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b.mittermaier\Documents\Veröffentlichungen\2021\2021-10-15 027.7 Transformationsverträge\Excel\"/>
    </mc:Choice>
  </mc:AlternateContent>
  <xr:revisionPtr revIDLastSave="0" documentId="13_ncr:1_{C44E7320-D764-408D-92D6-56FAD1E437D3}" xr6:coauthVersionLast="36" xr6:coauthVersionMax="36" xr10:uidLastSave="{00000000-0000-0000-0000-000000000000}"/>
  <bookViews>
    <workbookView xWindow="0" yWindow="0" windowWidth="25200" windowHeight="12132" xr2:uid="{00000000-000D-0000-FFFF-FFFF00000000}"/>
  </bookViews>
  <sheets>
    <sheet name="readme" sheetId="31" r:id="rId1"/>
    <sheet name="DACH gesamt" sheetId="23" r:id="rId2"/>
    <sheet name="D gesamt" sheetId="1" r:id="rId3"/>
    <sheet name="A gesamt" sheetId="21" r:id="rId4"/>
    <sheet name="CH gesamt" sheetId="22" r:id="rId5"/>
    <sheet name="Diag A" sheetId="33" r:id="rId6"/>
    <sheet name="Diag D" sheetId="32" r:id="rId7"/>
    <sheet name="Diag CH" sheetId="34" r:id="rId8"/>
    <sheet name="Diag DACH" sheetId="35" r:id="rId9"/>
    <sheet name="Diag Verlagsgröße" sheetId="29" r:id="rId10"/>
    <sheet name="D2015" sheetId="9" r:id="rId11"/>
    <sheet name="D2016" sheetId="10" r:id="rId12"/>
    <sheet name="D2017" sheetId="11" r:id="rId13"/>
    <sheet name="D2018" sheetId="12" r:id="rId14"/>
    <sheet name="D2019" sheetId="13" r:id="rId15"/>
    <sheet name="D2020" sheetId="14" r:id="rId16"/>
    <sheet name="A2015" sheetId="2" r:id="rId17"/>
    <sheet name="A2016" sheetId="3" r:id="rId18"/>
    <sheet name="A2017" sheetId="4" r:id="rId19"/>
    <sheet name="A2018" sheetId="5" r:id="rId20"/>
    <sheet name="A2019" sheetId="6" r:id="rId21"/>
    <sheet name="A2020" sheetId="7" r:id="rId22"/>
    <sheet name="CH2015" sheetId="15" r:id="rId23"/>
    <sheet name="CH2016" sheetId="16" r:id="rId24"/>
    <sheet name="CH2017" sheetId="17" r:id="rId25"/>
    <sheet name="CH2018" sheetId="18" r:id="rId26"/>
    <sheet name="CH2019" sheetId="19" r:id="rId27"/>
    <sheet name="CH2020" sheetId="20" r:id="rId28"/>
  </sheets>
  <definedNames>
    <definedName name="_xlnm._FilterDatabase" localSheetId="3" hidden="1">'A gesamt'!$G$2:$N$1897</definedName>
    <definedName name="_xlnm._FilterDatabase" localSheetId="4" hidden="1">'CH gesamt'!$G$2:$N$1897</definedName>
    <definedName name="_xlnm._FilterDatabase" localSheetId="2" hidden="1">'D gesamt'!$Q$2:$Y$1626</definedName>
    <definedName name="_xlnm._FilterDatabase" localSheetId="1" hidden="1">'DACH gesamt'!$A$2:$M$1624</definedName>
  </definedNames>
  <calcPr calcId="191029"/>
</workbook>
</file>

<file path=xl/calcChain.xml><?xml version="1.0" encoding="utf-8"?>
<calcChain xmlns="http://schemas.openxmlformats.org/spreadsheetml/2006/main">
  <c r="AF26" i="1" l="1"/>
  <c r="AG26" i="1"/>
  <c r="AE26" i="1"/>
  <c r="AD54" i="21"/>
  <c r="AE54" i="21" s="1"/>
  <c r="AD53" i="21"/>
  <c r="AE53" i="21" s="1"/>
  <c r="AD52" i="21"/>
  <c r="AE52" i="21" s="1"/>
  <c r="AD51" i="21"/>
  <c r="AE51" i="21" s="1"/>
  <c r="AD50" i="21"/>
  <c r="AE50" i="21" s="1"/>
  <c r="AJ40" i="21"/>
  <c r="C42" i="23"/>
  <c r="D42" i="23"/>
  <c r="E42" i="23"/>
  <c r="F42" i="23"/>
  <c r="G42" i="23"/>
  <c r="H42" i="23"/>
  <c r="I42" i="23"/>
  <c r="C43" i="23"/>
  <c r="D43" i="23"/>
  <c r="E43" i="23"/>
  <c r="F43" i="23"/>
  <c r="G43" i="23"/>
  <c r="H43" i="23"/>
  <c r="I43" i="23"/>
  <c r="C44" i="23"/>
  <c r="D44" i="23"/>
  <c r="E44" i="23"/>
  <c r="F44" i="23"/>
  <c r="G44" i="23"/>
  <c r="H44" i="23"/>
  <c r="I44" i="23"/>
  <c r="C45" i="23"/>
  <c r="D45" i="23"/>
  <c r="E45" i="23"/>
  <c r="F45" i="23"/>
  <c r="G45" i="23"/>
  <c r="H45" i="23"/>
  <c r="I45" i="23"/>
  <c r="C46" i="23"/>
  <c r="D46" i="23"/>
  <c r="E46" i="23"/>
  <c r="F46" i="23"/>
  <c r="G46" i="23"/>
  <c r="H46" i="23"/>
  <c r="I46" i="23"/>
  <c r="C47" i="23"/>
  <c r="D47" i="23"/>
  <c r="E47" i="23"/>
  <c r="F47" i="23"/>
  <c r="G47" i="23"/>
  <c r="H47" i="23"/>
  <c r="I47" i="23"/>
  <c r="C48" i="23"/>
  <c r="D48" i="23"/>
  <c r="E48" i="23"/>
  <c r="F48" i="23"/>
  <c r="G48" i="23"/>
  <c r="H48" i="23"/>
  <c r="I48" i="23"/>
  <c r="C49" i="23"/>
  <c r="D49" i="23"/>
  <c r="E49" i="23"/>
  <c r="F49" i="23"/>
  <c r="G49" i="23"/>
  <c r="H49" i="23"/>
  <c r="I49" i="23"/>
  <c r="C50" i="23"/>
  <c r="D50" i="23"/>
  <c r="E50" i="23"/>
  <c r="F50" i="23"/>
  <c r="G50" i="23"/>
  <c r="H50" i="23"/>
  <c r="I50" i="23"/>
  <c r="C51" i="23"/>
  <c r="D51" i="23"/>
  <c r="E51" i="23"/>
  <c r="F51" i="23"/>
  <c r="G51" i="23"/>
  <c r="H51" i="23"/>
  <c r="I51" i="23"/>
  <c r="C52" i="23"/>
  <c r="D52" i="23"/>
  <c r="E52" i="23"/>
  <c r="F52" i="23"/>
  <c r="G52" i="23"/>
  <c r="H52" i="23"/>
  <c r="I52" i="23"/>
  <c r="C53" i="23"/>
  <c r="D53" i="23"/>
  <c r="E53" i="23"/>
  <c r="F53" i="23"/>
  <c r="G53" i="23"/>
  <c r="H53" i="23"/>
  <c r="I53" i="23"/>
  <c r="C54" i="23"/>
  <c r="D54" i="23"/>
  <c r="E54" i="23"/>
  <c r="F54" i="23"/>
  <c r="G54" i="23"/>
  <c r="H54" i="23"/>
  <c r="I54" i="23"/>
  <c r="C55" i="23"/>
  <c r="D55" i="23"/>
  <c r="P55" i="23" s="1"/>
  <c r="E55" i="23"/>
  <c r="F55" i="23"/>
  <c r="R55" i="23" s="1"/>
  <c r="G55" i="23"/>
  <c r="H55" i="23"/>
  <c r="I55" i="23"/>
  <c r="C56" i="23"/>
  <c r="D56" i="23"/>
  <c r="E56" i="23"/>
  <c r="Q56" i="23" s="1"/>
  <c r="F56" i="23"/>
  <c r="G56" i="23"/>
  <c r="S56" i="23" s="1"/>
  <c r="H56" i="23"/>
  <c r="I56" i="23"/>
  <c r="C57" i="23"/>
  <c r="D57" i="23"/>
  <c r="E57" i="23"/>
  <c r="F57" i="23"/>
  <c r="G57" i="23"/>
  <c r="H57" i="23"/>
  <c r="T57" i="23" s="1"/>
  <c r="I57" i="23"/>
  <c r="C58" i="23"/>
  <c r="D58" i="23"/>
  <c r="E58" i="23"/>
  <c r="F58" i="23"/>
  <c r="G58" i="23"/>
  <c r="H58" i="23"/>
  <c r="I58" i="23"/>
  <c r="C59" i="23"/>
  <c r="D59" i="23"/>
  <c r="E59" i="23"/>
  <c r="F59" i="23"/>
  <c r="G59" i="23"/>
  <c r="H59" i="23"/>
  <c r="I59" i="23"/>
  <c r="C60" i="23"/>
  <c r="D60" i="23"/>
  <c r="E60" i="23"/>
  <c r="F60" i="23"/>
  <c r="G60" i="23"/>
  <c r="H60" i="23"/>
  <c r="I60" i="23"/>
  <c r="C61" i="23"/>
  <c r="D61" i="23"/>
  <c r="P61" i="23" s="1"/>
  <c r="E61" i="23"/>
  <c r="F61" i="23"/>
  <c r="G61" i="23"/>
  <c r="H61" i="23"/>
  <c r="I61" i="23"/>
  <c r="C62" i="23"/>
  <c r="D62" i="23"/>
  <c r="E62" i="23"/>
  <c r="Q62" i="23" s="1"/>
  <c r="F62" i="23"/>
  <c r="G62" i="23"/>
  <c r="H62" i="23"/>
  <c r="I62" i="23"/>
  <c r="C63" i="23"/>
  <c r="D63" i="23"/>
  <c r="P63" i="23" s="1"/>
  <c r="E63" i="23"/>
  <c r="F63" i="23"/>
  <c r="R63" i="23" s="1"/>
  <c r="G63" i="23"/>
  <c r="H63" i="23"/>
  <c r="I63" i="23"/>
  <c r="C64" i="23"/>
  <c r="D64" i="23"/>
  <c r="E64" i="23"/>
  <c r="Q64" i="23" s="1"/>
  <c r="F64" i="23"/>
  <c r="G64" i="23"/>
  <c r="S64" i="23" s="1"/>
  <c r="H64" i="23"/>
  <c r="I64" i="23"/>
  <c r="C65" i="23"/>
  <c r="D65" i="23"/>
  <c r="E65" i="23"/>
  <c r="F65" i="23"/>
  <c r="R65" i="23" s="1"/>
  <c r="G65" i="23"/>
  <c r="H65" i="23"/>
  <c r="T65" i="23" s="1"/>
  <c r="I65" i="23"/>
  <c r="C66" i="23"/>
  <c r="D66" i="23"/>
  <c r="E66" i="23"/>
  <c r="F66" i="23"/>
  <c r="G66" i="23"/>
  <c r="S66" i="23" s="1"/>
  <c r="H66" i="23"/>
  <c r="I66" i="23"/>
  <c r="C67" i="23"/>
  <c r="D67" i="23"/>
  <c r="E67" i="23"/>
  <c r="F67" i="23"/>
  <c r="G67" i="23"/>
  <c r="H67" i="23"/>
  <c r="T67" i="23" s="1"/>
  <c r="I67" i="23"/>
  <c r="C68" i="23"/>
  <c r="D68" i="23"/>
  <c r="E68" i="23"/>
  <c r="F68" i="23"/>
  <c r="G68" i="23"/>
  <c r="H68" i="23"/>
  <c r="I68" i="23"/>
  <c r="C69" i="23"/>
  <c r="D69" i="23"/>
  <c r="P69" i="23" s="1"/>
  <c r="E69" i="23"/>
  <c r="F69" i="23"/>
  <c r="G69" i="23"/>
  <c r="H69" i="23"/>
  <c r="I69" i="23"/>
  <c r="C70" i="23"/>
  <c r="D70" i="23"/>
  <c r="E70" i="23"/>
  <c r="Q70" i="23" s="1"/>
  <c r="F70" i="23"/>
  <c r="G70" i="23"/>
  <c r="H70" i="23"/>
  <c r="I70" i="23"/>
  <c r="C71" i="23"/>
  <c r="D71" i="23"/>
  <c r="P71" i="23" s="1"/>
  <c r="E71" i="23"/>
  <c r="F71" i="23"/>
  <c r="R71" i="23" s="1"/>
  <c r="G71" i="23"/>
  <c r="H71" i="23"/>
  <c r="I71" i="23"/>
  <c r="C72" i="23"/>
  <c r="D72" i="23"/>
  <c r="E72" i="23"/>
  <c r="Q72" i="23" s="1"/>
  <c r="F72" i="23"/>
  <c r="G72" i="23"/>
  <c r="S72" i="23" s="1"/>
  <c r="H72" i="23"/>
  <c r="I72" i="23"/>
  <c r="C73" i="23"/>
  <c r="D73" i="23"/>
  <c r="E73" i="23"/>
  <c r="F73" i="23"/>
  <c r="R73" i="23" s="1"/>
  <c r="G73" i="23"/>
  <c r="H73" i="23"/>
  <c r="T73" i="23" s="1"/>
  <c r="I73" i="23"/>
  <c r="C74" i="23"/>
  <c r="D74" i="23"/>
  <c r="E74" i="23"/>
  <c r="F74" i="23"/>
  <c r="G74" i="23"/>
  <c r="H74" i="23"/>
  <c r="I74" i="23"/>
  <c r="C75" i="23"/>
  <c r="D75" i="23"/>
  <c r="E75" i="23"/>
  <c r="F75" i="23"/>
  <c r="G75" i="23"/>
  <c r="H75" i="23"/>
  <c r="I75" i="23"/>
  <c r="C76" i="23"/>
  <c r="D76" i="23"/>
  <c r="E76" i="23"/>
  <c r="F76" i="23"/>
  <c r="G76" i="23"/>
  <c r="H76" i="23"/>
  <c r="I76" i="23"/>
  <c r="C77" i="23"/>
  <c r="D77" i="23"/>
  <c r="P77" i="23" s="1"/>
  <c r="E77" i="23"/>
  <c r="F77" i="23"/>
  <c r="G77" i="23"/>
  <c r="H77" i="23"/>
  <c r="I77" i="23"/>
  <c r="C78" i="23"/>
  <c r="D78" i="23"/>
  <c r="E78" i="23"/>
  <c r="Q78" i="23" s="1"/>
  <c r="F78" i="23"/>
  <c r="G78" i="23"/>
  <c r="H78" i="23"/>
  <c r="I78" i="23"/>
  <c r="C79" i="23"/>
  <c r="D79" i="23"/>
  <c r="P79" i="23" s="1"/>
  <c r="E79" i="23"/>
  <c r="F79" i="23"/>
  <c r="R79" i="23" s="1"/>
  <c r="G79" i="23"/>
  <c r="H79" i="23"/>
  <c r="I79" i="23"/>
  <c r="C80" i="23"/>
  <c r="D80" i="23"/>
  <c r="E80" i="23"/>
  <c r="Q80" i="23" s="1"/>
  <c r="F80" i="23"/>
  <c r="G80" i="23"/>
  <c r="S80" i="23" s="1"/>
  <c r="H80" i="23"/>
  <c r="I80" i="23"/>
  <c r="C81" i="23"/>
  <c r="D81" i="23"/>
  <c r="E81" i="23"/>
  <c r="F81" i="23"/>
  <c r="R81" i="23" s="1"/>
  <c r="G81" i="23"/>
  <c r="H81" i="23"/>
  <c r="T81" i="23" s="1"/>
  <c r="I81" i="23"/>
  <c r="C82" i="23"/>
  <c r="D82" i="23"/>
  <c r="E82" i="23"/>
  <c r="F82" i="23"/>
  <c r="G82" i="23"/>
  <c r="S82" i="23" s="1"/>
  <c r="H82" i="23"/>
  <c r="I82" i="23"/>
  <c r="C83" i="23"/>
  <c r="D83" i="23"/>
  <c r="E83" i="23"/>
  <c r="F83" i="23"/>
  <c r="G83" i="23"/>
  <c r="H83" i="23"/>
  <c r="T83" i="23" s="1"/>
  <c r="I83" i="23"/>
  <c r="C84" i="23"/>
  <c r="D84" i="23"/>
  <c r="E84" i="23"/>
  <c r="F84" i="23"/>
  <c r="G84" i="23"/>
  <c r="H84" i="23"/>
  <c r="I84" i="23"/>
  <c r="C85" i="23"/>
  <c r="D85" i="23"/>
  <c r="P85" i="23" s="1"/>
  <c r="E85" i="23"/>
  <c r="F85" i="23"/>
  <c r="G85" i="23"/>
  <c r="H85" i="23"/>
  <c r="I85" i="23"/>
  <c r="C86" i="23"/>
  <c r="D86" i="23"/>
  <c r="E86" i="23"/>
  <c r="Q86" i="23" s="1"/>
  <c r="F86" i="23"/>
  <c r="G86" i="23"/>
  <c r="H86" i="23"/>
  <c r="I86" i="23"/>
  <c r="C87" i="23"/>
  <c r="D87" i="23"/>
  <c r="P87" i="23" s="1"/>
  <c r="E87" i="23"/>
  <c r="F87" i="23"/>
  <c r="R87" i="23" s="1"/>
  <c r="G87" i="23"/>
  <c r="H87" i="23"/>
  <c r="I87" i="23"/>
  <c r="C88" i="23"/>
  <c r="D88" i="23"/>
  <c r="E88" i="23"/>
  <c r="Q88" i="23" s="1"/>
  <c r="F88" i="23"/>
  <c r="G88" i="23"/>
  <c r="S88" i="23" s="1"/>
  <c r="H88" i="23"/>
  <c r="I88" i="23"/>
  <c r="C89" i="23"/>
  <c r="D89" i="23"/>
  <c r="E89" i="23"/>
  <c r="F89" i="23"/>
  <c r="G89" i="23"/>
  <c r="H89" i="23"/>
  <c r="I89" i="23"/>
  <c r="C90" i="23"/>
  <c r="D90" i="23"/>
  <c r="E90" i="23"/>
  <c r="F90" i="23"/>
  <c r="G90" i="23"/>
  <c r="S90" i="23" s="1"/>
  <c r="H90" i="23"/>
  <c r="I90" i="23"/>
  <c r="C91" i="23"/>
  <c r="D91" i="23"/>
  <c r="E91" i="23"/>
  <c r="F91" i="23"/>
  <c r="G91" i="23"/>
  <c r="H91" i="23"/>
  <c r="T91" i="23" s="1"/>
  <c r="I91" i="23"/>
  <c r="C92" i="23"/>
  <c r="D92" i="23"/>
  <c r="E92" i="23"/>
  <c r="F92" i="23"/>
  <c r="G92" i="23"/>
  <c r="H92" i="23"/>
  <c r="I92" i="23"/>
  <c r="C93" i="23"/>
  <c r="D93" i="23"/>
  <c r="P93" i="23" s="1"/>
  <c r="E93" i="23"/>
  <c r="F93" i="23"/>
  <c r="G93" i="23"/>
  <c r="H93" i="23"/>
  <c r="I93" i="23"/>
  <c r="C94" i="23"/>
  <c r="D94" i="23"/>
  <c r="E94" i="23"/>
  <c r="Q94" i="23" s="1"/>
  <c r="F94" i="23"/>
  <c r="G94" i="23"/>
  <c r="H94" i="23"/>
  <c r="I94" i="23"/>
  <c r="C95" i="23"/>
  <c r="D95" i="23"/>
  <c r="P95" i="23" s="1"/>
  <c r="E95" i="23"/>
  <c r="F95" i="23"/>
  <c r="R95" i="23" s="1"/>
  <c r="G95" i="23"/>
  <c r="H95" i="23"/>
  <c r="I95" i="23"/>
  <c r="C96" i="23"/>
  <c r="D96" i="23"/>
  <c r="E96" i="23"/>
  <c r="Q96" i="23" s="1"/>
  <c r="F96" i="23"/>
  <c r="G96" i="23"/>
  <c r="S96" i="23" s="1"/>
  <c r="H96" i="23"/>
  <c r="I96" i="23"/>
  <c r="C97" i="23"/>
  <c r="D97" i="23"/>
  <c r="E97" i="23"/>
  <c r="F97" i="23"/>
  <c r="G97" i="23"/>
  <c r="H97" i="23"/>
  <c r="T97" i="23" s="1"/>
  <c r="I97" i="23"/>
  <c r="C98" i="23"/>
  <c r="D98" i="23"/>
  <c r="E98" i="23"/>
  <c r="F98" i="23"/>
  <c r="G98" i="23"/>
  <c r="H98" i="23"/>
  <c r="I98" i="23"/>
  <c r="C99" i="23"/>
  <c r="D99" i="23"/>
  <c r="E99" i="23"/>
  <c r="F99" i="23"/>
  <c r="G99" i="23"/>
  <c r="H99" i="23"/>
  <c r="I99" i="23"/>
  <c r="C100" i="23"/>
  <c r="D100" i="23"/>
  <c r="E100" i="23"/>
  <c r="F100" i="23"/>
  <c r="G100" i="23"/>
  <c r="H100" i="23"/>
  <c r="I100" i="23"/>
  <c r="C101" i="23"/>
  <c r="D101" i="23"/>
  <c r="P101" i="23" s="1"/>
  <c r="E101" i="23"/>
  <c r="F101" i="23"/>
  <c r="G101" i="23"/>
  <c r="H101" i="23"/>
  <c r="I101" i="23"/>
  <c r="C102" i="23"/>
  <c r="D102" i="23"/>
  <c r="E102" i="23"/>
  <c r="Q102" i="23" s="1"/>
  <c r="F102" i="23"/>
  <c r="G102" i="23"/>
  <c r="H102" i="23"/>
  <c r="I102" i="23"/>
  <c r="C103" i="23"/>
  <c r="D103" i="23"/>
  <c r="P103" i="23" s="1"/>
  <c r="E103" i="23"/>
  <c r="F103" i="23"/>
  <c r="R103" i="23" s="1"/>
  <c r="G103" i="23"/>
  <c r="H103" i="23"/>
  <c r="I103" i="23"/>
  <c r="C104" i="23"/>
  <c r="D104" i="23"/>
  <c r="E104" i="23"/>
  <c r="Q104" i="23" s="1"/>
  <c r="F104" i="23"/>
  <c r="G104" i="23"/>
  <c r="S104" i="23" s="1"/>
  <c r="H104" i="23"/>
  <c r="I104" i="23"/>
  <c r="C105" i="23"/>
  <c r="D105" i="23"/>
  <c r="E105" i="23"/>
  <c r="F105" i="23"/>
  <c r="R105" i="23" s="1"/>
  <c r="G105" i="23"/>
  <c r="H105" i="23"/>
  <c r="T105" i="23" s="1"/>
  <c r="I105" i="23"/>
  <c r="C106" i="23"/>
  <c r="D106" i="23"/>
  <c r="E106" i="23"/>
  <c r="F106" i="23"/>
  <c r="G106" i="23"/>
  <c r="S106" i="23" s="1"/>
  <c r="H106" i="23"/>
  <c r="I106" i="23"/>
  <c r="C107" i="23"/>
  <c r="D107" i="23"/>
  <c r="E107" i="23"/>
  <c r="F107" i="23"/>
  <c r="G107" i="23"/>
  <c r="H107" i="23"/>
  <c r="T107" i="23" s="1"/>
  <c r="I107" i="23"/>
  <c r="C108" i="23"/>
  <c r="D108" i="23"/>
  <c r="E108" i="23"/>
  <c r="F108" i="23"/>
  <c r="G108" i="23"/>
  <c r="H108" i="23"/>
  <c r="I108" i="23"/>
  <c r="C109" i="23"/>
  <c r="D109" i="23"/>
  <c r="P109" i="23" s="1"/>
  <c r="E109" i="23"/>
  <c r="F109" i="23"/>
  <c r="G109" i="23"/>
  <c r="H109" i="23"/>
  <c r="I109" i="23"/>
  <c r="C110" i="23"/>
  <c r="D110" i="23"/>
  <c r="E110" i="23"/>
  <c r="Q110" i="23" s="1"/>
  <c r="F110" i="23"/>
  <c r="G110" i="23"/>
  <c r="H110" i="23"/>
  <c r="I110" i="23"/>
  <c r="C111" i="23"/>
  <c r="D111" i="23"/>
  <c r="P111" i="23" s="1"/>
  <c r="E111" i="23"/>
  <c r="F111" i="23"/>
  <c r="R111" i="23" s="1"/>
  <c r="G111" i="23"/>
  <c r="H111" i="23"/>
  <c r="I111" i="23"/>
  <c r="C112" i="23"/>
  <c r="D112" i="23"/>
  <c r="E112" i="23"/>
  <c r="Q112" i="23" s="1"/>
  <c r="F112" i="23"/>
  <c r="G112" i="23"/>
  <c r="S112" i="23" s="1"/>
  <c r="H112" i="23"/>
  <c r="I112" i="23"/>
  <c r="C113" i="23"/>
  <c r="D113" i="23"/>
  <c r="E113" i="23"/>
  <c r="F113" i="23"/>
  <c r="G113" i="23"/>
  <c r="H113" i="23"/>
  <c r="T113" i="23" s="1"/>
  <c r="I113" i="23"/>
  <c r="C114" i="23"/>
  <c r="D114" i="23"/>
  <c r="E114" i="23"/>
  <c r="F114" i="23"/>
  <c r="G114" i="23"/>
  <c r="H114" i="23"/>
  <c r="I114" i="23"/>
  <c r="C115" i="23"/>
  <c r="D115" i="23"/>
  <c r="E115" i="23"/>
  <c r="F115" i="23"/>
  <c r="G115" i="23"/>
  <c r="H115" i="23"/>
  <c r="I115" i="23"/>
  <c r="C116" i="23"/>
  <c r="D116" i="23"/>
  <c r="E116" i="23"/>
  <c r="F116" i="23"/>
  <c r="G116" i="23"/>
  <c r="H116" i="23"/>
  <c r="I116" i="23"/>
  <c r="C117" i="23"/>
  <c r="D117" i="23"/>
  <c r="P117" i="23" s="1"/>
  <c r="E117" i="23"/>
  <c r="F117" i="23"/>
  <c r="G117" i="23"/>
  <c r="H117" i="23"/>
  <c r="I117" i="23"/>
  <c r="C118" i="23"/>
  <c r="D118" i="23"/>
  <c r="E118" i="23"/>
  <c r="Q118" i="23" s="1"/>
  <c r="F118" i="23"/>
  <c r="G118" i="23"/>
  <c r="H118" i="23"/>
  <c r="I118" i="23"/>
  <c r="C119" i="23"/>
  <c r="D119" i="23"/>
  <c r="P119" i="23" s="1"/>
  <c r="E119" i="23"/>
  <c r="F119" i="23"/>
  <c r="R119" i="23" s="1"/>
  <c r="G119" i="23"/>
  <c r="H119" i="23"/>
  <c r="I119" i="23"/>
  <c r="C120" i="23"/>
  <c r="D120" i="23"/>
  <c r="E120" i="23"/>
  <c r="Q120" i="23" s="1"/>
  <c r="F120" i="23"/>
  <c r="G120" i="23"/>
  <c r="S120" i="23" s="1"/>
  <c r="H120" i="23"/>
  <c r="I120" i="23"/>
  <c r="C121" i="23"/>
  <c r="D121" i="23"/>
  <c r="E121" i="23"/>
  <c r="F121" i="23"/>
  <c r="R121" i="23" s="1"/>
  <c r="G121" i="23"/>
  <c r="H121" i="23"/>
  <c r="T121" i="23" s="1"/>
  <c r="I121" i="23"/>
  <c r="C122" i="23"/>
  <c r="D122" i="23"/>
  <c r="E122" i="23"/>
  <c r="F122" i="23"/>
  <c r="G122" i="23"/>
  <c r="S122" i="23" s="1"/>
  <c r="H122" i="23"/>
  <c r="I122" i="23"/>
  <c r="C123" i="23"/>
  <c r="D123" i="23"/>
  <c r="E123" i="23"/>
  <c r="F123" i="23"/>
  <c r="G123" i="23"/>
  <c r="H123" i="23"/>
  <c r="T123" i="23" s="1"/>
  <c r="I123" i="23"/>
  <c r="C124" i="23"/>
  <c r="D124" i="23"/>
  <c r="E124" i="23"/>
  <c r="F124" i="23"/>
  <c r="G124" i="23"/>
  <c r="H124" i="23"/>
  <c r="I124" i="23"/>
  <c r="C125" i="23"/>
  <c r="D125" i="23"/>
  <c r="P125" i="23" s="1"/>
  <c r="E125" i="23"/>
  <c r="F125" i="23"/>
  <c r="G125" i="23"/>
  <c r="H125" i="23"/>
  <c r="I125" i="23"/>
  <c r="C126" i="23"/>
  <c r="D126" i="23"/>
  <c r="E126" i="23"/>
  <c r="Q126" i="23" s="1"/>
  <c r="F126" i="23"/>
  <c r="G126" i="23"/>
  <c r="H126" i="23"/>
  <c r="I126" i="23"/>
  <c r="C127" i="23"/>
  <c r="D127" i="23"/>
  <c r="E127" i="23"/>
  <c r="F127" i="23"/>
  <c r="R127" i="23" s="1"/>
  <c r="G127" i="23"/>
  <c r="H127" i="23"/>
  <c r="I127" i="23"/>
  <c r="C128" i="23"/>
  <c r="D128" i="23"/>
  <c r="E128" i="23"/>
  <c r="F128" i="23"/>
  <c r="G128" i="23"/>
  <c r="S128" i="23" s="1"/>
  <c r="H128" i="23"/>
  <c r="I128" i="23"/>
  <c r="C129" i="23"/>
  <c r="D129" i="23"/>
  <c r="E129" i="23"/>
  <c r="F129" i="23"/>
  <c r="G129" i="23"/>
  <c r="H129" i="23"/>
  <c r="T129" i="23" s="1"/>
  <c r="I129" i="23"/>
  <c r="C130" i="23"/>
  <c r="D130" i="23"/>
  <c r="E130" i="23"/>
  <c r="F130" i="23"/>
  <c r="G130" i="23"/>
  <c r="H130" i="23"/>
  <c r="I130" i="23"/>
  <c r="C131" i="23"/>
  <c r="D131" i="23"/>
  <c r="E131" i="23"/>
  <c r="F131" i="23"/>
  <c r="G131" i="23"/>
  <c r="H131" i="23"/>
  <c r="I131" i="23"/>
  <c r="C132" i="23"/>
  <c r="D132" i="23"/>
  <c r="E132" i="23"/>
  <c r="F132" i="23"/>
  <c r="G132" i="23"/>
  <c r="H132" i="23"/>
  <c r="I132" i="23"/>
  <c r="C133" i="23"/>
  <c r="D133" i="23"/>
  <c r="P133" i="23" s="1"/>
  <c r="E133" i="23"/>
  <c r="F133" i="23"/>
  <c r="G133" i="23"/>
  <c r="H133" i="23"/>
  <c r="I133" i="23"/>
  <c r="C134" i="23"/>
  <c r="D134" i="23"/>
  <c r="E134" i="23"/>
  <c r="Q134" i="23" s="1"/>
  <c r="F134" i="23"/>
  <c r="G134" i="23"/>
  <c r="H134" i="23"/>
  <c r="I134" i="23"/>
  <c r="C135" i="23"/>
  <c r="D135" i="23"/>
  <c r="P135" i="23" s="1"/>
  <c r="E135" i="23"/>
  <c r="F135" i="23"/>
  <c r="R135" i="23" s="1"/>
  <c r="G135" i="23"/>
  <c r="H135" i="23"/>
  <c r="I135" i="23"/>
  <c r="C136" i="23"/>
  <c r="D136" i="23"/>
  <c r="E136" i="23"/>
  <c r="Q136" i="23" s="1"/>
  <c r="F136" i="23"/>
  <c r="G136" i="23"/>
  <c r="S136" i="23" s="1"/>
  <c r="H136" i="23"/>
  <c r="I136" i="23"/>
  <c r="C137" i="23"/>
  <c r="D137" i="23"/>
  <c r="E137" i="23"/>
  <c r="F137" i="23"/>
  <c r="R137" i="23" s="1"/>
  <c r="G137" i="23"/>
  <c r="H137" i="23"/>
  <c r="T137" i="23" s="1"/>
  <c r="I137" i="23"/>
  <c r="C138" i="23"/>
  <c r="D138" i="23"/>
  <c r="E138" i="23"/>
  <c r="F138" i="23"/>
  <c r="G138" i="23"/>
  <c r="S138" i="23" s="1"/>
  <c r="H138" i="23"/>
  <c r="I138" i="23"/>
  <c r="C139" i="23"/>
  <c r="D139" i="23"/>
  <c r="E139" i="23"/>
  <c r="F139" i="23"/>
  <c r="G139" i="23"/>
  <c r="H139" i="23"/>
  <c r="T139" i="23" s="1"/>
  <c r="I139" i="23"/>
  <c r="C140" i="23"/>
  <c r="D140" i="23"/>
  <c r="E140" i="23"/>
  <c r="F140" i="23"/>
  <c r="G140" i="23"/>
  <c r="H140" i="23"/>
  <c r="I140" i="23"/>
  <c r="C141" i="23"/>
  <c r="D141" i="23"/>
  <c r="P141" i="23" s="1"/>
  <c r="E141" i="23"/>
  <c r="F141" i="23"/>
  <c r="G141" i="23"/>
  <c r="H141" i="23"/>
  <c r="I141" i="23"/>
  <c r="C142" i="23"/>
  <c r="D142" i="23"/>
  <c r="E142" i="23"/>
  <c r="Q142" i="23" s="1"/>
  <c r="F142" i="23"/>
  <c r="G142" i="23"/>
  <c r="H142" i="23"/>
  <c r="I142" i="23"/>
  <c r="C143" i="23"/>
  <c r="D143" i="23"/>
  <c r="P143" i="23" s="1"/>
  <c r="E143" i="23"/>
  <c r="F143" i="23"/>
  <c r="R143" i="23" s="1"/>
  <c r="G143" i="23"/>
  <c r="H143" i="23"/>
  <c r="I143" i="23"/>
  <c r="C144" i="23"/>
  <c r="D144" i="23"/>
  <c r="E144" i="23"/>
  <c r="Q144" i="23" s="1"/>
  <c r="F144" i="23"/>
  <c r="G144" i="23"/>
  <c r="S144" i="23" s="1"/>
  <c r="H144" i="23"/>
  <c r="I144" i="23"/>
  <c r="C145" i="23"/>
  <c r="D145" i="23"/>
  <c r="E145" i="23"/>
  <c r="F145" i="23"/>
  <c r="R145" i="23" s="1"/>
  <c r="G145" i="23"/>
  <c r="H145" i="23"/>
  <c r="T145" i="23" s="1"/>
  <c r="I145" i="23"/>
  <c r="C146" i="23"/>
  <c r="D146" i="23"/>
  <c r="E146" i="23"/>
  <c r="F146" i="23"/>
  <c r="G146" i="23"/>
  <c r="S146" i="23" s="1"/>
  <c r="H146" i="23"/>
  <c r="I146" i="23"/>
  <c r="C147" i="23"/>
  <c r="D147" i="23"/>
  <c r="E147" i="23"/>
  <c r="F147" i="23"/>
  <c r="G147" i="23"/>
  <c r="H147" i="23"/>
  <c r="T147" i="23" s="1"/>
  <c r="I147" i="23"/>
  <c r="C148" i="23"/>
  <c r="D148" i="23"/>
  <c r="E148" i="23"/>
  <c r="F148" i="23"/>
  <c r="G148" i="23"/>
  <c r="H148" i="23"/>
  <c r="I148" i="23"/>
  <c r="C149" i="23"/>
  <c r="D149" i="23"/>
  <c r="P149" i="23" s="1"/>
  <c r="E149" i="23"/>
  <c r="F149" i="23"/>
  <c r="G149" i="23"/>
  <c r="H149" i="23"/>
  <c r="I149" i="23"/>
  <c r="C150" i="23"/>
  <c r="D150" i="23"/>
  <c r="E150" i="23"/>
  <c r="Q150" i="23" s="1"/>
  <c r="F150" i="23"/>
  <c r="G150" i="23"/>
  <c r="H150" i="23"/>
  <c r="I150" i="23"/>
  <c r="C151" i="23"/>
  <c r="D151" i="23"/>
  <c r="P151" i="23" s="1"/>
  <c r="E151" i="23"/>
  <c r="F151" i="23"/>
  <c r="R151" i="23" s="1"/>
  <c r="G151" i="23"/>
  <c r="H151" i="23"/>
  <c r="I151" i="23"/>
  <c r="C152" i="23"/>
  <c r="D152" i="23"/>
  <c r="E152" i="23"/>
  <c r="Q152" i="23" s="1"/>
  <c r="F152" i="23"/>
  <c r="G152" i="23"/>
  <c r="S152" i="23" s="1"/>
  <c r="H152" i="23"/>
  <c r="I152" i="23"/>
  <c r="C153" i="23"/>
  <c r="D153" i="23"/>
  <c r="E153" i="23"/>
  <c r="F153" i="23"/>
  <c r="R153" i="23" s="1"/>
  <c r="G153" i="23"/>
  <c r="H153" i="23"/>
  <c r="T153" i="23" s="1"/>
  <c r="I153" i="23"/>
  <c r="C154" i="23"/>
  <c r="D154" i="23"/>
  <c r="E154" i="23"/>
  <c r="F154" i="23"/>
  <c r="G154" i="23"/>
  <c r="S154" i="23" s="1"/>
  <c r="H154" i="23"/>
  <c r="I154" i="23"/>
  <c r="C155" i="23"/>
  <c r="D155" i="23"/>
  <c r="E155" i="23"/>
  <c r="F155" i="23"/>
  <c r="G155" i="23"/>
  <c r="H155" i="23"/>
  <c r="T155" i="23" s="1"/>
  <c r="I155" i="23"/>
  <c r="C156" i="23"/>
  <c r="D156" i="23"/>
  <c r="E156" i="23"/>
  <c r="F156" i="23"/>
  <c r="G156" i="23"/>
  <c r="H156" i="23"/>
  <c r="I156" i="23"/>
  <c r="C157" i="23"/>
  <c r="D157" i="23"/>
  <c r="P157" i="23" s="1"/>
  <c r="E157" i="23"/>
  <c r="F157" i="23"/>
  <c r="G157" i="23"/>
  <c r="H157" i="23"/>
  <c r="I157" i="23"/>
  <c r="C158" i="23"/>
  <c r="D158" i="23"/>
  <c r="E158" i="23"/>
  <c r="Q158" i="23" s="1"/>
  <c r="F158" i="23"/>
  <c r="G158" i="23"/>
  <c r="H158" i="23"/>
  <c r="I158" i="23"/>
  <c r="C159" i="23"/>
  <c r="D159" i="23"/>
  <c r="P159" i="23" s="1"/>
  <c r="E159" i="23"/>
  <c r="F159" i="23"/>
  <c r="R159" i="23" s="1"/>
  <c r="G159" i="23"/>
  <c r="H159" i="23"/>
  <c r="I159" i="23"/>
  <c r="C160" i="23"/>
  <c r="D160" i="23"/>
  <c r="E160" i="23"/>
  <c r="Q160" i="23" s="1"/>
  <c r="F160" i="23"/>
  <c r="G160" i="23"/>
  <c r="S160" i="23" s="1"/>
  <c r="H160" i="23"/>
  <c r="I160" i="23"/>
  <c r="C161" i="23"/>
  <c r="D161" i="23"/>
  <c r="E161" i="23"/>
  <c r="F161" i="23"/>
  <c r="G161" i="23"/>
  <c r="H161" i="23"/>
  <c r="T161" i="23" s="1"/>
  <c r="I161" i="23"/>
  <c r="C162" i="23"/>
  <c r="D162" i="23"/>
  <c r="E162" i="23"/>
  <c r="F162" i="23"/>
  <c r="G162" i="23"/>
  <c r="H162" i="23"/>
  <c r="I162" i="23"/>
  <c r="C163" i="23"/>
  <c r="D163" i="23"/>
  <c r="E163" i="23"/>
  <c r="F163" i="23"/>
  <c r="G163" i="23"/>
  <c r="H163" i="23"/>
  <c r="I163" i="23"/>
  <c r="C164" i="23"/>
  <c r="D164" i="23"/>
  <c r="E164" i="23"/>
  <c r="F164" i="23"/>
  <c r="G164" i="23"/>
  <c r="H164" i="23"/>
  <c r="I164" i="23"/>
  <c r="C165" i="23"/>
  <c r="D165" i="23"/>
  <c r="P165" i="23" s="1"/>
  <c r="E165" i="23"/>
  <c r="F165" i="23"/>
  <c r="G165" i="23"/>
  <c r="H165" i="23"/>
  <c r="I165" i="23"/>
  <c r="C166" i="23"/>
  <c r="D166" i="23"/>
  <c r="E166" i="23"/>
  <c r="Q166" i="23" s="1"/>
  <c r="F166" i="23"/>
  <c r="G166" i="23"/>
  <c r="H166" i="23"/>
  <c r="I166" i="23"/>
  <c r="C167" i="23"/>
  <c r="D167" i="23"/>
  <c r="E167" i="23"/>
  <c r="F167" i="23"/>
  <c r="R167" i="23" s="1"/>
  <c r="G167" i="23"/>
  <c r="H167" i="23"/>
  <c r="I167" i="23"/>
  <c r="C168" i="23"/>
  <c r="D168" i="23"/>
  <c r="E168" i="23"/>
  <c r="F168" i="23"/>
  <c r="G168" i="23"/>
  <c r="S168" i="23" s="1"/>
  <c r="H168" i="23"/>
  <c r="I168" i="23"/>
  <c r="C169" i="23"/>
  <c r="D169" i="23"/>
  <c r="E169" i="23"/>
  <c r="F169" i="23"/>
  <c r="R169" i="23" s="1"/>
  <c r="G169" i="23"/>
  <c r="H169" i="23"/>
  <c r="T169" i="23" s="1"/>
  <c r="I169" i="23"/>
  <c r="C170" i="23"/>
  <c r="D170" i="23"/>
  <c r="E170" i="23"/>
  <c r="F170" i="23"/>
  <c r="G170" i="23"/>
  <c r="S170" i="23" s="1"/>
  <c r="H170" i="23"/>
  <c r="I170" i="23"/>
  <c r="C171" i="23"/>
  <c r="D171" i="23"/>
  <c r="E171" i="23"/>
  <c r="F171" i="23"/>
  <c r="G171" i="23"/>
  <c r="H171" i="23"/>
  <c r="I171" i="23"/>
  <c r="C172" i="23"/>
  <c r="D172" i="23"/>
  <c r="E172" i="23"/>
  <c r="F172" i="23"/>
  <c r="G172" i="23"/>
  <c r="H172" i="23"/>
  <c r="I172" i="23"/>
  <c r="C173" i="23"/>
  <c r="D173" i="23"/>
  <c r="P173" i="23" s="1"/>
  <c r="E173" i="23"/>
  <c r="F173" i="23"/>
  <c r="G173" i="23"/>
  <c r="H173" i="23"/>
  <c r="I173" i="23"/>
  <c r="C174" i="23"/>
  <c r="D174" i="23"/>
  <c r="E174" i="23"/>
  <c r="Q174" i="23" s="1"/>
  <c r="F174" i="23"/>
  <c r="G174" i="23"/>
  <c r="H174" i="23"/>
  <c r="I174" i="23"/>
  <c r="C175" i="23"/>
  <c r="D175" i="23"/>
  <c r="P175" i="23" s="1"/>
  <c r="E175" i="23"/>
  <c r="F175" i="23"/>
  <c r="R175" i="23" s="1"/>
  <c r="G175" i="23"/>
  <c r="H175" i="23"/>
  <c r="I175" i="23"/>
  <c r="C176" i="23"/>
  <c r="D176" i="23"/>
  <c r="E176" i="23"/>
  <c r="Q176" i="23" s="1"/>
  <c r="F176" i="23"/>
  <c r="G176" i="23"/>
  <c r="S176" i="23" s="1"/>
  <c r="H176" i="23"/>
  <c r="I176" i="23"/>
  <c r="C177" i="23"/>
  <c r="D177" i="23"/>
  <c r="E177" i="23"/>
  <c r="F177" i="23"/>
  <c r="R177" i="23" s="1"/>
  <c r="G177" i="23"/>
  <c r="H177" i="23"/>
  <c r="T177" i="23" s="1"/>
  <c r="I177" i="23"/>
  <c r="C178" i="23"/>
  <c r="D178" i="23"/>
  <c r="E178" i="23"/>
  <c r="F178" i="23"/>
  <c r="G178" i="23"/>
  <c r="S178" i="23" s="1"/>
  <c r="H178" i="23"/>
  <c r="I178" i="23"/>
  <c r="C179" i="23"/>
  <c r="D179" i="23"/>
  <c r="E179" i="23"/>
  <c r="F179" i="23"/>
  <c r="G179" i="23"/>
  <c r="H179" i="23"/>
  <c r="T179" i="23" s="1"/>
  <c r="I179" i="23"/>
  <c r="C180" i="23"/>
  <c r="D180" i="23"/>
  <c r="E180" i="23"/>
  <c r="F180" i="23"/>
  <c r="G180" i="23"/>
  <c r="H180" i="23"/>
  <c r="I180" i="23"/>
  <c r="C181" i="23"/>
  <c r="D181" i="23"/>
  <c r="P181" i="23" s="1"/>
  <c r="E181" i="23"/>
  <c r="F181" i="23"/>
  <c r="G181" i="23"/>
  <c r="H181" i="23"/>
  <c r="I181" i="23"/>
  <c r="C182" i="23"/>
  <c r="D182" i="23"/>
  <c r="E182" i="23"/>
  <c r="Q182" i="23" s="1"/>
  <c r="F182" i="23"/>
  <c r="G182" i="23"/>
  <c r="H182" i="23"/>
  <c r="I182" i="23"/>
  <c r="C183" i="23"/>
  <c r="D183" i="23"/>
  <c r="P183" i="23" s="1"/>
  <c r="E183" i="23"/>
  <c r="F183" i="23"/>
  <c r="R183" i="23" s="1"/>
  <c r="G183" i="23"/>
  <c r="H183" i="23"/>
  <c r="I183" i="23"/>
  <c r="C184" i="23"/>
  <c r="D184" i="23"/>
  <c r="E184" i="23"/>
  <c r="Q184" i="23" s="1"/>
  <c r="F184" i="23"/>
  <c r="G184" i="23"/>
  <c r="H184" i="23"/>
  <c r="I184" i="23"/>
  <c r="C185" i="23"/>
  <c r="D185" i="23"/>
  <c r="E185" i="23"/>
  <c r="F185" i="23"/>
  <c r="R185" i="23" s="1"/>
  <c r="G185" i="23"/>
  <c r="H185" i="23"/>
  <c r="I185" i="23"/>
  <c r="C186" i="23"/>
  <c r="D186" i="23"/>
  <c r="E186" i="23"/>
  <c r="F186" i="23"/>
  <c r="G186" i="23"/>
  <c r="H186" i="23"/>
  <c r="I186" i="23"/>
  <c r="C187" i="23"/>
  <c r="D187" i="23"/>
  <c r="E187" i="23"/>
  <c r="F187" i="23"/>
  <c r="G187" i="23"/>
  <c r="H187" i="23"/>
  <c r="I187" i="23"/>
  <c r="C188" i="23"/>
  <c r="D188" i="23"/>
  <c r="E188" i="23"/>
  <c r="F188" i="23"/>
  <c r="G188" i="23"/>
  <c r="H188" i="23"/>
  <c r="I188" i="23"/>
  <c r="C189" i="23"/>
  <c r="D189" i="23"/>
  <c r="P189" i="23" s="1"/>
  <c r="E189" i="23"/>
  <c r="F189" i="23"/>
  <c r="G189" i="23"/>
  <c r="H189" i="23"/>
  <c r="I189" i="23"/>
  <c r="C190" i="23"/>
  <c r="D190" i="23"/>
  <c r="E190" i="23"/>
  <c r="Q190" i="23" s="1"/>
  <c r="F190" i="23"/>
  <c r="G190" i="23"/>
  <c r="H190" i="23"/>
  <c r="I190" i="23"/>
  <c r="C191" i="23"/>
  <c r="D191" i="23"/>
  <c r="P191" i="23" s="1"/>
  <c r="E191" i="23"/>
  <c r="F191" i="23"/>
  <c r="R191" i="23" s="1"/>
  <c r="G191" i="23"/>
  <c r="H191" i="23"/>
  <c r="I191" i="23"/>
  <c r="C192" i="23"/>
  <c r="D192" i="23"/>
  <c r="E192" i="23"/>
  <c r="Q192" i="23" s="1"/>
  <c r="F192" i="23"/>
  <c r="G192" i="23"/>
  <c r="S192" i="23" s="1"/>
  <c r="H192" i="23"/>
  <c r="I192" i="23"/>
  <c r="C193" i="23"/>
  <c r="D193" i="23"/>
  <c r="E193" i="23"/>
  <c r="Q193" i="23" s="1"/>
  <c r="F193" i="23"/>
  <c r="G193" i="23"/>
  <c r="H193" i="23"/>
  <c r="T193" i="23" s="1"/>
  <c r="I193" i="23"/>
  <c r="C194" i="23"/>
  <c r="D194" i="23"/>
  <c r="E194" i="23"/>
  <c r="F194" i="23"/>
  <c r="R194" i="23" s="1"/>
  <c r="G194" i="23"/>
  <c r="H194" i="23"/>
  <c r="I194" i="23"/>
  <c r="C195" i="23"/>
  <c r="D195" i="23"/>
  <c r="E195" i="23"/>
  <c r="F195" i="23"/>
  <c r="G195" i="23"/>
  <c r="S195" i="23" s="1"/>
  <c r="H195" i="23"/>
  <c r="I195" i="23"/>
  <c r="C196" i="23"/>
  <c r="D196" i="23"/>
  <c r="E196" i="23"/>
  <c r="F196" i="23"/>
  <c r="G196" i="23"/>
  <c r="H196" i="23"/>
  <c r="T196" i="23" s="1"/>
  <c r="I196" i="23"/>
  <c r="C197" i="23"/>
  <c r="D197" i="23"/>
  <c r="P197" i="23" s="1"/>
  <c r="E197" i="23"/>
  <c r="F197" i="23"/>
  <c r="G197" i="23"/>
  <c r="H197" i="23"/>
  <c r="I197" i="23"/>
  <c r="C198" i="23"/>
  <c r="D198" i="23"/>
  <c r="E198" i="23"/>
  <c r="Q198" i="23" s="1"/>
  <c r="F198" i="23"/>
  <c r="G198" i="23"/>
  <c r="H198" i="23"/>
  <c r="I198" i="23"/>
  <c r="C199" i="23"/>
  <c r="D199" i="23"/>
  <c r="E199" i="23"/>
  <c r="F199" i="23"/>
  <c r="R199" i="23" s="1"/>
  <c r="G199" i="23"/>
  <c r="H199" i="23"/>
  <c r="I199" i="23"/>
  <c r="C200" i="23"/>
  <c r="D200" i="23"/>
  <c r="P200" i="23" s="1"/>
  <c r="E200" i="23"/>
  <c r="F200" i="23"/>
  <c r="G200" i="23"/>
  <c r="H200" i="23"/>
  <c r="I200" i="23"/>
  <c r="C201" i="23"/>
  <c r="D201" i="23"/>
  <c r="E201" i="23"/>
  <c r="Q201" i="23" s="1"/>
  <c r="F201" i="23"/>
  <c r="G201" i="23"/>
  <c r="H201" i="23"/>
  <c r="I201" i="23"/>
  <c r="C202" i="23"/>
  <c r="D202" i="23"/>
  <c r="E202" i="23"/>
  <c r="F202" i="23"/>
  <c r="R202" i="23" s="1"/>
  <c r="G202" i="23"/>
  <c r="H202" i="23"/>
  <c r="I202" i="23"/>
  <c r="C203" i="23"/>
  <c r="D203" i="23"/>
  <c r="E203" i="23"/>
  <c r="F203" i="23"/>
  <c r="G203" i="23"/>
  <c r="S203" i="23" s="1"/>
  <c r="H203" i="23"/>
  <c r="I203" i="23"/>
  <c r="C204" i="23"/>
  <c r="D204" i="23"/>
  <c r="E204" i="23"/>
  <c r="F204" i="23"/>
  <c r="G204" i="23"/>
  <c r="H204" i="23"/>
  <c r="T204" i="23" s="1"/>
  <c r="I204" i="23"/>
  <c r="C205" i="23"/>
  <c r="D205" i="23"/>
  <c r="P205" i="23" s="1"/>
  <c r="E205" i="23"/>
  <c r="F205" i="23"/>
  <c r="G205" i="23"/>
  <c r="H205" i="23"/>
  <c r="I205" i="23"/>
  <c r="C206" i="23"/>
  <c r="D206" i="23"/>
  <c r="E206" i="23"/>
  <c r="Q206" i="23" s="1"/>
  <c r="F206" i="23"/>
  <c r="G206" i="23"/>
  <c r="H206" i="23"/>
  <c r="I206" i="23"/>
  <c r="C207" i="23"/>
  <c r="D207" i="23"/>
  <c r="E207" i="23"/>
  <c r="F207" i="23"/>
  <c r="R207" i="23" s="1"/>
  <c r="G207" i="23"/>
  <c r="H207" i="23"/>
  <c r="I207" i="23"/>
  <c r="C208" i="23"/>
  <c r="D208" i="23"/>
  <c r="P208" i="23" s="1"/>
  <c r="E208" i="23"/>
  <c r="F208" i="23"/>
  <c r="G208" i="23"/>
  <c r="H208" i="23"/>
  <c r="I208" i="23"/>
  <c r="C209" i="23"/>
  <c r="D209" i="23"/>
  <c r="E209" i="23"/>
  <c r="Q209" i="23" s="1"/>
  <c r="F209" i="23"/>
  <c r="G209" i="23"/>
  <c r="H209" i="23"/>
  <c r="T209" i="23" s="1"/>
  <c r="I209" i="23"/>
  <c r="C210" i="23"/>
  <c r="D210" i="23"/>
  <c r="E210" i="23"/>
  <c r="F210" i="23"/>
  <c r="R210" i="23" s="1"/>
  <c r="G210" i="23"/>
  <c r="H210" i="23"/>
  <c r="I210" i="23"/>
  <c r="C211" i="23"/>
  <c r="D211" i="23"/>
  <c r="E211" i="23"/>
  <c r="F211" i="23"/>
  <c r="G211" i="23"/>
  <c r="S211" i="23" s="1"/>
  <c r="H211" i="23"/>
  <c r="I211" i="23"/>
  <c r="C212" i="23"/>
  <c r="D212" i="23"/>
  <c r="E212" i="23"/>
  <c r="F212" i="23"/>
  <c r="G212" i="23"/>
  <c r="H212" i="23"/>
  <c r="T212" i="23" s="1"/>
  <c r="I212" i="23"/>
  <c r="C213" i="23"/>
  <c r="D213" i="23"/>
  <c r="P213" i="23" s="1"/>
  <c r="E213" i="23"/>
  <c r="F213" i="23"/>
  <c r="G213" i="23"/>
  <c r="H213" i="23"/>
  <c r="I213" i="23"/>
  <c r="C214" i="23"/>
  <c r="D214" i="23"/>
  <c r="E214" i="23"/>
  <c r="Q214" i="23" s="1"/>
  <c r="F214" i="23"/>
  <c r="G214" i="23"/>
  <c r="H214" i="23"/>
  <c r="I214" i="23"/>
  <c r="C215" i="23"/>
  <c r="D215" i="23"/>
  <c r="E215" i="23"/>
  <c r="F215" i="23"/>
  <c r="R215" i="23" s="1"/>
  <c r="G215" i="23"/>
  <c r="H215" i="23"/>
  <c r="I215" i="23"/>
  <c r="C216" i="23"/>
  <c r="D216" i="23"/>
  <c r="P216" i="23" s="1"/>
  <c r="E216" i="23"/>
  <c r="F216" i="23"/>
  <c r="G216" i="23"/>
  <c r="S216" i="23" s="1"/>
  <c r="H216" i="23"/>
  <c r="I216" i="23"/>
  <c r="C217" i="23"/>
  <c r="D217" i="23"/>
  <c r="E217" i="23"/>
  <c r="Q217" i="23" s="1"/>
  <c r="F217" i="23"/>
  <c r="G217" i="23"/>
  <c r="H217" i="23"/>
  <c r="T217" i="23" s="1"/>
  <c r="I217" i="23"/>
  <c r="C218" i="23"/>
  <c r="D218" i="23"/>
  <c r="E218" i="23"/>
  <c r="F218" i="23"/>
  <c r="R218" i="23" s="1"/>
  <c r="G218" i="23"/>
  <c r="H218" i="23"/>
  <c r="I218" i="23"/>
  <c r="C219" i="23"/>
  <c r="D219" i="23"/>
  <c r="E219" i="23"/>
  <c r="F219" i="23"/>
  <c r="G219" i="23"/>
  <c r="S219" i="23" s="1"/>
  <c r="H219" i="23"/>
  <c r="I219" i="23"/>
  <c r="C220" i="23"/>
  <c r="D220" i="23"/>
  <c r="E220" i="23"/>
  <c r="F220" i="23"/>
  <c r="G220" i="23"/>
  <c r="H220" i="23"/>
  <c r="T220" i="23" s="1"/>
  <c r="I220" i="23"/>
  <c r="C221" i="23"/>
  <c r="D221" i="23"/>
  <c r="P221" i="23" s="1"/>
  <c r="E221" i="23"/>
  <c r="F221" i="23"/>
  <c r="G221" i="23"/>
  <c r="H221" i="23"/>
  <c r="I221" i="23"/>
  <c r="C222" i="23"/>
  <c r="D222" i="23"/>
  <c r="E222" i="23"/>
  <c r="Q222" i="23" s="1"/>
  <c r="F222" i="23"/>
  <c r="G222" i="23"/>
  <c r="H222" i="23"/>
  <c r="I222" i="23"/>
  <c r="C223" i="23"/>
  <c r="D223" i="23"/>
  <c r="E223" i="23"/>
  <c r="F223" i="23"/>
  <c r="R223" i="23" s="1"/>
  <c r="G223" i="23"/>
  <c r="H223" i="23"/>
  <c r="I223" i="23"/>
  <c r="C224" i="23"/>
  <c r="D224" i="23"/>
  <c r="P224" i="23" s="1"/>
  <c r="E224" i="23"/>
  <c r="F224" i="23"/>
  <c r="G224" i="23"/>
  <c r="H224" i="23"/>
  <c r="I224" i="23"/>
  <c r="C225" i="23"/>
  <c r="D225" i="23"/>
  <c r="E225" i="23"/>
  <c r="Q225" i="23" s="1"/>
  <c r="F225" i="23"/>
  <c r="G225" i="23"/>
  <c r="H225" i="23"/>
  <c r="T225" i="23" s="1"/>
  <c r="I225" i="23"/>
  <c r="C226" i="23"/>
  <c r="D226" i="23"/>
  <c r="E226" i="23"/>
  <c r="F226" i="23"/>
  <c r="R226" i="23" s="1"/>
  <c r="G226" i="23"/>
  <c r="S226" i="23" s="1"/>
  <c r="H226" i="23"/>
  <c r="I226" i="23"/>
  <c r="C227" i="23"/>
  <c r="D227" i="23"/>
  <c r="E227" i="23"/>
  <c r="F227" i="23"/>
  <c r="G227" i="23"/>
  <c r="S227" i="23" s="1"/>
  <c r="H227" i="23"/>
  <c r="T227" i="23" s="1"/>
  <c r="I227" i="23"/>
  <c r="C228" i="23"/>
  <c r="D228" i="23"/>
  <c r="E228" i="23"/>
  <c r="F228" i="23"/>
  <c r="G228" i="23"/>
  <c r="H228" i="23"/>
  <c r="T228" i="23" s="1"/>
  <c r="I228" i="23"/>
  <c r="C229" i="23"/>
  <c r="D229" i="23"/>
  <c r="P229" i="23" s="1"/>
  <c r="E229" i="23"/>
  <c r="F229" i="23"/>
  <c r="G229" i="23"/>
  <c r="H229" i="23"/>
  <c r="I229" i="23"/>
  <c r="C230" i="23"/>
  <c r="D230" i="23"/>
  <c r="E230" i="23"/>
  <c r="Q230" i="23" s="1"/>
  <c r="F230" i="23"/>
  <c r="G230" i="23"/>
  <c r="H230" i="23"/>
  <c r="I230" i="23"/>
  <c r="C231" i="23"/>
  <c r="D231" i="23"/>
  <c r="E231" i="23"/>
  <c r="F231" i="23"/>
  <c r="R231" i="23" s="1"/>
  <c r="G231" i="23"/>
  <c r="H231" i="23"/>
  <c r="I231" i="23"/>
  <c r="C232" i="23"/>
  <c r="D232" i="23"/>
  <c r="P232" i="23" s="1"/>
  <c r="E232" i="23"/>
  <c r="F232" i="23"/>
  <c r="G232" i="23"/>
  <c r="S232" i="23" s="1"/>
  <c r="H232" i="23"/>
  <c r="I232" i="23"/>
  <c r="C233" i="23"/>
  <c r="D233" i="23"/>
  <c r="E233" i="23"/>
  <c r="Q233" i="23" s="1"/>
  <c r="F233" i="23"/>
  <c r="G233" i="23"/>
  <c r="H233" i="23"/>
  <c r="T233" i="23" s="1"/>
  <c r="I233" i="23"/>
  <c r="C234" i="23"/>
  <c r="D234" i="23"/>
  <c r="E234" i="23"/>
  <c r="F234" i="23"/>
  <c r="R234" i="23" s="1"/>
  <c r="G234" i="23"/>
  <c r="H234" i="23"/>
  <c r="I234" i="23"/>
  <c r="C235" i="23"/>
  <c r="D235" i="23"/>
  <c r="E235" i="23"/>
  <c r="F235" i="23"/>
  <c r="G235" i="23"/>
  <c r="S235" i="23" s="1"/>
  <c r="H235" i="23"/>
  <c r="I235" i="23"/>
  <c r="C236" i="23"/>
  <c r="D236" i="23"/>
  <c r="E236" i="23"/>
  <c r="F236" i="23"/>
  <c r="G236" i="23"/>
  <c r="H236" i="23"/>
  <c r="T236" i="23" s="1"/>
  <c r="I236" i="23"/>
  <c r="C237" i="23"/>
  <c r="D237" i="23"/>
  <c r="P237" i="23" s="1"/>
  <c r="E237" i="23"/>
  <c r="F237" i="23"/>
  <c r="G237" i="23"/>
  <c r="H237" i="23"/>
  <c r="I237" i="23"/>
  <c r="C238" i="23"/>
  <c r="D238" i="23"/>
  <c r="E238" i="23"/>
  <c r="Q238" i="23" s="1"/>
  <c r="F238" i="23"/>
  <c r="G238" i="23"/>
  <c r="H238" i="23"/>
  <c r="I238" i="23"/>
  <c r="C239" i="23"/>
  <c r="D239" i="23"/>
  <c r="E239" i="23"/>
  <c r="F239" i="23"/>
  <c r="R239" i="23" s="1"/>
  <c r="G239" i="23"/>
  <c r="H239" i="23"/>
  <c r="I239" i="23"/>
  <c r="C240" i="23"/>
  <c r="D240" i="23"/>
  <c r="P240" i="23" s="1"/>
  <c r="E240" i="23"/>
  <c r="F240" i="23"/>
  <c r="G240" i="23"/>
  <c r="S240" i="23" s="1"/>
  <c r="H240" i="23"/>
  <c r="I240" i="23"/>
  <c r="C241" i="23"/>
  <c r="D241" i="23"/>
  <c r="E241" i="23"/>
  <c r="Q241" i="23" s="1"/>
  <c r="F241" i="23"/>
  <c r="G241" i="23"/>
  <c r="H241" i="23"/>
  <c r="T241" i="23" s="1"/>
  <c r="I241" i="23"/>
  <c r="C242" i="23"/>
  <c r="D242" i="23"/>
  <c r="E242" i="23"/>
  <c r="F242" i="23"/>
  <c r="R242" i="23" s="1"/>
  <c r="G242" i="23"/>
  <c r="H242" i="23"/>
  <c r="I242" i="23"/>
  <c r="C243" i="23"/>
  <c r="D243" i="23"/>
  <c r="E243" i="23"/>
  <c r="F243" i="23"/>
  <c r="G243" i="23"/>
  <c r="S243" i="23" s="1"/>
  <c r="H243" i="23"/>
  <c r="I243" i="23"/>
  <c r="C244" i="23"/>
  <c r="D244" i="23"/>
  <c r="E244" i="23"/>
  <c r="F244" i="23"/>
  <c r="G244" i="23"/>
  <c r="H244" i="23"/>
  <c r="T244" i="23" s="1"/>
  <c r="I244" i="23"/>
  <c r="C245" i="23"/>
  <c r="D245" i="23"/>
  <c r="P245" i="23" s="1"/>
  <c r="E245" i="23"/>
  <c r="F245" i="23"/>
  <c r="G245" i="23"/>
  <c r="H245" i="23"/>
  <c r="I245" i="23"/>
  <c r="C246" i="23"/>
  <c r="D246" i="23"/>
  <c r="E246" i="23"/>
  <c r="Q246" i="23" s="1"/>
  <c r="F246" i="23"/>
  <c r="G246" i="23"/>
  <c r="H246" i="23"/>
  <c r="I246" i="23"/>
  <c r="C247" i="23"/>
  <c r="D247" i="23"/>
  <c r="E247" i="23"/>
  <c r="F247" i="23"/>
  <c r="R247" i="23" s="1"/>
  <c r="G247" i="23"/>
  <c r="H247" i="23"/>
  <c r="I247" i="23"/>
  <c r="C248" i="23"/>
  <c r="D248" i="23"/>
  <c r="P248" i="23" s="1"/>
  <c r="E248" i="23"/>
  <c r="F248" i="23"/>
  <c r="G248" i="23"/>
  <c r="S248" i="23" s="1"/>
  <c r="H248" i="23"/>
  <c r="I248" i="23"/>
  <c r="C249" i="23"/>
  <c r="D249" i="23"/>
  <c r="E249" i="23"/>
  <c r="Q249" i="23" s="1"/>
  <c r="F249" i="23"/>
  <c r="G249" i="23"/>
  <c r="H249" i="23"/>
  <c r="T249" i="23" s="1"/>
  <c r="I249" i="23"/>
  <c r="C250" i="23"/>
  <c r="D250" i="23"/>
  <c r="E250" i="23"/>
  <c r="F250" i="23"/>
  <c r="R250" i="23" s="1"/>
  <c r="G250" i="23"/>
  <c r="H250" i="23"/>
  <c r="I250" i="23"/>
  <c r="C251" i="23"/>
  <c r="D251" i="23"/>
  <c r="E251" i="23"/>
  <c r="F251" i="23"/>
  <c r="G251" i="23"/>
  <c r="S251" i="23" s="1"/>
  <c r="H251" i="23"/>
  <c r="I251" i="23"/>
  <c r="C252" i="23"/>
  <c r="D252" i="23"/>
  <c r="E252" i="23"/>
  <c r="F252" i="23"/>
  <c r="G252" i="23"/>
  <c r="H252" i="23"/>
  <c r="T252" i="23" s="1"/>
  <c r="I252" i="23"/>
  <c r="C253" i="23"/>
  <c r="D253" i="23"/>
  <c r="P253" i="23" s="1"/>
  <c r="E253" i="23"/>
  <c r="F253" i="23"/>
  <c r="G253" i="23"/>
  <c r="H253" i="23"/>
  <c r="I253" i="23"/>
  <c r="C254" i="23"/>
  <c r="D254" i="23"/>
  <c r="E254" i="23"/>
  <c r="Q254" i="23" s="1"/>
  <c r="F254" i="23"/>
  <c r="G254" i="23"/>
  <c r="H254" i="23"/>
  <c r="I254" i="23"/>
  <c r="C255" i="23"/>
  <c r="D255" i="23"/>
  <c r="E255" i="23"/>
  <c r="F255" i="23"/>
  <c r="R255" i="23" s="1"/>
  <c r="G255" i="23"/>
  <c r="H255" i="23"/>
  <c r="I255" i="23"/>
  <c r="C256" i="23"/>
  <c r="D256" i="23"/>
  <c r="P256" i="23" s="1"/>
  <c r="E256" i="23"/>
  <c r="F256" i="23"/>
  <c r="G256" i="23"/>
  <c r="S256" i="23" s="1"/>
  <c r="H256" i="23"/>
  <c r="I256" i="23"/>
  <c r="C257" i="23"/>
  <c r="D257" i="23"/>
  <c r="E257" i="23"/>
  <c r="Q257" i="23" s="1"/>
  <c r="F257" i="23"/>
  <c r="G257" i="23"/>
  <c r="H257" i="23"/>
  <c r="T257" i="23" s="1"/>
  <c r="I257" i="23"/>
  <c r="C258" i="23"/>
  <c r="D258" i="23"/>
  <c r="E258" i="23"/>
  <c r="F258" i="23"/>
  <c r="R258" i="23" s="1"/>
  <c r="G258" i="23"/>
  <c r="H258" i="23"/>
  <c r="I258" i="23"/>
  <c r="C259" i="23"/>
  <c r="D259" i="23"/>
  <c r="E259" i="23"/>
  <c r="F259" i="23"/>
  <c r="G259" i="23"/>
  <c r="S259" i="23" s="1"/>
  <c r="H259" i="23"/>
  <c r="I259" i="23"/>
  <c r="C260" i="23"/>
  <c r="D260" i="23"/>
  <c r="E260" i="23"/>
  <c r="F260" i="23"/>
  <c r="G260" i="23"/>
  <c r="H260" i="23"/>
  <c r="T260" i="23" s="1"/>
  <c r="I260" i="23"/>
  <c r="C261" i="23"/>
  <c r="D261" i="23"/>
  <c r="P261" i="23" s="1"/>
  <c r="E261" i="23"/>
  <c r="F261" i="23"/>
  <c r="G261" i="23"/>
  <c r="H261" i="23"/>
  <c r="I261" i="23"/>
  <c r="C262" i="23"/>
  <c r="D262" i="23"/>
  <c r="E262" i="23"/>
  <c r="Q262" i="23" s="1"/>
  <c r="F262" i="23"/>
  <c r="G262" i="23"/>
  <c r="H262" i="23"/>
  <c r="I262" i="23"/>
  <c r="C263" i="23"/>
  <c r="D263" i="23"/>
  <c r="E263" i="23"/>
  <c r="F263" i="23"/>
  <c r="R263" i="23" s="1"/>
  <c r="G263" i="23"/>
  <c r="H263" i="23"/>
  <c r="I263" i="23"/>
  <c r="C264" i="23"/>
  <c r="D264" i="23"/>
  <c r="P264" i="23" s="1"/>
  <c r="E264" i="23"/>
  <c r="F264" i="23"/>
  <c r="G264" i="23"/>
  <c r="S264" i="23" s="1"/>
  <c r="H264" i="23"/>
  <c r="I264" i="23"/>
  <c r="C265" i="23"/>
  <c r="D265" i="23"/>
  <c r="E265" i="23"/>
  <c r="Q265" i="23" s="1"/>
  <c r="F265" i="23"/>
  <c r="G265" i="23"/>
  <c r="H265" i="23"/>
  <c r="T265" i="23" s="1"/>
  <c r="I265" i="23"/>
  <c r="C266" i="23"/>
  <c r="D266" i="23"/>
  <c r="E266" i="23"/>
  <c r="F266" i="23"/>
  <c r="R266" i="23" s="1"/>
  <c r="G266" i="23"/>
  <c r="H266" i="23"/>
  <c r="I266" i="23"/>
  <c r="C267" i="23"/>
  <c r="D267" i="23"/>
  <c r="E267" i="23"/>
  <c r="F267" i="23"/>
  <c r="G267" i="23"/>
  <c r="S267" i="23" s="1"/>
  <c r="H267" i="23"/>
  <c r="I267" i="23"/>
  <c r="C268" i="23"/>
  <c r="D268" i="23"/>
  <c r="E268" i="23"/>
  <c r="F268" i="23"/>
  <c r="G268" i="23"/>
  <c r="H268" i="23"/>
  <c r="T268" i="23" s="1"/>
  <c r="I268" i="23"/>
  <c r="C269" i="23"/>
  <c r="D269" i="23"/>
  <c r="P269" i="23" s="1"/>
  <c r="E269" i="23"/>
  <c r="F269" i="23"/>
  <c r="G269" i="23"/>
  <c r="H269" i="23"/>
  <c r="I269" i="23"/>
  <c r="C270" i="23"/>
  <c r="D270" i="23"/>
  <c r="E270" i="23"/>
  <c r="Q270" i="23" s="1"/>
  <c r="F270" i="23"/>
  <c r="G270" i="23"/>
  <c r="H270" i="23"/>
  <c r="I270" i="23"/>
  <c r="C271" i="23"/>
  <c r="D271" i="23"/>
  <c r="E271" i="23"/>
  <c r="F271" i="23"/>
  <c r="R271" i="23" s="1"/>
  <c r="G271" i="23"/>
  <c r="H271" i="23"/>
  <c r="I271" i="23"/>
  <c r="C272" i="23"/>
  <c r="D272" i="23"/>
  <c r="P272" i="23" s="1"/>
  <c r="E272" i="23"/>
  <c r="F272" i="23"/>
  <c r="G272" i="23"/>
  <c r="S272" i="23" s="1"/>
  <c r="H272" i="23"/>
  <c r="I272" i="23"/>
  <c r="C273" i="23"/>
  <c r="D273" i="23"/>
  <c r="E273" i="23"/>
  <c r="Q273" i="23" s="1"/>
  <c r="F273" i="23"/>
  <c r="G273" i="23"/>
  <c r="H273" i="23"/>
  <c r="T273" i="23" s="1"/>
  <c r="I273" i="23"/>
  <c r="C274" i="23"/>
  <c r="D274" i="23"/>
  <c r="E274" i="23"/>
  <c r="F274" i="23"/>
  <c r="G274" i="23"/>
  <c r="H274" i="23"/>
  <c r="I274" i="23"/>
  <c r="C275" i="23"/>
  <c r="D275" i="23"/>
  <c r="E275" i="23"/>
  <c r="F275" i="23"/>
  <c r="G275" i="23"/>
  <c r="S275" i="23" s="1"/>
  <c r="H275" i="23"/>
  <c r="I275" i="23"/>
  <c r="C276" i="23"/>
  <c r="D276" i="23"/>
  <c r="E276" i="23"/>
  <c r="F276" i="23"/>
  <c r="G276" i="23"/>
  <c r="H276" i="23"/>
  <c r="T276" i="23" s="1"/>
  <c r="I276" i="23"/>
  <c r="C277" i="23"/>
  <c r="D277" i="23"/>
  <c r="P277" i="23" s="1"/>
  <c r="E277" i="23"/>
  <c r="F277" i="23"/>
  <c r="G277" i="23"/>
  <c r="H277" i="23"/>
  <c r="I277" i="23"/>
  <c r="C278" i="23"/>
  <c r="D278" i="23"/>
  <c r="E278" i="23"/>
  <c r="Q278" i="23" s="1"/>
  <c r="F278" i="23"/>
  <c r="G278" i="23"/>
  <c r="H278" i="23"/>
  <c r="I278" i="23"/>
  <c r="C279" i="23"/>
  <c r="D279" i="23"/>
  <c r="E279" i="23"/>
  <c r="F279" i="23"/>
  <c r="R279" i="23" s="1"/>
  <c r="G279" i="23"/>
  <c r="H279" i="23"/>
  <c r="I279" i="23"/>
  <c r="C280" i="23"/>
  <c r="D280" i="23"/>
  <c r="P280" i="23" s="1"/>
  <c r="E280" i="23"/>
  <c r="F280" i="23"/>
  <c r="G280" i="23"/>
  <c r="S280" i="23" s="1"/>
  <c r="H280" i="23"/>
  <c r="I280" i="23"/>
  <c r="C281" i="23"/>
  <c r="D281" i="23"/>
  <c r="E281" i="23"/>
  <c r="Q281" i="23" s="1"/>
  <c r="F281" i="23"/>
  <c r="G281" i="23"/>
  <c r="H281" i="23"/>
  <c r="T281" i="23" s="1"/>
  <c r="I281" i="23"/>
  <c r="C282" i="23"/>
  <c r="D282" i="23"/>
  <c r="E282" i="23"/>
  <c r="F282" i="23"/>
  <c r="R282" i="23" s="1"/>
  <c r="G282" i="23"/>
  <c r="H282" i="23"/>
  <c r="I282" i="23"/>
  <c r="C283" i="23"/>
  <c r="D283" i="23"/>
  <c r="E283" i="23"/>
  <c r="F283" i="23"/>
  <c r="G283" i="23"/>
  <c r="S283" i="23" s="1"/>
  <c r="H283" i="23"/>
  <c r="I283" i="23"/>
  <c r="C284" i="23"/>
  <c r="D284" i="23"/>
  <c r="E284" i="23"/>
  <c r="F284" i="23"/>
  <c r="G284" i="23"/>
  <c r="H284" i="23"/>
  <c r="I284" i="23"/>
  <c r="C285" i="23"/>
  <c r="D285" i="23"/>
  <c r="P285" i="23" s="1"/>
  <c r="E285" i="23"/>
  <c r="F285" i="23"/>
  <c r="G285" i="23"/>
  <c r="H285" i="23"/>
  <c r="I285" i="23"/>
  <c r="C286" i="23"/>
  <c r="D286" i="23"/>
  <c r="E286" i="23"/>
  <c r="Q286" i="23" s="1"/>
  <c r="F286" i="23"/>
  <c r="G286" i="23"/>
  <c r="H286" i="23"/>
  <c r="I286" i="23"/>
  <c r="C287" i="23"/>
  <c r="D287" i="23"/>
  <c r="P287" i="23" s="1"/>
  <c r="E287" i="23"/>
  <c r="F287" i="23"/>
  <c r="R287" i="23" s="1"/>
  <c r="G287" i="23"/>
  <c r="H287" i="23"/>
  <c r="I287" i="23"/>
  <c r="C288" i="23"/>
  <c r="D288" i="23"/>
  <c r="P288" i="23" s="1"/>
  <c r="E288" i="23"/>
  <c r="Q288" i="23" s="1"/>
  <c r="F288" i="23"/>
  <c r="G288" i="23"/>
  <c r="S288" i="23" s="1"/>
  <c r="H288" i="23"/>
  <c r="I288" i="23"/>
  <c r="C289" i="23"/>
  <c r="D289" i="23"/>
  <c r="E289" i="23"/>
  <c r="Q289" i="23" s="1"/>
  <c r="F289" i="23"/>
  <c r="R289" i="23" s="1"/>
  <c r="G289" i="23"/>
  <c r="H289" i="23"/>
  <c r="T289" i="23" s="1"/>
  <c r="I289" i="23"/>
  <c r="C290" i="23"/>
  <c r="D290" i="23"/>
  <c r="E290" i="23"/>
  <c r="F290" i="23"/>
  <c r="R290" i="23" s="1"/>
  <c r="G290" i="23"/>
  <c r="H290" i="23"/>
  <c r="I290" i="23"/>
  <c r="C291" i="23"/>
  <c r="D291" i="23"/>
  <c r="E291" i="23"/>
  <c r="F291" i="23"/>
  <c r="G291" i="23"/>
  <c r="S291" i="23" s="1"/>
  <c r="H291" i="23"/>
  <c r="I291" i="23"/>
  <c r="C292" i="23"/>
  <c r="D292" i="23"/>
  <c r="E292" i="23"/>
  <c r="F292" i="23"/>
  <c r="G292" i="23"/>
  <c r="H292" i="23"/>
  <c r="T292" i="23" s="1"/>
  <c r="I292" i="23"/>
  <c r="C293" i="23"/>
  <c r="D293" i="23"/>
  <c r="P293" i="23" s="1"/>
  <c r="E293" i="23"/>
  <c r="F293" i="23"/>
  <c r="G293" i="23"/>
  <c r="H293" i="23"/>
  <c r="I293" i="23"/>
  <c r="C294" i="23"/>
  <c r="D294" i="23"/>
  <c r="E294" i="23"/>
  <c r="Q294" i="23" s="1"/>
  <c r="F294" i="23"/>
  <c r="G294" i="23"/>
  <c r="H294" i="23"/>
  <c r="I294" i="23"/>
  <c r="C295" i="23"/>
  <c r="D295" i="23"/>
  <c r="E295" i="23"/>
  <c r="F295" i="23"/>
  <c r="R295" i="23" s="1"/>
  <c r="G295" i="23"/>
  <c r="H295" i="23"/>
  <c r="I295" i="23"/>
  <c r="C296" i="23"/>
  <c r="D296" i="23"/>
  <c r="P296" i="23" s="1"/>
  <c r="E296" i="23"/>
  <c r="F296" i="23"/>
  <c r="G296" i="23"/>
  <c r="S296" i="23" s="1"/>
  <c r="H296" i="23"/>
  <c r="I296" i="23"/>
  <c r="C297" i="23"/>
  <c r="D297" i="23"/>
  <c r="E297" i="23"/>
  <c r="Q297" i="23" s="1"/>
  <c r="F297" i="23"/>
  <c r="G297" i="23"/>
  <c r="H297" i="23"/>
  <c r="T297" i="23" s="1"/>
  <c r="I297" i="23"/>
  <c r="C298" i="23"/>
  <c r="D298" i="23"/>
  <c r="E298" i="23"/>
  <c r="F298" i="23"/>
  <c r="R298" i="23" s="1"/>
  <c r="G298" i="23"/>
  <c r="H298" i="23"/>
  <c r="I298" i="23"/>
  <c r="C299" i="23"/>
  <c r="D299" i="23"/>
  <c r="E299" i="23"/>
  <c r="F299" i="23"/>
  <c r="G299" i="23"/>
  <c r="S299" i="23" s="1"/>
  <c r="H299" i="23"/>
  <c r="T299" i="23" s="1"/>
  <c r="I299" i="23"/>
  <c r="C300" i="23"/>
  <c r="D300" i="23"/>
  <c r="E300" i="23"/>
  <c r="F300" i="23"/>
  <c r="G300" i="23"/>
  <c r="H300" i="23"/>
  <c r="I300" i="23"/>
  <c r="C301" i="23"/>
  <c r="D301" i="23"/>
  <c r="P301" i="23" s="1"/>
  <c r="E301" i="23"/>
  <c r="F301" i="23"/>
  <c r="G301" i="23"/>
  <c r="H301" i="23"/>
  <c r="I301" i="23"/>
  <c r="C302" i="23"/>
  <c r="D302" i="23"/>
  <c r="E302" i="23"/>
  <c r="Q302" i="23" s="1"/>
  <c r="F302" i="23"/>
  <c r="G302" i="23"/>
  <c r="H302" i="23"/>
  <c r="I302" i="23"/>
  <c r="C303" i="23"/>
  <c r="D303" i="23"/>
  <c r="P303" i="23" s="1"/>
  <c r="E303" i="23"/>
  <c r="F303" i="23"/>
  <c r="R303" i="23" s="1"/>
  <c r="G303" i="23"/>
  <c r="H303" i="23"/>
  <c r="I303" i="23"/>
  <c r="C304" i="23"/>
  <c r="D304" i="23"/>
  <c r="P304" i="23" s="1"/>
  <c r="E304" i="23"/>
  <c r="Q304" i="23" s="1"/>
  <c r="F304" i="23"/>
  <c r="G304" i="23"/>
  <c r="S304" i="23" s="1"/>
  <c r="H304" i="23"/>
  <c r="I304" i="23"/>
  <c r="C305" i="23"/>
  <c r="D305" i="23"/>
  <c r="E305" i="23"/>
  <c r="Q305" i="23" s="1"/>
  <c r="F305" i="23"/>
  <c r="R305" i="23" s="1"/>
  <c r="G305" i="23"/>
  <c r="H305" i="23"/>
  <c r="T305" i="23" s="1"/>
  <c r="I305" i="23"/>
  <c r="C306" i="23"/>
  <c r="D306" i="23"/>
  <c r="E306" i="23"/>
  <c r="F306" i="23"/>
  <c r="R306" i="23" s="1"/>
  <c r="G306" i="23"/>
  <c r="S306" i="23" s="1"/>
  <c r="H306" i="23"/>
  <c r="I306" i="23"/>
  <c r="C307" i="23"/>
  <c r="D307" i="23"/>
  <c r="E307" i="23"/>
  <c r="F307" i="23"/>
  <c r="G307" i="23"/>
  <c r="S307" i="23" s="1"/>
  <c r="H307" i="23"/>
  <c r="I307" i="23"/>
  <c r="C308" i="23"/>
  <c r="D308" i="23"/>
  <c r="E308" i="23"/>
  <c r="F308" i="23"/>
  <c r="G308" i="23"/>
  <c r="H308" i="23"/>
  <c r="T308" i="23" s="1"/>
  <c r="I308" i="23"/>
  <c r="C309" i="23"/>
  <c r="D309" i="23"/>
  <c r="P309" i="23" s="1"/>
  <c r="E309" i="23"/>
  <c r="F309" i="23"/>
  <c r="G309" i="23"/>
  <c r="H309" i="23"/>
  <c r="I309" i="23"/>
  <c r="C310" i="23"/>
  <c r="D310" i="23"/>
  <c r="E310" i="23"/>
  <c r="Q310" i="23" s="1"/>
  <c r="F310" i="23"/>
  <c r="G310" i="23"/>
  <c r="H310" i="23"/>
  <c r="I310" i="23"/>
  <c r="C311" i="23"/>
  <c r="D311" i="23"/>
  <c r="E311" i="23"/>
  <c r="F311" i="23"/>
  <c r="R311" i="23" s="1"/>
  <c r="G311" i="23"/>
  <c r="H311" i="23"/>
  <c r="I311" i="23"/>
  <c r="C312" i="23"/>
  <c r="D312" i="23"/>
  <c r="P312" i="23" s="1"/>
  <c r="E312" i="23"/>
  <c r="Q312" i="23" s="1"/>
  <c r="F312" i="23"/>
  <c r="G312" i="23"/>
  <c r="S312" i="23" s="1"/>
  <c r="H312" i="23"/>
  <c r="I312" i="23"/>
  <c r="C313" i="23"/>
  <c r="D313" i="23"/>
  <c r="E313" i="23"/>
  <c r="Q313" i="23" s="1"/>
  <c r="F313" i="23"/>
  <c r="R313" i="23" s="1"/>
  <c r="G313" i="23"/>
  <c r="H313" i="23"/>
  <c r="T313" i="23" s="1"/>
  <c r="I313" i="23"/>
  <c r="C314" i="23"/>
  <c r="D314" i="23"/>
  <c r="E314" i="23"/>
  <c r="F314" i="23"/>
  <c r="R314" i="23" s="1"/>
  <c r="G314" i="23"/>
  <c r="S314" i="23" s="1"/>
  <c r="H314" i="23"/>
  <c r="I314" i="23"/>
  <c r="C315" i="23"/>
  <c r="D315" i="23"/>
  <c r="E315" i="23"/>
  <c r="F315" i="23"/>
  <c r="G315" i="23"/>
  <c r="S315" i="23" s="1"/>
  <c r="H315" i="23"/>
  <c r="T315" i="23" s="1"/>
  <c r="I315" i="23"/>
  <c r="C316" i="23"/>
  <c r="D316" i="23"/>
  <c r="E316" i="23"/>
  <c r="F316" i="23"/>
  <c r="G316" i="23"/>
  <c r="H316" i="23"/>
  <c r="T316" i="23" s="1"/>
  <c r="I316" i="23"/>
  <c r="C317" i="23"/>
  <c r="D317" i="23"/>
  <c r="P317" i="23" s="1"/>
  <c r="E317" i="23"/>
  <c r="F317" i="23"/>
  <c r="G317" i="23"/>
  <c r="H317" i="23"/>
  <c r="T317" i="23" s="1"/>
  <c r="I317" i="23"/>
  <c r="C318" i="23"/>
  <c r="D318" i="23"/>
  <c r="E318" i="23"/>
  <c r="Q318" i="23" s="1"/>
  <c r="F318" i="23"/>
  <c r="G318" i="23"/>
  <c r="H318" i="23"/>
  <c r="I318" i="23"/>
  <c r="C319" i="23"/>
  <c r="D319" i="23"/>
  <c r="P319" i="23" s="1"/>
  <c r="E319" i="23"/>
  <c r="F319" i="23"/>
  <c r="R319" i="23" s="1"/>
  <c r="G319" i="23"/>
  <c r="H319" i="23"/>
  <c r="I319" i="23"/>
  <c r="C320" i="23"/>
  <c r="D320" i="23"/>
  <c r="P320" i="23" s="1"/>
  <c r="E320" i="23"/>
  <c r="Q320" i="23" s="1"/>
  <c r="F320" i="23"/>
  <c r="G320" i="23"/>
  <c r="S320" i="23" s="1"/>
  <c r="H320" i="23"/>
  <c r="I320" i="23"/>
  <c r="C321" i="23"/>
  <c r="D321" i="23"/>
  <c r="P321" i="23" s="1"/>
  <c r="E321" i="23"/>
  <c r="Q321" i="23" s="1"/>
  <c r="F321" i="23"/>
  <c r="R321" i="23" s="1"/>
  <c r="G321" i="23"/>
  <c r="H321" i="23"/>
  <c r="T321" i="23" s="1"/>
  <c r="I321" i="23"/>
  <c r="C322" i="23"/>
  <c r="D322" i="23"/>
  <c r="E322" i="23"/>
  <c r="Q322" i="23" s="1"/>
  <c r="F322" i="23"/>
  <c r="R322" i="23" s="1"/>
  <c r="G322" i="23"/>
  <c r="S322" i="23" s="1"/>
  <c r="H322" i="23"/>
  <c r="I322" i="23"/>
  <c r="C323" i="23"/>
  <c r="D323" i="23"/>
  <c r="E323" i="23"/>
  <c r="F323" i="23"/>
  <c r="R323" i="23" s="1"/>
  <c r="G323" i="23"/>
  <c r="S323" i="23" s="1"/>
  <c r="H323" i="23"/>
  <c r="I323" i="23"/>
  <c r="C324" i="23"/>
  <c r="D324" i="23"/>
  <c r="E324" i="23"/>
  <c r="F324" i="23"/>
  <c r="G324" i="23"/>
  <c r="S324" i="23" s="1"/>
  <c r="H324" i="23"/>
  <c r="T324" i="23" s="1"/>
  <c r="I324" i="23"/>
  <c r="C325" i="23"/>
  <c r="D325" i="23"/>
  <c r="P325" i="23" s="1"/>
  <c r="E325" i="23"/>
  <c r="F325" i="23"/>
  <c r="G325" i="23"/>
  <c r="H325" i="23"/>
  <c r="T325" i="23" s="1"/>
  <c r="I325" i="23"/>
  <c r="C326" i="23"/>
  <c r="D326" i="23"/>
  <c r="E326" i="23"/>
  <c r="Q326" i="23" s="1"/>
  <c r="F326" i="23"/>
  <c r="G326" i="23"/>
  <c r="H326" i="23"/>
  <c r="I326" i="23"/>
  <c r="C327" i="23"/>
  <c r="D327" i="23"/>
  <c r="E327" i="23"/>
  <c r="F327" i="23"/>
  <c r="R327" i="23" s="1"/>
  <c r="G327" i="23"/>
  <c r="H327" i="23"/>
  <c r="I327" i="23"/>
  <c r="C328" i="23"/>
  <c r="D328" i="23"/>
  <c r="P328" i="23" s="1"/>
  <c r="E328" i="23"/>
  <c r="F328" i="23"/>
  <c r="G328" i="23"/>
  <c r="H328" i="23"/>
  <c r="I328" i="23"/>
  <c r="C329" i="23"/>
  <c r="D329" i="23"/>
  <c r="P329" i="23" s="1"/>
  <c r="E329" i="23"/>
  <c r="Q329" i="23" s="1"/>
  <c r="F329" i="23"/>
  <c r="R329" i="23" s="1"/>
  <c r="G329" i="23"/>
  <c r="H329" i="23"/>
  <c r="T329" i="23" s="1"/>
  <c r="I329" i="23"/>
  <c r="C330" i="23"/>
  <c r="D330" i="23"/>
  <c r="E330" i="23"/>
  <c r="Q330" i="23" s="1"/>
  <c r="F330" i="23"/>
  <c r="R330" i="23" s="1"/>
  <c r="G330" i="23"/>
  <c r="S330" i="23" s="1"/>
  <c r="H330" i="23"/>
  <c r="I330" i="23"/>
  <c r="C331" i="23"/>
  <c r="D331" i="23"/>
  <c r="E331" i="23"/>
  <c r="F331" i="23"/>
  <c r="R331" i="23" s="1"/>
  <c r="G331" i="23"/>
  <c r="S331" i="23" s="1"/>
  <c r="H331" i="23"/>
  <c r="T331" i="23" s="1"/>
  <c r="I331" i="23"/>
  <c r="C332" i="23"/>
  <c r="D332" i="23"/>
  <c r="E332" i="23"/>
  <c r="F332" i="23"/>
  <c r="G332" i="23"/>
  <c r="S332" i="23" s="1"/>
  <c r="H332" i="23"/>
  <c r="T332" i="23" s="1"/>
  <c r="I332" i="23"/>
  <c r="C333" i="23"/>
  <c r="D333" i="23"/>
  <c r="P333" i="23" s="1"/>
  <c r="E333" i="23"/>
  <c r="F333" i="23"/>
  <c r="G333" i="23"/>
  <c r="H333" i="23"/>
  <c r="T333" i="23" s="1"/>
  <c r="I333" i="23"/>
  <c r="C334" i="23"/>
  <c r="D334" i="23"/>
  <c r="E334" i="23"/>
  <c r="Q334" i="23" s="1"/>
  <c r="F334" i="23"/>
  <c r="G334" i="23"/>
  <c r="H334" i="23"/>
  <c r="I334" i="23"/>
  <c r="C335" i="23"/>
  <c r="D335" i="23"/>
  <c r="P335" i="23" s="1"/>
  <c r="E335" i="23"/>
  <c r="F335" i="23"/>
  <c r="R335" i="23" s="1"/>
  <c r="G335" i="23"/>
  <c r="H335" i="23"/>
  <c r="I335" i="23"/>
  <c r="C336" i="23"/>
  <c r="D336" i="23"/>
  <c r="E336" i="23"/>
  <c r="Q336" i="23" s="1"/>
  <c r="F336" i="23"/>
  <c r="G336" i="23"/>
  <c r="S336" i="23" s="1"/>
  <c r="H336" i="23"/>
  <c r="I336" i="23"/>
  <c r="C337" i="23"/>
  <c r="D337" i="23"/>
  <c r="P337" i="23" s="1"/>
  <c r="E337" i="23"/>
  <c r="Q337" i="23" s="1"/>
  <c r="F337" i="23"/>
  <c r="G337" i="23"/>
  <c r="H337" i="23"/>
  <c r="T337" i="23" s="1"/>
  <c r="I337" i="23"/>
  <c r="C338" i="23"/>
  <c r="D338" i="23"/>
  <c r="E338" i="23"/>
  <c r="Q338" i="23" s="1"/>
  <c r="F338" i="23"/>
  <c r="R338" i="23" s="1"/>
  <c r="G338" i="23"/>
  <c r="H338" i="23"/>
  <c r="I338" i="23"/>
  <c r="C339" i="23"/>
  <c r="D339" i="23"/>
  <c r="E339" i="23"/>
  <c r="F339" i="23"/>
  <c r="R339" i="23" s="1"/>
  <c r="G339" i="23"/>
  <c r="S339" i="23" s="1"/>
  <c r="H339" i="23"/>
  <c r="I339" i="23"/>
  <c r="C340" i="23"/>
  <c r="D340" i="23"/>
  <c r="E340" i="23"/>
  <c r="F340" i="23"/>
  <c r="G340" i="23"/>
  <c r="S340" i="23" s="1"/>
  <c r="H340" i="23"/>
  <c r="T340" i="23" s="1"/>
  <c r="I340" i="23"/>
  <c r="C341" i="23"/>
  <c r="D341" i="23"/>
  <c r="P341" i="23" s="1"/>
  <c r="E341" i="23"/>
  <c r="F341" i="23"/>
  <c r="G341" i="23"/>
  <c r="H341" i="23"/>
  <c r="T341" i="23" s="1"/>
  <c r="I341" i="23"/>
  <c r="C342" i="23"/>
  <c r="D342" i="23"/>
  <c r="E342" i="23"/>
  <c r="Q342" i="23" s="1"/>
  <c r="F342" i="23"/>
  <c r="G342" i="23"/>
  <c r="H342" i="23"/>
  <c r="I342" i="23"/>
  <c r="C343" i="23"/>
  <c r="D343" i="23"/>
  <c r="E343" i="23"/>
  <c r="F343" i="23"/>
  <c r="G343" i="23"/>
  <c r="H343" i="23"/>
  <c r="I343" i="23"/>
  <c r="C344" i="23"/>
  <c r="D344" i="23"/>
  <c r="E344" i="23"/>
  <c r="Q344" i="23" s="1"/>
  <c r="F344" i="23"/>
  <c r="G344" i="23"/>
  <c r="S344" i="23" s="1"/>
  <c r="H344" i="23"/>
  <c r="I344" i="23"/>
  <c r="C345" i="23"/>
  <c r="D345" i="23"/>
  <c r="P345" i="23" s="1"/>
  <c r="E345" i="23"/>
  <c r="Q345" i="23" s="1"/>
  <c r="F345" i="23"/>
  <c r="R345" i="23" s="1"/>
  <c r="G345" i="23"/>
  <c r="H345" i="23"/>
  <c r="T345" i="23" s="1"/>
  <c r="I345" i="23"/>
  <c r="C346" i="23"/>
  <c r="D346" i="23"/>
  <c r="E346" i="23"/>
  <c r="Q346" i="23" s="1"/>
  <c r="F346" i="23"/>
  <c r="R346" i="23" s="1"/>
  <c r="G346" i="23"/>
  <c r="S346" i="23" s="1"/>
  <c r="H346" i="23"/>
  <c r="I346" i="23"/>
  <c r="C347" i="23"/>
  <c r="D347" i="23"/>
  <c r="E347" i="23"/>
  <c r="F347" i="23"/>
  <c r="R347" i="23" s="1"/>
  <c r="G347" i="23"/>
  <c r="S347" i="23" s="1"/>
  <c r="H347" i="23"/>
  <c r="T347" i="23" s="1"/>
  <c r="I347" i="23"/>
  <c r="C348" i="23"/>
  <c r="D348" i="23"/>
  <c r="E348" i="23"/>
  <c r="F348" i="23"/>
  <c r="G348" i="23"/>
  <c r="S348" i="23" s="1"/>
  <c r="H348" i="23"/>
  <c r="T348" i="23" s="1"/>
  <c r="I348" i="23"/>
  <c r="C349" i="23"/>
  <c r="D349" i="23"/>
  <c r="P349" i="23" s="1"/>
  <c r="E349" i="23"/>
  <c r="F349" i="23"/>
  <c r="G349" i="23"/>
  <c r="H349" i="23"/>
  <c r="T349" i="23" s="1"/>
  <c r="I349" i="23"/>
  <c r="C350" i="23"/>
  <c r="D350" i="23"/>
  <c r="E350" i="23"/>
  <c r="Q350" i="23" s="1"/>
  <c r="F350" i="23"/>
  <c r="G350" i="23"/>
  <c r="H350" i="23"/>
  <c r="I350" i="23"/>
  <c r="C351" i="23"/>
  <c r="D351" i="23"/>
  <c r="P351" i="23" s="1"/>
  <c r="E351" i="23"/>
  <c r="F351" i="23"/>
  <c r="R351" i="23" s="1"/>
  <c r="G351" i="23"/>
  <c r="H351" i="23"/>
  <c r="I351" i="23"/>
  <c r="C352" i="23"/>
  <c r="D352" i="23"/>
  <c r="P352" i="23" s="1"/>
  <c r="E352" i="23"/>
  <c r="Q352" i="23" s="1"/>
  <c r="F352" i="23"/>
  <c r="G352" i="23"/>
  <c r="S352" i="23" s="1"/>
  <c r="H352" i="23"/>
  <c r="I352" i="23"/>
  <c r="C353" i="23"/>
  <c r="D353" i="23"/>
  <c r="P353" i="23" s="1"/>
  <c r="E353" i="23"/>
  <c r="Q353" i="23" s="1"/>
  <c r="F353" i="23"/>
  <c r="R353" i="23" s="1"/>
  <c r="G353" i="23"/>
  <c r="H353" i="23"/>
  <c r="T353" i="23" s="1"/>
  <c r="I353" i="23"/>
  <c r="C354" i="23"/>
  <c r="D354" i="23"/>
  <c r="E354" i="23"/>
  <c r="Q354" i="23" s="1"/>
  <c r="F354" i="23"/>
  <c r="R354" i="23" s="1"/>
  <c r="G354" i="23"/>
  <c r="S354" i="23" s="1"/>
  <c r="H354" i="23"/>
  <c r="I354" i="23"/>
  <c r="C355" i="23"/>
  <c r="D355" i="23"/>
  <c r="E355" i="23"/>
  <c r="F355" i="23"/>
  <c r="R355" i="23" s="1"/>
  <c r="G355" i="23"/>
  <c r="S355" i="23" s="1"/>
  <c r="H355" i="23"/>
  <c r="T355" i="23" s="1"/>
  <c r="I355" i="23"/>
  <c r="C356" i="23"/>
  <c r="D356" i="23"/>
  <c r="E356" i="23"/>
  <c r="F356" i="23"/>
  <c r="G356" i="23"/>
  <c r="S356" i="23" s="1"/>
  <c r="H356" i="23"/>
  <c r="T356" i="23" s="1"/>
  <c r="I356" i="23"/>
  <c r="C357" i="23"/>
  <c r="D357" i="23"/>
  <c r="E357" i="23"/>
  <c r="F357" i="23"/>
  <c r="G357" i="23"/>
  <c r="H357" i="23"/>
  <c r="T357" i="23" s="1"/>
  <c r="I357" i="23"/>
  <c r="C358" i="23"/>
  <c r="D358" i="23"/>
  <c r="E358" i="23"/>
  <c r="Q358" i="23" s="1"/>
  <c r="F358" i="23"/>
  <c r="G358" i="23"/>
  <c r="H358" i="23"/>
  <c r="I358" i="23"/>
  <c r="C359" i="23"/>
  <c r="D359" i="23"/>
  <c r="P359" i="23" s="1"/>
  <c r="E359" i="23"/>
  <c r="F359" i="23"/>
  <c r="R359" i="23" s="1"/>
  <c r="G359" i="23"/>
  <c r="H359" i="23"/>
  <c r="I359" i="23"/>
  <c r="C360" i="23"/>
  <c r="D360" i="23"/>
  <c r="P360" i="23" s="1"/>
  <c r="E360" i="23"/>
  <c r="Q360" i="23" s="1"/>
  <c r="F360" i="23"/>
  <c r="G360" i="23"/>
  <c r="S360" i="23" s="1"/>
  <c r="H360" i="23"/>
  <c r="I360" i="23"/>
  <c r="C361" i="23"/>
  <c r="D361" i="23"/>
  <c r="P361" i="23" s="1"/>
  <c r="E361" i="23"/>
  <c r="Q361" i="23" s="1"/>
  <c r="F361" i="23"/>
  <c r="R361" i="23" s="1"/>
  <c r="G361" i="23"/>
  <c r="H361" i="23"/>
  <c r="T361" i="23" s="1"/>
  <c r="I361" i="23"/>
  <c r="C362" i="23"/>
  <c r="D362" i="23"/>
  <c r="E362" i="23"/>
  <c r="Q362" i="23" s="1"/>
  <c r="F362" i="23"/>
  <c r="R362" i="23" s="1"/>
  <c r="G362" i="23"/>
  <c r="S362" i="23" s="1"/>
  <c r="H362" i="23"/>
  <c r="I362" i="23"/>
  <c r="C363" i="23"/>
  <c r="D363" i="23"/>
  <c r="E363" i="23"/>
  <c r="F363" i="23"/>
  <c r="R363" i="23" s="1"/>
  <c r="G363" i="23"/>
  <c r="S363" i="23" s="1"/>
  <c r="H363" i="23"/>
  <c r="T363" i="23" s="1"/>
  <c r="I363" i="23"/>
  <c r="C364" i="23"/>
  <c r="D364" i="23"/>
  <c r="E364" i="23"/>
  <c r="F364" i="23"/>
  <c r="G364" i="23"/>
  <c r="S364" i="23" s="1"/>
  <c r="H364" i="23"/>
  <c r="T364" i="23" s="1"/>
  <c r="I364" i="23"/>
  <c r="C365" i="23"/>
  <c r="D365" i="23"/>
  <c r="P365" i="23" s="1"/>
  <c r="E365" i="23"/>
  <c r="F365" i="23"/>
  <c r="G365" i="23"/>
  <c r="H365" i="23"/>
  <c r="T365" i="23" s="1"/>
  <c r="I365" i="23"/>
  <c r="C366" i="23"/>
  <c r="D366" i="23"/>
  <c r="E366" i="23"/>
  <c r="Q366" i="23" s="1"/>
  <c r="F366" i="23"/>
  <c r="G366" i="23"/>
  <c r="H366" i="23"/>
  <c r="I366" i="23"/>
  <c r="C367" i="23"/>
  <c r="D367" i="23"/>
  <c r="P367" i="23" s="1"/>
  <c r="E367" i="23"/>
  <c r="F367" i="23"/>
  <c r="R367" i="23" s="1"/>
  <c r="G367" i="23"/>
  <c r="H367" i="23"/>
  <c r="I367" i="23"/>
  <c r="C368" i="23"/>
  <c r="D368" i="23"/>
  <c r="P368" i="23" s="1"/>
  <c r="E368" i="23"/>
  <c r="Q368" i="23" s="1"/>
  <c r="F368" i="23"/>
  <c r="G368" i="23"/>
  <c r="S368" i="23" s="1"/>
  <c r="H368" i="23"/>
  <c r="I368" i="23"/>
  <c r="C369" i="23"/>
  <c r="D369" i="23"/>
  <c r="P369" i="23" s="1"/>
  <c r="E369" i="23"/>
  <c r="Q369" i="23" s="1"/>
  <c r="F369" i="23"/>
  <c r="G369" i="23"/>
  <c r="H369" i="23"/>
  <c r="T369" i="23" s="1"/>
  <c r="I369" i="23"/>
  <c r="C370" i="23"/>
  <c r="D370" i="23"/>
  <c r="E370" i="23"/>
  <c r="Q370" i="23" s="1"/>
  <c r="F370" i="23"/>
  <c r="R370" i="23" s="1"/>
  <c r="G370" i="23"/>
  <c r="H370" i="23"/>
  <c r="I370" i="23"/>
  <c r="C371" i="23"/>
  <c r="D371" i="23"/>
  <c r="E371" i="23"/>
  <c r="F371" i="23"/>
  <c r="R371" i="23" s="1"/>
  <c r="G371" i="23"/>
  <c r="S371" i="23" s="1"/>
  <c r="H371" i="23"/>
  <c r="I371" i="23"/>
  <c r="C372" i="23"/>
  <c r="D372" i="23"/>
  <c r="E372" i="23"/>
  <c r="F372" i="23"/>
  <c r="G372" i="23"/>
  <c r="S372" i="23" s="1"/>
  <c r="H372" i="23"/>
  <c r="T372" i="23" s="1"/>
  <c r="I372" i="23"/>
  <c r="C373" i="23"/>
  <c r="D373" i="23"/>
  <c r="P373" i="23" s="1"/>
  <c r="E373" i="23"/>
  <c r="F373" i="23"/>
  <c r="G373" i="23"/>
  <c r="H373" i="23"/>
  <c r="T373" i="23" s="1"/>
  <c r="I373" i="23"/>
  <c r="C374" i="23"/>
  <c r="D374" i="23"/>
  <c r="E374" i="23"/>
  <c r="Q374" i="23" s="1"/>
  <c r="F374" i="23"/>
  <c r="G374" i="23"/>
  <c r="H374" i="23"/>
  <c r="I374" i="23"/>
  <c r="C375" i="23"/>
  <c r="D375" i="23"/>
  <c r="E375" i="23"/>
  <c r="F375" i="23"/>
  <c r="R375" i="23" s="1"/>
  <c r="G375" i="23"/>
  <c r="H375" i="23"/>
  <c r="I375" i="23"/>
  <c r="C376" i="23"/>
  <c r="D376" i="23"/>
  <c r="P376" i="23" s="1"/>
  <c r="E376" i="23"/>
  <c r="F376" i="23"/>
  <c r="G376" i="23"/>
  <c r="S376" i="23" s="1"/>
  <c r="H376" i="23"/>
  <c r="I376" i="23"/>
  <c r="C377" i="23"/>
  <c r="D377" i="23"/>
  <c r="P377" i="23" s="1"/>
  <c r="E377" i="23"/>
  <c r="Q377" i="23" s="1"/>
  <c r="F377" i="23"/>
  <c r="G377" i="23"/>
  <c r="H377" i="23"/>
  <c r="T377" i="23" s="1"/>
  <c r="I377" i="23"/>
  <c r="C378" i="23"/>
  <c r="D378" i="23"/>
  <c r="E378" i="23"/>
  <c r="Q378" i="23" s="1"/>
  <c r="F378" i="23"/>
  <c r="R378" i="23" s="1"/>
  <c r="G378" i="23"/>
  <c r="S378" i="23" s="1"/>
  <c r="H378" i="23"/>
  <c r="I378" i="23"/>
  <c r="C379" i="23"/>
  <c r="D379" i="23"/>
  <c r="E379" i="23"/>
  <c r="F379" i="23"/>
  <c r="R379" i="23" s="1"/>
  <c r="G379" i="23"/>
  <c r="S379" i="23" s="1"/>
  <c r="H379" i="23"/>
  <c r="T379" i="23" s="1"/>
  <c r="I379" i="23"/>
  <c r="C380" i="23"/>
  <c r="D380" i="23"/>
  <c r="E380" i="23"/>
  <c r="F380" i="23"/>
  <c r="G380" i="23"/>
  <c r="S380" i="23" s="1"/>
  <c r="H380" i="23"/>
  <c r="T380" i="23" s="1"/>
  <c r="I380" i="23"/>
  <c r="C381" i="23"/>
  <c r="D381" i="23"/>
  <c r="P381" i="23" s="1"/>
  <c r="E381" i="23"/>
  <c r="F381" i="23"/>
  <c r="G381" i="23"/>
  <c r="H381" i="23"/>
  <c r="T381" i="23" s="1"/>
  <c r="I381" i="23"/>
  <c r="C382" i="23"/>
  <c r="D382" i="23"/>
  <c r="E382" i="23"/>
  <c r="Q382" i="23" s="1"/>
  <c r="F382" i="23"/>
  <c r="G382" i="23"/>
  <c r="H382" i="23"/>
  <c r="I382" i="23"/>
  <c r="C383" i="23"/>
  <c r="D383" i="23"/>
  <c r="P383" i="23" s="1"/>
  <c r="E383" i="23"/>
  <c r="F383" i="23"/>
  <c r="R383" i="23" s="1"/>
  <c r="G383" i="23"/>
  <c r="H383" i="23"/>
  <c r="I383" i="23"/>
  <c r="C384" i="23"/>
  <c r="D384" i="23"/>
  <c r="P384" i="23" s="1"/>
  <c r="E384" i="23"/>
  <c r="Q384" i="23" s="1"/>
  <c r="F384" i="23"/>
  <c r="G384" i="23"/>
  <c r="S384" i="23" s="1"/>
  <c r="H384" i="23"/>
  <c r="I384" i="23"/>
  <c r="C385" i="23"/>
  <c r="D385" i="23"/>
  <c r="E385" i="23"/>
  <c r="Q385" i="23" s="1"/>
  <c r="F385" i="23"/>
  <c r="R385" i="23" s="1"/>
  <c r="G385" i="23"/>
  <c r="H385" i="23"/>
  <c r="T385" i="23" s="1"/>
  <c r="I385" i="23"/>
  <c r="C386" i="23"/>
  <c r="D386" i="23"/>
  <c r="E386" i="23"/>
  <c r="Q386" i="23" s="1"/>
  <c r="F386" i="23"/>
  <c r="R386" i="23" s="1"/>
  <c r="G386" i="23"/>
  <c r="S386" i="23" s="1"/>
  <c r="H386" i="23"/>
  <c r="I386" i="23"/>
  <c r="C387" i="23"/>
  <c r="D387" i="23"/>
  <c r="E387" i="23"/>
  <c r="F387" i="23"/>
  <c r="G387" i="23"/>
  <c r="S387" i="23" s="1"/>
  <c r="H387" i="23"/>
  <c r="T387" i="23" s="1"/>
  <c r="I387" i="23"/>
  <c r="C388" i="23"/>
  <c r="D388" i="23"/>
  <c r="E388" i="23"/>
  <c r="F388" i="23"/>
  <c r="G388" i="23"/>
  <c r="H388" i="23"/>
  <c r="T388" i="23" s="1"/>
  <c r="I388" i="23"/>
  <c r="C389" i="23"/>
  <c r="D389" i="23"/>
  <c r="E389" i="23"/>
  <c r="F389" i="23"/>
  <c r="G389" i="23"/>
  <c r="H389" i="23"/>
  <c r="I389" i="23"/>
  <c r="C390" i="23"/>
  <c r="D390" i="23"/>
  <c r="E390" i="23"/>
  <c r="Q390" i="23" s="1"/>
  <c r="F390" i="23"/>
  <c r="G390" i="23"/>
  <c r="H390" i="23"/>
  <c r="I390" i="23"/>
  <c r="C391" i="23"/>
  <c r="D391" i="23"/>
  <c r="E391" i="23"/>
  <c r="F391" i="23"/>
  <c r="G391" i="23"/>
  <c r="H391" i="23"/>
  <c r="I391" i="23"/>
  <c r="C392" i="23"/>
  <c r="D392" i="23"/>
  <c r="P392" i="23" s="1"/>
  <c r="E392" i="23"/>
  <c r="Q392" i="23" s="1"/>
  <c r="F392" i="23"/>
  <c r="G392" i="23"/>
  <c r="H392" i="23"/>
  <c r="I392" i="23"/>
  <c r="C393" i="23"/>
  <c r="D393" i="23"/>
  <c r="E393" i="23"/>
  <c r="Q393" i="23" s="1"/>
  <c r="F393" i="23"/>
  <c r="R393" i="23" s="1"/>
  <c r="G393" i="23"/>
  <c r="H393" i="23"/>
  <c r="T393" i="23" s="1"/>
  <c r="I393" i="23"/>
  <c r="C394" i="23"/>
  <c r="D394" i="23"/>
  <c r="E394" i="23"/>
  <c r="Q394" i="23" s="1"/>
  <c r="F394" i="23"/>
  <c r="R394" i="23" s="1"/>
  <c r="G394" i="23"/>
  <c r="S394" i="23" s="1"/>
  <c r="H394" i="23"/>
  <c r="I394" i="23"/>
  <c r="C395" i="23"/>
  <c r="D395" i="23"/>
  <c r="E395" i="23"/>
  <c r="F395" i="23"/>
  <c r="G395" i="23"/>
  <c r="S395" i="23" s="1"/>
  <c r="H395" i="23"/>
  <c r="I395" i="23"/>
  <c r="C396" i="23"/>
  <c r="D396" i="23"/>
  <c r="E396" i="23"/>
  <c r="F396" i="23"/>
  <c r="G396" i="23"/>
  <c r="H396" i="23"/>
  <c r="T396" i="23" s="1"/>
  <c r="I396" i="23"/>
  <c r="C397" i="23"/>
  <c r="D397" i="23"/>
  <c r="P397" i="23" s="1"/>
  <c r="E397" i="23"/>
  <c r="F397" i="23"/>
  <c r="G397" i="23"/>
  <c r="H397" i="23"/>
  <c r="T397" i="23" s="1"/>
  <c r="I397" i="23"/>
  <c r="C398" i="23"/>
  <c r="D398" i="23"/>
  <c r="E398" i="23"/>
  <c r="Q398" i="23" s="1"/>
  <c r="F398" i="23"/>
  <c r="G398" i="23"/>
  <c r="H398" i="23"/>
  <c r="I398" i="23"/>
  <c r="C399" i="23"/>
  <c r="D399" i="23"/>
  <c r="P399" i="23" s="1"/>
  <c r="E399" i="23"/>
  <c r="F399" i="23"/>
  <c r="R399" i="23" s="1"/>
  <c r="G399" i="23"/>
  <c r="H399" i="23"/>
  <c r="I399" i="23"/>
  <c r="C400" i="23"/>
  <c r="D400" i="23"/>
  <c r="P400" i="23" s="1"/>
  <c r="E400" i="23"/>
  <c r="Q400" i="23" s="1"/>
  <c r="F400" i="23"/>
  <c r="G400" i="23"/>
  <c r="S400" i="23" s="1"/>
  <c r="H400" i="23"/>
  <c r="I400" i="23"/>
  <c r="C401" i="23"/>
  <c r="D401" i="23"/>
  <c r="P401" i="23" s="1"/>
  <c r="E401" i="23"/>
  <c r="Q401" i="23" s="1"/>
  <c r="F401" i="23"/>
  <c r="R401" i="23" s="1"/>
  <c r="G401" i="23"/>
  <c r="H401" i="23"/>
  <c r="T401" i="23" s="1"/>
  <c r="I401" i="23"/>
  <c r="C402" i="23"/>
  <c r="D402" i="23"/>
  <c r="E402" i="23"/>
  <c r="F402" i="23"/>
  <c r="R402" i="23" s="1"/>
  <c r="G402" i="23"/>
  <c r="S402" i="23" s="1"/>
  <c r="H402" i="23"/>
  <c r="I402" i="23"/>
  <c r="C403" i="23"/>
  <c r="D403" i="23"/>
  <c r="E403" i="23"/>
  <c r="F403" i="23"/>
  <c r="R403" i="23" s="1"/>
  <c r="G403" i="23"/>
  <c r="S403" i="23" s="1"/>
  <c r="H403" i="23"/>
  <c r="I403" i="23"/>
  <c r="C404" i="23"/>
  <c r="D404" i="23"/>
  <c r="E404" i="23"/>
  <c r="F404" i="23"/>
  <c r="G404" i="23"/>
  <c r="S404" i="23" s="1"/>
  <c r="H404" i="23"/>
  <c r="T404" i="23" s="1"/>
  <c r="I404" i="23"/>
  <c r="C405" i="23"/>
  <c r="D405" i="23"/>
  <c r="P405" i="23" s="1"/>
  <c r="E405" i="23"/>
  <c r="F405" i="23"/>
  <c r="G405" i="23"/>
  <c r="H405" i="23"/>
  <c r="I405" i="23"/>
  <c r="C406" i="23"/>
  <c r="D406" i="23"/>
  <c r="E406" i="23"/>
  <c r="Q406" i="23" s="1"/>
  <c r="F406" i="23"/>
  <c r="G406" i="23"/>
  <c r="H406" i="23"/>
  <c r="I406" i="23"/>
  <c r="C407" i="23"/>
  <c r="D407" i="23"/>
  <c r="E407" i="23"/>
  <c r="F407" i="23"/>
  <c r="R407" i="23" s="1"/>
  <c r="G407" i="23"/>
  <c r="H407" i="23"/>
  <c r="I407" i="23"/>
  <c r="C408" i="23"/>
  <c r="D408" i="23"/>
  <c r="P408" i="23" s="1"/>
  <c r="E408" i="23"/>
  <c r="F408" i="23"/>
  <c r="G408" i="23"/>
  <c r="H408" i="23"/>
  <c r="I408" i="23"/>
  <c r="C409" i="23"/>
  <c r="D409" i="23"/>
  <c r="P409" i="23" s="1"/>
  <c r="E409" i="23"/>
  <c r="Q409" i="23" s="1"/>
  <c r="F409" i="23"/>
  <c r="G409" i="23"/>
  <c r="H409" i="23"/>
  <c r="T409" i="23" s="1"/>
  <c r="I409" i="23"/>
  <c r="C410" i="23"/>
  <c r="D410" i="23"/>
  <c r="E410" i="23"/>
  <c r="Q410" i="23" s="1"/>
  <c r="F410" i="23"/>
  <c r="R410" i="23" s="1"/>
  <c r="G410" i="23"/>
  <c r="H410" i="23"/>
  <c r="I410" i="23"/>
  <c r="C411" i="23"/>
  <c r="D411" i="23"/>
  <c r="E411" i="23"/>
  <c r="F411" i="23"/>
  <c r="R411" i="23" s="1"/>
  <c r="G411" i="23"/>
  <c r="S411" i="23" s="1"/>
  <c r="H411" i="23"/>
  <c r="I411" i="23"/>
  <c r="C412" i="23"/>
  <c r="D412" i="23"/>
  <c r="E412" i="23"/>
  <c r="F412" i="23"/>
  <c r="G412" i="23"/>
  <c r="S412" i="23" s="1"/>
  <c r="H412" i="23"/>
  <c r="T412" i="23" s="1"/>
  <c r="I412" i="23"/>
  <c r="C413" i="23"/>
  <c r="D413" i="23"/>
  <c r="P413" i="23" s="1"/>
  <c r="E413" i="23"/>
  <c r="F413" i="23"/>
  <c r="G413" i="23"/>
  <c r="H413" i="23"/>
  <c r="I413" i="23"/>
  <c r="C414" i="23"/>
  <c r="D414" i="23"/>
  <c r="E414" i="23"/>
  <c r="Q414" i="23" s="1"/>
  <c r="F414" i="23"/>
  <c r="G414" i="23"/>
  <c r="H414" i="23"/>
  <c r="I414" i="23"/>
  <c r="C415" i="23"/>
  <c r="D415" i="23"/>
  <c r="P415" i="23" s="1"/>
  <c r="E415" i="23"/>
  <c r="F415" i="23"/>
  <c r="R415" i="23" s="1"/>
  <c r="G415" i="23"/>
  <c r="H415" i="23"/>
  <c r="I415" i="23"/>
  <c r="C416" i="23"/>
  <c r="D416" i="23"/>
  <c r="P416" i="23" s="1"/>
  <c r="E416" i="23"/>
  <c r="Q416" i="23" s="1"/>
  <c r="F416" i="23"/>
  <c r="G416" i="23"/>
  <c r="S416" i="23" s="1"/>
  <c r="H416" i="23"/>
  <c r="I416" i="23"/>
  <c r="C417" i="23"/>
  <c r="D417" i="23"/>
  <c r="E417" i="23"/>
  <c r="Q417" i="23" s="1"/>
  <c r="F417" i="23"/>
  <c r="G417" i="23"/>
  <c r="H417" i="23"/>
  <c r="T417" i="23" s="1"/>
  <c r="I417" i="23"/>
  <c r="C418" i="23"/>
  <c r="D418" i="23"/>
  <c r="E418" i="23"/>
  <c r="F418" i="23"/>
  <c r="R418" i="23" s="1"/>
  <c r="G418" i="23"/>
  <c r="H418" i="23"/>
  <c r="I418" i="23"/>
  <c r="C419" i="23"/>
  <c r="D419" i="23"/>
  <c r="E419" i="23"/>
  <c r="F419" i="23"/>
  <c r="G419" i="23"/>
  <c r="S419" i="23" s="1"/>
  <c r="H419" i="23"/>
  <c r="I419" i="23"/>
  <c r="C420" i="23"/>
  <c r="D420" i="23"/>
  <c r="E420" i="23"/>
  <c r="F420" i="23"/>
  <c r="G420" i="23"/>
  <c r="S420" i="23" s="1"/>
  <c r="H420" i="23"/>
  <c r="T420" i="23" s="1"/>
  <c r="I420" i="23"/>
  <c r="C421" i="23"/>
  <c r="D421" i="23"/>
  <c r="P421" i="23" s="1"/>
  <c r="E421" i="23"/>
  <c r="F421" i="23"/>
  <c r="G421" i="23"/>
  <c r="H421" i="23"/>
  <c r="T421" i="23" s="1"/>
  <c r="I421" i="23"/>
  <c r="C422" i="23"/>
  <c r="D422" i="23"/>
  <c r="E422" i="23"/>
  <c r="Q422" i="23" s="1"/>
  <c r="F422" i="23"/>
  <c r="G422" i="23"/>
  <c r="H422" i="23"/>
  <c r="I422" i="23"/>
  <c r="C423" i="23"/>
  <c r="D423" i="23"/>
  <c r="P423" i="23" s="1"/>
  <c r="E423" i="23"/>
  <c r="F423" i="23"/>
  <c r="R423" i="23" s="1"/>
  <c r="G423" i="23"/>
  <c r="H423" i="23"/>
  <c r="I423" i="23"/>
  <c r="C424" i="23"/>
  <c r="D424" i="23"/>
  <c r="P424" i="23" s="1"/>
  <c r="E424" i="23"/>
  <c r="Q424" i="23" s="1"/>
  <c r="F424" i="23"/>
  <c r="G424" i="23"/>
  <c r="S424" i="23" s="1"/>
  <c r="H424" i="23"/>
  <c r="I424" i="23"/>
  <c r="C425" i="23"/>
  <c r="D425" i="23"/>
  <c r="P425" i="23" s="1"/>
  <c r="E425" i="23"/>
  <c r="Q425" i="23" s="1"/>
  <c r="F425" i="23"/>
  <c r="G425" i="23"/>
  <c r="H425" i="23"/>
  <c r="I425" i="23"/>
  <c r="C426" i="23"/>
  <c r="D426" i="23"/>
  <c r="E426" i="23"/>
  <c r="Q426" i="23" s="1"/>
  <c r="F426" i="23"/>
  <c r="R426" i="23" s="1"/>
  <c r="G426" i="23"/>
  <c r="H426" i="23"/>
  <c r="I426" i="23"/>
  <c r="C427" i="23"/>
  <c r="D427" i="23"/>
  <c r="E427" i="23"/>
  <c r="F427" i="23"/>
  <c r="R427" i="23" s="1"/>
  <c r="G427" i="23"/>
  <c r="S427" i="23" s="1"/>
  <c r="H427" i="23"/>
  <c r="I427" i="23"/>
  <c r="C428" i="23"/>
  <c r="D428" i="23"/>
  <c r="E428" i="23"/>
  <c r="F428" i="23"/>
  <c r="G428" i="23"/>
  <c r="S428" i="23" s="1"/>
  <c r="H428" i="23"/>
  <c r="T428" i="23" s="1"/>
  <c r="I428" i="23"/>
  <c r="C429" i="23"/>
  <c r="D429" i="23"/>
  <c r="P429" i="23" s="1"/>
  <c r="E429" i="23"/>
  <c r="F429" i="23"/>
  <c r="G429" i="23"/>
  <c r="H429" i="23"/>
  <c r="T429" i="23" s="1"/>
  <c r="I429" i="23"/>
  <c r="C430" i="23"/>
  <c r="D430" i="23"/>
  <c r="E430" i="23"/>
  <c r="Q430" i="23" s="1"/>
  <c r="F430" i="23"/>
  <c r="G430" i="23"/>
  <c r="H430" i="23"/>
  <c r="I430" i="23"/>
  <c r="C431" i="23"/>
  <c r="D431" i="23"/>
  <c r="P431" i="23" s="1"/>
  <c r="E431" i="23"/>
  <c r="F431" i="23"/>
  <c r="R431" i="23" s="1"/>
  <c r="G431" i="23"/>
  <c r="H431" i="23"/>
  <c r="I431" i="23"/>
  <c r="C432" i="23"/>
  <c r="D432" i="23"/>
  <c r="P432" i="23" s="1"/>
  <c r="E432" i="23"/>
  <c r="Q432" i="23" s="1"/>
  <c r="F432" i="23"/>
  <c r="G432" i="23"/>
  <c r="H432" i="23"/>
  <c r="I432" i="23"/>
  <c r="C433" i="23"/>
  <c r="D433" i="23"/>
  <c r="P433" i="23" s="1"/>
  <c r="E433" i="23"/>
  <c r="Q433" i="23" s="1"/>
  <c r="F433" i="23"/>
  <c r="R433" i="23" s="1"/>
  <c r="G433" i="23"/>
  <c r="H433" i="23"/>
  <c r="T433" i="23" s="1"/>
  <c r="I433" i="23"/>
  <c r="C434" i="23"/>
  <c r="D434" i="23"/>
  <c r="E434" i="23"/>
  <c r="Q434" i="23" s="1"/>
  <c r="F434" i="23"/>
  <c r="R434" i="23" s="1"/>
  <c r="G434" i="23"/>
  <c r="S434" i="23" s="1"/>
  <c r="H434" i="23"/>
  <c r="I434" i="23"/>
  <c r="C435" i="23"/>
  <c r="D435" i="23"/>
  <c r="E435" i="23"/>
  <c r="F435" i="23"/>
  <c r="R435" i="23" s="1"/>
  <c r="G435" i="23"/>
  <c r="S435" i="23" s="1"/>
  <c r="H435" i="23"/>
  <c r="T435" i="23" s="1"/>
  <c r="I435" i="23"/>
  <c r="C436" i="23"/>
  <c r="D436" i="23"/>
  <c r="E436" i="23"/>
  <c r="F436" i="23"/>
  <c r="G436" i="23"/>
  <c r="S436" i="23" s="1"/>
  <c r="H436" i="23"/>
  <c r="T436" i="23" s="1"/>
  <c r="I436" i="23"/>
  <c r="C437" i="23"/>
  <c r="D437" i="23"/>
  <c r="P437" i="23" s="1"/>
  <c r="E437" i="23"/>
  <c r="F437" i="23"/>
  <c r="G437" i="23"/>
  <c r="H437" i="23"/>
  <c r="T437" i="23" s="1"/>
  <c r="I437" i="23"/>
  <c r="C438" i="23"/>
  <c r="D438" i="23"/>
  <c r="E438" i="23"/>
  <c r="Q438" i="23" s="1"/>
  <c r="F438" i="23"/>
  <c r="G438" i="23"/>
  <c r="H438" i="23"/>
  <c r="I438" i="23"/>
  <c r="C439" i="23"/>
  <c r="D439" i="23"/>
  <c r="P439" i="23" s="1"/>
  <c r="E439" i="23"/>
  <c r="F439" i="23"/>
  <c r="R439" i="23" s="1"/>
  <c r="G439" i="23"/>
  <c r="H439" i="23"/>
  <c r="I439" i="23"/>
  <c r="C440" i="23"/>
  <c r="D440" i="23"/>
  <c r="P440" i="23" s="1"/>
  <c r="E440" i="23"/>
  <c r="Q440" i="23" s="1"/>
  <c r="F440" i="23"/>
  <c r="G440" i="23"/>
  <c r="S440" i="23" s="1"/>
  <c r="H440" i="23"/>
  <c r="I440" i="23"/>
  <c r="C441" i="23"/>
  <c r="D441" i="23"/>
  <c r="P441" i="23" s="1"/>
  <c r="E441" i="23"/>
  <c r="Q441" i="23" s="1"/>
  <c r="F441" i="23"/>
  <c r="R441" i="23" s="1"/>
  <c r="G441" i="23"/>
  <c r="H441" i="23"/>
  <c r="T441" i="23" s="1"/>
  <c r="I441" i="23"/>
  <c r="C442" i="23"/>
  <c r="D442" i="23"/>
  <c r="E442" i="23"/>
  <c r="Q442" i="23" s="1"/>
  <c r="F442" i="23"/>
  <c r="R442" i="23" s="1"/>
  <c r="G442" i="23"/>
  <c r="S442" i="23" s="1"/>
  <c r="H442" i="23"/>
  <c r="I442" i="23"/>
  <c r="C443" i="23"/>
  <c r="D443" i="23"/>
  <c r="E443" i="23"/>
  <c r="F443" i="23"/>
  <c r="R443" i="23" s="1"/>
  <c r="G443" i="23"/>
  <c r="S443" i="23" s="1"/>
  <c r="H443" i="23"/>
  <c r="I443" i="23"/>
  <c r="C444" i="23"/>
  <c r="D444" i="23"/>
  <c r="E444" i="23"/>
  <c r="F444" i="23"/>
  <c r="G444" i="23"/>
  <c r="S444" i="23" s="1"/>
  <c r="H444" i="23"/>
  <c r="T444" i="23" s="1"/>
  <c r="I444" i="23"/>
  <c r="C445" i="23"/>
  <c r="D445" i="23"/>
  <c r="P445" i="23" s="1"/>
  <c r="E445" i="23"/>
  <c r="F445" i="23"/>
  <c r="G445" i="23"/>
  <c r="H445" i="23"/>
  <c r="T445" i="23" s="1"/>
  <c r="I445" i="23"/>
  <c r="C446" i="23"/>
  <c r="D446" i="23"/>
  <c r="E446" i="23"/>
  <c r="Q446" i="23" s="1"/>
  <c r="F446" i="23"/>
  <c r="G446" i="23"/>
  <c r="H446" i="23"/>
  <c r="I446" i="23"/>
  <c r="C447" i="23"/>
  <c r="D447" i="23"/>
  <c r="P447" i="23" s="1"/>
  <c r="E447" i="23"/>
  <c r="F447" i="23"/>
  <c r="R447" i="23" s="1"/>
  <c r="G447" i="23"/>
  <c r="H447" i="23"/>
  <c r="I447" i="23"/>
  <c r="C448" i="23"/>
  <c r="D448" i="23"/>
  <c r="P448" i="23" s="1"/>
  <c r="E448" i="23"/>
  <c r="Q448" i="23" s="1"/>
  <c r="F448" i="23"/>
  <c r="G448" i="23"/>
  <c r="S448" i="23" s="1"/>
  <c r="H448" i="23"/>
  <c r="I448" i="23"/>
  <c r="C449" i="23"/>
  <c r="D449" i="23"/>
  <c r="P449" i="23" s="1"/>
  <c r="E449" i="23"/>
  <c r="Q449" i="23" s="1"/>
  <c r="F449" i="23"/>
  <c r="R449" i="23" s="1"/>
  <c r="G449" i="23"/>
  <c r="H449" i="23"/>
  <c r="T449" i="23" s="1"/>
  <c r="I449" i="23"/>
  <c r="C450" i="23"/>
  <c r="D450" i="23"/>
  <c r="E450" i="23"/>
  <c r="Q450" i="23" s="1"/>
  <c r="F450" i="23"/>
  <c r="R450" i="23" s="1"/>
  <c r="G450" i="23"/>
  <c r="H450" i="23"/>
  <c r="I450" i="23"/>
  <c r="C451" i="23"/>
  <c r="D451" i="23"/>
  <c r="E451" i="23"/>
  <c r="F451" i="23"/>
  <c r="R451" i="23" s="1"/>
  <c r="G451" i="23"/>
  <c r="S451" i="23" s="1"/>
  <c r="H451" i="23"/>
  <c r="I451" i="23"/>
  <c r="C452" i="23"/>
  <c r="D452" i="23"/>
  <c r="E452" i="23"/>
  <c r="F452" i="23"/>
  <c r="G452" i="23"/>
  <c r="S452" i="23" s="1"/>
  <c r="H452" i="23"/>
  <c r="T452" i="23" s="1"/>
  <c r="I452" i="23"/>
  <c r="C453" i="23"/>
  <c r="D453" i="23"/>
  <c r="P453" i="23" s="1"/>
  <c r="E453" i="23"/>
  <c r="F453" i="23"/>
  <c r="G453" i="23"/>
  <c r="H453" i="23"/>
  <c r="T453" i="23" s="1"/>
  <c r="I453" i="23"/>
  <c r="C454" i="23"/>
  <c r="D454" i="23"/>
  <c r="E454" i="23"/>
  <c r="Q454" i="23" s="1"/>
  <c r="F454" i="23"/>
  <c r="G454" i="23"/>
  <c r="H454" i="23"/>
  <c r="I454" i="23"/>
  <c r="C455" i="23"/>
  <c r="D455" i="23"/>
  <c r="E455" i="23"/>
  <c r="F455" i="23"/>
  <c r="R455" i="23" s="1"/>
  <c r="G455" i="23"/>
  <c r="H455" i="23"/>
  <c r="I455" i="23"/>
  <c r="C456" i="23"/>
  <c r="D456" i="23"/>
  <c r="P456" i="23" s="1"/>
  <c r="E456" i="23"/>
  <c r="F456" i="23"/>
  <c r="G456" i="23"/>
  <c r="S456" i="23" s="1"/>
  <c r="H456" i="23"/>
  <c r="I456" i="23"/>
  <c r="C457" i="23"/>
  <c r="D457" i="23"/>
  <c r="P457" i="23" s="1"/>
  <c r="E457" i="23"/>
  <c r="Q457" i="23" s="1"/>
  <c r="F457" i="23"/>
  <c r="G457" i="23"/>
  <c r="H457" i="23"/>
  <c r="T457" i="23" s="1"/>
  <c r="I457" i="23"/>
  <c r="C458" i="23"/>
  <c r="D458" i="23"/>
  <c r="E458" i="23"/>
  <c r="Q458" i="23" s="1"/>
  <c r="F458" i="23"/>
  <c r="R458" i="23" s="1"/>
  <c r="G458" i="23"/>
  <c r="H458" i="23"/>
  <c r="I458" i="23"/>
  <c r="C459" i="23"/>
  <c r="D459" i="23"/>
  <c r="E459" i="23"/>
  <c r="F459" i="23"/>
  <c r="G459" i="23"/>
  <c r="S459" i="23" s="1"/>
  <c r="H459" i="23"/>
  <c r="I459" i="23"/>
  <c r="C460" i="23"/>
  <c r="D460" i="23"/>
  <c r="E460" i="23"/>
  <c r="F460" i="23"/>
  <c r="G460" i="23"/>
  <c r="H460" i="23"/>
  <c r="T460" i="23" s="1"/>
  <c r="I460" i="23"/>
  <c r="C461" i="23"/>
  <c r="D461" i="23"/>
  <c r="P461" i="23" s="1"/>
  <c r="E461" i="23"/>
  <c r="F461" i="23"/>
  <c r="G461" i="23"/>
  <c r="H461" i="23"/>
  <c r="I461" i="23"/>
  <c r="C462" i="23"/>
  <c r="D462" i="23"/>
  <c r="E462" i="23"/>
  <c r="Q462" i="23" s="1"/>
  <c r="F462" i="23"/>
  <c r="G462" i="23"/>
  <c r="H462" i="23"/>
  <c r="I462" i="23"/>
  <c r="C463" i="23"/>
  <c r="D463" i="23"/>
  <c r="E463" i="23"/>
  <c r="F463" i="23"/>
  <c r="R463" i="23" s="1"/>
  <c r="G463" i="23"/>
  <c r="H463" i="23"/>
  <c r="I463" i="23"/>
  <c r="C464" i="23"/>
  <c r="D464" i="23"/>
  <c r="P464" i="23" s="1"/>
  <c r="E464" i="23"/>
  <c r="Q464" i="23" s="1"/>
  <c r="F464" i="23"/>
  <c r="G464" i="23"/>
  <c r="S464" i="23" s="1"/>
  <c r="H464" i="23"/>
  <c r="I464" i="23"/>
  <c r="C465" i="23"/>
  <c r="D465" i="23"/>
  <c r="E465" i="23"/>
  <c r="Q465" i="23" s="1"/>
  <c r="F465" i="23"/>
  <c r="R465" i="23" s="1"/>
  <c r="G465" i="23"/>
  <c r="H465" i="23"/>
  <c r="T465" i="23" s="1"/>
  <c r="I465" i="23"/>
  <c r="C466" i="23"/>
  <c r="D466" i="23"/>
  <c r="E466" i="23"/>
  <c r="F466" i="23"/>
  <c r="R466" i="23" s="1"/>
  <c r="G466" i="23"/>
  <c r="S466" i="23" s="1"/>
  <c r="H466" i="23"/>
  <c r="I466" i="23"/>
  <c r="C467" i="23"/>
  <c r="D467" i="23"/>
  <c r="E467" i="23"/>
  <c r="F467" i="23"/>
  <c r="G467" i="23"/>
  <c r="S467" i="23" s="1"/>
  <c r="H467" i="23"/>
  <c r="I467" i="23"/>
  <c r="C468" i="23"/>
  <c r="D468" i="23"/>
  <c r="E468" i="23"/>
  <c r="F468" i="23"/>
  <c r="G468" i="23"/>
  <c r="H468" i="23"/>
  <c r="T468" i="23" s="1"/>
  <c r="I468" i="23"/>
  <c r="C469" i="23"/>
  <c r="D469" i="23"/>
  <c r="P469" i="23" s="1"/>
  <c r="E469" i="23"/>
  <c r="F469" i="23"/>
  <c r="G469" i="23"/>
  <c r="H469" i="23"/>
  <c r="I469" i="23"/>
  <c r="C470" i="23"/>
  <c r="D470" i="23"/>
  <c r="E470" i="23"/>
  <c r="Q470" i="23" s="1"/>
  <c r="F470" i="23"/>
  <c r="G470" i="23"/>
  <c r="H470" i="23"/>
  <c r="I470" i="23"/>
  <c r="C471" i="23"/>
  <c r="D471" i="23"/>
  <c r="E471" i="23"/>
  <c r="F471" i="23"/>
  <c r="R471" i="23" s="1"/>
  <c r="G471" i="23"/>
  <c r="H471" i="23"/>
  <c r="I471" i="23"/>
  <c r="C472" i="23"/>
  <c r="D472" i="23"/>
  <c r="P472" i="23" s="1"/>
  <c r="E472" i="23"/>
  <c r="F472" i="23"/>
  <c r="G472" i="23"/>
  <c r="S472" i="23" s="1"/>
  <c r="H472" i="23"/>
  <c r="I472" i="23"/>
  <c r="C473" i="23"/>
  <c r="D473" i="23"/>
  <c r="E473" i="23"/>
  <c r="Q473" i="23" s="1"/>
  <c r="F473" i="23"/>
  <c r="G473" i="23"/>
  <c r="H473" i="23"/>
  <c r="T473" i="23" s="1"/>
  <c r="I473" i="23"/>
  <c r="C474" i="23"/>
  <c r="D474" i="23"/>
  <c r="E474" i="23"/>
  <c r="F474" i="23"/>
  <c r="R474" i="23" s="1"/>
  <c r="G474" i="23"/>
  <c r="H474" i="23"/>
  <c r="I474" i="23"/>
  <c r="C475" i="23"/>
  <c r="D475" i="23"/>
  <c r="E475" i="23"/>
  <c r="F475" i="23"/>
  <c r="G475" i="23"/>
  <c r="S475" i="23" s="1"/>
  <c r="H475" i="23"/>
  <c r="I475" i="23"/>
  <c r="C476" i="23"/>
  <c r="D476" i="23"/>
  <c r="E476" i="23"/>
  <c r="F476" i="23"/>
  <c r="G476" i="23"/>
  <c r="H476" i="23"/>
  <c r="T476" i="23" s="1"/>
  <c r="I476" i="23"/>
  <c r="C477" i="23"/>
  <c r="D477" i="23"/>
  <c r="P477" i="23" s="1"/>
  <c r="E477" i="23"/>
  <c r="F477" i="23"/>
  <c r="G477" i="23"/>
  <c r="H477" i="23"/>
  <c r="I477" i="23"/>
  <c r="C478" i="23"/>
  <c r="D478" i="23"/>
  <c r="E478" i="23"/>
  <c r="Q478" i="23" s="1"/>
  <c r="F478" i="23"/>
  <c r="G478" i="23"/>
  <c r="H478" i="23"/>
  <c r="I478" i="23"/>
  <c r="C479" i="23"/>
  <c r="D479" i="23"/>
  <c r="E479" i="23"/>
  <c r="F479" i="23"/>
  <c r="R479" i="23" s="1"/>
  <c r="G479" i="23"/>
  <c r="H479" i="23"/>
  <c r="I479" i="23"/>
  <c r="C480" i="23"/>
  <c r="D480" i="23"/>
  <c r="P480" i="23" s="1"/>
  <c r="E480" i="23"/>
  <c r="F480" i="23"/>
  <c r="G480" i="23"/>
  <c r="S480" i="23" s="1"/>
  <c r="H480" i="23"/>
  <c r="I480" i="23"/>
  <c r="C481" i="23"/>
  <c r="D481" i="23"/>
  <c r="E481" i="23"/>
  <c r="Q481" i="23" s="1"/>
  <c r="F481" i="23"/>
  <c r="G481" i="23"/>
  <c r="H481" i="23"/>
  <c r="T481" i="23" s="1"/>
  <c r="I481" i="23"/>
  <c r="C482" i="23"/>
  <c r="D482" i="23"/>
  <c r="E482" i="23"/>
  <c r="F482" i="23"/>
  <c r="R482" i="23" s="1"/>
  <c r="G482" i="23"/>
  <c r="H482" i="23"/>
  <c r="I482" i="23"/>
  <c r="C483" i="23"/>
  <c r="D483" i="23"/>
  <c r="E483" i="23"/>
  <c r="F483" i="23"/>
  <c r="G483" i="23"/>
  <c r="S483" i="23" s="1"/>
  <c r="H483" i="23"/>
  <c r="I483" i="23"/>
  <c r="C484" i="23"/>
  <c r="D484" i="23"/>
  <c r="E484" i="23"/>
  <c r="F484" i="23"/>
  <c r="G484" i="23"/>
  <c r="H484" i="23"/>
  <c r="T484" i="23" s="1"/>
  <c r="I484" i="23"/>
  <c r="C485" i="23"/>
  <c r="D485" i="23"/>
  <c r="P485" i="23" s="1"/>
  <c r="E485" i="23"/>
  <c r="F485" i="23"/>
  <c r="G485" i="23"/>
  <c r="H485" i="23"/>
  <c r="I485" i="23"/>
  <c r="C486" i="23"/>
  <c r="D486" i="23"/>
  <c r="E486" i="23"/>
  <c r="Q486" i="23" s="1"/>
  <c r="F486" i="23"/>
  <c r="G486" i="23"/>
  <c r="H486" i="23"/>
  <c r="I486" i="23"/>
  <c r="C487" i="23"/>
  <c r="D487" i="23"/>
  <c r="E487" i="23"/>
  <c r="F487" i="23"/>
  <c r="R487" i="23" s="1"/>
  <c r="G487" i="23"/>
  <c r="H487" i="23"/>
  <c r="I487" i="23"/>
  <c r="C488" i="23"/>
  <c r="D488" i="23"/>
  <c r="P488" i="23" s="1"/>
  <c r="E488" i="23"/>
  <c r="F488" i="23"/>
  <c r="G488" i="23"/>
  <c r="S488" i="23" s="1"/>
  <c r="H488" i="23"/>
  <c r="I488" i="23"/>
  <c r="C489" i="23"/>
  <c r="D489" i="23"/>
  <c r="E489" i="23"/>
  <c r="Q489" i="23" s="1"/>
  <c r="F489" i="23"/>
  <c r="G489" i="23"/>
  <c r="H489" i="23"/>
  <c r="T489" i="23" s="1"/>
  <c r="I489" i="23"/>
  <c r="C490" i="23"/>
  <c r="D490" i="23"/>
  <c r="E490" i="23"/>
  <c r="F490" i="23"/>
  <c r="R490" i="23" s="1"/>
  <c r="G490" i="23"/>
  <c r="H490" i="23"/>
  <c r="I490" i="23"/>
  <c r="C491" i="23"/>
  <c r="D491" i="23"/>
  <c r="E491" i="23"/>
  <c r="F491" i="23"/>
  <c r="G491" i="23"/>
  <c r="S491" i="23" s="1"/>
  <c r="H491" i="23"/>
  <c r="I491" i="23"/>
  <c r="C492" i="23"/>
  <c r="D492" i="23"/>
  <c r="E492" i="23"/>
  <c r="F492" i="23"/>
  <c r="G492" i="23"/>
  <c r="H492" i="23"/>
  <c r="T492" i="23" s="1"/>
  <c r="I492" i="23"/>
  <c r="C493" i="23"/>
  <c r="D493" i="23"/>
  <c r="P493" i="23" s="1"/>
  <c r="E493" i="23"/>
  <c r="F493" i="23"/>
  <c r="G493" i="23"/>
  <c r="H493" i="23"/>
  <c r="I493" i="23"/>
  <c r="C494" i="23"/>
  <c r="D494" i="23"/>
  <c r="E494" i="23"/>
  <c r="Q494" i="23" s="1"/>
  <c r="F494" i="23"/>
  <c r="G494" i="23"/>
  <c r="H494" i="23"/>
  <c r="I494" i="23"/>
  <c r="C495" i="23"/>
  <c r="D495" i="23"/>
  <c r="E495" i="23"/>
  <c r="F495" i="23"/>
  <c r="R495" i="23" s="1"/>
  <c r="G495" i="23"/>
  <c r="H495" i="23"/>
  <c r="I495" i="23"/>
  <c r="C496" i="23"/>
  <c r="D496" i="23"/>
  <c r="P496" i="23" s="1"/>
  <c r="E496" i="23"/>
  <c r="F496" i="23"/>
  <c r="G496" i="23"/>
  <c r="S496" i="23" s="1"/>
  <c r="H496" i="23"/>
  <c r="I496" i="23"/>
  <c r="C497" i="23"/>
  <c r="D497" i="23"/>
  <c r="E497" i="23"/>
  <c r="Q497" i="23" s="1"/>
  <c r="F497" i="23"/>
  <c r="G497" i="23"/>
  <c r="H497" i="23"/>
  <c r="T497" i="23" s="1"/>
  <c r="I497" i="23"/>
  <c r="C498" i="23"/>
  <c r="D498" i="23"/>
  <c r="E498" i="23"/>
  <c r="F498" i="23"/>
  <c r="R498" i="23" s="1"/>
  <c r="G498" i="23"/>
  <c r="H498" i="23"/>
  <c r="I498" i="23"/>
  <c r="C499" i="23"/>
  <c r="D499" i="23"/>
  <c r="E499" i="23"/>
  <c r="F499" i="23"/>
  <c r="G499" i="23"/>
  <c r="S499" i="23" s="1"/>
  <c r="H499" i="23"/>
  <c r="I499" i="23"/>
  <c r="C500" i="23"/>
  <c r="D500" i="23"/>
  <c r="E500" i="23"/>
  <c r="F500" i="23"/>
  <c r="G500" i="23"/>
  <c r="H500" i="23"/>
  <c r="T500" i="23" s="1"/>
  <c r="I500" i="23"/>
  <c r="C501" i="23"/>
  <c r="D501" i="23"/>
  <c r="P501" i="23" s="1"/>
  <c r="E501" i="23"/>
  <c r="F501" i="23"/>
  <c r="G501" i="23"/>
  <c r="H501" i="23"/>
  <c r="I501" i="23"/>
  <c r="C502" i="23"/>
  <c r="D502" i="23"/>
  <c r="E502" i="23"/>
  <c r="Q502" i="23" s="1"/>
  <c r="F502" i="23"/>
  <c r="G502" i="23"/>
  <c r="H502" i="23"/>
  <c r="I502" i="23"/>
  <c r="C503" i="23"/>
  <c r="D503" i="23"/>
  <c r="E503" i="23"/>
  <c r="F503" i="23"/>
  <c r="R503" i="23" s="1"/>
  <c r="G503" i="23"/>
  <c r="H503" i="23"/>
  <c r="I503" i="23"/>
  <c r="C504" i="23"/>
  <c r="D504" i="23"/>
  <c r="P504" i="23" s="1"/>
  <c r="E504" i="23"/>
  <c r="F504" i="23"/>
  <c r="G504" i="23"/>
  <c r="S504" i="23" s="1"/>
  <c r="H504" i="23"/>
  <c r="I504" i="23"/>
  <c r="C505" i="23"/>
  <c r="D505" i="23"/>
  <c r="E505" i="23"/>
  <c r="Q505" i="23" s="1"/>
  <c r="F505" i="23"/>
  <c r="G505" i="23"/>
  <c r="H505" i="23"/>
  <c r="T505" i="23" s="1"/>
  <c r="I505" i="23"/>
  <c r="C506" i="23"/>
  <c r="D506" i="23"/>
  <c r="E506" i="23"/>
  <c r="F506" i="23"/>
  <c r="R506" i="23" s="1"/>
  <c r="G506" i="23"/>
  <c r="H506" i="23"/>
  <c r="I506" i="23"/>
  <c r="C507" i="23"/>
  <c r="D507" i="23"/>
  <c r="E507" i="23"/>
  <c r="F507" i="23"/>
  <c r="G507" i="23"/>
  <c r="S507" i="23" s="1"/>
  <c r="H507" i="23"/>
  <c r="I507" i="23"/>
  <c r="C508" i="23"/>
  <c r="D508" i="23"/>
  <c r="E508" i="23"/>
  <c r="F508" i="23"/>
  <c r="G508" i="23"/>
  <c r="H508" i="23"/>
  <c r="T508" i="23" s="1"/>
  <c r="I508" i="23"/>
  <c r="C509" i="23"/>
  <c r="D509" i="23"/>
  <c r="P509" i="23" s="1"/>
  <c r="E509" i="23"/>
  <c r="F509" i="23"/>
  <c r="G509" i="23"/>
  <c r="H509" i="23"/>
  <c r="I509" i="23"/>
  <c r="C510" i="23"/>
  <c r="D510" i="23"/>
  <c r="E510" i="23"/>
  <c r="Q510" i="23" s="1"/>
  <c r="F510" i="23"/>
  <c r="G510" i="23"/>
  <c r="H510" i="23"/>
  <c r="I510" i="23"/>
  <c r="C511" i="23"/>
  <c r="D511" i="23"/>
  <c r="E511" i="23"/>
  <c r="F511" i="23"/>
  <c r="R511" i="23" s="1"/>
  <c r="G511" i="23"/>
  <c r="H511" i="23"/>
  <c r="I511" i="23"/>
  <c r="C512" i="23"/>
  <c r="D512" i="23"/>
  <c r="P512" i="23" s="1"/>
  <c r="E512" i="23"/>
  <c r="F512" i="23"/>
  <c r="G512" i="23"/>
  <c r="S512" i="23" s="1"/>
  <c r="H512" i="23"/>
  <c r="I512" i="23"/>
  <c r="C513" i="23"/>
  <c r="D513" i="23"/>
  <c r="E513" i="23"/>
  <c r="Q513" i="23" s="1"/>
  <c r="F513" i="23"/>
  <c r="G513" i="23"/>
  <c r="H513" i="23"/>
  <c r="T513" i="23" s="1"/>
  <c r="I513" i="23"/>
  <c r="C514" i="23"/>
  <c r="D514" i="23"/>
  <c r="E514" i="23"/>
  <c r="F514" i="23"/>
  <c r="R514" i="23" s="1"/>
  <c r="G514" i="23"/>
  <c r="H514" i="23"/>
  <c r="I514" i="23"/>
  <c r="C515" i="23"/>
  <c r="D515" i="23"/>
  <c r="E515" i="23"/>
  <c r="F515" i="23"/>
  <c r="G515" i="23"/>
  <c r="S515" i="23" s="1"/>
  <c r="H515" i="23"/>
  <c r="I515" i="23"/>
  <c r="C516" i="23"/>
  <c r="D516" i="23"/>
  <c r="E516" i="23"/>
  <c r="F516" i="23"/>
  <c r="G516" i="23"/>
  <c r="H516" i="23"/>
  <c r="T516" i="23" s="1"/>
  <c r="I516" i="23"/>
  <c r="C517" i="23"/>
  <c r="D517" i="23"/>
  <c r="P517" i="23" s="1"/>
  <c r="E517" i="23"/>
  <c r="F517" i="23"/>
  <c r="G517" i="23"/>
  <c r="H517" i="23"/>
  <c r="I517" i="23"/>
  <c r="C518" i="23"/>
  <c r="D518" i="23"/>
  <c r="E518" i="23"/>
  <c r="Q518" i="23" s="1"/>
  <c r="F518" i="23"/>
  <c r="G518" i="23"/>
  <c r="H518" i="23"/>
  <c r="I518" i="23"/>
  <c r="C519" i="23"/>
  <c r="D519" i="23"/>
  <c r="E519" i="23"/>
  <c r="F519" i="23"/>
  <c r="R519" i="23" s="1"/>
  <c r="G519" i="23"/>
  <c r="H519" i="23"/>
  <c r="I519" i="23"/>
  <c r="C520" i="23"/>
  <c r="D520" i="23"/>
  <c r="P520" i="23" s="1"/>
  <c r="E520" i="23"/>
  <c r="F520" i="23"/>
  <c r="G520" i="23"/>
  <c r="S520" i="23" s="1"/>
  <c r="H520" i="23"/>
  <c r="I520" i="23"/>
  <c r="C521" i="23"/>
  <c r="D521" i="23"/>
  <c r="E521" i="23"/>
  <c r="Q521" i="23" s="1"/>
  <c r="F521" i="23"/>
  <c r="G521" i="23"/>
  <c r="H521" i="23"/>
  <c r="T521" i="23" s="1"/>
  <c r="I521" i="23"/>
  <c r="C522" i="23"/>
  <c r="D522" i="23"/>
  <c r="E522" i="23"/>
  <c r="F522" i="23"/>
  <c r="R522" i="23" s="1"/>
  <c r="G522" i="23"/>
  <c r="H522" i="23"/>
  <c r="I522" i="23"/>
  <c r="C523" i="23"/>
  <c r="D523" i="23"/>
  <c r="E523" i="23"/>
  <c r="F523" i="23"/>
  <c r="G523" i="23"/>
  <c r="S523" i="23" s="1"/>
  <c r="H523" i="23"/>
  <c r="I523" i="23"/>
  <c r="C524" i="23"/>
  <c r="D524" i="23"/>
  <c r="E524" i="23"/>
  <c r="F524" i="23"/>
  <c r="G524" i="23"/>
  <c r="H524" i="23"/>
  <c r="I524" i="23"/>
  <c r="C525" i="23"/>
  <c r="D525" i="23"/>
  <c r="P525" i="23" s="1"/>
  <c r="E525" i="23"/>
  <c r="F525" i="23"/>
  <c r="G525" i="23"/>
  <c r="H525" i="23"/>
  <c r="I525" i="23"/>
  <c r="C526" i="23"/>
  <c r="D526" i="23"/>
  <c r="E526" i="23"/>
  <c r="Q526" i="23" s="1"/>
  <c r="F526" i="23"/>
  <c r="G526" i="23"/>
  <c r="H526" i="23"/>
  <c r="I526" i="23"/>
  <c r="C527" i="23"/>
  <c r="D527" i="23"/>
  <c r="P527" i="23" s="1"/>
  <c r="E527" i="23"/>
  <c r="F527" i="23"/>
  <c r="R527" i="23" s="1"/>
  <c r="G527" i="23"/>
  <c r="H527" i="23"/>
  <c r="I527" i="23"/>
  <c r="C528" i="23"/>
  <c r="D528" i="23"/>
  <c r="P528" i="23" s="1"/>
  <c r="E528" i="23"/>
  <c r="Q528" i="23" s="1"/>
  <c r="F528" i="23"/>
  <c r="G528" i="23"/>
  <c r="S528" i="23" s="1"/>
  <c r="H528" i="23"/>
  <c r="I528" i="23"/>
  <c r="C529" i="23"/>
  <c r="D529" i="23"/>
  <c r="E529" i="23"/>
  <c r="Q529" i="23" s="1"/>
  <c r="F529" i="23"/>
  <c r="R529" i="23" s="1"/>
  <c r="G529" i="23"/>
  <c r="H529" i="23"/>
  <c r="T529" i="23" s="1"/>
  <c r="I529" i="23"/>
  <c r="C530" i="23"/>
  <c r="D530" i="23"/>
  <c r="E530" i="23"/>
  <c r="F530" i="23"/>
  <c r="R530" i="23" s="1"/>
  <c r="G530" i="23"/>
  <c r="H530" i="23"/>
  <c r="I530" i="23"/>
  <c r="C531" i="23"/>
  <c r="D531" i="23"/>
  <c r="E531" i="23"/>
  <c r="F531" i="23"/>
  <c r="G531" i="23"/>
  <c r="S531" i="23" s="1"/>
  <c r="H531" i="23"/>
  <c r="I531" i="23"/>
  <c r="C532" i="23"/>
  <c r="D532" i="23"/>
  <c r="E532" i="23"/>
  <c r="F532" i="23"/>
  <c r="G532" i="23"/>
  <c r="H532" i="23"/>
  <c r="T532" i="23" s="1"/>
  <c r="I532" i="23"/>
  <c r="C533" i="23"/>
  <c r="D533" i="23"/>
  <c r="P533" i="23" s="1"/>
  <c r="E533" i="23"/>
  <c r="F533" i="23"/>
  <c r="G533" i="23"/>
  <c r="H533" i="23"/>
  <c r="I533" i="23"/>
  <c r="C534" i="23"/>
  <c r="D534" i="23"/>
  <c r="E534" i="23"/>
  <c r="Q534" i="23" s="1"/>
  <c r="F534" i="23"/>
  <c r="G534" i="23"/>
  <c r="H534" i="23"/>
  <c r="I534" i="23"/>
  <c r="C535" i="23"/>
  <c r="D535" i="23"/>
  <c r="P535" i="23" s="1"/>
  <c r="E535" i="23"/>
  <c r="F535" i="23"/>
  <c r="R535" i="23" s="1"/>
  <c r="G535" i="23"/>
  <c r="H535" i="23"/>
  <c r="I535" i="23"/>
  <c r="C536" i="23"/>
  <c r="D536" i="23"/>
  <c r="P536" i="23" s="1"/>
  <c r="E536" i="23"/>
  <c r="Q536" i="23" s="1"/>
  <c r="F536" i="23"/>
  <c r="G536" i="23"/>
  <c r="S536" i="23" s="1"/>
  <c r="H536" i="23"/>
  <c r="I536" i="23"/>
  <c r="C537" i="23"/>
  <c r="D537" i="23"/>
  <c r="E537" i="23"/>
  <c r="Q537" i="23" s="1"/>
  <c r="F537" i="23"/>
  <c r="R537" i="23" s="1"/>
  <c r="G537" i="23"/>
  <c r="H537" i="23"/>
  <c r="T537" i="23" s="1"/>
  <c r="I537" i="23"/>
  <c r="C538" i="23"/>
  <c r="D538" i="23"/>
  <c r="E538" i="23"/>
  <c r="Q538" i="23" s="1"/>
  <c r="F538" i="23"/>
  <c r="G538" i="23"/>
  <c r="S538" i="23" s="1"/>
  <c r="H538" i="23"/>
  <c r="I538" i="23"/>
  <c r="C539" i="23"/>
  <c r="D539" i="23"/>
  <c r="E539" i="23"/>
  <c r="F539" i="23"/>
  <c r="R539" i="23" s="1"/>
  <c r="G539" i="23"/>
  <c r="S539" i="23" s="1"/>
  <c r="H539" i="23"/>
  <c r="T539" i="23" s="1"/>
  <c r="I539" i="23"/>
  <c r="C540" i="23"/>
  <c r="D540" i="23"/>
  <c r="E540" i="23"/>
  <c r="F540" i="23"/>
  <c r="G540" i="23"/>
  <c r="S540" i="23" s="1"/>
  <c r="H540" i="23"/>
  <c r="T540" i="23" s="1"/>
  <c r="I540" i="23"/>
  <c r="C541" i="23"/>
  <c r="D541" i="23"/>
  <c r="P541" i="23" s="1"/>
  <c r="E541" i="23"/>
  <c r="F541" i="23"/>
  <c r="G541" i="23"/>
  <c r="H541" i="23"/>
  <c r="I541" i="23"/>
  <c r="C542" i="23"/>
  <c r="D542" i="23"/>
  <c r="E542" i="23"/>
  <c r="Q542" i="23" s="1"/>
  <c r="F542" i="23"/>
  <c r="G542" i="23"/>
  <c r="H542" i="23"/>
  <c r="I542" i="23"/>
  <c r="C543" i="23"/>
  <c r="D543" i="23"/>
  <c r="P543" i="23" s="1"/>
  <c r="E543" i="23"/>
  <c r="F543" i="23"/>
  <c r="R543" i="23" s="1"/>
  <c r="G543" i="23"/>
  <c r="H543" i="23"/>
  <c r="I543" i="23"/>
  <c r="C544" i="23"/>
  <c r="D544" i="23"/>
  <c r="P544" i="23" s="1"/>
  <c r="E544" i="23"/>
  <c r="Q544" i="23" s="1"/>
  <c r="F544" i="23"/>
  <c r="G544" i="23"/>
  <c r="S544" i="23" s="1"/>
  <c r="H544" i="23"/>
  <c r="I544" i="23"/>
  <c r="C545" i="23"/>
  <c r="D545" i="23"/>
  <c r="P545" i="23" s="1"/>
  <c r="E545" i="23"/>
  <c r="Q545" i="23" s="1"/>
  <c r="F545" i="23"/>
  <c r="R545" i="23" s="1"/>
  <c r="G545" i="23"/>
  <c r="H545" i="23"/>
  <c r="T545" i="23" s="1"/>
  <c r="I545" i="23"/>
  <c r="C546" i="23"/>
  <c r="D546" i="23"/>
  <c r="P546" i="23" s="1"/>
  <c r="E546" i="23"/>
  <c r="Q546" i="23" s="1"/>
  <c r="F546" i="23"/>
  <c r="R546" i="23" s="1"/>
  <c r="G546" i="23"/>
  <c r="S546" i="23" s="1"/>
  <c r="H546" i="23"/>
  <c r="I546" i="23"/>
  <c r="C547" i="23"/>
  <c r="D547" i="23"/>
  <c r="E547" i="23"/>
  <c r="Q547" i="23" s="1"/>
  <c r="F547" i="23"/>
  <c r="G547" i="23"/>
  <c r="S547" i="23" s="1"/>
  <c r="H547" i="23"/>
  <c r="T547" i="23" s="1"/>
  <c r="I547" i="23"/>
  <c r="C548" i="23"/>
  <c r="D548" i="23"/>
  <c r="E548" i="23"/>
  <c r="F548" i="23"/>
  <c r="R548" i="23" s="1"/>
  <c r="G548" i="23"/>
  <c r="S548" i="23" s="1"/>
  <c r="H548" i="23"/>
  <c r="I548" i="23"/>
  <c r="C549" i="23"/>
  <c r="D549" i="23"/>
  <c r="P549" i="23" s="1"/>
  <c r="E549" i="23"/>
  <c r="F549" i="23"/>
  <c r="G549" i="23"/>
  <c r="S549" i="23" s="1"/>
  <c r="H549" i="23"/>
  <c r="T549" i="23" s="1"/>
  <c r="I549" i="23"/>
  <c r="C550" i="23"/>
  <c r="D550" i="23"/>
  <c r="E550" i="23"/>
  <c r="Q550" i="23" s="1"/>
  <c r="F550" i="23"/>
  <c r="G550" i="23"/>
  <c r="H550" i="23"/>
  <c r="T550" i="23" s="1"/>
  <c r="I550" i="23"/>
  <c r="C551" i="23"/>
  <c r="D551" i="23"/>
  <c r="E551" i="23"/>
  <c r="F551" i="23"/>
  <c r="R551" i="23" s="1"/>
  <c r="G551" i="23"/>
  <c r="H551" i="23"/>
  <c r="I551" i="23"/>
  <c r="C552" i="23"/>
  <c r="D552" i="23"/>
  <c r="P552" i="23" s="1"/>
  <c r="E552" i="23"/>
  <c r="Q552" i="23" s="1"/>
  <c r="F552" i="23"/>
  <c r="G552" i="23"/>
  <c r="S552" i="23" s="1"/>
  <c r="H552" i="23"/>
  <c r="I552" i="23"/>
  <c r="C553" i="23"/>
  <c r="D553" i="23"/>
  <c r="E553" i="23"/>
  <c r="Q553" i="23" s="1"/>
  <c r="F553" i="23"/>
  <c r="R553" i="23" s="1"/>
  <c r="G553" i="23"/>
  <c r="H553" i="23"/>
  <c r="T553" i="23" s="1"/>
  <c r="I553" i="23"/>
  <c r="C554" i="23"/>
  <c r="D554" i="23"/>
  <c r="P554" i="23" s="1"/>
  <c r="E554" i="23"/>
  <c r="Q554" i="23" s="1"/>
  <c r="F554" i="23"/>
  <c r="R554" i="23" s="1"/>
  <c r="G554" i="23"/>
  <c r="S554" i="23" s="1"/>
  <c r="H554" i="23"/>
  <c r="I554" i="23"/>
  <c r="C555" i="23"/>
  <c r="D555" i="23"/>
  <c r="E555" i="23"/>
  <c r="Q555" i="23" s="1"/>
  <c r="F555" i="23"/>
  <c r="R555" i="23" s="1"/>
  <c r="G555" i="23"/>
  <c r="S555" i="23" s="1"/>
  <c r="H555" i="23"/>
  <c r="I555" i="23"/>
  <c r="C556" i="23"/>
  <c r="D556" i="23"/>
  <c r="E556" i="23"/>
  <c r="F556" i="23"/>
  <c r="R556" i="23" s="1"/>
  <c r="G556" i="23"/>
  <c r="S556" i="23" s="1"/>
  <c r="H556" i="23"/>
  <c r="T556" i="23" s="1"/>
  <c r="I556" i="23"/>
  <c r="C557" i="23"/>
  <c r="D557" i="23"/>
  <c r="P557" i="23" s="1"/>
  <c r="E557" i="23"/>
  <c r="F557" i="23"/>
  <c r="G557" i="23"/>
  <c r="S557" i="23" s="1"/>
  <c r="H557" i="23"/>
  <c r="T557" i="23" s="1"/>
  <c r="I557" i="23"/>
  <c r="C558" i="23"/>
  <c r="D558" i="23"/>
  <c r="E558" i="23"/>
  <c r="Q558" i="23" s="1"/>
  <c r="F558" i="23"/>
  <c r="G558" i="23"/>
  <c r="H558" i="23"/>
  <c r="T558" i="23" s="1"/>
  <c r="I558" i="23"/>
  <c r="C559" i="23"/>
  <c r="D559" i="23"/>
  <c r="P559" i="23" s="1"/>
  <c r="E559" i="23"/>
  <c r="F559" i="23"/>
  <c r="R559" i="23" s="1"/>
  <c r="G559" i="23"/>
  <c r="H559" i="23"/>
  <c r="I559" i="23"/>
  <c r="C560" i="23"/>
  <c r="D560" i="23"/>
  <c r="P560" i="23" s="1"/>
  <c r="E560" i="23"/>
  <c r="Q560" i="23" s="1"/>
  <c r="F560" i="23"/>
  <c r="G560" i="23"/>
  <c r="S560" i="23" s="1"/>
  <c r="H560" i="23"/>
  <c r="I560" i="23"/>
  <c r="C561" i="23"/>
  <c r="D561" i="23"/>
  <c r="P561" i="23" s="1"/>
  <c r="E561" i="23"/>
  <c r="Q561" i="23" s="1"/>
  <c r="F561" i="23"/>
  <c r="G561" i="23"/>
  <c r="H561" i="23"/>
  <c r="T561" i="23" s="1"/>
  <c r="I561" i="23"/>
  <c r="C562" i="23"/>
  <c r="D562" i="23"/>
  <c r="P562" i="23" s="1"/>
  <c r="E562" i="23"/>
  <c r="Q562" i="23" s="1"/>
  <c r="F562" i="23"/>
  <c r="R562" i="23" s="1"/>
  <c r="G562" i="23"/>
  <c r="H562" i="23"/>
  <c r="I562" i="23"/>
  <c r="C563" i="23"/>
  <c r="D563" i="23"/>
  <c r="E563" i="23"/>
  <c r="Q563" i="23" s="1"/>
  <c r="F563" i="23"/>
  <c r="R563" i="23" s="1"/>
  <c r="G563" i="23"/>
  <c r="S563" i="23" s="1"/>
  <c r="H563" i="23"/>
  <c r="I563" i="23"/>
  <c r="C564" i="23"/>
  <c r="D564" i="23"/>
  <c r="E564" i="23"/>
  <c r="F564" i="23"/>
  <c r="R564" i="23" s="1"/>
  <c r="G564" i="23"/>
  <c r="S564" i="23" s="1"/>
  <c r="H564" i="23"/>
  <c r="T564" i="23" s="1"/>
  <c r="I564" i="23"/>
  <c r="C565" i="23"/>
  <c r="D565" i="23"/>
  <c r="P565" i="23" s="1"/>
  <c r="E565" i="23"/>
  <c r="F565" i="23"/>
  <c r="G565" i="23"/>
  <c r="S565" i="23" s="1"/>
  <c r="H565" i="23"/>
  <c r="T565" i="23" s="1"/>
  <c r="I565" i="23"/>
  <c r="C566" i="23"/>
  <c r="D566" i="23"/>
  <c r="E566" i="23"/>
  <c r="Q566" i="23" s="1"/>
  <c r="F566" i="23"/>
  <c r="G566" i="23"/>
  <c r="H566" i="23"/>
  <c r="T566" i="23" s="1"/>
  <c r="I566" i="23"/>
  <c r="C567" i="23"/>
  <c r="D567" i="23"/>
  <c r="E567" i="23"/>
  <c r="F567" i="23"/>
  <c r="R567" i="23" s="1"/>
  <c r="G567" i="23"/>
  <c r="H567" i="23"/>
  <c r="I567" i="23"/>
  <c r="C568" i="23"/>
  <c r="D568" i="23"/>
  <c r="P568" i="23" s="1"/>
  <c r="E568" i="23"/>
  <c r="Q568" i="23" s="1"/>
  <c r="F568" i="23"/>
  <c r="G568" i="23"/>
  <c r="S568" i="23" s="1"/>
  <c r="H568" i="23"/>
  <c r="I568" i="23"/>
  <c r="C569" i="23"/>
  <c r="D569" i="23"/>
  <c r="E569" i="23"/>
  <c r="Q569" i="23" s="1"/>
  <c r="F569" i="23"/>
  <c r="R569" i="23" s="1"/>
  <c r="G569" i="23"/>
  <c r="H569" i="23"/>
  <c r="T569" i="23" s="1"/>
  <c r="I569" i="23"/>
  <c r="C570" i="23"/>
  <c r="D570" i="23"/>
  <c r="P570" i="23" s="1"/>
  <c r="E570" i="23"/>
  <c r="Q570" i="23" s="1"/>
  <c r="F570" i="23"/>
  <c r="R570" i="23" s="1"/>
  <c r="G570" i="23"/>
  <c r="S570" i="23" s="1"/>
  <c r="H570" i="23"/>
  <c r="I570" i="23"/>
  <c r="C571" i="23"/>
  <c r="D571" i="23"/>
  <c r="E571" i="23"/>
  <c r="Q571" i="23" s="1"/>
  <c r="F571" i="23"/>
  <c r="R571" i="23" s="1"/>
  <c r="G571" i="23"/>
  <c r="S571" i="23" s="1"/>
  <c r="H571" i="23"/>
  <c r="T571" i="23" s="1"/>
  <c r="I571" i="23"/>
  <c r="C572" i="23"/>
  <c r="D572" i="23"/>
  <c r="E572" i="23"/>
  <c r="F572" i="23"/>
  <c r="R572" i="23" s="1"/>
  <c r="G572" i="23"/>
  <c r="S572" i="23" s="1"/>
  <c r="H572" i="23"/>
  <c r="T572" i="23" s="1"/>
  <c r="I572" i="23"/>
  <c r="C573" i="23"/>
  <c r="D573" i="23"/>
  <c r="P573" i="23" s="1"/>
  <c r="E573" i="23"/>
  <c r="F573" i="23"/>
  <c r="G573" i="23"/>
  <c r="S573" i="23" s="1"/>
  <c r="H573" i="23"/>
  <c r="T573" i="23" s="1"/>
  <c r="I573" i="23"/>
  <c r="C574" i="23"/>
  <c r="D574" i="23"/>
  <c r="E574" i="23"/>
  <c r="Q574" i="23" s="1"/>
  <c r="F574" i="23"/>
  <c r="G574" i="23"/>
  <c r="H574" i="23"/>
  <c r="T574" i="23" s="1"/>
  <c r="I574" i="23"/>
  <c r="C575" i="23"/>
  <c r="D575" i="23"/>
  <c r="P575" i="23" s="1"/>
  <c r="E575" i="23"/>
  <c r="F575" i="23"/>
  <c r="R575" i="23" s="1"/>
  <c r="G575" i="23"/>
  <c r="H575" i="23"/>
  <c r="I575" i="23"/>
  <c r="C576" i="23"/>
  <c r="D576" i="23"/>
  <c r="P576" i="23" s="1"/>
  <c r="E576" i="23"/>
  <c r="Q576" i="23" s="1"/>
  <c r="F576" i="23"/>
  <c r="G576" i="23"/>
  <c r="S576" i="23" s="1"/>
  <c r="H576" i="23"/>
  <c r="I576" i="23"/>
  <c r="C577" i="23"/>
  <c r="D577" i="23"/>
  <c r="P577" i="23" s="1"/>
  <c r="E577" i="23"/>
  <c r="Q577" i="23" s="1"/>
  <c r="F577" i="23"/>
  <c r="R577" i="23" s="1"/>
  <c r="G577" i="23"/>
  <c r="H577" i="23"/>
  <c r="T577" i="23" s="1"/>
  <c r="I577" i="23"/>
  <c r="C578" i="23"/>
  <c r="D578" i="23"/>
  <c r="P578" i="23" s="1"/>
  <c r="E578" i="23"/>
  <c r="Q578" i="23" s="1"/>
  <c r="F578" i="23"/>
  <c r="R578" i="23" s="1"/>
  <c r="G578" i="23"/>
  <c r="S578" i="23" s="1"/>
  <c r="H578" i="23"/>
  <c r="I578" i="23"/>
  <c r="C579" i="23"/>
  <c r="D579" i="23"/>
  <c r="E579" i="23"/>
  <c r="Q579" i="23" s="1"/>
  <c r="F579" i="23"/>
  <c r="R579" i="23" s="1"/>
  <c r="G579" i="23"/>
  <c r="S579" i="23" s="1"/>
  <c r="H579" i="23"/>
  <c r="T579" i="23" s="1"/>
  <c r="I579" i="23"/>
  <c r="C580" i="23"/>
  <c r="D580" i="23"/>
  <c r="E580" i="23"/>
  <c r="F580" i="23"/>
  <c r="R580" i="23" s="1"/>
  <c r="G580" i="23"/>
  <c r="H580" i="23"/>
  <c r="T580" i="23" s="1"/>
  <c r="I580" i="23"/>
  <c r="C581" i="23"/>
  <c r="D581" i="23"/>
  <c r="P581" i="23" s="1"/>
  <c r="E581" i="23"/>
  <c r="F581" i="23"/>
  <c r="G581" i="23"/>
  <c r="S581" i="23" s="1"/>
  <c r="H581" i="23"/>
  <c r="T581" i="23" s="1"/>
  <c r="I581" i="23"/>
  <c r="C582" i="23"/>
  <c r="D582" i="23"/>
  <c r="E582" i="23"/>
  <c r="Q582" i="23" s="1"/>
  <c r="F582" i="23"/>
  <c r="G582" i="23"/>
  <c r="H582" i="23"/>
  <c r="T582" i="23" s="1"/>
  <c r="I582" i="23"/>
  <c r="C583" i="23"/>
  <c r="D583" i="23"/>
  <c r="P583" i="23" s="1"/>
  <c r="E583" i="23"/>
  <c r="F583" i="23"/>
  <c r="R583" i="23" s="1"/>
  <c r="G583" i="23"/>
  <c r="H583" i="23"/>
  <c r="I583" i="23"/>
  <c r="C584" i="23"/>
  <c r="D584" i="23"/>
  <c r="P584" i="23" s="1"/>
  <c r="E584" i="23"/>
  <c r="Q584" i="23" s="1"/>
  <c r="F584" i="23"/>
  <c r="G584" i="23"/>
  <c r="S584" i="23" s="1"/>
  <c r="H584" i="23"/>
  <c r="I584" i="23"/>
  <c r="C585" i="23"/>
  <c r="D585" i="23"/>
  <c r="P585" i="23" s="1"/>
  <c r="E585" i="23"/>
  <c r="Q585" i="23" s="1"/>
  <c r="F585" i="23"/>
  <c r="R585" i="23" s="1"/>
  <c r="G585" i="23"/>
  <c r="H585" i="23"/>
  <c r="T585" i="23" s="1"/>
  <c r="I585" i="23"/>
  <c r="C586" i="23"/>
  <c r="D586" i="23"/>
  <c r="P586" i="23" s="1"/>
  <c r="E586" i="23"/>
  <c r="Q586" i="23" s="1"/>
  <c r="F586" i="23"/>
  <c r="G586" i="23"/>
  <c r="S586" i="23" s="1"/>
  <c r="H586" i="23"/>
  <c r="I586" i="23"/>
  <c r="C587" i="23"/>
  <c r="D587" i="23"/>
  <c r="E587" i="23"/>
  <c r="Q587" i="23" s="1"/>
  <c r="F587" i="23"/>
  <c r="R587" i="23" s="1"/>
  <c r="G587" i="23"/>
  <c r="S587" i="23" s="1"/>
  <c r="H587" i="23"/>
  <c r="T587" i="23" s="1"/>
  <c r="I587" i="23"/>
  <c r="C588" i="23"/>
  <c r="D588" i="23"/>
  <c r="E588" i="23"/>
  <c r="F588" i="23"/>
  <c r="R588" i="23" s="1"/>
  <c r="G588" i="23"/>
  <c r="S588" i="23" s="1"/>
  <c r="H588" i="23"/>
  <c r="T588" i="23" s="1"/>
  <c r="I588" i="23"/>
  <c r="C589" i="23"/>
  <c r="D589" i="23"/>
  <c r="P589" i="23" s="1"/>
  <c r="E589" i="23"/>
  <c r="F589" i="23"/>
  <c r="G589" i="23"/>
  <c r="S589" i="23" s="1"/>
  <c r="H589" i="23"/>
  <c r="T589" i="23" s="1"/>
  <c r="I589" i="23"/>
  <c r="C590" i="23"/>
  <c r="D590" i="23"/>
  <c r="E590" i="23"/>
  <c r="Q590" i="23" s="1"/>
  <c r="F590" i="23"/>
  <c r="G590" i="23"/>
  <c r="H590" i="23"/>
  <c r="T590" i="23" s="1"/>
  <c r="I590" i="23"/>
  <c r="C591" i="23"/>
  <c r="D591" i="23"/>
  <c r="P591" i="23" s="1"/>
  <c r="E591" i="23"/>
  <c r="F591" i="23"/>
  <c r="R591" i="23" s="1"/>
  <c r="G591" i="23"/>
  <c r="H591" i="23"/>
  <c r="I591" i="23"/>
  <c r="C592" i="23"/>
  <c r="D592" i="23"/>
  <c r="P592" i="23" s="1"/>
  <c r="E592" i="23"/>
  <c r="Q592" i="23" s="1"/>
  <c r="F592" i="23"/>
  <c r="G592" i="23"/>
  <c r="S592" i="23" s="1"/>
  <c r="H592" i="23"/>
  <c r="I592" i="23"/>
  <c r="C593" i="23"/>
  <c r="D593" i="23"/>
  <c r="P593" i="23" s="1"/>
  <c r="E593" i="23"/>
  <c r="Q593" i="23" s="1"/>
  <c r="F593" i="23"/>
  <c r="R593" i="23" s="1"/>
  <c r="G593" i="23"/>
  <c r="H593" i="23"/>
  <c r="T593" i="23" s="1"/>
  <c r="I593" i="23"/>
  <c r="C594" i="23"/>
  <c r="D594" i="23"/>
  <c r="P594" i="23" s="1"/>
  <c r="E594" i="23"/>
  <c r="Q594" i="23" s="1"/>
  <c r="F594" i="23"/>
  <c r="R594" i="23" s="1"/>
  <c r="G594" i="23"/>
  <c r="S594" i="23" s="1"/>
  <c r="H594" i="23"/>
  <c r="I594" i="23"/>
  <c r="C595" i="23"/>
  <c r="D595" i="23"/>
  <c r="E595" i="23"/>
  <c r="Q595" i="23" s="1"/>
  <c r="F595" i="23"/>
  <c r="R595" i="23" s="1"/>
  <c r="G595" i="23"/>
  <c r="S595" i="23" s="1"/>
  <c r="H595" i="23"/>
  <c r="T595" i="23" s="1"/>
  <c r="I595" i="23"/>
  <c r="C596" i="23"/>
  <c r="D596" i="23"/>
  <c r="E596" i="23"/>
  <c r="F596" i="23"/>
  <c r="R596" i="23" s="1"/>
  <c r="G596" i="23"/>
  <c r="S596" i="23" s="1"/>
  <c r="H596" i="23"/>
  <c r="T596" i="23" s="1"/>
  <c r="I596" i="23"/>
  <c r="C597" i="23"/>
  <c r="D597" i="23"/>
  <c r="P597" i="23" s="1"/>
  <c r="E597" i="23"/>
  <c r="F597" i="23"/>
  <c r="G597" i="23"/>
  <c r="S597" i="23" s="1"/>
  <c r="H597" i="23"/>
  <c r="T597" i="23" s="1"/>
  <c r="I597" i="23"/>
  <c r="C598" i="23"/>
  <c r="D598" i="23"/>
  <c r="E598" i="23"/>
  <c r="Q598" i="23" s="1"/>
  <c r="F598" i="23"/>
  <c r="G598" i="23"/>
  <c r="H598" i="23"/>
  <c r="T598" i="23" s="1"/>
  <c r="I598" i="23"/>
  <c r="C599" i="23"/>
  <c r="D599" i="23"/>
  <c r="P599" i="23" s="1"/>
  <c r="E599" i="23"/>
  <c r="F599" i="23"/>
  <c r="R599" i="23" s="1"/>
  <c r="G599" i="23"/>
  <c r="H599" i="23"/>
  <c r="I599" i="23"/>
  <c r="C600" i="23"/>
  <c r="D600" i="23"/>
  <c r="P600" i="23" s="1"/>
  <c r="E600" i="23"/>
  <c r="Q600" i="23" s="1"/>
  <c r="F600" i="23"/>
  <c r="G600" i="23"/>
  <c r="S600" i="23" s="1"/>
  <c r="H600" i="23"/>
  <c r="I600" i="23"/>
  <c r="C601" i="23"/>
  <c r="D601" i="23"/>
  <c r="P601" i="23" s="1"/>
  <c r="E601" i="23"/>
  <c r="F601" i="23"/>
  <c r="R601" i="23" s="1"/>
  <c r="G601" i="23"/>
  <c r="H601" i="23"/>
  <c r="T601" i="23" s="1"/>
  <c r="I601" i="23"/>
  <c r="C602" i="23"/>
  <c r="D602" i="23"/>
  <c r="E602" i="23"/>
  <c r="Q602" i="23" s="1"/>
  <c r="F602" i="23"/>
  <c r="G602" i="23"/>
  <c r="S602" i="23" s="1"/>
  <c r="H602" i="23"/>
  <c r="I602" i="23"/>
  <c r="C603" i="23"/>
  <c r="D603" i="23"/>
  <c r="E603" i="23"/>
  <c r="F603" i="23"/>
  <c r="R603" i="23" s="1"/>
  <c r="G603" i="23"/>
  <c r="H603" i="23"/>
  <c r="T603" i="23" s="1"/>
  <c r="I603" i="23"/>
  <c r="C604" i="23"/>
  <c r="D604" i="23"/>
  <c r="E604" i="23"/>
  <c r="F604" i="23"/>
  <c r="G604" i="23"/>
  <c r="S604" i="23" s="1"/>
  <c r="H604" i="23"/>
  <c r="I604" i="23"/>
  <c r="C605" i="23"/>
  <c r="D605" i="23"/>
  <c r="P605" i="23" s="1"/>
  <c r="E605" i="23"/>
  <c r="F605" i="23"/>
  <c r="G605" i="23"/>
  <c r="H605" i="23"/>
  <c r="T605" i="23" s="1"/>
  <c r="I605" i="23"/>
  <c r="C606" i="23"/>
  <c r="D606" i="23"/>
  <c r="E606" i="23"/>
  <c r="Q606" i="23" s="1"/>
  <c r="F606" i="23"/>
  <c r="G606" i="23"/>
  <c r="H606" i="23"/>
  <c r="I606" i="23"/>
  <c r="C607" i="23"/>
  <c r="D607" i="23"/>
  <c r="P607" i="23" s="1"/>
  <c r="E607" i="23"/>
  <c r="F607" i="23"/>
  <c r="R607" i="23" s="1"/>
  <c r="G607" i="23"/>
  <c r="H607" i="23"/>
  <c r="I607" i="23"/>
  <c r="C608" i="23"/>
  <c r="D608" i="23"/>
  <c r="E608" i="23"/>
  <c r="Q608" i="23" s="1"/>
  <c r="F608" i="23"/>
  <c r="G608" i="23"/>
  <c r="S608" i="23" s="1"/>
  <c r="H608" i="23"/>
  <c r="I608" i="23"/>
  <c r="C609" i="23"/>
  <c r="D609" i="23"/>
  <c r="E609" i="23"/>
  <c r="F609" i="23"/>
  <c r="R609" i="23" s="1"/>
  <c r="G609" i="23"/>
  <c r="H609" i="23"/>
  <c r="T609" i="23" s="1"/>
  <c r="I609" i="23"/>
  <c r="C610" i="23"/>
  <c r="D610" i="23"/>
  <c r="E610" i="23"/>
  <c r="Q610" i="23" s="1"/>
  <c r="F610" i="23"/>
  <c r="G610" i="23"/>
  <c r="S610" i="23" s="1"/>
  <c r="H610" i="23"/>
  <c r="I610" i="23"/>
  <c r="C611" i="23"/>
  <c r="D611" i="23"/>
  <c r="E611" i="23"/>
  <c r="F611" i="23"/>
  <c r="R611" i="23" s="1"/>
  <c r="G611" i="23"/>
  <c r="H611" i="23"/>
  <c r="T611" i="23" s="1"/>
  <c r="I611" i="23"/>
  <c r="C612" i="23"/>
  <c r="D612" i="23"/>
  <c r="E612" i="23"/>
  <c r="F612" i="23"/>
  <c r="G612" i="23"/>
  <c r="S612" i="23" s="1"/>
  <c r="H612" i="23"/>
  <c r="I612" i="23"/>
  <c r="C613" i="23"/>
  <c r="D613" i="23"/>
  <c r="P613" i="23" s="1"/>
  <c r="E613" i="23"/>
  <c r="F613" i="23"/>
  <c r="G613" i="23"/>
  <c r="H613" i="23"/>
  <c r="T613" i="23" s="1"/>
  <c r="I613" i="23"/>
  <c r="C614" i="23"/>
  <c r="D614" i="23"/>
  <c r="E614" i="23"/>
  <c r="Q614" i="23" s="1"/>
  <c r="F614" i="23"/>
  <c r="G614" i="23"/>
  <c r="H614" i="23"/>
  <c r="I614" i="23"/>
  <c r="C615" i="23"/>
  <c r="D615" i="23"/>
  <c r="P615" i="23" s="1"/>
  <c r="E615" i="23"/>
  <c r="F615" i="23"/>
  <c r="R615" i="23" s="1"/>
  <c r="G615" i="23"/>
  <c r="H615" i="23"/>
  <c r="I615" i="23"/>
  <c r="C616" i="23"/>
  <c r="D616" i="23"/>
  <c r="E616" i="23"/>
  <c r="Q616" i="23" s="1"/>
  <c r="F616" i="23"/>
  <c r="G616" i="23"/>
  <c r="S616" i="23" s="1"/>
  <c r="H616" i="23"/>
  <c r="I616" i="23"/>
  <c r="C617" i="23"/>
  <c r="D617" i="23"/>
  <c r="P617" i="23" s="1"/>
  <c r="E617" i="23"/>
  <c r="F617" i="23"/>
  <c r="R617" i="23" s="1"/>
  <c r="G617" i="23"/>
  <c r="H617" i="23"/>
  <c r="T617" i="23" s="1"/>
  <c r="I617" i="23"/>
  <c r="C618" i="23"/>
  <c r="D618" i="23"/>
  <c r="E618" i="23"/>
  <c r="Q618" i="23" s="1"/>
  <c r="F618" i="23"/>
  <c r="G618" i="23"/>
  <c r="S618" i="23" s="1"/>
  <c r="H618" i="23"/>
  <c r="I618" i="23"/>
  <c r="C619" i="23"/>
  <c r="D619" i="23"/>
  <c r="E619" i="23"/>
  <c r="F619" i="23"/>
  <c r="R619" i="23" s="1"/>
  <c r="G619" i="23"/>
  <c r="H619" i="23"/>
  <c r="T619" i="23" s="1"/>
  <c r="I619" i="23"/>
  <c r="C620" i="23"/>
  <c r="D620" i="23"/>
  <c r="E620" i="23"/>
  <c r="F620" i="23"/>
  <c r="G620" i="23"/>
  <c r="S620" i="23" s="1"/>
  <c r="H620" i="23"/>
  <c r="I620" i="23"/>
  <c r="C621" i="23"/>
  <c r="D621" i="23"/>
  <c r="P621" i="23" s="1"/>
  <c r="E621" i="23"/>
  <c r="F621" i="23"/>
  <c r="G621" i="23"/>
  <c r="H621" i="23"/>
  <c r="T621" i="23" s="1"/>
  <c r="I621" i="23"/>
  <c r="C622" i="23"/>
  <c r="D622" i="23"/>
  <c r="E622" i="23"/>
  <c r="Q622" i="23" s="1"/>
  <c r="F622" i="23"/>
  <c r="G622" i="23"/>
  <c r="H622" i="23"/>
  <c r="I622" i="23"/>
  <c r="C623" i="23"/>
  <c r="D623" i="23"/>
  <c r="P623" i="23" s="1"/>
  <c r="E623" i="23"/>
  <c r="F623" i="23"/>
  <c r="R623" i="23" s="1"/>
  <c r="G623" i="23"/>
  <c r="H623" i="23"/>
  <c r="I623" i="23"/>
  <c r="C624" i="23"/>
  <c r="D624" i="23"/>
  <c r="E624" i="23"/>
  <c r="Q624" i="23" s="1"/>
  <c r="F624" i="23"/>
  <c r="G624" i="23"/>
  <c r="S624" i="23" s="1"/>
  <c r="H624" i="23"/>
  <c r="I624" i="23"/>
  <c r="C625" i="23"/>
  <c r="D625" i="23"/>
  <c r="P625" i="23" s="1"/>
  <c r="E625" i="23"/>
  <c r="F625" i="23"/>
  <c r="R625" i="23" s="1"/>
  <c r="G625" i="23"/>
  <c r="H625" i="23"/>
  <c r="T625" i="23" s="1"/>
  <c r="I625" i="23"/>
  <c r="C626" i="23"/>
  <c r="D626" i="23"/>
  <c r="E626" i="23"/>
  <c r="Q626" i="23" s="1"/>
  <c r="F626" i="23"/>
  <c r="G626" i="23"/>
  <c r="S626" i="23" s="1"/>
  <c r="H626" i="23"/>
  <c r="I626" i="23"/>
  <c r="C627" i="23"/>
  <c r="D627" i="23"/>
  <c r="E627" i="23"/>
  <c r="F627" i="23"/>
  <c r="G627" i="23"/>
  <c r="H627" i="23"/>
  <c r="T627" i="23" s="1"/>
  <c r="I627" i="23"/>
  <c r="C628" i="23"/>
  <c r="D628" i="23"/>
  <c r="E628" i="23"/>
  <c r="F628" i="23"/>
  <c r="G628" i="23"/>
  <c r="H628" i="23"/>
  <c r="I628" i="23"/>
  <c r="C629" i="23"/>
  <c r="D629" i="23"/>
  <c r="P629" i="23" s="1"/>
  <c r="E629" i="23"/>
  <c r="F629" i="23"/>
  <c r="G629" i="23"/>
  <c r="H629" i="23"/>
  <c r="T629" i="23" s="1"/>
  <c r="I629" i="23"/>
  <c r="C630" i="23"/>
  <c r="D630" i="23"/>
  <c r="E630" i="23"/>
  <c r="Q630" i="23" s="1"/>
  <c r="F630" i="23"/>
  <c r="G630" i="23"/>
  <c r="H630" i="23"/>
  <c r="I630" i="23"/>
  <c r="C631" i="23"/>
  <c r="D631" i="23"/>
  <c r="P631" i="23" s="1"/>
  <c r="E631" i="23"/>
  <c r="F631" i="23"/>
  <c r="R631" i="23" s="1"/>
  <c r="G631" i="23"/>
  <c r="H631" i="23"/>
  <c r="I631" i="23"/>
  <c r="C632" i="23"/>
  <c r="D632" i="23"/>
  <c r="E632" i="23"/>
  <c r="Q632" i="23" s="1"/>
  <c r="F632" i="23"/>
  <c r="G632" i="23"/>
  <c r="S632" i="23" s="1"/>
  <c r="H632" i="23"/>
  <c r="I632" i="23"/>
  <c r="C633" i="23"/>
  <c r="D633" i="23"/>
  <c r="P633" i="23" s="1"/>
  <c r="E633" i="23"/>
  <c r="F633" i="23"/>
  <c r="G633" i="23"/>
  <c r="H633" i="23"/>
  <c r="T633" i="23" s="1"/>
  <c r="I633" i="23"/>
  <c r="C634" i="23"/>
  <c r="D634" i="23"/>
  <c r="E634" i="23"/>
  <c r="Q634" i="23" s="1"/>
  <c r="F634" i="23"/>
  <c r="G634" i="23"/>
  <c r="S634" i="23" s="1"/>
  <c r="H634" i="23"/>
  <c r="I634" i="23"/>
  <c r="C635" i="23"/>
  <c r="D635" i="23"/>
  <c r="E635" i="23"/>
  <c r="F635" i="23"/>
  <c r="R635" i="23" s="1"/>
  <c r="G635" i="23"/>
  <c r="H635" i="23"/>
  <c r="T635" i="23" s="1"/>
  <c r="I635" i="23"/>
  <c r="C636" i="23"/>
  <c r="D636" i="23"/>
  <c r="E636" i="23"/>
  <c r="F636" i="23"/>
  <c r="G636" i="23"/>
  <c r="S636" i="23" s="1"/>
  <c r="H636" i="23"/>
  <c r="I636" i="23"/>
  <c r="C637" i="23"/>
  <c r="D637" i="23"/>
  <c r="P637" i="23" s="1"/>
  <c r="E637" i="23"/>
  <c r="F637" i="23"/>
  <c r="G637" i="23"/>
  <c r="H637" i="23"/>
  <c r="T637" i="23" s="1"/>
  <c r="I637" i="23"/>
  <c r="C638" i="23"/>
  <c r="D638" i="23"/>
  <c r="E638" i="23"/>
  <c r="Q638" i="23" s="1"/>
  <c r="F638" i="23"/>
  <c r="G638" i="23"/>
  <c r="H638" i="23"/>
  <c r="I638" i="23"/>
  <c r="C639" i="23"/>
  <c r="D639" i="23"/>
  <c r="P639" i="23" s="1"/>
  <c r="E639" i="23"/>
  <c r="F639" i="23"/>
  <c r="R639" i="23" s="1"/>
  <c r="G639" i="23"/>
  <c r="H639" i="23"/>
  <c r="I639" i="23"/>
  <c r="C640" i="23"/>
  <c r="D640" i="23"/>
  <c r="E640" i="23"/>
  <c r="Q640" i="23" s="1"/>
  <c r="F640" i="23"/>
  <c r="G640" i="23"/>
  <c r="S640" i="23" s="1"/>
  <c r="H640" i="23"/>
  <c r="I640" i="23"/>
  <c r="C641" i="23"/>
  <c r="D641" i="23"/>
  <c r="P641" i="23" s="1"/>
  <c r="E641" i="23"/>
  <c r="F641" i="23"/>
  <c r="R641" i="23" s="1"/>
  <c r="G641" i="23"/>
  <c r="H641" i="23"/>
  <c r="T641" i="23" s="1"/>
  <c r="I641" i="23"/>
  <c r="C642" i="23"/>
  <c r="D642" i="23"/>
  <c r="E642" i="23"/>
  <c r="Q642" i="23" s="1"/>
  <c r="F642" i="23"/>
  <c r="G642" i="23"/>
  <c r="S642" i="23" s="1"/>
  <c r="H642" i="23"/>
  <c r="I642" i="23"/>
  <c r="C643" i="23"/>
  <c r="D643" i="23"/>
  <c r="E643" i="23"/>
  <c r="F643" i="23"/>
  <c r="R643" i="23" s="1"/>
  <c r="G643" i="23"/>
  <c r="H643" i="23"/>
  <c r="T643" i="23" s="1"/>
  <c r="I643" i="23"/>
  <c r="C644" i="23"/>
  <c r="D644" i="23"/>
  <c r="E644" i="23"/>
  <c r="F644" i="23"/>
  <c r="G644" i="23"/>
  <c r="S644" i="23" s="1"/>
  <c r="H644" i="23"/>
  <c r="I644" i="23"/>
  <c r="C645" i="23"/>
  <c r="D645" i="23"/>
  <c r="P645" i="23" s="1"/>
  <c r="E645" i="23"/>
  <c r="F645" i="23"/>
  <c r="G645" i="23"/>
  <c r="H645" i="23"/>
  <c r="T645" i="23" s="1"/>
  <c r="I645" i="23"/>
  <c r="C646" i="23"/>
  <c r="D646" i="23"/>
  <c r="E646" i="23"/>
  <c r="Q646" i="23" s="1"/>
  <c r="F646" i="23"/>
  <c r="G646" i="23"/>
  <c r="H646" i="23"/>
  <c r="I646" i="23"/>
  <c r="C647" i="23"/>
  <c r="D647" i="23"/>
  <c r="P647" i="23" s="1"/>
  <c r="E647" i="23"/>
  <c r="F647" i="23"/>
  <c r="R647" i="23" s="1"/>
  <c r="G647" i="23"/>
  <c r="H647" i="23"/>
  <c r="I647" i="23"/>
  <c r="C648" i="23"/>
  <c r="D648" i="23"/>
  <c r="E648" i="23"/>
  <c r="Q648" i="23" s="1"/>
  <c r="F648" i="23"/>
  <c r="G648" i="23"/>
  <c r="S648" i="23" s="1"/>
  <c r="H648" i="23"/>
  <c r="I648" i="23"/>
  <c r="C649" i="23"/>
  <c r="D649" i="23"/>
  <c r="P649" i="23" s="1"/>
  <c r="E649" i="23"/>
  <c r="F649" i="23"/>
  <c r="R649" i="23" s="1"/>
  <c r="G649" i="23"/>
  <c r="H649" i="23"/>
  <c r="T649" i="23" s="1"/>
  <c r="I649" i="23"/>
  <c r="C650" i="23"/>
  <c r="D650" i="23"/>
  <c r="E650" i="23"/>
  <c r="Q650" i="23" s="1"/>
  <c r="F650" i="23"/>
  <c r="G650" i="23"/>
  <c r="S650" i="23" s="1"/>
  <c r="H650" i="23"/>
  <c r="I650" i="23"/>
  <c r="C651" i="23"/>
  <c r="D651" i="23"/>
  <c r="E651" i="23"/>
  <c r="F651" i="23"/>
  <c r="R651" i="23" s="1"/>
  <c r="G651" i="23"/>
  <c r="H651" i="23"/>
  <c r="T651" i="23" s="1"/>
  <c r="I651" i="23"/>
  <c r="C652" i="23"/>
  <c r="D652" i="23"/>
  <c r="E652" i="23"/>
  <c r="F652" i="23"/>
  <c r="G652" i="23"/>
  <c r="S652" i="23" s="1"/>
  <c r="H652" i="23"/>
  <c r="I652" i="23"/>
  <c r="C653" i="23"/>
  <c r="D653" i="23"/>
  <c r="P653" i="23" s="1"/>
  <c r="E653" i="23"/>
  <c r="F653" i="23"/>
  <c r="G653" i="23"/>
  <c r="H653" i="23"/>
  <c r="T653" i="23" s="1"/>
  <c r="I653" i="23"/>
  <c r="C654" i="23"/>
  <c r="D654" i="23"/>
  <c r="E654" i="23"/>
  <c r="Q654" i="23" s="1"/>
  <c r="F654" i="23"/>
  <c r="G654" i="23"/>
  <c r="H654" i="23"/>
  <c r="I654" i="23"/>
  <c r="C655" i="23"/>
  <c r="D655" i="23"/>
  <c r="P655" i="23" s="1"/>
  <c r="E655" i="23"/>
  <c r="F655" i="23"/>
  <c r="R655" i="23" s="1"/>
  <c r="G655" i="23"/>
  <c r="H655" i="23"/>
  <c r="I655" i="23"/>
  <c r="C656" i="23"/>
  <c r="D656" i="23"/>
  <c r="E656" i="23"/>
  <c r="Q656" i="23" s="1"/>
  <c r="F656" i="23"/>
  <c r="G656" i="23"/>
  <c r="S656" i="23" s="1"/>
  <c r="H656" i="23"/>
  <c r="I656" i="23"/>
  <c r="C657" i="23"/>
  <c r="D657" i="23"/>
  <c r="P657" i="23" s="1"/>
  <c r="E657" i="23"/>
  <c r="F657" i="23"/>
  <c r="R657" i="23" s="1"/>
  <c r="G657" i="23"/>
  <c r="H657" i="23"/>
  <c r="T657" i="23" s="1"/>
  <c r="I657" i="23"/>
  <c r="C658" i="23"/>
  <c r="D658" i="23"/>
  <c r="E658" i="23"/>
  <c r="Q658" i="23" s="1"/>
  <c r="F658" i="23"/>
  <c r="G658" i="23"/>
  <c r="S658" i="23" s="1"/>
  <c r="H658" i="23"/>
  <c r="I658" i="23"/>
  <c r="C659" i="23"/>
  <c r="D659" i="23"/>
  <c r="E659" i="23"/>
  <c r="F659" i="23"/>
  <c r="R659" i="23" s="1"/>
  <c r="G659" i="23"/>
  <c r="H659" i="23"/>
  <c r="T659" i="23" s="1"/>
  <c r="I659" i="23"/>
  <c r="C660" i="23"/>
  <c r="D660" i="23"/>
  <c r="E660" i="23"/>
  <c r="F660" i="23"/>
  <c r="G660" i="23"/>
  <c r="S660" i="23" s="1"/>
  <c r="H660" i="23"/>
  <c r="I660" i="23"/>
  <c r="C661" i="23"/>
  <c r="D661" i="23"/>
  <c r="P661" i="23" s="1"/>
  <c r="E661" i="23"/>
  <c r="F661" i="23"/>
  <c r="G661" i="23"/>
  <c r="H661" i="23"/>
  <c r="T661" i="23" s="1"/>
  <c r="I661" i="23"/>
  <c r="C662" i="23"/>
  <c r="D662" i="23"/>
  <c r="E662" i="23"/>
  <c r="Q662" i="23" s="1"/>
  <c r="F662" i="23"/>
  <c r="G662" i="23"/>
  <c r="H662" i="23"/>
  <c r="I662" i="23"/>
  <c r="C663" i="23"/>
  <c r="D663" i="23"/>
  <c r="P663" i="23" s="1"/>
  <c r="E663" i="23"/>
  <c r="F663" i="23"/>
  <c r="R663" i="23" s="1"/>
  <c r="G663" i="23"/>
  <c r="H663" i="23"/>
  <c r="I663" i="23"/>
  <c r="C664" i="23"/>
  <c r="D664" i="23"/>
  <c r="E664" i="23"/>
  <c r="Q664" i="23" s="1"/>
  <c r="F664" i="23"/>
  <c r="G664" i="23"/>
  <c r="S664" i="23" s="1"/>
  <c r="H664" i="23"/>
  <c r="I664" i="23"/>
  <c r="C665" i="23"/>
  <c r="D665" i="23"/>
  <c r="P665" i="23" s="1"/>
  <c r="E665" i="23"/>
  <c r="F665" i="23"/>
  <c r="G665" i="23"/>
  <c r="H665" i="23"/>
  <c r="T665" i="23" s="1"/>
  <c r="I665" i="23"/>
  <c r="C666" i="23"/>
  <c r="D666" i="23"/>
  <c r="E666" i="23"/>
  <c r="Q666" i="23" s="1"/>
  <c r="F666" i="23"/>
  <c r="G666" i="23"/>
  <c r="S666" i="23" s="1"/>
  <c r="H666" i="23"/>
  <c r="I666" i="23"/>
  <c r="C667" i="23"/>
  <c r="D667" i="23"/>
  <c r="E667" i="23"/>
  <c r="F667" i="23"/>
  <c r="R667" i="23" s="1"/>
  <c r="G667" i="23"/>
  <c r="H667" i="23"/>
  <c r="T667" i="23" s="1"/>
  <c r="I667" i="23"/>
  <c r="C668" i="23"/>
  <c r="D668" i="23"/>
  <c r="E668" i="23"/>
  <c r="F668" i="23"/>
  <c r="G668" i="23"/>
  <c r="S668" i="23" s="1"/>
  <c r="H668" i="23"/>
  <c r="I668" i="23"/>
  <c r="C669" i="23"/>
  <c r="D669" i="23"/>
  <c r="P669" i="23" s="1"/>
  <c r="E669" i="23"/>
  <c r="F669" i="23"/>
  <c r="G669" i="23"/>
  <c r="H669" i="23"/>
  <c r="T669" i="23" s="1"/>
  <c r="I669" i="23"/>
  <c r="C670" i="23"/>
  <c r="D670" i="23"/>
  <c r="E670" i="23"/>
  <c r="Q670" i="23" s="1"/>
  <c r="F670" i="23"/>
  <c r="G670" i="23"/>
  <c r="H670" i="23"/>
  <c r="I670" i="23"/>
  <c r="C671" i="23"/>
  <c r="D671" i="23"/>
  <c r="P671" i="23" s="1"/>
  <c r="E671" i="23"/>
  <c r="F671" i="23"/>
  <c r="R671" i="23" s="1"/>
  <c r="G671" i="23"/>
  <c r="H671" i="23"/>
  <c r="I671" i="23"/>
  <c r="C672" i="23"/>
  <c r="D672" i="23"/>
  <c r="E672" i="23"/>
  <c r="Q672" i="23" s="1"/>
  <c r="F672" i="23"/>
  <c r="G672" i="23"/>
  <c r="S672" i="23" s="1"/>
  <c r="H672" i="23"/>
  <c r="I672" i="23"/>
  <c r="C673" i="23"/>
  <c r="D673" i="23"/>
  <c r="P673" i="23" s="1"/>
  <c r="E673" i="23"/>
  <c r="F673" i="23"/>
  <c r="R673" i="23" s="1"/>
  <c r="G673" i="23"/>
  <c r="H673" i="23"/>
  <c r="T673" i="23" s="1"/>
  <c r="I673" i="23"/>
  <c r="C674" i="23"/>
  <c r="D674" i="23"/>
  <c r="E674" i="23"/>
  <c r="Q674" i="23" s="1"/>
  <c r="F674" i="23"/>
  <c r="G674" i="23"/>
  <c r="S674" i="23" s="1"/>
  <c r="H674" i="23"/>
  <c r="I674" i="23"/>
  <c r="C675" i="23"/>
  <c r="D675" i="23"/>
  <c r="E675" i="23"/>
  <c r="F675" i="23"/>
  <c r="R675" i="23" s="1"/>
  <c r="G675" i="23"/>
  <c r="H675" i="23"/>
  <c r="T675" i="23" s="1"/>
  <c r="I675" i="23"/>
  <c r="C676" i="23"/>
  <c r="D676" i="23"/>
  <c r="E676" i="23"/>
  <c r="F676" i="23"/>
  <c r="G676" i="23"/>
  <c r="S676" i="23" s="1"/>
  <c r="H676" i="23"/>
  <c r="I676" i="23"/>
  <c r="C677" i="23"/>
  <c r="D677" i="23"/>
  <c r="P677" i="23" s="1"/>
  <c r="E677" i="23"/>
  <c r="F677" i="23"/>
  <c r="G677" i="23"/>
  <c r="H677" i="23"/>
  <c r="T677" i="23" s="1"/>
  <c r="I677" i="23"/>
  <c r="C678" i="23"/>
  <c r="D678" i="23"/>
  <c r="E678" i="23"/>
  <c r="Q678" i="23" s="1"/>
  <c r="F678" i="23"/>
  <c r="G678" i="23"/>
  <c r="H678" i="23"/>
  <c r="I678" i="23"/>
  <c r="C679" i="23"/>
  <c r="D679" i="23"/>
  <c r="P679" i="23" s="1"/>
  <c r="E679" i="23"/>
  <c r="F679" i="23"/>
  <c r="R679" i="23" s="1"/>
  <c r="G679" i="23"/>
  <c r="H679" i="23"/>
  <c r="I679" i="23"/>
  <c r="C680" i="23"/>
  <c r="D680" i="23"/>
  <c r="E680" i="23"/>
  <c r="Q680" i="23" s="1"/>
  <c r="F680" i="23"/>
  <c r="G680" i="23"/>
  <c r="S680" i="23" s="1"/>
  <c r="H680" i="23"/>
  <c r="I680" i="23"/>
  <c r="C681" i="23"/>
  <c r="D681" i="23"/>
  <c r="P681" i="23" s="1"/>
  <c r="E681" i="23"/>
  <c r="F681" i="23"/>
  <c r="R681" i="23" s="1"/>
  <c r="G681" i="23"/>
  <c r="H681" i="23"/>
  <c r="T681" i="23" s="1"/>
  <c r="I681" i="23"/>
  <c r="C682" i="23"/>
  <c r="D682" i="23"/>
  <c r="E682" i="23"/>
  <c r="Q682" i="23" s="1"/>
  <c r="F682" i="23"/>
  <c r="G682" i="23"/>
  <c r="S682" i="23" s="1"/>
  <c r="H682" i="23"/>
  <c r="I682" i="23"/>
  <c r="C683" i="23"/>
  <c r="D683" i="23"/>
  <c r="E683" i="23"/>
  <c r="F683" i="23"/>
  <c r="R683" i="23" s="1"/>
  <c r="G683" i="23"/>
  <c r="H683" i="23"/>
  <c r="T683" i="23" s="1"/>
  <c r="I683" i="23"/>
  <c r="C684" i="23"/>
  <c r="D684" i="23"/>
  <c r="E684" i="23"/>
  <c r="F684" i="23"/>
  <c r="G684" i="23"/>
  <c r="S684" i="23" s="1"/>
  <c r="H684" i="23"/>
  <c r="I684" i="23"/>
  <c r="C685" i="23"/>
  <c r="D685" i="23"/>
  <c r="P685" i="23" s="1"/>
  <c r="E685" i="23"/>
  <c r="F685" i="23"/>
  <c r="G685" i="23"/>
  <c r="H685" i="23"/>
  <c r="T685" i="23" s="1"/>
  <c r="I685" i="23"/>
  <c r="C686" i="23"/>
  <c r="D686" i="23"/>
  <c r="E686" i="23"/>
  <c r="Q686" i="23" s="1"/>
  <c r="F686" i="23"/>
  <c r="G686" i="23"/>
  <c r="H686" i="23"/>
  <c r="I686" i="23"/>
  <c r="C687" i="23"/>
  <c r="D687" i="23"/>
  <c r="P687" i="23" s="1"/>
  <c r="E687" i="23"/>
  <c r="F687" i="23"/>
  <c r="R687" i="23" s="1"/>
  <c r="G687" i="23"/>
  <c r="H687" i="23"/>
  <c r="I687" i="23"/>
  <c r="C688" i="23"/>
  <c r="D688" i="23"/>
  <c r="E688" i="23"/>
  <c r="Q688" i="23" s="1"/>
  <c r="F688" i="23"/>
  <c r="G688" i="23"/>
  <c r="S688" i="23" s="1"/>
  <c r="H688" i="23"/>
  <c r="I688" i="23"/>
  <c r="C689" i="23"/>
  <c r="D689" i="23"/>
  <c r="P689" i="23" s="1"/>
  <c r="E689" i="23"/>
  <c r="F689" i="23"/>
  <c r="R689" i="23" s="1"/>
  <c r="G689" i="23"/>
  <c r="H689" i="23"/>
  <c r="T689" i="23" s="1"/>
  <c r="I689" i="23"/>
  <c r="C690" i="23"/>
  <c r="D690" i="23"/>
  <c r="E690" i="23"/>
  <c r="Q690" i="23" s="1"/>
  <c r="F690" i="23"/>
  <c r="G690" i="23"/>
  <c r="S690" i="23" s="1"/>
  <c r="H690" i="23"/>
  <c r="I690" i="23"/>
  <c r="C691" i="23"/>
  <c r="D691" i="23"/>
  <c r="E691" i="23"/>
  <c r="F691" i="23"/>
  <c r="R691" i="23" s="1"/>
  <c r="G691" i="23"/>
  <c r="H691" i="23"/>
  <c r="T691" i="23" s="1"/>
  <c r="I691" i="23"/>
  <c r="C692" i="23"/>
  <c r="D692" i="23"/>
  <c r="E692" i="23"/>
  <c r="F692" i="23"/>
  <c r="G692" i="23"/>
  <c r="S692" i="23" s="1"/>
  <c r="H692" i="23"/>
  <c r="I692" i="23"/>
  <c r="C693" i="23"/>
  <c r="D693" i="23"/>
  <c r="P693" i="23" s="1"/>
  <c r="E693" i="23"/>
  <c r="F693" i="23"/>
  <c r="G693" i="23"/>
  <c r="H693" i="23"/>
  <c r="T693" i="23" s="1"/>
  <c r="I693" i="23"/>
  <c r="C694" i="23"/>
  <c r="D694" i="23"/>
  <c r="E694" i="23"/>
  <c r="Q694" i="23" s="1"/>
  <c r="F694" i="23"/>
  <c r="G694" i="23"/>
  <c r="H694" i="23"/>
  <c r="I694" i="23"/>
  <c r="C695" i="23"/>
  <c r="D695" i="23"/>
  <c r="P695" i="23" s="1"/>
  <c r="E695" i="23"/>
  <c r="F695" i="23"/>
  <c r="R695" i="23" s="1"/>
  <c r="G695" i="23"/>
  <c r="H695" i="23"/>
  <c r="I695" i="23"/>
  <c r="C696" i="23"/>
  <c r="D696" i="23"/>
  <c r="E696" i="23"/>
  <c r="Q696" i="23" s="1"/>
  <c r="F696" i="23"/>
  <c r="G696" i="23"/>
  <c r="S696" i="23" s="1"/>
  <c r="H696" i="23"/>
  <c r="I696" i="23"/>
  <c r="C697" i="23"/>
  <c r="D697" i="23"/>
  <c r="P697" i="23" s="1"/>
  <c r="E697" i="23"/>
  <c r="F697" i="23"/>
  <c r="R697" i="23" s="1"/>
  <c r="G697" i="23"/>
  <c r="H697" i="23"/>
  <c r="T697" i="23" s="1"/>
  <c r="I697" i="23"/>
  <c r="C698" i="23"/>
  <c r="D698" i="23"/>
  <c r="E698" i="23"/>
  <c r="Q698" i="23" s="1"/>
  <c r="F698" i="23"/>
  <c r="G698" i="23"/>
  <c r="S698" i="23" s="1"/>
  <c r="H698" i="23"/>
  <c r="I698" i="23"/>
  <c r="C699" i="23"/>
  <c r="D699" i="23"/>
  <c r="E699" i="23"/>
  <c r="F699" i="23"/>
  <c r="R699" i="23" s="1"/>
  <c r="G699" i="23"/>
  <c r="H699" i="23"/>
  <c r="T699" i="23" s="1"/>
  <c r="I699" i="23"/>
  <c r="C700" i="23"/>
  <c r="D700" i="23"/>
  <c r="E700" i="23"/>
  <c r="F700" i="23"/>
  <c r="G700" i="23"/>
  <c r="S700" i="23" s="1"/>
  <c r="H700" i="23"/>
  <c r="I700" i="23"/>
  <c r="C701" i="23"/>
  <c r="D701" i="23"/>
  <c r="P701" i="23" s="1"/>
  <c r="E701" i="23"/>
  <c r="F701" i="23"/>
  <c r="G701" i="23"/>
  <c r="H701" i="23"/>
  <c r="T701" i="23" s="1"/>
  <c r="I701" i="23"/>
  <c r="C702" i="23"/>
  <c r="D702" i="23"/>
  <c r="E702" i="23"/>
  <c r="Q702" i="23" s="1"/>
  <c r="F702" i="23"/>
  <c r="G702" i="23"/>
  <c r="H702" i="23"/>
  <c r="I702" i="23"/>
  <c r="C703" i="23"/>
  <c r="D703" i="23"/>
  <c r="P703" i="23" s="1"/>
  <c r="E703" i="23"/>
  <c r="F703" i="23"/>
  <c r="R703" i="23" s="1"/>
  <c r="G703" i="23"/>
  <c r="H703" i="23"/>
  <c r="I703" i="23"/>
  <c r="C704" i="23"/>
  <c r="D704" i="23"/>
  <c r="E704" i="23"/>
  <c r="Q704" i="23" s="1"/>
  <c r="F704" i="23"/>
  <c r="G704" i="23"/>
  <c r="S704" i="23" s="1"/>
  <c r="H704" i="23"/>
  <c r="I704" i="23"/>
  <c r="C705" i="23"/>
  <c r="D705" i="23"/>
  <c r="P705" i="23" s="1"/>
  <c r="E705" i="23"/>
  <c r="F705" i="23"/>
  <c r="R705" i="23" s="1"/>
  <c r="G705" i="23"/>
  <c r="H705" i="23"/>
  <c r="T705" i="23" s="1"/>
  <c r="I705" i="23"/>
  <c r="C706" i="23"/>
  <c r="D706" i="23"/>
  <c r="E706" i="23"/>
  <c r="Q706" i="23" s="1"/>
  <c r="F706" i="23"/>
  <c r="G706" i="23"/>
  <c r="S706" i="23" s="1"/>
  <c r="H706" i="23"/>
  <c r="I706" i="23"/>
  <c r="C707" i="23"/>
  <c r="D707" i="23"/>
  <c r="E707" i="23"/>
  <c r="F707" i="23"/>
  <c r="R707" i="23" s="1"/>
  <c r="G707" i="23"/>
  <c r="H707" i="23"/>
  <c r="T707" i="23" s="1"/>
  <c r="I707" i="23"/>
  <c r="C708" i="23"/>
  <c r="D708" i="23"/>
  <c r="E708" i="23"/>
  <c r="F708" i="23"/>
  <c r="G708" i="23"/>
  <c r="S708" i="23" s="1"/>
  <c r="H708" i="23"/>
  <c r="I708" i="23"/>
  <c r="C709" i="23"/>
  <c r="D709" i="23"/>
  <c r="P709" i="23" s="1"/>
  <c r="E709" i="23"/>
  <c r="F709" i="23"/>
  <c r="G709" i="23"/>
  <c r="H709" i="23"/>
  <c r="T709" i="23" s="1"/>
  <c r="I709" i="23"/>
  <c r="C710" i="23"/>
  <c r="D710" i="23"/>
  <c r="E710" i="23"/>
  <c r="Q710" i="23" s="1"/>
  <c r="F710" i="23"/>
  <c r="G710" i="23"/>
  <c r="H710" i="23"/>
  <c r="I710" i="23"/>
  <c r="C711" i="23"/>
  <c r="D711" i="23"/>
  <c r="P711" i="23" s="1"/>
  <c r="E711" i="23"/>
  <c r="F711" i="23"/>
  <c r="R711" i="23" s="1"/>
  <c r="G711" i="23"/>
  <c r="H711" i="23"/>
  <c r="I711" i="23"/>
  <c r="C712" i="23"/>
  <c r="D712" i="23"/>
  <c r="E712" i="23"/>
  <c r="Q712" i="23" s="1"/>
  <c r="F712" i="23"/>
  <c r="G712" i="23"/>
  <c r="S712" i="23" s="1"/>
  <c r="H712" i="23"/>
  <c r="I712" i="23"/>
  <c r="C713" i="23"/>
  <c r="D713" i="23"/>
  <c r="P713" i="23" s="1"/>
  <c r="E713" i="23"/>
  <c r="F713" i="23"/>
  <c r="R713" i="23" s="1"/>
  <c r="G713" i="23"/>
  <c r="H713" i="23"/>
  <c r="T713" i="23" s="1"/>
  <c r="I713" i="23"/>
  <c r="C714" i="23"/>
  <c r="D714" i="23"/>
  <c r="E714" i="23"/>
  <c r="Q714" i="23" s="1"/>
  <c r="F714" i="23"/>
  <c r="G714" i="23"/>
  <c r="S714" i="23" s="1"/>
  <c r="H714" i="23"/>
  <c r="I714" i="23"/>
  <c r="C715" i="23"/>
  <c r="D715" i="23"/>
  <c r="E715" i="23"/>
  <c r="F715" i="23"/>
  <c r="R715" i="23" s="1"/>
  <c r="G715" i="23"/>
  <c r="H715" i="23"/>
  <c r="T715" i="23" s="1"/>
  <c r="I715" i="23"/>
  <c r="C716" i="23"/>
  <c r="D716" i="23"/>
  <c r="E716" i="23"/>
  <c r="F716" i="23"/>
  <c r="G716" i="23"/>
  <c r="S716" i="23" s="1"/>
  <c r="H716" i="23"/>
  <c r="I716" i="23"/>
  <c r="C717" i="23"/>
  <c r="D717" i="23"/>
  <c r="P717" i="23" s="1"/>
  <c r="E717" i="23"/>
  <c r="F717" i="23"/>
  <c r="G717" i="23"/>
  <c r="H717" i="23"/>
  <c r="T717" i="23" s="1"/>
  <c r="I717" i="23"/>
  <c r="C718" i="23"/>
  <c r="D718" i="23"/>
  <c r="E718" i="23"/>
  <c r="Q718" i="23" s="1"/>
  <c r="F718" i="23"/>
  <c r="G718" i="23"/>
  <c r="H718" i="23"/>
  <c r="I718" i="23"/>
  <c r="C719" i="23"/>
  <c r="D719" i="23"/>
  <c r="P719" i="23" s="1"/>
  <c r="E719" i="23"/>
  <c r="F719" i="23"/>
  <c r="R719" i="23" s="1"/>
  <c r="G719" i="23"/>
  <c r="H719" i="23"/>
  <c r="I719" i="23"/>
  <c r="C720" i="23"/>
  <c r="D720" i="23"/>
  <c r="E720" i="23"/>
  <c r="Q720" i="23" s="1"/>
  <c r="F720" i="23"/>
  <c r="G720" i="23"/>
  <c r="S720" i="23" s="1"/>
  <c r="H720" i="23"/>
  <c r="I720" i="23"/>
  <c r="C721" i="23"/>
  <c r="D721" i="23"/>
  <c r="P721" i="23" s="1"/>
  <c r="E721" i="23"/>
  <c r="Q721" i="23" s="1"/>
  <c r="F721" i="23"/>
  <c r="R721" i="23" s="1"/>
  <c r="G721" i="23"/>
  <c r="H721" i="23"/>
  <c r="T721" i="23" s="1"/>
  <c r="I721" i="23"/>
  <c r="C722" i="23"/>
  <c r="D722" i="23"/>
  <c r="E722" i="23"/>
  <c r="Q722" i="23" s="1"/>
  <c r="F722" i="23"/>
  <c r="R722" i="23" s="1"/>
  <c r="G722" i="23"/>
  <c r="S722" i="23" s="1"/>
  <c r="H722" i="23"/>
  <c r="I722" i="23"/>
  <c r="C723" i="23"/>
  <c r="D723" i="23"/>
  <c r="E723" i="23"/>
  <c r="F723" i="23"/>
  <c r="R723" i="23" s="1"/>
  <c r="G723" i="23"/>
  <c r="S723" i="23" s="1"/>
  <c r="H723" i="23"/>
  <c r="T723" i="23" s="1"/>
  <c r="I723" i="23"/>
  <c r="C724" i="23"/>
  <c r="D724" i="23"/>
  <c r="E724" i="23"/>
  <c r="F724" i="23"/>
  <c r="G724" i="23"/>
  <c r="S724" i="23" s="1"/>
  <c r="H724" i="23"/>
  <c r="T724" i="23" s="1"/>
  <c r="I724" i="23"/>
  <c r="C725" i="23"/>
  <c r="D725" i="23"/>
  <c r="P725" i="23" s="1"/>
  <c r="E725" i="23"/>
  <c r="F725" i="23"/>
  <c r="G725" i="23"/>
  <c r="H725" i="23"/>
  <c r="T725" i="23" s="1"/>
  <c r="I725" i="23"/>
  <c r="C726" i="23"/>
  <c r="D726" i="23"/>
  <c r="E726" i="23"/>
  <c r="Q726" i="23" s="1"/>
  <c r="F726" i="23"/>
  <c r="G726" i="23"/>
  <c r="H726" i="23"/>
  <c r="I726" i="23"/>
  <c r="C727" i="23"/>
  <c r="D727" i="23"/>
  <c r="E727" i="23"/>
  <c r="F727" i="23"/>
  <c r="R727" i="23" s="1"/>
  <c r="G727" i="23"/>
  <c r="H727" i="23"/>
  <c r="I727" i="23"/>
  <c r="C728" i="23"/>
  <c r="D728" i="23"/>
  <c r="E728" i="23"/>
  <c r="F728" i="23"/>
  <c r="G728" i="23"/>
  <c r="S728" i="23" s="1"/>
  <c r="H728" i="23"/>
  <c r="I728" i="23"/>
  <c r="C729" i="23"/>
  <c r="D729" i="23"/>
  <c r="P729" i="23" s="1"/>
  <c r="E729" i="23"/>
  <c r="Q729" i="23" s="1"/>
  <c r="F729" i="23"/>
  <c r="G729" i="23"/>
  <c r="H729" i="23"/>
  <c r="T729" i="23" s="1"/>
  <c r="I729" i="23"/>
  <c r="C730" i="23"/>
  <c r="D730" i="23"/>
  <c r="E730" i="23"/>
  <c r="Q730" i="23" s="1"/>
  <c r="F730" i="23"/>
  <c r="R730" i="23" s="1"/>
  <c r="G730" i="23"/>
  <c r="S730" i="23" s="1"/>
  <c r="H730" i="23"/>
  <c r="I730" i="23"/>
  <c r="C731" i="23"/>
  <c r="D731" i="23"/>
  <c r="E731" i="23"/>
  <c r="F731" i="23"/>
  <c r="R731" i="23" s="1"/>
  <c r="G731" i="23"/>
  <c r="S731" i="23" s="1"/>
  <c r="H731" i="23"/>
  <c r="T731" i="23" s="1"/>
  <c r="I731" i="23"/>
  <c r="C732" i="23"/>
  <c r="D732" i="23"/>
  <c r="E732" i="23"/>
  <c r="F732" i="23"/>
  <c r="G732" i="23"/>
  <c r="S732" i="23" s="1"/>
  <c r="H732" i="23"/>
  <c r="I732" i="23"/>
  <c r="C733" i="23"/>
  <c r="D733" i="23"/>
  <c r="P733" i="23" s="1"/>
  <c r="E733" i="23"/>
  <c r="F733" i="23"/>
  <c r="G733" i="23"/>
  <c r="H733" i="23"/>
  <c r="I733" i="23"/>
  <c r="C734" i="23"/>
  <c r="D734" i="23"/>
  <c r="E734" i="23"/>
  <c r="Q734" i="23" s="1"/>
  <c r="F734" i="23"/>
  <c r="G734" i="23"/>
  <c r="H734" i="23"/>
  <c r="I734" i="23"/>
  <c r="C735" i="23"/>
  <c r="D735" i="23"/>
  <c r="P735" i="23" s="1"/>
  <c r="E735" i="23"/>
  <c r="F735" i="23"/>
  <c r="R735" i="23" s="1"/>
  <c r="G735" i="23"/>
  <c r="H735" i="23"/>
  <c r="I735" i="23"/>
  <c r="C736" i="23"/>
  <c r="D736" i="23"/>
  <c r="E736" i="23"/>
  <c r="Q736" i="23" s="1"/>
  <c r="F736" i="23"/>
  <c r="G736" i="23"/>
  <c r="S736" i="23" s="1"/>
  <c r="H736" i="23"/>
  <c r="I736" i="23"/>
  <c r="C737" i="23"/>
  <c r="D737" i="23"/>
  <c r="P737" i="23" s="1"/>
  <c r="E737" i="23"/>
  <c r="Q737" i="23" s="1"/>
  <c r="F737" i="23"/>
  <c r="G737" i="23"/>
  <c r="H737" i="23"/>
  <c r="T737" i="23" s="1"/>
  <c r="I737" i="23"/>
  <c r="C738" i="23"/>
  <c r="D738" i="23"/>
  <c r="E738" i="23"/>
  <c r="Q738" i="23" s="1"/>
  <c r="F738" i="23"/>
  <c r="R738" i="23" s="1"/>
  <c r="G738" i="23"/>
  <c r="S738" i="23" s="1"/>
  <c r="H738" i="23"/>
  <c r="I738" i="23"/>
  <c r="C739" i="23"/>
  <c r="D739" i="23"/>
  <c r="E739" i="23"/>
  <c r="F739" i="23"/>
  <c r="R739" i="23" s="1"/>
  <c r="G739" i="23"/>
  <c r="H739" i="23"/>
  <c r="T739" i="23" s="1"/>
  <c r="I739" i="23"/>
  <c r="C740" i="23"/>
  <c r="D740" i="23"/>
  <c r="E740" i="23"/>
  <c r="F740" i="23"/>
  <c r="G740" i="23"/>
  <c r="S740" i="23" s="1"/>
  <c r="H740" i="23"/>
  <c r="I740" i="23"/>
  <c r="C741" i="23"/>
  <c r="D741" i="23"/>
  <c r="P741" i="23" s="1"/>
  <c r="E741" i="23"/>
  <c r="F741" i="23"/>
  <c r="G741" i="23"/>
  <c r="H741" i="23"/>
  <c r="T741" i="23" s="1"/>
  <c r="I741" i="23"/>
  <c r="C742" i="23"/>
  <c r="D742" i="23"/>
  <c r="E742" i="23"/>
  <c r="Q742" i="23" s="1"/>
  <c r="F742" i="23"/>
  <c r="G742" i="23"/>
  <c r="H742" i="23"/>
  <c r="I742" i="23"/>
  <c r="C743" i="23"/>
  <c r="D743" i="23"/>
  <c r="P743" i="23" s="1"/>
  <c r="E743" i="23"/>
  <c r="F743" i="23"/>
  <c r="R743" i="23" s="1"/>
  <c r="G743" i="23"/>
  <c r="H743" i="23"/>
  <c r="I743" i="23"/>
  <c r="C744" i="23"/>
  <c r="D744" i="23"/>
  <c r="E744" i="23"/>
  <c r="Q744" i="23" s="1"/>
  <c r="F744" i="23"/>
  <c r="G744" i="23"/>
  <c r="S744" i="23" s="1"/>
  <c r="H744" i="23"/>
  <c r="I744" i="23"/>
  <c r="C745" i="23"/>
  <c r="D745" i="23"/>
  <c r="P745" i="23" s="1"/>
  <c r="E745" i="23"/>
  <c r="Q745" i="23" s="1"/>
  <c r="F745" i="23"/>
  <c r="R745" i="23" s="1"/>
  <c r="G745" i="23"/>
  <c r="H745" i="23"/>
  <c r="T745" i="23" s="1"/>
  <c r="I745" i="23"/>
  <c r="C746" i="23"/>
  <c r="D746" i="23"/>
  <c r="E746" i="23"/>
  <c r="Q746" i="23" s="1"/>
  <c r="F746" i="23"/>
  <c r="R746" i="23" s="1"/>
  <c r="G746" i="23"/>
  <c r="S746" i="23" s="1"/>
  <c r="H746" i="23"/>
  <c r="I746" i="23"/>
  <c r="C747" i="23"/>
  <c r="D747" i="23"/>
  <c r="E747" i="23"/>
  <c r="F747" i="23"/>
  <c r="R747" i="23" s="1"/>
  <c r="G747" i="23"/>
  <c r="S747" i="23" s="1"/>
  <c r="H747" i="23"/>
  <c r="T747" i="23" s="1"/>
  <c r="I747" i="23"/>
  <c r="C748" i="23"/>
  <c r="D748" i="23"/>
  <c r="E748" i="23"/>
  <c r="F748" i="23"/>
  <c r="G748" i="23"/>
  <c r="S748" i="23" s="1"/>
  <c r="H748" i="23"/>
  <c r="T748" i="23" s="1"/>
  <c r="I748" i="23"/>
  <c r="C749" i="23"/>
  <c r="D749" i="23"/>
  <c r="P749" i="23" s="1"/>
  <c r="E749" i="23"/>
  <c r="F749" i="23"/>
  <c r="G749" i="23"/>
  <c r="H749" i="23"/>
  <c r="T749" i="23" s="1"/>
  <c r="I749" i="23"/>
  <c r="C750" i="23"/>
  <c r="D750" i="23"/>
  <c r="E750" i="23"/>
  <c r="Q750" i="23" s="1"/>
  <c r="F750" i="23"/>
  <c r="G750" i="23"/>
  <c r="H750" i="23"/>
  <c r="I750" i="23"/>
  <c r="C751" i="23"/>
  <c r="D751" i="23"/>
  <c r="E751" i="23"/>
  <c r="F751" i="23"/>
  <c r="R751" i="23" s="1"/>
  <c r="G751" i="23"/>
  <c r="H751" i="23"/>
  <c r="I751" i="23"/>
  <c r="C752" i="23"/>
  <c r="D752" i="23"/>
  <c r="P752" i="23" s="1"/>
  <c r="E752" i="23"/>
  <c r="F752" i="23"/>
  <c r="G752" i="23"/>
  <c r="S752" i="23" s="1"/>
  <c r="H752" i="23"/>
  <c r="I752" i="23"/>
  <c r="C753" i="23"/>
  <c r="D753" i="23"/>
  <c r="P753" i="23" s="1"/>
  <c r="E753" i="23"/>
  <c r="Q753" i="23" s="1"/>
  <c r="F753" i="23"/>
  <c r="R753" i="23" s="1"/>
  <c r="G753" i="23"/>
  <c r="H753" i="23"/>
  <c r="T753" i="23" s="1"/>
  <c r="I753" i="23"/>
  <c r="C754" i="23"/>
  <c r="D754" i="23"/>
  <c r="E754" i="23"/>
  <c r="Q754" i="23" s="1"/>
  <c r="F754" i="23"/>
  <c r="R754" i="23" s="1"/>
  <c r="G754" i="23"/>
  <c r="S754" i="23" s="1"/>
  <c r="H754" i="23"/>
  <c r="I754" i="23"/>
  <c r="C755" i="23"/>
  <c r="D755" i="23"/>
  <c r="E755" i="23"/>
  <c r="F755" i="23"/>
  <c r="R755" i="23" s="1"/>
  <c r="G755" i="23"/>
  <c r="S755" i="23" s="1"/>
  <c r="H755" i="23"/>
  <c r="T755" i="23" s="1"/>
  <c r="I755" i="23"/>
  <c r="C756" i="23"/>
  <c r="D756" i="23"/>
  <c r="E756" i="23"/>
  <c r="F756" i="23"/>
  <c r="G756" i="23"/>
  <c r="S756" i="23" s="1"/>
  <c r="H756" i="23"/>
  <c r="T756" i="23" s="1"/>
  <c r="I756" i="23"/>
  <c r="C757" i="23"/>
  <c r="D757" i="23"/>
  <c r="P757" i="23" s="1"/>
  <c r="E757" i="23"/>
  <c r="F757" i="23"/>
  <c r="G757" i="23"/>
  <c r="H757" i="23"/>
  <c r="T757" i="23" s="1"/>
  <c r="I757" i="23"/>
  <c r="C758" i="23"/>
  <c r="D758" i="23"/>
  <c r="E758" i="23"/>
  <c r="Q758" i="23" s="1"/>
  <c r="F758" i="23"/>
  <c r="G758" i="23"/>
  <c r="H758" i="23"/>
  <c r="I758" i="23"/>
  <c r="C759" i="23"/>
  <c r="D759" i="23"/>
  <c r="E759" i="23"/>
  <c r="F759" i="23"/>
  <c r="R759" i="23" s="1"/>
  <c r="G759" i="23"/>
  <c r="H759" i="23"/>
  <c r="I759" i="23"/>
  <c r="C760" i="23"/>
  <c r="D760" i="23"/>
  <c r="E760" i="23"/>
  <c r="F760" i="23"/>
  <c r="G760" i="23"/>
  <c r="S760" i="23" s="1"/>
  <c r="H760" i="23"/>
  <c r="I760" i="23"/>
  <c r="C761" i="23"/>
  <c r="D761" i="23"/>
  <c r="P761" i="23" s="1"/>
  <c r="E761" i="23"/>
  <c r="Q761" i="23" s="1"/>
  <c r="F761" i="23"/>
  <c r="R761" i="23" s="1"/>
  <c r="G761" i="23"/>
  <c r="H761" i="23"/>
  <c r="T761" i="23" s="1"/>
  <c r="I761" i="23"/>
  <c r="C762" i="23"/>
  <c r="D762" i="23"/>
  <c r="E762" i="23"/>
  <c r="Q762" i="23" s="1"/>
  <c r="F762" i="23"/>
  <c r="R762" i="23" s="1"/>
  <c r="G762" i="23"/>
  <c r="S762" i="23" s="1"/>
  <c r="H762" i="23"/>
  <c r="I762" i="23"/>
  <c r="C763" i="23"/>
  <c r="D763" i="23"/>
  <c r="E763" i="23"/>
  <c r="F763" i="23"/>
  <c r="R763" i="23" s="1"/>
  <c r="G763" i="23"/>
  <c r="S763" i="23" s="1"/>
  <c r="H763" i="23"/>
  <c r="T763" i="23" s="1"/>
  <c r="I763" i="23"/>
  <c r="C764" i="23"/>
  <c r="D764" i="23"/>
  <c r="E764" i="23"/>
  <c r="F764" i="23"/>
  <c r="G764" i="23"/>
  <c r="S764" i="23" s="1"/>
  <c r="H764" i="23"/>
  <c r="I764" i="23"/>
  <c r="C765" i="23"/>
  <c r="D765" i="23"/>
  <c r="P765" i="23" s="1"/>
  <c r="E765" i="23"/>
  <c r="F765" i="23"/>
  <c r="G765" i="23"/>
  <c r="H765" i="23"/>
  <c r="T765" i="23" s="1"/>
  <c r="I765" i="23"/>
  <c r="C766" i="23"/>
  <c r="D766" i="23"/>
  <c r="E766" i="23"/>
  <c r="Q766" i="23" s="1"/>
  <c r="F766" i="23"/>
  <c r="G766" i="23"/>
  <c r="H766" i="23"/>
  <c r="I766" i="23"/>
  <c r="C767" i="23"/>
  <c r="D767" i="23"/>
  <c r="P767" i="23" s="1"/>
  <c r="E767" i="23"/>
  <c r="F767" i="23"/>
  <c r="R767" i="23" s="1"/>
  <c r="G767" i="23"/>
  <c r="H767" i="23"/>
  <c r="I767" i="23"/>
  <c r="C768" i="23"/>
  <c r="D768" i="23"/>
  <c r="P768" i="23" s="1"/>
  <c r="E768" i="23"/>
  <c r="Q768" i="23" s="1"/>
  <c r="F768" i="23"/>
  <c r="G768" i="23"/>
  <c r="S768" i="23" s="1"/>
  <c r="H768" i="23"/>
  <c r="I768" i="23"/>
  <c r="C769" i="23"/>
  <c r="D769" i="23"/>
  <c r="P769" i="23" s="1"/>
  <c r="E769" i="23"/>
  <c r="Q769" i="23" s="1"/>
  <c r="F769" i="23"/>
  <c r="R769" i="23" s="1"/>
  <c r="G769" i="23"/>
  <c r="H769" i="23"/>
  <c r="T769" i="23" s="1"/>
  <c r="I769" i="23"/>
  <c r="C770" i="23"/>
  <c r="D770" i="23"/>
  <c r="E770" i="23"/>
  <c r="Q770" i="23" s="1"/>
  <c r="F770" i="23"/>
  <c r="R770" i="23" s="1"/>
  <c r="G770" i="23"/>
  <c r="S770" i="23" s="1"/>
  <c r="H770" i="23"/>
  <c r="I770" i="23"/>
  <c r="C771" i="23"/>
  <c r="D771" i="23"/>
  <c r="E771" i="23"/>
  <c r="F771" i="23"/>
  <c r="G771" i="23"/>
  <c r="S771" i="23" s="1"/>
  <c r="H771" i="23"/>
  <c r="I771" i="23"/>
  <c r="C772" i="23"/>
  <c r="D772" i="23"/>
  <c r="E772" i="23"/>
  <c r="F772" i="23"/>
  <c r="G772" i="23"/>
  <c r="H772" i="23"/>
  <c r="T772" i="23" s="1"/>
  <c r="I772" i="23"/>
  <c r="C773" i="23"/>
  <c r="D773" i="23"/>
  <c r="P773" i="23" s="1"/>
  <c r="E773" i="23"/>
  <c r="F773" i="23"/>
  <c r="G773" i="23"/>
  <c r="H773" i="23"/>
  <c r="I773" i="23"/>
  <c r="C774" i="23"/>
  <c r="D774" i="23"/>
  <c r="E774" i="23"/>
  <c r="Q774" i="23" s="1"/>
  <c r="F774" i="23"/>
  <c r="G774" i="23"/>
  <c r="H774" i="23"/>
  <c r="I774" i="23"/>
  <c r="C775" i="23"/>
  <c r="D775" i="23"/>
  <c r="P775" i="23" s="1"/>
  <c r="E775" i="23"/>
  <c r="F775" i="23"/>
  <c r="R775" i="23" s="1"/>
  <c r="G775" i="23"/>
  <c r="H775" i="23"/>
  <c r="I775" i="23"/>
  <c r="C776" i="23"/>
  <c r="D776" i="23"/>
  <c r="P776" i="23" s="1"/>
  <c r="E776" i="23"/>
  <c r="Q776" i="23" s="1"/>
  <c r="F776" i="23"/>
  <c r="G776" i="23"/>
  <c r="S776" i="23" s="1"/>
  <c r="H776" i="23"/>
  <c r="I776" i="23"/>
  <c r="C777" i="23"/>
  <c r="D777" i="23"/>
  <c r="E777" i="23"/>
  <c r="Q777" i="23" s="1"/>
  <c r="F777" i="23"/>
  <c r="R777" i="23" s="1"/>
  <c r="G777" i="23"/>
  <c r="H777" i="23"/>
  <c r="T777" i="23" s="1"/>
  <c r="I777" i="23"/>
  <c r="C778" i="23"/>
  <c r="D778" i="23"/>
  <c r="E778" i="23"/>
  <c r="F778" i="23"/>
  <c r="R778" i="23" s="1"/>
  <c r="G778" i="23"/>
  <c r="S778" i="23" s="1"/>
  <c r="H778" i="23"/>
  <c r="I778" i="23"/>
  <c r="C779" i="23"/>
  <c r="D779" i="23"/>
  <c r="E779" i="23"/>
  <c r="F779" i="23"/>
  <c r="G779" i="23"/>
  <c r="S779" i="23" s="1"/>
  <c r="H779" i="23"/>
  <c r="I779" i="23"/>
  <c r="C780" i="23"/>
  <c r="D780" i="23"/>
  <c r="E780" i="23"/>
  <c r="F780" i="23"/>
  <c r="G780" i="23"/>
  <c r="H780" i="23"/>
  <c r="T780" i="23" s="1"/>
  <c r="I780" i="23"/>
  <c r="C781" i="23"/>
  <c r="D781" i="23"/>
  <c r="P781" i="23" s="1"/>
  <c r="E781" i="23"/>
  <c r="F781" i="23"/>
  <c r="G781" i="23"/>
  <c r="H781" i="23"/>
  <c r="I781" i="23"/>
  <c r="C782" i="23"/>
  <c r="D782" i="23"/>
  <c r="E782" i="23"/>
  <c r="Q782" i="23" s="1"/>
  <c r="F782" i="23"/>
  <c r="G782" i="23"/>
  <c r="H782" i="23"/>
  <c r="I782" i="23"/>
  <c r="C783" i="23"/>
  <c r="D783" i="23"/>
  <c r="P783" i="23" s="1"/>
  <c r="E783" i="23"/>
  <c r="F783" i="23"/>
  <c r="R783" i="23" s="1"/>
  <c r="G783" i="23"/>
  <c r="H783" i="23"/>
  <c r="I783" i="23"/>
  <c r="C784" i="23"/>
  <c r="D784" i="23"/>
  <c r="P784" i="23" s="1"/>
  <c r="E784" i="23"/>
  <c r="Q784" i="23" s="1"/>
  <c r="F784" i="23"/>
  <c r="G784" i="23"/>
  <c r="S784" i="23" s="1"/>
  <c r="H784" i="23"/>
  <c r="I784" i="23"/>
  <c r="C785" i="23"/>
  <c r="D785" i="23"/>
  <c r="E785" i="23"/>
  <c r="Q785" i="23" s="1"/>
  <c r="F785" i="23"/>
  <c r="R785" i="23" s="1"/>
  <c r="G785" i="23"/>
  <c r="H785" i="23"/>
  <c r="T785" i="23" s="1"/>
  <c r="I785" i="23"/>
  <c r="C786" i="23"/>
  <c r="D786" i="23"/>
  <c r="E786" i="23"/>
  <c r="F786" i="23"/>
  <c r="R786" i="23" s="1"/>
  <c r="G786" i="23"/>
  <c r="S786" i="23" s="1"/>
  <c r="H786" i="23"/>
  <c r="I786" i="23"/>
  <c r="C787" i="23"/>
  <c r="D787" i="23"/>
  <c r="E787" i="23"/>
  <c r="F787" i="23"/>
  <c r="G787" i="23"/>
  <c r="S787" i="23" s="1"/>
  <c r="H787" i="23"/>
  <c r="T787" i="23" s="1"/>
  <c r="I787" i="23"/>
  <c r="C788" i="23"/>
  <c r="D788" i="23"/>
  <c r="E788" i="23"/>
  <c r="F788" i="23"/>
  <c r="G788" i="23"/>
  <c r="H788" i="23"/>
  <c r="T788" i="23" s="1"/>
  <c r="I788" i="23"/>
  <c r="C789" i="23"/>
  <c r="D789" i="23"/>
  <c r="P789" i="23" s="1"/>
  <c r="E789" i="23"/>
  <c r="F789" i="23"/>
  <c r="G789" i="23"/>
  <c r="H789" i="23"/>
  <c r="I789" i="23"/>
  <c r="C790" i="23"/>
  <c r="D790" i="23"/>
  <c r="E790" i="23"/>
  <c r="Q790" i="23" s="1"/>
  <c r="F790" i="23"/>
  <c r="G790" i="23"/>
  <c r="H790" i="23"/>
  <c r="I790" i="23"/>
  <c r="C791" i="23"/>
  <c r="D791" i="23"/>
  <c r="E791" i="23"/>
  <c r="F791" i="23"/>
  <c r="R791" i="23" s="1"/>
  <c r="G791" i="23"/>
  <c r="H791" i="23"/>
  <c r="I791" i="23"/>
  <c r="C792" i="23"/>
  <c r="D792" i="23"/>
  <c r="E792" i="23"/>
  <c r="F792" i="23"/>
  <c r="G792" i="23"/>
  <c r="S792" i="23" s="1"/>
  <c r="H792" i="23"/>
  <c r="I792" i="23"/>
  <c r="C793" i="23"/>
  <c r="D793" i="23"/>
  <c r="E793" i="23"/>
  <c r="F793" i="23"/>
  <c r="R793" i="23" s="1"/>
  <c r="G793" i="23"/>
  <c r="H793" i="23"/>
  <c r="T793" i="23" s="1"/>
  <c r="I793" i="23"/>
  <c r="C794" i="23"/>
  <c r="D794" i="23"/>
  <c r="E794" i="23"/>
  <c r="F794" i="23"/>
  <c r="G794" i="23"/>
  <c r="S794" i="23" s="1"/>
  <c r="H794" i="23"/>
  <c r="I794" i="23"/>
  <c r="C795" i="23"/>
  <c r="D795" i="23"/>
  <c r="E795" i="23"/>
  <c r="F795" i="23"/>
  <c r="G795" i="23"/>
  <c r="S795" i="23" s="1"/>
  <c r="H795" i="23"/>
  <c r="T795" i="23" s="1"/>
  <c r="I795" i="23"/>
  <c r="C796" i="23"/>
  <c r="D796" i="23"/>
  <c r="E796" i="23"/>
  <c r="F796" i="23"/>
  <c r="G796" i="23"/>
  <c r="H796" i="23"/>
  <c r="T796" i="23" s="1"/>
  <c r="I796" i="23"/>
  <c r="C797" i="23"/>
  <c r="D797" i="23"/>
  <c r="P797" i="23" s="1"/>
  <c r="E797" i="23"/>
  <c r="F797" i="23"/>
  <c r="G797" i="23"/>
  <c r="H797" i="23"/>
  <c r="I797" i="23"/>
  <c r="C798" i="23"/>
  <c r="D798" i="23"/>
  <c r="E798" i="23"/>
  <c r="Q798" i="23" s="1"/>
  <c r="F798" i="23"/>
  <c r="G798" i="23"/>
  <c r="H798" i="23"/>
  <c r="I798" i="23"/>
  <c r="C799" i="23"/>
  <c r="D799" i="23"/>
  <c r="P799" i="23" s="1"/>
  <c r="E799" i="23"/>
  <c r="F799" i="23"/>
  <c r="R799" i="23" s="1"/>
  <c r="G799" i="23"/>
  <c r="H799" i="23"/>
  <c r="I799" i="23"/>
  <c r="C800" i="23"/>
  <c r="D800" i="23"/>
  <c r="P800" i="23" s="1"/>
  <c r="E800" i="23"/>
  <c r="Q800" i="23" s="1"/>
  <c r="F800" i="23"/>
  <c r="G800" i="23"/>
  <c r="S800" i="23" s="1"/>
  <c r="H800" i="23"/>
  <c r="I800" i="23"/>
  <c r="C801" i="23"/>
  <c r="D801" i="23"/>
  <c r="E801" i="23"/>
  <c r="Q801" i="23" s="1"/>
  <c r="F801" i="23"/>
  <c r="R801" i="23" s="1"/>
  <c r="G801" i="23"/>
  <c r="H801" i="23"/>
  <c r="T801" i="23" s="1"/>
  <c r="I801" i="23"/>
  <c r="C802" i="23"/>
  <c r="D802" i="23"/>
  <c r="E802" i="23"/>
  <c r="F802" i="23"/>
  <c r="R802" i="23" s="1"/>
  <c r="G802" i="23"/>
  <c r="S802" i="23" s="1"/>
  <c r="H802" i="23"/>
  <c r="I802" i="23"/>
  <c r="C803" i="23"/>
  <c r="D803" i="23"/>
  <c r="E803" i="23"/>
  <c r="F803" i="23"/>
  <c r="G803" i="23"/>
  <c r="S803" i="23" s="1"/>
  <c r="H803" i="23"/>
  <c r="T803" i="23" s="1"/>
  <c r="I803" i="23"/>
  <c r="C804" i="23"/>
  <c r="D804" i="23"/>
  <c r="E804" i="23"/>
  <c r="F804" i="23"/>
  <c r="G804" i="23"/>
  <c r="H804" i="23"/>
  <c r="T804" i="23" s="1"/>
  <c r="I804" i="23"/>
  <c r="C805" i="23"/>
  <c r="D805" i="23"/>
  <c r="P805" i="23" s="1"/>
  <c r="E805" i="23"/>
  <c r="F805" i="23"/>
  <c r="G805" i="23"/>
  <c r="H805" i="23"/>
  <c r="I805" i="23"/>
  <c r="C806" i="23"/>
  <c r="D806" i="23"/>
  <c r="E806" i="23"/>
  <c r="Q806" i="23" s="1"/>
  <c r="F806" i="23"/>
  <c r="G806" i="23"/>
  <c r="H806" i="23"/>
  <c r="I806" i="23"/>
  <c r="C807" i="23"/>
  <c r="D807" i="23"/>
  <c r="E807" i="23"/>
  <c r="F807" i="23"/>
  <c r="R807" i="23" s="1"/>
  <c r="G807" i="23"/>
  <c r="H807" i="23"/>
  <c r="I807" i="23"/>
  <c r="C808" i="23"/>
  <c r="D808" i="23"/>
  <c r="P808" i="23" s="1"/>
  <c r="E808" i="23"/>
  <c r="Q808" i="23" s="1"/>
  <c r="F808" i="23"/>
  <c r="G808" i="23"/>
  <c r="S808" i="23" s="1"/>
  <c r="H808" i="23"/>
  <c r="I808" i="23"/>
  <c r="C809" i="23"/>
  <c r="D809" i="23"/>
  <c r="E809" i="23"/>
  <c r="Q809" i="23" s="1"/>
  <c r="F809" i="23"/>
  <c r="R809" i="23" s="1"/>
  <c r="G809" i="23"/>
  <c r="H809" i="23"/>
  <c r="T809" i="23" s="1"/>
  <c r="I809" i="23"/>
  <c r="C810" i="23"/>
  <c r="D810" i="23"/>
  <c r="E810" i="23"/>
  <c r="F810" i="23"/>
  <c r="R810" i="23" s="1"/>
  <c r="G810" i="23"/>
  <c r="S810" i="23" s="1"/>
  <c r="H810" i="23"/>
  <c r="I810" i="23"/>
  <c r="C811" i="23"/>
  <c r="D811" i="23"/>
  <c r="E811" i="23"/>
  <c r="F811" i="23"/>
  <c r="G811" i="23"/>
  <c r="H811" i="23"/>
  <c r="T811" i="23" s="1"/>
  <c r="I811" i="23"/>
  <c r="C812" i="23"/>
  <c r="D812" i="23"/>
  <c r="E812" i="23"/>
  <c r="F812" i="23"/>
  <c r="G812" i="23"/>
  <c r="H812" i="23"/>
  <c r="T812" i="23" s="1"/>
  <c r="I812" i="23"/>
  <c r="C813" i="23"/>
  <c r="D813" i="23"/>
  <c r="P813" i="23" s="1"/>
  <c r="E813" i="23"/>
  <c r="F813" i="23"/>
  <c r="G813" i="23"/>
  <c r="H813" i="23"/>
  <c r="I813" i="23"/>
  <c r="C814" i="23"/>
  <c r="D814" i="23"/>
  <c r="E814" i="23"/>
  <c r="Q814" i="23" s="1"/>
  <c r="F814" i="23"/>
  <c r="G814" i="23"/>
  <c r="H814" i="23"/>
  <c r="I814" i="23"/>
  <c r="C815" i="23"/>
  <c r="D815" i="23"/>
  <c r="P815" i="23" s="1"/>
  <c r="E815" i="23"/>
  <c r="F815" i="23"/>
  <c r="R815" i="23" s="1"/>
  <c r="G815" i="23"/>
  <c r="H815" i="23"/>
  <c r="I815" i="23"/>
  <c r="C816" i="23"/>
  <c r="D816" i="23"/>
  <c r="P816" i="23" s="1"/>
  <c r="E816" i="23"/>
  <c r="Q816" i="23" s="1"/>
  <c r="F816" i="23"/>
  <c r="G816" i="23"/>
  <c r="S816" i="23" s="1"/>
  <c r="H816" i="23"/>
  <c r="I816" i="23"/>
  <c r="C817" i="23"/>
  <c r="D817" i="23"/>
  <c r="E817" i="23"/>
  <c r="Q817" i="23" s="1"/>
  <c r="F817" i="23"/>
  <c r="R817" i="23" s="1"/>
  <c r="G817" i="23"/>
  <c r="H817" i="23"/>
  <c r="T817" i="23" s="1"/>
  <c r="I817" i="23"/>
  <c r="C818" i="23"/>
  <c r="D818" i="23"/>
  <c r="E818" i="23"/>
  <c r="F818" i="23"/>
  <c r="R818" i="23" s="1"/>
  <c r="G818" i="23"/>
  <c r="S818" i="23" s="1"/>
  <c r="H818" i="23"/>
  <c r="I818" i="23"/>
  <c r="C819" i="23"/>
  <c r="D819" i="23"/>
  <c r="E819" i="23"/>
  <c r="F819" i="23"/>
  <c r="G819" i="23"/>
  <c r="S819" i="23" s="1"/>
  <c r="H819" i="23"/>
  <c r="T819" i="23" s="1"/>
  <c r="I819" i="23"/>
  <c r="C820" i="23"/>
  <c r="D820" i="23"/>
  <c r="E820" i="23"/>
  <c r="F820" i="23"/>
  <c r="G820" i="23"/>
  <c r="H820" i="23"/>
  <c r="T820" i="23" s="1"/>
  <c r="I820" i="23"/>
  <c r="C821" i="23"/>
  <c r="D821" i="23"/>
  <c r="P821" i="23" s="1"/>
  <c r="E821" i="23"/>
  <c r="F821" i="23"/>
  <c r="G821" i="23"/>
  <c r="H821" i="23"/>
  <c r="I821" i="23"/>
  <c r="C822" i="23"/>
  <c r="D822" i="23"/>
  <c r="E822" i="23"/>
  <c r="Q822" i="23" s="1"/>
  <c r="F822" i="23"/>
  <c r="G822" i="23"/>
  <c r="H822" i="23"/>
  <c r="I822" i="23"/>
  <c r="C823" i="23"/>
  <c r="D823" i="23"/>
  <c r="E823" i="23"/>
  <c r="F823" i="23"/>
  <c r="R823" i="23" s="1"/>
  <c r="G823" i="23"/>
  <c r="H823" i="23"/>
  <c r="I823" i="23"/>
  <c r="C824" i="23"/>
  <c r="D824" i="23"/>
  <c r="P824" i="23" s="1"/>
  <c r="E824" i="23"/>
  <c r="Q824" i="23" s="1"/>
  <c r="F824" i="23"/>
  <c r="G824" i="23"/>
  <c r="S824" i="23" s="1"/>
  <c r="H824" i="23"/>
  <c r="I824" i="23"/>
  <c r="C825" i="23"/>
  <c r="D825" i="23"/>
  <c r="E825" i="23"/>
  <c r="Q825" i="23" s="1"/>
  <c r="F825" i="23"/>
  <c r="R825" i="23" s="1"/>
  <c r="G825" i="23"/>
  <c r="H825" i="23"/>
  <c r="T825" i="23" s="1"/>
  <c r="I825" i="23"/>
  <c r="C826" i="23"/>
  <c r="D826" i="23"/>
  <c r="E826" i="23"/>
  <c r="F826" i="23"/>
  <c r="G826" i="23"/>
  <c r="S826" i="23" s="1"/>
  <c r="H826" i="23"/>
  <c r="I826" i="23"/>
  <c r="C827" i="23"/>
  <c r="D827" i="23"/>
  <c r="E827" i="23"/>
  <c r="F827" i="23"/>
  <c r="G827" i="23"/>
  <c r="S827" i="23" s="1"/>
  <c r="H827" i="23"/>
  <c r="T827" i="23" s="1"/>
  <c r="I827" i="23"/>
  <c r="C828" i="23"/>
  <c r="D828" i="23"/>
  <c r="E828" i="23"/>
  <c r="F828" i="23"/>
  <c r="G828" i="23"/>
  <c r="H828" i="23"/>
  <c r="T828" i="23" s="1"/>
  <c r="I828" i="23"/>
  <c r="C829" i="23"/>
  <c r="D829" i="23"/>
  <c r="P829" i="23" s="1"/>
  <c r="E829" i="23"/>
  <c r="F829" i="23"/>
  <c r="G829" i="23"/>
  <c r="H829" i="23"/>
  <c r="I829" i="23"/>
  <c r="C830" i="23"/>
  <c r="D830" i="23"/>
  <c r="E830" i="23"/>
  <c r="Q830" i="23" s="1"/>
  <c r="F830" i="23"/>
  <c r="G830" i="23"/>
  <c r="H830" i="23"/>
  <c r="I830" i="23"/>
  <c r="C831" i="23"/>
  <c r="D831" i="23"/>
  <c r="P831" i="23" s="1"/>
  <c r="E831" i="23"/>
  <c r="F831" i="23"/>
  <c r="R831" i="23" s="1"/>
  <c r="G831" i="23"/>
  <c r="H831" i="23"/>
  <c r="I831" i="23"/>
  <c r="C832" i="23"/>
  <c r="D832" i="23"/>
  <c r="P832" i="23" s="1"/>
  <c r="E832" i="23"/>
  <c r="Q832" i="23" s="1"/>
  <c r="F832" i="23"/>
  <c r="G832" i="23"/>
  <c r="S832" i="23" s="1"/>
  <c r="H832" i="23"/>
  <c r="I832" i="23"/>
  <c r="C833" i="23"/>
  <c r="D833" i="23"/>
  <c r="E833" i="23"/>
  <c r="Q833" i="23" s="1"/>
  <c r="F833" i="23"/>
  <c r="R833" i="23" s="1"/>
  <c r="G833" i="23"/>
  <c r="H833" i="23"/>
  <c r="T833" i="23" s="1"/>
  <c r="I833" i="23"/>
  <c r="C834" i="23"/>
  <c r="D834" i="23"/>
  <c r="E834" i="23"/>
  <c r="F834" i="23"/>
  <c r="R834" i="23" s="1"/>
  <c r="G834" i="23"/>
  <c r="S834" i="23" s="1"/>
  <c r="H834" i="23"/>
  <c r="I834" i="23"/>
  <c r="C835" i="23"/>
  <c r="D835" i="23"/>
  <c r="E835" i="23"/>
  <c r="F835" i="23"/>
  <c r="G835" i="23"/>
  <c r="S835" i="23" s="1"/>
  <c r="H835" i="23"/>
  <c r="T835" i="23" s="1"/>
  <c r="I835" i="23"/>
  <c r="C836" i="23"/>
  <c r="D836" i="23"/>
  <c r="E836" i="23"/>
  <c r="F836" i="23"/>
  <c r="G836" i="23"/>
  <c r="H836" i="23"/>
  <c r="T836" i="23" s="1"/>
  <c r="I836" i="23"/>
  <c r="C837" i="23"/>
  <c r="D837" i="23"/>
  <c r="P837" i="23" s="1"/>
  <c r="E837" i="23"/>
  <c r="F837" i="23"/>
  <c r="G837" i="23"/>
  <c r="H837" i="23"/>
  <c r="I837" i="23"/>
  <c r="C838" i="23"/>
  <c r="D838" i="23"/>
  <c r="E838" i="23"/>
  <c r="Q838" i="23" s="1"/>
  <c r="F838" i="23"/>
  <c r="G838" i="23"/>
  <c r="H838" i="23"/>
  <c r="I838" i="23"/>
  <c r="C839" i="23"/>
  <c r="D839" i="23"/>
  <c r="P839" i="23" s="1"/>
  <c r="E839" i="23"/>
  <c r="F839" i="23"/>
  <c r="R839" i="23" s="1"/>
  <c r="G839" i="23"/>
  <c r="H839" i="23"/>
  <c r="I839" i="23"/>
  <c r="C840" i="23"/>
  <c r="D840" i="23"/>
  <c r="P840" i="23" s="1"/>
  <c r="E840" i="23"/>
  <c r="Q840" i="23" s="1"/>
  <c r="F840" i="23"/>
  <c r="G840" i="23"/>
  <c r="S840" i="23" s="1"/>
  <c r="H840" i="23"/>
  <c r="I840" i="23"/>
  <c r="C841" i="23"/>
  <c r="D841" i="23"/>
  <c r="E841" i="23"/>
  <c r="Q841" i="23" s="1"/>
  <c r="F841" i="23"/>
  <c r="R841" i="23" s="1"/>
  <c r="G841" i="23"/>
  <c r="H841" i="23"/>
  <c r="T841" i="23" s="1"/>
  <c r="I841" i="23"/>
  <c r="C842" i="23"/>
  <c r="D842" i="23"/>
  <c r="E842" i="23"/>
  <c r="F842" i="23"/>
  <c r="R842" i="23" s="1"/>
  <c r="G842" i="23"/>
  <c r="S842" i="23" s="1"/>
  <c r="H842" i="23"/>
  <c r="I842" i="23"/>
  <c r="C843" i="23"/>
  <c r="D843" i="23"/>
  <c r="E843" i="23"/>
  <c r="F843" i="23"/>
  <c r="G843" i="23"/>
  <c r="S843" i="23" s="1"/>
  <c r="H843" i="23"/>
  <c r="T843" i="23" s="1"/>
  <c r="I843" i="23"/>
  <c r="C844" i="23"/>
  <c r="D844" i="23"/>
  <c r="E844" i="23"/>
  <c r="F844" i="23"/>
  <c r="G844" i="23"/>
  <c r="H844" i="23"/>
  <c r="T844" i="23" s="1"/>
  <c r="I844" i="23"/>
  <c r="C845" i="23"/>
  <c r="D845" i="23"/>
  <c r="P845" i="23" s="1"/>
  <c r="E845" i="23"/>
  <c r="F845" i="23"/>
  <c r="G845" i="23"/>
  <c r="H845" i="23"/>
  <c r="I845" i="23"/>
  <c r="C846" i="23"/>
  <c r="D846" i="23"/>
  <c r="E846" i="23"/>
  <c r="Q846" i="23" s="1"/>
  <c r="F846" i="23"/>
  <c r="G846" i="23"/>
  <c r="H846" i="23"/>
  <c r="I846" i="23"/>
  <c r="C847" i="23"/>
  <c r="D847" i="23"/>
  <c r="E847" i="23"/>
  <c r="F847" i="23"/>
  <c r="R847" i="23" s="1"/>
  <c r="G847" i="23"/>
  <c r="H847" i="23"/>
  <c r="I847" i="23"/>
  <c r="C848" i="23"/>
  <c r="D848" i="23"/>
  <c r="P848" i="23" s="1"/>
  <c r="E848" i="23"/>
  <c r="Q848" i="23" s="1"/>
  <c r="F848" i="23"/>
  <c r="G848" i="23"/>
  <c r="S848" i="23" s="1"/>
  <c r="H848" i="23"/>
  <c r="I848" i="23"/>
  <c r="C849" i="23"/>
  <c r="D849" i="23"/>
  <c r="E849" i="23"/>
  <c r="Q849" i="23" s="1"/>
  <c r="F849" i="23"/>
  <c r="R849" i="23" s="1"/>
  <c r="G849" i="23"/>
  <c r="H849" i="23"/>
  <c r="T849" i="23" s="1"/>
  <c r="I849" i="23"/>
  <c r="C850" i="23"/>
  <c r="D850" i="23"/>
  <c r="E850" i="23"/>
  <c r="F850" i="23"/>
  <c r="R850" i="23" s="1"/>
  <c r="G850" i="23"/>
  <c r="S850" i="23" s="1"/>
  <c r="H850" i="23"/>
  <c r="I850" i="23"/>
  <c r="C851" i="23"/>
  <c r="D851" i="23"/>
  <c r="E851" i="23"/>
  <c r="F851" i="23"/>
  <c r="G851" i="23"/>
  <c r="S851" i="23" s="1"/>
  <c r="H851" i="23"/>
  <c r="T851" i="23" s="1"/>
  <c r="I851" i="23"/>
  <c r="C852" i="23"/>
  <c r="D852" i="23"/>
  <c r="E852" i="23"/>
  <c r="F852" i="23"/>
  <c r="G852" i="23"/>
  <c r="H852" i="23"/>
  <c r="T852" i="23" s="1"/>
  <c r="I852" i="23"/>
  <c r="C853" i="23"/>
  <c r="D853" i="23"/>
  <c r="P853" i="23" s="1"/>
  <c r="E853" i="23"/>
  <c r="F853" i="23"/>
  <c r="G853" i="23"/>
  <c r="H853" i="23"/>
  <c r="I853" i="23"/>
  <c r="C854" i="23"/>
  <c r="D854" i="23"/>
  <c r="E854" i="23"/>
  <c r="Q854" i="23" s="1"/>
  <c r="F854" i="23"/>
  <c r="G854" i="23"/>
  <c r="H854" i="23"/>
  <c r="I854" i="23"/>
  <c r="C855" i="23"/>
  <c r="D855" i="23"/>
  <c r="E855" i="23"/>
  <c r="F855" i="23"/>
  <c r="R855" i="23" s="1"/>
  <c r="G855" i="23"/>
  <c r="H855" i="23"/>
  <c r="I855" i="23"/>
  <c r="C856" i="23"/>
  <c r="D856" i="23"/>
  <c r="P856" i="23" s="1"/>
  <c r="E856" i="23"/>
  <c r="Q856" i="23" s="1"/>
  <c r="F856" i="23"/>
  <c r="G856" i="23"/>
  <c r="S856" i="23" s="1"/>
  <c r="H856" i="23"/>
  <c r="I856" i="23"/>
  <c r="C857" i="23"/>
  <c r="D857" i="23"/>
  <c r="E857" i="23"/>
  <c r="Q857" i="23" s="1"/>
  <c r="F857" i="23"/>
  <c r="R857" i="23" s="1"/>
  <c r="G857" i="23"/>
  <c r="H857" i="23"/>
  <c r="T857" i="23" s="1"/>
  <c r="I857" i="23"/>
  <c r="C858" i="23"/>
  <c r="D858" i="23"/>
  <c r="E858" i="23"/>
  <c r="F858" i="23"/>
  <c r="R858" i="23" s="1"/>
  <c r="G858" i="23"/>
  <c r="S858" i="23" s="1"/>
  <c r="H858" i="23"/>
  <c r="I858" i="23"/>
  <c r="C859" i="23"/>
  <c r="D859" i="23"/>
  <c r="E859" i="23"/>
  <c r="F859" i="23"/>
  <c r="G859" i="23"/>
  <c r="S859" i="23" s="1"/>
  <c r="H859" i="23"/>
  <c r="T859" i="23" s="1"/>
  <c r="I859" i="23"/>
  <c r="C860" i="23"/>
  <c r="D860" i="23"/>
  <c r="E860" i="23"/>
  <c r="F860" i="23"/>
  <c r="G860" i="23"/>
  <c r="H860" i="23"/>
  <c r="T860" i="23" s="1"/>
  <c r="I860" i="23"/>
  <c r="C861" i="23"/>
  <c r="D861" i="23"/>
  <c r="P861" i="23" s="1"/>
  <c r="E861" i="23"/>
  <c r="F861" i="23"/>
  <c r="G861" i="23"/>
  <c r="H861" i="23"/>
  <c r="I861" i="23"/>
  <c r="C862" i="23"/>
  <c r="D862" i="23"/>
  <c r="E862" i="23"/>
  <c r="Q862" i="23" s="1"/>
  <c r="F862" i="23"/>
  <c r="G862" i="23"/>
  <c r="H862" i="23"/>
  <c r="I862" i="23"/>
  <c r="C863" i="23"/>
  <c r="D863" i="23"/>
  <c r="E863" i="23"/>
  <c r="F863" i="23"/>
  <c r="R863" i="23" s="1"/>
  <c r="G863" i="23"/>
  <c r="H863" i="23"/>
  <c r="I863" i="23"/>
  <c r="C864" i="23"/>
  <c r="D864" i="23"/>
  <c r="P864" i="23" s="1"/>
  <c r="E864" i="23"/>
  <c r="F864" i="23"/>
  <c r="G864" i="23"/>
  <c r="S864" i="23" s="1"/>
  <c r="H864" i="23"/>
  <c r="I864" i="23"/>
  <c r="C865" i="23"/>
  <c r="D865" i="23"/>
  <c r="E865" i="23"/>
  <c r="Q865" i="23" s="1"/>
  <c r="F865" i="23"/>
  <c r="R865" i="23" s="1"/>
  <c r="G865" i="23"/>
  <c r="H865" i="23"/>
  <c r="T865" i="23" s="1"/>
  <c r="I865" i="23"/>
  <c r="C866" i="23"/>
  <c r="D866" i="23"/>
  <c r="E866" i="23"/>
  <c r="F866" i="23"/>
  <c r="G866" i="23"/>
  <c r="S866" i="23" s="1"/>
  <c r="H866" i="23"/>
  <c r="I866" i="23"/>
  <c r="C867" i="23"/>
  <c r="D867" i="23"/>
  <c r="E867" i="23"/>
  <c r="F867" i="23"/>
  <c r="G867" i="23"/>
  <c r="S867" i="23" s="1"/>
  <c r="H867" i="23"/>
  <c r="I867" i="23"/>
  <c r="C868" i="23"/>
  <c r="D868" i="23"/>
  <c r="E868" i="23"/>
  <c r="F868" i="23"/>
  <c r="G868" i="23"/>
  <c r="H868" i="23"/>
  <c r="T868" i="23" s="1"/>
  <c r="I868" i="23"/>
  <c r="C869" i="23"/>
  <c r="D869" i="23"/>
  <c r="P869" i="23" s="1"/>
  <c r="E869" i="23"/>
  <c r="F869" i="23"/>
  <c r="G869" i="23"/>
  <c r="H869" i="23"/>
  <c r="I869" i="23"/>
  <c r="C870" i="23"/>
  <c r="D870" i="23"/>
  <c r="E870" i="23"/>
  <c r="Q870" i="23" s="1"/>
  <c r="F870" i="23"/>
  <c r="G870" i="23"/>
  <c r="H870" i="23"/>
  <c r="I870" i="23"/>
  <c r="C871" i="23"/>
  <c r="D871" i="23"/>
  <c r="E871" i="23"/>
  <c r="F871" i="23"/>
  <c r="R871" i="23" s="1"/>
  <c r="G871" i="23"/>
  <c r="H871" i="23"/>
  <c r="I871" i="23"/>
  <c r="C872" i="23"/>
  <c r="D872" i="23"/>
  <c r="P872" i="23" s="1"/>
  <c r="E872" i="23"/>
  <c r="Q872" i="23" s="1"/>
  <c r="F872" i="23"/>
  <c r="G872" i="23"/>
  <c r="S872" i="23" s="1"/>
  <c r="H872" i="23"/>
  <c r="I872" i="23"/>
  <c r="C873" i="23"/>
  <c r="D873" i="23"/>
  <c r="E873" i="23"/>
  <c r="Q873" i="23" s="1"/>
  <c r="F873" i="23"/>
  <c r="R873" i="23" s="1"/>
  <c r="G873" i="23"/>
  <c r="H873" i="23"/>
  <c r="T873" i="23" s="1"/>
  <c r="I873" i="23"/>
  <c r="C874" i="23"/>
  <c r="D874" i="23"/>
  <c r="E874" i="23"/>
  <c r="F874" i="23"/>
  <c r="R874" i="23" s="1"/>
  <c r="G874" i="23"/>
  <c r="S874" i="23" s="1"/>
  <c r="H874" i="23"/>
  <c r="I874" i="23"/>
  <c r="C875" i="23"/>
  <c r="D875" i="23"/>
  <c r="E875" i="23"/>
  <c r="F875" i="23"/>
  <c r="G875" i="23"/>
  <c r="S875" i="23" s="1"/>
  <c r="H875" i="23"/>
  <c r="T875" i="23" s="1"/>
  <c r="I875" i="23"/>
  <c r="C876" i="23"/>
  <c r="D876" i="23"/>
  <c r="E876" i="23"/>
  <c r="F876" i="23"/>
  <c r="G876" i="23"/>
  <c r="H876" i="23"/>
  <c r="T876" i="23" s="1"/>
  <c r="I876" i="23"/>
  <c r="C877" i="23"/>
  <c r="D877" i="23"/>
  <c r="P877" i="23" s="1"/>
  <c r="E877" i="23"/>
  <c r="F877" i="23"/>
  <c r="G877" i="23"/>
  <c r="H877" i="23"/>
  <c r="I877" i="23"/>
  <c r="C878" i="23"/>
  <c r="D878" i="23"/>
  <c r="E878" i="23"/>
  <c r="Q878" i="23" s="1"/>
  <c r="F878" i="23"/>
  <c r="G878" i="23"/>
  <c r="H878" i="23"/>
  <c r="I878" i="23"/>
  <c r="C879" i="23"/>
  <c r="D879" i="23"/>
  <c r="P879" i="23" s="1"/>
  <c r="E879" i="23"/>
  <c r="F879" i="23"/>
  <c r="R879" i="23" s="1"/>
  <c r="G879" i="23"/>
  <c r="H879" i="23"/>
  <c r="I879" i="23"/>
  <c r="C880" i="23"/>
  <c r="D880" i="23"/>
  <c r="P880" i="23" s="1"/>
  <c r="E880" i="23"/>
  <c r="Q880" i="23" s="1"/>
  <c r="F880" i="23"/>
  <c r="G880" i="23"/>
  <c r="S880" i="23" s="1"/>
  <c r="H880" i="23"/>
  <c r="I880" i="23"/>
  <c r="C881" i="23"/>
  <c r="D881" i="23"/>
  <c r="E881" i="23"/>
  <c r="Q881" i="23" s="1"/>
  <c r="F881" i="23"/>
  <c r="R881" i="23" s="1"/>
  <c r="G881" i="23"/>
  <c r="H881" i="23"/>
  <c r="T881" i="23" s="1"/>
  <c r="I881" i="23"/>
  <c r="C882" i="23"/>
  <c r="D882" i="23"/>
  <c r="E882" i="23"/>
  <c r="F882" i="23"/>
  <c r="R882" i="23" s="1"/>
  <c r="G882" i="23"/>
  <c r="S882" i="23" s="1"/>
  <c r="H882" i="23"/>
  <c r="I882" i="23"/>
  <c r="C883" i="23"/>
  <c r="D883" i="23"/>
  <c r="E883" i="23"/>
  <c r="F883" i="23"/>
  <c r="G883" i="23"/>
  <c r="S883" i="23" s="1"/>
  <c r="H883" i="23"/>
  <c r="T883" i="23" s="1"/>
  <c r="I883" i="23"/>
  <c r="C884" i="23"/>
  <c r="D884" i="23"/>
  <c r="E884" i="23"/>
  <c r="F884" i="23"/>
  <c r="G884" i="23"/>
  <c r="H884" i="23"/>
  <c r="I884" i="23"/>
  <c r="C885" i="23"/>
  <c r="D885" i="23"/>
  <c r="P885" i="23" s="1"/>
  <c r="E885" i="23"/>
  <c r="F885" i="23"/>
  <c r="G885" i="23"/>
  <c r="H885" i="23"/>
  <c r="I885" i="23"/>
  <c r="C886" i="23"/>
  <c r="D886" i="23"/>
  <c r="E886" i="23"/>
  <c r="Q886" i="23" s="1"/>
  <c r="F886" i="23"/>
  <c r="G886" i="23"/>
  <c r="H886" i="23"/>
  <c r="I886" i="23"/>
  <c r="C887" i="23"/>
  <c r="D887" i="23"/>
  <c r="P887" i="23" s="1"/>
  <c r="E887" i="23"/>
  <c r="F887" i="23"/>
  <c r="R887" i="23" s="1"/>
  <c r="G887" i="23"/>
  <c r="H887" i="23"/>
  <c r="I887" i="23"/>
  <c r="C888" i="23"/>
  <c r="D888" i="23"/>
  <c r="P888" i="23" s="1"/>
  <c r="E888" i="23"/>
  <c r="Q888" i="23" s="1"/>
  <c r="F888" i="23"/>
  <c r="G888" i="23"/>
  <c r="S888" i="23" s="1"/>
  <c r="H888" i="23"/>
  <c r="I888" i="23"/>
  <c r="C889" i="23"/>
  <c r="D889" i="23"/>
  <c r="E889" i="23"/>
  <c r="Q889" i="23" s="1"/>
  <c r="F889" i="23"/>
  <c r="R889" i="23" s="1"/>
  <c r="G889" i="23"/>
  <c r="H889" i="23"/>
  <c r="T889" i="23" s="1"/>
  <c r="I889" i="23"/>
  <c r="C890" i="23"/>
  <c r="D890" i="23"/>
  <c r="E890" i="23"/>
  <c r="F890" i="23"/>
  <c r="R890" i="23" s="1"/>
  <c r="G890" i="23"/>
  <c r="H890" i="23"/>
  <c r="I890" i="23"/>
  <c r="C891" i="23"/>
  <c r="D891" i="23"/>
  <c r="E891" i="23"/>
  <c r="F891" i="23"/>
  <c r="G891" i="23"/>
  <c r="S891" i="23" s="1"/>
  <c r="H891" i="23"/>
  <c r="I891" i="23"/>
  <c r="C892" i="23"/>
  <c r="D892" i="23"/>
  <c r="E892" i="23"/>
  <c r="F892" i="23"/>
  <c r="G892" i="23"/>
  <c r="H892" i="23"/>
  <c r="T892" i="23" s="1"/>
  <c r="I892" i="23"/>
  <c r="C893" i="23"/>
  <c r="D893" i="23"/>
  <c r="P893" i="23" s="1"/>
  <c r="E893" i="23"/>
  <c r="F893" i="23"/>
  <c r="G893" i="23"/>
  <c r="H893" i="23"/>
  <c r="I893" i="23"/>
  <c r="C894" i="23"/>
  <c r="D894" i="23"/>
  <c r="E894" i="23"/>
  <c r="Q894" i="23" s="1"/>
  <c r="F894" i="23"/>
  <c r="G894" i="23"/>
  <c r="H894" i="23"/>
  <c r="I894" i="23"/>
  <c r="C895" i="23"/>
  <c r="D895" i="23"/>
  <c r="E895" i="23"/>
  <c r="F895" i="23"/>
  <c r="R895" i="23" s="1"/>
  <c r="G895" i="23"/>
  <c r="H895" i="23"/>
  <c r="I895" i="23"/>
  <c r="C896" i="23"/>
  <c r="D896" i="23"/>
  <c r="P896" i="23" s="1"/>
  <c r="E896" i="23"/>
  <c r="Q896" i="23" s="1"/>
  <c r="F896" i="23"/>
  <c r="G896" i="23"/>
  <c r="S896" i="23" s="1"/>
  <c r="H896" i="23"/>
  <c r="I896" i="23"/>
  <c r="C897" i="23"/>
  <c r="D897" i="23"/>
  <c r="E897" i="23"/>
  <c r="Q897" i="23" s="1"/>
  <c r="F897" i="23"/>
  <c r="R897" i="23" s="1"/>
  <c r="G897" i="23"/>
  <c r="H897" i="23"/>
  <c r="T897" i="23" s="1"/>
  <c r="I897" i="23"/>
  <c r="C898" i="23"/>
  <c r="D898" i="23"/>
  <c r="E898" i="23"/>
  <c r="F898" i="23"/>
  <c r="R898" i="23" s="1"/>
  <c r="G898" i="23"/>
  <c r="H898" i="23"/>
  <c r="I898" i="23"/>
  <c r="C899" i="23"/>
  <c r="D899" i="23"/>
  <c r="E899" i="23"/>
  <c r="F899" i="23"/>
  <c r="G899" i="23"/>
  <c r="S899" i="23" s="1"/>
  <c r="H899" i="23"/>
  <c r="I899" i="23"/>
  <c r="C900" i="23"/>
  <c r="D900" i="23"/>
  <c r="E900" i="23"/>
  <c r="F900" i="23"/>
  <c r="G900" i="23"/>
  <c r="H900" i="23"/>
  <c r="T900" i="23" s="1"/>
  <c r="I900" i="23"/>
  <c r="C901" i="23"/>
  <c r="D901" i="23"/>
  <c r="P901" i="23" s="1"/>
  <c r="E901" i="23"/>
  <c r="F901" i="23"/>
  <c r="G901" i="23"/>
  <c r="H901" i="23"/>
  <c r="I901" i="23"/>
  <c r="C902" i="23"/>
  <c r="D902" i="23"/>
  <c r="E902" i="23"/>
  <c r="Q902" i="23" s="1"/>
  <c r="F902" i="23"/>
  <c r="G902" i="23"/>
  <c r="H902" i="23"/>
  <c r="I902" i="23"/>
  <c r="C903" i="23"/>
  <c r="D903" i="23"/>
  <c r="E903" i="23"/>
  <c r="F903" i="23"/>
  <c r="R903" i="23" s="1"/>
  <c r="G903" i="23"/>
  <c r="H903" i="23"/>
  <c r="I903" i="23"/>
  <c r="C904" i="23"/>
  <c r="D904" i="23"/>
  <c r="P904" i="23" s="1"/>
  <c r="E904" i="23"/>
  <c r="Q904" i="23" s="1"/>
  <c r="F904" i="23"/>
  <c r="G904" i="23"/>
  <c r="S904" i="23" s="1"/>
  <c r="H904" i="23"/>
  <c r="I904" i="23"/>
  <c r="C905" i="23"/>
  <c r="D905" i="23"/>
  <c r="E905" i="23"/>
  <c r="Q905" i="23" s="1"/>
  <c r="F905" i="23"/>
  <c r="R905" i="23" s="1"/>
  <c r="G905" i="23"/>
  <c r="H905" i="23"/>
  <c r="T905" i="23" s="1"/>
  <c r="I905" i="23"/>
  <c r="C906" i="23"/>
  <c r="D906" i="23"/>
  <c r="E906" i="23"/>
  <c r="F906" i="23"/>
  <c r="R906" i="23" s="1"/>
  <c r="G906" i="23"/>
  <c r="S906" i="23" s="1"/>
  <c r="H906" i="23"/>
  <c r="I906" i="23"/>
  <c r="C907" i="23"/>
  <c r="D907" i="23"/>
  <c r="E907" i="23"/>
  <c r="F907" i="23"/>
  <c r="G907" i="23"/>
  <c r="S907" i="23" s="1"/>
  <c r="H907" i="23"/>
  <c r="I907" i="23"/>
  <c r="C908" i="23"/>
  <c r="D908" i="23"/>
  <c r="E908" i="23"/>
  <c r="F908" i="23"/>
  <c r="G908" i="23"/>
  <c r="H908" i="23"/>
  <c r="T908" i="23" s="1"/>
  <c r="I908" i="23"/>
  <c r="C909" i="23"/>
  <c r="D909" i="23"/>
  <c r="P909" i="23" s="1"/>
  <c r="E909" i="23"/>
  <c r="F909" i="23"/>
  <c r="G909" i="23"/>
  <c r="H909" i="23"/>
  <c r="I909" i="23"/>
  <c r="C910" i="23"/>
  <c r="D910" i="23"/>
  <c r="E910" i="23"/>
  <c r="Q910" i="23" s="1"/>
  <c r="F910" i="23"/>
  <c r="G910" i="23"/>
  <c r="H910" i="23"/>
  <c r="I910" i="23"/>
  <c r="C911" i="23"/>
  <c r="D911" i="23"/>
  <c r="E911" i="23"/>
  <c r="F911" i="23"/>
  <c r="R911" i="23" s="1"/>
  <c r="G911" i="23"/>
  <c r="H911" i="23"/>
  <c r="I911" i="23"/>
  <c r="C912" i="23"/>
  <c r="D912" i="23"/>
  <c r="P912" i="23" s="1"/>
  <c r="E912" i="23"/>
  <c r="Q912" i="23" s="1"/>
  <c r="F912" i="23"/>
  <c r="G912" i="23"/>
  <c r="S912" i="23" s="1"/>
  <c r="H912" i="23"/>
  <c r="I912" i="23"/>
  <c r="C913" i="23"/>
  <c r="D913" i="23"/>
  <c r="E913" i="23"/>
  <c r="F913" i="23"/>
  <c r="R913" i="23" s="1"/>
  <c r="G913" i="23"/>
  <c r="H913" i="23"/>
  <c r="T913" i="23" s="1"/>
  <c r="I913" i="23"/>
  <c r="C914" i="23"/>
  <c r="D914" i="23"/>
  <c r="E914" i="23"/>
  <c r="F914" i="23"/>
  <c r="G914" i="23"/>
  <c r="S914" i="23" s="1"/>
  <c r="H914" i="23"/>
  <c r="I914" i="23"/>
  <c r="C915" i="23"/>
  <c r="D915" i="23"/>
  <c r="E915" i="23"/>
  <c r="F915" i="23"/>
  <c r="G915" i="23"/>
  <c r="H915" i="23"/>
  <c r="I915" i="23"/>
  <c r="C916" i="23"/>
  <c r="D916" i="23"/>
  <c r="E916" i="23"/>
  <c r="F916" i="23"/>
  <c r="G916" i="23"/>
  <c r="H916" i="23"/>
  <c r="I916" i="23"/>
  <c r="C917" i="23"/>
  <c r="D917" i="23"/>
  <c r="P917" i="23" s="1"/>
  <c r="E917" i="23"/>
  <c r="F917" i="23"/>
  <c r="G917" i="23"/>
  <c r="H917" i="23"/>
  <c r="I917" i="23"/>
  <c r="C918" i="23"/>
  <c r="D918" i="23"/>
  <c r="E918" i="23"/>
  <c r="Q918" i="23" s="1"/>
  <c r="F918" i="23"/>
  <c r="G918" i="23"/>
  <c r="H918" i="23"/>
  <c r="I918" i="23"/>
  <c r="C919" i="23"/>
  <c r="D919" i="23"/>
  <c r="E919" i="23"/>
  <c r="F919" i="23"/>
  <c r="R919" i="23" s="1"/>
  <c r="G919" i="23"/>
  <c r="H919" i="23"/>
  <c r="I919" i="23"/>
  <c r="C920" i="23"/>
  <c r="D920" i="23"/>
  <c r="E920" i="23"/>
  <c r="F920" i="23"/>
  <c r="G920" i="23"/>
  <c r="S920" i="23" s="1"/>
  <c r="H920" i="23"/>
  <c r="I920" i="23"/>
  <c r="C921" i="23"/>
  <c r="D921" i="23"/>
  <c r="E921" i="23"/>
  <c r="F921" i="23"/>
  <c r="G921" i="23"/>
  <c r="H921" i="23"/>
  <c r="T921" i="23" s="1"/>
  <c r="I921" i="23"/>
  <c r="C922" i="23"/>
  <c r="D922" i="23"/>
  <c r="E922" i="23"/>
  <c r="F922" i="23"/>
  <c r="G922" i="23"/>
  <c r="H922" i="23"/>
  <c r="I922" i="23"/>
  <c r="C923" i="23"/>
  <c r="D923" i="23"/>
  <c r="E923" i="23"/>
  <c r="F923" i="23"/>
  <c r="G923" i="23"/>
  <c r="H923" i="23"/>
  <c r="I923" i="23"/>
  <c r="C924" i="23"/>
  <c r="D924" i="23"/>
  <c r="E924" i="23"/>
  <c r="F924" i="23"/>
  <c r="G924" i="23"/>
  <c r="H924" i="23"/>
  <c r="I924" i="23"/>
  <c r="C925" i="23"/>
  <c r="D925" i="23"/>
  <c r="P925" i="23" s="1"/>
  <c r="E925" i="23"/>
  <c r="F925" i="23"/>
  <c r="G925" i="23"/>
  <c r="H925" i="23"/>
  <c r="I925" i="23"/>
  <c r="C926" i="23"/>
  <c r="D926" i="23"/>
  <c r="E926" i="23"/>
  <c r="Q926" i="23" s="1"/>
  <c r="F926" i="23"/>
  <c r="G926" i="23"/>
  <c r="H926" i="23"/>
  <c r="I926" i="23"/>
  <c r="C927" i="23"/>
  <c r="D927" i="23"/>
  <c r="E927" i="23"/>
  <c r="F927" i="23"/>
  <c r="R927" i="23" s="1"/>
  <c r="G927" i="23"/>
  <c r="H927" i="23"/>
  <c r="I927" i="23"/>
  <c r="C928" i="23"/>
  <c r="D928" i="23"/>
  <c r="E928" i="23"/>
  <c r="Q928" i="23" s="1"/>
  <c r="F928" i="23"/>
  <c r="G928" i="23"/>
  <c r="S928" i="23" s="1"/>
  <c r="H928" i="23"/>
  <c r="I928" i="23"/>
  <c r="C929" i="23"/>
  <c r="D929" i="23"/>
  <c r="E929" i="23"/>
  <c r="F929" i="23"/>
  <c r="R929" i="23" s="1"/>
  <c r="G929" i="23"/>
  <c r="H929" i="23"/>
  <c r="T929" i="23" s="1"/>
  <c r="I929" i="23"/>
  <c r="C930" i="23"/>
  <c r="D930" i="23"/>
  <c r="E930" i="23"/>
  <c r="F930" i="23"/>
  <c r="G930" i="23"/>
  <c r="S930" i="23" s="1"/>
  <c r="H930" i="23"/>
  <c r="I930" i="23"/>
  <c r="C931" i="23"/>
  <c r="D931" i="23"/>
  <c r="E931" i="23"/>
  <c r="F931" i="23"/>
  <c r="G931" i="23"/>
  <c r="H931" i="23"/>
  <c r="T931" i="23" s="1"/>
  <c r="I931" i="23"/>
  <c r="C932" i="23"/>
  <c r="D932" i="23"/>
  <c r="E932" i="23"/>
  <c r="F932" i="23"/>
  <c r="G932" i="23"/>
  <c r="H932" i="23"/>
  <c r="I932" i="23"/>
  <c r="C933" i="23"/>
  <c r="D933" i="23"/>
  <c r="P933" i="23" s="1"/>
  <c r="E933" i="23"/>
  <c r="F933" i="23"/>
  <c r="G933" i="23"/>
  <c r="H933" i="23"/>
  <c r="I933" i="23"/>
  <c r="C934" i="23"/>
  <c r="D934" i="23"/>
  <c r="E934" i="23"/>
  <c r="Q934" i="23" s="1"/>
  <c r="F934" i="23"/>
  <c r="G934" i="23"/>
  <c r="H934" i="23"/>
  <c r="I934" i="23"/>
  <c r="C935" i="23"/>
  <c r="D935" i="23"/>
  <c r="E935" i="23"/>
  <c r="F935" i="23"/>
  <c r="R935" i="23" s="1"/>
  <c r="G935" i="23"/>
  <c r="H935" i="23"/>
  <c r="I935" i="23"/>
  <c r="C936" i="23"/>
  <c r="D936" i="23"/>
  <c r="E936" i="23"/>
  <c r="Q936" i="23" s="1"/>
  <c r="F936" i="23"/>
  <c r="G936" i="23"/>
  <c r="S936" i="23" s="1"/>
  <c r="H936" i="23"/>
  <c r="I936" i="23"/>
  <c r="C937" i="23"/>
  <c r="D937" i="23"/>
  <c r="E937" i="23"/>
  <c r="F937" i="23"/>
  <c r="R937" i="23" s="1"/>
  <c r="G937" i="23"/>
  <c r="H937" i="23"/>
  <c r="T937" i="23" s="1"/>
  <c r="I937" i="23"/>
  <c r="C938" i="23"/>
  <c r="D938" i="23"/>
  <c r="E938" i="23"/>
  <c r="F938" i="23"/>
  <c r="G938" i="23"/>
  <c r="H938" i="23"/>
  <c r="I938" i="23"/>
  <c r="C939" i="23"/>
  <c r="D939" i="23"/>
  <c r="E939" i="23"/>
  <c r="F939" i="23"/>
  <c r="G939" i="23"/>
  <c r="H939" i="23"/>
  <c r="I939" i="23"/>
  <c r="C940" i="23"/>
  <c r="D940" i="23"/>
  <c r="E940" i="23"/>
  <c r="F940" i="23"/>
  <c r="G940" i="23"/>
  <c r="H940" i="23"/>
  <c r="I940" i="23"/>
  <c r="C941" i="23"/>
  <c r="D941" i="23"/>
  <c r="P941" i="23" s="1"/>
  <c r="E941" i="23"/>
  <c r="F941" i="23"/>
  <c r="G941" i="23"/>
  <c r="H941" i="23"/>
  <c r="I941" i="23"/>
  <c r="C942" i="23"/>
  <c r="D942" i="23"/>
  <c r="E942" i="23"/>
  <c r="Q942" i="23" s="1"/>
  <c r="F942" i="23"/>
  <c r="G942" i="23"/>
  <c r="H942" i="23"/>
  <c r="I942" i="23"/>
  <c r="C943" i="23"/>
  <c r="D943" i="23"/>
  <c r="P943" i="23" s="1"/>
  <c r="E943" i="23"/>
  <c r="F943" i="23"/>
  <c r="R943" i="23" s="1"/>
  <c r="G943" i="23"/>
  <c r="H943" i="23"/>
  <c r="I943" i="23"/>
  <c r="C944" i="23"/>
  <c r="D944" i="23"/>
  <c r="E944" i="23"/>
  <c r="Q944" i="23" s="1"/>
  <c r="F944" i="23"/>
  <c r="G944" i="23"/>
  <c r="S944" i="23" s="1"/>
  <c r="H944" i="23"/>
  <c r="I944" i="23"/>
  <c r="C945" i="23"/>
  <c r="D945" i="23"/>
  <c r="E945" i="23"/>
  <c r="F945" i="23"/>
  <c r="R945" i="23" s="1"/>
  <c r="G945" i="23"/>
  <c r="H945" i="23"/>
  <c r="T945" i="23" s="1"/>
  <c r="I945" i="23"/>
  <c r="C946" i="23"/>
  <c r="D946" i="23"/>
  <c r="E946" i="23"/>
  <c r="F946" i="23"/>
  <c r="G946" i="23"/>
  <c r="S946" i="23" s="1"/>
  <c r="H946" i="23"/>
  <c r="I946" i="23"/>
  <c r="C947" i="23"/>
  <c r="D947" i="23"/>
  <c r="E947" i="23"/>
  <c r="F947" i="23"/>
  <c r="G947" i="23"/>
  <c r="H947" i="23"/>
  <c r="T947" i="23" s="1"/>
  <c r="I947" i="23"/>
  <c r="C948" i="23"/>
  <c r="D948" i="23"/>
  <c r="E948" i="23"/>
  <c r="F948" i="23"/>
  <c r="G948" i="23"/>
  <c r="H948" i="23"/>
  <c r="I948" i="23"/>
  <c r="C949" i="23"/>
  <c r="D949" i="23"/>
  <c r="P949" i="23" s="1"/>
  <c r="E949" i="23"/>
  <c r="F949" i="23"/>
  <c r="G949" i="23"/>
  <c r="H949" i="23"/>
  <c r="I949" i="23"/>
  <c r="C950" i="23"/>
  <c r="D950" i="23"/>
  <c r="E950" i="23"/>
  <c r="Q950" i="23" s="1"/>
  <c r="F950" i="23"/>
  <c r="G950" i="23"/>
  <c r="H950" i="23"/>
  <c r="I950" i="23"/>
  <c r="C951" i="23"/>
  <c r="D951" i="23"/>
  <c r="E951" i="23"/>
  <c r="F951" i="23"/>
  <c r="R951" i="23" s="1"/>
  <c r="G951" i="23"/>
  <c r="H951" i="23"/>
  <c r="I951" i="23"/>
  <c r="C952" i="23"/>
  <c r="D952" i="23"/>
  <c r="E952" i="23"/>
  <c r="Q952" i="23" s="1"/>
  <c r="F952" i="23"/>
  <c r="G952" i="23"/>
  <c r="S952" i="23" s="1"/>
  <c r="H952" i="23"/>
  <c r="I952" i="23"/>
  <c r="C953" i="23"/>
  <c r="D953" i="23"/>
  <c r="E953" i="23"/>
  <c r="F953" i="23"/>
  <c r="R953" i="23" s="1"/>
  <c r="G953" i="23"/>
  <c r="H953" i="23"/>
  <c r="T953" i="23" s="1"/>
  <c r="I953" i="23"/>
  <c r="C954" i="23"/>
  <c r="D954" i="23"/>
  <c r="E954" i="23"/>
  <c r="F954" i="23"/>
  <c r="G954" i="23"/>
  <c r="S954" i="23" s="1"/>
  <c r="H954" i="23"/>
  <c r="I954" i="23"/>
  <c r="C955" i="23"/>
  <c r="D955" i="23"/>
  <c r="E955" i="23"/>
  <c r="F955" i="23"/>
  <c r="G955" i="23"/>
  <c r="H955" i="23"/>
  <c r="I955" i="23"/>
  <c r="C956" i="23"/>
  <c r="D956" i="23"/>
  <c r="E956" i="23"/>
  <c r="F956" i="23"/>
  <c r="G956" i="23"/>
  <c r="H956" i="23"/>
  <c r="I956" i="23"/>
  <c r="C957" i="23"/>
  <c r="D957" i="23"/>
  <c r="P957" i="23" s="1"/>
  <c r="E957" i="23"/>
  <c r="F957" i="23"/>
  <c r="G957" i="23"/>
  <c r="H957" i="23"/>
  <c r="I957" i="23"/>
  <c r="C958" i="23"/>
  <c r="D958" i="23"/>
  <c r="E958" i="23"/>
  <c r="Q958" i="23" s="1"/>
  <c r="F958" i="23"/>
  <c r="G958" i="23"/>
  <c r="H958" i="23"/>
  <c r="I958" i="23"/>
  <c r="C959" i="23"/>
  <c r="D959" i="23"/>
  <c r="E959" i="23"/>
  <c r="F959" i="23"/>
  <c r="R959" i="23" s="1"/>
  <c r="G959" i="23"/>
  <c r="H959" i="23"/>
  <c r="I959" i="23"/>
  <c r="C960" i="23"/>
  <c r="D960" i="23"/>
  <c r="E960" i="23"/>
  <c r="F960" i="23"/>
  <c r="G960" i="23"/>
  <c r="S960" i="23" s="1"/>
  <c r="H960" i="23"/>
  <c r="I960" i="23"/>
  <c r="C961" i="23"/>
  <c r="D961" i="23"/>
  <c r="E961" i="23"/>
  <c r="F961" i="23"/>
  <c r="G961" i="23"/>
  <c r="H961" i="23"/>
  <c r="T961" i="23" s="1"/>
  <c r="I961" i="23"/>
  <c r="C962" i="23"/>
  <c r="D962" i="23"/>
  <c r="E962" i="23"/>
  <c r="F962" i="23"/>
  <c r="G962" i="23"/>
  <c r="S962" i="23" s="1"/>
  <c r="H962" i="23"/>
  <c r="I962" i="23"/>
  <c r="C963" i="23"/>
  <c r="D963" i="23"/>
  <c r="E963" i="23"/>
  <c r="F963" i="23"/>
  <c r="G963" i="23"/>
  <c r="H963" i="23"/>
  <c r="I963" i="23"/>
  <c r="C964" i="23"/>
  <c r="D964" i="23"/>
  <c r="E964" i="23"/>
  <c r="F964" i="23"/>
  <c r="G964" i="23"/>
  <c r="H964" i="23"/>
  <c r="I964" i="23"/>
  <c r="C965" i="23"/>
  <c r="D965" i="23"/>
  <c r="P965" i="23" s="1"/>
  <c r="E965" i="23"/>
  <c r="F965" i="23"/>
  <c r="G965" i="23"/>
  <c r="H965" i="23"/>
  <c r="I965" i="23"/>
  <c r="C966" i="23"/>
  <c r="D966" i="23"/>
  <c r="E966" i="23"/>
  <c r="Q966" i="23" s="1"/>
  <c r="F966" i="23"/>
  <c r="G966" i="23"/>
  <c r="H966" i="23"/>
  <c r="I966" i="23"/>
  <c r="C967" i="23"/>
  <c r="D967" i="23"/>
  <c r="E967" i="23"/>
  <c r="F967" i="23"/>
  <c r="R967" i="23" s="1"/>
  <c r="G967" i="23"/>
  <c r="H967" i="23"/>
  <c r="I967" i="23"/>
  <c r="C968" i="23"/>
  <c r="D968" i="23"/>
  <c r="E968" i="23"/>
  <c r="F968" i="23"/>
  <c r="G968" i="23"/>
  <c r="S968" i="23" s="1"/>
  <c r="H968" i="23"/>
  <c r="I968" i="23"/>
  <c r="C969" i="23"/>
  <c r="D969" i="23"/>
  <c r="E969" i="23"/>
  <c r="F969" i="23"/>
  <c r="G969" i="23"/>
  <c r="H969" i="23"/>
  <c r="T969" i="23" s="1"/>
  <c r="I969" i="23"/>
  <c r="C970" i="23"/>
  <c r="D970" i="23"/>
  <c r="E970" i="23"/>
  <c r="F970" i="23"/>
  <c r="G970" i="23"/>
  <c r="H970" i="23"/>
  <c r="I970" i="23"/>
  <c r="C971" i="23"/>
  <c r="D971" i="23"/>
  <c r="E971" i="23"/>
  <c r="F971" i="23"/>
  <c r="G971" i="23"/>
  <c r="H971" i="23"/>
  <c r="I971" i="23"/>
  <c r="C972" i="23"/>
  <c r="D972" i="23"/>
  <c r="E972" i="23"/>
  <c r="F972" i="23"/>
  <c r="G972" i="23"/>
  <c r="H972" i="23"/>
  <c r="I972" i="23"/>
  <c r="C973" i="23"/>
  <c r="D973" i="23"/>
  <c r="P973" i="23" s="1"/>
  <c r="E973" i="23"/>
  <c r="F973" i="23"/>
  <c r="G973" i="23"/>
  <c r="H973" i="23"/>
  <c r="I973" i="23"/>
  <c r="C974" i="23"/>
  <c r="D974" i="23"/>
  <c r="E974" i="23"/>
  <c r="Q974" i="23" s="1"/>
  <c r="F974" i="23"/>
  <c r="G974" i="23"/>
  <c r="H974" i="23"/>
  <c r="I974" i="23"/>
  <c r="C975" i="23"/>
  <c r="D975" i="23"/>
  <c r="E975" i="23"/>
  <c r="F975" i="23"/>
  <c r="R975" i="23" s="1"/>
  <c r="G975" i="23"/>
  <c r="H975" i="23"/>
  <c r="I975" i="23"/>
  <c r="C976" i="23"/>
  <c r="D976" i="23"/>
  <c r="E976" i="23"/>
  <c r="F976" i="23"/>
  <c r="G976" i="23"/>
  <c r="S976" i="23" s="1"/>
  <c r="H976" i="23"/>
  <c r="I976" i="23"/>
  <c r="C977" i="23"/>
  <c r="D977" i="23"/>
  <c r="E977" i="23"/>
  <c r="F977" i="23"/>
  <c r="G977" i="23"/>
  <c r="H977" i="23"/>
  <c r="T977" i="23" s="1"/>
  <c r="I977" i="23"/>
  <c r="C978" i="23"/>
  <c r="D978" i="23"/>
  <c r="E978" i="23"/>
  <c r="F978" i="23"/>
  <c r="R978" i="23" s="1"/>
  <c r="G978" i="23"/>
  <c r="S978" i="23" s="1"/>
  <c r="H978" i="23"/>
  <c r="I978" i="23"/>
  <c r="C979" i="23"/>
  <c r="D979" i="23"/>
  <c r="E979" i="23"/>
  <c r="F979" i="23"/>
  <c r="G979" i="23"/>
  <c r="S979" i="23" s="1"/>
  <c r="H979" i="23"/>
  <c r="T979" i="23" s="1"/>
  <c r="I979" i="23"/>
  <c r="C980" i="23"/>
  <c r="D980" i="23"/>
  <c r="E980" i="23"/>
  <c r="F980" i="23"/>
  <c r="G980" i="23"/>
  <c r="H980" i="23"/>
  <c r="T980" i="23" s="1"/>
  <c r="I980" i="23"/>
  <c r="C981" i="23"/>
  <c r="D981" i="23"/>
  <c r="P981" i="23" s="1"/>
  <c r="E981" i="23"/>
  <c r="F981" i="23"/>
  <c r="G981" i="23"/>
  <c r="H981" i="23"/>
  <c r="I981" i="23"/>
  <c r="C982" i="23"/>
  <c r="D982" i="23"/>
  <c r="E982" i="23"/>
  <c r="Q982" i="23" s="1"/>
  <c r="F982" i="23"/>
  <c r="G982" i="23"/>
  <c r="H982" i="23"/>
  <c r="I982" i="23"/>
  <c r="C983" i="23"/>
  <c r="D983" i="23"/>
  <c r="E983" i="23"/>
  <c r="F983" i="23"/>
  <c r="R983" i="23" s="1"/>
  <c r="G983" i="23"/>
  <c r="H983" i="23"/>
  <c r="I983" i="23"/>
  <c r="C984" i="23"/>
  <c r="D984" i="23"/>
  <c r="P984" i="23" s="1"/>
  <c r="E984" i="23"/>
  <c r="F984" i="23"/>
  <c r="G984" i="23"/>
  <c r="S984" i="23" s="1"/>
  <c r="H984" i="23"/>
  <c r="I984" i="23"/>
  <c r="C985" i="23"/>
  <c r="D985" i="23"/>
  <c r="E985" i="23"/>
  <c r="Q985" i="23" s="1"/>
  <c r="F985" i="23"/>
  <c r="G985" i="23"/>
  <c r="H985" i="23"/>
  <c r="T985" i="23" s="1"/>
  <c r="I985" i="23"/>
  <c r="C986" i="23"/>
  <c r="D986" i="23"/>
  <c r="E986" i="23"/>
  <c r="F986" i="23"/>
  <c r="R986" i="23" s="1"/>
  <c r="G986" i="23"/>
  <c r="H986" i="23"/>
  <c r="I986" i="23"/>
  <c r="C987" i="23"/>
  <c r="D987" i="23"/>
  <c r="E987" i="23"/>
  <c r="F987" i="23"/>
  <c r="G987" i="23"/>
  <c r="S987" i="23" s="1"/>
  <c r="H987" i="23"/>
  <c r="I987" i="23"/>
  <c r="C988" i="23"/>
  <c r="D988" i="23"/>
  <c r="E988" i="23"/>
  <c r="F988" i="23"/>
  <c r="G988" i="23"/>
  <c r="H988" i="23"/>
  <c r="T988" i="23" s="1"/>
  <c r="I988" i="23"/>
  <c r="C989" i="23"/>
  <c r="D989" i="23"/>
  <c r="P989" i="23" s="1"/>
  <c r="E989" i="23"/>
  <c r="F989" i="23"/>
  <c r="G989" i="23"/>
  <c r="H989" i="23"/>
  <c r="I989" i="23"/>
  <c r="C990" i="23"/>
  <c r="D990" i="23"/>
  <c r="E990" i="23"/>
  <c r="Q990" i="23" s="1"/>
  <c r="F990" i="23"/>
  <c r="G990" i="23"/>
  <c r="H990" i="23"/>
  <c r="I990" i="23"/>
  <c r="C991" i="23"/>
  <c r="D991" i="23"/>
  <c r="P991" i="23" s="1"/>
  <c r="E991" i="23"/>
  <c r="F991" i="23"/>
  <c r="R991" i="23" s="1"/>
  <c r="G991" i="23"/>
  <c r="H991" i="23"/>
  <c r="I991" i="23"/>
  <c r="C992" i="23"/>
  <c r="D992" i="23"/>
  <c r="P992" i="23" s="1"/>
  <c r="E992" i="23"/>
  <c r="Q992" i="23" s="1"/>
  <c r="F992" i="23"/>
  <c r="G992" i="23"/>
  <c r="S992" i="23" s="1"/>
  <c r="H992" i="23"/>
  <c r="I992" i="23"/>
  <c r="C993" i="23"/>
  <c r="D993" i="23"/>
  <c r="E993" i="23"/>
  <c r="Q993" i="23" s="1"/>
  <c r="F993" i="23"/>
  <c r="R993" i="23" s="1"/>
  <c r="G993" i="23"/>
  <c r="H993" i="23"/>
  <c r="T993" i="23" s="1"/>
  <c r="I993" i="23"/>
  <c r="C994" i="23"/>
  <c r="D994" i="23"/>
  <c r="E994" i="23"/>
  <c r="F994" i="23"/>
  <c r="R994" i="23" s="1"/>
  <c r="G994" i="23"/>
  <c r="S994" i="23" s="1"/>
  <c r="H994" i="23"/>
  <c r="I994" i="23"/>
  <c r="C995" i="23"/>
  <c r="D995" i="23"/>
  <c r="E995" i="23"/>
  <c r="F995" i="23"/>
  <c r="G995" i="23"/>
  <c r="S995" i="23" s="1"/>
  <c r="H995" i="23"/>
  <c r="I995" i="23"/>
  <c r="C996" i="23"/>
  <c r="D996" i="23"/>
  <c r="E996" i="23"/>
  <c r="F996" i="23"/>
  <c r="G996" i="23"/>
  <c r="H996" i="23"/>
  <c r="T996" i="23" s="1"/>
  <c r="I996" i="23"/>
  <c r="C997" i="23"/>
  <c r="D997" i="23"/>
  <c r="P997" i="23" s="1"/>
  <c r="E997" i="23"/>
  <c r="F997" i="23"/>
  <c r="G997" i="23"/>
  <c r="H997" i="23"/>
  <c r="I997" i="23"/>
  <c r="C998" i="23"/>
  <c r="D998" i="23"/>
  <c r="E998" i="23"/>
  <c r="Q998" i="23" s="1"/>
  <c r="F998" i="23"/>
  <c r="G998" i="23"/>
  <c r="H998" i="23"/>
  <c r="I998" i="23"/>
  <c r="C999" i="23"/>
  <c r="D999" i="23"/>
  <c r="P999" i="23" s="1"/>
  <c r="E999" i="23"/>
  <c r="F999" i="23"/>
  <c r="R999" i="23" s="1"/>
  <c r="G999" i="23"/>
  <c r="H999" i="23"/>
  <c r="I999" i="23"/>
  <c r="C1000" i="23"/>
  <c r="D1000" i="23"/>
  <c r="P1000" i="23" s="1"/>
  <c r="E1000" i="23"/>
  <c r="Q1000" i="23" s="1"/>
  <c r="F1000" i="23"/>
  <c r="G1000" i="23"/>
  <c r="S1000" i="23" s="1"/>
  <c r="H1000" i="23"/>
  <c r="I1000" i="23"/>
  <c r="C1001" i="23"/>
  <c r="D1001" i="23"/>
  <c r="E1001" i="23"/>
  <c r="Q1001" i="23" s="1"/>
  <c r="F1001" i="23"/>
  <c r="G1001" i="23"/>
  <c r="H1001" i="23"/>
  <c r="T1001" i="23" s="1"/>
  <c r="I1001" i="23"/>
  <c r="C1002" i="23"/>
  <c r="D1002" i="23"/>
  <c r="E1002" i="23"/>
  <c r="F1002" i="23"/>
  <c r="R1002" i="23" s="1"/>
  <c r="G1002" i="23"/>
  <c r="H1002" i="23"/>
  <c r="I1002" i="23"/>
  <c r="C1003" i="23"/>
  <c r="D1003" i="23"/>
  <c r="E1003" i="23"/>
  <c r="F1003" i="23"/>
  <c r="G1003" i="23"/>
  <c r="S1003" i="23" s="1"/>
  <c r="H1003" i="23"/>
  <c r="I1003" i="23"/>
  <c r="C1004" i="23"/>
  <c r="D1004" i="23"/>
  <c r="E1004" i="23"/>
  <c r="F1004" i="23"/>
  <c r="G1004" i="23"/>
  <c r="H1004" i="23"/>
  <c r="T1004" i="23" s="1"/>
  <c r="I1004" i="23"/>
  <c r="C1005" i="23"/>
  <c r="D1005" i="23"/>
  <c r="P1005" i="23" s="1"/>
  <c r="E1005" i="23"/>
  <c r="F1005" i="23"/>
  <c r="G1005" i="23"/>
  <c r="H1005" i="23"/>
  <c r="I1005" i="23"/>
  <c r="C1006" i="23"/>
  <c r="D1006" i="23"/>
  <c r="E1006" i="23"/>
  <c r="Q1006" i="23" s="1"/>
  <c r="F1006" i="23"/>
  <c r="G1006" i="23"/>
  <c r="H1006" i="23"/>
  <c r="I1006" i="23"/>
  <c r="C1007" i="23"/>
  <c r="D1007" i="23"/>
  <c r="P1007" i="23" s="1"/>
  <c r="E1007" i="23"/>
  <c r="F1007" i="23"/>
  <c r="R1007" i="23" s="1"/>
  <c r="G1007" i="23"/>
  <c r="H1007" i="23"/>
  <c r="I1007" i="23"/>
  <c r="C1008" i="23"/>
  <c r="D1008" i="23"/>
  <c r="E1008" i="23"/>
  <c r="Q1008" i="23" s="1"/>
  <c r="F1008" i="23"/>
  <c r="G1008" i="23"/>
  <c r="S1008" i="23" s="1"/>
  <c r="H1008" i="23"/>
  <c r="I1008" i="23"/>
  <c r="C1009" i="23"/>
  <c r="D1009" i="23"/>
  <c r="E1009" i="23"/>
  <c r="F1009" i="23"/>
  <c r="R1009" i="23" s="1"/>
  <c r="G1009" i="23"/>
  <c r="H1009" i="23"/>
  <c r="T1009" i="23" s="1"/>
  <c r="I1009" i="23"/>
  <c r="C1010" i="23"/>
  <c r="D1010" i="23"/>
  <c r="E1010" i="23"/>
  <c r="F1010" i="23"/>
  <c r="G1010" i="23"/>
  <c r="S1010" i="23" s="1"/>
  <c r="H1010" i="23"/>
  <c r="I1010" i="23"/>
  <c r="C1011" i="23"/>
  <c r="D1011" i="23"/>
  <c r="E1011" i="23"/>
  <c r="F1011" i="23"/>
  <c r="G1011" i="23"/>
  <c r="H1011" i="23"/>
  <c r="T1011" i="23" s="1"/>
  <c r="I1011" i="23"/>
  <c r="C1012" i="23"/>
  <c r="D1012" i="23"/>
  <c r="E1012" i="23"/>
  <c r="F1012" i="23"/>
  <c r="G1012" i="23"/>
  <c r="H1012" i="23"/>
  <c r="I1012" i="23"/>
  <c r="C1013" i="23"/>
  <c r="D1013" i="23"/>
  <c r="P1013" i="23" s="1"/>
  <c r="E1013" i="23"/>
  <c r="F1013" i="23"/>
  <c r="G1013" i="23"/>
  <c r="H1013" i="23"/>
  <c r="I1013" i="23"/>
  <c r="C1014" i="23"/>
  <c r="D1014" i="23"/>
  <c r="E1014" i="23"/>
  <c r="Q1014" i="23" s="1"/>
  <c r="F1014" i="23"/>
  <c r="G1014" i="23"/>
  <c r="H1014" i="23"/>
  <c r="I1014" i="23"/>
  <c r="C1015" i="23"/>
  <c r="D1015" i="23"/>
  <c r="P1015" i="23" s="1"/>
  <c r="E1015" i="23"/>
  <c r="F1015" i="23"/>
  <c r="R1015" i="23" s="1"/>
  <c r="G1015" i="23"/>
  <c r="H1015" i="23"/>
  <c r="I1015" i="23"/>
  <c r="C1016" i="23"/>
  <c r="D1016" i="23"/>
  <c r="E1016" i="23"/>
  <c r="Q1016" i="23" s="1"/>
  <c r="F1016" i="23"/>
  <c r="G1016" i="23"/>
  <c r="S1016" i="23" s="1"/>
  <c r="H1016" i="23"/>
  <c r="I1016" i="23"/>
  <c r="C1017" i="23"/>
  <c r="D1017" i="23"/>
  <c r="E1017" i="23"/>
  <c r="F1017" i="23"/>
  <c r="R1017" i="23" s="1"/>
  <c r="G1017" i="23"/>
  <c r="H1017" i="23"/>
  <c r="T1017" i="23" s="1"/>
  <c r="I1017" i="23"/>
  <c r="C1018" i="23"/>
  <c r="D1018" i="23"/>
  <c r="E1018" i="23"/>
  <c r="F1018" i="23"/>
  <c r="G1018" i="23"/>
  <c r="H1018" i="23"/>
  <c r="I1018" i="23"/>
  <c r="C1019" i="23"/>
  <c r="D1019" i="23"/>
  <c r="E1019" i="23"/>
  <c r="F1019" i="23"/>
  <c r="G1019" i="23"/>
  <c r="H1019" i="23"/>
  <c r="T1019" i="23" s="1"/>
  <c r="I1019" i="23"/>
  <c r="C1020" i="23"/>
  <c r="D1020" i="23"/>
  <c r="E1020" i="23"/>
  <c r="F1020" i="23"/>
  <c r="G1020" i="23"/>
  <c r="H1020" i="23"/>
  <c r="I1020" i="23"/>
  <c r="C1021" i="23"/>
  <c r="D1021" i="23"/>
  <c r="P1021" i="23" s="1"/>
  <c r="E1021" i="23"/>
  <c r="F1021" i="23"/>
  <c r="G1021" i="23"/>
  <c r="S1021" i="23" s="1"/>
  <c r="H1021" i="23"/>
  <c r="I1021" i="23"/>
  <c r="C1022" i="23"/>
  <c r="D1022" i="23"/>
  <c r="E1022" i="23"/>
  <c r="Q1022" i="23" s="1"/>
  <c r="F1022" i="23"/>
  <c r="G1022" i="23"/>
  <c r="H1022" i="23"/>
  <c r="T1022" i="23" s="1"/>
  <c r="I1022" i="23"/>
  <c r="C1023" i="23"/>
  <c r="D1023" i="23"/>
  <c r="P1023" i="23" s="1"/>
  <c r="E1023" i="23"/>
  <c r="F1023" i="23"/>
  <c r="R1023" i="23" s="1"/>
  <c r="G1023" i="23"/>
  <c r="H1023" i="23"/>
  <c r="I1023" i="23"/>
  <c r="C1024" i="23"/>
  <c r="D1024" i="23"/>
  <c r="E1024" i="23"/>
  <c r="Q1024" i="23" s="1"/>
  <c r="F1024" i="23"/>
  <c r="G1024" i="23"/>
  <c r="S1024" i="23" s="1"/>
  <c r="H1024" i="23"/>
  <c r="I1024" i="23"/>
  <c r="C1025" i="23"/>
  <c r="D1025" i="23"/>
  <c r="E1025" i="23"/>
  <c r="F1025" i="23"/>
  <c r="R1025" i="23" s="1"/>
  <c r="G1025" i="23"/>
  <c r="H1025" i="23"/>
  <c r="T1025" i="23" s="1"/>
  <c r="I1025" i="23"/>
  <c r="C1026" i="23"/>
  <c r="D1026" i="23"/>
  <c r="P1026" i="23" s="1"/>
  <c r="E1026" i="23"/>
  <c r="F1026" i="23"/>
  <c r="G1026" i="23"/>
  <c r="S1026" i="23" s="1"/>
  <c r="H1026" i="23"/>
  <c r="I1026" i="23"/>
  <c r="C1027" i="23"/>
  <c r="D1027" i="23"/>
  <c r="E1027" i="23"/>
  <c r="Q1027" i="23" s="1"/>
  <c r="F1027" i="23"/>
  <c r="G1027" i="23"/>
  <c r="H1027" i="23"/>
  <c r="T1027" i="23" s="1"/>
  <c r="I1027" i="23"/>
  <c r="C1028" i="23"/>
  <c r="D1028" i="23"/>
  <c r="E1028" i="23"/>
  <c r="F1028" i="23"/>
  <c r="R1028" i="23" s="1"/>
  <c r="G1028" i="23"/>
  <c r="H1028" i="23"/>
  <c r="I1028" i="23"/>
  <c r="C1029" i="23"/>
  <c r="D1029" i="23"/>
  <c r="P1029" i="23" s="1"/>
  <c r="E1029" i="23"/>
  <c r="F1029" i="23"/>
  <c r="G1029" i="23"/>
  <c r="S1029" i="23" s="1"/>
  <c r="H1029" i="23"/>
  <c r="I1029" i="23"/>
  <c r="C1030" i="23"/>
  <c r="D1030" i="23"/>
  <c r="E1030" i="23"/>
  <c r="Q1030" i="23" s="1"/>
  <c r="F1030" i="23"/>
  <c r="G1030" i="23"/>
  <c r="H1030" i="23"/>
  <c r="T1030" i="23" s="1"/>
  <c r="I1030" i="23"/>
  <c r="C1031" i="23"/>
  <c r="D1031" i="23"/>
  <c r="P1031" i="23" s="1"/>
  <c r="E1031" i="23"/>
  <c r="F1031" i="23"/>
  <c r="R1031" i="23" s="1"/>
  <c r="G1031" i="23"/>
  <c r="H1031" i="23"/>
  <c r="I1031" i="23"/>
  <c r="C1032" i="23"/>
  <c r="D1032" i="23"/>
  <c r="P1032" i="23" s="1"/>
  <c r="E1032" i="23"/>
  <c r="Q1032" i="23" s="1"/>
  <c r="F1032" i="23"/>
  <c r="G1032" i="23"/>
  <c r="S1032" i="23" s="1"/>
  <c r="H1032" i="23"/>
  <c r="I1032" i="23"/>
  <c r="C1033" i="23"/>
  <c r="D1033" i="23"/>
  <c r="E1033" i="23"/>
  <c r="Q1033" i="23" s="1"/>
  <c r="F1033" i="23"/>
  <c r="R1033" i="23" s="1"/>
  <c r="G1033" i="23"/>
  <c r="H1033" i="23"/>
  <c r="T1033" i="23" s="1"/>
  <c r="I1033" i="23"/>
  <c r="C1034" i="23"/>
  <c r="D1034" i="23"/>
  <c r="P1034" i="23" s="1"/>
  <c r="E1034" i="23"/>
  <c r="F1034" i="23"/>
  <c r="R1034" i="23" s="1"/>
  <c r="G1034" i="23"/>
  <c r="H1034" i="23"/>
  <c r="I1034" i="23"/>
  <c r="C1035" i="23"/>
  <c r="D1035" i="23"/>
  <c r="E1035" i="23"/>
  <c r="Q1035" i="23" s="1"/>
  <c r="F1035" i="23"/>
  <c r="G1035" i="23"/>
  <c r="S1035" i="23" s="1"/>
  <c r="H1035" i="23"/>
  <c r="I1035" i="23"/>
  <c r="C1036" i="23"/>
  <c r="D1036" i="23"/>
  <c r="E1036" i="23"/>
  <c r="F1036" i="23"/>
  <c r="R1036" i="23" s="1"/>
  <c r="G1036" i="23"/>
  <c r="H1036" i="23"/>
  <c r="T1036" i="23" s="1"/>
  <c r="I1036" i="23"/>
  <c r="C1037" i="23"/>
  <c r="D1037" i="23"/>
  <c r="P1037" i="23" s="1"/>
  <c r="E1037" i="23"/>
  <c r="F1037" i="23"/>
  <c r="G1037" i="23"/>
  <c r="S1037" i="23" s="1"/>
  <c r="H1037" i="23"/>
  <c r="I1037" i="23"/>
  <c r="C1038" i="23"/>
  <c r="D1038" i="23"/>
  <c r="E1038" i="23"/>
  <c r="Q1038" i="23" s="1"/>
  <c r="F1038" i="23"/>
  <c r="G1038" i="23"/>
  <c r="H1038" i="23"/>
  <c r="T1038" i="23" s="1"/>
  <c r="I1038" i="23"/>
  <c r="C1039" i="23"/>
  <c r="D1039" i="23"/>
  <c r="E1039" i="23"/>
  <c r="F1039" i="23"/>
  <c r="R1039" i="23" s="1"/>
  <c r="G1039" i="23"/>
  <c r="H1039" i="23"/>
  <c r="I1039" i="23"/>
  <c r="C1040" i="23"/>
  <c r="D1040" i="23"/>
  <c r="P1040" i="23" s="1"/>
  <c r="E1040" i="23"/>
  <c r="Q1040" i="23" s="1"/>
  <c r="F1040" i="23"/>
  <c r="G1040" i="23"/>
  <c r="S1040" i="23" s="1"/>
  <c r="H1040" i="23"/>
  <c r="I1040" i="23"/>
  <c r="C1041" i="23"/>
  <c r="D1041" i="23"/>
  <c r="E1041" i="23"/>
  <c r="Q1041" i="23" s="1"/>
  <c r="F1041" i="23"/>
  <c r="R1041" i="23" s="1"/>
  <c r="G1041" i="23"/>
  <c r="H1041" i="23"/>
  <c r="T1041" i="23" s="1"/>
  <c r="I1041" i="23"/>
  <c r="C1042" i="23"/>
  <c r="D1042" i="23"/>
  <c r="P1042" i="23" s="1"/>
  <c r="E1042" i="23"/>
  <c r="F1042" i="23"/>
  <c r="R1042" i="23" s="1"/>
  <c r="G1042" i="23"/>
  <c r="S1042" i="23" s="1"/>
  <c r="H1042" i="23"/>
  <c r="I1042" i="23"/>
  <c r="C1043" i="23"/>
  <c r="D1043" i="23"/>
  <c r="E1043" i="23"/>
  <c r="F1043" i="23"/>
  <c r="G1043" i="23"/>
  <c r="H1043" i="23"/>
  <c r="T1043" i="23" s="1"/>
  <c r="I1043" i="23"/>
  <c r="C1044" i="23"/>
  <c r="D1044" i="23"/>
  <c r="E1044" i="23"/>
  <c r="F1044" i="23"/>
  <c r="G1044" i="23"/>
  <c r="H1044" i="23"/>
  <c r="T1044" i="23" s="1"/>
  <c r="I1044" i="23"/>
  <c r="C1045" i="23"/>
  <c r="D1045" i="23"/>
  <c r="P1045" i="23" s="1"/>
  <c r="E1045" i="23"/>
  <c r="F1045" i="23"/>
  <c r="G1045" i="23"/>
  <c r="H1045" i="23"/>
  <c r="I1045" i="23"/>
  <c r="C1046" i="23"/>
  <c r="D1046" i="23"/>
  <c r="E1046" i="23"/>
  <c r="Q1046" i="23" s="1"/>
  <c r="F1046" i="23"/>
  <c r="G1046" i="23"/>
  <c r="H1046" i="23"/>
  <c r="I1046" i="23"/>
  <c r="C1047" i="23"/>
  <c r="D1047" i="23"/>
  <c r="P1047" i="23" s="1"/>
  <c r="E1047" i="23"/>
  <c r="F1047" i="23"/>
  <c r="R1047" i="23" s="1"/>
  <c r="G1047" i="23"/>
  <c r="H1047" i="23"/>
  <c r="I1047" i="23"/>
  <c r="C1048" i="23"/>
  <c r="D1048" i="23"/>
  <c r="P1048" i="23" s="1"/>
  <c r="E1048" i="23"/>
  <c r="Q1048" i="23" s="1"/>
  <c r="F1048" i="23"/>
  <c r="G1048" i="23"/>
  <c r="S1048" i="23" s="1"/>
  <c r="H1048" i="23"/>
  <c r="I1048" i="23"/>
  <c r="C1049" i="23"/>
  <c r="D1049" i="23"/>
  <c r="E1049" i="23"/>
  <c r="Q1049" i="23" s="1"/>
  <c r="F1049" i="23"/>
  <c r="R1049" i="23" s="1"/>
  <c r="G1049" i="23"/>
  <c r="H1049" i="23"/>
  <c r="T1049" i="23" s="1"/>
  <c r="I1049" i="23"/>
  <c r="C1050" i="23"/>
  <c r="D1050" i="23"/>
  <c r="P1050" i="23" s="1"/>
  <c r="E1050" i="23"/>
  <c r="F1050" i="23"/>
  <c r="G1050" i="23"/>
  <c r="S1050" i="23" s="1"/>
  <c r="H1050" i="23"/>
  <c r="I1050" i="23"/>
  <c r="C1051" i="23"/>
  <c r="D1051" i="23"/>
  <c r="E1051" i="23"/>
  <c r="Q1051" i="23" s="1"/>
  <c r="F1051" i="23"/>
  <c r="R1051" i="23" s="1"/>
  <c r="G1051" i="23"/>
  <c r="H1051" i="23"/>
  <c r="T1051" i="23" s="1"/>
  <c r="I1051" i="23"/>
  <c r="C1052" i="23"/>
  <c r="D1052" i="23"/>
  <c r="E1052" i="23"/>
  <c r="F1052" i="23"/>
  <c r="R1052" i="23" s="1"/>
  <c r="G1052" i="23"/>
  <c r="S1052" i="23" s="1"/>
  <c r="H1052" i="23"/>
  <c r="I1052" i="23"/>
  <c r="C1053" i="23"/>
  <c r="D1053" i="23"/>
  <c r="P1053" i="23" s="1"/>
  <c r="E1053" i="23"/>
  <c r="F1053" i="23"/>
  <c r="G1053" i="23"/>
  <c r="H1053" i="23"/>
  <c r="T1053" i="23" s="1"/>
  <c r="I1053" i="23"/>
  <c r="C1054" i="23"/>
  <c r="D1054" i="23"/>
  <c r="E1054" i="23"/>
  <c r="Q1054" i="23" s="1"/>
  <c r="F1054" i="23"/>
  <c r="G1054" i="23"/>
  <c r="H1054" i="23"/>
  <c r="I1054" i="23"/>
  <c r="C1055" i="23"/>
  <c r="D1055" i="23"/>
  <c r="P1055" i="23" s="1"/>
  <c r="E1055" i="23"/>
  <c r="F1055" i="23"/>
  <c r="R1055" i="23" s="1"/>
  <c r="G1055" i="23"/>
  <c r="H1055" i="23"/>
  <c r="I1055" i="23"/>
  <c r="C1056" i="23"/>
  <c r="D1056" i="23"/>
  <c r="E1056" i="23"/>
  <c r="Q1056" i="23" s="1"/>
  <c r="F1056" i="23"/>
  <c r="G1056" i="23"/>
  <c r="S1056" i="23" s="1"/>
  <c r="H1056" i="23"/>
  <c r="I1056" i="23"/>
  <c r="C1057" i="23"/>
  <c r="D1057" i="23"/>
  <c r="P1057" i="23" s="1"/>
  <c r="E1057" i="23"/>
  <c r="F1057" i="23"/>
  <c r="R1057" i="23" s="1"/>
  <c r="G1057" i="23"/>
  <c r="H1057" i="23"/>
  <c r="T1057" i="23" s="1"/>
  <c r="I1057" i="23"/>
  <c r="C1058" i="23"/>
  <c r="D1058" i="23"/>
  <c r="E1058" i="23"/>
  <c r="Q1058" i="23" s="1"/>
  <c r="F1058" i="23"/>
  <c r="G1058" i="23"/>
  <c r="S1058" i="23" s="1"/>
  <c r="H1058" i="23"/>
  <c r="I1058" i="23"/>
  <c r="C1059" i="23"/>
  <c r="D1059" i="23"/>
  <c r="E1059" i="23"/>
  <c r="F1059" i="23"/>
  <c r="R1059" i="23" s="1"/>
  <c r="G1059" i="23"/>
  <c r="H1059" i="23"/>
  <c r="T1059" i="23" s="1"/>
  <c r="I1059" i="23"/>
  <c r="C1060" i="23"/>
  <c r="D1060" i="23"/>
  <c r="E1060" i="23"/>
  <c r="F1060" i="23"/>
  <c r="G1060" i="23"/>
  <c r="S1060" i="23" s="1"/>
  <c r="H1060" i="23"/>
  <c r="I1060" i="23"/>
  <c r="C1061" i="23"/>
  <c r="D1061" i="23"/>
  <c r="P1061" i="23" s="1"/>
  <c r="E1061" i="23"/>
  <c r="F1061" i="23"/>
  <c r="G1061" i="23"/>
  <c r="H1061" i="23"/>
  <c r="T1061" i="23" s="1"/>
  <c r="I1061" i="23"/>
  <c r="C1062" i="23"/>
  <c r="D1062" i="23"/>
  <c r="E1062" i="23"/>
  <c r="Q1062" i="23" s="1"/>
  <c r="F1062" i="23"/>
  <c r="G1062" i="23"/>
  <c r="H1062" i="23"/>
  <c r="I1062" i="23"/>
  <c r="C1063" i="23"/>
  <c r="D1063" i="23"/>
  <c r="P1063" i="23" s="1"/>
  <c r="E1063" i="23"/>
  <c r="F1063" i="23"/>
  <c r="R1063" i="23" s="1"/>
  <c r="G1063" i="23"/>
  <c r="H1063" i="23"/>
  <c r="I1063" i="23"/>
  <c r="C1064" i="23"/>
  <c r="D1064" i="23"/>
  <c r="E1064" i="23"/>
  <c r="Q1064" i="23" s="1"/>
  <c r="F1064" i="23"/>
  <c r="G1064" i="23"/>
  <c r="S1064" i="23" s="1"/>
  <c r="H1064" i="23"/>
  <c r="I1064" i="23"/>
  <c r="C1065" i="23"/>
  <c r="D1065" i="23"/>
  <c r="P1065" i="23" s="1"/>
  <c r="E1065" i="23"/>
  <c r="F1065" i="23"/>
  <c r="R1065" i="23" s="1"/>
  <c r="G1065" i="23"/>
  <c r="H1065" i="23"/>
  <c r="T1065" i="23" s="1"/>
  <c r="I1065" i="23"/>
  <c r="C1066" i="23"/>
  <c r="D1066" i="23"/>
  <c r="E1066" i="23"/>
  <c r="Q1066" i="23" s="1"/>
  <c r="F1066" i="23"/>
  <c r="G1066" i="23"/>
  <c r="S1066" i="23" s="1"/>
  <c r="H1066" i="23"/>
  <c r="I1066" i="23"/>
  <c r="C1067" i="23"/>
  <c r="D1067" i="23"/>
  <c r="E1067" i="23"/>
  <c r="F1067" i="23"/>
  <c r="R1067" i="23" s="1"/>
  <c r="G1067" i="23"/>
  <c r="H1067" i="23"/>
  <c r="T1067" i="23" s="1"/>
  <c r="I1067" i="23"/>
  <c r="C1068" i="23"/>
  <c r="D1068" i="23"/>
  <c r="E1068" i="23"/>
  <c r="F1068" i="23"/>
  <c r="G1068" i="23"/>
  <c r="S1068" i="23" s="1"/>
  <c r="H1068" i="23"/>
  <c r="I1068" i="23"/>
  <c r="C1069" i="23"/>
  <c r="D1069" i="23"/>
  <c r="P1069" i="23" s="1"/>
  <c r="E1069" i="23"/>
  <c r="F1069" i="23"/>
  <c r="G1069" i="23"/>
  <c r="H1069" i="23"/>
  <c r="T1069" i="23" s="1"/>
  <c r="I1069" i="23"/>
  <c r="C1070" i="23"/>
  <c r="D1070" i="23"/>
  <c r="E1070" i="23"/>
  <c r="Q1070" i="23" s="1"/>
  <c r="F1070" i="23"/>
  <c r="G1070" i="23"/>
  <c r="H1070" i="23"/>
  <c r="T1070" i="23" s="1"/>
  <c r="I1070" i="23"/>
  <c r="C1071" i="23"/>
  <c r="D1071" i="23"/>
  <c r="P1071" i="23" s="1"/>
  <c r="E1071" i="23"/>
  <c r="F1071" i="23"/>
  <c r="R1071" i="23" s="1"/>
  <c r="G1071" i="23"/>
  <c r="H1071" i="23"/>
  <c r="I1071" i="23"/>
  <c r="C1072" i="23"/>
  <c r="D1072" i="23"/>
  <c r="E1072" i="23"/>
  <c r="Q1072" i="23" s="1"/>
  <c r="F1072" i="23"/>
  <c r="G1072" i="23"/>
  <c r="S1072" i="23" s="1"/>
  <c r="H1072" i="23"/>
  <c r="I1072" i="23"/>
  <c r="C1073" i="23"/>
  <c r="D1073" i="23"/>
  <c r="P1073" i="23" s="1"/>
  <c r="E1073" i="23"/>
  <c r="F1073" i="23"/>
  <c r="R1073" i="23" s="1"/>
  <c r="G1073" i="23"/>
  <c r="H1073" i="23"/>
  <c r="T1073" i="23" s="1"/>
  <c r="I1073" i="23"/>
  <c r="C1074" i="23"/>
  <c r="D1074" i="23"/>
  <c r="P1074" i="23" s="1"/>
  <c r="E1074" i="23"/>
  <c r="Q1074" i="23" s="1"/>
  <c r="F1074" i="23"/>
  <c r="G1074" i="23"/>
  <c r="S1074" i="23" s="1"/>
  <c r="H1074" i="23"/>
  <c r="I1074" i="23"/>
  <c r="C1075" i="23"/>
  <c r="D1075" i="23"/>
  <c r="E1075" i="23"/>
  <c r="Q1075" i="23" s="1"/>
  <c r="F1075" i="23"/>
  <c r="R1075" i="23" s="1"/>
  <c r="G1075" i="23"/>
  <c r="H1075" i="23"/>
  <c r="T1075" i="23" s="1"/>
  <c r="I1075" i="23"/>
  <c r="C1076" i="23"/>
  <c r="D1076" i="23"/>
  <c r="E1076" i="23"/>
  <c r="F1076" i="23"/>
  <c r="R1076" i="23" s="1"/>
  <c r="G1076" i="23"/>
  <c r="S1076" i="23" s="1"/>
  <c r="H1076" i="23"/>
  <c r="I1076" i="23"/>
  <c r="C1077" i="23"/>
  <c r="D1077" i="23"/>
  <c r="P1077" i="23" s="1"/>
  <c r="E1077" i="23"/>
  <c r="F1077" i="23"/>
  <c r="G1077" i="23"/>
  <c r="S1077" i="23" s="1"/>
  <c r="H1077" i="23"/>
  <c r="T1077" i="23" s="1"/>
  <c r="I1077" i="23"/>
  <c r="C1078" i="23"/>
  <c r="D1078" i="23"/>
  <c r="E1078" i="23"/>
  <c r="Q1078" i="23" s="1"/>
  <c r="F1078" i="23"/>
  <c r="G1078" i="23"/>
  <c r="H1078" i="23"/>
  <c r="T1078" i="23" s="1"/>
  <c r="I1078" i="23"/>
  <c r="C1079" i="23"/>
  <c r="D1079" i="23"/>
  <c r="P1079" i="23" s="1"/>
  <c r="E1079" i="23"/>
  <c r="F1079" i="23"/>
  <c r="R1079" i="23" s="1"/>
  <c r="G1079" i="23"/>
  <c r="H1079" i="23"/>
  <c r="I1079" i="23"/>
  <c r="C1080" i="23"/>
  <c r="D1080" i="23"/>
  <c r="E1080" i="23"/>
  <c r="Q1080" i="23" s="1"/>
  <c r="F1080" i="23"/>
  <c r="G1080" i="23"/>
  <c r="S1080" i="23" s="1"/>
  <c r="H1080" i="23"/>
  <c r="I1080" i="23"/>
  <c r="C1081" i="23"/>
  <c r="D1081" i="23"/>
  <c r="E1081" i="23"/>
  <c r="F1081" i="23"/>
  <c r="R1081" i="23" s="1"/>
  <c r="G1081" i="23"/>
  <c r="H1081" i="23"/>
  <c r="T1081" i="23" s="1"/>
  <c r="I1081" i="23"/>
  <c r="C1082" i="23"/>
  <c r="D1082" i="23"/>
  <c r="P1082" i="23" s="1"/>
  <c r="E1082" i="23"/>
  <c r="Q1082" i="23" s="1"/>
  <c r="F1082" i="23"/>
  <c r="G1082" i="23"/>
  <c r="S1082" i="23" s="1"/>
  <c r="H1082" i="23"/>
  <c r="I1082" i="23"/>
  <c r="C1083" i="23"/>
  <c r="D1083" i="23"/>
  <c r="E1083" i="23"/>
  <c r="Q1083" i="23" s="1"/>
  <c r="F1083" i="23"/>
  <c r="R1083" i="23" s="1"/>
  <c r="G1083" i="23"/>
  <c r="H1083" i="23"/>
  <c r="T1083" i="23" s="1"/>
  <c r="I1083" i="23"/>
  <c r="C1084" i="23"/>
  <c r="D1084" i="23"/>
  <c r="E1084" i="23"/>
  <c r="F1084" i="23"/>
  <c r="R1084" i="23" s="1"/>
  <c r="G1084" i="23"/>
  <c r="S1084" i="23" s="1"/>
  <c r="H1084" i="23"/>
  <c r="I1084" i="23"/>
  <c r="C1085" i="23"/>
  <c r="D1085" i="23"/>
  <c r="P1085" i="23" s="1"/>
  <c r="E1085" i="23"/>
  <c r="F1085" i="23"/>
  <c r="G1085" i="23"/>
  <c r="S1085" i="23" s="1"/>
  <c r="H1085" i="23"/>
  <c r="T1085" i="23" s="1"/>
  <c r="I1085" i="23"/>
  <c r="C1086" i="23"/>
  <c r="D1086" i="23"/>
  <c r="E1086" i="23"/>
  <c r="Q1086" i="23" s="1"/>
  <c r="F1086" i="23"/>
  <c r="G1086" i="23"/>
  <c r="H1086" i="23"/>
  <c r="T1086" i="23" s="1"/>
  <c r="I1086" i="23"/>
  <c r="C1087" i="23"/>
  <c r="D1087" i="23"/>
  <c r="P1087" i="23" s="1"/>
  <c r="E1087" i="23"/>
  <c r="F1087" i="23"/>
  <c r="R1087" i="23" s="1"/>
  <c r="G1087" i="23"/>
  <c r="H1087" i="23"/>
  <c r="I1087" i="23"/>
  <c r="C1088" i="23"/>
  <c r="D1088" i="23"/>
  <c r="E1088" i="23"/>
  <c r="Q1088" i="23" s="1"/>
  <c r="F1088" i="23"/>
  <c r="G1088" i="23"/>
  <c r="S1088" i="23" s="1"/>
  <c r="H1088" i="23"/>
  <c r="I1088" i="23"/>
  <c r="C1089" i="23"/>
  <c r="D1089" i="23"/>
  <c r="P1089" i="23" s="1"/>
  <c r="E1089" i="23"/>
  <c r="F1089" i="23"/>
  <c r="R1089" i="23" s="1"/>
  <c r="G1089" i="23"/>
  <c r="H1089" i="23"/>
  <c r="T1089" i="23" s="1"/>
  <c r="I1089" i="23"/>
  <c r="C1090" i="23"/>
  <c r="D1090" i="23"/>
  <c r="P1090" i="23" s="1"/>
  <c r="E1090" i="23"/>
  <c r="Q1090" i="23" s="1"/>
  <c r="F1090" i="23"/>
  <c r="G1090" i="23"/>
  <c r="S1090" i="23" s="1"/>
  <c r="H1090" i="23"/>
  <c r="I1090" i="23"/>
  <c r="C1091" i="23"/>
  <c r="D1091" i="23"/>
  <c r="E1091" i="23"/>
  <c r="Q1091" i="23" s="1"/>
  <c r="F1091" i="23"/>
  <c r="R1091" i="23" s="1"/>
  <c r="G1091" i="23"/>
  <c r="H1091" i="23"/>
  <c r="T1091" i="23" s="1"/>
  <c r="I1091" i="23"/>
  <c r="C1092" i="23"/>
  <c r="D1092" i="23"/>
  <c r="E1092" i="23"/>
  <c r="F1092" i="23"/>
  <c r="R1092" i="23" s="1"/>
  <c r="G1092" i="23"/>
  <c r="S1092" i="23" s="1"/>
  <c r="H1092" i="23"/>
  <c r="I1092" i="23"/>
  <c r="C1093" i="23"/>
  <c r="D1093" i="23"/>
  <c r="P1093" i="23" s="1"/>
  <c r="E1093" i="23"/>
  <c r="F1093" i="23"/>
  <c r="G1093" i="23"/>
  <c r="S1093" i="23" s="1"/>
  <c r="H1093" i="23"/>
  <c r="T1093" i="23" s="1"/>
  <c r="I1093" i="23"/>
  <c r="C1094" i="23"/>
  <c r="D1094" i="23"/>
  <c r="E1094" i="23"/>
  <c r="Q1094" i="23" s="1"/>
  <c r="F1094" i="23"/>
  <c r="G1094" i="23"/>
  <c r="H1094" i="23"/>
  <c r="T1094" i="23" s="1"/>
  <c r="I1094" i="23"/>
  <c r="C1095" i="23"/>
  <c r="D1095" i="23"/>
  <c r="P1095" i="23" s="1"/>
  <c r="E1095" i="23"/>
  <c r="F1095" i="23"/>
  <c r="R1095" i="23" s="1"/>
  <c r="G1095" i="23"/>
  <c r="H1095" i="23"/>
  <c r="I1095" i="23"/>
  <c r="C1096" i="23"/>
  <c r="D1096" i="23"/>
  <c r="E1096" i="23"/>
  <c r="Q1096" i="23" s="1"/>
  <c r="F1096" i="23"/>
  <c r="G1096" i="23"/>
  <c r="S1096" i="23" s="1"/>
  <c r="H1096" i="23"/>
  <c r="I1096" i="23"/>
  <c r="C1097" i="23"/>
  <c r="D1097" i="23"/>
  <c r="E1097" i="23"/>
  <c r="F1097" i="23"/>
  <c r="R1097" i="23" s="1"/>
  <c r="G1097" i="23"/>
  <c r="H1097" i="23"/>
  <c r="T1097" i="23" s="1"/>
  <c r="I1097" i="23"/>
  <c r="C1098" i="23"/>
  <c r="D1098" i="23"/>
  <c r="P1098" i="23" s="1"/>
  <c r="E1098" i="23"/>
  <c r="Q1098" i="23" s="1"/>
  <c r="F1098" i="23"/>
  <c r="G1098" i="23"/>
  <c r="S1098" i="23" s="1"/>
  <c r="H1098" i="23"/>
  <c r="I1098" i="23"/>
  <c r="C1099" i="23"/>
  <c r="D1099" i="23"/>
  <c r="E1099" i="23"/>
  <c r="Q1099" i="23" s="1"/>
  <c r="F1099" i="23"/>
  <c r="R1099" i="23" s="1"/>
  <c r="G1099" i="23"/>
  <c r="H1099" i="23"/>
  <c r="T1099" i="23" s="1"/>
  <c r="I1099" i="23"/>
  <c r="C1100" i="23"/>
  <c r="D1100" i="23"/>
  <c r="E1100" i="23"/>
  <c r="F1100" i="23"/>
  <c r="R1100" i="23" s="1"/>
  <c r="G1100" i="23"/>
  <c r="S1100" i="23" s="1"/>
  <c r="H1100" i="23"/>
  <c r="I1100" i="23"/>
  <c r="C1101" i="23"/>
  <c r="D1101" i="23"/>
  <c r="P1101" i="23" s="1"/>
  <c r="E1101" i="23"/>
  <c r="F1101" i="23"/>
  <c r="G1101" i="23"/>
  <c r="S1101" i="23" s="1"/>
  <c r="H1101" i="23"/>
  <c r="T1101" i="23" s="1"/>
  <c r="I1101" i="23"/>
  <c r="C1102" i="23"/>
  <c r="D1102" i="23"/>
  <c r="E1102" i="23"/>
  <c r="Q1102" i="23" s="1"/>
  <c r="F1102" i="23"/>
  <c r="G1102" i="23"/>
  <c r="H1102" i="23"/>
  <c r="T1102" i="23" s="1"/>
  <c r="I1102" i="23"/>
  <c r="C1103" i="23"/>
  <c r="D1103" i="23"/>
  <c r="P1103" i="23" s="1"/>
  <c r="E1103" i="23"/>
  <c r="F1103" i="23"/>
  <c r="R1103" i="23" s="1"/>
  <c r="G1103" i="23"/>
  <c r="H1103" i="23"/>
  <c r="I1103" i="23"/>
  <c r="C1104" i="23"/>
  <c r="D1104" i="23"/>
  <c r="E1104" i="23"/>
  <c r="Q1104" i="23" s="1"/>
  <c r="F1104" i="23"/>
  <c r="G1104" i="23"/>
  <c r="S1104" i="23" s="1"/>
  <c r="H1104" i="23"/>
  <c r="I1104" i="23"/>
  <c r="C1105" i="23"/>
  <c r="D1105" i="23"/>
  <c r="P1105" i="23" s="1"/>
  <c r="E1105" i="23"/>
  <c r="F1105" i="23"/>
  <c r="R1105" i="23" s="1"/>
  <c r="G1105" i="23"/>
  <c r="H1105" i="23"/>
  <c r="T1105" i="23" s="1"/>
  <c r="I1105" i="23"/>
  <c r="C1106" i="23"/>
  <c r="D1106" i="23"/>
  <c r="P1106" i="23" s="1"/>
  <c r="E1106" i="23"/>
  <c r="Q1106" i="23" s="1"/>
  <c r="F1106" i="23"/>
  <c r="G1106" i="23"/>
  <c r="S1106" i="23" s="1"/>
  <c r="H1106" i="23"/>
  <c r="I1106" i="23"/>
  <c r="C1107" i="23"/>
  <c r="D1107" i="23"/>
  <c r="E1107" i="23"/>
  <c r="Q1107" i="23" s="1"/>
  <c r="F1107" i="23"/>
  <c r="R1107" i="23" s="1"/>
  <c r="G1107" i="23"/>
  <c r="H1107" i="23"/>
  <c r="T1107" i="23" s="1"/>
  <c r="I1107" i="23"/>
  <c r="C1108" i="23"/>
  <c r="D1108" i="23"/>
  <c r="E1108" i="23"/>
  <c r="F1108" i="23"/>
  <c r="R1108" i="23" s="1"/>
  <c r="G1108" i="23"/>
  <c r="S1108" i="23" s="1"/>
  <c r="H1108" i="23"/>
  <c r="I1108" i="23"/>
  <c r="C1109" i="23"/>
  <c r="D1109" i="23"/>
  <c r="P1109" i="23" s="1"/>
  <c r="E1109" i="23"/>
  <c r="F1109" i="23"/>
  <c r="G1109" i="23"/>
  <c r="S1109" i="23" s="1"/>
  <c r="H1109" i="23"/>
  <c r="T1109" i="23" s="1"/>
  <c r="I1109" i="23"/>
  <c r="C1110" i="23"/>
  <c r="D1110" i="23"/>
  <c r="E1110" i="23"/>
  <c r="Q1110" i="23" s="1"/>
  <c r="F1110" i="23"/>
  <c r="G1110" i="23"/>
  <c r="H1110" i="23"/>
  <c r="T1110" i="23" s="1"/>
  <c r="I1110" i="23"/>
  <c r="C1111" i="23"/>
  <c r="D1111" i="23"/>
  <c r="P1111" i="23" s="1"/>
  <c r="E1111" i="23"/>
  <c r="F1111" i="23"/>
  <c r="R1111" i="23" s="1"/>
  <c r="G1111" i="23"/>
  <c r="H1111" i="23"/>
  <c r="I1111" i="23"/>
  <c r="C1112" i="23"/>
  <c r="D1112" i="23"/>
  <c r="E1112" i="23"/>
  <c r="Q1112" i="23" s="1"/>
  <c r="F1112" i="23"/>
  <c r="G1112" i="23"/>
  <c r="S1112" i="23" s="1"/>
  <c r="H1112" i="23"/>
  <c r="I1112" i="23"/>
  <c r="C1113" i="23"/>
  <c r="D1113" i="23"/>
  <c r="P1113" i="23" s="1"/>
  <c r="E1113" i="23"/>
  <c r="F1113" i="23"/>
  <c r="R1113" i="23" s="1"/>
  <c r="G1113" i="23"/>
  <c r="H1113" i="23"/>
  <c r="T1113" i="23" s="1"/>
  <c r="I1113" i="23"/>
  <c r="C1114" i="23"/>
  <c r="D1114" i="23"/>
  <c r="E1114" i="23"/>
  <c r="Q1114" i="23" s="1"/>
  <c r="F1114" i="23"/>
  <c r="G1114" i="23"/>
  <c r="S1114" i="23" s="1"/>
  <c r="H1114" i="23"/>
  <c r="I1114" i="23"/>
  <c r="C1115" i="23"/>
  <c r="D1115" i="23"/>
  <c r="E1115" i="23"/>
  <c r="Q1115" i="23" s="1"/>
  <c r="F1115" i="23"/>
  <c r="R1115" i="23" s="1"/>
  <c r="G1115" i="23"/>
  <c r="H1115" i="23"/>
  <c r="T1115" i="23" s="1"/>
  <c r="I1115" i="23"/>
  <c r="C1116" i="23"/>
  <c r="D1116" i="23"/>
  <c r="E1116" i="23"/>
  <c r="F1116" i="23"/>
  <c r="R1116" i="23" s="1"/>
  <c r="G1116" i="23"/>
  <c r="S1116" i="23" s="1"/>
  <c r="H1116" i="23"/>
  <c r="I1116" i="23"/>
  <c r="C1117" i="23"/>
  <c r="D1117" i="23"/>
  <c r="P1117" i="23" s="1"/>
  <c r="E1117" i="23"/>
  <c r="F1117" i="23"/>
  <c r="G1117" i="23"/>
  <c r="S1117" i="23" s="1"/>
  <c r="H1117" i="23"/>
  <c r="T1117" i="23" s="1"/>
  <c r="I1117" i="23"/>
  <c r="C1118" i="23"/>
  <c r="D1118" i="23"/>
  <c r="E1118" i="23"/>
  <c r="Q1118" i="23" s="1"/>
  <c r="F1118" i="23"/>
  <c r="G1118" i="23"/>
  <c r="H1118" i="23"/>
  <c r="T1118" i="23" s="1"/>
  <c r="I1118" i="23"/>
  <c r="C1119" i="23"/>
  <c r="D1119" i="23"/>
  <c r="P1119" i="23" s="1"/>
  <c r="E1119" i="23"/>
  <c r="F1119" i="23"/>
  <c r="R1119" i="23" s="1"/>
  <c r="G1119" i="23"/>
  <c r="H1119" i="23"/>
  <c r="I1119" i="23"/>
  <c r="C1120" i="23"/>
  <c r="D1120" i="23"/>
  <c r="E1120" i="23"/>
  <c r="Q1120" i="23" s="1"/>
  <c r="F1120" i="23"/>
  <c r="G1120" i="23"/>
  <c r="S1120" i="23" s="1"/>
  <c r="H1120" i="23"/>
  <c r="I1120" i="23"/>
  <c r="C1121" i="23"/>
  <c r="D1121" i="23"/>
  <c r="P1121" i="23" s="1"/>
  <c r="E1121" i="23"/>
  <c r="F1121" i="23"/>
  <c r="R1121" i="23" s="1"/>
  <c r="G1121" i="23"/>
  <c r="H1121" i="23"/>
  <c r="T1121" i="23" s="1"/>
  <c r="I1121" i="23"/>
  <c r="C1122" i="23"/>
  <c r="D1122" i="23"/>
  <c r="P1122" i="23" s="1"/>
  <c r="E1122" i="23"/>
  <c r="Q1122" i="23" s="1"/>
  <c r="F1122" i="23"/>
  <c r="G1122" i="23"/>
  <c r="S1122" i="23" s="1"/>
  <c r="H1122" i="23"/>
  <c r="I1122" i="23"/>
  <c r="C1123" i="23"/>
  <c r="D1123" i="23"/>
  <c r="E1123" i="23"/>
  <c r="Q1123" i="23" s="1"/>
  <c r="F1123" i="23"/>
  <c r="R1123" i="23" s="1"/>
  <c r="G1123" i="23"/>
  <c r="H1123" i="23"/>
  <c r="T1123" i="23" s="1"/>
  <c r="I1123" i="23"/>
  <c r="C1124" i="23"/>
  <c r="D1124" i="23"/>
  <c r="E1124" i="23"/>
  <c r="F1124" i="23"/>
  <c r="R1124" i="23" s="1"/>
  <c r="G1124" i="23"/>
  <c r="S1124" i="23" s="1"/>
  <c r="H1124" i="23"/>
  <c r="I1124" i="23"/>
  <c r="C1125" i="23"/>
  <c r="D1125" i="23"/>
  <c r="P1125" i="23" s="1"/>
  <c r="E1125" i="23"/>
  <c r="F1125" i="23"/>
  <c r="G1125" i="23"/>
  <c r="S1125" i="23" s="1"/>
  <c r="H1125" i="23"/>
  <c r="T1125" i="23" s="1"/>
  <c r="I1125" i="23"/>
  <c r="C1126" i="23"/>
  <c r="D1126" i="23"/>
  <c r="E1126" i="23"/>
  <c r="Q1126" i="23" s="1"/>
  <c r="F1126" i="23"/>
  <c r="G1126" i="23"/>
  <c r="H1126" i="23"/>
  <c r="T1126" i="23" s="1"/>
  <c r="I1126" i="23"/>
  <c r="C1127" i="23"/>
  <c r="D1127" i="23"/>
  <c r="P1127" i="23" s="1"/>
  <c r="E1127" i="23"/>
  <c r="F1127" i="23"/>
  <c r="R1127" i="23" s="1"/>
  <c r="G1127" i="23"/>
  <c r="H1127" i="23"/>
  <c r="I1127" i="23"/>
  <c r="C1128" i="23"/>
  <c r="D1128" i="23"/>
  <c r="E1128" i="23"/>
  <c r="Q1128" i="23" s="1"/>
  <c r="F1128" i="23"/>
  <c r="G1128" i="23"/>
  <c r="S1128" i="23" s="1"/>
  <c r="H1128" i="23"/>
  <c r="I1128" i="23"/>
  <c r="C1129" i="23"/>
  <c r="D1129" i="23"/>
  <c r="P1129" i="23" s="1"/>
  <c r="E1129" i="23"/>
  <c r="F1129" i="23"/>
  <c r="R1129" i="23" s="1"/>
  <c r="G1129" i="23"/>
  <c r="H1129" i="23"/>
  <c r="T1129" i="23" s="1"/>
  <c r="I1129" i="23"/>
  <c r="C1130" i="23"/>
  <c r="D1130" i="23"/>
  <c r="P1130" i="23" s="1"/>
  <c r="E1130" i="23"/>
  <c r="Q1130" i="23" s="1"/>
  <c r="F1130" i="23"/>
  <c r="G1130" i="23"/>
  <c r="S1130" i="23" s="1"/>
  <c r="H1130" i="23"/>
  <c r="I1130" i="23"/>
  <c r="C1131" i="23"/>
  <c r="D1131" i="23"/>
  <c r="E1131" i="23"/>
  <c r="Q1131" i="23" s="1"/>
  <c r="F1131" i="23"/>
  <c r="R1131" i="23" s="1"/>
  <c r="G1131" i="23"/>
  <c r="H1131" i="23"/>
  <c r="T1131" i="23" s="1"/>
  <c r="I1131" i="23"/>
  <c r="C1132" i="23"/>
  <c r="D1132" i="23"/>
  <c r="E1132" i="23"/>
  <c r="F1132" i="23"/>
  <c r="R1132" i="23" s="1"/>
  <c r="G1132" i="23"/>
  <c r="S1132" i="23" s="1"/>
  <c r="H1132" i="23"/>
  <c r="I1132" i="23"/>
  <c r="C1133" i="23"/>
  <c r="D1133" i="23"/>
  <c r="P1133" i="23" s="1"/>
  <c r="E1133" i="23"/>
  <c r="F1133" i="23"/>
  <c r="G1133" i="23"/>
  <c r="S1133" i="23" s="1"/>
  <c r="H1133" i="23"/>
  <c r="T1133" i="23" s="1"/>
  <c r="I1133" i="23"/>
  <c r="C1134" i="23"/>
  <c r="D1134" i="23"/>
  <c r="E1134" i="23"/>
  <c r="Q1134" i="23" s="1"/>
  <c r="F1134" i="23"/>
  <c r="G1134" i="23"/>
  <c r="H1134" i="23"/>
  <c r="T1134" i="23" s="1"/>
  <c r="I1134" i="23"/>
  <c r="C1135" i="23"/>
  <c r="D1135" i="23"/>
  <c r="P1135" i="23" s="1"/>
  <c r="E1135" i="23"/>
  <c r="F1135" i="23"/>
  <c r="R1135" i="23" s="1"/>
  <c r="G1135" i="23"/>
  <c r="H1135" i="23"/>
  <c r="I1135" i="23"/>
  <c r="C1136" i="23"/>
  <c r="D1136" i="23"/>
  <c r="E1136" i="23"/>
  <c r="Q1136" i="23" s="1"/>
  <c r="F1136" i="23"/>
  <c r="G1136" i="23"/>
  <c r="S1136" i="23" s="1"/>
  <c r="H1136" i="23"/>
  <c r="I1136" i="23"/>
  <c r="C1137" i="23"/>
  <c r="D1137" i="23"/>
  <c r="E1137" i="23"/>
  <c r="F1137" i="23"/>
  <c r="R1137" i="23" s="1"/>
  <c r="G1137" i="23"/>
  <c r="H1137" i="23"/>
  <c r="T1137" i="23" s="1"/>
  <c r="I1137" i="23"/>
  <c r="C1138" i="23"/>
  <c r="D1138" i="23"/>
  <c r="P1138" i="23" s="1"/>
  <c r="E1138" i="23"/>
  <c r="Q1138" i="23" s="1"/>
  <c r="F1138" i="23"/>
  <c r="G1138" i="23"/>
  <c r="S1138" i="23" s="1"/>
  <c r="H1138" i="23"/>
  <c r="I1138" i="23"/>
  <c r="C1139" i="23"/>
  <c r="D1139" i="23"/>
  <c r="E1139" i="23"/>
  <c r="Q1139" i="23" s="1"/>
  <c r="F1139" i="23"/>
  <c r="R1139" i="23" s="1"/>
  <c r="G1139" i="23"/>
  <c r="H1139" i="23"/>
  <c r="T1139" i="23" s="1"/>
  <c r="I1139" i="23"/>
  <c r="C1140" i="23"/>
  <c r="D1140" i="23"/>
  <c r="E1140" i="23"/>
  <c r="F1140" i="23"/>
  <c r="R1140" i="23" s="1"/>
  <c r="G1140" i="23"/>
  <c r="S1140" i="23" s="1"/>
  <c r="H1140" i="23"/>
  <c r="I1140" i="23"/>
  <c r="C1141" i="23"/>
  <c r="D1141" i="23"/>
  <c r="P1141" i="23" s="1"/>
  <c r="E1141" i="23"/>
  <c r="F1141" i="23"/>
  <c r="G1141" i="23"/>
  <c r="S1141" i="23" s="1"/>
  <c r="H1141" i="23"/>
  <c r="T1141" i="23" s="1"/>
  <c r="I1141" i="23"/>
  <c r="C1142" i="23"/>
  <c r="D1142" i="23"/>
  <c r="E1142" i="23"/>
  <c r="Q1142" i="23" s="1"/>
  <c r="F1142" i="23"/>
  <c r="G1142" i="23"/>
  <c r="H1142" i="23"/>
  <c r="T1142" i="23" s="1"/>
  <c r="I1142" i="23"/>
  <c r="C1143" i="23"/>
  <c r="D1143" i="23"/>
  <c r="P1143" i="23" s="1"/>
  <c r="E1143" i="23"/>
  <c r="F1143" i="23"/>
  <c r="R1143" i="23" s="1"/>
  <c r="G1143" i="23"/>
  <c r="H1143" i="23"/>
  <c r="I1143" i="23"/>
  <c r="C1144" i="23"/>
  <c r="D1144" i="23"/>
  <c r="E1144" i="23"/>
  <c r="Q1144" i="23" s="1"/>
  <c r="F1144" i="23"/>
  <c r="G1144" i="23"/>
  <c r="S1144" i="23" s="1"/>
  <c r="H1144" i="23"/>
  <c r="I1144" i="23"/>
  <c r="C1145" i="23"/>
  <c r="D1145" i="23"/>
  <c r="P1145" i="23" s="1"/>
  <c r="E1145" i="23"/>
  <c r="F1145" i="23"/>
  <c r="R1145" i="23" s="1"/>
  <c r="G1145" i="23"/>
  <c r="H1145" i="23"/>
  <c r="T1145" i="23" s="1"/>
  <c r="I1145" i="23"/>
  <c r="C1146" i="23"/>
  <c r="D1146" i="23"/>
  <c r="P1146" i="23" s="1"/>
  <c r="E1146" i="23"/>
  <c r="Q1146" i="23" s="1"/>
  <c r="F1146" i="23"/>
  <c r="G1146" i="23"/>
  <c r="S1146" i="23" s="1"/>
  <c r="H1146" i="23"/>
  <c r="I1146" i="23"/>
  <c r="C1147" i="23"/>
  <c r="D1147" i="23"/>
  <c r="E1147" i="23"/>
  <c r="Q1147" i="23" s="1"/>
  <c r="F1147" i="23"/>
  <c r="R1147" i="23" s="1"/>
  <c r="G1147" i="23"/>
  <c r="H1147" i="23"/>
  <c r="T1147" i="23" s="1"/>
  <c r="I1147" i="23"/>
  <c r="C1148" i="23"/>
  <c r="D1148" i="23"/>
  <c r="E1148" i="23"/>
  <c r="F1148" i="23"/>
  <c r="R1148" i="23" s="1"/>
  <c r="G1148" i="23"/>
  <c r="S1148" i="23" s="1"/>
  <c r="H1148" i="23"/>
  <c r="I1148" i="23"/>
  <c r="C1149" i="23"/>
  <c r="D1149" i="23"/>
  <c r="P1149" i="23" s="1"/>
  <c r="E1149" i="23"/>
  <c r="F1149" i="23"/>
  <c r="G1149" i="23"/>
  <c r="S1149" i="23" s="1"/>
  <c r="H1149" i="23"/>
  <c r="T1149" i="23" s="1"/>
  <c r="I1149" i="23"/>
  <c r="C1150" i="23"/>
  <c r="D1150" i="23"/>
  <c r="E1150" i="23"/>
  <c r="Q1150" i="23" s="1"/>
  <c r="F1150" i="23"/>
  <c r="G1150" i="23"/>
  <c r="H1150" i="23"/>
  <c r="T1150" i="23" s="1"/>
  <c r="I1150" i="23"/>
  <c r="C1151" i="23"/>
  <c r="D1151" i="23"/>
  <c r="P1151" i="23" s="1"/>
  <c r="E1151" i="23"/>
  <c r="F1151" i="23"/>
  <c r="R1151" i="23" s="1"/>
  <c r="G1151" i="23"/>
  <c r="H1151" i="23"/>
  <c r="I1151" i="23"/>
  <c r="C1152" i="23"/>
  <c r="D1152" i="23"/>
  <c r="E1152" i="23"/>
  <c r="Q1152" i="23" s="1"/>
  <c r="F1152" i="23"/>
  <c r="G1152" i="23"/>
  <c r="S1152" i="23" s="1"/>
  <c r="H1152" i="23"/>
  <c r="I1152" i="23"/>
  <c r="C1153" i="23"/>
  <c r="D1153" i="23"/>
  <c r="P1153" i="23" s="1"/>
  <c r="E1153" i="23"/>
  <c r="F1153" i="23"/>
  <c r="R1153" i="23" s="1"/>
  <c r="G1153" i="23"/>
  <c r="H1153" i="23"/>
  <c r="T1153" i="23" s="1"/>
  <c r="I1153" i="23"/>
  <c r="C1154" i="23"/>
  <c r="D1154" i="23"/>
  <c r="P1154" i="23" s="1"/>
  <c r="E1154" i="23"/>
  <c r="Q1154" i="23" s="1"/>
  <c r="F1154" i="23"/>
  <c r="G1154" i="23"/>
  <c r="S1154" i="23" s="1"/>
  <c r="H1154" i="23"/>
  <c r="I1154" i="23"/>
  <c r="C1155" i="23"/>
  <c r="D1155" i="23"/>
  <c r="E1155" i="23"/>
  <c r="Q1155" i="23" s="1"/>
  <c r="F1155" i="23"/>
  <c r="R1155" i="23" s="1"/>
  <c r="G1155" i="23"/>
  <c r="H1155" i="23"/>
  <c r="T1155" i="23" s="1"/>
  <c r="I1155" i="23"/>
  <c r="C1156" i="23"/>
  <c r="D1156" i="23"/>
  <c r="E1156" i="23"/>
  <c r="F1156" i="23"/>
  <c r="R1156" i="23" s="1"/>
  <c r="G1156" i="23"/>
  <c r="S1156" i="23" s="1"/>
  <c r="H1156" i="23"/>
  <c r="I1156" i="23"/>
  <c r="C1157" i="23"/>
  <c r="D1157" i="23"/>
  <c r="P1157" i="23" s="1"/>
  <c r="E1157" i="23"/>
  <c r="F1157" i="23"/>
  <c r="G1157" i="23"/>
  <c r="S1157" i="23" s="1"/>
  <c r="H1157" i="23"/>
  <c r="T1157" i="23" s="1"/>
  <c r="I1157" i="23"/>
  <c r="C1158" i="23"/>
  <c r="D1158" i="23"/>
  <c r="E1158" i="23"/>
  <c r="Q1158" i="23" s="1"/>
  <c r="F1158" i="23"/>
  <c r="G1158" i="23"/>
  <c r="H1158" i="23"/>
  <c r="T1158" i="23" s="1"/>
  <c r="I1158" i="23"/>
  <c r="C1159" i="23"/>
  <c r="D1159" i="23"/>
  <c r="P1159" i="23" s="1"/>
  <c r="E1159" i="23"/>
  <c r="F1159" i="23"/>
  <c r="R1159" i="23" s="1"/>
  <c r="G1159" i="23"/>
  <c r="H1159" i="23"/>
  <c r="I1159" i="23"/>
  <c r="C1160" i="23"/>
  <c r="D1160" i="23"/>
  <c r="E1160" i="23"/>
  <c r="Q1160" i="23" s="1"/>
  <c r="F1160" i="23"/>
  <c r="G1160" i="23"/>
  <c r="S1160" i="23" s="1"/>
  <c r="H1160" i="23"/>
  <c r="I1160" i="23"/>
  <c r="C1161" i="23"/>
  <c r="D1161" i="23"/>
  <c r="P1161" i="23" s="1"/>
  <c r="E1161" i="23"/>
  <c r="F1161" i="23"/>
  <c r="R1161" i="23" s="1"/>
  <c r="G1161" i="23"/>
  <c r="H1161" i="23"/>
  <c r="T1161" i="23" s="1"/>
  <c r="I1161" i="23"/>
  <c r="C1162" i="23"/>
  <c r="D1162" i="23"/>
  <c r="P1162" i="23" s="1"/>
  <c r="E1162" i="23"/>
  <c r="Q1162" i="23" s="1"/>
  <c r="F1162" i="23"/>
  <c r="G1162" i="23"/>
  <c r="S1162" i="23" s="1"/>
  <c r="H1162" i="23"/>
  <c r="I1162" i="23"/>
  <c r="C1163" i="23"/>
  <c r="D1163" i="23"/>
  <c r="E1163" i="23"/>
  <c r="Q1163" i="23" s="1"/>
  <c r="F1163" i="23"/>
  <c r="R1163" i="23" s="1"/>
  <c r="G1163" i="23"/>
  <c r="H1163" i="23"/>
  <c r="T1163" i="23" s="1"/>
  <c r="I1163" i="23"/>
  <c r="C1164" i="23"/>
  <c r="D1164" i="23"/>
  <c r="E1164" i="23"/>
  <c r="F1164" i="23"/>
  <c r="R1164" i="23" s="1"/>
  <c r="G1164" i="23"/>
  <c r="S1164" i="23" s="1"/>
  <c r="H1164" i="23"/>
  <c r="I1164" i="23"/>
  <c r="C1165" i="23"/>
  <c r="D1165" i="23"/>
  <c r="P1165" i="23" s="1"/>
  <c r="E1165" i="23"/>
  <c r="F1165" i="23"/>
  <c r="G1165" i="23"/>
  <c r="S1165" i="23" s="1"/>
  <c r="H1165" i="23"/>
  <c r="T1165" i="23" s="1"/>
  <c r="I1165" i="23"/>
  <c r="C1166" i="23"/>
  <c r="D1166" i="23"/>
  <c r="E1166" i="23"/>
  <c r="Q1166" i="23" s="1"/>
  <c r="F1166" i="23"/>
  <c r="G1166" i="23"/>
  <c r="H1166" i="23"/>
  <c r="T1166" i="23" s="1"/>
  <c r="I1166" i="23"/>
  <c r="C1167" i="23"/>
  <c r="D1167" i="23"/>
  <c r="P1167" i="23" s="1"/>
  <c r="E1167" i="23"/>
  <c r="F1167" i="23"/>
  <c r="R1167" i="23" s="1"/>
  <c r="G1167" i="23"/>
  <c r="H1167" i="23"/>
  <c r="I1167" i="23"/>
  <c r="C1168" i="23"/>
  <c r="D1168" i="23"/>
  <c r="E1168" i="23"/>
  <c r="Q1168" i="23" s="1"/>
  <c r="F1168" i="23"/>
  <c r="G1168" i="23"/>
  <c r="S1168" i="23" s="1"/>
  <c r="H1168" i="23"/>
  <c r="I1168" i="23"/>
  <c r="C1169" i="23"/>
  <c r="D1169" i="23"/>
  <c r="E1169" i="23"/>
  <c r="F1169" i="23"/>
  <c r="R1169" i="23" s="1"/>
  <c r="G1169" i="23"/>
  <c r="H1169" i="23"/>
  <c r="T1169" i="23" s="1"/>
  <c r="I1169" i="23"/>
  <c r="C1170" i="23"/>
  <c r="D1170" i="23"/>
  <c r="P1170" i="23" s="1"/>
  <c r="E1170" i="23"/>
  <c r="F1170" i="23"/>
  <c r="G1170" i="23"/>
  <c r="S1170" i="23" s="1"/>
  <c r="H1170" i="23"/>
  <c r="I1170" i="23"/>
  <c r="C1171" i="23"/>
  <c r="D1171" i="23"/>
  <c r="E1171" i="23"/>
  <c r="Q1171" i="23" s="1"/>
  <c r="F1171" i="23"/>
  <c r="G1171" i="23"/>
  <c r="H1171" i="23"/>
  <c r="T1171" i="23" s="1"/>
  <c r="I1171" i="23"/>
  <c r="C1172" i="23"/>
  <c r="D1172" i="23"/>
  <c r="E1172" i="23"/>
  <c r="F1172" i="23"/>
  <c r="R1172" i="23" s="1"/>
  <c r="G1172" i="23"/>
  <c r="H1172" i="23"/>
  <c r="I1172" i="23"/>
  <c r="C1173" i="23"/>
  <c r="D1173" i="23"/>
  <c r="P1173" i="23" s="1"/>
  <c r="E1173" i="23"/>
  <c r="F1173" i="23"/>
  <c r="G1173" i="23"/>
  <c r="S1173" i="23" s="1"/>
  <c r="H1173" i="23"/>
  <c r="I1173" i="23"/>
  <c r="C1174" i="23"/>
  <c r="D1174" i="23"/>
  <c r="E1174" i="23"/>
  <c r="Q1174" i="23" s="1"/>
  <c r="F1174" i="23"/>
  <c r="G1174" i="23"/>
  <c r="H1174" i="23"/>
  <c r="T1174" i="23" s="1"/>
  <c r="I1174" i="23"/>
  <c r="C1175" i="23"/>
  <c r="D1175" i="23"/>
  <c r="P1175" i="23" s="1"/>
  <c r="E1175" i="23"/>
  <c r="F1175" i="23"/>
  <c r="R1175" i="23" s="1"/>
  <c r="G1175" i="23"/>
  <c r="H1175" i="23"/>
  <c r="I1175" i="23"/>
  <c r="C1176" i="23"/>
  <c r="D1176" i="23"/>
  <c r="E1176" i="23"/>
  <c r="Q1176" i="23" s="1"/>
  <c r="F1176" i="23"/>
  <c r="G1176" i="23"/>
  <c r="S1176" i="23" s="1"/>
  <c r="H1176" i="23"/>
  <c r="I1176" i="23"/>
  <c r="C1177" i="23"/>
  <c r="D1177" i="23"/>
  <c r="E1177" i="23"/>
  <c r="F1177" i="23"/>
  <c r="R1177" i="23" s="1"/>
  <c r="G1177" i="23"/>
  <c r="H1177" i="23"/>
  <c r="T1177" i="23" s="1"/>
  <c r="I1177" i="23"/>
  <c r="C1178" i="23"/>
  <c r="D1178" i="23"/>
  <c r="P1178" i="23" s="1"/>
  <c r="E1178" i="23"/>
  <c r="F1178" i="23"/>
  <c r="G1178" i="23"/>
  <c r="S1178" i="23" s="1"/>
  <c r="H1178" i="23"/>
  <c r="I1178" i="23"/>
  <c r="C1179" i="23"/>
  <c r="D1179" i="23"/>
  <c r="E1179" i="23"/>
  <c r="Q1179" i="23" s="1"/>
  <c r="F1179" i="23"/>
  <c r="G1179" i="23"/>
  <c r="H1179" i="23"/>
  <c r="T1179" i="23" s="1"/>
  <c r="I1179" i="23"/>
  <c r="C1180" i="23"/>
  <c r="D1180" i="23"/>
  <c r="E1180" i="23"/>
  <c r="F1180" i="23"/>
  <c r="R1180" i="23" s="1"/>
  <c r="G1180" i="23"/>
  <c r="H1180" i="23"/>
  <c r="I1180" i="23"/>
  <c r="C1181" i="23"/>
  <c r="D1181" i="23"/>
  <c r="P1181" i="23" s="1"/>
  <c r="E1181" i="23"/>
  <c r="F1181" i="23"/>
  <c r="G1181" i="23"/>
  <c r="S1181" i="23" s="1"/>
  <c r="H1181" i="23"/>
  <c r="I1181" i="23"/>
  <c r="C1182" i="23"/>
  <c r="D1182" i="23"/>
  <c r="E1182" i="23"/>
  <c r="Q1182" i="23" s="1"/>
  <c r="F1182" i="23"/>
  <c r="G1182" i="23"/>
  <c r="H1182" i="23"/>
  <c r="T1182" i="23" s="1"/>
  <c r="I1182" i="23"/>
  <c r="C1183" i="23"/>
  <c r="D1183" i="23"/>
  <c r="P1183" i="23" s="1"/>
  <c r="E1183" i="23"/>
  <c r="F1183" i="23"/>
  <c r="R1183" i="23" s="1"/>
  <c r="G1183" i="23"/>
  <c r="H1183" i="23"/>
  <c r="I1183" i="23"/>
  <c r="C1184" i="23"/>
  <c r="D1184" i="23"/>
  <c r="E1184" i="23"/>
  <c r="Q1184" i="23" s="1"/>
  <c r="F1184" i="23"/>
  <c r="G1184" i="23"/>
  <c r="S1184" i="23" s="1"/>
  <c r="H1184" i="23"/>
  <c r="I1184" i="23"/>
  <c r="C1185" i="23"/>
  <c r="D1185" i="23"/>
  <c r="E1185" i="23"/>
  <c r="F1185" i="23"/>
  <c r="R1185" i="23" s="1"/>
  <c r="G1185" i="23"/>
  <c r="H1185" i="23"/>
  <c r="T1185" i="23" s="1"/>
  <c r="I1185" i="23"/>
  <c r="C1186" i="23"/>
  <c r="D1186" i="23"/>
  <c r="P1186" i="23" s="1"/>
  <c r="E1186" i="23"/>
  <c r="F1186" i="23"/>
  <c r="G1186" i="23"/>
  <c r="S1186" i="23" s="1"/>
  <c r="H1186" i="23"/>
  <c r="I1186" i="23"/>
  <c r="C1187" i="23"/>
  <c r="D1187" i="23"/>
  <c r="E1187" i="23"/>
  <c r="Q1187" i="23" s="1"/>
  <c r="F1187" i="23"/>
  <c r="G1187" i="23"/>
  <c r="H1187" i="23"/>
  <c r="T1187" i="23" s="1"/>
  <c r="I1187" i="23"/>
  <c r="C1188" i="23"/>
  <c r="D1188" i="23"/>
  <c r="E1188" i="23"/>
  <c r="F1188" i="23"/>
  <c r="R1188" i="23" s="1"/>
  <c r="G1188" i="23"/>
  <c r="H1188" i="23"/>
  <c r="I1188" i="23"/>
  <c r="C1189" i="23"/>
  <c r="D1189" i="23"/>
  <c r="P1189" i="23" s="1"/>
  <c r="E1189" i="23"/>
  <c r="F1189" i="23"/>
  <c r="G1189" i="23"/>
  <c r="S1189" i="23" s="1"/>
  <c r="H1189" i="23"/>
  <c r="I1189" i="23"/>
  <c r="C1190" i="23"/>
  <c r="D1190" i="23"/>
  <c r="E1190" i="23"/>
  <c r="Q1190" i="23" s="1"/>
  <c r="F1190" i="23"/>
  <c r="G1190" i="23"/>
  <c r="H1190" i="23"/>
  <c r="T1190" i="23" s="1"/>
  <c r="I1190" i="23"/>
  <c r="C1191" i="23"/>
  <c r="D1191" i="23"/>
  <c r="P1191" i="23" s="1"/>
  <c r="E1191" i="23"/>
  <c r="F1191" i="23"/>
  <c r="R1191" i="23" s="1"/>
  <c r="G1191" i="23"/>
  <c r="H1191" i="23"/>
  <c r="I1191" i="23"/>
  <c r="C1192" i="23"/>
  <c r="D1192" i="23"/>
  <c r="E1192" i="23"/>
  <c r="Q1192" i="23" s="1"/>
  <c r="F1192" i="23"/>
  <c r="G1192" i="23"/>
  <c r="S1192" i="23" s="1"/>
  <c r="H1192" i="23"/>
  <c r="I1192" i="23"/>
  <c r="C1193" i="23"/>
  <c r="D1193" i="23"/>
  <c r="E1193" i="23"/>
  <c r="F1193" i="23"/>
  <c r="R1193" i="23" s="1"/>
  <c r="G1193" i="23"/>
  <c r="H1193" i="23"/>
  <c r="T1193" i="23" s="1"/>
  <c r="I1193" i="23"/>
  <c r="C1194" i="23"/>
  <c r="D1194" i="23"/>
  <c r="P1194" i="23" s="1"/>
  <c r="E1194" i="23"/>
  <c r="F1194" i="23"/>
  <c r="G1194" i="23"/>
  <c r="S1194" i="23" s="1"/>
  <c r="H1194" i="23"/>
  <c r="I1194" i="23"/>
  <c r="C1195" i="23"/>
  <c r="D1195" i="23"/>
  <c r="E1195" i="23"/>
  <c r="Q1195" i="23" s="1"/>
  <c r="F1195" i="23"/>
  <c r="G1195" i="23"/>
  <c r="H1195" i="23"/>
  <c r="T1195" i="23" s="1"/>
  <c r="I1195" i="23"/>
  <c r="C1196" i="23"/>
  <c r="D1196" i="23"/>
  <c r="E1196" i="23"/>
  <c r="F1196" i="23"/>
  <c r="R1196" i="23" s="1"/>
  <c r="G1196" i="23"/>
  <c r="H1196" i="23"/>
  <c r="I1196" i="23"/>
  <c r="C1197" i="23"/>
  <c r="D1197" i="23"/>
  <c r="P1197" i="23" s="1"/>
  <c r="E1197" i="23"/>
  <c r="F1197" i="23"/>
  <c r="G1197" i="23"/>
  <c r="S1197" i="23" s="1"/>
  <c r="H1197" i="23"/>
  <c r="I1197" i="23"/>
  <c r="C1198" i="23"/>
  <c r="D1198" i="23"/>
  <c r="E1198" i="23"/>
  <c r="Q1198" i="23" s="1"/>
  <c r="F1198" i="23"/>
  <c r="G1198" i="23"/>
  <c r="H1198" i="23"/>
  <c r="T1198" i="23" s="1"/>
  <c r="I1198" i="23"/>
  <c r="C1199" i="23"/>
  <c r="D1199" i="23"/>
  <c r="P1199" i="23" s="1"/>
  <c r="E1199" i="23"/>
  <c r="F1199" i="23"/>
  <c r="R1199" i="23" s="1"/>
  <c r="G1199" i="23"/>
  <c r="H1199" i="23"/>
  <c r="I1199" i="23"/>
  <c r="C1200" i="23"/>
  <c r="D1200" i="23"/>
  <c r="E1200" i="23"/>
  <c r="Q1200" i="23" s="1"/>
  <c r="F1200" i="23"/>
  <c r="G1200" i="23"/>
  <c r="S1200" i="23" s="1"/>
  <c r="H1200" i="23"/>
  <c r="I1200" i="23"/>
  <c r="C1201" i="23"/>
  <c r="D1201" i="23"/>
  <c r="E1201" i="23"/>
  <c r="F1201" i="23"/>
  <c r="R1201" i="23" s="1"/>
  <c r="G1201" i="23"/>
  <c r="H1201" i="23"/>
  <c r="T1201" i="23" s="1"/>
  <c r="I1201" i="23"/>
  <c r="C1202" i="23"/>
  <c r="D1202" i="23"/>
  <c r="E1202" i="23"/>
  <c r="F1202" i="23"/>
  <c r="G1202" i="23"/>
  <c r="S1202" i="23" s="1"/>
  <c r="H1202" i="23"/>
  <c r="I1202" i="23"/>
  <c r="C1203" i="23"/>
  <c r="D1203" i="23"/>
  <c r="E1203" i="23"/>
  <c r="Q1203" i="23" s="1"/>
  <c r="F1203" i="23"/>
  <c r="G1203" i="23"/>
  <c r="H1203" i="23"/>
  <c r="T1203" i="23" s="1"/>
  <c r="I1203" i="23"/>
  <c r="C1204" i="23"/>
  <c r="D1204" i="23"/>
  <c r="E1204" i="23"/>
  <c r="F1204" i="23"/>
  <c r="R1204" i="23" s="1"/>
  <c r="G1204" i="23"/>
  <c r="H1204" i="23"/>
  <c r="I1204" i="23"/>
  <c r="C1205" i="23"/>
  <c r="D1205" i="23"/>
  <c r="P1205" i="23" s="1"/>
  <c r="E1205" i="23"/>
  <c r="F1205" i="23"/>
  <c r="G1205" i="23"/>
  <c r="S1205" i="23" s="1"/>
  <c r="H1205" i="23"/>
  <c r="I1205" i="23"/>
  <c r="C1206" i="23"/>
  <c r="D1206" i="23"/>
  <c r="E1206" i="23"/>
  <c r="Q1206" i="23" s="1"/>
  <c r="F1206" i="23"/>
  <c r="G1206" i="23"/>
  <c r="H1206" i="23"/>
  <c r="T1206" i="23" s="1"/>
  <c r="I1206" i="23"/>
  <c r="C1207" i="23"/>
  <c r="D1207" i="23"/>
  <c r="P1207" i="23" s="1"/>
  <c r="E1207" i="23"/>
  <c r="F1207" i="23"/>
  <c r="R1207" i="23" s="1"/>
  <c r="G1207" i="23"/>
  <c r="H1207" i="23"/>
  <c r="I1207" i="23"/>
  <c r="C1208" i="23"/>
  <c r="D1208" i="23"/>
  <c r="E1208" i="23"/>
  <c r="Q1208" i="23" s="1"/>
  <c r="F1208" i="23"/>
  <c r="G1208" i="23"/>
  <c r="S1208" i="23" s="1"/>
  <c r="H1208" i="23"/>
  <c r="I1208" i="23"/>
  <c r="C1209" i="23"/>
  <c r="D1209" i="23"/>
  <c r="E1209" i="23"/>
  <c r="F1209" i="23"/>
  <c r="R1209" i="23" s="1"/>
  <c r="G1209" i="23"/>
  <c r="H1209" i="23"/>
  <c r="T1209" i="23" s="1"/>
  <c r="I1209" i="23"/>
  <c r="C1210" i="23"/>
  <c r="D1210" i="23"/>
  <c r="P1210" i="23" s="1"/>
  <c r="E1210" i="23"/>
  <c r="F1210" i="23"/>
  <c r="G1210" i="23"/>
  <c r="S1210" i="23" s="1"/>
  <c r="H1210" i="23"/>
  <c r="I1210" i="23"/>
  <c r="C1211" i="23"/>
  <c r="D1211" i="23"/>
  <c r="E1211" i="23"/>
  <c r="Q1211" i="23" s="1"/>
  <c r="F1211" i="23"/>
  <c r="G1211" i="23"/>
  <c r="H1211" i="23"/>
  <c r="T1211" i="23" s="1"/>
  <c r="I1211" i="23"/>
  <c r="C1212" i="23"/>
  <c r="D1212" i="23"/>
  <c r="E1212" i="23"/>
  <c r="F1212" i="23"/>
  <c r="R1212" i="23" s="1"/>
  <c r="G1212" i="23"/>
  <c r="H1212" i="23"/>
  <c r="I1212" i="23"/>
  <c r="C1213" i="23"/>
  <c r="D1213" i="23"/>
  <c r="P1213" i="23" s="1"/>
  <c r="E1213" i="23"/>
  <c r="F1213" i="23"/>
  <c r="G1213" i="23"/>
  <c r="S1213" i="23" s="1"/>
  <c r="H1213" i="23"/>
  <c r="I1213" i="23"/>
  <c r="C1214" i="23"/>
  <c r="D1214" i="23"/>
  <c r="E1214" i="23"/>
  <c r="Q1214" i="23" s="1"/>
  <c r="F1214" i="23"/>
  <c r="G1214" i="23"/>
  <c r="H1214" i="23"/>
  <c r="T1214" i="23" s="1"/>
  <c r="I1214" i="23"/>
  <c r="C1215" i="23"/>
  <c r="D1215" i="23"/>
  <c r="P1215" i="23" s="1"/>
  <c r="E1215" i="23"/>
  <c r="F1215" i="23"/>
  <c r="R1215" i="23" s="1"/>
  <c r="G1215" i="23"/>
  <c r="H1215" i="23"/>
  <c r="I1215" i="23"/>
  <c r="C1216" i="23"/>
  <c r="D1216" i="23"/>
  <c r="E1216" i="23"/>
  <c r="Q1216" i="23" s="1"/>
  <c r="F1216" i="23"/>
  <c r="G1216" i="23"/>
  <c r="S1216" i="23" s="1"/>
  <c r="H1216" i="23"/>
  <c r="I1216" i="23"/>
  <c r="C1217" i="23"/>
  <c r="D1217" i="23"/>
  <c r="E1217" i="23"/>
  <c r="F1217" i="23"/>
  <c r="R1217" i="23" s="1"/>
  <c r="G1217" i="23"/>
  <c r="H1217" i="23"/>
  <c r="T1217" i="23" s="1"/>
  <c r="I1217" i="23"/>
  <c r="C1218" i="23"/>
  <c r="D1218" i="23"/>
  <c r="P1218" i="23" s="1"/>
  <c r="E1218" i="23"/>
  <c r="F1218" i="23"/>
  <c r="G1218" i="23"/>
  <c r="S1218" i="23" s="1"/>
  <c r="H1218" i="23"/>
  <c r="I1218" i="23"/>
  <c r="C1219" i="23"/>
  <c r="D1219" i="23"/>
  <c r="E1219" i="23"/>
  <c r="Q1219" i="23" s="1"/>
  <c r="F1219" i="23"/>
  <c r="G1219" i="23"/>
  <c r="H1219" i="23"/>
  <c r="T1219" i="23" s="1"/>
  <c r="I1219" i="23"/>
  <c r="C1220" i="23"/>
  <c r="D1220" i="23"/>
  <c r="E1220" i="23"/>
  <c r="F1220" i="23"/>
  <c r="R1220" i="23" s="1"/>
  <c r="G1220" i="23"/>
  <c r="H1220" i="23"/>
  <c r="I1220" i="23"/>
  <c r="C1221" i="23"/>
  <c r="D1221" i="23"/>
  <c r="P1221" i="23" s="1"/>
  <c r="E1221" i="23"/>
  <c r="F1221" i="23"/>
  <c r="G1221" i="23"/>
  <c r="S1221" i="23" s="1"/>
  <c r="H1221" i="23"/>
  <c r="I1221" i="23"/>
  <c r="C1222" i="23"/>
  <c r="D1222" i="23"/>
  <c r="E1222" i="23"/>
  <c r="Q1222" i="23" s="1"/>
  <c r="F1222" i="23"/>
  <c r="G1222" i="23"/>
  <c r="H1222" i="23"/>
  <c r="T1222" i="23" s="1"/>
  <c r="I1222" i="23"/>
  <c r="C1223" i="23"/>
  <c r="D1223" i="23"/>
  <c r="P1223" i="23" s="1"/>
  <c r="E1223" i="23"/>
  <c r="F1223" i="23"/>
  <c r="R1223" i="23" s="1"/>
  <c r="G1223" i="23"/>
  <c r="H1223" i="23"/>
  <c r="I1223" i="23"/>
  <c r="C1224" i="23"/>
  <c r="D1224" i="23"/>
  <c r="E1224" i="23"/>
  <c r="Q1224" i="23" s="1"/>
  <c r="F1224" i="23"/>
  <c r="G1224" i="23"/>
  <c r="S1224" i="23" s="1"/>
  <c r="H1224" i="23"/>
  <c r="I1224" i="23"/>
  <c r="C1225" i="23"/>
  <c r="D1225" i="23"/>
  <c r="E1225" i="23"/>
  <c r="F1225" i="23"/>
  <c r="R1225" i="23" s="1"/>
  <c r="G1225" i="23"/>
  <c r="H1225" i="23"/>
  <c r="T1225" i="23" s="1"/>
  <c r="I1225" i="23"/>
  <c r="C1226" i="23"/>
  <c r="D1226" i="23"/>
  <c r="P1226" i="23" s="1"/>
  <c r="E1226" i="23"/>
  <c r="F1226" i="23"/>
  <c r="G1226" i="23"/>
  <c r="S1226" i="23" s="1"/>
  <c r="H1226" i="23"/>
  <c r="I1226" i="23"/>
  <c r="C1227" i="23"/>
  <c r="D1227" i="23"/>
  <c r="E1227" i="23"/>
  <c r="Q1227" i="23" s="1"/>
  <c r="F1227" i="23"/>
  <c r="G1227" i="23"/>
  <c r="H1227" i="23"/>
  <c r="T1227" i="23" s="1"/>
  <c r="I1227" i="23"/>
  <c r="C1228" i="23"/>
  <c r="D1228" i="23"/>
  <c r="E1228" i="23"/>
  <c r="F1228" i="23"/>
  <c r="R1228" i="23" s="1"/>
  <c r="G1228" i="23"/>
  <c r="H1228" i="23"/>
  <c r="I1228" i="23"/>
  <c r="C1229" i="23"/>
  <c r="D1229" i="23"/>
  <c r="P1229" i="23" s="1"/>
  <c r="E1229" i="23"/>
  <c r="F1229" i="23"/>
  <c r="G1229" i="23"/>
  <c r="S1229" i="23" s="1"/>
  <c r="H1229" i="23"/>
  <c r="I1229" i="23"/>
  <c r="C1230" i="23"/>
  <c r="D1230" i="23"/>
  <c r="E1230" i="23"/>
  <c r="Q1230" i="23" s="1"/>
  <c r="F1230" i="23"/>
  <c r="G1230" i="23"/>
  <c r="H1230" i="23"/>
  <c r="T1230" i="23" s="1"/>
  <c r="I1230" i="23"/>
  <c r="C1231" i="23"/>
  <c r="D1231" i="23"/>
  <c r="P1231" i="23" s="1"/>
  <c r="E1231" i="23"/>
  <c r="F1231" i="23"/>
  <c r="R1231" i="23" s="1"/>
  <c r="G1231" i="23"/>
  <c r="H1231" i="23"/>
  <c r="I1231" i="23"/>
  <c r="C1232" i="23"/>
  <c r="D1232" i="23"/>
  <c r="E1232" i="23"/>
  <c r="Q1232" i="23" s="1"/>
  <c r="F1232" i="23"/>
  <c r="G1232" i="23"/>
  <c r="S1232" i="23" s="1"/>
  <c r="H1232" i="23"/>
  <c r="I1232" i="23"/>
  <c r="C1233" i="23"/>
  <c r="D1233" i="23"/>
  <c r="E1233" i="23"/>
  <c r="F1233" i="23"/>
  <c r="R1233" i="23" s="1"/>
  <c r="G1233" i="23"/>
  <c r="H1233" i="23"/>
  <c r="T1233" i="23" s="1"/>
  <c r="I1233" i="23"/>
  <c r="C1234" i="23"/>
  <c r="D1234" i="23"/>
  <c r="P1234" i="23" s="1"/>
  <c r="E1234" i="23"/>
  <c r="F1234" i="23"/>
  <c r="G1234" i="23"/>
  <c r="S1234" i="23" s="1"/>
  <c r="H1234" i="23"/>
  <c r="I1234" i="23"/>
  <c r="C1235" i="23"/>
  <c r="D1235" i="23"/>
  <c r="E1235" i="23"/>
  <c r="Q1235" i="23" s="1"/>
  <c r="F1235" i="23"/>
  <c r="G1235" i="23"/>
  <c r="H1235" i="23"/>
  <c r="T1235" i="23" s="1"/>
  <c r="I1235" i="23"/>
  <c r="C1236" i="23"/>
  <c r="D1236" i="23"/>
  <c r="E1236" i="23"/>
  <c r="F1236" i="23"/>
  <c r="R1236" i="23" s="1"/>
  <c r="G1236" i="23"/>
  <c r="H1236" i="23"/>
  <c r="I1236" i="23"/>
  <c r="C1237" i="23"/>
  <c r="D1237" i="23"/>
  <c r="P1237" i="23" s="1"/>
  <c r="E1237" i="23"/>
  <c r="F1237" i="23"/>
  <c r="G1237" i="23"/>
  <c r="S1237" i="23" s="1"/>
  <c r="H1237" i="23"/>
  <c r="I1237" i="23"/>
  <c r="C1238" i="23"/>
  <c r="D1238" i="23"/>
  <c r="E1238" i="23"/>
  <c r="Q1238" i="23" s="1"/>
  <c r="F1238" i="23"/>
  <c r="G1238" i="23"/>
  <c r="H1238" i="23"/>
  <c r="T1238" i="23" s="1"/>
  <c r="I1238" i="23"/>
  <c r="C1239" i="23"/>
  <c r="D1239" i="23"/>
  <c r="P1239" i="23" s="1"/>
  <c r="E1239" i="23"/>
  <c r="F1239" i="23"/>
  <c r="R1239" i="23" s="1"/>
  <c r="G1239" i="23"/>
  <c r="H1239" i="23"/>
  <c r="I1239" i="23"/>
  <c r="C1240" i="23"/>
  <c r="D1240" i="23"/>
  <c r="E1240" i="23"/>
  <c r="Q1240" i="23" s="1"/>
  <c r="F1240" i="23"/>
  <c r="G1240" i="23"/>
  <c r="S1240" i="23" s="1"/>
  <c r="H1240" i="23"/>
  <c r="I1240" i="23"/>
  <c r="C1241" i="23"/>
  <c r="D1241" i="23"/>
  <c r="E1241" i="23"/>
  <c r="F1241" i="23"/>
  <c r="R1241" i="23" s="1"/>
  <c r="G1241" i="23"/>
  <c r="H1241" i="23"/>
  <c r="T1241" i="23" s="1"/>
  <c r="I1241" i="23"/>
  <c r="C1242" i="23"/>
  <c r="D1242" i="23"/>
  <c r="P1242" i="23" s="1"/>
  <c r="E1242" i="23"/>
  <c r="F1242" i="23"/>
  <c r="G1242" i="23"/>
  <c r="S1242" i="23" s="1"/>
  <c r="H1242" i="23"/>
  <c r="I1242" i="23"/>
  <c r="C1243" i="23"/>
  <c r="D1243" i="23"/>
  <c r="E1243" i="23"/>
  <c r="Q1243" i="23" s="1"/>
  <c r="F1243" i="23"/>
  <c r="G1243" i="23"/>
  <c r="H1243" i="23"/>
  <c r="T1243" i="23" s="1"/>
  <c r="I1243" i="23"/>
  <c r="C1244" i="23"/>
  <c r="D1244" i="23"/>
  <c r="E1244" i="23"/>
  <c r="F1244" i="23"/>
  <c r="R1244" i="23" s="1"/>
  <c r="G1244" i="23"/>
  <c r="H1244" i="23"/>
  <c r="I1244" i="23"/>
  <c r="C1245" i="23"/>
  <c r="D1245" i="23"/>
  <c r="P1245" i="23" s="1"/>
  <c r="E1245" i="23"/>
  <c r="F1245" i="23"/>
  <c r="G1245" i="23"/>
  <c r="S1245" i="23" s="1"/>
  <c r="H1245" i="23"/>
  <c r="I1245" i="23"/>
  <c r="C1246" i="23"/>
  <c r="D1246" i="23"/>
  <c r="E1246" i="23"/>
  <c r="Q1246" i="23" s="1"/>
  <c r="F1246" i="23"/>
  <c r="G1246" i="23"/>
  <c r="H1246" i="23"/>
  <c r="T1246" i="23" s="1"/>
  <c r="I1246" i="23"/>
  <c r="C1247" i="23"/>
  <c r="D1247" i="23"/>
  <c r="P1247" i="23" s="1"/>
  <c r="E1247" i="23"/>
  <c r="F1247" i="23"/>
  <c r="R1247" i="23" s="1"/>
  <c r="G1247" i="23"/>
  <c r="H1247" i="23"/>
  <c r="I1247" i="23"/>
  <c r="C1248" i="23"/>
  <c r="D1248" i="23"/>
  <c r="P1248" i="23" s="1"/>
  <c r="E1248" i="23"/>
  <c r="Q1248" i="23" s="1"/>
  <c r="F1248" i="23"/>
  <c r="G1248" i="23"/>
  <c r="S1248" i="23" s="1"/>
  <c r="H1248" i="23"/>
  <c r="I1248" i="23"/>
  <c r="C1249" i="23"/>
  <c r="D1249" i="23"/>
  <c r="E1249" i="23"/>
  <c r="Q1249" i="23" s="1"/>
  <c r="F1249" i="23"/>
  <c r="R1249" i="23" s="1"/>
  <c r="G1249" i="23"/>
  <c r="H1249" i="23"/>
  <c r="T1249" i="23" s="1"/>
  <c r="I1249" i="23"/>
  <c r="C1250" i="23"/>
  <c r="D1250" i="23"/>
  <c r="E1250" i="23"/>
  <c r="F1250" i="23"/>
  <c r="R1250" i="23" s="1"/>
  <c r="G1250" i="23"/>
  <c r="S1250" i="23" s="1"/>
  <c r="H1250" i="23"/>
  <c r="I1250" i="23"/>
  <c r="C1251" i="23"/>
  <c r="D1251" i="23"/>
  <c r="E1251" i="23"/>
  <c r="F1251" i="23"/>
  <c r="G1251" i="23"/>
  <c r="S1251" i="23" s="1"/>
  <c r="H1251" i="23"/>
  <c r="I1251" i="23"/>
  <c r="C1252" i="23"/>
  <c r="D1252" i="23"/>
  <c r="E1252" i="23"/>
  <c r="F1252" i="23"/>
  <c r="G1252" i="23"/>
  <c r="H1252" i="23"/>
  <c r="T1252" i="23" s="1"/>
  <c r="I1252" i="23"/>
  <c r="C1253" i="23"/>
  <c r="D1253" i="23"/>
  <c r="P1253" i="23" s="1"/>
  <c r="E1253" i="23"/>
  <c r="F1253" i="23"/>
  <c r="G1253" i="23"/>
  <c r="H1253" i="23"/>
  <c r="I1253" i="23"/>
  <c r="C1254" i="23"/>
  <c r="D1254" i="23"/>
  <c r="E1254" i="23"/>
  <c r="Q1254" i="23" s="1"/>
  <c r="F1254" i="23"/>
  <c r="G1254" i="23"/>
  <c r="H1254" i="23"/>
  <c r="I1254" i="23"/>
  <c r="C1255" i="23"/>
  <c r="D1255" i="23"/>
  <c r="E1255" i="23"/>
  <c r="F1255" i="23"/>
  <c r="R1255" i="23" s="1"/>
  <c r="G1255" i="23"/>
  <c r="H1255" i="23"/>
  <c r="I1255" i="23"/>
  <c r="C1256" i="23"/>
  <c r="D1256" i="23"/>
  <c r="P1256" i="23" s="1"/>
  <c r="E1256" i="23"/>
  <c r="F1256" i="23"/>
  <c r="G1256" i="23"/>
  <c r="S1256" i="23" s="1"/>
  <c r="H1256" i="23"/>
  <c r="I1256" i="23"/>
  <c r="C1257" i="23"/>
  <c r="D1257" i="23"/>
  <c r="E1257" i="23"/>
  <c r="Q1257" i="23" s="1"/>
  <c r="F1257" i="23"/>
  <c r="G1257" i="23"/>
  <c r="H1257" i="23"/>
  <c r="T1257" i="23" s="1"/>
  <c r="I1257" i="23"/>
  <c r="C1258" i="23"/>
  <c r="D1258" i="23"/>
  <c r="E1258" i="23"/>
  <c r="F1258" i="23"/>
  <c r="R1258" i="23" s="1"/>
  <c r="G1258" i="23"/>
  <c r="H1258" i="23"/>
  <c r="I1258" i="23"/>
  <c r="C1259" i="23"/>
  <c r="D1259" i="23"/>
  <c r="E1259" i="23"/>
  <c r="F1259" i="23"/>
  <c r="G1259" i="23"/>
  <c r="S1259" i="23" s="1"/>
  <c r="H1259" i="23"/>
  <c r="I1259" i="23"/>
  <c r="C1260" i="23"/>
  <c r="D1260" i="23"/>
  <c r="E1260" i="23"/>
  <c r="F1260" i="23"/>
  <c r="G1260" i="23"/>
  <c r="H1260" i="23"/>
  <c r="T1260" i="23" s="1"/>
  <c r="I1260" i="23"/>
  <c r="C1261" i="23"/>
  <c r="D1261" i="23"/>
  <c r="P1261" i="23" s="1"/>
  <c r="E1261" i="23"/>
  <c r="F1261" i="23"/>
  <c r="G1261" i="23"/>
  <c r="H1261" i="23"/>
  <c r="I1261" i="23"/>
  <c r="C1262" i="23"/>
  <c r="D1262" i="23"/>
  <c r="E1262" i="23"/>
  <c r="Q1262" i="23" s="1"/>
  <c r="F1262" i="23"/>
  <c r="G1262" i="23"/>
  <c r="H1262" i="23"/>
  <c r="I1262" i="23"/>
  <c r="C1263" i="23"/>
  <c r="D1263" i="23"/>
  <c r="P1263" i="23" s="1"/>
  <c r="E1263" i="23"/>
  <c r="F1263" i="23"/>
  <c r="R1263" i="23" s="1"/>
  <c r="G1263" i="23"/>
  <c r="H1263" i="23"/>
  <c r="I1263" i="23"/>
  <c r="C1264" i="23"/>
  <c r="D1264" i="23"/>
  <c r="P1264" i="23" s="1"/>
  <c r="E1264" i="23"/>
  <c r="Q1264" i="23" s="1"/>
  <c r="F1264" i="23"/>
  <c r="G1264" i="23"/>
  <c r="S1264" i="23" s="1"/>
  <c r="H1264" i="23"/>
  <c r="I1264" i="23"/>
  <c r="C1265" i="23"/>
  <c r="D1265" i="23"/>
  <c r="E1265" i="23"/>
  <c r="Q1265" i="23" s="1"/>
  <c r="F1265" i="23"/>
  <c r="R1265" i="23" s="1"/>
  <c r="G1265" i="23"/>
  <c r="H1265" i="23"/>
  <c r="T1265" i="23" s="1"/>
  <c r="I1265" i="23"/>
  <c r="C1266" i="23"/>
  <c r="D1266" i="23"/>
  <c r="E1266" i="23"/>
  <c r="F1266" i="23"/>
  <c r="R1266" i="23" s="1"/>
  <c r="G1266" i="23"/>
  <c r="S1266" i="23" s="1"/>
  <c r="H1266" i="23"/>
  <c r="I1266" i="23"/>
  <c r="C1267" i="23"/>
  <c r="D1267" i="23"/>
  <c r="E1267" i="23"/>
  <c r="F1267" i="23"/>
  <c r="G1267" i="23"/>
  <c r="S1267" i="23" s="1"/>
  <c r="H1267" i="23"/>
  <c r="T1267" i="23" s="1"/>
  <c r="I1267" i="23"/>
  <c r="C1268" i="23"/>
  <c r="D1268" i="23"/>
  <c r="E1268" i="23"/>
  <c r="F1268" i="23"/>
  <c r="G1268" i="23"/>
  <c r="H1268" i="23"/>
  <c r="T1268" i="23" s="1"/>
  <c r="I1268" i="23"/>
  <c r="C1269" i="23"/>
  <c r="D1269" i="23"/>
  <c r="P1269" i="23" s="1"/>
  <c r="E1269" i="23"/>
  <c r="F1269" i="23"/>
  <c r="G1269" i="23"/>
  <c r="H1269" i="23"/>
  <c r="I1269" i="23"/>
  <c r="C1270" i="23"/>
  <c r="D1270" i="23"/>
  <c r="E1270" i="23"/>
  <c r="Q1270" i="23" s="1"/>
  <c r="F1270" i="23"/>
  <c r="G1270" i="23"/>
  <c r="H1270" i="23"/>
  <c r="I1270" i="23"/>
  <c r="C1271" i="23"/>
  <c r="D1271" i="23"/>
  <c r="E1271" i="23"/>
  <c r="F1271" i="23"/>
  <c r="R1271" i="23" s="1"/>
  <c r="G1271" i="23"/>
  <c r="H1271" i="23"/>
  <c r="I1271" i="23"/>
  <c r="C1272" i="23"/>
  <c r="D1272" i="23"/>
  <c r="P1272" i="23" s="1"/>
  <c r="E1272" i="23"/>
  <c r="F1272" i="23"/>
  <c r="G1272" i="23"/>
  <c r="S1272" i="23" s="1"/>
  <c r="H1272" i="23"/>
  <c r="I1272" i="23"/>
  <c r="C1273" i="23"/>
  <c r="D1273" i="23"/>
  <c r="E1273" i="23"/>
  <c r="Q1273" i="23" s="1"/>
  <c r="F1273" i="23"/>
  <c r="G1273" i="23"/>
  <c r="H1273" i="23"/>
  <c r="T1273" i="23" s="1"/>
  <c r="I1273" i="23"/>
  <c r="C1274" i="23"/>
  <c r="D1274" i="23"/>
  <c r="E1274" i="23"/>
  <c r="F1274" i="23"/>
  <c r="R1274" i="23" s="1"/>
  <c r="G1274" i="23"/>
  <c r="H1274" i="23"/>
  <c r="I1274" i="23"/>
  <c r="C1275" i="23"/>
  <c r="D1275" i="23"/>
  <c r="E1275" i="23"/>
  <c r="F1275" i="23"/>
  <c r="G1275" i="23"/>
  <c r="S1275" i="23" s="1"/>
  <c r="H1275" i="23"/>
  <c r="I1275" i="23"/>
  <c r="C1276" i="23"/>
  <c r="D1276" i="23"/>
  <c r="E1276" i="23"/>
  <c r="F1276" i="23"/>
  <c r="G1276" i="23"/>
  <c r="H1276" i="23"/>
  <c r="T1276" i="23" s="1"/>
  <c r="I1276" i="23"/>
  <c r="C1277" i="23"/>
  <c r="D1277" i="23"/>
  <c r="P1277" i="23" s="1"/>
  <c r="E1277" i="23"/>
  <c r="F1277" i="23"/>
  <c r="G1277" i="23"/>
  <c r="H1277" i="23"/>
  <c r="I1277" i="23"/>
  <c r="C1278" i="23"/>
  <c r="D1278" i="23"/>
  <c r="E1278" i="23"/>
  <c r="Q1278" i="23" s="1"/>
  <c r="F1278" i="23"/>
  <c r="G1278" i="23"/>
  <c r="H1278" i="23"/>
  <c r="I1278" i="23"/>
  <c r="C1279" i="23"/>
  <c r="D1279" i="23"/>
  <c r="E1279" i="23"/>
  <c r="F1279" i="23"/>
  <c r="R1279" i="23" s="1"/>
  <c r="G1279" i="23"/>
  <c r="H1279" i="23"/>
  <c r="I1279" i="23"/>
  <c r="C1280" i="23"/>
  <c r="D1280" i="23"/>
  <c r="P1280" i="23" s="1"/>
  <c r="E1280" i="23"/>
  <c r="F1280" i="23"/>
  <c r="G1280" i="23"/>
  <c r="S1280" i="23" s="1"/>
  <c r="H1280" i="23"/>
  <c r="I1280" i="23"/>
  <c r="C1281" i="23"/>
  <c r="D1281" i="23"/>
  <c r="E1281" i="23"/>
  <c r="Q1281" i="23" s="1"/>
  <c r="F1281" i="23"/>
  <c r="G1281" i="23"/>
  <c r="H1281" i="23"/>
  <c r="T1281" i="23" s="1"/>
  <c r="I1281" i="23"/>
  <c r="C1282" i="23"/>
  <c r="D1282" i="23"/>
  <c r="E1282" i="23"/>
  <c r="F1282" i="23"/>
  <c r="R1282" i="23" s="1"/>
  <c r="G1282" i="23"/>
  <c r="H1282" i="23"/>
  <c r="I1282" i="23"/>
  <c r="C1283" i="23"/>
  <c r="D1283" i="23"/>
  <c r="E1283" i="23"/>
  <c r="F1283" i="23"/>
  <c r="G1283" i="23"/>
  <c r="S1283" i="23" s="1"/>
  <c r="H1283" i="23"/>
  <c r="I1283" i="23"/>
  <c r="C1284" i="23"/>
  <c r="D1284" i="23"/>
  <c r="E1284" i="23"/>
  <c r="F1284" i="23"/>
  <c r="G1284" i="23"/>
  <c r="H1284" i="23"/>
  <c r="T1284" i="23" s="1"/>
  <c r="I1284" i="23"/>
  <c r="C1285" i="23"/>
  <c r="D1285" i="23"/>
  <c r="P1285" i="23" s="1"/>
  <c r="E1285" i="23"/>
  <c r="F1285" i="23"/>
  <c r="G1285" i="23"/>
  <c r="H1285" i="23"/>
  <c r="I1285" i="23"/>
  <c r="C1286" i="23"/>
  <c r="D1286" i="23"/>
  <c r="E1286" i="23"/>
  <c r="Q1286" i="23" s="1"/>
  <c r="F1286" i="23"/>
  <c r="G1286" i="23"/>
  <c r="H1286" i="23"/>
  <c r="I1286" i="23"/>
  <c r="C1287" i="23"/>
  <c r="D1287" i="23"/>
  <c r="E1287" i="23"/>
  <c r="F1287" i="23"/>
  <c r="R1287" i="23" s="1"/>
  <c r="G1287" i="23"/>
  <c r="H1287" i="23"/>
  <c r="I1287" i="23"/>
  <c r="C1288" i="23"/>
  <c r="D1288" i="23"/>
  <c r="P1288" i="23" s="1"/>
  <c r="E1288" i="23"/>
  <c r="F1288" i="23"/>
  <c r="G1288" i="23"/>
  <c r="S1288" i="23" s="1"/>
  <c r="H1288" i="23"/>
  <c r="I1288" i="23"/>
  <c r="C1289" i="23"/>
  <c r="D1289" i="23"/>
  <c r="E1289" i="23"/>
  <c r="Q1289" i="23" s="1"/>
  <c r="F1289" i="23"/>
  <c r="G1289" i="23"/>
  <c r="H1289" i="23"/>
  <c r="T1289" i="23" s="1"/>
  <c r="I1289" i="23"/>
  <c r="C1290" i="23"/>
  <c r="D1290" i="23"/>
  <c r="E1290" i="23"/>
  <c r="F1290" i="23"/>
  <c r="R1290" i="23" s="1"/>
  <c r="G1290" i="23"/>
  <c r="H1290" i="23"/>
  <c r="I1290" i="23"/>
  <c r="C1291" i="23"/>
  <c r="D1291" i="23"/>
  <c r="E1291" i="23"/>
  <c r="F1291" i="23"/>
  <c r="G1291" i="23"/>
  <c r="S1291" i="23" s="1"/>
  <c r="H1291" i="23"/>
  <c r="I1291" i="23"/>
  <c r="C1292" i="23"/>
  <c r="D1292" i="23"/>
  <c r="E1292" i="23"/>
  <c r="F1292" i="23"/>
  <c r="G1292" i="23"/>
  <c r="H1292" i="23"/>
  <c r="T1292" i="23" s="1"/>
  <c r="I1292" i="23"/>
  <c r="C1293" i="23"/>
  <c r="D1293" i="23"/>
  <c r="P1293" i="23" s="1"/>
  <c r="E1293" i="23"/>
  <c r="F1293" i="23"/>
  <c r="G1293" i="23"/>
  <c r="H1293" i="23"/>
  <c r="I1293" i="23"/>
  <c r="C1294" i="23"/>
  <c r="D1294" i="23"/>
  <c r="E1294" i="23"/>
  <c r="Q1294" i="23" s="1"/>
  <c r="F1294" i="23"/>
  <c r="G1294" i="23"/>
  <c r="H1294" i="23"/>
  <c r="I1294" i="23"/>
  <c r="C1295" i="23"/>
  <c r="D1295" i="23"/>
  <c r="E1295" i="23"/>
  <c r="F1295" i="23"/>
  <c r="R1295" i="23" s="1"/>
  <c r="G1295" i="23"/>
  <c r="H1295" i="23"/>
  <c r="I1295" i="23"/>
  <c r="C1296" i="23"/>
  <c r="D1296" i="23"/>
  <c r="P1296" i="23" s="1"/>
  <c r="E1296" i="23"/>
  <c r="F1296" i="23"/>
  <c r="G1296" i="23"/>
  <c r="S1296" i="23" s="1"/>
  <c r="H1296" i="23"/>
  <c r="I1296" i="23"/>
  <c r="C1297" i="23"/>
  <c r="D1297" i="23"/>
  <c r="E1297" i="23"/>
  <c r="Q1297" i="23" s="1"/>
  <c r="F1297" i="23"/>
  <c r="G1297" i="23"/>
  <c r="H1297" i="23"/>
  <c r="T1297" i="23" s="1"/>
  <c r="I1297" i="23"/>
  <c r="C1298" i="23"/>
  <c r="D1298" i="23"/>
  <c r="E1298" i="23"/>
  <c r="F1298" i="23"/>
  <c r="R1298" i="23" s="1"/>
  <c r="G1298" i="23"/>
  <c r="H1298" i="23"/>
  <c r="I1298" i="23"/>
  <c r="C1299" i="23"/>
  <c r="D1299" i="23"/>
  <c r="E1299" i="23"/>
  <c r="F1299" i="23"/>
  <c r="G1299" i="23"/>
  <c r="S1299" i="23" s="1"/>
  <c r="H1299" i="23"/>
  <c r="I1299" i="23"/>
  <c r="C1300" i="23"/>
  <c r="D1300" i="23"/>
  <c r="E1300" i="23"/>
  <c r="F1300" i="23"/>
  <c r="G1300" i="23"/>
  <c r="H1300" i="23"/>
  <c r="T1300" i="23" s="1"/>
  <c r="I1300" i="23"/>
  <c r="C1301" i="23"/>
  <c r="D1301" i="23"/>
  <c r="P1301" i="23" s="1"/>
  <c r="E1301" i="23"/>
  <c r="F1301" i="23"/>
  <c r="G1301" i="23"/>
  <c r="H1301" i="23"/>
  <c r="I1301" i="23"/>
  <c r="C1302" i="23"/>
  <c r="D1302" i="23"/>
  <c r="E1302" i="23"/>
  <c r="Q1302" i="23" s="1"/>
  <c r="F1302" i="23"/>
  <c r="G1302" i="23"/>
  <c r="H1302" i="23"/>
  <c r="I1302" i="23"/>
  <c r="C1303" i="23"/>
  <c r="D1303" i="23"/>
  <c r="E1303" i="23"/>
  <c r="F1303" i="23"/>
  <c r="R1303" i="23" s="1"/>
  <c r="G1303" i="23"/>
  <c r="H1303" i="23"/>
  <c r="I1303" i="23"/>
  <c r="C1304" i="23"/>
  <c r="D1304" i="23"/>
  <c r="P1304" i="23" s="1"/>
  <c r="E1304" i="23"/>
  <c r="F1304" i="23"/>
  <c r="G1304" i="23"/>
  <c r="S1304" i="23" s="1"/>
  <c r="H1304" i="23"/>
  <c r="I1304" i="23"/>
  <c r="C1305" i="23"/>
  <c r="D1305" i="23"/>
  <c r="E1305" i="23"/>
  <c r="Q1305" i="23" s="1"/>
  <c r="F1305" i="23"/>
  <c r="G1305" i="23"/>
  <c r="H1305" i="23"/>
  <c r="T1305" i="23" s="1"/>
  <c r="I1305" i="23"/>
  <c r="C1306" i="23"/>
  <c r="D1306" i="23"/>
  <c r="E1306" i="23"/>
  <c r="F1306" i="23"/>
  <c r="R1306" i="23" s="1"/>
  <c r="G1306" i="23"/>
  <c r="H1306" i="23"/>
  <c r="I1306" i="23"/>
  <c r="C1307" i="23"/>
  <c r="D1307" i="23"/>
  <c r="E1307" i="23"/>
  <c r="F1307" i="23"/>
  <c r="G1307" i="23"/>
  <c r="S1307" i="23" s="1"/>
  <c r="H1307" i="23"/>
  <c r="I1307" i="23"/>
  <c r="C1308" i="23"/>
  <c r="D1308" i="23"/>
  <c r="E1308" i="23"/>
  <c r="F1308" i="23"/>
  <c r="G1308" i="23"/>
  <c r="H1308" i="23"/>
  <c r="T1308" i="23" s="1"/>
  <c r="I1308" i="23"/>
  <c r="C1309" i="23"/>
  <c r="D1309" i="23"/>
  <c r="P1309" i="23" s="1"/>
  <c r="E1309" i="23"/>
  <c r="F1309" i="23"/>
  <c r="G1309" i="23"/>
  <c r="H1309" i="23"/>
  <c r="I1309" i="23"/>
  <c r="C1310" i="23"/>
  <c r="D1310" i="23"/>
  <c r="E1310" i="23"/>
  <c r="Q1310" i="23" s="1"/>
  <c r="F1310" i="23"/>
  <c r="G1310" i="23"/>
  <c r="H1310" i="23"/>
  <c r="I1310" i="23"/>
  <c r="C1311" i="23"/>
  <c r="D1311" i="23"/>
  <c r="E1311" i="23"/>
  <c r="F1311" i="23"/>
  <c r="R1311" i="23" s="1"/>
  <c r="G1311" i="23"/>
  <c r="H1311" i="23"/>
  <c r="I1311" i="23"/>
  <c r="C1312" i="23"/>
  <c r="D1312" i="23"/>
  <c r="P1312" i="23" s="1"/>
  <c r="E1312" i="23"/>
  <c r="F1312" i="23"/>
  <c r="G1312" i="23"/>
  <c r="S1312" i="23" s="1"/>
  <c r="H1312" i="23"/>
  <c r="I1312" i="23"/>
  <c r="C1313" i="23"/>
  <c r="D1313" i="23"/>
  <c r="E1313" i="23"/>
  <c r="Q1313" i="23" s="1"/>
  <c r="F1313" i="23"/>
  <c r="G1313" i="23"/>
  <c r="H1313" i="23"/>
  <c r="T1313" i="23" s="1"/>
  <c r="I1313" i="23"/>
  <c r="C1314" i="23"/>
  <c r="D1314" i="23"/>
  <c r="E1314" i="23"/>
  <c r="F1314" i="23"/>
  <c r="R1314" i="23" s="1"/>
  <c r="G1314" i="23"/>
  <c r="H1314" i="23"/>
  <c r="I1314" i="23"/>
  <c r="C1315" i="23"/>
  <c r="D1315" i="23"/>
  <c r="E1315" i="23"/>
  <c r="F1315" i="23"/>
  <c r="G1315" i="23"/>
  <c r="S1315" i="23" s="1"/>
  <c r="H1315" i="23"/>
  <c r="I1315" i="23"/>
  <c r="C1316" i="23"/>
  <c r="D1316" i="23"/>
  <c r="E1316" i="23"/>
  <c r="F1316" i="23"/>
  <c r="G1316" i="23"/>
  <c r="H1316" i="23"/>
  <c r="T1316" i="23" s="1"/>
  <c r="I1316" i="23"/>
  <c r="C1317" i="23"/>
  <c r="D1317" i="23"/>
  <c r="P1317" i="23" s="1"/>
  <c r="E1317" i="23"/>
  <c r="F1317" i="23"/>
  <c r="G1317" i="23"/>
  <c r="H1317" i="23"/>
  <c r="I1317" i="23"/>
  <c r="C1318" i="23"/>
  <c r="D1318" i="23"/>
  <c r="E1318" i="23"/>
  <c r="Q1318" i="23" s="1"/>
  <c r="F1318" i="23"/>
  <c r="G1318" i="23"/>
  <c r="H1318" i="23"/>
  <c r="I1318" i="23"/>
  <c r="C1319" i="23"/>
  <c r="D1319" i="23"/>
  <c r="E1319" i="23"/>
  <c r="F1319" i="23"/>
  <c r="R1319" i="23" s="1"/>
  <c r="G1319" i="23"/>
  <c r="H1319" i="23"/>
  <c r="I1319" i="23"/>
  <c r="C1320" i="23"/>
  <c r="D1320" i="23"/>
  <c r="P1320" i="23" s="1"/>
  <c r="E1320" i="23"/>
  <c r="F1320" i="23"/>
  <c r="G1320" i="23"/>
  <c r="S1320" i="23" s="1"/>
  <c r="H1320" i="23"/>
  <c r="I1320" i="23"/>
  <c r="C1321" i="23"/>
  <c r="D1321" i="23"/>
  <c r="E1321" i="23"/>
  <c r="Q1321" i="23" s="1"/>
  <c r="F1321" i="23"/>
  <c r="G1321" i="23"/>
  <c r="H1321" i="23"/>
  <c r="T1321" i="23" s="1"/>
  <c r="I1321" i="23"/>
  <c r="C1322" i="23"/>
  <c r="D1322" i="23"/>
  <c r="E1322" i="23"/>
  <c r="F1322" i="23"/>
  <c r="R1322" i="23" s="1"/>
  <c r="G1322" i="23"/>
  <c r="H1322" i="23"/>
  <c r="I1322" i="23"/>
  <c r="C1323" i="23"/>
  <c r="D1323" i="23"/>
  <c r="E1323" i="23"/>
  <c r="F1323" i="23"/>
  <c r="G1323" i="23"/>
  <c r="S1323" i="23" s="1"/>
  <c r="H1323" i="23"/>
  <c r="I1323" i="23"/>
  <c r="C1324" i="23"/>
  <c r="D1324" i="23"/>
  <c r="E1324" i="23"/>
  <c r="F1324" i="23"/>
  <c r="G1324" i="23"/>
  <c r="H1324" i="23"/>
  <c r="T1324" i="23" s="1"/>
  <c r="I1324" i="23"/>
  <c r="C1325" i="23"/>
  <c r="D1325" i="23"/>
  <c r="P1325" i="23" s="1"/>
  <c r="E1325" i="23"/>
  <c r="F1325" i="23"/>
  <c r="G1325" i="23"/>
  <c r="H1325" i="23"/>
  <c r="I1325" i="23"/>
  <c r="C1326" i="23"/>
  <c r="D1326" i="23"/>
  <c r="E1326" i="23"/>
  <c r="Q1326" i="23" s="1"/>
  <c r="F1326" i="23"/>
  <c r="G1326" i="23"/>
  <c r="H1326" i="23"/>
  <c r="I1326" i="23"/>
  <c r="C1327" i="23"/>
  <c r="D1327" i="23"/>
  <c r="E1327" i="23"/>
  <c r="F1327" i="23"/>
  <c r="R1327" i="23" s="1"/>
  <c r="G1327" i="23"/>
  <c r="H1327" i="23"/>
  <c r="I1327" i="23"/>
  <c r="C1328" i="23"/>
  <c r="D1328" i="23"/>
  <c r="P1328" i="23" s="1"/>
  <c r="E1328" i="23"/>
  <c r="F1328" i="23"/>
  <c r="G1328" i="23"/>
  <c r="S1328" i="23" s="1"/>
  <c r="H1328" i="23"/>
  <c r="I1328" i="23"/>
  <c r="C1329" i="23"/>
  <c r="D1329" i="23"/>
  <c r="E1329" i="23"/>
  <c r="Q1329" i="23" s="1"/>
  <c r="F1329" i="23"/>
  <c r="G1329" i="23"/>
  <c r="H1329" i="23"/>
  <c r="T1329" i="23" s="1"/>
  <c r="I1329" i="23"/>
  <c r="C1330" i="23"/>
  <c r="D1330" i="23"/>
  <c r="E1330" i="23"/>
  <c r="F1330" i="23"/>
  <c r="R1330" i="23" s="1"/>
  <c r="G1330" i="23"/>
  <c r="H1330" i="23"/>
  <c r="I1330" i="23"/>
  <c r="C1331" i="23"/>
  <c r="D1331" i="23"/>
  <c r="E1331" i="23"/>
  <c r="F1331" i="23"/>
  <c r="G1331" i="23"/>
  <c r="S1331" i="23" s="1"/>
  <c r="H1331" i="23"/>
  <c r="I1331" i="23"/>
  <c r="C1332" i="23"/>
  <c r="D1332" i="23"/>
  <c r="E1332" i="23"/>
  <c r="F1332" i="23"/>
  <c r="G1332" i="23"/>
  <c r="H1332" i="23"/>
  <c r="T1332" i="23" s="1"/>
  <c r="I1332" i="23"/>
  <c r="C1333" i="23"/>
  <c r="D1333" i="23"/>
  <c r="P1333" i="23" s="1"/>
  <c r="E1333" i="23"/>
  <c r="F1333" i="23"/>
  <c r="G1333" i="23"/>
  <c r="H1333" i="23"/>
  <c r="I1333" i="23"/>
  <c r="C1334" i="23"/>
  <c r="D1334" i="23"/>
  <c r="E1334" i="23"/>
  <c r="Q1334" i="23" s="1"/>
  <c r="F1334" i="23"/>
  <c r="G1334" i="23"/>
  <c r="H1334" i="23"/>
  <c r="I1334" i="23"/>
  <c r="C1335" i="23"/>
  <c r="D1335" i="23"/>
  <c r="E1335" i="23"/>
  <c r="F1335" i="23"/>
  <c r="R1335" i="23" s="1"/>
  <c r="G1335" i="23"/>
  <c r="H1335" i="23"/>
  <c r="I1335" i="23"/>
  <c r="C1336" i="23"/>
  <c r="D1336" i="23"/>
  <c r="P1336" i="23" s="1"/>
  <c r="E1336" i="23"/>
  <c r="F1336" i="23"/>
  <c r="G1336" i="23"/>
  <c r="S1336" i="23" s="1"/>
  <c r="H1336" i="23"/>
  <c r="I1336" i="23"/>
  <c r="C1337" i="23"/>
  <c r="D1337" i="23"/>
  <c r="E1337" i="23"/>
  <c r="Q1337" i="23" s="1"/>
  <c r="F1337" i="23"/>
  <c r="G1337" i="23"/>
  <c r="H1337" i="23"/>
  <c r="T1337" i="23" s="1"/>
  <c r="I1337" i="23"/>
  <c r="C1338" i="23"/>
  <c r="D1338" i="23"/>
  <c r="E1338" i="23"/>
  <c r="F1338" i="23"/>
  <c r="R1338" i="23" s="1"/>
  <c r="G1338" i="23"/>
  <c r="H1338" i="23"/>
  <c r="I1338" i="23"/>
  <c r="C1339" i="23"/>
  <c r="D1339" i="23"/>
  <c r="E1339" i="23"/>
  <c r="F1339" i="23"/>
  <c r="G1339" i="23"/>
  <c r="S1339" i="23" s="1"/>
  <c r="H1339" i="23"/>
  <c r="I1339" i="23"/>
  <c r="C1340" i="23"/>
  <c r="D1340" i="23"/>
  <c r="E1340" i="23"/>
  <c r="F1340" i="23"/>
  <c r="G1340" i="23"/>
  <c r="H1340" i="23"/>
  <c r="T1340" i="23" s="1"/>
  <c r="I1340" i="23"/>
  <c r="C1341" i="23"/>
  <c r="D1341" i="23"/>
  <c r="P1341" i="23" s="1"/>
  <c r="E1341" i="23"/>
  <c r="F1341" i="23"/>
  <c r="G1341" i="23"/>
  <c r="H1341" i="23"/>
  <c r="I1341" i="23"/>
  <c r="C1342" i="23"/>
  <c r="D1342" i="23"/>
  <c r="E1342" i="23"/>
  <c r="Q1342" i="23" s="1"/>
  <c r="F1342" i="23"/>
  <c r="G1342" i="23"/>
  <c r="H1342" i="23"/>
  <c r="I1342" i="23"/>
  <c r="C1343" i="23"/>
  <c r="D1343" i="23"/>
  <c r="E1343" i="23"/>
  <c r="F1343" i="23"/>
  <c r="R1343" i="23" s="1"/>
  <c r="G1343" i="23"/>
  <c r="H1343" i="23"/>
  <c r="I1343" i="23"/>
  <c r="C1344" i="23"/>
  <c r="D1344" i="23"/>
  <c r="P1344" i="23" s="1"/>
  <c r="E1344" i="23"/>
  <c r="F1344" i="23"/>
  <c r="G1344" i="23"/>
  <c r="S1344" i="23" s="1"/>
  <c r="H1344" i="23"/>
  <c r="I1344" i="23"/>
  <c r="C1345" i="23"/>
  <c r="D1345" i="23"/>
  <c r="E1345" i="23"/>
  <c r="Q1345" i="23" s="1"/>
  <c r="F1345" i="23"/>
  <c r="G1345" i="23"/>
  <c r="H1345" i="23"/>
  <c r="T1345" i="23" s="1"/>
  <c r="I1345" i="23"/>
  <c r="C1346" i="23"/>
  <c r="D1346" i="23"/>
  <c r="E1346" i="23"/>
  <c r="F1346" i="23"/>
  <c r="R1346" i="23" s="1"/>
  <c r="G1346" i="23"/>
  <c r="H1346" i="23"/>
  <c r="I1346" i="23"/>
  <c r="C1347" i="23"/>
  <c r="D1347" i="23"/>
  <c r="E1347" i="23"/>
  <c r="F1347" i="23"/>
  <c r="G1347" i="23"/>
  <c r="S1347" i="23" s="1"/>
  <c r="H1347" i="23"/>
  <c r="I1347" i="23"/>
  <c r="C1348" i="23"/>
  <c r="D1348" i="23"/>
  <c r="E1348" i="23"/>
  <c r="F1348" i="23"/>
  <c r="G1348" i="23"/>
  <c r="H1348" i="23"/>
  <c r="T1348" i="23" s="1"/>
  <c r="I1348" i="23"/>
  <c r="C1349" i="23"/>
  <c r="D1349" i="23"/>
  <c r="P1349" i="23" s="1"/>
  <c r="E1349" i="23"/>
  <c r="F1349" i="23"/>
  <c r="G1349" i="23"/>
  <c r="H1349" i="23"/>
  <c r="I1349" i="23"/>
  <c r="C1350" i="23"/>
  <c r="D1350" i="23"/>
  <c r="E1350" i="23"/>
  <c r="Q1350" i="23" s="1"/>
  <c r="F1350" i="23"/>
  <c r="G1350" i="23"/>
  <c r="H1350" i="23"/>
  <c r="I1350" i="23"/>
  <c r="C1351" i="23"/>
  <c r="D1351" i="23"/>
  <c r="E1351" i="23"/>
  <c r="F1351" i="23"/>
  <c r="R1351" i="23" s="1"/>
  <c r="G1351" i="23"/>
  <c r="H1351" i="23"/>
  <c r="I1351" i="23"/>
  <c r="C1352" i="23"/>
  <c r="D1352" i="23"/>
  <c r="P1352" i="23" s="1"/>
  <c r="E1352" i="23"/>
  <c r="F1352" i="23"/>
  <c r="G1352" i="23"/>
  <c r="S1352" i="23" s="1"/>
  <c r="H1352" i="23"/>
  <c r="I1352" i="23"/>
  <c r="C1353" i="23"/>
  <c r="D1353" i="23"/>
  <c r="E1353" i="23"/>
  <c r="Q1353" i="23" s="1"/>
  <c r="F1353" i="23"/>
  <c r="G1353" i="23"/>
  <c r="H1353" i="23"/>
  <c r="T1353" i="23" s="1"/>
  <c r="I1353" i="23"/>
  <c r="C1354" i="23"/>
  <c r="D1354" i="23"/>
  <c r="E1354" i="23"/>
  <c r="F1354" i="23"/>
  <c r="R1354" i="23" s="1"/>
  <c r="G1354" i="23"/>
  <c r="H1354" i="23"/>
  <c r="I1354" i="23"/>
  <c r="C1355" i="23"/>
  <c r="D1355" i="23"/>
  <c r="E1355" i="23"/>
  <c r="F1355" i="23"/>
  <c r="G1355" i="23"/>
  <c r="S1355" i="23" s="1"/>
  <c r="H1355" i="23"/>
  <c r="I1355" i="23"/>
  <c r="C1356" i="23"/>
  <c r="D1356" i="23"/>
  <c r="E1356" i="23"/>
  <c r="F1356" i="23"/>
  <c r="G1356" i="23"/>
  <c r="H1356" i="23"/>
  <c r="T1356" i="23" s="1"/>
  <c r="I1356" i="23"/>
  <c r="C1357" i="23"/>
  <c r="D1357" i="23"/>
  <c r="P1357" i="23" s="1"/>
  <c r="E1357" i="23"/>
  <c r="F1357" i="23"/>
  <c r="G1357" i="23"/>
  <c r="H1357" i="23"/>
  <c r="I1357" i="23"/>
  <c r="C1358" i="23"/>
  <c r="D1358" i="23"/>
  <c r="E1358" i="23"/>
  <c r="Q1358" i="23" s="1"/>
  <c r="F1358" i="23"/>
  <c r="G1358" i="23"/>
  <c r="H1358" i="23"/>
  <c r="I1358" i="23"/>
  <c r="C1359" i="23"/>
  <c r="D1359" i="23"/>
  <c r="E1359" i="23"/>
  <c r="F1359" i="23"/>
  <c r="R1359" i="23" s="1"/>
  <c r="G1359" i="23"/>
  <c r="H1359" i="23"/>
  <c r="I1359" i="23"/>
  <c r="C1360" i="23"/>
  <c r="D1360" i="23"/>
  <c r="P1360" i="23" s="1"/>
  <c r="E1360" i="23"/>
  <c r="F1360" i="23"/>
  <c r="G1360" i="23"/>
  <c r="S1360" i="23" s="1"/>
  <c r="H1360" i="23"/>
  <c r="I1360" i="23"/>
  <c r="C1361" i="23"/>
  <c r="D1361" i="23"/>
  <c r="E1361" i="23"/>
  <c r="Q1361" i="23" s="1"/>
  <c r="F1361" i="23"/>
  <c r="G1361" i="23"/>
  <c r="H1361" i="23"/>
  <c r="T1361" i="23" s="1"/>
  <c r="I1361" i="23"/>
  <c r="C1362" i="23"/>
  <c r="D1362" i="23"/>
  <c r="E1362" i="23"/>
  <c r="F1362" i="23"/>
  <c r="R1362" i="23" s="1"/>
  <c r="G1362" i="23"/>
  <c r="H1362" i="23"/>
  <c r="I1362" i="23"/>
  <c r="C1363" i="23"/>
  <c r="D1363" i="23"/>
  <c r="E1363" i="23"/>
  <c r="F1363" i="23"/>
  <c r="G1363" i="23"/>
  <c r="S1363" i="23" s="1"/>
  <c r="H1363" i="23"/>
  <c r="I1363" i="23"/>
  <c r="C1364" i="23"/>
  <c r="D1364" i="23"/>
  <c r="E1364" i="23"/>
  <c r="F1364" i="23"/>
  <c r="G1364" i="23"/>
  <c r="H1364" i="23"/>
  <c r="T1364" i="23" s="1"/>
  <c r="I1364" i="23"/>
  <c r="C1365" i="23"/>
  <c r="D1365" i="23"/>
  <c r="P1365" i="23" s="1"/>
  <c r="E1365" i="23"/>
  <c r="F1365" i="23"/>
  <c r="G1365" i="23"/>
  <c r="H1365" i="23"/>
  <c r="I1365" i="23"/>
  <c r="C1366" i="23"/>
  <c r="D1366" i="23"/>
  <c r="E1366" i="23"/>
  <c r="Q1366" i="23" s="1"/>
  <c r="F1366" i="23"/>
  <c r="G1366" i="23"/>
  <c r="H1366" i="23"/>
  <c r="I1366" i="23"/>
  <c r="C1367" i="23"/>
  <c r="D1367" i="23"/>
  <c r="E1367" i="23"/>
  <c r="F1367" i="23"/>
  <c r="R1367" i="23" s="1"/>
  <c r="G1367" i="23"/>
  <c r="H1367" i="23"/>
  <c r="I1367" i="23"/>
  <c r="C1368" i="23"/>
  <c r="D1368" i="23"/>
  <c r="P1368" i="23" s="1"/>
  <c r="E1368" i="23"/>
  <c r="F1368" i="23"/>
  <c r="G1368" i="23"/>
  <c r="S1368" i="23" s="1"/>
  <c r="H1368" i="23"/>
  <c r="I1368" i="23"/>
  <c r="C1369" i="23"/>
  <c r="D1369" i="23"/>
  <c r="E1369" i="23"/>
  <c r="Q1369" i="23" s="1"/>
  <c r="F1369" i="23"/>
  <c r="G1369" i="23"/>
  <c r="H1369" i="23"/>
  <c r="T1369" i="23" s="1"/>
  <c r="I1369" i="23"/>
  <c r="C1370" i="23"/>
  <c r="D1370" i="23"/>
  <c r="E1370" i="23"/>
  <c r="F1370" i="23"/>
  <c r="R1370" i="23" s="1"/>
  <c r="G1370" i="23"/>
  <c r="H1370" i="23"/>
  <c r="I1370" i="23"/>
  <c r="C1371" i="23"/>
  <c r="D1371" i="23"/>
  <c r="E1371" i="23"/>
  <c r="F1371" i="23"/>
  <c r="G1371" i="23"/>
  <c r="S1371" i="23" s="1"/>
  <c r="H1371" i="23"/>
  <c r="I1371" i="23"/>
  <c r="C1372" i="23"/>
  <c r="D1372" i="23"/>
  <c r="E1372" i="23"/>
  <c r="F1372" i="23"/>
  <c r="G1372" i="23"/>
  <c r="H1372" i="23"/>
  <c r="T1372" i="23" s="1"/>
  <c r="I1372" i="23"/>
  <c r="C1373" i="23"/>
  <c r="D1373" i="23"/>
  <c r="P1373" i="23" s="1"/>
  <c r="E1373" i="23"/>
  <c r="F1373" i="23"/>
  <c r="G1373" i="23"/>
  <c r="H1373" i="23"/>
  <c r="I1373" i="23"/>
  <c r="C1374" i="23"/>
  <c r="D1374" i="23"/>
  <c r="E1374" i="23"/>
  <c r="Q1374" i="23" s="1"/>
  <c r="F1374" i="23"/>
  <c r="G1374" i="23"/>
  <c r="H1374" i="23"/>
  <c r="I1374" i="23"/>
  <c r="C1375" i="23"/>
  <c r="D1375" i="23"/>
  <c r="E1375" i="23"/>
  <c r="F1375" i="23"/>
  <c r="R1375" i="23" s="1"/>
  <c r="G1375" i="23"/>
  <c r="H1375" i="23"/>
  <c r="I1375" i="23"/>
  <c r="C1376" i="23"/>
  <c r="D1376" i="23"/>
  <c r="P1376" i="23" s="1"/>
  <c r="E1376" i="23"/>
  <c r="F1376" i="23"/>
  <c r="G1376" i="23"/>
  <c r="S1376" i="23" s="1"/>
  <c r="H1376" i="23"/>
  <c r="I1376" i="23"/>
  <c r="C1377" i="23"/>
  <c r="D1377" i="23"/>
  <c r="E1377" i="23"/>
  <c r="Q1377" i="23" s="1"/>
  <c r="F1377" i="23"/>
  <c r="G1377" i="23"/>
  <c r="H1377" i="23"/>
  <c r="T1377" i="23" s="1"/>
  <c r="I1377" i="23"/>
  <c r="C1378" i="23"/>
  <c r="D1378" i="23"/>
  <c r="E1378" i="23"/>
  <c r="F1378" i="23"/>
  <c r="R1378" i="23" s="1"/>
  <c r="G1378" i="23"/>
  <c r="H1378" i="23"/>
  <c r="I1378" i="23"/>
  <c r="C1379" i="23"/>
  <c r="D1379" i="23"/>
  <c r="E1379" i="23"/>
  <c r="F1379" i="23"/>
  <c r="G1379" i="23"/>
  <c r="S1379" i="23" s="1"/>
  <c r="H1379" i="23"/>
  <c r="I1379" i="23"/>
  <c r="C1380" i="23"/>
  <c r="D1380" i="23"/>
  <c r="E1380" i="23"/>
  <c r="F1380" i="23"/>
  <c r="G1380" i="23"/>
  <c r="H1380" i="23"/>
  <c r="T1380" i="23" s="1"/>
  <c r="I1380" i="23"/>
  <c r="C1381" i="23"/>
  <c r="D1381" i="23"/>
  <c r="P1381" i="23" s="1"/>
  <c r="E1381" i="23"/>
  <c r="F1381" i="23"/>
  <c r="G1381" i="23"/>
  <c r="H1381" i="23"/>
  <c r="I1381" i="23"/>
  <c r="C1382" i="23"/>
  <c r="D1382" i="23"/>
  <c r="E1382" i="23"/>
  <c r="Q1382" i="23" s="1"/>
  <c r="F1382" i="23"/>
  <c r="G1382" i="23"/>
  <c r="H1382" i="23"/>
  <c r="I1382" i="23"/>
  <c r="C1383" i="23"/>
  <c r="D1383" i="23"/>
  <c r="E1383" i="23"/>
  <c r="F1383" i="23"/>
  <c r="R1383" i="23" s="1"/>
  <c r="G1383" i="23"/>
  <c r="H1383" i="23"/>
  <c r="I1383" i="23"/>
  <c r="C1384" i="23"/>
  <c r="D1384" i="23"/>
  <c r="P1384" i="23" s="1"/>
  <c r="E1384" i="23"/>
  <c r="F1384" i="23"/>
  <c r="G1384" i="23"/>
  <c r="S1384" i="23" s="1"/>
  <c r="H1384" i="23"/>
  <c r="I1384" i="23"/>
  <c r="C1385" i="23"/>
  <c r="D1385" i="23"/>
  <c r="E1385" i="23"/>
  <c r="Q1385" i="23" s="1"/>
  <c r="F1385" i="23"/>
  <c r="G1385" i="23"/>
  <c r="H1385" i="23"/>
  <c r="T1385" i="23" s="1"/>
  <c r="I1385" i="23"/>
  <c r="C1386" i="23"/>
  <c r="D1386" i="23"/>
  <c r="E1386" i="23"/>
  <c r="F1386" i="23"/>
  <c r="R1386" i="23" s="1"/>
  <c r="G1386" i="23"/>
  <c r="H1386" i="23"/>
  <c r="I1386" i="23"/>
  <c r="C1387" i="23"/>
  <c r="D1387" i="23"/>
  <c r="E1387" i="23"/>
  <c r="F1387" i="23"/>
  <c r="G1387" i="23"/>
  <c r="S1387" i="23" s="1"/>
  <c r="H1387" i="23"/>
  <c r="I1387" i="23"/>
  <c r="C1388" i="23"/>
  <c r="D1388" i="23"/>
  <c r="E1388" i="23"/>
  <c r="F1388" i="23"/>
  <c r="G1388" i="23"/>
  <c r="H1388" i="23"/>
  <c r="T1388" i="23" s="1"/>
  <c r="I1388" i="23"/>
  <c r="C1389" i="23"/>
  <c r="D1389" i="23"/>
  <c r="P1389" i="23" s="1"/>
  <c r="E1389" i="23"/>
  <c r="F1389" i="23"/>
  <c r="G1389" i="23"/>
  <c r="H1389" i="23"/>
  <c r="I1389" i="23"/>
  <c r="C1390" i="23"/>
  <c r="D1390" i="23"/>
  <c r="E1390" i="23"/>
  <c r="Q1390" i="23" s="1"/>
  <c r="F1390" i="23"/>
  <c r="G1390" i="23"/>
  <c r="H1390" i="23"/>
  <c r="I1390" i="23"/>
  <c r="C1391" i="23"/>
  <c r="D1391" i="23"/>
  <c r="E1391" i="23"/>
  <c r="F1391" i="23"/>
  <c r="R1391" i="23" s="1"/>
  <c r="G1391" i="23"/>
  <c r="H1391" i="23"/>
  <c r="I1391" i="23"/>
  <c r="C1392" i="23"/>
  <c r="D1392" i="23"/>
  <c r="P1392" i="23" s="1"/>
  <c r="E1392" i="23"/>
  <c r="F1392" i="23"/>
  <c r="G1392" i="23"/>
  <c r="S1392" i="23" s="1"/>
  <c r="H1392" i="23"/>
  <c r="I1392" i="23"/>
  <c r="C1393" i="23"/>
  <c r="D1393" i="23"/>
  <c r="E1393" i="23"/>
  <c r="Q1393" i="23" s="1"/>
  <c r="F1393" i="23"/>
  <c r="G1393" i="23"/>
  <c r="H1393" i="23"/>
  <c r="T1393" i="23" s="1"/>
  <c r="I1393" i="23"/>
  <c r="C1394" i="23"/>
  <c r="D1394" i="23"/>
  <c r="E1394" i="23"/>
  <c r="F1394" i="23"/>
  <c r="R1394" i="23" s="1"/>
  <c r="G1394" i="23"/>
  <c r="H1394" i="23"/>
  <c r="I1394" i="23"/>
  <c r="C1395" i="23"/>
  <c r="D1395" i="23"/>
  <c r="E1395" i="23"/>
  <c r="F1395" i="23"/>
  <c r="G1395" i="23"/>
  <c r="S1395" i="23" s="1"/>
  <c r="H1395" i="23"/>
  <c r="I1395" i="23"/>
  <c r="C1396" i="23"/>
  <c r="D1396" i="23"/>
  <c r="E1396" i="23"/>
  <c r="F1396" i="23"/>
  <c r="G1396" i="23"/>
  <c r="H1396" i="23"/>
  <c r="T1396" i="23" s="1"/>
  <c r="I1396" i="23"/>
  <c r="C1397" i="23"/>
  <c r="D1397" i="23"/>
  <c r="P1397" i="23" s="1"/>
  <c r="E1397" i="23"/>
  <c r="F1397" i="23"/>
  <c r="G1397" i="23"/>
  <c r="H1397" i="23"/>
  <c r="I1397" i="23"/>
  <c r="C1398" i="23"/>
  <c r="D1398" i="23"/>
  <c r="E1398" i="23"/>
  <c r="Q1398" i="23" s="1"/>
  <c r="F1398" i="23"/>
  <c r="G1398" i="23"/>
  <c r="H1398" i="23"/>
  <c r="I1398" i="23"/>
  <c r="C1399" i="23"/>
  <c r="D1399" i="23"/>
  <c r="E1399" i="23"/>
  <c r="F1399" i="23"/>
  <c r="R1399" i="23" s="1"/>
  <c r="G1399" i="23"/>
  <c r="H1399" i="23"/>
  <c r="I1399" i="23"/>
  <c r="C1400" i="23"/>
  <c r="D1400" i="23"/>
  <c r="P1400" i="23" s="1"/>
  <c r="E1400" i="23"/>
  <c r="F1400" i="23"/>
  <c r="G1400" i="23"/>
  <c r="S1400" i="23" s="1"/>
  <c r="H1400" i="23"/>
  <c r="I1400" i="23"/>
  <c r="C1401" i="23"/>
  <c r="D1401" i="23"/>
  <c r="E1401" i="23"/>
  <c r="Q1401" i="23" s="1"/>
  <c r="F1401" i="23"/>
  <c r="G1401" i="23"/>
  <c r="H1401" i="23"/>
  <c r="T1401" i="23" s="1"/>
  <c r="I1401" i="23"/>
  <c r="C1402" i="23"/>
  <c r="D1402" i="23"/>
  <c r="E1402" i="23"/>
  <c r="F1402" i="23"/>
  <c r="R1402" i="23" s="1"/>
  <c r="G1402" i="23"/>
  <c r="H1402" i="23"/>
  <c r="I1402" i="23"/>
  <c r="C1403" i="23"/>
  <c r="D1403" i="23"/>
  <c r="E1403" i="23"/>
  <c r="F1403" i="23"/>
  <c r="G1403" i="23"/>
  <c r="S1403" i="23" s="1"/>
  <c r="H1403" i="23"/>
  <c r="I1403" i="23"/>
  <c r="C1404" i="23"/>
  <c r="D1404" i="23"/>
  <c r="E1404" i="23"/>
  <c r="F1404" i="23"/>
  <c r="G1404" i="23"/>
  <c r="H1404" i="23"/>
  <c r="T1404" i="23" s="1"/>
  <c r="I1404" i="23"/>
  <c r="C1405" i="23"/>
  <c r="D1405" i="23"/>
  <c r="P1405" i="23" s="1"/>
  <c r="E1405" i="23"/>
  <c r="F1405" i="23"/>
  <c r="G1405" i="23"/>
  <c r="H1405" i="23"/>
  <c r="T1405" i="23" s="1"/>
  <c r="I1405" i="23"/>
  <c r="C1406" i="23"/>
  <c r="D1406" i="23"/>
  <c r="E1406" i="23"/>
  <c r="Q1406" i="23" s="1"/>
  <c r="F1406" i="23"/>
  <c r="G1406" i="23"/>
  <c r="H1406" i="23"/>
  <c r="I1406" i="23"/>
  <c r="C1407" i="23"/>
  <c r="D1407" i="23"/>
  <c r="E1407" i="23"/>
  <c r="F1407" i="23"/>
  <c r="R1407" i="23" s="1"/>
  <c r="G1407" i="23"/>
  <c r="H1407" i="23"/>
  <c r="I1407" i="23"/>
  <c r="C1408" i="23"/>
  <c r="D1408" i="23"/>
  <c r="P1408" i="23" s="1"/>
  <c r="E1408" i="23"/>
  <c r="F1408" i="23"/>
  <c r="G1408" i="23"/>
  <c r="S1408" i="23" s="1"/>
  <c r="H1408" i="23"/>
  <c r="I1408" i="23"/>
  <c r="C1409" i="23"/>
  <c r="D1409" i="23"/>
  <c r="P1409" i="23" s="1"/>
  <c r="E1409" i="23"/>
  <c r="Q1409" i="23" s="1"/>
  <c r="F1409" i="23"/>
  <c r="G1409" i="23"/>
  <c r="H1409" i="23"/>
  <c r="T1409" i="23" s="1"/>
  <c r="I1409" i="23"/>
  <c r="C1410" i="23"/>
  <c r="D1410" i="23"/>
  <c r="E1410" i="23"/>
  <c r="Q1410" i="23" s="1"/>
  <c r="F1410" i="23"/>
  <c r="R1410" i="23" s="1"/>
  <c r="G1410" i="23"/>
  <c r="H1410" i="23"/>
  <c r="I1410" i="23"/>
  <c r="C1411" i="23"/>
  <c r="D1411" i="23"/>
  <c r="P1411" i="23" s="1"/>
  <c r="E1411" i="23"/>
  <c r="F1411" i="23"/>
  <c r="R1411" i="23" s="1"/>
  <c r="G1411" i="23"/>
  <c r="S1411" i="23" s="1"/>
  <c r="H1411" i="23"/>
  <c r="I1411" i="23"/>
  <c r="C1412" i="23"/>
  <c r="D1412" i="23"/>
  <c r="E1412" i="23"/>
  <c r="Q1412" i="23" s="1"/>
  <c r="F1412" i="23"/>
  <c r="G1412" i="23"/>
  <c r="S1412" i="23" s="1"/>
  <c r="H1412" i="23"/>
  <c r="T1412" i="23" s="1"/>
  <c r="I1412" i="23"/>
  <c r="C1413" i="23"/>
  <c r="D1413" i="23"/>
  <c r="P1413" i="23" s="1"/>
  <c r="E1413" i="23"/>
  <c r="F1413" i="23"/>
  <c r="R1413" i="23" s="1"/>
  <c r="G1413" i="23"/>
  <c r="H1413" i="23"/>
  <c r="T1413" i="23" s="1"/>
  <c r="I1413" i="23"/>
  <c r="C1414" i="23"/>
  <c r="D1414" i="23"/>
  <c r="E1414" i="23"/>
  <c r="Q1414" i="23" s="1"/>
  <c r="F1414" i="23"/>
  <c r="G1414" i="23"/>
  <c r="S1414" i="23" s="1"/>
  <c r="H1414" i="23"/>
  <c r="I1414" i="23"/>
  <c r="C1415" i="23"/>
  <c r="D1415" i="23"/>
  <c r="E1415" i="23"/>
  <c r="F1415" i="23"/>
  <c r="R1415" i="23" s="1"/>
  <c r="G1415" i="23"/>
  <c r="H1415" i="23"/>
  <c r="I1415" i="23"/>
  <c r="C1416" i="23"/>
  <c r="D1416" i="23"/>
  <c r="P1416" i="23" s="1"/>
  <c r="E1416" i="23"/>
  <c r="F1416" i="23"/>
  <c r="G1416" i="23"/>
  <c r="S1416" i="23" s="1"/>
  <c r="H1416" i="23"/>
  <c r="I1416" i="23"/>
  <c r="C1417" i="23"/>
  <c r="D1417" i="23"/>
  <c r="E1417" i="23"/>
  <c r="Q1417" i="23" s="1"/>
  <c r="F1417" i="23"/>
  <c r="G1417" i="23"/>
  <c r="H1417" i="23"/>
  <c r="T1417" i="23" s="1"/>
  <c r="I1417" i="23"/>
  <c r="C1418" i="23"/>
  <c r="D1418" i="23"/>
  <c r="E1418" i="23"/>
  <c r="Q1418" i="23" s="1"/>
  <c r="F1418" i="23"/>
  <c r="R1418" i="23" s="1"/>
  <c r="G1418" i="23"/>
  <c r="H1418" i="23"/>
  <c r="I1418" i="23"/>
  <c r="C1419" i="23"/>
  <c r="D1419" i="23"/>
  <c r="P1419" i="23" s="1"/>
  <c r="E1419" i="23"/>
  <c r="F1419" i="23"/>
  <c r="R1419" i="23" s="1"/>
  <c r="G1419" i="23"/>
  <c r="S1419" i="23" s="1"/>
  <c r="H1419" i="23"/>
  <c r="I1419" i="23"/>
  <c r="C1420" i="23"/>
  <c r="D1420" i="23"/>
  <c r="E1420" i="23"/>
  <c r="Q1420" i="23" s="1"/>
  <c r="F1420" i="23"/>
  <c r="G1420" i="23"/>
  <c r="S1420" i="23" s="1"/>
  <c r="H1420" i="23"/>
  <c r="T1420" i="23" s="1"/>
  <c r="I1420" i="23"/>
  <c r="C1421" i="23"/>
  <c r="D1421" i="23"/>
  <c r="P1421" i="23" s="1"/>
  <c r="E1421" i="23"/>
  <c r="F1421" i="23"/>
  <c r="R1421" i="23" s="1"/>
  <c r="G1421" i="23"/>
  <c r="H1421" i="23"/>
  <c r="T1421" i="23" s="1"/>
  <c r="I1421" i="23"/>
  <c r="C1422" i="23"/>
  <c r="D1422" i="23"/>
  <c r="E1422" i="23"/>
  <c r="Q1422" i="23" s="1"/>
  <c r="F1422" i="23"/>
  <c r="G1422" i="23"/>
  <c r="S1422" i="23" s="1"/>
  <c r="H1422" i="23"/>
  <c r="I1422" i="23"/>
  <c r="C1423" i="23"/>
  <c r="D1423" i="23"/>
  <c r="E1423" i="23"/>
  <c r="F1423" i="23"/>
  <c r="R1423" i="23" s="1"/>
  <c r="G1423" i="23"/>
  <c r="H1423" i="23"/>
  <c r="T1423" i="23" s="1"/>
  <c r="I1423" i="23"/>
  <c r="C1424" i="23"/>
  <c r="D1424" i="23"/>
  <c r="P1424" i="23" s="1"/>
  <c r="E1424" i="23"/>
  <c r="F1424" i="23"/>
  <c r="G1424" i="23"/>
  <c r="S1424" i="23" s="1"/>
  <c r="H1424" i="23"/>
  <c r="I1424" i="23"/>
  <c r="C1425" i="23"/>
  <c r="D1425" i="23"/>
  <c r="P1425" i="23" s="1"/>
  <c r="E1425" i="23"/>
  <c r="Q1425" i="23" s="1"/>
  <c r="F1425" i="23"/>
  <c r="G1425" i="23"/>
  <c r="H1425" i="23"/>
  <c r="T1425" i="23" s="1"/>
  <c r="I1425" i="23"/>
  <c r="C1426" i="23"/>
  <c r="D1426" i="23"/>
  <c r="E1426" i="23"/>
  <c r="Q1426" i="23" s="1"/>
  <c r="F1426" i="23"/>
  <c r="G1426" i="23"/>
  <c r="H1426" i="23"/>
  <c r="I1426" i="23"/>
  <c r="C1427" i="23"/>
  <c r="D1427" i="23"/>
  <c r="P1427" i="23" s="1"/>
  <c r="E1427" i="23"/>
  <c r="F1427" i="23"/>
  <c r="R1427" i="23" s="1"/>
  <c r="G1427" i="23"/>
  <c r="S1427" i="23" s="1"/>
  <c r="H1427" i="23"/>
  <c r="I1427" i="23"/>
  <c r="C1428" i="23"/>
  <c r="D1428" i="23"/>
  <c r="E1428" i="23"/>
  <c r="Q1428" i="23" s="1"/>
  <c r="F1428" i="23"/>
  <c r="G1428" i="23"/>
  <c r="S1428" i="23" s="1"/>
  <c r="H1428" i="23"/>
  <c r="T1428" i="23" s="1"/>
  <c r="I1428" i="23"/>
  <c r="C1429" i="23"/>
  <c r="D1429" i="23"/>
  <c r="P1429" i="23" s="1"/>
  <c r="E1429" i="23"/>
  <c r="F1429" i="23"/>
  <c r="R1429" i="23" s="1"/>
  <c r="G1429" i="23"/>
  <c r="H1429" i="23"/>
  <c r="T1429" i="23" s="1"/>
  <c r="I1429" i="23"/>
  <c r="C1430" i="23"/>
  <c r="D1430" i="23"/>
  <c r="E1430" i="23"/>
  <c r="Q1430" i="23" s="1"/>
  <c r="F1430" i="23"/>
  <c r="G1430" i="23"/>
  <c r="H1430" i="23"/>
  <c r="I1430" i="23"/>
  <c r="C1431" i="23"/>
  <c r="D1431" i="23"/>
  <c r="E1431" i="23"/>
  <c r="F1431" i="23"/>
  <c r="R1431" i="23" s="1"/>
  <c r="G1431" i="23"/>
  <c r="H1431" i="23"/>
  <c r="T1431" i="23" s="1"/>
  <c r="I1431" i="23"/>
  <c r="C1432" i="23"/>
  <c r="D1432" i="23"/>
  <c r="P1432" i="23" s="1"/>
  <c r="E1432" i="23"/>
  <c r="F1432" i="23"/>
  <c r="G1432" i="23"/>
  <c r="S1432" i="23" s="1"/>
  <c r="H1432" i="23"/>
  <c r="I1432" i="23"/>
  <c r="C1433" i="23"/>
  <c r="D1433" i="23"/>
  <c r="P1433" i="23" s="1"/>
  <c r="E1433" i="23"/>
  <c r="Q1433" i="23" s="1"/>
  <c r="F1433" i="23"/>
  <c r="G1433" i="23"/>
  <c r="H1433" i="23"/>
  <c r="T1433" i="23" s="1"/>
  <c r="I1433" i="23"/>
  <c r="C1434" i="23"/>
  <c r="D1434" i="23"/>
  <c r="E1434" i="23"/>
  <c r="Q1434" i="23" s="1"/>
  <c r="F1434" i="23"/>
  <c r="R1434" i="23" s="1"/>
  <c r="G1434" i="23"/>
  <c r="H1434" i="23"/>
  <c r="I1434" i="23"/>
  <c r="C1435" i="23"/>
  <c r="D1435" i="23"/>
  <c r="P1435" i="23" s="1"/>
  <c r="E1435" i="23"/>
  <c r="F1435" i="23"/>
  <c r="R1435" i="23" s="1"/>
  <c r="G1435" i="23"/>
  <c r="S1435" i="23" s="1"/>
  <c r="H1435" i="23"/>
  <c r="I1435" i="23"/>
  <c r="C1436" i="23"/>
  <c r="D1436" i="23"/>
  <c r="E1436" i="23"/>
  <c r="Q1436" i="23" s="1"/>
  <c r="F1436" i="23"/>
  <c r="G1436" i="23"/>
  <c r="S1436" i="23" s="1"/>
  <c r="H1436" i="23"/>
  <c r="T1436" i="23" s="1"/>
  <c r="I1436" i="23"/>
  <c r="C1437" i="23"/>
  <c r="D1437" i="23"/>
  <c r="P1437" i="23" s="1"/>
  <c r="E1437" i="23"/>
  <c r="F1437" i="23"/>
  <c r="R1437" i="23" s="1"/>
  <c r="G1437" i="23"/>
  <c r="H1437" i="23"/>
  <c r="T1437" i="23" s="1"/>
  <c r="I1437" i="23"/>
  <c r="C1438" i="23"/>
  <c r="D1438" i="23"/>
  <c r="E1438" i="23"/>
  <c r="Q1438" i="23" s="1"/>
  <c r="F1438" i="23"/>
  <c r="G1438" i="23"/>
  <c r="S1438" i="23" s="1"/>
  <c r="H1438" i="23"/>
  <c r="I1438" i="23"/>
  <c r="C1439" i="23"/>
  <c r="D1439" i="23"/>
  <c r="E1439" i="23"/>
  <c r="F1439" i="23"/>
  <c r="R1439" i="23" s="1"/>
  <c r="G1439" i="23"/>
  <c r="H1439" i="23"/>
  <c r="T1439" i="23" s="1"/>
  <c r="I1439" i="23"/>
  <c r="C1440" i="23"/>
  <c r="D1440" i="23"/>
  <c r="P1440" i="23" s="1"/>
  <c r="E1440" i="23"/>
  <c r="F1440" i="23"/>
  <c r="G1440" i="23"/>
  <c r="S1440" i="23" s="1"/>
  <c r="H1440" i="23"/>
  <c r="I1440" i="23"/>
  <c r="C1441" i="23"/>
  <c r="D1441" i="23"/>
  <c r="P1441" i="23" s="1"/>
  <c r="E1441" i="23"/>
  <c r="Q1441" i="23" s="1"/>
  <c r="F1441" i="23"/>
  <c r="G1441" i="23"/>
  <c r="H1441" i="23"/>
  <c r="T1441" i="23" s="1"/>
  <c r="I1441" i="23"/>
  <c r="C1442" i="23"/>
  <c r="D1442" i="23"/>
  <c r="E1442" i="23"/>
  <c r="Q1442" i="23" s="1"/>
  <c r="F1442" i="23"/>
  <c r="R1442" i="23" s="1"/>
  <c r="G1442" i="23"/>
  <c r="H1442" i="23"/>
  <c r="I1442" i="23"/>
  <c r="C1443" i="23"/>
  <c r="D1443" i="23"/>
  <c r="P1443" i="23" s="1"/>
  <c r="E1443" i="23"/>
  <c r="F1443" i="23"/>
  <c r="R1443" i="23" s="1"/>
  <c r="G1443" i="23"/>
  <c r="S1443" i="23" s="1"/>
  <c r="H1443" i="23"/>
  <c r="I1443" i="23"/>
  <c r="C1444" i="23"/>
  <c r="D1444" i="23"/>
  <c r="E1444" i="23"/>
  <c r="Q1444" i="23" s="1"/>
  <c r="F1444" i="23"/>
  <c r="G1444" i="23"/>
  <c r="S1444" i="23" s="1"/>
  <c r="H1444" i="23"/>
  <c r="T1444" i="23" s="1"/>
  <c r="I1444" i="23"/>
  <c r="C1445" i="23"/>
  <c r="D1445" i="23"/>
  <c r="P1445" i="23" s="1"/>
  <c r="E1445" i="23"/>
  <c r="F1445" i="23"/>
  <c r="R1445" i="23" s="1"/>
  <c r="G1445" i="23"/>
  <c r="H1445" i="23"/>
  <c r="T1445" i="23" s="1"/>
  <c r="I1445" i="23"/>
  <c r="C1446" i="23"/>
  <c r="D1446" i="23"/>
  <c r="E1446" i="23"/>
  <c r="Q1446" i="23" s="1"/>
  <c r="F1446" i="23"/>
  <c r="G1446" i="23"/>
  <c r="S1446" i="23" s="1"/>
  <c r="H1446" i="23"/>
  <c r="I1446" i="23"/>
  <c r="C1447" i="23"/>
  <c r="D1447" i="23"/>
  <c r="E1447" i="23"/>
  <c r="F1447" i="23"/>
  <c r="R1447" i="23" s="1"/>
  <c r="G1447" i="23"/>
  <c r="H1447" i="23"/>
  <c r="T1447" i="23" s="1"/>
  <c r="I1447" i="23"/>
  <c r="C1448" i="23"/>
  <c r="D1448" i="23"/>
  <c r="P1448" i="23" s="1"/>
  <c r="E1448" i="23"/>
  <c r="F1448" i="23"/>
  <c r="G1448" i="23"/>
  <c r="S1448" i="23" s="1"/>
  <c r="H1448" i="23"/>
  <c r="I1448" i="23"/>
  <c r="C1449" i="23"/>
  <c r="D1449" i="23"/>
  <c r="P1449" i="23" s="1"/>
  <c r="E1449" i="23"/>
  <c r="Q1449" i="23" s="1"/>
  <c r="F1449" i="23"/>
  <c r="G1449" i="23"/>
  <c r="H1449" i="23"/>
  <c r="T1449" i="23" s="1"/>
  <c r="I1449" i="23"/>
  <c r="C1450" i="23"/>
  <c r="D1450" i="23"/>
  <c r="E1450" i="23"/>
  <c r="Q1450" i="23" s="1"/>
  <c r="F1450" i="23"/>
  <c r="R1450" i="23" s="1"/>
  <c r="G1450" i="23"/>
  <c r="H1450" i="23"/>
  <c r="I1450" i="23"/>
  <c r="C1451" i="23"/>
  <c r="D1451" i="23"/>
  <c r="P1451" i="23" s="1"/>
  <c r="E1451" i="23"/>
  <c r="F1451" i="23"/>
  <c r="G1451" i="23"/>
  <c r="S1451" i="23" s="1"/>
  <c r="H1451" i="23"/>
  <c r="I1451" i="23"/>
  <c r="C1452" i="23"/>
  <c r="D1452" i="23"/>
  <c r="E1452" i="23"/>
  <c r="Q1452" i="23" s="1"/>
  <c r="F1452" i="23"/>
  <c r="G1452" i="23"/>
  <c r="H1452" i="23"/>
  <c r="T1452" i="23" s="1"/>
  <c r="I1452" i="23"/>
  <c r="C1453" i="23"/>
  <c r="D1453" i="23"/>
  <c r="P1453" i="23" s="1"/>
  <c r="E1453" i="23"/>
  <c r="F1453" i="23"/>
  <c r="R1453" i="23" s="1"/>
  <c r="G1453" i="23"/>
  <c r="H1453" i="23"/>
  <c r="I1453" i="23"/>
  <c r="C1454" i="23"/>
  <c r="D1454" i="23"/>
  <c r="E1454" i="23"/>
  <c r="Q1454" i="23" s="1"/>
  <c r="F1454" i="23"/>
  <c r="G1454" i="23"/>
  <c r="S1454" i="23" s="1"/>
  <c r="H1454" i="23"/>
  <c r="I1454" i="23"/>
  <c r="C1455" i="23"/>
  <c r="D1455" i="23"/>
  <c r="E1455" i="23"/>
  <c r="F1455" i="23"/>
  <c r="R1455" i="23" s="1"/>
  <c r="G1455" i="23"/>
  <c r="H1455" i="23"/>
  <c r="T1455" i="23" s="1"/>
  <c r="I1455" i="23"/>
  <c r="C1456" i="23"/>
  <c r="D1456" i="23"/>
  <c r="P1456" i="23" s="1"/>
  <c r="E1456" i="23"/>
  <c r="F1456" i="23"/>
  <c r="G1456" i="23"/>
  <c r="S1456" i="23" s="1"/>
  <c r="H1456" i="23"/>
  <c r="I1456" i="23"/>
  <c r="C1457" i="23"/>
  <c r="D1457" i="23"/>
  <c r="P1457" i="23" s="1"/>
  <c r="E1457" i="23"/>
  <c r="Q1457" i="23" s="1"/>
  <c r="F1457" i="23"/>
  <c r="G1457" i="23"/>
  <c r="H1457" i="23"/>
  <c r="T1457" i="23" s="1"/>
  <c r="I1457" i="23"/>
  <c r="C1458" i="23"/>
  <c r="D1458" i="23"/>
  <c r="E1458" i="23"/>
  <c r="Q1458" i="23" s="1"/>
  <c r="F1458" i="23"/>
  <c r="R1458" i="23" s="1"/>
  <c r="G1458" i="23"/>
  <c r="H1458" i="23"/>
  <c r="I1458" i="23"/>
  <c r="C1459" i="23"/>
  <c r="D1459" i="23"/>
  <c r="P1459" i="23" s="1"/>
  <c r="E1459" i="23"/>
  <c r="F1459" i="23"/>
  <c r="R1459" i="23" s="1"/>
  <c r="G1459" i="23"/>
  <c r="S1459" i="23" s="1"/>
  <c r="H1459" i="23"/>
  <c r="I1459" i="23"/>
  <c r="C1460" i="23"/>
  <c r="D1460" i="23"/>
  <c r="E1460" i="23"/>
  <c r="Q1460" i="23" s="1"/>
  <c r="F1460" i="23"/>
  <c r="G1460" i="23"/>
  <c r="S1460" i="23" s="1"/>
  <c r="H1460" i="23"/>
  <c r="T1460" i="23" s="1"/>
  <c r="I1460" i="23"/>
  <c r="C1461" i="23"/>
  <c r="D1461" i="23"/>
  <c r="P1461" i="23" s="1"/>
  <c r="E1461" i="23"/>
  <c r="F1461" i="23"/>
  <c r="R1461" i="23" s="1"/>
  <c r="G1461" i="23"/>
  <c r="H1461" i="23"/>
  <c r="T1461" i="23" s="1"/>
  <c r="I1461" i="23"/>
  <c r="C1462" i="23"/>
  <c r="D1462" i="23"/>
  <c r="E1462" i="23"/>
  <c r="Q1462" i="23" s="1"/>
  <c r="F1462" i="23"/>
  <c r="G1462" i="23"/>
  <c r="S1462" i="23" s="1"/>
  <c r="H1462" i="23"/>
  <c r="I1462" i="23"/>
  <c r="C1463" i="23"/>
  <c r="D1463" i="23"/>
  <c r="E1463" i="23"/>
  <c r="F1463" i="23"/>
  <c r="R1463" i="23" s="1"/>
  <c r="G1463" i="23"/>
  <c r="H1463" i="23"/>
  <c r="T1463" i="23" s="1"/>
  <c r="I1463" i="23"/>
  <c r="C1464" i="23"/>
  <c r="D1464" i="23"/>
  <c r="P1464" i="23" s="1"/>
  <c r="E1464" i="23"/>
  <c r="F1464" i="23"/>
  <c r="G1464" i="23"/>
  <c r="S1464" i="23" s="1"/>
  <c r="H1464" i="23"/>
  <c r="I1464" i="23"/>
  <c r="C1465" i="23"/>
  <c r="D1465" i="23"/>
  <c r="P1465" i="23" s="1"/>
  <c r="E1465" i="23"/>
  <c r="Q1465" i="23" s="1"/>
  <c r="F1465" i="23"/>
  <c r="G1465" i="23"/>
  <c r="H1465" i="23"/>
  <c r="T1465" i="23" s="1"/>
  <c r="I1465" i="23"/>
  <c r="C1466" i="23"/>
  <c r="D1466" i="23"/>
  <c r="E1466" i="23"/>
  <c r="Q1466" i="23" s="1"/>
  <c r="F1466" i="23"/>
  <c r="R1466" i="23" s="1"/>
  <c r="G1466" i="23"/>
  <c r="H1466" i="23"/>
  <c r="I1466" i="23"/>
  <c r="C1467" i="23"/>
  <c r="D1467" i="23"/>
  <c r="P1467" i="23" s="1"/>
  <c r="E1467" i="23"/>
  <c r="F1467" i="23"/>
  <c r="R1467" i="23" s="1"/>
  <c r="G1467" i="23"/>
  <c r="S1467" i="23" s="1"/>
  <c r="H1467" i="23"/>
  <c r="I1467" i="23"/>
  <c r="C1468" i="23"/>
  <c r="D1468" i="23"/>
  <c r="E1468" i="23"/>
  <c r="Q1468" i="23" s="1"/>
  <c r="F1468" i="23"/>
  <c r="G1468" i="23"/>
  <c r="S1468" i="23" s="1"/>
  <c r="H1468" i="23"/>
  <c r="T1468" i="23" s="1"/>
  <c r="I1468" i="23"/>
  <c r="C1469" i="23"/>
  <c r="D1469" i="23"/>
  <c r="P1469" i="23" s="1"/>
  <c r="E1469" i="23"/>
  <c r="F1469" i="23"/>
  <c r="R1469" i="23" s="1"/>
  <c r="G1469" i="23"/>
  <c r="H1469" i="23"/>
  <c r="T1469" i="23" s="1"/>
  <c r="I1469" i="23"/>
  <c r="C1470" i="23"/>
  <c r="D1470" i="23"/>
  <c r="E1470" i="23"/>
  <c r="Q1470" i="23" s="1"/>
  <c r="F1470" i="23"/>
  <c r="G1470" i="23"/>
  <c r="S1470" i="23" s="1"/>
  <c r="H1470" i="23"/>
  <c r="I1470" i="23"/>
  <c r="C1471" i="23"/>
  <c r="D1471" i="23"/>
  <c r="E1471" i="23"/>
  <c r="F1471" i="23"/>
  <c r="R1471" i="23" s="1"/>
  <c r="G1471" i="23"/>
  <c r="H1471" i="23"/>
  <c r="T1471" i="23" s="1"/>
  <c r="I1471" i="23"/>
  <c r="C1472" i="23"/>
  <c r="D1472" i="23"/>
  <c r="P1472" i="23" s="1"/>
  <c r="E1472" i="23"/>
  <c r="F1472" i="23"/>
  <c r="G1472" i="23"/>
  <c r="S1472" i="23" s="1"/>
  <c r="H1472" i="23"/>
  <c r="I1472" i="23"/>
  <c r="C1473" i="23"/>
  <c r="D1473" i="23"/>
  <c r="P1473" i="23" s="1"/>
  <c r="E1473" i="23"/>
  <c r="Q1473" i="23" s="1"/>
  <c r="F1473" i="23"/>
  <c r="G1473" i="23"/>
  <c r="H1473" i="23"/>
  <c r="T1473" i="23" s="1"/>
  <c r="I1473" i="23"/>
  <c r="C1474" i="23"/>
  <c r="D1474" i="23"/>
  <c r="E1474" i="23"/>
  <c r="Q1474" i="23" s="1"/>
  <c r="F1474" i="23"/>
  <c r="R1474" i="23" s="1"/>
  <c r="G1474" i="23"/>
  <c r="H1474" i="23"/>
  <c r="I1474" i="23"/>
  <c r="C1475" i="23"/>
  <c r="D1475" i="23"/>
  <c r="P1475" i="23" s="1"/>
  <c r="E1475" i="23"/>
  <c r="F1475" i="23"/>
  <c r="R1475" i="23" s="1"/>
  <c r="G1475" i="23"/>
  <c r="S1475" i="23" s="1"/>
  <c r="H1475" i="23"/>
  <c r="I1475" i="23"/>
  <c r="C1476" i="23"/>
  <c r="D1476" i="23"/>
  <c r="E1476" i="23"/>
  <c r="Q1476" i="23" s="1"/>
  <c r="F1476" i="23"/>
  <c r="G1476" i="23"/>
  <c r="S1476" i="23" s="1"/>
  <c r="H1476" i="23"/>
  <c r="T1476" i="23" s="1"/>
  <c r="I1476" i="23"/>
  <c r="C1477" i="23"/>
  <c r="D1477" i="23"/>
  <c r="P1477" i="23" s="1"/>
  <c r="E1477" i="23"/>
  <c r="F1477" i="23"/>
  <c r="R1477" i="23" s="1"/>
  <c r="G1477" i="23"/>
  <c r="H1477" i="23"/>
  <c r="T1477" i="23" s="1"/>
  <c r="I1477" i="23"/>
  <c r="C1478" i="23"/>
  <c r="D1478" i="23"/>
  <c r="E1478" i="23"/>
  <c r="Q1478" i="23" s="1"/>
  <c r="F1478" i="23"/>
  <c r="G1478" i="23"/>
  <c r="S1478" i="23" s="1"/>
  <c r="H1478" i="23"/>
  <c r="I1478" i="23"/>
  <c r="C1479" i="23"/>
  <c r="D1479" i="23"/>
  <c r="E1479" i="23"/>
  <c r="F1479" i="23"/>
  <c r="R1479" i="23" s="1"/>
  <c r="G1479" i="23"/>
  <c r="H1479" i="23"/>
  <c r="T1479" i="23" s="1"/>
  <c r="I1479" i="23"/>
  <c r="C1480" i="23"/>
  <c r="D1480" i="23"/>
  <c r="P1480" i="23" s="1"/>
  <c r="E1480" i="23"/>
  <c r="F1480" i="23"/>
  <c r="G1480" i="23"/>
  <c r="S1480" i="23" s="1"/>
  <c r="H1480" i="23"/>
  <c r="I1480" i="23"/>
  <c r="C1481" i="23"/>
  <c r="D1481" i="23"/>
  <c r="P1481" i="23" s="1"/>
  <c r="E1481" i="23"/>
  <c r="Q1481" i="23" s="1"/>
  <c r="F1481" i="23"/>
  <c r="G1481" i="23"/>
  <c r="H1481" i="23"/>
  <c r="T1481" i="23" s="1"/>
  <c r="I1481" i="23"/>
  <c r="C1482" i="23"/>
  <c r="D1482" i="23"/>
  <c r="E1482" i="23"/>
  <c r="Q1482" i="23" s="1"/>
  <c r="F1482" i="23"/>
  <c r="R1482" i="23" s="1"/>
  <c r="G1482" i="23"/>
  <c r="H1482" i="23"/>
  <c r="I1482" i="23"/>
  <c r="C1483" i="23"/>
  <c r="D1483" i="23"/>
  <c r="P1483" i="23" s="1"/>
  <c r="E1483" i="23"/>
  <c r="F1483" i="23"/>
  <c r="R1483" i="23" s="1"/>
  <c r="G1483" i="23"/>
  <c r="S1483" i="23" s="1"/>
  <c r="H1483" i="23"/>
  <c r="I1483" i="23"/>
  <c r="C1484" i="23"/>
  <c r="D1484" i="23"/>
  <c r="E1484" i="23"/>
  <c r="Q1484" i="23" s="1"/>
  <c r="F1484" i="23"/>
  <c r="G1484" i="23"/>
  <c r="S1484" i="23" s="1"/>
  <c r="H1484" i="23"/>
  <c r="T1484" i="23" s="1"/>
  <c r="I1484" i="23"/>
  <c r="C1485" i="23"/>
  <c r="D1485" i="23"/>
  <c r="P1485" i="23" s="1"/>
  <c r="E1485" i="23"/>
  <c r="F1485" i="23"/>
  <c r="R1485" i="23" s="1"/>
  <c r="G1485" i="23"/>
  <c r="H1485" i="23"/>
  <c r="T1485" i="23" s="1"/>
  <c r="I1485" i="23"/>
  <c r="C1486" i="23"/>
  <c r="D1486" i="23"/>
  <c r="E1486" i="23"/>
  <c r="Q1486" i="23" s="1"/>
  <c r="F1486" i="23"/>
  <c r="G1486" i="23"/>
  <c r="S1486" i="23" s="1"/>
  <c r="H1486" i="23"/>
  <c r="I1486" i="23"/>
  <c r="C1487" i="23"/>
  <c r="D1487" i="23"/>
  <c r="E1487" i="23"/>
  <c r="F1487" i="23"/>
  <c r="R1487" i="23" s="1"/>
  <c r="G1487" i="23"/>
  <c r="H1487" i="23"/>
  <c r="T1487" i="23" s="1"/>
  <c r="I1487" i="23"/>
  <c r="C1488" i="23"/>
  <c r="D1488" i="23"/>
  <c r="P1488" i="23" s="1"/>
  <c r="E1488" i="23"/>
  <c r="F1488" i="23"/>
  <c r="G1488" i="23"/>
  <c r="S1488" i="23" s="1"/>
  <c r="H1488" i="23"/>
  <c r="I1488" i="23"/>
  <c r="C1489" i="23"/>
  <c r="D1489" i="23"/>
  <c r="P1489" i="23" s="1"/>
  <c r="E1489" i="23"/>
  <c r="Q1489" i="23" s="1"/>
  <c r="F1489" i="23"/>
  <c r="G1489" i="23"/>
  <c r="H1489" i="23"/>
  <c r="T1489" i="23" s="1"/>
  <c r="I1489" i="23"/>
  <c r="C1490" i="23"/>
  <c r="D1490" i="23"/>
  <c r="E1490" i="23"/>
  <c r="Q1490" i="23" s="1"/>
  <c r="F1490" i="23"/>
  <c r="R1490" i="23" s="1"/>
  <c r="G1490" i="23"/>
  <c r="H1490" i="23"/>
  <c r="I1490" i="23"/>
  <c r="C1491" i="23"/>
  <c r="D1491" i="23"/>
  <c r="P1491" i="23" s="1"/>
  <c r="E1491" i="23"/>
  <c r="Q1491" i="23" s="1"/>
  <c r="F1491" i="23"/>
  <c r="R1491" i="23" s="1"/>
  <c r="G1491" i="23"/>
  <c r="S1491" i="23" s="1"/>
  <c r="H1491" i="23"/>
  <c r="I1491" i="23"/>
  <c r="C1492" i="23"/>
  <c r="D1492" i="23"/>
  <c r="E1492" i="23"/>
  <c r="Q1492" i="23" s="1"/>
  <c r="F1492" i="23"/>
  <c r="R1492" i="23" s="1"/>
  <c r="G1492" i="23"/>
  <c r="S1492" i="23" s="1"/>
  <c r="H1492" i="23"/>
  <c r="T1492" i="23" s="1"/>
  <c r="I1492" i="23"/>
  <c r="C1493" i="23"/>
  <c r="D1493" i="23"/>
  <c r="P1493" i="23" s="1"/>
  <c r="E1493" i="23"/>
  <c r="F1493" i="23"/>
  <c r="R1493" i="23" s="1"/>
  <c r="G1493" i="23"/>
  <c r="S1493" i="23" s="1"/>
  <c r="H1493" i="23"/>
  <c r="T1493" i="23" s="1"/>
  <c r="I1493" i="23"/>
  <c r="C1494" i="23"/>
  <c r="D1494" i="23"/>
  <c r="E1494" i="23"/>
  <c r="Q1494" i="23" s="1"/>
  <c r="F1494" i="23"/>
  <c r="G1494" i="23"/>
  <c r="S1494" i="23" s="1"/>
  <c r="H1494" i="23"/>
  <c r="T1494" i="23" s="1"/>
  <c r="I1494" i="23"/>
  <c r="C1495" i="23"/>
  <c r="D1495" i="23"/>
  <c r="E1495" i="23"/>
  <c r="F1495" i="23"/>
  <c r="R1495" i="23" s="1"/>
  <c r="G1495" i="23"/>
  <c r="H1495" i="23"/>
  <c r="T1495" i="23" s="1"/>
  <c r="I1495" i="23"/>
  <c r="C1496" i="23"/>
  <c r="D1496" i="23"/>
  <c r="P1496" i="23" s="1"/>
  <c r="E1496" i="23"/>
  <c r="F1496" i="23"/>
  <c r="G1496" i="23"/>
  <c r="S1496" i="23" s="1"/>
  <c r="H1496" i="23"/>
  <c r="I1496" i="23"/>
  <c r="C1497" i="23"/>
  <c r="D1497" i="23"/>
  <c r="P1497" i="23" s="1"/>
  <c r="E1497" i="23"/>
  <c r="Q1497" i="23" s="1"/>
  <c r="F1497" i="23"/>
  <c r="G1497" i="23"/>
  <c r="H1497" i="23"/>
  <c r="T1497" i="23" s="1"/>
  <c r="I1497" i="23"/>
  <c r="C1498" i="23"/>
  <c r="D1498" i="23"/>
  <c r="P1498" i="23" s="1"/>
  <c r="E1498" i="23"/>
  <c r="Q1498" i="23" s="1"/>
  <c r="F1498" i="23"/>
  <c r="R1498" i="23" s="1"/>
  <c r="G1498" i="23"/>
  <c r="H1498" i="23"/>
  <c r="I1498" i="23"/>
  <c r="C1499" i="23"/>
  <c r="D1499" i="23"/>
  <c r="P1499" i="23" s="1"/>
  <c r="E1499" i="23"/>
  <c r="Q1499" i="23" s="1"/>
  <c r="F1499" i="23"/>
  <c r="R1499" i="23" s="1"/>
  <c r="G1499" i="23"/>
  <c r="S1499" i="23" s="1"/>
  <c r="H1499" i="23"/>
  <c r="I1499" i="23"/>
  <c r="C1500" i="23"/>
  <c r="D1500" i="23"/>
  <c r="E1500" i="23"/>
  <c r="Q1500" i="23" s="1"/>
  <c r="F1500" i="23"/>
  <c r="R1500" i="23" s="1"/>
  <c r="G1500" i="23"/>
  <c r="S1500" i="23" s="1"/>
  <c r="H1500" i="23"/>
  <c r="T1500" i="23" s="1"/>
  <c r="I1500" i="23"/>
  <c r="C1501" i="23"/>
  <c r="D1501" i="23"/>
  <c r="P1501" i="23" s="1"/>
  <c r="E1501" i="23"/>
  <c r="F1501" i="23"/>
  <c r="R1501" i="23" s="1"/>
  <c r="G1501" i="23"/>
  <c r="S1501" i="23" s="1"/>
  <c r="H1501" i="23"/>
  <c r="T1501" i="23" s="1"/>
  <c r="I1501" i="23"/>
  <c r="C1502" i="23"/>
  <c r="D1502" i="23"/>
  <c r="E1502" i="23"/>
  <c r="Q1502" i="23" s="1"/>
  <c r="F1502" i="23"/>
  <c r="G1502" i="23"/>
  <c r="S1502" i="23" s="1"/>
  <c r="H1502" i="23"/>
  <c r="T1502" i="23" s="1"/>
  <c r="I1502" i="23"/>
  <c r="C1503" i="23"/>
  <c r="D1503" i="23"/>
  <c r="E1503" i="23"/>
  <c r="F1503" i="23"/>
  <c r="R1503" i="23" s="1"/>
  <c r="G1503" i="23"/>
  <c r="H1503" i="23"/>
  <c r="T1503" i="23" s="1"/>
  <c r="I1503" i="23"/>
  <c r="C1504" i="23"/>
  <c r="D1504" i="23"/>
  <c r="P1504" i="23" s="1"/>
  <c r="E1504" i="23"/>
  <c r="F1504" i="23"/>
  <c r="G1504" i="23"/>
  <c r="S1504" i="23" s="1"/>
  <c r="H1504" i="23"/>
  <c r="I1504" i="23"/>
  <c r="C1505" i="23"/>
  <c r="D1505" i="23"/>
  <c r="P1505" i="23" s="1"/>
  <c r="E1505" i="23"/>
  <c r="Q1505" i="23" s="1"/>
  <c r="F1505" i="23"/>
  <c r="G1505" i="23"/>
  <c r="H1505" i="23"/>
  <c r="T1505" i="23" s="1"/>
  <c r="I1505" i="23"/>
  <c r="C1506" i="23"/>
  <c r="D1506" i="23"/>
  <c r="P1506" i="23" s="1"/>
  <c r="E1506" i="23"/>
  <c r="Q1506" i="23" s="1"/>
  <c r="F1506" i="23"/>
  <c r="R1506" i="23" s="1"/>
  <c r="G1506" i="23"/>
  <c r="H1506" i="23"/>
  <c r="I1506" i="23"/>
  <c r="C1507" i="23"/>
  <c r="D1507" i="23"/>
  <c r="P1507" i="23" s="1"/>
  <c r="E1507" i="23"/>
  <c r="Q1507" i="23" s="1"/>
  <c r="F1507" i="23"/>
  <c r="R1507" i="23" s="1"/>
  <c r="G1507" i="23"/>
  <c r="S1507" i="23" s="1"/>
  <c r="H1507" i="23"/>
  <c r="I1507" i="23"/>
  <c r="C1508" i="23"/>
  <c r="D1508" i="23"/>
  <c r="E1508" i="23"/>
  <c r="Q1508" i="23" s="1"/>
  <c r="F1508" i="23"/>
  <c r="R1508" i="23" s="1"/>
  <c r="G1508" i="23"/>
  <c r="S1508" i="23" s="1"/>
  <c r="H1508" i="23"/>
  <c r="T1508" i="23" s="1"/>
  <c r="I1508" i="23"/>
  <c r="C1509" i="23"/>
  <c r="D1509" i="23"/>
  <c r="P1509" i="23" s="1"/>
  <c r="E1509" i="23"/>
  <c r="F1509" i="23"/>
  <c r="R1509" i="23" s="1"/>
  <c r="G1509" i="23"/>
  <c r="S1509" i="23" s="1"/>
  <c r="H1509" i="23"/>
  <c r="T1509" i="23" s="1"/>
  <c r="I1509" i="23"/>
  <c r="C1510" i="23"/>
  <c r="D1510" i="23"/>
  <c r="E1510" i="23"/>
  <c r="Q1510" i="23" s="1"/>
  <c r="F1510" i="23"/>
  <c r="G1510" i="23"/>
  <c r="S1510" i="23" s="1"/>
  <c r="H1510" i="23"/>
  <c r="T1510" i="23" s="1"/>
  <c r="I1510" i="23"/>
  <c r="C1511" i="23"/>
  <c r="D1511" i="23"/>
  <c r="E1511" i="23"/>
  <c r="F1511" i="23"/>
  <c r="R1511" i="23" s="1"/>
  <c r="G1511" i="23"/>
  <c r="H1511" i="23"/>
  <c r="T1511" i="23" s="1"/>
  <c r="I1511" i="23"/>
  <c r="C1512" i="23"/>
  <c r="D1512" i="23"/>
  <c r="E1512" i="23"/>
  <c r="F1512" i="23"/>
  <c r="G1512" i="23"/>
  <c r="S1512" i="23" s="1"/>
  <c r="H1512" i="23"/>
  <c r="I1512" i="23"/>
  <c r="C1513" i="23"/>
  <c r="D1513" i="23"/>
  <c r="P1513" i="23" s="1"/>
  <c r="E1513" i="23"/>
  <c r="Q1513" i="23" s="1"/>
  <c r="F1513" i="23"/>
  <c r="G1513" i="23"/>
  <c r="H1513" i="23"/>
  <c r="T1513" i="23" s="1"/>
  <c r="I1513" i="23"/>
  <c r="C1514" i="23"/>
  <c r="D1514" i="23"/>
  <c r="E1514" i="23"/>
  <c r="Q1514" i="23" s="1"/>
  <c r="F1514" i="23"/>
  <c r="R1514" i="23" s="1"/>
  <c r="G1514" i="23"/>
  <c r="H1514" i="23"/>
  <c r="I1514" i="23"/>
  <c r="C1515" i="23"/>
  <c r="D1515" i="23"/>
  <c r="P1515" i="23" s="1"/>
  <c r="E1515" i="23"/>
  <c r="Q1515" i="23" s="1"/>
  <c r="F1515" i="23"/>
  <c r="R1515" i="23" s="1"/>
  <c r="G1515" i="23"/>
  <c r="S1515" i="23" s="1"/>
  <c r="H1515" i="23"/>
  <c r="I1515" i="23"/>
  <c r="C1516" i="23"/>
  <c r="D1516" i="23"/>
  <c r="E1516" i="23"/>
  <c r="Q1516" i="23" s="1"/>
  <c r="F1516" i="23"/>
  <c r="R1516" i="23" s="1"/>
  <c r="G1516" i="23"/>
  <c r="S1516" i="23" s="1"/>
  <c r="H1516" i="23"/>
  <c r="T1516" i="23" s="1"/>
  <c r="I1516" i="23"/>
  <c r="C1517" i="23"/>
  <c r="D1517" i="23"/>
  <c r="P1517" i="23" s="1"/>
  <c r="E1517" i="23"/>
  <c r="F1517" i="23"/>
  <c r="R1517" i="23" s="1"/>
  <c r="G1517" i="23"/>
  <c r="H1517" i="23"/>
  <c r="T1517" i="23" s="1"/>
  <c r="I1517" i="23"/>
  <c r="C1518" i="23"/>
  <c r="D1518" i="23"/>
  <c r="E1518" i="23"/>
  <c r="Q1518" i="23" s="1"/>
  <c r="F1518" i="23"/>
  <c r="G1518" i="23"/>
  <c r="S1518" i="23" s="1"/>
  <c r="H1518" i="23"/>
  <c r="T1518" i="23" s="1"/>
  <c r="I1518" i="23"/>
  <c r="C1519" i="23"/>
  <c r="D1519" i="23"/>
  <c r="E1519" i="23"/>
  <c r="F1519" i="23"/>
  <c r="R1519" i="23" s="1"/>
  <c r="G1519" i="23"/>
  <c r="H1519" i="23"/>
  <c r="T1519" i="23" s="1"/>
  <c r="I1519" i="23"/>
  <c r="C1520" i="23"/>
  <c r="D1520" i="23"/>
  <c r="P1520" i="23" s="1"/>
  <c r="E1520" i="23"/>
  <c r="F1520" i="23"/>
  <c r="G1520" i="23"/>
  <c r="S1520" i="23" s="1"/>
  <c r="H1520" i="23"/>
  <c r="I1520" i="23"/>
  <c r="C1521" i="23"/>
  <c r="D1521" i="23"/>
  <c r="E1521" i="23"/>
  <c r="Q1521" i="23" s="1"/>
  <c r="F1521" i="23"/>
  <c r="G1521" i="23"/>
  <c r="H1521" i="23"/>
  <c r="T1521" i="23" s="1"/>
  <c r="I1521" i="23"/>
  <c r="C1522" i="23"/>
  <c r="D1522" i="23"/>
  <c r="P1522" i="23" s="1"/>
  <c r="E1522" i="23"/>
  <c r="Q1522" i="23" s="1"/>
  <c r="F1522" i="23"/>
  <c r="R1522" i="23" s="1"/>
  <c r="G1522" i="23"/>
  <c r="H1522" i="23"/>
  <c r="I1522" i="23"/>
  <c r="C1523" i="23"/>
  <c r="D1523" i="23"/>
  <c r="P1523" i="23" s="1"/>
  <c r="E1523" i="23"/>
  <c r="Q1523" i="23" s="1"/>
  <c r="F1523" i="23"/>
  <c r="R1523" i="23" s="1"/>
  <c r="G1523" i="23"/>
  <c r="S1523" i="23" s="1"/>
  <c r="H1523" i="23"/>
  <c r="I1523" i="23"/>
  <c r="C1524" i="23"/>
  <c r="D1524" i="23"/>
  <c r="E1524" i="23"/>
  <c r="Q1524" i="23" s="1"/>
  <c r="F1524" i="23"/>
  <c r="R1524" i="23" s="1"/>
  <c r="G1524" i="23"/>
  <c r="S1524" i="23" s="1"/>
  <c r="H1524" i="23"/>
  <c r="T1524" i="23" s="1"/>
  <c r="I1524" i="23"/>
  <c r="C1525" i="23"/>
  <c r="D1525" i="23"/>
  <c r="P1525" i="23" s="1"/>
  <c r="E1525" i="23"/>
  <c r="F1525" i="23"/>
  <c r="R1525" i="23" s="1"/>
  <c r="G1525" i="23"/>
  <c r="H1525" i="23"/>
  <c r="T1525" i="23" s="1"/>
  <c r="I1525" i="23"/>
  <c r="C1526" i="23"/>
  <c r="D1526" i="23"/>
  <c r="E1526" i="23"/>
  <c r="Q1526" i="23" s="1"/>
  <c r="F1526" i="23"/>
  <c r="G1526" i="23"/>
  <c r="S1526" i="23" s="1"/>
  <c r="H1526" i="23"/>
  <c r="I1526" i="23"/>
  <c r="C1527" i="23"/>
  <c r="D1527" i="23"/>
  <c r="E1527" i="23"/>
  <c r="F1527" i="23"/>
  <c r="R1527" i="23" s="1"/>
  <c r="G1527" i="23"/>
  <c r="H1527" i="23"/>
  <c r="T1527" i="23" s="1"/>
  <c r="I1527" i="23"/>
  <c r="C1528" i="23"/>
  <c r="D1528" i="23"/>
  <c r="P1528" i="23" s="1"/>
  <c r="E1528" i="23"/>
  <c r="F1528" i="23"/>
  <c r="G1528" i="23"/>
  <c r="S1528" i="23" s="1"/>
  <c r="H1528" i="23"/>
  <c r="I1528" i="23"/>
  <c r="C1529" i="23"/>
  <c r="D1529" i="23"/>
  <c r="P1529" i="23" s="1"/>
  <c r="E1529" i="23"/>
  <c r="Q1529" i="23" s="1"/>
  <c r="F1529" i="23"/>
  <c r="G1529" i="23"/>
  <c r="H1529" i="23"/>
  <c r="T1529" i="23" s="1"/>
  <c r="I1529" i="23"/>
  <c r="C1530" i="23"/>
  <c r="D1530" i="23"/>
  <c r="E1530" i="23"/>
  <c r="Q1530" i="23" s="1"/>
  <c r="F1530" i="23"/>
  <c r="R1530" i="23" s="1"/>
  <c r="G1530" i="23"/>
  <c r="H1530" i="23"/>
  <c r="I1530" i="23"/>
  <c r="C1531" i="23"/>
  <c r="D1531" i="23"/>
  <c r="P1531" i="23" s="1"/>
  <c r="E1531" i="23"/>
  <c r="Q1531" i="23" s="1"/>
  <c r="F1531" i="23"/>
  <c r="R1531" i="23" s="1"/>
  <c r="G1531" i="23"/>
  <c r="S1531" i="23" s="1"/>
  <c r="H1531" i="23"/>
  <c r="I1531" i="23"/>
  <c r="C1532" i="23"/>
  <c r="D1532" i="23"/>
  <c r="E1532" i="23"/>
  <c r="Q1532" i="23" s="1"/>
  <c r="F1532" i="23"/>
  <c r="R1532" i="23" s="1"/>
  <c r="G1532" i="23"/>
  <c r="S1532" i="23" s="1"/>
  <c r="H1532" i="23"/>
  <c r="T1532" i="23" s="1"/>
  <c r="I1532" i="23"/>
  <c r="C1533" i="23"/>
  <c r="D1533" i="23"/>
  <c r="P1533" i="23" s="1"/>
  <c r="E1533" i="23"/>
  <c r="F1533" i="23"/>
  <c r="R1533" i="23" s="1"/>
  <c r="G1533" i="23"/>
  <c r="S1533" i="23" s="1"/>
  <c r="H1533" i="23"/>
  <c r="T1533" i="23" s="1"/>
  <c r="I1533" i="23"/>
  <c r="C1534" i="23"/>
  <c r="D1534" i="23"/>
  <c r="E1534" i="23"/>
  <c r="Q1534" i="23" s="1"/>
  <c r="F1534" i="23"/>
  <c r="G1534" i="23"/>
  <c r="S1534" i="23" s="1"/>
  <c r="H1534" i="23"/>
  <c r="T1534" i="23" s="1"/>
  <c r="I1534" i="23"/>
  <c r="C1535" i="23"/>
  <c r="D1535" i="23"/>
  <c r="E1535" i="23"/>
  <c r="F1535" i="23"/>
  <c r="R1535" i="23" s="1"/>
  <c r="G1535" i="23"/>
  <c r="H1535" i="23"/>
  <c r="T1535" i="23" s="1"/>
  <c r="I1535" i="23"/>
  <c r="C1536" i="23"/>
  <c r="D1536" i="23"/>
  <c r="P1536" i="23" s="1"/>
  <c r="E1536" i="23"/>
  <c r="F1536" i="23"/>
  <c r="G1536" i="23"/>
  <c r="S1536" i="23" s="1"/>
  <c r="H1536" i="23"/>
  <c r="I1536" i="23"/>
  <c r="C1537" i="23"/>
  <c r="D1537" i="23"/>
  <c r="E1537" i="23"/>
  <c r="Q1537" i="23" s="1"/>
  <c r="F1537" i="23"/>
  <c r="G1537" i="23"/>
  <c r="H1537" i="23"/>
  <c r="T1537" i="23" s="1"/>
  <c r="I1537" i="23"/>
  <c r="C1538" i="23"/>
  <c r="D1538" i="23"/>
  <c r="P1538" i="23" s="1"/>
  <c r="E1538" i="23"/>
  <c r="Q1538" i="23" s="1"/>
  <c r="F1538" i="23"/>
  <c r="R1538" i="23" s="1"/>
  <c r="G1538" i="23"/>
  <c r="H1538" i="23"/>
  <c r="I1538" i="23"/>
  <c r="C1539" i="23"/>
  <c r="D1539" i="23"/>
  <c r="P1539" i="23" s="1"/>
  <c r="E1539" i="23"/>
  <c r="Q1539" i="23" s="1"/>
  <c r="F1539" i="23"/>
  <c r="R1539" i="23" s="1"/>
  <c r="G1539" i="23"/>
  <c r="S1539" i="23" s="1"/>
  <c r="H1539" i="23"/>
  <c r="I1539" i="23"/>
  <c r="C1540" i="23"/>
  <c r="D1540" i="23"/>
  <c r="E1540" i="23"/>
  <c r="Q1540" i="23" s="1"/>
  <c r="F1540" i="23"/>
  <c r="R1540" i="23" s="1"/>
  <c r="G1540" i="23"/>
  <c r="S1540" i="23" s="1"/>
  <c r="H1540" i="23"/>
  <c r="T1540" i="23" s="1"/>
  <c r="I1540" i="23"/>
  <c r="C1541" i="23"/>
  <c r="D1541" i="23"/>
  <c r="P1541" i="23" s="1"/>
  <c r="E1541" i="23"/>
  <c r="F1541" i="23"/>
  <c r="R1541" i="23" s="1"/>
  <c r="G1541" i="23"/>
  <c r="S1541" i="23" s="1"/>
  <c r="H1541" i="23"/>
  <c r="T1541" i="23" s="1"/>
  <c r="I1541" i="23"/>
  <c r="C1542" i="23"/>
  <c r="D1542" i="23"/>
  <c r="E1542" i="23"/>
  <c r="Q1542" i="23" s="1"/>
  <c r="F1542" i="23"/>
  <c r="G1542" i="23"/>
  <c r="S1542" i="23" s="1"/>
  <c r="H1542" i="23"/>
  <c r="T1542" i="23" s="1"/>
  <c r="I1542" i="23"/>
  <c r="C1543" i="23"/>
  <c r="D1543" i="23"/>
  <c r="E1543" i="23"/>
  <c r="F1543" i="23"/>
  <c r="R1543" i="23" s="1"/>
  <c r="G1543" i="23"/>
  <c r="H1543" i="23"/>
  <c r="T1543" i="23" s="1"/>
  <c r="I1543" i="23"/>
  <c r="C1544" i="23"/>
  <c r="D1544" i="23"/>
  <c r="P1544" i="23" s="1"/>
  <c r="E1544" i="23"/>
  <c r="F1544" i="23"/>
  <c r="G1544" i="23"/>
  <c r="S1544" i="23" s="1"/>
  <c r="H1544" i="23"/>
  <c r="I1544" i="23"/>
  <c r="C1545" i="23"/>
  <c r="D1545" i="23"/>
  <c r="P1545" i="23" s="1"/>
  <c r="E1545" i="23"/>
  <c r="Q1545" i="23" s="1"/>
  <c r="F1545" i="23"/>
  <c r="G1545" i="23"/>
  <c r="H1545" i="23"/>
  <c r="T1545" i="23" s="1"/>
  <c r="I1545" i="23"/>
  <c r="C1546" i="23"/>
  <c r="D1546" i="23"/>
  <c r="P1546" i="23" s="1"/>
  <c r="E1546" i="23"/>
  <c r="Q1546" i="23" s="1"/>
  <c r="F1546" i="23"/>
  <c r="R1546" i="23" s="1"/>
  <c r="G1546" i="23"/>
  <c r="H1546" i="23"/>
  <c r="I1546" i="23"/>
  <c r="C1547" i="23"/>
  <c r="D1547" i="23"/>
  <c r="P1547" i="23" s="1"/>
  <c r="E1547" i="23"/>
  <c r="Q1547" i="23" s="1"/>
  <c r="F1547" i="23"/>
  <c r="R1547" i="23" s="1"/>
  <c r="G1547" i="23"/>
  <c r="S1547" i="23" s="1"/>
  <c r="H1547" i="23"/>
  <c r="I1547" i="23"/>
  <c r="C1548" i="23"/>
  <c r="D1548" i="23"/>
  <c r="E1548" i="23"/>
  <c r="Q1548" i="23" s="1"/>
  <c r="F1548" i="23"/>
  <c r="R1548" i="23" s="1"/>
  <c r="G1548" i="23"/>
  <c r="S1548" i="23" s="1"/>
  <c r="H1548" i="23"/>
  <c r="T1548" i="23" s="1"/>
  <c r="I1548" i="23"/>
  <c r="C1549" i="23"/>
  <c r="D1549" i="23"/>
  <c r="P1549" i="23" s="1"/>
  <c r="E1549" i="23"/>
  <c r="F1549" i="23"/>
  <c r="R1549" i="23" s="1"/>
  <c r="G1549" i="23"/>
  <c r="S1549" i="23" s="1"/>
  <c r="H1549" i="23"/>
  <c r="T1549" i="23" s="1"/>
  <c r="I1549" i="23"/>
  <c r="C1550" i="23"/>
  <c r="D1550" i="23"/>
  <c r="E1550" i="23"/>
  <c r="Q1550" i="23" s="1"/>
  <c r="F1550" i="23"/>
  <c r="G1550" i="23"/>
  <c r="S1550" i="23" s="1"/>
  <c r="H1550" i="23"/>
  <c r="I1550" i="23"/>
  <c r="C1551" i="23"/>
  <c r="D1551" i="23"/>
  <c r="E1551" i="23"/>
  <c r="F1551" i="23"/>
  <c r="R1551" i="23" s="1"/>
  <c r="G1551" i="23"/>
  <c r="H1551" i="23"/>
  <c r="I1551" i="23"/>
  <c r="C1552" i="23"/>
  <c r="D1552" i="23"/>
  <c r="P1552" i="23" s="1"/>
  <c r="E1552" i="23"/>
  <c r="F1552" i="23"/>
  <c r="G1552" i="23"/>
  <c r="S1552" i="23" s="1"/>
  <c r="H1552" i="23"/>
  <c r="I1552" i="23"/>
  <c r="C1553" i="23"/>
  <c r="D1553" i="23"/>
  <c r="P1553" i="23" s="1"/>
  <c r="E1553" i="23"/>
  <c r="Q1553" i="23" s="1"/>
  <c r="F1553" i="23"/>
  <c r="G1553" i="23"/>
  <c r="H1553" i="23"/>
  <c r="T1553" i="23" s="1"/>
  <c r="I1553" i="23"/>
  <c r="C1554" i="23"/>
  <c r="D1554" i="23"/>
  <c r="P1554" i="23" s="1"/>
  <c r="E1554" i="23"/>
  <c r="Q1554" i="23" s="1"/>
  <c r="F1554" i="23"/>
  <c r="R1554" i="23" s="1"/>
  <c r="G1554" i="23"/>
  <c r="H1554" i="23"/>
  <c r="I1554" i="23"/>
  <c r="C1555" i="23"/>
  <c r="D1555" i="23"/>
  <c r="P1555" i="23" s="1"/>
  <c r="E1555" i="23"/>
  <c r="Q1555" i="23" s="1"/>
  <c r="F1555" i="23"/>
  <c r="R1555" i="23" s="1"/>
  <c r="G1555" i="23"/>
  <c r="S1555" i="23" s="1"/>
  <c r="H1555" i="23"/>
  <c r="I1555" i="23"/>
  <c r="C1556" i="23"/>
  <c r="D1556" i="23"/>
  <c r="E1556" i="23"/>
  <c r="Q1556" i="23" s="1"/>
  <c r="F1556" i="23"/>
  <c r="R1556" i="23" s="1"/>
  <c r="G1556" i="23"/>
  <c r="S1556" i="23" s="1"/>
  <c r="H1556" i="23"/>
  <c r="T1556" i="23" s="1"/>
  <c r="I1556" i="23"/>
  <c r="C1557" i="23"/>
  <c r="D1557" i="23"/>
  <c r="P1557" i="23" s="1"/>
  <c r="E1557" i="23"/>
  <c r="F1557" i="23"/>
  <c r="R1557" i="23" s="1"/>
  <c r="G1557" i="23"/>
  <c r="S1557" i="23" s="1"/>
  <c r="H1557" i="23"/>
  <c r="T1557" i="23" s="1"/>
  <c r="I1557" i="23"/>
  <c r="C1558" i="23"/>
  <c r="D1558" i="23"/>
  <c r="E1558" i="23"/>
  <c r="Q1558" i="23" s="1"/>
  <c r="F1558" i="23"/>
  <c r="G1558" i="23"/>
  <c r="S1558" i="23" s="1"/>
  <c r="H1558" i="23"/>
  <c r="T1558" i="23" s="1"/>
  <c r="I1558" i="23"/>
  <c r="C1559" i="23"/>
  <c r="D1559" i="23"/>
  <c r="E1559" i="23"/>
  <c r="F1559" i="23"/>
  <c r="R1559" i="23" s="1"/>
  <c r="G1559" i="23"/>
  <c r="H1559" i="23"/>
  <c r="T1559" i="23" s="1"/>
  <c r="I1559" i="23"/>
  <c r="C1560" i="23"/>
  <c r="D1560" i="23"/>
  <c r="P1560" i="23" s="1"/>
  <c r="E1560" i="23"/>
  <c r="F1560" i="23"/>
  <c r="G1560" i="23"/>
  <c r="S1560" i="23" s="1"/>
  <c r="H1560" i="23"/>
  <c r="I1560" i="23"/>
  <c r="C1561" i="23"/>
  <c r="D1561" i="23"/>
  <c r="P1561" i="23" s="1"/>
  <c r="E1561" i="23"/>
  <c r="Q1561" i="23" s="1"/>
  <c r="F1561" i="23"/>
  <c r="G1561" i="23"/>
  <c r="H1561" i="23"/>
  <c r="T1561" i="23" s="1"/>
  <c r="I1561" i="23"/>
  <c r="C1562" i="23"/>
  <c r="D1562" i="23"/>
  <c r="P1562" i="23" s="1"/>
  <c r="E1562" i="23"/>
  <c r="Q1562" i="23" s="1"/>
  <c r="F1562" i="23"/>
  <c r="R1562" i="23" s="1"/>
  <c r="G1562" i="23"/>
  <c r="H1562" i="23"/>
  <c r="I1562" i="23"/>
  <c r="C1563" i="23"/>
  <c r="D1563" i="23"/>
  <c r="P1563" i="23" s="1"/>
  <c r="E1563" i="23"/>
  <c r="Q1563" i="23" s="1"/>
  <c r="F1563" i="23"/>
  <c r="R1563" i="23" s="1"/>
  <c r="G1563" i="23"/>
  <c r="S1563" i="23" s="1"/>
  <c r="H1563" i="23"/>
  <c r="I1563" i="23"/>
  <c r="C1564" i="23"/>
  <c r="D1564" i="23"/>
  <c r="E1564" i="23"/>
  <c r="Q1564" i="23" s="1"/>
  <c r="F1564" i="23"/>
  <c r="R1564" i="23" s="1"/>
  <c r="G1564" i="23"/>
  <c r="S1564" i="23" s="1"/>
  <c r="H1564" i="23"/>
  <c r="T1564" i="23" s="1"/>
  <c r="I1564" i="23"/>
  <c r="C1565" i="23"/>
  <c r="D1565" i="23"/>
  <c r="P1565" i="23" s="1"/>
  <c r="E1565" i="23"/>
  <c r="F1565" i="23"/>
  <c r="R1565" i="23" s="1"/>
  <c r="G1565" i="23"/>
  <c r="S1565" i="23" s="1"/>
  <c r="H1565" i="23"/>
  <c r="T1565" i="23" s="1"/>
  <c r="I1565" i="23"/>
  <c r="C1566" i="23"/>
  <c r="D1566" i="23"/>
  <c r="E1566" i="23"/>
  <c r="Q1566" i="23" s="1"/>
  <c r="F1566" i="23"/>
  <c r="G1566" i="23"/>
  <c r="S1566" i="23" s="1"/>
  <c r="H1566" i="23"/>
  <c r="T1566" i="23" s="1"/>
  <c r="I1566" i="23"/>
  <c r="C1567" i="23"/>
  <c r="D1567" i="23"/>
  <c r="E1567" i="23"/>
  <c r="F1567" i="23"/>
  <c r="R1567" i="23" s="1"/>
  <c r="G1567" i="23"/>
  <c r="H1567" i="23"/>
  <c r="T1567" i="23" s="1"/>
  <c r="I1567" i="23"/>
  <c r="C1568" i="23"/>
  <c r="D1568" i="23"/>
  <c r="P1568" i="23" s="1"/>
  <c r="E1568" i="23"/>
  <c r="F1568" i="23"/>
  <c r="G1568" i="23"/>
  <c r="S1568" i="23" s="1"/>
  <c r="H1568" i="23"/>
  <c r="I1568" i="23"/>
  <c r="C1569" i="23"/>
  <c r="D1569" i="23"/>
  <c r="P1569" i="23" s="1"/>
  <c r="E1569" i="23"/>
  <c r="Q1569" i="23" s="1"/>
  <c r="F1569" i="23"/>
  <c r="G1569" i="23"/>
  <c r="H1569" i="23"/>
  <c r="T1569" i="23" s="1"/>
  <c r="I1569" i="23"/>
  <c r="C1570" i="23"/>
  <c r="D1570" i="23"/>
  <c r="P1570" i="23" s="1"/>
  <c r="E1570" i="23"/>
  <c r="Q1570" i="23" s="1"/>
  <c r="F1570" i="23"/>
  <c r="G1570" i="23"/>
  <c r="H1570" i="23"/>
  <c r="I1570" i="23"/>
  <c r="C1571" i="23"/>
  <c r="D1571" i="23"/>
  <c r="P1571" i="23" s="1"/>
  <c r="E1571" i="23"/>
  <c r="Q1571" i="23" s="1"/>
  <c r="F1571" i="23"/>
  <c r="R1571" i="23" s="1"/>
  <c r="G1571" i="23"/>
  <c r="H1571" i="23"/>
  <c r="I1571" i="23"/>
  <c r="C1572" i="23"/>
  <c r="D1572" i="23"/>
  <c r="E1572" i="23"/>
  <c r="Q1572" i="23" s="1"/>
  <c r="F1572" i="23"/>
  <c r="R1572" i="23" s="1"/>
  <c r="G1572" i="23"/>
  <c r="S1572" i="23" s="1"/>
  <c r="H1572" i="23"/>
  <c r="T1572" i="23" s="1"/>
  <c r="I1572" i="23"/>
  <c r="C1573" i="23"/>
  <c r="D1573" i="23"/>
  <c r="P1573" i="23" s="1"/>
  <c r="E1573" i="23"/>
  <c r="F1573" i="23"/>
  <c r="R1573" i="23" s="1"/>
  <c r="G1573" i="23"/>
  <c r="S1573" i="23" s="1"/>
  <c r="H1573" i="23"/>
  <c r="T1573" i="23" s="1"/>
  <c r="I1573" i="23"/>
  <c r="C1574" i="23"/>
  <c r="D1574" i="23"/>
  <c r="E1574" i="23"/>
  <c r="Q1574" i="23" s="1"/>
  <c r="F1574" i="23"/>
  <c r="G1574" i="23"/>
  <c r="S1574" i="23" s="1"/>
  <c r="H1574" i="23"/>
  <c r="T1574" i="23" s="1"/>
  <c r="I1574" i="23"/>
  <c r="C1575" i="23"/>
  <c r="D1575" i="23"/>
  <c r="E1575" i="23"/>
  <c r="F1575" i="23"/>
  <c r="R1575" i="23" s="1"/>
  <c r="G1575" i="23"/>
  <c r="H1575" i="23"/>
  <c r="T1575" i="23" s="1"/>
  <c r="I1575" i="23"/>
  <c r="C1576" i="23"/>
  <c r="D1576" i="23"/>
  <c r="P1576" i="23" s="1"/>
  <c r="E1576" i="23"/>
  <c r="F1576" i="23"/>
  <c r="G1576" i="23"/>
  <c r="S1576" i="23" s="1"/>
  <c r="H1576" i="23"/>
  <c r="I1576" i="23"/>
  <c r="C1577" i="23"/>
  <c r="D1577" i="23"/>
  <c r="P1577" i="23" s="1"/>
  <c r="E1577" i="23"/>
  <c r="Q1577" i="23" s="1"/>
  <c r="F1577" i="23"/>
  <c r="G1577" i="23"/>
  <c r="H1577" i="23"/>
  <c r="T1577" i="23" s="1"/>
  <c r="I1577" i="23"/>
  <c r="C1578" i="23"/>
  <c r="D1578" i="23"/>
  <c r="P1578" i="23" s="1"/>
  <c r="E1578" i="23"/>
  <c r="Q1578" i="23" s="1"/>
  <c r="F1578" i="23"/>
  <c r="R1578" i="23" s="1"/>
  <c r="G1578" i="23"/>
  <c r="H1578" i="23"/>
  <c r="I1578" i="23"/>
  <c r="C1579" i="23"/>
  <c r="D1579" i="23"/>
  <c r="P1579" i="23" s="1"/>
  <c r="E1579" i="23"/>
  <c r="Q1579" i="23" s="1"/>
  <c r="F1579" i="23"/>
  <c r="R1579" i="23" s="1"/>
  <c r="G1579" i="23"/>
  <c r="S1579" i="23" s="1"/>
  <c r="H1579" i="23"/>
  <c r="I1579" i="23"/>
  <c r="C1580" i="23"/>
  <c r="D1580" i="23"/>
  <c r="E1580" i="23"/>
  <c r="Q1580" i="23" s="1"/>
  <c r="F1580" i="23"/>
  <c r="R1580" i="23" s="1"/>
  <c r="G1580" i="23"/>
  <c r="S1580" i="23" s="1"/>
  <c r="H1580" i="23"/>
  <c r="T1580" i="23" s="1"/>
  <c r="I1580" i="23"/>
  <c r="C1581" i="23"/>
  <c r="D1581" i="23"/>
  <c r="P1581" i="23" s="1"/>
  <c r="E1581" i="23"/>
  <c r="F1581" i="23"/>
  <c r="R1581" i="23" s="1"/>
  <c r="G1581" i="23"/>
  <c r="S1581" i="23" s="1"/>
  <c r="H1581" i="23"/>
  <c r="T1581" i="23" s="1"/>
  <c r="I1581" i="23"/>
  <c r="C1582" i="23"/>
  <c r="D1582" i="23"/>
  <c r="E1582" i="23"/>
  <c r="Q1582" i="23" s="1"/>
  <c r="F1582" i="23"/>
  <c r="G1582" i="23"/>
  <c r="S1582" i="23" s="1"/>
  <c r="H1582" i="23"/>
  <c r="T1582" i="23" s="1"/>
  <c r="I1582" i="23"/>
  <c r="C1583" i="23"/>
  <c r="D1583" i="23"/>
  <c r="E1583" i="23"/>
  <c r="F1583" i="23"/>
  <c r="R1583" i="23" s="1"/>
  <c r="G1583" i="23"/>
  <c r="H1583" i="23"/>
  <c r="T1583" i="23" s="1"/>
  <c r="I1583" i="23"/>
  <c r="C1584" i="23"/>
  <c r="D1584" i="23"/>
  <c r="P1584" i="23" s="1"/>
  <c r="E1584" i="23"/>
  <c r="F1584" i="23"/>
  <c r="G1584" i="23"/>
  <c r="S1584" i="23" s="1"/>
  <c r="H1584" i="23"/>
  <c r="I1584" i="23"/>
  <c r="C1585" i="23"/>
  <c r="D1585" i="23"/>
  <c r="P1585" i="23" s="1"/>
  <c r="E1585" i="23"/>
  <c r="Q1585" i="23" s="1"/>
  <c r="F1585" i="23"/>
  <c r="G1585" i="23"/>
  <c r="H1585" i="23"/>
  <c r="T1585" i="23" s="1"/>
  <c r="I1585" i="23"/>
  <c r="C1586" i="23"/>
  <c r="D1586" i="23"/>
  <c r="P1586" i="23" s="1"/>
  <c r="E1586" i="23"/>
  <c r="Q1586" i="23" s="1"/>
  <c r="F1586" i="23"/>
  <c r="R1586" i="23" s="1"/>
  <c r="G1586" i="23"/>
  <c r="H1586" i="23"/>
  <c r="I1586" i="23"/>
  <c r="C1587" i="23"/>
  <c r="D1587" i="23"/>
  <c r="P1587" i="23" s="1"/>
  <c r="E1587" i="23"/>
  <c r="Q1587" i="23" s="1"/>
  <c r="F1587" i="23"/>
  <c r="R1587" i="23" s="1"/>
  <c r="G1587" i="23"/>
  <c r="S1587" i="23" s="1"/>
  <c r="H1587" i="23"/>
  <c r="I1587" i="23"/>
  <c r="C1588" i="23"/>
  <c r="D1588" i="23"/>
  <c r="E1588" i="23"/>
  <c r="Q1588" i="23" s="1"/>
  <c r="F1588" i="23"/>
  <c r="R1588" i="23" s="1"/>
  <c r="G1588" i="23"/>
  <c r="S1588" i="23" s="1"/>
  <c r="H1588" i="23"/>
  <c r="T1588" i="23" s="1"/>
  <c r="I1588" i="23"/>
  <c r="C1589" i="23"/>
  <c r="D1589" i="23"/>
  <c r="P1589" i="23" s="1"/>
  <c r="E1589" i="23"/>
  <c r="F1589" i="23"/>
  <c r="R1589" i="23" s="1"/>
  <c r="G1589" i="23"/>
  <c r="S1589" i="23" s="1"/>
  <c r="H1589" i="23"/>
  <c r="T1589" i="23" s="1"/>
  <c r="I1589" i="23"/>
  <c r="C1590" i="23"/>
  <c r="D1590" i="23"/>
  <c r="E1590" i="23"/>
  <c r="Q1590" i="23" s="1"/>
  <c r="F1590" i="23"/>
  <c r="G1590" i="23"/>
  <c r="S1590" i="23" s="1"/>
  <c r="H1590" i="23"/>
  <c r="T1590" i="23" s="1"/>
  <c r="I1590" i="23"/>
  <c r="C1591" i="23"/>
  <c r="D1591" i="23"/>
  <c r="E1591" i="23"/>
  <c r="F1591" i="23"/>
  <c r="R1591" i="23" s="1"/>
  <c r="G1591" i="23"/>
  <c r="H1591" i="23"/>
  <c r="T1591" i="23" s="1"/>
  <c r="I1591" i="23"/>
  <c r="C1592" i="23"/>
  <c r="D1592" i="23"/>
  <c r="P1592" i="23" s="1"/>
  <c r="E1592" i="23"/>
  <c r="F1592" i="23"/>
  <c r="G1592" i="23"/>
  <c r="S1592" i="23" s="1"/>
  <c r="H1592" i="23"/>
  <c r="I1592" i="23"/>
  <c r="C1593" i="23"/>
  <c r="D1593" i="23"/>
  <c r="P1593" i="23" s="1"/>
  <c r="E1593" i="23"/>
  <c r="Q1593" i="23" s="1"/>
  <c r="F1593" i="23"/>
  <c r="G1593" i="23"/>
  <c r="H1593" i="23"/>
  <c r="T1593" i="23" s="1"/>
  <c r="I1593" i="23"/>
  <c r="C1594" i="23"/>
  <c r="D1594" i="23"/>
  <c r="E1594" i="23"/>
  <c r="Q1594" i="23" s="1"/>
  <c r="F1594" i="23"/>
  <c r="R1594" i="23" s="1"/>
  <c r="G1594" i="23"/>
  <c r="H1594" i="23"/>
  <c r="I1594" i="23"/>
  <c r="C1595" i="23"/>
  <c r="D1595" i="23"/>
  <c r="P1595" i="23" s="1"/>
  <c r="E1595" i="23"/>
  <c r="Q1595" i="23" s="1"/>
  <c r="F1595" i="23"/>
  <c r="R1595" i="23" s="1"/>
  <c r="G1595" i="23"/>
  <c r="S1595" i="23" s="1"/>
  <c r="H1595" i="23"/>
  <c r="I1595" i="23"/>
  <c r="C1596" i="23"/>
  <c r="D1596" i="23"/>
  <c r="E1596" i="23"/>
  <c r="Q1596" i="23" s="1"/>
  <c r="F1596" i="23"/>
  <c r="R1596" i="23" s="1"/>
  <c r="G1596" i="23"/>
  <c r="S1596" i="23" s="1"/>
  <c r="H1596" i="23"/>
  <c r="T1596" i="23" s="1"/>
  <c r="I1596" i="23"/>
  <c r="C1597" i="23"/>
  <c r="D1597" i="23"/>
  <c r="P1597" i="23" s="1"/>
  <c r="E1597" i="23"/>
  <c r="F1597" i="23"/>
  <c r="R1597" i="23" s="1"/>
  <c r="G1597" i="23"/>
  <c r="S1597" i="23" s="1"/>
  <c r="H1597" i="23"/>
  <c r="T1597" i="23" s="1"/>
  <c r="I1597" i="23"/>
  <c r="C1598" i="23"/>
  <c r="D1598" i="23"/>
  <c r="E1598" i="23"/>
  <c r="Q1598" i="23" s="1"/>
  <c r="F1598" i="23"/>
  <c r="G1598" i="23"/>
  <c r="S1598" i="23" s="1"/>
  <c r="H1598" i="23"/>
  <c r="I1598" i="23"/>
  <c r="C1599" i="23"/>
  <c r="D1599" i="23"/>
  <c r="E1599" i="23"/>
  <c r="F1599" i="23"/>
  <c r="R1599" i="23" s="1"/>
  <c r="G1599" i="23"/>
  <c r="H1599" i="23"/>
  <c r="T1599" i="23" s="1"/>
  <c r="I1599" i="23"/>
  <c r="C1600" i="23"/>
  <c r="D1600" i="23"/>
  <c r="P1600" i="23" s="1"/>
  <c r="E1600" i="23"/>
  <c r="F1600" i="23"/>
  <c r="G1600" i="23"/>
  <c r="S1600" i="23" s="1"/>
  <c r="H1600" i="23"/>
  <c r="I1600" i="23"/>
  <c r="C1601" i="23"/>
  <c r="D1601" i="23"/>
  <c r="P1601" i="23" s="1"/>
  <c r="E1601" i="23"/>
  <c r="Q1601" i="23" s="1"/>
  <c r="F1601" i="23"/>
  <c r="G1601" i="23"/>
  <c r="H1601" i="23"/>
  <c r="T1601" i="23" s="1"/>
  <c r="I1601" i="23"/>
  <c r="C1602" i="23"/>
  <c r="D1602" i="23"/>
  <c r="E1602" i="23"/>
  <c r="Q1602" i="23" s="1"/>
  <c r="F1602" i="23"/>
  <c r="R1602" i="23" s="1"/>
  <c r="G1602" i="23"/>
  <c r="H1602" i="23"/>
  <c r="I1602" i="23"/>
  <c r="C1603" i="23"/>
  <c r="D1603" i="23"/>
  <c r="P1603" i="23" s="1"/>
  <c r="E1603" i="23"/>
  <c r="Q1603" i="23" s="1"/>
  <c r="F1603" i="23"/>
  <c r="R1603" i="23" s="1"/>
  <c r="G1603" i="23"/>
  <c r="S1603" i="23" s="1"/>
  <c r="H1603" i="23"/>
  <c r="I1603" i="23"/>
  <c r="C1604" i="23"/>
  <c r="D1604" i="23"/>
  <c r="E1604" i="23"/>
  <c r="Q1604" i="23" s="1"/>
  <c r="F1604" i="23"/>
  <c r="R1604" i="23" s="1"/>
  <c r="G1604" i="23"/>
  <c r="S1604" i="23" s="1"/>
  <c r="H1604" i="23"/>
  <c r="T1604" i="23" s="1"/>
  <c r="I1604" i="23"/>
  <c r="C1605" i="23"/>
  <c r="D1605" i="23"/>
  <c r="P1605" i="23" s="1"/>
  <c r="E1605" i="23"/>
  <c r="F1605" i="23"/>
  <c r="R1605" i="23" s="1"/>
  <c r="G1605" i="23"/>
  <c r="S1605" i="23" s="1"/>
  <c r="H1605" i="23"/>
  <c r="T1605" i="23" s="1"/>
  <c r="I1605" i="23"/>
  <c r="C1606" i="23"/>
  <c r="D1606" i="23"/>
  <c r="E1606" i="23"/>
  <c r="Q1606" i="23" s="1"/>
  <c r="F1606" i="23"/>
  <c r="G1606" i="23"/>
  <c r="S1606" i="23" s="1"/>
  <c r="H1606" i="23"/>
  <c r="T1606" i="23" s="1"/>
  <c r="I1606" i="23"/>
  <c r="C1607" i="23"/>
  <c r="D1607" i="23"/>
  <c r="E1607" i="23"/>
  <c r="F1607" i="23"/>
  <c r="R1607" i="23" s="1"/>
  <c r="G1607" i="23"/>
  <c r="H1607" i="23"/>
  <c r="T1607" i="23" s="1"/>
  <c r="I1607" i="23"/>
  <c r="C1608" i="23"/>
  <c r="D1608" i="23"/>
  <c r="P1608" i="23" s="1"/>
  <c r="E1608" i="23"/>
  <c r="F1608" i="23"/>
  <c r="G1608" i="23"/>
  <c r="S1608" i="23" s="1"/>
  <c r="H1608" i="23"/>
  <c r="I1608" i="23"/>
  <c r="C1609" i="23"/>
  <c r="D1609" i="23"/>
  <c r="P1609" i="23" s="1"/>
  <c r="E1609" i="23"/>
  <c r="Q1609" i="23" s="1"/>
  <c r="F1609" i="23"/>
  <c r="G1609" i="23"/>
  <c r="H1609" i="23"/>
  <c r="T1609" i="23" s="1"/>
  <c r="I1609" i="23"/>
  <c r="C1610" i="23"/>
  <c r="D1610" i="23"/>
  <c r="P1610" i="23" s="1"/>
  <c r="E1610" i="23"/>
  <c r="Q1610" i="23" s="1"/>
  <c r="F1610" i="23"/>
  <c r="R1610" i="23" s="1"/>
  <c r="G1610" i="23"/>
  <c r="H1610" i="23"/>
  <c r="I1610" i="23"/>
  <c r="C1611" i="23"/>
  <c r="D1611" i="23"/>
  <c r="P1611" i="23" s="1"/>
  <c r="E1611" i="23"/>
  <c r="Q1611" i="23" s="1"/>
  <c r="F1611" i="23"/>
  <c r="R1611" i="23" s="1"/>
  <c r="G1611" i="23"/>
  <c r="S1611" i="23" s="1"/>
  <c r="H1611" i="23"/>
  <c r="I1611" i="23"/>
  <c r="C1612" i="23"/>
  <c r="D1612" i="23"/>
  <c r="E1612" i="23"/>
  <c r="Q1612" i="23" s="1"/>
  <c r="F1612" i="23"/>
  <c r="R1612" i="23" s="1"/>
  <c r="G1612" i="23"/>
  <c r="S1612" i="23" s="1"/>
  <c r="H1612" i="23"/>
  <c r="T1612" i="23" s="1"/>
  <c r="I1612" i="23"/>
  <c r="C1613" i="23"/>
  <c r="D1613" i="23"/>
  <c r="P1613" i="23" s="1"/>
  <c r="E1613" i="23"/>
  <c r="F1613" i="23"/>
  <c r="R1613" i="23" s="1"/>
  <c r="G1613" i="23"/>
  <c r="H1613" i="23"/>
  <c r="T1613" i="23" s="1"/>
  <c r="I1613" i="23"/>
  <c r="C1614" i="23"/>
  <c r="D1614" i="23"/>
  <c r="E1614" i="23"/>
  <c r="Q1614" i="23" s="1"/>
  <c r="F1614" i="23"/>
  <c r="G1614" i="23"/>
  <c r="S1614" i="23" s="1"/>
  <c r="H1614" i="23"/>
  <c r="T1614" i="23" s="1"/>
  <c r="I1614" i="23"/>
  <c r="C1615" i="23"/>
  <c r="D1615" i="23"/>
  <c r="E1615" i="23"/>
  <c r="F1615" i="23"/>
  <c r="R1615" i="23" s="1"/>
  <c r="G1615" i="23"/>
  <c r="H1615" i="23"/>
  <c r="T1615" i="23" s="1"/>
  <c r="I1615" i="23"/>
  <c r="C1616" i="23"/>
  <c r="D1616" i="23"/>
  <c r="P1616" i="23" s="1"/>
  <c r="E1616" i="23"/>
  <c r="F1616" i="23"/>
  <c r="G1616" i="23"/>
  <c r="S1616" i="23" s="1"/>
  <c r="H1616" i="23"/>
  <c r="I1616" i="23"/>
  <c r="C1617" i="23"/>
  <c r="D1617" i="23"/>
  <c r="P1617" i="23" s="1"/>
  <c r="E1617" i="23"/>
  <c r="Q1617" i="23" s="1"/>
  <c r="F1617" i="23"/>
  <c r="G1617" i="23"/>
  <c r="H1617" i="23"/>
  <c r="T1617" i="23" s="1"/>
  <c r="I1617" i="23"/>
  <c r="C1618" i="23"/>
  <c r="D1618" i="23"/>
  <c r="P1618" i="23" s="1"/>
  <c r="E1618" i="23"/>
  <c r="Q1618" i="23" s="1"/>
  <c r="F1618" i="23"/>
  <c r="R1618" i="23" s="1"/>
  <c r="G1618" i="23"/>
  <c r="H1618" i="23"/>
  <c r="I1618" i="23"/>
  <c r="C1619" i="23"/>
  <c r="D1619" i="23"/>
  <c r="P1619" i="23" s="1"/>
  <c r="E1619" i="23"/>
  <c r="Q1619" i="23" s="1"/>
  <c r="F1619" i="23"/>
  <c r="R1619" i="23" s="1"/>
  <c r="G1619" i="23"/>
  <c r="S1619" i="23" s="1"/>
  <c r="H1619" i="23"/>
  <c r="I1619" i="23"/>
  <c r="C1620" i="23"/>
  <c r="D1620" i="23"/>
  <c r="E1620" i="23"/>
  <c r="Q1620" i="23" s="1"/>
  <c r="F1620" i="23"/>
  <c r="G1620" i="23"/>
  <c r="S1620" i="23" s="1"/>
  <c r="H1620" i="23"/>
  <c r="T1620" i="23" s="1"/>
  <c r="I1620" i="23"/>
  <c r="C1621" i="23"/>
  <c r="D1621" i="23"/>
  <c r="P1621" i="23" s="1"/>
  <c r="E1621" i="23"/>
  <c r="F1621" i="23"/>
  <c r="R1621" i="23" s="1"/>
  <c r="G1621" i="23"/>
  <c r="H1621" i="23"/>
  <c r="T1621" i="23" s="1"/>
  <c r="I1621" i="23"/>
  <c r="C1622" i="23"/>
  <c r="D1622" i="23"/>
  <c r="E1622" i="23"/>
  <c r="Q1622" i="23" s="1"/>
  <c r="F1622" i="23"/>
  <c r="G1622" i="23"/>
  <c r="S1622" i="23" s="1"/>
  <c r="H1622" i="23"/>
  <c r="T1622" i="23" s="1"/>
  <c r="I1622" i="23"/>
  <c r="C1623" i="23"/>
  <c r="D1623" i="23"/>
  <c r="E1623" i="23"/>
  <c r="F1623" i="23"/>
  <c r="R1623" i="23" s="1"/>
  <c r="G1623" i="23"/>
  <c r="H1623" i="23"/>
  <c r="T1623" i="23" s="1"/>
  <c r="I1623" i="23"/>
  <c r="C1624" i="23"/>
  <c r="D1624" i="23"/>
  <c r="P1624" i="23" s="1"/>
  <c r="E1624" i="23"/>
  <c r="F1624" i="23"/>
  <c r="G1624" i="23"/>
  <c r="S1624" i="23" s="1"/>
  <c r="H1624" i="23"/>
  <c r="I1624" i="23"/>
  <c r="I41" i="23"/>
  <c r="H41" i="23"/>
  <c r="G41" i="23"/>
  <c r="F41" i="23"/>
  <c r="R41" i="23" s="1"/>
  <c r="E41" i="23"/>
  <c r="D41" i="23"/>
  <c r="P41" i="23" s="1"/>
  <c r="C41" i="23"/>
  <c r="C27" i="23"/>
  <c r="D27" i="23"/>
  <c r="P27" i="23" s="1"/>
  <c r="E27" i="23"/>
  <c r="Q27" i="23" s="1"/>
  <c r="F27" i="23"/>
  <c r="R27" i="23" s="1"/>
  <c r="G27" i="23"/>
  <c r="H27" i="23"/>
  <c r="I27" i="23"/>
  <c r="C28" i="23"/>
  <c r="D28" i="23"/>
  <c r="P28" i="23" s="1"/>
  <c r="E28" i="23"/>
  <c r="Q28" i="23" s="1"/>
  <c r="F28" i="23"/>
  <c r="R28" i="23" s="1"/>
  <c r="G28" i="23"/>
  <c r="S28" i="23" s="1"/>
  <c r="H28" i="23"/>
  <c r="I28" i="23"/>
  <c r="C29" i="23"/>
  <c r="D29" i="23"/>
  <c r="E29" i="23"/>
  <c r="Q29" i="23" s="1"/>
  <c r="F29" i="23"/>
  <c r="R29" i="23" s="1"/>
  <c r="G29" i="23"/>
  <c r="S29" i="23" s="1"/>
  <c r="H29" i="23"/>
  <c r="T29" i="23" s="1"/>
  <c r="I29" i="23"/>
  <c r="C30" i="23"/>
  <c r="D30" i="23"/>
  <c r="P30" i="23" s="1"/>
  <c r="E30" i="23"/>
  <c r="F30" i="23"/>
  <c r="R30" i="23" s="1"/>
  <c r="G30" i="23"/>
  <c r="S30" i="23" s="1"/>
  <c r="H30" i="23"/>
  <c r="T30" i="23" s="1"/>
  <c r="I30" i="23"/>
  <c r="C31" i="23"/>
  <c r="D31" i="23"/>
  <c r="E31" i="23"/>
  <c r="Q31" i="23" s="1"/>
  <c r="F31" i="23"/>
  <c r="G31" i="23"/>
  <c r="S31" i="23" s="1"/>
  <c r="H31" i="23"/>
  <c r="I31" i="23"/>
  <c r="C32" i="23"/>
  <c r="D32" i="23"/>
  <c r="E32" i="23"/>
  <c r="F32" i="23"/>
  <c r="R32" i="23" s="1"/>
  <c r="G32" i="23"/>
  <c r="H32" i="23"/>
  <c r="T32" i="23" s="1"/>
  <c r="I32" i="23"/>
  <c r="C33" i="23"/>
  <c r="D33" i="23"/>
  <c r="P33" i="23" s="1"/>
  <c r="E33" i="23"/>
  <c r="F33" i="23"/>
  <c r="G33" i="23"/>
  <c r="S33" i="23" s="1"/>
  <c r="H33" i="23"/>
  <c r="I33" i="23"/>
  <c r="C34" i="23"/>
  <c r="D34" i="23"/>
  <c r="P34" i="23" s="1"/>
  <c r="E34" i="23"/>
  <c r="Q34" i="23" s="1"/>
  <c r="F34" i="23"/>
  <c r="G34" i="23"/>
  <c r="H34" i="23"/>
  <c r="T34" i="23" s="1"/>
  <c r="I34" i="23"/>
  <c r="C35" i="23"/>
  <c r="D35" i="23"/>
  <c r="E35" i="23"/>
  <c r="Q35" i="23" s="1"/>
  <c r="F35" i="23"/>
  <c r="R35" i="23" s="1"/>
  <c r="G35" i="23"/>
  <c r="H35" i="23"/>
  <c r="I35" i="23"/>
  <c r="C36" i="23"/>
  <c r="D36" i="23"/>
  <c r="P36" i="23" s="1"/>
  <c r="E36" i="23"/>
  <c r="Q36" i="23" s="1"/>
  <c r="F36" i="23"/>
  <c r="R36" i="23" s="1"/>
  <c r="G36" i="23"/>
  <c r="S36" i="23" s="1"/>
  <c r="H36" i="23"/>
  <c r="I36" i="23"/>
  <c r="C37" i="23"/>
  <c r="D37" i="23"/>
  <c r="E37" i="23"/>
  <c r="Q37" i="23" s="1"/>
  <c r="F37" i="23"/>
  <c r="R37" i="23" s="1"/>
  <c r="G37" i="23"/>
  <c r="S37" i="23" s="1"/>
  <c r="H37" i="23"/>
  <c r="T37" i="23" s="1"/>
  <c r="I37" i="23"/>
  <c r="C38" i="23"/>
  <c r="D38" i="23"/>
  <c r="P38" i="23" s="1"/>
  <c r="E38" i="23"/>
  <c r="F38" i="23"/>
  <c r="R38" i="23" s="1"/>
  <c r="G38" i="23"/>
  <c r="S38" i="23" s="1"/>
  <c r="H38" i="23"/>
  <c r="T38" i="23" s="1"/>
  <c r="I38" i="23"/>
  <c r="C39" i="23"/>
  <c r="D39" i="23"/>
  <c r="E39" i="23"/>
  <c r="Q39" i="23" s="1"/>
  <c r="F39" i="23"/>
  <c r="G39" i="23"/>
  <c r="S39" i="23" s="1"/>
  <c r="H39" i="23"/>
  <c r="T39" i="23" s="1"/>
  <c r="I39" i="23"/>
  <c r="C40" i="23"/>
  <c r="D40" i="23"/>
  <c r="E40" i="23"/>
  <c r="F40" i="23"/>
  <c r="R40" i="23" s="1"/>
  <c r="G40" i="23"/>
  <c r="H40" i="23"/>
  <c r="T40" i="23" s="1"/>
  <c r="I40" i="23"/>
  <c r="I26" i="23"/>
  <c r="H26" i="23"/>
  <c r="G26" i="23"/>
  <c r="S26" i="23" s="1"/>
  <c r="F26" i="23"/>
  <c r="E26" i="23"/>
  <c r="Q26" i="23" s="1"/>
  <c r="D26" i="23"/>
  <c r="C26" i="23"/>
  <c r="A4" i="23"/>
  <c r="B4" i="23"/>
  <c r="C4" i="23"/>
  <c r="D4" i="23"/>
  <c r="E4" i="23"/>
  <c r="F4" i="23"/>
  <c r="R4" i="23" s="1"/>
  <c r="G4" i="23"/>
  <c r="H4" i="23"/>
  <c r="T4" i="23" s="1"/>
  <c r="I4" i="23"/>
  <c r="A5" i="23"/>
  <c r="B5" i="23"/>
  <c r="C5" i="23"/>
  <c r="D5" i="23"/>
  <c r="E5" i="23"/>
  <c r="Q5" i="23" s="1"/>
  <c r="F5" i="23"/>
  <c r="G5" i="23"/>
  <c r="S5" i="23" s="1"/>
  <c r="H5" i="23"/>
  <c r="T5" i="23" s="1"/>
  <c r="I5" i="23"/>
  <c r="A6" i="23"/>
  <c r="B6" i="23"/>
  <c r="C6" i="23"/>
  <c r="D6" i="23"/>
  <c r="P6" i="23" s="1"/>
  <c r="E6" i="23"/>
  <c r="F6" i="23"/>
  <c r="R6" i="23" s="1"/>
  <c r="G6" i="23"/>
  <c r="S6" i="23" s="1"/>
  <c r="H6" i="23"/>
  <c r="T6" i="23" s="1"/>
  <c r="I6" i="23"/>
  <c r="A7" i="23"/>
  <c r="B7" i="23"/>
  <c r="C7" i="23"/>
  <c r="D7" i="23"/>
  <c r="E7" i="23"/>
  <c r="Q7" i="23" s="1"/>
  <c r="F7" i="23"/>
  <c r="R7" i="23" s="1"/>
  <c r="G7" i="23"/>
  <c r="S7" i="23" s="1"/>
  <c r="H7" i="23"/>
  <c r="T7" i="23" s="1"/>
  <c r="I7" i="23"/>
  <c r="A8" i="23"/>
  <c r="B8" i="23"/>
  <c r="C8" i="23"/>
  <c r="D8" i="23"/>
  <c r="P8" i="23" s="1"/>
  <c r="E8" i="23"/>
  <c r="Q8" i="23" s="1"/>
  <c r="F8" i="23"/>
  <c r="R8" i="23" s="1"/>
  <c r="G8" i="23"/>
  <c r="S8" i="23" s="1"/>
  <c r="H8" i="23"/>
  <c r="I8" i="23"/>
  <c r="A9" i="23"/>
  <c r="B9" i="23"/>
  <c r="C9" i="23"/>
  <c r="D9" i="23"/>
  <c r="P9" i="23" s="1"/>
  <c r="E9" i="23"/>
  <c r="Q9" i="23" s="1"/>
  <c r="F9" i="23"/>
  <c r="R9" i="23" s="1"/>
  <c r="G9" i="23"/>
  <c r="H9" i="23"/>
  <c r="I9" i="23"/>
  <c r="A10" i="23"/>
  <c r="B10" i="23"/>
  <c r="C10" i="23"/>
  <c r="D10" i="23"/>
  <c r="E10" i="23"/>
  <c r="Q10" i="23" s="1"/>
  <c r="F10" i="23"/>
  <c r="G10" i="23"/>
  <c r="H10" i="23"/>
  <c r="T10" i="23" s="1"/>
  <c r="I10" i="23"/>
  <c r="A11" i="23"/>
  <c r="B11" i="23"/>
  <c r="C11" i="23"/>
  <c r="D11" i="23"/>
  <c r="P11" i="23" s="1"/>
  <c r="E11" i="23"/>
  <c r="F11" i="23"/>
  <c r="G11" i="23"/>
  <c r="S11" i="23" s="1"/>
  <c r="H11" i="23"/>
  <c r="I11" i="23"/>
  <c r="A12" i="23"/>
  <c r="B12" i="23"/>
  <c r="C12" i="23"/>
  <c r="D12" i="23"/>
  <c r="E12" i="23"/>
  <c r="F12" i="23"/>
  <c r="R12" i="23" s="1"/>
  <c r="G12" i="23"/>
  <c r="H12" i="23"/>
  <c r="T12" i="23" s="1"/>
  <c r="I12" i="23"/>
  <c r="A13" i="23"/>
  <c r="B13" i="23"/>
  <c r="C13" i="23"/>
  <c r="D13" i="23"/>
  <c r="E13" i="23"/>
  <c r="Q13" i="23" s="1"/>
  <c r="F13" i="23"/>
  <c r="G13" i="23"/>
  <c r="S13" i="23" s="1"/>
  <c r="H13" i="23"/>
  <c r="I13" i="23"/>
  <c r="A14" i="23"/>
  <c r="B14" i="23"/>
  <c r="C14" i="23"/>
  <c r="D14" i="23"/>
  <c r="P14" i="23" s="1"/>
  <c r="E14" i="23"/>
  <c r="F14" i="23"/>
  <c r="R14" i="23" s="1"/>
  <c r="G14" i="23"/>
  <c r="H14" i="23"/>
  <c r="T14" i="23" s="1"/>
  <c r="I14" i="23"/>
  <c r="A15" i="23"/>
  <c r="B15" i="23"/>
  <c r="C15" i="23"/>
  <c r="D15" i="23"/>
  <c r="E15" i="23"/>
  <c r="Q15" i="23" s="1"/>
  <c r="F15" i="23"/>
  <c r="G15" i="23"/>
  <c r="S15" i="23" s="1"/>
  <c r="H15" i="23"/>
  <c r="T15" i="23" s="1"/>
  <c r="I15" i="23"/>
  <c r="A16" i="23"/>
  <c r="B16" i="23"/>
  <c r="C16" i="23"/>
  <c r="D16" i="23"/>
  <c r="P16" i="23" s="1"/>
  <c r="E16" i="23"/>
  <c r="F16" i="23"/>
  <c r="R16" i="23" s="1"/>
  <c r="G16" i="23"/>
  <c r="S16" i="23" s="1"/>
  <c r="H16" i="23"/>
  <c r="I16" i="23"/>
  <c r="A17" i="23"/>
  <c r="B17" i="23"/>
  <c r="C17" i="23"/>
  <c r="D17" i="23"/>
  <c r="P17" i="23" s="1"/>
  <c r="E17" i="23"/>
  <c r="Q17" i="23" s="1"/>
  <c r="F17" i="23"/>
  <c r="R17" i="23" s="1"/>
  <c r="G17" i="23"/>
  <c r="H17" i="23"/>
  <c r="I17" i="23"/>
  <c r="A18" i="23"/>
  <c r="B18" i="23"/>
  <c r="C18" i="23"/>
  <c r="D18" i="23"/>
  <c r="P18" i="23" s="1"/>
  <c r="E18" i="23"/>
  <c r="Q18" i="23" s="1"/>
  <c r="F18" i="23"/>
  <c r="G18" i="23"/>
  <c r="H18" i="23"/>
  <c r="T18" i="23" s="1"/>
  <c r="I18" i="23"/>
  <c r="A19" i="23"/>
  <c r="B19" i="23"/>
  <c r="C19" i="23"/>
  <c r="D19" i="23"/>
  <c r="P19" i="23" s="1"/>
  <c r="E19" i="23"/>
  <c r="F19" i="23"/>
  <c r="G19" i="23"/>
  <c r="S19" i="23" s="1"/>
  <c r="H19" i="23"/>
  <c r="I19" i="23"/>
  <c r="A20" i="23"/>
  <c r="B20" i="23"/>
  <c r="C20" i="23"/>
  <c r="D20" i="23"/>
  <c r="E20" i="23"/>
  <c r="F20" i="23"/>
  <c r="R20" i="23" s="1"/>
  <c r="G20" i="23"/>
  <c r="H20" i="23"/>
  <c r="I20" i="23"/>
  <c r="A21" i="23"/>
  <c r="B21" i="23"/>
  <c r="C21" i="23"/>
  <c r="D21" i="23"/>
  <c r="E21" i="23"/>
  <c r="Q21" i="23" s="1"/>
  <c r="F21" i="23"/>
  <c r="G21" i="23"/>
  <c r="H21" i="23"/>
  <c r="T21" i="23" s="1"/>
  <c r="I21" i="23"/>
  <c r="A22" i="23"/>
  <c r="B22" i="23"/>
  <c r="C22" i="23"/>
  <c r="D22" i="23"/>
  <c r="P22" i="23" s="1"/>
  <c r="E22" i="23"/>
  <c r="F22" i="23"/>
  <c r="R22" i="23" s="1"/>
  <c r="G22" i="23"/>
  <c r="S22" i="23" s="1"/>
  <c r="H22" i="23"/>
  <c r="T22" i="23" s="1"/>
  <c r="I22" i="23"/>
  <c r="A23" i="23"/>
  <c r="B23" i="23"/>
  <c r="C23" i="23"/>
  <c r="D23" i="23"/>
  <c r="E23" i="23"/>
  <c r="Q23" i="23" s="1"/>
  <c r="F23" i="23"/>
  <c r="R23" i="23" s="1"/>
  <c r="G23" i="23"/>
  <c r="S23" i="23" s="1"/>
  <c r="H23" i="23"/>
  <c r="T23" i="23" s="1"/>
  <c r="I23" i="23"/>
  <c r="A24" i="23"/>
  <c r="B24" i="23"/>
  <c r="C24" i="23"/>
  <c r="D24" i="23"/>
  <c r="P24" i="23" s="1"/>
  <c r="E24" i="23"/>
  <c r="Q24" i="23" s="1"/>
  <c r="F24" i="23"/>
  <c r="R24" i="23" s="1"/>
  <c r="G24" i="23"/>
  <c r="S24" i="23" s="1"/>
  <c r="H24" i="23"/>
  <c r="I24" i="23"/>
  <c r="B2" i="23"/>
  <c r="I2" i="23"/>
  <c r="B3" i="23"/>
  <c r="C3" i="23"/>
  <c r="D3" i="23"/>
  <c r="P3" i="23" s="1"/>
  <c r="E3" i="23"/>
  <c r="Q3" i="23" s="1"/>
  <c r="F3" i="23"/>
  <c r="G3" i="23"/>
  <c r="H3" i="23"/>
  <c r="T3" i="23" s="1"/>
  <c r="I3" i="23"/>
  <c r="B25" i="23"/>
  <c r="C25" i="23"/>
  <c r="D25" i="23"/>
  <c r="E25" i="23"/>
  <c r="Q25" i="23" s="1"/>
  <c r="F25" i="23"/>
  <c r="G25" i="23"/>
  <c r="H25" i="23"/>
  <c r="T25" i="23" s="1"/>
  <c r="I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B52" i="23"/>
  <c r="B53" i="23"/>
  <c r="B54" i="23"/>
  <c r="B55" i="23"/>
  <c r="B56" i="23"/>
  <c r="B57" i="23"/>
  <c r="B58" i="23"/>
  <c r="B59" i="23"/>
  <c r="B60" i="23"/>
  <c r="B61" i="23"/>
  <c r="B62" i="23"/>
  <c r="B63" i="23"/>
  <c r="B64" i="23"/>
  <c r="B65" i="23"/>
  <c r="B66" i="23"/>
  <c r="B67" i="23"/>
  <c r="B68" i="23"/>
  <c r="B69" i="23"/>
  <c r="B70" i="23"/>
  <c r="B71" i="23"/>
  <c r="B72" i="23"/>
  <c r="B73" i="23"/>
  <c r="B74" i="23"/>
  <c r="B75" i="23"/>
  <c r="B76" i="23"/>
  <c r="B77" i="23"/>
  <c r="B78" i="23"/>
  <c r="B79" i="23"/>
  <c r="B80" i="23"/>
  <c r="B81" i="23"/>
  <c r="B82" i="23"/>
  <c r="B83" i="23"/>
  <c r="B84" i="23"/>
  <c r="B85" i="23"/>
  <c r="B86" i="23"/>
  <c r="B87" i="23"/>
  <c r="B88" i="23"/>
  <c r="B89" i="23"/>
  <c r="B90" i="23"/>
  <c r="B91" i="23"/>
  <c r="B92" i="23"/>
  <c r="B93" i="23"/>
  <c r="B94" i="23"/>
  <c r="B95" i="23"/>
  <c r="B96" i="23"/>
  <c r="B97" i="23"/>
  <c r="B98" i="23"/>
  <c r="B99" i="23"/>
  <c r="B100" i="23"/>
  <c r="B101" i="23"/>
  <c r="B102" i="23"/>
  <c r="B103" i="23"/>
  <c r="B104" i="23"/>
  <c r="B105" i="23"/>
  <c r="B106" i="23"/>
  <c r="B107" i="23"/>
  <c r="B108" i="23"/>
  <c r="B109" i="23"/>
  <c r="B110" i="23"/>
  <c r="B111" i="23"/>
  <c r="B112" i="23"/>
  <c r="B113" i="23"/>
  <c r="B114" i="23"/>
  <c r="B115" i="23"/>
  <c r="B116" i="23"/>
  <c r="B117" i="23"/>
  <c r="B118" i="23"/>
  <c r="B119" i="23"/>
  <c r="B120" i="23"/>
  <c r="B121" i="23"/>
  <c r="B122" i="23"/>
  <c r="B123" i="23"/>
  <c r="B124" i="23"/>
  <c r="B125" i="23"/>
  <c r="B126" i="23"/>
  <c r="B127" i="23"/>
  <c r="B128" i="23"/>
  <c r="B129" i="23"/>
  <c r="B130" i="23"/>
  <c r="B131" i="23"/>
  <c r="B132" i="23"/>
  <c r="B133" i="23"/>
  <c r="B134" i="23"/>
  <c r="B135" i="23"/>
  <c r="B136" i="23"/>
  <c r="B137" i="23"/>
  <c r="B138" i="23"/>
  <c r="B139" i="23"/>
  <c r="B140" i="23"/>
  <c r="B141" i="23"/>
  <c r="B142" i="23"/>
  <c r="B143" i="23"/>
  <c r="B144" i="23"/>
  <c r="B145" i="23"/>
  <c r="B146" i="23"/>
  <c r="B147" i="23"/>
  <c r="B148" i="23"/>
  <c r="B149" i="23"/>
  <c r="B150" i="23"/>
  <c r="B151" i="23"/>
  <c r="B152" i="23"/>
  <c r="B153" i="23"/>
  <c r="B154" i="23"/>
  <c r="B155" i="23"/>
  <c r="B156" i="23"/>
  <c r="B157" i="23"/>
  <c r="B158" i="23"/>
  <c r="B159" i="23"/>
  <c r="B160" i="23"/>
  <c r="B161" i="23"/>
  <c r="B162" i="23"/>
  <c r="B163" i="23"/>
  <c r="B164" i="23"/>
  <c r="B165" i="23"/>
  <c r="B166" i="23"/>
  <c r="B167" i="23"/>
  <c r="B168" i="23"/>
  <c r="B169" i="23"/>
  <c r="B170" i="23"/>
  <c r="B171" i="23"/>
  <c r="B172" i="23"/>
  <c r="B173" i="23"/>
  <c r="B174" i="23"/>
  <c r="B175" i="23"/>
  <c r="B176" i="23"/>
  <c r="B177" i="23"/>
  <c r="B178" i="23"/>
  <c r="B179" i="23"/>
  <c r="B180" i="23"/>
  <c r="B181" i="23"/>
  <c r="B182" i="23"/>
  <c r="B183" i="23"/>
  <c r="B184" i="23"/>
  <c r="B185" i="23"/>
  <c r="B186" i="23"/>
  <c r="B187" i="23"/>
  <c r="B188" i="23"/>
  <c r="B189" i="23"/>
  <c r="B190" i="23"/>
  <c r="B191" i="23"/>
  <c r="B192" i="23"/>
  <c r="B193" i="23"/>
  <c r="B194" i="23"/>
  <c r="B195" i="23"/>
  <c r="B196" i="23"/>
  <c r="B197" i="23"/>
  <c r="B198" i="23"/>
  <c r="B199" i="23"/>
  <c r="B200" i="23"/>
  <c r="B201" i="23"/>
  <c r="B202" i="23"/>
  <c r="B203" i="23"/>
  <c r="B204" i="23"/>
  <c r="B205" i="23"/>
  <c r="B206" i="23"/>
  <c r="B207" i="23"/>
  <c r="B208" i="23"/>
  <c r="B209" i="23"/>
  <c r="B210" i="23"/>
  <c r="B211" i="23"/>
  <c r="B212" i="23"/>
  <c r="B213" i="23"/>
  <c r="B214" i="23"/>
  <c r="B215" i="23"/>
  <c r="B216" i="23"/>
  <c r="B217" i="23"/>
  <c r="B218" i="23"/>
  <c r="B219" i="23"/>
  <c r="B220" i="23"/>
  <c r="B221" i="23"/>
  <c r="B222" i="23"/>
  <c r="B223" i="23"/>
  <c r="B224" i="23"/>
  <c r="B225" i="23"/>
  <c r="B226" i="23"/>
  <c r="B227" i="23"/>
  <c r="B228" i="23"/>
  <c r="B229" i="23"/>
  <c r="B230" i="23"/>
  <c r="B231" i="23"/>
  <c r="B232" i="23"/>
  <c r="B233" i="23"/>
  <c r="B234" i="23"/>
  <c r="B235" i="23"/>
  <c r="B236" i="23"/>
  <c r="B237" i="23"/>
  <c r="B238" i="23"/>
  <c r="B239" i="23"/>
  <c r="B240" i="23"/>
  <c r="B241" i="23"/>
  <c r="B242" i="23"/>
  <c r="B243" i="23"/>
  <c r="B244" i="23"/>
  <c r="B245" i="23"/>
  <c r="B246" i="23"/>
  <c r="B247" i="23"/>
  <c r="B248" i="23"/>
  <c r="B249" i="23"/>
  <c r="B250" i="23"/>
  <c r="B251" i="23"/>
  <c r="B252" i="23"/>
  <c r="B253" i="23"/>
  <c r="B254" i="23"/>
  <c r="B255" i="23"/>
  <c r="B256" i="23"/>
  <c r="B257" i="23"/>
  <c r="B258" i="23"/>
  <c r="B259" i="23"/>
  <c r="B260" i="23"/>
  <c r="B261" i="23"/>
  <c r="B262" i="23"/>
  <c r="B263" i="23"/>
  <c r="B264" i="23"/>
  <c r="B265" i="23"/>
  <c r="B266" i="23"/>
  <c r="B267" i="23"/>
  <c r="B268" i="23"/>
  <c r="B269" i="23"/>
  <c r="B270" i="23"/>
  <c r="B271" i="23"/>
  <c r="B272" i="23"/>
  <c r="B273" i="23"/>
  <c r="B274" i="23"/>
  <c r="B275" i="23"/>
  <c r="B276" i="23"/>
  <c r="B277" i="23"/>
  <c r="B278" i="23"/>
  <c r="B279" i="23"/>
  <c r="B280" i="23"/>
  <c r="B281" i="23"/>
  <c r="B282" i="23"/>
  <c r="B283" i="23"/>
  <c r="B284" i="23"/>
  <c r="B285" i="23"/>
  <c r="B286" i="23"/>
  <c r="B287" i="23"/>
  <c r="B288" i="23"/>
  <c r="B289" i="23"/>
  <c r="B290" i="23"/>
  <c r="B291" i="23"/>
  <c r="B292" i="23"/>
  <c r="B293" i="23"/>
  <c r="B294" i="23"/>
  <c r="B295" i="23"/>
  <c r="B296" i="23"/>
  <c r="B297" i="23"/>
  <c r="B298" i="23"/>
  <c r="B299" i="23"/>
  <c r="B300" i="23"/>
  <c r="B301" i="23"/>
  <c r="B302" i="23"/>
  <c r="B303" i="23"/>
  <c r="B304" i="23"/>
  <c r="B305" i="23"/>
  <c r="B306" i="23"/>
  <c r="B307" i="23"/>
  <c r="B308" i="23"/>
  <c r="B309" i="23"/>
  <c r="B310" i="23"/>
  <c r="B311" i="23"/>
  <c r="B312" i="23"/>
  <c r="B313" i="23"/>
  <c r="B314" i="23"/>
  <c r="B315" i="23"/>
  <c r="B316" i="23"/>
  <c r="B317" i="23"/>
  <c r="B318" i="23"/>
  <c r="B319" i="23"/>
  <c r="B320" i="23"/>
  <c r="B321" i="23"/>
  <c r="B322" i="23"/>
  <c r="B323" i="23"/>
  <c r="B324" i="23"/>
  <c r="B325" i="23"/>
  <c r="B326" i="23"/>
  <c r="B327" i="23"/>
  <c r="B328" i="23"/>
  <c r="B329" i="23"/>
  <c r="B330" i="23"/>
  <c r="B331" i="23"/>
  <c r="B332" i="23"/>
  <c r="B333" i="23"/>
  <c r="B334" i="23"/>
  <c r="B335" i="23"/>
  <c r="B336" i="23"/>
  <c r="B337" i="23"/>
  <c r="B338" i="23"/>
  <c r="B339" i="23"/>
  <c r="B340" i="23"/>
  <c r="B341" i="23"/>
  <c r="B342" i="23"/>
  <c r="B343" i="23"/>
  <c r="B344" i="23"/>
  <c r="B345" i="23"/>
  <c r="B346" i="23"/>
  <c r="B347" i="23"/>
  <c r="B348" i="23"/>
  <c r="B349" i="23"/>
  <c r="B350" i="23"/>
  <c r="B351" i="23"/>
  <c r="B352" i="23"/>
  <c r="B353" i="23"/>
  <c r="B354" i="23"/>
  <c r="B355" i="23"/>
  <c r="B356" i="23"/>
  <c r="B357" i="23"/>
  <c r="B358" i="23"/>
  <c r="B359" i="23"/>
  <c r="B360" i="23"/>
  <c r="B361" i="23"/>
  <c r="B362" i="23"/>
  <c r="B363" i="23"/>
  <c r="B364" i="23"/>
  <c r="B365" i="23"/>
  <c r="B366" i="23"/>
  <c r="B367" i="23"/>
  <c r="B368" i="23"/>
  <c r="B369" i="23"/>
  <c r="B370" i="23"/>
  <c r="B371" i="23"/>
  <c r="B372" i="23"/>
  <c r="B373" i="23"/>
  <c r="B374" i="23"/>
  <c r="B375" i="23"/>
  <c r="B376" i="23"/>
  <c r="B377" i="23"/>
  <c r="B378" i="23"/>
  <c r="B379" i="23"/>
  <c r="B380" i="23"/>
  <c r="B381" i="23"/>
  <c r="B382" i="23"/>
  <c r="B383" i="23"/>
  <c r="B384" i="23"/>
  <c r="B385" i="23"/>
  <c r="B386" i="23"/>
  <c r="B387" i="23"/>
  <c r="B388" i="23"/>
  <c r="B389" i="23"/>
  <c r="B390" i="23"/>
  <c r="B391" i="23"/>
  <c r="B392" i="23"/>
  <c r="B393" i="23"/>
  <c r="B394" i="23"/>
  <c r="B395" i="23"/>
  <c r="B396" i="23"/>
  <c r="B397" i="23"/>
  <c r="B398" i="23"/>
  <c r="B399" i="23"/>
  <c r="B400" i="23"/>
  <c r="B401" i="23"/>
  <c r="B402" i="23"/>
  <c r="B403" i="23"/>
  <c r="B404" i="23"/>
  <c r="B405" i="23"/>
  <c r="B406" i="23"/>
  <c r="B407" i="23"/>
  <c r="B408" i="23"/>
  <c r="B409" i="23"/>
  <c r="B410" i="23"/>
  <c r="B411" i="23"/>
  <c r="B412" i="23"/>
  <c r="B413" i="23"/>
  <c r="B414" i="23"/>
  <c r="B415" i="23"/>
  <c r="B416" i="23"/>
  <c r="B417" i="23"/>
  <c r="B418" i="23"/>
  <c r="B419" i="23"/>
  <c r="B420" i="23"/>
  <c r="B421" i="23"/>
  <c r="B422" i="23"/>
  <c r="B423" i="23"/>
  <c r="B424" i="23"/>
  <c r="B425" i="23"/>
  <c r="B426" i="23"/>
  <c r="B427" i="23"/>
  <c r="B428" i="23"/>
  <c r="B429" i="23"/>
  <c r="B430" i="23"/>
  <c r="B431" i="23"/>
  <c r="B432" i="23"/>
  <c r="B433" i="23"/>
  <c r="B434" i="23"/>
  <c r="B435" i="23"/>
  <c r="B436" i="23"/>
  <c r="B437" i="23"/>
  <c r="B438" i="23"/>
  <c r="B439" i="23"/>
  <c r="B440" i="23"/>
  <c r="B441" i="23"/>
  <c r="B442" i="23"/>
  <c r="B443" i="23"/>
  <c r="B444" i="23"/>
  <c r="B445" i="23"/>
  <c r="B446" i="23"/>
  <c r="B447" i="23"/>
  <c r="B448" i="23"/>
  <c r="B449" i="23"/>
  <c r="B450" i="23"/>
  <c r="B451" i="23"/>
  <c r="B452" i="23"/>
  <c r="B453" i="23"/>
  <c r="B454" i="23"/>
  <c r="B455" i="23"/>
  <c r="B456" i="23"/>
  <c r="B457" i="23"/>
  <c r="B458" i="23"/>
  <c r="B459" i="23"/>
  <c r="B460" i="23"/>
  <c r="B461" i="23"/>
  <c r="B462" i="23"/>
  <c r="B463" i="23"/>
  <c r="B464" i="23"/>
  <c r="B465" i="23"/>
  <c r="B466" i="23"/>
  <c r="B467" i="23"/>
  <c r="B468" i="23"/>
  <c r="B469" i="23"/>
  <c r="B470" i="23"/>
  <c r="B471" i="23"/>
  <c r="B472" i="23"/>
  <c r="B473" i="23"/>
  <c r="B474" i="23"/>
  <c r="B475" i="23"/>
  <c r="B476" i="23"/>
  <c r="B477" i="23"/>
  <c r="B478" i="23"/>
  <c r="B479" i="23"/>
  <c r="B480" i="23"/>
  <c r="B481" i="23"/>
  <c r="B482" i="23"/>
  <c r="B483" i="23"/>
  <c r="B484" i="23"/>
  <c r="B485" i="23"/>
  <c r="B486" i="23"/>
  <c r="B487" i="23"/>
  <c r="B488" i="23"/>
  <c r="B489" i="23"/>
  <c r="B490" i="23"/>
  <c r="B491" i="23"/>
  <c r="B492" i="23"/>
  <c r="B493" i="23"/>
  <c r="B494" i="23"/>
  <c r="B495" i="23"/>
  <c r="B496" i="23"/>
  <c r="B497" i="23"/>
  <c r="B498" i="23"/>
  <c r="B499" i="23"/>
  <c r="B500" i="23"/>
  <c r="B501" i="23"/>
  <c r="B502" i="23"/>
  <c r="B503" i="23"/>
  <c r="B504" i="23"/>
  <c r="B505" i="23"/>
  <c r="B506" i="23"/>
  <c r="B507" i="23"/>
  <c r="B508" i="23"/>
  <c r="B509" i="23"/>
  <c r="B510" i="23"/>
  <c r="B511" i="23"/>
  <c r="B512" i="23"/>
  <c r="B513" i="23"/>
  <c r="B514" i="23"/>
  <c r="B515" i="23"/>
  <c r="B516" i="23"/>
  <c r="B517" i="23"/>
  <c r="B518" i="23"/>
  <c r="B519" i="23"/>
  <c r="B520" i="23"/>
  <c r="B521" i="23"/>
  <c r="B522" i="23"/>
  <c r="B523" i="23"/>
  <c r="B524" i="23"/>
  <c r="B525" i="23"/>
  <c r="B526" i="23"/>
  <c r="B527" i="23"/>
  <c r="B528" i="23"/>
  <c r="B529" i="23"/>
  <c r="B530" i="23"/>
  <c r="B531" i="23"/>
  <c r="B532" i="23"/>
  <c r="B533" i="23"/>
  <c r="B534" i="23"/>
  <c r="B535" i="23"/>
  <c r="B536" i="23"/>
  <c r="B537" i="23"/>
  <c r="B538" i="23"/>
  <c r="B539" i="23"/>
  <c r="B540" i="23"/>
  <c r="B541" i="23"/>
  <c r="B542" i="23"/>
  <c r="B543" i="23"/>
  <c r="B544" i="23"/>
  <c r="B545" i="23"/>
  <c r="B546" i="23"/>
  <c r="B547" i="23"/>
  <c r="B548" i="23"/>
  <c r="B549" i="23"/>
  <c r="B550" i="23"/>
  <c r="B551" i="23"/>
  <c r="B552" i="23"/>
  <c r="B553" i="23"/>
  <c r="B554" i="23"/>
  <c r="B555" i="23"/>
  <c r="B556" i="23"/>
  <c r="B557" i="23"/>
  <c r="B558" i="23"/>
  <c r="B559" i="23"/>
  <c r="B560" i="23"/>
  <c r="B561" i="23"/>
  <c r="B562" i="23"/>
  <c r="B563" i="23"/>
  <c r="B564" i="23"/>
  <c r="B565" i="23"/>
  <c r="B566" i="23"/>
  <c r="B567" i="23"/>
  <c r="B568" i="23"/>
  <c r="B569" i="23"/>
  <c r="B570" i="23"/>
  <c r="B571" i="23"/>
  <c r="B572" i="23"/>
  <c r="B573" i="23"/>
  <c r="B574" i="23"/>
  <c r="B575" i="23"/>
  <c r="B576" i="23"/>
  <c r="B577" i="23"/>
  <c r="B578" i="23"/>
  <c r="B579" i="23"/>
  <c r="B580" i="23"/>
  <c r="B581" i="23"/>
  <c r="B582" i="23"/>
  <c r="B583" i="23"/>
  <c r="B584" i="23"/>
  <c r="B585" i="23"/>
  <c r="B586" i="23"/>
  <c r="B587" i="23"/>
  <c r="B588" i="23"/>
  <c r="B589" i="23"/>
  <c r="B590" i="23"/>
  <c r="B591" i="23"/>
  <c r="B592" i="23"/>
  <c r="B593" i="23"/>
  <c r="B594" i="23"/>
  <c r="B595" i="23"/>
  <c r="B596" i="23"/>
  <c r="B597" i="23"/>
  <c r="B598" i="23"/>
  <c r="B599" i="23"/>
  <c r="B600" i="23"/>
  <c r="B601" i="23"/>
  <c r="B602" i="23"/>
  <c r="B603" i="23"/>
  <c r="B604" i="23"/>
  <c r="B605" i="23"/>
  <c r="B606" i="23"/>
  <c r="B607" i="23"/>
  <c r="B608" i="23"/>
  <c r="B609" i="23"/>
  <c r="B610" i="23"/>
  <c r="B611" i="23"/>
  <c r="B612" i="23"/>
  <c r="B613" i="23"/>
  <c r="B614" i="23"/>
  <c r="B615" i="23"/>
  <c r="B616" i="23"/>
  <c r="B617" i="23"/>
  <c r="B618" i="23"/>
  <c r="B619" i="23"/>
  <c r="B620" i="23"/>
  <c r="B621" i="23"/>
  <c r="B622" i="23"/>
  <c r="B623" i="23"/>
  <c r="B624" i="23"/>
  <c r="B625" i="23"/>
  <c r="B626" i="23"/>
  <c r="B627" i="23"/>
  <c r="B628" i="23"/>
  <c r="B629" i="23"/>
  <c r="B630" i="23"/>
  <c r="B631" i="23"/>
  <c r="B632" i="23"/>
  <c r="B633" i="23"/>
  <c r="B634" i="23"/>
  <c r="B635" i="23"/>
  <c r="B636" i="23"/>
  <c r="B637" i="23"/>
  <c r="B638" i="23"/>
  <c r="B639" i="23"/>
  <c r="B640" i="23"/>
  <c r="B641" i="23"/>
  <c r="B642" i="23"/>
  <c r="B643" i="23"/>
  <c r="B644" i="23"/>
  <c r="B645" i="23"/>
  <c r="B646" i="23"/>
  <c r="B647" i="23"/>
  <c r="B648" i="23"/>
  <c r="B649" i="23"/>
  <c r="B650" i="23"/>
  <c r="B651" i="23"/>
  <c r="B652" i="23"/>
  <c r="B653" i="23"/>
  <c r="B654" i="23"/>
  <c r="B655" i="23"/>
  <c r="B656" i="23"/>
  <c r="B657" i="23"/>
  <c r="B658" i="23"/>
  <c r="B659" i="23"/>
  <c r="B660" i="23"/>
  <c r="B661" i="23"/>
  <c r="B662" i="23"/>
  <c r="B663" i="23"/>
  <c r="B664" i="23"/>
  <c r="B665" i="23"/>
  <c r="B666" i="23"/>
  <c r="B667" i="23"/>
  <c r="B668" i="23"/>
  <c r="B669" i="23"/>
  <c r="B670" i="23"/>
  <c r="B671" i="23"/>
  <c r="B672" i="23"/>
  <c r="B673" i="23"/>
  <c r="B674" i="23"/>
  <c r="B675" i="23"/>
  <c r="B676" i="23"/>
  <c r="B677" i="23"/>
  <c r="B678" i="23"/>
  <c r="B679" i="23"/>
  <c r="B680" i="23"/>
  <c r="B681" i="23"/>
  <c r="B682" i="23"/>
  <c r="B683" i="23"/>
  <c r="B684" i="23"/>
  <c r="B685" i="23"/>
  <c r="B686" i="23"/>
  <c r="B687" i="23"/>
  <c r="B688" i="23"/>
  <c r="B689" i="23"/>
  <c r="B690" i="23"/>
  <c r="B691" i="23"/>
  <c r="B692" i="23"/>
  <c r="B693" i="23"/>
  <c r="B694" i="23"/>
  <c r="B695" i="23"/>
  <c r="B696" i="23"/>
  <c r="B697" i="23"/>
  <c r="B698" i="23"/>
  <c r="B699" i="23"/>
  <c r="B700" i="23"/>
  <c r="B701" i="23"/>
  <c r="B702" i="23"/>
  <c r="B703" i="23"/>
  <c r="B704" i="23"/>
  <c r="B705" i="23"/>
  <c r="B706" i="23"/>
  <c r="B707" i="23"/>
  <c r="B708" i="23"/>
  <c r="B709" i="23"/>
  <c r="B710" i="23"/>
  <c r="B711" i="23"/>
  <c r="B712" i="23"/>
  <c r="B713" i="23"/>
  <c r="B714" i="23"/>
  <c r="B715" i="23"/>
  <c r="B716" i="23"/>
  <c r="B717" i="23"/>
  <c r="B718" i="23"/>
  <c r="B719" i="23"/>
  <c r="B720" i="23"/>
  <c r="B721" i="23"/>
  <c r="B722" i="23"/>
  <c r="B723" i="23"/>
  <c r="B724" i="23"/>
  <c r="B725" i="23"/>
  <c r="B726" i="23"/>
  <c r="B727" i="23"/>
  <c r="B728" i="23"/>
  <c r="B729" i="23"/>
  <c r="B730" i="23"/>
  <c r="B731" i="23"/>
  <c r="B732" i="23"/>
  <c r="B733" i="23"/>
  <c r="B734" i="23"/>
  <c r="B735" i="23"/>
  <c r="B736" i="23"/>
  <c r="B737" i="23"/>
  <c r="B738" i="23"/>
  <c r="B739" i="23"/>
  <c r="B740" i="23"/>
  <c r="B741" i="23"/>
  <c r="B742" i="23"/>
  <c r="B743" i="23"/>
  <c r="B744" i="23"/>
  <c r="B745" i="23"/>
  <c r="B746" i="23"/>
  <c r="B747" i="23"/>
  <c r="B748" i="23"/>
  <c r="B749" i="23"/>
  <c r="B750" i="23"/>
  <c r="B751" i="23"/>
  <c r="B752" i="23"/>
  <c r="B753" i="23"/>
  <c r="B754" i="23"/>
  <c r="B755" i="23"/>
  <c r="B756" i="23"/>
  <c r="B757" i="23"/>
  <c r="B758" i="23"/>
  <c r="B759" i="23"/>
  <c r="B760" i="23"/>
  <c r="B761" i="23"/>
  <c r="B762" i="23"/>
  <c r="B763" i="23"/>
  <c r="B764" i="23"/>
  <c r="B765" i="23"/>
  <c r="B766" i="23"/>
  <c r="B767" i="23"/>
  <c r="B768" i="23"/>
  <c r="B769" i="23"/>
  <c r="B770" i="23"/>
  <c r="B771" i="23"/>
  <c r="B772" i="23"/>
  <c r="B773" i="23"/>
  <c r="B774" i="23"/>
  <c r="B775" i="23"/>
  <c r="B776" i="23"/>
  <c r="B777" i="23"/>
  <c r="B778" i="23"/>
  <c r="B779" i="23"/>
  <c r="B780" i="23"/>
  <c r="B781" i="23"/>
  <c r="B782" i="23"/>
  <c r="B783" i="23"/>
  <c r="B784" i="23"/>
  <c r="B785" i="23"/>
  <c r="B786" i="23"/>
  <c r="B787" i="23"/>
  <c r="B788" i="23"/>
  <c r="B789" i="23"/>
  <c r="B790" i="23"/>
  <c r="B791" i="23"/>
  <c r="B792" i="23"/>
  <c r="B793" i="23"/>
  <c r="B794" i="23"/>
  <c r="B795" i="23"/>
  <c r="B796" i="23"/>
  <c r="B797" i="23"/>
  <c r="B798" i="23"/>
  <c r="B799" i="23"/>
  <c r="B800" i="23"/>
  <c r="B801" i="23"/>
  <c r="B802" i="23"/>
  <c r="B803" i="23"/>
  <c r="B804" i="23"/>
  <c r="B805" i="23"/>
  <c r="B806" i="23"/>
  <c r="B807" i="23"/>
  <c r="B808" i="23"/>
  <c r="B809" i="23"/>
  <c r="B810" i="23"/>
  <c r="B811" i="23"/>
  <c r="B812" i="23"/>
  <c r="B813" i="23"/>
  <c r="B814" i="23"/>
  <c r="B815" i="23"/>
  <c r="B816" i="23"/>
  <c r="B817" i="23"/>
  <c r="B818" i="23"/>
  <c r="B819" i="23"/>
  <c r="B820" i="23"/>
  <c r="B821" i="23"/>
  <c r="B822" i="23"/>
  <c r="B823" i="23"/>
  <c r="B824" i="23"/>
  <c r="B825" i="23"/>
  <c r="B826" i="23"/>
  <c r="B827" i="23"/>
  <c r="B828" i="23"/>
  <c r="B829" i="23"/>
  <c r="B830" i="23"/>
  <c r="B831" i="23"/>
  <c r="B832" i="23"/>
  <c r="B833" i="23"/>
  <c r="B834" i="23"/>
  <c r="B835" i="23"/>
  <c r="B836" i="23"/>
  <c r="B837" i="23"/>
  <c r="B838" i="23"/>
  <c r="B839" i="23"/>
  <c r="B840" i="23"/>
  <c r="B841" i="23"/>
  <c r="B842" i="23"/>
  <c r="B843" i="23"/>
  <c r="B844" i="23"/>
  <c r="B845" i="23"/>
  <c r="B846" i="23"/>
  <c r="B847" i="23"/>
  <c r="B848" i="23"/>
  <c r="B849" i="23"/>
  <c r="B850" i="23"/>
  <c r="B851" i="23"/>
  <c r="B852" i="23"/>
  <c r="B853" i="23"/>
  <c r="B854" i="23"/>
  <c r="B855" i="23"/>
  <c r="B856" i="23"/>
  <c r="B857" i="23"/>
  <c r="B858" i="23"/>
  <c r="B859" i="23"/>
  <c r="B860" i="23"/>
  <c r="B861" i="23"/>
  <c r="B862" i="23"/>
  <c r="B863" i="23"/>
  <c r="B864" i="23"/>
  <c r="B865" i="23"/>
  <c r="B866" i="23"/>
  <c r="B867" i="23"/>
  <c r="B868" i="23"/>
  <c r="B869" i="23"/>
  <c r="B870" i="23"/>
  <c r="B871" i="23"/>
  <c r="B872" i="23"/>
  <c r="B873" i="23"/>
  <c r="B874" i="23"/>
  <c r="B875" i="23"/>
  <c r="B876" i="23"/>
  <c r="B877" i="23"/>
  <c r="B878" i="23"/>
  <c r="B879" i="23"/>
  <c r="B880" i="23"/>
  <c r="B881" i="23"/>
  <c r="B882" i="23"/>
  <c r="B883" i="23"/>
  <c r="B884" i="23"/>
  <c r="B885" i="23"/>
  <c r="B886" i="23"/>
  <c r="B887" i="23"/>
  <c r="B888" i="23"/>
  <c r="B889" i="23"/>
  <c r="B890" i="23"/>
  <c r="B891" i="23"/>
  <c r="B892" i="23"/>
  <c r="B893" i="23"/>
  <c r="B894" i="23"/>
  <c r="B895" i="23"/>
  <c r="B896" i="23"/>
  <c r="B897" i="23"/>
  <c r="B898" i="23"/>
  <c r="B899" i="23"/>
  <c r="B900" i="23"/>
  <c r="B901" i="23"/>
  <c r="B902" i="23"/>
  <c r="B903" i="23"/>
  <c r="B904" i="23"/>
  <c r="B905" i="23"/>
  <c r="B906" i="23"/>
  <c r="B907" i="23"/>
  <c r="B908" i="23"/>
  <c r="B909" i="23"/>
  <c r="B910" i="23"/>
  <c r="B911" i="23"/>
  <c r="B912" i="23"/>
  <c r="B913" i="23"/>
  <c r="B914" i="23"/>
  <c r="B915" i="23"/>
  <c r="B916" i="23"/>
  <c r="B917" i="23"/>
  <c r="B918" i="23"/>
  <c r="B919" i="23"/>
  <c r="B920" i="23"/>
  <c r="B921" i="23"/>
  <c r="B922" i="23"/>
  <c r="B923" i="23"/>
  <c r="B924" i="23"/>
  <c r="B925" i="23"/>
  <c r="B926" i="23"/>
  <c r="B927" i="23"/>
  <c r="B928" i="23"/>
  <c r="B929" i="23"/>
  <c r="B930" i="23"/>
  <c r="B931" i="23"/>
  <c r="B932" i="23"/>
  <c r="B933" i="23"/>
  <c r="B934" i="23"/>
  <c r="B935" i="23"/>
  <c r="B936" i="23"/>
  <c r="B937" i="23"/>
  <c r="B938" i="23"/>
  <c r="B939" i="23"/>
  <c r="B940" i="23"/>
  <c r="B941" i="23"/>
  <c r="B942" i="23"/>
  <c r="B943" i="23"/>
  <c r="B944" i="23"/>
  <c r="B945" i="23"/>
  <c r="B946" i="23"/>
  <c r="B947" i="23"/>
  <c r="B948" i="23"/>
  <c r="B949" i="23"/>
  <c r="B950" i="23"/>
  <c r="B951" i="23"/>
  <c r="B952" i="23"/>
  <c r="B953" i="23"/>
  <c r="B954" i="23"/>
  <c r="B955" i="23"/>
  <c r="B956" i="23"/>
  <c r="B957" i="23"/>
  <c r="B958" i="23"/>
  <c r="B959" i="23"/>
  <c r="B960" i="23"/>
  <c r="B961" i="23"/>
  <c r="B962" i="23"/>
  <c r="B963" i="23"/>
  <c r="B964" i="23"/>
  <c r="B965" i="23"/>
  <c r="B966" i="23"/>
  <c r="B967" i="23"/>
  <c r="B968" i="23"/>
  <c r="B969" i="23"/>
  <c r="B970" i="23"/>
  <c r="B971" i="23"/>
  <c r="B972" i="23"/>
  <c r="B973" i="23"/>
  <c r="B974" i="23"/>
  <c r="B975" i="23"/>
  <c r="B976" i="23"/>
  <c r="B977" i="23"/>
  <c r="B978" i="23"/>
  <c r="B979" i="23"/>
  <c r="B980" i="23"/>
  <c r="B981" i="23"/>
  <c r="B982" i="23"/>
  <c r="B983" i="23"/>
  <c r="B984" i="23"/>
  <c r="B985" i="23"/>
  <c r="B986" i="23"/>
  <c r="B987" i="23"/>
  <c r="B988" i="23"/>
  <c r="B989" i="23"/>
  <c r="B990" i="23"/>
  <c r="B991" i="23"/>
  <c r="B992" i="23"/>
  <c r="B993" i="23"/>
  <c r="B994" i="23"/>
  <c r="B995" i="23"/>
  <c r="B996" i="23"/>
  <c r="B997" i="23"/>
  <c r="B998" i="23"/>
  <c r="B999" i="23"/>
  <c r="B1000" i="23"/>
  <c r="B1001" i="23"/>
  <c r="B1002" i="23"/>
  <c r="B1003" i="23"/>
  <c r="B1004" i="23"/>
  <c r="B1005" i="23"/>
  <c r="B1006" i="23"/>
  <c r="B1007" i="23"/>
  <c r="B1008" i="23"/>
  <c r="B1009" i="23"/>
  <c r="B1010" i="23"/>
  <c r="B1011" i="23"/>
  <c r="B1012" i="23"/>
  <c r="B1013" i="23"/>
  <c r="B1014" i="23"/>
  <c r="B1015" i="23"/>
  <c r="B1016" i="23"/>
  <c r="B1017" i="23"/>
  <c r="B1018" i="23"/>
  <c r="B1019" i="23"/>
  <c r="B1020" i="23"/>
  <c r="B1021" i="23"/>
  <c r="B1022" i="23"/>
  <c r="B1023" i="23"/>
  <c r="B1024" i="23"/>
  <c r="B1025" i="23"/>
  <c r="B1026" i="23"/>
  <c r="B1027" i="23"/>
  <c r="B1028" i="23"/>
  <c r="B1029" i="23"/>
  <c r="B1030" i="23"/>
  <c r="B1031" i="23"/>
  <c r="B1032" i="23"/>
  <c r="B1033" i="23"/>
  <c r="B1034" i="23"/>
  <c r="B1035" i="23"/>
  <c r="B1036" i="23"/>
  <c r="B1037" i="23"/>
  <c r="B1038" i="23"/>
  <c r="B1039" i="23"/>
  <c r="B1040" i="23"/>
  <c r="B1041" i="23"/>
  <c r="B1042" i="23"/>
  <c r="B1043" i="23"/>
  <c r="B1044" i="23"/>
  <c r="B1045" i="23"/>
  <c r="B1046" i="23"/>
  <c r="B1047" i="23"/>
  <c r="B1048" i="23"/>
  <c r="B1049" i="23"/>
  <c r="B1050" i="23"/>
  <c r="B1051" i="23"/>
  <c r="B1052" i="23"/>
  <c r="B1053" i="23"/>
  <c r="B1054" i="23"/>
  <c r="B1055" i="23"/>
  <c r="B1056" i="23"/>
  <c r="B1057" i="23"/>
  <c r="B1058" i="23"/>
  <c r="B1059" i="23"/>
  <c r="B1060" i="23"/>
  <c r="B1061" i="23"/>
  <c r="B1062" i="23"/>
  <c r="B1063" i="23"/>
  <c r="B1064" i="23"/>
  <c r="B1065" i="23"/>
  <c r="B1066" i="23"/>
  <c r="B1067" i="23"/>
  <c r="B1068" i="23"/>
  <c r="B1069" i="23"/>
  <c r="B1070" i="23"/>
  <c r="B1071" i="23"/>
  <c r="B1072" i="23"/>
  <c r="B1073" i="23"/>
  <c r="B1074" i="23"/>
  <c r="B1075" i="23"/>
  <c r="B1076" i="23"/>
  <c r="B1077" i="23"/>
  <c r="B1078" i="23"/>
  <c r="B1079" i="23"/>
  <c r="B1080" i="23"/>
  <c r="B1081" i="23"/>
  <c r="B1082" i="23"/>
  <c r="B1083" i="23"/>
  <c r="B1084" i="23"/>
  <c r="B1085" i="23"/>
  <c r="B1086" i="23"/>
  <c r="B1087" i="23"/>
  <c r="B1088" i="23"/>
  <c r="B1089" i="23"/>
  <c r="B1090" i="23"/>
  <c r="B1091" i="23"/>
  <c r="B1092" i="23"/>
  <c r="B1093" i="23"/>
  <c r="B1094" i="23"/>
  <c r="B1095" i="23"/>
  <c r="B1096" i="23"/>
  <c r="B1097" i="23"/>
  <c r="B1098" i="23"/>
  <c r="B1099" i="23"/>
  <c r="B1100" i="23"/>
  <c r="B1101" i="23"/>
  <c r="B1102" i="23"/>
  <c r="B1103" i="23"/>
  <c r="B1104" i="23"/>
  <c r="B1105" i="23"/>
  <c r="B1106" i="23"/>
  <c r="B1107" i="23"/>
  <c r="B1108" i="23"/>
  <c r="B1109" i="23"/>
  <c r="B1110" i="23"/>
  <c r="B1111" i="23"/>
  <c r="B1112" i="23"/>
  <c r="B1113" i="23"/>
  <c r="B1114" i="23"/>
  <c r="B1115" i="23"/>
  <c r="B1116" i="23"/>
  <c r="B1117" i="23"/>
  <c r="B1118" i="23"/>
  <c r="B1119" i="23"/>
  <c r="B1120" i="23"/>
  <c r="B1121" i="23"/>
  <c r="B1122" i="23"/>
  <c r="B1123" i="23"/>
  <c r="B1124" i="23"/>
  <c r="B1125" i="23"/>
  <c r="B1126" i="23"/>
  <c r="B1127" i="23"/>
  <c r="B1128" i="23"/>
  <c r="B1129" i="23"/>
  <c r="B1130" i="23"/>
  <c r="B1131" i="23"/>
  <c r="B1132" i="23"/>
  <c r="B1133" i="23"/>
  <c r="B1134" i="23"/>
  <c r="B1135" i="23"/>
  <c r="B1136" i="23"/>
  <c r="B1137" i="23"/>
  <c r="B1138" i="23"/>
  <c r="B1139" i="23"/>
  <c r="B1140" i="23"/>
  <c r="B1141" i="23"/>
  <c r="B1142" i="23"/>
  <c r="B1143" i="23"/>
  <c r="B1144" i="23"/>
  <c r="B1145" i="23"/>
  <c r="B1146" i="23"/>
  <c r="B1147" i="23"/>
  <c r="B1148" i="23"/>
  <c r="B1149" i="23"/>
  <c r="B1150" i="23"/>
  <c r="B1151" i="23"/>
  <c r="B1152" i="23"/>
  <c r="B1153" i="23"/>
  <c r="B1154" i="23"/>
  <c r="B1155" i="23"/>
  <c r="B1156" i="23"/>
  <c r="B1157" i="23"/>
  <c r="B1158" i="23"/>
  <c r="B1159" i="23"/>
  <c r="B1160" i="23"/>
  <c r="B1161" i="23"/>
  <c r="B1162" i="23"/>
  <c r="B1163" i="23"/>
  <c r="B1164" i="23"/>
  <c r="B1165" i="23"/>
  <c r="B1166" i="23"/>
  <c r="B1167" i="23"/>
  <c r="B1168" i="23"/>
  <c r="B1169" i="23"/>
  <c r="B1170" i="23"/>
  <c r="B1171" i="23"/>
  <c r="B1172" i="23"/>
  <c r="B1173" i="23"/>
  <c r="B1174" i="23"/>
  <c r="B1175" i="23"/>
  <c r="B1176" i="23"/>
  <c r="B1177" i="23"/>
  <c r="B1178" i="23"/>
  <c r="B1179" i="23"/>
  <c r="B1180" i="23"/>
  <c r="B1181" i="23"/>
  <c r="B1182" i="23"/>
  <c r="B1183" i="23"/>
  <c r="B1184" i="23"/>
  <c r="B1185" i="23"/>
  <c r="B1186" i="23"/>
  <c r="B1187" i="23"/>
  <c r="B1188" i="23"/>
  <c r="B1189" i="23"/>
  <c r="B1190" i="23"/>
  <c r="B1191" i="23"/>
  <c r="B1192" i="23"/>
  <c r="B1193" i="23"/>
  <c r="B1194" i="23"/>
  <c r="B1195" i="23"/>
  <c r="B1196" i="23"/>
  <c r="B1197" i="23"/>
  <c r="B1198" i="23"/>
  <c r="B1199" i="23"/>
  <c r="B1200" i="23"/>
  <c r="B1201" i="23"/>
  <c r="B1202" i="23"/>
  <c r="B1203" i="23"/>
  <c r="B1204" i="23"/>
  <c r="B1205" i="23"/>
  <c r="B1206" i="23"/>
  <c r="B1207" i="23"/>
  <c r="B1208" i="23"/>
  <c r="B1209" i="23"/>
  <c r="B1210" i="23"/>
  <c r="B1211" i="23"/>
  <c r="B1212" i="23"/>
  <c r="B1213" i="23"/>
  <c r="B1214" i="23"/>
  <c r="B1215" i="23"/>
  <c r="B1216" i="23"/>
  <c r="B1217" i="23"/>
  <c r="B1218" i="23"/>
  <c r="B1219" i="23"/>
  <c r="B1220" i="23"/>
  <c r="B1221" i="23"/>
  <c r="B1222" i="23"/>
  <c r="B1223" i="23"/>
  <c r="B1224" i="23"/>
  <c r="B1225" i="23"/>
  <c r="B1226" i="23"/>
  <c r="B1227" i="23"/>
  <c r="B1228" i="23"/>
  <c r="B1229" i="23"/>
  <c r="B1230" i="23"/>
  <c r="B1231" i="23"/>
  <c r="B1232" i="23"/>
  <c r="B1233" i="23"/>
  <c r="B1234" i="23"/>
  <c r="B1235" i="23"/>
  <c r="B1236" i="23"/>
  <c r="B1237" i="23"/>
  <c r="B1238" i="23"/>
  <c r="B1239" i="23"/>
  <c r="B1240" i="23"/>
  <c r="B1241" i="23"/>
  <c r="B1242" i="23"/>
  <c r="B1243" i="23"/>
  <c r="B1244" i="23"/>
  <c r="B1245" i="23"/>
  <c r="B1246" i="23"/>
  <c r="B1247" i="23"/>
  <c r="B1248" i="23"/>
  <c r="B1249" i="23"/>
  <c r="B1250" i="23"/>
  <c r="B1251" i="23"/>
  <c r="B1252" i="23"/>
  <c r="B1253" i="23"/>
  <c r="B1254" i="23"/>
  <c r="B1255" i="23"/>
  <c r="B1256" i="23"/>
  <c r="B1257" i="23"/>
  <c r="B1258" i="23"/>
  <c r="B1259" i="23"/>
  <c r="B1260" i="23"/>
  <c r="B1261" i="23"/>
  <c r="B1262" i="23"/>
  <c r="B1263" i="23"/>
  <c r="B1264" i="23"/>
  <c r="B1265" i="23"/>
  <c r="B1266" i="23"/>
  <c r="B1267" i="23"/>
  <c r="B1268" i="23"/>
  <c r="B1269" i="23"/>
  <c r="B1270" i="23"/>
  <c r="B1271" i="23"/>
  <c r="B1272" i="23"/>
  <c r="B1273" i="23"/>
  <c r="B1274" i="23"/>
  <c r="B1275" i="23"/>
  <c r="B1276" i="23"/>
  <c r="B1277" i="23"/>
  <c r="B1278" i="23"/>
  <c r="B1279" i="23"/>
  <c r="B1280" i="23"/>
  <c r="B1281" i="23"/>
  <c r="B1282" i="23"/>
  <c r="B1283" i="23"/>
  <c r="B1284" i="23"/>
  <c r="B1285" i="23"/>
  <c r="B1286" i="23"/>
  <c r="B1287" i="23"/>
  <c r="B1288" i="23"/>
  <c r="B1289" i="23"/>
  <c r="B1290" i="23"/>
  <c r="B1291" i="23"/>
  <c r="B1292" i="23"/>
  <c r="B1293" i="23"/>
  <c r="B1294" i="23"/>
  <c r="B1295" i="23"/>
  <c r="B1296" i="23"/>
  <c r="B1297" i="23"/>
  <c r="B1298" i="23"/>
  <c r="B1299" i="23"/>
  <c r="B1300" i="23"/>
  <c r="B1301" i="23"/>
  <c r="B1302" i="23"/>
  <c r="B1303" i="23"/>
  <c r="B1304" i="23"/>
  <c r="B1305" i="23"/>
  <c r="B1306" i="23"/>
  <c r="B1307" i="23"/>
  <c r="B1308" i="23"/>
  <c r="B1309" i="23"/>
  <c r="B1310" i="23"/>
  <c r="B1311" i="23"/>
  <c r="B1312" i="23"/>
  <c r="B1313" i="23"/>
  <c r="B1314" i="23"/>
  <c r="B1315" i="23"/>
  <c r="B1316" i="23"/>
  <c r="B1317" i="23"/>
  <c r="B1318" i="23"/>
  <c r="B1319" i="23"/>
  <c r="B1320" i="23"/>
  <c r="B1321" i="23"/>
  <c r="B1322" i="23"/>
  <c r="B1323" i="23"/>
  <c r="B1324" i="23"/>
  <c r="B1325" i="23"/>
  <c r="B1326" i="23"/>
  <c r="B1327" i="23"/>
  <c r="B1328" i="23"/>
  <c r="B1329" i="23"/>
  <c r="B1330" i="23"/>
  <c r="B1331" i="23"/>
  <c r="B1332" i="23"/>
  <c r="B1333" i="23"/>
  <c r="B1334" i="23"/>
  <c r="B1335" i="23"/>
  <c r="B1336" i="23"/>
  <c r="B1337" i="23"/>
  <c r="B1338" i="23"/>
  <c r="B1339" i="23"/>
  <c r="B1340" i="23"/>
  <c r="B1341" i="23"/>
  <c r="B1342" i="23"/>
  <c r="B1343" i="23"/>
  <c r="B1344" i="23"/>
  <c r="B1345" i="23"/>
  <c r="B1346" i="23"/>
  <c r="B1347" i="23"/>
  <c r="B1348" i="23"/>
  <c r="B1349" i="23"/>
  <c r="B1350" i="23"/>
  <c r="B1351" i="23"/>
  <c r="B1352" i="23"/>
  <c r="B1353" i="23"/>
  <c r="B1354" i="23"/>
  <c r="B1355" i="23"/>
  <c r="B1356" i="23"/>
  <c r="B1357" i="23"/>
  <c r="B1358" i="23"/>
  <c r="B1359" i="23"/>
  <c r="B1360" i="23"/>
  <c r="B1361" i="23"/>
  <c r="B1362" i="23"/>
  <c r="B1363" i="23"/>
  <c r="B1364" i="23"/>
  <c r="B1365" i="23"/>
  <c r="B1366" i="23"/>
  <c r="B1367" i="23"/>
  <c r="B1368" i="23"/>
  <c r="B1369" i="23"/>
  <c r="B1370" i="23"/>
  <c r="B1371" i="23"/>
  <c r="B1372" i="23"/>
  <c r="B1373" i="23"/>
  <c r="B1374" i="23"/>
  <c r="B1375" i="23"/>
  <c r="B1376" i="23"/>
  <c r="B1377" i="23"/>
  <c r="B1378" i="23"/>
  <c r="B1379" i="23"/>
  <c r="B1380" i="23"/>
  <c r="B1381" i="23"/>
  <c r="B1382" i="23"/>
  <c r="B1383" i="23"/>
  <c r="B1384" i="23"/>
  <c r="B1385" i="23"/>
  <c r="B1386" i="23"/>
  <c r="B1387" i="23"/>
  <c r="B1388" i="23"/>
  <c r="B1389" i="23"/>
  <c r="B1390" i="23"/>
  <c r="B1391" i="23"/>
  <c r="B1392" i="23"/>
  <c r="B1393" i="23"/>
  <c r="B1394" i="23"/>
  <c r="B1395" i="23"/>
  <c r="B1396" i="23"/>
  <c r="B1397" i="23"/>
  <c r="B1398" i="23"/>
  <c r="B1399" i="23"/>
  <c r="B1400" i="23"/>
  <c r="B1401" i="23"/>
  <c r="B1402" i="23"/>
  <c r="B1403" i="23"/>
  <c r="B1404" i="23"/>
  <c r="B1405" i="23"/>
  <c r="B1406" i="23"/>
  <c r="B1407" i="23"/>
  <c r="B1408" i="23"/>
  <c r="B1409" i="23"/>
  <c r="B1410" i="23"/>
  <c r="B1411" i="23"/>
  <c r="B1412" i="23"/>
  <c r="B1413" i="23"/>
  <c r="B1414" i="23"/>
  <c r="B1415" i="23"/>
  <c r="B1416" i="23"/>
  <c r="B1417" i="23"/>
  <c r="B1418" i="23"/>
  <c r="B1419" i="23"/>
  <c r="B1420" i="23"/>
  <c r="B1421" i="23"/>
  <c r="B1422" i="23"/>
  <c r="B1423" i="23"/>
  <c r="B1424" i="23"/>
  <c r="B1425" i="23"/>
  <c r="B1426" i="23"/>
  <c r="B1427" i="23"/>
  <c r="B1428" i="23"/>
  <c r="B1429" i="23"/>
  <c r="B1430" i="23"/>
  <c r="B1431" i="23"/>
  <c r="B1432" i="23"/>
  <c r="B1433" i="23"/>
  <c r="B1434" i="23"/>
  <c r="B1435" i="23"/>
  <c r="B1436" i="23"/>
  <c r="B1437" i="23"/>
  <c r="B1438" i="23"/>
  <c r="B1439" i="23"/>
  <c r="B1440" i="23"/>
  <c r="B1441" i="23"/>
  <c r="B1442" i="23"/>
  <c r="B1443" i="23"/>
  <c r="B1444" i="23"/>
  <c r="B1445" i="23"/>
  <c r="B1446" i="23"/>
  <c r="B1447" i="23"/>
  <c r="B1448" i="23"/>
  <c r="B1449" i="23"/>
  <c r="B1450" i="23"/>
  <c r="B1451" i="23"/>
  <c r="B1452" i="23"/>
  <c r="B1453" i="23"/>
  <c r="B1454" i="23"/>
  <c r="B1455" i="23"/>
  <c r="B1456" i="23"/>
  <c r="B1457" i="23"/>
  <c r="B1458" i="23"/>
  <c r="B1459" i="23"/>
  <c r="B1460" i="23"/>
  <c r="B1461" i="23"/>
  <c r="B1462" i="23"/>
  <c r="B1463" i="23"/>
  <c r="B1464" i="23"/>
  <c r="B1465" i="23"/>
  <c r="B1466" i="23"/>
  <c r="B1467" i="23"/>
  <c r="B1468" i="23"/>
  <c r="B1469" i="23"/>
  <c r="B1470" i="23"/>
  <c r="B1471" i="23"/>
  <c r="B1472" i="23"/>
  <c r="B1473" i="23"/>
  <c r="B1474" i="23"/>
  <c r="B1475" i="23"/>
  <c r="B1476" i="23"/>
  <c r="B1477" i="23"/>
  <c r="B1478" i="23"/>
  <c r="B1479" i="23"/>
  <c r="B1480" i="23"/>
  <c r="B1481" i="23"/>
  <c r="B1482" i="23"/>
  <c r="B1483" i="23"/>
  <c r="B1484" i="23"/>
  <c r="B1485" i="23"/>
  <c r="B1486" i="23"/>
  <c r="B1487" i="23"/>
  <c r="B1488" i="23"/>
  <c r="B1489" i="23"/>
  <c r="B1490" i="23"/>
  <c r="B1491" i="23"/>
  <c r="B1492" i="23"/>
  <c r="B1493" i="23"/>
  <c r="B1494" i="23"/>
  <c r="B1495" i="23"/>
  <c r="B1496" i="23"/>
  <c r="B1497" i="23"/>
  <c r="B1498" i="23"/>
  <c r="B1499" i="23"/>
  <c r="B1500" i="23"/>
  <c r="B1501" i="23"/>
  <c r="B1502" i="23"/>
  <c r="B1503" i="23"/>
  <c r="B1504" i="23"/>
  <c r="B1505" i="23"/>
  <c r="B1506" i="23"/>
  <c r="B1507" i="23"/>
  <c r="B1508" i="23"/>
  <c r="B1509" i="23"/>
  <c r="B1510" i="23"/>
  <c r="B1511" i="23"/>
  <c r="B1512" i="23"/>
  <c r="B1513" i="23"/>
  <c r="B1514" i="23"/>
  <c r="B1515" i="23"/>
  <c r="B1516" i="23"/>
  <c r="B1517" i="23"/>
  <c r="B1518" i="23"/>
  <c r="B1519" i="23"/>
  <c r="B1520" i="23"/>
  <c r="B1521" i="23"/>
  <c r="B1522" i="23"/>
  <c r="B1523" i="23"/>
  <c r="B1524" i="23"/>
  <c r="B1525" i="23"/>
  <c r="B1526" i="23"/>
  <c r="B1527" i="23"/>
  <c r="B1528" i="23"/>
  <c r="B1529" i="23"/>
  <c r="B1530" i="23"/>
  <c r="B1531" i="23"/>
  <c r="B1532" i="23"/>
  <c r="B1533" i="23"/>
  <c r="B1534" i="23"/>
  <c r="B1535" i="23"/>
  <c r="B1536" i="23"/>
  <c r="B1537" i="23"/>
  <c r="B1538" i="23"/>
  <c r="B1539" i="23"/>
  <c r="B1540" i="23"/>
  <c r="B1541" i="23"/>
  <c r="B1542" i="23"/>
  <c r="B1543" i="23"/>
  <c r="B1544" i="23"/>
  <c r="B1545" i="23"/>
  <c r="B1546" i="23"/>
  <c r="B1547" i="23"/>
  <c r="B1548" i="23"/>
  <c r="B1549" i="23"/>
  <c r="B1550" i="23"/>
  <c r="B1551" i="23"/>
  <c r="B1552" i="23"/>
  <c r="B1553" i="23"/>
  <c r="B1554" i="23"/>
  <c r="B1555" i="23"/>
  <c r="B1556" i="23"/>
  <c r="B1557" i="23"/>
  <c r="B1558" i="23"/>
  <c r="B1559" i="23"/>
  <c r="B1560" i="23"/>
  <c r="B1561" i="23"/>
  <c r="B1562" i="23"/>
  <c r="B1563" i="23"/>
  <c r="B1564" i="23"/>
  <c r="B1565" i="23"/>
  <c r="B1566" i="23"/>
  <c r="B1567" i="23"/>
  <c r="B1568" i="23"/>
  <c r="B1569" i="23"/>
  <c r="B1570" i="23"/>
  <c r="B1571" i="23"/>
  <c r="B1572" i="23"/>
  <c r="B1573" i="23"/>
  <c r="B1574" i="23"/>
  <c r="B1575" i="23"/>
  <c r="B1576" i="23"/>
  <c r="B1577" i="23"/>
  <c r="B1578" i="23"/>
  <c r="B1579" i="23"/>
  <c r="B1580" i="23"/>
  <c r="B1581" i="23"/>
  <c r="B1582" i="23"/>
  <c r="B1583" i="23"/>
  <c r="B1584" i="23"/>
  <c r="B1585" i="23"/>
  <c r="B1586" i="23"/>
  <c r="B1587" i="23"/>
  <c r="B1588" i="23"/>
  <c r="B1589" i="23"/>
  <c r="B1590" i="23"/>
  <c r="B1591" i="23"/>
  <c r="B1592" i="23"/>
  <c r="B1593" i="23"/>
  <c r="B1594" i="23"/>
  <c r="B1595" i="23"/>
  <c r="B1596" i="23"/>
  <c r="B1597" i="23"/>
  <c r="B1598" i="23"/>
  <c r="B1599" i="23"/>
  <c r="B1600" i="23"/>
  <c r="B1601" i="23"/>
  <c r="B1602" i="23"/>
  <c r="B1603" i="23"/>
  <c r="B1604" i="23"/>
  <c r="B1605" i="23"/>
  <c r="B1606" i="23"/>
  <c r="B1607" i="23"/>
  <c r="B1608" i="23"/>
  <c r="B1609" i="23"/>
  <c r="B1610" i="23"/>
  <c r="B1611" i="23"/>
  <c r="B1612" i="23"/>
  <c r="B1613" i="23"/>
  <c r="B1614" i="23"/>
  <c r="B1615" i="23"/>
  <c r="B1616" i="23"/>
  <c r="B1617" i="23"/>
  <c r="B1618" i="23"/>
  <c r="B1619" i="23"/>
  <c r="B1620" i="23"/>
  <c r="B1621" i="23"/>
  <c r="B1622" i="23"/>
  <c r="B1623" i="23"/>
  <c r="B1624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3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25" i="23"/>
  <c r="A226" i="23"/>
  <c r="A227" i="23"/>
  <c r="A228" i="23"/>
  <c r="A229" i="23"/>
  <c r="A230" i="23"/>
  <c r="A231" i="23"/>
  <c r="A232" i="23"/>
  <c r="A233" i="23"/>
  <c r="A234" i="23"/>
  <c r="A235" i="23"/>
  <c r="A236" i="23"/>
  <c r="A237" i="23"/>
  <c r="A238" i="23"/>
  <c r="A239" i="23"/>
  <c r="A240" i="23"/>
  <c r="A241" i="23"/>
  <c r="A242" i="23"/>
  <c r="A243" i="23"/>
  <c r="A244" i="23"/>
  <c r="A245" i="23"/>
  <c r="A246" i="23"/>
  <c r="A247" i="23"/>
  <c r="A248" i="23"/>
  <c r="A249" i="23"/>
  <c r="A250" i="23"/>
  <c r="A251" i="23"/>
  <c r="A252" i="23"/>
  <c r="A253" i="23"/>
  <c r="A254" i="23"/>
  <c r="A255" i="23"/>
  <c r="A256" i="23"/>
  <c r="A257" i="23"/>
  <c r="A258" i="23"/>
  <c r="A259" i="23"/>
  <c r="A260" i="23"/>
  <c r="A261" i="23"/>
  <c r="A262" i="23"/>
  <c r="A263" i="23"/>
  <c r="A264" i="23"/>
  <c r="A265" i="23"/>
  <c r="A266" i="23"/>
  <c r="A267" i="23"/>
  <c r="A268" i="23"/>
  <c r="A269" i="23"/>
  <c r="A270" i="23"/>
  <c r="A271" i="23"/>
  <c r="A272" i="23"/>
  <c r="A273" i="23"/>
  <c r="A274" i="23"/>
  <c r="A275" i="23"/>
  <c r="A276" i="23"/>
  <c r="A277" i="23"/>
  <c r="A278" i="23"/>
  <c r="A279" i="23"/>
  <c r="A280" i="23"/>
  <c r="A281" i="23"/>
  <c r="A282" i="23"/>
  <c r="A283" i="23"/>
  <c r="A284" i="23"/>
  <c r="A285" i="23"/>
  <c r="A286" i="23"/>
  <c r="A287" i="23"/>
  <c r="A288" i="23"/>
  <c r="A289" i="23"/>
  <c r="A290" i="23"/>
  <c r="A291" i="23"/>
  <c r="A292" i="23"/>
  <c r="A293" i="23"/>
  <c r="A294" i="23"/>
  <c r="A295" i="23"/>
  <c r="A296" i="23"/>
  <c r="A297" i="23"/>
  <c r="A298" i="23"/>
  <c r="A299" i="23"/>
  <c r="A300" i="23"/>
  <c r="A301" i="23"/>
  <c r="A302" i="23"/>
  <c r="A303" i="23"/>
  <c r="A304" i="23"/>
  <c r="A305" i="23"/>
  <c r="A306" i="23"/>
  <c r="A307" i="23"/>
  <c r="A308" i="23"/>
  <c r="A309" i="23"/>
  <c r="A310" i="23"/>
  <c r="A311" i="23"/>
  <c r="A312" i="23"/>
  <c r="A313" i="23"/>
  <c r="A314" i="23"/>
  <c r="A315" i="23"/>
  <c r="A316" i="23"/>
  <c r="A317" i="23"/>
  <c r="A318" i="23"/>
  <c r="A319" i="23"/>
  <c r="A320" i="23"/>
  <c r="A321" i="23"/>
  <c r="A322" i="23"/>
  <c r="A323" i="23"/>
  <c r="A324" i="23"/>
  <c r="A325" i="23"/>
  <c r="A326" i="23"/>
  <c r="A327" i="23"/>
  <c r="A328" i="23"/>
  <c r="A329" i="23"/>
  <c r="A330" i="23"/>
  <c r="A331" i="23"/>
  <c r="A332" i="23"/>
  <c r="A333" i="23"/>
  <c r="A334" i="23"/>
  <c r="A335" i="23"/>
  <c r="A336" i="23"/>
  <c r="A337" i="23"/>
  <c r="A338" i="23"/>
  <c r="A339" i="23"/>
  <c r="A340" i="23"/>
  <c r="A341" i="23"/>
  <c r="A342" i="23"/>
  <c r="A343" i="23"/>
  <c r="A344" i="23"/>
  <c r="A345" i="23"/>
  <c r="A346" i="23"/>
  <c r="A347" i="23"/>
  <c r="A348" i="23"/>
  <c r="A349" i="23"/>
  <c r="A350" i="23"/>
  <c r="A351" i="23"/>
  <c r="A352" i="23"/>
  <c r="A353" i="23"/>
  <c r="A354" i="23"/>
  <c r="A355" i="23"/>
  <c r="A356" i="23"/>
  <c r="A357" i="23"/>
  <c r="A358" i="23"/>
  <c r="A359" i="23"/>
  <c r="A360" i="23"/>
  <c r="A361" i="23"/>
  <c r="A362" i="23"/>
  <c r="A363" i="23"/>
  <c r="A364" i="23"/>
  <c r="A365" i="23"/>
  <c r="A366" i="23"/>
  <c r="A367" i="23"/>
  <c r="A368" i="23"/>
  <c r="A369" i="23"/>
  <c r="A370" i="23"/>
  <c r="A371" i="23"/>
  <c r="A372" i="23"/>
  <c r="A373" i="23"/>
  <c r="A374" i="23"/>
  <c r="A375" i="23"/>
  <c r="A376" i="23"/>
  <c r="A377" i="23"/>
  <c r="A378" i="23"/>
  <c r="A379" i="23"/>
  <c r="A380" i="23"/>
  <c r="A381" i="23"/>
  <c r="A382" i="23"/>
  <c r="A383" i="23"/>
  <c r="A384" i="23"/>
  <c r="A385" i="23"/>
  <c r="A386" i="23"/>
  <c r="A387" i="23"/>
  <c r="A388" i="23"/>
  <c r="A389" i="23"/>
  <c r="A390" i="23"/>
  <c r="A391" i="23"/>
  <c r="A392" i="23"/>
  <c r="A393" i="23"/>
  <c r="A394" i="23"/>
  <c r="A395" i="23"/>
  <c r="A396" i="23"/>
  <c r="A397" i="23"/>
  <c r="A398" i="23"/>
  <c r="A399" i="23"/>
  <c r="A400" i="23"/>
  <c r="A401" i="23"/>
  <c r="A402" i="23"/>
  <c r="A403" i="23"/>
  <c r="A404" i="23"/>
  <c r="A405" i="23"/>
  <c r="A406" i="23"/>
  <c r="A407" i="23"/>
  <c r="A408" i="23"/>
  <c r="A409" i="23"/>
  <c r="A410" i="23"/>
  <c r="A411" i="23"/>
  <c r="A412" i="23"/>
  <c r="A413" i="23"/>
  <c r="A414" i="23"/>
  <c r="A415" i="23"/>
  <c r="A416" i="23"/>
  <c r="A417" i="23"/>
  <c r="A418" i="23"/>
  <c r="A419" i="23"/>
  <c r="A420" i="23"/>
  <c r="A421" i="23"/>
  <c r="A422" i="23"/>
  <c r="A423" i="23"/>
  <c r="A424" i="23"/>
  <c r="A425" i="23"/>
  <c r="A426" i="23"/>
  <c r="A427" i="23"/>
  <c r="A428" i="23"/>
  <c r="A429" i="23"/>
  <c r="A430" i="23"/>
  <c r="A431" i="23"/>
  <c r="A432" i="23"/>
  <c r="A433" i="23"/>
  <c r="A434" i="23"/>
  <c r="A435" i="23"/>
  <c r="A436" i="23"/>
  <c r="A437" i="23"/>
  <c r="A438" i="23"/>
  <c r="A439" i="23"/>
  <c r="A440" i="23"/>
  <c r="A441" i="23"/>
  <c r="A442" i="23"/>
  <c r="A443" i="23"/>
  <c r="A444" i="23"/>
  <c r="A445" i="23"/>
  <c r="A446" i="23"/>
  <c r="A447" i="23"/>
  <c r="A448" i="23"/>
  <c r="A449" i="23"/>
  <c r="A450" i="23"/>
  <c r="A451" i="23"/>
  <c r="A452" i="23"/>
  <c r="A453" i="23"/>
  <c r="A454" i="23"/>
  <c r="A455" i="23"/>
  <c r="A456" i="23"/>
  <c r="A457" i="23"/>
  <c r="A458" i="23"/>
  <c r="A459" i="23"/>
  <c r="A460" i="23"/>
  <c r="A461" i="23"/>
  <c r="A462" i="23"/>
  <c r="A463" i="23"/>
  <c r="A464" i="23"/>
  <c r="A465" i="23"/>
  <c r="A466" i="23"/>
  <c r="A467" i="23"/>
  <c r="A468" i="23"/>
  <c r="A469" i="23"/>
  <c r="A470" i="23"/>
  <c r="A471" i="23"/>
  <c r="A472" i="23"/>
  <c r="A473" i="23"/>
  <c r="A474" i="23"/>
  <c r="A475" i="23"/>
  <c r="A476" i="23"/>
  <c r="A477" i="23"/>
  <c r="A478" i="23"/>
  <c r="A479" i="23"/>
  <c r="A480" i="23"/>
  <c r="A481" i="23"/>
  <c r="A482" i="23"/>
  <c r="A483" i="23"/>
  <c r="A484" i="23"/>
  <c r="A485" i="23"/>
  <c r="A486" i="23"/>
  <c r="A487" i="23"/>
  <c r="A488" i="23"/>
  <c r="A489" i="23"/>
  <c r="A490" i="23"/>
  <c r="A491" i="23"/>
  <c r="A492" i="23"/>
  <c r="A493" i="23"/>
  <c r="A494" i="23"/>
  <c r="A495" i="23"/>
  <c r="A496" i="23"/>
  <c r="A497" i="23"/>
  <c r="A498" i="23"/>
  <c r="A499" i="23"/>
  <c r="A500" i="23"/>
  <c r="A501" i="23"/>
  <c r="A502" i="23"/>
  <c r="A503" i="23"/>
  <c r="A504" i="23"/>
  <c r="A505" i="23"/>
  <c r="A506" i="23"/>
  <c r="A507" i="23"/>
  <c r="A508" i="23"/>
  <c r="A509" i="23"/>
  <c r="A510" i="23"/>
  <c r="A511" i="23"/>
  <c r="A512" i="23"/>
  <c r="A513" i="23"/>
  <c r="A514" i="23"/>
  <c r="A515" i="23"/>
  <c r="A516" i="23"/>
  <c r="A517" i="23"/>
  <c r="A518" i="23"/>
  <c r="A519" i="23"/>
  <c r="A520" i="23"/>
  <c r="A521" i="23"/>
  <c r="A522" i="23"/>
  <c r="A523" i="23"/>
  <c r="A524" i="23"/>
  <c r="A525" i="23"/>
  <c r="A526" i="23"/>
  <c r="A527" i="23"/>
  <c r="A528" i="23"/>
  <c r="A529" i="23"/>
  <c r="A530" i="23"/>
  <c r="A531" i="23"/>
  <c r="A532" i="23"/>
  <c r="A533" i="23"/>
  <c r="A534" i="23"/>
  <c r="A535" i="23"/>
  <c r="A536" i="23"/>
  <c r="A537" i="23"/>
  <c r="A538" i="23"/>
  <c r="A539" i="23"/>
  <c r="A540" i="23"/>
  <c r="A541" i="23"/>
  <c r="A542" i="23"/>
  <c r="A543" i="23"/>
  <c r="A544" i="23"/>
  <c r="A545" i="23"/>
  <c r="A546" i="23"/>
  <c r="A547" i="23"/>
  <c r="A548" i="23"/>
  <c r="A549" i="23"/>
  <c r="A550" i="23"/>
  <c r="A551" i="23"/>
  <c r="A552" i="23"/>
  <c r="A553" i="23"/>
  <c r="A554" i="23"/>
  <c r="A555" i="23"/>
  <c r="A556" i="23"/>
  <c r="A557" i="23"/>
  <c r="A558" i="23"/>
  <c r="A559" i="23"/>
  <c r="A560" i="23"/>
  <c r="A561" i="23"/>
  <c r="A562" i="23"/>
  <c r="A563" i="23"/>
  <c r="A564" i="23"/>
  <c r="A565" i="23"/>
  <c r="A566" i="23"/>
  <c r="A567" i="23"/>
  <c r="A568" i="23"/>
  <c r="A569" i="23"/>
  <c r="A570" i="23"/>
  <c r="A571" i="23"/>
  <c r="A572" i="23"/>
  <c r="A573" i="23"/>
  <c r="A574" i="23"/>
  <c r="A575" i="23"/>
  <c r="A576" i="23"/>
  <c r="A577" i="23"/>
  <c r="A578" i="23"/>
  <c r="A579" i="23"/>
  <c r="A580" i="23"/>
  <c r="A581" i="23"/>
  <c r="A582" i="23"/>
  <c r="A583" i="23"/>
  <c r="A584" i="23"/>
  <c r="A585" i="23"/>
  <c r="A586" i="23"/>
  <c r="A587" i="23"/>
  <c r="A588" i="23"/>
  <c r="A589" i="23"/>
  <c r="A590" i="23"/>
  <c r="A591" i="23"/>
  <c r="A592" i="23"/>
  <c r="A593" i="23"/>
  <c r="A594" i="23"/>
  <c r="A595" i="23"/>
  <c r="A596" i="23"/>
  <c r="A597" i="23"/>
  <c r="A598" i="23"/>
  <c r="A599" i="23"/>
  <c r="A600" i="23"/>
  <c r="A601" i="23"/>
  <c r="A602" i="23"/>
  <c r="A603" i="23"/>
  <c r="A604" i="23"/>
  <c r="A605" i="23"/>
  <c r="A606" i="23"/>
  <c r="A607" i="23"/>
  <c r="A608" i="23"/>
  <c r="A609" i="23"/>
  <c r="A610" i="23"/>
  <c r="A611" i="23"/>
  <c r="A612" i="23"/>
  <c r="A613" i="23"/>
  <c r="A614" i="23"/>
  <c r="A615" i="23"/>
  <c r="A616" i="23"/>
  <c r="A617" i="23"/>
  <c r="A618" i="23"/>
  <c r="A619" i="23"/>
  <c r="A620" i="23"/>
  <c r="A621" i="23"/>
  <c r="A622" i="23"/>
  <c r="A623" i="23"/>
  <c r="A624" i="23"/>
  <c r="A625" i="23"/>
  <c r="A626" i="23"/>
  <c r="A627" i="23"/>
  <c r="A628" i="23"/>
  <c r="A629" i="23"/>
  <c r="A630" i="23"/>
  <c r="A631" i="23"/>
  <c r="A632" i="23"/>
  <c r="A633" i="23"/>
  <c r="A634" i="23"/>
  <c r="A635" i="23"/>
  <c r="A636" i="23"/>
  <c r="A637" i="23"/>
  <c r="A638" i="23"/>
  <c r="A639" i="23"/>
  <c r="A640" i="23"/>
  <c r="A641" i="23"/>
  <c r="A642" i="23"/>
  <c r="A643" i="23"/>
  <c r="A644" i="23"/>
  <c r="A645" i="23"/>
  <c r="A646" i="23"/>
  <c r="A647" i="23"/>
  <c r="A648" i="23"/>
  <c r="A649" i="23"/>
  <c r="A650" i="23"/>
  <c r="A651" i="23"/>
  <c r="A652" i="23"/>
  <c r="A653" i="23"/>
  <c r="A654" i="23"/>
  <c r="A655" i="23"/>
  <c r="A656" i="23"/>
  <c r="A657" i="23"/>
  <c r="A658" i="23"/>
  <c r="A659" i="23"/>
  <c r="A660" i="23"/>
  <c r="A661" i="23"/>
  <c r="A662" i="23"/>
  <c r="A663" i="23"/>
  <c r="A664" i="23"/>
  <c r="A665" i="23"/>
  <c r="A666" i="23"/>
  <c r="A667" i="23"/>
  <c r="A668" i="23"/>
  <c r="A669" i="23"/>
  <c r="A670" i="23"/>
  <c r="A671" i="23"/>
  <c r="A672" i="23"/>
  <c r="A673" i="23"/>
  <c r="A674" i="23"/>
  <c r="A675" i="23"/>
  <c r="A676" i="23"/>
  <c r="A677" i="23"/>
  <c r="A678" i="23"/>
  <c r="A679" i="23"/>
  <c r="A680" i="23"/>
  <c r="A681" i="23"/>
  <c r="A682" i="23"/>
  <c r="A683" i="23"/>
  <c r="A684" i="23"/>
  <c r="A685" i="23"/>
  <c r="A686" i="23"/>
  <c r="A687" i="23"/>
  <c r="A688" i="23"/>
  <c r="A689" i="23"/>
  <c r="A690" i="23"/>
  <c r="A691" i="23"/>
  <c r="A692" i="23"/>
  <c r="A693" i="23"/>
  <c r="A694" i="23"/>
  <c r="A695" i="23"/>
  <c r="A696" i="23"/>
  <c r="A697" i="23"/>
  <c r="A698" i="23"/>
  <c r="A699" i="23"/>
  <c r="A700" i="23"/>
  <c r="A701" i="23"/>
  <c r="A702" i="23"/>
  <c r="A703" i="23"/>
  <c r="A704" i="23"/>
  <c r="A705" i="23"/>
  <c r="A706" i="23"/>
  <c r="A707" i="23"/>
  <c r="A708" i="23"/>
  <c r="A709" i="23"/>
  <c r="A710" i="23"/>
  <c r="A711" i="23"/>
  <c r="A712" i="23"/>
  <c r="A713" i="23"/>
  <c r="A714" i="23"/>
  <c r="A715" i="23"/>
  <c r="A716" i="23"/>
  <c r="A717" i="23"/>
  <c r="A718" i="23"/>
  <c r="A719" i="23"/>
  <c r="A720" i="23"/>
  <c r="A721" i="23"/>
  <c r="A722" i="23"/>
  <c r="A723" i="23"/>
  <c r="A724" i="23"/>
  <c r="A725" i="23"/>
  <c r="A726" i="23"/>
  <c r="A727" i="23"/>
  <c r="A728" i="23"/>
  <c r="A729" i="23"/>
  <c r="A730" i="23"/>
  <c r="A731" i="23"/>
  <c r="A732" i="23"/>
  <c r="A733" i="23"/>
  <c r="A734" i="23"/>
  <c r="A735" i="23"/>
  <c r="A736" i="23"/>
  <c r="A737" i="23"/>
  <c r="A738" i="23"/>
  <c r="A739" i="23"/>
  <c r="A740" i="23"/>
  <c r="A741" i="23"/>
  <c r="A742" i="23"/>
  <c r="A743" i="23"/>
  <c r="A744" i="23"/>
  <c r="A745" i="23"/>
  <c r="A746" i="23"/>
  <c r="A747" i="23"/>
  <c r="A748" i="23"/>
  <c r="A749" i="23"/>
  <c r="A750" i="23"/>
  <c r="A751" i="23"/>
  <c r="A752" i="23"/>
  <c r="A753" i="23"/>
  <c r="A754" i="23"/>
  <c r="A755" i="23"/>
  <c r="A756" i="23"/>
  <c r="A757" i="23"/>
  <c r="A758" i="23"/>
  <c r="A759" i="23"/>
  <c r="A760" i="23"/>
  <c r="A761" i="23"/>
  <c r="A762" i="23"/>
  <c r="A763" i="23"/>
  <c r="A764" i="23"/>
  <c r="A765" i="23"/>
  <c r="A766" i="23"/>
  <c r="A767" i="23"/>
  <c r="A768" i="23"/>
  <c r="A769" i="23"/>
  <c r="A770" i="23"/>
  <c r="A771" i="23"/>
  <c r="A772" i="23"/>
  <c r="A773" i="23"/>
  <c r="A774" i="23"/>
  <c r="A775" i="23"/>
  <c r="A776" i="23"/>
  <c r="A777" i="23"/>
  <c r="A778" i="23"/>
  <c r="A779" i="23"/>
  <c r="A780" i="23"/>
  <c r="A781" i="23"/>
  <c r="A782" i="23"/>
  <c r="A783" i="23"/>
  <c r="A784" i="23"/>
  <c r="A785" i="23"/>
  <c r="A786" i="23"/>
  <c r="A787" i="23"/>
  <c r="A788" i="23"/>
  <c r="A789" i="23"/>
  <c r="A790" i="23"/>
  <c r="A791" i="23"/>
  <c r="A792" i="23"/>
  <c r="A793" i="23"/>
  <c r="A794" i="23"/>
  <c r="A795" i="23"/>
  <c r="A796" i="23"/>
  <c r="A797" i="23"/>
  <c r="A798" i="23"/>
  <c r="A799" i="23"/>
  <c r="A800" i="23"/>
  <c r="A801" i="23"/>
  <c r="A802" i="23"/>
  <c r="A803" i="23"/>
  <c r="A804" i="23"/>
  <c r="A805" i="23"/>
  <c r="A806" i="23"/>
  <c r="A807" i="23"/>
  <c r="A808" i="23"/>
  <c r="A809" i="23"/>
  <c r="A810" i="23"/>
  <c r="A811" i="23"/>
  <c r="A812" i="23"/>
  <c r="A813" i="23"/>
  <c r="A814" i="23"/>
  <c r="A815" i="23"/>
  <c r="A816" i="23"/>
  <c r="A817" i="23"/>
  <c r="A818" i="23"/>
  <c r="A819" i="23"/>
  <c r="A820" i="23"/>
  <c r="A821" i="23"/>
  <c r="A822" i="23"/>
  <c r="A823" i="23"/>
  <c r="A824" i="23"/>
  <c r="A825" i="23"/>
  <c r="A826" i="23"/>
  <c r="A827" i="23"/>
  <c r="A828" i="23"/>
  <c r="A829" i="23"/>
  <c r="A830" i="23"/>
  <c r="A831" i="23"/>
  <c r="A832" i="23"/>
  <c r="A833" i="23"/>
  <c r="A834" i="23"/>
  <c r="A835" i="23"/>
  <c r="A836" i="23"/>
  <c r="A837" i="23"/>
  <c r="A838" i="23"/>
  <c r="A839" i="23"/>
  <c r="A840" i="23"/>
  <c r="A841" i="23"/>
  <c r="A842" i="23"/>
  <c r="A843" i="23"/>
  <c r="A844" i="23"/>
  <c r="A845" i="23"/>
  <c r="A846" i="23"/>
  <c r="A847" i="23"/>
  <c r="A848" i="23"/>
  <c r="A849" i="23"/>
  <c r="A850" i="23"/>
  <c r="A851" i="23"/>
  <c r="A852" i="23"/>
  <c r="A853" i="23"/>
  <c r="A854" i="23"/>
  <c r="A855" i="23"/>
  <c r="A856" i="23"/>
  <c r="A857" i="23"/>
  <c r="A858" i="23"/>
  <c r="A859" i="23"/>
  <c r="A860" i="23"/>
  <c r="A861" i="23"/>
  <c r="A862" i="23"/>
  <c r="A863" i="23"/>
  <c r="A864" i="23"/>
  <c r="A865" i="23"/>
  <c r="A866" i="23"/>
  <c r="A867" i="23"/>
  <c r="A868" i="23"/>
  <c r="A869" i="23"/>
  <c r="A870" i="23"/>
  <c r="A871" i="23"/>
  <c r="A872" i="23"/>
  <c r="A873" i="23"/>
  <c r="A874" i="23"/>
  <c r="A875" i="23"/>
  <c r="A876" i="23"/>
  <c r="A877" i="23"/>
  <c r="A878" i="23"/>
  <c r="A879" i="23"/>
  <c r="A880" i="23"/>
  <c r="A881" i="23"/>
  <c r="A882" i="23"/>
  <c r="A883" i="23"/>
  <c r="A884" i="23"/>
  <c r="A885" i="23"/>
  <c r="A886" i="23"/>
  <c r="A887" i="23"/>
  <c r="A888" i="23"/>
  <c r="A889" i="23"/>
  <c r="A890" i="23"/>
  <c r="A891" i="23"/>
  <c r="A892" i="23"/>
  <c r="A893" i="23"/>
  <c r="A894" i="23"/>
  <c r="A895" i="23"/>
  <c r="A896" i="23"/>
  <c r="A897" i="23"/>
  <c r="A898" i="23"/>
  <c r="A899" i="23"/>
  <c r="A900" i="23"/>
  <c r="A901" i="23"/>
  <c r="A902" i="23"/>
  <c r="A903" i="23"/>
  <c r="A904" i="23"/>
  <c r="A905" i="23"/>
  <c r="A906" i="23"/>
  <c r="A907" i="23"/>
  <c r="A908" i="23"/>
  <c r="A909" i="23"/>
  <c r="A910" i="23"/>
  <c r="A911" i="23"/>
  <c r="A912" i="23"/>
  <c r="A913" i="23"/>
  <c r="A914" i="23"/>
  <c r="A915" i="23"/>
  <c r="A916" i="23"/>
  <c r="A917" i="23"/>
  <c r="A918" i="23"/>
  <c r="A919" i="23"/>
  <c r="A920" i="23"/>
  <c r="A921" i="23"/>
  <c r="A922" i="23"/>
  <c r="A923" i="23"/>
  <c r="A924" i="23"/>
  <c r="A925" i="23"/>
  <c r="A926" i="23"/>
  <c r="A927" i="23"/>
  <c r="A928" i="23"/>
  <c r="A929" i="23"/>
  <c r="A930" i="23"/>
  <c r="A931" i="23"/>
  <c r="A932" i="23"/>
  <c r="A933" i="23"/>
  <c r="A934" i="23"/>
  <c r="A935" i="23"/>
  <c r="A936" i="23"/>
  <c r="A937" i="23"/>
  <c r="A938" i="23"/>
  <c r="A939" i="23"/>
  <c r="A940" i="23"/>
  <c r="A941" i="23"/>
  <c r="A942" i="23"/>
  <c r="A943" i="23"/>
  <c r="A944" i="23"/>
  <c r="A945" i="23"/>
  <c r="A946" i="23"/>
  <c r="A947" i="23"/>
  <c r="A948" i="23"/>
  <c r="A949" i="23"/>
  <c r="A950" i="23"/>
  <c r="A951" i="23"/>
  <c r="A952" i="23"/>
  <c r="A953" i="23"/>
  <c r="A954" i="23"/>
  <c r="A955" i="23"/>
  <c r="A956" i="23"/>
  <c r="A957" i="23"/>
  <c r="A958" i="23"/>
  <c r="A959" i="23"/>
  <c r="A960" i="23"/>
  <c r="A961" i="23"/>
  <c r="A962" i="23"/>
  <c r="A963" i="23"/>
  <c r="A964" i="23"/>
  <c r="A965" i="23"/>
  <c r="A966" i="23"/>
  <c r="A967" i="23"/>
  <c r="A968" i="23"/>
  <c r="A969" i="23"/>
  <c r="A970" i="23"/>
  <c r="A971" i="23"/>
  <c r="A972" i="23"/>
  <c r="A973" i="23"/>
  <c r="A974" i="23"/>
  <c r="A975" i="23"/>
  <c r="A976" i="23"/>
  <c r="A977" i="23"/>
  <c r="A978" i="23"/>
  <c r="A979" i="23"/>
  <c r="A980" i="23"/>
  <c r="A981" i="23"/>
  <c r="A982" i="23"/>
  <c r="A983" i="23"/>
  <c r="A984" i="23"/>
  <c r="A985" i="23"/>
  <c r="A986" i="23"/>
  <c r="A987" i="23"/>
  <c r="A988" i="23"/>
  <c r="A989" i="23"/>
  <c r="A990" i="23"/>
  <c r="A991" i="23"/>
  <c r="A992" i="23"/>
  <c r="A993" i="23"/>
  <c r="A994" i="23"/>
  <c r="A995" i="23"/>
  <c r="A996" i="23"/>
  <c r="A997" i="23"/>
  <c r="A998" i="23"/>
  <c r="A999" i="23"/>
  <c r="A1000" i="23"/>
  <c r="A1001" i="23"/>
  <c r="A1002" i="23"/>
  <c r="A1003" i="23"/>
  <c r="A1004" i="23"/>
  <c r="A1005" i="23"/>
  <c r="A1006" i="23"/>
  <c r="A1007" i="23"/>
  <c r="A1008" i="23"/>
  <c r="A1009" i="23"/>
  <c r="A1010" i="23"/>
  <c r="A1011" i="23"/>
  <c r="A1012" i="23"/>
  <c r="A1013" i="23"/>
  <c r="A1014" i="23"/>
  <c r="A1015" i="23"/>
  <c r="A1016" i="23"/>
  <c r="A1017" i="23"/>
  <c r="A1018" i="23"/>
  <c r="A1019" i="23"/>
  <c r="A1020" i="23"/>
  <c r="A1021" i="23"/>
  <c r="A1022" i="23"/>
  <c r="A1023" i="23"/>
  <c r="A1024" i="23"/>
  <c r="A1025" i="23"/>
  <c r="A1026" i="23"/>
  <c r="A1027" i="23"/>
  <c r="A1028" i="23"/>
  <c r="A1029" i="23"/>
  <c r="A1030" i="23"/>
  <c r="A1031" i="23"/>
  <c r="A1032" i="23"/>
  <c r="A1033" i="23"/>
  <c r="A1034" i="23"/>
  <c r="A1035" i="23"/>
  <c r="A1036" i="23"/>
  <c r="A1037" i="23"/>
  <c r="A1038" i="23"/>
  <c r="A1039" i="23"/>
  <c r="A1040" i="23"/>
  <c r="A1041" i="23"/>
  <c r="A1042" i="23"/>
  <c r="A1043" i="23"/>
  <c r="A1044" i="23"/>
  <c r="A1045" i="23"/>
  <c r="A1046" i="23"/>
  <c r="A1047" i="23"/>
  <c r="A1048" i="23"/>
  <c r="A1049" i="23"/>
  <c r="A1050" i="23"/>
  <c r="A1051" i="23"/>
  <c r="A1052" i="23"/>
  <c r="A1053" i="23"/>
  <c r="A1054" i="23"/>
  <c r="A1055" i="23"/>
  <c r="A1056" i="23"/>
  <c r="A1057" i="23"/>
  <c r="A1058" i="23"/>
  <c r="A1059" i="23"/>
  <c r="A1060" i="23"/>
  <c r="A1061" i="23"/>
  <c r="A1062" i="23"/>
  <c r="A1063" i="23"/>
  <c r="A1064" i="23"/>
  <c r="A1065" i="23"/>
  <c r="A1066" i="23"/>
  <c r="A1067" i="23"/>
  <c r="A1068" i="23"/>
  <c r="A1069" i="23"/>
  <c r="A1070" i="23"/>
  <c r="A1071" i="23"/>
  <c r="A1072" i="23"/>
  <c r="A1073" i="23"/>
  <c r="A1074" i="23"/>
  <c r="A1075" i="23"/>
  <c r="A1076" i="23"/>
  <c r="A1077" i="23"/>
  <c r="A1078" i="23"/>
  <c r="A1079" i="23"/>
  <c r="A1080" i="23"/>
  <c r="A1081" i="23"/>
  <c r="A1082" i="23"/>
  <c r="A1083" i="23"/>
  <c r="A1084" i="23"/>
  <c r="A1085" i="23"/>
  <c r="A1086" i="23"/>
  <c r="A1087" i="23"/>
  <c r="A1088" i="23"/>
  <c r="A1089" i="23"/>
  <c r="A1090" i="23"/>
  <c r="A1091" i="23"/>
  <c r="A1092" i="23"/>
  <c r="A1093" i="23"/>
  <c r="A1094" i="23"/>
  <c r="A1095" i="23"/>
  <c r="A1096" i="23"/>
  <c r="A1097" i="23"/>
  <c r="A1098" i="23"/>
  <c r="A1099" i="23"/>
  <c r="A1100" i="23"/>
  <c r="A1101" i="23"/>
  <c r="A1102" i="23"/>
  <c r="A1103" i="23"/>
  <c r="A1104" i="23"/>
  <c r="A1105" i="23"/>
  <c r="A1106" i="23"/>
  <c r="A1107" i="23"/>
  <c r="A1108" i="23"/>
  <c r="A1109" i="23"/>
  <c r="A1110" i="23"/>
  <c r="A1111" i="23"/>
  <c r="A1112" i="23"/>
  <c r="A1113" i="23"/>
  <c r="A1114" i="23"/>
  <c r="A1115" i="23"/>
  <c r="A1116" i="23"/>
  <c r="A1117" i="23"/>
  <c r="A1118" i="23"/>
  <c r="A1119" i="23"/>
  <c r="A1120" i="23"/>
  <c r="A1121" i="23"/>
  <c r="A1122" i="23"/>
  <c r="A1123" i="23"/>
  <c r="A1124" i="23"/>
  <c r="A1125" i="23"/>
  <c r="A1126" i="23"/>
  <c r="A1127" i="23"/>
  <c r="A1128" i="23"/>
  <c r="A1129" i="23"/>
  <c r="A1130" i="23"/>
  <c r="A1131" i="23"/>
  <c r="A1132" i="23"/>
  <c r="A1133" i="23"/>
  <c r="A1134" i="23"/>
  <c r="A1135" i="23"/>
  <c r="A1136" i="23"/>
  <c r="A1137" i="23"/>
  <c r="A1138" i="23"/>
  <c r="A1139" i="23"/>
  <c r="A1140" i="23"/>
  <c r="A1141" i="23"/>
  <c r="A1142" i="23"/>
  <c r="A1143" i="23"/>
  <c r="A1144" i="23"/>
  <c r="A1145" i="23"/>
  <c r="A1146" i="23"/>
  <c r="A1147" i="23"/>
  <c r="A1148" i="23"/>
  <c r="A1149" i="23"/>
  <c r="A1150" i="23"/>
  <c r="A1151" i="23"/>
  <c r="A1152" i="23"/>
  <c r="A1153" i="23"/>
  <c r="A1154" i="23"/>
  <c r="A1155" i="23"/>
  <c r="A1156" i="23"/>
  <c r="A1157" i="23"/>
  <c r="A1158" i="23"/>
  <c r="A1159" i="23"/>
  <c r="A1160" i="23"/>
  <c r="A1161" i="23"/>
  <c r="A1162" i="23"/>
  <c r="A1163" i="23"/>
  <c r="A1164" i="23"/>
  <c r="A1165" i="23"/>
  <c r="A1166" i="23"/>
  <c r="A1167" i="23"/>
  <c r="A1168" i="23"/>
  <c r="A1169" i="23"/>
  <c r="A1170" i="23"/>
  <c r="A1171" i="23"/>
  <c r="A1172" i="23"/>
  <c r="A1173" i="23"/>
  <c r="A1174" i="23"/>
  <c r="A1175" i="23"/>
  <c r="A1176" i="23"/>
  <c r="A1177" i="23"/>
  <c r="A1178" i="23"/>
  <c r="A1179" i="23"/>
  <c r="A1180" i="23"/>
  <c r="A1181" i="23"/>
  <c r="A1182" i="23"/>
  <c r="A1183" i="23"/>
  <c r="A1184" i="23"/>
  <c r="A1185" i="23"/>
  <c r="A1186" i="23"/>
  <c r="A1187" i="23"/>
  <c r="A1188" i="23"/>
  <c r="A1189" i="23"/>
  <c r="A1190" i="23"/>
  <c r="A1191" i="23"/>
  <c r="A1192" i="23"/>
  <c r="A1193" i="23"/>
  <c r="A1194" i="23"/>
  <c r="A1195" i="23"/>
  <c r="A1196" i="23"/>
  <c r="A1197" i="23"/>
  <c r="A1198" i="23"/>
  <c r="A1199" i="23"/>
  <c r="A1200" i="23"/>
  <c r="A1201" i="23"/>
  <c r="A1202" i="23"/>
  <c r="A1203" i="23"/>
  <c r="A1204" i="23"/>
  <c r="A1205" i="23"/>
  <c r="A1206" i="23"/>
  <c r="A1207" i="23"/>
  <c r="A1208" i="23"/>
  <c r="A1209" i="23"/>
  <c r="A1210" i="23"/>
  <c r="A1211" i="23"/>
  <c r="A1212" i="23"/>
  <c r="A1213" i="23"/>
  <c r="A1214" i="23"/>
  <c r="A1215" i="23"/>
  <c r="A1216" i="23"/>
  <c r="A1217" i="23"/>
  <c r="A1218" i="23"/>
  <c r="A1219" i="23"/>
  <c r="A1220" i="23"/>
  <c r="A1221" i="23"/>
  <c r="A1222" i="23"/>
  <c r="A1223" i="23"/>
  <c r="A1224" i="23"/>
  <c r="A1225" i="23"/>
  <c r="A1226" i="23"/>
  <c r="A1227" i="23"/>
  <c r="A1228" i="23"/>
  <c r="A1229" i="23"/>
  <c r="A1230" i="23"/>
  <c r="A1231" i="23"/>
  <c r="A1232" i="23"/>
  <c r="A1233" i="23"/>
  <c r="A1234" i="23"/>
  <c r="A1235" i="23"/>
  <c r="A1236" i="23"/>
  <c r="A1237" i="23"/>
  <c r="A1238" i="23"/>
  <c r="A1239" i="23"/>
  <c r="A1240" i="23"/>
  <c r="A1241" i="23"/>
  <c r="A1242" i="23"/>
  <c r="A1243" i="23"/>
  <c r="A1244" i="23"/>
  <c r="A1245" i="23"/>
  <c r="A1246" i="23"/>
  <c r="A1247" i="23"/>
  <c r="A1248" i="23"/>
  <c r="A1249" i="23"/>
  <c r="A1250" i="23"/>
  <c r="A1251" i="23"/>
  <c r="A1252" i="23"/>
  <c r="A1253" i="23"/>
  <c r="A1254" i="23"/>
  <c r="A1255" i="23"/>
  <c r="A1256" i="23"/>
  <c r="A1257" i="23"/>
  <c r="A1258" i="23"/>
  <c r="A1259" i="23"/>
  <c r="A1260" i="23"/>
  <c r="A1261" i="23"/>
  <c r="A1262" i="23"/>
  <c r="A1263" i="23"/>
  <c r="A1264" i="23"/>
  <c r="A1265" i="23"/>
  <c r="A1266" i="23"/>
  <c r="A1267" i="23"/>
  <c r="A1268" i="23"/>
  <c r="A1269" i="23"/>
  <c r="A1270" i="23"/>
  <c r="A1271" i="23"/>
  <c r="A1272" i="23"/>
  <c r="A1273" i="23"/>
  <c r="A1274" i="23"/>
  <c r="A1275" i="23"/>
  <c r="A1276" i="23"/>
  <c r="A1277" i="23"/>
  <c r="A1278" i="23"/>
  <c r="A1279" i="23"/>
  <c r="A1280" i="23"/>
  <c r="A1281" i="23"/>
  <c r="A1282" i="23"/>
  <c r="A1283" i="23"/>
  <c r="A1284" i="23"/>
  <c r="A1285" i="23"/>
  <c r="A1286" i="23"/>
  <c r="A1287" i="23"/>
  <c r="A1288" i="23"/>
  <c r="A1289" i="23"/>
  <c r="A1290" i="23"/>
  <c r="A1291" i="23"/>
  <c r="A1292" i="23"/>
  <c r="A1293" i="23"/>
  <c r="A1294" i="23"/>
  <c r="A1295" i="23"/>
  <c r="A1296" i="23"/>
  <c r="A1297" i="23"/>
  <c r="A1298" i="23"/>
  <c r="A1299" i="23"/>
  <c r="A1300" i="23"/>
  <c r="A1301" i="23"/>
  <c r="A1302" i="23"/>
  <c r="A1303" i="23"/>
  <c r="A1304" i="23"/>
  <c r="A1305" i="23"/>
  <c r="A1306" i="23"/>
  <c r="A1307" i="23"/>
  <c r="A1308" i="23"/>
  <c r="A1309" i="23"/>
  <c r="A1310" i="23"/>
  <c r="A1311" i="23"/>
  <c r="A1312" i="23"/>
  <c r="A1313" i="23"/>
  <c r="A1314" i="23"/>
  <c r="A1315" i="23"/>
  <c r="A1316" i="23"/>
  <c r="A1317" i="23"/>
  <c r="A1318" i="23"/>
  <c r="A1319" i="23"/>
  <c r="A1320" i="23"/>
  <c r="A1321" i="23"/>
  <c r="A1322" i="23"/>
  <c r="A1323" i="23"/>
  <c r="A1324" i="23"/>
  <c r="A1325" i="23"/>
  <c r="A1326" i="23"/>
  <c r="A1327" i="23"/>
  <c r="A1328" i="23"/>
  <c r="A1329" i="23"/>
  <c r="A1330" i="23"/>
  <c r="A1331" i="23"/>
  <c r="A1332" i="23"/>
  <c r="A1333" i="23"/>
  <c r="A1334" i="23"/>
  <c r="A1335" i="23"/>
  <c r="A1336" i="23"/>
  <c r="A1337" i="23"/>
  <c r="A1338" i="23"/>
  <c r="A1339" i="23"/>
  <c r="A1340" i="23"/>
  <c r="A1341" i="23"/>
  <c r="A1342" i="23"/>
  <c r="A1343" i="23"/>
  <c r="A1344" i="23"/>
  <c r="A1345" i="23"/>
  <c r="A1346" i="23"/>
  <c r="A1347" i="23"/>
  <c r="A1348" i="23"/>
  <c r="A1349" i="23"/>
  <c r="A1350" i="23"/>
  <c r="A1351" i="23"/>
  <c r="A1352" i="23"/>
  <c r="A1353" i="23"/>
  <c r="A1354" i="23"/>
  <c r="A1355" i="23"/>
  <c r="A1356" i="23"/>
  <c r="A1357" i="23"/>
  <c r="A1358" i="23"/>
  <c r="A1359" i="23"/>
  <c r="A1360" i="23"/>
  <c r="A1361" i="23"/>
  <c r="A1362" i="23"/>
  <c r="A1363" i="23"/>
  <c r="A1364" i="23"/>
  <c r="A1365" i="23"/>
  <c r="A1366" i="23"/>
  <c r="A1367" i="23"/>
  <c r="A1368" i="23"/>
  <c r="A1369" i="23"/>
  <c r="A1370" i="23"/>
  <c r="A1371" i="23"/>
  <c r="A1372" i="23"/>
  <c r="A1373" i="23"/>
  <c r="A1374" i="23"/>
  <c r="A1375" i="23"/>
  <c r="A1376" i="23"/>
  <c r="A1377" i="23"/>
  <c r="A1378" i="23"/>
  <c r="A1379" i="23"/>
  <c r="A1380" i="23"/>
  <c r="A1381" i="23"/>
  <c r="A1382" i="23"/>
  <c r="A1383" i="23"/>
  <c r="A1384" i="23"/>
  <c r="A1385" i="23"/>
  <c r="A1386" i="23"/>
  <c r="A1387" i="23"/>
  <c r="A1388" i="23"/>
  <c r="A1389" i="23"/>
  <c r="A1390" i="23"/>
  <c r="A1391" i="23"/>
  <c r="A1392" i="23"/>
  <c r="A1393" i="23"/>
  <c r="A1394" i="23"/>
  <c r="A1395" i="23"/>
  <c r="A1396" i="23"/>
  <c r="A1397" i="23"/>
  <c r="A1398" i="23"/>
  <c r="A1399" i="23"/>
  <c r="A1400" i="23"/>
  <c r="A1401" i="23"/>
  <c r="A1402" i="23"/>
  <c r="A1403" i="23"/>
  <c r="A1404" i="23"/>
  <c r="A1405" i="23"/>
  <c r="A1406" i="23"/>
  <c r="A1407" i="23"/>
  <c r="A1408" i="23"/>
  <c r="A1409" i="23"/>
  <c r="A1410" i="23"/>
  <c r="A1411" i="23"/>
  <c r="A1412" i="23"/>
  <c r="A1413" i="23"/>
  <c r="A1414" i="23"/>
  <c r="A1415" i="23"/>
  <c r="A1416" i="23"/>
  <c r="A1417" i="23"/>
  <c r="A1418" i="23"/>
  <c r="A1419" i="23"/>
  <c r="A1420" i="23"/>
  <c r="A1421" i="23"/>
  <c r="A1422" i="23"/>
  <c r="A1423" i="23"/>
  <c r="A1424" i="23"/>
  <c r="A1425" i="23"/>
  <c r="A1426" i="23"/>
  <c r="A1427" i="23"/>
  <c r="A1428" i="23"/>
  <c r="A1429" i="23"/>
  <c r="A1430" i="23"/>
  <c r="A1431" i="23"/>
  <c r="A1432" i="23"/>
  <c r="A1433" i="23"/>
  <c r="A1434" i="23"/>
  <c r="A1435" i="23"/>
  <c r="A1436" i="23"/>
  <c r="A1437" i="23"/>
  <c r="A1438" i="23"/>
  <c r="A1439" i="23"/>
  <c r="A1440" i="23"/>
  <c r="A1441" i="23"/>
  <c r="A1442" i="23"/>
  <c r="A1443" i="23"/>
  <c r="A1444" i="23"/>
  <c r="A1445" i="23"/>
  <c r="A1446" i="23"/>
  <c r="A1447" i="23"/>
  <c r="A1448" i="23"/>
  <c r="A1449" i="23"/>
  <c r="A1450" i="23"/>
  <c r="A1451" i="23"/>
  <c r="A1452" i="23"/>
  <c r="A1453" i="23"/>
  <c r="A1454" i="23"/>
  <c r="A1455" i="23"/>
  <c r="A1456" i="23"/>
  <c r="A1457" i="23"/>
  <c r="A1458" i="23"/>
  <c r="A1459" i="23"/>
  <c r="A1460" i="23"/>
  <c r="A1461" i="23"/>
  <c r="A1462" i="23"/>
  <c r="A1463" i="23"/>
  <c r="A1464" i="23"/>
  <c r="A1465" i="23"/>
  <c r="A1466" i="23"/>
  <c r="A1467" i="23"/>
  <c r="A1468" i="23"/>
  <c r="A1469" i="23"/>
  <c r="A1470" i="23"/>
  <c r="A1471" i="23"/>
  <c r="A1472" i="23"/>
  <c r="A1473" i="23"/>
  <c r="A1474" i="23"/>
  <c r="A1475" i="23"/>
  <c r="A1476" i="23"/>
  <c r="A1477" i="23"/>
  <c r="A1478" i="23"/>
  <c r="A1479" i="23"/>
  <c r="A1480" i="23"/>
  <c r="A1481" i="23"/>
  <c r="A1482" i="23"/>
  <c r="A1483" i="23"/>
  <c r="A1484" i="23"/>
  <c r="A1485" i="23"/>
  <c r="A1486" i="23"/>
  <c r="A1487" i="23"/>
  <c r="A1488" i="23"/>
  <c r="A1489" i="23"/>
  <c r="A1490" i="23"/>
  <c r="A1491" i="23"/>
  <c r="A1492" i="23"/>
  <c r="A1493" i="23"/>
  <c r="A1494" i="23"/>
  <c r="A1495" i="23"/>
  <c r="A1496" i="23"/>
  <c r="A1497" i="23"/>
  <c r="A1498" i="23"/>
  <c r="A1499" i="23"/>
  <c r="A1500" i="23"/>
  <c r="A1501" i="23"/>
  <c r="A1502" i="23"/>
  <c r="A1503" i="23"/>
  <c r="A1504" i="23"/>
  <c r="A1505" i="23"/>
  <c r="A1506" i="23"/>
  <c r="A1507" i="23"/>
  <c r="A1508" i="23"/>
  <c r="A1509" i="23"/>
  <c r="A1510" i="23"/>
  <c r="A1511" i="23"/>
  <c r="A1512" i="23"/>
  <c r="A1513" i="23"/>
  <c r="A1514" i="23"/>
  <c r="A1515" i="23"/>
  <c r="A1516" i="23"/>
  <c r="A1517" i="23"/>
  <c r="A1518" i="23"/>
  <c r="A1519" i="23"/>
  <c r="A1520" i="23"/>
  <c r="A1521" i="23"/>
  <c r="A1522" i="23"/>
  <c r="A1523" i="23"/>
  <c r="A1524" i="23"/>
  <c r="A1525" i="23"/>
  <c r="A1526" i="23"/>
  <c r="A1527" i="23"/>
  <c r="A1528" i="23"/>
  <c r="A1529" i="23"/>
  <c r="A1530" i="23"/>
  <c r="A1531" i="23"/>
  <c r="A1532" i="23"/>
  <c r="A1533" i="23"/>
  <c r="A1534" i="23"/>
  <c r="A1535" i="23"/>
  <c r="A1536" i="23"/>
  <c r="A1537" i="23"/>
  <c r="A1538" i="23"/>
  <c r="A1539" i="23"/>
  <c r="A1540" i="23"/>
  <c r="A1541" i="23"/>
  <c r="A1542" i="23"/>
  <c r="A1543" i="23"/>
  <c r="A1544" i="23"/>
  <c r="A1545" i="23"/>
  <c r="A1546" i="23"/>
  <c r="A1547" i="23"/>
  <c r="A1548" i="23"/>
  <c r="A1549" i="23"/>
  <c r="A1550" i="23"/>
  <c r="A1551" i="23"/>
  <c r="A1552" i="23"/>
  <c r="A1553" i="23"/>
  <c r="A1554" i="23"/>
  <c r="A1555" i="23"/>
  <c r="A1556" i="23"/>
  <c r="A1557" i="23"/>
  <c r="A1558" i="23"/>
  <c r="A1559" i="23"/>
  <c r="A1560" i="23"/>
  <c r="A1561" i="23"/>
  <c r="A1562" i="23"/>
  <c r="A1563" i="23"/>
  <c r="A1564" i="23"/>
  <c r="A1565" i="23"/>
  <c r="A1566" i="23"/>
  <c r="A1567" i="23"/>
  <c r="A1568" i="23"/>
  <c r="A1569" i="23"/>
  <c r="A1570" i="23"/>
  <c r="A1571" i="23"/>
  <c r="A1572" i="23"/>
  <c r="A1573" i="23"/>
  <c r="A1574" i="23"/>
  <c r="A1575" i="23"/>
  <c r="A1576" i="23"/>
  <c r="A1577" i="23"/>
  <c r="A1578" i="23"/>
  <c r="A1579" i="23"/>
  <c r="A1580" i="23"/>
  <c r="A1581" i="23"/>
  <c r="A1582" i="23"/>
  <c r="A1583" i="23"/>
  <c r="A1584" i="23"/>
  <c r="A1585" i="23"/>
  <c r="A1586" i="23"/>
  <c r="A1587" i="23"/>
  <c r="A1588" i="23"/>
  <c r="A1589" i="23"/>
  <c r="A1590" i="23"/>
  <c r="A1591" i="23"/>
  <c r="A1592" i="23"/>
  <c r="A1593" i="23"/>
  <c r="A1594" i="23"/>
  <c r="A1595" i="23"/>
  <c r="A1596" i="23"/>
  <c r="A1597" i="23"/>
  <c r="A1598" i="23"/>
  <c r="A1599" i="23"/>
  <c r="A1600" i="23"/>
  <c r="A1601" i="23"/>
  <c r="A1602" i="23"/>
  <c r="A1603" i="23"/>
  <c r="A1604" i="23"/>
  <c r="A1605" i="23"/>
  <c r="A1606" i="23"/>
  <c r="A1607" i="23"/>
  <c r="A1608" i="23"/>
  <c r="A1609" i="23"/>
  <c r="A1610" i="23"/>
  <c r="A1611" i="23"/>
  <c r="A1612" i="23"/>
  <c r="A1613" i="23"/>
  <c r="A1614" i="23"/>
  <c r="A1615" i="23"/>
  <c r="A1616" i="23"/>
  <c r="A1617" i="23"/>
  <c r="A1618" i="23"/>
  <c r="A1619" i="23"/>
  <c r="A1620" i="23"/>
  <c r="A1621" i="23"/>
  <c r="A1622" i="23"/>
  <c r="A1623" i="23"/>
  <c r="A1624" i="23"/>
  <c r="A42" i="23"/>
  <c r="A41" i="23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26" i="23"/>
  <c r="A25" i="23"/>
  <c r="AB47" i="23"/>
  <c r="AC47" i="23"/>
  <c r="AD47" i="23"/>
  <c r="Y48" i="23"/>
  <c r="Z48" i="23"/>
  <c r="AA48" i="23"/>
  <c r="AB48" i="23"/>
  <c r="AC48" i="23"/>
  <c r="AD48" i="23"/>
  <c r="Y49" i="23"/>
  <c r="Z49" i="23"/>
  <c r="AA49" i="23"/>
  <c r="AB49" i="23"/>
  <c r="AC49" i="23"/>
  <c r="AD49" i="23"/>
  <c r="Z46" i="23"/>
  <c r="AA46" i="23"/>
  <c r="AB46" i="23"/>
  <c r="AC46" i="23"/>
  <c r="AD46" i="23"/>
  <c r="Y46" i="23"/>
  <c r="AA41" i="23"/>
  <c r="AB41" i="23"/>
  <c r="AC41" i="23"/>
  <c r="AD41" i="23"/>
  <c r="Y42" i="23"/>
  <c r="Z42" i="23"/>
  <c r="AA42" i="23"/>
  <c r="AB42" i="23"/>
  <c r="AC42" i="23"/>
  <c r="AD42" i="23"/>
  <c r="Y43" i="23"/>
  <c r="Z43" i="23"/>
  <c r="AA43" i="23"/>
  <c r="AB43" i="23"/>
  <c r="AC43" i="23"/>
  <c r="AD43" i="23"/>
  <c r="Z40" i="23"/>
  <c r="AA40" i="23"/>
  <c r="AB40" i="23"/>
  <c r="AC40" i="23"/>
  <c r="AD40" i="23"/>
  <c r="Y40" i="23"/>
  <c r="Y35" i="23"/>
  <c r="Z35" i="23"/>
  <c r="AA35" i="23"/>
  <c r="AB35" i="23"/>
  <c r="AC35" i="23"/>
  <c r="AD35" i="23"/>
  <c r="Y36" i="23"/>
  <c r="Z36" i="23"/>
  <c r="AA36" i="23"/>
  <c r="AB36" i="23"/>
  <c r="AC36" i="23"/>
  <c r="AD36" i="23"/>
  <c r="Y37" i="23"/>
  <c r="Z37" i="23"/>
  <c r="AA37" i="23"/>
  <c r="AB37" i="23"/>
  <c r="AC37" i="23"/>
  <c r="AD37" i="23"/>
  <c r="Z34" i="23"/>
  <c r="AA34" i="23"/>
  <c r="AB34" i="23"/>
  <c r="AC34" i="23"/>
  <c r="AD34" i="23"/>
  <c r="Y34" i="23"/>
  <c r="AC18" i="23"/>
  <c r="AB18" i="23"/>
  <c r="AA18" i="23"/>
  <c r="Z18" i="23"/>
  <c r="Y18" i="23"/>
  <c r="AC17" i="23"/>
  <c r="AB17" i="23"/>
  <c r="AA17" i="23"/>
  <c r="Z17" i="23"/>
  <c r="Y17" i="23"/>
  <c r="AC16" i="23"/>
  <c r="AB16" i="23"/>
  <c r="AA16" i="23"/>
  <c r="Z16" i="23"/>
  <c r="Y16" i="23"/>
  <c r="AC15" i="23"/>
  <c r="AB15" i="23"/>
  <c r="AA15" i="23"/>
  <c r="Z15" i="23"/>
  <c r="Y15" i="23"/>
  <c r="AC12" i="23"/>
  <c r="AB12" i="23"/>
  <c r="AA12" i="23"/>
  <c r="Z12" i="23"/>
  <c r="Y12" i="23"/>
  <c r="X12" i="23"/>
  <c r="AC11" i="23"/>
  <c r="AB11" i="23"/>
  <c r="AA11" i="23"/>
  <c r="Z11" i="23"/>
  <c r="Y11" i="23"/>
  <c r="X11" i="23"/>
  <c r="AC10" i="23"/>
  <c r="AB10" i="23"/>
  <c r="AA10" i="23"/>
  <c r="Z10" i="23"/>
  <c r="Y10" i="23"/>
  <c r="X10" i="23"/>
  <c r="AC9" i="23"/>
  <c r="AB9" i="23"/>
  <c r="AA9" i="23"/>
  <c r="Z9" i="23"/>
  <c r="Y9" i="23"/>
  <c r="X9" i="23"/>
  <c r="T1275" i="23" l="1"/>
  <c r="S1274" i="23"/>
  <c r="R1273" i="23"/>
  <c r="Q1272" i="23"/>
  <c r="P1271" i="23"/>
  <c r="T1259" i="23"/>
  <c r="S1258" i="23"/>
  <c r="R1257" i="23"/>
  <c r="Q1256" i="23"/>
  <c r="P1255" i="23"/>
  <c r="T1251" i="23"/>
  <c r="P1039" i="23"/>
  <c r="T1035" i="23"/>
  <c r="S1034" i="23"/>
  <c r="S1018" i="23"/>
  <c r="T1003" i="23"/>
  <c r="S1002" i="23"/>
  <c r="T995" i="23"/>
  <c r="T987" i="23"/>
  <c r="S986" i="23"/>
  <c r="R985" i="23"/>
  <c r="Q984" i="23"/>
  <c r="P983" i="23"/>
  <c r="R977" i="23"/>
  <c r="U977" i="23" s="1"/>
  <c r="Q976" i="23"/>
  <c r="P975" i="23"/>
  <c r="T971" i="23"/>
  <c r="S970" i="23"/>
  <c r="Q968" i="23"/>
  <c r="R961" i="23"/>
  <c r="U961" i="23" s="1"/>
  <c r="Q960" i="23"/>
  <c r="P959" i="23"/>
  <c r="P951" i="23"/>
  <c r="T939" i="23"/>
  <c r="P935" i="23"/>
  <c r="P927" i="23"/>
  <c r="T923" i="23"/>
  <c r="S922" i="23"/>
  <c r="R921" i="23"/>
  <c r="Q920" i="23"/>
  <c r="T915" i="23"/>
  <c r="Q977" i="23"/>
  <c r="P976" i="23"/>
  <c r="T972" i="23"/>
  <c r="S971" i="23"/>
  <c r="R970" i="23"/>
  <c r="Q969" i="23"/>
  <c r="P968" i="23"/>
  <c r="T964" i="23"/>
  <c r="S963" i="23"/>
  <c r="R962" i="23"/>
  <c r="Q961" i="23"/>
  <c r="P960" i="23"/>
  <c r="T956" i="23"/>
  <c r="S955" i="23"/>
  <c r="Q953" i="23"/>
  <c r="P952" i="23"/>
  <c r="T948" i="23"/>
  <c r="S947" i="23"/>
  <c r="R946" i="23"/>
  <c r="Q945" i="23"/>
  <c r="P944" i="23"/>
  <c r="S939" i="23"/>
  <c r="R938" i="23"/>
  <c r="Q937" i="23"/>
  <c r="P936" i="23"/>
  <c r="T932" i="23"/>
  <c r="S931" i="23"/>
  <c r="R930" i="23"/>
  <c r="Q929" i="23"/>
  <c r="P928" i="23"/>
  <c r="T924" i="23"/>
  <c r="S923" i="23"/>
  <c r="R922" i="23"/>
  <c r="Q921" i="23"/>
  <c r="P920" i="23"/>
  <c r="T916" i="23"/>
  <c r="S915" i="23"/>
  <c r="R914" i="23"/>
  <c r="Q913" i="23"/>
  <c r="U913" i="23" s="1"/>
  <c r="P1537" i="23"/>
  <c r="P1097" i="23"/>
  <c r="P1081" i="23"/>
  <c r="P35" i="23"/>
  <c r="T31" i="23"/>
  <c r="S1621" i="23"/>
  <c r="R1620" i="23"/>
  <c r="S1613" i="23"/>
  <c r="P1602" i="23"/>
  <c r="T1598" i="23"/>
  <c r="T1526" i="23"/>
  <c r="S1517" i="23"/>
  <c r="P1514" i="23"/>
  <c r="T1486" i="23"/>
  <c r="S1485" i="23"/>
  <c r="R1484" i="23"/>
  <c r="Q1483" i="23"/>
  <c r="T1478" i="23"/>
  <c r="P26" i="23"/>
  <c r="P911" i="23"/>
  <c r="P903" i="23"/>
  <c r="T899" i="23"/>
  <c r="P895" i="23"/>
  <c r="T891" i="23"/>
  <c r="P871" i="23"/>
  <c r="Q864" i="23"/>
  <c r="P863" i="23"/>
  <c r="P855" i="23"/>
  <c r="P847" i="23"/>
  <c r="P807" i="23"/>
  <c r="Q760" i="23"/>
  <c r="P759" i="23"/>
  <c r="Q752" i="23"/>
  <c r="P751" i="23"/>
  <c r="R729" i="23"/>
  <c r="Q728" i="23"/>
  <c r="P727" i="23"/>
  <c r="P567" i="23"/>
  <c r="R561" i="23"/>
  <c r="T555" i="23"/>
  <c r="P551" i="23"/>
  <c r="T523" i="23"/>
  <c r="S522" i="23"/>
  <c r="R521" i="23"/>
  <c r="Q520" i="23"/>
  <c r="P519" i="23"/>
  <c r="T515" i="23"/>
  <c r="S514" i="23"/>
  <c r="R513" i="23"/>
  <c r="Q512" i="23"/>
  <c r="P511" i="23"/>
  <c r="T507" i="23"/>
  <c r="S506" i="23"/>
  <c r="R505" i="23"/>
  <c r="Q504" i="23"/>
  <c r="P503" i="23"/>
  <c r="Q472" i="23"/>
  <c r="P463" i="23"/>
  <c r="T459" i="23"/>
  <c r="Q456" i="23"/>
  <c r="P455" i="23"/>
  <c r="T427" i="23"/>
  <c r="T419" i="23"/>
  <c r="S410" i="23"/>
  <c r="U410" i="23" s="1"/>
  <c r="Q408" i="23"/>
  <c r="T403" i="23"/>
  <c r="P391" i="23"/>
  <c r="R377" i="23"/>
  <c r="Q376" i="23"/>
  <c r="P343" i="23"/>
  <c r="T339" i="23"/>
  <c r="S338" i="23"/>
  <c r="R337" i="23"/>
  <c r="Q328" i="23"/>
  <c r="P327" i="23"/>
  <c r="P311" i="23"/>
  <c r="S298" i="23"/>
  <c r="R297" i="23"/>
  <c r="Q296" i="23"/>
  <c r="R281" i="23"/>
  <c r="Q280" i="23"/>
  <c r="P279" i="23"/>
  <c r="S274" i="23"/>
  <c r="R273" i="23"/>
  <c r="Q272" i="23"/>
  <c r="P271" i="23"/>
  <c r="Q264" i="23"/>
  <c r="R257" i="23"/>
  <c r="Q256" i="23"/>
  <c r="P255" i="23"/>
  <c r="T243" i="23"/>
  <c r="T235" i="23"/>
  <c r="S234" i="23"/>
  <c r="R233" i="23"/>
  <c r="Q232" i="23"/>
  <c r="R225" i="23"/>
  <c r="Q224" i="23"/>
  <c r="P223" i="23"/>
  <c r="Q216" i="23"/>
  <c r="P215" i="23"/>
  <c r="P207" i="23"/>
  <c r="T203" i="23"/>
  <c r="S202" i="23"/>
  <c r="R201" i="23"/>
  <c r="T764" i="23"/>
  <c r="P744" i="23"/>
  <c r="P736" i="23"/>
  <c r="P728" i="23"/>
  <c r="P720" i="23"/>
  <c r="T548" i="23"/>
  <c r="P344" i="23"/>
  <c r="P336" i="23"/>
  <c r="R547" i="23"/>
  <c r="T26" i="23"/>
  <c r="S41" i="23"/>
  <c r="R1426" i="23"/>
  <c r="T1244" i="23"/>
  <c r="S1243" i="23"/>
  <c r="R1242" i="23"/>
  <c r="Q1241" i="23"/>
  <c r="P1240" i="23"/>
  <c r="T1236" i="23"/>
  <c r="S1235" i="23"/>
  <c r="R1234" i="23"/>
  <c r="Q1233" i="23"/>
  <c r="P1232" i="23"/>
  <c r="T1228" i="23"/>
  <c r="S1227" i="23"/>
  <c r="R1226" i="23"/>
  <c r="Q1225" i="23"/>
  <c r="P1224" i="23"/>
  <c r="T1220" i="23"/>
  <c r="S1219" i="23"/>
  <c r="R1218" i="23"/>
  <c r="Q1217" i="23"/>
  <c r="P1216" i="23"/>
  <c r="T1212" i="23"/>
  <c r="S1211" i="23"/>
  <c r="R1210" i="23"/>
  <c r="Q1209" i="23"/>
  <c r="P1208" i="23"/>
  <c r="T1204" i="23"/>
  <c r="S1203" i="23"/>
  <c r="R1202" i="23"/>
  <c r="P1521" i="23"/>
  <c r="T1453" i="23"/>
  <c r="S1452" i="23"/>
  <c r="P1417" i="23"/>
  <c r="S1404" i="23"/>
  <c r="R1403" i="23"/>
  <c r="Q1402" i="23"/>
  <c r="T1397" i="23"/>
  <c r="S1396" i="23"/>
  <c r="R1395" i="23"/>
  <c r="Q1394" i="23"/>
  <c r="P1393" i="23"/>
  <c r="T1389" i="23"/>
  <c r="S1388" i="23"/>
  <c r="R1387" i="23"/>
  <c r="Q1386" i="23"/>
  <c r="P1385" i="23"/>
  <c r="T1381" i="23"/>
  <c r="S1380" i="23"/>
  <c r="R1379" i="23"/>
  <c r="Q1378" i="23"/>
  <c r="P1377" i="23"/>
  <c r="T1373" i="23"/>
  <c r="S1372" i="23"/>
  <c r="R1371" i="23"/>
  <c r="Q1370" i="23"/>
  <c r="P1369" i="23"/>
  <c r="T1365" i="23"/>
  <c r="S1364" i="23"/>
  <c r="R1363" i="23"/>
  <c r="Q1362" i="23"/>
  <c r="P1361" i="23"/>
  <c r="T1357" i="23"/>
  <c r="S1356" i="23"/>
  <c r="R1355" i="23"/>
  <c r="Q1354" i="23"/>
  <c r="P1353" i="23"/>
  <c r="T1349" i="23"/>
  <c r="S1348" i="23"/>
  <c r="R1347" i="23"/>
  <c r="Q1346" i="23"/>
  <c r="P1345" i="23"/>
  <c r="T1341" i="23"/>
  <c r="S1340" i="23"/>
  <c r="R1339" i="23"/>
  <c r="Q1338" i="23"/>
  <c r="P1337" i="23"/>
  <c r="T1333" i="23"/>
  <c r="S1332" i="23"/>
  <c r="R1331" i="23"/>
  <c r="Q1330" i="23"/>
  <c r="P1329" i="23"/>
  <c r="T1325" i="23"/>
  <c r="S1324" i="23"/>
  <c r="R1323" i="23"/>
  <c r="Q1322" i="23"/>
  <c r="P1321" i="23"/>
  <c r="T1317" i="23"/>
  <c r="S1316" i="23"/>
  <c r="R1315" i="23"/>
  <c r="Q1314" i="23"/>
  <c r="P1313" i="23"/>
  <c r="T1309" i="23"/>
  <c r="S1308" i="23"/>
  <c r="R1307" i="23"/>
  <c r="Q1306" i="23"/>
  <c r="P1305" i="23"/>
  <c r="T1301" i="23"/>
  <c r="S1300" i="23"/>
  <c r="R1299" i="23"/>
  <c r="Q1298" i="23"/>
  <c r="P1297" i="23"/>
  <c r="T1293" i="23"/>
  <c r="S1292" i="23"/>
  <c r="R1291" i="23"/>
  <c r="Q1290" i="23"/>
  <c r="P1289" i="23"/>
  <c r="T1285" i="23"/>
  <c r="S1284" i="23"/>
  <c r="R1283" i="23"/>
  <c r="Q1282" i="23"/>
  <c r="P1281" i="23"/>
  <c r="T1277" i="23"/>
  <c r="S1276" i="23"/>
  <c r="R1275" i="23"/>
  <c r="Q1274" i="23"/>
  <c r="P1273" i="23"/>
  <c r="T1269" i="23"/>
  <c r="S1268" i="23"/>
  <c r="R1267" i="23"/>
  <c r="Q1266" i="23"/>
  <c r="P1265" i="23"/>
  <c r="S1260" i="23"/>
  <c r="R1259" i="23"/>
  <c r="S1252" i="23"/>
  <c r="R1251" i="23"/>
  <c r="Q1250" i="23"/>
  <c r="P1249" i="23"/>
  <c r="S1244" i="23"/>
  <c r="R1243" i="23"/>
  <c r="Q1242" i="23"/>
  <c r="P1241" i="23"/>
  <c r="S1236" i="23"/>
  <c r="R1235" i="23"/>
  <c r="Q1234" i="23"/>
  <c r="P1233" i="23"/>
  <c r="T1229" i="23"/>
  <c r="S1228" i="23"/>
  <c r="R1227" i="23"/>
  <c r="Q1226" i="23"/>
  <c r="P1225" i="23"/>
  <c r="S1220" i="23"/>
  <c r="R1219" i="23"/>
  <c r="Q1218" i="23"/>
  <c r="P1217" i="23"/>
  <c r="T1213" i="23"/>
  <c r="S1212" i="23"/>
  <c r="R1211" i="23"/>
  <c r="Q1210" i="23"/>
  <c r="T1205" i="23"/>
  <c r="S1204" i="23"/>
  <c r="R1203" i="23"/>
  <c r="Q1202" i="23"/>
  <c r="P1201" i="23"/>
  <c r="T1197" i="23"/>
  <c r="S1196" i="23"/>
  <c r="R1195" i="23"/>
  <c r="Q1194" i="23"/>
  <c r="P1193" i="23"/>
  <c r="T1189" i="23"/>
  <c r="S1188" i="23"/>
  <c r="R1187" i="23"/>
  <c r="Q1186" i="23"/>
  <c r="P1185" i="23"/>
  <c r="T1181" i="23"/>
  <c r="S1180" i="23"/>
  <c r="R1179" i="23"/>
  <c r="Q1178" i="23"/>
  <c r="P1177" i="23"/>
  <c r="S1172" i="23"/>
  <c r="R1171" i="23"/>
  <c r="Q1170" i="23"/>
  <c r="P1169" i="23"/>
  <c r="Q16" i="23"/>
  <c r="T1550" i="23"/>
  <c r="P1530" i="23"/>
  <c r="S1477" i="23"/>
  <c r="R1476" i="23"/>
  <c r="Q1475" i="23"/>
  <c r="P1474" i="23"/>
  <c r="T1470" i="23"/>
  <c r="S1469" i="23"/>
  <c r="R1468" i="23"/>
  <c r="Q1467" i="23"/>
  <c r="P1466" i="23"/>
  <c r="T1462" i="23"/>
  <c r="S1461" i="23"/>
  <c r="R1460" i="23"/>
  <c r="Q1459" i="23"/>
  <c r="P1458" i="23"/>
  <c r="T1454" i="23"/>
  <c r="S1453" i="23"/>
  <c r="R1452" i="23"/>
  <c r="Q1451" i="23"/>
  <c r="P1450" i="23"/>
  <c r="T1446" i="23"/>
  <c r="S1445" i="23"/>
  <c r="R1444" i="23"/>
  <c r="Q1443" i="23"/>
  <c r="P1442" i="23"/>
  <c r="T1438" i="23"/>
  <c r="S1437" i="23"/>
  <c r="R1436" i="23"/>
  <c r="Q1435" i="23"/>
  <c r="P1434" i="23"/>
  <c r="T1430" i="23"/>
  <c r="S1429" i="23"/>
  <c r="R1428" i="23"/>
  <c r="Q1427" i="23"/>
  <c r="P1426" i="23"/>
  <c r="T1422" i="23"/>
  <c r="S1421" i="23"/>
  <c r="R1420" i="23"/>
  <c r="Q1419" i="23"/>
  <c r="P1418" i="23"/>
  <c r="T1414" i="23"/>
  <c r="S1413" i="23"/>
  <c r="R1412" i="23"/>
  <c r="Q1411" i="23"/>
  <c r="P1410" i="23"/>
  <c r="T1406" i="23"/>
  <c r="S1405" i="23"/>
  <c r="R1404" i="23"/>
  <c r="Q1403" i="23"/>
  <c r="P1402" i="23"/>
  <c r="T1398" i="23"/>
  <c r="S1397" i="23"/>
  <c r="R1396" i="23"/>
  <c r="Q1395" i="23"/>
  <c r="P1394" i="23"/>
  <c r="T1390" i="23"/>
  <c r="S1389" i="23"/>
  <c r="R1388" i="23"/>
  <c r="Q1387" i="23"/>
  <c r="P1386" i="23"/>
  <c r="T1382" i="23"/>
  <c r="S1381" i="23"/>
  <c r="R1380" i="23"/>
  <c r="Q1379" i="23"/>
  <c r="P1378" i="23"/>
  <c r="T1374" i="23"/>
  <c r="S1373" i="23"/>
  <c r="R1372" i="23"/>
  <c r="Q1371" i="23"/>
  <c r="P1370" i="23"/>
  <c r="T1366" i="23"/>
  <c r="S1365" i="23"/>
  <c r="R1364" i="23"/>
  <c r="Q1363" i="23"/>
  <c r="P1362" i="23"/>
  <c r="T1358" i="23"/>
  <c r="S1357" i="23"/>
  <c r="R1356" i="23"/>
  <c r="Q1355" i="23"/>
  <c r="P1354" i="23"/>
  <c r="T1350" i="23"/>
  <c r="S1349" i="23"/>
  <c r="R1348" i="23"/>
  <c r="Q1347" i="23"/>
  <c r="P1346" i="23"/>
  <c r="T1342" i="23"/>
  <c r="S1341" i="23"/>
  <c r="R1340" i="23"/>
  <c r="Q1339" i="23"/>
  <c r="P1338" i="23"/>
  <c r="T1334" i="23"/>
  <c r="S1333" i="23"/>
  <c r="R1332" i="23"/>
  <c r="Q1331" i="23"/>
  <c r="P1330" i="23"/>
  <c r="T1326" i="23"/>
  <c r="S1325" i="23"/>
  <c r="R1324" i="23"/>
  <c r="Q1323" i="23"/>
  <c r="P1322" i="23"/>
  <c r="T1318" i="23"/>
  <c r="S1317" i="23"/>
  <c r="R1316" i="23"/>
  <c r="Q1315" i="23"/>
  <c r="T1310" i="23"/>
  <c r="S1309" i="23"/>
  <c r="R1308" i="23"/>
  <c r="Q1307" i="23"/>
  <c r="P1306" i="23"/>
  <c r="T1302" i="23"/>
  <c r="S1301" i="23"/>
  <c r="R1300" i="23"/>
  <c r="Q1299" i="23"/>
  <c r="P1298" i="23"/>
  <c r="T1294" i="23"/>
  <c r="S1293" i="23"/>
  <c r="R1292" i="23"/>
  <c r="Q1291" i="23"/>
  <c r="P1290" i="23"/>
  <c r="T1286" i="23"/>
  <c r="S1285" i="23"/>
  <c r="R1284" i="23"/>
  <c r="Q1283" i="23"/>
  <c r="T1278" i="23"/>
  <c r="S1277" i="23"/>
  <c r="R1276" i="23"/>
  <c r="Q1275" i="23"/>
  <c r="P1274" i="23"/>
  <c r="T1270" i="23"/>
  <c r="S1269" i="23"/>
  <c r="R1268" i="23"/>
  <c r="Q1267" i="23"/>
  <c r="P1266" i="23"/>
  <c r="T1262" i="23"/>
  <c r="S1261" i="23"/>
  <c r="R1260" i="23"/>
  <c r="Q1259" i="23"/>
  <c r="P1258" i="23"/>
  <c r="T1254" i="23"/>
  <c r="S1253" i="23"/>
  <c r="R1252" i="23"/>
  <c r="Q1251" i="23"/>
  <c r="P1250" i="23"/>
  <c r="Q1201" i="23"/>
  <c r="P1200" i="23"/>
  <c r="T1196" i="23"/>
  <c r="S1195" i="23"/>
  <c r="R1194" i="23"/>
  <c r="Q1193" i="23"/>
  <c r="T1188" i="23"/>
  <c r="S1187" i="23"/>
  <c r="R1186" i="23"/>
  <c r="Q1185" i="23"/>
  <c r="P1184" i="23"/>
  <c r="T1180" i="23"/>
  <c r="S1179" i="23"/>
  <c r="R1178" i="23"/>
  <c r="Q1177" i="23"/>
  <c r="P1176" i="23"/>
  <c r="T1172" i="23"/>
  <c r="S1171" i="23"/>
  <c r="Q1169" i="23"/>
  <c r="P1168" i="23"/>
  <c r="T1164" i="23"/>
  <c r="S1163" i="23"/>
  <c r="R1162" i="23"/>
  <c r="Q1161" i="23"/>
  <c r="P1160" i="23"/>
  <c r="T1156" i="23"/>
  <c r="S1155" i="23"/>
  <c r="R1154" i="23"/>
  <c r="Q1153" i="23"/>
  <c r="P1152" i="23"/>
  <c r="T1148" i="23"/>
  <c r="S1147" i="23"/>
  <c r="R1146" i="23"/>
  <c r="Q1145" i="23"/>
  <c r="P1144" i="23"/>
  <c r="T1140" i="23"/>
  <c r="S1139" i="23"/>
  <c r="R1138" i="23"/>
  <c r="Q1137" i="23"/>
  <c r="P1136" i="23"/>
  <c r="T1132" i="23"/>
  <c r="S1131" i="23"/>
  <c r="R1130" i="23"/>
  <c r="Q1129" i="23"/>
  <c r="P1128" i="23"/>
  <c r="T1124" i="23"/>
  <c r="S1123" i="23"/>
  <c r="R1122" i="23"/>
  <c r="Q1121" i="23"/>
  <c r="P1120" i="23"/>
  <c r="T1116" i="23"/>
  <c r="S1115" i="23"/>
  <c r="R1114" i="23"/>
  <c r="Q1113" i="23"/>
  <c r="P1112" i="23"/>
  <c r="T1108" i="23"/>
  <c r="S1107" i="23"/>
  <c r="R1106" i="23"/>
  <c r="Q1105" i="23"/>
  <c r="P1104" i="23"/>
  <c r="T1100" i="23"/>
  <c r="S1099" i="23"/>
  <c r="R1098" i="23"/>
  <c r="P1096" i="23"/>
  <c r="T1092" i="23"/>
  <c r="S1091" i="23"/>
  <c r="R1090" i="23"/>
  <c r="Q1089" i="23"/>
  <c r="P1088" i="23"/>
  <c r="T1084" i="23"/>
  <c r="S1083" i="23"/>
  <c r="R1082" i="23"/>
  <c r="Q1081" i="23"/>
  <c r="P1080" i="23"/>
  <c r="Q1073" i="23"/>
  <c r="P1072" i="23"/>
  <c r="T1068" i="23"/>
  <c r="Q1065" i="23"/>
  <c r="P1064" i="23"/>
  <c r="T1060" i="23"/>
  <c r="S1059" i="23"/>
  <c r="Q1057" i="23"/>
  <c r="P1056" i="23"/>
  <c r="T1052" i="23"/>
  <c r="S1051" i="23"/>
  <c r="P1137" i="23"/>
  <c r="S1069" i="23"/>
  <c r="R1068" i="23"/>
  <c r="Q1067" i="23"/>
  <c r="P1066" i="23"/>
  <c r="T1062" i="23"/>
  <c r="S1061" i="23"/>
  <c r="R1060" i="23"/>
  <c r="Q1059" i="23"/>
  <c r="P1058" i="23"/>
  <c r="T1054" i="23"/>
  <c r="S1053" i="23"/>
  <c r="T716" i="23"/>
  <c r="S715" i="23"/>
  <c r="Q1050" i="23"/>
  <c r="P1049" i="23"/>
  <c r="T1045" i="23"/>
  <c r="S1044" i="23"/>
  <c r="R1043" i="23"/>
  <c r="Q1042" i="23"/>
  <c r="P1041" i="23"/>
  <c r="T1037" i="23"/>
  <c r="S1036" i="23"/>
  <c r="R1035" i="23"/>
  <c r="Q1034" i="23"/>
  <c r="P1033" i="23"/>
  <c r="Q1026" i="23"/>
  <c r="P1025" i="23"/>
  <c r="T1021" i="23"/>
  <c r="S1020" i="23"/>
  <c r="R1019" i="23"/>
  <c r="Q1018" i="23"/>
  <c r="P1017" i="23"/>
  <c r="T1013" i="23"/>
  <c r="S1012" i="23"/>
  <c r="R1011" i="23"/>
  <c r="Q1010" i="23"/>
  <c r="P1009" i="23"/>
  <c r="T1005" i="23"/>
  <c r="S1004" i="23"/>
  <c r="R1003" i="23"/>
  <c r="Q1002" i="23"/>
  <c r="P1001" i="23"/>
  <c r="T997" i="23"/>
  <c r="S996" i="23"/>
  <c r="R995" i="23"/>
  <c r="Q994" i="23"/>
  <c r="P993" i="23"/>
  <c r="T989" i="23"/>
  <c r="S988" i="23"/>
  <c r="Q874" i="23"/>
  <c r="P873" i="23"/>
  <c r="T869" i="23"/>
  <c r="S868" i="23"/>
  <c r="R867" i="23"/>
  <c r="Q866" i="23"/>
  <c r="P865" i="23"/>
  <c r="U865" i="23" s="1"/>
  <c r="T861" i="23"/>
  <c r="S860" i="23"/>
  <c r="R859" i="23"/>
  <c r="Q858" i="23"/>
  <c r="P857" i="23"/>
  <c r="T853" i="23"/>
  <c r="S852" i="23"/>
  <c r="R851" i="23"/>
  <c r="Q850" i="23"/>
  <c r="P849" i="23"/>
  <c r="U849" i="23" s="1"/>
  <c r="T845" i="23"/>
  <c r="S844" i="23"/>
  <c r="R843" i="23"/>
  <c r="P569" i="23"/>
  <c r="P553" i="23"/>
  <c r="P537" i="23"/>
  <c r="U537" i="23" s="1"/>
  <c r="T533" i="23"/>
  <c r="S532" i="23"/>
  <c r="R531" i="23"/>
  <c r="Q530" i="23"/>
  <c r="P529" i="23"/>
  <c r="R419" i="23"/>
  <c r="Q418" i="23"/>
  <c r="P417" i="23"/>
  <c r="Q402" i="23"/>
  <c r="S396" i="23"/>
  <c r="P393" i="23"/>
  <c r="P385" i="23"/>
  <c r="S316" i="23"/>
  <c r="R315" i="23"/>
  <c r="Q314" i="23"/>
  <c r="P313" i="23"/>
  <c r="T309" i="23"/>
  <c r="S308" i="23"/>
  <c r="R307" i="23"/>
  <c r="Q306" i="23"/>
  <c r="P305" i="23"/>
  <c r="T301" i="23"/>
  <c r="S300" i="23"/>
  <c r="R299" i="23"/>
  <c r="Q298" i="23"/>
  <c r="P297" i="23"/>
  <c r="T542" i="23"/>
  <c r="S541" i="23"/>
  <c r="R540" i="23"/>
  <c r="Q539" i="23"/>
  <c r="P538" i="23"/>
  <c r="T534" i="23"/>
  <c r="S533" i="23"/>
  <c r="R532" i="23"/>
  <c r="Q531" i="23"/>
  <c r="P530" i="23"/>
  <c r="T526" i="23"/>
  <c r="S525" i="23"/>
  <c r="R524" i="23"/>
  <c r="Q523" i="23"/>
  <c r="P522" i="23"/>
  <c r="T518" i="23"/>
  <c r="S517" i="23"/>
  <c r="R516" i="23"/>
  <c r="Q515" i="23"/>
  <c r="P514" i="23"/>
  <c r="T510" i="23"/>
  <c r="S509" i="23"/>
  <c r="R508" i="23"/>
  <c r="Q507" i="23"/>
  <c r="P506" i="23"/>
  <c r="T502" i="23"/>
  <c r="S501" i="23"/>
  <c r="R500" i="23"/>
  <c r="Q499" i="23"/>
  <c r="P498" i="23"/>
  <c r="T494" i="23"/>
  <c r="S493" i="23"/>
  <c r="R492" i="23"/>
  <c r="Q491" i="23"/>
  <c r="P490" i="23"/>
  <c r="Q483" i="23"/>
  <c r="P482" i="23"/>
  <c r="T478" i="23"/>
  <c r="S477" i="23"/>
  <c r="R476" i="23"/>
  <c r="Q475" i="23"/>
  <c r="P474" i="23"/>
  <c r="T470" i="23"/>
  <c r="S469" i="23"/>
  <c r="R468" i="23"/>
  <c r="Q467" i="23"/>
  <c r="P466" i="23"/>
  <c r="T462" i="23"/>
  <c r="S461" i="23"/>
  <c r="R460" i="23"/>
  <c r="Q459" i="23"/>
  <c r="P458" i="23"/>
  <c r="T454" i="23"/>
  <c r="S453" i="23"/>
  <c r="R452" i="23"/>
  <c r="Q451" i="23"/>
  <c r="P450" i="23"/>
  <c r="T446" i="23"/>
  <c r="S445" i="23"/>
  <c r="R444" i="23"/>
  <c r="Q443" i="23"/>
  <c r="P442" i="23"/>
  <c r="T438" i="23"/>
  <c r="S437" i="23"/>
  <c r="R436" i="23"/>
  <c r="Q435" i="23"/>
  <c r="P434" i="23"/>
  <c r="T430" i="23"/>
  <c r="S429" i="23"/>
  <c r="R428" i="23"/>
  <c r="Q427" i="23"/>
  <c r="P426" i="23"/>
  <c r="T422" i="23"/>
  <c r="S421" i="23"/>
  <c r="R420" i="23"/>
  <c r="Q419" i="23"/>
  <c r="P418" i="23"/>
  <c r="T414" i="23"/>
  <c r="S413" i="23"/>
  <c r="R412" i="23"/>
  <c r="Q411" i="23"/>
  <c r="P410" i="23"/>
  <c r="T406" i="23"/>
  <c r="S405" i="23"/>
  <c r="R404" i="23"/>
  <c r="Q403" i="23"/>
  <c r="P402" i="23"/>
  <c r="T398" i="23"/>
  <c r="S397" i="23"/>
  <c r="R396" i="23"/>
  <c r="Q395" i="23"/>
  <c r="P394" i="23"/>
  <c r="T390" i="23"/>
  <c r="S389" i="23"/>
  <c r="R388" i="23"/>
  <c r="Q387" i="23"/>
  <c r="P386" i="23"/>
  <c r="T382" i="23"/>
  <c r="S381" i="23"/>
  <c r="R380" i="23"/>
  <c r="Q379" i="23"/>
  <c r="P378" i="23"/>
  <c r="U378" i="23" s="1"/>
  <c r="T374" i="23"/>
  <c r="S373" i="23"/>
  <c r="R372" i="23"/>
  <c r="Q371" i="23"/>
  <c r="P370" i="23"/>
  <c r="T366" i="23"/>
  <c r="S365" i="23"/>
  <c r="R364" i="23"/>
  <c r="Q363" i="23"/>
  <c r="P362" i="23"/>
  <c r="T358" i="23"/>
  <c r="S357" i="23"/>
  <c r="R356" i="23"/>
  <c r="Q355" i="23"/>
  <c r="P354" i="23"/>
  <c r="T350" i="23"/>
  <c r="S349" i="23"/>
  <c r="R348" i="23"/>
  <c r="Q347" i="23"/>
  <c r="P346" i="23"/>
  <c r="T342" i="23"/>
  <c r="S341" i="23"/>
  <c r="R340" i="23"/>
  <c r="Q339" i="23"/>
  <c r="P338" i="23"/>
  <c r="T334" i="23"/>
  <c r="S333" i="23"/>
  <c r="R332" i="23"/>
  <c r="Q331" i="23"/>
  <c r="P330" i="23"/>
  <c r="T326" i="23"/>
  <c r="S325" i="23"/>
  <c r="R324" i="23"/>
  <c r="Q323" i="23"/>
  <c r="P322" i="23"/>
  <c r="T318" i="23"/>
  <c r="S317" i="23"/>
  <c r="R316" i="23"/>
  <c r="Q315" i="23"/>
  <c r="P314" i="23"/>
  <c r="U314" i="23" s="1"/>
  <c r="T310" i="23"/>
  <c r="S309" i="23"/>
  <c r="Q307" i="23"/>
  <c r="P306" i="23"/>
  <c r="T302" i="23"/>
  <c r="S301" i="23"/>
  <c r="R300" i="23"/>
  <c r="Q299" i="23"/>
  <c r="P298" i="23"/>
  <c r="T294" i="23"/>
  <c r="S293" i="23"/>
  <c r="R292" i="23"/>
  <c r="Q291" i="23"/>
  <c r="P290" i="23"/>
  <c r="T456" i="23"/>
  <c r="S455" i="23"/>
  <c r="R454" i="23"/>
  <c r="Q453" i="23"/>
  <c r="P452" i="23"/>
  <c r="T448" i="23"/>
  <c r="S447" i="23"/>
  <c r="R446" i="23"/>
  <c r="Q445" i="23"/>
  <c r="P444" i="23"/>
  <c r="Q437" i="23"/>
  <c r="P436" i="23"/>
  <c r="T432" i="23"/>
  <c r="S431" i="23"/>
  <c r="R430" i="23"/>
  <c r="Q429" i="23"/>
  <c r="P428" i="23"/>
  <c r="T424" i="23"/>
  <c r="U424" i="23" s="1"/>
  <c r="S423" i="23"/>
  <c r="R422" i="23"/>
  <c r="Q421" i="23"/>
  <c r="P420" i="23"/>
  <c r="T416" i="23"/>
  <c r="S415" i="23"/>
  <c r="Q413" i="23"/>
  <c r="P412" i="23"/>
  <c r="T408" i="23"/>
  <c r="S407" i="23"/>
  <c r="R406" i="23"/>
  <c r="Q405" i="23"/>
  <c r="P404" i="23"/>
  <c r="T400" i="23"/>
  <c r="S399" i="23"/>
  <c r="R398" i="23"/>
  <c r="Q397" i="23"/>
  <c r="P396" i="23"/>
  <c r="T392" i="23"/>
  <c r="S391" i="23"/>
  <c r="R390" i="23"/>
  <c r="Q389" i="23"/>
  <c r="P388" i="23"/>
  <c r="T384" i="23"/>
  <c r="U384" i="23" s="1"/>
  <c r="S383" i="23"/>
  <c r="R382" i="23"/>
  <c r="Q381" i="23"/>
  <c r="P380" i="23"/>
  <c r="R374" i="23"/>
  <c r="Q373" i="23"/>
  <c r="P372" i="23"/>
  <c r="T368" i="23"/>
  <c r="U368" i="23" s="1"/>
  <c r="S367" i="23"/>
  <c r="R366" i="23"/>
  <c r="Q365" i="23"/>
  <c r="P364" i="23"/>
  <c r="T360" i="23"/>
  <c r="S359" i="23"/>
  <c r="R358" i="23"/>
  <c r="Q357" i="23"/>
  <c r="P356" i="23"/>
  <c r="T352" i="23"/>
  <c r="U352" i="23" s="1"/>
  <c r="S351" i="23"/>
  <c r="R350" i="23"/>
  <c r="Q349" i="23"/>
  <c r="P348" i="23"/>
  <c r="S343" i="23"/>
  <c r="R342" i="23"/>
  <c r="Q341" i="23"/>
  <c r="P340" i="23"/>
  <c r="T336" i="23"/>
  <c r="S335" i="23"/>
  <c r="Q333" i="23"/>
  <c r="P332" i="23"/>
  <c r="T328" i="23"/>
  <c r="S327" i="23"/>
  <c r="R326" i="23"/>
  <c r="Q325" i="23"/>
  <c r="P324" i="23"/>
  <c r="T320" i="23"/>
  <c r="S319" i="23"/>
  <c r="R318" i="23"/>
  <c r="Q317" i="23"/>
  <c r="P316" i="23"/>
  <c r="T312" i="23"/>
  <c r="S311" i="23"/>
  <c r="R310" i="23"/>
  <c r="Q309" i="23"/>
  <c r="P308" i="23"/>
  <c r="T304" i="23"/>
  <c r="S303" i="23"/>
  <c r="R302" i="23"/>
  <c r="Q301" i="23"/>
  <c r="P300" i="23"/>
  <c r="T296" i="23"/>
  <c r="P295" i="23"/>
  <c r="T267" i="23"/>
  <c r="S266" i="23"/>
  <c r="P263" i="23"/>
  <c r="S242" i="23"/>
  <c r="R241" i="23"/>
  <c r="Q240" i="23"/>
  <c r="P239" i="23"/>
  <c r="P231" i="23"/>
  <c r="T211" i="23"/>
  <c r="S210" i="23"/>
  <c r="R209" i="23"/>
  <c r="Q208" i="23"/>
  <c r="Q200" i="23"/>
  <c r="P199" i="23"/>
  <c r="R274" i="23"/>
  <c r="P192" i="23"/>
  <c r="T188" i="23"/>
  <c r="S187" i="23"/>
  <c r="R186" i="23"/>
  <c r="Q185" i="23"/>
  <c r="P184" i="23"/>
  <c r="T180" i="23"/>
  <c r="S179" i="23"/>
  <c r="R178" i="23"/>
  <c r="Q177" i="23"/>
  <c r="P176" i="23"/>
  <c r="T172" i="23"/>
  <c r="S171" i="23"/>
  <c r="R170" i="23"/>
  <c r="Q169" i="23"/>
  <c r="P168" i="23"/>
  <c r="T164" i="23"/>
  <c r="S163" i="23"/>
  <c r="R162" i="23"/>
  <c r="Q161" i="23"/>
  <c r="T293" i="23"/>
  <c r="S292" i="23"/>
  <c r="R291" i="23"/>
  <c r="Q290" i="23"/>
  <c r="P289" i="23"/>
  <c r="T285" i="23"/>
  <c r="S284" i="23"/>
  <c r="R283" i="23"/>
  <c r="Q282" i="23"/>
  <c r="P281" i="23"/>
  <c r="T277" i="23"/>
  <c r="S276" i="23"/>
  <c r="R275" i="23"/>
  <c r="P273" i="23"/>
  <c r="T286" i="23"/>
  <c r="S285" i="23"/>
  <c r="R284" i="23"/>
  <c r="Q283" i="23"/>
  <c r="P282" i="23"/>
  <c r="T278" i="23"/>
  <c r="S277" i="23"/>
  <c r="R276" i="23"/>
  <c r="Q275" i="23"/>
  <c r="P274" i="23"/>
  <c r="T270" i="23"/>
  <c r="S269" i="23"/>
  <c r="R268" i="23"/>
  <c r="Q267" i="23"/>
  <c r="P266" i="23"/>
  <c r="T262" i="23"/>
  <c r="S261" i="23"/>
  <c r="R260" i="23"/>
  <c r="Q259" i="23"/>
  <c r="P258" i="23"/>
  <c r="T254" i="23"/>
  <c r="S253" i="23"/>
  <c r="R252" i="23"/>
  <c r="Q251" i="23"/>
  <c r="P250" i="23"/>
  <c r="T246" i="23"/>
  <c r="S245" i="23"/>
  <c r="R244" i="23"/>
  <c r="Q243" i="23"/>
  <c r="P242" i="23"/>
  <c r="T238" i="23"/>
  <c r="S237" i="23"/>
  <c r="R236" i="23"/>
  <c r="Q235" i="23"/>
  <c r="P234" i="23"/>
  <c r="T230" i="23"/>
  <c r="S229" i="23"/>
  <c r="R228" i="23"/>
  <c r="Q227" i="23"/>
  <c r="P226" i="23"/>
  <c r="T222" i="23"/>
  <c r="S221" i="23"/>
  <c r="R220" i="23"/>
  <c r="Q219" i="23"/>
  <c r="P218" i="23"/>
  <c r="T214" i="23"/>
  <c r="S213" i="23"/>
  <c r="R212" i="23"/>
  <c r="Q211" i="23"/>
  <c r="P210" i="23"/>
  <c r="T206" i="23"/>
  <c r="S205" i="23"/>
  <c r="R204" i="23"/>
  <c r="Q203" i="23"/>
  <c r="P202" i="23"/>
  <c r="T198" i="23"/>
  <c r="S197" i="23"/>
  <c r="R196" i="23"/>
  <c r="Q195" i="23"/>
  <c r="P194" i="23"/>
  <c r="T190" i="23"/>
  <c r="S189" i="23"/>
  <c r="R188" i="23"/>
  <c r="Q187" i="23"/>
  <c r="P186" i="23"/>
  <c r="T182" i="23"/>
  <c r="S181" i="23"/>
  <c r="R180" i="23"/>
  <c r="Q179" i="23"/>
  <c r="P178" i="23"/>
  <c r="S295" i="23"/>
  <c r="R294" i="23"/>
  <c r="Q293" i="23"/>
  <c r="P292" i="23"/>
  <c r="T288" i="23"/>
  <c r="S287" i="23"/>
  <c r="R286" i="23"/>
  <c r="Q285" i="23"/>
  <c r="P284" i="23"/>
  <c r="T280" i="23"/>
  <c r="S279" i="23"/>
  <c r="R278" i="23"/>
  <c r="Q277" i="23"/>
  <c r="P276" i="23"/>
  <c r="Q269" i="23"/>
  <c r="P268" i="23"/>
  <c r="T264" i="23"/>
  <c r="S263" i="23"/>
  <c r="R262" i="23"/>
  <c r="Q261" i="23"/>
  <c r="P260" i="23"/>
  <c r="T256" i="23"/>
  <c r="S255" i="23"/>
  <c r="R254" i="23"/>
  <c r="Q253" i="23"/>
  <c r="P252" i="23"/>
  <c r="T248" i="23"/>
  <c r="S247" i="23"/>
  <c r="Q245" i="23"/>
  <c r="P244" i="23"/>
  <c r="T240" i="23"/>
  <c r="S239" i="23"/>
  <c r="R238" i="23"/>
  <c r="Q237" i="23"/>
  <c r="P236" i="23"/>
  <c r="S231" i="23"/>
  <c r="R230" i="23"/>
  <c r="Q229" i="23"/>
  <c r="P228" i="23"/>
  <c r="T224" i="23"/>
  <c r="S223" i="23"/>
  <c r="R222" i="23"/>
  <c r="Q221" i="23"/>
  <c r="P220" i="23"/>
  <c r="T216" i="23"/>
  <c r="U216" i="23" s="1"/>
  <c r="S215" i="23"/>
  <c r="R214" i="23"/>
  <c r="Q213" i="23"/>
  <c r="P212" i="23"/>
  <c r="T208" i="23"/>
  <c r="S207" i="23"/>
  <c r="R206" i="23"/>
  <c r="Q205" i="23"/>
  <c r="P204" i="23"/>
  <c r="T200" i="23"/>
  <c r="S199" i="23"/>
  <c r="R198" i="23"/>
  <c r="Q197" i="23"/>
  <c r="P196" i="23"/>
  <c r="S191" i="23"/>
  <c r="R190" i="23"/>
  <c r="Q189" i="23"/>
  <c r="P188" i="23"/>
  <c r="T184" i="23"/>
  <c r="S183" i="23"/>
  <c r="R182" i="23"/>
  <c r="Q181" i="23"/>
  <c r="P180" i="23"/>
  <c r="T176" i="23"/>
  <c r="S175" i="23"/>
  <c r="R174" i="23"/>
  <c r="Q173" i="23"/>
  <c r="P172" i="23"/>
  <c r="T168" i="23"/>
  <c r="S167" i="23"/>
  <c r="R166" i="23"/>
  <c r="Q165" i="23"/>
  <c r="P164" i="23"/>
  <c r="T160" i="23"/>
  <c r="S159" i="23"/>
  <c r="R158" i="23"/>
  <c r="Q157" i="23"/>
  <c r="P156" i="23"/>
  <c r="T152" i="23"/>
  <c r="S151" i="23"/>
  <c r="P160" i="23"/>
  <c r="T156" i="23"/>
  <c r="S155" i="23"/>
  <c r="R154" i="23"/>
  <c r="Q153" i="23"/>
  <c r="P152" i="23"/>
  <c r="T148" i="23"/>
  <c r="S147" i="23"/>
  <c r="R146" i="23"/>
  <c r="Q145" i="23"/>
  <c r="P144" i="23"/>
  <c r="T140" i="23"/>
  <c r="S139" i="23"/>
  <c r="R138" i="23"/>
  <c r="Q137" i="23"/>
  <c r="P136" i="23"/>
  <c r="T132" i="23"/>
  <c r="S131" i="23"/>
  <c r="R130" i="23"/>
  <c r="Q129" i="23"/>
  <c r="P128" i="23"/>
  <c r="T124" i="23"/>
  <c r="S123" i="23"/>
  <c r="R122" i="23"/>
  <c r="Q121" i="23"/>
  <c r="P120" i="23"/>
  <c r="T116" i="23"/>
  <c r="S115" i="23"/>
  <c r="R114" i="23"/>
  <c r="Q113" i="23"/>
  <c r="P112" i="23"/>
  <c r="T108" i="23"/>
  <c r="S107" i="23"/>
  <c r="R106" i="23"/>
  <c r="Q105" i="23"/>
  <c r="P104" i="23"/>
  <c r="T100" i="23"/>
  <c r="S99" i="23"/>
  <c r="R98" i="23"/>
  <c r="Q97" i="23"/>
  <c r="P96" i="23"/>
  <c r="T92" i="23"/>
  <c r="S91" i="23"/>
  <c r="R90" i="23"/>
  <c r="Q89" i="23"/>
  <c r="P88" i="23"/>
  <c r="T84" i="23"/>
  <c r="S83" i="23"/>
  <c r="R82" i="23"/>
  <c r="Q81" i="23"/>
  <c r="P80" i="23"/>
  <c r="T76" i="23"/>
  <c r="S75" i="23"/>
  <c r="R74" i="23"/>
  <c r="Q73" i="23"/>
  <c r="P72" i="23"/>
  <c r="T68" i="23"/>
  <c r="S67" i="23"/>
  <c r="R66" i="23"/>
  <c r="Q65" i="23"/>
  <c r="P64" i="23"/>
  <c r="T60" i="23"/>
  <c r="S59" i="23"/>
  <c r="R58" i="23"/>
  <c r="Q57" i="23"/>
  <c r="P56" i="23"/>
  <c r="T52" i="23"/>
  <c r="T174" i="23"/>
  <c r="S173" i="23"/>
  <c r="R172" i="23"/>
  <c r="Q171" i="23"/>
  <c r="P170" i="23"/>
  <c r="T166" i="23"/>
  <c r="S165" i="23"/>
  <c r="R164" i="23"/>
  <c r="Q163" i="23"/>
  <c r="P162" i="23"/>
  <c r="T158" i="23"/>
  <c r="S157" i="23"/>
  <c r="R156" i="23"/>
  <c r="Q155" i="23"/>
  <c r="P154" i="23"/>
  <c r="T150" i="23"/>
  <c r="S149" i="23"/>
  <c r="R148" i="23"/>
  <c r="Q147" i="23"/>
  <c r="P146" i="23"/>
  <c r="T142" i="23"/>
  <c r="S141" i="23"/>
  <c r="R140" i="23"/>
  <c r="Q139" i="23"/>
  <c r="P138" i="23"/>
  <c r="T134" i="23"/>
  <c r="S133" i="23"/>
  <c r="R132" i="23"/>
  <c r="Q131" i="23"/>
  <c r="P130" i="23"/>
  <c r="T126" i="23"/>
  <c r="S125" i="23"/>
  <c r="R124" i="23"/>
  <c r="Q123" i="23"/>
  <c r="P122" i="23"/>
  <c r="T118" i="23"/>
  <c r="S117" i="23"/>
  <c r="R116" i="23"/>
  <c r="Q115" i="23"/>
  <c r="P114" i="23"/>
  <c r="T110" i="23"/>
  <c r="S109" i="23"/>
  <c r="R108" i="23"/>
  <c r="Q107" i="23"/>
  <c r="P106" i="23"/>
  <c r="T102" i="23"/>
  <c r="S101" i="23"/>
  <c r="R100" i="23"/>
  <c r="Q99" i="23"/>
  <c r="P98" i="23"/>
  <c r="T94" i="23"/>
  <c r="S93" i="23"/>
  <c r="R92" i="23"/>
  <c r="Q91" i="23"/>
  <c r="P90" i="23"/>
  <c r="T86" i="23"/>
  <c r="S85" i="23"/>
  <c r="R84" i="23"/>
  <c r="Q83" i="23"/>
  <c r="P82" i="23"/>
  <c r="T78" i="23"/>
  <c r="S77" i="23"/>
  <c r="R76" i="23"/>
  <c r="Q75" i="23"/>
  <c r="P74" i="23"/>
  <c r="T70" i="23"/>
  <c r="S69" i="23"/>
  <c r="R68" i="23"/>
  <c r="Q67" i="23"/>
  <c r="P66" i="23"/>
  <c r="T62" i="23"/>
  <c r="S61" i="23"/>
  <c r="R60" i="23"/>
  <c r="Q59" i="23"/>
  <c r="P58" i="23"/>
  <c r="T54" i="23"/>
  <c r="S53" i="23"/>
  <c r="R52" i="23"/>
  <c r="Q51" i="23"/>
  <c r="P50" i="23"/>
  <c r="T46" i="23"/>
  <c r="S45" i="23"/>
  <c r="R44" i="23"/>
  <c r="Q43" i="23"/>
  <c r="P42" i="23"/>
  <c r="R150" i="23"/>
  <c r="Q149" i="23"/>
  <c r="P148" i="23"/>
  <c r="T144" i="23"/>
  <c r="S143" i="23"/>
  <c r="R142" i="23"/>
  <c r="Q141" i="23"/>
  <c r="P140" i="23"/>
  <c r="T136" i="23"/>
  <c r="S135" i="23"/>
  <c r="R134" i="23"/>
  <c r="Q133" i="23"/>
  <c r="P132" i="23"/>
  <c r="T128" i="23"/>
  <c r="S127" i="23"/>
  <c r="R126" i="23"/>
  <c r="Q125" i="23"/>
  <c r="P124" i="23"/>
  <c r="T120" i="23"/>
  <c r="S119" i="23"/>
  <c r="R118" i="23"/>
  <c r="Q117" i="23"/>
  <c r="P116" i="23"/>
  <c r="S111" i="23"/>
  <c r="R110" i="23"/>
  <c r="Q109" i="23"/>
  <c r="P108" i="23"/>
  <c r="T104" i="23"/>
  <c r="S103" i="23"/>
  <c r="R102" i="23"/>
  <c r="Q101" i="23"/>
  <c r="P100" i="23"/>
  <c r="T96" i="23"/>
  <c r="S95" i="23"/>
  <c r="R94" i="23"/>
  <c r="Q93" i="23"/>
  <c r="P92" i="23"/>
  <c r="T88" i="23"/>
  <c r="S87" i="23"/>
  <c r="R86" i="23"/>
  <c r="Q85" i="23"/>
  <c r="P84" i="23"/>
  <c r="T80" i="23"/>
  <c r="S79" i="23"/>
  <c r="R78" i="23"/>
  <c r="Q77" i="23"/>
  <c r="P76" i="23"/>
  <c r="T72" i="23"/>
  <c r="S71" i="23"/>
  <c r="R70" i="23"/>
  <c r="Q69" i="23"/>
  <c r="P68" i="23"/>
  <c r="T64" i="23"/>
  <c r="S63" i="23"/>
  <c r="R62" i="23"/>
  <c r="Q61" i="23"/>
  <c r="P60" i="23"/>
  <c r="T56" i="23"/>
  <c r="S55" i="23"/>
  <c r="R54" i="23"/>
  <c r="Q53" i="23"/>
  <c r="S47" i="23"/>
  <c r="R46" i="23"/>
  <c r="Q45" i="23"/>
  <c r="P44" i="23"/>
  <c r="P1006" i="23"/>
  <c r="T1002" i="23"/>
  <c r="S1001" i="23"/>
  <c r="R1000" i="23"/>
  <c r="Q999" i="23"/>
  <c r="P998" i="23"/>
  <c r="T994" i="23"/>
  <c r="S993" i="23"/>
  <c r="U993" i="23" s="1"/>
  <c r="R992" i="23"/>
  <c r="Q991" i="23"/>
  <c r="P990" i="23"/>
  <c r="T986" i="23"/>
  <c r="S985" i="23"/>
  <c r="R984" i="23"/>
  <c r="Q983" i="23"/>
  <c r="P982" i="23"/>
  <c r="T978" i="23"/>
  <c r="S977" i="23"/>
  <c r="R976" i="23"/>
  <c r="Q975" i="23"/>
  <c r="P974" i="23"/>
  <c r="T970" i="23"/>
  <c r="S969" i="23"/>
  <c r="R968" i="23"/>
  <c r="Q967" i="23"/>
  <c r="P966" i="23"/>
  <c r="T962" i="23"/>
  <c r="S961" i="23"/>
  <c r="R960" i="23"/>
  <c r="Q959" i="23"/>
  <c r="P958" i="23"/>
  <c r="T954" i="23"/>
  <c r="S953" i="23"/>
  <c r="R952" i="23"/>
  <c r="Q951" i="23"/>
  <c r="P950" i="23"/>
  <c r="T946" i="23"/>
  <c r="S945" i="23"/>
  <c r="R944" i="23"/>
  <c r="Q943" i="23"/>
  <c r="P942" i="23"/>
  <c r="T938" i="23"/>
  <c r="S937" i="23"/>
  <c r="R936" i="23"/>
  <c r="Q935" i="23"/>
  <c r="P934" i="23"/>
  <c r="T930" i="23"/>
  <c r="S929" i="23"/>
  <c r="R928" i="23"/>
  <c r="Q927" i="23"/>
  <c r="P926" i="23"/>
  <c r="T922" i="23"/>
  <c r="S921" i="23"/>
  <c r="R920" i="23"/>
  <c r="Q919" i="23"/>
  <c r="P918" i="23"/>
  <c r="T914" i="23"/>
  <c r="S913" i="23"/>
  <c r="R912" i="23"/>
  <c r="Q911" i="23"/>
  <c r="P910" i="23"/>
  <c r="T906" i="23"/>
  <c r="S905" i="23"/>
  <c r="R904" i="23"/>
  <c r="Q903" i="23"/>
  <c r="P902" i="23"/>
  <c r="T898" i="23"/>
  <c r="S897" i="23"/>
  <c r="R896" i="23"/>
  <c r="Q895" i="23"/>
  <c r="P894" i="23"/>
  <c r="T890" i="23"/>
  <c r="S889" i="23"/>
  <c r="R888" i="23"/>
  <c r="Q887" i="23"/>
  <c r="P886" i="23"/>
  <c r="T882" i="23"/>
  <c r="R880" i="23"/>
  <c r="Q879" i="23"/>
  <c r="P878" i="23"/>
  <c r="T874" i="23"/>
  <c r="S873" i="23"/>
  <c r="S1571" i="23"/>
  <c r="R1570" i="23"/>
  <c r="P1512" i="23"/>
  <c r="T1076" i="23"/>
  <c r="S1067" i="23"/>
  <c r="P25" i="23"/>
  <c r="T1029" i="23"/>
  <c r="S1028" i="23"/>
  <c r="R1027" i="23"/>
  <c r="R987" i="23"/>
  <c r="Q986" i="23"/>
  <c r="P985" i="23"/>
  <c r="U985" i="23" s="1"/>
  <c r="T981" i="23"/>
  <c r="S980" i="23"/>
  <c r="R979" i="23"/>
  <c r="Q978" i="23"/>
  <c r="P977" i="23"/>
  <c r="T973" i="23"/>
  <c r="S972" i="23"/>
  <c r="R971" i="23"/>
  <c r="Q970" i="23"/>
  <c r="P969" i="23"/>
  <c r="T965" i="23"/>
  <c r="S964" i="23"/>
  <c r="R963" i="23"/>
  <c r="Q962" i="23"/>
  <c r="P961" i="23"/>
  <c r="T957" i="23"/>
  <c r="S956" i="23"/>
  <c r="R955" i="23"/>
  <c r="Q954" i="23"/>
  <c r="P953" i="23"/>
  <c r="T949" i="23"/>
  <c r="S948" i="23"/>
  <c r="R947" i="23"/>
  <c r="Q946" i="23"/>
  <c r="P945" i="23"/>
  <c r="T941" i="23"/>
  <c r="S940" i="23"/>
  <c r="R939" i="23"/>
  <c r="Q938" i="23"/>
  <c r="P937" i="23"/>
  <c r="T933" i="23"/>
  <c r="S932" i="23"/>
  <c r="R931" i="23"/>
  <c r="Q930" i="23"/>
  <c r="P929" i="23"/>
  <c r="T925" i="23"/>
  <c r="S924" i="23"/>
  <c r="R923" i="23"/>
  <c r="Q922" i="23"/>
  <c r="P921" i="23"/>
  <c r="T917" i="23"/>
  <c r="R915" i="23"/>
  <c r="Q914" i="23"/>
  <c r="P913" i="23"/>
  <c r="T909" i="23"/>
  <c r="S908" i="23"/>
  <c r="R907" i="23"/>
  <c r="Q906" i="23"/>
  <c r="P905" i="23"/>
  <c r="U905" i="23" s="1"/>
  <c r="T901" i="23"/>
  <c r="S900" i="23"/>
  <c r="R899" i="23"/>
  <c r="Q898" i="23"/>
  <c r="P897" i="23"/>
  <c r="T893" i="23"/>
  <c r="S892" i="23"/>
  <c r="R891" i="23"/>
  <c r="Q890" i="23"/>
  <c r="P889" i="23"/>
  <c r="U889" i="23" s="1"/>
  <c r="T885" i="23"/>
  <c r="S884" i="23"/>
  <c r="R883" i="23"/>
  <c r="Q882" i="23"/>
  <c r="P881" i="23"/>
  <c r="T877" i="23"/>
  <c r="S876" i="23"/>
  <c r="R875" i="23"/>
  <c r="R15" i="23"/>
  <c r="P1594" i="23"/>
  <c r="P1490" i="23"/>
  <c r="P1482" i="23"/>
  <c r="R872" i="23"/>
  <c r="Q871" i="23"/>
  <c r="P870" i="23"/>
  <c r="T866" i="23"/>
  <c r="S865" i="23"/>
  <c r="R864" i="23"/>
  <c r="Q863" i="23"/>
  <c r="P862" i="23"/>
  <c r="T858" i="23"/>
  <c r="S857" i="23"/>
  <c r="U857" i="23" s="1"/>
  <c r="R856" i="23"/>
  <c r="Q855" i="23"/>
  <c r="P854" i="23"/>
  <c r="T850" i="23"/>
  <c r="S849" i="23"/>
  <c r="R848" i="23"/>
  <c r="Q847" i="23"/>
  <c r="P846" i="23"/>
  <c r="T842" i="23"/>
  <c r="S841" i="23"/>
  <c r="R840" i="23"/>
  <c r="Q839" i="23"/>
  <c r="P838" i="23"/>
  <c r="T834" i="23"/>
  <c r="S833" i="23"/>
  <c r="R832" i="23"/>
  <c r="Q831" i="23"/>
  <c r="P830" i="23"/>
  <c r="T826" i="23"/>
  <c r="R824" i="23"/>
  <c r="Q823" i="23"/>
  <c r="T818" i="23"/>
  <c r="S817" i="23"/>
  <c r="R816" i="23"/>
  <c r="Q815" i="23"/>
  <c r="P814" i="23"/>
  <c r="T810" i="23"/>
  <c r="S809" i="23"/>
  <c r="R808" i="23"/>
  <c r="Q807" i="23"/>
  <c r="P806" i="23"/>
  <c r="T802" i="23"/>
  <c r="S801" i="23"/>
  <c r="R800" i="23"/>
  <c r="Q799" i="23"/>
  <c r="P798" i="23"/>
  <c r="T794" i="23"/>
  <c r="S793" i="23"/>
  <c r="R792" i="23"/>
  <c r="Q791" i="23"/>
  <c r="P790" i="23"/>
  <c r="T786" i="23"/>
  <c r="S785" i="23"/>
  <c r="R784" i="23"/>
  <c r="Q783" i="23"/>
  <c r="P782" i="23"/>
  <c r="T778" i="23"/>
  <c r="S777" i="23"/>
  <c r="R776" i="23"/>
  <c r="Q775" i="23"/>
  <c r="P774" i="23"/>
  <c r="T770" i="23"/>
  <c r="S769" i="23"/>
  <c r="R768" i="23"/>
  <c r="Q767" i="23"/>
  <c r="P766" i="23"/>
  <c r="T762" i="23"/>
  <c r="S761" i="23"/>
  <c r="U761" i="23" s="1"/>
  <c r="R760" i="23"/>
  <c r="Q759" i="23"/>
  <c r="P758" i="23"/>
  <c r="T754" i="23"/>
  <c r="S753" i="23"/>
  <c r="R752" i="23"/>
  <c r="Q751" i="23"/>
  <c r="P750" i="23"/>
  <c r="T746" i="23"/>
  <c r="S745" i="23"/>
  <c r="R744" i="23"/>
  <c r="Q743" i="23"/>
  <c r="P742" i="23"/>
  <c r="T738" i="23"/>
  <c r="S737" i="23"/>
  <c r="R736" i="23"/>
  <c r="Q735" i="23"/>
  <c r="P734" i="23"/>
  <c r="T730" i="23"/>
  <c r="S729" i="23"/>
  <c r="U729" i="23" s="1"/>
  <c r="R728" i="23"/>
  <c r="Q727" i="23"/>
  <c r="P726" i="23"/>
  <c r="T722" i="23"/>
  <c r="S721" i="23"/>
  <c r="R720" i="23"/>
  <c r="Q719" i="23"/>
  <c r="P718" i="23"/>
  <c r="T714" i="23"/>
  <c r="S713" i="23"/>
  <c r="R712" i="23"/>
  <c r="Q711" i="23"/>
  <c r="P710" i="23"/>
  <c r="T706" i="23"/>
  <c r="S705" i="23"/>
  <c r="R704" i="23"/>
  <c r="Q703" i="23"/>
  <c r="P702" i="23"/>
  <c r="T698" i="23"/>
  <c r="S697" i="23"/>
  <c r="R696" i="23"/>
  <c r="Q695" i="23"/>
  <c r="P694" i="23"/>
  <c r="T690" i="23"/>
  <c r="S689" i="23"/>
  <c r="R688" i="23"/>
  <c r="Q687" i="23"/>
  <c r="P686" i="23"/>
  <c r="T682" i="23"/>
  <c r="S681" i="23"/>
  <c r="R680" i="23"/>
  <c r="Q679" i="23"/>
  <c r="P678" i="23"/>
  <c r="T674" i="23"/>
  <c r="S673" i="23"/>
  <c r="R672" i="23"/>
  <c r="Q671" i="23"/>
  <c r="P670" i="23"/>
  <c r="T666" i="23"/>
  <c r="S665" i="23"/>
  <c r="R664" i="23"/>
  <c r="Q663" i="23"/>
  <c r="P662" i="23"/>
  <c r="T658" i="23"/>
  <c r="S657" i="23"/>
  <c r="R656" i="23"/>
  <c r="Q655" i="23"/>
  <c r="P654" i="23"/>
  <c r="T650" i="23"/>
  <c r="S649" i="23"/>
  <c r="R648" i="23"/>
  <c r="Q647" i="23"/>
  <c r="P646" i="23"/>
  <c r="T642" i="23"/>
  <c r="S641" i="23"/>
  <c r="R640" i="23"/>
  <c r="Q639" i="23"/>
  <c r="P638" i="23"/>
  <c r="T634" i="23"/>
  <c r="S633" i="23"/>
  <c r="R632" i="23"/>
  <c r="Q631" i="23"/>
  <c r="P630" i="23"/>
  <c r="T626" i="23"/>
  <c r="S625" i="23"/>
  <c r="R624" i="23"/>
  <c r="Q623" i="23"/>
  <c r="P622" i="23"/>
  <c r="T618" i="23"/>
  <c r="S617" i="23"/>
  <c r="R616" i="23"/>
  <c r="Q615" i="23"/>
  <c r="P614" i="23"/>
  <c r="T610" i="23"/>
  <c r="S609" i="23"/>
  <c r="R608" i="23"/>
  <c r="Q607" i="23"/>
  <c r="P606" i="23"/>
  <c r="T602" i="23"/>
  <c r="S601" i="23"/>
  <c r="R600" i="23"/>
  <c r="Q599" i="23"/>
  <c r="R714" i="23"/>
  <c r="Q713" i="23"/>
  <c r="P712" i="23"/>
  <c r="T708" i="23"/>
  <c r="S707" i="23"/>
  <c r="R706" i="23"/>
  <c r="Q705" i="23"/>
  <c r="P704" i="23"/>
  <c r="S699" i="23"/>
  <c r="Q697" i="23"/>
  <c r="U697" i="23" s="1"/>
  <c r="P696" i="23"/>
  <c r="S691" i="23"/>
  <c r="R690" i="23"/>
  <c r="Q689" i="23"/>
  <c r="P688" i="23"/>
  <c r="T684" i="23"/>
  <c r="S683" i="23"/>
  <c r="R682" i="23"/>
  <c r="Q681" i="23"/>
  <c r="P680" i="23"/>
  <c r="T676" i="23"/>
  <c r="S675" i="23"/>
  <c r="R674" i="23"/>
  <c r="Q673" i="23"/>
  <c r="P672" i="23"/>
  <c r="T668" i="23"/>
  <c r="S667" i="23"/>
  <c r="Q665" i="23"/>
  <c r="P664" i="23"/>
  <c r="S659" i="23"/>
  <c r="R658" i="23"/>
  <c r="Q657" i="23"/>
  <c r="U657" i="23" s="1"/>
  <c r="P656" i="23"/>
  <c r="S651" i="23"/>
  <c r="R650" i="23"/>
  <c r="Q649" i="23"/>
  <c r="P648" i="23"/>
  <c r="T644" i="23"/>
  <c r="S643" i="23"/>
  <c r="R642" i="23"/>
  <c r="Q641" i="23"/>
  <c r="P640" i="23"/>
  <c r="R634" i="23"/>
  <c r="Q633" i="23"/>
  <c r="P632" i="23"/>
  <c r="T628" i="23"/>
  <c r="S627" i="23"/>
  <c r="Q625" i="23"/>
  <c r="U625" i="23" s="1"/>
  <c r="P624" i="23"/>
  <c r="T620" i="23"/>
  <c r="S619" i="23"/>
  <c r="R618" i="23"/>
  <c r="Q617" i="23"/>
  <c r="P616" i="23"/>
  <c r="T612" i="23"/>
  <c r="S611" i="23"/>
  <c r="R610" i="23"/>
  <c r="Q609" i="23"/>
  <c r="P608" i="23"/>
  <c r="T604" i="23"/>
  <c r="S603" i="23"/>
  <c r="R602" i="23"/>
  <c r="Q601" i="23"/>
  <c r="S628" i="23"/>
  <c r="R627" i="23"/>
  <c r="P609" i="23"/>
  <c r="S677" i="23"/>
  <c r="R676" i="23"/>
  <c r="Q675" i="23"/>
  <c r="P674" i="23"/>
  <c r="T670" i="23"/>
  <c r="S669" i="23"/>
  <c r="R668" i="23"/>
  <c r="Q667" i="23"/>
  <c r="P666" i="23"/>
  <c r="T662" i="23"/>
  <c r="S661" i="23"/>
  <c r="R660" i="23"/>
  <c r="Q659" i="23"/>
  <c r="P658" i="23"/>
  <c r="T654" i="23"/>
  <c r="S653" i="23"/>
  <c r="R652" i="23"/>
  <c r="Q651" i="23"/>
  <c r="P650" i="23"/>
  <c r="T646" i="23"/>
  <c r="S645" i="23"/>
  <c r="R644" i="23"/>
  <c r="Q643" i="23"/>
  <c r="P642" i="23"/>
  <c r="U642" i="23" s="1"/>
  <c r="T638" i="23"/>
  <c r="R636" i="23"/>
  <c r="Q635" i="23"/>
  <c r="P634" i="23"/>
  <c r="T630" i="23"/>
  <c r="S629" i="23"/>
  <c r="R628" i="23"/>
  <c r="Q627" i="23"/>
  <c r="P626" i="23"/>
  <c r="T622" i="23"/>
  <c r="S621" i="23"/>
  <c r="R620" i="23"/>
  <c r="Q619" i="23"/>
  <c r="P618" i="23"/>
  <c r="U618" i="23" s="1"/>
  <c r="T614" i="23"/>
  <c r="S613" i="23"/>
  <c r="R612" i="23"/>
  <c r="Q611" i="23"/>
  <c r="P610" i="23"/>
  <c r="T606" i="23"/>
  <c r="S605" i="23"/>
  <c r="R604" i="23"/>
  <c r="Q603" i="23"/>
  <c r="P602" i="23"/>
  <c r="P598" i="23"/>
  <c r="T594" i="23"/>
  <c r="S593" i="23"/>
  <c r="R592" i="23"/>
  <c r="Q591" i="23"/>
  <c r="P590" i="23"/>
  <c r="T586" i="23"/>
  <c r="S585" i="23"/>
  <c r="U585" i="23" s="1"/>
  <c r="R584" i="23"/>
  <c r="Q583" i="23"/>
  <c r="P582" i="23"/>
  <c r="T578" i="23"/>
  <c r="U578" i="23" s="1"/>
  <c r="S577" i="23"/>
  <c r="R576" i="23"/>
  <c r="P574" i="23"/>
  <c r="T570" i="23"/>
  <c r="U570" i="23" s="1"/>
  <c r="S569" i="23"/>
  <c r="R568" i="23"/>
  <c r="Q567" i="23"/>
  <c r="P566" i="23"/>
  <c r="T562" i="23"/>
  <c r="S561" i="23"/>
  <c r="U561" i="23" s="1"/>
  <c r="R560" i="23"/>
  <c r="Q559" i="23"/>
  <c r="P558" i="23"/>
  <c r="T554" i="23"/>
  <c r="S553" i="23"/>
  <c r="R552" i="23"/>
  <c r="Q551" i="23"/>
  <c r="P550" i="23"/>
  <c r="T546" i="23"/>
  <c r="U546" i="23" s="1"/>
  <c r="S545" i="23"/>
  <c r="U545" i="23" s="1"/>
  <c r="R544" i="23"/>
  <c r="Q543" i="23"/>
  <c r="P542" i="23"/>
  <c r="T538" i="23"/>
  <c r="S537" i="23"/>
  <c r="R536" i="23"/>
  <c r="Q535" i="23"/>
  <c r="P534" i="23"/>
  <c r="T530" i="23"/>
  <c r="S529" i="23"/>
  <c r="Q527" i="23"/>
  <c r="P526" i="23"/>
  <c r="T522" i="23"/>
  <c r="S521" i="23"/>
  <c r="R520" i="23"/>
  <c r="Q519" i="23"/>
  <c r="P518" i="23"/>
  <c r="T514" i="23"/>
  <c r="S513" i="23"/>
  <c r="R512" i="23"/>
  <c r="Q511" i="23"/>
  <c r="P510" i="23"/>
  <c r="T506" i="23"/>
  <c r="S505" i="23"/>
  <c r="R504" i="23"/>
  <c r="Q503" i="23"/>
  <c r="P502" i="23"/>
  <c r="T498" i="23"/>
  <c r="S497" i="23"/>
  <c r="R496" i="23"/>
  <c r="Q495" i="23"/>
  <c r="P494" i="23"/>
  <c r="T490" i="23"/>
  <c r="S489" i="23"/>
  <c r="R488" i="23"/>
  <c r="Q487" i="23"/>
  <c r="P486" i="23"/>
  <c r="T482" i="23"/>
  <c r="S481" i="23"/>
  <c r="R480" i="23"/>
  <c r="Q479" i="23"/>
  <c r="P478" i="23"/>
  <c r="T474" i="23"/>
  <c r="S473" i="23"/>
  <c r="R472" i="23"/>
  <c r="Q471" i="23"/>
  <c r="P470" i="23"/>
  <c r="T466" i="23"/>
  <c r="S465" i="23"/>
  <c r="R464" i="23"/>
  <c r="Q463" i="23"/>
  <c r="P462" i="23"/>
  <c r="T458" i="23"/>
  <c r="R538" i="23"/>
  <c r="P473" i="23"/>
  <c r="T469" i="23"/>
  <c r="S468" i="23"/>
  <c r="R467" i="23"/>
  <c r="Q466" i="23"/>
  <c r="P465" i="23"/>
  <c r="T461" i="23"/>
  <c r="S460" i="23"/>
  <c r="R459" i="23"/>
  <c r="T472" i="23"/>
  <c r="U472" i="23" s="1"/>
  <c r="S471" i="23"/>
  <c r="R470" i="23"/>
  <c r="Q469" i="23"/>
  <c r="P468" i="23"/>
  <c r="T464" i="23"/>
  <c r="S463" i="23"/>
  <c r="R462" i="23"/>
  <c r="Q461" i="23"/>
  <c r="P460" i="23"/>
  <c r="T300" i="23"/>
  <c r="T284" i="23"/>
  <c r="T413" i="23"/>
  <c r="R395" i="23"/>
  <c r="T389" i="23"/>
  <c r="Q274" i="23"/>
  <c r="T440" i="23"/>
  <c r="U440" i="23" s="1"/>
  <c r="S439" i="23"/>
  <c r="R438" i="23"/>
  <c r="R414" i="23"/>
  <c r="T376" i="23"/>
  <c r="S375" i="23"/>
  <c r="T344" i="23"/>
  <c r="R334" i="23"/>
  <c r="T272" i="23"/>
  <c r="S271" i="23"/>
  <c r="R270" i="23"/>
  <c r="R246" i="23"/>
  <c r="T232" i="23"/>
  <c r="T192" i="23"/>
  <c r="S408" i="23"/>
  <c r="P389" i="23"/>
  <c r="S224" i="23"/>
  <c r="U224" i="23" s="1"/>
  <c r="S208" i="23"/>
  <c r="T201" i="23"/>
  <c r="S200" i="23"/>
  <c r="T185" i="23"/>
  <c r="S184" i="23"/>
  <c r="S457" i="23"/>
  <c r="R456" i="23"/>
  <c r="Q455" i="23"/>
  <c r="P454" i="23"/>
  <c r="T450" i="23"/>
  <c r="S449" i="23"/>
  <c r="R448" i="23"/>
  <c r="U448" i="23" s="1"/>
  <c r="Q447" i="23"/>
  <c r="P446" i="23"/>
  <c r="T442" i="23"/>
  <c r="S441" i="23"/>
  <c r="U441" i="23" s="1"/>
  <c r="R440" i="23"/>
  <c r="Q439" i="23"/>
  <c r="P438" i="23"/>
  <c r="T434" i="23"/>
  <c r="U434" i="23" s="1"/>
  <c r="S433" i="23"/>
  <c r="U433" i="23" s="1"/>
  <c r="R432" i="23"/>
  <c r="Q431" i="23"/>
  <c r="P430" i="23"/>
  <c r="T426" i="23"/>
  <c r="S425" i="23"/>
  <c r="R424" i="23"/>
  <c r="Q423" i="23"/>
  <c r="P422" i="23"/>
  <c r="T418" i="23"/>
  <c r="S417" i="23"/>
  <c r="R416" i="23"/>
  <c r="U416" i="23" s="1"/>
  <c r="Q415" i="23"/>
  <c r="P414" i="23"/>
  <c r="T410" i="23"/>
  <c r="S409" i="23"/>
  <c r="R408" i="23"/>
  <c r="Q407" i="23"/>
  <c r="P406" i="23"/>
  <c r="T402" i="23"/>
  <c r="U402" i="23" s="1"/>
  <c r="Q399" i="23"/>
  <c r="P398" i="23"/>
  <c r="T394" i="23"/>
  <c r="S393" i="23"/>
  <c r="U393" i="23" s="1"/>
  <c r="R392" i="23"/>
  <c r="Q391" i="23"/>
  <c r="P390" i="23"/>
  <c r="T386" i="23"/>
  <c r="U386" i="23" s="1"/>
  <c r="S385" i="23"/>
  <c r="R384" i="23"/>
  <c r="Q383" i="23"/>
  <c r="P382" i="23"/>
  <c r="T378" i="23"/>
  <c r="S377" i="23"/>
  <c r="U377" i="23" s="1"/>
  <c r="R376" i="23"/>
  <c r="Q375" i="23"/>
  <c r="P374" i="23"/>
  <c r="T370" i="23"/>
  <c r="S369" i="23"/>
  <c r="R368" i="23"/>
  <c r="Q367" i="23"/>
  <c r="P366" i="23"/>
  <c r="T362" i="23"/>
  <c r="S361" i="23"/>
  <c r="U361" i="23" s="1"/>
  <c r="R360" i="23"/>
  <c r="Q359" i="23"/>
  <c r="P358" i="23"/>
  <c r="T354" i="23"/>
  <c r="U354" i="23" s="1"/>
  <c r="S353" i="23"/>
  <c r="U353" i="23" s="1"/>
  <c r="R352" i="23"/>
  <c r="Q351" i="23"/>
  <c r="P350" i="23"/>
  <c r="T346" i="23"/>
  <c r="S345" i="23"/>
  <c r="R344" i="23"/>
  <c r="Q343" i="23"/>
  <c r="P342" i="23"/>
  <c r="T338" i="23"/>
  <c r="S337" i="23"/>
  <c r="U337" i="23" s="1"/>
  <c r="R336" i="23"/>
  <c r="Q335" i="23"/>
  <c r="P334" i="23"/>
  <c r="T330" i="23"/>
  <c r="S329" i="23"/>
  <c r="U329" i="23" s="1"/>
  <c r="R328" i="23"/>
  <c r="Q327" i="23"/>
  <c r="P326" i="23"/>
  <c r="T322" i="23"/>
  <c r="U322" i="23" s="1"/>
  <c r="S321" i="23"/>
  <c r="R320" i="23"/>
  <c r="Q319" i="23"/>
  <c r="P318" i="23"/>
  <c r="T314" i="23"/>
  <c r="S313" i="23"/>
  <c r="U313" i="23" s="1"/>
  <c r="R312" i="23"/>
  <c r="U312" i="23" s="1"/>
  <c r="Q311" i="23"/>
  <c r="P310" i="23"/>
  <c r="T306" i="23"/>
  <c r="S305" i="23"/>
  <c r="R304" i="23"/>
  <c r="U304" i="23" s="1"/>
  <c r="Q303" i="23"/>
  <c r="P302" i="23"/>
  <c r="T298" i="23"/>
  <c r="S297" i="23"/>
  <c r="R296" i="23"/>
  <c r="Q295" i="23"/>
  <c r="P294" i="23"/>
  <c r="T290" i="23"/>
  <c r="S289" i="23"/>
  <c r="R288" i="23"/>
  <c r="U288" i="23" s="1"/>
  <c r="Q287" i="23"/>
  <c r="P286" i="23"/>
  <c r="T282" i="23"/>
  <c r="S281" i="23"/>
  <c r="R280" i="23"/>
  <c r="Q279" i="23"/>
  <c r="P278" i="23"/>
  <c r="T274" i="23"/>
  <c r="S273" i="23"/>
  <c r="U273" i="23" s="1"/>
  <c r="R272" i="23"/>
  <c r="U272" i="23" s="1"/>
  <c r="Q271" i="23"/>
  <c r="P270" i="23"/>
  <c r="T266" i="23"/>
  <c r="S265" i="23"/>
  <c r="R264" i="23"/>
  <c r="U264" i="23" s="1"/>
  <c r="Q263" i="23"/>
  <c r="P262" i="23"/>
  <c r="T258" i="23"/>
  <c r="S257" i="23"/>
  <c r="R256" i="23"/>
  <c r="Q255" i="23"/>
  <c r="P254" i="23"/>
  <c r="T250" i="23"/>
  <c r="S249" i="23"/>
  <c r="R248" i="23"/>
  <c r="Q247" i="23"/>
  <c r="P246" i="23"/>
  <c r="T242" i="23"/>
  <c r="S241" i="23"/>
  <c r="Q239" i="23"/>
  <c r="P238" i="23"/>
  <c r="T234" i="23"/>
  <c r="S233" i="23"/>
  <c r="R232" i="23"/>
  <c r="Q231" i="23"/>
  <c r="P230" i="23"/>
  <c r="T226" i="23"/>
  <c r="S225" i="23"/>
  <c r="R224" i="23"/>
  <c r="Q223" i="23"/>
  <c r="P222" i="23"/>
  <c r="T218" i="23"/>
  <c r="S217" i="23"/>
  <c r="R216" i="23"/>
  <c r="Q215" i="23"/>
  <c r="P214" i="23"/>
  <c r="T210" i="23"/>
  <c r="S209" i="23"/>
  <c r="R208" i="23"/>
  <c r="Q207" i="23"/>
  <c r="P206" i="23"/>
  <c r="T202" i="23"/>
  <c r="S201" i="23"/>
  <c r="R200" i="23"/>
  <c r="Q199" i="23"/>
  <c r="P198" i="23"/>
  <c r="T194" i="23"/>
  <c r="S193" i="23"/>
  <c r="R192" i="23"/>
  <c r="Q191" i="23"/>
  <c r="P190" i="23"/>
  <c r="T186" i="23"/>
  <c r="S185" i="23"/>
  <c r="R184" i="23"/>
  <c r="S51" i="23"/>
  <c r="R50" i="23"/>
  <c r="Q49" i="23"/>
  <c r="P48" i="23"/>
  <c r="T44" i="23"/>
  <c r="S43" i="23"/>
  <c r="R42" i="23"/>
  <c r="T112" i="23"/>
  <c r="P52" i="23"/>
  <c r="T48" i="23"/>
  <c r="T89" i="23"/>
  <c r="Q54" i="23"/>
  <c r="P53" i="23"/>
  <c r="T49" i="23"/>
  <c r="S48" i="23"/>
  <c r="R47" i="23"/>
  <c r="Q46" i="23"/>
  <c r="P45" i="23"/>
  <c r="Q183" i="23"/>
  <c r="P182" i="23"/>
  <c r="T178" i="23"/>
  <c r="S177" i="23"/>
  <c r="R176" i="23"/>
  <c r="Q175" i="23"/>
  <c r="P174" i="23"/>
  <c r="T170" i="23"/>
  <c r="S169" i="23"/>
  <c r="R168" i="23"/>
  <c r="Q167" i="23"/>
  <c r="P166" i="23"/>
  <c r="T162" i="23"/>
  <c r="S161" i="23"/>
  <c r="R160" i="23"/>
  <c r="Q159" i="23"/>
  <c r="P158" i="23"/>
  <c r="T154" i="23"/>
  <c r="S153" i="23"/>
  <c r="R152" i="23"/>
  <c r="U152" i="23" s="1"/>
  <c r="Q151" i="23"/>
  <c r="P150" i="23"/>
  <c r="T146" i="23"/>
  <c r="Q143" i="23"/>
  <c r="P142" i="23"/>
  <c r="T138" i="23"/>
  <c r="S137" i="23"/>
  <c r="R136" i="23"/>
  <c r="Q135" i="23"/>
  <c r="P134" i="23"/>
  <c r="T130" i="23"/>
  <c r="S129" i="23"/>
  <c r="R128" i="23"/>
  <c r="P126" i="23"/>
  <c r="T122" i="23"/>
  <c r="R120" i="23"/>
  <c r="Q119" i="23"/>
  <c r="P118" i="23"/>
  <c r="T114" i="23"/>
  <c r="S113" i="23"/>
  <c r="R112" i="23"/>
  <c r="Q111" i="23"/>
  <c r="P110" i="23"/>
  <c r="T106" i="23"/>
  <c r="S105" i="23"/>
  <c r="R104" i="23"/>
  <c r="U104" i="23" s="1"/>
  <c r="Q103" i="23"/>
  <c r="P102" i="23"/>
  <c r="T98" i="23"/>
  <c r="S97" i="23"/>
  <c r="R96" i="23"/>
  <c r="Q95" i="23"/>
  <c r="P94" i="23"/>
  <c r="T90" i="23"/>
  <c r="S89" i="23"/>
  <c r="R88" i="23"/>
  <c r="U88" i="23" s="1"/>
  <c r="Q87" i="23"/>
  <c r="P86" i="23"/>
  <c r="T82" i="23"/>
  <c r="S81" i="23"/>
  <c r="R80" i="23"/>
  <c r="U80" i="23" s="1"/>
  <c r="Q79" i="23"/>
  <c r="P78" i="23"/>
  <c r="T74" i="23"/>
  <c r="S73" i="23"/>
  <c r="R72" i="23"/>
  <c r="Q71" i="23"/>
  <c r="P70" i="23"/>
  <c r="T66" i="23"/>
  <c r="S65" i="23"/>
  <c r="R64" i="23"/>
  <c r="Q63" i="23"/>
  <c r="P62" i="23"/>
  <c r="T58" i="23"/>
  <c r="S57" i="23"/>
  <c r="Q55" i="23"/>
  <c r="P54" i="23"/>
  <c r="T50" i="23"/>
  <c r="S49" i="23"/>
  <c r="R48" i="23"/>
  <c r="Q47" i="23"/>
  <c r="T42" i="23"/>
  <c r="U937" i="23"/>
  <c r="U921" i="23"/>
  <c r="U897" i="23"/>
  <c r="U464" i="23"/>
  <c r="U456" i="23"/>
  <c r="U360" i="23"/>
  <c r="U320" i="23"/>
  <c r="U296" i="23"/>
  <c r="U280" i="23"/>
  <c r="U873" i="23"/>
  <c r="U769" i="23"/>
  <c r="U753" i="23"/>
  <c r="U745" i="23"/>
  <c r="U721" i="23"/>
  <c r="U705" i="23"/>
  <c r="U681" i="23"/>
  <c r="U617" i="23"/>
  <c r="U601" i="23"/>
  <c r="U593" i="23"/>
  <c r="U577" i="23"/>
  <c r="U569" i="23"/>
  <c r="U553" i="23"/>
  <c r="U529" i="23"/>
  <c r="U449" i="23"/>
  <c r="U385" i="23"/>
  <c r="U345" i="23"/>
  <c r="U321" i="23"/>
  <c r="U305" i="23"/>
  <c r="U289" i="23"/>
  <c r="U650" i="23"/>
  <c r="U594" i="23"/>
  <c r="U554" i="23"/>
  <c r="U394" i="23"/>
  <c r="U346" i="23"/>
  <c r="U330" i="23"/>
  <c r="U306" i="23"/>
  <c r="U64" i="23"/>
  <c r="P10" i="23"/>
  <c r="T41" i="23"/>
  <c r="R1451" i="23"/>
  <c r="P1401" i="23"/>
  <c r="S14" i="23"/>
  <c r="T13" i="23"/>
  <c r="S1525" i="23"/>
  <c r="P1314" i="23"/>
  <c r="P1282" i="23"/>
  <c r="S21" i="23"/>
  <c r="T20" i="23"/>
  <c r="T1551" i="23"/>
  <c r="S1430" i="23"/>
  <c r="T1415" i="23"/>
  <c r="T1407" i="23"/>
  <c r="S1406" i="23"/>
  <c r="R1405" i="23"/>
  <c r="Q1404" i="23"/>
  <c r="P1403" i="23"/>
  <c r="T1399" i="23"/>
  <c r="S1398" i="23"/>
  <c r="R1397" i="23"/>
  <c r="Q1396" i="23"/>
  <c r="P1395" i="23"/>
  <c r="T1391" i="23"/>
  <c r="S1390" i="23"/>
  <c r="R1389" i="23"/>
  <c r="Q1388" i="23"/>
  <c r="P1387" i="23"/>
  <c r="T1383" i="23"/>
  <c r="S1382" i="23"/>
  <c r="R1381" i="23"/>
  <c r="Q1380" i="23"/>
  <c r="P1379" i="23"/>
  <c r="T1375" i="23"/>
  <c r="S1374" i="23"/>
  <c r="R1373" i="23"/>
  <c r="Q1372" i="23"/>
  <c r="P1371" i="23"/>
  <c r="T1367" i="23"/>
  <c r="S1366" i="23"/>
  <c r="R1365" i="23"/>
  <c r="Q1364" i="23"/>
  <c r="P1363" i="23"/>
  <c r="T1359" i="23"/>
  <c r="S1358" i="23"/>
  <c r="R1357" i="23"/>
  <c r="Q1356" i="23"/>
  <c r="P1355" i="23"/>
  <c r="T1351" i="23"/>
  <c r="S1350" i="23"/>
  <c r="R1349" i="23"/>
  <c r="Q1348" i="23"/>
  <c r="P1347" i="23"/>
  <c r="T1343" i="23"/>
  <c r="S1342" i="23"/>
  <c r="R1341" i="23"/>
  <c r="Q1340" i="23"/>
  <c r="P1339" i="23"/>
  <c r="T1335" i="23"/>
  <c r="S1334" i="23"/>
  <c r="R1333" i="23"/>
  <c r="Q1332" i="23"/>
  <c r="P1331" i="23"/>
  <c r="T1327" i="23"/>
  <c r="S1326" i="23"/>
  <c r="R1325" i="23"/>
  <c r="Q1324" i="23"/>
  <c r="P1323" i="23"/>
  <c r="T1319" i="23"/>
  <c r="S1318" i="23"/>
  <c r="R1317" i="23"/>
  <c r="Q1316" i="23"/>
  <c r="P1315" i="23"/>
  <c r="T1311" i="23"/>
  <c r="S1310" i="23"/>
  <c r="R1309" i="23"/>
  <c r="Q1308" i="23"/>
  <c r="P1307" i="23"/>
  <c r="T1303" i="23"/>
  <c r="S1302" i="23"/>
  <c r="R1301" i="23"/>
  <c r="Q1300" i="23"/>
  <c r="P1299" i="23"/>
  <c r="T1295" i="23"/>
  <c r="S1294" i="23"/>
  <c r="R1293" i="23"/>
  <c r="Q1292" i="23"/>
  <c r="P1291" i="23"/>
  <c r="T1287" i="23"/>
  <c r="S1286" i="23"/>
  <c r="R1285" i="23"/>
  <c r="Q1284" i="23"/>
  <c r="P1283" i="23"/>
  <c r="T1279" i="23"/>
  <c r="S1278" i="23"/>
  <c r="R1277" i="23"/>
  <c r="Q1276" i="23"/>
  <c r="P23" i="23"/>
  <c r="U23" i="23" s="1"/>
  <c r="Q22" i="23"/>
  <c r="U22" i="23" s="1"/>
  <c r="R21" i="23"/>
  <c r="S20" i="23"/>
  <c r="T19" i="23"/>
  <c r="P15" i="23"/>
  <c r="U15" i="23" s="1"/>
  <c r="Q14" i="23"/>
  <c r="R13" i="23"/>
  <c r="S12" i="23"/>
  <c r="T11" i="23"/>
  <c r="P7" i="23"/>
  <c r="U7" i="23" s="1"/>
  <c r="Q6" i="23"/>
  <c r="U6" i="23" s="1"/>
  <c r="R5" i="23"/>
  <c r="S4" i="23"/>
  <c r="S40" i="23"/>
  <c r="R39" i="23"/>
  <c r="Q38" i="23"/>
  <c r="U38" i="23" s="1"/>
  <c r="P37" i="23"/>
  <c r="U37" i="23" s="1"/>
  <c r="T33" i="23"/>
  <c r="S32" i="23"/>
  <c r="R31" i="23"/>
  <c r="Q30" i="23"/>
  <c r="U30" i="23" s="1"/>
  <c r="P29" i="23"/>
  <c r="U29" i="23" s="1"/>
  <c r="T1624" i="23"/>
  <c r="S1623" i="23"/>
  <c r="R1622" i="23"/>
  <c r="Q1621" i="23"/>
  <c r="P1620" i="23"/>
  <c r="U1620" i="23" s="1"/>
  <c r="T1616" i="23"/>
  <c r="S1615" i="23"/>
  <c r="R1614" i="23"/>
  <c r="Q1613" i="23"/>
  <c r="P1612" i="23"/>
  <c r="U1612" i="23" s="1"/>
  <c r="T1608" i="23"/>
  <c r="S1607" i="23"/>
  <c r="R1606" i="23"/>
  <c r="Q1605" i="23"/>
  <c r="U1605" i="23" s="1"/>
  <c r="P1604" i="23"/>
  <c r="U1604" i="23" s="1"/>
  <c r="T1600" i="23"/>
  <c r="S1599" i="23"/>
  <c r="R1598" i="23"/>
  <c r="Q1597" i="23"/>
  <c r="U1597" i="23" s="1"/>
  <c r="P1596" i="23"/>
  <c r="U1596" i="23" s="1"/>
  <c r="T1592" i="23"/>
  <c r="S1591" i="23"/>
  <c r="R1590" i="23"/>
  <c r="Q1589" i="23"/>
  <c r="U1589" i="23" s="1"/>
  <c r="P1588" i="23"/>
  <c r="U1588" i="23" s="1"/>
  <c r="T1584" i="23"/>
  <c r="S1583" i="23"/>
  <c r="R1582" i="23"/>
  <c r="Q1581" i="23"/>
  <c r="U1581" i="23" s="1"/>
  <c r="P1580" i="23"/>
  <c r="U1580" i="23" s="1"/>
  <c r="T1576" i="23"/>
  <c r="S1575" i="23"/>
  <c r="R1574" i="23"/>
  <c r="Q1573" i="23"/>
  <c r="U1573" i="23" s="1"/>
  <c r="P1572" i="23"/>
  <c r="U1572" i="23" s="1"/>
  <c r="T1568" i="23"/>
  <c r="S1567" i="23"/>
  <c r="R1566" i="23"/>
  <c r="Q1565" i="23"/>
  <c r="U1565" i="23" s="1"/>
  <c r="P1564" i="23"/>
  <c r="U1564" i="23" s="1"/>
  <c r="T1560" i="23"/>
  <c r="S1559" i="23"/>
  <c r="R1558" i="23"/>
  <c r="Q1557" i="23"/>
  <c r="U1557" i="23" s="1"/>
  <c r="P1556" i="23"/>
  <c r="U1556" i="23" s="1"/>
  <c r="T1552" i="23"/>
  <c r="S1551" i="23"/>
  <c r="R1550" i="23"/>
  <c r="Q1549" i="23"/>
  <c r="U1549" i="23" s="1"/>
  <c r="P1548" i="23"/>
  <c r="U1548" i="23" s="1"/>
  <c r="T1544" i="23"/>
  <c r="S1543" i="23"/>
  <c r="R1542" i="23"/>
  <c r="Q1541" i="23"/>
  <c r="U1541" i="23" s="1"/>
  <c r="P1540" i="23"/>
  <c r="U1540" i="23" s="1"/>
  <c r="T1536" i="23"/>
  <c r="S1535" i="23"/>
  <c r="R1534" i="23"/>
  <c r="Q1533" i="23"/>
  <c r="U1533" i="23" s="1"/>
  <c r="P1532" i="23"/>
  <c r="U1532" i="23" s="1"/>
  <c r="T1528" i="23"/>
  <c r="S1527" i="23"/>
  <c r="R1526" i="23"/>
  <c r="Q1525" i="23"/>
  <c r="P1524" i="23"/>
  <c r="U1524" i="23" s="1"/>
  <c r="T1520" i="23"/>
  <c r="S1519" i="23"/>
  <c r="R1518" i="23"/>
  <c r="Q1517" i="23"/>
  <c r="U1517" i="23" s="1"/>
  <c r="P1516" i="23"/>
  <c r="U1516" i="23" s="1"/>
  <c r="T1512" i="23"/>
  <c r="S1511" i="23"/>
  <c r="R1510" i="23"/>
  <c r="Q1509" i="23"/>
  <c r="U1509" i="23" s="1"/>
  <c r="P1508" i="23"/>
  <c r="U1508" i="23" s="1"/>
  <c r="T1504" i="23"/>
  <c r="S1503" i="23"/>
  <c r="R1502" i="23"/>
  <c r="Q1501" i="23"/>
  <c r="U1501" i="23" s="1"/>
  <c r="P1500" i="23"/>
  <c r="U1500" i="23" s="1"/>
  <c r="T1496" i="23"/>
  <c r="S1495" i="23"/>
  <c r="R1494" i="23"/>
  <c r="Q1493" i="23"/>
  <c r="U1493" i="23" s="1"/>
  <c r="P1492" i="23"/>
  <c r="U1492" i="23" s="1"/>
  <c r="T1488" i="23"/>
  <c r="S1487" i="23"/>
  <c r="R1486" i="23"/>
  <c r="Q1485" i="23"/>
  <c r="U1485" i="23" s="1"/>
  <c r="P1484" i="23"/>
  <c r="T1480" i="23"/>
  <c r="S1479" i="23"/>
  <c r="R1478" i="23"/>
  <c r="Q1477" i="23"/>
  <c r="U1477" i="23" s="1"/>
  <c r="P1476" i="23"/>
  <c r="U1476" i="23" s="1"/>
  <c r="T1472" i="23"/>
  <c r="S1471" i="23"/>
  <c r="R1470" i="23"/>
  <c r="Q1469" i="23"/>
  <c r="P1468" i="23"/>
  <c r="U1468" i="23" s="1"/>
  <c r="T1464" i="23"/>
  <c r="S1463" i="23"/>
  <c r="R1462" i="23"/>
  <c r="Q1461" i="23"/>
  <c r="U1461" i="23" s="1"/>
  <c r="P1460" i="23"/>
  <c r="T1456" i="23"/>
  <c r="S1455" i="23"/>
  <c r="R1454" i="23"/>
  <c r="Q1453" i="23"/>
  <c r="U1453" i="23" s="1"/>
  <c r="P1452" i="23"/>
  <c r="U1452" i="23" s="1"/>
  <c r="T1448" i="23"/>
  <c r="S1447" i="23"/>
  <c r="R1446" i="23"/>
  <c r="Q1445" i="23"/>
  <c r="P1444" i="23"/>
  <c r="T1440" i="23"/>
  <c r="S1439" i="23"/>
  <c r="R1438" i="23"/>
  <c r="Q1437" i="23"/>
  <c r="U1437" i="23" s="1"/>
  <c r="P1436" i="23"/>
  <c r="U1436" i="23" s="1"/>
  <c r="T1432" i="23"/>
  <c r="S1431" i="23"/>
  <c r="R1430" i="23"/>
  <c r="Q1429" i="23"/>
  <c r="U1429" i="23" s="1"/>
  <c r="P1428" i="23"/>
  <c r="U1428" i="23" s="1"/>
  <c r="T1424" i="23"/>
  <c r="S1423" i="23"/>
  <c r="R1422" i="23"/>
  <c r="Q1421" i="23"/>
  <c r="P1420" i="23"/>
  <c r="T1416" i="23"/>
  <c r="S1415" i="23"/>
  <c r="R1414" i="23"/>
  <c r="Q1413" i="23"/>
  <c r="U1413" i="23" s="1"/>
  <c r="P1412" i="23"/>
  <c r="U1412" i="23" s="1"/>
  <c r="T1408" i="23"/>
  <c r="S1407" i="23"/>
  <c r="R1406" i="23"/>
  <c r="Q1405" i="23"/>
  <c r="P1404" i="23"/>
  <c r="T1400" i="23"/>
  <c r="S1399" i="23"/>
  <c r="R1398" i="23"/>
  <c r="Q1397" i="23"/>
  <c r="P1396" i="23"/>
  <c r="T1392" i="23"/>
  <c r="S1391" i="23"/>
  <c r="R1390" i="23"/>
  <c r="Q1389" i="23"/>
  <c r="P1388" i="23"/>
  <c r="T1384" i="23"/>
  <c r="S1383" i="23"/>
  <c r="R1382" i="23"/>
  <c r="Q1381" i="23"/>
  <c r="P1380" i="23"/>
  <c r="T1376" i="23"/>
  <c r="S1375" i="23"/>
  <c r="R1374" i="23"/>
  <c r="Q1373" i="23"/>
  <c r="P1372" i="23"/>
  <c r="T1368" i="23"/>
  <c r="S1367" i="23"/>
  <c r="R1366" i="23"/>
  <c r="Q1365" i="23"/>
  <c r="P1364" i="23"/>
  <c r="T1360" i="23"/>
  <c r="S1359" i="23"/>
  <c r="R1358" i="23"/>
  <c r="Q1357" i="23"/>
  <c r="P1356" i="23"/>
  <c r="T1352" i="23"/>
  <c r="S1351" i="23"/>
  <c r="R1350" i="23"/>
  <c r="Q1349" i="23"/>
  <c r="P1348" i="23"/>
  <c r="T1344" i="23"/>
  <c r="S1343" i="23"/>
  <c r="R1342" i="23"/>
  <c r="Q1341" i="23"/>
  <c r="P1340" i="23"/>
  <c r="T1336" i="23"/>
  <c r="S1335" i="23"/>
  <c r="R1334" i="23"/>
  <c r="Q1333" i="23"/>
  <c r="P1332" i="23"/>
  <c r="T1328" i="23"/>
  <c r="S1327" i="23"/>
  <c r="R1326" i="23"/>
  <c r="Q1325" i="23"/>
  <c r="P1324" i="23"/>
  <c r="T1320" i="23"/>
  <c r="S1319" i="23"/>
  <c r="R1318" i="23"/>
  <c r="Q1317" i="23"/>
  <c r="P1316" i="23"/>
  <c r="T1312" i="23"/>
  <c r="S1311" i="23"/>
  <c r="R1310" i="23"/>
  <c r="Q1309" i="23"/>
  <c r="P1308" i="23"/>
  <c r="T1304" i="23"/>
  <c r="S1303" i="23"/>
  <c r="R1302" i="23"/>
  <c r="Q1301" i="23"/>
  <c r="P1300" i="23"/>
  <c r="T1296" i="23"/>
  <c r="S1295" i="23"/>
  <c r="R1294" i="23"/>
  <c r="Q1293" i="23"/>
  <c r="P1292" i="23"/>
  <c r="T1288" i="23"/>
  <c r="S1287" i="23"/>
  <c r="R1286" i="23"/>
  <c r="Q1285" i="23"/>
  <c r="P1284" i="23"/>
  <c r="T1280" i="23"/>
  <c r="S1279" i="23"/>
  <c r="R1278" i="23"/>
  <c r="Q1277" i="23"/>
  <c r="P1276" i="23"/>
  <c r="T1272" i="23"/>
  <c r="S1271" i="23"/>
  <c r="R1270" i="23"/>
  <c r="Q1269" i="23"/>
  <c r="P1268" i="23"/>
  <c r="T1264" i="23"/>
  <c r="S1263" i="23"/>
  <c r="R1262" i="23"/>
  <c r="Q1261" i="23"/>
  <c r="P1260" i="23"/>
  <c r="T1256" i="23"/>
  <c r="S1255" i="23"/>
  <c r="R1254" i="23"/>
  <c r="Q1253" i="23"/>
  <c r="P1252" i="23"/>
  <c r="T1248" i="23"/>
  <c r="S1247" i="23"/>
  <c r="R1246" i="23"/>
  <c r="Q1245" i="23"/>
  <c r="P1244" i="23"/>
  <c r="T1240" i="23"/>
  <c r="S1239" i="23"/>
  <c r="R1238" i="23"/>
  <c r="Q1237" i="23"/>
  <c r="P1236" i="23"/>
  <c r="T1232" i="23"/>
  <c r="S1231" i="23"/>
  <c r="R1230" i="23"/>
  <c r="Q1229" i="23"/>
  <c r="P1228" i="23"/>
  <c r="T1224" i="23"/>
  <c r="S1223" i="23"/>
  <c r="R1222" i="23"/>
  <c r="Q1221" i="23"/>
  <c r="P1220" i="23"/>
  <c r="T1216" i="23"/>
  <c r="S1215" i="23"/>
  <c r="R1214" i="23"/>
  <c r="Q1213" i="23"/>
  <c r="P1212" i="23"/>
  <c r="T1208" i="23"/>
  <c r="S1207" i="23"/>
  <c r="R1206" i="23"/>
  <c r="Q1205" i="23"/>
  <c r="P1204" i="23"/>
  <c r="T1200" i="23"/>
  <c r="S1199" i="23"/>
  <c r="R1198" i="23"/>
  <c r="Q1197" i="23"/>
  <c r="P1196" i="23"/>
  <c r="T1192" i="23"/>
  <c r="S1191" i="23"/>
  <c r="R1190" i="23"/>
  <c r="Q1189" i="23"/>
  <c r="P1188" i="23"/>
  <c r="T1184" i="23"/>
  <c r="S1183" i="23"/>
  <c r="R1182" i="23"/>
  <c r="Q1181" i="23"/>
  <c r="P1180" i="23"/>
  <c r="T1176" i="23"/>
  <c r="S1175" i="23"/>
  <c r="R1174" i="23"/>
  <c r="Q1173" i="23"/>
  <c r="P1172" i="23"/>
  <c r="T1168" i="23"/>
  <c r="S1167" i="23"/>
  <c r="R1166" i="23"/>
  <c r="Q1165" i="23"/>
  <c r="P1164" i="23"/>
  <c r="S25" i="23"/>
  <c r="S3" i="23"/>
  <c r="P21" i="23"/>
  <c r="Q20" i="23"/>
  <c r="R19" i="23"/>
  <c r="S18" i="23"/>
  <c r="T17" i="23"/>
  <c r="P13" i="23"/>
  <c r="Q12" i="23"/>
  <c r="R11" i="23"/>
  <c r="S10" i="23"/>
  <c r="T9" i="23"/>
  <c r="P5" i="23"/>
  <c r="Q4" i="23"/>
  <c r="R26" i="23"/>
  <c r="U26" i="23" s="1"/>
  <c r="Q40" i="23"/>
  <c r="P39" i="23"/>
  <c r="T35" i="23"/>
  <c r="S34" i="23"/>
  <c r="R33" i="23"/>
  <c r="Q32" i="23"/>
  <c r="P31" i="23"/>
  <c r="T27" i="23"/>
  <c r="Q41" i="23"/>
  <c r="R1624" i="23"/>
  <c r="Q1623" i="23"/>
  <c r="P1622" i="23"/>
  <c r="T1618" i="23"/>
  <c r="S1617" i="23"/>
  <c r="R1616" i="23"/>
  <c r="Q1615" i="23"/>
  <c r="P1614" i="23"/>
  <c r="T1610" i="23"/>
  <c r="S1609" i="23"/>
  <c r="R1608" i="23"/>
  <c r="Q1607" i="23"/>
  <c r="P1606" i="23"/>
  <c r="T1602" i="23"/>
  <c r="S1601" i="23"/>
  <c r="R1600" i="23"/>
  <c r="Q1599" i="23"/>
  <c r="P1598" i="23"/>
  <c r="T1594" i="23"/>
  <c r="S1593" i="23"/>
  <c r="R1592" i="23"/>
  <c r="Q1591" i="23"/>
  <c r="P1590" i="23"/>
  <c r="T1586" i="23"/>
  <c r="S1585" i="23"/>
  <c r="R1584" i="23"/>
  <c r="Q1583" i="23"/>
  <c r="P1582" i="23"/>
  <c r="T1578" i="23"/>
  <c r="S1577" i="23"/>
  <c r="R1576" i="23"/>
  <c r="Q1575" i="23"/>
  <c r="P1574" i="23"/>
  <c r="T1570" i="23"/>
  <c r="S1569" i="23"/>
  <c r="R1568" i="23"/>
  <c r="Q1567" i="23"/>
  <c r="P1566" i="23"/>
  <c r="T1562" i="23"/>
  <c r="S1561" i="23"/>
  <c r="R1560" i="23"/>
  <c r="Q1559" i="23"/>
  <c r="P1558" i="23"/>
  <c r="T1554" i="23"/>
  <c r="S1553" i="23"/>
  <c r="R1552" i="23"/>
  <c r="Q1551" i="23"/>
  <c r="P1550" i="23"/>
  <c r="T1546" i="23"/>
  <c r="S1545" i="23"/>
  <c r="R1544" i="23"/>
  <c r="Q1543" i="23"/>
  <c r="P1542" i="23"/>
  <c r="T1538" i="23"/>
  <c r="S1537" i="23"/>
  <c r="R1536" i="23"/>
  <c r="Q1535" i="23"/>
  <c r="P1534" i="23"/>
  <c r="T1530" i="23"/>
  <c r="S1529" i="23"/>
  <c r="R1528" i="23"/>
  <c r="Q1527" i="23"/>
  <c r="P1526" i="23"/>
  <c r="T1522" i="23"/>
  <c r="S1521" i="23"/>
  <c r="R1520" i="23"/>
  <c r="Q1519" i="23"/>
  <c r="P1518" i="23"/>
  <c r="T1514" i="23"/>
  <c r="S1513" i="23"/>
  <c r="R1512" i="23"/>
  <c r="Q1511" i="23"/>
  <c r="P1510" i="23"/>
  <c r="T1506" i="23"/>
  <c r="S1505" i="23"/>
  <c r="R1504" i="23"/>
  <c r="Q1503" i="23"/>
  <c r="P1502" i="23"/>
  <c r="T1498" i="23"/>
  <c r="S1497" i="23"/>
  <c r="R1496" i="23"/>
  <c r="Q1495" i="23"/>
  <c r="P1494" i="23"/>
  <c r="T1490" i="23"/>
  <c r="S1489" i="23"/>
  <c r="R1488" i="23"/>
  <c r="Q1487" i="23"/>
  <c r="P1486" i="23"/>
  <c r="T1482" i="23"/>
  <c r="S1481" i="23"/>
  <c r="R1480" i="23"/>
  <c r="Q1479" i="23"/>
  <c r="P1478" i="23"/>
  <c r="T1474" i="23"/>
  <c r="S1473" i="23"/>
  <c r="R1472" i="23"/>
  <c r="Q1471" i="23"/>
  <c r="P1470" i="23"/>
  <c r="T1466" i="23"/>
  <c r="S1465" i="23"/>
  <c r="R1464" i="23"/>
  <c r="Q1463" i="23"/>
  <c r="P1462" i="23"/>
  <c r="T1458" i="23"/>
  <c r="S1457" i="23"/>
  <c r="R1456" i="23"/>
  <c r="Q1455" i="23"/>
  <c r="P1454" i="23"/>
  <c r="T1450" i="23"/>
  <c r="S1449" i="23"/>
  <c r="R1448" i="23"/>
  <c r="Q1447" i="23"/>
  <c r="P1446" i="23"/>
  <c r="T1442" i="23"/>
  <c r="S1441" i="23"/>
  <c r="R1440" i="23"/>
  <c r="Q1439" i="23"/>
  <c r="P1438" i="23"/>
  <c r="T1434" i="23"/>
  <c r="S1433" i="23"/>
  <c r="R1432" i="23"/>
  <c r="Q1431" i="23"/>
  <c r="P1430" i="23"/>
  <c r="T1426" i="23"/>
  <c r="S1425" i="23"/>
  <c r="R1424" i="23"/>
  <c r="Q1423" i="23"/>
  <c r="P1422" i="23"/>
  <c r="T1418" i="23"/>
  <c r="S1417" i="23"/>
  <c r="R1416" i="23"/>
  <c r="Q1415" i="23"/>
  <c r="P1414" i="23"/>
  <c r="T1410" i="23"/>
  <c r="S1409" i="23"/>
  <c r="R1408" i="23"/>
  <c r="Q1407" i="23"/>
  <c r="P1406" i="23"/>
  <c r="T1402" i="23"/>
  <c r="S1401" i="23"/>
  <c r="R1400" i="23"/>
  <c r="Q1399" i="23"/>
  <c r="P1398" i="23"/>
  <c r="T1394" i="23"/>
  <c r="S1393" i="23"/>
  <c r="R1392" i="23"/>
  <c r="Q1391" i="23"/>
  <c r="P1390" i="23"/>
  <c r="T1386" i="23"/>
  <c r="S1385" i="23"/>
  <c r="R1384" i="23"/>
  <c r="Q1383" i="23"/>
  <c r="P1382" i="23"/>
  <c r="T1378" i="23"/>
  <c r="S1377" i="23"/>
  <c r="R1376" i="23"/>
  <c r="Q1375" i="23"/>
  <c r="P1374" i="23"/>
  <c r="T1370" i="23"/>
  <c r="S1369" i="23"/>
  <c r="R1368" i="23"/>
  <c r="Q1367" i="23"/>
  <c r="P1366" i="23"/>
  <c r="T1362" i="23"/>
  <c r="S1361" i="23"/>
  <c r="R1360" i="23"/>
  <c r="Q1359" i="23"/>
  <c r="P1358" i="23"/>
  <c r="T1354" i="23"/>
  <c r="S1353" i="23"/>
  <c r="R1352" i="23"/>
  <c r="Q1351" i="23"/>
  <c r="P1350" i="23"/>
  <c r="T1346" i="23"/>
  <c r="S1345" i="23"/>
  <c r="R1344" i="23"/>
  <c r="Q1343" i="23"/>
  <c r="P1342" i="23"/>
  <c r="T1338" i="23"/>
  <c r="S1337" i="23"/>
  <c r="R1336" i="23"/>
  <c r="Q1335" i="23"/>
  <c r="P1334" i="23"/>
  <c r="T1330" i="23"/>
  <c r="S1329" i="23"/>
  <c r="R1328" i="23"/>
  <c r="Q1327" i="23"/>
  <c r="P1326" i="23"/>
  <c r="T1322" i="23"/>
  <c r="S1321" i="23"/>
  <c r="R1320" i="23"/>
  <c r="Q1319" i="23"/>
  <c r="P1318" i="23"/>
  <c r="T1314" i="23"/>
  <c r="S1313" i="23"/>
  <c r="R1312" i="23"/>
  <c r="Q1311" i="23"/>
  <c r="P1310" i="23"/>
  <c r="T1306" i="23"/>
  <c r="S1305" i="23"/>
  <c r="R1304" i="23"/>
  <c r="Q1303" i="23"/>
  <c r="P1302" i="23"/>
  <c r="T1298" i="23"/>
  <c r="S1297" i="23"/>
  <c r="R1296" i="23"/>
  <c r="Q1295" i="23"/>
  <c r="P1294" i="23"/>
  <c r="T1290" i="23"/>
  <c r="S1289" i="23"/>
  <c r="R1288" i="23"/>
  <c r="Q1287" i="23"/>
  <c r="P1286" i="23"/>
  <c r="T1282" i="23"/>
  <c r="S1281" i="23"/>
  <c r="R1280" i="23"/>
  <c r="Q1279" i="23"/>
  <c r="P1278" i="23"/>
  <c r="R25" i="23"/>
  <c r="R3" i="23"/>
  <c r="T24" i="23"/>
  <c r="U24" i="23" s="1"/>
  <c r="P20" i="23"/>
  <c r="Q19" i="23"/>
  <c r="R18" i="23"/>
  <c r="S17" i="23"/>
  <c r="T16" i="23"/>
  <c r="P12" i="23"/>
  <c r="Q11" i="23"/>
  <c r="R10" i="23"/>
  <c r="S9" i="23"/>
  <c r="T8" i="23"/>
  <c r="U8" i="23" s="1"/>
  <c r="P4" i="23"/>
  <c r="P40" i="23"/>
  <c r="T36" i="23"/>
  <c r="U36" i="23" s="1"/>
  <c r="S35" i="23"/>
  <c r="R34" i="23"/>
  <c r="Q33" i="23"/>
  <c r="P32" i="23"/>
  <c r="T28" i="23"/>
  <c r="U28" i="23" s="1"/>
  <c r="S27" i="23"/>
  <c r="Q1624" i="23"/>
  <c r="P1623" i="23"/>
  <c r="T1619" i="23"/>
  <c r="U1619" i="23" s="1"/>
  <c r="S1618" i="23"/>
  <c r="U1618" i="23" s="1"/>
  <c r="R1617" i="23"/>
  <c r="U1617" i="23" s="1"/>
  <c r="Q1616" i="23"/>
  <c r="P1615" i="23"/>
  <c r="T1611" i="23"/>
  <c r="U1611" i="23" s="1"/>
  <c r="S1610" i="23"/>
  <c r="U1610" i="23" s="1"/>
  <c r="R1609" i="23"/>
  <c r="U1609" i="23" s="1"/>
  <c r="Q1608" i="23"/>
  <c r="P1607" i="23"/>
  <c r="T1603" i="23"/>
  <c r="U1603" i="23" s="1"/>
  <c r="S1602" i="23"/>
  <c r="U1602" i="23" s="1"/>
  <c r="R1601" i="23"/>
  <c r="U1601" i="23" s="1"/>
  <c r="Q1600" i="23"/>
  <c r="P1599" i="23"/>
  <c r="T1595" i="23"/>
  <c r="U1595" i="23" s="1"/>
  <c r="S1594" i="23"/>
  <c r="U1594" i="23" s="1"/>
  <c r="R1593" i="23"/>
  <c r="U1593" i="23" s="1"/>
  <c r="Q1592" i="23"/>
  <c r="P1591" i="23"/>
  <c r="T1587" i="23"/>
  <c r="U1587" i="23" s="1"/>
  <c r="S1586" i="23"/>
  <c r="U1586" i="23" s="1"/>
  <c r="R1585" i="23"/>
  <c r="U1585" i="23" s="1"/>
  <c r="Q1584" i="23"/>
  <c r="P1583" i="23"/>
  <c r="T1579" i="23"/>
  <c r="U1579" i="23" s="1"/>
  <c r="S1578" i="23"/>
  <c r="U1578" i="23" s="1"/>
  <c r="R1577" i="23"/>
  <c r="U1577" i="23" s="1"/>
  <c r="Q1576" i="23"/>
  <c r="P1575" i="23"/>
  <c r="T1571" i="23"/>
  <c r="U1571" i="23" s="1"/>
  <c r="S1570" i="23"/>
  <c r="U1570" i="23" s="1"/>
  <c r="R1569" i="23"/>
  <c r="U1569" i="23" s="1"/>
  <c r="Q1568" i="23"/>
  <c r="P1567" i="23"/>
  <c r="T1563" i="23"/>
  <c r="U1563" i="23" s="1"/>
  <c r="S1562" i="23"/>
  <c r="U1562" i="23" s="1"/>
  <c r="R1561" i="23"/>
  <c r="U1561" i="23" s="1"/>
  <c r="Q1560" i="23"/>
  <c r="P1559" i="23"/>
  <c r="T1555" i="23"/>
  <c r="U1555" i="23" s="1"/>
  <c r="S1554" i="23"/>
  <c r="U1554" i="23" s="1"/>
  <c r="R1553" i="23"/>
  <c r="U1553" i="23" s="1"/>
  <c r="Q1552" i="23"/>
  <c r="P1551" i="23"/>
  <c r="T1547" i="23"/>
  <c r="U1547" i="23" s="1"/>
  <c r="S1546" i="23"/>
  <c r="U1546" i="23" s="1"/>
  <c r="R1545" i="23"/>
  <c r="U1545" i="23" s="1"/>
  <c r="Q1544" i="23"/>
  <c r="P1543" i="23"/>
  <c r="T1539" i="23"/>
  <c r="U1539" i="23" s="1"/>
  <c r="S1538" i="23"/>
  <c r="U1538" i="23" s="1"/>
  <c r="R1537" i="23"/>
  <c r="U1537" i="23" s="1"/>
  <c r="Q1536" i="23"/>
  <c r="P1535" i="23"/>
  <c r="T1531" i="23"/>
  <c r="U1531" i="23" s="1"/>
  <c r="S1530" i="23"/>
  <c r="U1530" i="23" s="1"/>
  <c r="R1529" i="23"/>
  <c r="U1529" i="23" s="1"/>
  <c r="Q1528" i="23"/>
  <c r="P1527" i="23"/>
  <c r="T1523" i="23"/>
  <c r="U1523" i="23" s="1"/>
  <c r="S1522" i="23"/>
  <c r="U1522" i="23" s="1"/>
  <c r="R1521" i="23"/>
  <c r="U1521" i="23" s="1"/>
  <c r="Q1520" i="23"/>
  <c r="P1519" i="23"/>
  <c r="T1515" i="23"/>
  <c r="U1515" i="23" s="1"/>
  <c r="S1514" i="23"/>
  <c r="U1514" i="23" s="1"/>
  <c r="R1513" i="23"/>
  <c r="U1513" i="23" s="1"/>
  <c r="Q1512" i="23"/>
  <c r="P1511" i="23"/>
  <c r="T1507" i="23"/>
  <c r="U1507" i="23" s="1"/>
  <c r="S1506" i="23"/>
  <c r="U1506" i="23" s="1"/>
  <c r="R1505" i="23"/>
  <c r="U1505" i="23" s="1"/>
  <c r="Q1504" i="23"/>
  <c r="P1503" i="23"/>
  <c r="T1499" i="23"/>
  <c r="U1499" i="23" s="1"/>
  <c r="S1498" i="23"/>
  <c r="U1498" i="23" s="1"/>
  <c r="R1497" i="23"/>
  <c r="U1497" i="23" s="1"/>
  <c r="Q1496" i="23"/>
  <c r="P1495" i="23"/>
  <c r="T1491" i="23"/>
  <c r="U1491" i="23" s="1"/>
  <c r="S1490" i="23"/>
  <c r="U1490" i="23" s="1"/>
  <c r="R1489" i="23"/>
  <c r="U1489" i="23" s="1"/>
  <c r="Q1488" i="23"/>
  <c r="P1487" i="23"/>
  <c r="T1483" i="23"/>
  <c r="U1483" i="23" s="1"/>
  <c r="S1482" i="23"/>
  <c r="R1481" i="23"/>
  <c r="U1481" i="23" s="1"/>
  <c r="Q1480" i="23"/>
  <c r="P1479" i="23"/>
  <c r="T1475" i="23"/>
  <c r="U1475" i="23" s="1"/>
  <c r="S1474" i="23"/>
  <c r="R1473" i="23"/>
  <c r="U1473" i="23" s="1"/>
  <c r="Q1472" i="23"/>
  <c r="P1471" i="23"/>
  <c r="T1467" i="23"/>
  <c r="U1467" i="23" s="1"/>
  <c r="S1466" i="23"/>
  <c r="U1466" i="23" s="1"/>
  <c r="R1465" i="23"/>
  <c r="U1465" i="23" s="1"/>
  <c r="Q1464" i="23"/>
  <c r="P1463" i="23"/>
  <c r="T1459" i="23"/>
  <c r="S1458" i="23"/>
  <c r="R1457" i="23"/>
  <c r="U1457" i="23" s="1"/>
  <c r="Q1456" i="23"/>
  <c r="P1455" i="23"/>
  <c r="T1451" i="23"/>
  <c r="S1450" i="23"/>
  <c r="U1450" i="23" s="1"/>
  <c r="R1449" i="23"/>
  <c r="U1449" i="23" s="1"/>
  <c r="Q1448" i="23"/>
  <c r="P1447" i="23"/>
  <c r="T1443" i="23"/>
  <c r="U1443" i="23" s="1"/>
  <c r="S1442" i="23"/>
  <c r="U1442" i="23" s="1"/>
  <c r="R1441" i="23"/>
  <c r="U1441" i="23" s="1"/>
  <c r="Q1440" i="23"/>
  <c r="P1439" i="23"/>
  <c r="T1435" i="23"/>
  <c r="S1434" i="23"/>
  <c r="R1433" i="23"/>
  <c r="U1433" i="23" s="1"/>
  <c r="Q1432" i="23"/>
  <c r="P1431" i="23"/>
  <c r="T1427" i="23"/>
  <c r="U1427" i="23" s="1"/>
  <c r="S1426" i="23"/>
  <c r="U1426" i="23" s="1"/>
  <c r="R1425" i="23"/>
  <c r="U1425" i="23" s="1"/>
  <c r="Q1424" i="23"/>
  <c r="P1423" i="23"/>
  <c r="T1419" i="23"/>
  <c r="S1418" i="23"/>
  <c r="U1418" i="23" s="1"/>
  <c r="R1417" i="23"/>
  <c r="U1417" i="23" s="1"/>
  <c r="Q1416" i="23"/>
  <c r="P1415" i="23"/>
  <c r="T1411" i="23"/>
  <c r="U1411" i="23" s="1"/>
  <c r="S1410" i="23"/>
  <c r="R1409" i="23"/>
  <c r="U1409" i="23" s="1"/>
  <c r="Q1408" i="23"/>
  <c r="P1407" i="23"/>
  <c r="T1403" i="23"/>
  <c r="S1402" i="23"/>
  <c r="R1401" i="23"/>
  <c r="Q1400" i="23"/>
  <c r="P1399" i="23"/>
  <c r="T1395" i="23"/>
  <c r="S1394" i="23"/>
  <c r="R1393" i="23"/>
  <c r="U1393" i="23" s="1"/>
  <c r="Q1392" i="23"/>
  <c r="P1391" i="23"/>
  <c r="T1387" i="23"/>
  <c r="S1386" i="23"/>
  <c r="R1385" i="23"/>
  <c r="U1385" i="23" s="1"/>
  <c r="Q1384" i="23"/>
  <c r="P1383" i="23"/>
  <c r="T1379" i="23"/>
  <c r="S1378" i="23"/>
  <c r="U1378" i="23" s="1"/>
  <c r="R1377" i="23"/>
  <c r="Q1376" i="23"/>
  <c r="P1375" i="23"/>
  <c r="T1371" i="23"/>
  <c r="S1370" i="23"/>
  <c r="R1369" i="23"/>
  <c r="U1369" i="23" s="1"/>
  <c r="Q1368" i="23"/>
  <c r="P1367" i="23"/>
  <c r="T1363" i="23"/>
  <c r="S1362" i="23"/>
  <c r="R1361" i="23"/>
  <c r="Q1360" i="23"/>
  <c r="P1359" i="23"/>
  <c r="T1355" i="23"/>
  <c r="S1354" i="23"/>
  <c r="U1354" i="23" s="1"/>
  <c r="R1353" i="23"/>
  <c r="U1353" i="23" s="1"/>
  <c r="Q1352" i="23"/>
  <c r="P1351" i="23"/>
  <c r="T1347" i="23"/>
  <c r="S1346" i="23"/>
  <c r="R1345" i="23"/>
  <c r="U1345" i="23" s="1"/>
  <c r="Q1344" i="23"/>
  <c r="P1343" i="23"/>
  <c r="T1339" i="23"/>
  <c r="S1338" i="23"/>
  <c r="R1337" i="23"/>
  <c r="Q1336" i="23"/>
  <c r="P1335" i="23"/>
  <c r="T1331" i="23"/>
  <c r="S1330" i="23"/>
  <c r="R1329" i="23"/>
  <c r="U1329" i="23" s="1"/>
  <c r="Q1328" i="23"/>
  <c r="U1328" i="23" s="1"/>
  <c r="P1327" i="23"/>
  <c r="T1323" i="23"/>
  <c r="S1322" i="23"/>
  <c r="R1321" i="23"/>
  <c r="U1321" i="23" s="1"/>
  <c r="Q1320" i="23"/>
  <c r="P1319" i="23"/>
  <c r="T1315" i="23"/>
  <c r="S1314" i="23"/>
  <c r="R1313" i="23"/>
  <c r="Q1312" i="23"/>
  <c r="P1311" i="23"/>
  <c r="T1307" i="23"/>
  <c r="S1306" i="23"/>
  <c r="R1305" i="23"/>
  <c r="U1305" i="23" s="1"/>
  <c r="Q1304" i="23"/>
  <c r="P1303" i="23"/>
  <c r="T1299" i="23"/>
  <c r="S1298" i="23"/>
  <c r="R1297" i="23"/>
  <c r="Q1296" i="23"/>
  <c r="P1295" i="23"/>
  <c r="T1291" i="23"/>
  <c r="S1290" i="23"/>
  <c r="R1289" i="23"/>
  <c r="U1289" i="23" s="1"/>
  <c r="Q1288" i="23"/>
  <c r="P1287" i="23"/>
  <c r="T1283" i="23"/>
  <c r="S1282" i="23"/>
  <c r="R1281" i="23"/>
  <c r="U1281" i="23" s="1"/>
  <c r="Q1280" i="23"/>
  <c r="P1279" i="23"/>
  <c r="P1192" i="23"/>
  <c r="R1170" i="23"/>
  <c r="Q1097" i="23"/>
  <c r="S1075" i="23"/>
  <c r="R1074" i="23"/>
  <c r="R1066" i="23"/>
  <c r="R1058" i="23"/>
  <c r="R1050" i="23"/>
  <c r="S1043" i="23"/>
  <c r="T1028" i="23"/>
  <c r="S1027" i="23"/>
  <c r="R1026" i="23"/>
  <c r="Q1025" i="23"/>
  <c r="P1024" i="23"/>
  <c r="T1020" i="23"/>
  <c r="S1019" i="23"/>
  <c r="R1018" i="23"/>
  <c r="Q1017" i="23"/>
  <c r="P1016" i="23"/>
  <c r="T1012" i="23"/>
  <c r="S1011" i="23"/>
  <c r="R1010" i="23"/>
  <c r="Q1009" i="23"/>
  <c r="P1008" i="23"/>
  <c r="T1261" i="23"/>
  <c r="Q1258" i="23"/>
  <c r="P1257" i="23"/>
  <c r="T1253" i="23"/>
  <c r="T1245" i="23"/>
  <c r="T1237" i="23"/>
  <c r="T1221" i="23"/>
  <c r="P1209" i="23"/>
  <c r="T1173" i="23"/>
  <c r="P1202" i="23"/>
  <c r="P1114" i="23"/>
  <c r="T1046" i="23"/>
  <c r="S1045" i="23"/>
  <c r="R1044" i="23"/>
  <c r="Q1043" i="23"/>
  <c r="R1020" i="23"/>
  <c r="Q1019" i="23"/>
  <c r="P1018" i="23"/>
  <c r="T1014" i="23"/>
  <c r="S1013" i="23"/>
  <c r="R1012" i="23"/>
  <c r="Q1011" i="23"/>
  <c r="P1010" i="23"/>
  <c r="T1006" i="23"/>
  <c r="S1005" i="23"/>
  <c r="P1275" i="23"/>
  <c r="T1271" i="23"/>
  <c r="S1270" i="23"/>
  <c r="R1269" i="23"/>
  <c r="Q1268" i="23"/>
  <c r="P1267" i="23"/>
  <c r="U1267" i="23" s="1"/>
  <c r="T1263" i="23"/>
  <c r="S1262" i="23"/>
  <c r="R1261" i="23"/>
  <c r="Q1260" i="23"/>
  <c r="P1259" i="23"/>
  <c r="T1255" i="23"/>
  <c r="S1254" i="23"/>
  <c r="R1253" i="23"/>
  <c r="Q1252" i="23"/>
  <c r="P1251" i="23"/>
  <c r="T1247" i="23"/>
  <c r="S1246" i="23"/>
  <c r="R1245" i="23"/>
  <c r="Q1244" i="23"/>
  <c r="P1243" i="23"/>
  <c r="T1239" i="23"/>
  <c r="S1238" i="23"/>
  <c r="R1237" i="23"/>
  <c r="Q1236" i="23"/>
  <c r="P1235" i="23"/>
  <c r="T1231" i="23"/>
  <c r="S1230" i="23"/>
  <c r="R1229" i="23"/>
  <c r="Q1228" i="23"/>
  <c r="P1227" i="23"/>
  <c r="T1223" i="23"/>
  <c r="S1222" i="23"/>
  <c r="R1221" i="23"/>
  <c r="Q1220" i="23"/>
  <c r="P1219" i="23"/>
  <c r="U1219" i="23" s="1"/>
  <c r="T1215" i="23"/>
  <c r="S1214" i="23"/>
  <c r="R1213" i="23"/>
  <c r="Q1212" i="23"/>
  <c r="P1211" i="23"/>
  <c r="T1207" i="23"/>
  <c r="S1206" i="23"/>
  <c r="R1205" i="23"/>
  <c r="Q1204" i="23"/>
  <c r="P1203" i="23"/>
  <c r="T1199" i="23"/>
  <c r="S1198" i="23"/>
  <c r="R1197" i="23"/>
  <c r="Q1196" i="23"/>
  <c r="P1195" i="23"/>
  <c r="U1195" i="23" s="1"/>
  <c r="T1191" i="23"/>
  <c r="S1190" i="23"/>
  <c r="R1189" i="23"/>
  <c r="Q1188" i="23"/>
  <c r="P1187" i="23"/>
  <c r="T1183" i="23"/>
  <c r="S1182" i="23"/>
  <c r="R1181" i="23"/>
  <c r="Q1180" i="23"/>
  <c r="P1179" i="23"/>
  <c r="U1179" i="23" s="1"/>
  <c r="T1175" i="23"/>
  <c r="S1174" i="23"/>
  <c r="R1173" i="23"/>
  <c r="Q1172" i="23"/>
  <c r="P1171" i="23"/>
  <c r="U1171" i="23" s="1"/>
  <c r="T1167" i="23"/>
  <c r="S1166" i="23"/>
  <c r="R1165" i="23"/>
  <c r="Q1164" i="23"/>
  <c r="P1163" i="23"/>
  <c r="T1159" i="23"/>
  <c r="S1158" i="23"/>
  <c r="R1157" i="23"/>
  <c r="Q1156" i="23"/>
  <c r="P1155" i="23"/>
  <c r="U1155" i="23" s="1"/>
  <c r="T1151" i="23"/>
  <c r="S1150" i="23"/>
  <c r="R1149" i="23"/>
  <c r="Q1148" i="23"/>
  <c r="P1147" i="23"/>
  <c r="T1143" i="23"/>
  <c r="S1142" i="23"/>
  <c r="R1141" i="23"/>
  <c r="Q1140" i="23"/>
  <c r="P1139" i="23"/>
  <c r="U1139" i="23" s="1"/>
  <c r="T1135" i="23"/>
  <c r="S1134" i="23"/>
  <c r="R1133" i="23"/>
  <c r="Q1132" i="23"/>
  <c r="P1131" i="23"/>
  <c r="U1131" i="23" s="1"/>
  <c r="T1127" i="23"/>
  <c r="S1126" i="23"/>
  <c r="R1125" i="23"/>
  <c r="Q1124" i="23"/>
  <c r="P1123" i="23"/>
  <c r="T1119" i="23"/>
  <c r="S1118" i="23"/>
  <c r="R1117" i="23"/>
  <c r="Q1116" i="23"/>
  <c r="P1115" i="23"/>
  <c r="U1115" i="23" s="1"/>
  <c r="T1111" i="23"/>
  <c r="S1110" i="23"/>
  <c r="R1109" i="23"/>
  <c r="Q1108" i="23"/>
  <c r="P1107" i="23"/>
  <c r="U1107" i="23" s="1"/>
  <c r="T1103" i="23"/>
  <c r="S1102" i="23"/>
  <c r="R1101" i="23"/>
  <c r="Q1100" i="23"/>
  <c r="P1099" i="23"/>
  <c r="T1095" i="23"/>
  <c r="S1094" i="23"/>
  <c r="R1093" i="23"/>
  <c r="Q1092" i="23"/>
  <c r="P1091" i="23"/>
  <c r="U1091" i="23" s="1"/>
  <c r="T1087" i="23"/>
  <c r="S1086" i="23"/>
  <c r="R1085" i="23"/>
  <c r="Q1084" i="23"/>
  <c r="P1083" i="23"/>
  <c r="T1079" i="23"/>
  <c r="S1078" i="23"/>
  <c r="R1077" i="23"/>
  <c r="Q1076" i="23"/>
  <c r="P1075" i="23"/>
  <c r="T1071" i="23"/>
  <c r="S1070" i="23"/>
  <c r="R1069" i="23"/>
  <c r="Q1068" i="23"/>
  <c r="P1067" i="23"/>
  <c r="T1063" i="23"/>
  <c r="S1062" i="23"/>
  <c r="R1061" i="23"/>
  <c r="Q1060" i="23"/>
  <c r="P1059" i="23"/>
  <c r="T1055" i="23"/>
  <c r="S1054" i="23"/>
  <c r="R1053" i="23"/>
  <c r="Q1052" i="23"/>
  <c r="P1051" i="23"/>
  <c r="U1051" i="23" s="1"/>
  <c r="T1047" i="23"/>
  <c r="S1046" i="23"/>
  <c r="R1045" i="23"/>
  <c r="Q1044" i="23"/>
  <c r="P1043" i="23"/>
  <c r="T1039" i="23"/>
  <c r="S1038" i="23"/>
  <c r="R1037" i="23"/>
  <c r="Q1036" i="23"/>
  <c r="P1035" i="23"/>
  <c r="U1035" i="23" s="1"/>
  <c r="T1031" i="23"/>
  <c r="S1030" i="23"/>
  <c r="R1029" i="23"/>
  <c r="Q1028" i="23"/>
  <c r="P1027" i="23"/>
  <c r="T1023" i="23"/>
  <c r="S1022" i="23"/>
  <c r="R1021" i="23"/>
  <c r="Q1020" i="23"/>
  <c r="P1019" i="23"/>
  <c r="T1015" i="23"/>
  <c r="S1014" i="23"/>
  <c r="R1013" i="23"/>
  <c r="Q1012" i="23"/>
  <c r="P1011" i="23"/>
  <c r="T1007" i="23"/>
  <c r="S1006" i="23"/>
  <c r="R1005" i="23"/>
  <c r="T1160" i="23"/>
  <c r="S1159" i="23"/>
  <c r="R1158" i="23"/>
  <c r="Q1157" i="23"/>
  <c r="P1156" i="23"/>
  <c r="T1152" i="23"/>
  <c r="S1151" i="23"/>
  <c r="R1150" i="23"/>
  <c r="Q1149" i="23"/>
  <c r="P1148" i="23"/>
  <c r="T1144" i="23"/>
  <c r="S1143" i="23"/>
  <c r="R1142" i="23"/>
  <c r="Q1141" i="23"/>
  <c r="P1140" i="23"/>
  <c r="T1136" i="23"/>
  <c r="S1135" i="23"/>
  <c r="R1134" i="23"/>
  <c r="Q1133" i="23"/>
  <c r="P1132" i="23"/>
  <c r="T1128" i="23"/>
  <c r="S1127" i="23"/>
  <c r="R1126" i="23"/>
  <c r="Q1125" i="23"/>
  <c r="P1124" i="23"/>
  <c r="T1120" i="23"/>
  <c r="S1119" i="23"/>
  <c r="R1118" i="23"/>
  <c r="Q1117" i="23"/>
  <c r="P1116" i="23"/>
  <c r="T1112" i="23"/>
  <c r="S1111" i="23"/>
  <c r="R1110" i="23"/>
  <c r="Q1109" i="23"/>
  <c r="P1108" i="23"/>
  <c r="T1104" i="23"/>
  <c r="S1103" i="23"/>
  <c r="R1102" i="23"/>
  <c r="Q1101" i="23"/>
  <c r="P1100" i="23"/>
  <c r="T1096" i="23"/>
  <c r="S1095" i="23"/>
  <c r="R1094" i="23"/>
  <c r="Q1093" i="23"/>
  <c r="P1092" i="23"/>
  <c r="T1088" i="23"/>
  <c r="S1087" i="23"/>
  <c r="R1086" i="23"/>
  <c r="Q1085" i="23"/>
  <c r="P1084" i="23"/>
  <c r="T1080" i="23"/>
  <c r="S1079" i="23"/>
  <c r="R1078" i="23"/>
  <c r="Q1077" i="23"/>
  <c r="P1076" i="23"/>
  <c r="T1072" i="23"/>
  <c r="S1071" i="23"/>
  <c r="R1070" i="23"/>
  <c r="Q1069" i="23"/>
  <c r="P1068" i="23"/>
  <c r="T1064" i="23"/>
  <c r="S1063" i="23"/>
  <c r="R1062" i="23"/>
  <c r="Q1061" i="23"/>
  <c r="P1060" i="23"/>
  <c r="T1056" i="23"/>
  <c r="S1055" i="23"/>
  <c r="R1054" i="23"/>
  <c r="Q1053" i="23"/>
  <c r="P1052" i="23"/>
  <c r="T1048" i="23"/>
  <c r="S1047" i="23"/>
  <c r="R1046" i="23"/>
  <c r="Q1045" i="23"/>
  <c r="P1044" i="23"/>
  <c r="T1040" i="23"/>
  <c r="S1039" i="23"/>
  <c r="R1038" i="23"/>
  <c r="Q1037" i="23"/>
  <c r="P1036" i="23"/>
  <c r="T1032" i="23"/>
  <c r="S1031" i="23"/>
  <c r="R1030" i="23"/>
  <c r="Q1029" i="23"/>
  <c r="P1028" i="23"/>
  <c r="T1024" i="23"/>
  <c r="S1023" i="23"/>
  <c r="R1022" i="23"/>
  <c r="Q1021" i="23"/>
  <c r="P1020" i="23"/>
  <c r="T1016" i="23"/>
  <c r="S1015" i="23"/>
  <c r="R1014" i="23"/>
  <c r="Q1013" i="23"/>
  <c r="P1012" i="23"/>
  <c r="T1008" i="23"/>
  <c r="S1007" i="23"/>
  <c r="R1006" i="23"/>
  <c r="Q1005" i="23"/>
  <c r="P1004" i="23"/>
  <c r="T1000" i="23"/>
  <c r="U1000" i="23" s="1"/>
  <c r="S999" i="23"/>
  <c r="R998" i="23"/>
  <c r="Q997" i="23"/>
  <c r="P996" i="23"/>
  <c r="T992" i="23"/>
  <c r="S991" i="23"/>
  <c r="R990" i="23"/>
  <c r="Q989" i="23"/>
  <c r="P988" i="23"/>
  <c r="T984" i="23"/>
  <c r="S983" i="23"/>
  <c r="R982" i="23"/>
  <c r="Q981" i="23"/>
  <c r="P980" i="23"/>
  <c r="T976" i="23"/>
  <c r="U976" i="23" s="1"/>
  <c r="S975" i="23"/>
  <c r="R974" i="23"/>
  <c r="Q973" i="23"/>
  <c r="P972" i="23"/>
  <c r="T968" i="23"/>
  <c r="S967" i="23"/>
  <c r="R966" i="23"/>
  <c r="Q965" i="23"/>
  <c r="P964" i="23"/>
  <c r="T960" i="23"/>
  <c r="U960" i="23" s="1"/>
  <c r="S959" i="23"/>
  <c r="R958" i="23"/>
  <c r="Q957" i="23"/>
  <c r="P956" i="23"/>
  <c r="T952" i="23"/>
  <c r="U952" i="23" s="1"/>
  <c r="S951" i="23"/>
  <c r="R950" i="23"/>
  <c r="Q949" i="23"/>
  <c r="P948" i="23"/>
  <c r="T944" i="23"/>
  <c r="S943" i="23"/>
  <c r="R942" i="23"/>
  <c r="Q941" i="23"/>
  <c r="P940" i="23"/>
  <c r="T936" i="23"/>
  <c r="U936" i="23" s="1"/>
  <c r="S935" i="23"/>
  <c r="R934" i="23"/>
  <c r="Q933" i="23"/>
  <c r="P932" i="23"/>
  <c r="T928" i="23"/>
  <c r="S927" i="23"/>
  <c r="R926" i="23"/>
  <c r="Q925" i="23"/>
  <c r="P924" i="23"/>
  <c r="T920" i="23"/>
  <c r="S919" i="23"/>
  <c r="R918" i="23"/>
  <c r="Q917" i="23"/>
  <c r="P916" i="23"/>
  <c r="T912" i="23"/>
  <c r="U912" i="23" s="1"/>
  <c r="S911" i="23"/>
  <c r="R910" i="23"/>
  <c r="Q909" i="23"/>
  <c r="P908" i="23"/>
  <c r="T904" i="23"/>
  <c r="S903" i="23"/>
  <c r="R902" i="23"/>
  <c r="Q901" i="23"/>
  <c r="P900" i="23"/>
  <c r="T896" i="23"/>
  <c r="U896" i="23" s="1"/>
  <c r="S895" i="23"/>
  <c r="R894" i="23"/>
  <c r="Q893" i="23"/>
  <c r="P892" i="23"/>
  <c r="T888" i="23"/>
  <c r="U888" i="23" s="1"/>
  <c r="S887" i="23"/>
  <c r="R886" i="23"/>
  <c r="Q885" i="23"/>
  <c r="P884" i="23"/>
  <c r="T880" i="23"/>
  <c r="S879" i="23"/>
  <c r="R878" i="23"/>
  <c r="Q877" i="23"/>
  <c r="P876" i="23"/>
  <c r="T872" i="23"/>
  <c r="U872" i="23" s="1"/>
  <c r="S871" i="23"/>
  <c r="R870" i="23"/>
  <c r="Q869" i="23"/>
  <c r="P868" i="23"/>
  <c r="T864" i="23"/>
  <c r="U864" i="23" s="1"/>
  <c r="S863" i="23"/>
  <c r="R862" i="23"/>
  <c r="Q861" i="23"/>
  <c r="P860" i="23"/>
  <c r="T856" i="23"/>
  <c r="S855" i="23"/>
  <c r="R854" i="23"/>
  <c r="Q853" i="23"/>
  <c r="P852" i="23"/>
  <c r="T848" i="23"/>
  <c r="S847" i="23"/>
  <c r="R846" i="23"/>
  <c r="Q845" i="23"/>
  <c r="P844" i="23"/>
  <c r="T840" i="23"/>
  <c r="U840" i="23" s="1"/>
  <c r="S839" i="23"/>
  <c r="R838" i="23"/>
  <c r="Q837" i="23"/>
  <c r="P836" i="23"/>
  <c r="T832" i="23"/>
  <c r="S831" i="23"/>
  <c r="R830" i="23"/>
  <c r="Q829" i="23"/>
  <c r="P828" i="23"/>
  <c r="T824" i="23"/>
  <c r="U824" i="23" s="1"/>
  <c r="S823" i="23"/>
  <c r="R822" i="23"/>
  <c r="Q821" i="23"/>
  <c r="P820" i="23"/>
  <c r="T816" i="23"/>
  <c r="S815" i="23"/>
  <c r="R814" i="23"/>
  <c r="Q813" i="23"/>
  <c r="P812" i="23"/>
  <c r="T808" i="23"/>
  <c r="U808" i="23" s="1"/>
  <c r="S807" i="23"/>
  <c r="R806" i="23"/>
  <c r="Q805" i="23"/>
  <c r="P804" i="23"/>
  <c r="T800" i="23"/>
  <c r="S799" i="23"/>
  <c r="R798" i="23"/>
  <c r="Q797" i="23"/>
  <c r="P796" i="23"/>
  <c r="T792" i="23"/>
  <c r="S791" i="23"/>
  <c r="R790" i="23"/>
  <c r="Q789" i="23"/>
  <c r="P788" i="23"/>
  <c r="T784" i="23"/>
  <c r="U784" i="23" s="1"/>
  <c r="S783" i="23"/>
  <c r="R782" i="23"/>
  <c r="Q781" i="23"/>
  <c r="P780" i="23"/>
  <c r="T776" i="23"/>
  <c r="S775" i="23"/>
  <c r="R774" i="23"/>
  <c r="Q773" i="23"/>
  <c r="P772" i="23"/>
  <c r="T768" i="23"/>
  <c r="T1274" i="23"/>
  <c r="S1273" i="23"/>
  <c r="R1272" i="23"/>
  <c r="Q1271" i="23"/>
  <c r="P1270" i="23"/>
  <c r="T1266" i="23"/>
  <c r="S1265" i="23"/>
  <c r="U1265" i="23" s="1"/>
  <c r="R1264" i="23"/>
  <c r="U1264" i="23" s="1"/>
  <c r="Q1263" i="23"/>
  <c r="P1262" i="23"/>
  <c r="T1258" i="23"/>
  <c r="S1257" i="23"/>
  <c r="R1256" i="23"/>
  <c r="Q1255" i="23"/>
  <c r="P1254" i="23"/>
  <c r="T1250" i="23"/>
  <c r="S1249" i="23"/>
  <c r="U1249" i="23" s="1"/>
  <c r="R1248" i="23"/>
  <c r="Q1247" i="23"/>
  <c r="P1246" i="23"/>
  <c r="T1242" i="23"/>
  <c r="S1241" i="23"/>
  <c r="R1240" i="23"/>
  <c r="Q1239" i="23"/>
  <c r="P1238" i="23"/>
  <c r="T1234" i="23"/>
  <c r="U1234" i="23" s="1"/>
  <c r="S1233" i="23"/>
  <c r="U1233" i="23" s="1"/>
  <c r="R1232" i="23"/>
  <c r="Q1231" i="23"/>
  <c r="P1230" i="23"/>
  <c r="T1226" i="23"/>
  <c r="S1225" i="23"/>
  <c r="R1224" i="23"/>
  <c r="Q1223" i="23"/>
  <c r="P1222" i="23"/>
  <c r="T1218" i="23"/>
  <c r="S1217" i="23"/>
  <c r="R1216" i="23"/>
  <c r="Q1215" i="23"/>
  <c r="P1214" i="23"/>
  <c r="T1210" i="23"/>
  <c r="S1209" i="23"/>
  <c r="R1208" i="23"/>
  <c r="Q1207" i="23"/>
  <c r="P1206" i="23"/>
  <c r="T1202" i="23"/>
  <c r="S1201" i="23"/>
  <c r="U1201" i="23" s="1"/>
  <c r="R1200" i="23"/>
  <c r="U1200" i="23" s="1"/>
  <c r="Q1199" i="23"/>
  <c r="P1198" i="23"/>
  <c r="T1194" i="23"/>
  <c r="S1193" i="23"/>
  <c r="R1192" i="23"/>
  <c r="Q1191" i="23"/>
  <c r="P1190" i="23"/>
  <c r="T1186" i="23"/>
  <c r="U1186" i="23" s="1"/>
  <c r="S1185" i="23"/>
  <c r="R1184" i="23"/>
  <c r="Q1183" i="23"/>
  <c r="P1182" i="23"/>
  <c r="T1178" i="23"/>
  <c r="S1177" i="23"/>
  <c r="R1176" i="23"/>
  <c r="Q1175" i="23"/>
  <c r="P1174" i="23"/>
  <c r="T1170" i="23"/>
  <c r="S1169" i="23"/>
  <c r="R1168" i="23"/>
  <c r="Q1167" i="23"/>
  <c r="P1166" i="23"/>
  <c r="T1162" i="23"/>
  <c r="S1161" i="23"/>
  <c r="R1160" i="23"/>
  <c r="Q1159" i="23"/>
  <c r="P1158" i="23"/>
  <c r="T1154" i="23"/>
  <c r="U1154" i="23" s="1"/>
  <c r="S1153" i="23"/>
  <c r="U1153" i="23" s="1"/>
  <c r="R1152" i="23"/>
  <c r="Q1151" i="23"/>
  <c r="P1150" i="23"/>
  <c r="T1146" i="23"/>
  <c r="U1146" i="23" s="1"/>
  <c r="S1145" i="23"/>
  <c r="U1145" i="23" s="1"/>
  <c r="R1144" i="23"/>
  <c r="Q1143" i="23"/>
  <c r="P1142" i="23"/>
  <c r="T1138" i="23"/>
  <c r="S1137" i="23"/>
  <c r="R1136" i="23"/>
  <c r="Q1135" i="23"/>
  <c r="P1134" i="23"/>
  <c r="T1130" i="23"/>
  <c r="U1130" i="23" s="1"/>
  <c r="S1129" i="23"/>
  <c r="U1129" i="23" s="1"/>
  <c r="R1128" i="23"/>
  <c r="U1128" i="23" s="1"/>
  <c r="Q1127" i="23"/>
  <c r="P1126" i="23"/>
  <c r="T1122" i="23"/>
  <c r="S1121" i="23"/>
  <c r="U1121" i="23" s="1"/>
  <c r="R1120" i="23"/>
  <c r="Q1119" i="23"/>
  <c r="P1118" i="23"/>
  <c r="T1114" i="23"/>
  <c r="S1113" i="23"/>
  <c r="R1112" i="23"/>
  <c r="Q1111" i="23"/>
  <c r="P1110" i="23"/>
  <c r="T1106" i="23"/>
  <c r="U1106" i="23" s="1"/>
  <c r="S1105" i="23"/>
  <c r="U1105" i="23" s="1"/>
  <c r="R1104" i="23"/>
  <c r="Q1103" i="23"/>
  <c r="P1102" i="23"/>
  <c r="T1098" i="23"/>
  <c r="S1097" i="23"/>
  <c r="R1096" i="23"/>
  <c r="Q1095" i="23"/>
  <c r="P1094" i="23"/>
  <c r="T1090" i="23"/>
  <c r="U1090" i="23" s="1"/>
  <c r="S1089" i="23"/>
  <c r="U1089" i="23" s="1"/>
  <c r="R1088" i="23"/>
  <c r="Q1087" i="23"/>
  <c r="P1086" i="23"/>
  <c r="T1082" i="23"/>
  <c r="S1081" i="23"/>
  <c r="U1081" i="23" s="1"/>
  <c r="R1080" i="23"/>
  <c r="Q1079" i="23"/>
  <c r="P1078" i="23"/>
  <c r="T1074" i="23"/>
  <c r="S1073" i="23"/>
  <c r="U1073" i="23" s="1"/>
  <c r="R1072" i="23"/>
  <c r="Q1071" i="23"/>
  <c r="P1070" i="23"/>
  <c r="T1066" i="23"/>
  <c r="S1065" i="23"/>
  <c r="R1064" i="23"/>
  <c r="Q1063" i="23"/>
  <c r="P1062" i="23"/>
  <c r="T1058" i="23"/>
  <c r="S1057" i="23"/>
  <c r="U1057" i="23" s="1"/>
  <c r="R1056" i="23"/>
  <c r="Q1055" i="23"/>
  <c r="P1054" i="23"/>
  <c r="T1050" i="23"/>
  <c r="S1049" i="23"/>
  <c r="U1049" i="23" s="1"/>
  <c r="R1048" i="23"/>
  <c r="Q1047" i="23"/>
  <c r="P1046" i="23"/>
  <c r="T1042" i="23"/>
  <c r="U1042" i="23" s="1"/>
  <c r="S1041" i="23"/>
  <c r="U1041" i="23" s="1"/>
  <c r="R1040" i="23"/>
  <c r="Q1039" i="23"/>
  <c r="P1038" i="23"/>
  <c r="T1034" i="23"/>
  <c r="S1033" i="23"/>
  <c r="R1032" i="23"/>
  <c r="Q1031" i="23"/>
  <c r="P1030" i="23"/>
  <c r="T1026" i="23"/>
  <c r="S1025" i="23"/>
  <c r="R1024" i="23"/>
  <c r="Q1023" i="23"/>
  <c r="P1022" i="23"/>
  <c r="T1018" i="23"/>
  <c r="S1017" i="23"/>
  <c r="R1016" i="23"/>
  <c r="Q1015" i="23"/>
  <c r="P1014" i="23"/>
  <c r="T1010" i="23"/>
  <c r="S1009" i="23"/>
  <c r="R1008" i="23"/>
  <c r="Q1007" i="23"/>
  <c r="S881" i="23"/>
  <c r="S825" i="23"/>
  <c r="P822" i="23"/>
  <c r="Q575" i="23"/>
  <c r="R528" i="23"/>
  <c r="R1001" i="23"/>
  <c r="R969" i="23"/>
  <c r="P967" i="23"/>
  <c r="T963" i="23"/>
  <c r="T955" i="23"/>
  <c r="S938" i="23"/>
  <c r="P919" i="23"/>
  <c r="T907" i="23"/>
  <c r="S898" i="23"/>
  <c r="S890" i="23"/>
  <c r="T867" i="23"/>
  <c r="P823" i="23"/>
  <c r="Q792" i="23"/>
  <c r="P791" i="23"/>
  <c r="T779" i="23"/>
  <c r="T771" i="23"/>
  <c r="R737" i="23"/>
  <c r="R665" i="23"/>
  <c r="R633" i="23"/>
  <c r="T563" i="23"/>
  <c r="S562" i="23"/>
  <c r="U562" i="23" s="1"/>
  <c r="T531" i="23"/>
  <c r="S530" i="23"/>
  <c r="U530" i="23" s="1"/>
  <c r="T499" i="23"/>
  <c r="S498" i="23"/>
  <c r="R497" i="23"/>
  <c r="Q496" i="23"/>
  <c r="P495" i="23"/>
  <c r="T491" i="23"/>
  <c r="S490" i="23"/>
  <c r="R489" i="23"/>
  <c r="Q488" i="23"/>
  <c r="P487" i="23"/>
  <c r="T483" i="23"/>
  <c r="S482" i="23"/>
  <c r="R481" i="23"/>
  <c r="Q480" i="23"/>
  <c r="P479" i="23"/>
  <c r="T475" i="23"/>
  <c r="S474" i="23"/>
  <c r="R473" i="23"/>
  <c r="R954" i="23"/>
  <c r="T940" i="23"/>
  <c r="T884" i="23"/>
  <c r="R866" i="23"/>
  <c r="R826" i="23"/>
  <c r="S811" i="23"/>
  <c r="R794" i="23"/>
  <c r="Q793" i="23"/>
  <c r="P792" i="23"/>
  <c r="P760" i="23"/>
  <c r="T740" i="23"/>
  <c r="S739" i="23"/>
  <c r="T732" i="23"/>
  <c r="T700" i="23"/>
  <c r="R698" i="23"/>
  <c r="T692" i="23"/>
  <c r="R666" i="23"/>
  <c r="U666" i="23" s="1"/>
  <c r="T660" i="23"/>
  <c r="T652" i="23"/>
  <c r="T636" i="23"/>
  <c r="S635" i="23"/>
  <c r="R626" i="23"/>
  <c r="U626" i="23" s="1"/>
  <c r="R586" i="23"/>
  <c r="T524" i="23"/>
  <c r="S916" i="23"/>
  <c r="Q842" i="23"/>
  <c r="P841" i="23"/>
  <c r="T837" i="23"/>
  <c r="S836" i="23"/>
  <c r="R835" i="23"/>
  <c r="Q834" i="23"/>
  <c r="P833" i="23"/>
  <c r="U833" i="23" s="1"/>
  <c r="T829" i="23"/>
  <c r="S828" i="23"/>
  <c r="R827" i="23"/>
  <c r="Q826" i="23"/>
  <c r="P825" i="23"/>
  <c r="T821" i="23"/>
  <c r="S820" i="23"/>
  <c r="R819" i="23"/>
  <c r="Q818" i="23"/>
  <c r="P817" i="23"/>
  <c r="U817" i="23" s="1"/>
  <c r="T813" i="23"/>
  <c r="S812" i="23"/>
  <c r="R811" i="23"/>
  <c r="Q810" i="23"/>
  <c r="P809" i="23"/>
  <c r="U809" i="23" s="1"/>
  <c r="T805" i="23"/>
  <c r="S804" i="23"/>
  <c r="R803" i="23"/>
  <c r="Q802" i="23"/>
  <c r="P801" i="23"/>
  <c r="T797" i="23"/>
  <c r="S796" i="23"/>
  <c r="R795" i="23"/>
  <c r="Q794" i="23"/>
  <c r="P793" i="23"/>
  <c r="T789" i="23"/>
  <c r="S788" i="23"/>
  <c r="R787" i="23"/>
  <c r="Q786" i="23"/>
  <c r="P785" i="23"/>
  <c r="U785" i="23" s="1"/>
  <c r="T781" i="23"/>
  <c r="S780" i="23"/>
  <c r="R779" i="23"/>
  <c r="Q778" i="23"/>
  <c r="P777" i="23"/>
  <c r="T773" i="23"/>
  <c r="S772" i="23"/>
  <c r="R771" i="23"/>
  <c r="T733" i="23"/>
  <c r="S580" i="23"/>
  <c r="T541" i="23"/>
  <c r="T525" i="23"/>
  <c r="S524" i="23"/>
  <c r="R523" i="23"/>
  <c r="Q522" i="23"/>
  <c r="U522" i="23" s="1"/>
  <c r="P521" i="23"/>
  <c r="T517" i="23"/>
  <c r="S516" i="23"/>
  <c r="R515" i="23"/>
  <c r="Q514" i="23"/>
  <c r="P513" i="23"/>
  <c r="U513" i="23" s="1"/>
  <c r="T509" i="23"/>
  <c r="S508" i="23"/>
  <c r="R507" i="23"/>
  <c r="Q506" i="23"/>
  <c r="P505" i="23"/>
  <c r="T501" i="23"/>
  <c r="S500" i="23"/>
  <c r="R499" i="23"/>
  <c r="Q498" i="23"/>
  <c r="P497" i="23"/>
  <c r="T493" i="23"/>
  <c r="S492" i="23"/>
  <c r="R491" i="23"/>
  <c r="Q490" i="23"/>
  <c r="P489" i="23"/>
  <c r="T485" i="23"/>
  <c r="S484" i="23"/>
  <c r="R483" i="23"/>
  <c r="Q482" i="23"/>
  <c r="P481" i="23"/>
  <c r="T477" i="23"/>
  <c r="S476" i="23"/>
  <c r="R475" i="23"/>
  <c r="Q474" i="23"/>
  <c r="R1004" i="23"/>
  <c r="Q1003" i="23"/>
  <c r="P1002" i="23"/>
  <c r="T998" i="23"/>
  <c r="S997" i="23"/>
  <c r="R996" i="23"/>
  <c r="Q995" i="23"/>
  <c r="P994" i="23"/>
  <c r="T990" i="23"/>
  <c r="S989" i="23"/>
  <c r="R988" i="23"/>
  <c r="Q987" i="23"/>
  <c r="P986" i="23"/>
  <c r="U986" i="23" s="1"/>
  <c r="T982" i="23"/>
  <c r="S981" i="23"/>
  <c r="R980" i="23"/>
  <c r="Q979" i="23"/>
  <c r="P978" i="23"/>
  <c r="T974" i="23"/>
  <c r="S973" i="23"/>
  <c r="R972" i="23"/>
  <c r="Q971" i="23"/>
  <c r="P970" i="23"/>
  <c r="T966" i="23"/>
  <c r="S965" i="23"/>
  <c r="R964" i="23"/>
  <c r="Q963" i="23"/>
  <c r="P962" i="23"/>
  <c r="U962" i="23" s="1"/>
  <c r="T958" i="23"/>
  <c r="S957" i="23"/>
  <c r="R956" i="23"/>
  <c r="Q955" i="23"/>
  <c r="P954" i="23"/>
  <c r="T950" i="23"/>
  <c r="S949" i="23"/>
  <c r="R948" i="23"/>
  <c r="Q947" i="23"/>
  <c r="P946" i="23"/>
  <c r="U946" i="23" s="1"/>
  <c r="T942" i="23"/>
  <c r="S941" i="23"/>
  <c r="R940" i="23"/>
  <c r="Q939" i="23"/>
  <c r="P938" i="23"/>
  <c r="T934" i="23"/>
  <c r="S933" i="23"/>
  <c r="R932" i="23"/>
  <c r="Q931" i="23"/>
  <c r="P930" i="23"/>
  <c r="T926" i="23"/>
  <c r="S925" i="23"/>
  <c r="R924" i="23"/>
  <c r="Q923" i="23"/>
  <c r="P922" i="23"/>
  <c r="T918" i="23"/>
  <c r="S917" i="23"/>
  <c r="R916" i="23"/>
  <c r="Q915" i="23"/>
  <c r="P914" i="23"/>
  <c r="T910" i="23"/>
  <c r="S909" i="23"/>
  <c r="R908" i="23"/>
  <c r="Q907" i="23"/>
  <c r="P906" i="23"/>
  <c r="U906" i="23" s="1"/>
  <c r="T902" i="23"/>
  <c r="S901" i="23"/>
  <c r="R900" i="23"/>
  <c r="Q899" i="23"/>
  <c r="P898" i="23"/>
  <c r="T894" i="23"/>
  <c r="S893" i="23"/>
  <c r="R892" i="23"/>
  <c r="Q891" i="23"/>
  <c r="P890" i="23"/>
  <c r="T886" i="23"/>
  <c r="S885" i="23"/>
  <c r="R884" i="23"/>
  <c r="Q883" i="23"/>
  <c r="P882" i="23"/>
  <c r="U882" i="23" s="1"/>
  <c r="T878" i="23"/>
  <c r="S877" i="23"/>
  <c r="R876" i="23"/>
  <c r="Q875" i="23"/>
  <c r="P874" i="23"/>
  <c r="T870" i="23"/>
  <c r="S869" i="23"/>
  <c r="R868" i="23"/>
  <c r="Q867" i="23"/>
  <c r="P866" i="23"/>
  <c r="T862" i="23"/>
  <c r="S861" i="23"/>
  <c r="R860" i="23"/>
  <c r="Q859" i="23"/>
  <c r="P858" i="23"/>
  <c r="U858" i="23" s="1"/>
  <c r="T854" i="23"/>
  <c r="S853" i="23"/>
  <c r="R852" i="23"/>
  <c r="Q851" i="23"/>
  <c r="P850" i="23"/>
  <c r="U850" i="23" s="1"/>
  <c r="T846" i="23"/>
  <c r="S845" i="23"/>
  <c r="R844" i="23"/>
  <c r="Q843" i="23"/>
  <c r="P842" i="23"/>
  <c r="T838" i="23"/>
  <c r="S837" i="23"/>
  <c r="R836" i="23"/>
  <c r="Q835" i="23"/>
  <c r="P834" i="23"/>
  <c r="U834" i="23" s="1"/>
  <c r="T830" i="23"/>
  <c r="S829" i="23"/>
  <c r="R828" i="23"/>
  <c r="Q827" i="23"/>
  <c r="P826" i="23"/>
  <c r="T822" i="23"/>
  <c r="S821" i="23"/>
  <c r="R820" i="23"/>
  <c r="Q819" i="23"/>
  <c r="P818" i="23"/>
  <c r="U818" i="23" s="1"/>
  <c r="T814" i="23"/>
  <c r="S813" i="23"/>
  <c r="R812" i="23"/>
  <c r="Q811" i="23"/>
  <c r="P810" i="23"/>
  <c r="U810" i="23" s="1"/>
  <c r="T806" i="23"/>
  <c r="S805" i="23"/>
  <c r="R804" i="23"/>
  <c r="Q803" i="23"/>
  <c r="P802" i="23"/>
  <c r="T798" i="23"/>
  <c r="S797" i="23"/>
  <c r="R796" i="23"/>
  <c r="Q795" i="23"/>
  <c r="P794" i="23"/>
  <c r="T790" i="23"/>
  <c r="S789" i="23"/>
  <c r="R788" i="23"/>
  <c r="Q787" i="23"/>
  <c r="P786" i="23"/>
  <c r="T782" i="23"/>
  <c r="S781" i="23"/>
  <c r="R780" i="23"/>
  <c r="Q779" i="23"/>
  <c r="P778" i="23"/>
  <c r="U778" i="23" s="1"/>
  <c r="T774" i="23"/>
  <c r="S773" i="23"/>
  <c r="R772" i="23"/>
  <c r="Q771" i="23"/>
  <c r="P770" i="23"/>
  <c r="U770" i="23" s="1"/>
  <c r="T766" i="23"/>
  <c r="S765" i="23"/>
  <c r="R764" i="23"/>
  <c r="Q763" i="23"/>
  <c r="P762" i="23"/>
  <c r="T758" i="23"/>
  <c r="S757" i="23"/>
  <c r="R756" i="23"/>
  <c r="Q755" i="23"/>
  <c r="P754" i="23"/>
  <c r="U754" i="23" s="1"/>
  <c r="T750" i="23"/>
  <c r="S749" i="23"/>
  <c r="R748" i="23"/>
  <c r="Q747" i="23"/>
  <c r="P746" i="23"/>
  <c r="U746" i="23" s="1"/>
  <c r="T742" i="23"/>
  <c r="S741" i="23"/>
  <c r="R740" i="23"/>
  <c r="Q739" i="23"/>
  <c r="P738" i="23"/>
  <c r="T734" i="23"/>
  <c r="S733" i="23"/>
  <c r="R732" i="23"/>
  <c r="Q731" i="23"/>
  <c r="P730" i="23"/>
  <c r="U730" i="23" s="1"/>
  <c r="T726" i="23"/>
  <c r="S725" i="23"/>
  <c r="R724" i="23"/>
  <c r="Q723" i="23"/>
  <c r="P722" i="23"/>
  <c r="T718" i="23"/>
  <c r="S717" i="23"/>
  <c r="R716" i="23"/>
  <c r="Q715" i="23"/>
  <c r="P714" i="23"/>
  <c r="T710" i="23"/>
  <c r="S709" i="23"/>
  <c r="R708" i="23"/>
  <c r="Q707" i="23"/>
  <c r="P706" i="23"/>
  <c r="U706" i="23" s="1"/>
  <c r="T702" i="23"/>
  <c r="S701" i="23"/>
  <c r="R700" i="23"/>
  <c r="Q699" i="23"/>
  <c r="P698" i="23"/>
  <c r="T694" i="23"/>
  <c r="S693" i="23"/>
  <c r="R692" i="23"/>
  <c r="Q691" i="23"/>
  <c r="P690" i="23"/>
  <c r="U690" i="23" s="1"/>
  <c r="T686" i="23"/>
  <c r="S685" i="23"/>
  <c r="R684" i="23"/>
  <c r="Q683" i="23"/>
  <c r="P682" i="23"/>
  <c r="T678" i="23"/>
  <c r="S637" i="23"/>
  <c r="T486" i="23"/>
  <c r="S485" i="23"/>
  <c r="R484" i="23"/>
  <c r="Q1004" i="23"/>
  <c r="P1003" i="23"/>
  <c r="T999" i="23"/>
  <c r="S998" i="23"/>
  <c r="R997" i="23"/>
  <c r="Q996" i="23"/>
  <c r="P995" i="23"/>
  <c r="U995" i="23" s="1"/>
  <c r="T991" i="23"/>
  <c r="S990" i="23"/>
  <c r="R989" i="23"/>
  <c r="Q988" i="23"/>
  <c r="P987" i="23"/>
  <c r="U987" i="23" s="1"/>
  <c r="T983" i="23"/>
  <c r="S982" i="23"/>
  <c r="R981" i="23"/>
  <c r="Q980" i="23"/>
  <c r="P979" i="23"/>
  <c r="T975" i="23"/>
  <c r="S974" i="23"/>
  <c r="R973" i="23"/>
  <c r="Q972" i="23"/>
  <c r="P971" i="23"/>
  <c r="U971" i="23" s="1"/>
  <c r="T967" i="23"/>
  <c r="S966" i="23"/>
  <c r="R965" i="23"/>
  <c r="Q964" i="23"/>
  <c r="P963" i="23"/>
  <c r="T959" i="23"/>
  <c r="S958" i="23"/>
  <c r="R957" i="23"/>
  <c r="Q956" i="23"/>
  <c r="P955" i="23"/>
  <c r="T951" i="23"/>
  <c r="S950" i="23"/>
  <c r="R949" i="23"/>
  <c r="Q948" i="23"/>
  <c r="P947" i="23"/>
  <c r="U947" i="23" s="1"/>
  <c r="T943" i="23"/>
  <c r="S942" i="23"/>
  <c r="R941" i="23"/>
  <c r="Q940" i="23"/>
  <c r="P939" i="23"/>
  <c r="U939" i="23" s="1"/>
  <c r="T935" i="23"/>
  <c r="S934" i="23"/>
  <c r="R933" i="23"/>
  <c r="Q932" i="23"/>
  <c r="P931" i="23"/>
  <c r="T927" i="23"/>
  <c r="S926" i="23"/>
  <c r="R925" i="23"/>
  <c r="Q924" i="23"/>
  <c r="P923" i="23"/>
  <c r="U923" i="23" s="1"/>
  <c r="T919" i="23"/>
  <c r="S918" i="23"/>
  <c r="R917" i="23"/>
  <c r="Q916" i="23"/>
  <c r="P915" i="23"/>
  <c r="T911" i="23"/>
  <c r="S910" i="23"/>
  <c r="R909" i="23"/>
  <c r="Q908" i="23"/>
  <c r="P907" i="23"/>
  <c r="T903" i="23"/>
  <c r="S902" i="23"/>
  <c r="R901" i="23"/>
  <c r="Q900" i="23"/>
  <c r="P899" i="23"/>
  <c r="T895" i="23"/>
  <c r="S894" i="23"/>
  <c r="R893" i="23"/>
  <c r="Q892" i="23"/>
  <c r="P891" i="23"/>
  <c r="T887" i="23"/>
  <c r="S886" i="23"/>
  <c r="R885" i="23"/>
  <c r="Q884" i="23"/>
  <c r="P883" i="23"/>
  <c r="U883" i="23" s="1"/>
  <c r="T879" i="23"/>
  <c r="S878" i="23"/>
  <c r="R877" i="23"/>
  <c r="Q876" i="23"/>
  <c r="P875" i="23"/>
  <c r="T871" i="23"/>
  <c r="S870" i="23"/>
  <c r="R869" i="23"/>
  <c r="Q868" i="23"/>
  <c r="P867" i="23"/>
  <c r="U867" i="23" s="1"/>
  <c r="T863" i="23"/>
  <c r="S862" i="23"/>
  <c r="R861" i="23"/>
  <c r="Q860" i="23"/>
  <c r="P859" i="23"/>
  <c r="U859" i="23" s="1"/>
  <c r="T855" i="23"/>
  <c r="S854" i="23"/>
  <c r="R853" i="23"/>
  <c r="Q852" i="23"/>
  <c r="P851" i="23"/>
  <c r="T847" i="23"/>
  <c r="S846" i="23"/>
  <c r="R845" i="23"/>
  <c r="Q844" i="23"/>
  <c r="P843" i="23"/>
  <c r="U843" i="23" s="1"/>
  <c r="T839" i="23"/>
  <c r="S838" i="23"/>
  <c r="R837" i="23"/>
  <c r="Q836" i="23"/>
  <c r="P835" i="23"/>
  <c r="U835" i="23" s="1"/>
  <c r="T831" i="23"/>
  <c r="S830" i="23"/>
  <c r="R829" i="23"/>
  <c r="Q828" i="23"/>
  <c r="P827" i="23"/>
  <c r="U827" i="23" s="1"/>
  <c r="T823" i="23"/>
  <c r="S822" i="23"/>
  <c r="R821" i="23"/>
  <c r="Q820" i="23"/>
  <c r="P819" i="23"/>
  <c r="U819" i="23" s="1"/>
  <c r="T815" i="23"/>
  <c r="S814" i="23"/>
  <c r="R813" i="23"/>
  <c r="Q812" i="23"/>
  <c r="P811" i="23"/>
  <c r="T807" i="23"/>
  <c r="S806" i="23"/>
  <c r="R805" i="23"/>
  <c r="Q804" i="23"/>
  <c r="P803" i="23"/>
  <c r="U803" i="23" s="1"/>
  <c r="T799" i="23"/>
  <c r="S798" i="23"/>
  <c r="R797" i="23"/>
  <c r="Q796" i="23"/>
  <c r="P795" i="23"/>
  <c r="U795" i="23" s="1"/>
  <c r="T791" i="23"/>
  <c r="S790" i="23"/>
  <c r="R789" i="23"/>
  <c r="Q788" i="23"/>
  <c r="P787" i="23"/>
  <c r="U787" i="23" s="1"/>
  <c r="T783" i="23"/>
  <c r="S782" i="23"/>
  <c r="R781" i="23"/>
  <c r="Q780" i="23"/>
  <c r="P779" i="23"/>
  <c r="T775" i="23"/>
  <c r="S774" i="23"/>
  <c r="R773" i="23"/>
  <c r="Q772" i="23"/>
  <c r="P771" i="23"/>
  <c r="T767" i="23"/>
  <c r="S766" i="23"/>
  <c r="R765" i="23"/>
  <c r="Q764" i="23"/>
  <c r="P763" i="23"/>
  <c r="U763" i="23" s="1"/>
  <c r="T759" i="23"/>
  <c r="S758" i="23"/>
  <c r="R757" i="23"/>
  <c r="Q756" i="23"/>
  <c r="P755" i="23"/>
  <c r="U755" i="23" s="1"/>
  <c r="T751" i="23"/>
  <c r="S750" i="23"/>
  <c r="R749" i="23"/>
  <c r="Q748" i="23"/>
  <c r="P747" i="23"/>
  <c r="U747" i="23" s="1"/>
  <c r="T743" i="23"/>
  <c r="S742" i="23"/>
  <c r="R741" i="23"/>
  <c r="Q740" i="23"/>
  <c r="P739" i="23"/>
  <c r="T735" i="23"/>
  <c r="S734" i="23"/>
  <c r="R733" i="23"/>
  <c r="Q732" i="23"/>
  <c r="P731" i="23"/>
  <c r="U731" i="23" s="1"/>
  <c r="T727" i="23"/>
  <c r="S726" i="23"/>
  <c r="R725" i="23"/>
  <c r="Q724" i="23"/>
  <c r="P723" i="23"/>
  <c r="U723" i="23" s="1"/>
  <c r="T719" i="23"/>
  <c r="S718" i="23"/>
  <c r="R717" i="23"/>
  <c r="Q716" i="23"/>
  <c r="P715" i="23"/>
  <c r="U715" i="23" s="1"/>
  <c r="T711" i="23"/>
  <c r="S710" i="23"/>
  <c r="R709" i="23"/>
  <c r="Q708" i="23"/>
  <c r="P707" i="23"/>
  <c r="U707" i="23" s="1"/>
  <c r="T703" i="23"/>
  <c r="S702" i="23"/>
  <c r="R701" i="23"/>
  <c r="Q700" i="23"/>
  <c r="P699" i="23"/>
  <c r="T695" i="23"/>
  <c r="S694" i="23"/>
  <c r="R693" i="23"/>
  <c r="Q692" i="23"/>
  <c r="P691" i="23"/>
  <c r="U691" i="23" s="1"/>
  <c r="T687" i="23"/>
  <c r="S686" i="23"/>
  <c r="R685" i="23"/>
  <c r="Q684" i="23"/>
  <c r="P683" i="23"/>
  <c r="U683" i="23" s="1"/>
  <c r="T679" i="23"/>
  <c r="S678" i="23"/>
  <c r="R677" i="23"/>
  <c r="Q676" i="23"/>
  <c r="P675" i="23"/>
  <c r="U675" i="23" s="1"/>
  <c r="T671" i="23"/>
  <c r="S670" i="23"/>
  <c r="R669" i="23"/>
  <c r="Q668" i="23"/>
  <c r="P667" i="23"/>
  <c r="T663" i="23"/>
  <c r="S662" i="23"/>
  <c r="R661" i="23"/>
  <c r="Q660" i="23"/>
  <c r="P659" i="23"/>
  <c r="U659" i="23" s="1"/>
  <c r="T655" i="23"/>
  <c r="S654" i="23"/>
  <c r="R653" i="23"/>
  <c r="Q652" i="23"/>
  <c r="P651" i="23"/>
  <c r="T647" i="23"/>
  <c r="S646" i="23"/>
  <c r="R645" i="23"/>
  <c r="Q644" i="23"/>
  <c r="P643" i="23"/>
  <c r="T639" i="23"/>
  <c r="S638" i="23"/>
  <c r="R637" i="23"/>
  <c r="Q636" i="23"/>
  <c r="P635" i="23"/>
  <c r="T631" i="23"/>
  <c r="S630" i="23"/>
  <c r="R629" i="23"/>
  <c r="Q628" i="23"/>
  <c r="P627" i="23"/>
  <c r="T623" i="23"/>
  <c r="S622" i="23"/>
  <c r="R621" i="23"/>
  <c r="Q620" i="23"/>
  <c r="P619" i="23"/>
  <c r="U619" i="23" s="1"/>
  <c r="T615" i="23"/>
  <c r="S614" i="23"/>
  <c r="R613" i="23"/>
  <c r="Q612" i="23"/>
  <c r="P611" i="23"/>
  <c r="T607" i="23"/>
  <c r="S606" i="23"/>
  <c r="R605" i="23"/>
  <c r="Q604" i="23"/>
  <c r="P603" i="23"/>
  <c r="T599" i="23"/>
  <c r="S598" i="23"/>
  <c r="R597" i="23"/>
  <c r="Q596" i="23"/>
  <c r="P595" i="23"/>
  <c r="U595" i="23" s="1"/>
  <c r="T591" i="23"/>
  <c r="S590" i="23"/>
  <c r="R589" i="23"/>
  <c r="Q588" i="23"/>
  <c r="P587" i="23"/>
  <c r="U587" i="23" s="1"/>
  <c r="T583" i="23"/>
  <c r="S582" i="23"/>
  <c r="R581" i="23"/>
  <c r="Q580" i="23"/>
  <c r="P579" i="23"/>
  <c r="U579" i="23" s="1"/>
  <c r="T575" i="23"/>
  <c r="S574" i="23"/>
  <c r="R573" i="23"/>
  <c r="Q572" i="23"/>
  <c r="P571" i="23"/>
  <c r="U571" i="23" s="1"/>
  <c r="T567" i="23"/>
  <c r="S566" i="23"/>
  <c r="R565" i="23"/>
  <c r="Q564" i="23"/>
  <c r="P563" i="23"/>
  <c r="T559" i="23"/>
  <c r="S558" i="23"/>
  <c r="R557" i="23"/>
  <c r="Q556" i="23"/>
  <c r="P555" i="23"/>
  <c r="T551" i="23"/>
  <c r="S550" i="23"/>
  <c r="R549" i="23"/>
  <c r="Q548" i="23"/>
  <c r="P547" i="23"/>
  <c r="U547" i="23" s="1"/>
  <c r="T543" i="23"/>
  <c r="S542" i="23"/>
  <c r="R541" i="23"/>
  <c r="Q540" i="23"/>
  <c r="P539" i="23"/>
  <c r="U539" i="23" s="1"/>
  <c r="T535" i="23"/>
  <c r="S534" i="23"/>
  <c r="R533" i="23"/>
  <c r="Q532" i="23"/>
  <c r="P531" i="23"/>
  <c r="T527" i="23"/>
  <c r="S526" i="23"/>
  <c r="R525" i="23"/>
  <c r="Q524" i="23"/>
  <c r="P523" i="23"/>
  <c r="T519" i="23"/>
  <c r="S518" i="23"/>
  <c r="R517" i="23"/>
  <c r="Q516" i="23"/>
  <c r="P515" i="23"/>
  <c r="T511" i="23"/>
  <c r="S510" i="23"/>
  <c r="R509" i="23"/>
  <c r="Q508" i="23"/>
  <c r="P507" i="23"/>
  <c r="T503" i="23"/>
  <c r="S502" i="23"/>
  <c r="R501" i="23"/>
  <c r="Q500" i="23"/>
  <c r="P499" i="23"/>
  <c r="T495" i="23"/>
  <c r="S494" i="23"/>
  <c r="R493" i="23"/>
  <c r="Q492" i="23"/>
  <c r="P491" i="23"/>
  <c r="T487" i="23"/>
  <c r="S486" i="23"/>
  <c r="R485" i="23"/>
  <c r="Q484" i="23"/>
  <c r="P483" i="23"/>
  <c r="T479" i="23"/>
  <c r="S478" i="23"/>
  <c r="R477" i="23"/>
  <c r="Q476" i="23"/>
  <c r="P475" i="23"/>
  <c r="S767" i="23"/>
  <c r="R766" i="23"/>
  <c r="Q765" i="23"/>
  <c r="P764" i="23"/>
  <c r="T760" i="23"/>
  <c r="S759" i="23"/>
  <c r="R758" i="23"/>
  <c r="Q757" i="23"/>
  <c r="P756" i="23"/>
  <c r="T752" i="23"/>
  <c r="S751" i="23"/>
  <c r="R750" i="23"/>
  <c r="Q749" i="23"/>
  <c r="P748" i="23"/>
  <c r="T744" i="23"/>
  <c r="U744" i="23" s="1"/>
  <c r="S743" i="23"/>
  <c r="R742" i="23"/>
  <c r="Q741" i="23"/>
  <c r="P740" i="23"/>
  <c r="T736" i="23"/>
  <c r="S735" i="23"/>
  <c r="R734" i="23"/>
  <c r="Q733" i="23"/>
  <c r="P732" i="23"/>
  <c r="T728" i="23"/>
  <c r="U728" i="23" s="1"/>
  <c r="S727" i="23"/>
  <c r="R726" i="23"/>
  <c r="Q725" i="23"/>
  <c r="P724" i="23"/>
  <c r="T720" i="23"/>
  <c r="U720" i="23" s="1"/>
  <c r="S719" i="23"/>
  <c r="R718" i="23"/>
  <c r="Q717" i="23"/>
  <c r="P716" i="23"/>
  <c r="T712" i="23"/>
  <c r="S711" i="23"/>
  <c r="R710" i="23"/>
  <c r="Q709" i="23"/>
  <c r="P708" i="23"/>
  <c r="T704" i="23"/>
  <c r="S703" i="23"/>
  <c r="R702" i="23"/>
  <c r="Q701" i="23"/>
  <c r="P700" i="23"/>
  <c r="T696" i="23"/>
  <c r="U696" i="23" s="1"/>
  <c r="S695" i="23"/>
  <c r="R694" i="23"/>
  <c r="Q693" i="23"/>
  <c r="P692" i="23"/>
  <c r="T688" i="23"/>
  <c r="S687" i="23"/>
  <c r="R686" i="23"/>
  <c r="Q685" i="23"/>
  <c r="P684" i="23"/>
  <c r="T680" i="23"/>
  <c r="U680" i="23" s="1"/>
  <c r="S679" i="23"/>
  <c r="R678" i="23"/>
  <c r="Q677" i="23"/>
  <c r="P676" i="23"/>
  <c r="T672" i="23"/>
  <c r="S671" i="23"/>
  <c r="R670" i="23"/>
  <c r="Q669" i="23"/>
  <c r="P668" i="23"/>
  <c r="T664" i="23"/>
  <c r="U664" i="23" s="1"/>
  <c r="S663" i="23"/>
  <c r="R662" i="23"/>
  <c r="Q661" i="23"/>
  <c r="P660" i="23"/>
  <c r="T656" i="23"/>
  <c r="U656" i="23" s="1"/>
  <c r="S655" i="23"/>
  <c r="R654" i="23"/>
  <c r="Q653" i="23"/>
  <c r="P652" i="23"/>
  <c r="T648" i="23"/>
  <c r="S647" i="23"/>
  <c r="R646" i="23"/>
  <c r="Q645" i="23"/>
  <c r="P644" i="23"/>
  <c r="T640" i="23"/>
  <c r="S639" i="23"/>
  <c r="R638" i="23"/>
  <c r="Q637" i="23"/>
  <c r="P636" i="23"/>
  <c r="T632" i="23"/>
  <c r="U632" i="23" s="1"/>
  <c r="S631" i="23"/>
  <c r="R630" i="23"/>
  <c r="Q629" i="23"/>
  <c r="P628" i="23"/>
  <c r="T624" i="23"/>
  <c r="S623" i="23"/>
  <c r="R622" i="23"/>
  <c r="Q621" i="23"/>
  <c r="P620" i="23"/>
  <c r="T616" i="23"/>
  <c r="U616" i="23" s="1"/>
  <c r="S615" i="23"/>
  <c r="R614" i="23"/>
  <c r="Q613" i="23"/>
  <c r="P612" i="23"/>
  <c r="T608" i="23"/>
  <c r="S607" i="23"/>
  <c r="R606" i="23"/>
  <c r="Q605" i="23"/>
  <c r="P604" i="23"/>
  <c r="T600" i="23"/>
  <c r="U600" i="23" s="1"/>
  <c r="S599" i="23"/>
  <c r="R598" i="23"/>
  <c r="Q597" i="23"/>
  <c r="P596" i="23"/>
  <c r="T592" i="23"/>
  <c r="U592" i="23" s="1"/>
  <c r="S591" i="23"/>
  <c r="R590" i="23"/>
  <c r="Q589" i="23"/>
  <c r="P588" i="23"/>
  <c r="T584" i="23"/>
  <c r="U584" i="23" s="1"/>
  <c r="S583" i="23"/>
  <c r="R582" i="23"/>
  <c r="Q581" i="23"/>
  <c r="P580" i="23"/>
  <c r="T576" i="23"/>
  <c r="S575" i="23"/>
  <c r="R574" i="23"/>
  <c r="Q573" i="23"/>
  <c r="P572" i="23"/>
  <c r="T568" i="23"/>
  <c r="U568" i="23" s="1"/>
  <c r="S567" i="23"/>
  <c r="R566" i="23"/>
  <c r="Q565" i="23"/>
  <c r="P564" i="23"/>
  <c r="T560" i="23"/>
  <c r="S559" i="23"/>
  <c r="R558" i="23"/>
  <c r="Q557" i="23"/>
  <c r="P556" i="23"/>
  <c r="T552" i="23"/>
  <c r="U552" i="23" s="1"/>
  <c r="S551" i="23"/>
  <c r="R550" i="23"/>
  <c r="Q549" i="23"/>
  <c r="P548" i="23"/>
  <c r="T544" i="23"/>
  <c r="U544" i="23" s="1"/>
  <c r="S543" i="23"/>
  <c r="R542" i="23"/>
  <c r="Q541" i="23"/>
  <c r="P540" i="23"/>
  <c r="T536" i="23"/>
  <c r="S535" i="23"/>
  <c r="R534" i="23"/>
  <c r="Q533" i="23"/>
  <c r="P532" i="23"/>
  <c r="T528" i="23"/>
  <c r="S527" i="23"/>
  <c r="R526" i="23"/>
  <c r="Q525" i="23"/>
  <c r="P524" i="23"/>
  <c r="T520" i="23"/>
  <c r="S519" i="23"/>
  <c r="R518" i="23"/>
  <c r="Q517" i="23"/>
  <c r="P516" i="23"/>
  <c r="T512" i="23"/>
  <c r="U512" i="23" s="1"/>
  <c r="S511" i="23"/>
  <c r="R510" i="23"/>
  <c r="Q509" i="23"/>
  <c r="P508" i="23"/>
  <c r="T504" i="23"/>
  <c r="U504" i="23" s="1"/>
  <c r="S503" i="23"/>
  <c r="R502" i="23"/>
  <c r="Q501" i="23"/>
  <c r="P500" i="23"/>
  <c r="T496" i="23"/>
  <c r="S495" i="23"/>
  <c r="R494" i="23"/>
  <c r="Q493" i="23"/>
  <c r="P492" i="23"/>
  <c r="T488" i="23"/>
  <c r="S487" i="23"/>
  <c r="R486" i="23"/>
  <c r="Q485" i="23"/>
  <c r="P484" i="23"/>
  <c r="T480" i="23"/>
  <c r="S479" i="23"/>
  <c r="R478" i="23"/>
  <c r="Q477" i="23"/>
  <c r="P476" i="23"/>
  <c r="S432" i="23"/>
  <c r="T425" i="23"/>
  <c r="S392" i="23"/>
  <c r="U392" i="23" s="1"/>
  <c r="R391" i="23"/>
  <c r="P357" i="23"/>
  <c r="R343" i="23"/>
  <c r="S328" i="23"/>
  <c r="U328" i="23" s="1"/>
  <c r="S401" i="23"/>
  <c r="U401" i="23" s="1"/>
  <c r="R400" i="23"/>
  <c r="U400" i="23" s="1"/>
  <c r="R240" i="23"/>
  <c r="S145" i="23"/>
  <c r="R144" i="23"/>
  <c r="U144" i="23" s="1"/>
  <c r="Q127" i="23"/>
  <c r="S121" i="23"/>
  <c r="R56" i="23"/>
  <c r="P46" i="23"/>
  <c r="P471" i="23"/>
  <c r="T467" i="23"/>
  <c r="S458" i="23"/>
  <c r="U458" i="23" s="1"/>
  <c r="R457" i="23"/>
  <c r="T451" i="23"/>
  <c r="S450" i="23"/>
  <c r="U450" i="23" s="1"/>
  <c r="T443" i="23"/>
  <c r="S426" i="23"/>
  <c r="R425" i="23"/>
  <c r="S418" i="23"/>
  <c r="R417" i="23"/>
  <c r="T411" i="23"/>
  <c r="R409" i="23"/>
  <c r="U409" i="23" s="1"/>
  <c r="P407" i="23"/>
  <c r="T395" i="23"/>
  <c r="P375" i="23"/>
  <c r="T371" i="23"/>
  <c r="S370" i="23"/>
  <c r="U370" i="23" s="1"/>
  <c r="R369" i="23"/>
  <c r="U369" i="23" s="1"/>
  <c r="T323" i="23"/>
  <c r="T307" i="23"/>
  <c r="T291" i="23"/>
  <c r="S290" i="23"/>
  <c r="U290" i="23" s="1"/>
  <c r="T283" i="23"/>
  <c r="S282" i="23"/>
  <c r="T275" i="23"/>
  <c r="R265" i="23"/>
  <c r="T259" i="23"/>
  <c r="S258" i="23"/>
  <c r="T251" i="23"/>
  <c r="S250" i="23"/>
  <c r="R249" i="23"/>
  <c r="Q248" i="23"/>
  <c r="P247" i="23"/>
  <c r="T219" i="23"/>
  <c r="S218" i="23"/>
  <c r="R217" i="23"/>
  <c r="T195" i="23"/>
  <c r="S194" i="23"/>
  <c r="R193" i="23"/>
  <c r="T187" i="23"/>
  <c r="S186" i="23"/>
  <c r="T171" i="23"/>
  <c r="Q168" i="23"/>
  <c r="U168" i="23" s="1"/>
  <c r="P167" i="23"/>
  <c r="T163" i="23"/>
  <c r="S162" i="23"/>
  <c r="R161" i="23"/>
  <c r="T131" i="23"/>
  <c r="S130" i="23"/>
  <c r="R129" i="23"/>
  <c r="Q128" i="23"/>
  <c r="U128" i="23" s="1"/>
  <c r="P127" i="23"/>
  <c r="T115" i="23"/>
  <c r="S114" i="23"/>
  <c r="R113" i="23"/>
  <c r="T99" i="23"/>
  <c r="S98" i="23"/>
  <c r="R97" i="23"/>
  <c r="R89" i="23"/>
  <c r="T75" i="23"/>
  <c r="S74" i="23"/>
  <c r="T59" i="23"/>
  <c r="S58" i="23"/>
  <c r="R57" i="23"/>
  <c r="T51" i="23"/>
  <c r="S50" i="23"/>
  <c r="R49" i="23"/>
  <c r="Q48" i="23"/>
  <c r="T43" i="23"/>
  <c r="S42" i="23"/>
  <c r="T405" i="23"/>
  <c r="S388" i="23"/>
  <c r="R387" i="23"/>
  <c r="T269" i="23"/>
  <c r="S268" i="23"/>
  <c r="R267" i="23"/>
  <c r="Q266" i="23"/>
  <c r="U266" i="23" s="1"/>
  <c r="P265" i="23"/>
  <c r="T261" i="23"/>
  <c r="S260" i="23"/>
  <c r="R259" i="23"/>
  <c r="Q258" i="23"/>
  <c r="P257" i="23"/>
  <c r="T253" i="23"/>
  <c r="S252" i="23"/>
  <c r="R251" i="23"/>
  <c r="Q250" i="23"/>
  <c r="P249" i="23"/>
  <c r="T245" i="23"/>
  <c r="S244" i="23"/>
  <c r="R243" i="23"/>
  <c r="Q242" i="23"/>
  <c r="P241" i="23"/>
  <c r="U241" i="23" s="1"/>
  <c r="T237" i="23"/>
  <c r="S236" i="23"/>
  <c r="R235" i="23"/>
  <c r="Q234" i="23"/>
  <c r="P233" i="23"/>
  <c r="T229" i="23"/>
  <c r="S228" i="23"/>
  <c r="R227" i="23"/>
  <c r="Q226" i="23"/>
  <c r="U226" i="23" s="1"/>
  <c r="P225" i="23"/>
  <c r="T221" i="23"/>
  <c r="S220" i="23"/>
  <c r="R219" i="23"/>
  <c r="Q218" i="23"/>
  <c r="P217" i="23"/>
  <c r="U217" i="23" s="1"/>
  <c r="T213" i="23"/>
  <c r="S212" i="23"/>
  <c r="R211" i="23"/>
  <c r="Q210" i="23"/>
  <c r="U210" i="23" s="1"/>
  <c r="P209" i="23"/>
  <c r="T205" i="23"/>
  <c r="S204" i="23"/>
  <c r="R203" i="23"/>
  <c r="Q202" i="23"/>
  <c r="U202" i="23" s="1"/>
  <c r="P201" i="23"/>
  <c r="T197" i="23"/>
  <c r="S196" i="23"/>
  <c r="R195" i="23"/>
  <c r="Q194" i="23"/>
  <c r="P193" i="23"/>
  <c r="T189" i="23"/>
  <c r="S188" i="23"/>
  <c r="R187" i="23"/>
  <c r="Q186" i="23"/>
  <c r="P185" i="23"/>
  <c r="T181" i="23"/>
  <c r="S180" i="23"/>
  <c r="R179" i="23"/>
  <c r="Q178" i="23"/>
  <c r="U178" i="23" s="1"/>
  <c r="P177" i="23"/>
  <c r="U177" i="23" s="1"/>
  <c r="T173" i="23"/>
  <c r="S172" i="23"/>
  <c r="R171" i="23"/>
  <c r="Q170" i="23"/>
  <c r="P169" i="23"/>
  <c r="T165" i="23"/>
  <c r="S164" i="23"/>
  <c r="R163" i="23"/>
  <c r="Q162" i="23"/>
  <c r="U162" i="23" s="1"/>
  <c r="P161" i="23"/>
  <c r="T157" i="23"/>
  <c r="S156" i="23"/>
  <c r="R155" i="23"/>
  <c r="Q154" i="23"/>
  <c r="P153" i="23"/>
  <c r="U153" i="23" s="1"/>
  <c r="T149" i="23"/>
  <c r="S148" i="23"/>
  <c r="R147" i="23"/>
  <c r="Q146" i="23"/>
  <c r="P145" i="23"/>
  <c r="T141" i="23"/>
  <c r="S140" i="23"/>
  <c r="R139" i="23"/>
  <c r="Q138" i="23"/>
  <c r="U138" i="23" s="1"/>
  <c r="P137" i="23"/>
  <c r="U137" i="23" s="1"/>
  <c r="T133" i="23"/>
  <c r="S132" i="23"/>
  <c r="R131" i="23"/>
  <c r="Q130" i="23"/>
  <c r="P129" i="23"/>
  <c r="T125" i="23"/>
  <c r="S124" i="23"/>
  <c r="R123" i="23"/>
  <c r="Q122" i="23"/>
  <c r="P121" i="23"/>
  <c r="T117" i="23"/>
  <c r="S116" i="23"/>
  <c r="R115" i="23"/>
  <c r="Q114" i="23"/>
  <c r="P113" i="23"/>
  <c r="T109" i="23"/>
  <c r="S108" i="23"/>
  <c r="R107" i="23"/>
  <c r="Q106" i="23"/>
  <c r="P105" i="23"/>
  <c r="U105" i="23" s="1"/>
  <c r="T101" i="23"/>
  <c r="S100" i="23"/>
  <c r="R99" i="23"/>
  <c r="Q98" i="23"/>
  <c r="P97" i="23"/>
  <c r="T93" i="23"/>
  <c r="S92" i="23"/>
  <c r="R91" i="23"/>
  <c r="Q90" i="23"/>
  <c r="P89" i="23"/>
  <c r="T85" i="23"/>
  <c r="S84" i="23"/>
  <c r="R83" i="23"/>
  <c r="Q82" i="23"/>
  <c r="P81" i="23"/>
  <c r="T77" i="23"/>
  <c r="S76" i="23"/>
  <c r="R75" i="23"/>
  <c r="Q74" i="23"/>
  <c r="P73" i="23"/>
  <c r="U73" i="23" s="1"/>
  <c r="T69" i="23"/>
  <c r="S68" i="23"/>
  <c r="R67" i="23"/>
  <c r="Q66" i="23"/>
  <c r="P65" i="23"/>
  <c r="T61" i="23"/>
  <c r="S60" i="23"/>
  <c r="R59" i="23"/>
  <c r="Q58" i="23"/>
  <c r="P57" i="23"/>
  <c r="T53" i="23"/>
  <c r="S52" i="23"/>
  <c r="R51" i="23"/>
  <c r="Q50" i="23"/>
  <c r="P49" i="23"/>
  <c r="T45" i="23"/>
  <c r="S44" i="23"/>
  <c r="R43" i="23"/>
  <c r="Q42" i="23"/>
  <c r="R308" i="23"/>
  <c r="T471" i="23"/>
  <c r="S470" i="23"/>
  <c r="R469" i="23"/>
  <c r="Q468" i="23"/>
  <c r="U468" i="23" s="1"/>
  <c r="P467" i="23"/>
  <c r="T463" i="23"/>
  <c r="S462" i="23"/>
  <c r="R461" i="23"/>
  <c r="Q460" i="23"/>
  <c r="P459" i="23"/>
  <c r="T455" i="23"/>
  <c r="S454" i="23"/>
  <c r="R453" i="23"/>
  <c r="Q452" i="23"/>
  <c r="P451" i="23"/>
  <c r="T447" i="23"/>
  <c r="U447" i="23" s="1"/>
  <c r="S446" i="23"/>
  <c r="R445" i="23"/>
  <c r="U445" i="23" s="1"/>
  <c r="Q444" i="23"/>
  <c r="P443" i="23"/>
  <c r="U443" i="23" s="1"/>
  <c r="T439" i="23"/>
  <c r="U439" i="23" s="1"/>
  <c r="S438" i="23"/>
  <c r="R437" i="23"/>
  <c r="Q436" i="23"/>
  <c r="P435" i="23"/>
  <c r="U435" i="23" s="1"/>
  <c r="T431" i="23"/>
  <c r="S430" i="23"/>
  <c r="R429" i="23"/>
  <c r="U429" i="23" s="1"/>
  <c r="Q428" i="23"/>
  <c r="P427" i="23"/>
  <c r="T423" i="23"/>
  <c r="S422" i="23"/>
  <c r="R421" i="23"/>
  <c r="U421" i="23" s="1"/>
  <c r="Q420" i="23"/>
  <c r="U420" i="23" s="1"/>
  <c r="P419" i="23"/>
  <c r="U419" i="23" s="1"/>
  <c r="T415" i="23"/>
  <c r="U415" i="23" s="1"/>
  <c r="S414" i="23"/>
  <c r="R413" i="23"/>
  <c r="Q412" i="23"/>
  <c r="P411" i="23"/>
  <c r="T407" i="23"/>
  <c r="S406" i="23"/>
  <c r="R405" i="23"/>
  <c r="Q404" i="23"/>
  <c r="U404" i="23" s="1"/>
  <c r="P403" i="23"/>
  <c r="T399" i="23"/>
  <c r="U399" i="23" s="1"/>
  <c r="S398" i="23"/>
  <c r="R397" i="23"/>
  <c r="Q396" i="23"/>
  <c r="P395" i="23"/>
  <c r="T391" i="23"/>
  <c r="S390" i="23"/>
  <c r="R389" i="23"/>
  <c r="Q388" i="23"/>
  <c r="P387" i="23"/>
  <c r="T383" i="23"/>
  <c r="S382" i="23"/>
  <c r="R381" i="23"/>
  <c r="U381" i="23" s="1"/>
  <c r="Q380" i="23"/>
  <c r="U380" i="23" s="1"/>
  <c r="P379" i="23"/>
  <c r="U379" i="23" s="1"/>
  <c r="T375" i="23"/>
  <c r="S374" i="23"/>
  <c r="R373" i="23"/>
  <c r="Q372" i="23"/>
  <c r="U372" i="23" s="1"/>
  <c r="P371" i="23"/>
  <c r="T367" i="23"/>
  <c r="S366" i="23"/>
  <c r="R365" i="23"/>
  <c r="U365" i="23" s="1"/>
  <c r="Q364" i="23"/>
  <c r="P363" i="23"/>
  <c r="T359" i="23"/>
  <c r="U359" i="23" s="1"/>
  <c r="S358" i="23"/>
  <c r="U358" i="23" s="1"/>
  <c r="R357" i="23"/>
  <c r="Q356" i="23"/>
  <c r="P355" i="23"/>
  <c r="U355" i="23" s="1"/>
  <c r="T351" i="23"/>
  <c r="S350" i="23"/>
  <c r="R349" i="23"/>
  <c r="Q348" i="23"/>
  <c r="P347" i="23"/>
  <c r="U347" i="23" s="1"/>
  <c r="T343" i="23"/>
  <c r="S342" i="23"/>
  <c r="R341" i="23"/>
  <c r="U341" i="23" s="1"/>
  <c r="Q340" i="23"/>
  <c r="P339" i="23"/>
  <c r="T335" i="23"/>
  <c r="U335" i="23" s="1"/>
  <c r="S334" i="23"/>
  <c r="R333" i="23"/>
  <c r="U333" i="23" s="1"/>
  <c r="Q332" i="23"/>
  <c r="U332" i="23" s="1"/>
  <c r="P331" i="23"/>
  <c r="U331" i="23" s="1"/>
  <c r="T327" i="23"/>
  <c r="S326" i="23"/>
  <c r="R325" i="23"/>
  <c r="Q324" i="23"/>
  <c r="P323" i="23"/>
  <c r="T319" i="23"/>
  <c r="U319" i="23" s="1"/>
  <c r="S318" i="23"/>
  <c r="U318" i="23" s="1"/>
  <c r="R317" i="23"/>
  <c r="U317" i="23" s="1"/>
  <c r="Q316" i="23"/>
  <c r="P315" i="23"/>
  <c r="U315" i="23" s="1"/>
  <c r="T311" i="23"/>
  <c r="S310" i="23"/>
  <c r="R309" i="23"/>
  <c r="Q308" i="23"/>
  <c r="P307" i="23"/>
  <c r="T303" i="23"/>
  <c r="U303" i="23" s="1"/>
  <c r="S302" i="23"/>
  <c r="R301" i="23"/>
  <c r="Q300" i="23"/>
  <c r="P299" i="23"/>
  <c r="T295" i="23"/>
  <c r="U295" i="23" s="1"/>
  <c r="S294" i="23"/>
  <c r="R293" i="23"/>
  <c r="Q292" i="23"/>
  <c r="P291" i="23"/>
  <c r="T287" i="23"/>
  <c r="S286" i="23"/>
  <c r="R285" i="23"/>
  <c r="U285" i="23" s="1"/>
  <c r="Q284" i="23"/>
  <c r="P283" i="23"/>
  <c r="T279" i="23"/>
  <c r="U279" i="23" s="1"/>
  <c r="S278" i="23"/>
  <c r="U278" i="23" s="1"/>
  <c r="R277" i="23"/>
  <c r="Q276" i="23"/>
  <c r="P275" i="23"/>
  <c r="T271" i="23"/>
  <c r="S270" i="23"/>
  <c r="R269" i="23"/>
  <c r="Q268" i="23"/>
  <c r="P267" i="23"/>
  <c r="U267" i="23" s="1"/>
  <c r="T263" i="23"/>
  <c r="S262" i="23"/>
  <c r="R261" i="23"/>
  <c r="U261" i="23" s="1"/>
  <c r="Q260" i="23"/>
  <c r="P259" i="23"/>
  <c r="T255" i="23"/>
  <c r="S254" i="23"/>
  <c r="R253" i="23"/>
  <c r="U253" i="23" s="1"/>
  <c r="Q252" i="23"/>
  <c r="U252" i="23" s="1"/>
  <c r="P251" i="23"/>
  <c r="T247" i="23"/>
  <c r="S246" i="23"/>
  <c r="U246" i="23" s="1"/>
  <c r="R245" i="23"/>
  <c r="Q244" i="23"/>
  <c r="P243" i="23"/>
  <c r="T239" i="23"/>
  <c r="U239" i="23" s="1"/>
  <c r="S238" i="23"/>
  <c r="U238" i="23" s="1"/>
  <c r="R237" i="23"/>
  <c r="U237" i="23" s="1"/>
  <c r="Q236" i="23"/>
  <c r="U236" i="23" s="1"/>
  <c r="P235" i="23"/>
  <c r="U235" i="23" s="1"/>
  <c r="T231" i="23"/>
  <c r="U231" i="23" s="1"/>
  <c r="S230" i="23"/>
  <c r="R229" i="23"/>
  <c r="Q228" i="23"/>
  <c r="P227" i="23"/>
  <c r="U227" i="23" s="1"/>
  <c r="T223" i="23"/>
  <c r="S222" i="23"/>
  <c r="R221" i="23"/>
  <c r="U221" i="23" s="1"/>
  <c r="Q220" i="23"/>
  <c r="P219" i="23"/>
  <c r="T215" i="23"/>
  <c r="S214" i="23"/>
  <c r="R213" i="23"/>
  <c r="U213" i="23" s="1"/>
  <c r="Q212" i="23"/>
  <c r="U212" i="23" s="1"/>
  <c r="P211" i="23"/>
  <c r="U211" i="23" s="1"/>
  <c r="T207" i="23"/>
  <c r="S206" i="23"/>
  <c r="R205" i="23"/>
  <c r="Q204" i="23"/>
  <c r="P203" i="23"/>
  <c r="T199" i="23"/>
  <c r="S198" i="23"/>
  <c r="R197" i="23"/>
  <c r="U197" i="23" s="1"/>
  <c r="Q196" i="23"/>
  <c r="U196" i="23" s="1"/>
  <c r="P195" i="23"/>
  <c r="T191" i="23"/>
  <c r="U191" i="23" s="1"/>
  <c r="S190" i="23"/>
  <c r="R189" i="23"/>
  <c r="Q188" i="23"/>
  <c r="P187" i="23"/>
  <c r="U187" i="23" s="1"/>
  <c r="T183" i="23"/>
  <c r="U183" i="23" s="1"/>
  <c r="S182" i="23"/>
  <c r="U182" i="23" s="1"/>
  <c r="R181" i="23"/>
  <c r="Q180" i="23"/>
  <c r="P179" i="23"/>
  <c r="T175" i="23"/>
  <c r="S174" i="23"/>
  <c r="R173" i="23"/>
  <c r="U173" i="23" s="1"/>
  <c r="Q172" i="23"/>
  <c r="U172" i="23" s="1"/>
  <c r="P171" i="23"/>
  <c r="T167" i="23"/>
  <c r="S166" i="23"/>
  <c r="R165" i="23"/>
  <c r="Q164" i="23"/>
  <c r="P163" i="23"/>
  <c r="U163" i="23" s="1"/>
  <c r="T159" i="23"/>
  <c r="S158" i="23"/>
  <c r="U158" i="23" s="1"/>
  <c r="R157" i="23"/>
  <c r="U157" i="23" s="1"/>
  <c r="Q156" i="23"/>
  <c r="P155" i="23"/>
  <c r="T151" i="23"/>
  <c r="S150" i="23"/>
  <c r="R149" i="23"/>
  <c r="Q148" i="23"/>
  <c r="U148" i="23" s="1"/>
  <c r="P147" i="23"/>
  <c r="T143" i="23"/>
  <c r="S142" i="23"/>
  <c r="R141" i="23"/>
  <c r="Q140" i="23"/>
  <c r="P139" i="23"/>
  <c r="U139" i="23" s="1"/>
  <c r="T135" i="23"/>
  <c r="S134" i="23"/>
  <c r="R133" i="23"/>
  <c r="U133" i="23" s="1"/>
  <c r="Q132" i="23"/>
  <c r="P131" i="23"/>
  <c r="T127" i="23"/>
  <c r="S126" i="23"/>
  <c r="R125" i="23"/>
  <c r="Q124" i="23"/>
  <c r="P123" i="23"/>
  <c r="U123" i="23" s="1"/>
  <c r="T119" i="23"/>
  <c r="U119" i="23" s="1"/>
  <c r="S118" i="23"/>
  <c r="R117" i="23"/>
  <c r="Q116" i="23"/>
  <c r="P115" i="23"/>
  <c r="T111" i="23"/>
  <c r="S110" i="23"/>
  <c r="U110" i="23" s="1"/>
  <c r="R109" i="23"/>
  <c r="Q108" i="23"/>
  <c r="P107" i="23"/>
  <c r="T103" i="23"/>
  <c r="S102" i="23"/>
  <c r="R101" i="23"/>
  <c r="Q100" i="23"/>
  <c r="P99" i="23"/>
  <c r="T95" i="23"/>
  <c r="S94" i="23"/>
  <c r="U94" i="23" s="1"/>
  <c r="R93" i="23"/>
  <c r="U93" i="23" s="1"/>
  <c r="Q92" i="23"/>
  <c r="P91" i="23"/>
  <c r="T87" i="23"/>
  <c r="U87" i="23" s="1"/>
  <c r="S86" i="23"/>
  <c r="R85" i="23"/>
  <c r="U85" i="23" s="1"/>
  <c r="Q84" i="23"/>
  <c r="P83" i="23"/>
  <c r="T79" i="23"/>
  <c r="S78" i="23"/>
  <c r="R77" i="23"/>
  <c r="Q76" i="23"/>
  <c r="P75" i="23"/>
  <c r="U75" i="23" s="1"/>
  <c r="T71" i="23"/>
  <c r="U71" i="23" s="1"/>
  <c r="S70" i="23"/>
  <c r="R69" i="23"/>
  <c r="U69" i="23" s="1"/>
  <c r="Q68" i="23"/>
  <c r="P67" i="23"/>
  <c r="T63" i="23"/>
  <c r="S62" i="23"/>
  <c r="R61" i="23"/>
  <c r="Q60" i="23"/>
  <c r="U60" i="23" s="1"/>
  <c r="P59" i="23"/>
  <c r="U59" i="23" s="1"/>
  <c r="T55" i="23"/>
  <c r="U55" i="23" s="1"/>
  <c r="S54" i="23"/>
  <c r="U54" i="23" s="1"/>
  <c r="R53" i="23"/>
  <c r="Q52" i="23"/>
  <c r="P51" i="23"/>
  <c r="T47" i="23"/>
  <c r="S46" i="23"/>
  <c r="R45" i="23"/>
  <c r="Q44" i="23"/>
  <c r="P43" i="23"/>
  <c r="AE56" i="21"/>
  <c r="AB23" i="23"/>
  <c r="AB30" i="23" s="1"/>
  <c r="AA24" i="23"/>
  <c r="AA31" i="23" s="1"/>
  <c r="AC22" i="23"/>
  <c r="AC29" i="23" s="1"/>
  <c r="AA21" i="23"/>
  <c r="AA28" i="23" s="1"/>
  <c r="AB22" i="23"/>
  <c r="AB29" i="23" s="1"/>
  <c r="Z24" i="23"/>
  <c r="Z31" i="23" s="1"/>
  <c r="I1" i="23"/>
  <c r="J34" i="23" s="1"/>
  <c r="Z21" i="23"/>
  <c r="Z28" i="23" s="1"/>
  <c r="H1" i="23"/>
  <c r="G1" i="23"/>
  <c r="F1" i="23"/>
  <c r="AA23" i="23"/>
  <c r="AA30" i="23" s="1"/>
  <c r="E1" i="23"/>
  <c r="Y22" i="23"/>
  <c r="Y29" i="23" s="1"/>
  <c r="D1" i="23"/>
  <c r="Z22" i="23"/>
  <c r="Z29" i="23" s="1"/>
  <c r="C1" i="23"/>
  <c r="X53" i="23" s="1"/>
  <c r="AC23" i="23"/>
  <c r="AC30" i="23" s="1"/>
  <c r="AA22" i="23"/>
  <c r="AA29" i="23" s="1"/>
  <c r="Y24" i="23"/>
  <c r="Y31" i="23" s="1"/>
  <c r="Y21" i="23"/>
  <c r="Y28" i="23" s="1"/>
  <c r="Y23" i="23"/>
  <c r="Y30" i="23" s="1"/>
  <c r="AB24" i="23"/>
  <c r="AB31" i="23" s="1"/>
  <c r="AB21" i="23"/>
  <c r="AB28" i="23" s="1"/>
  <c r="Z23" i="23"/>
  <c r="Z30" i="23" s="1"/>
  <c r="AC24" i="23"/>
  <c r="AC31" i="23" s="1"/>
  <c r="AC21" i="23"/>
  <c r="AC28" i="23" s="1"/>
  <c r="AD12" i="23"/>
  <c r="AD10" i="23"/>
  <c r="AD9" i="23"/>
  <c r="AD11" i="23"/>
  <c r="AG10" i="22"/>
  <c r="AF10" i="22"/>
  <c r="AH10" i="22" s="1"/>
  <c r="AH16" i="22" s="1"/>
  <c r="AE10" i="22"/>
  <c r="AG4" i="22"/>
  <c r="AF4" i="22"/>
  <c r="AD16" i="22"/>
  <c r="AC16" i="22"/>
  <c r="AG6" i="22"/>
  <c r="AF6" i="22"/>
  <c r="AE6" i="22"/>
  <c r="AD6" i="22"/>
  <c r="AD5" i="22" s="1"/>
  <c r="AC6" i="22"/>
  <c r="AB6" i="22"/>
  <c r="AB12" i="22" s="1"/>
  <c r="AF16" i="22"/>
  <c r="AF22" i="22" s="1"/>
  <c r="AH4" i="22"/>
  <c r="AG3" i="22"/>
  <c r="AF3" i="22"/>
  <c r="AF9" i="22" s="1"/>
  <c r="AE3" i="22"/>
  <c r="AE9" i="22" s="1"/>
  <c r="AD3" i="22"/>
  <c r="AD9" i="22" s="1"/>
  <c r="AE15" i="22" s="1"/>
  <c r="AE21" i="22" s="1"/>
  <c r="AC3" i="22"/>
  <c r="AB3" i="22"/>
  <c r="AB9" i="22" s="1"/>
  <c r="AG10" i="21"/>
  <c r="AF10" i="21"/>
  <c r="AE10" i="21"/>
  <c r="AD10" i="21"/>
  <c r="AC10" i="21"/>
  <c r="AB10" i="21"/>
  <c r="AG4" i="21"/>
  <c r="AG16" i="21" s="1"/>
  <c r="AG22" i="21" s="1"/>
  <c r="AF4" i="21"/>
  <c r="AE4" i="21"/>
  <c r="AD4" i="21"/>
  <c r="AH4" i="21"/>
  <c r="AC4" i="21"/>
  <c r="AC16" i="21" s="1"/>
  <c r="AC22" i="21" s="1"/>
  <c r="AB4" i="21"/>
  <c r="AG9" i="21"/>
  <c r="AE9" i="21"/>
  <c r="AG6" i="21"/>
  <c r="AF6" i="21"/>
  <c r="AE6" i="21"/>
  <c r="AD6" i="21"/>
  <c r="AC6" i="21"/>
  <c r="AB6" i="21"/>
  <c r="AB12" i="21" s="1"/>
  <c r="AG3" i="21"/>
  <c r="AF3" i="21"/>
  <c r="AF15" i="21" s="1"/>
  <c r="AF21" i="21" s="1"/>
  <c r="AE3" i="21"/>
  <c r="AD3" i="21"/>
  <c r="AD9" i="21" s="1"/>
  <c r="AE15" i="21" s="1"/>
  <c r="AE21" i="21" s="1"/>
  <c r="AC3" i="21"/>
  <c r="AB3" i="21"/>
  <c r="AB9" i="21" s="1"/>
  <c r="AB11" i="1"/>
  <c r="AF22" i="1"/>
  <c r="AC16" i="1"/>
  <c r="AD16" i="1"/>
  <c r="AF16" i="1"/>
  <c r="AG10" i="1"/>
  <c r="AF10" i="1"/>
  <c r="AE10" i="1"/>
  <c r="AD10" i="1"/>
  <c r="AE9" i="1"/>
  <c r="AC6" i="1"/>
  <c r="AC12" i="1" s="1"/>
  <c r="AD6" i="1"/>
  <c r="AD12" i="1" s="1"/>
  <c r="AE6" i="1"/>
  <c r="AE12" i="1" s="1"/>
  <c r="AF6" i="1"/>
  <c r="AF12" i="1" s="1"/>
  <c r="AG6" i="1"/>
  <c r="AG12" i="1" s="1"/>
  <c r="AG11" i="1" s="1"/>
  <c r="AB6" i="1"/>
  <c r="AB12" i="1" s="1"/>
  <c r="AG4" i="1"/>
  <c r="AG16" i="1" s="1"/>
  <c r="AG22" i="1" s="1"/>
  <c r="AF4" i="1"/>
  <c r="AE4" i="1"/>
  <c r="AE16" i="1" s="1"/>
  <c r="AE22" i="1" s="1"/>
  <c r="AC3" i="1"/>
  <c r="AC15" i="1" s="1"/>
  <c r="AC21" i="1" s="1"/>
  <c r="AD3" i="1"/>
  <c r="AD9" i="1" s="1"/>
  <c r="AE3" i="1"/>
  <c r="AE15" i="1" s="1"/>
  <c r="AE21" i="1" s="1"/>
  <c r="AF3" i="1"/>
  <c r="AF9" i="1" s="1"/>
  <c r="AG3" i="1"/>
  <c r="AG9" i="1" s="1"/>
  <c r="AB3" i="1"/>
  <c r="AB9" i="1" s="1"/>
  <c r="I27" i="22"/>
  <c r="J27" i="22"/>
  <c r="K27" i="22"/>
  <c r="L27" i="22"/>
  <c r="M27" i="22"/>
  <c r="N27" i="22"/>
  <c r="U53" i="23" l="1"/>
  <c r="U117" i="23"/>
  <c r="U142" i="23"/>
  <c r="U181" i="23"/>
  <c r="U206" i="23"/>
  <c r="U220" i="23"/>
  <c r="U245" i="23"/>
  <c r="U270" i="23"/>
  <c r="U284" i="23"/>
  <c r="U209" i="23"/>
  <c r="U234" i="23"/>
  <c r="U418" i="23"/>
  <c r="U688" i="23"/>
  <c r="U752" i="23"/>
  <c r="U832" i="23"/>
  <c r="U1099" i="23"/>
  <c r="U1163" i="23"/>
  <c r="U563" i="23"/>
  <c r="U176" i="23"/>
  <c r="U192" i="23"/>
  <c r="U72" i="23"/>
  <c r="U83" i="23"/>
  <c r="U108" i="23"/>
  <c r="U147" i="23"/>
  <c r="U300" i="23"/>
  <c r="U325" i="23"/>
  <c r="U339" i="23"/>
  <c r="U364" i="23"/>
  <c r="U403" i="23"/>
  <c r="U414" i="23"/>
  <c r="U428" i="23"/>
  <c r="U453" i="23"/>
  <c r="U58" i="23"/>
  <c r="U122" i="23"/>
  <c r="U161" i="23"/>
  <c r="U225" i="23"/>
  <c r="U426" i="23"/>
  <c r="U576" i="23"/>
  <c r="U704" i="23"/>
  <c r="U1113" i="23"/>
  <c r="U1138" i="23"/>
  <c r="U1266" i="23"/>
  <c r="U1243" i="23"/>
  <c r="U1306" i="23"/>
  <c r="U1421" i="23"/>
  <c r="U1460" i="23"/>
  <c r="U963" i="23"/>
  <c r="U1133" i="23"/>
  <c r="U1072" i="23"/>
  <c r="U1311" i="23"/>
  <c r="U1336" i="23"/>
  <c r="U1375" i="23"/>
  <c r="U1400" i="23"/>
  <c r="U1439" i="23"/>
  <c r="U1464" i="23"/>
  <c r="U1503" i="23"/>
  <c r="U1528" i="23"/>
  <c r="U1567" i="23"/>
  <c r="U1592" i="23"/>
  <c r="U1414" i="23"/>
  <c r="U1478" i="23"/>
  <c r="U1542" i="23"/>
  <c r="U1606" i="23"/>
  <c r="U543" i="23"/>
  <c r="U557" i="23"/>
  <c r="U582" i="23"/>
  <c r="U596" i="23"/>
  <c r="U607" i="23"/>
  <c r="U621" i="23"/>
  <c r="U646" i="23"/>
  <c r="U671" i="23"/>
  <c r="U685" i="23"/>
  <c r="U710" i="23"/>
  <c r="U724" i="23"/>
  <c r="U735" i="23"/>
  <c r="U749" i="23"/>
  <c r="U1183" i="23"/>
  <c r="U1208" i="23"/>
  <c r="U1222" i="23"/>
  <c r="U1247" i="23"/>
  <c r="U1272" i="23"/>
  <c r="U34" i="23"/>
  <c r="U297" i="23"/>
  <c r="U79" i="23"/>
  <c r="U118" i="23"/>
  <c r="U260" i="23"/>
  <c r="U271" i="23"/>
  <c r="U299" i="23"/>
  <c r="U463" i="23"/>
  <c r="U185" i="23"/>
  <c r="U432" i="23"/>
  <c r="U536" i="23"/>
  <c r="U922" i="23"/>
  <c r="U1034" i="23"/>
  <c r="U1226" i="23"/>
  <c r="U208" i="23"/>
  <c r="U442" i="23"/>
  <c r="U134" i="23"/>
  <c r="U198" i="23"/>
  <c r="U223" i="23"/>
  <c r="U899" i="23"/>
  <c r="U521" i="23"/>
  <c r="U1178" i="23"/>
  <c r="U1346" i="23"/>
  <c r="U1410" i="23"/>
  <c r="U1435" i="23"/>
  <c r="U1474" i="23"/>
  <c r="U286" i="23"/>
  <c r="U311" i="23"/>
  <c r="U263" i="23"/>
  <c r="U302" i="23"/>
  <c r="U316" i="23"/>
  <c r="U327" i="23"/>
  <c r="U444" i="23"/>
  <c r="U1065" i="23"/>
  <c r="U1193" i="23"/>
  <c r="U1218" i="23"/>
  <c r="U1067" i="23"/>
  <c r="U1259" i="23"/>
  <c r="U136" i="23"/>
  <c r="U674" i="23"/>
  <c r="U689" i="23"/>
  <c r="U47" i="23"/>
  <c r="U61" i="23"/>
  <c r="U86" i="23"/>
  <c r="U100" i="23"/>
  <c r="U111" i="23"/>
  <c r="U203" i="23"/>
  <c r="U342" i="23"/>
  <c r="U242" i="23"/>
  <c r="U851" i="23"/>
  <c r="U1285" i="23"/>
  <c r="U1324" i="23"/>
  <c r="U1349" i="23"/>
  <c r="U1388" i="23"/>
  <c r="U640" i="23"/>
  <c r="U667" i="23"/>
  <c r="U151" i="23"/>
  <c r="U293" i="23"/>
  <c r="U446" i="23"/>
  <c r="U460" i="23"/>
  <c r="U65" i="23"/>
  <c r="U457" i="23"/>
  <c r="U738" i="23"/>
  <c r="U802" i="23"/>
  <c r="U994" i="23"/>
  <c r="U777" i="23"/>
  <c r="U816" i="23"/>
  <c r="U944" i="23"/>
  <c r="U1211" i="23"/>
  <c r="U1313" i="23"/>
  <c r="U1338" i="23"/>
  <c r="U1377" i="23"/>
  <c r="U350" i="23"/>
  <c r="U509" i="23"/>
  <c r="U573" i="23"/>
  <c r="U598" i="23"/>
  <c r="U611" i="23"/>
  <c r="U931" i="23"/>
  <c r="U970" i="23"/>
  <c r="U1174" i="23"/>
  <c r="U1185" i="23"/>
  <c r="U1199" i="23"/>
  <c r="U1224" i="23"/>
  <c r="U1238" i="23"/>
  <c r="U1263" i="23"/>
  <c r="U1274" i="23"/>
  <c r="U1059" i="23"/>
  <c r="U1621" i="23"/>
  <c r="U336" i="23"/>
  <c r="U953" i="23"/>
  <c r="U49" i="23"/>
  <c r="M25" i="23"/>
  <c r="M33" i="23"/>
  <c r="M41" i="23"/>
  <c r="M49" i="23"/>
  <c r="M57" i="23"/>
  <c r="M65" i="23"/>
  <c r="M73" i="23"/>
  <c r="M81" i="23"/>
  <c r="M89" i="23"/>
  <c r="M97" i="23"/>
  <c r="M105" i="23"/>
  <c r="M113" i="23"/>
  <c r="M121" i="23"/>
  <c r="M129" i="23"/>
  <c r="M137" i="23"/>
  <c r="M145" i="23"/>
  <c r="M153" i="23"/>
  <c r="M161" i="23"/>
  <c r="M169" i="23"/>
  <c r="M177" i="23"/>
  <c r="M185" i="23"/>
  <c r="M193" i="23"/>
  <c r="M201" i="23"/>
  <c r="M209" i="23"/>
  <c r="M217" i="23"/>
  <c r="M225" i="23"/>
  <c r="M233" i="23"/>
  <c r="M241" i="23"/>
  <c r="M249" i="23"/>
  <c r="M257" i="23"/>
  <c r="M265" i="23"/>
  <c r="M273" i="23"/>
  <c r="M281" i="23"/>
  <c r="M289" i="23"/>
  <c r="M297" i="23"/>
  <c r="M305" i="23"/>
  <c r="M313" i="23"/>
  <c r="M321" i="23"/>
  <c r="M329" i="23"/>
  <c r="M337" i="23"/>
  <c r="M345" i="23"/>
  <c r="M353" i="23"/>
  <c r="M361" i="23"/>
  <c r="M369" i="23"/>
  <c r="M377" i="23"/>
  <c r="M385" i="23"/>
  <c r="M393" i="23"/>
  <c r="M401" i="23"/>
  <c r="M409" i="23"/>
  <c r="M417" i="23"/>
  <c r="M425" i="23"/>
  <c r="M433" i="23"/>
  <c r="M441" i="23"/>
  <c r="M449" i="23"/>
  <c r="M457" i="23"/>
  <c r="M465" i="23"/>
  <c r="M473" i="23"/>
  <c r="M481" i="23"/>
  <c r="M489" i="23"/>
  <c r="M497" i="23"/>
  <c r="M505" i="23"/>
  <c r="M513" i="23"/>
  <c r="M521" i="23"/>
  <c r="M529" i="23"/>
  <c r="M537" i="23"/>
  <c r="M545" i="23"/>
  <c r="M553" i="23"/>
  <c r="M561" i="23"/>
  <c r="M569" i="23"/>
  <c r="M577" i="23"/>
  <c r="M585" i="23"/>
  <c r="M593" i="23"/>
  <c r="M601" i="23"/>
  <c r="M609" i="23"/>
  <c r="M617" i="23"/>
  <c r="M625" i="23"/>
  <c r="M633" i="23"/>
  <c r="M641" i="23"/>
  <c r="M649" i="23"/>
  <c r="M657" i="23"/>
  <c r="M665" i="23"/>
  <c r="M673" i="23"/>
  <c r="M681" i="23"/>
  <c r="M689" i="23"/>
  <c r="M697" i="23"/>
  <c r="M26" i="23"/>
  <c r="M34" i="23"/>
  <c r="M42" i="23"/>
  <c r="M50" i="23"/>
  <c r="M58" i="23"/>
  <c r="M66" i="23"/>
  <c r="M74" i="23"/>
  <c r="M82" i="23"/>
  <c r="M90" i="23"/>
  <c r="M98" i="23"/>
  <c r="M106" i="23"/>
  <c r="M114" i="23"/>
  <c r="M122" i="23"/>
  <c r="M130" i="23"/>
  <c r="M138" i="23"/>
  <c r="M146" i="23"/>
  <c r="M154" i="23"/>
  <c r="M162" i="23"/>
  <c r="M170" i="23"/>
  <c r="M178" i="23"/>
  <c r="M186" i="23"/>
  <c r="M194" i="23"/>
  <c r="M202" i="23"/>
  <c r="M210" i="23"/>
  <c r="M218" i="23"/>
  <c r="M226" i="23"/>
  <c r="M234" i="23"/>
  <c r="M242" i="23"/>
  <c r="M250" i="23"/>
  <c r="M258" i="23"/>
  <c r="M266" i="23"/>
  <c r="M274" i="23"/>
  <c r="M282" i="23"/>
  <c r="M290" i="23"/>
  <c r="M298" i="23"/>
  <c r="M306" i="23"/>
  <c r="M314" i="23"/>
  <c r="M322" i="23"/>
  <c r="M330" i="23"/>
  <c r="M338" i="23"/>
  <c r="M346" i="23"/>
  <c r="M354" i="23"/>
  <c r="M362" i="23"/>
  <c r="M370" i="23"/>
  <c r="M378" i="23"/>
  <c r="M386" i="23"/>
  <c r="M394" i="23"/>
  <c r="M402" i="23"/>
  <c r="M410" i="23"/>
  <c r="M418" i="23"/>
  <c r="M426" i="23"/>
  <c r="M434" i="23"/>
  <c r="M442" i="23"/>
  <c r="M450" i="23"/>
  <c r="M458" i="23"/>
  <c r="M466" i="23"/>
  <c r="M474" i="23"/>
  <c r="M482" i="23"/>
  <c r="M490" i="23"/>
  <c r="M498" i="23"/>
  <c r="M506" i="23"/>
  <c r="M514" i="23"/>
  <c r="M522" i="23"/>
  <c r="M530" i="23"/>
  <c r="M538" i="23"/>
  <c r="M546" i="23"/>
  <c r="M554" i="23"/>
  <c r="M562" i="23"/>
  <c r="M570" i="23"/>
  <c r="M578" i="23"/>
  <c r="M586" i="23"/>
  <c r="M594" i="23"/>
  <c r="M602" i="23"/>
  <c r="M610" i="23"/>
  <c r="M618" i="23"/>
  <c r="M626" i="23"/>
  <c r="M634" i="23"/>
  <c r="M642" i="23"/>
  <c r="M650" i="23"/>
  <c r="M658" i="23"/>
  <c r="M666" i="23"/>
  <c r="M27" i="23"/>
  <c r="M35" i="23"/>
  <c r="M43" i="23"/>
  <c r="M51" i="23"/>
  <c r="M59" i="23"/>
  <c r="M67" i="23"/>
  <c r="M75" i="23"/>
  <c r="M83" i="23"/>
  <c r="M91" i="23"/>
  <c r="M99" i="23"/>
  <c r="M107" i="23"/>
  <c r="M115" i="23"/>
  <c r="M123" i="23"/>
  <c r="M131" i="23"/>
  <c r="M139" i="23"/>
  <c r="M147" i="23"/>
  <c r="M155" i="23"/>
  <c r="M163" i="23"/>
  <c r="M171" i="23"/>
  <c r="M179" i="23"/>
  <c r="M187" i="23"/>
  <c r="M195" i="23"/>
  <c r="M203" i="23"/>
  <c r="M211" i="23"/>
  <c r="M219" i="23"/>
  <c r="M227" i="23"/>
  <c r="M235" i="23"/>
  <c r="M243" i="23"/>
  <c r="M251" i="23"/>
  <c r="M259" i="23"/>
  <c r="M267" i="23"/>
  <c r="M275" i="23"/>
  <c r="M283" i="23"/>
  <c r="M291" i="23"/>
  <c r="M299" i="23"/>
  <c r="M307" i="23"/>
  <c r="M315" i="23"/>
  <c r="M323" i="23"/>
  <c r="M331" i="23"/>
  <c r="M339" i="23"/>
  <c r="M347" i="23"/>
  <c r="M355" i="23"/>
  <c r="M363" i="23"/>
  <c r="M371" i="23"/>
  <c r="M379" i="23"/>
  <c r="M387" i="23"/>
  <c r="M395" i="23"/>
  <c r="M403" i="23"/>
  <c r="M411" i="23"/>
  <c r="M419" i="23"/>
  <c r="M427" i="23"/>
  <c r="M435" i="23"/>
  <c r="M443" i="23"/>
  <c r="M451" i="23"/>
  <c r="M459" i="23"/>
  <c r="M467" i="23"/>
  <c r="M475" i="23"/>
  <c r="M483" i="23"/>
  <c r="M491" i="23"/>
  <c r="M499" i="23"/>
  <c r="M507" i="23"/>
  <c r="M515" i="23"/>
  <c r="M523" i="23"/>
  <c r="M531" i="23"/>
  <c r="M539" i="23"/>
  <c r="M547" i="23"/>
  <c r="M555" i="23"/>
  <c r="M563" i="23"/>
  <c r="M571" i="23"/>
  <c r="M579" i="23"/>
  <c r="M587" i="23"/>
  <c r="M595" i="23"/>
  <c r="M603" i="23"/>
  <c r="M611" i="23"/>
  <c r="M619" i="23"/>
  <c r="M627" i="23"/>
  <c r="M635" i="23"/>
  <c r="M643" i="23"/>
  <c r="M651" i="23"/>
  <c r="M659" i="23"/>
  <c r="M667" i="23"/>
  <c r="M28" i="23"/>
  <c r="M36" i="23"/>
  <c r="M44" i="23"/>
  <c r="M52" i="23"/>
  <c r="M60" i="23"/>
  <c r="M68" i="23"/>
  <c r="M76" i="23"/>
  <c r="M84" i="23"/>
  <c r="M92" i="23"/>
  <c r="M100" i="23"/>
  <c r="M108" i="23"/>
  <c r="M116" i="23"/>
  <c r="M124" i="23"/>
  <c r="M132" i="23"/>
  <c r="M140" i="23"/>
  <c r="M148" i="23"/>
  <c r="M156" i="23"/>
  <c r="M164" i="23"/>
  <c r="M172" i="23"/>
  <c r="M180" i="23"/>
  <c r="M188" i="23"/>
  <c r="M196" i="23"/>
  <c r="M204" i="23"/>
  <c r="M212" i="23"/>
  <c r="M220" i="23"/>
  <c r="M228" i="23"/>
  <c r="M236" i="23"/>
  <c r="M244" i="23"/>
  <c r="M252" i="23"/>
  <c r="M260" i="23"/>
  <c r="M268" i="23"/>
  <c r="M276" i="23"/>
  <c r="M284" i="23"/>
  <c r="M292" i="23"/>
  <c r="M300" i="23"/>
  <c r="M308" i="23"/>
  <c r="M316" i="23"/>
  <c r="M324" i="23"/>
  <c r="M332" i="23"/>
  <c r="M340" i="23"/>
  <c r="M348" i="23"/>
  <c r="M356" i="23"/>
  <c r="M364" i="23"/>
  <c r="M372" i="23"/>
  <c r="M380" i="23"/>
  <c r="M388" i="23"/>
  <c r="M396" i="23"/>
  <c r="M404" i="23"/>
  <c r="M412" i="23"/>
  <c r="M420" i="23"/>
  <c r="M428" i="23"/>
  <c r="M436" i="23"/>
  <c r="M444" i="23"/>
  <c r="M452" i="23"/>
  <c r="M460" i="23"/>
  <c r="M468" i="23"/>
  <c r="M476" i="23"/>
  <c r="M484" i="23"/>
  <c r="M492" i="23"/>
  <c r="M500" i="23"/>
  <c r="M508" i="23"/>
  <c r="M516" i="23"/>
  <c r="M524" i="23"/>
  <c r="M532" i="23"/>
  <c r="M540" i="23"/>
  <c r="M548" i="23"/>
  <c r="M556" i="23"/>
  <c r="M564" i="23"/>
  <c r="M572" i="23"/>
  <c r="M580" i="23"/>
  <c r="M588" i="23"/>
  <c r="M596" i="23"/>
  <c r="M604" i="23"/>
  <c r="M612" i="23"/>
  <c r="M620" i="23"/>
  <c r="M628" i="23"/>
  <c r="M636" i="23"/>
  <c r="M644" i="23"/>
  <c r="M652" i="23"/>
  <c r="M660" i="23"/>
  <c r="M668" i="23"/>
  <c r="M676" i="23"/>
  <c r="M684" i="23"/>
  <c r="M692" i="23"/>
  <c r="M29" i="23"/>
  <c r="M37" i="23"/>
  <c r="M45" i="23"/>
  <c r="M53" i="23"/>
  <c r="M61" i="23"/>
  <c r="M69" i="23"/>
  <c r="M77" i="23"/>
  <c r="M85" i="23"/>
  <c r="M93" i="23"/>
  <c r="M101" i="23"/>
  <c r="M109" i="23"/>
  <c r="M117" i="23"/>
  <c r="M125" i="23"/>
  <c r="M133" i="23"/>
  <c r="M141" i="23"/>
  <c r="M149" i="23"/>
  <c r="M157" i="23"/>
  <c r="M165" i="23"/>
  <c r="M173" i="23"/>
  <c r="M181" i="23"/>
  <c r="M189" i="23"/>
  <c r="M197" i="23"/>
  <c r="M205" i="23"/>
  <c r="M213" i="23"/>
  <c r="M221" i="23"/>
  <c r="M229" i="23"/>
  <c r="M237" i="23"/>
  <c r="M245" i="23"/>
  <c r="M253" i="23"/>
  <c r="M261" i="23"/>
  <c r="M269" i="23"/>
  <c r="M277" i="23"/>
  <c r="M285" i="23"/>
  <c r="M293" i="23"/>
  <c r="M301" i="23"/>
  <c r="M309" i="23"/>
  <c r="M317" i="23"/>
  <c r="M325" i="23"/>
  <c r="M333" i="23"/>
  <c r="M341" i="23"/>
  <c r="M349" i="23"/>
  <c r="M357" i="23"/>
  <c r="M365" i="23"/>
  <c r="M373" i="23"/>
  <c r="M381" i="23"/>
  <c r="M389" i="23"/>
  <c r="M397" i="23"/>
  <c r="M405" i="23"/>
  <c r="M413" i="23"/>
  <c r="M421" i="23"/>
  <c r="M429" i="23"/>
  <c r="M437" i="23"/>
  <c r="M445" i="23"/>
  <c r="M453" i="23"/>
  <c r="M461" i="23"/>
  <c r="M469" i="23"/>
  <c r="M477" i="23"/>
  <c r="M485" i="23"/>
  <c r="M493" i="23"/>
  <c r="M501" i="23"/>
  <c r="M509" i="23"/>
  <c r="M517" i="23"/>
  <c r="M525" i="23"/>
  <c r="M533" i="23"/>
  <c r="M541" i="23"/>
  <c r="M549" i="23"/>
  <c r="M557" i="23"/>
  <c r="M565" i="23"/>
  <c r="M573" i="23"/>
  <c r="M581" i="23"/>
  <c r="M589" i="23"/>
  <c r="M597" i="23"/>
  <c r="M605" i="23"/>
  <c r="M613" i="23"/>
  <c r="M621" i="23"/>
  <c r="M629" i="23"/>
  <c r="M637" i="23"/>
  <c r="M645" i="23"/>
  <c r="M653" i="23"/>
  <c r="M661" i="23"/>
  <c r="M669" i="23"/>
  <c r="M677" i="23"/>
  <c r="M685" i="23"/>
  <c r="M693" i="23"/>
  <c r="M701" i="23"/>
  <c r="M30" i="23"/>
  <c r="M48" i="23"/>
  <c r="M71" i="23"/>
  <c r="M94" i="23"/>
  <c r="M112" i="23"/>
  <c r="M135" i="23"/>
  <c r="M158" i="23"/>
  <c r="M176" i="23"/>
  <c r="M199" i="23"/>
  <c r="M222" i="23"/>
  <c r="M240" i="23"/>
  <c r="M263" i="23"/>
  <c r="M286" i="23"/>
  <c r="M304" i="23"/>
  <c r="M327" i="23"/>
  <c r="M350" i="23"/>
  <c r="M368" i="23"/>
  <c r="M391" i="23"/>
  <c r="M414" i="23"/>
  <c r="M432" i="23"/>
  <c r="M455" i="23"/>
  <c r="M478" i="23"/>
  <c r="M496" i="23"/>
  <c r="M519" i="23"/>
  <c r="M542" i="23"/>
  <c r="M560" i="23"/>
  <c r="M583" i="23"/>
  <c r="M606" i="23"/>
  <c r="M624" i="23"/>
  <c r="M647" i="23"/>
  <c r="M670" i="23"/>
  <c r="M682" i="23"/>
  <c r="M695" i="23"/>
  <c r="M705" i="23"/>
  <c r="M713" i="23"/>
  <c r="M721" i="23"/>
  <c r="M729" i="23"/>
  <c r="M737" i="23"/>
  <c r="M745" i="23"/>
  <c r="M753" i="23"/>
  <c r="M761" i="23"/>
  <c r="M769" i="23"/>
  <c r="M777" i="23"/>
  <c r="M785" i="23"/>
  <c r="M793" i="23"/>
  <c r="M801" i="23"/>
  <c r="M809" i="23"/>
  <c r="M817" i="23"/>
  <c r="M825" i="23"/>
  <c r="M833" i="23"/>
  <c r="M841" i="23"/>
  <c r="M849" i="23"/>
  <c r="M857" i="23"/>
  <c r="M865" i="23"/>
  <c r="M873" i="23"/>
  <c r="M881" i="23"/>
  <c r="M889" i="23"/>
  <c r="M897" i="23"/>
  <c r="M905" i="23"/>
  <c r="M913" i="23"/>
  <c r="M921" i="23"/>
  <c r="M929" i="23"/>
  <c r="M937" i="23"/>
  <c r="M945" i="23"/>
  <c r="M953" i="23"/>
  <c r="M961" i="23"/>
  <c r="M969" i="23"/>
  <c r="M977" i="23"/>
  <c r="M985" i="23"/>
  <c r="M993" i="23"/>
  <c r="M1001" i="23"/>
  <c r="M1009" i="23"/>
  <c r="M1017" i="23"/>
  <c r="M1025" i="23"/>
  <c r="M1033" i="23"/>
  <c r="M1041" i="23"/>
  <c r="M1049" i="23"/>
  <c r="M1057" i="23"/>
  <c r="M1065" i="23"/>
  <c r="M1073" i="23"/>
  <c r="M1081" i="23"/>
  <c r="M1089" i="23"/>
  <c r="M1097" i="23"/>
  <c r="M1105" i="23"/>
  <c r="M1113" i="23"/>
  <c r="M1121" i="23"/>
  <c r="M31" i="23"/>
  <c r="M54" i="23"/>
  <c r="M72" i="23"/>
  <c r="M95" i="23"/>
  <c r="M118" i="23"/>
  <c r="M136" i="23"/>
  <c r="M159" i="23"/>
  <c r="M182" i="23"/>
  <c r="M200" i="23"/>
  <c r="M223" i="23"/>
  <c r="M246" i="23"/>
  <c r="M264" i="23"/>
  <c r="M287" i="23"/>
  <c r="M310" i="23"/>
  <c r="M328" i="23"/>
  <c r="M351" i="23"/>
  <c r="M374" i="23"/>
  <c r="M392" i="23"/>
  <c r="M415" i="23"/>
  <c r="M438" i="23"/>
  <c r="M456" i="23"/>
  <c r="M479" i="23"/>
  <c r="M502" i="23"/>
  <c r="M520" i="23"/>
  <c r="M543" i="23"/>
  <c r="M566" i="23"/>
  <c r="M584" i="23"/>
  <c r="M607" i="23"/>
  <c r="M630" i="23"/>
  <c r="M648" i="23"/>
  <c r="M671" i="23"/>
  <c r="M683" i="23"/>
  <c r="M696" i="23"/>
  <c r="M706" i="23"/>
  <c r="M714" i="23"/>
  <c r="M722" i="23"/>
  <c r="M730" i="23"/>
  <c r="M738" i="23"/>
  <c r="M746" i="23"/>
  <c r="M754" i="23"/>
  <c r="M762" i="23"/>
  <c r="M770" i="23"/>
  <c r="M778" i="23"/>
  <c r="M786" i="23"/>
  <c r="M794" i="23"/>
  <c r="M802" i="23"/>
  <c r="M810" i="23"/>
  <c r="M818" i="23"/>
  <c r="M826" i="23"/>
  <c r="M834" i="23"/>
  <c r="M842" i="23"/>
  <c r="M850" i="23"/>
  <c r="M858" i="23"/>
  <c r="M866" i="23"/>
  <c r="M874" i="23"/>
  <c r="M882" i="23"/>
  <c r="M890" i="23"/>
  <c r="M898" i="23"/>
  <c r="M906" i="23"/>
  <c r="M914" i="23"/>
  <c r="M922" i="23"/>
  <c r="M930" i="23"/>
  <c r="M938" i="23"/>
  <c r="M946" i="23"/>
  <c r="M954" i="23"/>
  <c r="M962" i="23"/>
  <c r="M970" i="23"/>
  <c r="M978" i="23"/>
  <c r="M986" i="23"/>
  <c r="M994" i="23"/>
  <c r="M1002" i="23"/>
  <c r="M1010" i="23"/>
  <c r="M1018" i="23"/>
  <c r="M1026" i="23"/>
  <c r="M1034" i="23"/>
  <c r="M1042" i="23"/>
  <c r="M1050" i="23"/>
  <c r="M1058" i="23"/>
  <c r="M1066" i="23"/>
  <c r="M1074" i="23"/>
  <c r="M1082" i="23"/>
  <c r="M1090" i="23"/>
  <c r="M1098" i="23"/>
  <c r="M1106" i="23"/>
  <c r="M1114" i="23"/>
  <c r="M32" i="23"/>
  <c r="M55" i="23"/>
  <c r="M78" i="23"/>
  <c r="M96" i="23"/>
  <c r="M119" i="23"/>
  <c r="M142" i="23"/>
  <c r="M160" i="23"/>
  <c r="M183" i="23"/>
  <c r="M206" i="23"/>
  <c r="M224" i="23"/>
  <c r="M247" i="23"/>
  <c r="M270" i="23"/>
  <c r="M288" i="23"/>
  <c r="M311" i="23"/>
  <c r="M334" i="23"/>
  <c r="M352" i="23"/>
  <c r="M375" i="23"/>
  <c r="M398" i="23"/>
  <c r="M38" i="23"/>
  <c r="M56" i="23"/>
  <c r="M79" i="23"/>
  <c r="M102" i="23"/>
  <c r="M120" i="23"/>
  <c r="M143" i="23"/>
  <c r="M166" i="23"/>
  <c r="M184" i="23"/>
  <c r="M207" i="23"/>
  <c r="M230" i="23"/>
  <c r="M248" i="23"/>
  <c r="M271" i="23"/>
  <c r="M294" i="23"/>
  <c r="M312" i="23"/>
  <c r="M335" i="23"/>
  <c r="M358" i="23"/>
  <c r="M376" i="23"/>
  <c r="M399" i="23"/>
  <c r="M422" i="23"/>
  <c r="M440" i="23"/>
  <c r="M463" i="23"/>
  <c r="M486" i="23"/>
  <c r="M504" i="23"/>
  <c r="M527" i="23"/>
  <c r="M550" i="23"/>
  <c r="M568" i="23"/>
  <c r="M591" i="23"/>
  <c r="M614" i="23"/>
  <c r="M632" i="23"/>
  <c r="M655" i="23"/>
  <c r="M674" i="23"/>
  <c r="M687" i="23"/>
  <c r="M699" i="23"/>
  <c r="M708" i="23"/>
  <c r="M716" i="23"/>
  <c r="M724" i="23"/>
  <c r="M732" i="23"/>
  <c r="M740" i="23"/>
  <c r="M748" i="23"/>
  <c r="M756" i="23"/>
  <c r="M764" i="23"/>
  <c r="M772" i="23"/>
  <c r="M780" i="23"/>
  <c r="M788" i="23"/>
  <c r="M796" i="23"/>
  <c r="M804" i="23"/>
  <c r="M812" i="23"/>
  <c r="M820" i="23"/>
  <c r="M828" i="23"/>
  <c r="M836" i="23"/>
  <c r="M844" i="23"/>
  <c r="M852" i="23"/>
  <c r="M860" i="23"/>
  <c r="M868" i="23"/>
  <c r="M876" i="23"/>
  <c r="M884" i="23"/>
  <c r="M892" i="23"/>
  <c r="M900" i="23"/>
  <c r="M908" i="23"/>
  <c r="M916" i="23"/>
  <c r="M924" i="23"/>
  <c r="M932" i="23"/>
  <c r="M940" i="23"/>
  <c r="M948" i="23"/>
  <c r="M956" i="23"/>
  <c r="M964" i="23"/>
  <c r="M972" i="23"/>
  <c r="M980" i="23"/>
  <c r="M988" i="23"/>
  <c r="M996" i="23"/>
  <c r="M1004" i="23"/>
  <c r="M1012" i="23"/>
  <c r="M1020" i="23"/>
  <c r="M1028" i="23"/>
  <c r="M1036" i="23"/>
  <c r="M1044" i="23"/>
  <c r="M1052" i="23"/>
  <c r="M1060" i="23"/>
  <c r="M1068" i="23"/>
  <c r="M1076" i="23"/>
  <c r="M1084" i="23"/>
  <c r="M1092" i="23"/>
  <c r="M1100" i="23"/>
  <c r="M1108" i="23"/>
  <c r="M1116" i="23"/>
  <c r="M39" i="23"/>
  <c r="M62" i="23"/>
  <c r="M80" i="23"/>
  <c r="M103" i="23"/>
  <c r="M126" i="23"/>
  <c r="M144" i="23"/>
  <c r="M167" i="23"/>
  <c r="M190" i="23"/>
  <c r="M208" i="23"/>
  <c r="M231" i="23"/>
  <c r="M254" i="23"/>
  <c r="M272" i="23"/>
  <c r="M295" i="23"/>
  <c r="M318" i="23"/>
  <c r="M336" i="23"/>
  <c r="M359" i="23"/>
  <c r="M382" i="23"/>
  <c r="M400" i="23"/>
  <c r="M423" i="23"/>
  <c r="M446" i="23"/>
  <c r="M464" i="23"/>
  <c r="M487" i="23"/>
  <c r="M510" i="23"/>
  <c r="M528" i="23"/>
  <c r="M551" i="23"/>
  <c r="M574" i="23"/>
  <c r="M592" i="23"/>
  <c r="M615" i="23"/>
  <c r="M638" i="23"/>
  <c r="M656" i="23"/>
  <c r="M675" i="23"/>
  <c r="M688" i="23"/>
  <c r="M700" i="23"/>
  <c r="M709" i="23"/>
  <c r="M717" i="23"/>
  <c r="M725" i="23"/>
  <c r="M733" i="23"/>
  <c r="M741" i="23"/>
  <c r="M749" i="23"/>
  <c r="M757" i="23"/>
  <c r="M765" i="23"/>
  <c r="M773" i="23"/>
  <c r="M781" i="23"/>
  <c r="M789" i="23"/>
  <c r="M797" i="23"/>
  <c r="M805" i="23"/>
  <c r="M813" i="23"/>
  <c r="M821" i="23"/>
  <c r="M829" i="23"/>
  <c r="M837" i="23"/>
  <c r="M845" i="23"/>
  <c r="M853" i="23"/>
  <c r="M861" i="23"/>
  <c r="M869" i="23"/>
  <c r="M877" i="23"/>
  <c r="M885" i="23"/>
  <c r="M893" i="23"/>
  <c r="M901" i="23"/>
  <c r="M909" i="23"/>
  <c r="M917" i="23"/>
  <c r="M925" i="23"/>
  <c r="M933" i="23"/>
  <c r="M941" i="23"/>
  <c r="M949" i="23"/>
  <c r="M957" i="23"/>
  <c r="M965" i="23"/>
  <c r="M973" i="23"/>
  <c r="M981" i="23"/>
  <c r="M989" i="23"/>
  <c r="M997" i="23"/>
  <c r="M1005" i="23"/>
  <c r="M1013" i="23"/>
  <c r="M1021" i="23"/>
  <c r="M1029" i="23"/>
  <c r="M1037" i="23"/>
  <c r="M1045" i="23"/>
  <c r="M1053" i="23"/>
  <c r="M1061" i="23"/>
  <c r="M1069" i="23"/>
  <c r="M1077" i="23"/>
  <c r="M1085" i="23"/>
  <c r="M1093" i="23"/>
  <c r="M1101" i="23"/>
  <c r="M46" i="23"/>
  <c r="M64" i="23"/>
  <c r="M87" i="23"/>
  <c r="M110" i="23"/>
  <c r="M128" i="23"/>
  <c r="M151" i="23"/>
  <c r="M174" i="23"/>
  <c r="M47" i="23"/>
  <c r="M134" i="23"/>
  <c r="M214" i="23"/>
  <c r="M262" i="23"/>
  <c r="M320" i="23"/>
  <c r="M383" i="23"/>
  <c r="M430" i="23"/>
  <c r="M471" i="23"/>
  <c r="M512" i="23"/>
  <c r="M558" i="23"/>
  <c r="M599" i="23"/>
  <c r="M640" i="23"/>
  <c r="M679" i="23"/>
  <c r="M703" i="23"/>
  <c r="M719" i="23"/>
  <c r="M735" i="23"/>
  <c r="M751" i="23"/>
  <c r="M767" i="23"/>
  <c r="M783" i="23"/>
  <c r="M799" i="23"/>
  <c r="M815" i="23"/>
  <c r="M831" i="23"/>
  <c r="M847" i="23"/>
  <c r="M863" i="23"/>
  <c r="M879" i="23"/>
  <c r="M895" i="23"/>
  <c r="M911" i="23"/>
  <c r="M927" i="23"/>
  <c r="M943" i="23"/>
  <c r="M959" i="23"/>
  <c r="M975" i="23"/>
  <c r="M991" i="23"/>
  <c r="M1007" i="23"/>
  <c r="M1023" i="23"/>
  <c r="M1039" i="23"/>
  <c r="M1055" i="23"/>
  <c r="M1071" i="23"/>
  <c r="M1087" i="23"/>
  <c r="M1103" i="23"/>
  <c r="M1117" i="23"/>
  <c r="M1126" i="23"/>
  <c r="M1134" i="23"/>
  <c r="M1142" i="23"/>
  <c r="M1150" i="23"/>
  <c r="M1158" i="23"/>
  <c r="M1166" i="23"/>
  <c r="M1174" i="23"/>
  <c r="M1182" i="23"/>
  <c r="M1190" i="23"/>
  <c r="M1198" i="23"/>
  <c r="M1206" i="23"/>
  <c r="M1214" i="23"/>
  <c r="M1222" i="23"/>
  <c r="M1230" i="23"/>
  <c r="M1238" i="23"/>
  <c r="M1246" i="23"/>
  <c r="M1254" i="23"/>
  <c r="M1262" i="23"/>
  <c r="M1270" i="23"/>
  <c r="M1278" i="23"/>
  <c r="M1286" i="23"/>
  <c r="M1294" i="23"/>
  <c r="M1302" i="23"/>
  <c r="M1310" i="23"/>
  <c r="M1318" i="23"/>
  <c r="M1326" i="23"/>
  <c r="M1334" i="23"/>
  <c r="M1342" i="23"/>
  <c r="M1350" i="23"/>
  <c r="M1358" i="23"/>
  <c r="M1366" i="23"/>
  <c r="M1374" i="23"/>
  <c r="M1382" i="23"/>
  <c r="M1390" i="23"/>
  <c r="M1398" i="23"/>
  <c r="M1406" i="23"/>
  <c r="M1414" i="23"/>
  <c r="M1422" i="23"/>
  <c r="M1430" i="23"/>
  <c r="M1438" i="23"/>
  <c r="M1446" i="23"/>
  <c r="M1454" i="23"/>
  <c r="M1462" i="23"/>
  <c r="M1470" i="23"/>
  <c r="M1478" i="23"/>
  <c r="M1486" i="23"/>
  <c r="M70" i="23"/>
  <c r="M152" i="23"/>
  <c r="M216" i="23"/>
  <c r="M279" i="23"/>
  <c r="M342" i="23"/>
  <c r="M390" i="23"/>
  <c r="M439" i="23"/>
  <c r="M480" i="23"/>
  <c r="M526" i="23"/>
  <c r="M567" i="23"/>
  <c r="M608" i="23"/>
  <c r="M654" i="23"/>
  <c r="M686" i="23"/>
  <c r="M707" i="23"/>
  <c r="M723" i="23"/>
  <c r="M739" i="23"/>
  <c r="M755" i="23"/>
  <c r="M771" i="23"/>
  <c r="M787" i="23"/>
  <c r="M803" i="23"/>
  <c r="M819" i="23"/>
  <c r="M835" i="23"/>
  <c r="M851" i="23"/>
  <c r="M867" i="23"/>
  <c r="M883" i="23"/>
  <c r="M899" i="23"/>
  <c r="M915" i="23"/>
  <c r="M931" i="23"/>
  <c r="M947" i="23"/>
  <c r="M963" i="23"/>
  <c r="M979" i="23"/>
  <c r="M995" i="23"/>
  <c r="M1011" i="23"/>
  <c r="M1027" i="23"/>
  <c r="M1043" i="23"/>
  <c r="M1059" i="23"/>
  <c r="M1075" i="23"/>
  <c r="M1091" i="23"/>
  <c r="M1107" i="23"/>
  <c r="M1119" i="23"/>
  <c r="M1128" i="23"/>
  <c r="M1136" i="23"/>
  <c r="M1144" i="23"/>
  <c r="M1152" i="23"/>
  <c r="M1160" i="23"/>
  <c r="M1168" i="23"/>
  <c r="M1176" i="23"/>
  <c r="M1184" i="23"/>
  <c r="M1192" i="23"/>
  <c r="M1200" i="23"/>
  <c r="M1208" i="23"/>
  <c r="M1216" i="23"/>
  <c r="M1224" i="23"/>
  <c r="M1232" i="23"/>
  <c r="M1240" i="23"/>
  <c r="M1248" i="23"/>
  <c r="M1256" i="23"/>
  <c r="M1264" i="23"/>
  <c r="M1272" i="23"/>
  <c r="M1280" i="23"/>
  <c r="M1288" i="23"/>
  <c r="M1296" i="23"/>
  <c r="M1304" i="23"/>
  <c r="M1312" i="23"/>
  <c r="M1320" i="23"/>
  <c r="M1328" i="23"/>
  <c r="M1336" i="23"/>
  <c r="M1344" i="23"/>
  <c r="M1352" i="23"/>
  <c r="M1360" i="23"/>
  <c r="M1368" i="23"/>
  <c r="M1376" i="23"/>
  <c r="M1384" i="23"/>
  <c r="M1392" i="23"/>
  <c r="M1400" i="23"/>
  <c r="M1408" i="23"/>
  <c r="M1416" i="23"/>
  <c r="M1424" i="23"/>
  <c r="M1432" i="23"/>
  <c r="M1440" i="23"/>
  <c r="M86" i="23"/>
  <c r="M168" i="23"/>
  <c r="M232" i="23"/>
  <c r="M280" i="23"/>
  <c r="M343" i="23"/>
  <c r="M406" i="23"/>
  <c r="M447" i="23"/>
  <c r="M488" i="23"/>
  <c r="M534" i="23"/>
  <c r="M575" i="23"/>
  <c r="M616" i="23"/>
  <c r="M662" i="23"/>
  <c r="M690" i="23"/>
  <c r="M710" i="23"/>
  <c r="M726" i="23"/>
  <c r="M742" i="23"/>
  <c r="M758" i="23"/>
  <c r="M774" i="23"/>
  <c r="M790" i="23"/>
  <c r="M806" i="23"/>
  <c r="M822" i="23"/>
  <c r="M838" i="23"/>
  <c r="M854" i="23"/>
  <c r="M870" i="23"/>
  <c r="M886" i="23"/>
  <c r="M902" i="23"/>
  <c r="M918" i="23"/>
  <c r="M934" i="23"/>
  <c r="M950" i="23"/>
  <c r="M966" i="23"/>
  <c r="M982" i="23"/>
  <c r="M998" i="23"/>
  <c r="M1014" i="23"/>
  <c r="M1030" i="23"/>
  <c r="M1046" i="23"/>
  <c r="M1062" i="23"/>
  <c r="M1078" i="23"/>
  <c r="M1094" i="23"/>
  <c r="M1109" i="23"/>
  <c r="M1120" i="23"/>
  <c r="M1129" i="23"/>
  <c r="M1137" i="23"/>
  <c r="M1145" i="23"/>
  <c r="M1153" i="23"/>
  <c r="M1161" i="23"/>
  <c r="M1169" i="23"/>
  <c r="M1177" i="23"/>
  <c r="M1185" i="23"/>
  <c r="M1193" i="23"/>
  <c r="M1201" i="23"/>
  <c r="M1209" i="23"/>
  <c r="M1217" i="23"/>
  <c r="M1225" i="23"/>
  <c r="M1233" i="23"/>
  <c r="M1241" i="23"/>
  <c r="M1249" i="23"/>
  <c r="M1257" i="23"/>
  <c r="M1265" i="23"/>
  <c r="M1273" i="23"/>
  <c r="M1281" i="23"/>
  <c r="M1289" i="23"/>
  <c r="M1297" i="23"/>
  <c r="M1305" i="23"/>
  <c r="M1313" i="23"/>
  <c r="M1321" i="23"/>
  <c r="M1329" i="23"/>
  <c r="M1337" i="23"/>
  <c r="M1345" i="23"/>
  <c r="M1353" i="23"/>
  <c r="M1361" i="23"/>
  <c r="M1369" i="23"/>
  <c r="M1377" i="23"/>
  <c r="M1385" i="23"/>
  <c r="M1393" i="23"/>
  <c r="M1401" i="23"/>
  <c r="M1409" i="23"/>
  <c r="M1417" i="23"/>
  <c r="M1425" i="23"/>
  <c r="M1433" i="23"/>
  <c r="M1441" i="23"/>
  <c r="M1449" i="23"/>
  <c r="M1457" i="23"/>
  <c r="M88" i="23"/>
  <c r="M175" i="23"/>
  <c r="M238" i="23"/>
  <c r="M296" i="23"/>
  <c r="M344" i="23"/>
  <c r="M407" i="23"/>
  <c r="M448" i="23"/>
  <c r="M494" i="23"/>
  <c r="M535" i="23"/>
  <c r="M576" i="23"/>
  <c r="M622" i="23"/>
  <c r="M663" i="23"/>
  <c r="M691" i="23"/>
  <c r="M711" i="23"/>
  <c r="M727" i="23"/>
  <c r="M743" i="23"/>
  <c r="M759" i="23"/>
  <c r="M775" i="23"/>
  <c r="M791" i="23"/>
  <c r="M807" i="23"/>
  <c r="M823" i="23"/>
  <c r="M839" i="23"/>
  <c r="M855" i="23"/>
  <c r="M871" i="23"/>
  <c r="M887" i="23"/>
  <c r="M903" i="23"/>
  <c r="M919" i="23"/>
  <c r="M935" i="23"/>
  <c r="M951" i="23"/>
  <c r="M967" i="23"/>
  <c r="M983" i="23"/>
  <c r="M999" i="23"/>
  <c r="M1015" i="23"/>
  <c r="M1031" i="23"/>
  <c r="M1047" i="23"/>
  <c r="M1063" i="23"/>
  <c r="M1079" i="23"/>
  <c r="M1095" i="23"/>
  <c r="M1110" i="23"/>
  <c r="M1122" i="23"/>
  <c r="M1130" i="23"/>
  <c r="M1138" i="23"/>
  <c r="M1146" i="23"/>
  <c r="M1154" i="23"/>
  <c r="M1162" i="23"/>
  <c r="M1170" i="23"/>
  <c r="M1178" i="23"/>
  <c r="M1186" i="23"/>
  <c r="M1194" i="23"/>
  <c r="M1202" i="23"/>
  <c r="M1210" i="23"/>
  <c r="M1218" i="23"/>
  <c r="M1226" i="23"/>
  <c r="M1234" i="23"/>
  <c r="M1242" i="23"/>
  <c r="M1250" i="23"/>
  <c r="M1258" i="23"/>
  <c r="M1266" i="23"/>
  <c r="M1274" i="23"/>
  <c r="M1282" i="23"/>
  <c r="M1290" i="23"/>
  <c r="M1298" i="23"/>
  <c r="M1306" i="23"/>
  <c r="M1314" i="23"/>
  <c r="M1322" i="23"/>
  <c r="M1330" i="23"/>
  <c r="M1338" i="23"/>
  <c r="M1346" i="23"/>
  <c r="M1354" i="23"/>
  <c r="M1362" i="23"/>
  <c r="M1370" i="23"/>
  <c r="M1378" i="23"/>
  <c r="M1386" i="23"/>
  <c r="M1394" i="23"/>
  <c r="M1402" i="23"/>
  <c r="M1410" i="23"/>
  <c r="M1418" i="23"/>
  <c r="M1426" i="23"/>
  <c r="M1434" i="23"/>
  <c r="M1442" i="23"/>
  <c r="M1450" i="23"/>
  <c r="M1458" i="23"/>
  <c r="M1466" i="23"/>
  <c r="M1474" i="23"/>
  <c r="M1482" i="23"/>
  <c r="M40" i="23"/>
  <c r="M198" i="23"/>
  <c r="M319" i="23"/>
  <c r="M424" i="23"/>
  <c r="M511" i="23"/>
  <c r="M598" i="23"/>
  <c r="M678" i="23"/>
  <c r="M718" i="23"/>
  <c r="M750" i="23"/>
  <c r="M782" i="23"/>
  <c r="M814" i="23"/>
  <c r="M846" i="23"/>
  <c r="M878" i="23"/>
  <c r="M910" i="23"/>
  <c r="M942" i="23"/>
  <c r="M974" i="23"/>
  <c r="M1006" i="23"/>
  <c r="M1038" i="23"/>
  <c r="M1070" i="23"/>
  <c r="M1102" i="23"/>
  <c r="M1125" i="23"/>
  <c r="M1141" i="23"/>
  <c r="M1157" i="23"/>
  <c r="M1173" i="23"/>
  <c r="M1189" i="23"/>
  <c r="M1205" i="23"/>
  <c r="M1221" i="23"/>
  <c r="M1237" i="23"/>
  <c r="M1253" i="23"/>
  <c r="M1269" i="23"/>
  <c r="M1285" i="23"/>
  <c r="M1301" i="23"/>
  <c r="M1317" i="23"/>
  <c r="M1333" i="23"/>
  <c r="M1349" i="23"/>
  <c r="M1365" i="23"/>
  <c r="M1381" i="23"/>
  <c r="M1397" i="23"/>
  <c r="M1413" i="23"/>
  <c r="M1429" i="23"/>
  <c r="M1445" i="23"/>
  <c r="M1459" i="23"/>
  <c r="M1469" i="23"/>
  <c r="M1480" i="23"/>
  <c r="M1490" i="23"/>
  <c r="M1498" i="23"/>
  <c r="M1506" i="23"/>
  <c r="M1514" i="23"/>
  <c r="M1522" i="23"/>
  <c r="M1530" i="23"/>
  <c r="M1538" i="23"/>
  <c r="M1546" i="23"/>
  <c r="M1554" i="23"/>
  <c r="M1562" i="23"/>
  <c r="M1570" i="23"/>
  <c r="M1578" i="23"/>
  <c r="M1586" i="23"/>
  <c r="M1594" i="23"/>
  <c r="M1602" i="23"/>
  <c r="M1610" i="23"/>
  <c r="M1618" i="23"/>
  <c r="M5" i="23"/>
  <c r="M13" i="23"/>
  <c r="M21" i="23"/>
  <c r="M63" i="23"/>
  <c r="M215" i="23"/>
  <c r="M326" i="23"/>
  <c r="M431" i="23"/>
  <c r="M518" i="23"/>
  <c r="M600" i="23"/>
  <c r="M680" i="23"/>
  <c r="M720" i="23"/>
  <c r="M752" i="23"/>
  <c r="M784" i="23"/>
  <c r="M816" i="23"/>
  <c r="M848" i="23"/>
  <c r="M880" i="23"/>
  <c r="M912" i="23"/>
  <c r="M944" i="23"/>
  <c r="M976" i="23"/>
  <c r="M1008" i="23"/>
  <c r="M1040" i="23"/>
  <c r="M1072" i="23"/>
  <c r="M1104" i="23"/>
  <c r="M1127" i="23"/>
  <c r="M1143" i="23"/>
  <c r="M1159" i="23"/>
  <c r="M1175" i="23"/>
  <c r="M1191" i="23"/>
  <c r="M1207" i="23"/>
  <c r="M1223" i="23"/>
  <c r="M1239" i="23"/>
  <c r="M1255" i="23"/>
  <c r="M1271" i="23"/>
  <c r="M1287" i="23"/>
  <c r="M1303" i="23"/>
  <c r="M1319" i="23"/>
  <c r="M1335" i="23"/>
  <c r="M1351" i="23"/>
  <c r="M1367" i="23"/>
  <c r="M1383" i="23"/>
  <c r="M1399" i="23"/>
  <c r="M1415" i="23"/>
  <c r="M1431" i="23"/>
  <c r="M1447" i="23"/>
  <c r="M1460" i="23"/>
  <c r="M1471" i="23"/>
  <c r="M1481" i="23"/>
  <c r="M1491" i="23"/>
  <c r="M1499" i="23"/>
  <c r="M1507" i="23"/>
  <c r="M1515" i="23"/>
  <c r="M1523" i="23"/>
  <c r="M1531" i="23"/>
  <c r="M1539" i="23"/>
  <c r="M1547" i="23"/>
  <c r="M1555" i="23"/>
  <c r="M1563" i="23"/>
  <c r="M1571" i="23"/>
  <c r="M1579" i="23"/>
  <c r="M1587" i="23"/>
  <c r="M1595" i="23"/>
  <c r="M1603" i="23"/>
  <c r="M1611" i="23"/>
  <c r="M1619" i="23"/>
  <c r="M6" i="23"/>
  <c r="M14" i="23"/>
  <c r="M22" i="23"/>
  <c r="M104" i="23"/>
  <c r="M239" i="23"/>
  <c r="M360" i="23"/>
  <c r="M454" i="23"/>
  <c r="M536" i="23"/>
  <c r="M623" i="23"/>
  <c r="M694" i="23"/>
  <c r="M728" i="23"/>
  <c r="M760" i="23"/>
  <c r="M792" i="23"/>
  <c r="M824" i="23"/>
  <c r="M856" i="23"/>
  <c r="M888" i="23"/>
  <c r="M920" i="23"/>
  <c r="M952" i="23"/>
  <c r="M984" i="23"/>
  <c r="M1016" i="23"/>
  <c r="M1048" i="23"/>
  <c r="M1080" i="23"/>
  <c r="M1111" i="23"/>
  <c r="M1131" i="23"/>
  <c r="M1147" i="23"/>
  <c r="M1163" i="23"/>
  <c r="M1179" i="23"/>
  <c r="M1195" i="23"/>
  <c r="M1211" i="23"/>
  <c r="M1227" i="23"/>
  <c r="M1243" i="23"/>
  <c r="M1259" i="23"/>
  <c r="M1275" i="23"/>
  <c r="M1291" i="23"/>
  <c r="M1307" i="23"/>
  <c r="M1323" i="23"/>
  <c r="M1339" i="23"/>
  <c r="M1355" i="23"/>
  <c r="M1371" i="23"/>
  <c r="M1387" i="23"/>
  <c r="M1403" i="23"/>
  <c r="M1419" i="23"/>
  <c r="M1435" i="23"/>
  <c r="M1448" i="23"/>
  <c r="M1461" i="23"/>
  <c r="M1472" i="23"/>
  <c r="M1483" i="23"/>
  <c r="M1492" i="23"/>
  <c r="M1500" i="23"/>
  <c r="M1508" i="23"/>
  <c r="M1516" i="23"/>
  <c r="M1524" i="23"/>
  <c r="M1532" i="23"/>
  <c r="M1540" i="23"/>
  <c r="M1548" i="23"/>
  <c r="M1556" i="23"/>
  <c r="M1564" i="23"/>
  <c r="M1572" i="23"/>
  <c r="M1580" i="23"/>
  <c r="M1588" i="23"/>
  <c r="M1596" i="23"/>
  <c r="M1604" i="23"/>
  <c r="M1612" i="23"/>
  <c r="M1620" i="23"/>
  <c r="M7" i="23"/>
  <c r="M15" i="23"/>
  <c r="M23" i="23"/>
  <c r="M111" i="23"/>
  <c r="M255" i="23"/>
  <c r="M366" i="23"/>
  <c r="M462" i="23"/>
  <c r="M544" i="23"/>
  <c r="M631" i="23"/>
  <c r="M698" i="23"/>
  <c r="M731" i="23"/>
  <c r="M763" i="23"/>
  <c r="M795" i="23"/>
  <c r="M827" i="23"/>
  <c r="M859" i="23"/>
  <c r="M891" i="23"/>
  <c r="M923" i="23"/>
  <c r="M955" i="23"/>
  <c r="M987" i="23"/>
  <c r="M1019" i="23"/>
  <c r="M1051" i="23"/>
  <c r="M1083" i="23"/>
  <c r="M1112" i="23"/>
  <c r="M1132" i="23"/>
  <c r="M1148" i="23"/>
  <c r="M1164" i="23"/>
  <c r="M1180" i="23"/>
  <c r="M1196" i="23"/>
  <c r="M1212" i="23"/>
  <c r="M1228" i="23"/>
  <c r="M1244" i="23"/>
  <c r="M1260" i="23"/>
  <c r="M1276" i="23"/>
  <c r="M1292" i="23"/>
  <c r="M1308" i="23"/>
  <c r="M1324" i="23"/>
  <c r="M1340" i="23"/>
  <c r="M1356" i="23"/>
  <c r="M1372" i="23"/>
  <c r="M1388" i="23"/>
  <c r="M1404" i="23"/>
  <c r="M1420" i="23"/>
  <c r="M1436" i="23"/>
  <c r="M1451" i="23"/>
  <c r="M1463" i="23"/>
  <c r="M1473" i="23"/>
  <c r="M1484" i="23"/>
  <c r="M1493" i="23"/>
  <c r="M1501" i="23"/>
  <c r="M1509" i="23"/>
  <c r="M1517" i="23"/>
  <c r="M1525" i="23"/>
  <c r="M1533" i="23"/>
  <c r="M1541" i="23"/>
  <c r="M1549" i="23"/>
  <c r="M1557" i="23"/>
  <c r="M1565" i="23"/>
  <c r="M1573" i="23"/>
  <c r="M1581" i="23"/>
  <c r="M1589" i="23"/>
  <c r="M1597" i="23"/>
  <c r="M1605" i="23"/>
  <c r="M1613" i="23"/>
  <c r="M1621" i="23"/>
  <c r="M8" i="23"/>
  <c r="M16" i="23"/>
  <c r="M24" i="23"/>
  <c r="M127" i="23"/>
  <c r="M256" i="23"/>
  <c r="M367" i="23"/>
  <c r="M470" i="23"/>
  <c r="M552" i="23"/>
  <c r="M639" i="23"/>
  <c r="M702" i="23"/>
  <c r="M734" i="23"/>
  <c r="M766" i="23"/>
  <c r="M798" i="23"/>
  <c r="M830" i="23"/>
  <c r="M862" i="23"/>
  <c r="M894" i="23"/>
  <c r="M926" i="23"/>
  <c r="M958" i="23"/>
  <c r="M990" i="23"/>
  <c r="M1022" i="23"/>
  <c r="M1054" i="23"/>
  <c r="M1086" i="23"/>
  <c r="M1115" i="23"/>
  <c r="M1133" i="23"/>
  <c r="M1149" i="23"/>
  <c r="M1165" i="23"/>
  <c r="M1181" i="23"/>
  <c r="M1197" i="23"/>
  <c r="M1213" i="23"/>
  <c r="M1229" i="23"/>
  <c r="M1245" i="23"/>
  <c r="M1261" i="23"/>
  <c r="M1277" i="23"/>
  <c r="M1293" i="23"/>
  <c r="M1309" i="23"/>
  <c r="M1325" i="23"/>
  <c r="M1341" i="23"/>
  <c r="M1357" i="23"/>
  <c r="M1373" i="23"/>
  <c r="M1389" i="23"/>
  <c r="M1405" i="23"/>
  <c r="M1421" i="23"/>
  <c r="M1437" i="23"/>
  <c r="M1452" i="23"/>
  <c r="M1464" i="23"/>
  <c r="M1475" i="23"/>
  <c r="M1485" i="23"/>
  <c r="M1494" i="23"/>
  <c r="M1502" i="23"/>
  <c r="M1510" i="23"/>
  <c r="M1518" i="23"/>
  <c r="M1526" i="23"/>
  <c r="M1534" i="23"/>
  <c r="M1542" i="23"/>
  <c r="M1550" i="23"/>
  <c r="M1558" i="23"/>
  <c r="M1566" i="23"/>
  <c r="M1574" i="23"/>
  <c r="M1582" i="23"/>
  <c r="M1590" i="23"/>
  <c r="M1598" i="23"/>
  <c r="M1606" i="23"/>
  <c r="M1614" i="23"/>
  <c r="M1622" i="23"/>
  <c r="M9" i="23"/>
  <c r="M17" i="23"/>
  <c r="M3" i="23"/>
  <c r="M150" i="23"/>
  <c r="M278" i="23"/>
  <c r="M384" i="23"/>
  <c r="M472" i="23"/>
  <c r="M559" i="23"/>
  <c r="M646" i="23"/>
  <c r="M704" i="23"/>
  <c r="M736" i="23"/>
  <c r="M768" i="23"/>
  <c r="M800" i="23"/>
  <c r="M832" i="23"/>
  <c r="M864" i="23"/>
  <c r="M896" i="23"/>
  <c r="M928" i="23"/>
  <c r="M960" i="23"/>
  <c r="M992" i="23"/>
  <c r="M1024" i="23"/>
  <c r="M1056" i="23"/>
  <c r="M1088" i="23"/>
  <c r="M1118" i="23"/>
  <c r="M1135" i="23"/>
  <c r="M1151" i="23"/>
  <c r="M1167" i="23"/>
  <c r="M1183" i="23"/>
  <c r="M1199" i="23"/>
  <c r="M1215" i="23"/>
  <c r="M1231" i="23"/>
  <c r="M1247" i="23"/>
  <c r="M1263" i="23"/>
  <c r="M1279" i="23"/>
  <c r="M1295" i="23"/>
  <c r="M1311" i="23"/>
  <c r="M1327" i="23"/>
  <c r="M1343" i="23"/>
  <c r="M1359" i="23"/>
  <c r="M1375" i="23"/>
  <c r="M1391" i="23"/>
  <c r="M1407" i="23"/>
  <c r="M1423" i="23"/>
  <c r="M1439" i="23"/>
  <c r="M1453" i="23"/>
  <c r="M1465" i="23"/>
  <c r="M1476" i="23"/>
  <c r="M1487" i="23"/>
  <c r="M1495" i="23"/>
  <c r="M1503" i="23"/>
  <c r="M1511" i="23"/>
  <c r="M1519" i="23"/>
  <c r="M1527" i="23"/>
  <c r="M1535" i="23"/>
  <c r="M1543" i="23"/>
  <c r="M1551" i="23"/>
  <c r="M1559" i="23"/>
  <c r="M1567" i="23"/>
  <c r="M1575" i="23"/>
  <c r="M1583" i="23"/>
  <c r="M1591" i="23"/>
  <c r="M1599" i="23"/>
  <c r="M1607" i="23"/>
  <c r="M1615" i="23"/>
  <c r="M1623" i="23"/>
  <c r="M10" i="23"/>
  <c r="M18" i="23"/>
  <c r="M191" i="23"/>
  <c r="M302" i="23"/>
  <c r="M408" i="23"/>
  <c r="M495" i="23"/>
  <c r="M582" i="23"/>
  <c r="M664" i="23"/>
  <c r="M712" i="23"/>
  <c r="M744" i="23"/>
  <c r="M776" i="23"/>
  <c r="M808" i="23"/>
  <c r="M840" i="23"/>
  <c r="M872" i="23"/>
  <c r="M904" i="23"/>
  <c r="M936" i="23"/>
  <c r="M968" i="23"/>
  <c r="M1000" i="23"/>
  <c r="M1032" i="23"/>
  <c r="M1064" i="23"/>
  <c r="M1096" i="23"/>
  <c r="M1123" i="23"/>
  <c r="M1139" i="23"/>
  <c r="M1155" i="23"/>
  <c r="M1171" i="23"/>
  <c r="M1187" i="23"/>
  <c r="M1203" i="23"/>
  <c r="M1219" i="23"/>
  <c r="M1235" i="23"/>
  <c r="M1251" i="23"/>
  <c r="M1267" i="23"/>
  <c r="M1283" i="23"/>
  <c r="M1299" i="23"/>
  <c r="M1315" i="23"/>
  <c r="M1331" i="23"/>
  <c r="M1347" i="23"/>
  <c r="M1363" i="23"/>
  <c r="M1379" i="23"/>
  <c r="M1395" i="23"/>
  <c r="M1411" i="23"/>
  <c r="M1427" i="23"/>
  <c r="M1443" i="23"/>
  <c r="M1455" i="23"/>
  <c r="M1467" i="23"/>
  <c r="M1477" i="23"/>
  <c r="M1488" i="23"/>
  <c r="M1496" i="23"/>
  <c r="M1504" i="23"/>
  <c r="M1512" i="23"/>
  <c r="M1520" i="23"/>
  <c r="M1528" i="23"/>
  <c r="M1536" i="23"/>
  <c r="M1544" i="23"/>
  <c r="M1552" i="23"/>
  <c r="M1560" i="23"/>
  <c r="M1568" i="23"/>
  <c r="M1576" i="23"/>
  <c r="M1584" i="23"/>
  <c r="M1592" i="23"/>
  <c r="M1600" i="23"/>
  <c r="M1608" i="23"/>
  <c r="M1616" i="23"/>
  <c r="M1624" i="23"/>
  <c r="M11" i="23"/>
  <c r="M19" i="23"/>
  <c r="M192" i="23"/>
  <c r="M303" i="23"/>
  <c r="M416" i="23"/>
  <c r="M503" i="23"/>
  <c r="M590" i="23"/>
  <c r="M672" i="23"/>
  <c r="M715" i="23"/>
  <c r="M747" i="23"/>
  <c r="M779" i="23"/>
  <c r="M811" i="23"/>
  <c r="M843" i="23"/>
  <c r="M875" i="23"/>
  <c r="M907" i="23"/>
  <c r="M939" i="23"/>
  <c r="M971" i="23"/>
  <c r="M1003" i="23"/>
  <c r="M1035" i="23"/>
  <c r="M1067" i="23"/>
  <c r="M1099" i="23"/>
  <c r="M1124" i="23"/>
  <c r="M1140" i="23"/>
  <c r="M1156" i="23"/>
  <c r="M1172" i="23"/>
  <c r="M1300" i="23"/>
  <c r="M1428" i="23"/>
  <c r="M1513" i="23"/>
  <c r="M1577" i="23"/>
  <c r="M20" i="23"/>
  <c r="M1188" i="23"/>
  <c r="M1316" i="23"/>
  <c r="M1444" i="23"/>
  <c r="M1521" i="23"/>
  <c r="M1585" i="23"/>
  <c r="M1204" i="23"/>
  <c r="M1332" i="23"/>
  <c r="M1456" i="23"/>
  <c r="M1529" i="23"/>
  <c r="M1593" i="23"/>
  <c r="M1220" i="23"/>
  <c r="M1348" i="23"/>
  <c r="M1468" i="23"/>
  <c r="M1537" i="23"/>
  <c r="M1601" i="23"/>
  <c r="M1236" i="23"/>
  <c r="M1364" i="23"/>
  <c r="M1479" i="23"/>
  <c r="M1545" i="23"/>
  <c r="M1609" i="23"/>
  <c r="M1252" i="23"/>
  <c r="M1380" i="23"/>
  <c r="M1489" i="23"/>
  <c r="M1553" i="23"/>
  <c r="M1617" i="23"/>
  <c r="M1268" i="23"/>
  <c r="M1396" i="23"/>
  <c r="M1497" i="23"/>
  <c r="M1561" i="23"/>
  <c r="M4" i="23"/>
  <c r="M1284" i="23"/>
  <c r="M1412" i="23"/>
  <c r="M1505" i="23"/>
  <c r="M1569" i="23"/>
  <c r="M12" i="23"/>
  <c r="U411" i="23"/>
  <c r="U259" i="23"/>
  <c r="U1241" i="23"/>
  <c r="U1613" i="23"/>
  <c r="U45" i="23"/>
  <c r="U70" i="23"/>
  <c r="U84" i="23"/>
  <c r="U95" i="23"/>
  <c r="U109" i="23"/>
  <c r="U159" i="23"/>
  <c r="U340" i="23"/>
  <c r="U201" i="23"/>
  <c r="U56" i="23"/>
  <c r="U771" i="23"/>
  <c r="U682" i="23"/>
  <c r="U874" i="23"/>
  <c r="U1108" i="23"/>
  <c r="U1308" i="23"/>
  <c r="U1333" i="23"/>
  <c r="U1372" i="23"/>
  <c r="U1397" i="23"/>
  <c r="U362" i="23"/>
  <c r="U641" i="23"/>
  <c r="U609" i="23"/>
  <c r="U929" i="23"/>
  <c r="U96" i="23"/>
  <c r="U160" i="23"/>
  <c r="U256" i="23"/>
  <c r="U281" i="23"/>
  <c r="U298" i="23"/>
  <c r="U466" i="23"/>
  <c r="U124" i="23"/>
  <c r="U135" i="23"/>
  <c r="U149" i="23"/>
  <c r="U174" i="23"/>
  <c r="U188" i="23"/>
  <c r="U199" i="23"/>
  <c r="U277" i="23"/>
  <c r="U291" i="23"/>
  <c r="U366" i="23"/>
  <c r="U430" i="23"/>
  <c r="U455" i="23"/>
  <c r="U469" i="23"/>
  <c r="U74" i="23"/>
  <c r="U555" i="23"/>
  <c r="U875" i="23"/>
  <c r="U1003" i="23"/>
  <c r="U722" i="23"/>
  <c r="U786" i="23"/>
  <c r="U914" i="23"/>
  <c r="U978" i="23"/>
  <c r="U1040" i="23"/>
  <c r="U1104" i="23"/>
  <c r="U800" i="23"/>
  <c r="U928" i="23"/>
  <c r="U992" i="23"/>
  <c r="U1297" i="23"/>
  <c r="U1322" i="23"/>
  <c r="U1361" i="23"/>
  <c r="U1386" i="23"/>
  <c r="U112" i="23"/>
  <c r="U658" i="23"/>
  <c r="U214" i="23"/>
  <c r="U228" i="23"/>
  <c r="U48" i="23"/>
  <c r="U518" i="23"/>
  <c r="U532" i="23"/>
  <c r="U979" i="23"/>
  <c r="U1194" i="23"/>
  <c r="U1235" i="23"/>
  <c r="U62" i="23"/>
  <c r="U76" i="23"/>
  <c r="U101" i="23"/>
  <c r="U126" i="23"/>
  <c r="U140" i="23"/>
  <c r="U165" i="23"/>
  <c r="U179" i="23"/>
  <c r="U190" i="23"/>
  <c r="U243" i="23"/>
  <c r="U254" i="23"/>
  <c r="U268" i="23"/>
  <c r="U382" i="23"/>
  <c r="U396" i="23"/>
  <c r="U90" i="23"/>
  <c r="U154" i="23"/>
  <c r="U218" i="23"/>
  <c r="U257" i="23"/>
  <c r="U608" i="23"/>
  <c r="U736" i="23"/>
  <c r="U891" i="23"/>
  <c r="U841" i="23"/>
  <c r="U1147" i="23"/>
  <c r="U1275" i="23"/>
  <c r="U120" i="23"/>
  <c r="U465" i="23"/>
  <c r="U63" i="23"/>
  <c r="U255" i="23"/>
  <c r="U294" i="23"/>
  <c r="U308" i="23"/>
  <c r="U422" i="23"/>
  <c r="U436" i="23"/>
  <c r="U461" i="23"/>
  <c r="U169" i="23"/>
  <c r="U534" i="23"/>
  <c r="U514" i="23"/>
  <c r="U633" i="23"/>
  <c r="U1082" i="23"/>
  <c r="U1187" i="23"/>
  <c r="U16" i="23"/>
  <c r="U1301" i="23"/>
  <c r="U1340" i="23"/>
  <c r="U1365" i="23"/>
  <c r="U1404" i="23"/>
  <c r="U67" i="23"/>
  <c r="U92" i="23"/>
  <c r="U156" i="23"/>
  <c r="U323" i="23"/>
  <c r="U348" i="23"/>
  <c r="U373" i="23"/>
  <c r="U387" i="23"/>
  <c r="U398" i="23"/>
  <c r="U412" i="23"/>
  <c r="U81" i="23"/>
  <c r="U106" i="23"/>
  <c r="U240" i="23"/>
  <c r="U651" i="23"/>
  <c r="U907" i="23"/>
  <c r="U1122" i="23"/>
  <c r="U1136" i="23"/>
  <c r="U1161" i="23"/>
  <c r="U1250" i="23"/>
  <c r="U1227" i="23"/>
  <c r="U1290" i="23"/>
  <c r="U1304" i="23"/>
  <c r="U1368" i="23"/>
  <c r="U1432" i="23"/>
  <c r="U1471" i="23"/>
  <c r="U1496" i="23"/>
  <c r="U1535" i="23"/>
  <c r="U1560" i="23"/>
  <c r="U1599" i="23"/>
  <c r="U1624" i="23"/>
  <c r="U17" i="23"/>
  <c r="U1446" i="23"/>
  <c r="U1510" i="23"/>
  <c r="U1574" i="23"/>
  <c r="U39" i="23"/>
  <c r="U1444" i="23"/>
  <c r="U1469" i="23"/>
  <c r="U143" i="23"/>
  <c r="U207" i="23"/>
  <c r="U282" i="23"/>
  <c r="U499" i="23"/>
  <c r="U794" i="23"/>
  <c r="U505" i="23"/>
  <c r="U1001" i="23"/>
  <c r="U1176" i="23"/>
  <c r="U1190" i="23"/>
  <c r="U1215" i="23"/>
  <c r="U1240" i="23"/>
  <c r="U1254" i="23"/>
  <c r="U1330" i="23"/>
  <c r="U1394" i="23"/>
  <c r="U1419" i="23"/>
  <c r="U1458" i="23"/>
  <c r="U27" i="23"/>
  <c r="U41" i="23"/>
  <c r="U13" i="23"/>
  <c r="U1484" i="23"/>
  <c r="U44" i="23"/>
  <c r="U222" i="23"/>
  <c r="U389" i="23"/>
  <c r="U603" i="23"/>
  <c r="U481" i="23"/>
  <c r="U506" i="23"/>
  <c r="U586" i="23"/>
  <c r="U1177" i="23"/>
  <c r="U1320" i="23"/>
  <c r="U1370" i="23"/>
  <c r="U1384" i="23"/>
  <c r="U1423" i="23"/>
  <c r="U1434" i="23"/>
  <c r="U1448" i="23"/>
  <c r="U1459" i="23"/>
  <c r="U1487" i="23"/>
  <c r="U1512" i="23"/>
  <c r="U1576" i="23"/>
  <c r="U1615" i="23"/>
  <c r="U1462" i="23"/>
  <c r="U1526" i="23"/>
  <c r="U1590" i="23"/>
  <c r="U262" i="23"/>
  <c r="U276" i="23"/>
  <c r="U287" i="23"/>
  <c r="U301" i="23"/>
  <c r="U326" i="23"/>
  <c r="U351" i="23"/>
  <c r="U390" i="23"/>
  <c r="U454" i="23"/>
  <c r="U477" i="23"/>
  <c r="U502" i="23"/>
  <c r="U516" i="23"/>
  <c r="U527" i="23"/>
  <c r="U566" i="23"/>
  <c r="U580" i="23"/>
  <c r="U591" i="23"/>
  <c r="U605" i="23"/>
  <c r="U630" i="23"/>
  <c r="U644" i="23"/>
  <c r="U655" i="23"/>
  <c r="U669" i="23"/>
  <c r="U694" i="23"/>
  <c r="U708" i="23"/>
  <c r="U719" i="23"/>
  <c r="U758" i="23"/>
  <c r="U643" i="23"/>
  <c r="U938" i="23"/>
  <c r="U1002" i="23"/>
  <c r="U1039" i="23"/>
  <c r="U1064" i="23"/>
  <c r="U1078" i="23"/>
  <c r="U1103" i="23"/>
  <c r="U1142" i="23"/>
  <c r="U1167" i="23"/>
  <c r="U1206" i="23"/>
  <c r="U1217" i="23"/>
  <c r="U1231" i="23"/>
  <c r="U1242" i="23"/>
  <c r="U1256" i="23"/>
  <c r="U1270" i="23"/>
  <c r="U1044" i="23"/>
  <c r="U1069" i="23"/>
  <c r="U32" i="23"/>
  <c r="U125" i="23"/>
  <c r="U150" i="23"/>
  <c r="U164" i="23"/>
  <c r="U175" i="23"/>
  <c r="U189" i="23"/>
  <c r="U292" i="23"/>
  <c r="U356" i="23"/>
  <c r="U367" i="23"/>
  <c r="U406" i="23"/>
  <c r="U431" i="23"/>
  <c r="U459" i="23"/>
  <c r="U470" i="23"/>
  <c r="U89" i="23"/>
  <c r="U531" i="23"/>
  <c r="U915" i="23"/>
  <c r="U698" i="23"/>
  <c r="U762" i="23"/>
  <c r="U826" i="23"/>
  <c r="U890" i="23"/>
  <c r="U954" i="23"/>
  <c r="U801" i="23"/>
  <c r="U1169" i="23"/>
  <c r="U776" i="23"/>
  <c r="U904" i="23"/>
  <c r="U968" i="23"/>
  <c r="U1021" i="23"/>
  <c r="U1060" i="23"/>
  <c r="U1085" i="23"/>
  <c r="U1124" i="23"/>
  <c r="U1149" i="23"/>
  <c r="U1298" i="23"/>
  <c r="U1337" i="23"/>
  <c r="U1362" i="23"/>
  <c r="U184" i="23"/>
  <c r="U274" i="23"/>
  <c r="U338" i="23"/>
  <c r="U408" i="23"/>
  <c r="U344" i="23"/>
  <c r="U673" i="23"/>
  <c r="U610" i="23"/>
  <c r="U649" i="23"/>
  <c r="U713" i="23"/>
  <c r="U204" i="23"/>
  <c r="U215" i="23"/>
  <c r="U229" i="23"/>
  <c r="U672" i="23"/>
  <c r="U635" i="23"/>
  <c r="U699" i="23"/>
  <c r="U930" i="23"/>
  <c r="U1056" i="23"/>
  <c r="U1120" i="23"/>
  <c r="U1273" i="23"/>
  <c r="U1083" i="23"/>
  <c r="U1402" i="23"/>
  <c r="U945" i="23"/>
  <c r="U52" i="23"/>
  <c r="U77" i="23"/>
  <c r="U91" i="23"/>
  <c r="U102" i="23"/>
  <c r="U116" i="23"/>
  <c r="U141" i="23"/>
  <c r="U155" i="23"/>
  <c r="U166" i="23"/>
  <c r="U180" i="23"/>
  <c r="U205" i="23"/>
  <c r="U219" i="23"/>
  <c r="U230" i="23"/>
  <c r="U244" i="23"/>
  <c r="U269" i="23"/>
  <c r="U283" i="23"/>
  <c r="U383" i="23"/>
  <c r="U397" i="23"/>
  <c r="U66" i="23"/>
  <c r="U233" i="23"/>
  <c r="U417" i="23"/>
  <c r="U520" i="23"/>
  <c r="U648" i="23"/>
  <c r="U662" i="23"/>
  <c r="U712" i="23"/>
  <c r="U483" i="23"/>
  <c r="U714" i="23"/>
  <c r="U842" i="23"/>
  <c r="U1210" i="23"/>
  <c r="U856" i="23"/>
  <c r="U1123" i="23"/>
  <c r="U1251" i="23"/>
  <c r="U1303" i="23"/>
  <c r="U1367" i="23"/>
  <c r="U1276" i="23"/>
  <c r="U200" i="23"/>
  <c r="U232" i="23"/>
  <c r="U376" i="23"/>
  <c r="U538" i="23"/>
  <c r="U634" i="23"/>
  <c r="U602" i="23"/>
  <c r="U78" i="23"/>
  <c r="U103" i="23"/>
  <c r="U309" i="23"/>
  <c r="U334" i="23"/>
  <c r="U423" i="23"/>
  <c r="U437" i="23"/>
  <c r="U462" i="23"/>
  <c r="U170" i="23"/>
  <c r="U560" i="23"/>
  <c r="U624" i="23"/>
  <c r="U490" i="23"/>
  <c r="U969" i="23"/>
  <c r="U1033" i="23"/>
  <c r="U1225" i="23"/>
  <c r="U68" i="23"/>
  <c r="U107" i="23"/>
  <c r="U132" i="23"/>
  <c r="U310" i="23"/>
  <c r="U324" i="23"/>
  <c r="U349" i="23"/>
  <c r="U363" i="23"/>
  <c r="U374" i="23"/>
  <c r="U388" i="23"/>
  <c r="U413" i="23"/>
  <c r="U427" i="23"/>
  <c r="U438" i="23"/>
  <c r="U452" i="23"/>
  <c r="U57" i="23"/>
  <c r="U82" i="23"/>
  <c r="U146" i="23"/>
  <c r="U248" i="23"/>
  <c r="U627" i="23"/>
  <c r="U473" i="23"/>
  <c r="U737" i="23"/>
  <c r="U1098" i="23"/>
  <c r="U1137" i="23"/>
  <c r="U1162" i="23"/>
  <c r="U847" i="23"/>
  <c r="U989" i="23"/>
  <c r="U1028" i="23"/>
  <c r="U1053" i="23"/>
  <c r="U1092" i="23"/>
  <c r="U1117" i="23"/>
  <c r="U1156" i="23"/>
  <c r="U1075" i="23"/>
  <c r="U1203" i="23"/>
  <c r="U1292" i="23"/>
  <c r="U1317" i="23"/>
  <c r="U1356" i="23"/>
  <c r="U1381" i="23"/>
  <c r="U1420" i="23"/>
  <c r="U1445" i="23"/>
  <c r="U99" i="23"/>
  <c r="U811" i="23"/>
  <c r="U1286" i="23"/>
  <c r="U1350" i="23"/>
  <c r="AA53" i="23"/>
  <c r="AA54" i="23"/>
  <c r="AA52" i="23"/>
  <c r="U395" i="23"/>
  <c r="U114" i="23"/>
  <c r="U167" i="23"/>
  <c r="U357" i="23"/>
  <c r="U493" i="23"/>
  <c r="U542" i="23"/>
  <c r="U581" i="23"/>
  <c r="U498" i="23"/>
  <c r="U480" i="23"/>
  <c r="U1030" i="23"/>
  <c r="U1055" i="23"/>
  <c r="U1080" i="23"/>
  <c r="U1094" i="23"/>
  <c r="U1119" i="23"/>
  <c r="U1144" i="23"/>
  <c r="U1158" i="23"/>
  <c r="U790" i="23"/>
  <c r="U804" i="23"/>
  <c r="U815" i="23"/>
  <c r="U829" i="23"/>
  <c r="U854" i="23"/>
  <c r="U868" i="23"/>
  <c r="U879" i="23"/>
  <c r="U893" i="23"/>
  <c r="U918" i="23"/>
  <c r="U932" i="23"/>
  <c r="U943" i="23"/>
  <c r="U957" i="23"/>
  <c r="U982" i="23"/>
  <c r="U996" i="23"/>
  <c r="U1114" i="23"/>
  <c r="U1257" i="23"/>
  <c r="U1097" i="23"/>
  <c r="U1307" i="23"/>
  <c r="U1371" i="23"/>
  <c r="AB53" i="23"/>
  <c r="AB54" i="23"/>
  <c r="AB52" i="23"/>
  <c r="U507" i="23"/>
  <c r="U881" i="23"/>
  <c r="U880" i="23"/>
  <c r="U1300" i="23"/>
  <c r="U1325" i="23"/>
  <c r="U1364" i="23"/>
  <c r="U1389" i="23"/>
  <c r="U637" i="23"/>
  <c r="U806" i="23"/>
  <c r="U920" i="23"/>
  <c r="U984" i="23"/>
  <c r="U1112" i="23"/>
  <c r="U1392" i="23"/>
  <c r="U1431" i="23"/>
  <c r="U1456" i="23"/>
  <c r="U1495" i="23"/>
  <c r="U1520" i="23"/>
  <c r="U1559" i="23"/>
  <c r="U1584" i="23"/>
  <c r="U1623" i="23"/>
  <c r="U1278" i="23"/>
  <c r="U1342" i="23"/>
  <c r="U1406" i="23"/>
  <c r="U1470" i="23"/>
  <c r="U1534" i="23"/>
  <c r="U1598" i="23"/>
  <c r="X52" i="23"/>
  <c r="T1" i="23"/>
  <c r="AC52" i="23"/>
  <c r="AC53" i="23"/>
  <c r="AC54" i="23"/>
  <c r="U131" i="23"/>
  <c r="U42" i="23"/>
  <c r="U247" i="23"/>
  <c r="U510" i="23"/>
  <c r="U524" i="23"/>
  <c r="U535" i="23"/>
  <c r="U549" i="23"/>
  <c r="U574" i="23"/>
  <c r="U588" i="23"/>
  <c r="U599" i="23"/>
  <c r="U613" i="23"/>
  <c r="U638" i="23"/>
  <c r="U652" i="23"/>
  <c r="U663" i="23"/>
  <c r="U677" i="23"/>
  <c r="U702" i="23"/>
  <c r="U716" i="23"/>
  <c r="U727" i="23"/>
  <c r="U741" i="23"/>
  <c r="U766" i="23"/>
  <c r="U779" i="23"/>
  <c r="U793" i="23"/>
  <c r="U665" i="23"/>
  <c r="U1022" i="23"/>
  <c r="U1047" i="23"/>
  <c r="U1086" i="23"/>
  <c r="U1111" i="23"/>
  <c r="U1150" i="23"/>
  <c r="U1175" i="23"/>
  <c r="U1214" i="23"/>
  <c r="U1239" i="23"/>
  <c r="U768" i="23"/>
  <c r="U974" i="23"/>
  <c r="U1013" i="23"/>
  <c r="U1052" i="23"/>
  <c r="U1077" i="23"/>
  <c r="U1116" i="23"/>
  <c r="U1141" i="23"/>
  <c r="U1050" i="23"/>
  <c r="U1482" i="23"/>
  <c r="U40" i="23"/>
  <c r="U1277" i="23"/>
  <c r="U1316" i="23"/>
  <c r="U1341" i="23"/>
  <c r="U1380" i="23"/>
  <c r="U1405" i="23"/>
  <c r="U1011" i="23"/>
  <c r="U1280" i="23"/>
  <c r="U1319" i="23"/>
  <c r="U1344" i="23"/>
  <c r="U1383" i="23"/>
  <c r="U1408" i="23"/>
  <c r="U1447" i="23"/>
  <c r="U1472" i="23"/>
  <c r="U1511" i="23"/>
  <c r="U1536" i="23"/>
  <c r="U1575" i="23"/>
  <c r="U1600" i="23"/>
  <c r="U4" i="23"/>
  <c r="U18" i="23"/>
  <c r="U1294" i="23"/>
  <c r="U1358" i="23"/>
  <c r="U1422" i="23"/>
  <c r="U1486" i="23"/>
  <c r="U1550" i="23"/>
  <c r="U1614" i="23"/>
  <c r="X54" i="23"/>
  <c r="Z54" i="23"/>
  <c r="Z52" i="23"/>
  <c r="Z53" i="23"/>
  <c r="Y54" i="23"/>
  <c r="Y52" i="23"/>
  <c r="Y53" i="23"/>
  <c r="U250" i="23"/>
  <c r="U501" i="23"/>
  <c r="U526" i="23"/>
  <c r="U540" i="23"/>
  <c r="U551" i="23"/>
  <c r="U565" i="23"/>
  <c r="U590" i="23"/>
  <c r="U604" i="23"/>
  <c r="U615" i="23"/>
  <c r="U629" i="23"/>
  <c r="U654" i="23"/>
  <c r="U668" i="23"/>
  <c r="U679" i="23"/>
  <c r="U693" i="23"/>
  <c r="U718" i="23"/>
  <c r="U732" i="23"/>
  <c r="U743" i="23"/>
  <c r="U757" i="23"/>
  <c r="U898" i="23"/>
  <c r="U1166" i="23"/>
  <c r="U1191" i="23"/>
  <c r="U1216" i="23"/>
  <c r="U1230" i="23"/>
  <c r="U1255" i="23"/>
  <c r="U848" i="23"/>
  <c r="U660" i="23"/>
  <c r="U50" i="23"/>
  <c r="U127" i="23"/>
  <c r="U1043" i="23"/>
  <c r="U1287" i="23"/>
  <c r="U1312" i="23"/>
  <c r="U1351" i="23"/>
  <c r="U1376" i="23"/>
  <c r="U1415" i="23"/>
  <c r="U1440" i="23"/>
  <c r="U1479" i="23"/>
  <c r="U1504" i="23"/>
  <c r="U1543" i="23"/>
  <c r="U1568" i="23"/>
  <c r="U1607" i="23"/>
  <c r="U11" i="23"/>
  <c r="U3" i="23"/>
  <c r="U1326" i="23"/>
  <c r="U1390" i="23"/>
  <c r="U1454" i="23"/>
  <c r="U1518" i="23"/>
  <c r="U1582" i="23"/>
  <c r="U129" i="23"/>
  <c r="U494" i="23"/>
  <c r="U508" i="23"/>
  <c r="U519" i="23"/>
  <c r="U533" i="23"/>
  <c r="U558" i="23"/>
  <c r="U572" i="23"/>
  <c r="U583" i="23"/>
  <c r="U597" i="23"/>
  <c r="U622" i="23"/>
  <c r="U647" i="23"/>
  <c r="U661" i="23"/>
  <c r="U686" i="23"/>
  <c r="U700" i="23"/>
  <c r="U711" i="23"/>
  <c r="U725" i="23"/>
  <c r="U750" i="23"/>
  <c r="U764" i="23"/>
  <c r="U1031" i="23"/>
  <c r="U1070" i="23"/>
  <c r="U1095" i="23"/>
  <c r="U1134" i="23"/>
  <c r="U1159" i="23"/>
  <c r="U1184" i="23"/>
  <c r="U1198" i="23"/>
  <c r="U1223" i="23"/>
  <c r="U1248" i="23"/>
  <c r="U1262" i="23"/>
  <c r="U1258" i="23"/>
  <c r="U1288" i="23"/>
  <c r="U1327" i="23"/>
  <c r="U1352" i="23"/>
  <c r="U1391" i="23"/>
  <c r="U1416" i="23"/>
  <c r="U1455" i="23"/>
  <c r="U1480" i="23"/>
  <c r="U1519" i="23"/>
  <c r="U1544" i="23"/>
  <c r="U1583" i="23"/>
  <c r="U1608" i="23"/>
  <c r="U35" i="23"/>
  <c r="U12" i="23"/>
  <c r="U25" i="23"/>
  <c r="U1302" i="23"/>
  <c r="U1366" i="23"/>
  <c r="U1430" i="23"/>
  <c r="U1494" i="23"/>
  <c r="U1558" i="23"/>
  <c r="U1622" i="23"/>
  <c r="U21" i="23"/>
  <c r="U485" i="23"/>
  <c r="U171" i="23"/>
  <c r="U249" i="23"/>
  <c r="U471" i="23"/>
  <c r="U486" i="23"/>
  <c r="U500" i="23"/>
  <c r="U511" i="23"/>
  <c r="U525" i="23"/>
  <c r="U550" i="23"/>
  <c r="U564" i="23"/>
  <c r="U589" i="23"/>
  <c r="U614" i="23"/>
  <c r="U628" i="23"/>
  <c r="U639" i="23"/>
  <c r="U653" i="23"/>
  <c r="U678" i="23"/>
  <c r="U692" i="23"/>
  <c r="U703" i="23"/>
  <c r="U717" i="23"/>
  <c r="U742" i="23"/>
  <c r="U756" i="23"/>
  <c r="U767" i="23"/>
  <c r="U1023" i="23"/>
  <c r="U1048" i="23"/>
  <c r="U1062" i="23"/>
  <c r="U1087" i="23"/>
  <c r="U1126" i="23"/>
  <c r="U1151" i="23"/>
  <c r="U797" i="23"/>
  <c r="U861" i="23"/>
  <c r="U886" i="23"/>
  <c r="U911" i="23"/>
  <c r="U925" i="23"/>
  <c r="U950" i="23"/>
  <c r="U145" i="23"/>
  <c r="U97" i="23"/>
  <c r="U476" i="23"/>
  <c r="U475" i="23"/>
  <c r="U1038" i="23"/>
  <c r="U1063" i="23"/>
  <c r="U1088" i="23"/>
  <c r="U1102" i="23"/>
  <c r="U1127" i="23"/>
  <c r="U1152" i="23"/>
  <c r="U862" i="23"/>
  <c r="U1295" i="23"/>
  <c r="U1359" i="23"/>
  <c r="U1551" i="23"/>
  <c r="U1334" i="23"/>
  <c r="U1398" i="23"/>
  <c r="Q1" i="23"/>
  <c r="U98" i="23"/>
  <c r="U265" i="23"/>
  <c r="U541" i="23"/>
  <c r="U733" i="23"/>
  <c r="U515" i="23"/>
  <c r="U482" i="23"/>
  <c r="U991" i="23"/>
  <c r="U1005" i="23"/>
  <c r="U14" i="23"/>
  <c r="U405" i="23"/>
  <c r="U113" i="23"/>
  <c r="U407" i="23"/>
  <c r="U343" i="23"/>
  <c r="U478" i="23"/>
  <c r="U517" i="23"/>
  <c r="U606" i="23"/>
  <c r="U645" i="23"/>
  <c r="U670" i="23"/>
  <c r="U497" i="23"/>
  <c r="U1006" i="23"/>
  <c r="U1020" i="23"/>
  <c r="U1045" i="23"/>
  <c r="U1084" i="23"/>
  <c r="U1109" i="23"/>
  <c r="U1148" i="23"/>
  <c r="U33" i="23"/>
  <c r="U1181" i="23"/>
  <c r="U1245" i="23"/>
  <c r="U1284" i="23"/>
  <c r="U1309" i="23"/>
  <c r="U1348" i="23"/>
  <c r="U1373" i="23"/>
  <c r="U1016" i="23"/>
  <c r="S1" i="23"/>
  <c r="U51" i="23"/>
  <c r="U115" i="23"/>
  <c r="U307" i="23"/>
  <c r="U371" i="23"/>
  <c r="U193" i="23"/>
  <c r="U391" i="23"/>
  <c r="U636" i="23"/>
  <c r="U955" i="23"/>
  <c r="U866" i="23"/>
  <c r="U474" i="23"/>
  <c r="U495" i="23"/>
  <c r="U823" i="23"/>
  <c r="U780" i="23"/>
  <c r="U805" i="23"/>
  <c r="U830" i="23"/>
  <c r="U844" i="23"/>
  <c r="U855" i="23"/>
  <c r="U869" i="23"/>
  <c r="U894" i="23"/>
  <c r="U908" i="23"/>
  <c r="U933" i="23"/>
  <c r="U958" i="23"/>
  <c r="U972" i="23"/>
  <c r="U983" i="23"/>
  <c r="U997" i="23"/>
  <c r="U1036" i="23"/>
  <c r="U1061" i="23"/>
  <c r="U1100" i="23"/>
  <c r="U1125" i="23"/>
  <c r="U1019" i="23"/>
  <c r="U1018" i="23"/>
  <c r="U1202" i="23"/>
  <c r="U1017" i="23"/>
  <c r="U1170" i="23"/>
  <c r="U1172" i="23"/>
  <c r="U1197" i="23"/>
  <c r="U1236" i="23"/>
  <c r="U1261" i="23"/>
  <c r="U1283" i="23"/>
  <c r="U1347" i="23"/>
  <c r="U1196" i="23"/>
  <c r="U130" i="23"/>
  <c r="U194" i="23"/>
  <c r="U258" i="23"/>
  <c r="U484" i="23"/>
  <c r="U548" i="23"/>
  <c r="U559" i="23"/>
  <c r="U612" i="23"/>
  <c r="U623" i="23"/>
  <c r="U676" i="23"/>
  <c r="U687" i="23"/>
  <c r="U701" i="23"/>
  <c r="U726" i="23"/>
  <c r="U740" i="23"/>
  <c r="U751" i="23"/>
  <c r="U765" i="23"/>
  <c r="U739" i="23"/>
  <c r="U489" i="23"/>
  <c r="U760" i="23"/>
  <c r="U496" i="23"/>
  <c r="U967" i="23"/>
  <c r="U1007" i="23"/>
  <c r="U1032" i="23"/>
  <c r="U1046" i="23"/>
  <c r="U1071" i="23"/>
  <c r="U1096" i="23"/>
  <c r="U1110" i="23"/>
  <c r="U1135" i="23"/>
  <c r="U1160" i="23"/>
  <c r="U781" i="23"/>
  <c r="U820" i="23"/>
  <c r="U831" i="23"/>
  <c r="U845" i="23"/>
  <c r="U870" i="23"/>
  <c r="U884" i="23"/>
  <c r="U895" i="23"/>
  <c r="U909" i="23"/>
  <c r="U934" i="23"/>
  <c r="U948" i="23"/>
  <c r="U959" i="23"/>
  <c r="U973" i="23"/>
  <c r="U998" i="23"/>
  <c r="U1012" i="23"/>
  <c r="U1037" i="23"/>
  <c r="U1076" i="23"/>
  <c r="U1101" i="23"/>
  <c r="U1140" i="23"/>
  <c r="U1192" i="23"/>
  <c r="U1173" i="23"/>
  <c r="U1212" i="23"/>
  <c r="U1237" i="23"/>
  <c r="U1323" i="23"/>
  <c r="U1387" i="23"/>
  <c r="U195" i="23"/>
  <c r="U451" i="23"/>
  <c r="U523" i="23"/>
  <c r="U792" i="23"/>
  <c r="U782" i="23"/>
  <c r="U796" i="23"/>
  <c r="U807" i="23"/>
  <c r="U821" i="23"/>
  <c r="U846" i="23"/>
  <c r="U860" i="23"/>
  <c r="U871" i="23"/>
  <c r="U885" i="23"/>
  <c r="U910" i="23"/>
  <c r="U924" i="23"/>
  <c r="U935" i="23"/>
  <c r="U949" i="23"/>
  <c r="U988" i="23"/>
  <c r="U999" i="23"/>
  <c r="U1209" i="23"/>
  <c r="U1008" i="23"/>
  <c r="U1279" i="23"/>
  <c r="U1343" i="23"/>
  <c r="U1407" i="23"/>
  <c r="U1318" i="23"/>
  <c r="U1382" i="23"/>
  <c r="U1188" i="23"/>
  <c r="U1213" i="23"/>
  <c r="U1252" i="23"/>
  <c r="U1299" i="23"/>
  <c r="U1363" i="23"/>
  <c r="U1401" i="23"/>
  <c r="U1221" i="23"/>
  <c r="U43" i="23"/>
  <c r="U121" i="23"/>
  <c r="U425" i="23"/>
  <c r="U487" i="23"/>
  <c r="U772" i="23"/>
  <c r="U783" i="23"/>
  <c r="U836" i="23"/>
  <c r="U900" i="23"/>
  <c r="U964" i="23"/>
  <c r="U975" i="23"/>
  <c r="U1010" i="23"/>
  <c r="U1009" i="23"/>
  <c r="U1058" i="23"/>
  <c r="U1164" i="23"/>
  <c r="U1189" i="23"/>
  <c r="U1228" i="23"/>
  <c r="U1253" i="23"/>
  <c r="U1339" i="23"/>
  <c r="U1403" i="23"/>
  <c r="U1451" i="23"/>
  <c r="U1260" i="23"/>
  <c r="U275" i="23"/>
  <c r="U467" i="23"/>
  <c r="U186" i="23"/>
  <c r="U375" i="23"/>
  <c r="U46" i="23"/>
  <c r="U488" i="23"/>
  <c r="U528" i="23"/>
  <c r="U773" i="23"/>
  <c r="U798" i="23"/>
  <c r="U812" i="23"/>
  <c r="U837" i="23"/>
  <c r="U876" i="23"/>
  <c r="U887" i="23"/>
  <c r="U901" i="23"/>
  <c r="U926" i="23"/>
  <c r="U940" i="23"/>
  <c r="U951" i="23"/>
  <c r="U965" i="23"/>
  <c r="U990" i="23"/>
  <c r="U1004" i="23"/>
  <c r="U1029" i="23"/>
  <c r="U1068" i="23"/>
  <c r="U1093" i="23"/>
  <c r="U1132" i="23"/>
  <c r="U1157" i="23"/>
  <c r="U1024" i="23"/>
  <c r="U1066" i="23"/>
  <c r="U19" i="23"/>
  <c r="U1165" i="23"/>
  <c r="U1204" i="23"/>
  <c r="U1229" i="23"/>
  <c r="U1268" i="23"/>
  <c r="U1293" i="23"/>
  <c r="U1332" i="23"/>
  <c r="U1357" i="23"/>
  <c r="U1396" i="23"/>
  <c r="U1315" i="23"/>
  <c r="U1379" i="23"/>
  <c r="U251" i="23"/>
  <c r="U919" i="23"/>
  <c r="U575" i="23"/>
  <c r="U1014" i="23"/>
  <c r="U774" i="23"/>
  <c r="U788" i="23"/>
  <c r="U799" i="23"/>
  <c r="U813" i="23"/>
  <c r="U838" i="23"/>
  <c r="U852" i="23"/>
  <c r="U863" i="23"/>
  <c r="U877" i="23"/>
  <c r="U902" i="23"/>
  <c r="U916" i="23"/>
  <c r="U927" i="23"/>
  <c r="U941" i="23"/>
  <c r="U966" i="23"/>
  <c r="U980" i="23"/>
  <c r="U1027" i="23"/>
  <c r="U1025" i="23"/>
  <c r="U1074" i="23"/>
  <c r="U1296" i="23"/>
  <c r="U1335" i="23"/>
  <c r="U1360" i="23"/>
  <c r="U1399" i="23"/>
  <c r="U1424" i="23"/>
  <c r="U1463" i="23"/>
  <c r="U1488" i="23"/>
  <c r="U1527" i="23"/>
  <c r="U1552" i="23"/>
  <c r="U1591" i="23"/>
  <c r="U1616" i="23"/>
  <c r="U9" i="23"/>
  <c r="U20" i="23"/>
  <c r="U1310" i="23"/>
  <c r="U1374" i="23"/>
  <c r="U1438" i="23"/>
  <c r="U1502" i="23"/>
  <c r="U1566" i="23"/>
  <c r="U31" i="23"/>
  <c r="U1180" i="23"/>
  <c r="U1205" i="23"/>
  <c r="U1244" i="23"/>
  <c r="U1269" i="23"/>
  <c r="U1525" i="23"/>
  <c r="U1291" i="23"/>
  <c r="U1355" i="23"/>
  <c r="U1282" i="23"/>
  <c r="U10" i="23"/>
  <c r="U492" i="23"/>
  <c r="U503" i="23"/>
  <c r="U556" i="23"/>
  <c r="U567" i="23"/>
  <c r="U620" i="23"/>
  <c r="U631" i="23"/>
  <c r="U684" i="23"/>
  <c r="U695" i="23"/>
  <c r="U709" i="23"/>
  <c r="U734" i="23"/>
  <c r="U748" i="23"/>
  <c r="U759" i="23"/>
  <c r="U491" i="23"/>
  <c r="U825" i="23"/>
  <c r="U479" i="23"/>
  <c r="U791" i="23"/>
  <c r="U822" i="23"/>
  <c r="U1015" i="23"/>
  <c r="U1054" i="23"/>
  <c r="U1079" i="23"/>
  <c r="U1118" i="23"/>
  <c r="U1143" i="23"/>
  <c r="U1168" i="23"/>
  <c r="U1182" i="23"/>
  <c r="U1207" i="23"/>
  <c r="U1232" i="23"/>
  <c r="U1246" i="23"/>
  <c r="U1271" i="23"/>
  <c r="U775" i="23"/>
  <c r="U789" i="23"/>
  <c r="U814" i="23"/>
  <c r="U828" i="23"/>
  <c r="U839" i="23"/>
  <c r="U853" i="23"/>
  <c r="U878" i="23"/>
  <c r="U892" i="23"/>
  <c r="U903" i="23"/>
  <c r="U917" i="23"/>
  <c r="U942" i="23"/>
  <c r="U956" i="23"/>
  <c r="U981" i="23"/>
  <c r="U1026" i="23"/>
  <c r="U5" i="23"/>
  <c r="U1220" i="23"/>
  <c r="U1331" i="23"/>
  <c r="U1395" i="23"/>
  <c r="U1314" i="23"/>
  <c r="R1" i="23"/>
  <c r="P1" i="23"/>
  <c r="J156" i="23"/>
  <c r="J388" i="23"/>
  <c r="J291" i="23"/>
  <c r="J186" i="23"/>
  <c r="J105" i="23"/>
  <c r="J168" i="23"/>
  <c r="J55" i="23"/>
  <c r="J495" i="23"/>
  <c r="J430" i="23"/>
  <c r="J524" i="23"/>
  <c r="J746" i="23"/>
  <c r="J1096" i="23"/>
  <c r="J1310" i="23"/>
  <c r="J939" i="23"/>
  <c r="J1606" i="23"/>
  <c r="J196" i="23"/>
  <c r="J51" i="23"/>
  <c r="J323" i="23"/>
  <c r="J218" i="23"/>
  <c r="J145" i="23"/>
  <c r="J184" i="23"/>
  <c r="J119" i="23"/>
  <c r="J527" i="23"/>
  <c r="J85" i="23"/>
  <c r="J403" i="23"/>
  <c r="J321" i="23"/>
  <c r="J983" i="23"/>
  <c r="J1133" i="23"/>
  <c r="J1147" i="23"/>
  <c r="J60" i="23"/>
  <c r="J284" i="23"/>
  <c r="J179" i="23"/>
  <c r="J66" i="23"/>
  <c r="J338" i="23"/>
  <c r="J265" i="23"/>
  <c r="J304" i="23"/>
  <c r="J279" i="23"/>
  <c r="J86" i="23"/>
  <c r="J413" i="23"/>
  <c r="J715" i="23"/>
  <c r="J456" i="23"/>
  <c r="J686" i="23"/>
  <c r="J996" i="23"/>
  <c r="J929" i="23"/>
  <c r="J68" i="23"/>
  <c r="J308" i="23"/>
  <c r="J195" i="23"/>
  <c r="J74" i="23"/>
  <c r="J346" i="23"/>
  <c r="J80" i="23"/>
  <c r="J312" i="23"/>
  <c r="J319" i="23"/>
  <c r="J310" i="23"/>
  <c r="J461" i="23"/>
  <c r="J723" i="23"/>
  <c r="J840" i="23"/>
  <c r="J766" i="23"/>
  <c r="J1116" i="23"/>
  <c r="J180" i="23"/>
  <c r="J43" i="23"/>
  <c r="J299" i="23"/>
  <c r="J202" i="23"/>
  <c r="J113" i="23"/>
  <c r="J176" i="23"/>
  <c r="J87" i="23"/>
  <c r="J511" i="23"/>
  <c r="J61" i="23"/>
  <c r="J548" i="23"/>
  <c r="J313" i="23"/>
  <c r="J823" i="23"/>
  <c r="J1406" i="23"/>
  <c r="J963" i="23"/>
  <c r="J56" i="23"/>
  <c r="J260" i="23"/>
  <c r="J131" i="23"/>
  <c r="J50" i="23"/>
  <c r="J298" i="23"/>
  <c r="J241" i="23"/>
  <c r="J272" i="23"/>
  <c r="J215" i="23"/>
  <c r="J719" i="23"/>
  <c r="J109" i="23"/>
  <c r="J459" i="23"/>
  <c r="J761" i="23"/>
  <c r="J1071" i="23"/>
  <c r="J1189" i="23"/>
  <c r="J1218" i="23"/>
  <c r="J52" i="23"/>
  <c r="J276" i="23"/>
  <c r="J147" i="23"/>
  <c r="J58" i="23"/>
  <c r="J330" i="23"/>
  <c r="J249" i="23"/>
  <c r="J296" i="23"/>
  <c r="J255" i="23"/>
  <c r="J783" i="23"/>
  <c r="J389" i="23"/>
  <c r="J491" i="23"/>
  <c r="J769" i="23"/>
  <c r="J670" i="23"/>
  <c r="J1261" i="23"/>
  <c r="J1354" i="23"/>
  <c r="J140" i="23"/>
  <c r="J380" i="23"/>
  <c r="J275" i="23"/>
  <c r="J154" i="23"/>
  <c r="J97" i="23"/>
  <c r="J152" i="23"/>
  <c r="J47" i="23"/>
  <c r="J487" i="23"/>
  <c r="J406" i="23"/>
  <c r="J476" i="23"/>
  <c r="J450" i="23"/>
  <c r="J992" i="23"/>
  <c r="J1286" i="23"/>
  <c r="J1212" i="23"/>
  <c r="J92" i="23"/>
  <c r="J316" i="23"/>
  <c r="J67" i="23"/>
  <c r="J211" i="23"/>
  <c r="J339" i="23"/>
  <c r="J114" i="23"/>
  <c r="J234" i="23"/>
  <c r="J362" i="23"/>
  <c r="J169" i="23"/>
  <c r="J88" i="23"/>
  <c r="J200" i="23"/>
  <c r="J336" i="23"/>
  <c r="J127" i="23"/>
  <c r="J343" i="23"/>
  <c r="J599" i="23"/>
  <c r="J150" i="23"/>
  <c r="J486" i="23"/>
  <c r="J221" i="23"/>
  <c r="J581" i="23"/>
  <c r="J596" i="23"/>
  <c r="J555" i="23"/>
  <c r="J514" i="23"/>
  <c r="J489" i="23"/>
  <c r="J632" i="23"/>
  <c r="J1224" i="23"/>
  <c r="J1167" i="23"/>
  <c r="J966" i="23"/>
  <c r="J821" i="23"/>
  <c r="J1357" i="23"/>
  <c r="J1292" i="23"/>
  <c r="J1347" i="23"/>
  <c r="J1209" i="23"/>
  <c r="J116" i="23"/>
  <c r="J212" i="23"/>
  <c r="J324" i="23"/>
  <c r="J107" i="23"/>
  <c r="J219" i="23"/>
  <c r="J347" i="23"/>
  <c r="J130" i="23"/>
  <c r="J258" i="23"/>
  <c r="J370" i="23"/>
  <c r="J185" i="23"/>
  <c r="J96" i="23"/>
  <c r="J224" i="23"/>
  <c r="J368" i="23"/>
  <c r="J135" i="23"/>
  <c r="J359" i="23"/>
  <c r="J631" i="23"/>
  <c r="J230" i="23"/>
  <c r="J494" i="23"/>
  <c r="J253" i="23"/>
  <c r="J589" i="23"/>
  <c r="J676" i="23"/>
  <c r="J643" i="23"/>
  <c r="J530" i="23"/>
  <c r="J505" i="23"/>
  <c r="J728" i="23"/>
  <c r="J1344" i="23"/>
  <c r="J1183" i="23"/>
  <c r="J1070" i="23"/>
  <c r="J869" i="23"/>
  <c r="J564" i="23"/>
  <c r="J827" i="23"/>
  <c r="J1371" i="23"/>
  <c r="J1361" i="23"/>
  <c r="J1477" i="23"/>
  <c r="J142" i="23"/>
  <c r="J454" i="23"/>
  <c r="J173" i="23"/>
  <c r="J549" i="23"/>
  <c r="J556" i="23"/>
  <c r="J515" i="23"/>
  <c r="J482" i="23"/>
  <c r="J425" i="23"/>
  <c r="J472" i="23"/>
  <c r="J1152" i="23"/>
  <c r="J1079" i="23"/>
  <c r="J894" i="23"/>
  <c r="J757" i="23"/>
  <c r="J1285" i="23"/>
  <c r="J1220" i="23"/>
  <c r="J1251" i="23"/>
  <c r="J1009" i="23"/>
  <c r="J204" i="23"/>
  <c r="J124" i="23"/>
  <c r="J228" i="23"/>
  <c r="J340" i="23"/>
  <c r="J115" i="23"/>
  <c r="J227" i="23"/>
  <c r="J363" i="23"/>
  <c r="J138" i="23"/>
  <c r="J266" i="23"/>
  <c r="J57" i="23"/>
  <c r="J193" i="23"/>
  <c r="J104" i="23"/>
  <c r="J240" i="23"/>
  <c r="J376" i="23"/>
  <c r="J151" i="23"/>
  <c r="J399" i="23"/>
  <c r="J679" i="23"/>
  <c r="J262" i="23"/>
  <c r="J590" i="23"/>
  <c r="J293" i="23"/>
  <c r="J637" i="23"/>
  <c r="J708" i="23"/>
  <c r="J683" i="23"/>
  <c r="J578" i="23"/>
  <c r="J577" i="23"/>
  <c r="J792" i="23"/>
  <c r="J1368" i="23"/>
  <c r="J1367" i="23"/>
  <c r="J1134" i="23"/>
  <c r="J885" i="23"/>
  <c r="J892" i="23"/>
  <c r="J859" i="23"/>
  <c r="J906" i="23"/>
  <c r="J1433" i="23"/>
  <c r="J48" i="23"/>
  <c r="J132" i="23"/>
  <c r="J244" i="23"/>
  <c r="J356" i="23"/>
  <c r="J123" i="23"/>
  <c r="J251" i="23"/>
  <c r="J42" i="23"/>
  <c r="J146" i="23"/>
  <c r="J274" i="23"/>
  <c r="J89" i="23"/>
  <c r="J233" i="23"/>
  <c r="J112" i="23"/>
  <c r="J264" i="23"/>
  <c r="J392" i="23"/>
  <c r="J191" i="23"/>
  <c r="J463" i="23"/>
  <c r="J687" i="23"/>
  <c r="J278" i="23"/>
  <c r="J638" i="23"/>
  <c r="J381" i="23"/>
  <c r="J645" i="23"/>
  <c r="J756" i="23"/>
  <c r="J691" i="23"/>
  <c r="J658" i="23"/>
  <c r="J737" i="23"/>
  <c r="J832" i="23"/>
  <c r="J1432" i="23"/>
  <c r="J526" i="23"/>
  <c r="J1246" i="23"/>
  <c r="J933" i="23"/>
  <c r="J964" i="23"/>
  <c r="J867" i="23"/>
  <c r="J1186" i="23"/>
  <c r="J1503" i="23"/>
  <c r="J84" i="23"/>
  <c r="J164" i="23"/>
  <c r="J252" i="23"/>
  <c r="J332" i="23"/>
  <c r="J59" i="23"/>
  <c r="J155" i="23"/>
  <c r="J259" i="23"/>
  <c r="J355" i="23"/>
  <c r="J82" i="23"/>
  <c r="J194" i="23"/>
  <c r="J282" i="23"/>
  <c r="J378" i="23"/>
  <c r="J161" i="23"/>
  <c r="J257" i="23"/>
  <c r="J120" i="23"/>
  <c r="J232" i="23"/>
  <c r="J328" i="23"/>
  <c r="J63" i="23"/>
  <c r="J207" i="23"/>
  <c r="J383" i="23"/>
  <c r="J551" i="23"/>
  <c r="J70" i="23"/>
  <c r="J294" i="23"/>
  <c r="J542" i="23"/>
  <c r="J205" i="23"/>
  <c r="J445" i="23"/>
  <c r="J412" i="23"/>
  <c r="J684" i="23"/>
  <c r="J547" i="23"/>
  <c r="J771" i="23"/>
  <c r="J690" i="23"/>
  <c r="J545" i="23"/>
  <c r="J536" i="23"/>
  <c r="J1048" i="23"/>
  <c r="J791" i="23"/>
  <c r="J1239" i="23"/>
  <c r="J934" i="23"/>
  <c r="J1390" i="23"/>
  <c r="J973" i="23"/>
  <c r="J828" i="23"/>
  <c r="J1276" i="23"/>
  <c r="J1051" i="23"/>
  <c r="J898" i="23"/>
  <c r="J1314" i="23"/>
  <c r="J1049" i="23"/>
  <c r="J33" i="23"/>
  <c r="J100" i="23"/>
  <c r="J188" i="23"/>
  <c r="J268" i="23"/>
  <c r="J348" i="23"/>
  <c r="J83" i="23"/>
  <c r="J187" i="23"/>
  <c r="J283" i="23"/>
  <c r="J371" i="23"/>
  <c r="J122" i="23"/>
  <c r="J210" i="23"/>
  <c r="J306" i="23"/>
  <c r="J65" i="23"/>
  <c r="J177" i="23"/>
  <c r="J273" i="23"/>
  <c r="J160" i="23"/>
  <c r="J248" i="23"/>
  <c r="J344" i="23"/>
  <c r="J111" i="23"/>
  <c r="J239" i="23"/>
  <c r="J407" i="23"/>
  <c r="J623" i="23"/>
  <c r="J118" i="23"/>
  <c r="J342" i="23"/>
  <c r="J630" i="23"/>
  <c r="J237" i="23"/>
  <c r="J493" i="23"/>
  <c r="J508" i="23"/>
  <c r="J740" i="23"/>
  <c r="J579" i="23"/>
  <c r="J466" i="23"/>
  <c r="J778" i="23"/>
  <c r="J633" i="23"/>
  <c r="J696" i="23"/>
  <c r="J1120" i="23"/>
  <c r="J887" i="23"/>
  <c r="J1399" i="23"/>
  <c r="J1030" i="23"/>
  <c r="J301" i="23"/>
  <c r="J1157" i="23"/>
  <c r="J924" i="23"/>
  <c r="J1372" i="23"/>
  <c r="J1211" i="23"/>
  <c r="J970" i="23"/>
  <c r="J1410" i="23"/>
  <c r="J1249" i="23"/>
  <c r="J1615" i="23"/>
  <c r="J1597" i="23"/>
  <c r="J994" i="23"/>
  <c r="J825" i="23"/>
  <c r="J1313" i="23"/>
  <c r="J4" i="23"/>
  <c r="J1315" i="23"/>
  <c r="J1082" i="23"/>
  <c r="J913" i="23"/>
  <c r="J1329" i="23"/>
  <c r="J842" i="23"/>
  <c r="J1250" i="23"/>
  <c r="J1041" i="23"/>
  <c r="J1592" i="23"/>
  <c r="J76" i="23"/>
  <c r="J148" i="23"/>
  <c r="J220" i="23"/>
  <c r="J292" i="23"/>
  <c r="J372" i="23"/>
  <c r="J91" i="23"/>
  <c r="J163" i="23"/>
  <c r="J235" i="23"/>
  <c r="J307" i="23"/>
  <c r="J379" i="23"/>
  <c r="J90" i="23"/>
  <c r="J170" i="23"/>
  <c r="J242" i="23"/>
  <c r="J314" i="23"/>
  <c r="J386" i="23"/>
  <c r="J121" i="23"/>
  <c r="J209" i="23"/>
  <c r="J281" i="23"/>
  <c r="J136" i="23"/>
  <c r="J208" i="23"/>
  <c r="J280" i="23"/>
  <c r="J352" i="23"/>
  <c r="J71" i="23"/>
  <c r="J159" i="23"/>
  <c r="J295" i="23"/>
  <c r="J423" i="23"/>
  <c r="J559" i="23"/>
  <c r="J743" i="23"/>
  <c r="J174" i="23"/>
  <c r="J366" i="23"/>
  <c r="J558" i="23"/>
  <c r="J117" i="23"/>
  <c r="J325" i="23"/>
  <c r="J509" i="23"/>
  <c r="J420" i="23"/>
  <c r="J620" i="23"/>
  <c r="J427" i="23"/>
  <c r="J595" i="23"/>
  <c r="J779" i="23"/>
  <c r="J594" i="23"/>
  <c r="J345" i="23"/>
  <c r="J649" i="23"/>
  <c r="J552" i="23"/>
  <c r="J896" i="23"/>
  <c r="J1248" i="23"/>
  <c r="J927" i="23"/>
  <c r="J1263" i="23"/>
  <c r="J798" i="23"/>
  <c r="J1158" i="23"/>
  <c r="J653" i="23"/>
  <c r="J1029" i="23"/>
  <c r="J1389" i="23"/>
  <c r="J1028" i="23"/>
  <c r="J1404" i="23"/>
  <c r="J1067" i="23"/>
  <c r="J1411" i="23"/>
  <c r="J1090" i="23"/>
  <c r="J785" i="23"/>
  <c r="J1113" i="23"/>
  <c r="J1457" i="23"/>
  <c r="J99" i="23"/>
  <c r="J171" i="23"/>
  <c r="J243" i="23"/>
  <c r="J315" i="23"/>
  <c r="J387" i="23"/>
  <c r="J106" i="23"/>
  <c r="J178" i="23"/>
  <c r="J250" i="23"/>
  <c r="J322" i="23"/>
  <c r="J394" i="23"/>
  <c r="J129" i="23"/>
  <c r="J217" i="23"/>
  <c r="J72" i="23"/>
  <c r="J144" i="23"/>
  <c r="J216" i="23"/>
  <c r="J288" i="23"/>
  <c r="J360" i="23"/>
  <c r="J79" i="23"/>
  <c r="J175" i="23"/>
  <c r="J303" i="23"/>
  <c r="J447" i="23"/>
  <c r="J591" i="23"/>
  <c r="J759" i="23"/>
  <c r="J206" i="23"/>
  <c r="J398" i="23"/>
  <c r="J574" i="23"/>
  <c r="J149" i="23"/>
  <c r="J357" i="23"/>
  <c r="J525" i="23"/>
  <c r="J460" i="23"/>
  <c r="J652" i="23"/>
  <c r="J435" i="23"/>
  <c r="J627" i="23"/>
  <c r="J426" i="23"/>
  <c r="J610" i="23"/>
  <c r="J409" i="23"/>
  <c r="J713" i="23"/>
  <c r="J608" i="23"/>
  <c r="J952" i="23"/>
  <c r="J1336" i="23"/>
  <c r="J975" i="23"/>
  <c r="J1303" i="23"/>
  <c r="J870" i="23"/>
  <c r="J1190" i="23"/>
  <c r="J749" i="23"/>
  <c r="J1077" i="23"/>
  <c r="J1397" i="23"/>
  <c r="J1100" i="23"/>
  <c r="J1436" i="23"/>
  <c r="J1115" i="23"/>
  <c r="J794" i="23"/>
  <c r="J1178" i="23"/>
  <c r="J817" i="23"/>
  <c r="J1145" i="23"/>
  <c r="J1528" i="23"/>
  <c r="J1478" i="23"/>
  <c r="J29" i="23"/>
  <c r="J1555" i="23"/>
  <c r="J44" i="23"/>
  <c r="J108" i="23"/>
  <c r="J172" i="23"/>
  <c r="J236" i="23"/>
  <c r="J300" i="23"/>
  <c r="J364" i="23"/>
  <c r="J75" i="23"/>
  <c r="J139" i="23"/>
  <c r="J203" i="23"/>
  <c r="J267" i="23"/>
  <c r="J331" i="23"/>
  <c r="J395" i="23"/>
  <c r="J98" i="23"/>
  <c r="J162" i="23"/>
  <c r="J226" i="23"/>
  <c r="J290" i="23"/>
  <c r="J354" i="23"/>
  <c r="J81" i="23"/>
  <c r="J153" i="23"/>
  <c r="J225" i="23"/>
  <c r="J64" i="23"/>
  <c r="J128" i="23"/>
  <c r="J192" i="23"/>
  <c r="J256" i="23"/>
  <c r="J320" i="23"/>
  <c r="J384" i="23"/>
  <c r="J95" i="23"/>
  <c r="J167" i="23"/>
  <c r="J271" i="23"/>
  <c r="J367" i="23"/>
  <c r="J471" i="23"/>
  <c r="J575" i="23"/>
  <c r="J711" i="23"/>
  <c r="J110" i="23"/>
  <c r="J238" i="23"/>
  <c r="J374" i="23"/>
  <c r="J518" i="23"/>
  <c r="J53" i="23"/>
  <c r="J189" i="23"/>
  <c r="J333" i="23"/>
  <c r="J477" i="23"/>
  <c r="J613" i="23"/>
  <c r="J492" i="23"/>
  <c r="J644" i="23"/>
  <c r="J772" i="23"/>
  <c r="J523" i="23"/>
  <c r="J659" i="23"/>
  <c r="J418" i="23"/>
  <c r="J554" i="23"/>
  <c r="J754" i="23"/>
  <c r="J457" i="23"/>
  <c r="J673" i="23"/>
  <c r="J520" i="23"/>
  <c r="J768" i="23"/>
  <c r="J1024" i="23"/>
  <c r="J1272" i="23"/>
  <c r="J863" i="23"/>
  <c r="J1135" i="23"/>
  <c r="J1391" i="23"/>
  <c r="J830" i="23"/>
  <c r="J1086" i="23"/>
  <c r="J1374" i="23"/>
  <c r="J781" i="23"/>
  <c r="J1069" i="23"/>
  <c r="J1293" i="23"/>
  <c r="J900" i="23"/>
  <c r="J1164" i="23"/>
  <c r="J1420" i="23"/>
  <c r="J1027" i="23"/>
  <c r="J1259" i="23"/>
  <c r="J866" i="23"/>
  <c r="J1114" i="23"/>
  <c r="J1402" i="23"/>
  <c r="J985" i="23"/>
  <c r="J1233" i="23"/>
  <c r="J1496" i="23"/>
  <c r="J1559" i="23"/>
  <c r="J1526" i="23"/>
  <c r="J1565" i="23"/>
  <c r="J1507" i="23"/>
  <c r="J1601" i="23"/>
  <c r="J1552" i="23"/>
  <c r="J41" i="23"/>
  <c r="J1614" i="23"/>
  <c r="J1611" i="23"/>
  <c r="J1516" i="23"/>
  <c r="J1554" i="23"/>
  <c r="J143" i="23"/>
  <c r="J231" i="23"/>
  <c r="J335" i="23"/>
  <c r="J431" i="23"/>
  <c r="J535" i="23"/>
  <c r="J655" i="23"/>
  <c r="J54" i="23"/>
  <c r="J198" i="23"/>
  <c r="J326" i="23"/>
  <c r="J462" i="23"/>
  <c r="J606" i="23"/>
  <c r="J141" i="23"/>
  <c r="J285" i="23"/>
  <c r="J421" i="23"/>
  <c r="J557" i="23"/>
  <c r="J444" i="23"/>
  <c r="J588" i="23"/>
  <c r="J724" i="23"/>
  <c r="J467" i="23"/>
  <c r="J611" i="23"/>
  <c r="J747" i="23"/>
  <c r="J498" i="23"/>
  <c r="J682" i="23"/>
  <c r="J377" i="23"/>
  <c r="J585" i="23"/>
  <c r="J440" i="23"/>
  <c r="J648" i="23"/>
  <c r="J928" i="23"/>
  <c r="J1160" i="23"/>
  <c r="J1440" i="23"/>
  <c r="J1039" i="23"/>
  <c r="J1295" i="23"/>
  <c r="J750" i="23"/>
  <c r="J990" i="23"/>
  <c r="J1262" i="23"/>
  <c r="J685" i="23"/>
  <c r="J965" i="23"/>
  <c r="J1229" i="23"/>
  <c r="J796" i="23"/>
  <c r="J1060" i="23"/>
  <c r="J1316" i="23"/>
  <c r="J931" i="23"/>
  <c r="J1179" i="23"/>
  <c r="J1443" i="23"/>
  <c r="J1018" i="23"/>
  <c r="J1290" i="23"/>
  <c r="J881" i="23"/>
  <c r="J1137" i="23"/>
  <c r="J1393" i="23"/>
  <c r="J19" i="23"/>
  <c r="J1469" i="23"/>
  <c r="J1564" i="23"/>
  <c r="J17" i="23"/>
  <c r="J1527" i="23"/>
  <c r="J1518" i="23"/>
  <c r="J1541" i="23"/>
  <c r="J223" i="23"/>
  <c r="J287" i="23"/>
  <c r="J351" i="23"/>
  <c r="J415" i="23"/>
  <c r="J479" i="23"/>
  <c r="J543" i="23"/>
  <c r="J615" i="23"/>
  <c r="J695" i="23"/>
  <c r="J46" i="23"/>
  <c r="J134" i="23"/>
  <c r="J214" i="23"/>
  <c r="J302" i="23"/>
  <c r="J390" i="23"/>
  <c r="J470" i="23"/>
  <c r="J566" i="23"/>
  <c r="J45" i="23"/>
  <c r="J125" i="23"/>
  <c r="J213" i="23"/>
  <c r="J317" i="23"/>
  <c r="J397" i="23"/>
  <c r="J485" i="23"/>
  <c r="J573" i="23"/>
  <c r="J396" i="23"/>
  <c r="J484" i="23"/>
  <c r="J580" i="23"/>
  <c r="J660" i="23"/>
  <c r="J748" i="23"/>
  <c r="J451" i="23"/>
  <c r="J531" i="23"/>
  <c r="J619" i="23"/>
  <c r="J707" i="23"/>
  <c r="J402" i="23"/>
  <c r="J490" i="23"/>
  <c r="J586" i="23"/>
  <c r="J722" i="23"/>
  <c r="J329" i="23"/>
  <c r="J481" i="23"/>
  <c r="J601" i="23"/>
  <c r="J745" i="23"/>
  <c r="J504" i="23"/>
  <c r="J640" i="23"/>
  <c r="J824" i="23"/>
  <c r="J960" i="23"/>
  <c r="J1144" i="23"/>
  <c r="J1304" i="23"/>
  <c r="J775" i="23"/>
  <c r="J951" i="23"/>
  <c r="J1103" i="23"/>
  <c r="J1271" i="23"/>
  <c r="J1439" i="23"/>
  <c r="J774" i="23"/>
  <c r="J958" i="23"/>
  <c r="J1094" i="23"/>
  <c r="J1278" i="23"/>
  <c r="J1446" i="23"/>
  <c r="J773" i="23"/>
  <c r="J949" i="23"/>
  <c r="J1093" i="23"/>
  <c r="J1269" i="23"/>
  <c r="J1445" i="23"/>
  <c r="J908" i="23"/>
  <c r="J1092" i="23"/>
  <c r="J1228" i="23"/>
  <c r="J1412" i="23"/>
  <c r="J899" i="23"/>
  <c r="J1059" i="23"/>
  <c r="J1243" i="23"/>
  <c r="J1379" i="23"/>
  <c r="J890" i="23"/>
  <c r="J1050" i="23"/>
  <c r="J1210" i="23"/>
  <c r="J1378" i="23"/>
  <c r="J849" i="23"/>
  <c r="J1017" i="23"/>
  <c r="J1185" i="23"/>
  <c r="J1337" i="23"/>
  <c r="J1520" i="23"/>
  <c r="J1463" i="23"/>
  <c r="J40" i="23"/>
  <c r="J1582" i="23"/>
  <c r="J1485" i="23"/>
  <c r="J1468" i="23"/>
  <c r="J1547" i="23"/>
  <c r="J1602" i="23"/>
  <c r="J18" i="23"/>
  <c r="J183" i="23"/>
  <c r="J247" i="23"/>
  <c r="J311" i="23"/>
  <c r="J375" i="23"/>
  <c r="J439" i="23"/>
  <c r="J503" i="23"/>
  <c r="J567" i="23"/>
  <c r="J647" i="23"/>
  <c r="J727" i="23"/>
  <c r="J78" i="23"/>
  <c r="J166" i="23"/>
  <c r="J246" i="23"/>
  <c r="J334" i="23"/>
  <c r="J422" i="23"/>
  <c r="J502" i="23"/>
  <c r="J598" i="23"/>
  <c r="J77" i="23"/>
  <c r="J157" i="23"/>
  <c r="J245" i="23"/>
  <c r="J349" i="23"/>
  <c r="J429" i="23"/>
  <c r="J517" i="23"/>
  <c r="J605" i="23"/>
  <c r="J428" i="23"/>
  <c r="J516" i="23"/>
  <c r="J612" i="23"/>
  <c r="J692" i="23"/>
  <c r="J780" i="23"/>
  <c r="J483" i="23"/>
  <c r="J563" i="23"/>
  <c r="J651" i="23"/>
  <c r="J739" i="23"/>
  <c r="J434" i="23"/>
  <c r="J522" i="23"/>
  <c r="J642" i="23"/>
  <c r="J770" i="23"/>
  <c r="J393" i="23"/>
  <c r="J513" i="23"/>
  <c r="J665" i="23"/>
  <c r="J416" i="23"/>
  <c r="J544" i="23"/>
  <c r="J712" i="23"/>
  <c r="J856" i="23"/>
  <c r="J1032" i="23"/>
  <c r="J1208" i="23"/>
  <c r="J1352" i="23"/>
  <c r="J855" i="23"/>
  <c r="J991" i="23"/>
  <c r="J1175" i="23"/>
  <c r="J1335" i="23"/>
  <c r="J678" i="23"/>
  <c r="J862" i="23"/>
  <c r="J998" i="23"/>
  <c r="J1182" i="23"/>
  <c r="J1342" i="23"/>
  <c r="J677" i="23"/>
  <c r="J845" i="23"/>
  <c r="J997" i="23"/>
  <c r="J1165" i="23"/>
  <c r="J1333" i="23"/>
  <c r="J804" i="23"/>
  <c r="J988" i="23"/>
  <c r="J1124" i="23"/>
  <c r="J1308" i="23"/>
  <c r="J803" i="23"/>
  <c r="J955" i="23"/>
  <c r="J1131" i="23"/>
  <c r="J1275" i="23"/>
  <c r="J1451" i="23"/>
  <c r="J954" i="23"/>
  <c r="J1098" i="23"/>
  <c r="J1282" i="23"/>
  <c r="J1418" i="23"/>
  <c r="J921" i="23"/>
  <c r="J1081" i="23"/>
  <c r="J1241" i="23"/>
  <c r="J1425" i="23"/>
  <c r="J1560" i="23"/>
  <c r="J1551" i="23"/>
  <c r="J39" i="23"/>
  <c r="J1573" i="23"/>
  <c r="J1572" i="23"/>
  <c r="J8" i="23"/>
  <c r="J1505" i="23"/>
  <c r="J199" i="23"/>
  <c r="J263" i="23"/>
  <c r="J327" i="23"/>
  <c r="J391" i="23"/>
  <c r="J455" i="23"/>
  <c r="J519" i="23"/>
  <c r="J583" i="23"/>
  <c r="J663" i="23"/>
  <c r="J751" i="23"/>
  <c r="J102" i="23"/>
  <c r="J182" i="23"/>
  <c r="J270" i="23"/>
  <c r="J358" i="23"/>
  <c r="J438" i="23"/>
  <c r="J534" i="23"/>
  <c r="J622" i="23"/>
  <c r="J93" i="23"/>
  <c r="J181" i="23"/>
  <c r="J277" i="23"/>
  <c r="J365" i="23"/>
  <c r="J453" i="23"/>
  <c r="J541" i="23"/>
  <c r="J621" i="23"/>
  <c r="J452" i="23"/>
  <c r="J540" i="23"/>
  <c r="J628" i="23"/>
  <c r="J716" i="23"/>
  <c r="J419" i="23"/>
  <c r="J499" i="23"/>
  <c r="J587" i="23"/>
  <c r="J675" i="23"/>
  <c r="J755" i="23"/>
  <c r="J458" i="23"/>
  <c r="J546" i="23"/>
  <c r="J674" i="23"/>
  <c r="J289" i="23"/>
  <c r="J417" i="23"/>
  <c r="J569" i="23"/>
  <c r="J681" i="23"/>
  <c r="J448" i="23"/>
  <c r="J584" i="23"/>
  <c r="J736" i="23"/>
  <c r="J920" i="23"/>
  <c r="J1056" i="23"/>
  <c r="J1240" i="23"/>
  <c r="J1408" i="23"/>
  <c r="J879" i="23"/>
  <c r="J1055" i="23"/>
  <c r="J1199" i="23"/>
  <c r="J1375" i="23"/>
  <c r="J734" i="23"/>
  <c r="J878" i="23"/>
  <c r="J1062" i="23"/>
  <c r="J1198" i="23"/>
  <c r="J1382" i="23"/>
  <c r="J717" i="23"/>
  <c r="J877" i="23"/>
  <c r="J1061" i="23"/>
  <c r="J1197" i="23"/>
  <c r="J1381" i="23"/>
  <c r="J860" i="23"/>
  <c r="J1020" i="23"/>
  <c r="J1188" i="23"/>
  <c r="J1340" i="23"/>
  <c r="J835" i="23"/>
  <c r="J1003" i="23"/>
  <c r="J1155" i="23"/>
  <c r="J1339" i="23"/>
  <c r="J802" i="23"/>
  <c r="J986" i="23"/>
  <c r="J1154" i="23"/>
  <c r="J1306" i="23"/>
  <c r="J801" i="23"/>
  <c r="J945" i="23"/>
  <c r="J1121" i="23"/>
  <c r="J1297" i="23"/>
  <c r="J1441" i="23"/>
  <c r="J1624" i="23"/>
  <c r="J1567" i="23"/>
  <c r="J1510" i="23"/>
  <c r="J38" i="23"/>
  <c r="J23" i="23"/>
  <c r="J1498" i="23"/>
  <c r="J1537" i="23"/>
  <c r="J1538" i="23"/>
  <c r="J1545" i="23"/>
  <c r="AD22" i="23"/>
  <c r="AD29" i="23" s="1"/>
  <c r="J1540" i="23"/>
  <c r="J7" i="23"/>
  <c r="J1539" i="23"/>
  <c r="J36" i="23"/>
  <c r="J1530" i="23"/>
  <c r="J27" i="23"/>
  <c r="J1521" i="23"/>
  <c r="J10" i="23"/>
  <c r="J1542" i="23"/>
  <c r="J26" i="23"/>
  <c r="J1501" i="23"/>
  <c r="J1605" i="23"/>
  <c r="J1476" i="23"/>
  <c r="J1580" i="23"/>
  <c r="J1475" i="23"/>
  <c r="J1571" i="23"/>
  <c r="J1466" i="23"/>
  <c r="J1562" i="23"/>
  <c r="J1569" i="23"/>
  <c r="J25" i="23"/>
  <c r="J618" i="23"/>
  <c r="J706" i="23"/>
  <c r="J73" i="23"/>
  <c r="J353" i="23"/>
  <c r="J441" i="23"/>
  <c r="J521" i="23"/>
  <c r="J609" i="23"/>
  <c r="J697" i="23"/>
  <c r="J777" i="23"/>
  <c r="J480" i="23"/>
  <c r="J568" i="23"/>
  <c r="J664" i="23"/>
  <c r="J776" i="23"/>
  <c r="J864" i="23"/>
  <c r="J968" i="23"/>
  <c r="J1080" i="23"/>
  <c r="J1176" i="23"/>
  <c r="J1280" i="23"/>
  <c r="J1376" i="23"/>
  <c r="J799" i="23"/>
  <c r="J911" i="23"/>
  <c r="J1007" i="23"/>
  <c r="J1111" i="23"/>
  <c r="J1207" i="23"/>
  <c r="J1311" i="23"/>
  <c r="J1423" i="23"/>
  <c r="J702" i="23"/>
  <c r="J806" i="23"/>
  <c r="J902" i="23"/>
  <c r="J1006" i="23"/>
  <c r="J1118" i="23"/>
  <c r="J1214" i="23"/>
  <c r="J1318" i="23"/>
  <c r="J1414" i="23"/>
  <c r="J693" i="23"/>
  <c r="J805" i="23"/>
  <c r="J901" i="23"/>
  <c r="J1005" i="23"/>
  <c r="J1101" i="23"/>
  <c r="J1205" i="23"/>
  <c r="J1317" i="23"/>
  <c r="J1413" i="23"/>
  <c r="J836" i="23"/>
  <c r="J932" i="23"/>
  <c r="J1036" i="23"/>
  <c r="J1148" i="23"/>
  <c r="J1244" i="23"/>
  <c r="J1348" i="23"/>
  <c r="J1444" i="23"/>
  <c r="J875" i="23"/>
  <c r="J987" i="23"/>
  <c r="J1083" i="23"/>
  <c r="J1187" i="23"/>
  <c r="J1283" i="23"/>
  <c r="J1387" i="23"/>
  <c r="J826" i="23"/>
  <c r="J922" i="23"/>
  <c r="J1026" i="23"/>
  <c r="J1122" i="23"/>
  <c r="J1226" i="23"/>
  <c r="J1338" i="23"/>
  <c r="J1434" i="23"/>
  <c r="J857" i="23"/>
  <c r="J953" i="23"/>
  <c r="J1057" i="23"/>
  <c r="J1169" i="23"/>
  <c r="J1265" i="23"/>
  <c r="J1369" i="23"/>
  <c r="J1464" i="23"/>
  <c r="J1568" i="23"/>
  <c r="J1487" i="23"/>
  <c r="J1583" i="23"/>
  <c r="J1550" i="23"/>
  <c r="J5" i="23"/>
  <c r="J1509" i="23"/>
  <c r="J1613" i="23"/>
  <c r="J1500" i="23"/>
  <c r="J1596" i="23"/>
  <c r="J1483" i="23"/>
  <c r="J1579" i="23"/>
  <c r="J1474" i="23"/>
  <c r="J1586" i="23"/>
  <c r="J1473" i="23"/>
  <c r="J1577" i="23"/>
  <c r="J626" i="23"/>
  <c r="J714" i="23"/>
  <c r="J201" i="23"/>
  <c r="J361" i="23"/>
  <c r="J449" i="23"/>
  <c r="J537" i="23"/>
  <c r="J617" i="23"/>
  <c r="J705" i="23"/>
  <c r="J408" i="23"/>
  <c r="J488" i="23"/>
  <c r="J576" i="23"/>
  <c r="J672" i="23"/>
  <c r="J784" i="23"/>
  <c r="J888" i="23"/>
  <c r="J984" i="23"/>
  <c r="J1088" i="23"/>
  <c r="J1184" i="23"/>
  <c r="J1288" i="23"/>
  <c r="J1400" i="23"/>
  <c r="J815" i="23"/>
  <c r="J919" i="23"/>
  <c r="J1015" i="23"/>
  <c r="J1119" i="23"/>
  <c r="J1231" i="23"/>
  <c r="J1327" i="23"/>
  <c r="J1431" i="23"/>
  <c r="J710" i="23"/>
  <c r="J814" i="23"/>
  <c r="J926" i="23"/>
  <c r="J1022" i="23"/>
  <c r="J1126" i="23"/>
  <c r="J1222" i="23"/>
  <c r="J1326" i="23"/>
  <c r="J1438" i="23"/>
  <c r="J709" i="23"/>
  <c r="J813" i="23"/>
  <c r="J909" i="23"/>
  <c r="J1013" i="23"/>
  <c r="J1125" i="23"/>
  <c r="J1221" i="23"/>
  <c r="J1325" i="23"/>
  <c r="J1421" i="23"/>
  <c r="J844" i="23"/>
  <c r="J956" i="23"/>
  <c r="J1052" i="23"/>
  <c r="J1156" i="23"/>
  <c r="J1252" i="23"/>
  <c r="J1356" i="23"/>
  <c r="J795" i="23"/>
  <c r="J891" i="23"/>
  <c r="J995" i="23"/>
  <c r="J1091" i="23"/>
  <c r="J1195" i="23"/>
  <c r="J1307" i="23"/>
  <c r="J1403" i="23"/>
  <c r="J834" i="23"/>
  <c r="J930" i="23"/>
  <c r="J1034" i="23"/>
  <c r="J1146" i="23"/>
  <c r="J1242" i="23"/>
  <c r="J1346" i="23"/>
  <c r="J1442" i="23"/>
  <c r="J865" i="23"/>
  <c r="J977" i="23"/>
  <c r="J1073" i="23"/>
  <c r="J1177" i="23"/>
  <c r="J1273" i="23"/>
  <c r="J1377" i="23"/>
  <c r="J1488" i="23"/>
  <c r="J1584" i="23"/>
  <c r="J1495" i="23"/>
  <c r="J1591" i="23"/>
  <c r="J1462" i="23"/>
  <c r="J1574" i="23"/>
  <c r="J21" i="23"/>
  <c r="J1533" i="23"/>
  <c r="J30" i="23"/>
  <c r="J1508" i="23"/>
  <c r="J1604" i="23"/>
  <c r="J1491" i="23"/>
  <c r="J1603" i="23"/>
  <c r="J1490" i="23"/>
  <c r="J1594" i="23"/>
  <c r="J1481" i="23"/>
  <c r="J1585" i="23"/>
  <c r="J562" i="23"/>
  <c r="J650" i="23"/>
  <c r="J738" i="23"/>
  <c r="J297" i="23"/>
  <c r="J385" i="23"/>
  <c r="J473" i="23"/>
  <c r="J553" i="23"/>
  <c r="J641" i="23"/>
  <c r="J729" i="23"/>
  <c r="J424" i="23"/>
  <c r="J512" i="23"/>
  <c r="J600" i="23"/>
  <c r="J704" i="23"/>
  <c r="J800" i="23"/>
  <c r="J904" i="23"/>
  <c r="J1016" i="23"/>
  <c r="J1112" i="23"/>
  <c r="J1216" i="23"/>
  <c r="J1312" i="23"/>
  <c r="J1416" i="23"/>
  <c r="J847" i="23"/>
  <c r="J943" i="23"/>
  <c r="J1047" i="23"/>
  <c r="J1143" i="23"/>
  <c r="J1247" i="23"/>
  <c r="J1359" i="23"/>
  <c r="J1455" i="23"/>
  <c r="J742" i="23"/>
  <c r="J838" i="23"/>
  <c r="J942" i="23"/>
  <c r="J1054" i="23"/>
  <c r="J1150" i="23"/>
  <c r="J1254" i="23"/>
  <c r="J1350" i="23"/>
  <c r="J1454" i="23"/>
  <c r="J741" i="23"/>
  <c r="J837" i="23"/>
  <c r="J941" i="23"/>
  <c r="J1037" i="23"/>
  <c r="J1141" i="23"/>
  <c r="J1253" i="23"/>
  <c r="J1349" i="23"/>
  <c r="J1453" i="23"/>
  <c r="J868" i="23"/>
  <c r="J972" i="23"/>
  <c r="J1084" i="23"/>
  <c r="J1180" i="23"/>
  <c r="J1284" i="23"/>
  <c r="J1380" i="23"/>
  <c r="J811" i="23"/>
  <c r="J923" i="23"/>
  <c r="J1019" i="23"/>
  <c r="J1123" i="23"/>
  <c r="J1219" i="23"/>
  <c r="J1323" i="23"/>
  <c r="J1435" i="23"/>
  <c r="J858" i="23"/>
  <c r="J962" i="23"/>
  <c r="J1058" i="23"/>
  <c r="J1162" i="23"/>
  <c r="J1274" i="23"/>
  <c r="J1370" i="23"/>
  <c r="J793" i="23"/>
  <c r="J889" i="23"/>
  <c r="J993" i="23"/>
  <c r="J1105" i="23"/>
  <c r="J1201" i="23"/>
  <c r="J1305" i="23"/>
  <c r="J1401" i="23"/>
  <c r="J1504" i="23"/>
  <c r="J1616" i="23"/>
  <c r="J1519" i="23"/>
  <c r="J1623" i="23"/>
  <c r="J1486" i="23"/>
  <c r="J1590" i="23"/>
  <c r="J1549" i="23"/>
  <c r="J22" i="23"/>
  <c r="J1532" i="23"/>
  <c r="J37" i="23"/>
  <c r="J1515" i="23"/>
  <c r="J1619" i="23"/>
  <c r="J1522" i="23"/>
  <c r="J1618" i="23"/>
  <c r="J1513" i="23"/>
  <c r="J1609" i="23"/>
  <c r="J607" i="23"/>
  <c r="J671" i="23"/>
  <c r="J735" i="23"/>
  <c r="J62" i="23"/>
  <c r="J126" i="23"/>
  <c r="J190" i="23"/>
  <c r="J254" i="23"/>
  <c r="J318" i="23"/>
  <c r="J382" i="23"/>
  <c r="J446" i="23"/>
  <c r="J510" i="23"/>
  <c r="J582" i="23"/>
  <c r="J646" i="23"/>
  <c r="J101" i="23"/>
  <c r="J165" i="23"/>
  <c r="J229" i="23"/>
  <c r="J309" i="23"/>
  <c r="J373" i="23"/>
  <c r="J437" i="23"/>
  <c r="J501" i="23"/>
  <c r="J565" i="23"/>
  <c r="J629" i="23"/>
  <c r="J436" i="23"/>
  <c r="J500" i="23"/>
  <c r="J572" i="23"/>
  <c r="J636" i="23"/>
  <c r="J700" i="23"/>
  <c r="J764" i="23"/>
  <c r="J443" i="23"/>
  <c r="J507" i="23"/>
  <c r="J571" i="23"/>
  <c r="J635" i="23"/>
  <c r="J699" i="23"/>
  <c r="J763" i="23"/>
  <c r="J442" i="23"/>
  <c r="J506" i="23"/>
  <c r="J570" i="23"/>
  <c r="J634" i="23"/>
  <c r="J698" i="23"/>
  <c r="J762" i="23"/>
  <c r="J305" i="23"/>
  <c r="J369" i="23"/>
  <c r="J433" i="23"/>
  <c r="J497" i="23"/>
  <c r="J561" i="23"/>
  <c r="J625" i="23"/>
  <c r="J689" i="23"/>
  <c r="J753" i="23"/>
  <c r="J432" i="23"/>
  <c r="J496" i="23"/>
  <c r="J560" i="23"/>
  <c r="J624" i="23"/>
  <c r="J688" i="23"/>
  <c r="J760" i="23"/>
  <c r="J816" i="23"/>
  <c r="J880" i="23"/>
  <c r="J944" i="23"/>
  <c r="J1008" i="23"/>
  <c r="J1072" i="23"/>
  <c r="J1136" i="23"/>
  <c r="J1200" i="23"/>
  <c r="J1264" i="23"/>
  <c r="J1328" i="23"/>
  <c r="J1392" i="23"/>
  <c r="J1456" i="23"/>
  <c r="J839" i="23"/>
  <c r="J903" i="23"/>
  <c r="J967" i="23"/>
  <c r="J1031" i="23"/>
  <c r="J1095" i="23"/>
  <c r="J1159" i="23"/>
  <c r="J1223" i="23"/>
  <c r="J1287" i="23"/>
  <c r="J1351" i="23"/>
  <c r="J1415" i="23"/>
  <c r="J662" i="23"/>
  <c r="J726" i="23"/>
  <c r="J790" i="23"/>
  <c r="J854" i="23"/>
  <c r="J918" i="23"/>
  <c r="J982" i="23"/>
  <c r="J1046" i="23"/>
  <c r="J1110" i="23"/>
  <c r="J1174" i="23"/>
  <c r="J1238" i="23"/>
  <c r="J1302" i="23"/>
  <c r="J1366" i="23"/>
  <c r="J1430" i="23"/>
  <c r="J669" i="23"/>
  <c r="J733" i="23"/>
  <c r="J797" i="23"/>
  <c r="J861" i="23"/>
  <c r="J925" i="23"/>
  <c r="J989" i="23"/>
  <c r="J1053" i="23"/>
  <c r="J1117" i="23"/>
  <c r="J1181" i="23"/>
  <c r="J1245" i="23"/>
  <c r="J1309" i="23"/>
  <c r="J1373" i="23"/>
  <c r="J1437" i="23"/>
  <c r="J820" i="23"/>
  <c r="J884" i="23"/>
  <c r="J948" i="23"/>
  <c r="J1012" i="23"/>
  <c r="J1076" i="23"/>
  <c r="J1140" i="23"/>
  <c r="J1204" i="23"/>
  <c r="J1268" i="23"/>
  <c r="J1332" i="23"/>
  <c r="J1396" i="23"/>
  <c r="J787" i="23"/>
  <c r="J851" i="23"/>
  <c r="J915" i="23"/>
  <c r="J979" i="23"/>
  <c r="J1043" i="23"/>
  <c r="J1107" i="23"/>
  <c r="J1171" i="23"/>
  <c r="J1235" i="23"/>
  <c r="J1299" i="23"/>
  <c r="J1363" i="23"/>
  <c r="J1427" i="23"/>
  <c r="J818" i="23"/>
  <c r="J882" i="23"/>
  <c r="J946" i="23"/>
  <c r="J1010" i="23"/>
  <c r="J1074" i="23"/>
  <c r="J1138" i="23"/>
  <c r="J1202" i="23"/>
  <c r="J1266" i="23"/>
  <c r="J1330" i="23"/>
  <c r="J1394" i="23"/>
  <c r="J1458" i="23"/>
  <c r="J841" i="23"/>
  <c r="J905" i="23"/>
  <c r="J969" i="23"/>
  <c r="J1033" i="23"/>
  <c r="J1097" i="23"/>
  <c r="J1161" i="23"/>
  <c r="J1225" i="23"/>
  <c r="J1289" i="23"/>
  <c r="J1353" i="23"/>
  <c r="J1417" i="23"/>
  <c r="J1480" i="23"/>
  <c r="J1544" i="23"/>
  <c r="J1608" i="23"/>
  <c r="J1479" i="23"/>
  <c r="J1543" i="23"/>
  <c r="J1607" i="23"/>
  <c r="J20" i="23"/>
  <c r="J1502" i="23"/>
  <c r="J1566" i="23"/>
  <c r="J31" i="23"/>
  <c r="J1461" i="23"/>
  <c r="J1525" i="23"/>
  <c r="J1589" i="23"/>
  <c r="J14" i="23"/>
  <c r="J1492" i="23"/>
  <c r="J1556" i="23"/>
  <c r="J1620" i="23"/>
  <c r="J1467" i="23"/>
  <c r="J1531" i="23"/>
  <c r="J1595" i="23"/>
  <c r="J24" i="23"/>
  <c r="J1514" i="23"/>
  <c r="J1578" i="23"/>
  <c r="J9" i="23"/>
  <c r="J1497" i="23"/>
  <c r="J1561" i="23"/>
  <c r="J49" i="23"/>
  <c r="J103" i="23"/>
  <c r="J639" i="23"/>
  <c r="J703" i="23"/>
  <c r="J767" i="23"/>
  <c r="J94" i="23"/>
  <c r="J158" i="23"/>
  <c r="J222" i="23"/>
  <c r="J286" i="23"/>
  <c r="J350" i="23"/>
  <c r="J414" i="23"/>
  <c r="J478" i="23"/>
  <c r="J550" i="23"/>
  <c r="J614" i="23"/>
  <c r="J69" i="23"/>
  <c r="J133" i="23"/>
  <c r="J197" i="23"/>
  <c r="J261" i="23"/>
  <c r="J341" i="23"/>
  <c r="J405" i="23"/>
  <c r="J469" i="23"/>
  <c r="J533" i="23"/>
  <c r="J597" i="23"/>
  <c r="J404" i="23"/>
  <c r="J468" i="23"/>
  <c r="J532" i="23"/>
  <c r="J604" i="23"/>
  <c r="J668" i="23"/>
  <c r="J732" i="23"/>
  <c r="J411" i="23"/>
  <c r="J475" i="23"/>
  <c r="J539" i="23"/>
  <c r="J603" i="23"/>
  <c r="J667" i="23"/>
  <c r="J731" i="23"/>
  <c r="J410" i="23"/>
  <c r="J474" i="23"/>
  <c r="J538" i="23"/>
  <c r="J602" i="23"/>
  <c r="J666" i="23"/>
  <c r="J730" i="23"/>
  <c r="J137" i="23"/>
  <c r="J337" i="23"/>
  <c r="J401" i="23"/>
  <c r="J465" i="23"/>
  <c r="J529" i="23"/>
  <c r="J593" i="23"/>
  <c r="J657" i="23"/>
  <c r="J721" i="23"/>
  <c r="J400" i="23"/>
  <c r="J464" i="23"/>
  <c r="J528" i="23"/>
  <c r="J592" i="23"/>
  <c r="J656" i="23"/>
  <c r="J720" i="23"/>
  <c r="J752" i="23"/>
  <c r="J848" i="23"/>
  <c r="J912" i="23"/>
  <c r="J976" i="23"/>
  <c r="J1040" i="23"/>
  <c r="J1104" i="23"/>
  <c r="J1168" i="23"/>
  <c r="J1232" i="23"/>
  <c r="J1296" i="23"/>
  <c r="J1360" i="23"/>
  <c r="J1424" i="23"/>
  <c r="J807" i="23"/>
  <c r="J871" i="23"/>
  <c r="J935" i="23"/>
  <c r="J999" i="23"/>
  <c r="J1063" i="23"/>
  <c r="J1127" i="23"/>
  <c r="J1191" i="23"/>
  <c r="J1255" i="23"/>
  <c r="J1319" i="23"/>
  <c r="J1383" i="23"/>
  <c r="J1447" i="23"/>
  <c r="J694" i="23"/>
  <c r="J758" i="23"/>
  <c r="J822" i="23"/>
  <c r="J886" i="23"/>
  <c r="J950" i="23"/>
  <c r="J1014" i="23"/>
  <c r="J1078" i="23"/>
  <c r="J1142" i="23"/>
  <c r="J1206" i="23"/>
  <c r="J1270" i="23"/>
  <c r="J1334" i="23"/>
  <c r="J1398" i="23"/>
  <c r="J269" i="23"/>
  <c r="J701" i="23"/>
  <c r="J765" i="23"/>
  <c r="J829" i="23"/>
  <c r="J893" i="23"/>
  <c r="J957" i="23"/>
  <c r="J1021" i="23"/>
  <c r="J1085" i="23"/>
  <c r="J1149" i="23"/>
  <c r="J1213" i="23"/>
  <c r="J1277" i="23"/>
  <c r="J1341" i="23"/>
  <c r="J1405" i="23"/>
  <c r="J788" i="23"/>
  <c r="J852" i="23"/>
  <c r="J916" i="23"/>
  <c r="J980" i="23"/>
  <c r="J1044" i="23"/>
  <c r="J1108" i="23"/>
  <c r="J1172" i="23"/>
  <c r="J1236" i="23"/>
  <c r="J1300" i="23"/>
  <c r="J1364" i="23"/>
  <c r="J1428" i="23"/>
  <c r="J819" i="23"/>
  <c r="J883" i="23"/>
  <c r="J947" i="23"/>
  <c r="J1011" i="23"/>
  <c r="J1075" i="23"/>
  <c r="J1139" i="23"/>
  <c r="J1203" i="23"/>
  <c r="J1267" i="23"/>
  <c r="J1331" i="23"/>
  <c r="J1395" i="23"/>
  <c r="J786" i="23"/>
  <c r="J850" i="23"/>
  <c r="J914" i="23"/>
  <c r="J978" i="23"/>
  <c r="J1042" i="23"/>
  <c r="J1106" i="23"/>
  <c r="J1170" i="23"/>
  <c r="J1234" i="23"/>
  <c r="J1298" i="23"/>
  <c r="J1362" i="23"/>
  <c r="J1426" i="23"/>
  <c r="J809" i="23"/>
  <c r="J873" i="23"/>
  <c r="J937" i="23"/>
  <c r="J1001" i="23"/>
  <c r="J1065" i="23"/>
  <c r="J1129" i="23"/>
  <c r="J1193" i="23"/>
  <c r="J1257" i="23"/>
  <c r="J1321" i="23"/>
  <c r="J1385" i="23"/>
  <c r="J1449" i="23"/>
  <c r="J1512" i="23"/>
  <c r="J1576" i="23"/>
  <c r="J11" i="23"/>
  <c r="J1511" i="23"/>
  <c r="J1575" i="23"/>
  <c r="J32" i="23"/>
  <c r="J1470" i="23"/>
  <c r="J1534" i="23"/>
  <c r="J1598" i="23"/>
  <c r="J13" i="23"/>
  <c r="J1493" i="23"/>
  <c r="J1557" i="23"/>
  <c r="J1621" i="23"/>
  <c r="J1460" i="23"/>
  <c r="J1524" i="23"/>
  <c r="J1588" i="23"/>
  <c r="J15" i="23"/>
  <c r="J1499" i="23"/>
  <c r="J1563" i="23"/>
  <c r="J28" i="23"/>
  <c r="J1482" i="23"/>
  <c r="J1546" i="23"/>
  <c r="J1610" i="23"/>
  <c r="J1465" i="23"/>
  <c r="J1529" i="23"/>
  <c r="J1593" i="23"/>
  <c r="J3" i="23"/>
  <c r="K3" i="23" s="1"/>
  <c r="J616" i="23"/>
  <c r="J680" i="23"/>
  <c r="J744" i="23"/>
  <c r="J808" i="23"/>
  <c r="J872" i="23"/>
  <c r="J936" i="23"/>
  <c r="J1000" i="23"/>
  <c r="J1064" i="23"/>
  <c r="J1128" i="23"/>
  <c r="J1192" i="23"/>
  <c r="J1256" i="23"/>
  <c r="J1320" i="23"/>
  <c r="J1384" i="23"/>
  <c r="J1448" i="23"/>
  <c r="J831" i="23"/>
  <c r="J895" i="23"/>
  <c r="J959" i="23"/>
  <c r="J1023" i="23"/>
  <c r="J1087" i="23"/>
  <c r="J1151" i="23"/>
  <c r="J1215" i="23"/>
  <c r="J1279" i="23"/>
  <c r="J1343" i="23"/>
  <c r="J1407" i="23"/>
  <c r="J654" i="23"/>
  <c r="J718" i="23"/>
  <c r="J782" i="23"/>
  <c r="J846" i="23"/>
  <c r="J910" i="23"/>
  <c r="J974" i="23"/>
  <c r="J1038" i="23"/>
  <c r="J1102" i="23"/>
  <c r="J1166" i="23"/>
  <c r="J1230" i="23"/>
  <c r="J1294" i="23"/>
  <c r="J1358" i="23"/>
  <c r="J1422" i="23"/>
  <c r="J661" i="23"/>
  <c r="J725" i="23"/>
  <c r="J789" i="23"/>
  <c r="J853" i="23"/>
  <c r="J917" i="23"/>
  <c r="J981" i="23"/>
  <c r="J1045" i="23"/>
  <c r="J1109" i="23"/>
  <c r="J1173" i="23"/>
  <c r="J1237" i="23"/>
  <c r="J1301" i="23"/>
  <c r="J1365" i="23"/>
  <c r="J1429" i="23"/>
  <c r="J812" i="23"/>
  <c r="J876" i="23"/>
  <c r="J940" i="23"/>
  <c r="J1004" i="23"/>
  <c r="J1068" i="23"/>
  <c r="J1132" i="23"/>
  <c r="J1196" i="23"/>
  <c r="J1260" i="23"/>
  <c r="J1324" i="23"/>
  <c r="J1388" i="23"/>
  <c r="J1452" i="23"/>
  <c r="J843" i="23"/>
  <c r="J907" i="23"/>
  <c r="J971" i="23"/>
  <c r="J1035" i="23"/>
  <c r="J1099" i="23"/>
  <c r="J1163" i="23"/>
  <c r="J1227" i="23"/>
  <c r="J1291" i="23"/>
  <c r="J1355" i="23"/>
  <c r="J1419" i="23"/>
  <c r="J810" i="23"/>
  <c r="J874" i="23"/>
  <c r="J938" i="23"/>
  <c r="J1002" i="23"/>
  <c r="J1066" i="23"/>
  <c r="J1130" i="23"/>
  <c r="J1194" i="23"/>
  <c r="J1258" i="23"/>
  <c r="J1322" i="23"/>
  <c r="J1386" i="23"/>
  <c r="J1450" i="23"/>
  <c r="J833" i="23"/>
  <c r="J897" i="23"/>
  <c r="J961" i="23"/>
  <c r="J1025" i="23"/>
  <c r="J1089" i="23"/>
  <c r="J1153" i="23"/>
  <c r="J1217" i="23"/>
  <c r="J1281" i="23"/>
  <c r="J1345" i="23"/>
  <c r="J1409" i="23"/>
  <c r="J1472" i="23"/>
  <c r="J1536" i="23"/>
  <c r="J1600" i="23"/>
  <c r="J1471" i="23"/>
  <c r="J1535" i="23"/>
  <c r="J1599" i="23"/>
  <c r="J12" i="23"/>
  <c r="J1494" i="23"/>
  <c r="J1558" i="23"/>
  <c r="J1622" i="23"/>
  <c r="J1517" i="23"/>
  <c r="J1581" i="23"/>
  <c r="J6" i="23"/>
  <c r="J1484" i="23"/>
  <c r="J1548" i="23"/>
  <c r="J1612" i="23"/>
  <c r="J1459" i="23"/>
  <c r="J1523" i="23"/>
  <c r="J1587" i="23"/>
  <c r="J16" i="23"/>
  <c r="J1506" i="23"/>
  <c r="J1570" i="23"/>
  <c r="J35" i="23"/>
  <c r="J1489" i="23"/>
  <c r="J1553" i="23"/>
  <c r="J1617" i="23"/>
  <c r="AD23" i="23"/>
  <c r="AD30" i="23" s="1"/>
  <c r="AD21" i="23"/>
  <c r="AD28" i="23" s="1"/>
  <c r="AD24" i="23"/>
  <c r="AD31" i="23" s="1"/>
  <c r="AH21" i="1"/>
  <c r="AH22" i="1"/>
  <c r="AF15" i="1"/>
  <c r="AF21" i="1" s="1"/>
  <c r="AC9" i="1"/>
  <c r="AD15" i="1" s="1"/>
  <c r="AD21" i="1" s="1"/>
  <c r="AH3" i="21"/>
  <c r="AF9" i="21"/>
  <c r="AG15" i="21" s="1"/>
  <c r="AG21" i="21" s="1"/>
  <c r="AC15" i="22"/>
  <c r="AC21" i="22" s="1"/>
  <c r="AG18" i="1"/>
  <c r="AG24" i="1" s="1"/>
  <c r="AF15" i="22"/>
  <c r="AF21" i="22" s="1"/>
  <c r="AF18" i="1"/>
  <c r="AF24" i="1" s="1"/>
  <c r="AF5" i="22"/>
  <c r="AE18" i="1"/>
  <c r="AE24" i="1" s="1"/>
  <c r="AH3" i="22"/>
  <c r="AG5" i="22"/>
  <c r="AD18" i="1"/>
  <c r="AD24" i="1" s="1"/>
  <c r="AG15" i="1"/>
  <c r="AG21" i="1" s="1"/>
  <c r="AC18" i="1"/>
  <c r="AC24" i="1" s="1"/>
  <c r="AG5" i="21"/>
  <c r="AG16" i="22"/>
  <c r="AG22" i="22" s="1"/>
  <c r="AE18" i="22"/>
  <c r="AE24" i="22" s="1"/>
  <c r="AB11" i="22"/>
  <c r="AC18" i="22"/>
  <c r="AC24" i="22" s="1"/>
  <c r="AD12" i="22"/>
  <c r="AD11" i="22" s="1"/>
  <c r="AB5" i="22"/>
  <c r="AE16" i="22"/>
  <c r="AC5" i="22"/>
  <c r="AH6" i="22"/>
  <c r="AF12" i="22"/>
  <c r="AF11" i="22" s="1"/>
  <c r="AG17" i="22" s="1"/>
  <c r="AG23" i="22" s="1"/>
  <c r="AG12" i="22"/>
  <c r="AE5" i="22"/>
  <c r="AC9" i="22"/>
  <c r="AD15" i="22" s="1"/>
  <c r="AD21" i="22" s="1"/>
  <c r="AE12" i="22"/>
  <c r="AE11" i="22" s="1"/>
  <c r="AF17" i="22" s="1"/>
  <c r="AF23" i="22" s="1"/>
  <c r="AG9" i="22"/>
  <c r="AH9" i="22" s="1"/>
  <c r="AH15" i="22" s="1"/>
  <c r="AG15" i="22"/>
  <c r="AG21" i="22" s="1"/>
  <c r="AC12" i="22"/>
  <c r="AC11" i="22" s="1"/>
  <c r="AD17" i="22" s="1"/>
  <c r="AD23" i="22" s="1"/>
  <c r="AF16" i="21"/>
  <c r="AF22" i="21" s="1"/>
  <c r="AH10" i="21"/>
  <c r="AH16" i="21" s="1"/>
  <c r="AD16" i="21"/>
  <c r="AD22" i="21" s="1"/>
  <c r="AH22" i="21" s="1"/>
  <c r="AF5" i="21"/>
  <c r="AD5" i="21"/>
  <c r="AE5" i="21"/>
  <c r="AC15" i="21"/>
  <c r="AC21" i="21" s="1"/>
  <c r="AB11" i="21"/>
  <c r="AC18" i="21"/>
  <c r="AC24" i="21" s="1"/>
  <c r="AD12" i="21"/>
  <c r="AD11" i="21" s="1"/>
  <c r="AB5" i="21"/>
  <c r="AE12" i="21"/>
  <c r="AE11" i="21" s="1"/>
  <c r="AE16" i="21"/>
  <c r="AE22" i="21" s="1"/>
  <c r="AE18" i="21"/>
  <c r="AE24" i="21" s="1"/>
  <c r="AC5" i="21"/>
  <c r="AF12" i="21"/>
  <c r="AF11" i="21" s="1"/>
  <c r="AG17" i="21" s="1"/>
  <c r="AG23" i="21" s="1"/>
  <c r="AG12" i="21"/>
  <c r="AG11" i="21" s="1"/>
  <c r="AC9" i="21"/>
  <c r="AD15" i="21" s="1"/>
  <c r="AD21" i="21" s="1"/>
  <c r="AH6" i="21"/>
  <c r="AC12" i="21"/>
  <c r="AC11" i="21" s="1"/>
  <c r="O27" i="22"/>
  <c r="U1" i="23" l="1"/>
  <c r="K4" i="23"/>
  <c r="K5" i="23" s="1"/>
  <c r="K6" i="23" s="1"/>
  <c r="K7" i="23" s="1"/>
  <c r="K8" i="23" s="1"/>
  <c r="K9" i="23" s="1"/>
  <c r="K10" i="23" s="1"/>
  <c r="K11" i="23" s="1"/>
  <c r="K12" i="23" s="1"/>
  <c r="K13" i="23" s="1"/>
  <c r="K14" i="23" s="1"/>
  <c r="K15" i="23" s="1"/>
  <c r="K16" i="23" s="1"/>
  <c r="K17" i="23" s="1"/>
  <c r="K18" i="23" s="1"/>
  <c r="K19" i="23" s="1"/>
  <c r="K20" i="23" s="1"/>
  <c r="K21" i="23" s="1"/>
  <c r="K22" i="23" s="1"/>
  <c r="K23" i="23" s="1"/>
  <c r="K24" i="23" s="1"/>
  <c r="K25" i="23" s="1"/>
  <c r="K26" i="23" s="1"/>
  <c r="K27" i="23" s="1"/>
  <c r="K28" i="23" s="1"/>
  <c r="K29" i="23" s="1"/>
  <c r="AH12" i="22"/>
  <c r="AH18" i="22" s="1"/>
  <c r="AH21" i="21"/>
  <c r="AH21" i="22"/>
  <c r="AH24" i="1"/>
  <c r="AG18" i="21"/>
  <c r="AG24" i="21" s="1"/>
  <c r="AE17" i="21"/>
  <c r="AE23" i="21" s="1"/>
  <c r="AG18" i="22"/>
  <c r="AG24" i="22" s="1"/>
  <c r="AH22" i="22"/>
  <c r="AC17" i="22"/>
  <c r="AC23" i="22" s="1"/>
  <c r="AH5" i="22"/>
  <c r="AE17" i="22"/>
  <c r="AE23" i="22" s="1"/>
  <c r="AD18" i="22"/>
  <c r="AD24" i="22" s="1"/>
  <c r="AG11" i="22"/>
  <c r="AH11" i="22" s="1"/>
  <c r="AH17" i="22" s="1"/>
  <c r="AF18" i="22"/>
  <c r="AF24" i="22" s="1"/>
  <c r="AH24" i="22" s="1"/>
  <c r="AD17" i="21"/>
  <c r="AD23" i="21" s="1"/>
  <c r="AC17" i="21"/>
  <c r="AC23" i="21" s="1"/>
  <c r="AF17" i="21"/>
  <c r="AF23" i="21" s="1"/>
  <c r="AH5" i="21"/>
  <c r="AD18" i="21"/>
  <c r="AD24" i="21" s="1"/>
  <c r="AH11" i="21"/>
  <c r="AH17" i="21" s="1"/>
  <c r="AH12" i="21"/>
  <c r="AH18" i="21" s="1"/>
  <c r="AF18" i="21"/>
  <c r="AF24" i="21" s="1"/>
  <c r="AH24" i="21" s="1"/>
  <c r="AH9" i="21"/>
  <c r="AH15" i="21" s="1"/>
  <c r="K30" i="23" l="1"/>
  <c r="AH23" i="21"/>
  <c r="AH23" i="22"/>
  <c r="K31" i="23" l="1"/>
  <c r="D2" i="22"/>
  <c r="D626" i="22" s="1"/>
  <c r="D2" i="21"/>
  <c r="D613" i="21" s="1"/>
  <c r="K32" i="23" l="1"/>
  <c r="D186" i="22"/>
  <c r="D195" i="22"/>
  <c r="D209" i="22"/>
  <c r="D218" i="22"/>
  <c r="D227" i="22"/>
  <c r="D241" i="22"/>
  <c r="D250" i="22"/>
  <c r="D259" i="22"/>
  <c r="D273" i="22"/>
  <c r="D282" i="22"/>
  <c r="D291" i="22"/>
  <c r="D443" i="22"/>
  <c r="D646" i="22"/>
  <c r="D13" i="22"/>
  <c r="D22" i="22"/>
  <c r="D31" i="22"/>
  <c r="D45" i="22"/>
  <c r="D54" i="22"/>
  <c r="D63" i="22"/>
  <c r="D77" i="22"/>
  <c r="D86" i="22"/>
  <c r="D95" i="22"/>
  <c r="D109" i="22"/>
  <c r="D118" i="22"/>
  <c r="D127" i="22"/>
  <c r="D141" i="22"/>
  <c r="D150" i="22"/>
  <c r="D159" i="22"/>
  <c r="D173" i="22"/>
  <c r="D182" i="22"/>
  <c r="D191" i="22"/>
  <c r="D205" i="22"/>
  <c r="D214" i="22"/>
  <c r="D223" i="22"/>
  <c r="D237" i="22"/>
  <c r="D246" i="22"/>
  <c r="D255" i="22"/>
  <c r="D269" i="22"/>
  <c r="D278" i="22"/>
  <c r="D287" i="22"/>
  <c r="D301" i="22"/>
  <c r="D306" i="22"/>
  <c r="D314" i="22"/>
  <c r="D449" i="22"/>
  <c r="D508" i="22"/>
  <c r="D657" i="22"/>
  <c r="D740" i="22"/>
  <c r="D57" i="22"/>
  <c r="D139" i="22"/>
  <c r="D26" i="22"/>
  <c r="D67" i="22"/>
  <c r="D81" i="22"/>
  <c r="D90" i="22"/>
  <c r="D113" i="22"/>
  <c r="D163" i="22"/>
  <c r="D50" i="22"/>
  <c r="D82" i="22"/>
  <c r="D114" i="22"/>
  <c r="D242" i="22"/>
  <c r="D297" i="22"/>
  <c r="D15" i="22"/>
  <c r="D11" i="22"/>
  <c r="D34" i="22"/>
  <c r="D43" i="22"/>
  <c r="D89" i="22"/>
  <c r="D98" i="22"/>
  <c r="D203" i="22"/>
  <c r="D17" i="22"/>
  <c r="D35" i="22"/>
  <c r="D49" i="22"/>
  <c r="D58" i="22"/>
  <c r="D131" i="22"/>
  <c r="D145" i="22"/>
  <c r="D154" i="22"/>
  <c r="D177" i="22"/>
  <c r="D41" i="22"/>
  <c r="D73" i="22"/>
  <c r="D123" i="22"/>
  <c r="D137" i="22"/>
  <c r="D146" i="22"/>
  <c r="D155" i="22"/>
  <c r="D178" i="22"/>
  <c r="D201" i="22"/>
  <c r="D219" i="22"/>
  <c r="D251" i="22"/>
  <c r="D265" i="22"/>
  <c r="D274" i="22"/>
  <c r="D283" i="22"/>
  <c r="D307" i="22"/>
  <c r="D457" i="22"/>
  <c r="D517" i="22"/>
  <c r="D586" i="22"/>
  <c r="D668" i="22"/>
  <c r="D5" i="22"/>
  <c r="D14" i="22"/>
  <c r="D23" i="22"/>
  <c r="D37" i="22"/>
  <c r="D46" i="22"/>
  <c r="D55" i="22"/>
  <c r="D69" i="22"/>
  <c r="D78" i="22"/>
  <c r="D87" i="22"/>
  <c r="D101" i="22"/>
  <c r="D110" i="22"/>
  <c r="D119" i="22"/>
  <c r="D133" i="22"/>
  <c r="D142" i="22"/>
  <c r="D151" i="22"/>
  <c r="D165" i="22"/>
  <c r="D174" i="22"/>
  <c r="D183" i="22"/>
  <c r="D197" i="22"/>
  <c r="D206" i="22"/>
  <c r="D215" i="22"/>
  <c r="D229" i="22"/>
  <c r="D238" i="22"/>
  <c r="D247" i="22"/>
  <c r="D261" i="22"/>
  <c r="D270" i="22"/>
  <c r="D279" i="22"/>
  <c r="D293" i="22"/>
  <c r="D302" i="22"/>
  <c r="D464" i="22"/>
  <c r="D526" i="22"/>
  <c r="D677" i="22"/>
  <c r="D760" i="22"/>
  <c r="D38" i="22"/>
  <c r="D66" i="22"/>
  <c r="D107" i="22"/>
  <c r="D130" i="22"/>
  <c r="D153" i="22"/>
  <c r="D3" i="22"/>
  <c r="E3" i="22" s="1"/>
  <c r="D99" i="22"/>
  <c r="D122" i="22"/>
  <c r="D9" i="22"/>
  <c r="D18" i="22"/>
  <c r="D27" i="22"/>
  <c r="D59" i="22"/>
  <c r="D91" i="22"/>
  <c r="D105" i="22"/>
  <c r="D169" i="22"/>
  <c r="D187" i="22"/>
  <c r="D210" i="22"/>
  <c r="D233" i="22"/>
  <c r="D10" i="22"/>
  <c r="D19" i="22"/>
  <c r="D33" i="22"/>
  <c r="D42" i="22"/>
  <c r="D51" i="22"/>
  <c r="D65" i="22"/>
  <c r="D74" i="22"/>
  <c r="D83" i="22"/>
  <c r="D97" i="22"/>
  <c r="D106" i="22"/>
  <c r="D115" i="22"/>
  <c r="D129" i="22"/>
  <c r="D138" i="22"/>
  <c r="D147" i="22"/>
  <c r="D161" i="22"/>
  <c r="D170" i="22"/>
  <c r="D179" i="22"/>
  <c r="D193" i="22"/>
  <c r="D202" i="22"/>
  <c r="D211" i="22"/>
  <c r="D225" i="22"/>
  <c r="D234" i="22"/>
  <c r="D243" i="22"/>
  <c r="D257" i="22"/>
  <c r="D266" i="22"/>
  <c r="D275" i="22"/>
  <c r="D289" i="22"/>
  <c r="D298" i="22"/>
  <c r="D471" i="22"/>
  <c r="D534" i="22"/>
  <c r="D606" i="22"/>
  <c r="D770" i="22"/>
  <c r="D6" i="22"/>
  <c r="D29" i="22"/>
  <c r="D47" i="22"/>
  <c r="D61" i="22"/>
  <c r="D70" i="22"/>
  <c r="D79" i="22"/>
  <c r="D93" i="22"/>
  <c r="D102" i="22"/>
  <c r="D111" i="22"/>
  <c r="D125" i="22"/>
  <c r="D134" i="22"/>
  <c r="D143" i="22"/>
  <c r="D157" i="22"/>
  <c r="D166" i="22"/>
  <c r="D175" i="22"/>
  <c r="D189" i="22"/>
  <c r="D198" i="22"/>
  <c r="D207" i="22"/>
  <c r="D221" i="22"/>
  <c r="D230" i="22"/>
  <c r="D239" i="22"/>
  <c r="D253" i="22"/>
  <c r="D262" i="22"/>
  <c r="D271" i="22"/>
  <c r="D285" i="22"/>
  <c r="D294" i="22"/>
  <c r="D303" i="22"/>
  <c r="D310" i="22"/>
  <c r="D479" i="22"/>
  <c r="D697" i="22"/>
  <c r="D780" i="22"/>
  <c r="D881" i="22"/>
  <c r="D25" i="22"/>
  <c r="D75" i="22"/>
  <c r="D121" i="22"/>
  <c r="D162" i="22"/>
  <c r="D171" i="22"/>
  <c r="D185" i="22"/>
  <c r="D194" i="22"/>
  <c r="D217" i="22"/>
  <c r="D226" i="22"/>
  <c r="D235" i="22"/>
  <c r="D249" i="22"/>
  <c r="D258" i="22"/>
  <c r="D267" i="22"/>
  <c r="D281" i="22"/>
  <c r="D290" i="22"/>
  <c r="D299" i="22"/>
  <c r="D311" i="22"/>
  <c r="D430" i="22"/>
  <c r="D485" i="22"/>
  <c r="D551" i="22"/>
  <c r="D1626" i="22"/>
  <c r="D1622" i="22"/>
  <c r="D1618" i="22"/>
  <c r="D1614" i="22"/>
  <c r="D1610" i="22"/>
  <c r="D1606" i="22"/>
  <c r="D1602" i="22"/>
  <c r="D1598" i="22"/>
  <c r="D1594" i="22"/>
  <c r="D1590" i="22"/>
  <c r="D1586" i="22"/>
  <c r="D1582" i="22"/>
  <c r="D1578" i="22"/>
  <c r="D1574" i="22"/>
  <c r="D1570" i="22"/>
  <c r="D1566" i="22"/>
  <c r="D1562" i="22"/>
  <c r="D1558" i="22"/>
  <c r="D1554" i="22"/>
  <c r="D1550" i="22"/>
  <c r="D1546" i="22"/>
  <c r="D1542" i="22"/>
  <c r="D1538" i="22"/>
  <c r="D1534" i="22"/>
  <c r="D1530" i="22"/>
  <c r="D1526" i="22"/>
  <c r="D1522" i="22"/>
  <c r="D1518" i="22"/>
  <c r="D1514" i="22"/>
  <c r="D1510" i="22"/>
  <c r="D1506" i="22"/>
  <c r="D1502" i="22"/>
  <c r="D1498" i="22"/>
  <c r="D1494" i="22"/>
  <c r="D1490" i="22"/>
  <c r="D1486" i="22"/>
  <c r="D1482" i="22"/>
  <c r="D1478" i="22"/>
  <c r="D1474" i="22"/>
  <c r="D1470" i="22"/>
  <c r="D1466" i="22"/>
  <c r="D1462" i="22"/>
  <c r="D1458" i="22"/>
  <c r="D1454" i="22"/>
  <c r="D1450" i="22"/>
  <c r="D1446" i="22"/>
  <c r="D1442" i="22"/>
  <c r="D1438" i="22"/>
  <c r="D1434" i="22"/>
  <c r="D1430" i="22"/>
  <c r="D1426" i="22"/>
  <c r="D1422" i="22"/>
  <c r="D1418" i="22"/>
  <c r="D1414" i="22"/>
  <c r="D1410" i="22"/>
  <c r="D1406" i="22"/>
  <c r="D1402" i="22"/>
  <c r="D1398" i="22"/>
  <c r="D1394" i="22"/>
  <c r="D1390" i="22"/>
  <c r="D1386" i="22"/>
  <c r="D1382" i="22"/>
  <c r="D1378" i="22"/>
  <c r="D1374" i="22"/>
  <c r="D1370" i="22"/>
  <c r="D1366" i="22"/>
  <c r="D1362" i="22"/>
  <c r="D1358" i="22"/>
  <c r="D1354" i="22"/>
  <c r="D1350" i="22"/>
  <c r="D1346" i="22"/>
  <c r="D1342" i="22"/>
  <c r="D1338" i="22"/>
  <c r="D1334" i="22"/>
  <c r="D1330" i="22"/>
  <c r="D1326" i="22"/>
  <c r="D1322" i="22"/>
  <c r="D1318" i="22"/>
  <c r="D1314" i="22"/>
  <c r="D1310" i="22"/>
  <c r="D1306" i="22"/>
  <c r="D1302" i="22"/>
  <c r="D1298" i="22"/>
  <c r="D1294" i="22"/>
  <c r="D1290" i="22"/>
  <c r="D1625" i="22"/>
  <c r="D1621" i="22"/>
  <c r="D1617" i="22"/>
  <c r="D1613" i="22"/>
  <c r="D1609" i="22"/>
  <c r="D1605" i="22"/>
  <c r="D1601" i="22"/>
  <c r="D1597" i="22"/>
  <c r="D1593" i="22"/>
  <c r="D1589" i="22"/>
  <c r="D1585" i="22"/>
  <c r="D1581" i="22"/>
  <c r="D1577" i="22"/>
  <c r="D1573" i="22"/>
  <c r="D1569" i="22"/>
  <c r="D1565" i="22"/>
  <c r="D1561" i="22"/>
  <c r="D1557" i="22"/>
  <c r="D1553" i="22"/>
  <c r="D1549" i="22"/>
  <c r="D1545" i="22"/>
  <c r="D1541" i="22"/>
  <c r="D1537" i="22"/>
  <c r="D1533" i="22"/>
  <c r="D1529" i="22"/>
  <c r="D1525" i="22"/>
  <c r="D1521" i="22"/>
  <c r="D1517" i="22"/>
  <c r="D1513" i="22"/>
  <c r="D1509" i="22"/>
  <c r="D1505" i="22"/>
  <c r="D1501" i="22"/>
  <c r="D1497" i="22"/>
  <c r="D1493" i="22"/>
  <c r="D1489" i="22"/>
  <c r="D1485" i="22"/>
  <c r="D1481" i="22"/>
  <c r="D1477" i="22"/>
  <c r="D1473" i="22"/>
  <c r="D1469" i="22"/>
  <c r="D1465" i="22"/>
  <c r="D1461" i="22"/>
  <c r="D1457" i="22"/>
  <c r="D1453" i="22"/>
  <c r="D1449" i="22"/>
  <c r="D1445" i="22"/>
  <c r="D1441" i="22"/>
  <c r="D1437" i="22"/>
  <c r="D1433" i="22"/>
  <c r="D1429" i="22"/>
  <c r="D1425" i="22"/>
  <c r="D1421" i="22"/>
  <c r="D1417" i="22"/>
  <c r="D1413" i="22"/>
  <c r="D1409" i="22"/>
  <c r="D1405" i="22"/>
  <c r="D1401" i="22"/>
  <c r="D1397" i="22"/>
  <c r="D1393" i="22"/>
  <c r="D1389" i="22"/>
  <c r="D1385" i="22"/>
  <c r="D1381" i="22"/>
  <c r="D1377" i="22"/>
  <c r="D1373" i="22"/>
  <c r="D1369" i="22"/>
  <c r="D1365" i="22"/>
  <c r="D1361" i="22"/>
  <c r="D1357" i="22"/>
  <c r="D1353" i="22"/>
  <c r="D1349" i="22"/>
  <c r="D1345" i="22"/>
  <c r="D1341" i="22"/>
  <c r="D1337" i="22"/>
  <c r="D1333" i="22"/>
  <c r="D1329" i="22"/>
  <c r="D1624" i="22"/>
  <c r="D1620" i="22"/>
  <c r="D1616" i="22"/>
  <c r="D1612" i="22"/>
  <c r="D1608" i="22"/>
  <c r="D1604" i="22"/>
  <c r="D1600" i="22"/>
  <c r="D1596" i="22"/>
  <c r="D1592" i="22"/>
  <c r="D1588" i="22"/>
  <c r="D1584" i="22"/>
  <c r="D1580" i="22"/>
  <c r="D1576" i="22"/>
  <c r="D1572" i="22"/>
  <c r="D1568" i="22"/>
  <c r="D1564" i="22"/>
  <c r="D1560" i="22"/>
  <c r="D1556" i="22"/>
  <c r="D1552" i="22"/>
  <c r="D1548" i="22"/>
  <c r="D1544" i="22"/>
  <c r="D1540" i="22"/>
  <c r="D1536" i="22"/>
  <c r="D1532" i="22"/>
  <c r="D1528" i="22"/>
  <c r="D1524" i="22"/>
  <c r="D1520" i="22"/>
  <c r="D1516" i="22"/>
  <c r="D1512" i="22"/>
  <c r="D1508" i="22"/>
  <c r="D1504" i="22"/>
  <c r="D1500" i="22"/>
  <c r="D1496" i="22"/>
  <c r="D1492" i="22"/>
  <c r="D1488" i="22"/>
  <c r="D1484" i="22"/>
  <c r="D1480" i="22"/>
  <c r="D1476" i="22"/>
  <c r="D1472" i="22"/>
  <c r="D1468" i="22"/>
  <c r="D1464" i="22"/>
  <c r="D1460" i="22"/>
  <c r="D1456" i="22"/>
  <c r="D1452" i="22"/>
  <c r="D1448" i="22"/>
  <c r="D1444" i="22"/>
  <c r="D1440" i="22"/>
  <c r="D1436" i="22"/>
  <c r="D1432" i="22"/>
  <c r="D1428" i="22"/>
  <c r="D1424" i="22"/>
  <c r="D1420" i="22"/>
  <c r="D1416" i="22"/>
  <c r="D1412" i="22"/>
  <c r="D1408" i="22"/>
  <c r="D1404" i="22"/>
  <c r="D1400" i="22"/>
  <c r="D1396" i="22"/>
  <c r="D1392" i="22"/>
  <c r="D1388" i="22"/>
  <c r="D1384" i="22"/>
  <c r="D1380" i="22"/>
  <c r="D1376" i="22"/>
  <c r="D1372" i="22"/>
  <c r="D1368" i="22"/>
  <c r="D1364" i="22"/>
  <c r="D1360" i="22"/>
  <c r="D1356" i="22"/>
  <c r="D1352" i="22"/>
  <c r="D1348" i="22"/>
  <c r="D1344" i="22"/>
  <c r="D1340" i="22"/>
  <c r="D1336" i="22"/>
  <c r="D1332" i="22"/>
  <c r="D1328" i="22"/>
  <c r="D1324" i="22"/>
  <c r="D1320" i="22"/>
  <c r="D1316" i="22"/>
  <c r="D1312" i="22"/>
  <c r="D1308" i="22"/>
  <c r="D1304" i="22"/>
  <c r="D1300" i="22"/>
  <c r="D1296" i="22"/>
  <c r="D1292" i="22"/>
  <c r="D1288" i="22"/>
  <c r="D1623" i="22"/>
  <c r="D1439" i="22"/>
  <c r="D1407" i="22"/>
  <c r="D1375" i="22"/>
  <c r="D1343" i="22"/>
  <c r="D1319" i="22"/>
  <c r="D1303" i="22"/>
  <c r="D1287" i="22"/>
  <c r="D1283" i="22"/>
  <c r="D1279" i="22"/>
  <c r="D1275" i="22"/>
  <c r="D1271" i="22"/>
  <c r="D1267" i="22"/>
  <c r="D1263" i="22"/>
  <c r="D1259" i="22"/>
  <c r="D1255" i="22"/>
  <c r="D1251" i="22"/>
  <c r="D1247" i="22"/>
  <c r="D1243" i="22"/>
  <c r="D1239" i="22"/>
  <c r="D1235" i="22"/>
  <c r="D1231" i="22"/>
  <c r="D1227" i="22"/>
  <c r="D1223" i="22"/>
  <c r="D1219" i="22"/>
  <c r="D1215" i="22"/>
  <c r="D1211" i="22"/>
  <c r="D1207" i="22"/>
  <c r="D1203" i="22"/>
  <c r="D1199" i="22"/>
  <c r="D1195" i="22"/>
  <c r="D1191" i="22"/>
  <c r="D1187" i="22"/>
  <c r="D1183" i="22"/>
  <c r="D1179" i="22"/>
  <c r="D1175" i="22"/>
  <c r="D1171" i="22"/>
  <c r="D1167" i="22"/>
  <c r="D1163" i="22"/>
  <c r="D1159" i="22"/>
  <c r="D1155" i="22"/>
  <c r="D1619" i="22"/>
  <c r="D1603" i="22"/>
  <c r="D1587" i="22"/>
  <c r="D1571" i="22"/>
  <c r="D1555" i="22"/>
  <c r="D1539" i="22"/>
  <c r="D1523" i="22"/>
  <c r="D1507" i="22"/>
  <c r="D1491" i="22"/>
  <c r="D1451" i="22"/>
  <c r="D1419" i="22"/>
  <c r="D1387" i="22"/>
  <c r="D1355" i="22"/>
  <c r="D1313" i="22"/>
  <c r="D1297" i="22"/>
  <c r="D1479" i="22"/>
  <c r="D1471" i="22"/>
  <c r="D1463" i="22"/>
  <c r="D1431" i="22"/>
  <c r="D1399" i="22"/>
  <c r="D1367" i="22"/>
  <c r="D1335" i="22"/>
  <c r="D1323" i="22"/>
  <c r="D1307" i="22"/>
  <c r="D1291" i="22"/>
  <c r="D1286" i="22"/>
  <c r="D1282" i="22"/>
  <c r="D1278" i="22"/>
  <c r="D1274" i="22"/>
  <c r="D1270" i="22"/>
  <c r="D1266" i="22"/>
  <c r="D1262" i="22"/>
  <c r="D1258" i="22"/>
  <c r="D1254" i="22"/>
  <c r="D1250" i="22"/>
  <c r="D1246" i="22"/>
  <c r="D1242" i="22"/>
  <c r="D1238" i="22"/>
  <c r="D1234" i="22"/>
  <c r="D1230" i="22"/>
  <c r="D1226" i="22"/>
  <c r="D1222" i="22"/>
  <c r="D1218" i="22"/>
  <c r="D1214" i="22"/>
  <c r="D1487" i="22"/>
  <c r="D1455" i="22"/>
  <c r="D1423" i="22"/>
  <c r="D1391" i="22"/>
  <c r="D1359" i="22"/>
  <c r="D1327" i="22"/>
  <c r="D1311" i="22"/>
  <c r="D1295" i="22"/>
  <c r="D1285" i="22"/>
  <c r="D1281" i="22"/>
  <c r="D1277" i="22"/>
  <c r="D1273" i="22"/>
  <c r="D1269" i="22"/>
  <c r="D1265" i="22"/>
  <c r="D1261" i="22"/>
  <c r="D1257" i="22"/>
  <c r="D1253" i="22"/>
  <c r="D1249" i="22"/>
  <c r="D1245" i="22"/>
  <c r="D1241" i="22"/>
  <c r="D1237" i="22"/>
  <c r="D1233" i="22"/>
  <c r="D1229" i="22"/>
  <c r="D1225" i="22"/>
  <c r="D1221" i="22"/>
  <c r="D1217" i="22"/>
  <c r="D1213" i="22"/>
  <c r="D1209" i="22"/>
  <c r="D1205" i="22"/>
  <c r="D1201" i="22"/>
  <c r="D1197" i="22"/>
  <c r="D1193" i="22"/>
  <c r="D1189" i="22"/>
  <c r="D1185" i="22"/>
  <c r="D1181" i="22"/>
  <c r="D1177" i="22"/>
  <c r="D1173" i="22"/>
  <c r="D1169" i="22"/>
  <c r="D1165" i="22"/>
  <c r="D1161" i="22"/>
  <c r="D1157" i="22"/>
  <c r="D1153" i="22"/>
  <c r="D1149" i="22"/>
  <c r="D1145" i="22"/>
  <c r="D1141" i="22"/>
  <c r="D1137" i="22"/>
  <c r="D1133" i="22"/>
  <c r="D1129" i="22"/>
  <c r="D1125" i="22"/>
  <c r="D1121" i="22"/>
  <c r="D1117" i="22"/>
  <c r="D1113" i="22"/>
  <c r="D1109" i="22"/>
  <c r="D1611" i="22"/>
  <c r="D1579" i="22"/>
  <c r="D1547" i="22"/>
  <c r="D1515" i="22"/>
  <c r="D1403" i="22"/>
  <c r="D1339" i="22"/>
  <c r="D1305" i="22"/>
  <c r="D1206" i="22"/>
  <c r="D1200" i="22"/>
  <c r="D1174" i="22"/>
  <c r="D1168" i="22"/>
  <c r="D1144" i="22"/>
  <c r="D1139" i="22"/>
  <c r="D1128" i="22"/>
  <c r="D1123" i="22"/>
  <c r="D1467" i="22"/>
  <c r="D1415" i="22"/>
  <c r="D1351" i="22"/>
  <c r="D1315" i="22"/>
  <c r="D1284" i="22"/>
  <c r="D1276" i="22"/>
  <c r="D1268" i="22"/>
  <c r="D1260" i="22"/>
  <c r="D1252" i="22"/>
  <c r="D1244" i="22"/>
  <c r="D1236" i="22"/>
  <c r="D1228" i="22"/>
  <c r="D1220" i="22"/>
  <c r="D1212" i="22"/>
  <c r="D1186" i="22"/>
  <c r="D1180" i="22"/>
  <c r="D1154" i="22"/>
  <c r="D1138" i="22"/>
  <c r="D1122" i="22"/>
  <c r="D1607" i="22"/>
  <c r="D1575" i="22"/>
  <c r="D1543" i="22"/>
  <c r="D1511" i="22"/>
  <c r="D1483" i="22"/>
  <c r="D1427" i="22"/>
  <c r="D1363" i="22"/>
  <c r="D1325" i="22"/>
  <c r="D1293" i="22"/>
  <c r="D1198" i="22"/>
  <c r="D1192" i="22"/>
  <c r="D1166" i="22"/>
  <c r="D1160" i="22"/>
  <c r="D1148" i="22"/>
  <c r="D1143" i="22"/>
  <c r="D1132" i="22"/>
  <c r="D1127" i="22"/>
  <c r="D1116" i="22"/>
  <c r="D1111" i="22"/>
  <c r="D1106" i="22"/>
  <c r="D1102" i="22"/>
  <c r="D1098" i="22"/>
  <c r="D1094" i="22"/>
  <c r="D1090" i="22"/>
  <c r="D1086" i="22"/>
  <c r="D1082" i="22"/>
  <c r="D1078" i="22"/>
  <c r="D1074" i="22"/>
  <c r="D1070" i="22"/>
  <c r="D1066" i="22"/>
  <c r="D1062" i="22"/>
  <c r="D1058" i="22"/>
  <c r="D1054" i="22"/>
  <c r="D1050" i="22"/>
  <c r="D1046" i="22"/>
  <c r="D1042" i="22"/>
  <c r="D1038" i="22"/>
  <c r="D1034" i="22"/>
  <c r="D1030" i="22"/>
  <c r="D1026" i="22"/>
  <c r="D1022" i="22"/>
  <c r="D1018" i="22"/>
  <c r="D1014" i="22"/>
  <c r="D1010" i="22"/>
  <c r="D1006" i="22"/>
  <c r="D1002" i="22"/>
  <c r="D998" i="22"/>
  <c r="D994" i="22"/>
  <c r="D990" i="22"/>
  <c r="D986" i="22"/>
  <c r="D982" i="22"/>
  <c r="D978" i="22"/>
  <c r="D974" i="22"/>
  <c r="D970" i="22"/>
  <c r="D966" i="22"/>
  <c r="D962" i="22"/>
  <c r="D958" i="22"/>
  <c r="D1599" i="22"/>
  <c r="D1567" i="22"/>
  <c r="D1535" i="22"/>
  <c r="D1503" i="22"/>
  <c r="D1411" i="22"/>
  <c r="D1347" i="22"/>
  <c r="D1301" i="22"/>
  <c r="D1210" i="22"/>
  <c r="D1204" i="22"/>
  <c r="D1178" i="22"/>
  <c r="D1172" i="22"/>
  <c r="D1142" i="22"/>
  <c r="D1126" i="22"/>
  <c r="D1110" i="22"/>
  <c r="D1559" i="22"/>
  <c r="D1495" i="22"/>
  <c r="D1459" i="22"/>
  <c r="D1595" i="22"/>
  <c r="D1531" i="22"/>
  <c r="D1371" i="22"/>
  <c r="D1321" i="22"/>
  <c r="D1190" i="22"/>
  <c r="D1475" i="22"/>
  <c r="D1447" i="22"/>
  <c r="D1563" i="22"/>
  <c r="D1499" i="22"/>
  <c r="D1435" i="22"/>
  <c r="D1289" i="22"/>
  <c r="D1184" i="22"/>
  <c r="D1158" i="22"/>
  <c r="D1147" i="22"/>
  <c r="D1136" i="22"/>
  <c r="D1108" i="22"/>
  <c r="D1101" i="22"/>
  <c r="D1083" i="22"/>
  <c r="D1076" i="22"/>
  <c r="D1069" i="22"/>
  <c r="D1051" i="22"/>
  <c r="D1044" i="22"/>
  <c r="D1039" i="22"/>
  <c r="D1033" i="22"/>
  <c r="D1028" i="22"/>
  <c r="D1023" i="22"/>
  <c r="D1017" i="22"/>
  <c r="D1012" i="22"/>
  <c r="D1007" i="22"/>
  <c r="D1001" i="22"/>
  <c r="D996" i="22"/>
  <c r="D991" i="22"/>
  <c r="D985" i="22"/>
  <c r="D980" i="22"/>
  <c r="D975" i="22"/>
  <c r="D969" i="22"/>
  <c r="D964" i="22"/>
  <c r="D959" i="22"/>
  <c r="D954" i="22"/>
  <c r="D950" i="22"/>
  <c r="D946" i="22"/>
  <c r="D942" i="22"/>
  <c r="D938" i="22"/>
  <c r="D934" i="22"/>
  <c r="D930" i="22"/>
  <c r="D926" i="22"/>
  <c r="D922" i="22"/>
  <c r="D918" i="22"/>
  <c r="D914" i="22"/>
  <c r="D910" i="22"/>
  <c r="D906" i="22"/>
  <c r="D902" i="22"/>
  <c r="D898" i="22"/>
  <c r="D894" i="22"/>
  <c r="D890" i="22"/>
  <c r="D886" i="22"/>
  <c r="D882" i="22"/>
  <c r="D878" i="22"/>
  <c r="D874" i="22"/>
  <c r="D870" i="22"/>
  <c r="D866" i="22"/>
  <c r="D862" i="22"/>
  <c r="D858" i="22"/>
  <c r="D854" i="22"/>
  <c r="D850" i="22"/>
  <c r="D846" i="22"/>
  <c r="D842" i="22"/>
  <c r="D838" i="22"/>
  <c r="D834" i="22"/>
  <c r="D830" i="22"/>
  <c r="D826" i="22"/>
  <c r="D822" i="22"/>
  <c r="D818" i="22"/>
  <c r="D1615" i="22"/>
  <c r="D1248" i="22"/>
  <c r="D1208" i="22"/>
  <c r="D1134" i="22"/>
  <c r="D1120" i="22"/>
  <c r="D1112" i="22"/>
  <c r="D1096" i="22"/>
  <c r="D1088" i="22"/>
  <c r="D1073" i="22"/>
  <c r="D1067" i="22"/>
  <c r="D1052" i="22"/>
  <c r="D1032" i="22"/>
  <c r="D1591" i="22"/>
  <c r="D1383" i="22"/>
  <c r="D1224" i="22"/>
  <c r="D1170" i="22"/>
  <c r="D1131" i="22"/>
  <c r="D1103" i="22"/>
  <c r="D1095" i="22"/>
  <c r="D1080" i="22"/>
  <c r="D1065" i="22"/>
  <c r="D1059" i="22"/>
  <c r="D1037" i="22"/>
  <c r="D1025" i="22"/>
  <c r="D1013" i="22"/>
  <c r="D995" i="22"/>
  <c r="D983" i="22"/>
  <c r="D971" i="22"/>
  <c r="D953" i="22"/>
  <c r="D944" i="22"/>
  <c r="D935" i="22"/>
  <c r="D921" i="22"/>
  <c r="D912" i="22"/>
  <c r="D903" i="22"/>
  <c r="D889" i="22"/>
  <c r="D880" i="22"/>
  <c r="D871" i="22"/>
  <c r="D857" i="22"/>
  <c r="D848" i="22"/>
  <c r="D1583" i="22"/>
  <c r="D1317" i="22"/>
  <c r="D1264" i="22"/>
  <c r="D1202" i="22"/>
  <c r="D1188" i="22"/>
  <c r="D1156" i="22"/>
  <c r="D1130" i="22"/>
  <c r="D1119" i="22"/>
  <c r="D1093" i="22"/>
  <c r="D1087" i="22"/>
  <c r="D1072" i="22"/>
  <c r="D1057" i="22"/>
  <c r="D1049" i="22"/>
  <c r="D1043" i="22"/>
  <c r="D1031" i="22"/>
  <c r="D1019" i="22"/>
  <c r="D1000" i="22"/>
  <c r="D988" i="22"/>
  <c r="D976" i="22"/>
  <c r="D957" i="22"/>
  <c r="D948" i="22"/>
  <c r="D939" i="22"/>
  <c r="D925" i="22"/>
  <c r="D916" i="22"/>
  <c r="D907" i="22"/>
  <c r="D893" i="22"/>
  <c r="D884" i="22"/>
  <c r="D875" i="22"/>
  <c r="D861" i="22"/>
  <c r="D1379" i="22"/>
  <c r="D1240" i="22"/>
  <c r="D1152" i="22"/>
  <c r="D1118" i="22"/>
  <c r="D1100" i="22"/>
  <c r="D1085" i="22"/>
  <c r="D1079" i="22"/>
  <c r="D1064" i="22"/>
  <c r="D1056" i="22"/>
  <c r="D1036" i="22"/>
  <c r="D1024" i="22"/>
  <c r="D1005" i="22"/>
  <c r="D993" i="22"/>
  <c r="D981" i="22"/>
  <c r="D963" i="22"/>
  <c r="D952" i="22"/>
  <c r="D943" i="22"/>
  <c r="D929" i="22"/>
  <c r="D920" i="22"/>
  <c r="D911" i="22"/>
  <c r="D897" i="22"/>
  <c r="D888" i="22"/>
  <c r="D879" i="22"/>
  <c r="D865" i="22"/>
  <c r="D856" i="22"/>
  <c r="D847" i="22"/>
  <c r="D833" i="22"/>
  <c r="D824" i="22"/>
  <c r="D815" i="22"/>
  <c r="D811" i="22"/>
  <c r="D807" i="22"/>
  <c r="D803" i="22"/>
  <c r="D799" i="22"/>
  <c r="D795" i="22"/>
  <c r="D791" i="22"/>
  <c r="D787" i="22"/>
  <c r="D783" i="22"/>
  <c r="D779" i="22"/>
  <c r="D775" i="22"/>
  <c r="D771" i="22"/>
  <c r="D767" i="22"/>
  <c r="D763" i="22"/>
  <c r="D759" i="22"/>
  <c r="D755" i="22"/>
  <c r="D751" i="22"/>
  <c r="D747" i="22"/>
  <c r="D743" i="22"/>
  <c r="D739" i="22"/>
  <c r="D735" i="22"/>
  <c r="D731" i="22"/>
  <c r="D727" i="22"/>
  <c r="D723" i="22"/>
  <c r="D719" i="22"/>
  <c r="D715" i="22"/>
  <c r="D711" i="22"/>
  <c r="D707" i="22"/>
  <c r="D703" i="22"/>
  <c r="D699" i="22"/>
  <c r="D695" i="22"/>
  <c r="D691" i="22"/>
  <c r="D687" i="22"/>
  <c r="D683" i="22"/>
  <c r="D679" i="22"/>
  <c r="D675" i="22"/>
  <c r="D671" i="22"/>
  <c r="D667" i="22"/>
  <c r="D663" i="22"/>
  <c r="D659" i="22"/>
  <c r="D655" i="22"/>
  <c r="D651" i="22"/>
  <c r="D647" i="22"/>
  <c r="D643" i="22"/>
  <c r="D639" i="22"/>
  <c r="D635" i="22"/>
  <c r="D631" i="22"/>
  <c r="D627" i="22"/>
  <c r="D623" i="22"/>
  <c r="D619" i="22"/>
  <c r="D615" i="22"/>
  <c r="D611" i="22"/>
  <c r="D607" i="22"/>
  <c r="D603" i="22"/>
  <c r="D599" i="22"/>
  <c r="D595" i="22"/>
  <c r="D591" i="22"/>
  <c r="D587" i="22"/>
  <c r="D1551" i="22"/>
  <c r="D1309" i="22"/>
  <c r="D1280" i="22"/>
  <c r="D1216" i="22"/>
  <c r="D1182" i="22"/>
  <c r="D1140" i="22"/>
  <c r="D1115" i="22"/>
  <c r="D1107" i="22"/>
  <c r="D1092" i="22"/>
  <c r="D1077" i="22"/>
  <c r="D1071" i="22"/>
  <c r="D1063" i="22"/>
  <c r="D1048" i="22"/>
  <c r="D1041" i="22"/>
  <c r="D1029" i="22"/>
  <c r="D1011" i="22"/>
  <c r="D999" i="22"/>
  <c r="D987" i="22"/>
  <c r="D968" i="22"/>
  <c r="D956" i="22"/>
  <c r="D947" i="22"/>
  <c r="D933" i="22"/>
  <c r="D924" i="22"/>
  <c r="D915" i="22"/>
  <c r="D901" i="22"/>
  <c r="D892" i="22"/>
  <c r="D883" i="22"/>
  <c r="D869" i="22"/>
  <c r="D860" i="22"/>
  <c r="D851" i="22"/>
  <c r="D837" i="22"/>
  <c r="D828" i="22"/>
  <c r="D819" i="22"/>
  <c r="D1527" i="22"/>
  <c r="D1256" i="22"/>
  <c r="D1196" i="22"/>
  <c r="D1164" i="22"/>
  <c r="D1151" i="22"/>
  <c r="D1114" i="22"/>
  <c r="D1105" i="22"/>
  <c r="D1099" i="22"/>
  <c r="D1084" i="22"/>
  <c r="D1061" i="22"/>
  <c r="D1055" i="22"/>
  <c r="D1035" i="22"/>
  <c r="D1519" i="22"/>
  <c r="D1443" i="22"/>
  <c r="D1331" i="22"/>
  <c r="D1299" i="22"/>
  <c r="D1232" i="22"/>
  <c r="D1150" i="22"/>
  <c r="D1124" i="22"/>
  <c r="D1097" i="22"/>
  <c r="D1091" i="22"/>
  <c r="D1068" i="22"/>
  <c r="D1053" i="22"/>
  <c r="D1047" i="22"/>
  <c r="D1040" i="22"/>
  <c r="D1021" i="22"/>
  <c r="D1009" i="22"/>
  <c r="D997" i="22"/>
  <c r="D979" i="22"/>
  <c r="D967" i="22"/>
  <c r="D955" i="22"/>
  <c r="D941" i="22"/>
  <c r="D932" i="22"/>
  <c r="D923" i="22"/>
  <c r="D909" i="22"/>
  <c r="D900" i="22"/>
  <c r="D891" i="22"/>
  <c r="D877" i="22"/>
  <c r="D868" i="22"/>
  <c r="D859" i="22"/>
  <c r="D845" i="22"/>
  <c r="D836" i="22"/>
  <c r="D827" i="22"/>
  <c r="D1176" i="22"/>
  <c r="D1089" i="22"/>
  <c r="D1015" i="22"/>
  <c r="D951" i="22"/>
  <c r="D940" i="22"/>
  <c r="D927" i="22"/>
  <c r="D867" i="22"/>
  <c r="D823" i="22"/>
  <c r="D816" i="22"/>
  <c r="D809" i="22"/>
  <c r="D790" i="22"/>
  <c r="D784" i="22"/>
  <c r="D777" i="22"/>
  <c r="D758" i="22"/>
  <c r="D752" i="22"/>
  <c r="D745" i="22"/>
  <c r="D726" i="22"/>
  <c r="D720" i="22"/>
  <c r="D713" i="22"/>
  <c r="D694" i="22"/>
  <c r="D688" i="22"/>
  <c r="D681" i="22"/>
  <c r="D662" i="22"/>
  <c r="D656" i="22"/>
  <c r="D649" i="22"/>
  <c r="D630" i="22"/>
  <c r="D624" i="22"/>
  <c r="D617" i="22"/>
  <c r="D598" i="22"/>
  <c r="D592" i="22"/>
  <c r="D585" i="22"/>
  <c r="D580" i="22"/>
  <c r="D575" i="22"/>
  <c r="D569" i="22"/>
  <c r="D564" i="22"/>
  <c r="D559" i="22"/>
  <c r="D553" i="22"/>
  <c r="D548" i="22"/>
  <c r="D543" i="22"/>
  <c r="D537" i="22"/>
  <c r="D532" i="22"/>
  <c r="D527" i="22"/>
  <c r="D521" i="22"/>
  <c r="D516" i="22"/>
  <c r="D511" i="22"/>
  <c r="D505" i="22"/>
  <c r="D500" i="22"/>
  <c r="D1146" i="22"/>
  <c r="D1075" i="22"/>
  <c r="D1027" i="22"/>
  <c r="D961" i="22"/>
  <c r="D949" i="22"/>
  <c r="D936" i="22"/>
  <c r="D887" i="22"/>
  <c r="D876" i="22"/>
  <c r="D863" i="22"/>
  <c r="D852" i="22"/>
  <c r="D829" i="22"/>
  <c r="D821" i="22"/>
  <c r="D814" i="22"/>
  <c r="D808" i="22"/>
  <c r="D801" i="22"/>
  <c r="D782" i="22"/>
  <c r="D776" i="22"/>
  <c r="D769" i="22"/>
  <c r="D750" i="22"/>
  <c r="D744" i="22"/>
  <c r="D737" i="22"/>
  <c r="D718" i="22"/>
  <c r="D712" i="22"/>
  <c r="D705" i="22"/>
  <c r="D686" i="22"/>
  <c r="D680" i="22"/>
  <c r="D673" i="22"/>
  <c r="D654" i="22"/>
  <c r="D648" i="22"/>
  <c r="D641" i="22"/>
  <c r="D622" i="22"/>
  <c r="D616" i="22"/>
  <c r="D609" i="22"/>
  <c r="D590" i="22"/>
  <c r="D584" i="22"/>
  <c r="D579" i="22"/>
  <c r="D573" i="22"/>
  <c r="D568" i="22"/>
  <c r="D563" i="22"/>
  <c r="D557" i="22"/>
  <c r="D552" i="22"/>
  <c r="D547" i="22"/>
  <c r="D541" i="22"/>
  <c r="D536" i="22"/>
  <c r="D531" i="22"/>
  <c r="D525" i="22"/>
  <c r="D520" i="22"/>
  <c r="D515" i="22"/>
  <c r="D509" i="22"/>
  <c r="D504" i="22"/>
  <c r="D499" i="22"/>
  <c r="D493" i="22"/>
  <c r="D488" i="22"/>
  <c r="D483" i="22"/>
  <c r="D477" i="22"/>
  <c r="D472" i="22"/>
  <c r="D467" i="22"/>
  <c r="D461" i="22"/>
  <c r="D456" i="22"/>
  <c r="D451" i="22"/>
  <c r="D445" i="22"/>
  <c r="D440" i="22"/>
  <c r="D1272" i="22"/>
  <c r="D1135" i="22"/>
  <c r="D992" i="22"/>
  <c r="D977" i="22"/>
  <c r="D960" i="22"/>
  <c r="D899" i="22"/>
  <c r="D873" i="22"/>
  <c r="D843" i="22"/>
  <c r="D835" i="22"/>
  <c r="D813" i="22"/>
  <c r="D794" i="22"/>
  <c r="D788" i="22"/>
  <c r="D781" i="22"/>
  <c r="D762" i="22"/>
  <c r="D756" i="22"/>
  <c r="D749" i="22"/>
  <c r="D730" i="22"/>
  <c r="D724" i="22"/>
  <c r="D717" i="22"/>
  <c r="D698" i="22"/>
  <c r="D692" i="22"/>
  <c r="D685" i="22"/>
  <c r="D666" i="22"/>
  <c r="D660" i="22"/>
  <c r="D653" i="22"/>
  <c r="D634" i="22"/>
  <c r="D628" i="22"/>
  <c r="D621" i="22"/>
  <c r="D602" i="22"/>
  <c r="D596" i="22"/>
  <c r="D589" i="22"/>
  <c r="D578" i="22"/>
  <c r="D562" i="22"/>
  <c r="D546" i="22"/>
  <c r="D530" i="22"/>
  <c r="D514" i="22"/>
  <c r="D498" i="22"/>
  <c r="D482" i="22"/>
  <c r="D466" i="22"/>
  <c r="D450" i="22"/>
  <c r="D434" i="22"/>
  <c r="D1162" i="22"/>
  <c r="D1045" i="22"/>
  <c r="D1008" i="22"/>
  <c r="D984" i="22"/>
  <c r="D937" i="22"/>
  <c r="D896" i="22"/>
  <c r="D844" i="22"/>
  <c r="D832" i="22"/>
  <c r="D820" i="22"/>
  <c r="D810" i="22"/>
  <c r="D789" i="22"/>
  <c r="D768" i="22"/>
  <c r="D748" i="22"/>
  <c r="D738" i="22"/>
  <c r="D728" i="22"/>
  <c r="D708" i="22"/>
  <c r="D665" i="22"/>
  <c r="D645" i="22"/>
  <c r="D636" i="22"/>
  <c r="D625" i="22"/>
  <c r="D614" i="22"/>
  <c r="D605" i="22"/>
  <c r="D594" i="22"/>
  <c r="D576" i="22"/>
  <c r="D567" i="22"/>
  <c r="D550" i="22"/>
  <c r="D542" i="22"/>
  <c r="D533" i="22"/>
  <c r="D524" i="22"/>
  <c r="D478" i="22"/>
  <c r="D470" i="22"/>
  <c r="D442" i="22"/>
  <c r="D429" i="22"/>
  <c r="D424" i="22"/>
  <c r="D419" i="22"/>
  <c r="D415" i="22"/>
  <c r="D411" i="22"/>
  <c r="D407" i="22"/>
  <c r="D403" i="22"/>
  <c r="D399" i="22"/>
  <c r="D395" i="22"/>
  <c r="D391" i="22"/>
  <c r="D387" i="22"/>
  <c r="D383" i="22"/>
  <c r="D379" i="22"/>
  <c r="D375" i="22"/>
  <c r="D371" i="22"/>
  <c r="D367" i="22"/>
  <c r="D363" i="22"/>
  <c r="D359" i="22"/>
  <c r="D355" i="22"/>
  <c r="D351" i="22"/>
  <c r="D347" i="22"/>
  <c r="D343" i="22"/>
  <c r="D339" i="22"/>
  <c r="D335" i="22"/>
  <c r="D331" i="22"/>
  <c r="D327" i="22"/>
  <c r="D323" i="22"/>
  <c r="D319" i="22"/>
  <c r="D315" i="22"/>
  <c r="D1004" i="22"/>
  <c r="D917" i="22"/>
  <c r="D895" i="22"/>
  <c r="D841" i="22"/>
  <c r="D831" i="22"/>
  <c r="D798" i="22"/>
  <c r="D778" i="22"/>
  <c r="D757" i="22"/>
  <c r="D736" i="22"/>
  <c r="D716" i="22"/>
  <c r="D706" i="22"/>
  <c r="D696" i="22"/>
  <c r="D676" i="22"/>
  <c r="D633" i="22"/>
  <c r="D613" i="22"/>
  <c r="D604" i="22"/>
  <c r="D593" i="22"/>
  <c r="D583" i="22"/>
  <c r="D566" i="22"/>
  <c r="D558" i="22"/>
  <c r="D549" i="22"/>
  <c r="D540" i="22"/>
  <c r="D507" i="22"/>
  <c r="D497" i="22"/>
  <c r="D491" i="22"/>
  <c r="D484" i="22"/>
  <c r="D476" i="22"/>
  <c r="D469" i="22"/>
  <c r="D463" i="22"/>
  <c r="D455" i="22"/>
  <c r="D448" i="22"/>
  <c r="D441" i="22"/>
  <c r="D435" i="22"/>
  <c r="D1395" i="22"/>
  <c r="D1003" i="22"/>
  <c r="D973" i="22"/>
  <c r="D913" i="22"/>
  <c r="D872" i="22"/>
  <c r="D855" i="22"/>
  <c r="D840" i="22"/>
  <c r="D817" i="22"/>
  <c r="D806" i="22"/>
  <c r="D797" i="22"/>
  <c r="D786" i="22"/>
  <c r="D766" i="22"/>
  <c r="D746" i="22"/>
  <c r="D725" i="22"/>
  <c r="D704" i="22"/>
  <c r="D684" i="22"/>
  <c r="D674" i="22"/>
  <c r="D664" i="22"/>
  <c r="D644" i="22"/>
  <c r="D601" i="22"/>
  <c r="D582" i="22"/>
  <c r="D574" i="22"/>
  <c r="D565" i="22"/>
  <c r="D556" i="22"/>
  <c r="D523" i="22"/>
  <c r="D513" i="22"/>
  <c r="D506" i="22"/>
  <c r="D490" i="22"/>
  <c r="D462" i="22"/>
  <c r="D454" i="22"/>
  <c r="D433" i="22"/>
  <c r="D428" i="22"/>
  <c r="D423" i="22"/>
  <c r="D418" i="22"/>
  <c r="D414" i="22"/>
  <c r="D410" i="22"/>
  <c r="D406" i="22"/>
  <c r="D402" i="22"/>
  <c r="D398" i="22"/>
  <c r="D394" i="22"/>
  <c r="D390" i="22"/>
  <c r="D386" i="22"/>
  <c r="D382" i="22"/>
  <c r="D378" i="22"/>
  <c r="D374" i="22"/>
  <c r="D370" i="22"/>
  <c r="D366" i="22"/>
  <c r="D362" i="22"/>
  <c r="D358" i="22"/>
  <c r="D354" i="22"/>
  <c r="D350" i="22"/>
  <c r="D346" i="22"/>
  <c r="D342" i="22"/>
  <c r="D338" i="22"/>
  <c r="D334" i="22"/>
  <c r="D330" i="22"/>
  <c r="D326" i="22"/>
  <c r="D322" i="22"/>
  <c r="D318" i="22"/>
  <c r="D1104" i="22"/>
  <c r="D972" i="22"/>
  <c r="D931" i="22"/>
  <c r="D853" i="22"/>
  <c r="D805" i="22"/>
  <c r="D796" i="22"/>
  <c r="D785" i="22"/>
  <c r="D774" i="22"/>
  <c r="D765" i="22"/>
  <c r="D754" i="22"/>
  <c r="D734" i="22"/>
  <c r="D714" i="22"/>
  <c r="D693" i="22"/>
  <c r="D672" i="22"/>
  <c r="D652" i="22"/>
  <c r="D642" i="22"/>
  <c r="D632" i="22"/>
  <c r="D612" i="22"/>
  <c r="D581" i="22"/>
  <c r="D572" i="22"/>
  <c r="D539" i="22"/>
  <c r="D529" i="22"/>
  <c r="D522" i="22"/>
  <c r="D496" i="22"/>
  <c r="D489" i="22"/>
  <c r="D481" i="22"/>
  <c r="D475" i="22"/>
  <c r="D468" i="22"/>
  <c r="D460" i="22"/>
  <c r="D453" i="22"/>
  <c r="D447" i="22"/>
  <c r="D439" i="22"/>
  <c r="D422" i="22"/>
  <c r="D945" i="22"/>
  <c r="D928" i="22"/>
  <c r="D908" i="22"/>
  <c r="D849" i="22"/>
  <c r="D839" i="22"/>
  <c r="D793" i="22"/>
  <c r="D773" i="22"/>
  <c r="D764" i="22"/>
  <c r="D753" i="22"/>
  <c r="D742" i="22"/>
  <c r="D733" i="22"/>
  <c r="D722" i="22"/>
  <c r="D702" i="22"/>
  <c r="D682" i="22"/>
  <c r="D661" i="22"/>
  <c r="D640" i="22"/>
  <c r="D620" i="22"/>
  <c r="D610" i="22"/>
  <c r="D600" i="22"/>
  <c r="D555" i="22"/>
  <c r="D545" i="22"/>
  <c r="D538" i="22"/>
  <c r="D512" i="22"/>
  <c r="D503" i="22"/>
  <c r="D474" i="22"/>
  <c r="D446" i="22"/>
  <c r="D438" i="22"/>
  <c r="D432" i="22"/>
  <c r="D427" i="22"/>
  <c r="D421" i="22"/>
  <c r="D417" i="22"/>
  <c r="D413" i="22"/>
  <c r="D409" i="22"/>
  <c r="D405" i="22"/>
  <c r="D401" i="22"/>
  <c r="D397" i="22"/>
  <c r="D393" i="22"/>
  <c r="D389" i="22"/>
  <c r="D385" i="22"/>
  <c r="D381" i="22"/>
  <c r="D377" i="22"/>
  <c r="D373" i="22"/>
  <c r="D369" i="22"/>
  <c r="D365" i="22"/>
  <c r="D361" i="22"/>
  <c r="D357" i="22"/>
  <c r="D353" i="22"/>
  <c r="D349" i="22"/>
  <c r="D345" i="22"/>
  <c r="D341" i="22"/>
  <c r="D337" i="22"/>
  <c r="D333" i="22"/>
  <c r="D329" i="22"/>
  <c r="D325" i="22"/>
  <c r="D321" i="22"/>
  <c r="D317" i="22"/>
  <c r="D313" i="22"/>
  <c r="D309" i="22"/>
  <c r="D305" i="22"/>
  <c r="D1081" i="22"/>
  <c r="D1020" i="22"/>
  <c r="D905" i="22"/>
  <c r="D885" i="22"/>
  <c r="D825" i="22"/>
  <c r="D804" i="22"/>
  <c r="D761" i="22"/>
  <c r="D741" i="22"/>
  <c r="D732" i="22"/>
  <c r="D721" i="22"/>
  <c r="D710" i="22"/>
  <c r="D701" i="22"/>
  <c r="D690" i="22"/>
  <c r="D670" i="22"/>
  <c r="D650" i="22"/>
  <c r="D629" i="22"/>
  <c r="D608" i="22"/>
  <c r="D588" i="22"/>
  <c r="D571" i="22"/>
  <c r="D561" i="22"/>
  <c r="D554" i="22"/>
  <c r="D528" i="22"/>
  <c r="D519" i="22"/>
  <c r="D502" i="22"/>
  <c r="D495" i="22"/>
  <c r="D487" i="22"/>
  <c r="D480" i="22"/>
  <c r="D473" i="22"/>
  <c r="D465" i="22"/>
  <c r="D459" i="22"/>
  <c r="D452" i="22"/>
  <c r="D444" i="22"/>
  <c r="D437" i="22"/>
  <c r="D426" i="22"/>
  <c r="D1060" i="22"/>
  <c r="D1016" i="22"/>
  <c r="D989" i="22"/>
  <c r="D965" i="22"/>
  <c r="D904" i="22"/>
  <c r="D864" i="22"/>
  <c r="D812" i="22"/>
  <c r="D802" i="22"/>
  <c r="D792" i="22"/>
  <c r="D772" i="22"/>
  <c r="D729" i="22"/>
  <c r="D709" i="22"/>
  <c r="D700" i="22"/>
  <c r="D689" i="22"/>
  <c r="D678" i="22"/>
  <c r="D669" i="22"/>
  <c r="D658" i="22"/>
  <c r="D638" i="22"/>
  <c r="D618" i="22"/>
  <c r="D597" i="22"/>
  <c r="D577" i="22"/>
  <c r="D570" i="22"/>
  <c r="D544" i="22"/>
  <c r="D535" i="22"/>
  <c r="D518" i="22"/>
  <c r="D510" i="22"/>
  <c r="D501" i="22"/>
  <c r="D494" i="22"/>
  <c r="D486" i="22"/>
  <c r="D458" i="22"/>
  <c r="D431" i="22"/>
  <c r="D425" i="22"/>
  <c r="D420" i="22"/>
  <c r="D416" i="22"/>
  <c r="D412" i="22"/>
  <c r="D408" i="22"/>
  <c r="D404" i="22"/>
  <c r="D400" i="22"/>
  <c r="D396" i="22"/>
  <c r="D392" i="22"/>
  <c r="D388" i="22"/>
  <c r="D384" i="22"/>
  <c r="D380" i="22"/>
  <c r="D376" i="22"/>
  <c r="D372" i="22"/>
  <c r="D368" i="22"/>
  <c r="D364" i="22"/>
  <c r="D360" i="22"/>
  <c r="D356" i="22"/>
  <c r="D352" i="22"/>
  <c r="D348" i="22"/>
  <c r="D344" i="22"/>
  <c r="D340" i="22"/>
  <c r="D336" i="22"/>
  <c r="D332" i="22"/>
  <c r="D328" i="22"/>
  <c r="D324" i="22"/>
  <c r="D320" i="22"/>
  <c r="D316" i="22"/>
  <c r="D312" i="22"/>
  <c r="D308" i="22"/>
  <c r="D304" i="22"/>
  <c r="D300" i="22"/>
  <c r="D296" i="22"/>
  <c r="D292" i="22"/>
  <c r="D288" i="22"/>
  <c r="D284" i="22"/>
  <c r="D280" i="22"/>
  <c r="D276" i="22"/>
  <c r="D272" i="22"/>
  <c r="D268" i="22"/>
  <c r="D264" i="22"/>
  <c r="D260" i="22"/>
  <c r="D256" i="22"/>
  <c r="D252" i="22"/>
  <c r="D248" i="22"/>
  <c r="D244" i="22"/>
  <c r="D240" i="22"/>
  <c r="D236" i="22"/>
  <c r="D232" i="22"/>
  <c r="D228" i="22"/>
  <c r="D224" i="22"/>
  <c r="D220" i="22"/>
  <c r="D216" i="22"/>
  <c r="D212" i="22"/>
  <c r="D208" i="22"/>
  <c r="D204" i="22"/>
  <c r="D200" i="22"/>
  <c r="D196" i="22"/>
  <c r="D192" i="22"/>
  <c r="D188" i="22"/>
  <c r="D184" i="22"/>
  <c r="D180" i="22"/>
  <c r="D176" i="22"/>
  <c r="D172" i="22"/>
  <c r="D168" i="22"/>
  <c r="D164" i="22"/>
  <c r="D160" i="22"/>
  <c r="D156" i="22"/>
  <c r="D152" i="22"/>
  <c r="D148" i="22"/>
  <c r="D144" i="22"/>
  <c r="D140" i="22"/>
  <c r="D136" i="22"/>
  <c r="D132" i="22"/>
  <c r="D128" i="22"/>
  <c r="D124" i="22"/>
  <c r="D120" i="22"/>
  <c r="D116" i="22"/>
  <c r="D112" i="22"/>
  <c r="D108" i="22"/>
  <c r="D104" i="22"/>
  <c r="D100" i="22"/>
  <c r="D96" i="22"/>
  <c r="D92" i="22"/>
  <c r="D88" i="22"/>
  <c r="D84" i="22"/>
  <c r="D80" i="22"/>
  <c r="D76" i="22"/>
  <c r="D72" i="22"/>
  <c r="D68" i="22"/>
  <c r="D64" i="22"/>
  <c r="D60" i="22"/>
  <c r="D56" i="22"/>
  <c r="D52" i="22"/>
  <c r="D48" i="22"/>
  <c r="D44" i="22"/>
  <c r="D40" i="22"/>
  <c r="D36" i="22"/>
  <c r="D32" i="22"/>
  <c r="D28" i="22"/>
  <c r="D24" i="22"/>
  <c r="D20" i="22"/>
  <c r="D16" i="22"/>
  <c r="D12" i="22"/>
  <c r="D8" i="22"/>
  <c r="D4" i="22"/>
  <c r="D1194" i="22"/>
  <c r="D7" i="22"/>
  <c r="D21" i="22"/>
  <c r="D30" i="22"/>
  <c r="D39" i="22"/>
  <c r="D53" i="22"/>
  <c r="D62" i="22"/>
  <c r="D71" i="22"/>
  <c r="D85" i="22"/>
  <c r="D94" i="22"/>
  <c r="D103" i="22"/>
  <c r="D117" i="22"/>
  <c r="D126" i="22"/>
  <c r="D135" i="22"/>
  <c r="D149" i="22"/>
  <c r="D158" i="22"/>
  <c r="D167" i="22"/>
  <c r="D181" i="22"/>
  <c r="D190" i="22"/>
  <c r="D199" i="22"/>
  <c r="D213" i="22"/>
  <c r="D222" i="22"/>
  <c r="D231" i="22"/>
  <c r="D245" i="22"/>
  <c r="D254" i="22"/>
  <c r="D263" i="22"/>
  <c r="D277" i="22"/>
  <c r="D286" i="22"/>
  <c r="D295" i="22"/>
  <c r="D436" i="22"/>
  <c r="D492" i="22"/>
  <c r="D560" i="22"/>
  <c r="D637" i="22"/>
  <c r="D800" i="22"/>
  <c r="D919" i="22"/>
  <c r="D464" i="21"/>
  <c r="D5" i="21"/>
  <c r="D21" i="21"/>
  <c r="D42" i="21"/>
  <c r="D74" i="21"/>
  <c r="D106" i="21"/>
  <c r="D152" i="21"/>
  <c r="D216" i="21"/>
  <c r="D280" i="21"/>
  <c r="D356" i="21"/>
  <c r="D485" i="21"/>
  <c r="D38" i="21"/>
  <c r="D349" i="21"/>
  <c r="D6" i="21"/>
  <c r="D22" i="21"/>
  <c r="D46" i="21"/>
  <c r="D78" i="21"/>
  <c r="D110" i="21"/>
  <c r="D157" i="21"/>
  <c r="D221" i="21"/>
  <c r="D285" i="21"/>
  <c r="D381" i="21"/>
  <c r="D496" i="21"/>
  <c r="D9" i="21"/>
  <c r="D50" i="21"/>
  <c r="D82" i="21"/>
  <c r="D114" i="21"/>
  <c r="D168" i="21"/>
  <c r="D232" i="21"/>
  <c r="D296" i="21"/>
  <c r="D388" i="21"/>
  <c r="D517" i="21"/>
  <c r="D18" i="21"/>
  <c r="D102" i="21"/>
  <c r="D25" i="21"/>
  <c r="D10" i="21"/>
  <c r="D26" i="21"/>
  <c r="D54" i="21"/>
  <c r="D86" i="21"/>
  <c r="D118" i="21"/>
  <c r="D173" i="21"/>
  <c r="D237" i="21"/>
  <c r="D301" i="21"/>
  <c r="D413" i="21"/>
  <c r="D528" i="21"/>
  <c r="D269" i="21"/>
  <c r="D13" i="21"/>
  <c r="D29" i="21"/>
  <c r="D58" i="21"/>
  <c r="D90" i="21"/>
  <c r="D122" i="21"/>
  <c r="D184" i="21"/>
  <c r="D248" i="21"/>
  <c r="D312" i="21"/>
  <c r="D421" i="21"/>
  <c r="D549" i="21"/>
  <c r="D205" i="21"/>
  <c r="D14" i="21"/>
  <c r="D30" i="21"/>
  <c r="D62" i="21"/>
  <c r="D94" i="21"/>
  <c r="D126" i="21"/>
  <c r="D189" i="21"/>
  <c r="D253" i="21"/>
  <c r="D317" i="21"/>
  <c r="D432" i="21"/>
  <c r="D578" i="21"/>
  <c r="D70" i="21"/>
  <c r="D141" i="21"/>
  <c r="D17" i="21"/>
  <c r="D34" i="21"/>
  <c r="D66" i="21"/>
  <c r="D98" i="21"/>
  <c r="D136" i="21"/>
  <c r="D200" i="21"/>
  <c r="D264" i="21"/>
  <c r="D324" i="21"/>
  <c r="D453" i="21"/>
  <c r="D1626" i="21"/>
  <c r="D1622" i="21"/>
  <c r="D1618" i="21"/>
  <c r="D1614" i="21"/>
  <c r="D1610" i="21"/>
  <c r="D1606" i="21"/>
  <c r="D1602" i="21"/>
  <c r="D1598" i="21"/>
  <c r="D1594" i="21"/>
  <c r="D1590" i="21"/>
  <c r="D1586" i="21"/>
  <c r="D1582" i="21"/>
  <c r="D1578" i="21"/>
  <c r="D1574" i="21"/>
  <c r="D1570" i="21"/>
  <c r="D1566" i="21"/>
  <c r="D1562" i="21"/>
  <c r="D1558" i="21"/>
  <c r="D1554" i="21"/>
  <c r="D1550" i="21"/>
  <c r="D1546" i="21"/>
  <c r="D1542" i="21"/>
  <c r="D1538" i="21"/>
  <c r="D1534" i="21"/>
  <c r="D1530" i="21"/>
  <c r="D1526" i="21"/>
  <c r="D1522" i="21"/>
  <c r="D1518" i="21"/>
  <c r="D1514" i="21"/>
  <c r="D1510" i="21"/>
  <c r="D1506" i="21"/>
  <c r="D1502" i="21"/>
  <c r="D1498" i="21"/>
  <c r="D1494" i="21"/>
  <c r="D1490" i="21"/>
  <c r="D1486" i="21"/>
  <c r="D1482" i="21"/>
  <c r="D1478" i="21"/>
  <c r="D1474" i="21"/>
  <c r="D1470" i="21"/>
  <c r="D1466" i="21"/>
  <c r="D1462" i="21"/>
  <c r="D1458" i="21"/>
  <c r="D1454" i="21"/>
  <c r="D1450" i="21"/>
  <c r="D1446" i="21"/>
  <c r="D1442" i="21"/>
  <c r="D1438" i="21"/>
  <c r="D1434" i="21"/>
  <c r="D1430" i="21"/>
  <c r="D1426" i="21"/>
  <c r="D1422" i="21"/>
  <c r="D1418" i="21"/>
  <c r="D1414" i="21"/>
  <c r="D1410" i="21"/>
  <c r="D1406" i="21"/>
  <c r="D1402" i="21"/>
  <c r="D1398" i="21"/>
  <c r="D1394" i="21"/>
  <c r="D1390" i="21"/>
  <c r="D1386" i="21"/>
  <c r="D1382" i="21"/>
  <c r="D1378" i="21"/>
  <c r="D1374" i="21"/>
  <c r="D1370" i="21"/>
  <c r="D1366" i="21"/>
  <c r="D1362" i="21"/>
  <c r="D1358" i="21"/>
  <c r="D1354" i="21"/>
  <c r="D1625" i="21"/>
  <c r="D1621" i="21"/>
  <c r="D1617" i="21"/>
  <c r="D1613" i="21"/>
  <c r="D1609" i="21"/>
  <c r="D1605" i="21"/>
  <c r="D1601" i="21"/>
  <c r="D1597" i="21"/>
  <c r="D1593" i="21"/>
  <c r="D1589" i="21"/>
  <c r="D1585" i="21"/>
  <c r="D1581" i="21"/>
  <c r="D1577" i="21"/>
  <c r="D1573" i="21"/>
  <c r="D1569" i="21"/>
  <c r="D1565" i="21"/>
  <c r="D1561" i="21"/>
  <c r="D1557" i="21"/>
  <c r="D1553" i="21"/>
  <c r="D1549" i="21"/>
  <c r="D1545" i="21"/>
  <c r="D1541" i="21"/>
  <c r="D1537" i="21"/>
  <c r="D1533" i="21"/>
  <c r="D1529" i="21"/>
  <c r="D1525" i="21"/>
  <c r="D1521" i="21"/>
  <c r="D1517" i="21"/>
  <c r="D1513" i="21"/>
  <c r="D1509" i="21"/>
  <c r="D1505" i="21"/>
  <c r="D1501" i="21"/>
  <c r="D1497" i="21"/>
  <c r="D1493" i="21"/>
  <c r="D1489" i="21"/>
  <c r="D1485" i="21"/>
  <c r="D1481" i="21"/>
  <c r="D1477" i="21"/>
  <c r="D1473" i="21"/>
  <c r="D1469" i="21"/>
  <c r="D1465" i="21"/>
  <c r="D1461" i="21"/>
  <c r="D1457" i="21"/>
  <c r="D1453" i="21"/>
  <c r="D1449" i="21"/>
  <c r="D1445" i="21"/>
  <c r="D1441" i="21"/>
  <c r="D1437" i="21"/>
  <c r="D1433" i="21"/>
  <c r="D1429" i="21"/>
  <c r="D1425" i="21"/>
  <c r="D1421" i="21"/>
  <c r="D1417" i="21"/>
  <c r="D1413" i="21"/>
  <c r="D1409" i="21"/>
  <c r="D1405" i="21"/>
  <c r="D1401" i="21"/>
  <c r="D1397" i="21"/>
  <c r="D1393" i="21"/>
  <c r="D1389" i="21"/>
  <c r="D1385" i="21"/>
  <c r="D1381" i="21"/>
  <c r="D1377" i="21"/>
  <c r="D1373" i="21"/>
  <c r="D1369" i="21"/>
  <c r="D1365" i="21"/>
  <c r="D1361" i="21"/>
  <c r="D1357" i="21"/>
  <c r="D1353" i="21"/>
  <c r="D1349" i="21"/>
  <c r="D1345" i="21"/>
  <c r="D1341" i="21"/>
  <c r="D1337" i="21"/>
  <c r="D1333" i="21"/>
  <c r="D1329" i="21"/>
  <c r="D1325" i="21"/>
  <c r="D1321" i="21"/>
  <c r="D1317" i="21"/>
  <c r="D1313" i="21"/>
  <c r="D1309" i="21"/>
  <c r="D1305" i="21"/>
  <c r="D1301" i="21"/>
  <c r="D1297" i="21"/>
  <c r="D1293" i="21"/>
  <c r="D1289" i="21"/>
  <c r="D1624" i="21"/>
  <c r="D1620" i="21"/>
  <c r="D1616" i="21"/>
  <c r="D1612" i="21"/>
  <c r="D1608" i="21"/>
  <c r="D1604" i="21"/>
  <c r="D1600" i="21"/>
  <c r="D1596" i="21"/>
  <c r="D1592" i="21"/>
  <c r="D1588" i="21"/>
  <c r="D1584" i="21"/>
  <c r="D1580" i="21"/>
  <c r="D1576" i="21"/>
  <c r="D1572" i="21"/>
  <c r="D1568" i="21"/>
  <c r="D1564" i="21"/>
  <c r="D1560" i="21"/>
  <c r="D1556" i="21"/>
  <c r="D1552" i="21"/>
  <c r="D1548" i="21"/>
  <c r="D1544" i="21"/>
  <c r="D1540" i="21"/>
  <c r="D1536" i="21"/>
  <c r="D1532" i="21"/>
  <c r="D1528" i="21"/>
  <c r="D1524" i="21"/>
  <c r="D1520" i="21"/>
  <c r="D1516" i="21"/>
  <c r="D1512" i="21"/>
  <c r="D1508" i="21"/>
  <c r="D1504" i="21"/>
  <c r="D1500" i="21"/>
  <c r="D1496" i="21"/>
  <c r="D1492" i="21"/>
  <c r="D1488" i="21"/>
  <c r="D1484" i="21"/>
  <c r="D1480" i="21"/>
  <c r="D1476" i="21"/>
  <c r="D1472" i="21"/>
  <c r="D1468" i="21"/>
  <c r="D1464" i="21"/>
  <c r="D1460" i="21"/>
  <c r="D1456" i="21"/>
  <c r="D1452" i="21"/>
  <c r="D1448" i="21"/>
  <c r="D1444" i="21"/>
  <c r="D1440" i="21"/>
  <c r="D1436" i="21"/>
  <c r="D1432" i="21"/>
  <c r="D1428" i="21"/>
  <c r="D1424" i="21"/>
  <c r="D1420" i="21"/>
  <c r="D1416" i="21"/>
  <c r="D1412" i="21"/>
  <c r="D1408" i="21"/>
  <c r="D1404" i="21"/>
  <c r="D1400" i="21"/>
  <c r="D1396" i="21"/>
  <c r="D1392" i="21"/>
  <c r="D1388" i="21"/>
  <c r="D1384" i="21"/>
  <c r="D1380" i="21"/>
  <c r="D1376" i="21"/>
  <c r="D1372" i="21"/>
  <c r="D1368" i="21"/>
  <c r="D1364" i="21"/>
  <c r="D1360" i="21"/>
  <c r="D1356" i="21"/>
  <c r="D1352" i="21"/>
  <c r="D1348" i="21"/>
  <c r="D1344" i="21"/>
  <c r="D1340" i="21"/>
  <c r="D1336" i="21"/>
  <c r="D1332" i="21"/>
  <c r="D1328" i="21"/>
  <c r="D1324" i="21"/>
  <c r="D1320" i="21"/>
  <c r="D1316" i="21"/>
  <c r="D1312" i="21"/>
  <c r="D1308" i="21"/>
  <c r="D1304" i="21"/>
  <c r="D1342" i="21"/>
  <c r="D1334" i="21"/>
  <c r="D1326" i="21"/>
  <c r="D1318" i="21"/>
  <c r="D1310" i="21"/>
  <c r="D1303" i="21"/>
  <c r="D1294" i="21"/>
  <c r="D1285" i="21"/>
  <c r="D1281" i="21"/>
  <c r="D1277" i="21"/>
  <c r="D1273" i="21"/>
  <c r="D1269" i="21"/>
  <c r="D1265" i="21"/>
  <c r="D1261" i="21"/>
  <c r="D1257" i="21"/>
  <c r="D1253" i="21"/>
  <c r="D1249" i="21"/>
  <c r="D1245" i="21"/>
  <c r="D1241" i="21"/>
  <c r="D1237" i="21"/>
  <c r="D1233" i="21"/>
  <c r="D1229" i="21"/>
  <c r="D1225" i="21"/>
  <c r="D1221" i="21"/>
  <c r="D1217" i="21"/>
  <c r="D1213" i="21"/>
  <c r="D1209" i="21"/>
  <c r="D1623" i="21"/>
  <c r="D1607" i="21"/>
  <c r="D1591" i="21"/>
  <c r="D1575" i="21"/>
  <c r="D1559" i="21"/>
  <c r="D1543" i="21"/>
  <c r="D1527" i="21"/>
  <c r="D1511" i="21"/>
  <c r="D1495" i="21"/>
  <c r="D1479" i="21"/>
  <c r="D1463" i="21"/>
  <c r="D1447" i="21"/>
  <c r="D1431" i="21"/>
  <c r="D1415" i="21"/>
  <c r="D1399" i="21"/>
  <c r="D1383" i="21"/>
  <c r="D1350" i="21"/>
  <c r="D1339" i="21"/>
  <c r="D1331" i="21"/>
  <c r="D1323" i="21"/>
  <c r="D1315" i="21"/>
  <c r="D1302" i="21"/>
  <c r="D1288" i="21"/>
  <c r="D1284" i="21"/>
  <c r="D1280" i="21"/>
  <c r="D1276" i="21"/>
  <c r="D1272" i="21"/>
  <c r="D1268" i="21"/>
  <c r="D1264" i="21"/>
  <c r="D1260" i="21"/>
  <c r="D1256" i="21"/>
  <c r="D1252" i="21"/>
  <c r="D1248" i="21"/>
  <c r="D1244" i="21"/>
  <c r="D1240" i="21"/>
  <c r="D1236" i="21"/>
  <c r="D1232" i="21"/>
  <c r="D1228" i="21"/>
  <c r="D1224" i="21"/>
  <c r="D1220" i="21"/>
  <c r="D1216" i="21"/>
  <c r="D1212" i="21"/>
  <c r="D1208" i="21"/>
  <c r="D1204" i="21"/>
  <c r="D1200" i="21"/>
  <c r="D1196" i="21"/>
  <c r="D1192" i="21"/>
  <c r="D1188" i="21"/>
  <c r="D1184" i="21"/>
  <c r="D1180" i="21"/>
  <c r="D1176" i="21"/>
  <c r="D1172" i="21"/>
  <c r="D1168" i="21"/>
  <c r="D1164" i="21"/>
  <c r="D1160" i="21"/>
  <c r="D1156" i="21"/>
  <c r="D1152" i="21"/>
  <c r="D1148" i="21"/>
  <c r="D1144" i="21"/>
  <c r="D1140" i="21"/>
  <c r="D1136" i="21"/>
  <c r="D1132" i="21"/>
  <c r="D1128" i="21"/>
  <c r="D1124" i="21"/>
  <c r="D1120" i="21"/>
  <c r="D1116" i="21"/>
  <c r="D1112" i="21"/>
  <c r="D1108" i="21"/>
  <c r="D1104" i="21"/>
  <c r="D1619" i="21"/>
  <c r="D1603" i="21"/>
  <c r="D1587" i="21"/>
  <c r="D1571" i="21"/>
  <c r="D1555" i="21"/>
  <c r="D1539" i="21"/>
  <c r="D1523" i="21"/>
  <c r="D1507" i="21"/>
  <c r="D1491" i="21"/>
  <c r="D1475" i="21"/>
  <c r="D1459" i="21"/>
  <c r="D1443" i="21"/>
  <c r="D1427" i="21"/>
  <c r="D1411" i="21"/>
  <c r="D1395" i="21"/>
  <c r="D1379" i="21"/>
  <c r="D1363" i="21"/>
  <c r="D1307" i="21"/>
  <c r="D1292" i="21"/>
  <c r="D1347" i="21"/>
  <c r="D1338" i="21"/>
  <c r="D1330" i="21"/>
  <c r="D1322" i="21"/>
  <c r="D1314" i="21"/>
  <c r="D1296" i="21"/>
  <c r="D1287" i="21"/>
  <c r="D1283" i="21"/>
  <c r="D1279" i="21"/>
  <c r="D1275" i="21"/>
  <c r="D1271" i="21"/>
  <c r="D1267" i="21"/>
  <c r="D1263" i="21"/>
  <c r="D1259" i="21"/>
  <c r="D1255" i="21"/>
  <c r="D1251" i="21"/>
  <c r="D1247" i="21"/>
  <c r="D1243" i="21"/>
  <c r="D1239" i="21"/>
  <c r="D1235" i="21"/>
  <c r="D1231" i="21"/>
  <c r="D1227" i="21"/>
  <c r="D1223" i="21"/>
  <c r="D1219" i="21"/>
  <c r="D1215" i="21"/>
  <c r="D1211" i="21"/>
  <c r="D1615" i="21"/>
  <c r="D1599" i="21"/>
  <c r="D1583" i="21"/>
  <c r="D1567" i="21"/>
  <c r="D1551" i="21"/>
  <c r="D1535" i="21"/>
  <c r="D1519" i="21"/>
  <c r="D1503" i="21"/>
  <c r="D1487" i="21"/>
  <c r="D1471" i="21"/>
  <c r="D1455" i="21"/>
  <c r="D1439" i="21"/>
  <c r="D1423" i="21"/>
  <c r="D1407" i="21"/>
  <c r="D1391" i="21"/>
  <c r="D1375" i="21"/>
  <c r="D1335" i="21"/>
  <c r="D1327" i="21"/>
  <c r="D1319" i="21"/>
  <c r="D1311" i="21"/>
  <c r="D1295" i="21"/>
  <c r="D1286" i="21"/>
  <c r="D1282" i="21"/>
  <c r="D1278" i="21"/>
  <c r="D1274" i="21"/>
  <c r="D1270" i="21"/>
  <c r="D1266" i="21"/>
  <c r="D1262" i="21"/>
  <c r="D1258" i="21"/>
  <c r="D1254" i="21"/>
  <c r="D1250" i="21"/>
  <c r="D1246" i="21"/>
  <c r="D1242" i="21"/>
  <c r="D1238" i="21"/>
  <c r="D1234" i="21"/>
  <c r="D1230" i="21"/>
  <c r="D1226" i="21"/>
  <c r="D1222" i="21"/>
  <c r="D1218" i="21"/>
  <c r="D1214" i="21"/>
  <c r="D1210" i="21"/>
  <c r="D1206" i="21"/>
  <c r="D1202" i="21"/>
  <c r="D1198" i="21"/>
  <c r="D1194" i="21"/>
  <c r="D1190" i="21"/>
  <c r="D1186" i="21"/>
  <c r="D1182" i="21"/>
  <c r="D1178" i="21"/>
  <c r="D1174" i="21"/>
  <c r="D1170" i="21"/>
  <c r="D1166" i="21"/>
  <c r="D1162" i="21"/>
  <c r="D1158" i="21"/>
  <c r="D1154" i="21"/>
  <c r="D1150" i="21"/>
  <c r="D1146" i="21"/>
  <c r="D1142" i="21"/>
  <c r="D1138" i="21"/>
  <c r="D1134" i="21"/>
  <c r="D1130" i="21"/>
  <c r="D1126" i="21"/>
  <c r="D1122" i="21"/>
  <c r="D1118" i="21"/>
  <c r="D1114" i="21"/>
  <c r="D1110" i="21"/>
  <c r="D1106" i="21"/>
  <c r="D1102" i="21"/>
  <c r="D1098" i="21"/>
  <c r="D1094" i="21"/>
  <c r="D1090" i="21"/>
  <c r="D1086" i="21"/>
  <c r="D1082" i="21"/>
  <c r="D1078" i="21"/>
  <c r="D1074" i="21"/>
  <c r="D1070" i="21"/>
  <c r="D1066" i="21"/>
  <c r="D1062" i="21"/>
  <c r="D1058" i="21"/>
  <c r="D1054" i="21"/>
  <c r="D1579" i="21"/>
  <c r="D1451" i="21"/>
  <c r="D1355" i="21"/>
  <c r="D1195" i="21"/>
  <c r="D1189" i="21"/>
  <c r="D1163" i="21"/>
  <c r="D1157" i="21"/>
  <c r="D1131" i="21"/>
  <c r="D1125" i="21"/>
  <c r="D1100" i="21"/>
  <c r="D1089" i="21"/>
  <c r="D1084" i="21"/>
  <c r="D1073" i="21"/>
  <c r="D1068" i="21"/>
  <c r="D1057" i="21"/>
  <c r="D1052" i="21"/>
  <c r="D1563" i="21"/>
  <c r="D1435" i="21"/>
  <c r="D1351" i="21"/>
  <c r="D1306" i="21"/>
  <c r="D1207" i="21"/>
  <c r="D1201" i="21"/>
  <c r="D1175" i="21"/>
  <c r="D1169" i="21"/>
  <c r="D1143" i="21"/>
  <c r="D1137" i="21"/>
  <c r="D1111" i="21"/>
  <c r="D1105" i="21"/>
  <c r="D1099" i="21"/>
  <c r="D1083" i="21"/>
  <c r="D1067" i="21"/>
  <c r="D1051" i="21"/>
  <c r="D1047" i="21"/>
  <c r="D1043" i="21"/>
  <c r="D1039" i="21"/>
  <c r="D1035" i="21"/>
  <c r="D1031" i="21"/>
  <c r="D1027" i="21"/>
  <c r="D1023" i="21"/>
  <c r="D1019" i="21"/>
  <c r="D1015" i="21"/>
  <c r="D1011" i="21"/>
  <c r="D1007" i="21"/>
  <c r="D1003" i="21"/>
  <c r="D999" i="21"/>
  <c r="D995" i="21"/>
  <c r="D991" i="21"/>
  <c r="D987" i="21"/>
  <c r="D983" i="21"/>
  <c r="D979" i="21"/>
  <c r="D975" i="21"/>
  <c r="D971" i="21"/>
  <c r="D967" i="21"/>
  <c r="D963" i="21"/>
  <c r="D959" i="21"/>
  <c r="D955" i="21"/>
  <c r="D951" i="21"/>
  <c r="D947" i="21"/>
  <c r="D943" i="21"/>
  <c r="D1547" i="21"/>
  <c r="D1419" i="21"/>
  <c r="D1346" i="21"/>
  <c r="D1291" i="21"/>
  <c r="D1187" i="21"/>
  <c r="D1181" i="21"/>
  <c r="D1155" i="21"/>
  <c r="D1149" i="21"/>
  <c r="D1123" i="21"/>
  <c r="D1117" i="21"/>
  <c r="D1093" i="21"/>
  <c r="D1088" i="21"/>
  <c r="D1077" i="21"/>
  <c r="D1072" i="21"/>
  <c r="D1061" i="21"/>
  <c r="D1056" i="21"/>
  <c r="D1531" i="21"/>
  <c r="D1403" i="21"/>
  <c r="D1343" i="21"/>
  <c r="D1515" i="21"/>
  <c r="D1387" i="21"/>
  <c r="D1300" i="21"/>
  <c r="D1205" i="21"/>
  <c r="D1179" i="21"/>
  <c r="D1173" i="21"/>
  <c r="D1147" i="21"/>
  <c r="D1141" i="21"/>
  <c r="D1115" i="21"/>
  <c r="D1109" i="21"/>
  <c r="D1097" i="21"/>
  <c r="D1092" i="21"/>
  <c r="D1081" i="21"/>
  <c r="D1076" i="21"/>
  <c r="D1065" i="21"/>
  <c r="D1060" i="21"/>
  <c r="D1611" i="21"/>
  <c r="D1299" i="21"/>
  <c r="D1185" i="21"/>
  <c r="D1159" i="21"/>
  <c r="D1121" i="21"/>
  <c r="D1075" i="21"/>
  <c r="D1045" i="21"/>
  <c r="D1037" i="21"/>
  <c r="D1029" i="21"/>
  <c r="D1021" i="21"/>
  <c r="D1013" i="21"/>
  <c r="D1005" i="21"/>
  <c r="D997" i="21"/>
  <c r="D989" i="21"/>
  <c r="D981" i="21"/>
  <c r="D973" i="21"/>
  <c r="D965" i="21"/>
  <c r="D957" i="21"/>
  <c r="D949" i="21"/>
  <c r="D942" i="21"/>
  <c r="D926" i="21"/>
  <c r="D1595" i="21"/>
  <c r="D1298" i="21"/>
  <c r="D1197" i="21"/>
  <c r="D1171" i="21"/>
  <c r="D1133" i="21"/>
  <c r="D1107" i="21"/>
  <c r="D1096" i="21"/>
  <c r="D1085" i="21"/>
  <c r="D1064" i="21"/>
  <c r="D1053" i="21"/>
  <c r="D941" i="21"/>
  <c r="D936" i="21"/>
  <c r="D931" i="21"/>
  <c r="D925" i="21"/>
  <c r="D920" i="21"/>
  <c r="D1499" i="21"/>
  <c r="D1183" i="21"/>
  <c r="D1145" i="21"/>
  <c r="D1119" i="21"/>
  <c r="D1095" i="21"/>
  <c r="D1063" i="21"/>
  <c r="D1044" i="21"/>
  <c r="D1036" i="21"/>
  <c r="D1028" i="21"/>
  <c r="D1020" i="21"/>
  <c r="D1012" i="21"/>
  <c r="D1004" i="21"/>
  <c r="D996" i="21"/>
  <c r="D988" i="21"/>
  <c r="D980" i="21"/>
  <c r="D972" i="21"/>
  <c r="D964" i="21"/>
  <c r="D956" i="21"/>
  <c r="D948" i="21"/>
  <c r="D930" i="21"/>
  <c r="D914" i="21"/>
  <c r="D898" i="21"/>
  <c r="D882" i="21"/>
  <c r="D1483" i="21"/>
  <c r="D1290" i="21"/>
  <c r="D1193" i="21"/>
  <c r="D1167" i="21"/>
  <c r="D1129" i="21"/>
  <c r="D1103" i="21"/>
  <c r="D1071" i="21"/>
  <c r="D1050" i="21"/>
  <c r="D1042" i="21"/>
  <c r="D1034" i="21"/>
  <c r="D1026" i="21"/>
  <c r="D1018" i="21"/>
  <c r="D1010" i="21"/>
  <c r="D1002" i="21"/>
  <c r="D994" i="21"/>
  <c r="D986" i="21"/>
  <c r="D978" i="21"/>
  <c r="D970" i="21"/>
  <c r="D962" i="21"/>
  <c r="D954" i="21"/>
  <c r="D946" i="21"/>
  <c r="D940" i="21"/>
  <c r="D935" i="21"/>
  <c r="D929" i="21"/>
  <c r="D924" i="21"/>
  <c r="D919" i="21"/>
  <c r="D913" i="21"/>
  <c r="D908" i="21"/>
  <c r="D903" i="21"/>
  <c r="D897" i="21"/>
  <c r="D892" i="21"/>
  <c r="D887" i="21"/>
  <c r="D881" i="21"/>
  <c r="D876" i="21"/>
  <c r="D871" i="21"/>
  <c r="D866" i="21"/>
  <c r="D862" i="21"/>
  <c r="D858" i="21"/>
  <c r="D854" i="21"/>
  <c r="D850" i="21"/>
  <c r="D846" i="21"/>
  <c r="D842" i="21"/>
  <c r="D838" i="21"/>
  <c r="D834" i="21"/>
  <c r="D830" i="21"/>
  <c r="D826" i="21"/>
  <c r="D822" i="21"/>
  <c r="D818" i="21"/>
  <c r="D814" i="21"/>
  <c r="D810" i="21"/>
  <c r="D806" i="21"/>
  <c r="D802" i="21"/>
  <c r="D798" i="21"/>
  <c r="D794" i="21"/>
  <c r="D790" i="21"/>
  <c r="D786" i="21"/>
  <c r="D782" i="21"/>
  <c r="D778" i="21"/>
  <c r="D774" i="21"/>
  <c r="D770" i="21"/>
  <c r="D766" i="21"/>
  <c r="D762" i="21"/>
  <c r="D758" i="21"/>
  <c r="D754" i="21"/>
  <c r="D750" i="21"/>
  <c r="D746" i="21"/>
  <c r="D742" i="21"/>
  <c r="D738" i="21"/>
  <c r="D734" i="21"/>
  <c r="D730" i="21"/>
  <c r="D726" i="21"/>
  <c r="D722" i="21"/>
  <c r="D718" i="21"/>
  <c r="D714" i="21"/>
  <c r="D710" i="21"/>
  <c r="D706" i="21"/>
  <c r="D702" i="21"/>
  <c r="D698" i="21"/>
  <c r="D694" i="21"/>
  <c r="D690" i="21"/>
  <c r="D686" i="21"/>
  <c r="D682" i="21"/>
  <c r="D678" i="21"/>
  <c r="D674" i="21"/>
  <c r="D670" i="21"/>
  <c r="D666" i="21"/>
  <c r="D1367" i="21"/>
  <c r="D1177" i="21"/>
  <c r="D1151" i="21"/>
  <c r="D1113" i="21"/>
  <c r="D1079" i="21"/>
  <c r="D1048" i="21"/>
  <c r="D1040" i="21"/>
  <c r="D1032" i="21"/>
  <c r="D1024" i="21"/>
  <c r="D1016" i="21"/>
  <c r="D1008" i="21"/>
  <c r="D1000" i="21"/>
  <c r="D992" i="21"/>
  <c r="D984" i="21"/>
  <c r="D976" i="21"/>
  <c r="D968" i="21"/>
  <c r="D960" i="21"/>
  <c r="D952" i="21"/>
  <c r="D944" i="21"/>
  <c r="D938" i="21"/>
  <c r="D922" i="21"/>
  <c r="D906" i="21"/>
  <c r="D890" i="21"/>
  <c r="D874" i="21"/>
  <c r="D1359" i="21"/>
  <c r="D1199" i="21"/>
  <c r="D1161" i="21"/>
  <c r="D1467" i="21"/>
  <c r="D1139" i="21"/>
  <c r="D1025" i="21"/>
  <c r="D1006" i="21"/>
  <c r="D961" i="21"/>
  <c r="D928" i="21"/>
  <c r="D916" i="21"/>
  <c r="D1165" i="21"/>
  <c r="D1091" i="21"/>
  <c r="D1017" i="21"/>
  <c r="D998" i="21"/>
  <c r="D953" i="21"/>
  <c r="D937" i="21"/>
  <c r="D923" i="21"/>
  <c r="D896" i="21"/>
  <c r="D888" i="21"/>
  <c r="D879" i="21"/>
  <c r="D870" i="21"/>
  <c r="D857" i="21"/>
  <c r="D851" i="21"/>
  <c r="D844" i="21"/>
  <c r="D705" i="21"/>
  <c r="D696" i="21"/>
  <c r="D687" i="21"/>
  <c r="D673" i="21"/>
  <c r="D664" i="21"/>
  <c r="D660" i="21"/>
  <c r="D656" i="21"/>
  <c r="D652" i="21"/>
  <c r="D648" i="21"/>
  <c r="D644" i="21"/>
  <c r="D640" i="21"/>
  <c r="D636" i="21"/>
  <c r="D632" i="21"/>
  <c r="D628" i="21"/>
  <c r="D624" i="21"/>
  <c r="D620" i="21"/>
  <c r="D616" i="21"/>
  <c r="D612" i="21"/>
  <c r="D1153" i="21"/>
  <c r="D1059" i="21"/>
  <c r="D1038" i="21"/>
  <c r="D993" i="21"/>
  <c r="D974" i="21"/>
  <c r="D934" i="21"/>
  <c r="D921" i="21"/>
  <c r="D912" i="21"/>
  <c r="D904" i="21"/>
  <c r="D895" i="21"/>
  <c r="D1203" i="21"/>
  <c r="D1087" i="21"/>
  <c r="D1033" i="21"/>
  <c r="D1014" i="21"/>
  <c r="D969" i="21"/>
  <c r="D950" i="21"/>
  <c r="D933" i="21"/>
  <c r="D911" i="21"/>
  <c r="D902" i="21"/>
  <c r="D894" i="21"/>
  <c r="D885" i="21"/>
  <c r="D877" i="21"/>
  <c r="D868" i="21"/>
  <c r="D849" i="21"/>
  <c r="D843" i="21"/>
  <c r="D836" i="21"/>
  <c r="D713" i="21"/>
  <c r="D704" i="21"/>
  <c r="D695" i="21"/>
  <c r="D681" i="21"/>
  <c r="D672" i="21"/>
  <c r="D663" i="21"/>
  <c r="D659" i="21"/>
  <c r="D655" i="21"/>
  <c r="D651" i="21"/>
  <c r="D647" i="21"/>
  <c r="D643" i="21"/>
  <c r="D639" i="21"/>
  <c r="D635" i="21"/>
  <c r="D631" i="21"/>
  <c r="D627" i="21"/>
  <c r="D623" i="21"/>
  <c r="D619" i="21"/>
  <c r="D615" i="21"/>
  <c r="D611" i="21"/>
  <c r="D607" i="21"/>
  <c r="D603" i="21"/>
  <c r="D599" i="21"/>
  <c r="D595" i="21"/>
  <c r="D591" i="21"/>
  <c r="D587" i="21"/>
  <c r="D583" i="21"/>
  <c r="D579" i="21"/>
  <c r="D575" i="21"/>
  <c r="D571" i="21"/>
  <c r="D567" i="21"/>
  <c r="D563" i="21"/>
  <c r="D559" i="21"/>
  <c r="D555" i="21"/>
  <c r="D1191" i="21"/>
  <c r="D1055" i="21"/>
  <c r="D1009" i="21"/>
  <c r="D990" i="21"/>
  <c r="D945" i="21"/>
  <c r="D932" i="21"/>
  <c r="D918" i="21"/>
  <c r="D910" i="21"/>
  <c r="D901" i="21"/>
  <c r="D893" i="21"/>
  <c r="D884" i="21"/>
  <c r="D861" i="21"/>
  <c r="D855" i="21"/>
  <c r="D848" i="21"/>
  <c r="D829" i="21"/>
  <c r="D824" i="21"/>
  <c r="D819" i="21"/>
  <c r="D813" i="21"/>
  <c r="D808" i="21"/>
  <c r="D803" i="21"/>
  <c r="D797" i="21"/>
  <c r="D792" i="21"/>
  <c r="D787" i="21"/>
  <c r="D781" i="21"/>
  <c r="D776" i="21"/>
  <c r="D771" i="21"/>
  <c r="D765" i="21"/>
  <c r="D760" i="21"/>
  <c r="D755" i="21"/>
  <c r="D749" i="21"/>
  <c r="D744" i="21"/>
  <c r="D739" i="21"/>
  <c r="D733" i="21"/>
  <c r="D728" i="21"/>
  <c r="D723" i="21"/>
  <c r="D717" i="21"/>
  <c r="D708" i="21"/>
  <c r="D699" i="21"/>
  <c r="D685" i="21"/>
  <c r="D676" i="21"/>
  <c r="D667" i="21"/>
  <c r="D1371" i="21"/>
  <c r="D1069" i="21"/>
  <c r="D1001" i="21"/>
  <c r="D915" i="21"/>
  <c r="D891" i="21"/>
  <c r="D878" i="21"/>
  <c r="D865" i="21"/>
  <c r="D845" i="21"/>
  <c r="D825" i="21"/>
  <c r="D800" i="21"/>
  <c r="D791" i="21"/>
  <c r="D783" i="21"/>
  <c r="D757" i="21"/>
  <c r="D748" i="21"/>
  <c r="D740" i="21"/>
  <c r="D715" i="21"/>
  <c r="D707" i="21"/>
  <c r="D700" i="21"/>
  <c r="D657" i="21"/>
  <c r="D650" i="21"/>
  <c r="D625" i="21"/>
  <c r="D618" i="21"/>
  <c r="D606" i="21"/>
  <c r="D601" i="21"/>
  <c r="D596" i="21"/>
  <c r="D590" i="21"/>
  <c r="D585" i="21"/>
  <c r="D580" i="21"/>
  <c r="D574" i="21"/>
  <c r="D569" i="21"/>
  <c r="D564" i="21"/>
  <c r="D558" i="21"/>
  <c r="D553" i="21"/>
  <c r="D1135" i="21"/>
  <c r="D1049" i="21"/>
  <c r="D909" i="21"/>
  <c r="D889" i="21"/>
  <c r="D875" i="21"/>
  <c r="D864" i="21"/>
  <c r="D853" i="21"/>
  <c r="D833" i="21"/>
  <c r="D816" i="21"/>
  <c r="D807" i="21"/>
  <c r="D799" i="21"/>
  <c r="D773" i="21"/>
  <c r="D764" i="21"/>
  <c r="D756" i="21"/>
  <c r="D731" i="21"/>
  <c r="D721" i="21"/>
  <c r="D692" i="21"/>
  <c r="D684" i="21"/>
  <c r="D677" i="21"/>
  <c r="D662" i="21"/>
  <c r="D637" i="21"/>
  <c r="D630" i="21"/>
  <c r="D1127" i="21"/>
  <c r="D1046" i="21"/>
  <c r="D985" i="21"/>
  <c r="D939" i="21"/>
  <c r="D907" i="21"/>
  <c r="D873" i="21"/>
  <c r="D863" i="21"/>
  <c r="D852" i="21"/>
  <c r="D841" i="21"/>
  <c r="D832" i="21"/>
  <c r="D823" i="21"/>
  <c r="D815" i="21"/>
  <c r="D789" i="21"/>
  <c r="D780" i="21"/>
  <c r="D772" i="21"/>
  <c r="D747" i="21"/>
  <c r="D737" i="21"/>
  <c r="D729" i="21"/>
  <c r="D712" i="21"/>
  <c r="D691" i="21"/>
  <c r="D669" i="21"/>
  <c r="D649" i="21"/>
  <c r="D642" i="21"/>
  <c r="D617" i="21"/>
  <c r="D610" i="21"/>
  <c r="D605" i="21"/>
  <c r="D1041" i="21"/>
  <c r="D982" i="21"/>
  <c r="D905" i="21"/>
  <c r="D886" i="21"/>
  <c r="D860" i="21"/>
  <c r="D840" i="21"/>
  <c r="D831" i="21"/>
  <c r="D805" i="21"/>
  <c r="D796" i="21"/>
  <c r="D788" i="21"/>
  <c r="D763" i="21"/>
  <c r="D753" i="21"/>
  <c r="D745" i="21"/>
  <c r="D720" i="21"/>
  <c r="D697" i="21"/>
  <c r="D689" i="21"/>
  <c r="D683" i="21"/>
  <c r="D675" i="21"/>
  <c r="D668" i="21"/>
  <c r="D661" i="21"/>
  <c r="D654" i="21"/>
  <c r="D629" i="21"/>
  <c r="D622" i="21"/>
  <c r="D547" i="21"/>
  <c r="D543" i="21"/>
  <c r="D539" i="21"/>
  <c r="D535" i="21"/>
  <c r="D531" i="21"/>
  <c r="D527" i="21"/>
  <c r="D523" i="21"/>
  <c r="D519" i="21"/>
  <c r="D515" i="21"/>
  <c r="D511" i="21"/>
  <c r="D507" i="21"/>
  <c r="D503" i="21"/>
  <c r="D499" i="21"/>
  <c r="D495" i="21"/>
  <c r="D491" i="21"/>
  <c r="D487" i="21"/>
  <c r="D483" i="21"/>
  <c r="D479" i="21"/>
  <c r="D475" i="21"/>
  <c r="D471" i="21"/>
  <c r="D467" i="21"/>
  <c r="D463" i="21"/>
  <c r="D459" i="21"/>
  <c r="D455" i="21"/>
  <c r="D451" i="21"/>
  <c r="D447" i="21"/>
  <c r="D443" i="21"/>
  <c r="D439" i="21"/>
  <c r="D435" i="21"/>
  <c r="D431" i="21"/>
  <c r="D427" i="21"/>
  <c r="D423" i="21"/>
  <c r="D419" i="21"/>
  <c r="D415" i="21"/>
  <c r="D411" i="21"/>
  <c r="D407" i="21"/>
  <c r="D403" i="21"/>
  <c r="D399" i="21"/>
  <c r="D395" i="21"/>
  <c r="D391" i="21"/>
  <c r="D387" i="21"/>
  <c r="D383" i="21"/>
  <c r="D379" i="21"/>
  <c r="D375" i="21"/>
  <c r="D371" i="21"/>
  <c r="D367" i="21"/>
  <c r="D363" i="21"/>
  <c r="D359" i="21"/>
  <c r="D355" i="21"/>
  <c r="D351" i="21"/>
  <c r="D347" i="21"/>
  <c r="D343" i="21"/>
  <c r="D339" i="21"/>
  <c r="D335" i="21"/>
  <c r="D331" i="21"/>
  <c r="D327" i="21"/>
  <c r="D323" i="21"/>
  <c r="D319" i="21"/>
  <c r="D315" i="21"/>
  <c r="D311" i="21"/>
  <c r="D307" i="21"/>
  <c r="D303" i="21"/>
  <c r="D299" i="21"/>
  <c r="D295" i="21"/>
  <c r="D291" i="21"/>
  <c r="D287" i="21"/>
  <c r="D283" i="21"/>
  <c r="D279" i="21"/>
  <c r="D275" i="21"/>
  <c r="D271" i="21"/>
  <c r="D267" i="21"/>
  <c r="D263" i="21"/>
  <c r="D259" i="21"/>
  <c r="D255" i="21"/>
  <c r="D251" i="21"/>
  <c r="D247" i="21"/>
  <c r="D243" i="21"/>
  <c r="D239" i="21"/>
  <c r="D235" i="21"/>
  <c r="D231" i="21"/>
  <c r="D227" i="21"/>
  <c r="D223" i="21"/>
  <c r="D219" i="21"/>
  <c r="D215" i="21"/>
  <c r="D211" i="21"/>
  <c r="D207" i="21"/>
  <c r="D203" i="21"/>
  <c r="D199" i="21"/>
  <c r="D195" i="21"/>
  <c r="D191" i="21"/>
  <c r="D187" i="21"/>
  <c r="D183" i="21"/>
  <c r="D179" i="21"/>
  <c r="D175" i="21"/>
  <c r="D171" i="21"/>
  <c r="D167" i="21"/>
  <c r="D163" i="21"/>
  <c r="D159" i="21"/>
  <c r="D155" i="21"/>
  <c r="D151" i="21"/>
  <c r="D147" i="21"/>
  <c r="D143" i="21"/>
  <c r="D139" i="21"/>
  <c r="D135" i="21"/>
  <c r="D131" i="21"/>
  <c r="D1101" i="21"/>
  <c r="D1030" i="21"/>
  <c r="D977" i="21"/>
  <c r="D927" i="21"/>
  <c r="D900" i="21"/>
  <c r="D872" i="21"/>
  <c r="D821" i="21"/>
  <c r="D812" i="21"/>
  <c r="D804" i="21"/>
  <c r="D779" i="21"/>
  <c r="D769" i="21"/>
  <c r="D761" i="21"/>
  <c r="D736" i="21"/>
  <c r="D727" i="21"/>
  <c r="D719" i="21"/>
  <c r="D711" i="21"/>
  <c r="D703" i="21"/>
  <c r="D641" i="21"/>
  <c r="D634" i="21"/>
  <c r="D609" i="21"/>
  <c r="D604" i="21"/>
  <c r="D598" i="21"/>
  <c r="D593" i="21"/>
  <c r="D588" i="21"/>
  <c r="D582" i="21"/>
  <c r="D577" i="21"/>
  <c r="D572" i="21"/>
  <c r="D566" i="21"/>
  <c r="D561" i="21"/>
  <c r="D556" i="21"/>
  <c r="D551" i="21"/>
  <c r="D966" i="21"/>
  <c r="D899" i="21"/>
  <c r="D883" i="21"/>
  <c r="D869" i="21"/>
  <c r="D859" i="21"/>
  <c r="D839" i="21"/>
  <c r="D828" i="21"/>
  <c r="D820" i="21"/>
  <c r="D795" i="21"/>
  <c r="D785" i="21"/>
  <c r="D777" i="21"/>
  <c r="D752" i="21"/>
  <c r="D743" i="21"/>
  <c r="D735" i="21"/>
  <c r="D688" i="21"/>
  <c r="D680" i="21"/>
  <c r="D653" i="21"/>
  <c r="D646" i="21"/>
  <c r="D621" i="21"/>
  <c r="D614" i="21"/>
  <c r="D550" i="21"/>
  <c r="D546" i="21"/>
  <c r="D542" i="21"/>
  <c r="D538" i="21"/>
  <c r="D534" i="21"/>
  <c r="D530" i="21"/>
  <c r="D526" i="21"/>
  <c r="D522" i="21"/>
  <c r="D518" i="21"/>
  <c r="D514" i="21"/>
  <c r="D510" i="21"/>
  <c r="D506" i="21"/>
  <c r="D502" i="21"/>
  <c r="D498" i="21"/>
  <c r="D494" i="21"/>
  <c r="D490" i="21"/>
  <c r="D486" i="21"/>
  <c r="D482" i="21"/>
  <c r="D478" i="21"/>
  <c r="D474" i="21"/>
  <c r="D470" i="21"/>
  <c r="D466" i="21"/>
  <c r="D462" i="21"/>
  <c r="D458" i="21"/>
  <c r="D454" i="21"/>
  <c r="D450" i="21"/>
  <c r="D446" i="21"/>
  <c r="D442" i="21"/>
  <c r="D438" i="21"/>
  <c r="D434" i="21"/>
  <c r="D430" i="21"/>
  <c r="D426" i="21"/>
  <c r="D422" i="21"/>
  <c r="D418" i="21"/>
  <c r="D414" i="21"/>
  <c r="D410" i="21"/>
  <c r="D406" i="21"/>
  <c r="D402" i="21"/>
  <c r="D398" i="21"/>
  <c r="D394" i="21"/>
  <c r="D390" i="21"/>
  <c r="D386" i="21"/>
  <c r="D382" i="21"/>
  <c r="D378" i="21"/>
  <c r="D374" i="21"/>
  <c r="D370" i="21"/>
  <c r="D366" i="21"/>
  <c r="D362" i="21"/>
  <c r="D358" i="21"/>
  <c r="D354" i="21"/>
  <c r="D350" i="21"/>
  <c r="D346" i="21"/>
  <c r="D342" i="21"/>
  <c r="D338" i="21"/>
  <c r="D334" i="21"/>
  <c r="D330" i="21"/>
  <c r="D326" i="21"/>
  <c r="D322" i="21"/>
  <c r="D318" i="21"/>
  <c r="D1080" i="21"/>
  <c r="D1022" i="21"/>
  <c r="D917" i="21"/>
  <c r="D867" i="21"/>
  <c r="D847" i="21"/>
  <c r="D837" i="21"/>
  <c r="D811" i="21"/>
  <c r="D801" i="21"/>
  <c r="D793" i="21"/>
  <c r="D768" i="21"/>
  <c r="D759" i="21"/>
  <c r="D751" i="21"/>
  <c r="D725" i="21"/>
  <c r="D716" i="21"/>
  <c r="D709" i="21"/>
  <c r="D665" i="21"/>
  <c r="D658" i="21"/>
  <c r="D633" i="21"/>
  <c r="D626" i="21"/>
  <c r="D608" i="21"/>
  <c r="D602" i="21"/>
  <c r="D597" i="21"/>
  <c r="D592" i="21"/>
  <c r="D586" i="21"/>
  <c r="D581" i="21"/>
  <c r="D576" i="21"/>
  <c r="D570" i="21"/>
  <c r="D565" i="21"/>
  <c r="D560" i="21"/>
  <c r="D554" i="21"/>
  <c r="D142" i="21"/>
  <c r="D158" i="21"/>
  <c r="D174" i="21"/>
  <c r="D190" i="21"/>
  <c r="D206" i="21"/>
  <c r="D222" i="21"/>
  <c r="D238" i="21"/>
  <c r="D254" i="21"/>
  <c r="D270" i="21"/>
  <c r="D286" i="21"/>
  <c r="D302" i="21"/>
  <c r="D337" i="21"/>
  <c r="D344" i="21"/>
  <c r="D369" i="21"/>
  <c r="D376" i="21"/>
  <c r="D401" i="21"/>
  <c r="D408" i="21"/>
  <c r="D433" i="21"/>
  <c r="D444" i="21"/>
  <c r="D465" i="21"/>
  <c r="D476" i="21"/>
  <c r="D497" i="21"/>
  <c r="D508" i="21"/>
  <c r="D529" i="21"/>
  <c r="D540" i="21"/>
  <c r="D552" i="21"/>
  <c r="D594" i="21"/>
  <c r="D671" i="21"/>
  <c r="D732" i="21"/>
  <c r="D880" i="21"/>
  <c r="D3" i="21"/>
  <c r="E3" i="21" s="1"/>
  <c r="D11" i="21"/>
  <c r="D23" i="21"/>
  <c r="D31" i="21"/>
  <c r="D39" i="21"/>
  <c r="D47" i="21"/>
  <c r="D59" i="21"/>
  <c r="D71" i="21"/>
  <c r="D83" i="21"/>
  <c r="D91" i="21"/>
  <c r="D95" i="21"/>
  <c r="D103" i="21"/>
  <c r="D107" i="21"/>
  <c r="D111" i="21"/>
  <c r="D115" i="21"/>
  <c r="D123" i="21"/>
  <c r="D132" i="21"/>
  <c r="D153" i="21"/>
  <c r="D164" i="21"/>
  <c r="D201" i="21"/>
  <c r="D249" i="21"/>
  <c r="D260" i="21"/>
  <c r="D313" i="21"/>
  <c r="D325" i="21"/>
  <c r="D332" i="21"/>
  <c r="D364" i="21"/>
  <c r="D389" i="21"/>
  <c r="D396" i="21"/>
  <c r="D424" i="21"/>
  <c r="D445" i="21"/>
  <c r="D456" i="21"/>
  <c r="D477" i="21"/>
  <c r="D488" i="21"/>
  <c r="D509" i="21"/>
  <c r="D520" i="21"/>
  <c r="D541" i="21"/>
  <c r="D568" i="21"/>
  <c r="D679" i="21"/>
  <c r="D741" i="21"/>
  <c r="D138" i="21"/>
  <c r="D154" i="21"/>
  <c r="D170" i="21"/>
  <c r="D186" i="21"/>
  <c r="D202" i="21"/>
  <c r="D218" i="21"/>
  <c r="D234" i="21"/>
  <c r="D250" i="21"/>
  <c r="D266" i="21"/>
  <c r="D282" i="21"/>
  <c r="D298" i="21"/>
  <c r="D314" i="21"/>
  <c r="D320" i="21"/>
  <c r="D345" i="21"/>
  <c r="D352" i="21"/>
  <c r="D377" i="21"/>
  <c r="D384" i="21"/>
  <c r="D409" i="21"/>
  <c r="D416" i="21"/>
  <c r="D425" i="21"/>
  <c r="D436" i="21"/>
  <c r="D457" i="21"/>
  <c r="D468" i="21"/>
  <c r="D489" i="21"/>
  <c r="D500" i="21"/>
  <c r="D521" i="21"/>
  <c r="D532" i="21"/>
  <c r="D584" i="21"/>
  <c r="D817" i="21"/>
  <c r="D724" i="21"/>
  <c r="D7" i="21"/>
  <c r="D15" i="21"/>
  <c r="D19" i="21"/>
  <c r="D27" i="21"/>
  <c r="D35" i="21"/>
  <c r="D43" i="21"/>
  <c r="D51" i="21"/>
  <c r="D55" i="21"/>
  <c r="D63" i="21"/>
  <c r="D67" i="21"/>
  <c r="D75" i="21"/>
  <c r="D79" i="21"/>
  <c r="D87" i="21"/>
  <c r="D99" i="21"/>
  <c r="D119" i="21"/>
  <c r="D127" i="21"/>
  <c r="D137" i="21"/>
  <c r="D148" i="21"/>
  <c r="D169" i="21"/>
  <c r="D180" i="21"/>
  <c r="D185" i="21"/>
  <c r="D196" i="21"/>
  <c r="D212" i="21"/>
  <c r="D217" i="21"/>
  <c r="D228" i="21"/>
  <c r="D233" i="21"/>
  <c r="D244" i="21"/>
  <c r="D265" i="21"/>
  <c r="D276" i="21"/>
  <c r="D281" i="21"/>
  <c r="D292" i="21"/>
  <c r="D297" i="21"/>
  <c r="D308" i="21"/>
  <c r="D357" i="21"/>
  <c r="D809" i="21"/>
  <c r="D4" i="21"/>
  <c r="D8" i="21"/>
  <c r="D12" i="21"/>
  <c r="D16" i="21"/>
  <c r="D20" i="21"/>
  <c r="D24" i="21"/>
  <c r="D28" i="21"/>
  <c r="D32" i="21"/>
  <c r="D36" i="21"/>
  <c r="D40" i="21"/>
  <c r="D44" i="21"/>
  <c r="D48" i="21"/>
  <c r="D52" i="21"/>
  <c r="D56" i="21"/>
  <c r="D60" i="21"/>
  <c r="D64" i="21"/>
  <c r="D68" i="21"/>
  <c r="D72" i="21"/>
  <c r="D76" i="21"/>
  <c r="D80" i="21"/>
  <c r="D84" i="21"/>
  <c r="D88" i="21"/>
  <c r="D92" i="21"/>
  <c r="D96" i="21"/>
  <c r="D100" i="21"/>
  <c r="D104" i="21"/>
  <c r="D108" i="21"/>
  <c r="D112" i="21"/>
  <c r="D116" i="21"/>
  <c r="D120" i="21"/>
  <c r="D124" i="21"/>
  <c r="D128" i="21"/>
  <c r="D133" i="21"/>
  <c r="D144" i="21"/>
  <c r="D149" i="21"/>
  <c r="D160" i="21"/>
  <c r="D165" i="21"/>
  <c r="D176" i="21"/>
  <c r="D181" i="21"/>
  <c r="D192" i="21"/>
  <c r="D197" i="21"/>
  <c r="D208" i="21"/>
  <c r="D213" i="21"/>
  <c r="D224" i="21"/>
  <c r="D229" i="21"/>
  <c r="D240" i="21"/>
  <c r="D245" i="21"/>
  <c r="D256" i="21"/>
  <c r="D261" i="21"/>
  <c r="D272" i="21"/>
  <c r="D277" i="21"/>
  <c r="D288" i="21"/>
  <c r="D293" i="21"/>
  <c r="D304" i="21"/>
  <c r="D309" i="21"/>
  <c r="D333" i="21"/>
  <c r="D340" i="21"/>
  <c r="D365" i="21"/>
  <c r="D372" i="21"/>
  <c r="D397" i="21"/>
  <c r="D404" i="21"/>
  <c r="D437" i="21"/>
  <c r="D448" i="21"/>
  <c r="D469" i="21"/>
  <c r="D480" i="21"/>
  <c r="D501" i="21"/>
  <c r="D512" i="21"/>
  <c r="D533" i="21"/>
  <c r="D544" i="21"/>
  <c r="D557" i="21"/>
  <c r="D600" i="21"/>
  <c r="D638" i="21"/>
  <c r="D693" i="21"/>
  <c r="D827" i="21"/>
  <c r="D958" i="21"/>
  <c r="D134" i="21"/>
  <c r="D150" i="21"/>
  <c r="D166" i="21"/>
  <c r="D182" i="21"/>
  <c r="D198" i="21"/>
  <c r="D214" i="21"/>
  <c r="D230" i="21"/>
  <c r="D246" i="21"/>
  <c r="D262" i="21"/>
  <c r="D278" i="21"/>
  <c r="D294" i="21"/>
  <c r="D310" i="21"/>
  <c r="D321" i="21"/>
  <c r="D328" i="21"/>
  <c r="D353" i="21"/>
  <c r="D360" i="21"/>
  <c r="D385" i="21"/>
  <c r="D392" i="21"/>
  <c r="D417" i="21"/>
  <c r="D428" i="21"/>
  <c r="D449" i="21"/>
  <c r="D460" i="21"/>
  <c r="D481" i="21"/>
  <c r="D492" i="21"/>
  <c r="D513" i="21"/>
  <c r="D524" i="21"/>
  <c r="D545" i="21"/>
  <c r="D573" i="21"/>
  <c r="D645" i="21"/>
  <c r="D701" i="21"/>
  <c r="D767" i="21"/>
  <c r="D835" i="21"/>
  <c r="D300" i="21"/>
  <c r="D305" i="21"/>
  <c r="D316" i="21"/>
  <c r="D341" i="21"/>
  <c r="D348" i="21"/>
  <c r="D373" i="21"/>
  <c r="D380" i="21"/>
  <c r="D405" i="21"/>
  <c r="D412" i="21"/>
  <c r="D429" i="21"/>
  <c r="D440" i="21"/>
  <c r="D461" i="21"/>
  <c r="D472" i="21"/>
  <c r="D493" i="21"/>
  <c r="D504" i="21"/>
  <c r="D525" i="21"/>
  <c r="D536" i="21"/>
  <c r="D589" i="21"/>
  <c r="D775" i="21"/>
  <c r="D33" i="21"/>
  <c r="D37" i="21"/>
  <c r="D41" i="21"/>
  <c r="D45" i="21"/>
  <c r="D49" i="21"/>
  <c r="D53" i="21"/>
  <c r="D57" i="21"/>
  <c r="D61" i="21"/>
  <c r="D65" i="21"/>
  <c r="D69" i="21"/>
  <c r="D73" i="21"/>
  <c r="D77" i="21"/>
  <c r="D81" i="21"/>
  <c r="D85" i="21"/>
  <c r="D89" i="21"/>
  <c r="D93" i="21"/>
  <c r="D97" i="21"/>
  <c r="D101" i="21"/>
  <c r="D105" i="21"/>
  <c r="D109" i="21"/>
  <c r="D113" i="21"/>
  <c r="D117" i="21"/>
  <c r="D121" i="21"/>
  <c r="D125" i="21"/>
  <c r="D129" i="21"/>
  <c r="D140" i="21"/>
  <c r="D145" i="21"/>
  <c r="D156" i="21"/>
  <c r="D161" i="21"/>
  <c r="D172" i="21"/>
  <c r="D177" i="21"/>
  <c r="D188" i="21"/>
  <c r="D193" i="21"/>
  <c r="D204" i="21"/>
  <c r="D209" i="21"/>
  <c r="D220" i="21"/>
  <c r="D225" i="21"/>
  <c r="D236" i="21"/>
  <c r="D241" i="21"/>
  <c r="D252" i="21"/>
  <c r="D257" i="21"/>
  <c r="D268" i="21"/>
  <c r="D273" i="21"/>
  <c r="D284" i="21"/>
  <c r="D289" i="21"/>
  <c r="D130" i="21"/>
  <c r="D146" i="21"/>
  <c r="D162" i="21"/>
  <c r="D178" i="21"/>
  <c r="D194" i="21"/>
  <c r="D210" i="21"/>
  <c r="D226" i="21"/>
  <c r="D242" i="21"/>
  <c r="D258" i="21"/>
  <c r="D274" i="21"/>
  <c r="D290" i="21"/>
  <c r="D306" i="21"/>
  <c r="D329" i="21"/>
  <c r="D336" i="21"/>
  <c r="D361" i="21"/>
  <c r="D368" i="21"/>
  <c r="D393" i="21"/>
  <c r="D400" i="21"/>
  <c r="D420" i="21"/>
  <c r="D441" i="21"/>
  <c r="D452" i="21"/>
  <c r="D473" i="21"/>
  <c r="D484" i="21"/>
  <c r="D505" i="21"/>
  <c r="D516" i="21"/>
  <c r="D537" i="21"/>
  <c r="D548" i="21"/>
  <c r="D562" i="21"/>
  <c r="D784" i="21"/>
  <c r="D856" i="21"/>
  <c r="D2" i="1"/>
  <c r="K33" i="23" l="1"/>
  <c r="E4" i="22"/>
  <c r="E5" i="22" s="1"/>
  <c r="E6" i="22" s="1"/>
  <c r="E7" i="22" s="1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34" i="22" s="1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E47" i="22" s="1"/>
  <c r="E48" i="22" s="1"/>
  <c r="E49" i="22" s="1"/>
  <c r="E50" i="22" s="1"/>
  <c r="E51" i="22" s="1"/>
  <c r="E52" i="22" s="1"/>
  <c r="E53" i="22" s="1"/>
  <c r="E54" i="22" s="1"/>
  <c r="E55" i="22" s="1"/>
  <c r="E56" i="22" s="1"/>
  <c r="E57" i="22" s="1"/>
  <c r="E58" i="22" s="1"/>
  <c r="E59" i="22" s="1"/>
  <c r="E60" i="22" s="1"/>
  <c r="E61" i="22" s="1"/>
  <c r="E62" i="22" s="1"/>
  <c r="E63" i="22" s="1"/>
  <c r="E64" i="22" s="1"/>
  <c r="E65" i="22" s="1"/>
  <c r="E66" i="22" s="1"/>
  <c r="E67" i="22" s="1"/>
  <c r="E68" i="22" s="1"/>
  <c r="E69" i="22" s="1"/>
  <c r="E70" i="22" s="1"/>
  <c r="E71" i="22" s="1"/>
  <c r="E72" i="22" s="1"/>
  <c r="E73" i="22" s="1"/>
  <c r="E74" i="22" s="1"/>
  <c r="E75" i="22" s="1"/>
  <c r="E76" i="22" s="1"/>
  <c r="E77" i="22" s="1"/>
  <c r="E78" i="22" s="1"/>
  <c r="E79" i="22" s="1"/>
  <c r="E80" i="22" s="1"/>
  <c r="E81" i="22" s="1"/>
  <c r="E82" i="22" s="1"/>
  <c r="E83" i="22" s="1"/>
  <c r="E84" i="22" s="1"/>
  <c r="E85" i="22" s="1"/>
  <c r="E86" i="22" s="1"/>
  <c r="E87" i="22" s="1"/>
  <c r="E88" i="22" s="1"/>
  <c r="E89" i="22" s="1"/>
  <c r="E90" i="22" s="1"/>
  <c r="E91" i="22" s="1"/>
  <c r="E92" i="22" s="1"/>
  <c r="E93" i="22" s="1"/>
  <c r="E94" i="22" s="1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E105" i="22" s="1"/>
  <c r="E106" i="22" s="1"/>
  <c r="E107" i="22" s="1"/>
  <c r="E108" i="22" s="1"/>
  <c r="E109" i="22" s="1"/>
  <c r="E110" i="22" s="1"/>
  <c r="E111" i="22" s="1"/>
  <c r="E112" i="22" s="1"/>
  <c r="E113" i="22" s="1"/>
  <c r="E114" i="22" s="1"/>
  <c r="E115" i="22" s="1"/>
  <c r="E116" i="22" s="1"/>
  <c r="E117" i="22" s="1"/>
  <c r="E118" i="22" s="1"/>
  <c r="E119" i="22" s="1"/>
  <c r="E120" i="22" s="1"/>
  <c r="E121" i="22" s="1"/>
  <c r="E122" i="22" s="1"/>
  <c r="E123" i="22" s="1"/>
  <c r="E124" i="22" s="1"/>
  <c r="E125" i="22" s="1"/>
  <c r="E126" i="22" s="1"/>
  <c r="E127" i="22" s="1"/>
  <c r="E128" i="22" s="1"/>
  <c r="E129" i="22" s="1"/>
  <c r="E130" i="22" s="1"/>
  <c r="E131" i="22" s="1"/>
  <c r="E132" i="22" s="1"/>
  <c r="E133" i="22" s="1"/>
  <c r="E134" i="22" s="1"/>
  <c r="E135" i="22" s="1"/>
  <c r="E136" i="22" s="1"/>
  <c r="E137" i="22" s="1"/>
  <c r="E138" i="22" s="1"/>
  <c r="E139" i="22" s="1"/>
  <c r="E140" i="22" s="1"/>
  <c r="E141" i="22" s="1"/>
  <c r="E142" i="22" s="1"/>
  <c r="E143" i="22" s="1"/>
  <c r="E144" i="22" s="1"/>
  <c r="E145" i="22" s="1"/>
  <c r="E146" i="22" s="1"/>
  <c r="E147" i="22" s="1"/>
  <c r="E148" i="22" s="1"/>
  <c r="E149" i="22" s="1"/>
  <c r="E150" i="22" s="1"/>
  <c r="E151" i="22" s="1"/>
  <c r="E152" i="22" s="1"/>
  <c r="E153" i="22" s="1"/>
  <c r="E154" i="22" s="1"/>
  <c r="E155" i="22" s="1"/>
  <c r="E156" i="22" s="1"/>
  <c r="E157" i="22" s="1"/>
  <c r="E158" i="22" s="1"/>
  <c r="E159" i="22" s="1"/>
  <c r="E160" i="22" s="1"/>
  <c r="E161" i="22" s="1"/>
  <c r="E162" i="22" s="1"/>
  <c r="E163" i="22" s="1"/>
  <c r="E164" i="22" s="1"/>
  <c r="E165" i="22" s="1"/>
  <c r="E166" i="22" s="1"/>
  <c r="E167" i="22" s="1"/>
  <c r="E168" i="22" s="1"/>
  <c r="E169" i="22" s="1"/>
  <c r="E170" i="22" s="1"/>
  <c r="E171" i="22" s="1"/>
  <c r="E172" i="22" s="1"/>
  <c r="E173" i="22" s="1"/>
  <c r="E174" i="22" s="1"/>
  <c r="E175" i="22" s="1"/>
  <c r="E176" i="22" s="1"/>
  <c r="E177" i="22" s="1"/>
  <c r="E178" i="22" s="1"/>
  <c r="E179" i="22" s="1"/>
  <c r="E180" i="22" s="1"/>
  <c r="E181" i="22" s="1"/>
  <c r="E182" i="22" s="1"/>
  <c r="E183" i="22" s="1"/>
  <c r="E184" i="22" s="1"/>
  <c r="E185" i="22" s="1"/>
  <c r="E186" i="22" s="1"/>
  <c r="E187" i="22" s="1"/>
  <c r="E188" i="22" s="1"/>
  <c r="E189" i="22" s="1"/>
  <c r="E190" i="22" s="1"/>
  <c r="E191" i="22" s="1"/>
  <c r="E192" i="22" s="1"/>
  <c r="E193" i="22" s="1"/>
  <c r="E194" i="22" s="1"/>
  <c r="E195" i="22" s="1"/>
  <c r="E196" i="22" s="1"/>
  <c r="E197" i="22" s="1"/>
  <c r="E198" i="22" s="1"/>
  <c r="E199" i="22" s="1"/>
  <c r="E200" i="22" s="1"/>
  <c r="E201" i="22" s="1"/>
  <c r="E202" i="22" s="1"/>
  <c r="E203" i="22" s="1"/>
  <c r="E204" i="22" s="1"/>
  <c r="E205" i="22" s="1"/>
  <c r="E206" i="22" s="1"/>
  <c r="E207" i="22" s="1"/>
  <c r="E208" i="22" s="1"/>
  <c r="E209" i="22" s="1"/>
  <c r="E210" i="22" s="1"/>
  <c r="E211" i="22" s="1"/>
  <c r="E212" i="22" s="1"/>
  <c r="E213" i="22" s="1"/>
  <c r="E214" i="22" s="1"/>
  <c r="E215" i="22" s="1"/>
  <c r="E216" i="22" s="1"/>
  <c r="E217" i="22" s="1"/>
  <c r="E218" i="22" s="1"/>
  <c r="E219" i="22" s="1"/>
  <c r="E220" i="22" s="1"/>
  <c r="E221" i="22" s="1"/>
  <c r="E222" i="22" s="1"/>
  <c r="E223" i="22" s="1"/>
  <c r="E224" i="22" s="1"/>
  <c r="E225" i="22" s="1"/>
  <c r="E226" i="22" s="1"/>
  <c r="E227" i="22" s="1"/>
  <c r="E228" i="22" s="1"/>
  <c r="E229" i="22" s="1"/>
  <c r="E230" i="22" s="1"/>
  <c r="E231" i="22" s="1"/>
  <c r="E232" i="22" s="1"/>
  <c r="E233" i="22" s="1"/>
  <c r="E234" i="22" s="1"/>
  <c r="E235" i="22" s="1"/>
  <c r="E236" i="22" s="1"/>
  <c r="E237" i="22" s="1"/>
  <c r="E238" i="22" s="1"/>
  <c r="E239" i="22" s="1"/>
  <c r="E240" i="22" s="1"/>
  <c r="E241" i="22" s="1"/>
  <c r="E242" i="22" s="1"/>
  <c r="E243" i="22" s="1"/>
  <c r="E244" i="22" s="1"/>
  <c r="E245" i="22" s="1"/>
  <c r="E246" i="22" s="1"/>
  <c r="E247" i="22" s="1"/>
  <c r="E248" i="22" s="1"/>
  <c r="E249" i="22" s="1"/>
  <c r="E250" i="22" s="1"/>
  <c r="E251" i="22" s="1"/>
  <c r="E252" i="22" s="1"/>
  <c r="E253" i="22" s="1"/>
  <c r="E254" i="22" s="1"/>
  <c r="E255" i="22" s="1"/>
  <c r="E256" i="22" s="1"/>
  <c r="E257" i="22" s="1"/>
  <c r="E258" i="22" s="1"/>
  <c r="E259" i="22" s="1"/>
  <c r="E260" i="22" s="1"/>
  <c r="E261" i="22" s="1"/>
  <c r="E262" i="22" s="1"/>
  <c r="E263" i="22" s="1"/>
  <c r="E264" i="22" s="1"/>
  <c r="E265" i="22" s="1"/>
  <c r="E266" i="22" s="1"/>
  <c r="E267" i="22" s="1"/>
  <c r="E268" i="22" s="1"/>
  <c r="E269" i="22" s="1"/>
  <c r="E270" i="22" s="1"/>
  <c r="E271" i="22" s="1"/>
  <c r="E272" i="22" s="1"/>
  <c r="E273" i="22" s="1"/>
  <c r="E274" i="22" s="1"/>
  <c r="E275" i="22" s="1"/>
  <c r="E276" i="22" s="1"/>
  <c r="E277" i="22" s="1"/>
  <c r="E278" i="22" s="1"/>
  <c r="E279" i="22" s="1"/>
  <c r="E280" i="22" s="1"/>
  <c r="E281" i="22" s="1"/>
  <c r="E282" i="22" s="1"/>
  <c r="E283" i="22" s="1"/>
  <c r="E284" i="22" s="1"/>
  <c r="E285" i="22" s="1"/>
  <c r="E286" i="22" s="1"/>
  <c r="E287" i="22" s="1"/>
  <c r="E288" i="22" s="1"/>
  <c r="E289" i="22" s="1"/>
  <c r="E290" i="22" s="1"/>
  <c r="E291" i="22" s="1"/>
  <c r="E292" i="22" s="1"/>
  <c r="E293" i="22" s="1"/>
  <c r="E294" i="22" s="1"/>
  <c r="E295" i="22" s="1"/>
  <c r="E296" i="22" s="1"/>
  <c r="E297" i="22" s="1"/>
  <c r="E298" i="22" s="1"/>
  <c r="E299" i="22" s="1"/>
  <c r="E300" i="22" s="1"/>
  <c r="E301" i="22" s="1"/>
  <c r="E302" i="22" s="1"/>
  <c r="E303" i="22" s="1"/>
  <c r="E304" i="22" s="1"/>
  <c r="E305" i="22" s="1"/>
  <c r="E306" i="22" s="1"/>
  <c r="E307" i="22" s="1"/>
  <c r="E308" i="22" s="1"/>
  <c r="E309" i="22" s="1"/>
  <c r="E310" i="22" s="1"/>
  <c r="E311" i="22" s="1"/>
  <c r="E312" i="22" s="1"/>
  <c r="E313" i="22" s="1"/>
  <c r="E314" i="22" s="1"/>
  <c r="E315" i="22" s="1"/>
  <c r="E316" i="22" s="1"/>
  <c r="E317" i="22" s="1"/>
  <c r="E318" i="22" s="1"/>
  <c r="E319" i="22" s="1"/>
  <c r="E320" i="22" s="1"/>
  <c r="E321" i="22" s="1"/>
  <c r="E322" i="22" s="1"/>
  <c r="E323" i="22" s="1"/>
  <c r="E324" i="22" s="1"/>
  <c r="E325" i="22" s="1"/>
  <c r="E326" i="22" s="1"/>
  <c r="E327" i="22" s="1"/>
  <c r="E328" i="22" s="1"/>
  <c r="E329" i="22" s="1"/>
  <c r="E330" i="22" s="1"/>
  <c r="E331" i="22" s="1"/>
  <c r="E332" i="22" s="1"/>
  <c r="E333" i="22" s="1"/>
  <c r="E334" i="22" s="1"/>
  <c r="E335" i="22" s="1"/>
  <c r="E336" i="22" s="1"/>
  <c r="E337" i="22" s="1"/>
  <c r="E338" i="22" s="1"/>
  <c r="E339" i="22" s="1"/>
  <c r="E340" i="22" s="1"/>
  <c r="E341" i="22" s="1"/>
  <c r="E342" i="22" s="1"/>
  <c r="E343" i="22" s="1"/>
  <c r="E344" i="22" s="1"/>
  <c r="E345" i="22" s="1"/>
  <c r="E346" i="22" s="1"/>
  <c r="E347" i="22" s="1"/>
  <c r="E348" i="22" s="1"/>
  <c r="E349" i="22" s="1"/>
  <c r="E350" i="22" s="1"/>
  <c r="E351" i="22" s="1"/>
  <c r="E352" i="22" s="1"/>
  <c r="E353" i="22" s="1"/>
  <c r="E354" i="22" s="1"/>
  <c r="E355" i="22" s="1"/>
  <c r="E356" i="22" s="1"/>
  <c r="E357" i="22" s="1"/>
  <c r="E358" i="22" s="1"/>
  <c r="E359" i="22" s="1"/>
  <c r="E360" i="22" s="1"/>
  <c r="E361" i="22" s="1"/>
  <c r="E362" i="22" s="1"/>
  <c r="E363" i="22" s="1"/>
  <c r="E364" i="22" s="1"/>
  <c r="E365" i="22" s="1"/>
  <c r="E366" i="22" s="1"/>
  <c r="E367" i="22" s="1"/>
  <c r="E368" i="22" s="1"/>
  <c r="E369" i="22" s="1"/>
  <c r="E370" i="22" s="1"/>
  <c r="E371" i="22" s="1"/>
  <c r="E372" i="22" s="1"/>
  <c r="E373" i="22" s="1"/>
  <c r="E374" i="22" s="1"/>
  <c r="E375" i="22" s="1"/>
  <c r="E376" i="22" s="1"/>
  <c r="E377" i="22" s="1"/>
  <c r="E378" i="22" s="1"/>
  <c r="E379" i="22" s="1"/>
  <c r="E380" i="22" s="1"/>
  <c r="E381" i="22" s="1"/>
  <c r="E382" i="22" s="1"/>
  <c r="E383" i="22" s="1"/>
  <c r="E384" i="22" s="1"/>
  <c r="E385" i="22" s="1"/>
  <c r="E386" i="22" s="1"/>
  <c r="E387" i="22" s="1"/>
  <c r="E388" i="22" s="1"/>
  <c r="E389" i="22" s="1"/>
  <c r="E390" i="22" s="1"/>
  <c r="E391" i="22" s="1"/>
  <c r="E392" i="22" s="1"/>
  <c r="E393" i="22" s="1"/>
  <c r="E394" i="22" s="1"/>
  <c r="E395" i="22" s="1"/>
  <c r="E396" i="22" s="1"/>
  <c r="E397" i="22" s="1"/>
  <c r="E398" i="22" s="1"/>
  <c r="E399" i="22" s="1"/>
  <c r="E400" i="22" s="1"/>
  <c r="E401" i="22" s="1"/>
  <c r="E402" i="22" s="1"/>
  <c r="E403" i="22" s="1"/>
  <c r="E404" i="22" s="1"/>
  <c r="E405" i="22" s="1"/>
  <c r="E406" i="22" s="1"/>
  <c r="E407" i="22" s="1"/>
  <c r="E408" i="22" s="1"/>
  <c r="E409" i="22" s="1"/>
  <c r="E410" i="22" s="1"/>
  <c r="E411" i="22" s="1"/>
  <c r="E412" i="22" s="1"/>
  <c r="E413" i="22" s="1"/>
  <c r="E414" i="22" s="1"/>
  <c r="E415" i="22" s="1"/>
  <c r="E416" i="22" s="1"/>
  <c r="E417" i="22" s="1"/>
  <c r="E418" i="22" s="1"/>
  <c r="E419" i="22" s="1"/>
  <c r="E420" i="22" s="1"/>
  <c r="E421" i="22" s="1"/>
  <c r="E422" i="22" s="1"/>
  <c r="E423" i="22" s="1"/>
  <c r="E424" i="22" s="1"/>
  <c r="E425" i="22" s="1"/>
  <c r="E426" i="22" s="1"/>
  <c r="E427" i="22" s="1"/>
  <c r="E428" i="22" s="1"/>
  <c r="E429" i="22" s="1"/>
  <c r="E430" i="22" s="1"/>
  <c r="E431" i="22" s="1"/>
  <c r="E432" i="22" s="1"/>
  <c r="E433" i="22" s="1"/>
  <c r="E434" i="22" s="1"/>
  <c r="E435" i="22" s="1"/>
  <c r="E436" i="22" s="1"/>
  <c r="E437" i="22" s="1"/>
  <c r="E438" i="22" s="1"/>
  <c r="E439" i="22" s="1"/>
  <c r="E440" i="22" s="1"/>
  <c r="E441" i="22" s="1"/>
  <c r="E442" i="22" s="1"/>
  <c r="E443" i="22" s="1"/>
  <c r="E444" i="22" s="1"/>
  <c r="E445" i="22" s="1"/>
  <c r="E446" i="22" s="1"/>
  <c r="E447" i="22" s="1"/>
  <c r="E448" i="22" s="1"/>
  <c r="E449" i="22" s="1"/>
  <c r="E450" i="22" s="1"/>
  <c r="E451" i="22" s="1"/>
  <c r="E452" i="22" s="1"/>
  <c r="E453" i="22" s="1"/>
  <c r="E454" i="22" s="1"/>
  <c r="E455" i="22" s="1"/>
  <c r="E456" i="22" s="1"/>
  <c r="E457" i="22" s="1"/>
  <c r="E458" i="22" s="1"/>
  <c r="E459" i="22" s="1"/>
  <c r="E460" i="22" s="1"/>
  <c r="E461" i="22" s="1"/>
  <c r="E462" i="22" s="1"/>
  <c r="E463" i="22" s="1"/>
  <c r="E464" i="22" s="1"/>
  <c r="E465" i="22" s="1"/>
  <c r="E466" i="22" s="1"/>
  <c r="E467" i="22" s="1"/>
  <c r="E468" i="22" s="1"/>
  <c r="E469" i="22" s="1"/>
  <c r="E470" i="22" s="1"/>
  <c r="E471" i="22" s="1"/>
  <c r="E472" i="22" s="1"/>
  <c r="E473" i="22" s="1"/>
  <c r="E474" i="22" s="1"/>
  <c r="E475" i="22" s="1"/>
  <c r="E476" i="22" s="1"/>
  <c r="E477" i="22" s="1"/>
  <c r="E478" i="22" s="1"/>
  <c r="E479" i="22" s="1"/>
  <c r="E480" i="22" s="1"/>
  <c r="E481" i="22" s="1"/>
  <c r="E482" i="22" s="1"/>
  <c r="E483" i="22" s="1"/>
  <c r="E484" i="22" s="1"/>
  <c r="E485" i="22" s="1"/>
  <c r="E486" i="22" s="1"/>
  <c r="E487" i="22" s="1"/>
  <c r="E488" i="22" s="1"/>
  <c r="E489" i="22" s="1"/>
  <c r="E490" i="22" s="1"/>
  <c r="E491" i="22" s="1"/>
  <c r="E492" i="22" s="1"/>
  <c r="E493" i="22" s="1"/>
  <c r="E494" i="22" s="1"/>
  <c r="E495" i="22" s="1"/>
  <c r="E496" i="22" s="1"/>
  <c r="E497" i="22" s="1"/>
  <c r="E498" i="22" s="1"/>
  <c r="E499" i="22" s="1"/>
  <c r="E500" i="22" s="1"/>
  <c r="E501" i="22" s="1"/>
  <c r="E502" i="22" s="1"/>
  <c r="E503" i="22" s="1"/>
  <c r="E504" i="22" s="1"/>
  <c r="E505" i="22" s="1"/>
  <c r="E506" i="22" s="1"/>
  <c r="E507" i="22" s="1"/>
  <c r="E508" i="22" s="1"/>
  <c r="E509" i="22" s="1"/>
  <c r="E510" i="22" s="1"/>
  <c r="E511" i="22" s="1"/>
  <c r="E512" i="22" s="1"/>
  <c r="E513" i="22" s="1"/>
  <c r="E514" i="22" s="1"/>
  <c r="E515" i="22" s="1"/>
  <c r="E516" i="22" s="1"/>
  <c r="E517" i="22" s="1"/>
  <c r="E518" i="22" s="1"/>
  <c r="E519" i="22" s="1"/>
  <c r="E520" i="22" s="1"/>
  <c r="E521" i="22" s="1"/>
  <c r="E522" i="22" s="1"/>
  <c r="E523" i="22" s="1"/>
  <c r="E524" i="22" s="1"/>
  <c r="E525" i="22" s="1"/>
  <c r="E526" i="22" s="1"/>
  <c r="E527" i="22" s="1"/>
  <c r="E528" i="22" s="1"/>
  <c r="E529" i="22" s="1"/>
  <c r="E530" i="22" s="1"/>
  <c r="E531" i="22" s="1"/>
  <c r="E532" i="22" s="1"/>
  <c r="E533" i="22" s="1"/>
  <c r="E534" i="22" s="1"/>
  <c r="E535" i="22" s="1"/>
  <c r="E536" i="22" s="1"/>
  <c r="E537" i="22" s="1"/>
  <c r="E538" i="22" s="1"/>
  <c r="E539" i="22" s="1"/>
  <c r="E540" i="22" s="1"/>
  <c r="E541" i="22" s="1"/>
  <c r="E542" i="22" s="1"/>
  <c r="E543" i="22" s="1"/>
  <c r="E544" i="22" s="1"/>
  <c r="E545" i="22" s="1"/>
  <c r="E546" i="22" s="1"/>
  <c r="E547" i="22" s="1"/>
  <c r="E548" i="22" s="1"/>
  <c r="E549" i="22" s="1"/>
  <c r="E550" i="22" s="1"/>
  <c r="E551" i="22" s="1"/>
  <c r="E552" i="22" s="1"/>
  <c r="E553" i="22" s="1"/>
  <c r="E554" i="22" s="1"/>
  <c r="E555" i="22" s="1"/>
  <c r="E556" i="22" s="1"/>
  <c r="E557" i="22" s="1"/>
  <c r="E558" i="22" s="1"/>
  <c r="E559" i="22" s="1"/>
  <c r="E560" i="22" s="1"/>
  <c r="E561" i="22" s="1"/>
  <c r="E562" i="22" s="1"/>
  <c r="E563" i="22" s="1"/>
  <c r="E564" i="22" s="1"/>
  <c r="E565" i="22" s="1"/>
  <c r="E566" i="22" s="1"/>
  <c r="E567" i="22" s="1"/>
  <c r="E568" i="22" s="1"/>
  <c r="E569" i="22" s="1"/>
  <c r="E570" i="22" s="1"/>
  <c r="E571" i="22" s="1"/>
  <c r="E572" i="22" s="1"/>
  <c r="E573" i="22" s="1"/>
  <c r="E574" i="22" s="1"/>
  <c r="E575" i="22" s="1"/>
  <c r="E576" i="22" s="1"/>
  <c r="E577" i="22" s="1"/>
  <c r="E578" i="22" s="1"/>
  <c r="E579" i="22" s="1"/>
  <c r="E580" i="22" s="1"/>
  <c r="E581" i="22" s="1"/>
  <c r="E582" i="22" s="1"/>
  <c r="E583" i="22" s="1"/>
  <c r="E584" i="22" s="1"/>
  <c r="E585" i="22" s="1"/>
  <c r="E586" i="22" s="1"/>
  <c r="E587" i="22" s="1"/>
  <c r="E588" i="22" s="1"/>
  <c r="E589" i="22" s="1"/>
  <c r="E590" i="22" s="1"/>
  <c r="E591" i="22" s="1"/>
  <c r="E592" i="22" s="1"/>
  <c r="E593" i="22" s="1"/>
  <c r="E594" i="22" s="1"/>
  <c r="E595" i="22" s="1"/>
  <c r="E596" i="22" s="1"/>
  <c r="E597" i="22" s="1"/>
  <c r="E598" i="22" s="1"/>
  <c r="E599" i="22" s="1"/>
  <c r="E600" i="22" s="1"/>
  <c r="E601" i="22" s="1"/>
  <c r="E602" i="22" s="1"/>
  <c r="E603" i="22" s="1"/>
  <c r="E604" i="22" s="1"/>
  <c r="E605" i="22" s="1"/>
  <c r="E606" i="22" s="1"/>
  <c r="E607" i="22" s="1"/>
  <c r="E608" i="22" s="1"/>
  <c r="E609" i="22" s="1"/>
  <c r="E610" i="22" s="1"/>
  <c r="E611" i="22" s="1"/>
  <c r="E612" i="22" s="1"/>
  <c r="E613" i="22" s="1"/>
  <c r="E614" i="22" s="1"/>
  <c r="E615" i="22" s="1"/>
  <c r="E616" i="22" s="1"/>
  <c r="E617" i="22" s="1"/>
  <c r="E618" i="22" s="1"/>
  <c r="E619" i="22" s="1"/>
  <c r="E620" i="22" s="1"/>
  <c r="E621" i="22" s="1"/>
  <c r="E622" i="22" s="1"/>
  <c r="E623" i="22" s="1"/>
  <c r="E624" i="22" s="1"/>
  <c r="E625" i="22" s="1"/>
  <c r="E626" i="22" s="1"/>
  <c r="E627" i="22" s="1"/>
  <c r="E628" i="22" s="1"/>
  <c r="E629" i="22" s="1"/>
  <c r="E630" i="22" s="1"/>
  <c r="E631" i="22" s="1"/>
  <c r="E632" i="22" s="1"/>
  <c r="E633" i="22" s="1"/>
  <c r="E634" i="22" s="1"/>
  <c r="E635" i="22" s="1"/>
  <c r="E636" i="22" s="1"/>
  <c r="E637" i="22" s="1"/>
  <c r="E638" i="22" s="1"/>
  <c r="E639" i="22" s="1"/>
  <c r="E640" i="22" s="1"/>
  <c r="E641" i="22" s="1"/>
  <c r="E642" i="22" s="1"/>
  <c r="E643" i="22" s="1"/>
  <c r="E644" i="22" s="1"/>
  <c r="E645" i="22" s="1"/>
  <c r="E646" i="22" s="1"/>
  <c r="E647" i="22" s="1"/>
  <c r="E648" i="22" s="1"/>
  <c r="E649" i="22" s="1"/>
  <c r="E650" i="22" s="1"/>
  <c r="E651" i="22" s="1"/>
  <c r="E652" i="22" s="1"/>
  <c r="E653" i="22" s="1"/>
  <c r="E654" i="22" s="1"/>
  <c r="E655" i="22" s="1"/>
  <c r="E656" i="22" s="1"/>
  <c r="E657" i="22" s="1"/>
  <c r="E658" i="22" s="1"/>
  <c r="E659" i="22" s="1"/>
  <c r="E660" i="22" s="1"/>
  <c r="E661" i="22" s="1"/>
  <c r="E662" i="22" s="1"/>
  <c r="E663" i="22" s="1"/>
  <c r="E664" i="22" s="1"/>
  <c r="E665" i="22" s="1"/>
  <c r="E666" i="22" s="1"/>
  <c r="E667" i="22" s="1"/>
  <c r="E668" i="22" s="1"/>
  <c r="E669" i="22" s="1"/>
  <c r="E670" i="22" s="1"/>
  <c r="E671" i="22" s="1"/>
  <c r="E672" i="22" s="1"/>
  <c r="E673" i="22" s="1"/>
  <c r="E674" i="22" s="1"/>
  <c r="E675" i="22" s="1"/>
  <c r="E676" i="22" s="1"/>
  <c r="E677" i="22" s="1"/>
  <c r="E678" i="22" s="1"/>
  <c r="E679" i="22" s="1"/>
  <c r="E680" i="22" s="1"/>
  <c r="E681" i="22" s="1"/>
  <c r="E682" i="22" s="1"/>
  <c r="E683" i="22" s="1"/>
  <c r="E684" i="22" s="1"/>
  <c r="E685" i="22" s="1"/>
  <c r="E686" i="22" s="1"/>
  <c r="E687" i="22" s="1"/>
  <c r="E688" i="22" s="1"/>
  <c r="E689" i="22" s="1"/>
  <c r="E690" i="22" s="1"/>
  <c r="E691" i="22" s="1"/>
  <c r="E692" i="22" s="1"/>
  <c r="E693" i="22" s="1"/>
  <c r="E694" i="22" s="1"/>
  <c r="E695" i="22" s="1"/>
  <c r="E696" i="22" s="1"/>
  <c r="E697" i="22" s="1"/>
  <c r="E698" i="22" s="1"/>
  <c r="E699" i="22" s="1"/>
  <c r="E700" i="22" s="1"/>
  <c r="E701" i="22" s="1"/>
  <c r="E702" i="22" s="1"/>
  <c r="E703" i="22" s="1"/>
  <c r="E704" i="22" s="1"/>
  <c r="E705" i="22" s="1"/>
  <c r="E706" i="22" s="1"/>
  <c r="E707" i="22" s="1"/>
  <c r="E708" i="22" s="1"/>
  <c r="E709" i="22" s="1"/>
  <c r="E710" i="22" s="1"/>
  <c r="E711" i="22" s="1"/>
  <c r="E712" i="22" s="1"/>
  <c r="E713" i="22" s="1"/>
  <c r="E714" i="22" s="1"/>
  <c r="E715" i="22" s="1"/>
  <c r="E716" i="22" s="1"/>
  <c r="E717" i="22" s="1"/>
  <c r="E718" i="22" s="1"/>
  <c r="E719" i="22" s="1"/>
  <c r="E720" i="22" s="1"/>
  <c r="E721" i="22" s="1"/>
  <c r="E722" i="22" s="1"/>
  <c r="E723" i="22" s="1"/>
  <c r="E724" i="22" s="1"/>
  <c r="E725" i="22" s="1"/>
  <c r="E726" i="22" s="1"/>
  <c r="E727" i="22" s="1"/>
  <c r="E728" i="22" s="1"/>
  <c r="E729" i="22" s="1"/>
  <c r="E730" i="22" s="1"/>
  <c r="E731" i="22" s="1"/>
  <c r="E732" i="22" s="1"/>
  <c r="E733" i="22" s="1"/>
  <c r="E734" i="22" s="1"/>
  <c r="E735" i="22" s="1"/>
  <c r="E736" i="22" s="1"/>
  <c r="E737" i="22" s="1"/>
  <c r="E738" i="22" s="1"/>
  <c r="E739" i="22" s="1"/>
  <c r="E740" i="22" s="1"/>
  <c r="E741" i="22" s="1"/>
  <c r="E742" i="22" s="1"/>
  <c r="E743" i="22" s="1"/>
  <c r="E744" i="22" s="1"/>
  <c r="E745" i="22" s="1"/>
  <c r="E746" i="22" s="1"/>
  <c r="E747" i="22" s="1"/>
  <c r="E748" i="22" s="1"/>
  <c r="E749" i="22" s="1"/>
  <c r="E750" i="22" s="1"/>
  <c r="E751" i="22" s="1"/>
  <c r="E752" i="22" s="1"/>
  <c r="E753" i="22" s="1"/>
  <c r="E754" i="22" s="1"/>
  <c r="E755" i="22" s="1"/>
  <c r="E756" i="22" s="1"/>
  <c r="E757" i="22" s="1"/>
  <c r="E758" i="22" s="1"/>
  <c r="E759" i="22" s="1"/>
  <c r="E760" i="22" s="1"/>
  <c r="E761" i="22" s="1"/>
  <c r="E762" i="22" s="1"/>
  <c r="E763" i="22" s="1"/>
  <c r="E764" i="22" s="1"/>
  <c r="E765" i="22" s="1"/>
  <c r="E766" i="22" s="1"/>
  <c r="E767" i="22" s="1"/>
  <c r="E768" i="22" s="1"/>
  <c r="E769" i="22" s="1"/>
  <c r="E770" i="22" s="1"/>
  <c r="E771" i="22" s="1"/>
  <c r="E772" i="22" s="1"/>
  <c r="E773" i="22" s="1"/>
  <c r="E774" i="22" s="1"/>
  <c r="E775" i="22" s="1"/>
  <c r="E776" i="22" s="1"/>
  <c r="E777" i="22" s="1"/>
  <c r="E778" i="22" s="1"/>
  <c r="E779" i="22" s="1"/>
  <c r="E780" i="22" s="1"/>
  <c r="E781" i="22" s="1"/>
  <c r="E782" i="22" s="1"/>
  <c r="E783" i="22" s="1"/>
  <c r="E784" i="22" s="1"/>
  <c r="E785" i="22" s="1"/>
  <c r="E786" i="22" s="1"/>
  <c r="E787" i="22" s="1"/>
  <c r="E788" i="22" s="1"/>
  <c r="E789" i="22" s="1"/>
  <c r="E790" i="22" s="1"/>
  <c r="E791" i="22" s="1"/>
  <c r="E792" i="22" s="1"/>
  <c r="E793" i="22" s="1"/>
  <c r="E794" i="22" s="1"/>
  <c r="E795" i="22" s="1"/>
  <c r="E796" i="22" s="1"/>
  <c r="E797" i="22" s="1"/>
  <c r="E798" i="22" s="1"/>
  <c r="E799" i="22" s="1"/>
  <c r="E800" i="22" s="1"/>
  <c r="E801" i="22" s="1"/>
  <c r="E802" i="22" s="1"/>
  <c r="E803" i="22" s="1"/>
  <c r="E804" i="22" s="1"/>
  <c r="E805" i="22" s="1"/>
  <c r="E806" i="22" s="1"/>
  <c r="E807" i="22" s="1"/>
  <c r="E808" i="22" s="1"/>
  <c r="E809" i="22" s="1"/>
  <c r="E810" i="22" s="1"/>
  <c r="E811" i="22" s="1"/>
  <c r="E812" i="22" s="1"/>
  <c r="E813" i="22" s="1"/>
  <c r="E814" i="22" s="1"/>
  <c r="E815" i="22" s="1"/>
  <c r="E816" i="22" s="1"/>
  <c r="E817" i="22" s="1"/>
  <c r="E818" i="22" s="1"/>
  <c r="E819" i="22" s="1"/>
  <c r="E820" i="22" s="1"/>
  <c r="E821" i="22" s="1"/>
  <c r="E822" i="22" s="1"/>
  <c r="E823" i="22" s="1"/>
  <c r="E824" i="22" s="1"/>
  <c r="E825" i="22" s="1"/>
  <c r="E826" i="22" s="1"/>
  <c r="E827" i="22" s="1"/>
  <c r="E828" i="22" s="1"/>
  <c r="E829" i="22" s="1"/>
  <c r="E830" i="22" s="1"/>
  <c r="E831" i="22" s="1"/>
  <c r="E832" i="22" s="1"/>
  <c r="E833" i="22" s="1"/>
  <c r="E834" i="22" s="1"/>
  <c r="E835" i="22" s="1"/>
  <c r="E836" i="22" s="1"/>
  <c r="E837" i="22" s="1"/>
  <c r="E838" i="22" s="1"/>
  <c r="E839" i="22" s="1"/>
  <c r="E840" i="22" s="1"/>
  <c r="E841" i="22" s="1"/>
  <c r="E842" i="22" s="1"/>
  <c r="E843" i="22" s="1"/>
  <c r="E844" i="22" s="1"/>
  <c r="E845" i="22" s="1"/>
  <c r="E846" i="22" s="1"/>
  <c r="E847" i="22" s="1"/>
  <c r="E848" i="22" s="1"/>
  <c r="E849" i="22" s="1"/>
  <c r="E850" i="22" s="1"/>
  <c r="E851" i="22" s="1"/>
  <c r="E852" i="22" s="1"/>
  <c r="E853" i="22" s="1"/>
  <c r="E854" i="22" s="1"/>
  <c r="E855" i="22" s="1"/>
  <c r="E856" i="22" s="1"/>
  <c r="E857" i="22" s="1"/>
  <c r="E858" i="22" s="1"/>
  <c r="E859" i="22" s="1"/>
  <c r="E860" i="22" s="1"/>
  <c r="E861" i="22" s="1"/>
  <c r="E862" i="22" s="1"/>
  <c r="E863" i="22" s="1"/>
  <c r="E864" i="22" s="1"/>
  <c r="E865" i="22" s="1"/>
  <c r="E866" i="22" s="1"/>
  <c r="E867" i="22" s="1"/>
  <c r="E868" i="22" s="1"/>
  <c r="E869" i="22" s="1"/>
  <c r="E870" i="22" s="1"/>
  <c r="E871" i="22" s="1"/>
  <c r="E872" i="22" s="1"/>
  <c r="E873" i="22" s="1"/>
  <c r="E874" i="22" s="1"/>
  <c r="E875" i="22" s="1"/>
  <c r="E876" i="22" s="1"/>
  <c r="E877" i="22" s="1"/>
  <c r="E878" i="22" s="1"/>
  <c r="E879" i="22" s="1"/>
  <c r="E880" i="22" s="1"/>
  <c r="E881" i="22" s="1"/>
  <c r="E882" i="22" s="1"/>
  <c r="E883" i="22" s="1"/>
  <c r="E884" i="22" s="1"/>
  <c r="E885" i="22" s="1"/>
  <c r="E886" i="22" s="1"/>
  <c r="E887" i="22" s="1"/>
  <c r="E888" i="22" s="1"/>
  <c r="E889" i="22" s="1"/>
  <c r="E890" i="22" s="1"/>
  <c r="E891" i="22" s="1"/>
  <c r="E892" i="22" s="1"/>
  <c r="E893" i="22" s="1"/>
  <c r="E894" i="22" s="1"/>
  <c r="E895" i="22" s="1"/>
  <c r="E896" i="22" s="1"/>
  <c r="E897" i="22" s="1"/>
  <c r="E898" i="22" s="1"/>
  <c r="E899" i="22" s="1"/>
  <c r="E900" i="22" s="1"/>
  <c r="E901" i="22" s="1"/>
  <c r="E902" i="22" s="1"/>
  <c r="E903" i="22" s="1"/>
  <c r="E904" i="22" s="1"/>
  <c r="E905" i="22" s="1"/>
  <c r="E906" i="22" s="1"/>
  <c r="E907" i="22" s="1"/>
  <c r="E908" i="22" s="1"/>
  <c r="E909" i="22" s="1"/>
  <c r="E910" i="22" s="1"/>
  <c r="E911" i="22" s="1"/>
  <c r="E912" i="22" s="1"/>
  <c r="E913" i="22" s="1"/>
  <c r="E914" i="22" s="1"/>
  <c r="E915" i="22" s="1"/>
  <c r="E916" i="22" s="1"/>
  <c r="E917" i="22" s="1"/>
  <c r="E918" i="22" s="1"/>
  <c r="E919" i="22" s="1"/>
  <c r="E920" i="22" s="1"/>
  <c r="E921" i="22" s="1"/>
  <c r="E922" i="22" s="1"/>
  <c r="E923" i="22" s="1"/>
  <c r="E924" i="22" s="1"/>
  <c r="E925" i="22" s="1"/>
  <c r="E926" i="22" s="1"/>
  <c r="E927" i="22" s="1"/>
  <c r="E928" i="22" s="1"/>
  <c r="E929" i="22" s="1"/>
  <c r="E930" i="22" s="1"/>
  <c r="E931" i="22" s="1"/>
  <c r="E932" i="22" s="1"/>
  <c r="E933" i="22" s="1"/>
  <c r="E934" i="22" s="1"/>
  <c r="E935" i="22" s="1"/>
  <c r="E936" i="22" s="1"/>
  <c r="E937" i="22" s="1"/>
  <c r="E938" i="22" s="1"/>
  <c r="E939" i="22" s="1"/>
  <c r="E940" i="22" s="1"/>
  <c r="E941" i="22" s="1"/>
  <c r="E942" i="22" s="1"/>
  <c r="E943" i="22" s="1"/>
  <c r="E944" i="22" s="1"/>
  <c r="E945" i="22" s="1"/>
  <c r="E946" i="22" s="1"/>
  <c r="E947" i="22" s="1"/>
  <c r="E948" i="22" s="1"/>
  <c r="E949" i="22" s="1"/>
  <c r="E950" i="22" s="1"/>
  <c r="E951" i="22" s="1"/>
  <c r="E952" i="22" s="1"/>
  <c r="E953" i="22" s="1"/>
  <c r="E954" i="22" s="1"/>
  <c r="E955" i="22" s="1"/>
  <c r="E956" i="22" s="1"/>
  <c r="E957" i="22" s="1"/>
  <c r="E958" i="22" s="1"/>
  <c r="E959" i="22" s="1"/>
  <c r="E960" i="22" s="1"/>
  <c r="E961" i="22" s="1"/>
  <c r="E962" i="22" s="1"/>
  <c r="E963" i="22" s="1"/>
  <c r="E964" i="22" s="1"/>
  <c r="E965" i="22" s="1"/>
  <c r="E966" i="22" s="1"/>
  <c r="E967" i="22" s="1"/>
  <c r="E968" i="22" s="1"/>
  <c r="E969" i="22" s="1"/>
  <c r="E970" i="22" s="1"/>
  <c r="E971" i="22" s="1"/>
  <c r="E972" i="22" s="1"/>
  <c r="E973" i="22" s="1"/>
  <c r="E974" i="22" s="1"/>
  <c r="E975" i="22" s="1"/>
  <c r="E976" i="22" s="1"/>
  <c r="E977" i="22" s="1"/>
  <c r="E978" i="22" s="1"/>
  <c r="E979" i="22" s="1"/>
  <c r="E980" i="22" s="1"/>
  <c r="E981" i="22" s="1"/>
  <c r="E982" i="22" s="1"/>
  <c r="E983" i="22" s="1"/>
  <c r="E984" i="22" s="1"/>
  <c r="E985" i="22" s="1"/>
  <c r="E986" i="22" s="1"/>
  <c r="E987" i="22" s="1"/>
  <c r="E988" i="22" s="1"/>
  <c r="E989" i="22" s="1"/>
  <c r="E990" i="22" s="1"/>
  <c r="E991" i="22" s="1"/>
  <c r="E992" i="22" s="1"/>
  <c r="E993" i="22" s="1"/>
  <c r="E994" i="22" s="1"/>
  <c r="E995" i="22" s="1"/>
  <c r="E996" i="22" s="1"/>
  <c r="E997" i="22" s="1"/>
  <c r="E998" i="22" s="1"/>
  <c r="E999" i="22" s="1"/>
  <c r="E1000" i="22" s="1"/>
  <c r="E1001" i="22" s="1"/>
  <c r="E1002" i="22" s="1"/>
  <c r="E1003" i="22" s="1"/>
  <c r="E1004" i="22" s="1"/>
  <c r="E1005" i="22" s="1"/>
  <c r="E1006" i="22" s="1"/>
  <c r="E1007" i="22" s="1"/>
  <c r="E1008" i="22" s="1"/>
  <c r="E1009" i="22" s="1"/>
  <c r="E1010" i="22" s="1"/>
  <c r="E1011" i="22" s="1"/>
  <c r="E1012" i="22" s="1"/>
  <c r="E1013" i="22" s="1"/>
  <c r="E1014" i="22" s="1"/>
  <c r="E1015" i="22" s="1"/>
  <c r="E1016" i="22" s="1"/>
  <c r="E1017" i="22" s="1"/>
  <c r="E1018" i="22" s="1"/>
  <c r="E1019" i="22" s="1"/>
  <c r="E1020" i="22" s="1"/>
  <c r="E1021" i="22" s="1"/>
  <c r="E1022" i="22" s="1"/>
  <c r="E1023" i="22" s="1"/>
  <c r="E1024" i="22" s="1"/>
  <c r="E1025" i="22" s="1"/>
  <c r="E1026" i="22" s="1"/>
  <c r="E1027" i="22" s="1"/>
  <c r="E1028" i="22" s="1"/>
  <c r="E1029" i="22" s="1"/>
  <c r="E1030" i="22" s="1"/>
  <c r="E1031" i="22" s="1"/>
  <c r="E1032" i="22" s="1"/>
  <c r="E1033" i="22" s="1"/>
  <c r="E1034" i="22" s="1"/>
  <c r="E1035" i="22" s="1"/>
  <c r="E1036" i="22" s="1"/>
  <c r="E1037" i="22" s="1"/>
  <c r="E1038" i="22" s="1"/>
  <c r="E1039" i="22" s="1"/>
  <c r="E1040" i="22" s="1"/>
  <c r="E1041" i="22" s="1"/>
  <c r="E1042" i="22" s="1"/>
  <c r="E1043" i="22" s="1"/>
  <c r="E1044" i="22" s="1"/>
  <c r="E1045" i="22" s="1"/>
  <c r="E1046" i="22" s="1"/>
  <c r="E1047" i="22" s="1"/>
  <c r="E1048" i="22" s="1"/>
  <c r="E1049" i="22" s="1"/>
  <c r="E1050" i="22" s="1"/>
  <c r="E1051" i="22" s="1"/>
  <c r="E1052" i="22" s="1"/>
  <c r="E1053" i="22" s="1"/>
  <c r="E1054" i="22" s="1"/>
  <c r="E1055" i="22" s="1"/>
  <c r="E1056" i="22" s="1"/>
  <c r="E1057" i="22" s="1"/>
  <c r="E1058" i="22" s="1"/>
  <c r="E1059" i="22" s="1"/>
  <c r="E1060" i="22" s="1"/>
  <c r="E1061" i="22" s="1"/>
  <c r="E1062" i="22" s="1"/>
  <c r="E1063" i="22" s="1"/>
  <c r="E1064" i="22" s="1"/>
  <c r="E1065" i="22" s="1"/>
  <c r="E1066" i="22" s="1"/>
  <c r="E1067" i="22" s="1"/>
  <c r="E1068" i="22" s="1"/>
  <c r="E1069" i="22" s="1"/>
  <c r="E1070" i="22" s="1"/>
  <c r="E1071" i="22" s="1"/>
  <c r="E1072" i="22" s="1"/>
  <c r="E1073" i="22" s="1"/>
  <c r="E1074" i="22" s="1"/>
  <c r="E1075" i="22" s="1"/>
  <c r="E1076" i="22" s="1"/>
  <c r="E1077" i="22" s="1"/>
  <c r="E1078" i="22" s="1"/>
  <c r="E1079" i="22" s="1"/>
  <c r="E1080" i="22" s="1"/>
  <c r="E1081" i="22" s="1"/>
  <c r="E1082" i="22" s="1"/>
  <c r="E1083" i="22" s="1"/>
  <c r="E1084" i="22" s="1"/>
  <c r="E1085" i="22" s="1"/>
  <c r="E1086" i="22" s="1"/>
  <c r="E1087" i="22" s="1"/>
  <c r="E1088" i="22" s="1"/>
  <c r="E1089" i="22" s="1"/>
  <c r="E1090" i="22" s="1"/>
  <c r="E1091" i="22" s="1"/>
  <c r="E1092" i="22" s="1"/>
  <c r="E1093" i="22" s="1"/>
  <c r="E1094" i="22" s="1"/>
  <c r="E1095" i="22" s="1"/>
  <c r="E1096" i="22" s="1"/>
  <c r="E1097" i="22" s="1"/>
  <c r="E1098" i="22" s="1"/>
  <c r="E1099" i="22" s="1"/>
  <c r="E1100" i="22" s="1"/>
  <c r="E1101" i="22" s="1"/>
  <c r="E1102" i="22" s="1"/>
  <c r="E1103" i="22" s="1"/>
  <c r="E1104" i="22" s="1"/>
  <c r="E1105" i="22" s="1"/>
  <c r="E1106" i="22" s="1"/>
  <c r="E1107" i="22" s="1"/>
  <c r="E1108" i="22" s="1"/>
  <c r="E1109" i="22" s="1"/>
  <c r="E1110" i="22" s="1"/>
  <c r="E1111" i="22" s="1"/>
  <c r="E1112" i="22" s="1"/>
  <c r="E1113" i="22" s="1"/>
  <c r="E1114" i="22" s="1"/>
  <c r="E1115" i="22" s="1"/>
  <c r="E1116" i="22" s="1"/>
  <c r="E1117" i="22" s="1"/>
  <c r="E1118" i="22" s="1"/>
  <c r="E1119" i="22" s="1"/>
  <c r="E1120" i="22" s="1"/>
  <c r="E1121" i="22" s="1"/>
  <c r="E1122" i="22" s="1"/>
  <c r="E1123" i="22" s="1"/>
  <c r="E1124" i="22" s="1"/>
  <c r="E1125" i="22" s="1"/>
  <c r="E1126" i="22" s="1"/>
  <c r="E1127" i="22" s="1"/>
  <c r="E1128" i="22" s="1"/>
  <c r="E1129" i="22" s="1"/>
  <c r="E1130" i="22" s="1"/>
  <c r="E1131" i="22" s="1"/>
  <c r="E1132" i="22" s="1"/>
  <c r="E1133" i="22" s="1"/>
  <c r="E1134" i="22" s="1"/>
  <c r="E1135" i="22" s="1"/>
  <c r="E1136" i="22" s="1"/>
  <c r="E1137" i="22" s="1"/>
  <c r="E1138" i="22" s="1"/>
  <c r="E1139" i="22" s="1"/>
  <c r="E1140" i="22" s="1"/>
  <c r="E1141" i="22" s="1"/>
  <c r="E1142" i="22" s="1"/>
  <c r="E1143" i="22" s="1"/>
  <c r="E1144" i="22" s="1"/>
  <c r="E1145" i="22" s="1"/>
  <c r="E1146" i="22" s="1"/>
  <c r="E1147" i="22" s="1"/>
  <c r="E1148" i="22" s="1"/>
  <c r="E1149" i="22" s="1"/>
  <c r="E1150" i="22" s="1"/>
  <c r="E1151" i="22" s="1"/>
  <c r="E1152" i="22" s="1"/>
  <c r="E1153" i="22" s="1"/>
  <c r="E1154" i="22" s="1"/>
  <c r="E1155" i="22" s="1"/>
  <c r="E1156" i="22" s="1"/>
  <c r="E1157" i="22" s="1"/>
  <c r="E1158" i="22" s="1"/>
  <c r="E1159" i="22" s="1"/>
  <c r="E1160" i="22" s="1"/>
  <c r="E1161" i="22" s="1"/>
  <c r="E1162" i="22" s="1"/>
  <c r="E1163" i="22" s="1"/>
  <c r="E1164" i="22" s="1"/>
  <c r="E1165" i="22" s="1"/>
  <c r="E1166" i="22" s="1"/>
  <c r="E1167" i="22" s="1"/>
  <c r="E1168" i="22" s="1"/>
  <c r="E1169" i="22" s="1"/>
  <c r="E1170" i="22" s="1"/>
  <c r="E1171" i="22" s="1"/>
  <c r="E1172" i="22" s="1"/>
  <c r="E1173" i="22" s="1"/>
  <c r="E1174" i="22" s="1"/>
  <c r="E1175" i="22" s="1"/>
  <c r="E1176" i="22" s="1"/>
  <c r="E1177" i="22" s="1"/>
  <c r="E1178" i="22" s="1"/>
  <c r="E1179" i="22" s="1"/>
  <c r="E1180" i="22" s="1"/>
  <c r="E1181" i="22" s="1"/>
  <c r="E1182" i="22" s="1"/>
  <c r="E1183" i="22" s="1"/>
  <c r="E1184" i="22" s="1"/>
  <c r="E1185" i="22" s="1"/>
  <c r="E1186" i="22" s="1"/>
  <c r="E1187" i="22" s="1"/>
  <c r="E1188" i="22" s="1"/>
  <c r="E1189" i="22" s="1"/>
  <c r="E1190" i="22" s="1"/>
  <c r="E1191" i="22" s="1"/>
  <c r="E1192" i="22" s="1"/>
  <c r="E1193" i="22" s="1"/>
  <c r="E1194" i="22" s="1"/>
  <c r="E1195" i="22" s="1"/>
  <c r="E1196" i="22" s="1"/>
  <c r="E1197" i="22" s="1"/>
  <c r="E1198" i="22" s="1"/>
  <c r="E1199" i="22" s="1"/>
  <c r="E1200" i="22" s="1"/>
  <c r="E1201" i="22" s="1"/>
  <c r="E1202" i="22" s="1"/>
  <c r="E1203" i="22" s="1"/>
  <c r="E1204" i="22" s="1"/>
  <c r="E1205" i="22" s="1"/>
  <c r="E1206" i="22" s="1"/>
  <c r="E1207" i="22" s="1"/>
  <c r="E1208" i="22" s="1"/>
  <c r="E1209" i="22" s="1"/>
  <c r="E1210" i="22" s="1"/>
  <c r="E1211" i="22" s="1"/>
  <c r="E1212" i="22" s="1"/>
  <c r="E1213" i="22" s="1"/>
  <c r="E1214" i="22" s="1"/>
  <c r="E1215" i="22" s="1"/>
  <c r="E1216" i="22" s="1"/>
  <c r="E1217" i="22" s="1"/>
  <c r="E1218" i="22" s="1"/>
  <c r="E1219" i="22" s="1"/>
  <c r="E1220" i="22" s="1"/>
  <c r="E1221" i="22" s="1"/>
  <c r="E1222" i="22" s="1"/>
  <c r="E1223" i="22" s="1"/>
  <c r="E1224" i="22" s="1"/>
  <c r="E1225" i="22" s="1"/>
  <c r="E1226" i="22" s="1"/>
  <c r="E1227" i="22" s="1"/>
  <c r="E1228" i="22" s="1"/>
  <c r="E1229" i="22" s="1"/>
  <c r="E1230" i="22" s="1"/>
  <c r="E1231" i="22" s="1"/>
  <c r="E1232" i="22" s="1"/>
  <c r="E1233" i="22" s="1"/>
  <c r="E1234" i="22" s="1"/>
  <c r="E1235" i="22" s="1"/>
  <c r="E1236" i="22" s="1"/>
  <c r="E1237" i="22" s="1"/>
  <c r="E1238" i="22" s="1"/>
  <c r="E1239" i="22" s="1"/>
  <c r="E1240" i="22" s="1"/>
  <c r="E1241" i="22" s="1"/>
  <c r="E1242" i="22" s="1"/>
  <c r="E1243" i="22" s="1"/>
  <c r="E1244" i="22" s="1"/>
  <c r="E1245" i="22" s="1"/>
  <c r="E1246" i="22" s="1"/>
  <c r="E1247" i="22" s="1"/>
  <c r="E1248" i="22" s="1"/>
  <c r="E1249" i="22" s="1"/>
  <c r="E1250" i="22" s="1"/>
  <c r="E1251" i="22" s="1"/>
  <c r="E1252" i="22" s="1"/>
  <c r="E1253" i="22" s="1"/>
  <c r="E1254" i="22" s="1"/>
  <c r="E1255" i="22" s="1"/>
  <c r="E1256" i="22" s="1"/>
  <c r="E1257" i="22" s="1"/>
  <c r="E1258" i="22" s="1"/>
  <c r="E1259" i="22" s="1"/>
  <c r="E1260" i="22" s="1"/>
  <c r="E1261" i="22" s="1"/>
  <c r="E1262" i="22" s="1"/>
  <c r="E1263" i="22" s="1"/>
  <c r="E1264" i="22" s="1"/>
  <c r="E1265" i="22" s="1"/>
  <c r="E1266" i="22" s="1"/>
  <c r="E1267" i="22" s="1"/>
  <c r="E1268" i="22" s="1"/>
  <c r="E1269" i="22" s="1"/>
  <c r="E1270" i="22" s="1"/>
  <c r="E1271" i="22" s="1"/>
  <c r="E1272" i="22" s="1"/>
  <c r="E1273" i="22" s="1"/>
  <c r="E1274" i="22" s="1"/>
  <c r="E1275" i="22" s="1"/>
  <c r="E1276" i="22" s="1"/>
  <c r="E1277" i="22" s="1"/>
  <c r="E1278" i="22" s="1"/>
  <c r="E1279" i="22" s="1"/>
  <c r="E1280" i="22" s="1"/>
  <c r="E1281" i="22" s="1"/>
  <c r="E1282" i="22" s="1"/>
  <c r="E1283" i="22" s="1"/>
  <c r="E1284" i="22" s="1"/>
  <c r="E1285" i="22" s="1"/>
  <c r="E1286" i="22" s="1"/>
  <c r="E1287" i="22" s="1"/>
  <c r="E1288" i="22" s="1"/>
  <c r="E1289" i="22" s="1"/>
  <c r="E1290" i="22" s="1"/>
  <c r="E1291" i="22" s="1"/>
  <c r="E1292" i="22" s="1"/>
  <c r="E1293" i="22" s="1"/>
  <c r="E1294" i="22" s="1"/>
  <c r="E1295" i="22" s="1"/>
  <c r="E1296" i="22" s="1"/>
  <c r="E1297" i="22" s="1"/>
  <c r="E1298" i="22" s="1"/>
  <c r="E1299" i="22" s="1"/>
  <c r="E1300" i="22" s="1"/>
  <c r="E1301" i="22" s="1"/>
  <c r="E1302" i="22" s="1"/>
  <c r="E1303" i="22" s="1"/>
  <c r="E1304" i="22" s="1"/>
  <c r="E1305" i="22" s="1"/>
  <c r="E1306" i="22" s="1"/>
  <c r="E1307" i="22" s="1"/>
  <c r="E1308" i="22" s="1"/>
  <c r="E1309" i="22" s="1"/>
  <c r="E1310" i="22" s="1"/>
  <c r="E1311" i="22" s="1"/>
  <c r="E1312" i="22" s="1"/>
  <c r="E1313" i="22" s="1"/>
  <c r="E1314" i="22" s="1"/>
  <c r="E1315" i="22" s="1"/>
  <c r="E1316" i="22" s="1"/>
  <c r="E1317" i="22" s="1"/>
  <c r="E1318" i="22" s="1"/>
  <c r="E1319" i="22" s="1"/>
  <c r="E1320" i="22" s="1"/>
  <c r="E1321" i="22" s="1"/>
  <c r="E1322" i="22" s="1"/>
  <c r="E1323" i="22" s="1"/>
  <c r="E1324" i="22" s="1"/>
  <c r="E1325" i="22" s="1"/>
  <c r="E1326" i="22" s="1"/>
  <c r="E1327" i="22" s="1"/>
  <c r="E1328" i="22" s="1"/>
  <c r="E1329" i="22" s="1"/>
  <c r="E1330" i="22" s="1"/>
  <c r="E1331" i="22" s="1"/>
  <c r="E1332" i="22" s="1"/>
  <c r="E1333" i="22" s="1"/>
  <c r="E1334" i="22" s="1"/>
  <c r="E1335" i="22" s="1"/>
  <c r="E1336" i="22" s="1"/>
  <c r="E1337" i="22" s="1"/>
  <c r="E1338" i="22" s="1"/>
  <c r="E1339" i="22" s="1"/>
  <c r="E1340" i="22" s="1"/>
  <c r="E1341" i="22" s="1"/>
  <c r="E1342" i="22" s="1"/>
  <c r="E1343" i="22" s="1"/>
  <c r="E1344" i="22" s="1"/>
  <c r="E1345" i="22" s="1"/>
  <c r="E1346" i="22" s="1"/>
  <c r="E1347" i="22" s="1"/>
  <c r="E1348" i="22" s="1"/>
  <c r="E1349" i="22" s="1"/>
  <c r="E1350" i="22" s="1"/>
  <c r="E1351" i="22" s="1"/>
  <c r="E1352" i="22" s="1"/>
  <c r="E1353" i="22" s="1"/>
  <c r="E1354" i="22" s="1"/>
  <c r="E1355" i="22" s="1"/>
  <c r="E1356" i="22" s="1"/>
  <c r="E1357" i="22" s="1"/>
  <c r="E1358" i="22" s="1"/>
  <c r="E1359" i="22" s="1"/>
  <c r="E1360" i="22" s="1"/>
  <c r="E1361" i="22" s="1"/>
  <c r="E1362" i="22" s="1"/>
  <c r="E1363" i="22" s="1"/>
  <c r="E1364" i="22" s="1"/>
  <c r="E1365" i="22" s="1"/>
  <c r="E1366" i="22" s="1"/>
  <c r="E1367" i="22" s="1"/>
  <c r="E1368" i="22" s="1"/>
  <c r="E1369" i="22" s="1"/>
  <c r="E1370" i="22" s="1"/>
  <c r="E1371" i="22" s="1"/>
  <c r="E1372" i="22" s="1"/>
  <c r="E1373" i="22" s="1"/>
  <c r="E1374" i="22" s="1"/>
  <c r="E1375" i="22" s="1"/>
  <c r="E1376" i="22" s="1"/>
  <c r="E1377" i="22" s="1"/>
  <c r="E1378" i="22" s="1"/>
  <c r="E1379" i="22" s="1"/>
  <c r="E1380" i="22" s="1"/>
  <c r="E1381" i="22" s="1"/>
  <c r="E1382" i="22" s="1"/>
  <c r="E1383" i="22" s="1"/>
  <c r="E1384" i="22" s="1"/>
  <c r="E1385" i="22" s="1"/>
  <c r="E1386" i="22" s="1"/>
  <c r="E1387" i="22" s="1"/>
  <c r="E1388" i="22" s="1"/>
  <c r="E1389" i="22" s="1"/>
  <c r="E1390" i="22" s="1"/>
  <c r="E1391" i="22" s="1"/>
  <c r="E1392" i="22" s="1"/>
  <c r="E1393" i="22" s="1"/>
  <c r="E1394" i="22" s="1"/>
  <c r="E1395" i="22" s="1"/>
  <c r="E1396" i="22" s="1"/>
  <c r="E1397" i="22" s="1"/>
  <c r="E1398" i="22" s="1"/>
  <c r="E1399" i="22" s="1"/>
  <c r="E1400" i="22" s="1"/>
  <c r="E1401" i="22" s="1"/>
  <c r="E1402" i="22" s="1"/>
  <c r="E1403" i="22" s="1"/>
  <c r="E1404" i="22" s="1"/>
  <c r="E1405" i="22" s="1"/>
  <c r="E1406" i="22" s="1"/>
  <c r="E1407" i="22" s="1"/>
  <c r="E1408" i="22" s="1"/>
  <c r="E1409" i="22" s="1"/>
  <c r="E1410" i="22" s="1"/>
  <c r="E1411" i="22" s="1"/>
  <c r="E1412" i="22" s="1"/>
  <c r="E1413" i="22" s="1"/>
  <c r="E1414" i="22" s="1"/>
  <c r="E1415" i="22" s="1"/>
  <c r="E1416" i="22" s="1"/>
  <c r="E1417" i="22" s="1"/>
  <c r="E1418" i="22" s="1"/>
  <c r="E1419" i="22" s="1"/>
  <c r="E1420" i="22" s="1"/>
  <c r="E1421" i="22" s="1"/>
  <c r="E1422" i="22" s="1"/>
  <c r="E1423" i="22" s="1"/>
  <c r="E1424" i="22" s="1"/>
  <c r="E1425" i="22" s="1"/>
  <c r="E1426" i="22" s="1"/>
  <c r="E1427" i="22" s="1"/>
  <c r="E1428" i="22" s="1"/>
  <c r="E1429" i="22" s="1"/>
  <c r="E1430" i="22" s="1"/>
  <c r="E1431" i="22" s="1"/>
  <c r="E1432" i="22" s="1"/>
  <c r="E1433" i="22" s="1"/>
  <c r="E1434" i="22" s="1"/>
  <c r="E1435" i="22" s="1"/>
  <c r="E1436" i="22" s="1"/>
  <c r="E1437" i="22" s="1"/>
  <c r="E1438" i="22" s="1"/>
  <c r="E1439" i="22" s="1"/>
  <c r="E1440" i="22" s="1"/>
  <c r="E1441" i="22" s="1"/>
  <c r="E1442" i="22" s="1"/>
  <c r="E1443" i="22" s="1"/>
  <c r="E1444" i="22" s="1"/>
  <c r="E1445" i="22" s="1"/>
  <c r="E1446" i="22" s="1"/>
  <c r="E1447" i="22" s="1"/>
  <c r="E1448" i="22" s="1"/>
  <c r="E1449" i="22" s="1"/>
  <c r="E1450" i="22" s="1"/>
  <c r="E1451" i="22" s="1"/>
  <c r="E1452" i="22" s="1"/>
  <c r="E1453" i="22" s="1"/>
  <c r="E1454" i="22" s="1"/>
  <c r="E1455" i="22" s="1"/>
  <c r="E1456" i="22" s="1"/>
  <c r="E1457" i="22" s="1"/>
  <c r="E1458" i="22" s="1"/>
  <c r="E1459" i="22" s="1"/>
  <c r="E1460" i="22" s="1"/>
  <c r="E1461" i="22" s="1"/>
  <c r="E1462" i="22" s="1"/>
  <c r="E1463" i="22" s="1"/>
  <c r="E1464" i="22" s="1"/>
  <c r="E1465" i="22" s="1"/>
  <c r="E1466" i="22" s="1"/>
  <c r="E1467" i="22" s="1"/>
  <c r="E1468" i="22" s="1"/>
  <c r="E1469" i="22" s="1"/>
  <c r="E1470" i="22" s="1"/>
  <c r="E1471" i="22" s="1"/>
  <c r="E1472" i="22" s="1"/>
  <c r="E1473" i="22" s="1"/>
  <c r="E1474" i="22" s="1"/>
  <c r="E1475" i="22" s="1"/>
  <c r="E1476" i="22" s="1"/>
  <c r="E1477" i="22" s="1"/>
  <c r="E1478" i="22" s="1"/>
  <c r="E1479" i="22" s="1"/>
  <c r="E1480" i="22" s="1"/>
  <c r="E1481" i="22" s="1"/>
  <c r="E1482" i="22" s="1"/>
  <c r="E1483" i="22" s="1"/>
  <c r="E1484" i="22" s="1"/>
  <c r="E1485" i="22" s="1"/>
  <c r="E1486" i="22" s="1"/>
  <c r="E1487" i="22" s="1"/>
  <c r="E1488" i="22" s="1"/>
  <c r="E1489" i="22" s="1"/>
  <c r="E1490" i="22" s="1"/>
  <c r="E1491" i="22" s="1"/>
  <c r="E1492" i="22" s="1"/>
  <c r="E1493" i="22" s="1"/>
  <c r="E1494" i="22" s="1"/>
  <c r="E1495" i="22" s="1"/>
  <c r="E1496" i="22" s="1"/>
  <c r="E1497" i="22" s="1"/>
  <c r="E1498" i="22" s="1"/>
  <c r="E1499" i="22" s="1"/>
  <c r="E1500" i="22" s="1"/>
  <c r="E1501" i="22" s="1"/>
  <c r="E1502" i="22" s="1"/>
  <c r="E1503" i="22" s="1"/>
  <c r="E1504" i="22" s="1"/>
  <c r="E1505" i="22" s="1"/>
  <c r="E1506" i="22" s="1"/>
  <c r="E1507" i="22" s="1"/>
  <c r="E1508" i="22" s="1"/>
  <c r="E1509" i="22" s="1"/>
  <c r="E1510" i="22" s="1"/>
  <c r="E1511" i="22" s="1"/>
  <c r="E1512" i="22" s="1"/>
  <c r="E1513" i="22" s="1"/>
  <c r="E1514" i="22" s="1"/>
  <c r="E1515" i="22" s="1"/>
  <c r="E1516" i="22" s="1"/>
  <c r="E1517" i="22" s="1"/>
  <c r="E1518" i="22" s="1"/>
  <c r="E1519" i="22" s="1"/>
  <c r="E1520" i="22" s="1"/>
  <c r="E1521" i="22" s="1"/>
  <c r="E1522" i="22" s="1"/>
  <c r="E1523" i="22" s="1"/>
  <c r="E1524" i="22" s="1"/>
  <c r="E1525" i="22" s="1"/>
  <c r="E1526" i="22" s="1"/>
  <c r="E1527" i="22" s="1"/>
  <c r="E1528" i="22" s="1"/>
  <c r="E1529" i="22" s="1"/>
  <c r="E1530" i="22" s="1"/>
  <c r="E1531" i="22" s="1"/>
  <c r="E1532" i="22" s="1"/>
  <c r="E1533" i="22" s="1"/>
  <c r="E1534" i="22" s="1"/>
  <c r="E1535" i="22" s="1"/>
  <c r="E1536" i="22" s="1"/>
  <c r="E1537" i="22" s="1"/>
  <c r="E1538" i="22" s="1"/>
  <c r="E1539" i="22" s="1"/>
  <c r="E1540" i="22" s="1"/>
  <c r="E1541" i="22" s="1"/>
  <c r="E1542" i="22" s="1"/>
  <c r="E1543" i="22" s="1"/>
  <c r="E1544" i="22" s="1"/>
  <c r="E1545" i="22" s="1"/>
  <c r="E1546" i="22" s="1"/>
  <c r="E1547" i="22" s="1"/>
  <c r="E1548" i="22" s="1"/>
  <c r="E1549" i="22" s="1"/>
  <c r="E1550" i="22" s="1"/>
  <c r="E1551" i="22" s="1"/>
  <c r="E1552" i="22" s="1"/>
  <c r="E1553" i="22" s="1"/>
  <c r="E1554" i="22" s="1"/>
  <c r="E1555" i="22" s="1"/>
  <c r="E1556" i="22" s="1"/>
  <c r="E1557" i="22" s="1"/>
  <c r="E1558" i="22" s="1"/>
  <c r="E1559" i="22" s="1"/>
  <c r="E1560" i="22" s="1"/>
  <c r="E1561" i="22" s="1"/>
  <c r="E1562" i="22" s="1"/>
  <c r="E1563" i="22" s="1"/>
  <c r="E1564" i="22" s="1"/>
  <c r="E1565" i="22" s="1"/>
  <c r="E1566" i="22" s="1"/>
  <c r="E1567" i="22" s="1"/>
  <c r="E1568" i="22" s="1"/>
  <c r="E1569" i="22" s="1"/>
  <c r="E1570" i="22" s="1"/>
  <c r="E1571" i="22" s="1"/>
  <c r="E1572" i="22" s="1"/>
  <c r="E1573" i="22" s="1"/>
  <c r="E1574" i="22" s="1"/>
  <c r="E1575" i="22" s="1"/>
  <c r="E1576" i="22" s="1"/>
  <c r="E1577" i="22" s="1"/>
  <c r="E1578" i="22" s="1"/>
  <c r="E1579" i="22" s="1"/>
  <c r="E1580" i="22" s="1"/>
  <c r="E1581" i="22" s="1"/>
  <c r="E1582" i="22" s="1"/>
  <c r="E1583" i="22" s="1"/>
  <c r="E1584" i="22" s="1"/>
  <c r="E1585" i="22" s="1"/>
  <c r="E1586" i="22" s="1"/>
  <c r="E1587" i="22" s="1"/>
  <c r="E1588" i="22" s="1"/>
  <c r="E1589" i="22" s="1"/>
  <c r="E1590" i="22" s="1"/>
  <c r="E1591" i="22" s="1"/>
  <c r="E1592" i="22" s="1"/>
  <c r="E1593" i="22" s="1"/>
  <c r="E1594" i="22" s="1"/>
  <c r="E1595" i="22" s="1"/>
  <c r="E1596" i="22" s="1"/>
  <c r="E1597" i="22" s="1"/>
  <c r="E1598" i="22" s="1"/>
  <c r="E1599" i="22" s="1"/>
  <c r="E1600" i="22" s="1"/>
  <c r="E1601" i="22" s="1"/>
  <c r="E1602" i="22" s="1"/>
  <c r="E1603" i="22" s="1"/>
  <c r="E1604" i="22" s="1"/>
  <c r="E1605" i="22" s="1"/>
  <c r="E1606" i="22" s="1"/>
  <c r="E1607" i="22" s="1"/>
  <c r="E1608" i="22" s="1"/>
  <c r="E1609" i="22" s="1"/>
  <c r="E1610" i="22" s="1"/>
  <c r="E1611" i="22" s="1"/>
  <c r="E1612" i="22" s="1"/>
  <c r="E1613" i="22" s="1"/>
  <c r="E1614" i="22" s="1"/>
  <c r="E1615" i="22" s="1"/>
  <c r="E1616" i="22" s="1"/>
  <c r="E1617" i="22" s="1"/>
  <c r="E1618" i="22" s="1"/>
  <c r="E1619" i="22" s="1"/>
  <c r="E1620" i="22" s="1"/>
  <c r="E1621" i="22" s="1"/>
  <c r="E1622" i="22" s="1"/>
  <c r="E1623" i="22" s="1"/>
  <c r="E1624" i="22" s="1"/>
  <c r="E1625" i="22" s="1"/>
  <c r="E1626" i="22" s="1"/>
  <c r="E4" i="21"/>
  <c r="E5" i="21" s="1"/>
  <c r="E6" i="21" s="1"/>
  <c r="E7" i="21" s="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E33" i="21" s="1"/>
  <c r="E34" i="21" s="1"/>
  <c r="E35" i="21" s="1"/>
  <c r="E36" i="21" s="1"/>
  <c r="E37" i="21" s="1"/>
  <c r="E38" i="21" s="1"/>
  <c r="E39" i="21" s="1"/>
  <c r="E40" i="21" s="1"/>
  <c r="E41" i="21" s="1"/>
  <c r="E42" i="21" s="1"/>
  <c r="E43" i="21" s="1"/>
  <c r="E44" i="21" s="1"/>
  <c r="E45" i="21" s="1"/>
  <c r="E46" i="21" s="1"/>
  <c r="E47" i="21" s="1"/>
  <c r="E48" i="21" s="1"/>
  <c r="E49" i="21" s="1"/>
  <c r="E50" i="21" s="1"/>
  <c r="E51" i="21" s="1"/>
  <c r="E52" i="21" s="1"/>
  <c r="E53" i="21" s="1"/>
  <c r="E54" i="21" s="1"/>
  <c r="E55" i="21" s="1"/>
  <c r="E56" i="21" s="1"/>
  <c r="E57" i="21" s="1"/>
  <c r="E58" i="21" s="1"/>
  <c r="E59" i="21" s="1"/>
  <c r="E60" i="21" s="1"/>
  <c r="E61" i="21" s="1"/>
  <c r="E62" i="21" s="1"/>
  <c r="E63" i="21" s="1"/>
  <c r="E64" i="21" s="1"/>
  <c r="E65" i="21" s="1"/>
  <c r="E66" i="21" s="1"/>
  <c r="E67" i="21" s="1"/>
  <c r="E68" i="21" s="1"/>
  <c r="E69" i="21" s="1"/>
  <c r="E70" i="21" s="1"/>
  <c r="E71" i="21" s="1"/>
  <c r="E72" i="21" s="1"/>
  <c r="E73" i="21" s="1"/>
  <c r="E74" i="21" s="1"/>
  <c r="E75" i="21" s="1"/>
  <c r="E76" i="21" s="1"/>
  <c r="E77" i="21" s="1"/>
  <c r="E78" i="21" s="1"/>
  <c r="E79" i="21" s="1"/>
  <c r="E80" i="21" s="1"/>
  <c r="E81" i="21" s="1"/>
  <c r="E82" i="21" s="1"/>
  <c r="E83" i="21" s="1"/>
  <c r="E84" i="21" s="1"/>
  <c r="E85" i="21" s="1"/>
  <c r="E86" i="21" s="1"/>
  <c r="E87" i="21" s="1"/>
  <c r="E88" i="21" s="1"/>
  <c r="E89" i="21" s="1"/>
  <c r="E90" i="21" s="1"/>
  <c r="E91" i="21" s="1"/>
  <c r="E92" i="21" s="1"/>
  <c r="E93" i="21" s="1"/>
  <c r="E94" i="21" s="1"/>
  <c r="E95" i="21" s="1"/>
  <c r="E96" i="21" s="1"/>
  <c r="E97" i="21" s="1"/>
  <c r="E98" i="21" s="1"/>
  <c r="E99" i="21" s="1"/>
  <c r="E100" i="21" s="1"/>
  <c r="E101" i="21" s="1"/>
  <c r="E102" i="21" s="1"/>
  <c r="E103" i="21" s="1"/>
  <c r="E104" i="21" s="1"/>
  <c r="E105" i="21" s="1"/>
  <c r="E106" i="21" s="1"/>
  <c r="E107" i="21" s="1"/>
  <c r="E108" i="21" s="1"/>
  <c r="E109" i="21" s="1"/>
  <c r="E110" i="21" s="1"/>
  <c r="E111" i="21" s="1"/>
  <c r="E112" i="21" s="1"/>
  <c r="E113" i="21" s="1"/>
  <c r="E114" i="21" s="1"/>
  <c r="E115" i="21" s="1"/>
  <c r="E116" i="21" s="1"/>
  <c r="E117" i="21" s="1"/>
  <c r="E118" i="21" s="1"/>
  <c r="E119" i="21" s="1"/>
  <c r="E120" i="21" s="1"/>
  <c r="E121" i="21" s="1"/>
  <c r="E122" i="21" s="1"/>
  <c r="E123" i="21" s="1"/>
  <c r="E124" i="21" s="1"/>
  <c r="E125" i="21" s="1"/>
  <c r="E126" i="21" s="1"/>
  <c r="E127" i="21" s="1"/>
  <c r="E128" i="21" s="1"/>
  <c r="E129" i="21" s="1"/>
  <c r="E130" i="21" s="1"/>
  <c r="E131" i="21" s="1"/>
  <c r="E132" i="21" s="1"/>
  <c r="E133" i="21" s="1"/>
  <c r="E134" i="21" s="1"/>
  <c r="E135" i="21" s="1"/>
  <c r="E136" i="21" s="1"/>
  <c r="E137" i="21" s="1"/>
  <c r="E138" i="21" s="1"/>
  <c r="E139" i="21" s="1"/>
  <c r="E140" i="21" s="1"/>
  <c r="E141" i="21" s="1"/>
  <c r="E142" i="21" s="1"/>
  <c r="E143" i="21" s="1"/>
  <c r="E144" i="21" s="1"/>
  <c r="E145" i="21" s="1"/>
  <c r="E146" i="21" s="1"/>
  <c r="E147" i="21" s="1"/>
  <c r="E148" i="21" s="1"/>
  <c r="E149" i="21" s="1"/>
  <c r="E150" i="21" s="1"/>
  <c r="E151" i="21" s="1"/>
  <c r="E152" i="21" s="1"/>
  <c r="E153" i="21" s="1"/>
  <c r="E154" i="21" s="1"/>
  <c r="E155" i="21" s="1"/>
  <c r="E156" i="21" s="1"/>
  <c r="E157" i="21" s="1"/>
  <c r="E158" i="21" s="1"/>
  <c r="E159" i="21" s="1"/>
  <c r="E160" i="21" s="1"/>
  <c r="E161" i="21" s="1"/>
  <c r="E162" i="21" s="1"/>
  <c r="E163" i="21" s="1"/>
  <c r="E164" i="21" s="1"/>
  <c r="E165" i="21" s="1"/>
  <c r="E166" i="21" s="1"/>
  <c r="E167" i="21" s="1"/>
  <c r="E168" i="21" s="1"/>
  <c r="E169" i="21" s="1"/>
  <c r="E170" i="21" s="1"/>
  <c r="E171" i="21" s="1"/>
  <c r="E172" i="21" s="1"/>
  <c r="E173" i="21" s="1"/>
  <c r="E174" i="21" s="1"/>
  <c r="E175" i="21" s="1"/>
  <c r="E176" i="21" s="1"/>
  <c r="E177" i="21" s="1"/>
  <c r="E178" i="21" s="1"/>
  <c r="E179" i="21" s="1"/>
  <c r="E180" i="21" s="1"/>
  <c r="E181" i="21" s="1"/>
  <c r="E182" i="21" s="1"/>
  <c r="E183" i="21" s="1"/>
  <c r="E184" i="21" s="1"/>
  <c r="E185" i="21" s="1"/>
  <c r="E186" i="21" s="1"/>
  <c r="E187" i="21" s="1"/>
  <c r="E188" i="21" s="1"/>
  <c r="E189" i="21" s="1"/>
  <c r="E190" i="21" s="1"/>
  <c r="E191" i="21" s="1"/>
  <c r="E192" i="21" s="1"/>
  <c r="E193" i="21" s="1"/>
  <c r="E194" i="21" s="1"/>
  <c r="E195" i="21" s="1"/>
  <c r="E196" i="21" s="1"/>
  <c r="E197" i="21" s="1"/>
  <c r="E198" i="21" s="1"/>
  <c r="E199" i="21" s="1"/>
  <c r="E200" i="21" s="1"/>
  <c r="E201" i="21" s="1"/>
  <c r="E202" i="21" s="1"/>
  <c r="E203" i="21" s="1"/>
  <c r="E204" i="21" s="1"/>
  <c r="E205" i="21" s="1"/>
  <c r="E206" i="21" s="1"/>
  <c r="E207" i="21" s="1"/>
  <c r="E208" i="21" s="1"/>
  <c r="E209" i="21" s="1"/>
  <c r="E210" i="21" s="1"/>
  <c r="E211" i="21" s="1"/>
  <c r="E212" i="21" s="1"/>
  <c r="E213" i="21" s="1"/>
  <c r="E214" i="21" s="1"/>
  <c r="E215" i="21" s="1"/>
  <c r="E216" i="21" s="1"/>
  <c r="E217" i="21" s="1"/>
  <c r="E218" i="21" s="1"/>
  <c r="E219" i="21" s="1"/>
  <c r="E220" i="21" s="1"/>
  <c r="E221" i="21" s="1"/>
  <c r="E222" i="21" s="1"/>
  <c r="E223" i="21" s="1"/>
  <c r="E224" i="21" s="1"/>
  <c r="E225" i="21" s="1"/>
  <c r="E226" i="21" s="1"/>
  <c r="E227" i="21" s="1"/>
  <c r="E228" i="21" s="1"/>
  <c r="E229" i="21" s="1"/>
  <c r="E230" i="21" s="1"/>
  <c r="E231" i="21" s="1"/>
  <c r="E232" i="21" s="1"/>
  <c r="E233" i="21" s="1"/>
  <c r="E234" i="21" s="1"/>
  <c r="E235" i="21" s="1"/>
  <c r="E236" i="21" s="1"/>
  <c r="E237" i="21" s="1"/>
  <c r="E238" i="21" s="1"/>
  <c r="E239" i="21" s="1"/>
  <c r="E240" i="21" s="1"/>
  <c r="E241" i="21" s="1"/>
  <c r="E242" i="21" s="1"/>
  <c r="E243" i="21" s="1"/>
  <c r="E244" i="21" s="1"/>
  <c r="E245" i="21" s="1"/>
  <c r="E246" i="21" s="1"/>
  <c r="E247" i="21" s="1"/>
  <c r="E248" i="21" s="1"/>
  <c r="E249" i="21" s="1"/>
  <c r="E250" i="21" s="1"/>
  <c r="E251" i="21" s="1"/>
  <c r="E252" i="21" s="1"/>
  <c r="E253" i="21" s="1"/>
  <c r="E254" i="21" s="1"/>
  <c r="E255" i="21" s="1"/>
  <c r="E256" i="21" s="1"/>
  <c r="E257" i="21" s="1"/>
  <c r="E258" i="21" s="1"/>
  <c r="E259" i="21" s="1"/>
  <c r="E260" i="21" s="1"/>
  <c r="E261" i="21" s="1"/>
  <c r="E262" i="21" s="1"/>
  <c r="E263" i="21" s="1"/>
  <c r="E264" i="21" s="1"/>
  <c r="E265" i="21" s="1"/>
  <c r="E266" i="21" s="1"/>
  <c r="E267" i="21" s="1"/>
  <c r="E268" i="21" s="1"/>
  <c r="E269" i="21" s="1"/>
  <c r="E270" i="21" s="1"/>
  <c r="E271" i="21" s="1"/>
  <c r="E272" i="21" s="1"/>
  <c r="E273" i="21" s="1"/>
  <c r="E274" i="21" s="1"/>
  <c r="E275" i="21" s="1"/>
  <c r="E276" i="21" s="1"/>
  <c r="E277" i="21" s="1"/>
  <c r="E278" i="21" s="1"/>
  <c r="E279" i="21" s="1"/>
  <c r="E280" i="21" s="1"/>
  <c r="E281" i="21" s="1"/>
  <c r="E282" i="21" s="1"/>
  <c r="E283" i="21" s="1"/>
  <c r="E284" i="21" s="1"/>
  <c r="E285" i="21" s="1"/>
  <c r="E286" i="21" s="1"/>
  <c r="E287" i="21" s="1"/>
  <c r="E288" i="21" s="1"/>
  <c r="E289" i="21" s="1"/>
  <c r="E290" i="21" s="1"/>
  <c r="E291" i="21" s="1"/>
  <c r="E292" i="21" s="1"/>
  <c r="E293" i="21" s="1"/>
  <c r="E294" i="21" s="1"/>
  <c r="E295" i="21" s="1"/>
  <c r="E296" i="21" s="1"/>
  <c r="E297" i="21" s="1"/>
  <c r="E298" i="21" s="1"/>
  <c r="E299" i="21" s="1"/>
  <c r="E300" i="21" s="1"/>
  <c r="E301" i="21" s="1"/>
  <c r="E302" i="21" s="1"/>
  <c r="E303" i="21" s="1"/>
  <c r="E304" i="21" s="1"/>
  <c r="E305" i="21" s="1"/>
  <c r="E306" i="21" s="1"/>
  <c r="E307" i="21" s="1"/>
  <c r="E308" i="21" s="1"/>
  <c r="E309" i="21" s="1"/>
  <c r="E310" i="21" s="1"/>
  <c r="E311" i="21" s="1"/>
  <c r="E312" i="21" s="1"/>
  <c r="E313" i="21" s="1"/>
  <c r="E314" i="21" s="1"/>
  <c r="E315" i="21" s="1"/>
  <c r="E316" i="21" s="1"/>
  <c r="E317" i="21" s="1"/>
  <c r="E318" i="21" s="1"/>
  <c r="E319" i="21" s="1"/>
  <c r="E320" i="21" s="1"/>
  <c r="E321" i="21" s="1"/>
  <c r="E322" i="21" s="1"/>
  <c r="E323" i="21" s="1"/>
  <c r="E324" i="21" s="1"/>
  <c r="E325" i="21" s="1"/>
  <c r="E326" i="21" s="1"/>
  <c r="E327" i="21" s="1"/>
  <c r="E328" i="21" s="1"/>
  <c r="E329" i="21" s="1"/>
  <c r="E330" i="21" s="1"/>
  <c r="E331" i="21" s="1"/>
  <c r="E332" i="21" s="1"/>
  <c r="E333" i="21" s="1"/>
  <c r="E334" i="21" s="1"/>
  <c r="E335" i="21" s="1"/>
  <c r="E336" i="21" s="1"/>
  <c r="E337" i="21" s="1"/>
  <c r="E338" i="21" s="1"/>
  <c r="E339" i="21" s="1"/>
  <c r="E340" i="21" s="1"/>
  <c r="E341" i="21" s="1"/>
  <c r="E342" i="21" s="1"/>
  <c r="E343" i="21" s="1"/>
  <c r="E344" i="21" s="1"/>
  <c r="E345" i="21" s="1"/>
  <c r="E346" i="21" s="1"/>
  <c r="E347" i="21" s="1"/>
  <c r="E348" i="21" s="1"/>
  <c r="E349" i="21" s="1"/>
  <c r="E350" i="21" s="1"/>
  <c r="E351" i="21" s="1"/>
  <c r="E352" i="21" s="1"/>
  <c r="E353" i="21" s="1"/>
  <c r="E354" i="21" s="1"/>
  <c r="E355" i="21" s="1"/>
  <c r="E356" i="21" s="1"/>
  <c r="E357" i="21" s="1"/>
  <c r="E358" i="21" s="1"/>
  <c r="E359" i="21" s="1"/>
  <c r="E360" i="21" s="1"/>
  <c r="E361" i="21" s="1"/>
  <c r="E362" i="21" s="1"/>
  <c r="E363" i="21" s="1"/>
  <c r="E364" i="21" s="1"/>
  <c r="E365" i="21" s="1"/>
  <c r="E366" i="21" s="1"/>
  <c r="E367" i="21" s="1"/>
  <c r="E368" i="21" s="1"/>
  <c r="E369" i="21" s="1"/>
  <c r="E370" i="21" s="1"/>
  <c r="E371" i="21" s="1"/>
  <c r="E372" i="21" s="1"/>
  <c r="E373" i="21" s="1"/>
  <c r="E374" i="21" s="1"/>
  <c r="E375" i="21" s="1"/>
  <c r="E376" i="21" s="1"/>
  <c r="E377" i="21" s="1"/>
  <c r="E378" i="21" s="1"/>
  <c r="E379" i="21" s="1"/>
  <c r="E380" i="21" s="1"/>
  <c r="E381" i="21" s="1"/>
  <c r="E382" i="21" s="1"/>
  <c r="E383" i="21" s="1"/>
  <c r="E384" i="21" s="1"/>
  <c r="E385" i="21" s="1"/>
  <c r="E386" i="21" s="1"/>
  <c r="E387" i="21" s="1"/>
  <c r="E388" i="21" s="1"/>
  <c r="E389" i="21" s="1"/>
  <c r="E390" i="21" s="1"/>
  <c r="E391" i="21" s="1"/>
  <c r="E392" i="21" s="1"/>
  <c r="E393" i="21" s="1"/>
  <c r="E394" i="21" s="1"/>
  <c r="E395" i="21" s="1"/>
  <c r="E396" i="21" s="1"/>
  <c r="E397" i="21" s="1"/>
  <c r="E398" i="21" s="1"/>
  <c r="E399" i="21" s="1"/>
  <c r="E400" i="21" s="1"/>
  <c r="E401" i="21" s="1"/>
  <c r="E402" i="21" s="1"/>
  <c r="E403" i="21" s="1"/>
  <c r="E404" i="21" s="1"/>
  <c r="E405" i="21" s="1"/>
  <c r="E406" i="21" s="1"/>
  <c r="E407" i="21" s="1"/>
  <c r="E408" i="21" s="1"/>
  <c r="E409" i="21" s="1"/>
  <c r="E410" i="21" s="1"/>
  <c r="E411" i="21" s="1"/>
  <c r="E412" i="21" s="1"/>
  <c r="E413" i="21" s="1"/>
  <c r="E414" i="21" s="1"/>
  <c r="E415" i="21" s="1"/>
  <c r="E416" i="21" s="1"/>
  <c r="E417" i="21" s="1"/>
  <c r="E418" i="21" s="1"/>
  <c r="E419" i="21" s="1"/>
  <c r="E420" i="21" s="1"/>
  <c r="E421" i="21" s="1"/>
  <c r="E422" i="21" s="1"/>
  <c r="E423" i="21" s="1"/>
  <c r="E424" i="21" s="1"/>
  <c r="E425" i="21" s="1"/>
  <c r="E426" i="21" s="1"/>
  <c r="E427" i="21" s="1"/>
  <c r="E428" i="21" s="1"/>
  <c r="E429" i="21" s="1"/>
  <c r="E430" i="21" s="1"/>
  <c r="E431" i="21" s="1"/>
  <c r="E432" i="21" s="1"/>
  <c r="E433" i="21" s="1"/>
  <c r="E434" i="21" s="1"/>
  <c r="E435" i="21" s="1"/>
  <c r="E436" i="21" s="1"/>
  <c r="E437" i="21" s="1"/>
  <c r="E438" i="21" s="1"/>
  <c r="E439" i="21" s="1"/>
  <c r="E440" i="21" s="1"/>
  <c r="E441" i="21" s="1"/>
  <c r="E442" i="21" s="1"/>
  <c r="E443" i="21" s="1"/>
  <c r="E444" i="21" s="1"/>
  <c r="E445" i="21" s="1"/>
  <c r="E446" i="21" s="1"/>
  <c r="E447" i="21" s="1"/>
  <c r="E448" i="21" s="1"/>
  <c r="E449" i="21" s="1"/>
  <c r="E450" i="21" s="1"/>
  <c r="E451" i="21" s="1"/>
  <c r="E452" i="21" s="1"/>
  <c r="E453" i="21" s="1"/>
  <c r="E454" i="21" s="1"/>
  <c r="E455" i="21" s="1"/>
  <c r="E456" i="21" s="1"/>
  <c r="E457" i="21" s="1"/>
  <c r="E458" i="21" s="1"/>
  <c r="E459" i="21" s="1"/>
  <c r="E460" i="21" s="1"/>
  <c r="E461" i="21" s="1"/>
  <c r="E462" i="21" s="1"/>
  <c r="E463" i="21" s="1"/>
  <c r="E464" i="21" s="1"/>
  <c r="E465" i="21" s="1"/>
  <c r="E466" i="21" s="1"/>
  <c r="E467" i="21" s="1"/>
  <c r="E468" i="21" s="1"/>
  <c r="E469" i="21" s="1"/>
  <c r="E470" i="21" s="1"/>
  <c r="E471" i="21" s="1"/>
  <c r="E472" i="21" s="1"/>
  <c r="E473" i="21" s="1"/>
  <c r="E474" i="21" s="1"/>
  <c r="E475" i="21" s="1"/>
  <c r="E476" i="21" s="1"/>
  <c r="E477" i="21" s="1"/>
  <c r="E478" i="21" s="1"/>
  <c r="E479" i="21" s="1"/>
  <c r="E480" i="21" s="1"/>
  <c r="E481" i="21" s="1"/>
  <c r="E482" i="21" s="1"/>
  <c r="E483" i="21" s="1"/>
  <c r="E484" i="21" s="1"/>
  <c r="E485" i="21" s="1"/>
  <c r="E486" i="21" s="1"/>
  <c r="E487" i="21" s="1"/>
  <c r="E488" i="21" s="1"/>
  <c r="E489" i="21" s="1"/>
  <c r="E490" i="21" s="1"/>
  <c r="E491" i="21" s="1"/>
  <c r="E492" i="21" s="1"/>
  <c r="E493" i="21" s="1"/>
  <c r="E494" i="21" s="1"/>
  <c r="E495" i="21" s="1"/>
  <c r="E496" i="21" s="1"/>
  <c r="E497" i="21" s="1"/>
  <c r="E498" i="21" s="1"/>
  <c r="E499" i="21" s="1"/>
  <c r="E500" i="21" s="1"/>
  <c r="E501" i="21" s="1"/>
  <c r="E502" i="21" s="1"/>
  <c r="E503" i="21" s="1"/>
  <c r="E504" i="21" s="1"/>
  <c r="E505" i="21" s="1"/>
  <c r="E506" i="21" s="1"/>
  <c r="E507" i="21" s="1"/>
  <c r="E508" i="21" s="1"/>
  <c r="E509" i="21" s="1"/>
  <c r="E510" i="21" s="1"/>
  <c r="E511" i="21" s="1"/>
  <c r="E512" i="21" s="1"/>
  <c r="E513" i="21" s="1"/>
  <c r="E514" i="21" s="1"/>
  <c r="E515" i="21" s="1"/>
  <c r="E516" i="21" s="1"/>
  <c r="E517" i="21" s="1"/>
  <c r="E518" i="21" s="1"/>
  <c r="E519" i="21" s="1"/>
  <c r="E520" i="21" s="1"/>
  <c r="E521" i="21" s="1"/>
  <c r="E522" i="21" s="1"/>
  <c r="E523" i="21" s="1"/>
  <c r="E524" i="21" s="1"/>
  <c r="E525" i="21" s="1"/>
  <c r="E526" i="21" s="1"/>
  <c r="E527" i="21" s="1"/>
  <c r="E528" i="21" s="1"/>
  <c r="E529" i="21" s="1"/>
  <c r="E530" i="21" s="1"/>
  <c r="E531" i="21" s="1"/>
  <c r="E532" i="21" s="1"/>
  <c r="E533" i="21" s="1"/>
  <c r="E534" i="21" s="1"/>
  <c r="E535" i="21" s="1"/>
  <c r="E536" i="21" s="1"/>
  <c r="E537" i="21" s="1"/>
  <c r="E538" i="21" s="1"/>
  <c r="E539" i="21" s="1"/>
  <c r="E540" i="21" s="1"/>
  <c r="E541" i="21" s="1"/>
  <c r="E542" i="21" s="1"/>
  <c r="E543" i="21" s="1"/>
  <c r="E544" i="21" s="1"/>
  <c r="E545" i="21" s="1"/>
  <c r="E546" i="21" s="1"/>
  <c r="E547" i="21" s="1"/>
  <c r="E548" i="21" s="1"/>
  <c r="E549" i="21" s="1"/>
  <c r="E550" i="21" s="1"/>
  <c r="E551" i="21" s="1"/>
  <c r="E552" i="21" s="1"/>
  <c r="E553" i="21" s="1"/>
  <c r="E554" i="21" s="1"/>
  <c r="E555" i="21" s="1"/>
  <c r="E556" i="21" s="1"/>
  <c r="E557" i="21" s="1"/>
  <c r="E558" i="21" s="1"/>
  <c r="E559" i="21" s="1"/>
  <c r="E560" i="21" s="1"/>
  <c r="E561" i="21" s="1"/>
  <c r="E562" i="21" s="1"/>
  <c r="E563" i="21" s="1"/>
  <c r="E564" i="21" s="1"/>
  <c r="E565" i="21" s="1"/>
  <c r="E566" i="21" s="1"/>
  <c r="E567" i="21" s="1"/>
  <c r="E568" i="21" s="1"/>
  <c r="E569" i="21" s="1"/>
  <c r="E570" i="21" s="1"/>
  <c r="E571" i="21" s="1"/>
  <c r="E572" i="21" s="1"/>
  <c r="E573" i="21" s="1"/>
  <c r="E574" i="21" s="1"/>
  <c r="E575" i="21" s="1"/>
  <c r="E576" i="21" s="1"/>
  <c r="E577" i="21" s="1"/>
  <c r="E578" i="21" s="1"/>
  <c r="E579" i="21" s="1"/>
  <c r="E580" i="21" s="1"/>
  <c r="E581" i="21" s="1"/>
  <c r="E582" i="21" s="1"/>
  <c r="E583" i="21" s="1"/>
  <c r="E584" i="21" s="1"/>
  <c r="E585" i="21" s="1"/>
  <c r="E586" i="21" s="1"/>
  <c r="E587" i="21" s="1"/>
  <c r="E588" i="21" s="1"/>
  <c r="E589" i="21" s="1"/>
  <c r="E590" i="21" s="1"/>
  <c r="E591" i="21" s="1"/>
  <c r="E592" i="21" s="1"/>
  <c r="E593" i="21" s="1"/>
  <c r="E594" i="21" s="1"/>
  <c r="E595" i="21" s="1"/>
  <c r="E596" i="21" s="1"/>
  <c r="E597" i="21" s="1"/>
  <c r="E598" i="21" s="1"/>
  <c r="E599" i="21" s="1"/>
  <c r="E600" i="21" s="1"/>
  <c r="E601" i="21" s="1"/>
  <c r="E602" i="21" s="1"/>
  <c r="E603" i="21" s="1"/>
  <c r="E604" i="21" s="1"/>
  <c r="E605" i="21" s="1"/>
  <c r="E606" i="21" s="1"/>
  <c r="E607" i="21" s="1"/>
  <c r="E608" i="21" s="1"/>
  <c r="E609" i="21" s="1"/>
  <c r="E610" i="21" s="1"/>
  <c r="E611" i="21" s="1"/>
  <c r="E612" i="21" s="1"/>
  <c r="E613" i="21" s="1"/>
  <c r="E614" i="21" s="1"/>
  <c r="E615" i="21" s="1"/>
  <c r="E616" i="21" s="1"/>
  <c r="E617" i="21" s="1"/>
  <c r="E618" i="21" s="1"/>
  <c r="E619" i="21" s="1"/>
  <c r="E620" i="21" s="1"/>
  <c r="E621" i="21" s="1"/>
  <c r="E622" i="21" s="1"/>
  <c r="E623" i="21" s="1"/>
  <c r="E624" i="21" s="1"/>
  <c r="E625" i="21" s="1"/>
  <c r="E626" i="21" s="1"/>
  <c r="E627" i="21" s="1"/>
  <c r="E628" i="21" s="1"/>
  <c r="E629" i="21" s="1"/>
  <c r="E630" i="21" s="1"/>
  <c r="E631" i="21" s="1"/>
  <c r="E632" i="21" s="1"/>
  <c r="E633" i="21" s="1"/>
  <c r="E634" i="21" s="1"/>
  <c r="E635" i="21" s="1"/>
  <c r="E636" i="21" s="1"/>
  <c r="E637" i="21" s="1"/>
  <c r="E638" i="21" s="1"/>
  <c r="E639" i="21" s="1"/>
  <c r="E640" i="21" s="1"/>
  <c r="E641" i="21" s="1"/>
  <c r="E642" i="21" s="1"/>
  <c r="E643" i="21" s="1"/>
  <c r="E644" i="21" s="1"/>
  <c r="E645" i="21" s="1"/>
  <c r="E646" i="21" s="1"/>
  <c r="E647" i="21" s="1"/>
  <c r="E648" i="21" s="1"/>
  <c r="E649" i="21" s="1"/>
  <c r="E650" i="21" s="1"/>
  <c r="E651" i="21" s="1"/>
  <c r="E652" i="21" s="1"/>
  <c r="E653" i="21" s="1"/>
  <c r="E654" i="21" s="1"/>
  <c r="E655" i="21" s="1"/>
  <c r="E656" i="21" s="1"/>
  <c r="E657" i="21" s="1"/>
  <c r="E658" i="21" s="1"/>
  <c r="E659" i="21" s="1"/>
  <c r="E660" i="21" s="1"/>
  <c r="E661" i="21" s="1"/>
  <c r="E662" i="21" s="1"/>
  <c r="E663" i="21" s="1"/>
  <c r="E664" i="21" s="1"/>
  <c r="E665" i="21" s="1"/>
  <c r="E666" i="21" s="1"/>
  <c r="E667" i="21" s="1"/>
  <c r="E668" i="21" s="1"/>
  <c r="E669" i="21" s="1"/>
  <c r="E670" i="21" s="1"/>
  <c r="E671" i="21" s="1"/>
  <c r="E672" i="21" s="1"/>
  <c r="E673" i="21" s="1"/>
  <c r="E674" i="21" s="1"/>
  <c r="E675" i="21" s="1"/>
  <c r="E676" i="21" s="1"/>
  <c r="E677" i="21" s="1"/>
  <c r="E678" i="21" s="1"/>
  <c r="E679" i="21" s="1"/>
  <c r="E680" i="21" s="1"/>
  <c r="E681" i="21" s="1"/>
  <c r="E682" i="21" s="1"/>
  <c r="E683" i="21" s="1"/>
  <c r="E684" i="21" s="1"/>
  <c r="E685" i="21" s="1"/>
  <c r="E686" i="21" s="1"/>
  <c r="E687" i="21" s="1"/>
  <c r="E688" i="21" s="1"/>
  <c r="E689" i="21" s="1"/>
  <c r="E690" i="21" s="1"/>
  <c r="E691" i="21" s="1"/>
  <c r="E692" i="21" s="1"/>
  <c r="E693" i="21" s="1"/>
  <c r="E694" i="21" s="1"/>
  <c r="E695" i="21" s="1"/>
  <c r="E696" i="21" s="1"/>
  <c r="E697" i="21" s="1"/>
  <c r="E698" i="21" s="1"/>
  <c r="E699" i="21" s="1"/>
  <c r="E700" i="21" s="1"/>
  <c r="E701" i="21" s="1"/>
  <c r="E702" i="21" s="1"/>
  <c r="E703" i="21" s="1"/>
  <c r="E704" i="21" s="1"/>
  <c r="E705" i="21" s="1"/>
  <c r="E706" i="21" s="1"/>
  <c r="E707" i="21" s="1"/>
  <c r="E708" i="21" s="1"/>
  <c r="E709" i="21" s="1"/>
  <c r="E710" i="21" s="1"/>
  <c r="E711" i="21" s="1"/>
  <c r="E712" i="21" s="1"/>
  <c r="E713" i="21" s="1"/>
  <c r="E714" i="21" s="1"/>
  <c r="E715" i="21" s="1"/>
  <c r="E716" i="21" s="1"/>
  <c r="E717" i="21" s="1"/>
  <c r="E718" i="21" s="1"/>
  <c r="E719" i="21" s="1"/>
  <c r="E720" i="21" s="1"/>
  <c r="E721" i="21" s="1"/>
  <c r="E722" i="21" s="1"/>
  <c r="E723" i="21" s="1"/>
  <c r="E724" i="21" s="1"/>
  <c r="E725" i="21" s="1"/>
  <c r="E726" i="21" s="1"/>
  <c r="E727" i="21" s="1"/>
  <c r="E728" i="21" s="1"/>
  <c r="E729" i="21" s="1"/>
  <c r="E730" i="21" s="1"/>
  <c r="E731" i="21" s="1"/>
  <c r="E732" i="21" s="1"/>
  <c r="E733" i="21" s="1"/>
  <c r="E734" i="21" s="1"/>
  <c r="E735" i="21" s="1"/>
  <c r="E736" i="21" s="1"/>
  <c r="E737" i="21" s="1"/>
  <c r="E738" i="21" s="1"/>
  <c r="E739" i="21" s="1"/>
  <c r="E740" i="21" s="1"/>
  <c r="E741" i="21" s="1"/>
  <c r="E742" i="21" s="1"/>
  <c r="E743" i="21" s="1"/>
  <c r="E744" i="21" s="1"/>
  <c r="E745" i="21" s="1"/>
  <c r="E746" i="21" s="1"/>
  <c r="E747" i="21" s="1"/>
  <c r="E748" i="21" s="1"/>
  <c r="E749" i="21" s="1"/>
  <c r="E750" i="21" s="1"/>
  <c r="E751" i="21" s="1"/>
  <c r="E752" i="21" s="1"/>
  <c r="E753" i="21" s="1"/>
  <c r="E754" i="21" s="1"/>
  <c r="E755" i="21" s="1"/>
  <c r="E756" i="21" s="1"/>
  <c r="E757" i="21" s="1"/>
  <c r="E758" i="21" s="1"/>
  <c r="E759" i="21" s="1"/>
  <c r="E760" i="21" s="1"/>
  <c r="E761" i="21" s="1"/>
  <c r="E762" i="21" s="1"/>
  <c r="E763" i="21" s="1"/>
  <c r="E764" i="21" s="1"/>
  <c r="E765" i="21" s="1"/>
  <c r="E766" i="21" s="1"/>
  <c r="E767" i="21" s="1"/>
  <c r="E768" i="21" s="1"/>
  <c r="E769" i="21" s="1"/>
  <c r="E770" i="21" s="1"/>
  <c r="E771" i="21" s="1"/>
  <c r="E772" i="21" s="1"/>
  <c r="E773" i="21" s="1"/>
  <c r="E774" i="21" s="1"/>
  <c r="E775" i="21" s="1"/>
  <c r="E776" i="21" s="1"/>
  <c r="E777" i="21" s="1"/>
  <c r="E778" i="21" s="1"/>
  <c r="E779" i="21" s="1"/>
  <c r="E780" i="21" s="1"/>
  <c r="E781" i="21" s="1"/>
  <c r="E782" i="21" s="1"/>
  <c r="E783" i="21" s="1"/>
  <c r="E784" i="21" s="1"/>
  <c r="E785" i="21" s="1"/>
  <c r="E786" i="21" s="1"/>
  <c r="E787" i="21" s="1"/>
  <c r="E788" i="21" s="1"/>
  <c r="E789" i="21" s="1"/>
  <c r="E790" i="21" s="1"/>
  <c r="E791" i="21" s="1"/>
  <c r="E792" i="21" s="1"/>
  <c r="E793" i="21" s="1"/>
  <c r="E794" i="21" s="1"/>
  <c r="E795" i="21" s="1"/>
  <c r="E796" i="21" s="1"/>
  <c r="E797" i="21" s="1"/>
  <c r="E798" i="21" s="1"/>
  <c r="E799" i="21" s="1"/>
  <c r="E800" i="21" s="1"/>
  <c r="E801" i="21" s="1"/>
  <c r="E802" i="21" s="1"/>
  <c r="E803" i="21" s="1"/>
  <c r="E804" i="21" s="1"/>
  <c r="E805" i="21" s="1"/>
  <c r="E806" i="21" s="1"/>
  <c r="E807" i="21" s="1"/>
  <c r="E808" i="21" s="1"/>
  <c r="E809" i="21" s="1"/>
  <c r="E810" i="21" s="1"/>
  <c r="E811" i="21" s="1"/>
  <c r="E812" i="21" s="1"/>
  <c r="E813" i="21" s="1"/>
  <c r="E814" i="21" s="1"/>
  <c r="E815" i="21" s="1"/>
  <c r="E816" i="21" s="1"/>
  <c r="E817" i="21" s="1"/>
  <c r="E818" i="21" s="1"/>
  <c r="E819" i="21" s="1"/>
  <c r="E820" i="21" s="1"/>
  <c r="E821" i="21" s="1"/>
  <c r="E822" i="21" s="1"/>
  <c r="E823" i="21" s="1"/>
  <c r="E824" i="21" s="1"/>
  <c r="E825" i="21" s="1"/>
  <c r="E826" i="21" s="1"/>
  <c r="E827" i="21" s="1"/>
  <c r="E828" i="21" s="1"/>
  <c r="E829" i="21" s="1"/>
  <c r="E830" i="21" s="1"/>
  <c r="E831" i="21" s="1"/>
  <c r="E832" i="21" s="1"/>
  <c r="E833" i="21" s="1"/>
  <c r="E834" i="21" s="1"/>
  <c r="E835" i="21" s="1"/>
  <c r="E836" i="21" s="1"/>
  <c r="E837" i="21" s="1"/>
  <c r="E838" i="21" s="1"/>
  <c r="E839" i="21" s="1"/>
  <c r="E840" i="21" s="1"/>
  <c r="E841" i="21" s="1"/>
  <c r="E842" i="21" s="1"/>
  <c r="E843" i="21" s="1"/>
  <c r="E844" i="21" s="1"/>
  <c r="E845" i="21" s="1"/>
  <c r="E846" i="21" s="1"/>
  <c r="E847" i="21" s="1"/>
  <c r="E848" i="21" s="1"/>
  <c r="E849" i="21" s="1"/>
  <c r="E850" i="21" s="1"/>
  <c r="E851" i="21" s="1"/>
  <c r="E852" i="21" s="1"/>
  <c r="E853" i="21" s="1"/>
  <c r="E854" i="21" s="1"/>
  <c r="E855" i="21" s="1"/>
  <c r="E856" i="21" s="1"/>
  <c r="E857" i="21" s="1"/>
  <c r="E858" i="21" s="1"/>
  <c r="E859" i="21" s="1"/>
  <c r="E860" i="21" s="1"/>
  <c r="E861" i="21" s="1"/>
  <c r="E862" i="21" s="1"/>
  <c r="E863" i="21" s="1"/>
  <c r="E864" i="21" s="1"/>
  <c r="E865" i="21" s="1"/>
  <c r="E866" i="21" s="1"/>
  <c r="E867" i="21" s="1"/>
  <c r="E868" i="21" s="1"/>
  <c r="E869" i="21" s="1"/>
  <c r="E870" i="21" s="1"/>
  <c r="E871" i="21" s="1"/>
  <c r="E872" i="21" s="1"/>
  <c r="E873" i="21" s="1"/>
  <c r="E874" i="21" s="1"/>
  <c r="E875" i="21" s="1"/>
  <c r="E876" i="21" s="1"/>
  <c r="E877" i="21" s="1"/>
  <c r="E878" i="21" s="1"/>
  <c r="E879" i="21" s="1"/>
  <c r="E880" i="21" s="1"/>
  <c r="E881" i="21" s="1"/>
  <c r="E882" i="21" s="1"/>
  <c r="E883" i="21" s="1"/>
  <c r="E884" i="21" s="1"/>
  <c r="E885" i="21" s="1"/>
  <c r="E886" i="21" s="1"/>
  <c r="E887" i="21" s="1"/>
  <c r="E888" i="21" s="1"/>
  <c r="E889" i="21" s="1"/>
  <c r="E890" i="21" s="1"/>
  <c r="E891" i="21" s="1"/>
  <c r="E892" i="21" s="1"/>
  <c r="E893" i="21" s="1"/>
  <c r="E894" i="21" s="1"/>
  <c r="E895" i="21" s="1"/>
  <c r="E896" i="21" s="1"/>
  <c r="E897" i="21" s="1"/>
  <c r="E898" i="21" s="1"/>
  <c r="E899" i="21" s="1"/>
  <c r="E900" i="21" s="1"/>
  <c r="E901" i="21" s="1"/>
  <c r="E902" i="21" s="1"/>
  <c r="E903" i="21" s="1"/>
  <c r="E904" i="21" s="1"/>
  <c r="E905" i="21" s="1"/>
  <c r="E906" i="21" s="1"/>
  <c r="E907" i="21" s="1"/>
  <c r="E908" i="21" s="1"/>
  <c r="E909" i="21" s="1"/>
  <c r="E910" i="21" s="1"/>
  <c r="E911" i="21" s="1"/>
  <c r="E912" i="21" s="1"/>
  <c r="E913" i="21" s="1"/>
  <c r="E914" i="21" s="1"/>
  <c r="E915" i="21" s="1"/>
  <c r="E916" i="21" s="1"/>
  <c r="E917" i="21" s="1"/>
  <c r="E918" i="21" s="1"/>
  <c r="E919" i="21" s="1"/>
  <c r="E920" i="21" s="1"/>
  <c r="E921" i="21" s="1"/>
  <c r="E922" i="21" s="1"/>
  <c r="E923" i="21" s="1"/>
  <c r="E924" i="21" s="1"/>
  <c r="E925" i="21" s="1"/>
  <c r="E926" i="21" s="1"/>
  <c r="E927" i="21" s="1"/>
  <c r="E928" i="21" s="1"/>
  <c r="E929" i="21" s="1"/>
  <c r="E930" i="21" s="1"/>
  <c r="E931" i="21" s="1"/>
  <c r="E932" i="21" s="1"/>
  <c r="E933" i="21" s="1"/>
  <c r="E934" i="21" s="1"/>
  <c r="E935" i="21" s="1"/>
  <c r="E936" i="21" s="1"/>
  <c r="E937" i="21" s="1"/>
  <c r="E938" i="21" s="1"/>
  <c r="E939" i="21" s="1"/>
  <c r="E940" i="21" s="1"/>
  <c r="E941" i="21" s="1"/>
  <c r="E942" i="21" s="1"/>
  <c r="E943" i="21" s="1"/>
  <c r="E944" i="21" s="1"/>
  <c r="E945" i="21" s="1"/>
  <c r="E946" i="21" s="1"/>
  <c r="E947" i="21" s="1"/>
  <c r="E948" i="21" s="1"/>
  <c r="E949" i="21" s="1"/>
  <c r="E950" i="21" s="1"/>
  <c r="E951" i="21" s="1"/>
  <c r="E952" i="21" s="1"/>
  <c r="E953" i="21" s="1"/>
  <c r="E954" i="21" s="1"/>
  <c r="E955" i="21" s="1"/>
  <c r="E956" i="21" s="1"/>
  <c r="E957" i="21" s="1"/>
  <c r="E958" i="21" s="1"/>
  <c r="E959" i="21" s="1"/>
  <c r="E960" i="21" s="1"/>
  <c r="E961" i="21" s="1"/>
  <c r="E962" i="21" s="1"/>
  <c r="E963" i="21" s="1"/>
  <c r="E964" i="21" s="1"/>
  <c r="E965" i="21" s="1"/>
  <c r="E966" i="21" s="1"/>
  <c r="E967" i="21" s="1"/>
  <c r="E968" i="21" s="1"/>
  <c r="E969" i="21" s="1"/>
  <c r="E970" i="21" s="1"/>
  <c r="E971" i="21" s="1"/>
  <c r="E972" i="21" s="1"/>
  <c r="E973" i="21" s="1"/>
  <c r="E974" i="21" s="1"/>
  <c r="E975" i="21" s="1"/>
  <c r="E976" i="21" s="1"/>
  <c r="E977" i="21" s="1"/>
  <c r="E978" i="21" s="1"/>
  <c r="E979" i="21" s="1"/>
  <c r="E980" i="21" s="1"/>
  <c r="E981" i="21" s="1"/>
  <c r="E982" i="21" s="1"/>
  <c r="E983" i="21" s="1"/>
  <c r="E984" i="21" s="1"/>
  <c r="E985" i="21" s="1"/>
  <c r="E986" i="21" s="1"/>
  <c r="E987" i="21" s="1"/>
  <c r="E988" i="21" s="1"/>
  <c r="E989" i="21" s="1"/>
  <c r="E990" i="21" s="1"/>
  <c r="E991" i="21" s="1"/>
  <c r="E992" i="21" s="1"/>
  <c r="E993" i="21" s="1"/>
  <c r="E994" i="21" s="1"/>
  <c r="E995" i="21" s="1"/>
  <c r="E996" i="21" s="1"/>
  <c r="E997" i="21" s="1"/>
  <c r="E998" i="21" s="1"/>
  <c r="E999" i="21" s="1"/>
  <c r="E1000" i="21" s="1"/>
  <c r="E1001" i="21" s="1"/>
  <c r="E1002" i="21" s="1"/>
  <c r="E1003" i="21" s="1"/>
  <c r="E1004" i="21" s="1"/>
  <c r="E1005" i="21" s="1"/>
  <c r="E1006" i="21" s="1"/>
  <c r="E1007" i="21" s="1"/>
  <c r="E1008" i="21" s="1"/>
  <c r="E1009" i="21" s="1"/>
  <c r="E1010" i="21" s="1"/>
  <c r="E1011" i="21" s="1"/>
  <c r="E1012" i="21" s="1"/>
  <c r="E1013" i="21" s="1"/>
  <c r="E1014" i="21" s="1"/>
  <c r="E1015" i="21" s="1"/>
  <c r="E1016" i="21" s="1"/>
  <c r="E1017" i="21" s="1"/>
  <c r="E1018" i="21" s="1"/>
  <c r="E1019" i="21" s="1"/>
  <c r="E1020" i="21" s="1"/>
  <c r="E1021" i="21" s="1"/>
  <c r="E1022" i="21" s="1"/>
  <c r="E1023" i="21" s="1"/>
  <c r="E1024" i="21" s="1"/>
  <c r="E1025" i="21" s="1"/>
  <c r="E1026" i="21" s="1"/>
  <c r="E1027" i="21" s="1"/>
  <c r="E1028" i="21" s="1"/>
  <c r="E1029" i="21" s="1"/>
  <c r="E1030" i="21" s="1"/>
  <c r="E1031" i="21" s="1"/>
  <c r="E1032" i="21" s="1"/>
  <c r="E1033" i="21" s="1"/>
  <c r="E1034" i="21" s="1"/>
  <c r="E1035" i="21" s="1"/>
  <c r="E1036" i="21" s="1"/>
  <c r="E1037" i="21" s="1"/>
  <c r="E1038" i="21" s="1"/>
  <c r="E1039" i="21" s="1"/>
  <c r="E1040" i="21" s="1"/>
  <c r="E1041" i="21" s="1"/>
  <c r="E1042" i="21" s="1"/>
  <c r="E1043" i="21" s="1"/>
  <c r="E1044" i="21" s="1"/>
  <c r="E1045" i="21" s="1"/>
  <c r="E1046" i="21" s="1"/>
  <c r="E1047" i="21" s="1"/>
  <c r="E1048" i="21" s="1"/>
  <c r="E1049" i="21" s="1"/>
  <c r="E1050" i="21" s="1"/>
  <c r="E1051" i="21" s="1"/>
  <c r="E1052" i="21" s="1"/>
  <c r="E1053" i="21" s="1"/>
  <c r="E1054" i="21" s="1"/>
  <c r="E1055" i="21" s="1"/>
  <c r="E1056" i="21" s="1"/>
  <c r="E1057" i="21" s="1"/>
  <c r="E1058" i="21" s="1"/>
  <c r="E1059" i="21" s="1"/>
  <c r="E1060" i="21" s="1"/>
  <c r="E1061" i="21" s="1"/>
  <c r="E1062" i="21" s="1"/>
  <c r="E1063" i="21" s="1"/>
  <c r="E1064" i="21" s="1"/>
  <c r="E1065" i="21" s="1"/>
  <c r="E1066" i="21" s="1"/>
  <c r="E1067" i="21" s="1"/>
  <c r="E1068" i="21" s="1"/>
  <c r="E1069" i="21" s="1"/>
  <c r="E1070" i="21" s="1"/>
  <c r="E1071" i="21" s="1"/>
  <c r="E1072" i="21" s="1"/>
  <c r="E1073" i="21" s="1"/>
  <c r="E1074" i="21" s="1"/>
  <c r="E1075" i="21" s="1"/>
  <c r="E1076" i="21" s="1"/>
  <c r="E1077" i="21" s="1"/>
  <c r="E1078" i="21" s="1"/>
  <c r="E1079" i="21" s="1"/>
  <c r="E1080" i="21" s="1"/>
  <c r="E1081" i="21" s="1"/>
  <c r="E1082" i="21" s="1"/>
  <c r="E1083" i="21" s="1"/>
  <c r="E1084" i="21" s="1"/>
  <c r="E1085" i="21" s="1"/>
  <c r="E1086" i="21" s="1"/>
  <c r="E1087" i="21" s="1"/>
  <c r="E1088" i="21" s="1"/>
  <c r="E1089" i="21" s="1"/>
  <c r="E1090" i="21" s="1"/>
  <c r="E1091" i="21" s="1"/>
  <c r="E1092" i="21" s="1"/>
  <c r="E1093" i="21" s="1"/>
  <c r="E1094" i="21" s="1"/>
  <c r="E1095" i="21" s="1"/>
  <c r="E1096" i="21" s="1"/>
  <c r="E1097" i="21" s="1"/>
  <c r="E1098" i="21" s="1"/>
  <c r="E1099" i="21" s="1"/>
  <c r="E1100" i="21" s="1"/>
  <c r="E1101" i="21" s="1"/>
  <c r="E1102" i="21" s="1"/>
  <c r="E1103" i="21" s="1"/>
  <c r="E1104" i="21" s="1"/>
  <c r="E1105" i="21" s="1"/>
  <c r="E1106" i="21" s="1"/>
  <c r="E1107" i="21" s="1"/>
  <c r="E1108" i="21" s="1"/>
  <c r="E1109" i="21" s="1"/>
  <c r="E1110" i="21" s="1"/>
  <c r="E1111" i="21" s="1"/>
  <c r="E1112" i="21" s="1"/>
  <c r="E1113" i="21" s="1"/>
  <c r="E1114" i="21" s="1"/>
  <c r="E1115" i="21" s="1"/>
  <c r="E1116" i="21" s="1"/>
  <c r="E1117" i="21" s="1"/>
  <c r="E1118" i="21" s="1"/>
  <c r="E1119" i="21" s="1"/>
  <c r="E1120" i="21" s="1"/>
  <c r="E1121" i="21" s="1"/>
  <c r="E1122" i="21" s="1"/>
  <c r="E1123" i="21" s="1"/>
  <c r="E1124" i="21" s="1"/>
  <c r="E1125" i="21" s="1"/>
  <c r="E1126" i="21" s="1"/>
  <c r="E1127" i="21" s="1"/>
  <c r="E1128" i="21" s="1"/>
  <c r="E1129" i="21" s="1"/>
  <c r="E1130" i="21" s="1"/>
  <c r="E1131" i="21" s="1"/>
  <c r="E1132" i="21" s="1"/>
  <c r="E1133" i="21" s="1"/>
  <c r="E1134" i="21" s="1"/>
  <c r="E1135" i="21" s="1"/>
  <c r="E1136" i="21" s="1"/>
  <c r="E1137" i="21" s="1"/>
  <c r="E1138" i="21" s="1"/>
  <c r="E1139" i="21" s="1"/>
  <c r="E1140" i="21" s="1"/>
  <c r="E1141" i="21" s="1"/>
  <c r="E1142" i="21" s="1"/>
  <c r="E1143" i="21" s="1"/>
  <c r="E1144" i="21" s="1"/>
  <c r="E1145" i="21" s="1"/>
  <c r="E1146" i="21" s="1"/>
  <c r="E1147" i="21" s="1"/>
  <c r="E1148" i="21" s="1"/>
  <c r="E1149" i="21" s="1"/>
  <c r="E1150" i="21" s="1"/>
  <c r="E1151" i="21" s="1"/>
  <c r="E1152" i="21" s="1"/>
  <c r="E1153" i="21" s="1"/>
  <c r="E1154" i="21" s="1"/>
  <c r="E1155" i="21" s="1"/>
  <c r="E1156" i="21" s="1"/>
  <c r="E1157" i="21" s="1"/>
  <c r="E1158" i="21" s="1"/>
  <c r="E1159" i="21" s="1"/>
  <c r="E1160" i="21" s="1"/>
  <c r="E1161" i="21" s="1"/>
  <c r="E1162" i="21" s="1"/>
  <c r="E1163" i="21" s="1"/>
  <c r="E1164" i="21" s="1"/>
  <c r="E1165" i="21" s="1"/>
  <c r="E1166" i="21" s="1"/>
  <c r="E1167" i="21" s="1"/>
  <c r="E1168" i="21" s="1"/>
  <c r="E1169" i="21" s="1"/>
  <c r="E1170" i="21" s="1"/>
  <c r="E1171" i="21" s="1"/>
  <c r="E1172" i="21" s="1"/>
  <c r="E1173" i="21" s="1"/>
  <c r="E1174" i="21" s="1"/>
  <c r="E1175" i="21" s="1"/>
  <c r="E1176" i="21" s="1"/>
  <c r="E1177" i="21" s="1"/>
  <c r="E1178" i="21" s="1"/>
  <c r="E1179" i="21" s="1"/>
  <c r="E1180" i="21" s="1"/>
  <c r="E1181" i="21" s="1"/>
  <c r="E1182" i="21" s="1"/>
  <c r="E1183" i="21" s="1"/>
  <c r="E1184" i="21" s="1"/>
  <c r="E1185" i="21" s="1"/>
  <c r="E1186" i="21" s="1"/>
  <c r="E1187" i="21" s="1"/>
  <c r="E1188" i="21" s="1"/>
  <c r="E1189" i="21" s="1"/>
  <c r="E1190" i="21" s="1"/>
  <c r="E1191" i="21" s="1"/>
  <c r="E1192" i="21" s="1"/>
  <c r="E1193" i="21" s="1"/>
  <c r="E1194" i="21" s="1"/>
  <c r="E1195" i="21" s="1"/>
  <c r="E1196" i="21" s="1"/>
  <c r="E1197" i="21" s="1"/>
  <c r="E1198" i="21" s="1"/>
  <c r="E1199" i="21" s="1"/>
  <c r="E1200" i="21" s="1"/>
  <c r="E1201" i="21" s="1"/>
  <c r="E1202" i="21" s="1"/>
  <c r="E1203" i="21" s="1"/>
  <c r="E1204" i="21" s="1"/>
  <c r="E1205" i="21" s="1"/>
  <c r="E1206" i="21" s="1"/>
  <c r="E1207" i="21" s="1"/>
  <c r="E1208" i="21" s="1"/>
  <c r="E1209" i="21" s="1"/>
  <c r="E1210" i="21" s="1"/>
  <c r="E1211" i="21" s="1"/>
  <c r="E1212" i="21" s="1"/>
  <c r="E1213" i="21" s="1"/>
  <c r="E1214" i="21" s="1"/>
  <c r="E1215" i="21" s="1"/>
  <c r="E1216" i="21" s="1"/>
  <c r="E1217" i="21" s="1"/>
  <c r="E1218" i="21" s="1"/>
  <c r="E1219" i="21" s="1"/>
  <c r="E1220" i="21" s="1"/>
  <c r="E1221" i="21" s="1"/>
  <c r="E1222" i="21" s="1"/>
  <c r="E1223" i="21" s="1"/>
  <c r="E1224" i="21" s="1"/>
  <c r="E1225" i="21" s="1"/>
  <c r="E1226" i="21" s="1"/>
  <c r="E1227" i="21" s="1"/>
  <c r="E1228" i="21" s="1"/>
  <c r="E1229" i="21" s="1"/>
  <c r="E1230" i="21" s="1"/>
  <c r="E1231" i="21" s="1"/>
  <c r="E1232" i="21" s="1"/>
  <c r="E1233" i="21" s="1"/>
  <c r="E1234" i="21" s="1"/>
  <c r="E1235" i="21" s="1"/>
  <c r="E1236" i="21" s="1"/>
  <c r="E1237" i="21" s="1"/>
  <c r="E1238" i="21" s="1"/>
  <c r="E1239" i="21" s="1"/>
  <c r="E1240" i="21" s="1"/>
  <c r="E1241" i="21" s="1"/>
  <c r="E1242" i="21" s="1"/>
  <c r="E1243" i="21" s="1"/>
  <c r="E1244" i="21" s="1"/>
  <c r="E1245" i="21" s="1"/>
  <c r="E1246" i="21" s="1"/>
  <c r="E1247" i="21" s="1"/>
  <c r="E1248" i="21" s="1"/>
  <c r="E1249" i="21" s="1"/>
  <c r="E1250" i="21" s="1"/>
  <c r="E1251" i="21" s="1"/>
  <c r="E1252" i="21" s="1"/>
  <c r="E1253" i="21" s="1"/>
  <c r="E1254" i="21" s="1"/>
  <c r="E1255" i="21" s="1"/>
  <c r="E1256" i="21" s="1"/>
  <c r="E1257" i="21" s="1"/>
  <c r="E1258" i="21" s="1"/>
  <c r="E1259" i="21" s="1"/>
  <c r="E1260" i="21" s="1"/>
  <c r="E1261" i="21" s="1"/>
  <c r="E1262" i="21" s="1"/>
  <c r="E1263" i="21" s="1"/>
  <c r="E1264" i="21" s="1"/>
  <c r="E1265" i="21" s="1"/>
  <c r="E1266" i="21" s="1"/>
  <c r="E1267" i="21" s="1"/>
  <c r="E1268" i="21" s="1"/>
  <c r="E1269" i="21" s="1"/>
  <c r="E1270" i="21" s="1"/>
  <c r="E1271" i="21" s="1"/>
  <c r="E1272" i="21" s="1"/>
  <c r="E1273" i="21" s="1"/>
  <c r="E1274" i="21" s="1"/>
  <c r="E1275" i="21" s="1"/>
  <c r="E1276" i="21" s="1"/>
  <c r="E1277" i="21" s="1"/>
  <c r="E1278" i="21" s="1"/>
  <c r="E1279" i="21" s="1"/>
  <c r="E1280" i="21" s="1"/>
  <c r="E1281" i="21" s="1"/>
  <c r="E1282" i="21" s="1"/>
  <c r="E1283" i="21" s="1"/>
  <c r="E1284" i="21" s="1"/>
  <c r="E1285" i="21" s="1"/>
  <c r="E1286" i="21" s="1"/>
  <c r="E1287" i="21" s="1"/>
  <c r="E1288" i="21" s="1"/>
  <c r="E1289" i="21" s="1"/>
  <c r="E1290" i="21" s="1"/>
  <c r="E1291" i="21" s="1"/>
  <c r="E1292" i="21" s="1"/>
  <c r="E1293" i="21" s="1"/>
  <c r="E1294" i="21" s="1"/>
  <c r="E1295" i="21" s="1"/>
  <c r="E1296" i="21" s="1"/>
  <c r="E1297" i="21" s="1"/>
  <c r="E1298" i="21" s="1"/>
  <c r="E1299" i="21" s="1"/>
  <c r="E1300" i="21" s="1"/>
  <c r="E1301" i="21" s="1"/>
  <c r="E1302" i="21" s="1"/>
  <c r="E1303" i="21" s="1"/>
  <c r="E1304" i="21" s="1"/>
  <c r="E1305" i="21" s="1"/>
  <c r="E1306" i="21" s="1"/>
  <c r="E1307" i="21" s="1"/>
  <c r="E1308" i="21" s="1"/>
  <c r="E1309" i="21" s="1"/>
  <c r="E1310" i="21" s="1"/>
  <c r="E1311" i="21" s="1"/>
  <c r="E1312" i="21" s="1"/>
  <c r="E1313" i="21" s="1"/>
  <c r="E1314" i="21" s="1"/>
  <c r="E1315" i="21" s="1"/>
  <c r="E1316" i="21" s="1"/>
  <c r="E1317" i="21" s="1"/>
  <c r="E1318" i="21" s="1"/>
  <c r="E1319" i="21" s="1"/>
  <c r="E1320" i="21" s="1"/>
  <c r="E1321" i="21" s="1"/>
  <c r="E1322" i="21" s="1"/>
  <c r="E1323" i="21" s="1"/>
  <c r="E1324" i="21" s="1"/>
  <c r="E1325" i="21" s="1"/>
  <c r="E1326" i="21" s="1"/>
  <c r="E1327" i="21" s="1"/>
  <c r="E1328" i="21" s="1"/>
  <c r="E1329" i="21" s="1"/>
  <c r="E1330" i="21" s="1"/>
  <c r="E1331" i="21" s="1"/>
  <c r="E1332" i="21" s="1"/>
  <c r="E1333" i="21" s="1"/>
  <c r="E1334" i="21" s="1"/>
  <c r="E1335" i="21" s="1"/>
  <c r="E1336" i="21" s="1"/>
  <c r="E1337" i="21" s="1"/>
  <c r="E1338" i="21" s="1"/>
  <c r="E1339" i="21" s="1"/>
  <c r="E1340" i="21" s="1"/>
  <c r="E1341" i="21" s="1"/>
  <c r="E1342" i="21" s="1"/>
  <c r="E1343" i="21" s="1"/>
  <c r="E1344" i="21" s="1"/>
  <c r="E1345" i="21" s="1"/>
  <c r="E1346" i="21" s="1"/>
  <c r="E1347" i="21" s="1"/>
  <c r="E1348" i="21" s="1"/>
  <c r="E1349" i="21" s="1"/>
  <c r="E1350" i="21" s="1"/>
  <c r="E1351" i="21" s="1"/>
  <c r="E1352" i="21" s="1"/>
  <c r="E1353" i="21" s="1"/>
  <c r="E1354" i="21" s="1"/>
  <c r="E1355" i="21" s="1"/>
  <c r="E1356" i="21" s="1"/>
  <c r="E1357" i="21" s="1"/>
  <c r="E1358" i="21" s="1"/>
  <c r="E1359" i="21" s="1"/>
  <c r="E1360" i="21" s="1"/>
  <c r="E1361" i="21" s="1"/>
  <c r="E1362" i="21" s="1"/>
  <c r="E1363" i="21" s="1"/>
  <c r="E1364" i="21" s="1"/>
  <c r="E1365" i="21" s="1"/>
  <c r="E1366" i="21" s="1"/>
  <c r="E1367" i="21" s="1"/>
  <c r="E1368" i="21" s="1"/>
  <c r="E1369" i="21" s="1"/>
  <c r="E1370" i="21" s="1"/>
  <c r="E1371" i="21" s="1"/>
  <c r="E1372" i="21" s="1"/>
  <c r="E1373" i="21" s="1"/>
  <c r="E1374" i="21" s="1"/>
  <c r="E1375" i="21" s="1"/>
  <c r="E1376" i="21" s="1"/>
  <c r="E1377" i="21" s="1"/>
  <c r="E1378" i="21" s="1"/>
  <c r="E1379" i="21" s="1"/>
  <c r="E1380" i="21" s="1"/>
  <c r="E1381" i="21" s="1"/>
  <c r="E1382" i="21" s="1"/>
  <c r="E1383" i="21" s="1"/>
  <c r="E1384" i="21" s="1"/>
  <c r="E1385" i="21" s="1"/>
  <c r="E1386" i="21" s="1"/>
  <c r="E1387" i="21" s="1"/>
  <c r="E1388" i="21" s="1"/>
  <c r="E1389" i="21" s="1"/>
  <c r="E1390" i="21" s="1"/>
  <c r="E1391" i="21" s="1"/>
  <c r="E1392" i="21" s="1"/>
  <c r="E1393" i="21" s="1"/>
  <c r="E1394" i="21" s="1"/>
  <c r="E1395" i="21" s="1"/>
  <c r="E1396" i="21" s="1"/>
  <c r="E1397" i="21" s="1"/>
  <c r="E1398" i="21" s="1"/>
  <c r="E1399" i="21" s="1"/>
  <c r="E1400" i="21" s="1"/>
  <c r="E1401" i="21" s="1"/>
  <c r="E1402" i="21" s="1"/>
  <c r="E1403" i="21" s="1"/>
  <c r="E1404" i="21" s="1"/>
  <c r="E1405" i="21" s="1"/>
  <c r="E1406" i="21" s="1"/>
  <c r="E1407" i="21" s="1"/>
  <c r="E1408" i="21" s="1"/>
  <c r="E1409" i="21" s="1"/>
  <c r="E1410" i="21" s="1"/>
  <c r="E1411" i="21" s="1"/>
  <c r="E1412" i="21" s="1"/>
  <c r="E1413" i="21" s="1"/>
  <c r="E1414" i="21" s="1"/>
  <c r="E1415" i="21" s="1"/>
  <c r="E1416" i="21" s="1"/>
  <c r="E1417" i="21" s="1"/>
  <c r="E1418" i="21" s="1"/>
  <c r="E1419" i="21" s="1"/>
  <c r="E1420" i="21" s="1"/>
  <c r="E1421" i="21" s="1"/>
  <c r="E1422" i="21" s="1"/>
  <c r="E1423" i="21" s="1"/>
  <c r="E1424" i="21" s="1"/>
  <c r="E1425" i="21" s="1"/>
  <c r="E1426" i="21" s="1"/>
  <c r="E1427" i="21" s="1"/>
  <c r="E1428" i="21" s="1"/>
  <c r="E1429" i="21" s="1"/>
  <c r="E1430" i="21" s="1"/>
  <c r="E1431" i="21" s="1"/>
  <c r="E1432" i="21" s="1"/>
  <c r="E1433" i="21" s="1"/>
  <c r="E1434" i="21" s="1"/>
  <c r="E1435" i="21" s="1"/>
  <c r="E1436" i="21" s="1"/>
  <c r="E1437" i="21" s="1"/>
  <c r="E1438" i="21" s="1"/>
  <c r="E1439" i="21" s="1"/>
  <c r="E1440" i="21" s="1"/>
  <c r="E1441" i="21" s="1"/>
  <c r="E1442" i="21" s="1"/>
  <c r="E1443" i="21" s="1"/>
  <c r="E1444" i="21" s="1"/>
  <c r="E1445" i="21" s="1"/>
  <c r="E1446" i="21" s="1"/>
  <c r="E1447" i="21" s="1"/>
  <c r="E1448" i="21" s="1"/>
  <c r="E1449" i="21" s="1"/>
  <c r="E1450" i="21" s="1"/>
  <c r="E1451" i="21" s="1"/>
  <c r="E1452" i="21" s="1"/>
  <c r="E1453" i="21" s="1"/>
  <c r="E1454" i="21" s="1"/>
  <c r="E1455" i="21" s="1"/>
  <c r="E1456" i="21" s="1"/>
  <c r="E1457" i="21" s="1"/>
  <c r="E1458" i="21" s="1"/>
  <c r="E1459" i="21" s="1"/>
  <c r="E1460" i="21" s="1"/>
  <c r="E1461" i="21" s="1"/>
  <c r="E1462" i="21" s="1"/>
  <c r="E1463" i="21" s="1"/>
  <c r="E1464" i="21" s="1"/>
  <c r="E1465" i="21" s="1"/>
  <c r="E1466" i="21" s="1"/>
  <c r="E1467" i="21" s="1"/>
  <c r="E1468" i="21" s="1"/>
  <c r="E1469" i="21" s="1"/>
  <c r="E1470" i="21" s="1"/>
  <c r="E1471" i="21" s="1"/>
  <c r="E1472" i="21" s="1"/>
  <c r="E1473" i="21" s="1"/>
  <c r="E1474" i="21" s="1"/>
  <c r="E1475" i="21" s="1"/>
  <c r="E1476" i="21" s="1"/>
  <c r="E1477" i="21" s="1"/>
  <c r="E1478" i="21" s="1"/>
  <c r="E1479" i="21" s="1"/>
  <c r="E1480" i="21" s="1"/>
  <c r="E1481" i="21" s="1"/>
  <c r="E1482" i="21" s="1"/>
  <c r="E1483" i="21" s="1"/>
  <c r="E1484" i="21" s="1"/>
  <c r="E1485" i="21" s="1"/>
  <c r="E1486" i="21" s="1"/>
  <c r="E1487" i="21" s="1"/>
  <c r="E1488" i="21" s="1"/>
  <c r="E1489" i="21" s="1"/>
  <c r="E1490" i="21" s="1"/>
  <c r="E1491" i="21" s="1"/>
  <c r="E1492" i="21" s="1"/>
  <c r="E1493" i="21" s="1"/>
  <c r="E1494" i="21" s="1"/>
  <c r="E1495" i="21" s="1"/>
  <c r="E1496" i="21" s="1"/>
  <c r="E1497" i="21" s="1"/>
  <c r="E1498" i="21" s="1"/>
  <c r="E1499" i="21" s="1"/>
  <c r="E1500" i="21" s="1"/>
  <c r="E1501" i="21" s="1"/>
  <c r="E1502" i="21" s="1"/>
  <c r="E1503" i="21" s="1"/>
  <c r="E1504" i="21" s="1"/>
  <c r="E1505" i="21" s="1"/>
  <c r="E1506" i="21" s="1"/>
  <c r="E1507" i="21" s="1"/>
  <c r="E1508" i="21" s="1"/>
  <c r="E1509" i="21" s="1"/>
  <c r="E1510" i="21" s="1"/>
  <c r="E1511" i="21" s="1"/>
  <c r="E1512" i="21" s="1"/>
  <c r="E1513" i="21" s="1"/>
  <c r="E1514" i="21" s="1"/>
  <c r="E1515" i="21" s="1"/>
  <c r="E1516" i="21" s="1"/>
  <c r="E1517" i="21" s="1"/>
  <c r="E1518" i="21" s="1"/>
  <c r="E1519" i="21" s="1"/>
  <c r="E1520" i="21" s="1"/>
  <c r="E1521" i="21" s="1"/>
  <c r="E1522" i="21" s="1"/>
  <c r="E1523" i="21" s="1"/>
  <c r="E1524" i="21" s="1"/>
  <c r="E1525" i="21" s="1"/>
  <c r="E1526" i="21" s="1"/>
  <c r="E1527" i="21" s="1"/>
  <c r="E1528" i="21" s="1"/>
  <c r="E1529" i="21" s="1"/>
  <c r="E1530" i="21" s="1"/>
  <c r="E1531" i="21" s="1"/>
  <c r="E1532" i="21" s="1"/>
  <c r="E1533" i="21" s="1"/>
  <c r="E1534" i="21" s="1"/>
  <c r="E1535" i="21" s="1"/>
  <c r="E1536" i="21" s="1"/>
  <c r="E1537" i="21" s="1"/>
  <c r="E1538" i="21" s="1"/>
  <c r="E1539" i="21" s="1"/>
  <c r="E1540" i="21" s="1"/>
  <c r="E1541" i="21" s="1"/>
  <c r="E1542" i="21" s="1"/>
  <c r="E1543" i="21" s="1"/>
  <c r="E1544" i="21" s="1"/>
  <c r="E1545" i="21" s="1"/>
  <c r="E1546" i="21" s="1"/>
  <c r="E1547" i="21" s="1"/>
  <c r="E1548" i="21" s="1"/>
  <c r="E1549" i="21" s="1"/>
  <c r="E1550" i="21" s="1"/>
  <c r="E1551" i="21" s="1"/>
  <c r="E1552" i="21" s="1"/>
  <c r="E1553" i="21" s="1"/>
  <c r="E1554" i="21" s="1"/>
  <c r="E1555" i="21" s="1"/>
  <c r="E1556" i="21" s="1"/>
  <c r="E1557" i="21" s="1"/>
  <c r="E1558" i="21" s="1"/>
  <c r="E1559" i="21" s="1"/>
  <c r="E1560" i="21" s="1"/>
  <c r="E1561" i="21" s="1"/>
  <c r="E1562" i="21" s="1"/>
  <c r="E1563" i="21" s="1"/>
  <c r="E1564" i="21" s="1"/>
  <c r="E1565" i="21" s="1"/>
  <c r="E1566" i="21" s="1"/>
  <c r="E1567" i="21" s="1"/>
  <c r="E1568" i="21" s="1"/>
  <c r="E1569" i="21" s="1"/>
  <c r="E1570" i="21" s="1"/>
  <c r="E1571" i="21" s="1"/>
  <c r="E1572" i="21" s="1"/>
  <c r="E1573" i="21" s="1"/>
  <c r="E1574" i="21" s="1"/>
  <c r="E1575" i="21" s="1"/>
  <c r="E1576" i="21" s="1"/>
  <c r="E1577" i="21" s="1"/>
  <c r="E1578" i="21" s="1"/>
  <c r="E1579" i="21" s="1"/>
  <c r="E1580" i="21" s="1"/>
  <c r="E1581" i="21" s="1"/>
  <c r="E1582" i="21" s="1"/>
  <c r="E1583" i="21" s="1"/>
  <c r="E1584" i="21" s="1"/>
  <c r="E1585" i="21" s="1"/>
  <c r="E1586" i="21" s="1"/>
  <c r="E1587" i="21" s="1"/>
  <c r="E1588" i="21" s="1"/>
  <c r="E1589" i="21" s="1"/>
  <c r="E1590" i="21" s="1"/>
  <c r="E1591" i="21" s="1"/>
  <c r="E1592" i="21" s="1"/>
  <c r="E1593" i="21" s="1"/>
  <c r="E1594" i="21" s="1"/>
  <c r="E1595" i="21" s="1"/>
  <c r="E1596" i="21" s="1"/>
  <c r="E1597" i="21" s="1"/>
  <c r="E1598" i="21" s="1"/>
  <c r="E1599" i="21" s="1"/>
  <c r="E1600" i="21" s="1"/>
  <c r="E1601" i="21" s="1"/>
  <c r="E1602" i="21" s="1"/>
  <c r="E1603" i="21" s="1"/>
  <c r="E1604" i="21" s="1"/>
  <c r="E1605" i="21" s="1"/>
  <c r="E1606" i="21" s="1"/>
  <c r="E1607" i="21" s="1"/>
  <c r="E1608" i="21" s="1"/>
  <c r="E1609" i="21" s="1"/>
  <c r="E1610" i="21" s="1"/>
  <c r="E1611" i="21" s="1"/>
  <c r="E1612" i="21" s="1"/>
  <c r="E1613" i="21" s="1"/>
  <c r="E1614" i="21" s="1"/>
  <c r="E1615" i="21" s="1"/>
  <c r="E1616" i="21" s="1"/>
  <c r="E1617" i="21" s="1"/>
  <c r="E1618" i="21" s="1"/>
  <c r="E1619" i="21" s="1"/>
  <c r="E1620" i="21" s="1"/>
  <c r="E1621" i="21" s="1"/>
  <c r="E1622" i="21" s="1"/>
  <c r="E1623" i="21" s="1"/>
  <c r="E1624" i="21" s="1"/>
  <c r="E1625" i="21" s="1"/>
  <c r="E1626" i="21" s="1"/>
  <c r="D3" i="1"/>
  <c r="E3" i="1" s="1"/>
  <c r="D1624" i="1"/>
  <c r="D1618" i="1"/>
  <c r="D1612" i="1"/>
  <c r="D1606" i="1"/>
  <c r="D1600" i="1"/>
  <c r="D1594" i="1"/>
  <c r="D1588" i="1"/>
  <c r="D1582" i="1"/>
  <c r="D1576" i="1"/>
  <c r="D1570" i="1"/>
  <c r="D1564" i="1"/>
  <c r="D1558" i="1"/>
  <c r="D1552" i="1"/>
  <c r="D1546" i="1"/>
  <c r="D1540" i="1"/>
  <c r="D1534" i="1"/>
  <c r="D1528" i="1"/>
  <c r="D1522" i="1"/>
  <c r="D1516" i="1"/>
  <c r="D1510" i="1"/>
  <c r="D1504" i="1"/>
  <c r="D1498" i="1"/>
  <c r="D1492" i="1"/>
  <c r="D1486" i="1"/>
  <c r="D1480" i="1"/>
  <c r="D1474" i="1"/>
  <c r="D1468" i="1"/>
  <c r="D1462" i="1"/>
  <c r="D1456" i="1"/>
  <c r="D1450" i="1"/>
  <c r="D1444" i="1"/>
  <c r="D1438" i="1"/>
  <c r="D1432" i="1"/>
  <c r="D1426" i="1"/>
  <c r="D1420" i="1"/>
  <c r="D1414" i="1"/>
  <c r="D1408" i="1"/>
  <c r="D1402" i="1"/>
  <c r="D1396" i="1"/>
  <c r="D1390" i="1"/>
  <c r="D1384" i="1"/>
  <c r="D1378" i="1"/>
  <c r="D1372" i="1"/>
  <c r="D1366" i="1"/>
  <c r="D1360" i="1"/>
  <c r="D1354" i="1"/>
  <c r="D1348" i="1"/>
  <c r="D1342" i="1"/>
  <c r="D1336" i="1"/>
  <c r="D1330" i="1"/>
  <c r="D1324" i="1"/>
  <c r="D1318" i="1"/>
  <c r="D1312" i="1"/>
  <c r="D1306" i="1"/>
  <c r="D1300" i="1"/>
  <c r="D1294" i="1"/>
  <c r="D1288" i="1"/>
  <c r="D1282" i="1"/>
  <c r="D1276" i="1"/>
  <c r="D1270" i="1"/>
  <c r="D1264" i="1"/>
  <c r="D1258" i="1"/>
  <c r="D1252" i="1"/>
  <c r="D1246" i="1"/>
  <c r="D1240" i="1"/>
  <c r="D1234" i="1"/>
  <c r="D1228" i="1"/>
  <c r="D1222" i="1"/>
  <c r="D1216" i="1"/>
  <c r="D1210" i="1"/>
  <c r="D1204" i="1"/>
  <c r="D1198" i="1"/>
  <c r="D1192" i="1"/>
  <c r="D1186" i="1"/>
  <c r="D1180" i="1"/>
  <c r="D1174" i="1"/>
  <c r="D1168" i="1"/>
  <c r="D1162" i="1"/>
  <c r="D1156" i="1"/>
  <c r="D1150" i="1"/>
  <c r="D1144" i="1"/>
  <c r="D1138" i="1"/>
  <c r="D1132" i="1"/>
  <c r="D1126" i="1"/>
  <c r="D1120" i="1"/>
  <c r="D1623" i="1"/>
  <c r="D1617" i="1"/>
  <c r="D1611" i="1"/>
  <c r="D1605" i="1"/>
  <c r="D1599" i="1"/>
  <c r="D1593" i="1"/>
  <c r="D1587" i="1"/>
  <c r="D1581" i="1"/>
  <c r="D1575" i="1"/>
  <c r="D1569" i="1"/>
  <c r="D1563" i="1"/>
  <c r="D1557" i="1"/>
  <c r="D1551" i="1"/>
  <c r="D1545" i="1"/>
  <c r="D1539" i="1"/>
  <c r="D1533" i="1"/>
  <c r="D1527" i="1"/>
  <c r="D1521" i="1"/>
  <c r="D1515" i="1"/>
  <c r="D1509" i="1"/>
  <c r="D1503" i="1"/>
  <c r="D1497" i="1"/>
  <c r="D1491" i="1"/>
  <c r="D1485" i="1"/>
  <c r="D1479" i="1"/>
  <c r="D1473" i="1"/>
  <c r="D1467" i="1"/>
  <c r="D1461" i="1"/>
  <c r="D1455" i="1"/>
  <c r="D1449" i="1"/>
  <c r="D1443" i="1"/>
  <c r="D1437" i="1"/>
  <c r="D1431" i="1"/>
  <c r="D1425" i="1"/>
  <c r="D1419" i="1"/>
  <c r="D1413" i="1"/>
  <c r="D1407" i="1"/>
  <c r="D1401" i="1"/>
  <c r="D1395" i="1"/>
  <c r="D1389" i="1"/>
  <c r="D1383" i="1"/>
  <c r="D1377" i="1"/>
  <c r="D1371" i="1"/>
  <c r="D1365" i="1"/>
  <c r="D1359" i="1"/>
  <c r="D1353" i="1"/>
  <c r="D1347" i="1"/>
  <c r="D1341" i="1"/>
  <c r="D1335" i="1"/>
  <c r="D1329" i="1"/>
  <c r="D1323" i="1"/>
  <c r="D1317" i="1"/>
  <c r="D1311" i="1"/>
  <c r="D1305" i="1"/>
  <c r="D1299" i="1"/>
  <c r="D1293" i="1"/>
  <c r="D1287" i="1"/>
  <c r="D1281" i="1"/>
  <c r="D1275" i="1"/>
  <c r="D1269" i="1"/>
  <c r="D1263" i="1"/>
  <c r="D1257" i="1"/>
  <c r="D1251" i="1"/>
  <c r="D1245" i="1"/>
  <c r="D1239" i="1"/>
  <c r="D1233" i="1"/>
  <c r="D1227" i="1"/>
  <c r="D1221" i="1"/>
  <c r="D1215" i="1"/>
  <c r="D1209" i="1"/>
  <c r="D1203" i="1"/>
  <c r="D1197" i="1"/>
  <c r="D1191" i="1"/>
  <c r="D1185" i="1"/>
  <c r="D1179" i="1"/>
  <c r="D1173" i="1"/>
  <c r="D1167" i="1"/>
  <c r="D1161" i="1"/>
  <c r="D1155" i="1"/>
  <c r="D1149" i="1"/>
  <c r="D1143" i="1"/>
  <c r="D1137" i="1"/>
  <c r="D1131" i="1"/>
  <c r="D1125" i="1"/>
  <c r="D1119" i="1"/>
  <c r="D1622" i="1"/>
  <c r="D1616" i="1"/>
  <c r="D1610" i="1"/>
  <c r="D1604" i="1"/>
  <c r="D1598" i="1"/>
  <c r="D1592" i="1"/>
  <c r="D1586" i="1"/>
  <c r="D1580" i="1"/>
  <c r="D1574" i="1"/>
  <c r="D1568" i="1"/>
  <c r="D1562" i="1"/>
  <c r="D1556" i="1"/>
  <c r="D1550" i="1"/>
  <c r="D1544" i="1"/>
  <c r="D1538" i="1"/>
  <c r="D1532" i="1"/>
  <c r="D1526" i="1"/>
  <c r="D1520" i="1"/>
  <c r="D1514" i="1"/>
  <c r="D1508" i="1"/>
  <c r="D1502" i="1"/>
  <c r="D1496" i="1"/>
  <c r="D1490" i="1"/>
  <c r="D1484" i="1"/>
  <c r="D1478" i="1"/>
  <c r="D1472" i="1"/>
  <c r="D1466" i="1"/>
  <c r="D1460" i="1"/>
  <c r="D1454" i="1"/>
  <c r="D1448" i="1"/>
  <c r="D1442" i="1"/>
  <c r="D1436" i="1"/>
  <c r="D1430" i="1"/>
  <c r="D1424" i="1"/>
  <c r="D1418" i="1"/>
  <c r="D1412" i="1"/>
  <c r="D1406" i="1"/>
  <c r="D1400" i="1"/>
  <c r="D1394" i="1"/>
  <c r="D1388" i="1"/>
  <c r="D1382" i="1"/>
  <c r="D1376" i="1"/>
  <c r="D1370" i="1"/>
  <c r="D1364" i="1"/>
  <c r="D1358" i="1"/>
  <c r="D1352" i="1"/>
  <c r="D1346" i="1"/>
  <c r="D1340" i="1"/>
  <c r="D1334" i="1"/>
  <c r="D1328" i="1"/>
  <c r="D1322" i="1"/>
  <c r="D1316" i="1"/>
  <c r="D1310" i="1"/>
  <c r="D1304" i="1"/>
  <c r="D1298" i="1"/>
  <c r="D1292" i="1"/>
  <c r="D1286" i="1"/>
  <c r="D1280" i="1"/>
  <c r="D1274" i="1"/>
  <c r="D1268" i="1"/>
  <c r="D1262" i="1"/>
  <c r="D1256" i="1"/>
  <c r="D1250" i="1"/>
  <c r="D1244" i="1"/>
  <c r="D1238" i="1"/>
  <c r="D1232" i="1"/>
  <c r="D1226" i="1"/>
  <c r="D1220" i="1"/>
  <c r="D1214" i="1"/>
  <c r="D1208" i="1"/>
  <c r="D1621" i="1"/>
  <c r="D1615" i="1"/>
  <c r="D1609" i="1"/>
  <c r="D1603" i="1"/>
  <c r="D1597" i="1"/>
  <c r="D1591" i="1"/>
  <c r="D1585" i="1"/>
  <c r="D1579" i="1"/>
  <c r="D1573" i="1"/>
  <c r="D1567" i="1"/>
  <c r="D1561" i="1"/>
  <c r="D1555" i="1"/>
  <c r="D1549" i="1"/>
  <c r="D1543" i="1"/>
  <c r="D1537" i="1"/>
  <c r="D1531" i="1"/>
  <c r="D1525" i="1"/>
  <c r="D1519" i="1"/>
  <c r="D1513" i="1"/>
  <c r="D1507" i="1"/>
  <c r="D1501" i="1"/>
  <c r="D1495" i="1"/>
  <c r="D1489" i="1"/>
  <c r="D1483" i="1"/>
  <c r="D1477" i="1"/>
  <c r="D1471" i="1"/>
  <c r="D1465" i="1"/>
  <c r="D1459" i="1"/>
  <c r="D1453" i="1"/>
  <c r="D1447" i="1"/>
  <c r="D1441" i="1"/>
  <c r="D1435" i="1"/>
  <c r="D1429" i="1"/>
  <c r="D1423" i="1"/>
  <c r="D1417" i="1"/>
  <c r="D1411" i="1"/>
  <c r="D1405" i="1"/>
  <c r="D1399" i="1"/>
  <c r="D1393" i="1"/>
  <c r="D1387" i="1"/>
  <c r="D1381" i="1"/>
  <c r="D1375" i="1"/>
  <c r="D1369" i="1"/>
  <c r="D1363" i="1"/>
  <c r="D1357" i="1"/>
  <c r="D1351" i="1"/>
  <c r="D1345" i="1"/>
  <c r="D1339" i="1"/>
  <c r="D1333" i="1"/>
  <c r="D1327" i="1"/>
  <c r="D1321" i="1"/>
  <c r="D1315" i="1"/>
  <c r="D1309" i="1"/>
  <c r="D1303" i="1"/>
  <c r="D1297" i="1"/>
  <c r="D1291" i="1"/>
  <c r="D1285" i="1"/>
  <c r="D1279" i="1"/>
  <c r="D1273" i="1"/>
  <c r="D1267" i="1"/>
  <c r="D1261" i="1"/>
  <c r="D1255" i="1"/>
  <c r="D1249" i="1"/>
  <c r="D1243" i="1"/>
  <c r="D1237" i="1"/>
  <c r="D1231" i="1"/>
  <c r="D1225" i="1"/>
  <c r="D1608" i="1"/>
  <c r="D1565" i="1"/>
  <c r="D1536" i="1"/>
  <c r="D1493" i="1"/>
  <c r="D1464" i="1"/>
  <c r="D1421" i="1"/>
  <c r="D1392" i="1"/>
  <c r="D1349" i="1"/>
  <c r="D1320" i="1"/>
  <c r="D1277" i="1"/>
  <c r="D1248" i="1"/>
  <c r="D1219" i="1"/>
  <c r="D1207" i="1"/>
  <c r="D1196" i="1"/>
  <c r="D1187" i="1"/>
  <c r="D1620" i="1"/>
  <c r="D1577" i="1"/>
  <c r="D1548" i="1"/>
  <c r="D1505" i="1"/>
  <c r="D1476" i="1"/>
  <c r="D1433" i="1"/>
  <c r="D1404" i="1"/>
  <c r="D1361" i="1"/>
  <c r="D1332" i="1"/>
  <c r="D1289" i="1"/>
  <c r="D1260" i="1"/>
  <c r="D1218" i="1"/>
  <c r="D1206" i="1"/>
  <c r="D1195" i="1"/>
  <c r="D1184" i="1"/>
  <c r="D1175" i="1"/>
  <c r="D1157" i="1"/>
  <c r="D1139" i="1"/>
  <c r="D1121" i="1"/>
  <c r="D1589" i="1"/>
  <c r="D1560" i="1"/>
  <c r="D1517" i="1"/>
  <c r="D1488" i="1"/>
  <c r="D1445" i="1"/>
  <c r="D1416" i="1"/>
  <c r="D1373" i="1"/>
  <c r="D1344" i="1"/>
  <c r="D1301" i="1"/>
  <c r="D1272" i="1"/>
  <c r="D1229" i="1"/>
  <c r="D1194" i="1"/>
  <c r="D1183" i="1"/>
  <c r="D1614" i="1"/>
  <c r="D1571" i="1"/>
  <c r="D1542" i="1"/>
  <c r="D1499" i="1"/>
  <c r="D1470" i="1"/>
  <c r="D1427" i="1"/>
  <c r="D1398" i="1"/>
  <c r="D1355" i="1"/>
  <c r="D1326" i="1"/>
  <c r="D1283" i="1"/>
  <c r="D1254" i="1"/>
  <c r="D1201" i="1"/>
  <c r="D1190" i="1"/>
  <c r="D1181" i="1"/>
  <c r="D1171" i="1"/>
  <c r="D1153" i="1"/>
  <c r="D1135" i="1"/>
  <c r="D1117" i="1"/>
  <c r="D1111" i="1"/>
  <c r="D1105" i="1"/>
  <c r="D1099" i="1"/>
  <c r="D1093" i="1"/>
  <c r="D1087" i="1"/>
  <c r="D1081" i="1"/>
  <c r="D1075" i="1"/>
  <c r="D1069" i="1"/>
  <c r="D1063" i="1"/>
  <c r="D1057" i="1"/>
  <c r="D1051" i="1"/>
  <c r="D1045" i="1"/>
  <c r="D1039" i="1"/>
  <c r="D1033" i="1"/>
  <c r="D1027" i="1"/>
  <c r="D1021" i="1"/>
  <c r="D1015" i="1"/>
  <c r="D1009" i="1"/>
  <c r="D1003" i="1"/>
  <c r="D997" i="1"/>
  <c r="D991" i="1"/>
  <c r="D985" i="1"/>
  <c r="D979" i="1"/>
  <c r="D973" i="1"/>
  <c r="D967" i="1"/>
  <c r="D961" i="1"/>
  <c r="D955" i="1"/>
  <c r="D949" i="1"/>
  <c r="D943" i="1"/>
  <c r="D937" i="1"/>
  <c r="D931" i="1"/>
  <c r="D925" i="1"/>
  <c r="D919" i="1"/>
  <c r="D913" i="1"/>
  <c r="D907" i="1"/>
  <c r="D901" i="1"/>
  <c r="D895" i="1"/>
  <c r="D1578" i="1"/>
  <c r="D1535" i="1"/>
  <c r="D1512" i="1"/>
  <c r="D1469" i="1"/>
  <c r="D1362" i="1"/>
  <c r="D1319" i="1"/>
  <c r="D1296" i="1"/>
  <c r="D1253" i="1"/>
  <c r="D1212" i="1"/>
  <c r="D1166" i="1"/>
  <c r="D1140" i="1"/>
  <c r="D1114" i="1"/>
  <c r="D1096" i="1"/>
  <c r="D1078" i="1"/>
  <c r="D1060" i="1"/>
  <c r="D1042" i="1"/>
  <c r="D1024" i="1"/>
  <c r="D1006" i="1"/>
  <c r="D988" i="1"/>
  <c r="D970" i="1"/>
  <c r="D952" i="1"/>
  <c r="D934" i="1"/>
  <c r="D916" i="1"/>
  <c r="D908" i="1"/>
  <c r="D900" i="1"/>
  <c r="D892" i="1"/>
  <c r="D856" i="1"/>
  <c r="D1596" i="1"/>
  <c r="D1553" i="1"/>
  <c r="D1530" i="1"/>
  <c r="D1487" i="1"/>
  <c r="D1380" i="1"/>
  <c r="D1337" i="1"/>
  <c r="D1314" i="1"/>
  <c r="D1271" i="1"/>
  <c r="D1193" i="1"/>
  <c r="D1164" i="1"/>
  <c r="D1151" i="1"/>
  <c r="D1136" i="1"/>
  <c r="D1112" i="1"/>
  <c r="D1094" i="1"/>
  <c r="D1076" i="1"/>
  <c r="D1058" i="1"/>
  <c r="D1040" i="1"/>
  <c r="D1022" i="1"/>
  <c r="D1004" i="1"/>
  <c r="D986" i="1"/>
  <c r="D968" i="1"/>
  <c r="D950" i="1"/>
  <c r="D932" i="1"/>
  <c r="D899" i="1"/>
  <c r="D862" i="1"/>
  <c r="D1595" i="1"/>
  <c r="D1572" i="1"/>
  <c r="D1529" i="1"/>
  <c r="D1422" i="1"/>
  <c r="D1379" i="1"/>
  <c r="D1356" i="1"/>
  <c r="D1313" i="1"/>
  <c r="D1177" i="1"/>
  <c r="D1163" i="1"/>
  <c r="D1123" i="1"/>
  <c r="D1103" i="1"/>
  <c r="D1085" i="1"/>
  <c r="D1067" i="1"/>
  <c r="D1049" i="1"/>
  <c r="D1031" i="1"/>
  <c r="D1013" i="1"/>
  <c r="D995" i="1"/>
  <c r="D977" i="1"/>
  <c r="D959" i="1"/>
  <c r="D941" i="1"/>
  <c r="D923" i="1"/>
  <c r="D914" i="1"/>
  <c r="D906" i="1"/>
  <c r="D898" i="1"/>
  <c r="D890" i="1"/>
  <c r="D883" i="1"/>
  <c r="D876" i="1"/>
  <c r="D869" i="1"/>
  <c r="D861" i="1"/>
  <c r="D854" i="1"/>
  <c r="D847" i="1"/>
  <c r="D840" i="1"/>
  <c r="D834" i="1"/>
  <c r="D828" i="1"/>
  <c r="D822" i="1"/>
  <c r="D816" i="1"/>
  <c r="D810" i="1"/>
  <c r="D804" i="1"/>
  <c r="D798" i="1"/>
  <c r="D792" i="1"/>
  <c r="D786" i="1"/>
  <c r="D780" i="1"/>
  <c r="D1566" i="1"/>
  <c r="D1523" i="1"/>
  <c r="D1500" i="1"/>
  <c r="D1457" i="1"/>
  <c r="D1350" i="1"/>
  <c r="D1307" i="1"/>
  <c r="D1284" i="1"/>
  <c r="D1241" i="1"/>
  <c r="D1188" i="1"/>
  <c r="D1159" i="1"/>
  <c r="D1145" i="1"/>
  <c r="D1109" i="1"/>
  <c r="D1091" i="1"/>
  <c r="D1073" i="1"/>
  <c r="D1055" i="1"/>
  <c r="D1037" i="1"/>
  <c r="D1019" i="1"/>
  <c r="D1001" i="1"/>
  <c r="D983" i="1"/>
  <c r="D965" i="1"/>
  <c r="D947" i="1"/>
  <c r="D929" i="1"/>
  <c r="D903" i="1"/>
  <c r="D888" i="1"/>
  <c r="D881" i="1"/>
  <c r="D873" i="1"/>
  <c r="D866" i="1"/>
  <c r="D859" i="1"/>
  <c r="D852" i="1"/>
  <c r="D845" i="1"/>
  <c r="D838" i="1"/>
  <c r="D832" i="1"/>
  <c r="D826" i="1"/>
  <c r="D820" i="1"/>
  <c r="D1626" i="1"/>
  <c r="D1463" i="1"/>
  <c r="D1397" i="1"/>
  <c r="D1367" i="1"/>
  <c r="D1302" i="1"/>
  <c r="D1142" i="1"/>
  <c r="D1122" i="1"/>
  <c r="D1107" i="1"/>
  <c r="D1080" i="1"/>
  <c r="D1066" i="1"/>
  <c r="D1053" i="1"/>
  <c r="D1026" i="1"/>
  <c r="D1012" i="1"/>
  <c r="D999" i="1"/>
  <c r="D972" i="1"/>
  <c r="D958" i="1"/>
  <c r="D945" i="1"/>
  <c r="D918" i="1"/>
  <c r="D894" i="1"/>
  <c r="D872" i="1"/>
  <c r="D851" i="1"/>
  <c r="D831" i="1"/>
  <c r="D806" i="1"/>
  <c r="D797" i="1"/>
  <c r="D782" i="1"/>
  <c r="D745" i="1"/>
  <c r="D709" i="1"/>
  <c r="D674" i="1"/>
  <c r="D668" i="1"/>
  <c r="D662" i="1"/>
  <c r="D656" i="1"/>
  <c r="D650" i="1"/>
  <c r="D644" i="1"/>
  <c r="D638" i="1"/>
  <c r="D632" i="1"/>
  <c r="D626" i="1"/>
  <c r="D620" i="1"/>
  <c r="D614" i="1"/>
  <c r="D608" i="1"/>
  <c r="D602" i="1"/>
  <c r="D596" i="1"/>
  <c r="D590" i="1"/>
  <c r="D584" i="1"/>
  <c r="D578" i="1"/>
  <c r="D572" i="1"/>
  <c r="D566" i="1"/>
  <c r="D560" i="1"/>
  <c r="D554" i="1"/>
  <c r="D548" i="1"/>
  <c r="D542" i="1"/>
  <c r="D536" i="1"/>
  <c r="D1619" i="1"/>
  <c r="D1584" i="1"/>
  <c r="D1554" i="1"/>
  <c r="D1391" i="1"/>
  <c r="D1325" i="1"/>
  <c r="D1295" i="1"/>
  <c r="D1230" i="1"/>
  <c r="D1178" i="1"/>
  <c r="D1158" i="1"/>
  <c r="D1104" i="1"/>
  <c r="D1090" i="1"/>
  <c r="D1077" i="1"/>
  <c r="D1050" i="1"/>
  <c r="D1036" i="1"/>
  <c r="D1023" i="1"/>
  <c r="D996" i="1"/>
  <c r="D982" i="1"/>
  <c r="D969" i="1"/>
  <c r="D942" i="1"/>
  <c r="D928" i="1"/>
  <c r="D915" i="1"/>
  <c r="D891" i="1"/>
  <c r="D880" i="1"/>
  <c r="D870" i="1"/>
  <c r="D848" i="1"/>
  <c r="D829" i="1"/>
  <c r="D812" i="1"/>
  <c r="D803" i="1"/>
  <c r="D788" i="1"/>
  <c r="D779" i="1"/>
  <c r="D772" i="1"/>
  <c r="D765" i="1"/>
  <c r="D758" i="1"/>
  <c r="D750" i="1"/>
  <c r="D743" i="1"/>
  <c r="D736" i="1"/>
  <c r="D729" i="1"/>
  <c r="D722" i="1"/>
  <c r="D714" i="1"/>
  <c r="D707" i="1"/>
  <c r="D700" i="1"/>
  <c r="D693" i="1"/>
  <c r="D686" i="1"/>
  <c r="D1547" i="1"/>
  <c r="D1482" i="1"/>
  <c r="D1452" i="1"/>
  <c r="D1386" i="1"/>
  <c r="D1223" i="1"/>
  <c r="D1199" i="1"/>
  <c r="D1154" i="1"/>
  <c r="D1134" i="1"/>
  <c r="D1101" i="1"/>
  <c r="D1088" i="1"/>
  <c r="D1074" i="1"/>
  <c r="D1047" i="1"/>
  <c r="D1034" i="1"/>
  <c r="D1020" i="1"/>
  <c r="D993" i="1"/>
  <c r="D980" i="1"/>
  <c r="D966" i="1"/>
  <c r="D939" i="1"/>
  <c r="D926" i="1"/>
  <c r="D889" i="1"/>
  <c r="D867" i="1"/>
  <c r="D846" i="1"/>
  <c r="D827" i="1"/>
  <c r="D802" i="1"/>
  <c r="D778" i="1"/>
  <c r="D771" i="1"/>
  <c r="D764" i="1"/>
  <c r="D756" i="1"/>
  <c r="D749" i="1"/>
  <c r="D742" i="1"/>
  <c r="D735" i="1"/>
  <c r="D728" i="1"/>
  <c r="D720" i="1"/>
  <c r="D713" i="1"/>
  <c r="D706" i="1"/>
  <c r="D699" i="1"/>
  <c r="D692" i="1"/>
  <c r="D684" i="1"/>
  <c r="D1481" i="1"/>
  <c r="D1451" i="1"/>
  <c r="D1415" i="1"/>
  <c r="D1385" i="1"/>
  <c r="D1172" i="1"/>
  <c r="D1133" i="1"/>
  <c r="D1115" i="1"/>
  <c r="D1100" i="1"/>
  <c r="D1061" i="1"/>
  <c r="D1046" i="1"/>
  <c r="D1007" i="1"/>
  <c r="D992" i="1"/>
  <c r="D953" i="1"/>
  <c r="D938" i="1"/>
  <c r="D912" i="1"/>
  <c r="D878" i="1"/>
  <c r="D857" i="1"/>
  <c r="D836" i="1"/>
  <c r="D818" i="1"/>
  <c r="D809" i="1"/>
  <c r="D794" i="1"/>
  <c r="D785" i="1"/>
  <c r="D763" i="1"/>
  <c r="D727" i="1"/>
  <c r="D691" i="1"/>
  <c r="D677" i="1"/>
  <c r="D671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D593" i="1"/>
  <c r="D587" i="1"/>
  <c r="D581" i="1"/>
  <c r="D575" i="1"/>
  <c r="D569" i="1"/>
  <c r="D563" i="1"/>
  <c r="D557" i="1"/>
  <c r="D551" i="1"/>
  <c r="D545" i="1"/>
  <c r="D539" i="1"/>
  <c r="D533" i="1"/>
  <c r="D1607" i="1"/>
  <c r="D1541" i="1"/>
  <c r="D1511" i="1"/>
  <c r="D1446" i="1"/>
  <c r="D1152" i="1"/>
  <c r="D1130" i="1"/>
  <c r="D1113" i="1"/>
  <c r="D1086" i="1"/>
  <c r="D1072" i="1"/>
  <c r="D1059" i="1"/>
  <c r="D1032" i="1"/>
  <c r="D1018" i="1"/>
  <c r="D1005" i="1"/>
  <c r="D978" i="1"/>
  <c r="D964" i="1"/>
  <c r="D951" i="1"/>
  <c r="D924" i="1"/>
  <c r="D911" i="1"/>
  <c r="D877" i="1"/>
  <c r="D855" i="1"/>
  <c r="D844" i="1"/>
  <c r="D835" i="1"/>
  <c r="D817" i="1"/>
  <c r="D801" i="1"/>
  <c r="D793" i="1"/>
  <c r="D777" i="1"/>
  <c r="D770" i="1"/>
  <c r="D762" i="1"/>
  <c r="D755" i="1"/>
  <c r="D748" i="1"/>
  <c r="D741" i="1"/>
  <c r="D734" i="1"/>
  <c r="D726" i="1"/>
  <c r="D1625" i="1"/>
  <c r="D1506" i="1"/>
  <c r="D1458" i="1"/>
  <c r="D1403" i="1"/>
  <c r="D1343" i="1"/>
  <c r="D1290" i="1"/>
  <c r="D1236" i="1"/>
  <c r="D1148" i="1"/>
  <c r="D1118" i="1"/>
  <c r="D1095" i="1"/>
  <c r="D1070" i="1"/>
  <c r="D1048" i="1"/>
  <c r="D976" i="1"/>
  <c r="D956" i="1"/>
  <c r="D933" i="1"/>
  <c r="D909" i="1"/>
  <c r="D791" i="1"/>
  <c r="D766" i="1"/>
  <c r="D685" i="1"/>
  <c r="D675" i="1"/>
  <c r="D666" i="1"/>
  <c r="D657" i="1"/>
  <c r="D648" i="1"/>
  <c r="D639" i="1"/>
  <c r="D630" i="1"/>
  <c r="D621" i="1"/>
  <c r="D613" i="1"/>
  <c r="D597" i="1"/>
  <c r="D589" i="1"/>
  <c r="D573" i="1"/>
  <c r="D565" i="1"/>
  <c r="D549" i="1"/>
  <c r="D541" i="1"/>
  <c r="D526" i="1"/>
  <c r="D520" i="1"/>
  <c r="D514" i="1"/>
  <c r="D508" i="1"/>
  <c r="D502" i="1"/>
  <c r="D496" i="1"/>
  <c r="D490" i="1"/>
  <c r="D484" i="1"/>
  <c r="D478" i="1"/>
  <c r="D472" i="1"/>
  <c r="D466" i="1"/>
  <c r="D460" i="1"/>
  <c r="D454" i="1"/>
  <c r="D448" i="1"/>
  <c r="D442" i="1"/>
  <c r="D436" i="1"/>
  <c r="D430" i="1"/>
  <c r="D424" i="1"/>
  <c r="D418" i="1"/>
  <c r="D412" i="1"/>
  <c r="D406" i="1"/>
  <c r="D400" i="1"/>
  <c r="D394" i="1"/>
  <c r="D388" i="1"/>
  <c r="D382" i="1"/>
  <c r="D376" i="1"/>
  <c r="D370" i="1"/>
  <c r="D364" i="1"/>
  <c r="D358" i="1"/>
  <c r="D352" i="1"/>
  <c r="D346" i="1"/>
  <c r="D1613" i="1"/>
  <c r="D1559" i="1"/>
  <c r="D1440" i="1"/>
  <c r="D1338" i="1"/>
  <c r="D1224" i="1"/>
  <c r="D1146" i="1"/>
  <c r="D1068" i="1"/>
  <c r="D998" i="1"/>
  <c r="D974" i="1"/>
  <c r="D886" i="1"/>
  <c r="D868" i="1"/>
  <c r="D850" i="1"/>
  <c r="D790" i="1"/>
  <c r="D776" i="1"/>
  <c r="D752" i="1"/>
  <c r="D739" i="1"/>
  <c r="D716" i="1"/>
  <c r="D694" i="1"/>
  <c r="D664" i="1"/>
  <c r="D646" i="1"/>
  <c r="D628" i="1"/>
  <c r="D525" i="1"/>
  <c r="D519" i="1"/>
  <c r="D513" i="1"/>
  <c r="D507" i="1"/>
  <c r="D501" i="1"/>
  <c r="D495" i="1"/>
  <c r="D489" i="1"/>
  <c r="D483" i="1"/>
  <c r="D477" i="1"/>
  <c r="D471" i="1"/>
  <c r="D465" i="1"/>
  <c r="D459" i="1"/>
  <c r="D453" i="1"/>
  <c r="D447" i="1"/>
  <c r="D441" i="1"/>
  <c r="D435" i="1"/>
  <c r="D429" i="1"/>
  <c r="D423" i="1"/>
  <c r="D1439" i="1"/>
  <c r="D1331" i="1"/>
  <c r="D1278" i="1"/>
  <c r="D1217" i="1"/>
  <c r="D1182" i="1"/>
  <c r="D1110" i="1"/>
  <c r="D1089" i="1"/>
  <c r="D1065" i="1"/>
  <c r="D1043" i="1"/>
  <c r="D1017" i="1"/>
  <c r="D948" i="1"/>
  <c r="D927" i="1"/>
  <c r="D905" i="1"/>
  <c r="D885" i="1"/>
  <c r="D865" i="1"/>
  <c r="D849" i="1"/>
  <c r="D815" i="1"/>
  <c r="D789" i="1"/>
  <c r="D775" i="1"/>
  <c r="D751" i="1"/>
  <c r="D738" i="1"/>
  <c r="D725" i="1"/>
  <c r="D715" i="1"/>
  <c r="D704" i="1"/>
  <c r="D682" i="1"/>
  <c r="D673" i="1"/>
  <c r="D655" i="1"/>
  <c r="D637" i="1"/>
  <c r="D619" i="1"/>
  <c r="D603" i="1"/>
  <c r="D595" i="1"/>
  <c r="D579" i="1"/>
  <c r="D571" i="1"/>
  <c r="D555" i="1"/>
  <c r="D547" i="1"/>
  <c r="D531" i="1"/>
  <c r="D338" i="1"/>
  <c r="D1602" i="1"/>
  <c r="D1176" i="1"/>
  <c r="D1084" i="1"/>
  <c r="D1064" i="1"/>
  <c r="D1041" i="1"/>
  <c r="D1016" i="1"/>
  <c r="D994" i="1"/>
  <c r="D922" i="1"/>
  <c r="D904" i="1"/>
  <c r="D884" i="1"/>
  <c r="D774" i="1"/>
  <c r="D761" i="1"/>
  <c r="D737" i="1"/>
  <c r="D703" i="1"/>
  <c r="D672" i="1"/>
  <c r="D663" i="1"/>
  <c r="D654" i="1"/>
  <c r="D645" i="1"/>
  <c r="D636" i="1"/>
  <c r="D627" i="1"/>
  <c r="D618" i="1"/>
  <c r="D610" i="1"/>
  <c r="D594" i="1"/>
  <c r="D586" i="1"/>
  <c r="D570" i="1"/>
  <c r="D562" i="1"/>
  <c r="D546" i="1"/>
  <c r="D538" i="1"/>
  <c r="D524" i="1"/>
  <c r="D518" i="1"/>
  <c r="D512" i="1"/>
  <c r="D506" i="1"/>
  <c r="D500" i="1"/>
  <c r="D494" i="1"/>
  <c r="D488" i="1"/>
  <c r="D482" i="1"/>
  <c r="D476" i="1"/>
  <c r="D470" i="1"/>
  <c r="D464" i="1"/>
  <c r="D458" i="1"/>
  <c r="D452" i="1"/>
  <c r="D446" i="1"/>
  <c r="D440" i="1"/>
  <c r="D434" i="1"/>
  <c r="D428" i="1"/>
  <c r="D422" i="1"/>
  <c r="D416" i="1"/>
  <c r="D410" i="1"/>
  <c r="D404" i="1"/>
  <c r="D398" i="1"/>
  <c r="D392" i="1"/>
  <c r="D386" i="1"/>
  <c r="D380" i="1"/>
  <c r="D374" i="1"/>
  <c r="D368" i="1"/>
  <c r="D362" i="1"/>
  <c r="D356" i="1"/>
  <c r="D350" i="1"/>
  <c r="D344" i="1"/>
  <c r="D1601" i="1"/>
  <c r="D1494" i="1"/>
  <c r="D1434" i="1"/>
  <c r="D1374" i="1"/>
  <c r="D1266" i="1"/>
  <c r="D1213" i="1"/>
  <c r="D1170" i="1"/>
  <c r="D1141" i="1"/>
  <c r="D1108" i="1"/>
  <c r="D1083" i="1"/>
  <c r="D1062" i="1"/>
  <c r="D1038" i="1"/>
  <c r="D990" i="1"/>
  <c r="D971" i="1"/>
  <c r="D946" i="1"/>
  <c r="D921" i="1"/>
  <c r="D902" i="1"/>
  <c r="D882" i="1"/>
  <c r="D864" i="1"/>
  <c r="D843" i="1"/>
  <c r="D830" i="1"/>
  <c r="D814" i="1"/>
  <c r="D800" i="1"/>
  <c r="D787" i="1"/>
  <c r="D773" i="1"/>
  <c r="D724" i="1"/>
  <c r="D712" i="1"/>
  <c r="D702" i="1"/>
  <c r="D690" i="1"/>
  <c r="D681" i="1"/>
  <c r="D530" i="1"/>
  <c r="D1265" i="1"/>
  <c r="D1211" i="1"/>
  <c r="D1169" i="1"/>
  <c r="D1106" i="1"/>
  <c r="D1082" i="1"/>
  <c r="D1014" i="1"/>
  <c r="D944" i="1"/>
  <c r="D920" i="1"/>
  <c r="D897" i="1"/>
  <c r="D863" i="1"/>
  <c r="D813" i="1"/>
  <c r="D799" i="1"/>
  <c r="D784" i="1"/>
  <c r="D760" i="1"/>
  <c r="D747" i="1"/>
  <c r="D723" i="1"/>
  <c r="D701" i="1"/>
  <c r="D680" i="1"/>
  <c r="D670" i="1"/>
  <c r="D652" i="1"/>
  <c r="D634" i="1"/>
  <c r="D609" i="1"/>
  <c r="D601" i="1"/>
  <c r="D585" i="1"/>
  <c r="D577" i="1"/>
  <c r="D561" i="1"/>
  <c r="D553" i="1"/>
  <c r="D537" i="1"/>
  <c r="D523" i="1"/>
  <c r="D517" i="1"/>
  <c r="D511" i="1"/>
  <c r="D505" i="1"/>
  <c r="D499" i="1"/>
  <c r="D493" i="1"/>
  <c r="D487" i="1"/>
  <c r="D481" i="1"/>
  <c r="D475" i="1"/>
  <c r="D469" i="1"/>
  <c r="D463" i="1"/>
  <c r="D457" i="1"/>
  <c r="D451" i="1"/>
  <c r="D445" i="1"/>
  <c r="D439" i="1"/>
  <c r="D433" i="1"/>
  <c r="D427" i="1"/>
  <c r="D421" i="1"/>
  <c r="D415" i="1"/>
  <c r="D409" i="1"/>
  <c r="D403" i="1"/>
  <c r="D397" i="1"/>
  <c r="D391" i="1"/>
  <c r="D385" i="1"/>
  <c r="D379" i="1"/>
  <c r="D373" i="1"/>
  <c r="D367" i="1"/>
  <c r="D361" i="1"/>
  <c r="D355" i="1"/>
  <c r="D349" i="1"/>
  <c r="D343" i="1"/>
  <c r="D337" i="1"/>
  <c r="D331" i="1"/>
  <c r="D325" i="1"/>
  <c r="D319" i="1"/>
  <c r="D313" i="1"/>
  <c r="D307" i="1"/>
  <c r="D301" i="1"/>
  <c r="D1308" i="1"/>
  <c r="D1247" i="1"/>
  <c r="D1202" i="1"/>
  <c r="D1165" i="1"/>
  <c r="D1128" i="1"/>
  <c r="D1102" i="1"/>
  <c r="D1030" i="1"/>
  <c r="D1010" i="1"/>
  <c r="D987" i="1"/>
  <c r="D962" i="1"/>
  <c r="D940" i="1"/>
  <c r="D896" i="1"/>
  <c r="D841" i="1"/>
  <c r="D811" i="1"/>
  <c r="D783" i="1"/>
  <c r="D769" i="1"/>
  <c r="D746" i="1"/>
  <c r="D732" i="1"/>
  <c r="D721" i="1"/>
  <c r="D678" i="1"/>
  <c r="D669" i="1"/>
  <c r="D660" i="1"/>
  <c r="D651" i="1"/>
  <c r="D642" i="1"/>
  <c r="D633" i="1"/>
  <c r="D624" i="1"/>
  <c r="D528" i="1"/>
  <c r="D522" i="1"/>
  <c r="D516" i="1"/>
  <c r="D510" i="1"/>
  <c r="D504" i="1"/>
  <c r="D498" i="1"/>
  <c r="D492" i="1"/>
  <c r="D486" i="1"/>
  <c r="D480" i="1"/>
  <c r="D474" i="1"/>
  <c r="D468" i="1"/>
  <c r="D462" i="1"/>
  <c r="D456" i="1"/>
  <c r="D450" i="1"/>
  <c r="D444" i="1"/>
  <c r="D438" i="1"/>
  <c r="D432" i="1"/>
  <c r="D426" i="1"/>
  <c r="D420" i="1"/>
  <c r="D414" i="1"/>
  <c r="D408" i="1"/>
  <c r="D1524" i="1"/>
  <c r="D1409" i="1"/>
  <c r="D1242" i="1"/>
  <c r="D1124" i="1"/>
  <c r="D1052" i="1"/>
  <c r="D1028" i="1"/>
  <c r="D960" i="1"/>
  <c r="D874" i="1"/>
  <c r="D823" i="1"/>
  <c r="D795" i="1"/>
  <c r="D781" i="1"/>
  <c r="D731" i="1"/>
  <c r="D708" i="1"/>
  <c r="D697" i="1"/>
  <c r="D687" i="1"/>
  <c r="D676" i="1"/>
  <c r="D658" i="1"/>
  <c r="D640" i="1"/>
  <c r="D622" i="1"/>
  <c r="D606" i="1"/>
  <c r="D598" i="1"/>
  <c r="D582" i="1"/>
  <c r="D574" i="1"/>
  <c r="D558" i="1"/>
  <c r="D550" i="1"/>
  <c r="D534" i="1"/>
  <c r="D527" i="1"/>
  <c r="D521" i="1"/>
  <c r="D515" i="1"/>
  <c r="D509" i="1"/>
  <c r="D503" i="1"/>
  <c r="D497" i="1"/>
  <c r="D491" i="1"/>
  <c r="D485" i="1"/>
  <c r="D479" i="1"/>
  <c r="D473" i="1"/>
  <c r="D467" i="1"/>
  <c r="D461" i="1"/>
  <c r="D455" i="1"/>
  <c r="D449" i="1"/>
  <c r="D443" i="1"/>
  <c r="D437" i="1"/>
  <c r="D431" i="1"/>
  <c r="D425" i="1"/>
  <c r="D419" i="1"/>
  <c r="D413" i="1"/>
  <c r="D407" i="1"/>
  <c r="D401" i="1"/>
  <c r="D395" i="1"/>
  <c r="D389" i="1"/>
  <c r="D383" i="1"/>
  <c r="D377" i="1"/>
  <c r="D371" i="1"/>
  <c r="D1147" i="1"/>
  <c r="D1000" i="1"/>
  <c r="D930" i="1"/>
  <c r="D871" i="1"/>
  <c r="D819" i="1"/>
  <c r="D740" i="1"/>
  <c r="D705" i="1"/>
  <c r="D347" i="1"/>
  <c r="D329" i="1"/>
  <c r="D305" i="1"/>
  <c r="D1590" i="1"/>
  <c r="D1428" i="1"/>
  <c r="D1259" i="1"/>
  <c r="D1129" i="1"/>
  <c r="D1056" i="1"/>
  <c r="D989" i="1"/>
  <c r="D643" i="1"/>
  <c r="D366" i="1"/>
  <c r="D1583" i="1"/>
  <c r="D1410" i="1"/>
  <c r="D1127" i="1"/>
  <c r="D1054" i="1"/>
  <c r="D984" i="1"/>
  <c r="D917" i="1"/>
  <c r="D858" i="1"/>
  <c r="D808" i="1"/>
  <c r="D768" i="1"/>
  <c r="D698" i="1"/>
  <c r="D615" i="1"/>
  <c r="D591" i="1"/>
  <c r="D567" i="1"/>
  <c r="D543" i="1"/>
  <c r="D328" i="1"/>
  <c r="D320" i="1"/>
  <c r="D304" i="1"/>
  <c r="D345" i="1"/>
  <c r="D311" i="1"/>
  <c r="D303" i="1"/>
  <c r="D387" i="1"/>
  <c r="D342" i="1"/>
  <c r="D1097" i="1"/>
  <c r="D957" i="1"/>
  <c r="D754" i="1"/>
  <c r="D631" i="1"/>
  <c r="D396" i="1"/>
  <c r="D341" i="1"/>
  <c r="D300" i="1"/>
  <c r="D323" i="1"/>
  <c r="D339" i="1"/>
  <c r="D357" i="1"/>
  <c r="D981" i="1"/>
  <c r="D910" i="1"/>
  <c r="D853" i="1"/>
  <c r="D807" i="1"/>
  <c r="D767" i="1"/>
  <c r="D730" i="1"/>
  <c r="D696" i="1"/>
  <c r="D667" i="1"/>
  <c r="D365" i="1"/>
  <c r="D354" i="1"/>
  <c r="D335" i="1"/>
  <c r="D399" i="1"/>
  <c r="D353" i="1"/>
  <c r="D326" i="1"/>
  <c r="D1189" i="1"/>
  <c r="D529" i="1"/>
  <c r="D340" i="1"/>
  <c r="D369" i="1"/>
  <c r="D860" i="1"/>
  <c r="D568" i="1"/>
  <c r="D378" i="1"/>
  <c r="D312" i="1"/>
  <c r="D1235" i="1"/>
  <c r="D1116" i="1"/>
  <c r="D1044" i="1"/>
  <c r="D975" i="1"/>
  <c r="D805" i="1"/>
  <c r="D695" i="1"/>
  <c r="D612" i="1"/>
  <c r="D588" i="1"/>
  <c r="D564" i="1"/>
  <c r="D540" i="1"/>
  <c r="D327" i="1"/>
  <c r="D318" i="1"/>
  <c r="D334" i="1"/>
  <c r="D302" i="1"/>
  <c r="D583" i="1"/>
  <c r="D1518" i="1"/>
  <c r="D893" i="1"/>
  <c r="D384" i="1"/>
  <c r="D324" i="1"/>
  <c r="D576" i="1"/>
  <c r="D405" i="1"/>
  <c r="D314" i="1"/>
  <c r="D616" i="1"/>
  <c r="D544" i="1"/>
  <c r="D417" i="1"/>
  <c r="D336" i="1"/>
  <c r="D1368" i="1"/>
  <c r="D1205" i="1"/>
  <c r="D1035" i="1"/>
  <c r="D963" i="1"/>
  <c r="D842" i="1"/>
  <c r="D759" i="1"/>
  <c r="D689" i="1"/>
  <c r="D661" i="1"/>
  <c r="D375" i="1"/>
  <c r="D310" i="1"/>
  <c r="D559" i="1"/>
  <c r="D411" i="1"/>
  <c r="D363" i="1"/>
  <c r="D317" i="1"/>
  <c r="D372" i="1"/>
  <c r="D552" i="1"/>
  <c r="D1200" i="1"/>
  <c r="D1098" i="1"/>
  <c r="D1029" i="1"/>
  <c r="D839" i="1"/>
  <c r="D796" i="1"/>
  <c r="D757" i="1"/>
  <c r="D719" i="1"/>
  <c r="D688" i="1"/>
  <c r="D607" i="1"/>
  <c r="D535" i="1"/>
  <c r="D837" i="1"/>
  <c r="D718" i="1"/>
  <c r="D333" i="1"/>
  <c r="D309" i="1"/>
  <c r="D1092" i="1"/>
  <c r="D1025" i="1"/>
  <c r="D954" i="1"/>
  <c r="D887" i="1"/>
  <c r="D833" i="1"/>
  <c r="D753" i="1"/>
  <c r="D717" i="1"/>
  <c r="D683" i="1"/>
  <c r="D604" i="1"/>
  <c r="D580" i="1"/>
  <c r="D556" i="1"/>
  <c r="D532" i="1"/>
  <c r="D360" i="1"/>
  <c r="D351" i="1"/>
  <c r="D332" i="1"/>
  <c r="D316" i="1"/>
  <c r="D308" i="1"/>
  <c r="D1475" i="1"/>
  <c r="D1011" i="1"/>
  <c r="D879" i="1"/>
  <c r="D711" i="1"/>
  <c r="D679" i="1"/>
  <c r="D600" i="1"/>
  <c r="D733" i="1"/>
  <c r="D825" i="1"/>
  <c r="D625" i="1"/>
  <c r="D393" i="1"/>
  <c r="D322" i="1"/>
  <c r="D592" i="1"/>
  <c r="D390" i="1"/>
  <c r="D1160" i="1"/>
  <c r="D1079" i="1"/>
  <c r="D1008" i="1"/>
  <c r="D936" i="1"/>
  <c r="D875" i="1"/>
  <c r="D824" i="1"/>
  <c r="D744" i="1"/>
  <c r="D710" i="1"/>
  <c r="D359" i="1"/>
  <c r="D348" i="1"/>
  <c r="D330" i="1"/>
  <c r="D315" i="1"/>
  <c r="D306" i="1"/>
  <c r="D1071" i="1"/>
  <c r="D1002" i="1"/>
  <c r="D935" i="1"/>
  <c r="D821" i="1"/>
  <c r="D649" i="1"/>
  <c r="D381" i="1"/>
  <c r="D402" i="1"/>
  <c r="D321" i="1"/>
  <c r="D254" i="1"/>
  <c r="D252" i="1"/>
  <c r="D230" i="1"/>
  <c r="D228" i="1"/>
  <c r="D188" i="1"/>
  <c r="D184" i="1"/>
  <c r="D140" i="1"/>
  <c r="D136" i="1"/>
  <c r="D92" i="1"/>
  <c r="D88" i="1"/>
  <c r="D278" i="1"/>
  <c r="D44" i="1"/>
  <c r="D276" i="1"/>
  <c r="D40" i="1"/>
  <c r="D298" i="1"/>
  <c r="D274" i="1"/>
  <c r="D250" i="1"/>
  <c r="D226" i="1"/>
  <c r="D180" i="1"/>
  <c r="D132" i="1"/>
  <c r="D84" i="1"/>
  <c r="D36" i="1"/>
  <c r="D296" i="1"/>
  <c r="D272" i="1"/>
  <c r="D248" i="1"/>
  <c r="D224" i="1"/>
  <c r="D176" i="1"/>
  <c r="D128" i="1"/>
  <c r="D80" i="1"/>
  <c r="D32" i="1"/>
  <c r="D294" i="1"/>
  <c r="D270" i="1"/>
  <c r="D246" i="1"/>
  <c r="D220" i="1"/>
  <c r="D172" i="1"/>
  <c r="D124" i="1"/>
  <c r="D76" i="1"/>
  <c r="D28" i="1"/>
  <c r="D292" i="1"/>
  <c r="D268" i="1"/>
  <c r="D244" i="1"/>
  <c r="D216" i="1"/>
  <c r="D168" i="1"/>
  <c r="D120" i="1"/>
  <c r="D72" i="1"/>
  <c r="D24" i="1"/>
  <c r="D290" i="1"/>
  <c r="D266" i="1"/>
  <c r="D242" i="1"/>
  <c r="D212" i="1"/>
  <c r="D164" i="1"/>
  <c r="D116" i="1"/>
  <c r="D68" i="1"/>
  <c r="D20" i="1"/>
  <c r="D288" i="1"/>
  <c r="D264" i="1"/>
  <c r="D240" i="1"/>
  <c r="D208" i="1"/>
  <c r="D160" i="1"/>
  <c r="D112" i="1"/>
  <c r="D64" i="1"/>
  <c r="D17" i="1"/>
  <c r="D286" i="1"/>
  <c r="D262" i="1"/>
  <c r="D238" i="1"/>
  <c r="D204" i="1"/>
  <c r="D156" i="1"/>
  <c r="D108" i="1"/>
  <c r="D60" i="1"/>
  <c r="D14" i="1"/>
  <c r="D284" i="1"/>
  <c r="D260" i="1"/>
  <c r="D236" i="1"/>
  <c r="D200" i="1"/>
  <c r="D152" i="1"/>
  <c r="D104" i="1"/>
  <c r="D56" i="1"/>
  <c r="D11" i="1"/>
  <c r="D282" i="1"/>
  <c r="D258" i="1"/>
  <c r="D234" i="1"/>
  <c r="D196" i="1"/>
  <c r="D148" i="1"/>
  <c r="D100" i="1"/>
  <c r="D52" i="1"/>
  <c r="D9" i="1"/>
  <c r="D280" i="1"/>
  <c r="D256" i="1"/>
  <c r="D232" i="1"/>
  <c r="D192" i="1"/>
  <c r="D144" i="1"/>
  <c r="D96" i="1"/>
  <c r="D48" i="1"/>
  <c r="D6" i="1"/>
  <c r="D299" i="1"/>
  <c r="D295" i="1"/>
  <c r="D291" i="1"/>
  <c r="D287" i="1"/>
  <c r="D283" i="1"/>
  <c r="D279" i="1"/>
  <c r="D275" i="1"/>
  <c r="D271" i="1"/>
  <c r="D267" i="1"/>
  <c r="D263" i="1"/>
  <c r="D259" i="1"/>
  <c r="D255" i="1"/>
  <c r="D251" i="1"/>
  <c r="D247" i="1"/>
  <c r="D243" i="1"/>
  <c r="D239" i="1"/>
  <c r="D235" i="1"/>
  <c r="D231" i="1"/>
  <c r="D227" i="1"/>
  <c r="D223" i="1"/>
  <c r="D219" i="1"/>
  <c r="D215" i="1"/>
  <c r="D211" i="1"/>
  <c r="D207" i="1"/>
  <c r="D203" i="1"/>
  <c r="D199" i="1"/>
  <c r="D195" i="1"/>
  <c r="D191" i="1"/>
  <c r="D187" i="1"/>
  <c r="D183" i="1"/>
  <c r="D179" i="1"/>
  <c r="D175" i="1"/>
  <c r="D171" i="1"/>
  <c r="D167" i="1"/>
  <c r="D163" i="1"/>
  <c r="D159" i="1"/>
  <c r="D155" i="1"/>
  <c r="D151" i="1"/>
  <c r="D147" i="1"/>
  <c r="D143" i="1"/>
  <c r="D139" i="1"/>
  <c r="D135" i="1"/>
  <c r="D131" i="1"/>
  <c r="D127" i="1"/>
  <c r="D123" i="1"/>
  <c r="D119" i="1"/>
  <c r="D115" i="1"/>
  <c r="D111" i="1"/>
  <c r="D107" i="1"/>
  <c r="D103" i="1"/>
  <c r="D99" i="1"/>
  <c r="D95" i="1"/>
  <c r="D91" i="1"/>
  <c r="D87" i="1"/>
  <c r="D83" i="1"/>
  <c r="D79" i="1"/>
  <c r="D75" i="1"/>
  <c r="D71" i="1"/>
  <c r="D67" i="1"/>
  <c r="D63" i="1"/>
  <c r="D59" i="1"/>
  <c r="D55" i="1"/>
  <c r="D51" i="1"/>
  <c r="D47" i="1"/>
  <c r="D43" i="1"/>
  <c r="D39" i="1"/>
  <c r="D35" i="1"/>
  <c r="D31" i="1"/>
  <c r="D27" i="1"/>
  <c r="D23" i="1"/>
  <c r="D8" i="1"/>
  <c r="D5" i="1"/>
  <c r="D19" i="1"/>
  <c r="D16" i="1"/>
  <c r="D222" i="1"/>
  <c r="D218" i="1"/>
  <c r="D214" i="1"/>
  <c r="D210" i="1"/>
  <c r="D206" i="1"/>
  <c r="D202" i="1"/>
  <c r="D198" i="1"/>
  <c r="D194" i="1"/>
  <c r="D190" i="1"/>
  <c r="D186" i="1"/>
  <c r="D182" i="1"/>
  <c r="D178" i="1"/>
  <c r="D174" i="1"/>
  <c r="D170" i="1"/>
  <c r="D166" i="1"/>
  <c r="D162" i="1"/>
  <c r="D158" i="1"/>
  <c r="D154" i="1"/>
  <c r="D150" i="1"/>
  <c r="D146" i="1"/>
  <c r="D142" i="1"/>
  <c r="D138" i="1"/>
  <c r="D134" i="1"/>
  <c r="D130" i="1"/>
  <c r="D126" i="1"/>
  <c r="D122" i="1"/>
  <c r="D118" i="1"/>
  <c r="D114" i="1"/>
  <c r="D110" i="1"/>
  <c r="D106" i="1"/>
  <c r="D102" i="1"/>
  <c r="D98" i="1"/>
  <c r="D94" i="1"/>
  <c r="D90" i="1"/>
  <c r="D86" i="1"/>
  <c r="D82" i="1"/>
  <c r="D78" i="1"/>
  <c r="D74" i="1"/>
  <c r="D70" i="1"/>
  <c r="D66" i="1"/>
  <c r="D62" i="1"/>
  <c r="D58" i="1"/>
  <c r="D54" i="1"/>
  <c r="D50" i="1"/>
  <c r="D46" i="1"/>
  <c r="D42" i="1"/>
  <c r="D38" i="1"/>
  <c r="D34" i="1"/>
  <c r="D30" i="1"/>
  <c r="D26" i="1"/>
  <c r="D22" i="1"/>
  <c r="D13" i="1"/>
  <c r="D10" i="1"/>
  <c r="D4" i="1"/>
  <c r="E4" i="1" s="1"/>
  <c r="D7" i="1"/>
  <c r="D297" i="1"/>
  <c r="D293" i="1"/>
  <c r="D289" i="1"/>
  <c r="D285" i="1"/>
  <c r="D281" i="1"/>
  <c r="D277" i="1"/>
  <c r="D273" i="1"/>
  <c r="D269" i="1"/>
  <c r="D265" i="1"/>
  <c r="D261" i="1"/>
  <c r="D257" i="1"/>
  <c r="D253" i="1"/>
  <c r="D249" i="1"/>
  <c r="D245" i="1"/>
  <c r="D241" i="1"/>
  <c r="D237" i="1"/>
  <c r="D233" i="1"/>
  <c r="D229" i="1"/>
  <c r="D225" i="1"/>
  <c r="D221" i="1"/>
  <c r="D217" i="1"/>
  <c r="D213" i="1"/>
  <c r="D209" i="1"/>
  <c r="D205" i="1"/>
  <c r="D201" i="1"/>
  <c r="D197" i="1"/>
  <c r="D193" i="1"/>
  <c r="D189" i="1"/>
  <c r="D185" i="1"/>
  <c r="D181" i="1"/>
  <c r="D177" i="1"/>
  <c r="D173" i="1"/>
  <c r="D169" i="1"/>
  <c r="D165" i="1"/>
  <c r="D161" i="1"/>
  <c r="D157" i="1"/>
  <c r="D153" i="1"/>
  <c r="D149" i="1"/>
  <c r="D145" i="1"/>
  <c r="D141" i="1"/>
  <c r="D137" i="1"/>
  <c r="D133" i="1"/>
  <c r="D129" i="1"/>
  <c r="D125" i="1"/>
  <c r="D121" i="1"/>
  <c r="D117" i="1"/>
  <c r="D113" i="1"/>
  <c r="D109" i="1"/>
  <c r="D105" i="1"/>
  <c r="D101" i="1"/>
  <c r="D97" i="1"/>
  <c r="D93" i="1"/>
  <c r="D89" i="1"/>
  <c r="D85" i="1"/>
  <c r="D81" i="1"/>
  <c r="D77" i="1"/>
  <c r="D73" i="1"/>
  <c r="D69" i="1"/>
  <c r="D65" i="1"/>
  <c r="D61" i="1"/>
  <c r="D57" i="1"/>
  <c r="D53" i="1"/>
  <c r="D49" i="1"/>
  <c r="D45" i="1"/>
  <c r="D41" i="1"/>
  <c r="D37" i="1"/>
  <c r="D33" i="1"/>
  <c r="D29" i="1"/>
  <c r="D25" i="1"/>
  <c r="D21" i="1"/>
  <c r="D18" i="1"/>
  <c r="D15" i="1"/>
  <c r="D12" i="1"/>
  <c r="K34" i="23" l="1"/>
  <c r="E5" i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AD53" i="23"/>
  <c r="AD54" i="23"/>
  <c r="A3" i="23"/>
  <c r="A2" i="23"/>
  <c r="K35" i="23" l="1"/>
  <c r="E300" i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E458" i="1" s="1"/>
  <c r="E459" i="1" s="1"/>
  <c r="E460" i="1" s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E508" i="1" s="1"/>
  <c r="E509" i="1" s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E533" i="1" s="1"/>
  <c r="E534" i="1" s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E608" i="1" s="1"/>
  <c r="E609" i="1" s="1"/>
  <c r="E610" i="1" s="1"/>
  <c r="E611" i="1" s="1"/>
  <c r="E612" i="1" s="1"/>
  <c r="E613" i="1" s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E633" i="1" s="1"/>
  <c r="E634" i="1" s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E658" i="1" s="1"/>
  <c r="E659" i="1" s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89" i="1" s="1"/>
  <c r="E690" i="1" s="1"/>
  <c r="E691" i="1" s="1"/>
  <c r="E692" i="1" s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E708" i="1" s="1"/>
  <c r="E709" i="1" s="1"/>
  <c r="E710" i="1" s="1"/>
  <c r="E711" i="1" s="1"/>
  <c r="E712" i="1" s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E733" i="1" s="1"/>
  <c r="E734" i="1" s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E781" i="1" s="1"/>
  <c r="E782" i="1" s="1"/>
  <c r="E783" i="1" s="1"/>
  <c r="E784" i="1" s="1"/>
  <c r="E785" i="1" s="1"/>
  <c r="E786" i="1" s="1"/>
  <c r="E787" i="1" s="1"/>
  <c r="E788" i="1" s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E833" i="1" s="1"/>
  <c r="E834" i="1" s="1"/>
  <c r="E835" i="1" s="1"/>
  <c r="E836" i="1" s="1"/>
  <c r="E837" i="1" s="1"/>
  <c r="E838" i="1" s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E858" i="1" s="1"/>
  <c r="E859" i="1" s="1"/>
  <c r="E860" i="1" s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E883" i="1" s="1"/>
  <c r="E884" i="1" s="1"/>
  <c r="E885" i="1" s="1"/>
  <c r="E886" i="1" s="1"/>
  <c r="E887" i="1" s="1"/>
  <c r="E888" i="1" s="1"/>
  <c r="E889" i="1" s="1"/>
  <c r="E890" i="1" s="1"/>
  <c r="E891" i="1" s="1"/>
  <c r="E892" i="1" s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908" i="1" s="1"/>
  <c r="E909" i="1" s="1"/>
  <c r="E910" i="1" s="1"/>
  <c r="E911" i="1" s="1"/>
  <c r="E912" i="1" s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E933" i="1" s="1"/>
  <c r="E934" i="1" s="1"/>
  <c r="E935" i="1" s="1"/>
  <c r="E936" i="1" s="1"/>
  <c r="E937" i="1" s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E953" i="1" s="1"/>
  <c r="E954" i="1" s="1"/>
  <c r="E955" i="1" s="1"/>
  <c r="E956" i="1" s="1"/>
  <c r="E957" i="1" s="1"/>
  <c r="E958" i="1" s="1"/>
  <c r="E959" i="1" s="1"/>
  <c r="E960" i="1" s="1"/>
  <c r="E961" i="1" s="1"/>
  <c r="E962" i="1" s="1"/>
  <c r="E963" i="1" s="1"/>
  <c r="E964" i="1" s="1"/>
  <c r="E965" i="1" s="1"/>
  <c r="E966" i="1" s="1"/>
  <c r="E967" i="1" s="1"/>
  <c r="E968" i="1" s="1"/>
  <c r="E969" i="1" s="1"/>
  <c r="E970" i="1" s="1"/>
  <c r="E971" i="1" s="1"/>
  <c r="E972" i="1" s="1"/>
  <c r="E973" i="1" s="1"/>
  <c r="E974" i="1" s="1"/>
  <c r="E975" i="1" s="1"/>
  <c r="E976" i="1" s="1"/>
  <c r="E977" i="1" s="1"/>
  <c r="E978" i="1" s="1"/>
  <c r="E979" i="1" s="1"/>
  <c r="E980" i="1" s="1"/>
  <c r="E981" i="1" s="1"/>
  <c r="E982" i="1" s="1"/>
  <c r="E983" i="1" s="1"/>
  <c r="E984" i="1" s="1"/>
  <c r="E985" i="1" s="1"/>
  <c r="E986" i="1" s="1"/>
  <c r="E987" i="1" s="1"/>
  <c r="E988" i="1" s="1"/>
  <c r="E989" i="1" s="1"/>
  <c r="E990" i="1" s="1"/>
  <c r="E991" i="1" s="1"/>
  <c r="E992" i="1" s="1"/>
  <c r="E993" i="1" s="1"/>
  <c r="E994" i="1" s="1"/>
  <c r="E995" i="1" s="1"/>
  <c r="E996" i="1" s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E1008" i="1" s="1"/>
  <c r="E1009" i="1" s="1"/>
  <c r="E1010" i="1" s="1"/>
  <c r="E1011" i="1" s="1"/>
  <c r="E1012" i="1" s="1"/>
  <c r="E1013" i="1" s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E1029" i="1" s="1"/>
  <c r="E1030" i="1" s="1"/>
  <c r="E1031" i="1" s="1"/>
  <c r="E1032" i="1" s="1"/>
  <c r="E1033" i="1" s="1"/>
  <c r="E1034" i="1" s="1"/>
  <c r="E1035" i="1" s="1"/>
  <c r="E1036" i="1" s="1"/>
  <c r="E1037" i="1" s="1"/>
  <c r="E1038" i="1" s="1"/>
  <c r="E1039" i="1" s="1"/>
  <c r="E1040" i="1" s="1"/>
  <c r="E1041" i="1" s="1"/>
  <c r="E1042" i="1" s="1"/>
  <c r="E1043" i="1" s="1"/>
  <c r="E1044" i="1" s="1"/>
  <c r="E1045" i="1" s="1"/>
  <c r="E1046" i="1" s="1"/>
  <c r="E1047" i="1" s="1"/>
  <c r="E1048" i="1" s="1"/>
  <c r="E1049" i="1" s="1"/>
  <c r="E1050" i="1" s="1"/>
  <c r="E1051" i="1" s="1"/>
  <c r="E1052" i="1" s="1"/>
  <c r="E1053" i="1" s="1"/>
  <c r="E1054" i="1" s="1"/>
  <c r="E1055" i="1" s="1"/>
  <c r="E1056" i="1" s="1"/>
  <c r="E1057" i="1" s="1"/>
  <c r="E1058" i="1" s="1"/>
  <c r="E1059" i="1" s="1"/>
  <c r="E1060" i="1" s="1"/>
  <c r="E1061" i="1" s="1"/>
  <c r="E1062" i="1" s="1"/>
  <c r="E1063" i="1" s="1"/>
  <c r="E1064" i="1" s="1"/>
  <c r="E1065" i="1" s="1"/>
  <c r="E1066" i="1" s="1"/>
  <c r="E1067" i="1" s="1"/>
  <c r="E1068" i="1" s="1"/>
  <c r="E1069" i="1" s="1"/>
  <c r="E1070" i="1" s="1"/>
  <c r="E1071" i="1" s="1"/>
  <c r="E1072" i="1" s="1"/>
  <c r="E1073" i="1" s="1"/>
  <c r="E1074" i="1" s="1"/>
  <c r="E1075" i="1" s="1"/>
  <c r="E1076" i="1" s="1"/>
  <c r="E1077" i="1" s="1"/>
  <c r="E1078" i="1" s="1"/>
  <c r="E1079" i="1" s="1"/>
  <c r="E1080" i="1" s="1"/>
  <c r="E1081" i="1" s="1"/>
  <c r="E1082" i="1" s="1"/>
  <c r="E1083" i="1" s="1"/>
  <c r="E1084" i="1" s="1"/>
  <c r="E1085" i="1" s="1"/>
  <c r="E1086" i="1" s="1"/>
  <c r="E1087" i="1" s="1"/>
  <c r="E1088" i="1" s="1"/>
  <c r="E1089" i="1" s="1"/>
  <c r="E1090" i="1" s="1"/>
  <c r="E1091" i="1" s="1"/>
  <c r="E1092" i="1" s="1"/>
  <c r="E1093" i="1" s="1"/>
  <c r="E1094" i="1" s="1"/>
  <c r="E1095" i="1" s="1"/>
  <c r="E1096" i="1" s="1"/>
  <c r="E1097" i="1" s="1"/>
  <c r="E1098" i="1" s="1"/>
  <c r="E1099" i="1" s="1"/>
  <c r="E1100" i="1" s="1"/>
  <c r="E1101" i="1" s="1"/>
  <c r="E1102" i="1" s="1"/>
  <c r="E1103" i="1" s="1"/>
  <c r="E1104" i="1" s="1"/>
  <c r="E1105" i="1" s="1"/>
  <c r="E1106" i="1" s="1"/>
  <c r="E1107" i="1" s="1"/>
  <c r="E1108" i="1" s="1"/>
  <c r="E1109" i="1" s="1"/>
  <c r="E1110" i="1" s="1"/>
  <c r="E1111" i="1" s="1"/>
  <c r="E1112" i="1" s="1"/>
  <c r="E1113" i="1" s="1"/>
  <c r="E1114" i="1" s="1"/>
  <c r="E1115" i="1" s="1"/>
  <c r="E1116" i="1" s="1"/>
  <c r="E1117" i="1" s="1"/>
  <c r="E1118" i="1" s="1"/>
  <c r="E1119" i="1" s="1"/>
  <c r="E1120" i="1" s="1"/>
  <c r="E1121" i="1" s="1"/>
  <c r="E1122" i="1" s="1"/>
  <c r="E1123" i="1" s="1"/>
  <c r="E1124" i="1" s="1"/>
  <c r="E1125" i="1" s="1"/>
  <c r="E1126" i="1" s="1"/>
  <c r="E1127" i="1" s="1"/>
  <c r="E1128" i="1" s="1"/>
  <c r="E1129" i="1" s="1"/>
  <c r="E1130" i="1" s="1"/>
  <c r="E1131" i="1" s="1"/>
  <c r="E1132" i="1" s="1"/>
  <c r="E1133" i="1" s="1"/>
  <c r="E1134" i="1" s="1"/>
  <c r="E1135" i="1" s="1"/>
  <c r="E1136" i="1" s="1"/>
  <c r="E1137" i="1" s="1"/>
  <c r="E1138" i="1" s="1"/>
  <c r="E1139" i="1" s="1"/>
  <c r="E1140" i="1" s="1"/>
  <c r="E1141" i="1" s="1"/>
  <c r="E1142" i="1" s="1"/>
  <c r="E1143" i="1" s="1"/>
  <c r="E1144" i="1" s="1"/>
  <c r="E1145" i="1" s="1"/>
  <c r="E1146" i="1" s="1"/>
  <c r="E1147" i="1" s="1"/>
  <c r="E1148" i="1" s="1"/>
  <c r="E1149" i="1" s="1"/>
  <c r="E1150" i="1" s="1"/>
  <c r="E1151" i="1" s="1"/>
  <c r="E1152" i="1" s="1"/>
  <c r="E1153" i="1" s="1"/>
  <c r="E1154" i="1" s="1"/>
  <c r="E1155" i="1" s="1"/>
  <c r="E1156" i="1" s="1"/>
  <c r="E1157" i="1" s="1"/>
  <c r="E1158" i="1" s="1"/>
  <c r="E1159" i="1" s="1"/>
  <c r="E1160" i="1" s="1"/>
  <c r="E1161" i="1" s="1"/>
  <c r="E1162" i="1" s="1"/>
  <c r="E1163" i="1" s="1"/>
  <c r="E1164" i="1" s="1"/>
  <c r="E1165" i="1" s="1"/>
  <c r="E1166" i="1" s="1"/>
  <c r="E1167" i="1" s="1"/>
  <c r="E1168" i="1" s="1"/>
  <c r="E1169" i="1" s="1"/>
  <c r="E1170" i="1" s="1"/>
  <c r="E1171" i="1" s="1"/>
  <c r="E1172" i="1" s="1"/>
  <c r="E1173" i="1" s="1"/>
  <c r="E1174" i="1" s="1"/>
  <c r="E1175" i="1" s="1"/>
  <c r="E1176" i="1" s="1"/>
  <c r="E1177" i="1" s="1"/>
  <c r="E1178" i="1" s="1"/>
  <c r="E1179" i="1" s="1"/>
  <c r="E1180" i="1" s="1"/>
  <c r="E1181" i="1" s="1"/>
  <c r="E1182" i="1" s="1"/>
  <c r="E1183" i="1" s="1"/>
  <c r="E1184" i="1" s="1"/>
  <c r="E1185" i="1" s="1"/>
  <c r="E1186" i="1" s="1"/>
  <c r="E1187" i="1" s="1"/>
  <c r="E1188" i="1" s="1"/>
  <c r="E1189" i="1" s="1"/>
  <c r="E1190" i="1" s="1"/>
  <c r="E1191" i="1" s="1"/>
  <c r="E1192" i="1" s="1"/>
  <c r="E1193" i="1" s="1"/>
  <c r="E1194" i="1" s="1"/>
  <c r="E1195" i="1" s="1"/>
  <c r="E1196" i="1" s="1"/>
  <c r="E1197" i="1" s="1"/>
  <c r="E1198" i="1" s="1"/>
  <c r="E1199" i="1" s="1"/>
  <c r="E1200" i="1" s="1"/>
  <c r="E1201" i="1" s="1"/>
  <c r="E1202" i="1" s="1"/>
  <c r="E1203" i="1" s="1"/>
  <c r="E1204" i="1" s="1"/>
  <c r="E1205" i="1" s="1"/>
  <c r="E1206" i="1" s="1"/>
  <c r="E1207" i="1" s="1"/>
  <c r="E1208" i="1" s="1"/>
  <c r="E1209" i="1" s="1"/>
  <c r="E1210" i="1" s="1"/>
  <c r="E1211" i="1" s="1"/>
  <c r="E1212" i="1" s="1"/>
  <c r="E1213" i="1" s="1"/>
  <c r="E1214" i="1" s="1"/>
  <c r="E1215" i="1" s="1"/>
  <c r="E1216" i="1" s="1"/>
  <c r="E1217" i="1" s="1"/>
  <c r="E1218" i="1" s="1"/>
  <c r="E1219" i="1" s="1"/>
  <c r="E1220" i="1" s="1"/>
  <c r="E1221" i="1" s="1"/>
  <c r="E1222" i="1" s="1"/>
  <c r="E1223" i="1" s="1"/>
  <c r="E1224" i="1" s="1"/>
  <c r="E1225" i="1" s="1"/>
  <c r="E1226" i="1" s="1"/>
  <c r="E1227" i="1" s="1"/>
  <c r="E1228" i="1" s="1"/>
  <c r="E1229" i="1" s="1"/>
  <c r="E1230" i="1" s="1"/>
  <c r="E1231" i="1" s="1"/>
  <c r="E1232" i="1" s="1"/>
  <c r="E1233" i="1" s="1"/>
  <c r="E1234" i="1" s="1"/>
  <c r="E1235" i="1" s="1"/>
  <c r="E1236" i="1" s="1"/>
  <c r="E1237" i="1" s="1"/>
  <c r="E1238" i="1" s="1"/>
  <c r="E1239" i="1" s="1"/>
  <c r="E1240" i="1" s="1"/>
  <c r="E1241" i="1" s="1"/>
  <c r="E1242" i="1" s="1"/>
  <c r="E1243" i="1" s="1"/>
  <c r="E1244" i="1" s="1"/>
  <c r="E1245" i="1" s="1"/>
  <c r="E1246" i="1" s="1"/>
  <c r="E1247" i="1" s="1"/>
  <c r="E1248" i="1" s="1"/>
  <c r="E1249" i="1" s="1"/>
  <c r="E1250" i="1" s="1"/>
  <c r="E1251" i="1" s="1"/>
  <c r="E1252" i="1" s="1"/>
  <c r="E1253" i="1" s="1"/>
  <c r="E1254" i="1" s="1"/>
  <c r="E1255" i="1" s="1"/>
  <c r="E1256" i="1" s="1"/>
  <c r="E1257" i="1" s="1"/>
  <c r="E1258" i="1" s="1"/>
  <c r="E1259" i="1" s="1"/>
  <c r="E1260" i="1" s="1"/>
  <c r="E1261" i="1" s="1"/>
  <c r="E1262" i="1" s="1"/>
  <c r="E1263" i="1" s="1"/>
  <c r="E1264" i="1" s="1"/>
  <c r="E1265" i="1" s="1"/>
  <c r="E1266" i="1" s="1"/>
  <c r="E1267" i="1" s="1"/>
  <c r="E1268" i="1" s="1"/>
  <c r="E1269" i="1" s="1"/>
  <c r="E1270" i="1" s="1"/>
  <c r="E1271" i="1" s="1"/>
  <c r="E1272" i="1" s="1"/>
  <c r="E1273" i="1" s="1"/>
  <c r="E1274" i="1" s="1"/>
  <c r="E1275" i="1" s="1"/>
  <c r="E1276" i="1" s="1"/>
  <c r="E1277" i="1" s="1"/>
  <c r="E1278" i="1" s="1"/>
  <c r="E1279" i="1" s="1"/>
  <c r="E1280" i="1" s="1"/>
  <c r="E1281" i="1" s="1"/>
  <c r="E1282" i="1" s="1"/>
  <c r="E1283" i="1" s="1"/>
  <c r="E1284" i="1" s="1"/>
  <c r="E1285" i="1" s="1"/>
  <c r="E1286" i="1" s="1"/>
  <c r="E1287" i="1" s="1"/>
  <c r="E1288" i="1" s="1"/>
  <c r="E1289" i="1" s="1"/>
  <c r="E1290" i="1" s="1"/>
  <c r="E1291" i="1" s="1"/>
  <c r="E1292" i="1" s="1"/>
  <c r="E1293" i="1" s="1"/>
  <c r="E1294" i="1" s="1"/>
  <c r="E1295" i="1" s="1"/>
  <c r="E1296" i="1" s="1"/>
  <c r="E1297" i="1" s="1"/>
  <c r="E1298" i="1" s="1"/>
  <c r="E1299" i="1" s="1"/>
  <c r="E1300" i="1" s="1"/>
  <c r="E1301" i="1" s="1"/>
  <c r="E1302" i="1" s="1"/>
  <c r="E1303" i="1" s="1"/>
  <c r="E1304" i="1" s="1"/>
  <c r="E1305" i="1" s="1"/>
  <c r="E1306" i="1" s="1"/>
  <c r="E1307" i="1" s="1"/>
  <c r="E1308" i="1" s="1"/>
  <c r="E1309" i="1" s="1"/>
  <c r="E1310" i="1" s="1"/>
  <c r="E1311" i="1" s="1"/>
  <c r="E1312" i="1" s="1"/>
  <c r="E1313" i="1" s="1"/>
  <c r="E1314" i="1" s="1"/>
  <c r="E1315" i="1" s="1"/>
  <c r="E1316" i="1" s="1"/>
  <c r="E1317" i="1" s="1"/>
  <c r="E1318" i="1" s="1"/>
  <c r="E1319" i="1" s="1"/>
  <c r="E1320" i="1" s="1"/>
  <c r="E1321" i="1" s="1"/>
  <c r="E1322" i="1" s="1"/>
  <c r="E1323" i="1" s="1"/>
  <c r="E1324" i="1" s="1"/>
  <c r="E1325" i="1" s="1"/>
  <c r="E1326" i="1" s="1"/>
  <c r="E1327" i="1" s="1"/>
  <c r="E1328" i="1" s="1"/>
  <c r="E1329" i="1" s="1"/>
  <c r="E1330" i="1" s="1"/>
  <c r="E1331" i="1" s="1"/>
  <c r="E1332" i="1" s="1"/>
  <c r="E1333" i="1" s="1"/>
  <c r="E1334" i="1" s="1"/>
  <c r="E1335" i="1" s="1"/>
  <c r="E1336" i="1" s="1"/>
  <c r="E1337" i="1" s="1"/>
  <c r="E1338" i="1" s="1"/>
  <c r="E1339" i="1" s="1"/>
  <c r="E1340" i="1" s="1"/>
  <c r="E1341" i="1" s="1"/>
  <c r="E1342" i="1" s="1"/>
  <c r="E1343" i="1" s="1"/>
  <c r="E1344" i="1" s="1"/>
  <c r="E1345" i="1" s="1"/>
  <c r="E1346" i="1" s="1"/>
  <c r="E1347" i="1" s="1"/>
  <c r="E1348" i="1" s="1"/>
  <c r="E1349" i="1" s="1"/>
  <c r="E1350" i="1" s="1"/>
  <c r="E1351" i="1" s="1"/>
  <c r="E1352" i="1" s="1"/>
  <c r="E1353" i="1" s="1"/>
  <c r="E1354" i="1" s="1"/>
  <c r="E1355" i="1" s="1"/>
  <c r="E1356" i="1" s="1"/>
  <c r="E1357" i="1" s="1"/>
  <c r="E1358" i="1" s="1"/>
  <c r="E1359" i="1" s="1"/>
  <c r="E1360" i="1" s="1"/>
  <c r="E1361" i="1" s="1"/>
  <c r="E1362" i="1" s="1"/>
  <c r="E1363" i="1" s="1"/>
  <c r="E1364" i="1" s="1"/>
  <c r="E1365" i="1" s="1"/>
  <c r="E1366" i="1" s="1"/>
  <c r="E1367" i="1" s="1"/>
  <c r="E1368" i="1" s="1"/>
  <c r="E1369" i="1" s="1"/>
  <c r="E1370" i="1" s="1"/>
  <c r="E1371" i="1" s="1"/>
  <c r="E1372" i="1" s="1"/>
  <c r="E1373" i="1" s="1"/>
  <c r="E1374" i="1" s="1"/>
  <c r="E1375" i="1" s="1"/>
  <c r="E1376" i="1" s="1"/>
  <c r="E1377" i="1" s="1"/>
  <c r="E1378" i="1" s="1"/>
  <c r="E1379" i="1" s="1"/>
  <c r="E1380" i="1" s="1"/>
  <c r="E1381" i="1" s="1"/>
  <c r="E1382" i="1" s="1"/>
  <c r="E1383" i="1" s="1"/>
  <c r="E1384" i="1" s="1"/>
  <c r="E1385" i="1" s="1"/>
  <c r="E1386" i="1" s="1"/>
  <c r="E1387" i="1" s="1"/>
  <c r="E1388" i="1" s="1"/>
  <c r="E1389" i="1" s="1"/>
  <c r="E1390" i="1" s="1"/>
  <c r="E1391" i="1" s="1"/>
  <c r="E1392" i="1" s="1"/>
  <c r="E1393" i="1" s="1"/>
  <c r="E1394" i="1" s="1"/>
  <c r="E1395" i="1" s="1"/>
  <c r="E1396" i="1" s="1"/>
  <c r="E1397" i="1" s="1"/>
  <c r="E1398" i="1" s="1"/>
  <c r="E1399" i="1" s="1"/>
  <c r="E1400" i="1" s="1"/>
  <c r="E1401" i="1" s="1"/>
  <c r="E1402" i="1" s="1"/>
  <c r="E1403" i="1" s="1"/>
  <c r="E1404" i="1" s="1"/>
  <c r="E1405" i="1" s="1"/>
  <c r="E1406" i="1" s="1"/>
  <c r="E1407" i="1" s="1"/>
  <c r="E1408" i="1" s="1"/>
  <c r="E1409" i="1" s="1"/>
  <c r="E1410" i="1" s="1"/>
  <c r="E1411" i="1" s="1"/>
  <c r="E1412" i="1" s="1"/>
  <c r="E1413" i="1" s="1"/>
  <c r="E1414" i="1" s="1"/>
  <c r="E1415" i="1" s="1"/>
  <c r="E1416" i="1" s="1"/>
  <c r="E1417" i="1" s="1"/>
  <c r="E1418" i="1" s="1"/>
  <c r="E1419" i="1" s="1"/>
  <c r="E1420" i="1" s="1"/>
  <c r="E1421" i="1" s="1"/>
  <c r="E1422" i="1" s="1"/>
  <c r="E1423" i="1" s="1"/>
  <c r="E1424" i="1" s="1"/>
  <c r="E1425" i="1" s="1"/>
  <c r="E1426" i="1" s="1"/>
  <c r="E1427" i="1" s="1"/>
  <c r="E1428" i="1" s="1"/>
  <c r="E1429" i="1" s="1"/>
  <c r="E1430" i="1" s="1"/>
  <c r="E1431" i="1" s="1"/>
  <c r="E1432" i="1" s="1"/>
  <c r="E1433" i="1" s="1"/>
  <c r="E1434" i="1" s="1"/>
  <c r="E1435" i="1" s="1"/>
  <c r="E1436" i="1" s="1"/>
  <c r="E1437" i="1" s="1"/>
  <c r="E1438" i="1" s="1"/>
  <c r="E1439" i="1" s="1"/>
  <c r="E1440" i="1" s="1"/>
  <c r="E1441" i="1" s="1"/>
  <c r="E1442" i="1" s="1"/>
  <c r="E1443" i="1" s="1"/>
  <c r="E1444" i="1" s="1"/>
  <c r="E1445" i="1" s="1"/>
  <c r="E1446" i="1" s="1"/>
  <c r="E1447" i="1" s="1"/>
  <c r="E1448" i="1" s="1"/>
  <c r="E1449" i="1" s="1"/>
  <c r="E1450" i="1" s="1"/>
  <c r="E1451" i="1" s="1"/>
  <c r="E1452" i="1" s="1"/>
  <c r="E1453" i="1" s="1"/>
  <c r="E1454" i="1" s="1"/>
  <c r="E1455" i="1" s="1"/>
  <c r="E1456" i="1" s="1"/>
  <c r="E1457" i="1" s="1"/>
  <c r="E1458" i="1" s="1"/>
  <c r="E1459" i="1" s="1"/>
  <c r="E1460" i="1" s="1"/>
  <c r="E1461" i="1" s="1"/>
  <c r="E1462" i="1" s="1"/>
  <c r="E1463" i="1" s="1"/>
  <c r="E1464" i="1" s="1"/>
  <c r="E1465" i="1" s="1"/>
  <c r="E1466" i="1" s="1"/>
  <c r="E1467" i="1" s="1"/>
  <c r="E1468" i="1" s="1"/>
  <c r="E1469" i="1" s="1"/>
  <c r="E1470" i="1" s="1"/>
  <c r="E1471" i="1" s="1"/>
  <c r="E1472" i="1" s="1"/>
  <c r="E1473" i="1" s="1"/>
  <c r="E1474" i="1" s="1"/>
  <c r="E1475" i="1" s="1"/>
  <c r="E1476" i="1" s="1"/>
  <c r="E1477" i="1" s="1"/>
  <c r="E1478" i="1" s="1"/>
  <c r="E1479" i="1" s="1"/>
  <c r="E1480" i="1" s="1"/>
  <c r="E1481" i="1" s="1"/>
  <c r="E1482" i="1" s="1"/>
  <c r="E1483" i="1" s="1"/>
  <c r="E1484" i="1" s="1"/>
  <c r="E1485" i="1" s="1"/>
  <c r="E1486" i="1" s="1"/>
  <c r="E1487" i="1" s="1"/>
  <c r="E1488" i="1" s="1"/>
  <c r="E1489" i="1" s="1"/>
  <c r="E1490" i="1" s="1"/>
  <c r="E1491" i="1" s="1"/>
  <c r="E1492" i="1" s="1"/>
  <c r="E1493" i="1" s="1"/>
  <c r="E1494" i="1" s="1"/>
  <c r="E1495" i="1" s="1"/>
  <c r="E1496" i="1" s="1"/>
  <c r="E1497" i="1" s="1"/>
  <c r="E1498" i="1" s="1"/>
  <c r="E1499" i="1" s="1"/>
  <c r="E1500" i="1" s="1"/>
  <c r="E1501" i="1" s="1"/>
  <c r="E1502" i="1" s="1"/>
  <c r="E1503" i="1" s="1"/>
  <c r="E1504" i="1" s="1"/>
  <c r="E1505" i="1" s="1"/>
  <c r="E1506" i="1" s="1"/>
  <c r="E1507" i="1" s="1"/>
  <c r="E1508" i="1" s="1"/>
  <c r="E1509" i="1" s="1"/>
  <c r="E1510" i="1" s="1"/>
  <c r="E1511" i="1" s="1"/>
  <c r="E1512" i="1" s="1"/>
  <c r="E1513" i="1" s="1"/>
  <c r="E1514" i="1" s="1"/>
  <c r="E1515" i="1" s="1"/>
  <c r="E1516" i="1" s="1"/>
  <c r="E1517" i="1" s="1"/>
  <c r="E1518" i="1" s="1"/>
  <c r="E1519" i="1" s="1"/>
  <c r="E1520" i="1" s="1"/>
  <c r="E1521" i="1" s="1"/>
  <c r="E1522" i="1" s="1"/>
  <c r="E1523" i="1" s="1"/>
  <c r="E1524" i="1" s="1"/>
  <c r="E1525" i="1" s="1"/>
  <c r="E1526" i="1" s="1"/>
  <c r="E1527" i="1" s="1"/>
  <c r="E1528" i="1" s="1"/>
  <c r="E1529" i="1" s="1"/>
  <c r="E1530" i="1" s="1"/>
  <c r="E1531" i="1" s="1"/>
  <c r="E1532" i="1" s="1"/>
  <c r="E1533" i="1" s="1"/>
  <c r="E1534" i="1" s="1"/>
  <c r="E1535" i="1" s="1"/>
  <c r="E1536" i="1" s="1"/>
  <c r="E1537" i="1" s="1"/>
  <c r="E1538" i="1" s="1"/>
  <c r="E1539" i="1" s="1"/>
  <c r="E1540" i="1" s="1"/>
  <c r="E1541" i="1" s="1"/>
  <c r="E1542" i="1" s="1"/>
  <c r="E1543" i="1" s="1"/>
  <c r="E1544" i="1" s="1"/>
  <c r="E1545" i="1" s="1"/>
  <c r="E1546" i="1" s="1"/>
  <c r="E1547" i="1" s="1"/>
  <c r="E1548" i="1" s="1"/>
  <c r="E1549" i="1" s="1"/>
  <c r="E1550" i="1" s="1"/>
  <c r="E1551" i="1" s="1"/>
  <c r="E1552" i="1" s="1"/>
  <c r="E1553" i="1" s="1"/>
  <c r="E1554" i="1" s="1"/>
  <c r="E1555" i="1" s="1"/>
  <c r="E1556" i="1" s="1"/>
  <c r="E1557" i="1" s="1"/>
  <c r="E1558" i="1" s="1"/>
  <c r="E1559" i="1" s="1"/>
  <c r="E1560" i="1" s="1"/>
  <c r="E1561" i="1" s="1"/>
  <c r="E1562" i="1" s="1"/>
  <c r="E1563" i="1" s="1"/>
  <c r="E1564" i="1" s="1"/>
  <c r="E1565" i="1" s="1"/>
  <c r="E1566" i="1" s="1"/>
  <c r="E1567" i="1" s="1"/>
  <c r="E1568" i="1" s="1"/>
  <c r="E1569" i="1" s="1"/>
  <c r="E1570" i="1" s="1"/>
  <c r="E1571" i="1" s="1"/>
  <c r="E1572" i="1" s="1"/>
  <c r="E1573" i="1" s="1"/>
  <c r="E1574" i="1" s="1"/>
  <c r="E1575" i="1" s="1"/>
  <c r="E1576" i="1" s="1"/>
  <c r="E1577" i="1" s="1"/>
  <c r="E1578" i="1" s="1"/>
  <c r="E1579" i="1" s="1"/>
  <c r="E1580" i="1" s="1"/>
  <c r="E1581" i="1" s="1"/>
  <c r="E1582" i="1" s="1"/>
  <c r="E1583" i="1" s="1"/>
  <c r="E1584" i="1" s="1"/>
  <c r="E1585" i="1" s="1"/>
  <c r="E1586" i="1" s="1"/>
  <c r="E1587" i="1" s="1"/>
  <c r="E1588" i="1" s="1"/>
  <c r="E1589" i="1" s="1"/>
  <c r="E1590" i="1" s="1"/>
  <c r="E1591" i="1" s="1"/>
  <c r="E1592" i="1" s="1"/>
  <c r="E1593" i="1" s="1"/>
  <c r="E1594" i="1" s="1"/>
  <c r="E1595" i="1" s="1"/>
  <c r="E1596" i="1" s="1"/>
  <c r="E1597" i="1" s="1"/>
  <c r="E1598" i="1" s="1"/>
  <c r="E1599" i="1" s="1"/>
  <c r="E1600" i="1" s="1"/>
  <c r="E1601" i="1" s="1"/>
  <c r="E1602" i="1" s="1"/>
  <c r="E1603" i="1" s="1"/>
  <c r="E1604" i="1" s="1"/>
  <c r="E1605" i="1" s="1"/>
  <c r="E1606" i="1" s="1"/>
  <c r="E1607" i="1" s="1"/>
  <c r="E1608" i="1" s="1"/>
  <c r="E1609" i="1" s="1"/>
  <c r="E1610" i="1" s="1"/>
  <c r="E1611" i="1" s="1"/>
  <c r="E1612" i="1" s="1"/>
  <c r="E1613" i="1" s="1"/>
  <c r="E1614" i="1" s="1"/>
  <c r="E1615" i="1" s="1"/>
  <c r="E1616" i="1" s="1"/>
  <c r="E1617" i="1" s="1"/>
  <c r="E1618" i="1" s="1"/>
  <c r="E1619" i="1" s="1"/>
  <c r="E1620" i="1" s="1"/>
  <c r="E1621" i="1" s="1"/>
  <c r="E1622" i="1" s="1"/>
  <c r="E1623" i="1" s="1"/>
  <c r="E1624" i="1" s="1"/>
  <c r="E1625" i="1" s="1"/>
  <c r="E1626" i="1" s="1"/>
  <c r="AD52" i="23"/>
  <c r="K36" i="23" l="1"/>
  <c r="AF40" i="21"/>
  <c r="AG40" i="21"/>
  <c r="AE40" i="21"/>
  <c r="AD40" i="21"/>
  <c r="AC40" i="21"/>
  <c r="AF39" i="21"/>
  <c r="AG39" i="21"/>
  <c r="AE39" i="21"/>
  <c r="AD39" i="21"/>
  <c r="AC39" i="21"/>
  <c r="AD41" i="21"/>
  <c r="AE41" i="21"/>
  <c r="AF41" i="21"/>
  <c r="AG41" i="21"/>
  <c r="AC41" i="21"/>
  <c r="AD36" i="21"/>
  <c r="AE36" i="21"/>
  <c r="AF36" i="21"/>
  <c r="AG36" i="21"/>
  <c r="AH36" i="21"/>
  <c r="AC36" i="21"/>
  <c r="AG35" i="21"/>
  <c r="AH35" i="21"/>
  <c r="AF35" i="21"/>
  <c r="AE35" i="21"/>
  <c r="AD35" i="21"/>
  <c r="AC35" i="21"/>
  <c r="AG34" i="21"/>
  <c r="AH34" i="21"/>
  <c r="AF34" i="21"/>
  <c r="AE34" i="21"/>
  <c r="AD34" i="21"/>
  <c r="AC34" i="21"/>
  <c r="K37" i="23" l="1"/>
  <c r="AJ36" i="21"/>
  <c r="AF44" i="21"/>
  <c r="AC44" i="21"/>
  <c r="AG46" i="21"/>
  <c r="AF46" i="21"/>
  <c r="AE46" i="21"/>
  <c r="AG44" i="21"/>
  <c r="AE44" i="21"/>
  <c r="AD46" i="21"/>
  <c r="AD45" i="21"/>
  <c r="AC45" i="21"/>
  <c r="AE45" i="21"/>
  <c r="AJ35" i="21"/>
  <c r="AG45" i="21"/>
  <c r="AF45" i="21"/>
  <c r="AD44" i="21"/>
  <c r="AC46" i="21"/>
  <c r="K38" i="23" l="1"/>
  <c r="Z4" i="23"/>
  <c r="Y4" i="23"/>
  <c r="X4" i="23"/>
  <c r="K39" i="23" l="1"/>
  <c r="AH10" i="1"/>
  <c r="Z3" i="23"/>
  <c r="AA3" i="23"/>
  <c r="AB3" i="23"/>
  <c r="AC3" i="23"/>
  <c r="AB4" i="23"/>
  <c r="AC4" i="23"/>
  <c r="X6" i="23"/>
  <c r="K40" i="23" l="1"/>
  <c r="AC5" i="1"/>
  <c r="Y6" i="23"/>
  <c r="Y3" i="23"/>
  <c r="AB5" i="1"/>
  <c r="X5" i="23" s="1"/>
  <c r="X3" i="23"/>
  <c r="AG5" i="1"/>
  <c r="AC6" i="23"/>
  <c r="AH4" i="1"/>
  <c r="AA4" i="23"/>
  <c r="AB6" i="23"/>
  <c r="AE5" i="1"/>
  <c r="AA6" i="23"/>
  <c r="AD5" i="1"/>
  <c r="Z6" i="23"/>
  <c r="AH6" i="1"/>
  <c r="AF5" i="1"/>
  <c r="AH3" i="1"/>
  <c r="N1626" i="22"/>
  <c r="M1626" i="22"/>
  <c r="L1626" i="22"/>
  <c r="K1626" i="22"/>
  <c r="J1626" i="22"/>
  <c r="I1626" i="22"/>
  <c r="N1625" i="22"/>
  <c r="M1625" i="22"/>
  <c r="L1625" i="22"/>
  <c r="K1625" i="22"/>
  <c r="J1625" i="22"/>
  <c r="I1625" i="22"/>
  <c r="N1624" i="22"/>
  <c r="M1624" i="22"/>
  <c r="L1624" i="22"/>
  <c r="K1624" i="22"/>
  <c r="J1624" i="22"/>
  <c r="I1624" i="22"/>
  <c r="N1623" i="22"/>
  <c r="M1623" i="22"/>
  <c r="L1623" i="22"/>
  <c r="K1623" i="22"/>
  <c r="J1623" i="22"/>
  <c r="I1623" i="22"/>
  <c r="N1622" i="22"/>
  <c r="M1622" i="22"/>
  <c r="L1622" i="22"/>
  <c r="K1622" i="22"/>
  <c r="J1622" i="22"/>
  <c r="I1622" i="22"/>
  <c r="N1621" i="22"/>
  <c r="M1621" i="22"/>
  <c r="L1621" i="22"/>
  <c r="K1621" i="22"/>
  <c r="J1621" i="22"/>
  <c r="I1621" i="22"/>
  <c r="N1620" i="22"/>
  <c r="M1620" i="22"/>
  <c r="L1620" i="22"/>
  <c r="K1620" i="22"/>
  <c r="J1620" i="22"/>
  <c r="I1620" i="22"/>
  <c r="N1619" i="22"/>
  <c r="M1619" i="22"/>
  <c r="L1619" i="22"/>
  <c r="K1619" i="22"/>
  <c r="J1619" i="22"/>
  <c r="I1619" i="22"/>
  <c r="N1618" i="22"/>
  <c r="M1618" i="22"/>
  <c r="L1618" i="22"/>
  <c r="K1618" i="22"/>
  <c r="J1618" i="22"/>
  <c r="I1618" i="22"/>
  <c r="N1617" i="22"/>
  <c r="M1617" i="22"/>
  <c r="L1617" i="22"/>
  <c r="K1617" i="22"/>
  <c r="J1617" i="22"/>
  <c r="I1617" i="22"/>
  <c r="N1616" i="22"/>
  <c r="M1616" i="22"/>
  <c r="L1616" i="22"/>
  <c r="K1616" i="22"/>
  <c r="J1616" i="22"/>
  <c r="I1616" i="22"/>
  <c r="N1615" i="22"/>
  <c r="M1615" i="22"/>
  <c r="L1615" i="22"/>
  <c r="K1615" i="22"/>
  <c r="J1615" i="22"/>
  <c r="I1615" i="22"/>
  <c r="N1614" i="22"/>
  <c r="M1614" i="22"/>
  <c r="L1614" i="22"/>
  <c r="K1614" i="22"/>
  <c r="J1614" i="22"/>
  <c r="I1614" i="22"/>
  <c r="N1613" i="22"/>
  <c r="M1613" i="22"/>
  <c r="L1613" i="22"/>
  <c r="K1613" i="22"/>
  <c r="J1613" i="22"/>
  <c r="I1613" i="22"/>
  <c r="N1612" i="22"/>
  <c r="M1612" i="22"/>
  <c r="L1612" i="22"/>
  <c r="K1612" i="22"/>
  <c r="J1612" i="22"/>
  <c r="I1612" i="22"/>
  <c r="N1611" i="22"/>
  <c r="M1611" i="22"/>
  <c r="L1611" i="22"/>
  <c r="K1611" i="22"/>
  <c r="J1611" i="22"/>
  <c r="I1611" i="22"/>
  <c r="N1610" i="22"/>
  <c r="M1610" i="22"/>
  <c r="L1610" i="22"/>
  <c r="K1610" i="22"/>
  <c r="J1610" i="22"/>
  <c r="I1610" i="22"/>
  <c r="N1609" i="22"/>
  <c r="M1609" i="22"/>
  <c r="L1609" i="22"/>
  <c r="K1609" i="22"/>
  <c r="J1609" i="22"/>
  <c r="I1609" i="22"/>
  <c r="N1608" i="22"/>
  <c r="M1608" i="22"/>
  <c r="L1608" i="22"/>
  <c r="K1608" i="22"/>
  <c r="J1608" i="22"/>
  <c r="I1608" i="22"/>
  <c r="N1607" i="22"/>
  <c r="M1607" i="22"/>
  <c r="L1607" i="22"/>
  <c r="K1607" i="22"/>
  <c r="J1607" i="22"/>
  <c r="I1607" i="22"/>
  <c r="N1606" i="22"/>
  <c r="M1606" i="22"/>
  <c r="L1606" i="22"/>
  <c r="K1606" i="22"/>
  <c r="J1606" i="22"/>
  <c r="I1606" i="22"/>
  <c r="N1605" i="22"/>
  <c r="M1605" i="22"/>
  <c r="L1605" i="22"/>
  <c r="K1605" i="22"/>
  <c r="J1605" i="22"/>
  <c r="I1605" i="22"/>
  <c r="N1604" i="22"/>
  <c r="M1604" i="22"/>
  <c r="L1604" i="22"/>
  <c r="K1604" i="22"/>
  <c r="J1604" i="22"/>
  <c r="I1604" i="22"/>
  <c r="N1603" i="22"/>
  <c r="M1603" i="22"/>
  <c r="L1603" i="22"/>
  <c r="K1603" i="22"/>
  <c r="J1603" i="22"/>
  <c r="I1603" i="22"/>
  <c r="N1602" i="22"/>
  <c r="M1602" i="22"/>
  <c r="L1602" i="22"/>
  <c r="K1602" i="22"/>
  <c r="J1602" i="22"/>
  <c r="I1602" i="22"/>
  <c r="N1601" i="22"/>
  <c r="M1601" i="22"/>
  <c r="L1601" i="22"/>
  <c r="K1601" i="22"/>
  <c r="J1601" i="22"/>
  <c r="I1601" i="22"/>
  <c r="N1600" i="22"/>
  <c r="M1600" i="22"/>
  <c r="L1600" i="22"/>
  <c r="K1600" i="22"/>
  <c r="J1600" i="22"/>
  <c r="I1600" i="22"/>
  <c r="N1599" i="22"/>
  <c r="M1599" i="22"/>
  <c r="L1599" i="22"/>
  <c r="K1599" i="22"/>
  <c r="J1599" i="22"/>
  <c r="I1599" i="22"/>
  <c r="N1598" i="22"/>
  <c r="M1598" i="22"/>
  <c r="L1598" i="22"/>
  <c r="K1598" i="22"/>
  <c r="J1598" i="22"/>
  <c r="I1598" i="22"/>
  <c r="N1597" i="22"/>
  <c r="M1597" i="22"/>
  <c r="L1597" i="22"/>
  <c r="K1597" i="22"/>
  <c r="J1597" i="22"/>
  <c r="I1597" i="22"/>
  <c r="N1596" i="22"/>
  <c r="M1596" i="22"/>
  <c r="L1596" i="22"/>
  <c r="K1596" i="22"/>
  <c r="J1596" i="22"/>
  <c r="I1596" i="22"/>
  <c r="N1595" i="22"/>
  <c r="M1595" i="22"/>
  <c r="L1595" i="22"/>
  <c r="K1595" i="22"/>
  <c r="J1595" i="22"/>
  <c r="I1595" i="22"/>
  <c r="N1594" i="22"/>
  <c r="M1594" i="22"/>
  <c r="L1594" i="22"/>
  <c r="K1594" i="22"/>
  <c r="J1594" i="22"/>
  <c r="I1594" i="22"/>
  <c r="N1593" i="22"/>
  <c r="M1593" i="22"/>
  <c r="L1593" i="22"/>
  <c r="K1593" i="22"/>
  <c r="J1593" i="22"/>
  <c r="I1593" i="22"/>
  <c r="N1592" i="22"/>
  <c r="M1592" i="22"/>
  <c r="L1592" i="22"/>
  <c r="K1592" i="22"/>
  <c r="J1592" i="22"/>
  <c r="I1592" i="22"/>
  <c r="N1591" i="22"/>
  <c r="M1591" i="22"/>
  <c r="L1591" i="22"/>
  <c r="K1591" i="22"/>
  <c r="J1591" i="22"/>
  <c r="I1591" i="22"/>
  <c r="N1590" i="22"/>
  <c r="M1590" i="22"/>
  <c r="L1590" i="22"/>
  <c r="K1590" i="22"/>
  <c r="J1590" i="22"/>
  <c r="I1590" i="22"/>
  <c r="N1589" i="22"/>
  <c r="M1589" i="22"/>
  <c r="L1589" i="22"/>
  <c r="K1589" i="22"/>
  <c r="J1589" i="22"/>
  <c r="I1589" i="22"/>
  <c r="N1588" i="22"/>
  <c r="M1588" i="22"/>
  <c r="L1588" i="22"/>
  <c r="K1588" i="22"/>
  <c r="J1588" i="22"/>
  <c r="I1588" i="22"/>
  <c r="N1587" i="22"/>
  <c r="M1587" i="22"/>
  <c r="L1587" i="22"/>
  <c r="K1587" i="22"/>
  <c r="J1587" i="22"/>
  <c r="I1587" i="22"/>
  <c r="N1586" i="22"/>
  <c r="M1586" i="22"/>
  <c r="L1586" i="22"/>
  <c r="K1586" i="22"/>
  <c r="J1586" i="22"/>
  <c r="I1586" i="22"/>
  <c r="N1585" i="22"/>
  <c r="M1585" i="22"/>
  <c r="L1585" i="22"/>
  <c r="K1585" i="22"/>
  <c r="J1585" i="22"/>
  <c r="I1585" i="22"/>
  <c r="N1584" i="22"/>
  <c r="M1584" i="22"/>
  <c r="L1584" i="22"/>
  <c r="K1584" i="22"/>
  <c r="J1584" i="22"/>
  <c r="I1584" i="22"/>
  <c r="N1583" i="22"/>
  <c r="M1583" i="22"/>
  <c r="L1583" i="22"/>
  <c r="K1583" i="22"/>
  <c r="J1583" i="22"/>
  <c r="I1583" i="22"/>
  <c r="N1582" i="22"/>
  <c r="M1582" i="22"/>
  <c r="L1582" i="22"/>
  <c r="K1582" i="22"/>
  <c r="J1582" i="22"/>
  <c r="I1582" i="22"/>
  <c r="N1581" i="22"/>
  <c r="M1581" i="22"/>
  <c r="L1581" i="22"/>
  <c r="K1581" i="22"/>
  <c r="J1581" i="22"/>
  <c r="I1581" i="22"/>
  <c r="N1580" i="22"/>
  <c r="M1580" i="22"/>
  <c r="L1580" i="22"/>
  <c r="K1580" i="22"/>
  <c r="J1580" i="22"/>
  <c r="I1580" i="22"/>
  <c r="N1579" i="22"/>
  <c r="M1579" i="22"/>
  <c r="L1579" i="22"/>
  <c r="K1579" i="22"/>
  <c r="J1579" i="22"/>
  <c r="I1579" i="22"/>
  <c r="N1578" i="22"/>
  <c r="M1578" i="22"/>
  <c r="L1578" i="22"/>
  <c r="K1578" i="22"/>
  <c r="J1578" i="22"/>
  <c r="I1578" i="22"/>
  <c r="N1577" i="22"/>
  <c r="M1577" i="22"/>
  <c r="L1577" i="22"/>
  <c r="K1577" i="22"/>
  <c r="J1577" i="22"/>
  <c r="I1577" i="22"/>
  <c r="N1576" i="22"/>
  <c r="M1576" i="22"/>
  <c r="L1576" i="22"/>
  <c r="K1576" i="22"/>
  <c r="J1576" i="22"/>
  <c r="I1576" i="22"/>
  <c r="N1575" i="22"/>
  <c r="M1575" i="22"/>
  <c r="L1575" i="22"/>
  <c r="K1575" i="22"/>
  <c r="J1575" i="22"/>
  <c r="I1575" i="22"/>
  <c r="N1574" i="22"/>
  <c r="M1574" i="22"/>
  <c r="L1574" i="22"/>
  <c r="K1574" i="22"/>
  <c r="J1574" i="22"/>
  <c r="I1574" i="22"/>
  <c r="N1573" i="22"/>
  <c r="M1573" i="22"/>
  <c r="L1573" i="22"/>
  <c r="K1573" i="22"/>
  <c r="J1573" i="22"/>
  <c r="I1573" i="22"/>
  <c r="N1572" i="22"/>
  <c r="M1572" i="22"/>
  <c r="L1572" i="22"/>
  <c r="K1572" i="22"/>
  <c r="J1572" i="22"/>
  <c r="I1572" i="22"/>
  <c r="N1571" i="22"/>
  <c r="M1571" i="22"/>
  <c r="L1571" i="22"/>
  <c r="K1571" i="22"/>
  <c r="J1571" i="22"/>
  <c r="I1571" i="22"/>
  <c r="N1570" i="22"/>
  <c r="M1570" i="22"/>
  <c r="L1570" i="22"/>
  <c r="K1570" i="22"/>
  <c r="J1570" i="22"/>
  <c r="I1570" i="22"/>
  <c r="N1569" i="22"/>
  <c r="M1569" i="22"/>
  <c r="L1569" i="22"/>
  <c r="K1569" i="22"/>
  <c r="J1569" i="22"/>
  <c r="I1569" i="22"/>
  <c r="N1568" i="22"/>
  <c r="M1568" i="22"/>
  <c r="L1568" i="22"/>
  <c r="K1568" i="22"/>
  <c r="J1568" i="22"/>
  <c r="I1568" i="22"/>
  <c r="N1567" i="22"/>
  <c r="M1567" i="22"/>
  <c r="L1567" i="22"/>
  <c r="K1567" i="22"/>
  <c r="J1567" i="22"/>
  <c r="I1567" i="22"/>
  <c r="N1566" i="22"/>
  <c r="M1566" i="22"/>
  <c r="L1566" i="22"/>
  <c r="K1566" i="22"/>
  <c r="J1566" i="22"/>
  <c r="I1566" i="22"/>
  <c r="N1565" i="22"/>
  <c r="M1565" i="22"/>
  <c r="L1565" i="22"/>
  <c r="K1565" i="22"/>
  <c r="J1565" i="22"/>
  <c r="I1565" i="22"/>
  <c r="N1564" i="22"/>
  <c r="M1564" i="22"/>
  <c r="L1564" i="22"/>
  <c r="K1564" i="22"/>
  <c r="J1564" i="22"/>
  <c r="I1564" i="22"/>
  <c r="N1563" i="22"/>
  <c r="M1563" i="22"/>
  <c r="L1563" i="22"/>
  <c r="K1563" i="22"/>
  <c r="J1563" i="22"/>
  <c r="I1563" i="22"/>
  <c r="N1562" i="22"/>
  <c r="M1562" i="22"/>
  <c r="L1562" i="22"/>
  <c r="K1562" i="22"/>
  <c r="J1562" i="22"/>
  <c r="I1562" i="22"/>
  <c r="N1561" i="22"/>
  <c r="M1561" i="22"/>
  <c r="L1561" i="22"/>
  <c r="K1561" i="22"/>
  <c r="J1561" i="22"/>
  <c r="I1561" i="22"/>
  <c r="N1560" i="22"/>
  <c r="M1560" i="22"/>
  <c r="L1560" i="22"/>
  <c r="K1560" i="22"/>
  <c r="J1560" i="22"/>
  <c r="I1560" i="22"/>
  <c r="N1559" i="22"/>
  <c r="M1559" i="22"/>
  <c r="L1559" i="22"/>
  <c r="K1559" i="22"/>
  <c r="J1559" i="22"/>
  <c r="I1559" i="22"/>
  <c r="N1558" i="22"/>
  <c r="M1558" i="22"/>
  <c r="L1558" i="22"/>
  <c r="K1558" i="22"/>
  <c r="J1558" i="22"/>
  <c r="I1558" i="22"/>
  <c r="N1557" i="22"/>
  <c r="M1557" i="22"/>
  <c r="L1557" i="22"/>
  <c r="K1557" i="22"/>
  <c r="J1557" i="22"/>
  <c r="I1557" i="22"/>
  <c r="N1556" i="22"/>
  <c r="M1556" i="22"/>
  <c r="L1556" i="22"/>
  <c r="K1556" i="22"/>
  <c r="J1556" i="22"/>
  <c r="I1556" i="22"/>
  <c r="N1555" i="22"/>
  <c r="M1555" i="22"/>
  <c r="L1555" i="22"/>
  <c r="K1555" i="22"/>
  <c r="J1555" i="22"/>
  <c r="I1555" i="22"/>
  <c r="N1554" i="22"/>
  <c r="M1554" i="22"/>
  <c r="L1554" i="22"/>
  <c r="K1554" i="22"/>
  <c r="J1554" i="22"/>
  <c r="I1554" i="22"/>
  <c r="N1553" i="22"/>
  <c r="M1553" i="22"/>
  <c r="L1553" i="22"/>
  <c r="K1553" i="22"/>
  <c r="J1553" i="22"/>
  <c r="I1553" i="22"/>
  <c r="N1552" i="22"/>
  <c r="M1552" i="22"/>
  <c r="L1552" i="22"/>
  <c r="K1552" i="22"/>
  <c r="J1552" i="22"/>
  <c r="I1552" i="22"/>
  <c r="N1551" i="22"/>
  <c r="M1551" i="22"/>
  <c r="L1551" i="22"/>
  <c r="K1551" i="22"/>
  <c r="J1551" i="22"/>
  <c r="I1551" i="22"/>
  <c r="N1550" i="22"/>
  <c r="M1550" i="22"/>
  <c r="L1550" i="22"/>
  <c r="K1550" i="22"/>
  <c r="J1550" i="22"/>
  <c r="I1550" i="22"/>
  <c r="N1549" i="22"/>
  <c r="M1549" i="22"/>
  <c r="L1549" i="22"/>
  <c r="K1549" i="22"/>
  <c r="J1549" i="22"/>
  <c r="I1549" i="22"/>
  <c r="N1548" i="22"/>
  <c r="M1548" i="22"/>
  <c r="L1548" i="22"/>
  <c r="K1548" i="22"/>
  <c r="J1548" i="22"/>
  <c r="I1548" i="22"/>
  <c r="N1547" i="22"/>
  <c r="M1547" i="22"/>
  <c r="L1547" i="22"/>
  <c r="K1547" i="22"/>
  <c r="J1547" i="22"/>
  <c r="I1547" i="22"/>
  <c r="N1546" i="22"/>
  <c r="M1546" i="22"/>
  <c r="L1546" i="22"/>
  <c r="K1546" i="22"/>
  <c r="J1546" i="22"/>
  <c r="I1546" i="22"/>
  <c r="N1545" i="22"/>
  <c r="M1545" i="22"/>
  <c r="L1545" i="22"/>
  <c r="K1545" i="22"/>
  <c r="J1545" i="22"/>
  <c r="I1545" i="22"/>
  <c r="N1544" i="22"/>
  <c r="M1544" i="22"/>
  <c r="L1544" i="22"/>
  <c r="K1544" i="22"/>
  <c r="J1544" i="22"/>
  <c r="I1544" i="22"/>
  <c r="N1543" i="22"/>
  <c r="M1543" i="22"/>
  <c r="L1543" i="22"/>
  <c r="K1543" i="22"/>
  <c r="J1543" i="22"/>
  <c r="I1543" i="22"/>
  <c r="N1542" i="22"/>
  <c r="M1542" i="22"/>
  <c r="L1542" i="22"/>
  <c r="K1542" i="22"/>
  <c r="J1542" i="22"/>
  <c r="I1542" i="22"/>
  <c r="N1541" i="22"/>
  <c r="M1541" i="22"/>
  <c r="L1541" i="22"/>
  <c r="K1541" i="22"/>
  <c r="J1541" i="22"/>
  <c r="I1541" i="22"/>
  <c r="N1540" i="22"/>
  <c r="M1540" i="22"/>
  <c r="L1540" i="22"/>
  <c r="K1540" i="22"/>
  <c r="J1540" i="22"/>
  <c r="I1540" i="22"/>
  <c r="N1539" i="22"/>
  <c r="M1539" i="22"/>
  <c r="L1539" i="22"/>
  <c r="K1539" i="22"/>
  <c r="J1539" i="22"/>
  <c r="I1539" i="22"/>
  <c r="N1538" i="22"/>
  <c r="M1538" i="22"/>
  <c r="L1538" i="22"/>
  <c r="K1538" i="22"/>
  <c r="J1538" i="22"/>
  <c r="I1538" i="22"/>
  <c r="N1537" i="22"/>
  <c r="M1537" i="22"/>
  <c r="L1537" i="22"/>
  <c r="K1537" i="22"/>
  <c r="J1537" i="22"/>
  <c r="I1537" i="22"/>
  <c r="N1536" i="22"/>
  <c r="M1536" i="22"/>
  <c r="L1536" i="22"/>
  <c r="K1536" i="22"/>
  <c r="J1536" i="22"/>
  <c r="I1536" i="22"/>
  <c r="N1535" i="22"/>
  <c r="M1535" i="22"/>
  <c r="L1535" i="22"/>
  <c r="K1535" i="22"/>
  <c r="J1535" i="22"/>
  <c r="I1535" i="22"/>
  <c r="N1534" i="22"/>
  <c r="M1534" i="22"/>
  <c r="L1534" i="22"/>
  <c r="K1534" i="22"/>
  <c r="J1534" i="22"/>
  <c r="I1534" i="22"/>
  <c r="N1533" i="22"/>
  <c r="M1533" i="22"/>
  <c r="L1533" i="22"/>
  <c r="K1533" i="22"/>
  <c r="J1533" i="22"/>
  <c r="I1533" i="22"/>
  <c r="N1532" i="22"/>
  <c r="M1532" i="22"/>
  <c r="L1532" i="22"/>
  <c r="K1532" i="22"/>
  <c r="J1532" i="22"/>
  <c r="I1532" i="22"/>
  <c r="N1531" i="22"/>
  <c r="M1531" i="22"/>
  <c r="L1531" i="22"/>
  <c r="K1531" i="22"/>
  <c r="J1531" i="22"/>
  <c r="I1531" i="22"/>
  <c r="N1530" i="22"/>
  <c r="M1530" i="22"/>
  <c r="L1530" i="22"/>
  <c r="K1530" i="22"/>
  <c r="J1530" i="22"/>
  <c r="I1530" i="22"/>
  <c r="N1529" i="22"/>
  <c r="M1529" i="22"/>
  <c r="L1529" i="22"/>
  <c r="K1529" i="22"/>
  <c r="J1529" i="22"/>
  <c r="I1529" i="22"/>
  <c r="N1528" i="22"/>
  <c r="M1528" i="22"/>
  <c r="L1528" i="22"/>
  <c r="K1528" i="22"/>
  <c r="J1528" i="22"/>
  <c r="I1528" i="22"/>
  <c r="N1527" i="22"/>
  <c r="M1527" i="22"/>
  <c r="L1527" i="22"/>
  <c r="K1527" i="22"/>
  <c r="J1527" i="22"/>
  <c r="I1527" i="22"/>
  <c r="N1526" i="22"/>
  <c r="M1526" i="22"/>
  <c r="L1526" i="22"/>
  <c r="K1526" i="22"/>
  <c r="J1526" i="22"/>
  <c r="I1526" i="22"/>
  <c r="N1525" i="22"/>
  <c r="M1525" i="22"/>
  <c r="L1525" i="22"/>
  <c r="K1525" i="22"/>
  <c r="J1525" i="22"/>
  <c r="I1525" i="22"/>
  <c r="N1524" i="22"/>
  <c r="M1524" i="22"/>
  <c r="L1524" i="22"/>
  <c r="K1524" i="22"/>
  <c r="J1524" i="22"/>
  <c r="I1524" i="22"/>
  <c r="N1523" i="22"/>
  <c r="M1523" i="22"/>
  <c r="L1523" i="22"/>
  <c r="K1523" i="22"/>
  <c r="J1523" i="22"/>
  <c r="I1523" i="22"/>
  <c r="N1522" i="22"/>
  <c r="M1522" i="22"/>
  <c r="L1522" i="22"/>
  <c r="K1522" i="22"/>
  <c r="J1522" i="22"/>
  <c r="I1522" i="22"/>
  <c r="N1521" i="22"/>
  <c r="M1521" i="22"/>
  <c r="L1521" i="22"/>
  <c r="K1521" i="22"/>
  <c r="J1521" i="22"/>
  <c r="I1521" i="22"/>
  <c r="N1520" i="22"/>
  <c r="M1520" i="22"/>
  <c r="L1520" i="22"/>
  <c r="K1520" i="22"/>
  <c r="J1520" i="22"/>
  <c r="I1520" i="22"/>
  <c r="N1519" i="22"/>
  <c r="M1519" i="22"/>
  <c r="L1519" i="22"/>
  <c r="K1519" i="22"/>
  <c r="J1519" i="22"/>
  <c r="I1519" i="22"/>
  <c r="N1518" i="22"/>
  <c r="M1518" i="22"/>
  <c r="L1518" i="22"/>
  <c r="K1518" i="22"/>
  <c r="J1518" i="22"/>
  <c r="I1518" i="22"/>
  <c r="N1517" i="22"/>
  <c r="M1517" i="22"/>
  <c r="L1517" i="22"/>
  <c r="K1517" i="22"/>
  <c r="J1517" i="22"/>
  <c r="I1517" i="22"/>
  <c r="N1516" i="22"/>
  <c r="M1516" i="22"/>
  <c r="L1516" i="22"/>
  <c r="K1516" i="22"/>
  <c r="J1516" i="22"/>
  <c r="I1516" i="22"/>
  <c r="N1515" i="22"/>
  <c r="M1515" i="22"/>
  <c r="L1515" i="22"/>
  <c r="K1515" i="22"/>
  <c r="J1515" i="22"/>
  <c r="I1515" i="22"/>
  <c r="N1514" i="22"/>
  <c r="M1514" i="22"/>
  <c r="L1514" i="22"/>
  <c r="K1514" i="22"/>
  <c r="J1514" i="22"/>
  <c r="I1514" i="22"/>
  <c r="N1513" i="22"/>
  <c r="M1513" i="22"/>
  <c r="L1513" i="22"/>
  <c r="K1513" i="22"/>
  <c r="J1513" i="22"/>
  <c r="I1513" i="22"/>
  <c r="N1512" i="22"/>
  <c r="M1512" i="22"/>
  <c r="L1512" i="22"/>
  <c r="K1512" i="22"/>
  <c r="J1512" i="22"/>
  <c r="I1512" i="22"/>
  <c r="N1511" i="22"/>
  <c r="M1511" i="22"/>
  <c r="L1511" i="22"/>
  <c r="K1511" i="22"/>
  <c r="J1511" i="22"/>
  <c r="I1511" i="22"/>
  <c r="N1510" i="22"/>
  <c r="M1510" i="22"/>
  <c r="L1510" i="22"/>
  <c r="K1510" i="22"/>
  <c r="J1510" i="22"/>
  <c r="I1510" i="22"/>
  <c r="N1509" i="22"/>
  <c r="M1509" i="22"/>
  <c r="L1509" i="22"/>
  <c r="K1509" i="22"/>
  <c r="J1509" i="22"/>
  <c r="I1509" i="22"/>
  <c r="N1508" i="22"/>
  <c r="M1508" i="22"/>
  <c r="L1508" i="22"/>
  <c r="K1508" i="22"/>
  <c r="J1508" i="22"/>
  <c r="I1508" i="22"/>
  <c r="N1507" i="22"/>
  <c r="M1507" i="22"/>
  <c r="L1507" i="22"/>
  <c r="K1507" i="22"/>
  <c r="J1507" i="22"/>
  <c r="I1507" i="22"/>
  <c r="N1506" i="22"/>
  <c r="M1506" i="22"/>
  <c r="L1506" i="22"/>
  <c r="K1506" i="22"/>
  <c r="J1506" i="22"/>
  <c r="I1506" i="22"/>
  <c r="N1505" i="22"/>
  <c r="M1505" i="22"/>
  <c r="L1505" i="22"/>
  <c r="K1505" i="22"/>
  <c r="J1505" i="22"/>
  <c r="I1505" i="22"/>
  <c r="N1504" i="22"/>
  <c r="M1504" i="22"/>
  <c r="L1504" i="22"/>
  <c r="K1504" i="22"/>
  <c r="J1504" i="22"/>
  <c r="I1504" i="22"/>
  <c r="N1503" i="22"/>
  <c r="M1503" i="22"/>
  <c r="L1503" i="22"/>
  <c r="K1503" i="22"/>
  <c r="J1503" i="22"/>
  <c r="I1503" i="22"/>
  <c r="N1502" i="22"/>
  <c r="M1502" i="22"/>
  <c r="L1502" i="22"/>
  <c r="K1502" i="22"/>
  <c r="J1502" i="22"/>
  <c r="I1502" i="22"/>
  <c r="N1501" i="22"/>
  <c r="M1501" i="22"/>
  <c r="L1501" i="22"/>
  <c r="K1501" i="22"/>
  <c r="J1501" i="22"/>
  <c r="I1501" i="22"/>
  <c r="N1500" i="22"/>
  <c r="M1500" i="22"/>
  <c r="L1500" i="22"/>
  <c r="K1500" i="22"/>
  <c r="J1500" i="22"/>
  <c r="I1500" i="22"/>
  <c r="N1499" i="22"/>
  <c r="M1499" i="22"/>
  <c r="L1499" i="22"/>
  <c r="K1499" i="22"/>
  <c r="J1499" i="22"/>
  <c r="I1499" i="22"/>
  <c r="N1498" i="22"/>
  <c r="M1498" i="22"/>
  <c r="L1498" i="22"/>
  <c r="K1498" i="22"/>
  <c r="J1498" i="22"/>
  <c r="I1498" i="22"/>
  <c r="N1497" i="22"/>
  <c r="M1497" i="22"/>
  <c r="L1497" i="22"/>
  <c r="K1497" i="22"/>
  <c r="J1497" i="22"/>
  <c r="I1497" i="22"/>
  <c r="N1496" i="22"/>
  <c r="M1496" i="22"/>
  <c r="L1496" i="22"/>
  <c r="K1496" i="22"/>
  <c r="J1496" i="22"/>
  <c r="I1496" i="22"/>
  <c r="N1495" i="22"/>
  <c r="M1495" i="22"/>
  <c r="L1495" i="22"/>
  <c r="K1495" i="22"/>
  <c r="J1495" i="22"/>
  <c r="I1495" i="22"/>
  <c r="N1494" i="22"/>
  <c r="M1494" i="22"/>
  <c r="L1494" i="22"/>
  <c r="K1494" i="22"/>
  <c r="J1494" i="22"/>
  <c r="I1494" i="22"/>
  <c r="N1493" i="22"/>
  <c r="M1493" i="22"/>
  <c r="L1493" i="22"/>
  <c r="K1493" i="22"/>
  <c r="J1493" i="22"/>
  <c r="I1493" i="22"/>
  <c r="N1492" i="22"/>
  <c r="M1492" i="22"/>
  <c r="L1492" i="22"/>
  <c r="K1492" i="22"/>
  <c r="J1492" i="22"/>
  <c r="I1492" i="22"/>
  <c r="N1491" i="22"/>
  <c r="M1491" i="22"/>
  <c r="L1491" i="22"/>
  <c r="K1491" i="22"/>
  <c r="J1491" i="22"/>
  <c r="I1491" i="22"/>
  <c r="N1490" i="22"/>
  <c r="M1490" i="22"/>
  <c r="L1490" i="22"/>
  <c r="K1490" i="22"/>
  <c r="J1490" i="22"/>
  <c r="I1490" i="22"/>
  <c r="N1489" i="22"/>
  <c r="M1489" i="22"/>
  <c r="L1489" i="22"/>
  <c r="K1489" i="22"/>
  <c r="J1489" i="22"/>
  <c r="I1489" i="22"/>
  <c r="N1488" i="22"/>
  <c r="M1488" i="22"/>
  <c r="L1488" i="22"/>
  <c r="K1488" i="22"/>
  <c r="J1488" i="22"/>
  <c r="I1488" i="22"/>
  <c r="N1487" i="22"/>
  <c r="M1487" i="22"/>
  <c r="L1487" i="22"/>
  <c r="K1487" i="22"/>
  <c r="J1487" i="22"/>
  <c r="I1487" i="22"/>
  <c r="N1486" i="22"/>
  <c r="M1486" i="22"/>
  <c r="L1486" i="22"/>
  <c r="K1486" i="22"/>
  <c r="J1486" i="22"/>
  <c r="I1486" i="22"/>
  <c r="N1485" i="22"/>
  <c r="M1485" i="22"/>
  <c r="L1485" i="22"/>
  <c r="K1485" i="22"/>
  <c r="J1485" i="22"/>
  <c r="I1485" i="22"/>
  <c r="N1484" i="22"/>
  <c r="M1484" i="22"/>
  <c r="L1484" i="22"/>
  <c r="K1484" i="22"/>
  <c r="J1484" i="22"/>
  <c r="I1484" i="22"/>
  <c r="N1483" i="22"/>
  <c r="M1483" i="22"/>
  <c r="L1483" i="22"/>
  <c r="K1483" i="22"/>
  <c r="J1483" i="22"/>
  <c r="I1483" i="22"/>
  <c r="N1482" i="22"/>
  <c r="M1482" i="22"/>
  <c r="L1482" i="22"/>
  <c r="K1482" i="22"/>
  <c r="J1482" i="22"/>
  <c r="I1482" i="22"/>
  <c r="N1481" i="22"/>
  <c r="M1481" i="22"/>
  <c r="L1481" i="22"/>
  <c r="K1481" i="22"/>
  <c r="J1481" i="22"/>
  <c r="I1481" i="22"/>
  <c r="N1480" i="22"/>
  <c r="M1480" i="22"/>
  <c r="L1480" i="22"/>
  <c r="K1480" i="22"/>
  <c r="J1480" i="22"/>
  <c r="I1480" i="22"/>
  <c r="N1479" i="22"/>
  <c r="M1479" i="22"/>
  <c r="L1479" i="22"/>
  <c r="K1479" i="22"/>
  <c r="J1479" i="22"/>
  <c r="I1479" i="22"/>
  <c r="N1478" i="22"/>
  <c r="M1478" i="22"/>
  <c r="L1478" i="22"/>
  <c r="K1478" i="22"/>
  <c r="J1478" i="22"/>
  <c r="I1478" i="22"/>
  <c r="N1477" i="22"/>
  <c r="M1477" i="22"/>
  <c r="L1477" i="22"/>
  <c r="K1477" i="22"/>
  <c r="J1477" i="22"/>
  <c r="I1477" i="22"/>
  <c r="N1476" i="22"/>
  <c r="M1476" i="22"/>
  <c r="L1476" i="22"/>
  <c r="K1476" i="22"/>
  <c r="J1476" i="22"/>
  <c r="I1476" i="22"/>
  <c r="N1475" i="22"/>
  <c r="M1475" i="22"/>
  <c r="L1475" i="22"/>
  <c r="K1475" i="22"/>
  <c r="J1475" i="22"/>
  <c r="I1475" i="22"/>
  <c r="N1474" i="22"/>
  <c r="M1474" i="22"/>
  <c r="L1474" i="22"/>
  <c r="K1474" i="22"/>
  <c r="J1474" i="22"/>
  <c r="I1474" i="22"/>
  <c r="N1473" i="22"/>
  <c r="M1473" i="22"/>
  <c r="L1473" i="22"/>
  <c r="K1473" i="22"/>
  <c r="J1473" i="22"/>
  <c r="I1473" i="22"/>
  <c r="N1472" i="22"/>
  <c r="M1472" i="22"/>
  <c r="L1472" i="22"/>
  <c r="K1472" i="22"/>
  <c r="J1472" i="22"/>
  <c r="I1472" i="22"/>
  <c r="N1471" i="22"/>
  <c r="M1471" i="22"/>
  <c r="L1471" i="22"/>
  <c r="K1471" i="22"/>
  <c r="J1471" i="22"/>
  <c r="I1471" i="22"/>
  <c r="N1470" i="22"/>
  <c r="M1470" i="22"/>
  <c r="L1470" i="22"/>
  <c r="K1470" i="22"/>
  <c r="J1470" i="22"/>
  <c r="I1470" i="22"/>
  <c r="N1469" i="22"/>
  <c r="M1469" i="22"/>
  <c r="L1469" i="22"/>
  <c r="K1469" i="22"/>
  <c r="J1469" i="22"/>
  <c r="I1469" i="22"/>
  <c r="N1468" i="22"/>
  <c r="M1468" i="22"/>
  <c r="L1468" i="22"/>
  <c r="K1468" i="22"/>
  <c r="J1468" i="22"/>
  <c r="I1468" i="22"/>
  <c r="N1467" i="22"/>
  <c r="M1467" i="22"/>
  <c r="L1467" i="22"/>
  <c r="K1467" i="22"/>
  <c r="J1467" i="22"/>
  <c r="I1467" i="22"/>
  <c r="N1466" i="22"/>
  <c r="M1466" i="22"/>
  <c r="L1466" i="22"/>
  <c r="K1466" i="22"/>
  <c r="J1466" i="22"/>
  <c r="I1466" i="22"/>
  <c r="N1465" i="22"/>
  <c r="M1465" i="22"/>
  <c r="L1465" i="22"/>
  <c r="K1465" i="22"/>
  <c r="J1465" i="22"/>
  <c r="I1465" i="22"/>
  <c r="N1464" i="22"/>
  <c r="M1464" i="22"/>
  <c r="L1464" i="22"/>
  <c r="K1464" i="22"/>
  <c r="J1464" i="22"/>
  <c r="I1464" i="22"/>
  <c r="N1463" i="22"/>
  <c r="M1463" i="22"/>
  <c r="L1463" i="22"/>
  <c r="K1463" i="22"/>
  <c r="J1463" i="22"/>
  <c r="I1463" i="22"/>
  <c r="N1462" i="22"/>
  <c r="M1462" i="22"/>
  <c r="L1462" i="22"/>
  <c r="K1462" i="22"/>
  <c r="J1462" i="22"/>
  <c r="I1462" i="22"/>
  <c r="N1461" i="22"/>
  <c r="M1461" i="22"/>
  <c r="L1461" i="22"/>
  <c r="K1461" i="22"/>
  <c r="J1461" i="22"/>
  <c r="I1461" i="22"/>
  <c r="N1460" i="22"/>
  <c r="M1460" i="22"/>
  <c r="L1460" i="22"/>
  <c r="K1460" i="22"/>
  <c r="J1460" i="22"/>
  <c r="I1460" i="22"/>
  <c r="N1459" i="22"/>
  <c r="M1459" i="22"/>
  <c r="L1459" i="22"/>
  <c r="K1459" i="22"/>
  <c r="J1459" i="22"/>
  <c r="I1459" i="22"/>
  <c r="N1458" i="22"/>
  <c r="M1458" i="22"/>
  <c r="L1458" i="22"/>
  <c r="K1458" i="22"/>
  <c r="J1458" i="22"/>
  <c r="I1458" i="22"/>
  <c r="N1457" i="22"/>
  <c r="M1457" i="22"/>
  <c r="L1457" i="22"/>
  <c r="K1457" i="22"/>
  <c r="J1457" i="22"/>
  <c r="I1457" i="22"/>
  <c r="N1456" i="22"/>
  <c r="M1456" i="22"/>
  <c r="L1456" i="22"/>
  <c r="K1456" i="22"/>
  <c r="J1456" i="22"/>
  <c r="I1456" i="22"/>
  <c r="N1455" i="22"/>
  <c r="M1455" i="22"/>
  <c r="L1455" i="22"/>
  <c r="K1455" i="22"/>
  <c r="J1455" i="22"/>
  <c r="I1455" i="22"/>
  <c r="N1454" i="22"/>
  <c r="M1454" i="22"/>
  <c r="L1454" i="22"/>
  <c r="K1454" i="22"/>
  <c r="J1454" i="22"/>
  <c r="I1454" i="22"/>
  <c r="N1453" i="22"/>
  <c r="M1453" i="22"/>
  <c r="L1453" i="22"/>
  <c r="K1453" i="22"/>
  <c r="J1453" i="22"/>
  <c r="I1453" i="22"/>
  <c r="N1452" i="22"/>
  <c r="M1452" i="22"/>
  <c r="L1452" i="22"/>
  <c r="K1452" i="22"/>
  <c r="J1452" i="22"/>
  <c r="I1452" i="22"/>
  <c r="N1451" i="22"/>
  <c r="M1451" i="22"/>
  <c r="L1451" i="22"/>
  <c r="K1451" i="22"/>
  <c r="J1451" i="22"/>
  <c r="I1451" i="22"/>
  <c r="N1450" i="22"/>
  <c r="M1450" i="22"/>
  <c r="L1450" i="22"/>
  <c r="K1450" i="22"/>
  <c r="J1450" i="22"/>
  <c r="I1450" i="22"/>
  <c r="N1449" i="22"/>
  <c r="M1449" i="22"/>
  <c r="L1449" i="22"/>
  <c r="K1449" i="22"/>
  <c r="J1449" i="22"/>
  <c r="I1449" i="22"/>
  <c r="N1448" i="22"/>
  <c r="M1448" i="22"/>
  <c r="L1448" i="22"/>
  <c r="K1448" i="22"/>
  <c r="J1448" i="22"/>
  <c r="I1448" i="22"/>
  <c r="N1447" i="22"/>
  <c r="M1447" i="22"/>
  <c r="L1447" i="22"/>
  <c r="K1447" i="22"/>
  <c r="J1447" i="22"/>
  <c r="I1447" i="22"/>
  <c r="N1446" i="22"/>
  <c r="M1446" i="22"/>
  <c r="L1446" i="22"/>
  <c r="K1446" i="22"/>
  <c r="J1446" i="22"/>
  <c r="I1446" i="22"/>
  <c r="N1445" i="22"/>
  <c r="M1445" i="22"/>
  <c r="L1445" i="22"/>
  <c r="K1445" i="22"/>
  <c r="J1445" i="22"/>
  <c r="I1445" i="22"/>
  <c r="N1444" i="22"/>
  <c r="M1444" i="22"/>
  <c r="L1444" i="22"/>
  <c r="K1444" i="22"/>
  <c r="J1444" i="22"/>
  <c r="I1444" i="22"/>
  <c r="N1443" i="22"/>
  <c r="M1443" i="22"/>
  <c r="L1443" i="22"/>
  <c r="K1443" i="22"/>
  <c r="J1443" i="22"/>
  <c r="I1443" i="22"/>
  <c r="N1442" i="22"/>
  <c r="M1442" i="22"/>
  <c r="L1442" i="22"/>
  <c r="K1442" i="22"/>
  <c r="J1442" i="22"/>
  <c r="I1442" i="22"/>
  <c r="N1441" i="22"/>
  <c r="M1441" i="22"/>
  <c r="L1441" i="22"/>
  <c r="K1441" i="22"/>
  <c r="J1441" i="22"/>
  <c r="I1441" i="22"/>
  <c r="N1440" i="22"/>
  <c r="M1440" i="22"/>
  <c r="L1440" i="22"/>
  <c r="K1440" i="22"/>
  <c r="J1440" i="22"/>
  <c r="I1440" i="22"/>
  <c r="N1439" i="22"/>
  <c r="M1439" i="22"/>
  <c r="L1439" i="22"/>
  <c r="K1439" i="22"/>
  <c r="J1439" i="22"/>
  <c r="I1439" i="22"/>
  <c r="N1438" i="22"/>
  <c r="M1438" i="22"/>
  <c r="L1438" i="22"/>
  <c r="K1438" i="22"/>
  <c r="J1438" i="22"/>
  <c r="I1438" i="22"/>
  <c r="N1437" i="22"/>
  <c r="M1437" i="22"/>
  <c r="L1437" i="22"/>
  <c r="K1437" i="22"/>
  <c r="J1437" i="22"/>
  <c r="I1437" i="22"/>
  <c r="N1436" i="22"/>
  <c r="M1436" i="22"/>
  <c r="L1436" i="22"/>
  <c r="K1436" i="22"/>
  <c r="J1436" i="22"/>
  <c r="I1436" i="22"/>
  <c r="N1435" i="22"/>
  <c r="M1435" i="22"/>
  <c r="L1435" i="22"/>
  <c r="K1435" i="22"/>
  <c r="J1435" i="22"/>
  <c r="I1435" i="22"/>
  <c r="N1434" i="22"/>
  <c r="M1434" i="22"/>
  <c r="L1434" i="22"/>
  <c r="K1434" i="22"/>
  <c r="J1434" i="22"/>
  <c r="I1434" i="22"/>
  <c r="N1433" i="22"/>
  <c r="M1433" i="22"/>
  <c r="L1433" i="22"/>
  <c r="K1433" i="22"/>
  <c r="J1433" i="22"/>
  <c r="I1433" i="22"/>
  <c r="N1432" i="22"/>
  <c r="M1432" i="22"/>
  <c r="L1432" i="22"/>
  <c r="K1432" i="22"/>
  <c r="J1432" i="22"/>
  <c r="I1432" i="22"/>
  <c r="N1431" i="22"/>
  <c r="M1431" i="22"/>
  <c r="L1431" i="22"/>
  <c r="K1431" i="22"/>
  <c r="J1431" i="22"/>
  <c r="I1431" i="22"/>
  <c r="N1430" i="22"/>
  <c r="M1430" i="22"/>
  <c r="L1430" i="22"/>
  <c r="K1430" i="22"/>
  <c r="J1430" i="22"/>
  <c r="I1430" i="22"/>
  <c r="N1429" i="22"/>
  <c r="M1429" i="22"/>
  <c r="L1429" i="22"/>
  <c r="K1429" i="22"/>
  <c r="J1429" i="22"/>
  <c r="I1429" i="22"/>
  <c r="N1428" i="22"/>
  <c r="M1428" i="22"/>
  <c r="L1428" i="22"/>
  <c r="K1428" i="22"/>
  <c r="J1428" i="22"/>
  <c r="I1428" i="22"/>
  <c r="N1427" i="22"/>
  <c r="M1427" i="22"/>
  <c r="L1427" i="22"/>
  <c r="K1427" i="22"/>
  <c r="J1427" i="22"/>
  <c r="I1427" i="22"/>
  <c r="N1426" i="22"/>
  <c r="M1426" i="22"/>
  <c r="L1426" i="22"/>
  <c r="K1426" i="22"/>
  <c r="J1426" i="22"/>
  <c r="I1426" i="22"/>
  <c r="N1425" i="22"/>
  <c r="M1425" i="22"/>
  <c r="L1425" i="22"/>
  <c r="K1425" i="22"/>
  <c r="J1425" i="22"/>
  <c r="I1425" i="22"/>
  <c r="N1424" i="22"/>
  <c r="M1424" i="22"/>
  <c r="L1424" i="22"/>
  <c r="K1424" i="22"/>
  <c r="J1424" i="22"/>
  <c r="I1424" i="22"/>
  <c r="N1423" i="22"/>
  <c r="M1423" i="22"/>
  <c r="L1423" i="22"/>
  <c r="K1423" i="22"/>
  <c r="J1423" i="22"/>
  <c r="I1423" i="22"/>
  <c r="N1422" i="22"/>
  <c r="M1422" i="22"/>
  <c r="L1422" i="22"/>
  <c r="K1422" i="22"/>
  <c r="J1422" i="22"/>
  <c r="I1422" i="22"/>
  <c r="N1421" i="22"/>
  <c r="M1421" i="22"/>
  <c r="L1421" i="22"/>
  <c r="K1421" i="22"/>
  <c r="J1421" i="22"/>
  <c r="I1421" i="22"/>
  <c r="N1420" i="22"/>
  <c r="M1420" i="22"/>
  <c r="L1420" i="22"/>
  <c r="K1420" i="22"/>
  <c r="J1420" i="22"/>
  <c r="I1420" i="22"/>
  <c r="N1419" i="22"/>
  <c r="M1419" i="22"/>
  <c r="L1419" i="22"/>
  <c r="K1419" i="22"/>
  <c r="J1419" i="22"/>
  <c r="I1419" i="22"/>
  <c r="N1418" i="22"/>
  <c r="M1418" i="22"/>
  <c r="L1418" i="22"/>
  <c r="K1418" i="22"/>
  <c r="J1418" i="22"/>
  <c r="I1418" i="22"/>
  <c r="N1417" i="22"/>
  <c r="M1417" i="22"/>
  <c r="L1417" i="22"/>
  <c r="K1417" i="22"/>
  <c r="J1417" i="22"/>
  <c r="I1417" i="22"/>
  <c r="N1416" i="22"/>
  <c r="M1416" i="22"/>
  <c r="L1416" i="22"/>
  <c r="K1416" i="22"/>
  <c r="J1416" i="22"/>
  <c r="I1416" i="22"/>
  <c r="N1415" i="22"/>
  <c r="M1415" i="22"/>
  <c r="L1415" i="22"/>
  <c r="K1415" i="22"/>
  <c r="J1415" i="22"/>
  <c r="I1415" i="22"/>
  <c r="N1414" i="22"/>
  <c r="M1414" i="22"/>
  <c r="L1414" i="22"/>
  <c r="K1414" i="22"/>
  <c r="J1414" i="22"/>
  <c r="I1414" i="22"/>
  <c r="N1413" i="22"/>
  <c r="M1413" i="22"/>
  <c r="L1413" i="22"/>
  <c r="K1413" i="22"/>
  <c r="J1413" i="22"/>
  <c r="I1413" i="22"/>
  <c r="N1412" i="22"/>
  <c r="M1412" i="22"/>
  <c r="L1412" i="22"/>
  <c r="K1412" i="22"/>
  <c r="J1412" i="22"/>
  <c r="I1412" i="22"/>
  <c r="N1411" i="22"/>
  <c r="M1411" i="22"/>
  <c r="L1411" i="22"/>
  <c r="K1411" i="22"/>
  <c r="J1411" i="22"/>
  <c r="I1411" i="22"/>
  <c r="N1410" i="22"/>
  <c r="M1410" i="22"/>
  <c r="L1410" i="22"/>
  <c r="K1410" i="22"/>
  <c r="J1410" i="22"/>
  <c r="I1410" i="22"/>
  <c r="N1409" i="22"/>
  <c r="M1409" i="22"/>
  <c r="L1409" i="22"/>
  <c r="K1409" i="22"/>
  <c r="J1409" i="22"/>
  <c r="I1409" i="22"/>
  <c r="N1408" i="22"/>
  <c r="M1408" i="22"/>
  <c r="L1408" i="22"/>
  <c r="K1408" i="22"/>
  <c r="J1408" i="22"/>
  <c r="I1408" i="22"/>
  <c r="N1407" i="22"/>
  <c r="M1407" i="22"/>
  <c r="L1407" i="22"/>
  <c r="K1407" i="22"/>
  <c r="J1407" i="22"/>
  <c r="I1407" i="22"/>
  <c r="N1406" i="22"/>
  <c r="M1406" i="22"/>
  <c r="L1406" i="22"/>
  <c r="K1406" i="22"/>
  <c r="J1406" i="22"/>
  <c r="I1406" i="22"/>
  <c r="N1405" i="22"/>
  <c r="M1405" i="22"/>
  <c r="L1405" i="22"/>
  <c r="K1405" i="22"/>
  <c r="J1405" i="22"/>
  <c r="I1405" i="22"/>
  <c r="N1404" i="22"/>
  <c r="M1404" i="22"/>
  <c r="L1404" i="22"/>
  <c r="K1404" i="22"/>
  <c r="J1404" i="22"/>
  <c r="I1404" i="22"/>
  <c r="N1403" i="22"/>
  <c r="M1403" i="22"/>
  <c r="L1403" i="22"/>
  <c r="K1403" i="22"/>
  <c r="J1403" i="22"/>
  <c r="I1403" i="22"/>
  <c r="N1402" i="22"/>
  <c r="M1402" i="22"/>
  <c r="L1402" i="22"/>
  <c r="K1402" i="22"/>
  <c r="J1402" i="22"/>
  <c r="I1402" i="22"/>
  <c r="N1401" i="22"/>
  <c r="M1401" i="22"/>
  <c r="L1401" i="22"/>
  <c r="K1401" i="22"/>
  <c r="J1401" i="22"/>
  <c r="I1401" i="22"/>
  <c r="N1400" i="22"/>
  <c r="M1400" i="22"/>
  <c r="L1400" i="22"/>
  <c r="K1400" i="22"/>
  <c r="J1400" i="22"/>
  <c r="I1400" i="22"/>
  <c r="N1399" i="22"/>
  <c r="M1399" i="22"/>
  <c r="L1399" i="22"/>
  <c r="K1399" i="22"/>
  <c r="J1399" i="22"/>
  <c r="I1399" i="22"/>
  <c r="N1398" i="22"/>
  <c r="M1398" i="22"/>
  <c r="L1398" i="22"/>
  <c r="K1398" i="22"/>
  <c r="J1398" i="22"/>
  <c r="I1398" i="22"/>
  <c r="N1397" i="22"/>
  <c r="M1397" i="22"/>
  <c r="L1397" i="22"/>
  <c r="K1397" i="22"/>
  <c r="J1397" i="22"/>
  <c r="I1397" i="22"/>
  <c r="N1396" i="22"/>
  <c r="M1396" i="22"/>
  <c r="L1396" i="22"/>
  <c r="K1396" i="22"/>
  <c r="J1396" i="22"/>
  <c r="I1396" i="22"/>
  <c r="N1395" i="22"/>
  <c r="M1395" i="22"/>
  <c r="L1395" i="22"/>
  <c r="K1395" i="22"/>
  <c r="J1395" i="22"/>
  <c r="I1395" i="22"/>
  <c r="N1394" i="22"/>
  <c r="M1394" i="22"/>
  <c r="L1394" i="22"/>
  <c r="K1394" i="22"/>
  <c r="J1394" i="22"/>
  <c r="I1394" i="22"/>
  <c r="N1393" i="22"/>
  <c r="M1393" i="22"/>
  <c r="L1393" i="22"/>
  <c r="K1393" i="22"/>
  <c r="J1393" i="22"/>
  <c r="I1393" i="22"/>
  <c r="N1392" i="22"/>
  <c r="M1392" i="22"/>
  <c r="L1392" i="22"/>
  <c r="K1392" i="22"/>
  <c r="J1392" i="22"/>
  <c r="I1392" i="22"/>
  <c r="N1391" i="22"/>
  <c r="M1391" i="22"/>
  <c r="L1391" i="22"/>
  <c r="K1391" i="22"/>
  <c r="J1391" i="22"/>
  <c r="I1391" i="22"/>
  <c r="N1390" i="22"/>
  <c r="M1390" i="22"/>
  <c r="L1390" i="22"/>
  <c r="K1390" i="22"/>
  <c r="J1390" i="22"/>
  <c r="I1390" i="22"/>
  <c r="N1389" i="22"/>
  <c r="M1389" i="22"/>
  <c r="L1389" i="22"/>
  <c r="K1389" i="22"/>
  <c r="J1389" i="22"/>
  <c r="I1389" i="22"/>
  <c r="N1388" i="22"/>
  <c r="M1388" i="22"/>
  <c r="L1388" i="22"/>
  <c r="K1388" i="22"/>
  <c r="J1388" i="22"/>
  <c r="I1388" i="22"/>
  <c r="N1387" i="22"/>
  <c r="M1387" i="22"/>
  <c r="L1387" i="22"/>
  <c r="K1387" i="22"/>
  <c r="J1387" i="22"/>
  <c r="I1387" i="22"/>
  <c r="N1386" i="22"/>
  <c r="M1386" i="22"/>
  <c r="L1386" i="22"/>
  <c r="K1386" i="22"/>
  <c r="J1386" i="22"/>
  <c r="I1386" i="22"/>
  <c r="N1385" i="22"/>
  <c r="M1385" i="22"/>
  <c r="L1385" i="22"/>
  <c r="K1385" i="22"/>
  <c r="J1385" i="22"/>
  <c r="I1385" i="22"/>
  <c r="N1384" i="22"/>
  <c r="M1384" i="22"/>
  <c r="L1384" i="22"/>
  <c r="K1384" i="22"/>
  <c r="J1384" i="22"/>
  <c r="I1384" i="22"/>
  <c r="N1383" i="22"/>
  <c r="M1383" i="22"/>
  <c r="L1383" i="22"/>
  <c r="K1383" i="22"/>
  <c r="J1383" i="22"/>
  <c r="I1383" i="22"/>
  <c r="N1382" i="22"/>
  <c r="M1382" i="22"/>
  <c r="L1382" i="22"/>
  <c r="K1382" i="22"/>
  <c r="J1382" i="22"/>
  <c r="I1382" i="22"/>
  <c r="N1381" i="22"/>
  <c r="M1381" i="22"/>
  <c r="L1381" i="22"/>
  <c r="K1381" i="22"/>
  <c r="J1381" i="22"/>
  <c r="I1381" i="22"/>
  <c r="N1380" i="22"/>
  <c r="M1380" i="22"/>
  <c r="L1380" i="22"/>
  <c r="K1380" i="22"/>
  <c r="J1380" i="22"/>
  <c r="I1380" i="22"/>
  <c r="N1379" i="22"/>
  <c r="M1379" i="22"/>
  <c r="L1379" i="22"/>
  <c r="K1379" i="22"/>
  <c r="J1379" i="22"/>
  <c r="I1379" i="22"/>
  <c r="N1378" i="22"/>
  <c r="M1378" i="22"/>
  <c r="L1378" i="22"/>
  <c r="K1378" i="22"/>
  <c r="J1378" i="22"/>
  <c r="I1378" i="22"/>
  <c r="N1377" i="22"/>
  <c r="M1377" i="22"/>
  <c r="L1377" i="22"/>
  <c r="K1377" i="22"/>
  <c r="J1377" i="22"/>
  <c r="I1377" i="22"/>
  <c r="N1376" i="22"/>
  <c r="M1376" i="22"/>
  <c r="L1376" i="22"/>
  <c r="K1376" i="22"/>
  <c r="J1376" i="22"/>
  <c r="I1376" i="22"/>
  <c r="N1375" i="22"/>
  <c r="M1375" i="22"/>
  <c r="L1375" i="22"/>
  <c r="K1375" i="22"/>
  <c r="J1375" i="22"/>
  <c r="I1375" i="22"/>
  <c r="N1374" i="22"/>
  <c r="M1374" i="22"/>
  <c r="L1374" i="22"/>
  <c r="K1374" i="22"/>
  <c r="J1374" i="22"/>
  <c r="I1374" i="22"/>
  <c r="N1373" i="22"/>
  <c r="M1373" i="22"/>
  <c r="L1373" i="22"/>
  <c r="K1373" i="22"/>
  <c r="J1373" i="22"/>
  <c r="I1373" i="22"/>
  <c r="N1372" i="22"/>
  <c r="M1372" i="22"/>
  <c r="L1372" i="22"/>
  <c r="K1372" i="22"/>
  <c r="J1372" i="22"/>
  <c r="I1372" i="22"/>
  <c r="N1371" i="22"/>
  <c r="M1371" i="22"/>
  <c r="L1371" i="22"/>
  <c r="K1371" i="22"/>
  <c r="J1371" i="22"/>
  <c r="I1371" i="22"/>
  <c r="N1370" i="22"/>
  <c r="M1370" i="22"/>
  <c r="L1370" i="22"/>
  <c r="K1370" i="22"/>
  <c r="J1370" i="22"/>
  <c r="I1370" i="22"/>
  <c r="N1369" i="22"/>
  <c r="M1369" i="22"/>
  <c r="L1369" i="22"/>
  <c r="K1369" i="22"/>
  <c r="J1369" i="22"/>
  <c r="I1369" i="22"/>
  <c r="N1368" i="22"/>
  <c r="M1368" i="22"/>
  <c r="L1368" i="22"/>
  <c r="K1368" i="22"/>
  <c r="J1368" i="22"/>
  <c r="I1368" i="22"/>
  <c r="N1367" i="22"/>
  <c r="M1367" i="22"/>
  <c r="L1367" i="22"/>
  <c r="K1367" i="22"/>
  <c r="J1367" i="22"/>
  <c r="I1367" i="22"/>
  <c r="N1366" i="22"/>
  <c r="M1366" i="22"/>
  <c r="L1366" i="22"/>
  <c r="K1366" i="22"/>
  <c r="J1366" i="22"/>
  <c r="I1366" i="22"/>
  <c r="N1365" i="22"/>
  <c r="M1365" i="22"/>
  <c r="L1365" i="22"/>
  <c r="K1365" i="22"/>
  <c r="J1365" i="22"/>
  <c r="I1365" i="22"/>
  <c r="N1364" i="22"/>
  <c r="M1364" i="22"/>
  <c r="L1364" i="22"/>
  <c r="K1364" i="22"/>
  <c r="J1364" i="22"/>
  <c r="I1364" i="22"/>
  <c r="N1363" i="22"/>
  <c r="M1363" i="22"/>
  <c r="L1363" i="22"/>
  <c r="K1363" i="22"/>
  <c r="J1363" i="22"/>
  <c r="I1363" i="22"/>
  <c r="N1362" i="22"/>
  <c r="M1362" i="22"/>
  <c r="L1362" i="22"/>
  <c r="K1362" i="22"/>
  <c r="J1362" i="22"/>
  <c r="I1362" i="22"/>
  <c r="N1361" i="22"/>
  <c r="M1361" i="22"/>
  <c r="L1361" i="22"/>
  <c r="K1361" i="22"/>
  <c r="J1361" i="22"/>
  <c r="I1361" i="22"/>
  <c r="N1360" i="22"/>
  <c r="M1360" i="22"/>
  <c r="L1360" i="22"/>
  <c r="K1360" i="22"/>
  <c r="J1360" i="22"/>
  <c r="I1360" i="22"/>
  <c r="N1359" i="22"/>
  <c r="M1359" i="22"/>
  <c r="L1359" i="22"/>
  <c r="K1359" i="22"/>
  <c r="J1359" i="22"/>
  <c r="I1359" i="22"/>
  <c r="N1358" i="22"/>
  <c r="M1358" i="22"/>
  <c r="L1358" i="22"/>
  <c r="K1358" i="22"/>
  <c r="J1358" i="22"/>
  <c r="I1358" i="22"/>
  <c r="N1357" i="22"/>
  <c r="M1357" i="22"/>
  <c r="L1357" i="22"/>
  <c r="K1357" i="22"/>
  <c r="J1357" i="22"/>
  <c r="I1357" i="22"/>
  <c r="N1356" i="22"/>
  <c r="M1356" i="22"/>
  <c r="L1356" i="22"/>
  <c r="K1356" i="22"/>
  <c r="J1356" i="22"/>
  <c r="I1356" i="22"/>
  <c r="N1355" i="22"/>
  <c r="M1355" i="22"/>
  <c r="L1355" i="22"/>
  <c r="K1355" i="22"/>
  <c r="J1355" i="22"/>
  <c r="I1355" i="22"/>
  <c r="N1354" i="22"/>
  <c r="M1354" i="22"/>
  <c r="L1354" i="22"/>
  <c r="K1354" i="22"/>
  <c r="J1354" i="22"/>
  <c r="I1354" i="22"/>
  <c r="N1353" i="22"/>
  <c r="M1353" i="22"/>
  <c r="L1353" i="22"/>
  <c r="K1353" i="22"/>
  <c r="J1353" i="22"/>
  <c r="I1353" i="22"/>
  <c r="N1352" i="22"/>
  <c r="M1352" i="22"/>
  <c r="L1352" i="22"/>
  <c r="K1352" i="22"/>
  <c r="J1352" i="22"/>
  <c r="I1352" i="22"/>
  <c r="N1351" i="22"/>
  <c r="M1351" i="22"/>
  <c r="L1351" i="22"/>
  <c r="K1351" i="22"/>
  <c r="J1351" i="22"/>
  <c r="I1351" i="22"/>
  <c r="N1350" i="22"/>
  <c r="M1350" i="22"/>
  <c r="L1350" i="22"/>
  <c r="K1350" i="22"/>
  <c r="J1350" i="22"/>
  <c r="I1350" i="22"/>
  <c r="N1349" i="22"/>
  <c r="M1349" i="22"/>
  <c r="L1349" i="22"/>
  <c r="K1349" i="22"/>
  <c r="J1349" i="22"/>
  <c r="I1349" i="22"/>
  <c r="N1348" i="22"/>
  <c r="M1348" i="22"/>
  <c r="L1348" i="22"/>
  <c r="K1348" i="22"/>
  <c r="J1348" i="22"/>
  <c r="I1348" i="22"/>
  <c r="N1347" i="22"/>
  <c r="M1347" i="22"/>
  <c r="L1347" i="22"/>
  <c r="K1347" i="22"/>
  <c r="J1347" i="22"/>
  <c r="I1347" i="22"/>
  <c r="N1346" i="22"/>
  <c r="M1346" i="22"/>
  <c r="L1346" i="22"/>
  <c r="K1346" i="22"/>
  <c r="J1346" i="22"/>
  <c r="I1346" i="22"/>
  <c r="N1345" i="22"/>
  <c r="M1345" i="22"/>
  <c r="L1345" i="22"/>
  <c r="K1345" i="22"/>
  <c r="J1345" i="22"/>
  <c r="I1345" i="22"/>
  <c r="N1344" i="22"/>
  <c r="M1344" i="22"/>
  <c r="L1344" i="22"/>
  <c r="K1344" i="22"/>
  <c r="J1344" i="22"/>
  <c r="I1344" i="22"/>
  <c r="N1343" i="22"/>
  <c r="M1343" i="22"/>
  <c r="L1343" i="22"/>
  <c r="K1343" i="22"/>
  <c r="J1343" i="22"/>
  <c r="I1343" i="22"/>
  <c r="N1342" i="22"/>
  <c r="M1342" i="22"/>
  <c r="L1342" i="22"/>
  <c r="K1342" i="22"/>
  <c r="J1342" i="22"/>
  <c r="I1342" i="22"/>
  <c r="N1341" i="22"/>
  <c r="M1341" i="22"/>
  <c r="L1341" i="22"/>
  <c r="K1341" i="22"/>
  <c r="J1341" i="22"/>
  <c r="I1341" i="22"/>
  <c r="N1340" i="22"/>
  <c r="M1340" i="22"/>
  <c r="L1340" i="22"/>
  <c r="K1340" i="22"/>
  <c r="J1340" i="22"/>
  <c r="I1340" i="22"/>
  <c r="N1339" i="22"/>
  <c r="M1339" i="22"/>
  <c r="L1339" i="22"/>
  <c r="K1339" i="22"/>
  <c r="J1339" i="22"/>
  <c r="I1339" i="22"/>
  <c r="N1338" i="22"/>
  <c r="M1338" i="22"/>
  <c r="L1338" i="22"/>
  <c r="K1338" i="22"/>
  <c r="J1338" i="22"/>
  <c r="I1338" i="22"/>
  <c r="N1337" i="22"/>
  <c r="M1337" i="22"/>
  <c r="L1337" i="22"/>
  <c r="K1337" i="22"/>
  <c r="J1337" i="22"/>
  <c r="I1337" i="22"/>
  <c r="N1336" i="22"/>
  <c r="M1336" i="22"/>
  <c r="L1336" i="22"/>
  <c r="K1336" i="22"/>
  <c r="J1336" i="22"/>
  <c r="I1336" i="22"/>
  <c r="N1335" i="22"/>
  <c r="M1335" i="22"/>
  <c r="L1335" i="22"/>
  <c r="K1335" i="22"/>
  <c r="J1335" i="22"/>
  <c r="I1335" i="22"/>
  <c r="N1334" i="22"/>
  <c r="M1334" i="22"/>
  <c r="L1334" i="22"/>
  <c r="K1334" i="22"/>
  <c r="J1334" i="22"/>
  <c r="I1334" i="22"/>
  <c r="N1333" i="22"/>
  <c r="M1333" i="22"/>
  <c r="L1333" i="22"/>
  <c r="K1333" i="22"/>
  <c r="J1333" i="22"/>
  <c r="I1333" i="22"/>
  <c r="N1332" i="22"/>
  <c r="M1332" i="22"/>
  <c r="L1332" i="22"/>
  <c r="K1332" i="22"/>
  <c r="J1332" i="22"/>
  <c r="I1332" i="22"/>
  <c r="N1331" i="22"/>
  <c r="M1331" i="22"/>
  <c r="L1331" i="22"/>
  <c r="K1331" i="22"/>
  <c r="J1331" i="22"/>
  <c r="I1331" i="22"/>
  <c r="N1330" i="22"/>
  <c r="M1330" i="22"/>
  <c r="L1330" i="22"/>
  <c r="K1330" i="22"/>
  <c r="J1330" i="22"/>
  <c r="I1330" i="22"/>
  <c r="N1329" i="22"/>
  <c r="M1329" i="22"/>
  <c r="L1329" i="22"/>
  <c r="K1329" i="22"/>
  <c r="J1329" i="22"/>
  <c r="I1329" i="22"/>
  <c r="N1328" i="22"/>
  <c r="M1328" i="22"/>
  <c r="L1328" i="22"/>
  <c r="K1328" i="22"/>
  <c r="J1328" i="22"/>
  <c r="I1328" i="22"/>
  <c r="N1327" i="22"/>
  <c r="M1327" i="22"/>
  <c r="L1327" i="22"/>
  <c r="K1327" i="22"/>
  <c r="J1327" i="22"/>
  <c r="I1327" i="22"/>
  <c r="N1326" i="22"/>
  <c r="M1326" i="22"/>
  <c r="L1326" i="22"/>
  <c r="K1326" i="22"/>
  <c r="J1326" i="22"/>
  <c r="I1326" i="22"/>
  <c r="N1325" i="22"/>
  <c r="M1325" i="22"/>
  <c r="L1325" i="22"/>
  <c r="K1325" i="22"/>
  <c r="J1325" i="22"/>
  <c r="I1325" i="22"/>
  <c r="N1324" i="22"/>
  <c r="M1324" i="22"/>
  <c r="L1324" i="22"/>
  <c r="K1324" i="22"/>
  <c r="J1324" i="22"/>
  <c r="I1324" i="22"/>
  <c r="N1323" i="22"/>
  <c r="M1323" i="22"/>
  <c r="L1323" i="22"/>
  <c r="K1323" i="22"/>
  <c r="J1323" i="22"/>
  <c r="I1323" i="22"/>
  <c r="N1322" i="22"/>
  <c r="M1322" i="22"/>
  <c r="L1322" i="22"/>
  <c r="K1322" i="22"/>
  <c r="J1322" i="22"/>
  <c r="I1322" i="22"/>
  <c r="N1321" i="22"/>
  <c r="M1321" i="22"/>
  <c r="L1321" i="22"/>
  <c r="K1321" i="22"/>
  <c r="J1321" i="22"/>
  <c r="I1321" i="22"/>
  <c r="N1320" i="22"/>
  <c r="M1320" i="22"/>
  <c r="L1320" i="22"/>
  <c r="K1320" i="22"/>
  <c r="J1320" i="22"/>
  <c r="I1320" i="22"/>
  <c r="N1319" i="22"/>
  <c r="M1319" i="22"/>
  <c r="L1319" i="22"/>
  <c r="K1319" i="22"/>
  <c r="J1319" i="22"/>
  <c r="I1319" i="22"/>
  <c r="N1318" i="22"/>
  <c r="M1318" i="22"/>
  <c r="L1318" i="22"/>
  <c r="K1318" i="22"/>
  <c r="J1318" i="22"/>
  <c r="I1318" i="22"/>
  <c r="N1317" i="22"/>
  <c r="M1317" i="22"/>
  <c r="L1317" i="22"/>
  <c r="K1317" i="22"/>
  <c r="J1317" i="22"/>
  <c r="I1317" i="22"/>
  <c r="N1316" i="22"/>
  <c r="M1316" i="22"/>
  <c r="L1316" i="22"/>
  <c r="K1316" i="22"/>
  <c r="J1316" i="22"/>
  <c r="I1316" i="22"/>
  <c r="N1315" i="22"/>
  <c r="M1315" i="22"/>
  <c r="L1315" i="22"/>
  <c r="K1315" i="22"/>
  <c r="J1315" i="22"/>
  <c r="I1315" i="22"/>
  <c r="N1314" i="22"/>
  <c r="M1314" i="22"/>
  <c r="L1314" i="22"/>
  <c r="K1314" i="22"/>
  <c r="J1314" i="22"/>
  <c r="I1314" i="22"/>
  <c r="N1313" i="22"/>
  <c r="M1313" i="22"/>
  <c r="L1313" i="22"/>
  <c r="K1313" i="22"/>
  <c r="J1313" i="22"/>
  <c r="I1313" i="22"/>
  <c r="N1312" i="22"/>
  <c r="M1312" i="22"/>
  <c r="L1312" i="22"/>
  <c r="K1312" i="22"/>
  <c r="J1312" i="22"/>
  <c r="I1312" i="22"/>
  <c r="N1311" i="22"/>
  <c r="M1311" i="22"/>
  <c r="L1311" i="22"/>
  <c r="K1311" i="22"/>
  <c r="J1311" i="22"/>
  <c r="I1311" i="22"/>
  <c r="N1310" i="22"/>
  <c r="M1310" i="22"/>
  <c r="L1310" i="22"/>
  <c r="K1310" i="22"/>
  <c r="J1310" i="22"/>
  <c r="I1310" i="22"/>
  <c r="N1309" i="22"/>
  <c r="M1309" i="22"/>
  <c r="L1309" i="22"/>
  <c r="K1309" i="22"/>
  <c r="J1309" i="22"/>
  <c r="I1309" i="22"/>
  <c r="N1308" i="22"/>
  <c r="M1308" i="22"/>
  <c r="L1308" i="22"/>
  <c r="K1308" i="22"/>
  <c r="J1308" i="22"/>
  <c r="I1308" i="22"/>
  <c r="N1307" i="22"/>
  <c r="M1307" i="22"/>
  <c r="L1307" i="22"/>
  <c r="K1307" i="22"/>
  <c r="J1307" i="22"/>
  <c r="I1307" i="22"/>
  <c r="N1306" i="22"/>
  <c r="M1306" i="22"/>
  <c r="L1306" i="22"/>
  <c r="K1306" i="22"/>
  <c r="J1306" i="22"/>
  <c r="I1306" i="22"/>
  <c r="N1305" i="22"/>
  <c r="M1305" i="22"/>
  <c r="L1305" i="22"/>
  <c r="K1305" i="22"/>
  <c r="J1305" i="22"/>
  <c r="I1305" i="22"/>
  <c r="N1304" i="22"/>
  <c r="M1304" i="22"/>
  <c r="L1304" i="22"/>
  <c r="K1304" i="22"/>
  <c r="J1304" i="22"/>
  <c r="I1304" i="22"/>
  <c r="N1303" i="22"/>
  <c r="M1303" i="22"/>
  <c r="L1303" i="22"/>
  <c r="K1303" i="22"/>
  <c r="J1303" i="22"/>
  <c r="I1303" i="22"/>
  <c r="N1302" i="22"/>
  <c r="M1302" i="22"/>
  <c r="L1302" i="22"/>
  <c r="K1302" i="22"/>
  <c r="J1302" i="22"/>
  <c r="I1302" i="22"/>
  <c r="N1301" i="22"/>
  <c r="M1301" i="22"/>
  <c r="L1301" i="22"/>
  <c r="K1301" i="22"/>
  <c r="J1301" i="22"/>
  <c r="I1301" i="22"/>
  <c r="N1300" i="22"/>
  <c r="M1300" i="22"/>
  <c r="L1300" i="22"/>
  <c r="K1300" i="22"/>
  <c r="J1300" i="22"/>
  <c r="I1300" i="22"/>
  <c r="N1299" i="22"/>
  <c r="M1299" i="22"/>
  <c r="L1299" i="22"/>
  <c r="K1299" i="22"/>
  <c r="J1299" i="22"/>
  <c r="I1299" i="22"/>
  <c r="N1298" i="22"/>
  <c r="M1298" i="22"/>
  <c r="L1298" i="22"/>
  <c r="K1298" i="22"/>
  <c r="J1298" i="22"/>
  <c r="I1298" i="22"/>
  <c r="N1297" i="22"/>
  <c r="M1297" i="22"/>
  <c r="L1297" i="22"/>
  <c r="K1297" i="22"/>
  <c r="J1297" i="22"/>
  <c r="I1297" i="22"/>
  <c r="N1296" i="22"/>
  <c r="M1296" i="22"/>
  <c r="L1296" i="22"/>
  <c r="K1296" i="22"/>
  <c r="J1296" i="22"/>
  <c r="I1296" i="22"/>
  <c r="N1295" i="22"/>
  <c r="M1295" i="22"/>
  <c r="L1295" i="22"/>
  <c r="K1295" i="22"/>
  <c r="J1295" i="22"/>
  <c r="I1295" i="22"/>
  <c r="N1294" i="22"/>
  <c r="M1294" i="22"/>
  <c r="L1294" i="22"/>
  <c r="K1294" i="22"/>
  <c r="J1294" i="22"/>
  <c r="I1294" i="22"/>
  <c r="N1293" i="22"/>
  <c r="M1293" i="22"/>
  <c r="L1293" i="22"/>
  <c r="K1293" i="22"/>
  <c r="J1293" i="22"/>
  <c r="I1293" i="22"/>
  <c r="N1292" i="22"/>
  <c r="M1292" i="22"/>
  <c r="L1292" i="22"/>
  <c r="K1292" i="22"/>
  <c r="J1292" i="22"/>
  <c r="I1292" i="22"/>
  <c r="N1291" i="22"/>
  <c r="M1291" i="22"/>
  <c r="L1291" i="22"/>
  <c r="K1291" i="22"/>
  <c r="J1291" i="22"/>
  <c r="I1291" i="22"/>
  <c r="N1290" i="22"/>
  <c r="M1290" i="22"/>
  <c r="L1290" i="22"/>
  <c r="K1290" i="22"/>
  <c r="J1290" i="22"/>
  <c r="I1290" i="22"/>
  <c r="N1289" i="22"/>
  <c r="M1289" i="22"/>
  <c r="L1289" i="22"/>
  <c r="K1289" i="22"/>
  <c r="J1289" i="22"/>
  <c r="I1289" i="22"/>
  <c r="N1288" i="22"/>
  <c r="M1288" i="22"/>
  <c r="L1288" i="22"/>
  <c r="K1288" i="22"/>
  <c r="J1288" i="22"/>
  <c r="I1288" i="22"/>
  <c r="N1287" i="22"/>
  <c r="M1287" i="22"/>
  <c r="L1287" i="22"/>
  <c r="K1287" i="22"/>
  <c r="J1287" i="22"/>
  <c r="I1287" i="22"/>
  <c r="N1286" i="22"/>
  <c r="M1286" i="22"/>
  <c r="L1286" i="22"/>
  <c r="K1286" i="22"/>
  <c r="J1286" i="22"/>
  <c r="I1286" i="22"/>
  <c r="N1285" i="22"/>
  <c r="M1285" i="22"/>
  <c r="L1285" i="22"/>
  <c r="K1285" i="22"/>
  <c r="J1285" i="22"/>
  <c r="I1285" i="22"/>
  <c r="N1284" i="22"/>
  <c r="M1284" i="22"/>
  <c r="L1284" i="22"/>
  <c r="K1284" i="22"/>
  <c r="J1284" i="22"/>
  <c r="I1284" i="22"/>
  <c r="N1283" i="22"/>
  <c r="M1283" i="22"/>
  <c r="L1283" i="22"/>
  <c r="K1283" i="22"/>
  <c r="J1283" i="22"/>
  <c r="I1283" i="22"/>
  <c r="N1282" i="22"/>
  <c r="M1282" i="22"/>
  <c r="L1282" i="22"/>
  <c r="K1282" i="22"/>
  <c r="J1282" i="22"/>
  <c r="I1282" i="22"/>
  <c r="N1281" i="22"/>
  <c r="M1281" i="22"/>
  <c r="L1281" i="22"/>
  <c r="K1281" i="22"/>
  <c r="J1281" i="22"/>
  <c r="I1281" i="22"/>
  <c r="N1280" i="22"/>
  <c r="M1280" i="22"/>
  <c r="L1280" i="22"/>
  <c r="K1280" i="22"/>
  <c r="J1280" i="22"/>
  <c r="I1280" i="22"/>
  <c r="N1279" i="22"/>
  <c r="M1279" i="22"/>
  <c r="L1279" i="22"/>
  <c r="K1279" i="22"/>
  <c r="J1279" i="22"/>
  <c r="I1279" i="22"/>
  <c r="N1278" i="22"/>
  <c r="M1278" i="22"/>
  <c r="L1278" i="22"/>
  <c r="K1278" i="22"/>
  <c r="J1278" i="22"/>
  <c r="I1278" i="22"/>
  <c r="N1277" i="22"/>
  <c r="M1277" i="22"/>
  <c r="L1277" i="22"/>
  <c r="K1277" i="22"/>
  <c r="J1277" i="22"/>
  <c r="I1277" i="22"/>
  <c r="N1276" i="22"/>
  <c r="M1276" i="22"/>
  <c r="L1276" i="22"/>
  <c r="K1276" i="22"/>
  <c r="J1276" i="22"/>
  <c r="I1276" i="22"/>
  <c r="N1275" i="22"/>
  <c r="M1275" i="22"/>
  <c r="L1275" i="22"/>
  <c r="K1275" i="22"/>
  <c r="J1275" i="22"/>
  <c r="I1275" i="22"/>
  <c r="N1274" i="22"/>
  <c r="M1274" i="22"/>
  <c r="L1274" i="22"/>
  <c r="K1274" i="22"/>
  <c r="J1274" i="22"/>
  <c r="I1274" i="22"/>
  <c r="N1273" i="22"/>
  <c r="M1273" i="22"/>
  <c r="L1273" i="22"/>
  <c r="K1273" i="22"/>
  <c r="J1273" i="22"/>
  <c r="I1273" i="22"/>
  <c r="N1272" i="22"/>
  <c r="M1272" i="22"/>
  <c r="L1272" i="22"/>
  <c r="K1272" i="22"/>
  <c r="J1272" i="22"/>
  <c r="I1272" i="22"/>
  <c r="N1271" i="22"/>
  <c r="M1271" i="22"/>
  <c r="L1271" i="22"/>
  <c r="K1271" i="22"/>
  <c r="J1271" i="22"/>
  <c r="I1271" i="22"/>
  <c r="N1270" i="22"/>
  <c r="M1270" i="22"/>
  <c r="L1270" i="22"/>
  <c r="K1270" i="22"/>
  <c r="J1270" i="22"/>
  <c r="I1270" i="22"/>
  <c r="N1269" i="22"/>
  <c r="M1269" i="22"/>
  <c r="L1269" i="22"/>
  <c r="K1269" i="22"/>
  <c r="J1269" i="22"/>
  <c r="I1269" i="22"/>
  <c r="N1268" i="22"/>
  <c r="M1268" i="22"/>
  <c r="L1268" i="22"/>
  <c r="K1268" i="22"/>
  <c r="J1268" i="22"/>
  <c r="I1268" i="22"/>
  <c r="N1267" i="22"/>
  <c r="M1267" i="22"/>
  <c r="L1267" i="22"/>
  <c r="K1267" i="22"/>
  <c r="J1267" i="22"/>
  <c r="I1267" i="22"/>
  <c r="N1266" i="22"/>
  <c r="M1266" i="22"/>
  <c r="L1266" i="22"/>
  <c r="K1266" i="22"/>
  <c r="J1266" i="22"/>
  <c r="I1266" i="22"/>
  <c r="N1265" i="22"/>
  <c r="M1265" i="22"/>
  <c r="L1265" i="22"/>
  <c r="K1265" i="22"/>
  <c r="J1265" i="22"/>
  <c r="I1265" i="22"/>
  <c r="N1264" i="22"/>
  <c r="M1264" i="22"/>
  <c r="L1264" i="22"/>
  <c r="K1264" i="22"/>
  <c r="J1264" i="22"/>
  <c r="I1264" i="22"/>
  <c r="N1263" i="22"/>
  <c r="M1263" i="22"/>
  <c r="L1263" i="22"/>
  <c r="K1263" i="22"/>
  <c r="J1263" i="22"/>
  <c r="I1263" i="22"/>
  <c r="N1262" i="22"/>
  <c r="M1262" i="22"/>
  <c r="L1262" i="22"/>
  <c r="K1262" i="22"/>
  <c r="J1262" i="22"/>
  <c r="I1262" i="22"/>
  <c r="N1261" i="22"/>
  <c r="M1261" i="22"/>
  <c r="L1261" i="22"/>
  <c r="K1261" i="22"/>
  <c r="J1261" i="22"/>
  <c r="I1261" i="22"/>
  <c r="N1260" i="22"/>
  <c r="M1260" i="22"/>
  <c r="L1260" i="22"/>
  <c r="K1260" i="22"/>
  <c r="J1260" i="22"/>
  <c r="I1260" i="22"/>
  <c r="N1259" i="22"/>
  <c r="M1259" i="22"/>
  <c r="L1259" i="22"/>
  <c r="K1259" i="22"/>
  <c r="J1259" i="22"/>
  <c r="I1259" i="22"/>
  <c r="N1258" i="22"/>
  <c r="M1258" i="22"/>
  <c r="L1258" i="22"/>
  <c r="K1258" i="22"/>
  <c r="J1258" i="22"/>
  <c r="I1258" i="22"/>
  <c r="N1257" i="22"/>
  <c r="M1257" i="22"/>
  <c r="L1257" i="22"/>
  <c r="K1257" i="22"/>
  <c r="J1257" i="22"/>
  <c r="I1257" i="22"/>
  <c r="N1256" i="22"/>
  <c r="M1256" i="22"/>
  <c r="L1256" i="22"/>
  <c r="K1256" i="22"/>
  <c r="J1256" i="22"/>
  <c r="I1256" i="22"/>
  <c r="N1255" i="22"/>
  <c r="M1255" i="22"/>
  <c r="L1255" i="22"/>
  <c r="K1255" i="22"/>
  <c r="J1255" i="22"/>
  <c r="I1255" i="22"/>
  <c r="N1254" i="22"/>
  <c r="M1254" i="22"/>
  <c r="L1254" i="22"/>
  <c r="K1254" i="22"/>
  <c r="J1254" i="22"/>
  <c r="I1254" i="22"/>
  <c r="N1253" i="22"/>
  <c r="M1253" i="22"/>
  <c r="L1253" i="22"/>
  <c r="K1253" i="22"/>
  <c r="J1253" i="22"/>
  <c r="I1253" i="22"/>
  <c r="N1252" i="22"/>
  <c r="M1252" i="22"/>
  <c r="L1252" i="22"/>
  <c r="K1252" i="22"/>
  <c r="J1252" i="22"/>
  <c r="I1252" i="22"/>
  <c r="N1251" i="22"/>
  <c r="M1251" i="22"/>
  <c r="L1251" i="22"/>
  <c r="K1251" i="22"/>
  <c r="J1251" i="22"/>
  <c r="I1251" i="22"/>
  <c r="N1250" i="22"/>
  <c r="M1250" i="22"/>
  <c r="L1250" i="22"/>
  <c r="K1250" i="22"/>
  <c r="J1250" i="22"/>
  <c r="I1250" i="22"/>
  <c r="N1249" i="22"/>
  <c r="M1249" i="22"/>
  <c r="L1249" i="22"/>
  <c r="K1249" i="22"/>
  <c r="J1249" i="22"/>
  <c r="I1249" i="22"/>
  <c r="N1248" i="22"/>
  <c r="M1248" i="22"/>
  <c r="L1248" i="22"/>
  <c r="K1248" i="22"/>
  <c r="J1248" i="22"/>
  <c r="I1248" i="22"/>
  <c r="N1247" i="22"/>
  <c r="M1247" i="22"/>
  <c r="L1247" i="22"/>
  <c r="K1247" i="22"/>
  <c r="J1247" i="22"/>
  <c r="I1247" i="22"/>
  <c r="N1246" i="22"/>
  <c r="M1246" i="22"/>
  <c r="L1246" i="22"/>
  <c r="K1246" i="22"/>
  <c r="J1246" i="22"/>
  <c r="I1246" i="22"/>
  <c r="N1245" i="22"/>
  <c r="M1245" i="22"/>
  <c r="L1245" i="22"/>
  <c r="K1245" i="22"/>
  <c r="J1245" i="22"/>
  <c r="I1245" i="22"/>
  <c r="N1244" i="22"/>
  <c r="M1244" i="22"/>
  <c r="L1244" i="22"/>
  <c r="K1244" i="22"/>
  <c r="J1244" i="22"/>
  <c r="I1244" i="22"/>
  <c r="N1243" i="22"/>
  <c r="M1243" i="22"/>
  <c r="L1243" i="22"/>
  <c r="K1243" i="22"/>
  <c r="J1243" i="22"/>
  <c r="I1243" i="22"/>
  <c r="N1242" i="22"/>
  <c r="M1242" i="22"/>
  <c r="L1242" i="22"/>
  <c r="K1242" i="22"/>
  <c r="J1242" i="22"/>
  <c r="I1242" i="22"/>
  <c r="N1241" i="22"/>
  <c r="M1241" i="22"/>
  <c r="L1241" i="22"/>
  <c r="K1241" i="22"/>
  <c r="J1241" i="22"/>
  <c r="I1241" i="22"/>
  <c r="N1240" i="22"/>
  <c r="M1240" i="22"/>
  <c r="L1240" i="22"/>
  <c r="K1240" i="22"/>
  <c r="J1240" i="22"/>
  <c r="I1240" i="22"/>
  <c r="N1239" i="22"/>
  <c r="M1239" i="22"/>
  <c r="L1239" i="22"/>
  <c r="K1239" i="22"/>
  <c r="J1239" i="22"/>
  <c r="I1239" i="22"/>
  <c r="N1238" i="22"/>
  <c r="M1238" i="22"/>
  <c r="L1238" i="22"/>
  <c r="K1238" i="22"/>
  <c r="J1238" i="22"/>
  <c r="I1238" i="22"/>
  <c r="N1237" i="22"/>
  <c r="M1237" i="22"/>
  <c r="L1237" i="22"/>
  <c r="K1237" i="22"/>
  <c r="J1237" i="22"/>
  <c r="I1237" i="22"/>
  <c r="N1236" i="22"/>
  <c r="M1236" i="22"/>
  <c r="L1236" i="22"/>
  <c r="K1236" i="22"/>
  <c r="J1236" i="22"/>
  <c r="I1236" i="22"/>
  <c r="N1235" i="22"/>
  <c r="M1235" i="22"/>
  <c r="L1235" i="22"/>
  <c r="K1235" i="22"/>
  <c r="J1235" i="22"/>
  <c r="I1235" i="22"/>
  <c r="N1234" i="22"/>
  <c r="M1234" i="22"/>
  <c r="L1234" i="22"/>
  <c r="K1234" i="22"/>
  <c r="J1234" i="22"/>
  <c r="I1234" i="22"/>
  <c r="N1233" i="22"/>
  <c r="M1233" i="22"/>
  <c r="L1233" i="22"/>
  <c r="K1233" i="22"/>
  <c r="J1233" i="22"/>
  <c r="I1233" i="22"/>
  <c r="N1232" i="22"/>
  <c r="M1232" i="22"/>
  <c r="L1232" i="22"/>
  <c r="K1232" i="22"/>
  <c r="J1232" i="22"/>
  <c r="I1232" i="22"/>
  <c r="N1231" i="22"/>
  <c r="M1231" i="22"/>
  <c r="L1231" i="22"/>
  <c r="K1231" i="22"/>
  <c r="J1231" i="22"/>
  <c r="I1231" i="22"/>
  <c r="N1230" i="22"/>
  <c r="M1230" i="22"/>
  <c r="L1230" i="22"/>
  <c r="K1230" i="22"/>
  <c r="J1230" i="22"/>
  <c r="I1230" i="22"/>
  <c r="N1229" i="22"/>
  <c r="M1229" i="22"/>
  <c r="L1229" i="22"/>
  <c r="K1229" i="22"/>
  <c r="J1229" i="22"/>
  <c r="I1229" i="22"/>
  <c r="N1228" i="22"/>
  <c r="M1228" i="22"/>
  <c r="L1228" i="22"/>
  <c r="K1228" i="22"/>
  <c r="J1228" i="22"/>
  <c r="I1228" i="22"/>
  <c r="N1227" i="22"/>
  <c r="M1227" i="22"/>
  <c r="L1227" i="22"/>
  <c r="K1227" i="22"/>
  <c r="J1227" i="22"/>
  <c r="I1227" i="22"/>
  <c r="N1226" i="22"/>
  <c r="M1226" i="22"/>
  <c r="L1226" i="22"/>
  <c r="K1226" i="22"/>
  <c r="J1226" i="22"/>
  <c r="I1226" i="22"/>
  <c r="N1225" i="22"/>
  <c r="M1225" i="22"/>
  <c r="L1225" i="22"/>
  <c r="K1225" i="22"/>
  <c r="J1225" i="22"/>
  <c r="I1225" i="22"/>
  <c r="N1224" i="22"/>
  <c r="M1224" i="22"/>
  <c r="L1224" i="22"/>
  <c r="K1224" i="22"/>
  <c r="J1224" i="22"/>
  <c r="I1224" i="22"/>
  <c r="N1223" i="22"/>
  <c r="M1223" i="22"/>
  <c r="L1223" i="22"/>
  <c r="K1223" i="22"/>
  <c r="J1223" i="22"/>
  <c r="I1223" i="22"/>
  <c r="N1222" i="22"/>
  <c r="M1222" i="22"/>
  <c r="L1222" i="22"/>
  <c r="K1222" i="22"/>
  <c r="J1222" i="22"/>
  <c r="I1222" i="22"/>
  <c r="N1221" i="22"/>
  <c r="M1221" i="22"/>
  <c r="L1221" i="22"/>
  <c r="K1221" i="22"/>
  <c r="J1221" i="22"/>
  <c r="I1221" i="22"/>
  <c r="N1220" i="22"/>
  <c r="M1220" i="22"/>
  <c r="L1220" i="22"/>
  <c r="K1220" i="22"/>
  <c r="J1220" i="22"/>
  <c r="I1220" i="22"/>
  <c r="N1219" i="22"/>
  <c r="M1219" i="22"/>
  <c r="L1219" i="22"/>
  <c r="K1219" i="22"/>
  <c r="J1219" i="22"/>
  <c r="I1219" i="22"/>
  <c r="N1218" i="22"/>
  <c r="M1218" i="22"/>
  <c r="L1218" i="22"/>
  <c r="K1218" i="22"/>
  <c r="J1218" i="22"/>
  <c r="I1218" i="22"/>
  <c r="N1217" i="22"/>
  <c r="M1217" i="22"/>
  <c r="L1217" i="22"/>
  <c r="K1217" i="22"/>
  <c r="J1217" i="22"/>
  <c r="I1217" i="22"/>
  <c r="N1216" i="22"/>
  <c r="M1216" i="22"/>
  <c r="L1216" i="22"/>
  <c r="K1216" i="22"/>
  <c r="J1216" i="22"/>
  <c r="I1216" i="22"/>
  <c r="N1215" i="22"/>
  <c r="M1215" i="22"/>
  <c r="L1215" i="22"/>
  <c r="K1215" i="22"/>
  <c r="J1215" i="22"/>
  <c r="I1215" i="22"/>
  <c r="N1214" i="22"/>
  <c r="M1214" i="22"/>
  <c r="L1214" i="22"/>
  <c r="K1214" i="22"/>
  <c r="J1214" i="22"/>
  <c r="I1214" i="22"/>
  <c r="N1213" i="22"/>
  <c r="M1213" i="22"/>
  <c r="L1213" i="22"/>
  <c r="K1213" i="22"/>
  <c r="J1213" i="22"/>
  <c r="I1213" i="22"/>
  <c r="N1212" i="22"/>
  <c r="M1212" i="22"/>
  <c r="L1212" i="22"/>
  <c r="K1212" i="22"/>
  <c r="J1212" i="22"/>
  <c r="I1212" i="22"/>
  <c r="N1211" i="22"/>
  <c r="M1211" i="22"/>
  <c r="L1211" i="22"/>
  <c r="K1211" i="22"/>
  <c r="J1211" i="22"/>
  <c r="I1211" i="22"/>
  <c r="N1210" i="22"/>
  <c r="M1210" i="22"/>
  <c r="L1210" i="22"/>
  <c r="K1210" i="22"/>
  <c r="J1210" i="22"/>
  <c r="I1210" i="22"/>
  <c r="N1209" i="22"/>
  <c r="M1209" i="22"/>
  <c r="L1209" i="22"/>
  <c r="K1209" i="22"/>
  <c r="J1209" i="22"/>
  <c r="I1209" i="22"/>
  <c r="N1208" i="22"/>
  <c r="M1208" i="22"/>
  <c r="L1208" i="22"/>
  <c r="K1208" i="22"/>
  <c r="J1208" i="22"/>
  <c r="I1208" i="22"/>
  <c r="N1207" i="22"/>
  <c r="M1207" i="22"/>
  <c r="L1207" i="22"/>
  <c r="K1207" i="22"/>
  <c r="J1207" i="22"/>
  <c r="I1207" i="22"/>
  <c r="N1206" i="22"/>
  <c r="M1206" i="22"/>
  <c r="L1206" i="22"/>
  <c r="K1206" i="22"/>
  <c r="J1206" i="22"/>
  <c r="I1206" i="22"/>
  <c r="N1205" i="22"/>
  <c r="M1205" i="22"/>
  <c r="L1205" i="22"/>
  <c r="K1205" i="22"/>
  <c r="J1205" i="22"/>
  <c r="I1205" i="22"/>
  <c r="N1204" i="22"/>
  <c r="M1204" i="22"/>
  <c r="L1204" i="22"/>
  <c r="K1204" i="22"/>
  <c r="J1204" i="22"/>
  <c r="I1204" i="22"/>
  <c r="N1203" i="22"/>
  <c r="M1203" i="22"/>
  <c r="L1203" i="22"/>
  <c r="K1203" i="22"/>
  <c r="J1203" i="22"/>
  <c r="I1203" i="22"/>
  <c r="N1202" i="22"/>
  <c r="M1202" i="22"/>
  <c r="L1202" i="22"/>
  <c r="K1202" i="22"/>
  <c r="J1202" i="22"/>
  <c r="I1202" i="22"/>
  <c r="N1201" i="22"/>
  <c r="M1201" i="22"/>
  <c r="L1201" i="22"/>
  <c r="K1201" i="22"/>
  <c r="J1201" i="22"/>
  <c r="I1201" i="22"/>
  <c r="N1200" i="22"/>
  <c r="M1200" i="22"/>
  <c r="L1200" i="22"/>
  <c r="K1200" i="22"/>
  <c r="J1200" i="22"/>
  <c r="I1200" i="22"/>
  <c r="N1199" i="22"/>
  <c r="M1199" i="22"/>
  <c r="L1199" i="22"/>
  <c r="K1199" i="22"/>
  <c r="J1199" i="22"/>
  <c r="I1199" i="22"/>
  <c r="N1198" i="22"/>
  <c r="M1198" i="22"/>
  <c r="L1198" i="22"/>
  <c r="K1198" i="22"/>
  <c r="J1198" i="22"/>
  <c r="I1198" i="22"/>
  <c r="N1197" i="22"/>
  <c r="M1197" i="22"/>
  <c r="L1197" i="22"/>
  <c r="K1197" i="22"/>
  <c r="J1197" i="22"/>
  <c r="I1197" i="22"/>
  <c r="N1196" i="22"/>
  <c r="M1196" i="22"/>
  <c r="L1196" i="22"/>
  <c r="K1196" i="22"/>
  <c r="J1196" i="22"/>
  <c r="I1196" i="22"/>
  <c r="N1195" i="22"/>
  <c r="M1195" i="22"/>
  <c r="L1195" i="22"/>
  <c r="K1195" i="22"/>
  <c r="J1195" i="22"/>
  <c r="I1195" i="22"/>
  <c r="N1194" i="22"/>
  <c r="M1194" i="22"/>
  <c r="L1194" i="22"/>
  <c r="K1194" i="22"/>
  <c r="J1194" i="22"/>
  <c r="I1194" i="22"/>
  <c r="N1193" i="22"/>
  <c r="M1193" i="22"/>
  <c r="L1193" i="22"/>
  <c r="K1193" i="22"/>
  <c r="J1193" i="22"/>
  <c r="I1193" i="22"/>
  <c r="N1192" i="22"/>
  <c r="M1192" i="22"/>
  <c r="L1192" i="22"/>
  <c r="K1192" i="22"/>
  <c r="J1192" i="22"/>
  <c r="I1192" i="22"/>
  <c r="N1191" i="22"/>
  <c r="M1191" i="22"/>
  <c r="L1191" i="22"/>
  <c r="K1191" i="22"/>
  <c r="J1191" i="22"/>
  <c r="I1191" i="22"/>
  <c r="N1190" i="22"/>
  <c r="M1190" i="22"/>
  <c r="L1190" i="22"/>
  <c r="K1190" i="22"/>
  <c r="J1190" i="22"/>
  <c r="I1190" i="22"/>
  <c r="N1189" i="22"/>
  <c r="M1189" i="22"/>
  <c r="L1189" i="22"/>
  <c r="K1189" i="22"/>
  <c r="J1189" i="22"/>
  <c r="I1189" i="22"/>
  <c r="N1188" i="22"/>
  <c r="M1188" i="22"/>
  <c r="L1188" i="22"/>
  <c r="K1188" i="22"/>
  <c r="J1188" i="22"/>
  <c r="I1188" i="22"/>
  <c r="N1187" i="22"/>
  <c r="M1187" i="22"/>
  <c r="L1187" i="22"/>
  <c r="K1187" i="22"/>
  <c r="J1187" i="22"/>
  <c r="I1187" i="22"/>
  <c r="N1186" i="22"/>
  <c r="M1186" i="22"/>
  <c r="L1186" i="22"/>
  <c r="K1186" i="22"/>
  <c r="J1186" i="22"/>
  <c r="I1186" i="22"/>
  <c r="N1185" i="22"/>
  <c r="M1185" i="22"/>
  <c r="L1185" i="22"/>
  <c r="K1185" i="22"/>
  <c r="J1185" i="22"/>
  <c r="I1185" i="22"/>
  <c r="N1184" i="22"/>
  <c r="M1184" i="22"/>
  <c r="L1184" i="22"/>
  <c r="K1184" i="22"/>
  <c r="J1184" i="22"/>
  <c r="I1184" i="22"/>
  <c r="N1183" i="22"/>
  <c r="M1183" i="22"/>
  <c r="L1183" i="22"/>
  <c r="K1183" i="22"/>
  <c r="J1183" i="22"/>
  <c r="I1183" i="22"/>
  <c r="N1182" i="22"/>
  <c r="M1182" i="22"/>
  <c r="L1182" i="22"/>
  <c r="K1182" i="22"/>
  <c r="J1182" i="22"/>
  <c r="I1182" i="22"/>
  <c r="N1181" i="22"/>
  <c r="M1181" i="22"/>
  <c r="L1181" i="22"/>
  <c r="K1181" i="22"/>
  <c r="J1181" i="22"/>
  <c r="I1181" i="22"/>
  <c r="N1180" i="22"/>
  <c r="M1180" i="22"/>
  <c r="L1180" i="22"/>
  <c r="K1180" i="22"/>
  <c r="J1180" i="22"/>
  <c r="I1180" i="22"/>
  <c r="N1179" i="22"/>
  <c r="M1179" i="22"/>
  <c r="L1179" i="22"/>
  <c r="K1179" i="22"/>
  <c r="J1179" i="22"/>
  <c r="I1179" i="22"/>
  <c r="N1178" i="22"/>
  <c r="M1178" i="22"/>
  <c r="L1178" i="22"/>
  <c r="K1178" i="22"/>
  <c r="J1178" i="22"/>
  <c r="I1178" i="22"/>
  <c r="N1177" i="22"/>
  <c r="M1177" i="22"/>
  <c r="L1177" i="22"/>
  <c r="K1177" i="22"/>
  <c r="J1177" i="22"/>
  <c r="I1177" i="22"/>
  <c r="N1176" i="22"/>
  <c r="M1176" i="22"/>
  <c r="L1176" i="22"/>
  <c r="K1176" i="22"/>
  <c r="J1176" i="22"/>
  <c r="I1176" i="22"/>
  <c r="N1175" i="22"/>
  <c r="M1175" i="22"/>
  <c r="L1175" i="22"/>
  <c r="K1175" i="22"/>
  <c r="J1175" i="22"/>
  <c r="I1175" i="22"/>
  <c r="N1174" i="22"/>
  <c r="M1174" i="22"/>
  <c r="L1174" i="22"/>
  <c r="K1174" i="22"/>
  <c r="J1174" i="22"/>
  <c r="I1174" i="22"/>
  <c r="N1173" i="22"/>
  <c r="M1173" i="22"/>
  <c r="L1173" i="22"/>
  <c r="K1173" i="22"/>
  <c r="J1173" i="22"/>
  <c r="I1173" i="22"/>
  <c r="N1172" i="22"/>
  <c r="M1172" i="22"/>
  <c r="L1172" i="22"/>
  <c r="K1172" i="22"/>
  <c r="J1172" i="22"/>
  <c r="I1172" i="22"/>
  <c r="N1171" i="22"/>
  <c r="M1171" i="22"/>
  <c r="L1171" i="22"/>
  <c r="K1171" i="22"/>
  <c r="J1171" i="22"/>
  <c r="I1171" i="22"/>
  <c r="N1170" i="22"/>
  <c r="M1170" i="22"/>
  <c r="L1170" i="22"/>
  <c r="K1170" i="22"/>
  <c r="J1170" i="22"/>
  <c r="I1170" i="22"/>
  <c r="N1169" i="22"/>
  <c r="M1169" i="22"/>
  <c r="L1169" i="22"/>
  <c r="K1169" i="22"/>
  <c r="J1169" i="22"/>
  <c r="I1169" i="22"/>
  <c r="N1168" i="22"/>
  <c r="M1168" i="22"/>
  <c r="L1168" i="22"/>
  <c r="K1168" i="22"/>
  <c r="J1168" i="22"/>
  <c r="I1168" i="22"/>
  <c r="N1167" i="22"/>
  <c r="M1167" i="22"/>
  <c r="L1167" i="22"/>
  <c r="K1167" i="22"/>
  <c r="J1167" i="22"/>
  <c r="I1167" i="22"/>
  <c r="N1166" i="22"/>
  <c r="M1166" i="22"/>
  <c r="L1166" i="22"/>
  <c r="K1166" i="22"/>
  <c r="J1166" i="22"/>
  <c r="I1166" i="22"/>
  <c r="N1165" i="22"/>
  <c r="M1165" i="22"/>
  <c r="L1165" i="22"/>
  <c r="K1165" i="22"/>
  <c r="J1165" i="22"/>
  <c r="I1165" i="22"/>
  <c r="N1164" i="22"/>
  <c r="M1164" i="22"/>
  <c r="L1164" i="22"/>
  <c r="K1164" i="22"/>
  <c r="J1164" i="22"/>
  <c r="I1164" i="22"/>
  <c r="N1163" i="22"/>
  <c r="M1163" i="22"/>
  <c r="L1163" i="22"/>
  <c r="K1163" i="22"/>
  <c r="J1163" i="22"/>
  <c r="I1163" i="22"/>
  <c r="N1162" i="22"/>
  <c r="M1162" i="22"/>
  <c r="L1162" i="22"/>
  <c r="K1162" i="22"/>
  <c r="J1162" i="22"/>
  <c r="I1162" i="22"/>
  <c r="N1161" i="22"/>
  <c r="M1161" i="22"/>
  <c r="L1161" i="22"/>
  <c r="K1161" i="22"/>
  <c r="J1161" i="22"/>
  <c r="I1161" i="22"/>
  <c r="N1160" i="22"/>
  <c r="M1160" i="22"/>
  <c r="L1160" i="22"/>
  <c r="K1160" i="22"/>
  <c r="J1160" i="22"/>
  <c r="I1160" i="22"/>
  <c r="N1159" i="22"/>
  <c r="M1159" i="22"/>
  <c r="L1159" i="22"/>
  <c r="K1159" i="22"/>
  <c r="J1159" i="22"/>
  <c r="I1159" i="22"/>
  <c r="N1158" i="22"/>
  <c r="M1158" i="22"/>
  <c r="L1158" i="22"/>
  <c r="K1158" i="22"/>
  <c r="J1158" i="22"/>
  <c r="I1158" i="22"/>
  <c r="N1157" i="22"/>
  <c r="M1157" i="22"/>
  <c r="L1157" i="22"/>
  <c r="K1157" i="22"/>
  <c r="J1157" i="22"/>
  <c r="I1157" i="22"/>
  <c r="N1156" i="22"/>
  <c r="M1156" i="22"/>
  <c r="L1156" i="22"/>
  <c r="K1156" i="22"/>
  <c r="J1156" i="22"/>
  <c r="I1156" i="22"/>
  <c r="N1155" i="22"/>
  <c r="M1155" i="22"/>
  <c r="L1155" i="22"/>
  <c r="K1155" i="22"/>
  <c r="J1155" i="22"/>
  <c r="I1155" i="22"/>
  <c r="N1154" i="22"/>
  <c r="M1154" i="22"/>
  <c r="L1154" i="22"/>
  <c r="K1154" i="22"/>
  <c r="J1154" i="22"/>
  <c r="I1154" i="22"/>
  <c r="N1153" i="22"/>
  <c r="M1153" i="22"/>
  <c r="L1153" i="22"/>
  <c r="K1153" i="22"/>
  <c r="J1153" i="22"/>
  <c r="I1153" i="22"/>
  <c r="N1152" i="22"/>
  <c r="M1152" i="22"/>
  <c r="L1152" i="22"/>
  <c r="K1152" i="22"/>
  <c r="J1152" i="22"/>
  <c r="I1152" i="22"/>
  <c r="N1151" i="22"/>
  <c r="M1151" i="22"/>
  <c r="L1151" i="22"/>
  <c r="K1151" i="22"/>
  <c r="J1151" i="22"/>
  <c r="I1151" i="22"/>
  <c r="N1150" i="22"/>
  <c r="M1150" i="22"/>
  <c r="L1150" i="22"/>
  <c r="K1150" i="22"/>
  <c r="J1150" i="22"/>
  <c r="I1150" i="22"/>
  <c r="N1149" i="22"/>
  <c r="M1149" i="22"/>
  <c r="L1149" i="22"/>
  <c r="K1149" i="22"/>
  <c r="J1149" i="22"/>
  <c r="I1149" i="22"/>
  <c r="N1148" i="22"/>
  <c r="M1148" i="22"/>
  <c r="L1148" i="22"/>
  <c r="K1148" i="22"/>
  <c r="J1148" i="22"/>
  <c r="I1148" i="22"/>
  <c r="N1147" i="22"/>
  <c r="M1147" i="22"/>
  <c r="L1147" i="22"/>
  <c r="K1147" i="22"/>
  <c r="J1147" i="22"/>
  <c r="I1147" i="22"/>
  <c r="N1146" i="22"/>
  <c r="M1146" i="22"/>
  <c r="L1146" i="22"/>
  <c r="K1146" i="22"/>
  <c r="J1146" i="22"/>
  <c r="I1146" i="22"/>
  <c r="N1145" i="22"/>
  <c r="M1145" i="22"/>
  <c r="L1145" i="22"/>
  <c r="K1145" i="22"/>
  <c r="J1145" i="22"/>
  <c r="I1145" i="22"/>
  <c r="N1144" i="22"/>
  <c r="M1144" i="22"/>
  <c r="L1144" i="22"/>
  <c r="K1144" i="22"/>
  <c r="J1144" i="22"/>
  <c r="I1144" i="22"/>
  <c r="N1143" i="22"/>
  <c r="M1143" i="22"/>
  <c r="L1143" i="22"/>
  <c r="K1143" i="22"/>
  <c r="J1143" i="22"/>
  <c r="I1143" i="22"/>
  <c r="N1142" i="22"/>
  <c r="M1142" i="22"/>
  <c r="L1142" i="22"/>
  <c r="K1142" i="22"/>
  <c r="J1142" i="22"/>
  <c r="I1142" i="22"/>
  <c r="N1141" i="22"/>
  <c r="M1141" i="22"/>
  <c r="L1141" i="22"/>
  <c r="K1141" i="22"/>
  <c r="J1141" i="22"/>
  <c r="I1141" i="22"/>
  <c r="N1140" i="22"/>
  <c r="M1140" i="22"/>
  <c r="L1140" i="22"/>
  <c r="K1140" i="22"/>
  <c r="J1140" i="22"/>
  <c r="I1140" i="22"/>
  <c r="N1139" i="22"/>
  <c r="M1139" i="22"/>
  <c r="L1139" i="22"/>
  <c r="K1139" i="22"/>
  <c r="J1139" i="22"/>
  <c r="I1139" i="22"/>
  <c r="N1138" i="22"/>
  <c r="M1138" i="22"/>
  <c r="L1138" i="22"/>
  <c r="K1138" i="22"/>
  <c r="J1138" i="22"/>
  <c r="I1138" i="22"/>
  <c r="N1137" i="22"/>
  <c r="M1137" i="22"/>
  <c r="L1137" i="22"/>
  <c r="K1137" i="22"/>
  <c r="J1137" i="22"/>
  <c r="I1137" i="22"/>
  <c r="N1136" i="22"/>
  <c r="M1136" i="22"/>
  <c r="L1136" i="22"/>
  <c r="K1136" i="22"/>
  <c r="J1136" i="22"/>
  <c r="I1136" i="22"/>
  <c r="N1135" i="22"/>
  <c r="M1135" i="22"/>
  <c r="L1135" i="22"/>
  <c r="K1135" i="22"/>
  <c r="J1135" i="22"/>
  <c r="I1135" i="22"/>
  <c r="N1134" i="22"/>
  <c r="M1134" i="22"/>
  <c r="L1134" i="22"/>
  <c r="K1134" i="22"/>
  <c r="J1134" i="22"/>
  <c r="I1134" i="22"/>
  <c r="N1133" i="22"/>
  <c r="M1133" i="22"/>
  <c r="L1133" i="22"/>
  <c r="K1133" i="22"/>
  <c r="J1133" i="22"/>
  <c r="I1133" i="22"/>
  <c r="N1132" i="22"/>
  <c r="M1132" i="22"/>
  <c r="L1132" i="22"/>
  <c r="K1132" i="22"/>
  <c r="J1132" i="22"/>
  <c r="I1132" i="22"/>
  <c r="N1131" i="22"/>
  <c r="M1131" i="22"/>
  <c r="L1131" i="22"/>
  <c r="K1131" i="22"/>
  <c r="J1131" i="22"/>
  <c r="I1131" i="22"/>
  <c r="N1130" i="22"/>
  <c r="M1130" i="22"/>
  <c r="L1130" i="22"/>
  <c r="K1130" i="22"/>
  <c r="J1130" i="22"/>
  <c r="I1130" i="22"/>
  <c r="N1129" i="22"/>
  <c r="M1129" i="22"/>
  <c r="L1129" i="22"/>
  <c r="K1129" i="22"/>
  <c r="J1129" i="22"/>
  <c r="I1129" i="22"/>
  <c r="N1128" i="22"/>
  <c r="M1128" i="22"/>
  <c r="L1128" i="22"/>
  <c r="K1128" i="22"/>
  <c r="J1128" i="22"/>
  <c r="I1128" i="22"/>
  <c r="N1127" i="22"/>
  <c r="M1127" i="22"/>
  <c r="L1127" i="22"/>
  <c r="K1127" i="22"/>
  <c r="J1127" i="22"/>
  <c r="I1127" i="22"/>
  <c r="N1126" i="22"/>
  <c r="M1126" i="22"/>
  <c r="L1126" i="22"/>
  <c r="K1126" i="22"/>
  <c r="J1126" i="22"/>
  <c r="I1126" i="22"/>
  <c r="N1125" i="22"/>
  <c r="M1125" i="22"/>
  <c r="L1125" i="22"/>
  <c r="K1125" i="22"/>
  <c r="J1125" i="22"/>
  <c r="I1125" i="22"/>
  <c r="N1124" i="22"/>
  <c r="M1124" i="22"/>
  <c r="L1124" i="22"/>
  <c r="K1124" i="22"/>
  <c r="J1124" i="22"/>
  <c r="I1124" i="22"/>
  <c r="N1123" i="22"/>
  <c r="M1123" i="22"/>
  <c r="L1123" i="22"/>
  <c r="K1123" i="22"/>
  <c r="J1123" i="22"/>
  <c r="I1123" i="22"/>
  <c r="N1122" i="22"/>
  <c r="M1122" i="22"/>
  <c r="L1122" i="22"/>
  <c r="K1122" i="22"/>
  <c r="J1122" i="22"/>
  <c r="I1122" i="22"/>
  <c r="N1121" i="22"/>
  <c r="M1121" i="22"/>
  <c r="L1121" i="22"/>
  <c r="K1121" i="22"/>
  <c r="J1121" i="22"/>
  <c r="I1121" i="22"/>
  <c r="N1120" i="22"/>
  <c r="M1120" i="22"/>
  <c r="L1120" i="22"/>
  <c r="K1120" i="22"/>
  <c r="J1120" i="22"/>
  <c r="I1120" i="22"/>
  <c r="N1119" i="22"/>
  <c r="M1119" i="22"/>
  <c r="L1119" i="22"/>
  <c r="K1119" i="22"/>
  <c r="J1119" i="22"/>
  <c r="I1119" i="22"/>
  <c r="N1118" i="22"/>
  <c r="M1118" i="22"/>
  <c r="L1118" i="22"/>
  <c r="K1118" i="22"/>
  <c r="J1118" i="22"/>
  <c r="I1118" i="22"/>
  <c r="N1117" i="22"/>
  <c r="M1117" i="22"/>
  <c r="L1117" i="22"/>
  <c r="K1117" i="22"/>
  <c r="J1117" i="22"/>
  <c r="I1117" i="22"/>
  <c r="N1116" i="22"/>
  <c r="M1116" i="22"/>
  <c r="L1116" i="22"/>
  <c r="K1116" i="22"/>
  <c r="J1116" i="22"/>
  <c r="I1116" i="22"/>
  <c r="N1115" i="22"/>
  <c r="M1115" i="22"/>
  <c r="L1115" i="22"/>
  <c r="K1115" i="22"/>
  <c r="J1115" i="22"/>
  <c r="I1115" i="22"/>
  <c r="N1114" i="22"/>
  <c r="M1114" i="22"/>
  <c r="L1114" i="22"/>
  <c r="K1114" i="22"/>
  <c r="J1114" i="22"/>
  <c r="I1114" i="22"/>
  <c r="N1113" i="22"/>
  <c r="M1113" i="22"/>
  <c r="L1113" i="22"/>
  <c r="K1113" i="22"/>
  <c r="J1113" i="22"/>
  <c r="I1113" i="22"/>
  <c r="N1112" i="22"/>
  <c r="M1112" i="22"/>
  <c r="L1112" i="22"/>
  <c r="K1112" i="22"/>
  <c r="J1112" i="22"/>
  <c r="I1112" i="22"/>
  <c r="N1111" i="22"/>
  <c r="M1111" i="22"/>
  <c r="L1111" i="22"/>
  <c r="K1111" i="22"/>
  <c r="J1111" i="22"/>
  <c r="I1111" i="22"/>
  <c r="N1110" i="22"/>
  <c r="M1110" i="22"/>
  <c r="L1110" i="22"/>
  <c r="K1110" i="22"/>
  <c r="J1110" i="22"/>
  <c r="I1110" i="22"/>
  <c r="N1109" i="22"/>
  <c r="M1109" i="22"/>
  <c r="L1109" i="22"/>
  <c r="K1109" i="22"/>
  <c r="J1109" i="22"/>
  <c r="I1109" i="22"/>
  <c r="N1108" i="22"/>
  <c r="M1108" i="22"/>
  <c r="L1108" i="22"/>
  <c r="K1108" i="22"/>
  <c r="J1108" i="22"/>
  <c r="I1108" i="22"/>
  <c r="N1107" i="22"/>
  <c r="M1107" i="22"/>
  <c r="L1107" i="22"/>
  <c r="K1107" i="22"/>
  <c r="J1107" i="22"/>
  <c r="I1107" i="22"/>
  <c r="N1106" i="22"/>
  <c r="M1106" i="22"/>
  <c r="L1106" i="22"/>
  <c r="K1106" i="22"/>
  <c r="J1106" i="22"/>
  <c r="I1106" i="22"/>
  <c r="N1105" i="22"/>
  <c r="M1105" i="22"/>
  <c r="L1105" i="22"/>
  <c r="K1105" i="22"/>
  <c r="J1105" i="22"/>
  <c r="I1105" i="22"/>
  <c r="N1104" i="22"/>
  <c r="M1104" i="22"/>
  <c r="L1104" i="22"/>
  <c r="K1104" i="22"/>
  <c r="J1104" i="22"/>
  <c r="I1104" i="22"/>
  <c r="N1103" i="22"/>
  <c r="M1103" i="22"/>
  <c r="L1103" i="22"/>
  <c r="K1103" i="22"/>
  <c r="J1103" i="22"/>
  <c r="I1103" i="22"/>
  <c r="N1102" i="22"/>
  <c r="M1102" i="22"/>
  <c r="L1102" i="22"/>
  <c r="K1102" i="22"/>
  <c r="J1102" i="22"/>
  <c r="I1102" i="22"/>
  <c r="N1101" i="22"/>
  <c r="M1101" i="22"/>
  <c r="L1101" i="22"/>
  <c r="K1101" i="22"/>
  <c r="J1101" i="22"/>
  <c r="I1101" i="22"/>
  <c r="N1100" i="22"/>
  <c r="M1100" i="22"/>
  <c r="L1100" i="22"/>
  <c r="K1100" i="22"/>
  <c r="J1100" i="22"/>
  <c r="I1100" i="22"/>
  <c r="N1099" i="22"/>
  <c r="M1099" i="22"/>
  <c r="L1099" i="22"/>
  <c r="K1099" i="22"/>
  <c r="J1099" i="22"/>
  <c r="I1099" i="22"/>
  <c r="N1098" i="22"/>
  <c r="M1098" i="22"/>
  <c r="L1098" i="22"/>
  <c r="K1098" i="22"/>
  <c r="J1098" i="22"/>
  <c r="I1098" i="22"/>
  <c r="N1097" i="22"/>
  <c r="M1097" i="22"/>
  <c r="L1097" i="22"/>
  <c r="K1097" i="22"/>
  <c r="J1097" i="22"/>
  <c r="I1097" i="22"/>
  <c r="N1096" i="22"/>
  <c r="M1096" i="22"/>
  <c r="L1096" i="22"/>
  <c r="K1096" i="22"/>
  <c r="J1096" i="22"/>
  <c r="I1096" i="22"/>
  <c r="N1095" i="22"/>
  <c r="M1095" i="22"/>
  <c r="L1095" i="22"/>
  <c r="K1095" i="22"/>
  <c r="J1095" i="22"/>
  <c r="I1095" i="22"/>
  <c r="N1094" i="22"/>
  <c r="M1094" i="22"/>
  <c r="L1094" i="22"/>
  <c r="K1094" i="22"/>
  <c r="J1094" i="22"/>
  <c r="I1094" i="22"/>
  <c r="N1093" i="22"/>
  <c r="M1093" i="22"/>
  <c r="L1093" i="22"/>
  <c r="K1093" i="22"/>
  <c r="J1093" i="22"/>
  <c r="I1093" i="22"/>
  <c r="N1092" i="22"/>
  <c r="M1092" i="22"/>
  <c r="L1092" i="22"/>
  <c r="K1092" i="22"/>
  <c r="J1092" i="22"/>
  <c r="I1092" i="22"/>
  <c r="N1091" i="22"/>
  <c r="M1091" i="22"/>
  <c r="L1091" i="22"/>
  <c r="K1091" i="22"/>
  <c r="J1091" i="22"/>
  <c r="I1091" i="22"/>
  <c r="N1090" i="22"/>
  <c r="M1090" i="22"/>
  <c r="L1090" i="22"/>
  <c r="K1090" i="22"/>
  <c r="J1090" i="22"/>
  <c r="I1090" i="22"/>
  <c r="N1089" i="22"/>
  <c r="M1089" i="22"/>
  <c r="L1089" i="22"/>
  <c r="K1089" i="22"/>
  <c r="J1089" i="22"/>
  <c r="I1089" i="22"/>
  <c r="N1088" i="22"/>
  <c r="M1088" i="22"/>
  <c r="L1088" i="22"/>
  <c r="K1088" i="22"/>
  <c r="J1088" i="22"/>
  <c r="I1088" i="22"/>
  <c r="N1087" i="22"/>
  <c r="M1087" i="22"/>
  <c r="L1087" i="22"/>
  <c r="K1087" i="22"/>
  <c r="J1087" i="22"/>
  <c r="I1087" i="22"/>
  <c r="N1086" i="22"/>
  <c r="M1086" i="22"/>
  <c r="L1086" i="22"/>
  <c r="K1086" i="22"/>
  <c r="J1086" i="22"/>
  <c r="I1086" i="22"/>
  <c r="N1085" i="22"/>
  <c r="M1085" i="22"/>
  <c r="L1085" i="22"/>
  <c r="K1085" i="22"/>
  <c r="J1085" i="22"/>
  <c r="I1085" i="22"/>
  <c r="N1084" i="22"/>
  <c r="M1084" i="22"/>
  <c r="L1084" i="22"/>
  <c r="K1084" i="22"/>
  <c r="J1084" i="22"/>
  <c r="I1084" i="22"/>
  <c r="N1083" i="22"/>
  <c r="M1083" i="22"/>
  <c r="L1083" i="22"/>
  <c r="K1083" i="22"/>
  <c r="J1083" i="22"/>
  <c r="I1083" i="22"/>
  <c r="N1082" i="22"/>
  <c r="M1082" i="22"/>
  <c r="L1082" i="22"/>
  <c r="K1082" i="22"/>
  <c r="J1082" i="22"/>
  <c r="I1082" i="22"/>
  <c r="N1081" i="22"/>
  <c r="M1081" i="22"/>
  <c r="L1081" i="22"/>
  <c r="K1081" i="22"/>
  <c r="J1081" i="22"/>
  <c r="I1081" i="22"/>
  <c r="N1080" i="22"/>
  <c r="M1080" i="22"/>
  <c r="L1080" i="22"/>
  <c r="K1080" i="22"/>
  <c r="J1080" i="22"/>
  <c r="I1080" i="22"/>
  <c r="N1079" i="22"/>
  <c r="M1079" i="22"/>
  <c r="L1079" i="22"/>
  <c r="K1079" i="22"/>
  <c r="J1079" i="22"/>
  <c r="I1079" i="22"/>
  <c r="N1078" i="22"/>
  <c r="M1078" i="22"/>
  <c r="L1078" i="22"/>
  <c r="K1078" i="22"/>
  <c r="J1078" i="22"/>
  <c r="I1078" i="22"/>
  <c r="N1077" i="22"/>
  <c r="M1077" i="22"/>
  <c r="L1077" i="22"/>
  <c r="K1077" i="22"/>
  <c r="J1077" i="22"/>
  <c r="I1077" i="22"/>
  <c r="N1076" i="22"/>
  <c r="M1076" i="22"/>
  <c r="L1076" i="22"/>
  <c r="K1076" i="22"/>
  <c r="J1076" i="22"/>
  <c r="I1076" i="22"/>
  <c r="N1075" i="22"/>
  <c r="M1075" i="22"/>
  <c r="L1075" i="22"/>
  <c r="K1075" i="22"/>
  <c r="J1075" i="22"/>
  <c r="I1075" i="22"/>
  <c r="N1074" i="22"/>
  <c r="M1074" i="22"/>
  <c r="L1074" i="22"/>
  <c r="K1074" i="22"/>
  <c r="J1074" i="22"/>
  <c r="I1074" i="22"/>
  <c r="N1073" i="22"/>
  <c r="M1073" i="22"/>
  <c r="L1073" i="22"/>
  <c r="K1073" i="22"/>
  <c r="J1073" i="22"/>
  <c r="I1073" i="22"/>
  <c r="N1072" i="22"/>
  <c r="M1072" i="22"/>
  <c r="L1072" i="22"/>
  <c r="K1072" i="22"/>
  <c r="J1072" i="22"/>
  <c r="I1072" i="22"/>
  <c r="N1071" i="22"/>
  <c r="M1071" i="22"/>
  <c r="L1071" i="22"/>
  <c r="K1071" i="22"/>
  <c r="J1071" i="22"/>
  <c r="I1071" i="22"/>
  <c r="N1070" i="22"/>
  <c r="M1070" i="22"/>
  <c r="L1070" i="22"/>
  <c r="K1070" i="22"/>
  <c r="J1070" i="22"/>
  <c r="I1070" i="22"/>
  <c r="N1069" i="22"/>
  <c r="M1069" i="22"/>
  <c r="L1069" i="22"/>
  <c r="K1069" i="22"/>
  <c r="J1069" i="22"/>
  <c r="I1069" i="22"/>
  <c r="N1068" i="22"/>
  <c r="M1068" i="22"/>
  <c r="L1068" i="22"/>
  <c r="K1068" i="22"/>
  <c r="J1068" i="22"/>
  <c r="I1068" i="22"/>
  <c r="N1067" i="22"/>
  <c r="M1067" i="22"/>
  <c r="L1067" i="22"/>
  <c r="K1067" i="22"/>
  <c r="J1067" i="22"/>
  <c r="I1067" i="22"/>
  <c r="N1066" i="22"/>
  <c r="M1066" i="22"/>
  <c r="L1066" i="22"/>
  <c r="K1066" i="22"/>
  <c r="J1066" i="22"/>
  <c r="I1066" i="22"/>
  <c r="N1065" i="22"/>
  <c r="M1065" i="22"/>
  <c r="L1065" i="22"/>
  <c r="K1065" i="22"/>
  <c r="J1065" i="22"/>
  <c r="I1065" i="22"/>
  <c r="N1064" i="22"/>
  <c r="M1064" i="22"/>
  <c r="L1064" i="22"/>
  <c r="K1064" i="22"/>
  <c r="J1064" i="22"/>
  <c r="I1064" i="22"/>
  <c r="N1063" i="22"/>
  <c r="M1063" i="22"/>
  <c r="L1063" i="22"/>
  <c r="K1063" i="22"/>
  <c r="J1063" i="22"/>
  <c r="I1063" i="22"/>
  <c r="N1062" i="22"/>
  <c r="M1062" i="22"/>
  <c r="L1062" i="22"/>
  <c r="K1062" i="22"/>
  <c r="J1062" i="22"/>
  <c r="I1062" i="22"/>
  <c r="N1061" i="22"/>
  <c r="M1061" i="22"/>
  <c r="L1061" i="22"/>
  <c r="K1061" i="22"/>
  <c r="J1061" i="22"/>
  <c r="I1061" i="22"/>
  <c r="N1060" i="22"/>
  <c r="M1060" i="22"/>
  <c r="L1060" i="22"/>
  <c r="K1060" i="22"/>
  <c r="J1060" i="22"/>
  <c r="I1060" i="22"/>
  <c r="N1059" i="22"/>
  <c r="M1059" i="22"/>
  <c r="L1059" i="22"/>
  <c r="K1059" i="22"/>
  <c r="J1059" i="22"/>
  <c r="I1059" i="22"/>
  <c r="N1058" i="22"/>
  <c r="M1058" i="22"/>
  <c r="L1058" i="22"/>
  <c r="K1058" i="22"/>
  <c r="J1058" i="22"/>
  <c r="I1058" i="22"/>
  <c r="N1057" i="22"/>
  <c r="M1057" i="22"/>
  <c r="L1057" i="22"/>
  <c r="K1057" i="22"/>
  <c r="J1057" i="22"/>
  <c r="I1057" i="22"/>
  <c r="N1056" i="22"/>
  <c r="M1056" i="22"/>
  <c r="L1056" i="22"/>
  <c r="K1056" i="22"/>
  <c r="J1056" i="22"/>
  <c r="I1056" i="22"/>
  <c r="N1055" i="22"/>
  <c r="M1055" i="22"/>
  <c r="L1055" i="22"/>
  <c r="K1055" i="22"/>
  <c r="J1055" i="22"/>
  <c r="I1055" i="22"/>
  <c r="N1054" i="22"/>
  <c r="M1054" i="22"/>
  <c r="L1054" i="22"/>
  <c r="K1054" i="22"/>
  <c r="J1054" i="22"/>
  <c r="I1054" i="22"/>
  <c r="N1053" i="22"/>
  <c r="M1053" i="22"/>
  <c r="L1053" i="22"/>
  <c r="K1053" i="22"/>
  <c r="J1053" i="22"/>
  <c r="I1053" i="22"/>
  <c r="N1052" i="22"/>
  <c r="M1052" i="22"/>
  <c r="L1052" i="22"/>
  <c r="K1052" i="22"/>
  <c r="J1052" i="22"/>
  <c r="I1052" i="22"/>
  <c r="N1051" i="22"/>
  <c r="M1051" i="22"/>
  <c r="L1051" i="22"/>
  <c r="K1051" i="22"/>
  <c r="J1051" i="22"/>
  <c r="I1051" i="22"/>
  <c r="N1050" i="22"/>
  <c r="M1050" i="22"/>
  <c r="L1050" i="22"/>
  <c r="K1050" i="22"/>
  <c r="J1050" i="22"/>
  <c r="I1050" i="22"/>
  <c r="N1049" i="22"/>
  <c r="M1049" i="22"/>
  <c r="L1049" i="22"/>
  <c r="K1049" i="22"/>
  <c r="J1049" i="22"/>
  <c r="I1049" i="22"/>
  <c r="N1048" i="22"/>
  <c r="M1048" i="22"/>
  <c r="L1048" i="22"/>
  <c r="K1048" i="22"/>
  <c r="J1048" i="22"/>
  <c r="I1048" i="22"/>
  <c r="N1047" i="22"/>
  <c r="M1047" i="22"/>
  <c r="L1047" i="22"/>
  <c r="K1047" i="22"/>
  <c r="J1047" i="22"/>
  <c r="I1047" i="22"/>
  <c r="N1046" i="22"/>
  <c r="M1046" i="22"/>
  <c r="L1046" i="22"/>
  <c r="K1046" i="22"/>
  <c r="J1046" i="22"/>
  <c r="I1046" i="22"/>
  <c r="N1045" i="22"/>
  <c r="M1045" i="22"/>
  <c r="L1045" i="22"/>
  <c r="K1045" i="22"/>
  <c r="J1045" i="22"/>
  <c r="I1045" i="22"/>
  <c r="N1044" i="22"/>
  <c r="M1044" i="22"/>
  <c r="L1044" i="22"/>
  <c r="K1044" i="22"/>
  <c r="J1044" i="22"/>
  <c r="I1044" i="22"/>
  <c r="N1043" i="22"/>
  <c r="M1043" i="22"/>
  <c r="L1043" i="22"/>
  <c r="K1043" i="22"/>
  <c r="J1043" i="22"/>
  <c r="I1043" i="22"/>
  <c r="N1042" i="22"/>
  <c r="M1042" i="22"/>
  <c r="L1042" i="22"/>
  <c r="K1042" i="22"/>
  <c r="J1042" i="22"/>
  <c r="I1042" i="22"/>
  <c r="N1041" i="22"/>
  <c r="M1041" i="22"/>
  <c r="L1041" i="22"/>
  <c r="K1041" i="22"/>
  <c r="J1041" i="22"/>
  <c r="I1041" i="22"/>
  <c r="N1040" i="22"/>
  <c r="M1040" i="22"/>
  <c r="L1040" i="22"/>
  <c r="K1040" i="22"/>
  <c r="J1040" i="22"/>
  <c r="I1040" i="22"/>
  <c r="N1039" i="22"/>
  <c r="M1039" i="22"/>
  <c r="L1039" i="22"/>
  <c r="K1039" i="22"/>
  <c r="J1039" i="22"/>
  <c r="I1039" i="22"/>
  <c r="N1038" i="22"/>
  <c r="M1038" i="22"/>
  <c r="L1038" i="22"/>
  <c r="K1038" i="22"/>
  <c r="J1038" i="22"/>
  <c r="I1038" i="22"/>
  <c r="N1037" i="22"/>
  <c r="M1037" i="22"/>
  <c r="L1037" i="22"/>
  <c r="K1037" i="22"/>
  <c r="J1037" i="22"/>
  <c r="I1037" i="22"/>
  <c r="N1036" i="22"/>
  <c r="M1036" i="22"/>
  <c r="L1036" i="22"/>
  <c r="K1036" i="22"/>
  <c r="J1036" i="22"/>
  <c r="I1036" i="22"/>
  <c r="N1035" i="22"/>
  <c r="M1035" i="22"/>
  <c r="L1035" i="22"/>
  <c r="K1035" i="22"/>
  <c r="J1035" i="22"/>
  <c r="I1035" i="22"/>
  <c r="N1034" i="22"/>
  <c r="M1034" i="22"/>
  <c r="L1034" i="22"/>
  <c r="K1034" i="22"/>
  <c r="J1034" i="22"/>
  <c r="I1034" i="22"/>
  <c r="N1033" i="22"/>
  <c r="M1033" i="22"/>
  <c r="L1033" i="22"/>
  <c r="K1033" i="22"/>
  <c r="J1033" i="22"/>
  <c r="I1033" i="22"/>
  <c r="N1032" i="22"/>
  <c r="M1032" i="22"/>
  <c r="L1032" i="22"/>
  <c r="K1032" i="22"/>
  <c r="J1032" i="22"/>
  <c r="I1032" i="22"/>
  <c r="N1031" i="22"/>
  <c r="M1031" i="22"/>
  <c r="L1031" i="22"/>
  <c r="K1031" i="22"/>
  <c r="J1031" i="22"/>
  <c r="I1031" i="22"/>
  <c r="N1030" i="22"/>
  <c r="M1030" i="22"/>
  <c r="L1030" i="22"/>
  <c r="K1030" i="22"/>
  <c r="J1030" i="22"/>
  <c r="I1030" i="22"/>
  <c r="N1029" i="22"/>
  <c r="M1029" i="22"/>
  <c r="L1029" i="22"/>
  <c r="K1029" i="22"/>
  <c r="J1029" i="22"/>
  <c r="I1029" i="22"/>
  <c r="N1028" i="22"/>
  <c r="M1028" i="22"/>
  <c r="L1028" i="22"/>
  <c r="K1028" i="22"/>
  <c r="J1028" i="22"/>
  <c r="I1028" i="22"/>
  <c r="N1027" i="22"/>
  <c r="M1027" i="22"/>
  <c r="L1027" i="22"/>
  <c r="K1027" i="22"/>
  <c r="J1027" i="22"/>
  <c r="I1027" i="22"/>
  <c r="N1026" i="22"/>
  <c r="M1026" i="22"/>
  <c r="L1026" i="22"/>
  <c r="K1026" i="22"/>
  <c r="J1026" i="22"/>
  <c r="I1026" i="22"/>
  <c r="N1025" i="22"/>
  <c r="M1025" i="22"/>
  <c r="L1025" i="22"/>
  <c r="K1025" i="22"/>
  <c r="J1025" i="22"/>
  <c r="I1025" i="22"/>
  <c r="N1024" i="22"/>
  <c r="M1024" i="22"/>
  <c r="L1024" i="22"/>
  <c r="K1024" i="22"/>
  <c r="J1024" i="22"/>
  <c r="I1024" i="22"/>
  <c r="N1023" i="22"/>
  <c r="M1023" i="22"/>
  <c r="L1023" i="22"/>
  <c r="K1023" i="22"/>
  <c r="J1023" i="22"/>
  <c r="I1023" i="22"/>
  <c r="N1022" i="22"/>
  <c r="M1022" i="22"/>
  <c r="L1022" i="22"/>
  <c r="K1022" i="22"/>
  <c r="J1022" i="22"/>
  <c r="I1022" i="22"/>
  <c r="N1021" i="22"/>
  <c r="M1021" i="22"/>
  <c r="L1021" i="22"/>
  <c r="K1021" i="22"/>
  <c r="J1021" i="22"/>
  <c r="I1021" i="22"/>
  <c r="N1020" i="22"/>
  <c r="M1020" i="22"/>
  <c r="L1020" i="22"/>
  <c r="K1020" i="22"/>
  <c r="J1020" i="22"/>
  <c r="I1020" i="22"/>
  <c r="N1019" i="22"/>
  <c r="M1019" i="22"/>
  <c r="L1019" i="22"/>
  <c r="K1019" i="22"/>
  <c r="J1019" i="22"/>
  <c r="I1019" i="22"/>
  <c r="N1018" i="22"/>
  <c r="M1018" i="22"/>
  <c r="L1018" i="22"/>
  <c r="K1018" i="22"/>
  <c r="J1018" i="22"/>
  <c r="I1018" i="22"/>
  <c r="N1017" i="22"/>
  <c r="M1017" i="22"/>
  <c r="L1017" i="22"/>
  <c r="K1017" i="22"/>
  <c r="J1017" i="22"/>
  <c r="I1017" i="22"/>
  <c r="N1016" i="22"/>
  <c r="M1016" i="22"/>
  <c r="L1016" i="22"/>
  <c r="K1016" i="22"/>
  <c r="J1016" i="22"/>
  <c r="I1016" i="22"/>
  <c r="N1015" i="22"/>
  <c r="M1015" i="22"/>
  <c r="L1015" i="22"/>
  <c r="K1015" i="22"/>
  <c r="J1015" i="22"/>
  <c r="I1015" i="22"/>
  <c r="N1014" i="22"/>
  <c r="M1014" i="22"/>
  <c r="L1014" i="22"/>
  <c r="K1014" i="22"/>
  <c r="J1014" i="22"/>
  <c r="I1014" i="22"/>
  <c r="N1013" i="22"/>
  <c r="M1013" i="22"/>
  <c r="L1013" i="22"/>
  <c r="K1013" i="22"/>
  <c r="J1013" i="22"/>
  <c r="I1013" i="22"/>
  <c r="N1012" i="22"/>
  <c r="M1012" i="22"/>
  <c r="L1012" i="22"/>
  <c r="K1012" i="22"/>
  <c r="J1012" i="22"/>
  <c r="I1012" i="22"/>
  <c r="N1011" i="22"/>
  <c r="M1011" i="22"/>
  <c r="L1011" i="22"/>
  <c r="K1011" i="22"/>
  <c r="J1011" i="22"/>
  <c r="I1011" i="22"/>
  <c r="N1010" i="22"/>
  <c r="M1010" i="22"/>
  <c r="L1010" i="22"/>
  <c r="K1010" i="22"/>
  <c r="J1010" i="22"/>
  <c r="I1010" i="22"/>
  <c r="N1009" i="22"/>
  <c r="M1009" i="22"/>
  <c r="L1009" i="22"/>
  <c r="K1009" i="22"/>
  <c r="J1009" i="22"/>
  <c r="I1009" i="22"/>
  <c r="N1008" i="22"/>
  <c r="M1008" i="22"/>
  <c r="L1008" i="22"/>
  <c r="K1008" i="22"/>
  <c r="J1008" i="22"/>
  <c r="I1008" i="22"/>
  <c r="N1007" i="22"/>
  <c r="M1007" i="22"/>
  <c r="L1007" i="22"/>
  <c r="K1007" i="22"/>
  <c r="J1007" i="22"/>
  <c r="I1007" i="22"/>
  <c r="N1006" i="22"/>
  <c r="M1006" i="22"/>
  <c r="L1006" i="22"/>
  <c r="K1006" i="22"/>
  <c r="J1006" i="22"/>
  <c r="I1006" i="22"/>
  <c r="N1005" i="22"/>
  <c r="M1005" i="22"/>
  <c r="L1005" i="22"/>
  <c r="K1005" i="22"/>
  <c r="J1005" i="22"/>
  <c r="I1005" i="22"/>
  <c r="N1004" i="22"/>
  <c r="M1004" i="22"/>
  <c r="L1004" i="22"/>
  <c r="K1004" i="22"/>
  <c r="J1004" i="22"/>
  <c r="I1004" i="22"/>
  <c r="N1003" i="22"/>
  <c r="M1003" i="22"/>
  <c r="L1003" i="22"/>
  <c r="K1003" i="22"/>
  <c r="J1003" i="22"/>
  <c r="I1003" i="22"/>
  <c r="N1002" i="22"/>
  <c r="M1002" i="22"/>
  <c r="L1002" i="22"/>
  <c r="K1002" i="22"/>
  <c r="J1002" i="22"/>
  <c r="I1002" i="22"/>
  <c r="N1001" i="22"/>
  <c r="M1001" i="22"/>
  <c r="L1001" i="22"/>
  <c r="K1001" i="22"/>
  <c r="J1001" i="22"/>
  <c r="I1001" i="22"/>
  <c r="N1000" i="22"/>
  <c r="M1000" i="22"/>
  <c r="L1000" i="22"/>
  <c r="K1000" i="22"/>
  <c r="J1000" i="22"/>
  <c r="I1000" i="22"/>
  <c r="N999" i="22"/>
  <c r="M999" i="22"/>
  <c r="L999" i="22"/>
  <c r="K999" i="22"/>
  <c r="J999" i="22"/>
  <c r="I999" i="22"/>
  <c r="N998" i="22"/>
  <c r="M998" i="22"/>
  <c r="L998" i="22"/>
  <c r="K998" i="22"/>
  <c r="J998" i="22"/>
  <c r="I998" i="22"/>
  <c r="N997" i="22"/>
  <c r="M997" i="22"/>
  <c r="L997" i="22"/>
  <c r="K997" i="22"/>
  <c r="J997" i="22"/>
  <c r="I997" i="22"/>
  <c r="N996" i="22"/>
  <c r="M996" i="22"/>
  <c r="L996" i="22"/>
  <c r="K996" i="22"/>
  <c r="J996" i="22"/>
  <c r="I996" i="22"/>
  <c r="N995" i="22"/>
  <c r="M995" i="22"/>
  <c r="L995" i="22"/>
  <c r="K995" i="22"/>
  <c r="J995" i="22"/>
  <c r="I995" i="22"/>
  <c r="N994" i="22"/>
  <c r="M994" i="22"/>
  <c r="L994" i="22"/>
  <c r="K994" i="22"/>
  <c r="J994" i="22"/>
  <c r="I994" i="22"/>
  <c r="N993" i="22"/>
  <c r="M993" i="22"/>
  <c r="L993" i="22"/>
  <c r="K993" i="22"/>
  <c r="J993" i="22"/>
  <c r="I993" i="22"/>
  <c r="N992" i="22"/>
  <c r="M992" i="22"/>
  <c r="L992" i="22"/>
  <c r="K992" i="22"/>
  <c r="J992" i="22"/>
  <c r="I992" i="22"/>
  <c r="N991" i="22"/>
  <c r="M991" i="22"/>
  <c r="L991" i="22"/>
  <c r="K991" i="22"/>
  <c r="J991" i="22"/>
  <c r="I991" i="22"/>
  <c r="N990" i="22"/>
  <c r="M990" i="22"/>
  <c r="L990" i="22"/>
  <c r="K990" i="22"/>
  <c r="J990" i="22"/>
  <c r="I990" i="22"/>
  <c r="N989" i="22"/>
  <c r="M989" i="22"/>
  <c r="L989" i="22"/>
  <c r="K989" i="22"/>
  <c r="J989" i="22"/>
  <c r="I989" i="22"/>
  <c r="N988" i="22"/>
  <c r="M988" i="22"/>
  <c r="L988" i="22"/>
  <c r="K988" i="22"/>
  <c r="J988" i="22"/>
  <c r="I988" i="22"/>
  <c r="N987" i="22"/>
  <c r="M987" i="22"/>
  <c r="L987" i="22"/>
  <c r="K987" i="22"/>
  <c r="J987" i="22"/>
  <c r="I987" i="22"/>
  <c r="N986" i="22"/>
  <c r="M986" i="22"/>
  <c r="L986" i="22"/>
  <c r="K986" i="22"/>
  <c r="J986" i="22"/>
  <c r="I986" i="22"/>
  <c r="N985" i="22"/>
  <c r="M985" i="22"/>
  <c r="L985" i="22"/>
  <c r="K985" i="22"/>
  <c r="J985" i="22"/>
  <c r="I985" i="22"/>
  <c r="N984" i="22"/>
  <c r="M984" i="22"/>
  <c r="L984" i="22"/>
  <c r="K984" i="22"/>
  <c r="J984" i="22"/>
  <c r="I984" i="22"/>
  <c r="N983" i="22"/>
  <c r="M983" i="22"/>
  <c r="L983" i="22"/>
  <c r="K983" i="22"/>
  <c r="J983" i="22"/>
  <c r="I983" i="22"/>
  <c r="N982" i="22"/>
  <c r="M982" i="22"/>
  <c r="L982" i="22"/>
  <c r="K982" i="22"/>
  <c r="J982" i="22"/>
  <c r="I982" i="22"/>
  <c r="N981" i="22"/>
  <c r="M981" i="22"/>
  <c r="L981" i="22"/>
  <c r="K981" i="22"/>
  <c r="J981" i="22"/>
  <c r="I981" i="22"/>
  <c r="N980" i="22"/>
  <c r="M980" i="22"/>
  <c r="L980" i="22"/>
  <c r="K980" i="22"/>
  <c r="J980" i="22"/>
  <c r="I980" i="22"/>
  <c r="N979" i="22"/>
  <c r="M979" i="22"/>
  <c r="L979" i="22"/>
  <c r="K979" i="22"/>
  <c r="J979" i="22"/>
  <c r="I979" i="22"/>
  <c r="N978" i="22"/>
  <c r="M978" i="22"/>
  <c r="L978" i="22"/>
  <c r="K978" i="22"/>
  <c r="J978" i="22"/>
  <c r="I978" i="22"/>
  <c r="N977" i="22"/>
  <c r="M977" i="22"/>
  <c r="L977" i="22"/>
  <c r="K977" i="22"/>
  <c r="J977" i="22"/>
  <c r="I977" i="22"/>
  <c r="N976" i="22"/>
  <c r="M976" i="22"/>
  <c r="L976" i="22"/>
  <c r="K976" i="22"/>
  <c r="J976" i="22"/>
  <c r="I976" i="22"/>
  <c r="N975" i="22"/>
  <c r="M975" i="22"/>
  <c r="L975" i="22"/>
  <c r="K975" i="22"/>
  <c r="J975" i="22"/>
  <c r="I975" i="22"/>
  <c r="N974" i="22"/>
  <c r="M974" i="22"/>
  <c r="L974" i="22"/>
  <c r="K974" i="22"/>
  <c r="J974" i="22"/>
  <c r="I974" i="22"/>
  <c r="N973" i="22"/>
  <c r="M973" i="22"/>
  <c r="L973" i="22"/>
  <c r="K973" i="22"/>
  <c r="J973" i="22"/>
  <c r="I973" i="22"/>
  <c r="N972" i="22"/>
  <c r="M972" i="22"/>
  <c r="L972" i="22"/>
  <c r="K972" i="22"/>
  <c r="J972" i="22"/>
  <c r="I972" i="22"/>
  <c r="N971" i="22"/>
  <c r="M971" i="22"/>
  <c r="L971" i="22"/>
  <c r="K971" i="22"/>
  <c r="J971" i="22"/>
  <c r="I971" i="22"/>
  <c r="N970" i="22"/>
  <c r="M970" i="22"/>
  <c r="L970" i="22"/>
  <c r="K970" i="22"/>
  <c r="J970" i="22"/>
  <c r="I970" i="22"/>
  <c r="N969" i="22"/>
  <c r="M969" i="22"/>
  <c r="L969" i="22"/>
  <c r="K969" i="22"/>
  <c r="J969" i="22"/>
  <c r="I969" i="22"/>
  <c r="N968" i="22"/>
  <c r="M968" i="22"/>
  <c r="L968" i="22"/>
  <c r="K968" i="22"/>
  <c r="J968" i="22"/>
  <c r="I968" i="22"/>
  <c r="N967" i="22"/>
  <c r="M967" i="22"/>
  <c r="L967" i="22"/>
  <c r="K967" i="22"/>
  <c r="J967" i="22"/>
  <c r="I967" i="22"/>
  <c r="N966" i="22"/>
  <c r="M966" i="22"/>
  <c r="L966" i="22"/>
  <c r="K966" i="22"/>
  <c r="J966" i="22"/>
  <c r="I966" i="22"/>
  <c r="N965" i="22"/>
  <c r="M965" i="22"/>
  <c r="L965" i="22"/>
  <c r="K965" i="22"/>
  <c r="J965" i="22"/>
  <c r="I965" i="22"/>
  <c r="N964" i="22"/>
  <c r="M964" i="22"/>
  <c r="L964" i="22"/>
  <c r="K964" i="22"/>
  <c r="J964" i="22"/>
  <c r="I964" i="22"/>
  <c r="N963" i="22"/>
  <c r="M963" i="22"/>
  <c r="L963" i="22"/>
  <c r="K963" i="22"/>
  <c r="J963" i="22"/>
  <c r="I963" i="22"/>
  <c r="N962" i="22"/>
  <c r="M962" i="22"/>
  <c r="L962" i="22"/>
  <c r="K962" i="22"/>
  <c r="J962" i="22"/>
  <c r="I962" i="22"/>
  <c r="N961" i="22"/>
  <c r="M961" i="22"/>
  <c r="L961" i="22"/>
  <c r="K961" i="22"/>
  <c r="J961" i="22"/>
  <c r="I961" i="22"/>
  <c r="N960" i="22"/>
  <c r="M960" i="22"/>
  <c r="L960" i="22"/>
  <c r="K960" i="22"/>
  <c r="J960" i="22"/>
  <c r="I960" i="22"/>
  <c r="N959" i="22"/>
  <c r="M959" i="22"/>
  <c r="L959" i="22"/>
  <c r="K959" i="22"/>
  <c r="J959" i="22"/>
  <c r="I959" i="22"/>
  <c r="N958" i="22"/>
  <c r="M958" i="22"/>
  <c r="L958" i="22"/>
  <c r="K958" i="22"/>
  <c r="J958" i="22"/>
  <c r="I958" i="22"/>
  <c r="N957" i="22"/>
  <c r="M957" i="22"/>
  <c r="L957" i="22"/>
  <c r="K957" i="22"/>
  <c r="J957" i="22"/>
  <c r="I957" i="22"/>
  <c r="N956" i="22"/>
  <c r="M956" i="22"/>
  <c r="L956" i="22"/>
  <c r="K956" i="22"/>
  <c r="J956" i="22"/>
  <c r="I956" i="22"/>
  <c r="N955" i="22"/>
  <c r="M955" i="22"/>
  <c r="L955" i="22"/>
  <c r="K955" i="22"/>
  <c r="J955" i="22"/>
  <c r="I955" i="22"/>
  <c r="N954" i="22"/>
  <c r="M954" i="22"/>
  <c r="L954" i="22"/>
  <c r="K954" i="22"/>
  <c r="J954" i="22"/>
  <c r="I954" i="22"/>
  <c r="N953" i="22"/>
  <c r="M953" i="22"/>
  <c r="L953" i="22"/>
  <c r="K953" i="22"/>
  <c r="J953" i="22"/>
  <c r="I953" i="22"/>
  <c r="N952" i="22"/>
  <c r="M952" i="22"/>
  <c r="L952" i="22"/>
  <c r="K952" i="22"/>
  <c r="J952" i="22"/>
  <c r="I952" i="22"/>
  <c r="N951" i="22"/>
  <c r="M951" i="22"/>
  <c r="L951" i="22"/>
  <c r="K951" i="22"/>
  <c r="J951" i="22"/>
  <c r="I951" i="22"/>
  <c r="N950" i="22"/>
  <c r="M950" i="22"/>
  <c r="L950" i="22"/>
  <c r="K950" i="22"/>
  <c r="J950" i="22"/>
  <c r="I950" i="22"/>
  <c r="N949" i="22"/>
  <c r="M949" i="22"/>
  <c r="L949" i="22"/>
  <c r="K949" i="22"/>
  <c r="J949" i="22"/>
  <c r="I949" i="22"/>
  <c r="N948" i="22"/>
  <c r="M948" i="22"/>
  <c r="L948" i="22"/>
  <c r="K948" i="22"/>
  <c r="J948" i="22"/>
  <c r="I948" i="22"/>
  <c r="N947" i="22"/>
  <c r="M947" i="22"/>
  <c r="L947" i="22"/>
  <c r="K947" i="22"/>
  <c r="J947" i="22"/>
  <c r="I947" i="22"/>
  <c r="N946" i="22"/>
  <c r="M946" i="22"/>
  <c r="L946" i="22"/>
  <c r="K946" i="22"/>
  <c r="J946" i="22"/>
  <c r="I946" i="22"/>
  <c r="N945" i="22"/>
  <c r="M945" i="22"/>
  <c r="L945" i="22"/>
  <c r="K945" i="22"/>
  <c r="J945" i="22"/>
  <c r="I945" i="22"/>
  <c r="N944" i="22"/>
  <c r="M944" i="22"/>
  <c r="L944" i="22"/>
  <c r="K944" i="22"/>
  <c r="J944" i="22"/>
  <c r="I944" i="22"/>
  <c r="N943" i="22"/>
  <c r="M943" i="22"/>
  <c r="L943" i="22"/>
  <c r="K943" i="22"/>
  <c r="J943" i="22"/>
  <c r="I943" i="22"/>
  <c r="N942" i="22"/>
  <c r="M942" i="22"/>
  <c r="L942" i="22"/>
  <c r="K942" i="22"/>
  <c r="J942" i="22"/>
  <c r="I942" i="22"/>
  <c r="N941" i="22"/>
  <c r="M941" i="22"/>
  <c r="L941" i="22"/>
  <c r="K941" i="22"/>
  <c r="J941" i="22"/>
  <c r="I941" i="22"/>
  <c r="N940" i="22"/>
  <c r="M940" i="22"/>
  <c r="L940" i="22"/>
  <c r="K940" i="22"/>
  <c r="J940" i="22"/>
  <c r="I940" i="22"/>
  <c r="N939" i="22"/>
  <c r="M939" i="22"/>
  <c r="L939" i="22"/>
  <c r="K939" i="22"/>
  <c r="J939" i="22"/>
  <c r="I939" i="22"/>
  <c r="N938" i="22"/>
  <c r="M938" i="22"/>
  <c r="L938" i="22"/>
  <c r="K938" i="22"/>
  <c r="J938" i="22"/>
  <c r="I938" i="22"/>
  <c r="N937" i="22"/>
  <c r="M937" i="22"/>
  <c r="L937" i="22"/>
  <c r="K937" i="22"/>
  <c r="J937" i="22"/>
  <c r="I937" i="22"/>
  <c r="N936" i="22"/>
  <c r="M936" i="22"/>
  <c r="L936" i="22"/>
  <c r="K936" i="22"/>
  <c r="J936" i="22"/>
  <c r="I936" i="22"/>
  <c r="N935" i="22"/>
  <c r="M935" i="22"/>
  <c r="L935" i="22"/>
  <c r="K935" i="22"/>
  <c r="J935" i="22"/>
  <c r="I935" i="22"/>
  <c r="N934" i="22"/>
  <c r="M934" i="22"/>
  <c r="L934" i="22"/>
  <c r="K934" i="22"/>
  <c r="J934" i="22"/>
  <c r="I934" i="22"/>
  <c r="N933" i="22"/>
  <c r="M933" i="22"/>
  <c r="L933" i="22"/>
  <c r="K933" i="22"/>
  <c r="J933" i="22"/>
  <c r="I933" i="22"/>
  <c r="N932" i="22"/>
  <c r="M932" i="22"/>
  <c r="L932" i="22"/>
  <c r="K932" i="22"/>
  <c r="J932" i="22"/>
  <c r="I932" i="22"/>
  <c r="N931" i="22"/>
  <c r="M931" i="22"/>
  <c r="L931" i="22"/>
  <c r="K931" i="22"/>
  <c r="J931" i="22"/>
  <c r="I931" i="22"/>
  <c r="N930" i="22"/>
  <c r="M930" i="22"/>
  <c r="L930" i="22"/>
  <c r="K930" i="22"/>
  <c r="J930" i="22"/>
  <c r="I930" i="22"/>
  <c r="N929" i="22"/>
  <c r="M929" i="22"/>
  <c r="L929" i="22"/>
  <c r="K929" i="22"/>
  <c r="J929" i="22"/>
  <c r="I929" i="22"/>
  <c r="N928" i="22"/>
  <c r="M928" i="22"/>
  <c r="L928" i="22"/>
  <c r="K928" i="22"/>
  <c r="J928" i="22"/>
  <c r="I928" i="22"/>
  <c r="N927" i="22"/>
  <c r="M927" i="22"/>
  <c r="L927" i="22"/>
  <c r="K927" i="22"/>
  <c r="J927" i="22"/>
  <c r="I927" i="22"/>
  <c r="N926" i="22"/>
  <c r="M926" i="22"/>
  <c r="L926" i="22"/>
  <c r="K926" i="22"/>
  <c r="J926" i="22"/>
  <c r="I926" i="22"/>
  <c r="N925" i="22"/>
  <c r="M925" i="22"/>
  <c r="L925" i="22"/>
  <c r="K925" i="22"/>
  <c r="J925" i="22"/>
  <c r="I925" i="22"/>
  <c r="N924" i="22"/>
  <c r="M924" i="22"/>
  <c r="L924" i="22"/>
  <c r="K924" i="22"/>
  <c r="J924" i="22"/>
  <c r="I924" i="22"/>
  <c r="N923" i="22"/>
  <c r="M923" i="22"/>
  <c r="L923" i="22"/>
  <c r="K923" i="22"/>
  <c r="J923" i="22"/>
  <c r="I923" i="22"/>
  <c r="N922" i="22"/>
  <c r="M922" i="22"/>
  <c r="L922" i="22"/>
  <c r="K922" i="22"/>
  <c r="J922" i="22"/>
  <c r="I922" i="22"/>
  <c r="N921" i="22"/>
  <c r="M921" i="22"/>
  <c r="L921" i="22"/>
  <c r="K921" i="22"/>
  <c r="J921" i="22"/>
  <c r="I921" i="22"/>
  <c r="N920" i="22"/>
  <c r="M920" i="22"/>
  <c r="L920" i="22"/>
  <c r="K920" i="22"/>
  <c r="J920" i="22"/>
  <c r="I920" i="22"/>
  <c r="N919" i="22"/>
  <c r="M919" i="22"/>
  <c r="L919" i="22"/>
  <c r="K919" i="22"/>
  <c r="J919" i="22"/>
  <c r="I919" i="22"/>
  <c r="N918" i="22"/>
  <c r="M918" i="22"/>
  <c r="L918" i="22"/>
  <c r="K918" i="22"/>
  <c r="J918" i="22"/>
  <c r="I918" i="22"/>
  <c r="N917" i="22"/>
  <c r="M917" i="22"/>
  <c r="L917" i="22"/>
  <c r="K917" i="22"/>
  <c r="J917" i="22"/>
  <c r="I917" i="22"/>
  <c r="N916" i="22"/>
  <c r="M916" i="22"/>
  <c r="L916" i="22"/>
  <c r="K916" i="22"/>
  <c r="J916" i="22"/>
  <c r="I916" i="22"/>
  <c r="N915" i="22"/>
  <c r="M915" i="22"/>
  <c r="L915" i="22"/>
  <c r="K915" i="22"/>
  <c r="J915" i="22"/>
  <c r="I915" i="22"/>
  <c r="N914" i="22"/>
  <c r="M914" i="22"/>
  <c r="L914" i="22"/>
  <c r="K914" i="22"/>
  <c r="J914" i="22"/>
  <c r="I914" i="22"/>
  <c r="N913" i="22"/>
  <c r="M913" i="22"/>
  <c r="L913" i="22"/>
  <c r="K913" i="22"/>
  <c r="J913" i="22"/>
  <c r="I913" i="22"/>
  <c r="N912" i="22"/>
  <c r="M912" i="22"/>
  <c r="L912" i="22"/>
  <c r="K912" i="22"/>
  <c r="J912" i="22"/>
  <c r="I912" i="22"/>
  <c r="N911" i="22"/>
  <c r="M911" i="22"/>
  <c r="L911" i="22"/>
  <c r="K911" i="22"/>
  <c r="J911" i="22"/>
  <c r="I911" i="22"/>
  <c r="N910" i="22"/>
  <c r="M910" i="22"/>
  <c r="L910" i="22"/>
  <c r="K910" i="22"/>
  <c r="J910" i="22"/>
  <c r="I910" i="22"/>
  <c r="N909" i="22"/>
  <c r="M909" i="22"/>
  <c r="L909" i="22"/>
  <c r="K909" i="22"/>
  <c r="J909" i="22"/>
  <c r="I909" i="22"/>
  <c r="N908" i="22"/>
  <c r="M908" i="22"/>
  <c r="L908" i="22"/>
  <c r="K908" i="22"/>
  <c r="J908" i="22"/>
  <c r="I908" i="22"/>
  <c r="N907" i="22"/>
  <c r="M907" i="22"/>
  <c r="L907" i="22"/>
  <c r="K907" i="22"/>
  <c r="J907" i="22"/>
  <c r="I907" i="22"/>
  <c r="N906" i="22"/>
  <c r="M906" i="22"/>
  <c r="L906" i="22"/>
  <c r="K906" i="22"/>
  <c r="J906" i="22"/>
  <c r="I906" i="22"/>
  <c r="N905" i="22"/>
  <c r="M905" i="22"/>
  <c r="L905" i="22"/>
  <c r="K905" i="22"/>
  <c r="J905" i="22"/>
  <c r="I905" i="22"/>
  <c r="N904" i="22"/>
  <c r="M904" i="22"/>
  <c r="L904" i="22"/>
  <c r="K904" i="22"/>
  <c r="J904" i="22"/>
  <c r="I904" i="22"/>
  <c r="N903" i="22"/>
  <c r="M903" i="22"/>
  <c r="L903" i="22"/>
  <c r="K903" i="22"/>
  <c r="J903" i="22"/>
  <c r="I903" i="22"/>
  <c r="N902" i="22"/>
  <c r="M902" i="22"/>
  <c r="L902" i="22"/>
  <c r="K902" i="22"/>
  <c r="J902" i="22"/>
  <c r="I902" i="22"/>
  <c r="N901" i="22"/>
  <c r="M901" i="22"/>
  <c r="L901" i="22"/>
  <c r="K901" i="22"/>
  <c r="J901" i="22"/>
  <c r="I901" i="22"/>
  <c r="N900" i="22"/>
  <c r="M900" i="22"/>
  <c r="L900" i="22"/>
  <c r="K900" i="22"/>
  <c r="J900" i="22"/>
  <c r="I900" i="22"/>
  <c r="N899" i="22"/>
  <c r="M899" i="22"/>
  <c r="L899" i="22"/>
  <c r="K899" i="22"/>
  <c r="J899" i="22"/>
  <c r="I899" i="22"/>
  <c r="N898" i="22"/>
  <c r="M898" i="22"/>
  <c r="L898" i="22"/>
  <c r="K898" i="22"/>
  <c r="J898" i="22"/>
  <c r="I898" i="22"/>
  <c r="N897" i="22"/>
  <c r="M897" i="22"/>
  <c r="L897" i="22"/>
  <c r="K897" i="22"/>
  <c r="J897" i="22"/>
  <c r="I897" i="22"/>
  <c r="N896" i="22"/>
  <c r="M896" i="22"/>
  <c r="L896" i="22"/>
  <c r="K896" i="22"/>
  <c r="J896" i="22"/>
  <c r="I896" i="22"/>
  <c r="N895" i="22"/>
  <c r="M895" i="22"/>
  <c r="L895" i="22"/>
  <c r="K895" i="22"/>
  <c r="J895" i="22"/>
  <c r="I895" i="22"/>
  <c r="N894" i="22"/>
  <c r="M894" i="22"/>
  <c r="L894" i="22"/>
  <c r="K894" i="22"/>
  <c r="J894" i="22"/>
  <c r="I894" i="22"/>
  <c r="N893" i="22"/>
  <c r="M893" i="22"/>
  <c r="L893" i="22"/>
  <c r="K893" i="22"/>
  <c r="J893" i="22"/>
  <c r="I893" i="22"/>
  <c r="N892" i="22"/>
  <c r="M892" i="22"/>
  <c r="L892" i="22"/>
  <c r="K892" i="22"/>
  <c r="J892" i="22"/>
  <c r="I892" i="22"/>
  <c r="N891" i="22"/>
  <c r="M891" i="22"/>
  <c r="L891" i="22"/>
  <c r="K891" i="22"/>
  <c r="J891" i="22"/>
  <c r="I891" i="22"/>
  <c r="N890" i="22"/>
  <c r="M890" i="22"/>
  <c r="L890" i="22"/>
  <c r="K890" i="22"/>
  <c r="J890" i="22"/>
  <c r="I890" i="22"/>
  <c r="N889" i="22"/>
  <c r="M889" i="22"/>
  <c r="L889" i="22"/>
  <c r="K889" i="22"/>
  <c r="J889" i="22"/>
  <c r="I889" i="22"/>
  <c r="N888" i="22"/>
  <c r="M888" i="22"/>
  <c r="L888" i="22"/>
  <c r="K888" i="22"/>
  <c r="J888" i="22"/>
  <c r="I888" i="22"/>
  <c r="N887" i="22"/>
  <c r="M887" i="22"/>
  <c r="L887" i="22"/>
  <c r="K887" i="22"/>
  <c r="J887" i="22"/>
  <c r="I887" i="22"/>
  <c r="N886" i="22"/>
  <c r="M886" i="22"/>
  <c r="L886" i="22"/>
  <c r="K886" i="22"/>
  <c r="J886" i="22"/>
  <c r="I886" i="22"/>
  <c r="N885" i="22"/>
  <c r="M885" i="22"/>
  <c r="L885" i="22"/>
  <c r="K885" i="22"/>
  <c r="J885" i="22"/>
  <c r="I885" i="22"/>
  <c r="N884" i="22"/>
  <c r="M884" i="22"/>
  <c r="L884" i="22"/>
  <c r="K884" i="22"/>
  <c r="J884" i="22"/>
  <c r="I884" i="22"/>
  <c r="N883" i="22"/>
  <c r="M883" i="22"/>
  <c r="L883" i="22"/>
  <c r="K883" i="22"/>
  <c r="J883" i="22"/>
  <c r="I883" i="22"/>
  <c r="N882" i="22"/>
  <c r="M882" i="22"/>
  <c r="L882" i="22"/>
  <c r="K882" i="22"/>
  <c r="J882" i="22"/>
  <c r="I882" i="22"/>
  <c r="N881" i="22"/>
  <c r="M881" i="22"/>
  <c r="L881" i="22"/>
  <c r="K881" i="22"/>
  <c r="J881" i="22"/>
  <c r="I881" i="22"/>
  <c r="N880" i="22"/>
  <c r="M880" i="22"/>
  <c r="L880" i="22"/>
  <c r="K880" i="22"/>
  <c r="J880" i="22"/>
  <c r="I880" i="22"/>
  <c r="N879" i="22"/>
  <c r="M879" i="22"/>
  <c r="L879" i="22"/>
  <c r="K879" i="22"/>
  <c r="J879" i="22"/>
  <c r="I879" i="22"/>
  <c r="N878" i="22"/>
  <c r="M878" i="22"/>
  <c r="L878" i="22"/>
  <c r="K878" i="22"/>
  <c r="J878" i="22"/>
  <c r="I878" i="22"/>
  <c r="N877" i="22"/>
  <c r="M877" i="22"/>
  <c r="L877" i="22"/>
  <c r="K877" i="22"/>
  <c r="J877" i="22"/>
  <c r="I877" i="22"/>
  <c r="N876" i="22"/>
  <c r="M876" i="22"/>
  <c r="L876" i="22"/>
  <c r="K876" i="22"/>
  <c r="J876" i="22"/>
  <c r="I876" i="22"/>
  <c r="N875" i="22"/>
  <c r="M875" i="22"/>
  <c r="L875" i="22"/>
  <c r="K875" i="22"/>
  <c r="J875" i="22"/>
  <c r="I875" i="22"/>
  <c r="N874" i="22"/>
  <c r="M874" i="22"/>
  <c r="L874" i="22"/>
  <c r="K874" i="22"/>
  <c r="J874" i="22"/>
  <c r="I874" i="22"/>
  <c r="N873" i="22"/>
  <c r="M873" i="22"/>
  <c r="L873" i="22"/>
  <c r="K873" i="22"/>
  <c r="J873" i="22"/>
  <c r="I873" i="22"/>
  <c r="N872" i="22"/>
  <c r="M872" i="22"/>
  <c r="L872" i="22"/>
  <c r="K872" i="22"/>
  <c r="J872" i="22"/>
  <c r="I872" i="22"/>
  <c r="N871" i="22"/>
  <c r="M871" i="22"/>
  <c r="L871" i="22"/>
  <c r="K871" i="22"/>
  <c r="J871" i="22"/>
  <c r="I871" i="22"/>
  <c r="N870" i="22"/>
  <c r="M870" i="22"/>
  <c r="L870" i="22"/>
  <c r="K870" i="22"/>
  <c r="J870" i="22"/>
  <c r="I870" i="22"/>
  <c r="N869" i="22"/>
  <c r="M869" i="22"/>
  <c r="L869" i="22"/>
  <c r="K869" i="22"/>
  <c r="J869" i="22"/>
  <c r="I869" i="22"/>
  <c r="N868" i="22"/>
  <c r="M868" i="22"/>
  <c r="L868" i="22"/>
  <c r="K868" i="22"/>
  <c r="J868" i="22"/>
  <c r="I868" i="22"/>
  <c r="N867" i="22"/>
  <c r="M867" i="22"/>
  <c r="L867" i="22"/>
  <c r="K867" i="22"/>
  <c r="J867" i="22"/>
  <c r="I867" i="22"/>
  <c r="N866" i="22"/>
  <c r="M866" i="22"/>
  <c r="L866" i="22"/>
  <c r="K866" i="22"/>
  <c r="J866" i="22"/>
  <c r="I866" i="22"/>
  <c r="N865" i="22"/>
  <c r="M865" i="22"/>
  <c r="L865" i="22"/>
  <c r="K865" i="22"/>
  <c r="J865" i="22"/>
  <c r="I865" i="22"/>
  <c r="N864" i="22"/>
  <c r="M864" i="22"/>
  <c r="L864" i="22"/>
  <c r="K864" i="22"/>
  <c r="J864" i="22"/>
  <c r="I864" i="22"/>
  <c r="N863" i="22"/>
  <c r="M863" i="22"/>
  <c r="L863" i="22"/>
  <c r="K863" i="22"/>
  <c r="J863" i="22"/>
  <c r="I863" i="22"/>
  <c r="N862" i="22"/>
  <c r="M862" i="22"/>
  <c r="L862" i="22"/>
  <c r="K862" i="22"/>
  <c r="J862" i="22"/>
  <c r="I862" i="22"/>
  <c r="N861" i="22"/>
  <c r="M861" i="22"/>
  <c r="L861" i="22"/>
  <c r="K861" i="22"/>
  <c r="J861" i="22"/>
  <c r="I861" i="22"/>
  <c r="N860" i="22"/>
  <c r="M860" i="22"/>
  <c r="L860" i="22"/>
  <c r="K860" i="22"/>
  <c r="J860" i="22"/>
  <c r="I860" i="22"/>
  <c r="N859" i="22"/>
  <c r="M859" i="22"/>
  <c r="L859" i="22"/>
  <c r="K859" i="22"/>
  <c r="J859" i="22"/>
  <c r="I859" i="22"/>
  <c r="N858" i="22"/>
  <c r="M858" i="22"/>
  <c r="L858" i="22"/>
  <c r="K858" i="22"/>
  <c r="J858" i="22"/>
  <c r="I858" i="22"/>
  <c r="N857" i="22"/>
  <c r="M857" i="22"/>
  <c r="L857" i="22"/>
  <c r="K857" i="22"/>
  <c r="J857" i="22"/>
  <c r="I857" i="22"/>
  <c r="N856" i="22"/>
  <c r="M856" i="22"/>
  <c r="L856" i="22"/>
  <c r="K856" i="22"/>
  <c r="J856" i="22"/>
  <c r="I856" i="22"/>
  <c r="N855" i="22"/>
  <c r="M855" i="22"/>
  <c r="L855" i="22"/>
  <c r="K855" i="22"/>
  <c r="J855" i="22"/>
  <c r="I855" i="22"/>
  <c r="N854" i="22"/>
  <c r="M854" i="22"/>
  <c r="L854" i="22"/>
  <c r="K854" i="22"/>
  <c r="J854" i="22"/>
  <c r="I854" i="22"/>
  <c r="N853" i="22"/>
  <c r="M853" i="22"/>
  <c r="L853" i="22"/>
  <c r="K853" i="22"/>
  <c r="J853" i="22"/>
  <c r="I853" i="22"/>
  <c r="N852" i="22"/>
  <c r="M852" i="22"/>
  <c r="L852" i="22"/>
  <c r="K852" i="22"/>
  <c r="J852" i="22"/>
  <c r="I852" i="22"/>
  <c r="N851" i="22"/>
  <c r="M851" i="22"/>
  <c r="L851" i="22"/>
  <c r="K851" i="22"/>
  <c r="J851" i="22"/>
  <c r="I851" i="22"/>
  <c r="N850" i="22"/>
  <c r="M850" i="22"/>
  <c r="L850" i="22"/>
  <c r="K850" i="22"/>
  <c r="J850" i="22"/>
  <c r="I850" i="22"/>
  <c r="N849" i="22"/>
  <c r="M849" i="22"/>
  <c r="L849" i="22"/>
  <c r="K849" i="22"/>
  <c r="J849" i="22"/>
  <c r="I849" i="22"/>
  <c r="N848" i="22"/>
  <c r="M848" i="22"/>
  <c r="L848" i="22"/>
  <c r="K848" i="22"/>
  <c r="J848" i="22"/>
  <c r="I848" i="22"/>
  <c r="N847" i="22"/>
  <c r="M847" i="22"/>
  <c r="L847" i="22"/>
  <c r="K847" i="22"/>
  <c r="J847" i="22"/>
  <c r="I847" i="22"/>
  <c r="N846" i="22"/>
  <c r="M846" i="22"/>
  <c r="L846" i="22"/>
  <c r="K846" i="22"/>
  <c r="J846" i="22"/>
  <c r="I846" i="22"/>
  <c r="N845" i="22"/>
  <c r="M845" i="22"/>
  <c r="L845" i="22"/>
  <c r="K845" i="22"/>
  <c r="J845" i="22"/>
  <c r="I845" i="22"/>
  <c r="N844" i="22"/>
  <c r="M844" i="22"/>
  <c r="L844" i="22"/>
  <c r="K844" i="22"/>
  <c r="J844" i="22"/>
  <c r="I844" i="22"/>
  <c r="N843" i="22"/>
  <c r="M843" i="22"/>
  <c r="L843" i="22"/>
  <c r="K843" i="22"/>
  <c r="J843" i="22"/>
  <c r="I843" i="22"/>
  <c r="N842" i="22"/>
  <c r="M842" i="22"/>
  <c r="L842" i="22"/>
  <c r="K842" i="22"/>
  <c r="J842" i="22"/>
  <c r="I842" i="22"/>
  <c r="N841" i="22"/>
  <c r="M841" i="22"/>
  <c r="L841" i="22"/>
  <c r="K841" i="22"/>
  <c r="J841" i="22"/>
  <c r="I841" i="22"/>
  <c r="N840" i="22"/>
  <c r="M840" i="22"/>
  <c r="L840" i="22"/>
  <c r="K840" i="22"/>
  <c r="J840" i="22"/>
  <c r="I840" i="22"/>
  <c r="N839" i="22"/>
  <c r="M839" i="22"/>
  <c r="L839" i="22"/>
  <c r="K839" i="22"/>
  <c r="J839" i="22"/>
  <c r="I839" i="22"/>
  <c r="N838" i="22"/>
  <c r="M838" i="22"/>
  <c r="L838" i="22"/>
  <c r="K838" i="22"/>
  <c r="J838" i="22"/>
  <c r="I838" i="22"/>
  <c r="N837" i="22"/>
  <c r="M837" i="22"/>
  <c r="L837" i="22"/>
  <c r="K837" i="22"/>
  <c r="J837" i="22"/>
  <c r="I837" i="22"/>
  <c r="N836" i="22"/>
  <c r="M836" i="22"/>
  <c r="L836" i="22"/>
  <c r="K836" i="22"/>
  <c r="J836" i="22"/>
  <c r="I836" i="22"/>
  <c r="N835" i="22"/>
  <c r="M835" i="22"/>
  <c r="L835" i="22"/>
  <c r="K835" i="22"/>
  <c r="J835" i="22"/>
  <c r="I835" i="22"/>
  <c r="N834" i="22"/>
  <c r="M834" i="22"/>
  <c r="L834" i="22"/>
  <c r="K834" i="22"/>
  <c r="J834" i="22"/>
  <c r="I834" i="22"/>
  <c r="N833" i="22"/>
  <c r="M833" i="22"/>
  <c r="L833" i="22"/>
  <c r="K833" i="22"/>
  <c r="J833" i="22"/>
  <c r="I833" i="22"/>
  <c r="N832" i="22"/>
  <c r="M832" i="22"/>
  <c r="L832" i="22"/>
  <c r="K832" i="22"/>
  <c r="J832" i="22"/>
  <c r="I832" i="22"/>
  <c r="N831" i="22"/>
  <c r="M831" i="22"/>
  <c r="L831" i="22"/>
  <c r="K831" i="22"/>
  <c r="J831" i="22"/>
  <c r="I831" i="22"/>
  <c r="N830" i="22"/>
  <c r="M830" i="22"/>
  <c r="L830" i="22"/>
  <c r="K830" i="22"/>
  <c r="J830" i="22"/>
  <c r="I830" i="22"/>
  <c r="N829" i="22"/>
  <c r="M829" i="22"/>
  <c r="L829" i="22"/>
  <c r="K829" i="22"/>
  <c r="J829" i="22"/>
  <c r="I829" i="22"/>
  <c r="N828" i="22"/>
  <c r="M828" i="22"/>
  <c r="L828" i="22"/>
  <c r="K828" i="22"/>
  <c r="J828" i="22"/>
  <c r="I828" i="22"/>
  <c r="N827" i="22"/>
  <c r="M827" i="22"/>
  <c r="L827" i="22"/>
  <c r="K827" i="22"/>
  <c r="J827" i="22"/>
  <c r="I827" i="22"/>
  <c r="N826" i="22"/>
  <c r="M826" i="22"/>
  <c r="L826" i="22"/>
  <c r="K826" i="22"/>
  <c r="J826" i="22"/>
  <c r="I826" i="22"/>
  <c r="N825" i="22"/>
  <c r="M825" i="22"/>
  <c r="L825" i="22"/>
  <c r="K825" i="22"/>
  <c r="J825" i="22"/>
  <c r="I825" i="22"/>
  <c r="N824" i="22"/>
  <c r="M824" i="22"/>
  <c r="L824" i="22"/>
  <c r="K824" i="22"/>
  <c r="J824" i="22"/>
  <c r="I824" i="22"/>
  <c r="N823" i="22"/>
  <c r="M823" i="22"/>
  <c r="L823" i="22"/>
  <c r="K823" i="22"/>
  <c r="J823" i="22"/>
  <c r="I823" i="22"/>
  <c r="N822" i="22"/>
  <c r="M822" i="22"/>
  <c r="L822" i="22"/>
  <c r="K822" i="22"/>
  <c r="J822" i="22"/>
  <c r="I822" i="22"/>
  <c r="N821" i="22"/>
  <c r="M821" i="22"/>
  <c r="L821" i="22"/>
  <c r="K821" i="22"/>
  <c r="J821" i="22"/>
  <c r="I821" i="22"/>
  <c r="N820" i="22"/>
  <c r="M820" i="22"/>
  <c r="L820" i="22"/>
  <c r="K820" i="22"/>
  <c r="J820" i="22"/>
  <c r="I820" i="22"/>
  <c r="N819" i="22"/>
  <c r="M819" i="22"/>
  <c r="L819" i="22"/>
  <c r="K819" i="22"/>
  <c r="J819" i="22"/>
  <c r="I819" i="22"/>
  <c r="N818" i="22"/>
  <c r="M818" i="22"/>
  <c r="L818" i="22"/>
  <c r="K818" i="22"/>
  <c r="J818" i="22"/>
  <c r="I818" i="22"/>
  <c r="N817" i="22"/>
  <c r="M817" i="22"/>
  <c r="L817" i="22"/>
  <c r="K817" i="22"/>
  <c r="J817" i="22"/>
  <c r="I817" i="22"/>
  <c r="N816" i="22"/>
  <c r="M816" i="22"/>
  <c r="L816" i="22"/>
  <c r="K816" i="22"/>
  <c r="J816" i="22"/>
  <c r="I816" i="22"/>
  <c r="N815" i="22"/>
  <c r="M815" i="22"/>
  <c r="L815" i="22"/>
  <c r="K815" i="22"/>
  <c r="J815" i="22"/>
  <c r="I815" i="22"/>
  <c r="N814" i="22"/>
  <c r="M814" i="22"/>
  <c r="L814" i="22"/>
  <c r="K814" i="22"/>
  <c r="J814" i="22"/>
  <c r="I814" i="22"/>
  <c r="N813" i="22"/>
  <c r="M813" i="22"/>
  <c r="L813" i="22"/>
  <c r="K813" i="22"/>
  <c r="J813" i="22"/>
  <c r="I813" i="22"/>
  <c r="N812" i="22"/>
  <c r="M812" i="22"/>
  <c r="L812" i="22"/>
  <c r="K812" i="22"/>
  <c r="J812" i="22"/>
  <c r="I812" i="22"/>
  <c r="N811" i="22"/>
  <c r="M811" i="22"/>
  <c r="L811" i="22"/>
  <c r="K811" i="22"/>
  <c r="J811" i="22"/>
  <c r="I811" i="22"/>
  <c r="N810" i="22"/>
  <c r="M810" i="22"/>
  <c r="L810" i="22"/>
  <c r="K810" i="22"/>
  <c r="J810" i="22"/>
  <c r="I810" i="22"/>
  <c r="N809" i="22"/>
  <c r="M809" i="22"/>
  <c r="L809" i="22"/>
  <c r="K809" i="22"/>
  <c r="J809" i="22"/>
  <c r="I809" i="22"/>
  <c r="N808" i="22"/>
  <c r="M808" i="22"/>
  <c r="L808" i="22"/>
  <c r="K808" i="22"/>
  <c r="J808" i="22"/>
  <c r="I808" i="22"/>
  <c r="N807" i="22"/>
  <c r="M807" i="22"/>
  <c r="L807" i="22"/>
  <c r="K807" i="22"/>
  <c r="J807" i="22"/>
  <c r="I807" i="22"/>
  <c r="N806" i="22"/>
  <c r="M806" i="22"/>
  <c r="L806" i="22"/>
  <c r="K806" i="22"/>
  <c r="J806" i="22"/>
  <c r="I806" i="22"/>
  <c r="N805" i="22"/>
  <c r="M805" i="22"/>
  <c r="L805" i="22"/>
  <c r="K805" i="22"/>
  <c r="J805" i="22"/>
  <c r="I805" i="22"/>
  <c r="N804" i="22"/>
  <c r="M804" i="22"/>
  <c r="L804" i="22"/>
  <c r="K804" i="22"/>
  <c r="J804" i="22"/>
  <c r="I804" i="22"/>
  <c r="N803" i="22"/>
  <c r="M803" i="22"/>
  <c r="L803" i="22"/>
  <c r="K803" i="22"/>
  <c r="J803" i="22"/>
  <c r="I803" i="22"/>
  <c r="N802" i="22"/>
  <c r="M802" i="22"/>
  <c r="L802" i="22"/>
  <c r="K802" i="22"/>
  <c r="J802" i="22"/>
  <c r="I802" i="22"/>
  <c r="N801" i="22"/>
  <c r="M801" i="22"/>
  <c r="L801" i="22"/>
  <c r="K801" i="22"/>
  <c r="J801" i="22"/>
  <c r="I801" i="22"/>
  <c r="N800" i="22"/>
  <c r="M800" i="22"/>
  <c r="L800" i="22"/>
  <c r="K800" i="22"/>
  <c r="J800" i="22"/>
  <c r="I800" i="22"/>
  <c r="N799" i="22"/>
  <c r="M799" i="22"/>
  <c r="L799" i="22"/>
  <c r="K799" i="22"/>
  <c r="J799" i="22"/>
  <c r="I799" i="22"/>
  <c r="N798" i="22"/>
  <c r="M798" i="22"/>
  <c r="L798" i="22"/>
  <c r="K798" i="22"/>
  <c r="J798" i="22"/>
  <c r="I798" i="22"/>
  <c r="N797" i="22"/>
  <c r="M797" i="22"/>
  <c r="L797" i="22"/>
  <c r="K797" i="22"/>
  <c r="J797" i="22"/>
  <c r="I797" i="22"/>
  <c r="N796" i="22"/>
  <c r="M796" i="22"/>
  <c r="L796" i="22"/>
  <c r="K796" i="22"/>
  <c r="J796" i="22"/>
  <c r="I796" i="22"/>
  <c r="N795" i="22"/>
  <c r="M795" i="22"/>
  <c r="L795" i="22"/>
  <c r="K795" i="22"/>
  <c r="J795" i="22"/>
  <c r="I795" i="22"/>
  <c r="N794" i="22"/>
  <c r="M794" i="22"/>
  <c r="L794" i="22"/>
  <c r="K794" i="22"/>
  <c r="J794" i="22"/>
  <c r="I794" i="22"/>
  <c r="N793" i="22"/>
  <c r="M793" i="22"/>
  <c r="L793" i="22"/>
  <c r="K793" i="22"/>
  <c r="J793" i="22"/>
  <c r="I793" i="22"/>
  <c r="N792" i="22"/>
  <c r="M792" i="22"/>
  <c r="L792" i="22"/>
  <c r="K792" i="22"/>
  <c r="J792" i="22"/>
  <c r="I792" i="22"/>
  <c r="N791" i="22"/>
  <c r="M791" i="22"/>
  <c r="L791" i="22"/>
  <c r="K791" i="22"/>
  <c r="J791" i="22"/>
  <c r="I791" i="22"/>
  <c r="N790" i="22"/>
  <c r="M790" i="22"/>
  <c r="L790" i="22"/>
  <c r="K790" i="22"/>
  <c r="J790" i="22"/>
  <c r="I790" i="22"/>
  <c r="N789" i="22"/>
  <c r="M789" i="22"/>
  <c r="L789" i="22"/>
  <c r="K789" i="22"/>
  <c r="J789" i="22"/>
  <c r="I789" i="22"/>
  <c r="N788" i="22"/>
  <c r="M788" i="22"/>
  <c r="L788" i="22"/>
  <c r="K788" i="22"/>
  <c r="J788" i="22"/>
  <c r="I788" i="22"/>
  <c r="N787" i="22"/>
  <c r="M787" i="22"/>
  <c r="L787" i="22"/>
  <c r="K787" i="22"/>
  <c r="J787" i="22"/>
  <c r="I787" i="22"/>
  <c r="N786" i="22"/>
  <c r="M786" i="22"/>
  <c r="L786" i="22"/>
  <c r="K786" i="22"/>
  <c r="J786" i="22"/>
  <c r="I786" i="22"/>
  <c r="N785" i="22"/>
  <c r="M785" i="22"/>
  <c r="L785" i="22"/>
  <c r="K785" i="22"/>
  <c r="J785" i="22"/>
  <c r="I785" i="22"/>
  <c r="N784" i="22"/>
  <c r="M784" i="22"/>
  <c r="L784" i="22"/>
  <c r="K784" i="22"/>
  <c r="J784" i="22"/>
  <c r="I784" i="22"/>
  <c r="N783" i="22"/>
  <c r="M783" i="22"/>
  <c r="L783" i="22"/>
  <c r="K783" i="22"/>
  <c r="J783" i="22"/>
  <c r="I783" i="22"/>
  <c r="N782" i="22"/>
  <c r="M782" i="22"/>
  <c r="L782" i="22"/>
  <c r="K782" i="22"/>
  <c r="J782" i="22"/>
  <c r="I782" i="22"/>
  <c r="N781" i="22"/>
  <c r="M781" i="22"/>
  <c r="L781" i="22"/>
  <c r="K781" i="22"/>
  <c r="J781" i="22"/>
  <c r="I781" i="22"/>
  <c r="N780" i="22"/>
  <c r="M780" i="22"/>
  <c r="L780" i="22"/>
  <c r="K780" i="22"/>
  <c r="J780" i="22"/>
  <c r="I780" i="22"/>
  <c r="N779" i="22"/>
  <c r="M779" i="22"/>
  <c r="L779" i="22"/>
  <c r="K779" i="22"/>
  <c r="J779" i="22"/>
  <c r="I779" i="22"/>
  <c r="N778" i="22"/>
  <c r="M778" i="22"/>
  <c r="L778" i="22"/>
  <c r="K778" i="22"/>
  <c r="J778" i="22"/>
  <c r="I778" i="22"/>
  <c r="N777" i="22"/>
  <c r="M777" i="22"/>
  <c r="L777" i="22"/>
  <c r="K777" i="22"/>
  <c r="J777" i="22"/>
  <c r="I777" i="22"/>
  <c r="N776" i="22"/>
  <c r="M776" i="22"/>
  <c r="L776" i="22"/>
  <c r="K776" i="22"/>
  <c r="J776" i="22"/>
  <c r="I776" i="22"/>
  <c r="N775" i="22"/>
  <c r="M775" i="22"/>
  <c r="L775" i="22"/>
  <c r="K775" i="22"/>
  <c r="J775" i="22"/>
  <c r="I775" i="22"/>
  <c r="N774" i="22"/>
  <c r="M774" i="22"/>
  <c r="L774" i="22"/>
  <c r="K774" i="22"/>
  <c r="J774" i="22"/>
  <c r="I774" i="22"/>
  <c r="N773" i="22"/>
  <c r="M773" i="22"/>
  <c r="L773" i="22"/>
  <c r="K773" i="22"/>
  <c r="J773" i="22"/>
  <c r="I773" i="22"/>
  <c r="N772" i="22"/>
  <c r="M772" i="22"/>
  <c r="L772" i="22"/>
  <c r="K772" i="22"/>
  <c r="J772" i="22"/>
  <c r="I772" i="22"/>
  <c r="N771" i="22"/>
  <c r="M771" i="22"/>
  <c r="L771" i="22"/>
  <c r="K771" i="22"/>
  <c r="J771" i="22"/>
  <c r="I771" i="22"/>
  <c r="N770" i="22"/>
  <c r="M770" i="22"/>
  <c r="L770" i="22"/>
  <c r="K770" i="22"/>
  <c r="J770" i="22"/>
  <c r="I770" i="22"/>
  <c r="N769" i="22"/>
  <c r="M769" i="22"/>
  <c r="L769" i="22"/>
  <c r="K769" i="22"/>
  <c r="J769" i="22"/>
  <c r="I769" i="22"/>
  <c r="N768" i="22"/>
  <c r="M768" i="22"/>
  <c r="L768" i="22"/>
  <c r="K768" i="22"/>
  <c r="J768" i="22"/>
  <c r="I768" i="22"/>
  <c r="N767" i="22"/>
  <c r="M767" i="22"/>
  <c r="L767" i="22"/>
  <c r="K767" i="22"/>
  <c r="J767" i="22"/>
  <c r="I767" i="22"/>
  <c r="N766" i="22"/>
  <c r="M766" i="22"/>
  <c r="L766" i="22"/>
  <c r="K766" i="22"/>
  <c r="J766" i="22"/>
  <c r="I766" i="22"/>
  <c r="N765" i="22"/>
  <c r="M765" i="22"/>
  <c r="L765" i="22"/>
  <c r="K765" i="22"/>
  <c r="J765" i="22"/>
  <c r="I765" i="22"/>
  <c r="N764" i="22"/>
  <c r="M764" i="22"/>
  <c r="L764" i="22"/>
  <c r="K764" i="22"/>
  <c r="J764" i="22"/>
  <c r="I764" i="22"/>
  <c r="N763" i="22"/>
  <c r="M763" i="22"/>
  <c r="L763" i="22"/>
  <c r="K763" i="22"/>
  <c r="J763" i="22"/>
  <c r="I763" i="22"/>
  <c r="N762" i="22"/>
  <c r="M762" i="22"/>
  <c r="L762" i="22"/>
  <c r="K762" i="22"/>
  <c r="J762" i="22"/>
  <c r="I762" i="22"/>
  <c r="N761" i="22"/>
  <c r="M761" i="22"/>
  <c r="L761" i="22"/>
  <c r="K761" i="22"/>
  <c r="J761" i="22"/>
  <c r="I761" i="22"/>
  <c r="N760" i="22"/>
  <c r="M760" i="22"/>
  <c r="L760" i="22"/>
  <c r="K760" i="22"/>
  <c r="J760" i="22"/>
  <c r="I760" i="22"/>
  <c r="N759" i="22"/>
  <c r="M759" i="22"/>
  <c r="L759" i="22"/>
  <c r="K759" i="22"/>
  <c r="J759" i="22"/>
  <c r="I759" i="22"/>
  <c r="N758" i="22"/>
  <c r="M758" i="22"/>
  <c r="L758" i="22"/>
  <c r="K758" i="22"/>
  <c r="J758" i="22"/>
  <c r="I758" i="22"/>
  <c r="N757" i="22"/>
  <c r="M757" i="22"/>
  <c r="L757" i="22"/>
  <c r="K757" i="22"/>
  <c r="J757" i="22"/>
  <c r="I757" i="22"/>
  <c r="N756" i="22"/>
  <c r="M756" i="22"/>
  <c r="L756" i="22"/>
  <c r="K756" i="22"/>
  <c r="J756" i="22"/>
  <c r="I756" i="22"/>
  <c r="N755" i="22"/>
  <c r="M755" i="22"/>
  <c r="L755" i="22"/>
  <c r="K755" i="22"/>
  <c r="J755" i="22"/>
  <c r="I755" i="22"/>
  <c r="N754" i="22"/>
  <c r="M754" i="22"/>
  <c r="L754" i="22"/>
  <c r="K754" i="22"/>
  <c r="J754" i="22"/>
  <c r="I754" i="22"/>
  <c r="N753" i="22"/>
  <c r="M753" i="22"/>
  <c r="L753" i="22"/>
  <c r="K753" i="22"/>
  <c r="J753" i="22"/>
  <c r="I753" i="22"/>
  <c r="N752" i="22"/>
  <c r="M752" i="22"/>
  <c r="L752" i="22"/>
  <c r="K752" i="22"/>
  <c r="J752" i="22"/>
  <c r="I752" i="22"/>
  <c r="N751" i="22"/>
  <c r="M751" i="22"/>
  <c r="L751" i="22"/>
  <c r="K751" i="22"/>
  <c r="J751" i="22"/>
  <c r="I751" i="22"/>
  <c r="N750" i="22"/>
  <c r="M750" i="22"/>
  <c r="L750" i="22"/>
  <c r="K750" i="22"/>
  <c r="J750" i="22"/>
  <c r="I750" i="22"/>
  <c r="N749" i="22"/>
  <c r="M749" i="22"/>
  <c r="L749" i="22"/>
  <c r="K749" i="22"/>
  <c r="J749" i="22"/>
  <c r="I749" i="22"/>
  <c r="N748" i="22"/>
  <c r="M748" i="22"/>
  <c r="L748" i="22"/>
  <c r="K748" i="22"/>
  <c r="J748" i="22"/>
  <c r="I748" i="22"/>
  <c r="N747" i="22"/>
  <c r="M747" i="22"/>
  <c r="L747" i="22"/>
  <c r="K747" i="22"/>
  <c r="J747" i="22"/>
  <c r="I747" i="22"/>
  <c r="N746" i="22"/>
  <c r="M746" i="22"/>
  <c r="L746" i="22"/>
  <c r="K746" i="22"/>
  <c r="J746" i="22"/>
  <c r="I746" i="22"/>
  <c r="N745" i="22"/>
  <c r="M745" i="22"/>
  <c r="L745" i="22"/>
  <c r="K745" i="22"/>
  <c r="J745" i="22"/>
  <c r="I745" i="22"/>
  <c r="N744" i="22"/>
  <c r="M744" i="22"/>
  <c r="L744" i="22"/>
  <c r="K744" i="22"/>
  <c r="J744" i="22"/>
  <c r="I744" i="22"/>
  <c r="N743" i="22"/>
  <c r="M743" i="22"/>
  <c r="L743" i="22"/>
  <c r="K743" i="22"/>
  <c r="J743" i="22"/>
  <c r="I743" i="22"/>
  <c r="N742" i="22"/>
  <c r="M742" i="22"/>
  <c r="L742" i="22"/>
  <c r="K742" i="22"/>
  <c r="J742" i="22"/>
  <c r="I742" i="22"/>
  <c r="N741" i="22"/>
  <c r="M741" i="22"/>
  <c r="L741" i="22"/>
  <c r="K741" i="22"/>
  <c r="J741" i="22"/>
  <c r="I741" i="22"/>
  <c r="N740" i="22"/>
  <c r="M740" i="22"/>
  <c r="L740" i="22"/>
  <c r="K740" i="22"/>
  <c r="J740" i="22"/>
  <c r="I740" i="22"/>
  <c r="N739" i="22"/>
  <c r="M739" i="22"/>
  <c r="L739" i="22"/>
  <c r="K739" i="22"/>
  <c r="J739" i="22"/>
  <c r="I739" i="22"/>
  <c r="N738" i="22"/>
  <c r="M738" i="22"/>
  <c r="L738" i="22"/>
  <c r="K738" i="22"/>
  <c r="J738" i="22"/>
  <c r="I738" i="22"/>
  <c r="N737" i="22"/>
  <c r="M737" i="22"/>
  <c r="L737" i="22"/>
  <c r="K737" i="22"/>
  <c r="J737" i="22"/>
  <c r="I737" i="22"/>
  <c r="N736" i="22"/>
  <c r="M736" i="22"/>
  <c r="L736" i="22"/>
  <c r="K736" i="22"/>
  <c r="J736" i="22"/>
  <c r="I736" i="22"/>
  <c r="N735" i="22"/>
  <c r="M735" i="22"/>
  <c r="L735" i="22"/>
  <c r="K735" i="22"/>
  <c r="J735" i="22"/>
  <c r="I735" i="22"/>
  <c r="N734" i="22"/>
  <c r="M734" i="22"/>
  <c r="L734" i="22"/>
  <c r="K734" i="22"/>
  <c r="J734" i="22"/>
  <c r="I734" i="22"/>
  <c r="N733" i="22"/>
  <c r="M733" i="22"/>
  <c r="L733" i="22"/>
  <c r="K733" i="22"/>
  <c r="J733" i="22"/>
  <c r="I733" i="22"/>
  <c r="N732" i="22"/>
  <c r="M732" i="22"/>
  <c r="L732" i="22"/>
  <c r="K732" i="22"/>
  <c r="J732" i="22"/>
  <c r="I732" i="22"/>
  <c r="N731" i="22"/>
  <c r="M731" i="22"/>
  <c r="L731" i="22"/>
  <c r="K731" i="22"/>
  <c r="J731" i="22"/>
  <c r="I731" i="22"/>
  <c r="N730" i="22"/>
  <c r="M730" i="22"/>
  <c r="L730" i="22"/>
  <c r="K730" i="22"/>
  <c r="J730" i="22"/>
  <c r="I730" i="22"/>
  <c r="N729" i="22"/>
  <c r="M729" i="22"/>
  <c r="L729" i="22"/>
  <c r="K729" i="22"/>
  <c r="J729" i="22"/>
  <c r="I729" i="22"/>
  <c r="N728" i="22"/>
  <c r="M728" i="22"/>
  <c r="L728" i="22"/>
  <c r="K728" i="22"/>
  <c r="J728" i="22"/>
  <c r="I728" i="22"/>
  <c r="N727" i="22"/>
  <c r="M727" i="22"/>
  <c r="L727" i="22"/>
  <c r="K727" i="22"/>
  <c r="J727" i="22"/>
  <c r="I727" i="22"/>
  <c r="N726" i="22"/>
  <c r="M726" i="22"/>
  <c r="L726" i="22"/>
  <c r="K726" i="22"/>
  <c r="J726" i="22"/>
  <c r="I726" i="22"/>
  <c r="N725" i="22"/>
  <c r="M725" i="22"/>
  <c r="L725" i="22"/>
  <c r="K725" i="22"/>
  <c r="J725" i="22"/>
  <c r="I725" i="22"/>
  <c r="N724" i="22"/>
  <c r="M724" i="22"/>
  <c r="L724" i="22"/>
  <c r="K724" i="22"/>
  <c r="J724" i="22"/>
  <c r="I724" i="22"/>
  <c r="N723" i="22"/>
  <c r="M723" i="22"/>
  <c r="L723" i="22"/>
  <c r="K723" i="22"/>
  <c r="J723" i="22"/>
  <c r="I723" i="22"/>
  <c r="N722" i="22"/>
  <c r="M722" i="22"/>
  <c r="L722" i="22"/>
  <c r="K722" i="22"/>
  <c r="J722" i="22"/>
  <c r="I722" i="22"/>
  <c r="N721" i="22"/>
  <c r="M721" i="22"/>
  <c r="L721" i="22"/>
  <c r="K721" i="22"/>
  <c r="J721" i="22"/>
  <c r="I721" i="22"/>
  <c r="N720" i="22"/>
  <c r="M720" i="22"/>
  <c r="L720" i="22"/>
  <c r="K720" i="22"/>
  <c r="J720" i="22"/>
  <c r="I720" i="22"/>
  <c r="N719" i="22"/>
  <c r="M719" i="22"/>
  <c r="L719" i="22"/>
  <c r="K719" i="22"/>
  <c r="J719" i="22"/>
  <c r="I719" i="22"/>
  <c r="N718" i="22"/>
  <c r="M718" i="22"/>
  <c r="L718" i="22"/>
  <c r="K718" i="22"/>
  <c r="J718" i="22"/>
  <c r="I718" i="22"/>
  <c r="N717" i="22"/>
  <c r="M717" i="22"/>
  <c r="L717" i="22"/>
  <c r="K717" i="22"/>
  <c r="J717" i="22"/>
  <c r="I717" i="22"/>
  <c r="N716" i="22"/>
  <c r="M716" i="22"/>
  <c r="L716" i="22"/>
  <c r="K716" i="22"/>
  <c r="J716" i="22"/>
  <c r="I716" i="22"/>
  <c r="N715" i="22"/>
  <c r="M715" i="22"/>
  <c r="L715" i="22"/>
  <c r="K715" i="22"/>
  <c r="J715" i="22"/>
  <c r="I715" i="22"/>
  <c r="N714" i="22"/>
  <c r="M714" i="22"/>
  <c r="L714" i="22"/>
  <c r="K714" i="22"/>
  <c r="J714" i="22"/>
  <c r="I714" i="22"/>
  <c r="N713" i="22"/>
  <c r="M713" i="22"/>
  <c r="L713" i="22"/>
  <c r="K713" i="22"/>
  <c r="J713" i="22"/>
  <c r="I713" i="22"/>
  <c r="N712" i="22"/>
  <c r="M712" i="22"/>
  <c r="L712" i="22"/>
  <c r="K712" i="22"/>
  <c r="J712" i="22"/>
  <c r="I712" i="22"/>
  <c r="N711" i="22"/>
  <c r="M711" i="22"/>
  <c r="L711" i="22"/>
  <c r="K711" i="22"/>
  <c r="J711" i="22"/>
  <c r="I711" i="22"/>
  <c r="N710" i="22"/>
  <c r="M710" i="22"/>
  <c r="L710" i="22"/>
  <c r="K710" i="22"/>
  <c r="J710" i="22"/>
  <c r="I710" i="22"/>
  <c r="N709" i="22"/>
  <c r="M709" i="22"/>
  <c r="L709" i="22"/>
  <c r="K709" i="22"/>
  <c r="J709" i="22"/>
  <c r="I709" i="22"/>
  <c r="N708" i="22"/>
  <c r="M708" i="22"/>
  <c r="L708" i="22"/>
  <c r="K708" i="22"/>
  <c r="J708" i="22"/>
  <c r="I708" i="22"/>
  <c r="N707" i="22"/>
  <c r="M707" i="22"/>
  <c r="L707" i="22"/>
  <c r="K707" i="22"/>
  <c r="J707" i="22"/>
  <c r="I707" i="22"/>
  <c r="N706" i="22"/>
  <c r="M706" i="22"/>
  <c r="L706" i="22"/>
  <c r="K706" i="22"/>
  <c r="J706" i="22"/>
  <c r="I706" i="22"/>
  <c r="N705" i="22"/>
  <c r="M705" i="22"/>
  <c r="L705" i="22"/>
  <c r="K705" i="22"/>
  <c r="J705" i="22"/>
  <c r="I705" i="22"/>
  <c r="N704" i="22"/>
  <c r="M704" i="22"/>
  <c r="L704" i="22"/>
  <c r="K704" i="22"/>
  <c r="J704" i="22"/>
  <c r="I704" i="22"/>
  <c r="N703" i="22"/>
  <c r="M703" i="22"/>
  <c r="L703" i="22"/>
  <c r="K703" i="22"/>
  <c r="J703" i="22"/>
  <c r="I703" i="22"/>
  <c r="N702" i="22"/>
  <c r="M702" i="22"/>
  <c r="L702" i="22"/>
  <c r="K702" i="22"/>
  <c r="J702" i="22"/>
  <c r="I702" i="22"/>
  <c r="N701" i="22"/>
  <c r="M701" i="22"/>
  <c r="L701" i="22"/>
  <c r="K701" i="22"/>
  <c r="J701" i="22"/>
  <c r="I701" i="22"/>
  <c r="N700" i="22"/>
  <c r="M700" i="22"/>
  <c r="L700" i="22"/>
  <c r="K700" i="22"/>
  <c r="J700" i="22"/>
  <c r="I700" i="22"/>
  <c r="N699" i="22"/>
  <c r="M699" i="22"/>
  <c r="L699" i="22"/>
  <c r="K699" i="22"/>
  <c r="J699" i="22"/>
  <c r="I699" i="22"/>
  <c r="N698" i="22"/>
  <c r="M698" i="22"/>
  <c r="L698" i="22"/>
  <c r="K698" i="22"/>
  <c r="J698" i="22"/>
  <c r="I698" i="22"/>
  <c r="N697" i="22"/>
  <c r="M697" i="22"/>
  <c r="L697" i="22"/>
  <c r="K697" i="22"/>
  <c r="J697" i="22"/>
  <c r="I697" i="22"/>
  <c r="N696" i="22"/>
  <c r="M696" i="22"/>
  <c r="L696" i="22"/>
  <c r="K696" i="22"/>
  <c r="J696" i="22"/>
  <c r="I696" i="22"/>
  <c r="N695" i="22"/>
  <c r="M695" i="22"/>
  <c r="L695" i="22"/>
  <c r="K695" i="22"/>
  <c r="J695" i="22"/>
  <c r="I695" i="22"/>
  <c r="N694" i="22"/>
  <c r="M694" i="22"/>
  <c r="L694" i="22"/>
  <c r="K694" i="22"/>
  <c r="J694" i="22"/>
  <c r="I694" i="22"/>
  <c r="N693" i="22"/>
  <c r="M693" i="22"/>
  <c r="L693" i="22"/>
  <c r="K693" i="22"/>
  <c r="J693" i="22"/>
  <c r="I693" i="22"/>
  <c r="N692" i="22"/>
  <c r="M692" i="22"/>
  <c r="L692" i="22"/>
  <c r="K692" i="22"/>
  <c r="J692" i="22"/>
  <c r="I692" i="22"/>
  <c r="N691" i="22"/>
  <c r="M691" i="22"/>
  <c r="L691" i="22"/>
  <c r="K691" i="22"/>
  <c r="J691" i="22"/>
  <c r="I691" i="22"/>
  <c r="N690" i="22"/>
  <c r="M690" i="22"/>
  <c r="L690" i="22"/>
  <c r="K690" i="22"/>
  <c r="J690" i="22"/>
  <c r="I690" i="22"/>
  <c r="N689" i="22"/>
  <c r="M689" i="22"/>
  <c r="L689" i="22"/>
  <c r="K689" i="22"/>
  <c r="J689" i="22"/>
  <c r="I689" i="22"/>
  <c r="N688" i="22"/>
  <c r="M688" i="22"/>
  <c r="L688" i="22"/>
  <c r="K688" i="22"/>
  <c r="J688" i="22"/>
  <c r="I688" i="22"/>
  <c r="N687" i="22"/>
  <c r="M687" i="22"/>
  <c r="L687" i="22"/>
  <c r="K687" i="22"/>
  <c r="J687" i="22"/>
  <c r="I687" i="22"/>
  <c r="N686" i="22"/>
  <c r="M686" i="22"/>
  <c r="L686" i="22"/>
  <c r="K686" i="22"/>
  <c r="J686" i="22"/>
  <c r="I686" i="22"/>
  <c r="N685" i="22"/>
  <c r="M685" i="22"/>
  <c r="L685" i="22"/>
  <c r="K685" i="22"/>
  <c r="J685" i="22"/>
  <c r="I685" i="22"/>
  <c r="N684" i="22"/>
  <c r="M684" i="22"/>
  <c r="L684" i="22"/>
  <c r="K684" i="22"/>
  <c r="J684" i="22"/>
  <c r="I684" i="22"/>
  <c r="N683" i="22"/>
  <c r="M683" i="22"/>
  <c r="L683" i="22"/>
  <c r="K683" i="22"/>
  <c r="J683" i="22"/>
  <c r="I683" i="22"/>
  <c r="N682" i="22"/>
  <c r="M682" i="22"/>
  <c r="L682" i="22"/>
  <c r="K682" i="22"/>
  <c r="J682" i="22"/>
  <c r="I682" i="22"/>
  <c r="N681" i="22"/>
  <c r="M681" i="22"/>
  <c r="L681" i="22"/>
  <c r="K681" i="22"/>
  <c r="J681" i="22"/>
  <c r="I681" i="22"/>
  <c r="N680" i="22"/>
  <c r="M680" i="22"/>
  <c r="L680" i="22"/>
  <c r="K680" i="22"/>
  <c r="J680" i="22"/>
  <c r="I680" i="22"/>
  <c r="N679" i="22"/>
  <c r="M679" i="22"/>
  <c r="L679" i="22"/>
  <c r="K679" i="22"/>
  <c r="J679" i="22"/>
  <c r="I679" i="22"/>
  <c r="N678" i="22"/>
  <c r="M678" i="22"/>
  <c r="L678" i="22"/>
  <c r="K678" i="22"/>
  <c r="J678" i="22"/>
  <c r="I678" i="22"/>
  <c r="N677" i="22"/>
  <c r="M677" i="22"/>
  <c r="L677" i="22"/>
  <c r="K677" i="22"/>
  <c r="J677" i="22"/>
  <c r="I677" i="22"/>
  <c r="N676" i="22"/>
  <c r="M676" i="22"/>
  <c r="L676" i="22"/>
  <c r="K676" i="22"/>
  <c r="J676" i="22"/>
  <c r="I676" i="22"/>
  <c r="N675" i="22"/>
  <c r="M675" i="22"/>
  <c r="L675" i="22"/>
  <c r="K675" i="22"/>
  <c r="J675" i="22"/>
  <c r="I675" i="22"/>
  <c r="N674" i="22"/>
  <c r="M674" i="22"/>
  <c r="L674" i="22"/>
  <c r="K674" i="22"/>
  <c r="J674" i="22"/>
  <c r="I674" i="22"/>
  <c r="N673" i="22"/>
  <c r="M673" i="22"/>
  <c r="L673" i="22"/>
  <c r="K673" i="22"/>
  <c r="J673" i="22"/>
  <c r="I673" i="22"/>
  <c r="N672" i="22"/>
  <c r="M672" i="22"/>
  <c r="L672" i="22"/>
  <c r="K672" i="22"/>
  <c r="J672" i="22"/>
  <c r="I672" i="22"/>
  <c r="N671" i="22"/>
  <c r="M671" i="22"/>
  <c r="L671" i="22"/>
  <c r="K671" i="22"/>
  <c r="J671" i="22"/>
  <c r="I671" i="22"/>
  <c r="N670" i="22"/>
  <c r="M670" i="22"/>
  <c r="L670" i="22"/>
  <c r="K670" i="22"/>
  <c r="J670" i="22"/>
  <c r="I670" i="22"/>
  <c r="N669" i="22"/>
  <c r="M669" i="22"/>
  <c r="L669" i="22"/>
  <c r="K669" i="22"/>
  <c r="J669" i="22"/>
  <c r="I669" i="22"/>
  <c r="N668" i="22"/>
  <c r="M668" i="22"/>
  <c r="L668" i="22"/>
  <c r="K668" i="22"/>
  <c r="J668" i="22"/>
  <c r="I668" i="22"/>
  <c r="N667" i="22"/>
  <c r="M667" i="22"/>
  <c r="L667" i="22"/>
  <c r="K667" i="22"/>
  <c r="J667" i="22"/>
  <c r="I667" i="22"/>
  <c r="N666" i="22"/>
  <c r="M666" i="22"/>
  <c r="L666" i="22"/>
  <c r="K666" i="22"/>
  <c r="J666" i="22"/>
  <c r="I666" i="22"/>
  <c r="N665" i="22"/>
  <c r="M665" i="22"/>
  <c r="L665" i="22"/>
  <c r="K665" i="22"/>
  <c r="J665" i="22"/>
  <c r="I665" i="22"/>
  <c r="N664" i="22"/>
  <c r="M664" i="22"/>
  <c r="L664" i="22"/>
  <c r="K664" i="22"/>
  <c r="J664" i="22"/>
  <c r="I664" i="22"/>
  <c r="N663" i="22"/>
  <c r="M663" i="22"/>
  <c r="L663" i="22"/>
  <c r="K663" i="22"/>
  <c r="J663" i="22"/>
  <c r="I663" i="22"/>
  <c r="N662" i="22"/>
  <c r="M662" i="22"/>
  <c r="L662" i="22"/>
  <c r="K662" i="22"/>
  <c r="J662" i="22"/>
  <c r="I662" i="22"/>
  <c r="N661" i="22"/>
  <c r="M661" i="22"/>
  <c r="L661" i="22"/>
  <c r="K661" i="22"/>
  <c r="J661" i="22"/>
  <c r="I661" i="22"/>
  <c r="N660" i="22"/>
  <c r="M660" i="22"/>
  <c r="L660" i="22"/>
  <c r="K660" i="22"/>
  <c r="J660" i="22"/>
  <c r="I660" i="22"/>
  <c r="N659" i="22"/>
  <c r="M659" i="22"/>
  <c r="L659" i="22"/>
  <c r="K659" i="22"/>
  <c r="J659" i="22"/>
  <c r="I659" i="22"/>
  <c r="N658" i="22"/>
  <c r="M658" i="22"/>
  <c r="L658" i="22"/>
  <c r="K658" i="22"/>
  <c r="J658" i="22"/>
  <c r="I658" i="22"/>
  <c r="N657" i="22"/>
  <c r="M657" i="22"/>
  <c r="L657" i="22"/>
  <c r="K657" i="22"/>
  <c r="J657" i="22"/>
  <c r="I657" i="22"/>
  <c r="N656" i="22"/>
  <c r="M656" i="22"/>
  <c r="L656" i="22"/>
  <c r="K656" i="22"/>
  <c r="J656" i="22"/>
  <c r="I656" i="22"/>
  <c r="N655" i="22"/>
  <c r="M655" i="22"/>
  <c r="L655" i="22"/>
  <c r="K655" i="22"/>
  <c r="J655" i="22"/>
  <c r="I655" i="22"/>
  <c r="N654" i="22"/>
  <c r="M654" i="22"/>
  <c r="L654" i="22"/>
  <c r="K654" i="22"/>
  <c r="J654" i="22"/>
  <c r="I654" i="22"/>
  <c r="N653" i="22"/>
  <c r="M653" i="22"/>
  <c r="L653" i="22"/>
  <c r="K653" i="22"/>
  <c r="J653" i="22"/>
  <c r="I653" i="22"/>
  <c r="N652" i="22"/>
  <c r="M652" i="22"/>
  <c r="L652" i="22"/>
  <c r="K652" i="22"/>
  <c r="J652" i="22"/>
  <c r="I652" i="22"/>
  <c r="N651" i="22"/>
  <c r="M651" i="22"/>
  <c r="L651" i="22"/>
  <c r="K651" i="22"/>
  <c r="J651" i="22"/>
  <c r="I651" i="22"/>
  <c r="N650" i="22"/>
  <c r="M650" i="22"/>
  <c r="L650" i="22"/>
  <c r="K650" i="22"/>
  <c r="J650" i="22"/>
  <c r="I650" i="22"/>
  <c r="N649" i="22"/>
  <c r="M649" i="22"/>
  <c r="L649" i="22"/>
  <c r="K649" i="22"/>
  <c r="J649" i="22"/>
  <c r="I649" i="22"/>
  <c r="N648" i="22"/>
  <c r="M648" i="22"/>
  <c r="L648" i="22"/>
  <c r="K648" i="22"/>
  <c r="J648" i="22"/>
  <c r="I648" i="22"/>
  <c r="N647" i="22"/>
  <c r="M647" i="22"/>
  <c r="L647" i="22"/>
  <c r="K647" i="22"/>
  <c r="J647" i="22"/>
  <c r="I647" i="22"/>
  <c r="N646" i="22"/>
  <c r="M646" i="22"/>
  <c r="L646" i="22"/>
  <c r="K646" i="22"/>
  <c r="J646" i="22"/>
  <c r="I646" i="22"/>
  <c r="N645" i="22"/>
  <c r="M645" i="22"/>
  <c r="L645" i="22"/>
  <c r="K645" i="22"/>
  <c r="J645" i="22"/>
  <c r="I645" i="22"/>
  <c r="N644" i="22"/>
  <c r="M644" i="22"/>
  <c r="L644" i="22"/>
  <c r="K644" i="22"/>
  <c r="J644" i="22"/>
  <c r="I644" i="22"/>
  <c r="N643" i="22"/>
  <c r="M643" i="22"/>
  <c r="L643" i="22"/>
  <c r="K643" i="22"/>
  <c r="J643" i="22"/>
  <c r="I643" i="22"/>
  <c r="N642" i="22"/>
  <c r="M642" i="22"/>
  <c r="L642" i="22"/>
  <c r="K642" i="22"/>
  <c r="J642" i="22"/>
  <c r="I642" i="22"/>
  <c r="N641" i="22"/>
  <c r="M641" i="22"/>
  <c r="L641" i="22"/>
  <c r="K641" i="22"/>
  <c r="J641" i="22"/>
  <c r="I641" i="22"/>
  <c r="N640" i="22"/>
  <c r="M640" i="22"/>
  <c r="L640" i="22"/>
  <c r="K640" i="22"/>
  <c r="J640" i="22"/>
  <c r="I640" i="22"/>
  <c r="N639" i="22"/>
  <c r="M639" i="22"/>
  <c r="L639" i="22"/>
  <c r="K639" i="22"/>
  <c r="J639" i="22"/>
  <c r="I639" i="22"/>
  <c r="N638" i="22"/>
  <c r="M638" i="22"/>
  <c r="L638" i="22"/>
  <c r="K638" i="22"/>
  <c r="J638" i="22"/>
  <c r="I638" i="22"/>
  <c r="N637" i="22"/>
  <c r="M637" i="22"/>
  <c r="L637" i="22"/>
  <c r="K637" i="22"/>
  <c r="J637" i="22"/>
  <c r="I637" i="22"/>
  <c r="N636" i="22"/>
  <c r="M636" i="22"/>
  <c r="L636" i="22"/>
  <c r="K636" i="22"/>
  <c r="J636" i="22"/>
  <c r="I636" i="22"/>
  <c r="N635" i="22"/>
  <c r="M635" i="22"/>
  <c r="L635" i="22"/>
  <c r="K635" i="22"/>
  <c r="J635" i="22"/>
  <c r="I635" i="22"/>
  <c r="N634" i="22"/>
  <c r="M634" i="22"/>
  <c r="L634" i="22"/>
  <c r="K634" i="22"/>
  <c r="J634" i="22"/>
  <c r="I634" i="22"/>
  <c r="N633" i="22"/>
  <c r="M633" i="22"/>
  <c r="L633" i="22"/>
  <c r="K633" i="22"/>
  <c r="J633" i="22"/>
  <c r="I633" i="22"/>
  <c r="N632" i="22"/>
  <c r="M632" i="22"/>
  <c r="L632" i="22"/>
  <c r="K632" i="22"/>
  <c r="J632" i="22"/>
  <c r="I632" i="22"/>
  <c r="N631" i="22"/>
  <c r="M631" i="22"/>
  <c r="L631" i="22"/>
  <c r="K631" i="22"/>
  <c r="J631" i="22"/>
  <c r="I631" i="22"/>
  <c r="N630" i="22"/>
  <c r="M630" i="22"/>
  <c r="L630" i="22"/>
  <c r="K630" i="22"/>
  <c r="J630" i="22"/>
  <c r="I630" i="22"/>
  <c r="N629" i="22"/>
  <c r="M629" i="22"/>
  <c r="L629" i="22"/>
  <c r="K629" i="22"/>
  <c r="J629" i="22"/>
  <c r="I629" i="22"/>
  <c r="N628" i="22"/>
  <c r="M628" i="22"/>
  <c r="L628" i="22"/>
  <c r="K628" i="22"/>
  <c r="J628" i="22"/>
  <c r="I628" i="22"/>
  <c r="N627" i="22"/>
  <c r="M627" i="22"/>
  <c r="L627" i="22"/>
  <c r="K627" i="22"/>
  <c r="J627" i="22"/>
  <c r="I627" i="22"/>
  <c r="N626" i="22"/>
  <c r="M626" i="22"/>
  <c r="L626" i="22"/>
  <c r="K626" i="22"/>
  <c r="J626" i="22"/>
  <c r="I626" i="22"/>
  <c r="N625" i="22"/>
  <c r="M625" i="22"/>
  <c r="L625" i="22"/>
  <c r="K625" i="22"/>
  <c r="J625" i="22"/>
  <c r="I625" i="22"/>
  <c r="N624" i="22"/>
  <c r="M624" i="22"/>
  <c r="L624" i="22"/>
  <c r="K624" i="22"/>
  <c r="J624" i="22"/>
  <c r="I624" i="22"/>
  <c r="N623" i="22"/>
  <c r="M623" i="22"/>
  <c r="L623" i="22"/>
  <c r="K623" i="22"/>
  <c r="J623" i="22"/>
  <c r="I623" i="22"/>
  <c r="N622" i="22"/>
  <c r="M622" i="22"/>
  <c r="L622" i="22"/>
  <c r="K622" i="22"/>
  <c r="J622" i="22"/>
  <c r="I622" i="22"/>
  <c r="N621" i="22"/>
  <c r="M621" i="22"/>
  <c r="L621" i="22"/>
  <c r="K621" i="22"/>
  <c r="J621" i="22"/>
  <c r="I621" i="22"/>
  <c r="N620" i="22"/>
  <c r="M620" i="22"/>
  <c r="L620" i="22"/>
  <c r="K620" i="22"/>
  <c r="J620" i="22"/>
  <c r="I620" i="22"/>
  <c r="N619" i="22"/>
  <c r="M619" i="22"/>
  <c r="L619" i="22"/>
  <c r="K619" i="22"/>
  <c r="J619" i="22"/>
  <c r="I619" i="22"/>
  <c r="N618" i="22"/>
  <c r="M618" i="22"/>
  <c r="L618" i="22"/>
  <c r="K618" i="22"/>
  <c r="J618" i="22"/>
  <c r="I618" i="22"/>
  <c r="N617" i="22"/>
  <c r="M617" i="22"/>
  <c r="L617" i="22"/>
  <c r="K617" i="22"/>
  <c r="J617" i="22"/>
  <c r="I617" i="22"/>
  <c r="N616" i="22"/>
  <c r="M616" i="22"/>
  <c r="L616" i="22"/>
  <c r="K616" i="22"/>
  <c r="J616" i="22"/>
  <c r="I616" i="22"/>
  <c r="N615" i="22"/>
  <c r="M615" i="22"/>
  <c r="L615" i="22"/>
  <c r="K615" i="22"/>
  <c r="J615" i="22"/>
  <c r="I615" i="22"/>
  <c r="N614" i="22"/>
  <c r="M614" i="22"/>
  <c r="L614" i="22"/>
  <c r="K614" i="22"/>
  <c r="J614" i="22"/>
  <c r="I614" i="22"/>
  <c r="N613" i="22"/>
  <c r="M613" i="22"/>
  <c r="L613" i="22"/>
  <c r="K613" i="22"/>
  <c r="J613" i="22"/>
  <c r="I613" i="22"/>
  <c r="N612" i="22"/>
  <c r="M612" i="22"/>
  <c r="L612" i="22"/>
  <c r="K612" i="22"/>
  <c r="J612" i="22"/>
  <c r="I612" i="22"/>
  <c r="N611" i="22"/>
  <c r="M611" i="22"/>
  <c r="L611" i="22"/>
  <c r="K611" i="22"/>
  <c r="J611" i="22"/>
  <c r="I611" i="22"/>
  <c r="N610" i="22"/>
  <c r="M610" i="22"/>
  <c r="L610" i="22"/>
  <c r="K610" i="22"/>
  <c r="J610" i="22"/>
  <c r="I610" i="22"/>
  <c r="N609" i="22"/>
  <c r="M609" i="22"/>
  <c r="L609" i="22"/>
  <c r="K609" i="22"/>
  <c r="J609" i="22"/>
  <c r="I609" i="22"/>
  <c r="N608" i="22"/>
  <c r="M608" i="22"/>
  <c r="L608" i="22"/>
  <c r="K608" i="22"/>
  <c r="J608" i="22"/>
  <c r="I608" i="22"/>
  <c r="N607" i="22"/>
  <c r="M607" i="22"/>
  <c r="L607" i="22"/>
  <c r="K607" i="22"/>
  <c r="J607" i="22"/>
  <c r="I607" i="22"/>
  <c r="N606" i="22"/>
  <c r="M606" i="22"/>
  <c r="L606" i="22"/>
  <c r="K606" i="22"/>
  <c r="J606" i="22"/>
  <c r="I606" i="22"/>
  <c r="N605" i="22"/>
  <c r="M605" i="22"/>
  <c r="L605" i="22"/>
  <c r="K605" i="22"/>
  <c r="J605" i="22"/>
  <c r="I605" i="22"/>
  <c r="N604" i="22"/>
  <c r="M604" i="22"/>
  <c r="L604" i="22"/>
  <c r="K604" i="22"/>
  <c r="J604" i="22"/>
  <c r="I604" i="22"/>
  <c r="N603" i="22"/>
  <c r="M603" i="22"/>
  <c r="L603" i="22"/>
  <c r="K603" i="22"/>
  <c r="J603" i="22"/>
  <c r="I603" i="22"/>
  <c r="N602" i="22"/>
  <c r="M602" i="22"/>
  <c r="L602" i="22"/>
  <c r="K602" i="22"/>
  <c r="J602" i="22"/>
  <c r="I602" i="22"/>
  <c r="N601" i="22"/>
  <c r="M601" i="22"/>
  <c r="L601" i="22"/>
  <c r="K601" i="22"/>
  <c r="J601" i="22"/>
  <c r="I601" i="22"/>
  <c r="N600" i="22"/>
  <c r="M600" i="22"/>
  <c r="L600" i="22"/>
  <c r="K600" i="22"/>
  <c r="J600" i="22"/>
  <c r="I600" i="22"/>
  <c r="N599" i="22"/>
  <c r="M599" i="22"/>
  <c r="L599" i="22"/>
  <c r="K599" i="22"/>
  <c r="J599" i="22"/>
  <c r="I599" i="22"/>
  <c r="N598" i="22"/>
  <c r="M598" i="22"/>
  <c r="L598" i="22"/>
  <c r="K598" i="22"/>
  <c r="J598" i="22"/>
  <c r="I598" i="22"/>
  <c r="N597" i="22"/>
  <c r="M597" i="22"/>
  <c r="L597" i="22"/>
  <c r="K597" i="22"/>
  <c r="J597" i="22"/>
  <c r="I597" i="22"/>
  <c r="N596" i="22"/>
  <c r="M596" i="22"/>
  <c r="L596" i="22"/>
  <c r="K596" i="22"/>
  <c r="J596" i="22"/>
  <c r="I596" i="22"/>
  <c r="N595" i="22"/>
  <c r="M595" i="22"/>
  <c r="L595" i="22"/>
  <c r="K595" i="22"/>
  <c r="J595" i="22"/>
  <c r="I595" i="22"/>
  <c r="N594" i="22"/>
  <c r="M594" i="22"/>
  <c r="L594" i="22"/>
  <c r="K594" i="22"/>
  <c r="J594" i="22"/>
  <c r="I594" i="22"/>
  <c r="N593" i="22"/>
  <c r="M593" i="22"/>
  <c r="L593" i="22"/>
  <c r="K593" i="22"/>
  <c r="J593" i="22"/>
  <c r="I593" i="22"/>
  <c r="N592" i="22"/>
  <c r="M592" i="22"/>
  <c r="L592" i="22"/>
  <c r="K592" i="22"/>
  <c r="J592" i="22"/>
  <c r="I592" i="22"/>
  <c r="N591" i="22"/>
  <c r="M591" i="22"/>
  <c r="L591" i="22"/>
  <c r="K591" i="22"/>
  <c r="J591" i="22"/>
  <c r="I591" i="22"/>
  <c r="N590" i="22"/>
  <c r="M590" i="22"/>
  <c r="L590" i="22"/>
  <c r="K590" i="22"/>
  <c r="J590" i="22"/>
  <c r="I590" i="22"/>
  <c r="N589" i="22"/>
  <c r="M589" i="22"/>
  <c r="L589" i="22"/>
  <c r="K589" i="22"/>
  <c r="J589" i="22"/>
  <c r="I589" i="22"/>
  <c r="N588" i="22"/>
  <c r="M588" i="22"/>
  <c r="L588" i="22"/>
  <c r="K588" i="22"/>
  <c r="J588" i="22"/>
  <c r="I588" i="22"/>
  <c r="N587" i="22"/>
  <c r="M587" i="22"/>
  <c r="L587" i="22"/>
  <c r="K587" i="22"/>
  <c r="J587" i="22"/>
  <c r="I587" i="22"/>
  <c r="N586" i="22"/>
  <c r="M586" i="22"/>
  <c r="L586" i="22"/>
  <c r="K586" i="22"/>
  <c r="J586" i="22"/>
  <c r="I586" i="22"/>
  <c r="N585" i="22"/>
  <c r="M585" i="22"/>
  <c r="L585" i="22"/>
  <c r="K585" i="22"/>
  <c r="J585" i="22"/>
  <c r="I585" i="22"/>
  <c r="N584" i="22"/>
  <c r="M584" i="22"/>
  <c r="L584" i="22"/>
  <c r="K584" i="22"/>
  <c r="J584" i="22"/>
  <c r="I584" i="22"/>
  <c r="N583" i="22"/>
  <c r="M583" i="22"/>
  <c r="L583" i="22"/>
  <c r="K583" i="22"/>
  <c r="J583" i="22"/>
  <c r="I583" i="22"/>
  <c r="N582" i="22"/>
  <c r="M582" i="22"/>
  <c r="L582" i="22"/>
  <c r="K582" i="22"/>
  <c r="J582" i="22"/>
  <c r="I582" i="22"/>
  <c r="N581" i="22"/>
  <c r="M581" i="22"/>
  <c r="L581" i="22"/>
  <c r="K581" i="22"/>
  <c r="J581" i="22"/>
  <c r="I581" i="22"/>
  <c r="N580" i="22"/>
  <c r="M580" i="22"/>
  <c r="L580" i="22"/>
  <c r="K580" i="22"/>
  <c r="J580" i="22"/>
  <c r="I580" i="22"/>
  <c r="N579" i="22"/>
  <c r="M579" i="22"/>
  <c r="L579" i="22"/>
  <c r="K579" i="22"/>
  <c r="J579" i="22"/>
  <c r="I579" i="22"/>
  <c r="N578" i="22"/>
  <c r="M578" i="22"/>
  <c r="L578" i="22"/>
  <c r="K578" i="22"/>
  <c r="J578" i="22"/>
  <c r="I578" i="22"/>
  <c r="N577" i="22"/>
  <c r="M577" i="22"/>
  <c r="L577" i="22"/>
  <c r="K577" i="22"/>
  <c r="J577" i="22"/>
  <c r="I577" i="22"/>
  <c r="N576" i="22"/>
  <c r="M576" i="22"/>
  <c r="L576" i="22"/>
  <c r="K576" i="22"/>
  <c r="J576" i="22"/>
  <c r="I576" i="22"/>
  <c r="N575" i="22"/>
  <c r="M575" i="22"/>
  <c r="L575" i="22"/>
  <c r="K575" i="22"/>
  <c r="J575" i="22"/>
  <c r="I575" i="22"/>
  <c r="N574" i="22"/>
  <c r="M574" i="22"/>
  <c r="L574" i="22"/>
  <c r="K574" i="22"/>
  <c r="J574" i="22"/>
  <c r="I574" i="22"/>
  <c r="N573" i="22"/>
  <c r="M573" i="22"/>
  <c r="L573" i="22"/>
  <c r="K573" i="22"/>
  <c r="J573" i="22"/>
  <c r="I573" i="22"/>
  <c r="N572" i="22"/>
  <c r="M572" i="22"/>
  <c r="L572" i="22"/>
  <c r="K572" i="22"/>
  <c r="J572" i="22"/>
  <c r="I572" i="22"/>
  <c r="N571" i="22"/>
  <c r="M571" i="22"/>
  <c r="L571" i="22"/>
  <c r="K571" i="22"/>
  <c r="J571" i="22"/>
  <c r="I571" i="22"/>
  <c r="N570" i="22"/>
  <c r="M570" i="22"/>
  <c r="L570" i="22"/>
  <c r="K570" i="22"/>
  <c r="J570" i="22"/>
  <c r="I570" i="22"/>
  <c r="N569" i="22"/>
  <c r="M569" i="22"/>
  <c r="L569" i="22"/>
  <c r="K569" i="22"/>
  <c r="J569" i="22"/>
  <c r="I569" i="22"/>
  <c r="N568" i="22"/>
  <c r="M568" i="22"/>
  <c r="L568" i="22"/>
  <c r="K568" i="22"/>
  <c r="J568" i="22"/>
  <c r="I568" i="22"/>
  <c r="N567" i="22"/>
  <c r="M567" i="22"/>
  <c r="L567" i="22"/>
  <c r="K567" i="22"/>
  <c r="J567" i="22"/>
  <c r="I567" i="22"/>
  <c r="N566" i="22"/>
  <c r="M566" i="22"/>
  <c r="L566" i="22"/>
  <c r="K566" i="22"/>
  <c r="J566" i="22"/>
  <c r="I566" i="22"/>
  <c r="N565" i="22"/>
  <c r="M565" i="22"/>
  <c r="L565" i="22"/>
  <c r="K565" i="22"/>
  <c r="J565" i="22"/>
  <c r="I565" i="22"/>
  <c r="N564" i="22"/>
  <c r="M564" i="22"/>
  <c r="L564" i="22"/>
  <c r="K564" i="22"/>
  <c r="J564" i="22"/>
  <c r="I564" i="22"/>
  <c r="N563" i="22"/>
  <c r="M563" i="22"/>
  <c r="L563" i="22"/>
  <c r="K563" i="22"/>
  <c r="J563" i="22"/>
  <c r="I563" i="22"/>
  <c r="N562" i="22"/>
  <c r="M562" i="22"/>
  <c r="L562" i="22"/>
  <c r="K562" i="22"/>
  <c r="J562" i="22"/>
  <c r="I562" i="22"/>
  <c r="N561" i="22"/>
  <c r="M561" i="22"/>
  <c r="L561" i="22"/>
  <c r="K561" i="22"/>
  <c r="J561" i="22"/>
  <c r="I561" i="22"/>
  <c r="N560" i="22"/>
  <c r="M560" i="22"/>
  <c r="L560" i="22"/>
  <c r="K560" i="22"/>
  <c r="J560" i="22"/>
  <c r="I560" i="22"/>
  <c r="N559" i="22"/>
  <c r="M559" i="22"/>
  <c r="L559" i="22"/>
  <c r="K559" i="22"/>
  <c r="J559" i="22"/>
  <c r="I559" i="22"/>
  <c r="N558" i="22"/>
  <c r="M558" i="22"/>
  <c r="L558" i="22"/>
  <c r="K558" i="22"/>
  <c r="J558" i="22"/>
  <c r="I558" i="22"/>
  <c r="N557" i="22"/>
  <c r="M557" i="22"/>
  <c r="L557" i="22"/>
  <c r="K557" i="22"/>
  <c r="J557" i="22"/>
  <c r="I557" i="22"/>
  <c r="N556" i="22"/>
  <c r="M556" i="22"/>
  <c r="L556" i="22"/>
  <c r="K556" i="22"/>
  <c r="J556" i="22"/>
  <c r="I556" i="22"/>
  <c r="N555" i="22"/>
  <c r="M555" i="22"/>
  <c r="L555" i="22"/>
  <c r="K555" i="22"/>
  <c r="J555" i="22"/>
  <c r="I555" i="22"/>
  <c r="N554" i="22"/>
  <c r="M554" i="22"/>
  <c r="L554" i="22"/>
  <c r="K554" i="22"/>
  <c r="J554" i="22"/>
  <c r="I554" i="22"/>
  <c r="N553" i="22"/>
  <c r="M553" i="22"/>
  <c r="L553" i="22"/>
  <c r="K553" i="22"/>
  <c r="J553" i="22"/>
  <c r="I553" i="22"/>
  <c r="N552" i="22"/>
  <c r="M552" i="22"/>
  <c r="L552" i="22"/>
  <c r="K552" i="22"/>
  <c r="J552" i="22"/>
  <c r="I552" i="22"/>
  <c r="N551" i="22"/>
  <c r="M551" i="22"/>
  <c r="L551" i="22"/>
  <c r="K551" i="22"/>
  <c r="J551" i="22"/>
  <c r="I551" i="22"/>
  <c r="N550" i="22"/>
  <c r="M550" i="22"/>
  <c r="L550" i="22"/>
  <c r="K550" i="22"/>
  <c r="J550" i="22"/>
  <c r="I550" i="22"/>
  <c r="N549" i="22"/>
  <c r="M549" i="22"/>
  <c r="L549" i="22"/>
  <c r="K549" i="22"/>
  <c r="J549" i="22"/>
  <c r="I549" i="22"/>
  <c r="N548" i="22"/>
  <c r="M548" i="22"/>
  <c r="L548" i="22"/>
  <c r="K548" i="22"/>
  <c r="J548" i="22"/>
  <c r="I548" i="22"/>
  <c r="N547" i="22"/>
  <c r="M547" i="22"/>
  <c r="L547" i="22"/>
  <c r="K547" i="22"/>
  <c r="J547" i="22"/>
  <c r="I547" i="22"/>
  <c r="N546" i="22"/>
  <c r="M546" i="22"/>
  <c r="L546" i="22"/>
  <c r="K546" i="22"/>
  <c r="J546" i="22"/>
  <c r="I546" i="22"/>
  <c r="N545" i="22"/>
  <c r="M545" i="22"/>
  <c r="L545" i="22"/>
  <c r="K545" i="22"/>
  <c r="J545" i="22"/>
  <c r="I545" i="22"/>
  <c r="N544" i="22"/>
  <c r="M544" i="22"/>
  <c r="L544" i="22"/>
  <c r="K544" i="22"/>
  <c r="J544" i="22"/>
  <c r="I544" i="22"/>
  <c r="N543" i="22"/>
  <c r="M543" i="22"/>
  <c r="L543" i="22"/>
  <c r="K543" i="22"/>
  <c r="J543" i="22"/>
  <c r="I543" i="22"/>
  <c r="N542" i="22"/>
  <c r="M542" i="22"/>
  <c r="L542" i="22"/>
  <c r="K542" i="22"/>
  <c r="J542" i="22"/>
  <c r="I542" i="22"/>
  <c r="N541" i="22"/>
  <c r="M541" i="22"/>
  <c r="L541" i="22"/>
  <c r="K541" i="22"/>
  <c r="J541" i="22"/>
  <c r="I541" i="22"/>
  <c r="N540" i="22"/>
  <c r="M540" i="22"/>
  <c r="L540" i="22"/>
  <c r="K540" i="22"/>
  <c r="J540" i="22"/>
  <c r="I540" i="22"/>
  <c r="N539" i="22"/>
  <c r="M539" i="22"/>
  <c r="L539" i="22"/>
  <c r="K539" i="22"/>
  <c r="J539" i="22"/>
  <c r="I539" i="22"/>
  <c r="N538" i="22"/>
  <c r="M538" i="22"/>
  <c r="L538" i="22"/>
  <c r="K538" i="22"/>
  <c r="J538" i="22"/>
  <c r="I538" i="22"/>
  <c r="N537" i="22"/>
  <c r="M537" i="22"/>
  <c r="L537" i="22"/>
  <c r="K537" i="22"/>
  <c r="J537" i="22"/>
  <c r="I537" i="22"/>
  <c r="N536" i="22"/>
  <c r="M536" i="22"/>
  <c r="L536" i="22"/>
  <c r="K536" i="22"/>
  <c r="J536" i="22"/>
  <c r="I536" i="22"/>
  <c r="N535" i="22"/>
  <c r="M535" i="22"/>
  <c r="L535" i="22"/>
  <c r="K535" i="22"/>
  <c r="J535" i="22"/>
  <c r="I535" i="22"/>
  <c r="N534" i="22"/>
  <c r="M534" i="22"/>
  <c r="L534" i="22"/>
  <c r="K534" i="22"/>
  <c r="J534" i="22"/>
  <c r="I534" i="22"/>
  <c r="N533" i="22"/>
  <c r="M533" i="22"/>
  <c r="L533" i="22"/>
  <c r="K533" i="22"/>
  <c r="J533" i="22"/>
  <c r="I533" i="22"/>
  <c r="N532" i="22"/>
  <c r="M532" i="22"/>
  <c r="L532" i="22"/>
  <c r="K532" i="22"/>
  <c r="J532" i="22"/>
  <c r="I532" i="22"/>
  <c r="N531" i="22"/>
  <c r="M531" i="22"/>
  <c r="L531" i="22"/>
  <c r="K531" i="22"/>
  <c r="J531" i="22"/>
  <c r="I531" i="22"/>
  <c r="N530" i="22"/>
  <c r="M530" i="22"/>
  <c r="L530" i="22"/>
  <c r="K530" i="22"/>
  <c r="J530" i="22"/>
  <c r="I530" i="22"/>
  <c r="N529" i="22"/>
  <c r="M529" i="22"/>
  <c r="L529" i="22"/>
  <c r="K529" i="22"/>
  <c r="J529" i="22"/>
  <c r="I529" i="22"/>
  <c r="N528" i="22"/>
  <c r="M528" i="22"/>
  <c r="L528" i="22"/>
  <c r="K528" i="22"/>
  <c r="J528" i="22"/>
  <c r="I528" i="22"/>
  <c r="N527" i="22"/>
  <c r="M527" i="22"/>
  <c r="L527" i="22"/>
  <c r="K527" i="22"/>
  <c r="J527" i="22"/>
  <c r="I527" i="22"/>
  <c r="N526" i="22"/>
  <c r="M526" i="22"/>
  <c r="L526" i="22"/>
  <c r="K526" i="22"/>
  <c r="J526" i="22"/>
  <c r="I526" i="22"/>
  <c r="N525" i="22"/>
  <c r="M525" i="22"/>
  <c r="L525" i="22"/>
  <c r="K525" i="22"/>
  <c r="J525" i="22"/>
  <c r="I525" i="22"/>
  <c r="N524" i="22"/>
  <c r="M524" i="22"/>
  <c r="L524" i="22"/>
  <c r="K524" i="22"/>
  <c r="J524" i="22"/>
  <c r="I524" i="22"/>
  <c r="N523" i="22"/>
  <c r="M523" i="22"/>
  <c r="L523" i="22"/>
  <c r="K523" i="22"/>
  <c r="J523" i="22"/>
  <c r="I523" i="22"/>
  <c r="N522" i="22"/>
  <c r="M522" i="22"/>
  <c r="L522" i="22"/>
  <c r="K522" i="22"/>
  <c r="J522" i="22"/>
  <c r="I522" i="22"/>
  <c r="N521" i="22"/>
  <c r="M521" i="22"/>
  <c r="L521" i="22"/>
  <c r="K521" i="22"/>
  <c r="J521" i="22"/>
  <c r="I521" i="22"/>
  <c r="N520" i="22"/>
  <c r="M520" i="22"/>
  <c r="L520" i="22"/>
  <c r="K520" i="22"/>
  <c r="J520" i="22"/>
  <c r="I520" i="22"/>
  <c r="N519" i="22"/>
  <c r="M519" i="22"/>
  <c r="L519" i="22"/>
  <c r="K519" i="22"/>
  <c r="J519" i="22"/>
  <c r="I519" i="22"/>
  <c r="N518" i="22"/>
  <c r="M518" i="22"/>
  <c r="L518" i="22"/>
  <c r="K518" i="22"/>
  <c r="J518" i="22"/>
  <c r="I518" i="22"/>
  <c r="N517" i="22"/>
  <c r="M517" i="22"/>
  <c r="L517" i="22"/>
  <c r="K517" i="22"/>
  <c r="J517" i="22"/>
  <c r="I517" i="22"/>
  <c r="N516" i="22"/>
  <c r="M516" i="22"/>
  <c r="L516" i="22"/>
  <c r="K516" i="22"/>
  <c r="J516" i="22"/>
  <c r="I516" i="22"/>
  <c r="N515" i="22"/>
  <c r="M515" i="22"/>
  <c r="L515" i="22"/>
  <c r="K515" i="22"/>
  <c r="J515" i="22"/>
  <c r="I515" i="22"/>
  <c r="N514" i="22"/>
  <c r="M514" i="22"/>
  <c r="L514" i="22"/>
  <c r="K514" i="22"/>
  <c r="J514" i="22"/>
  <c r="I514" i="22"/>
  <c r="N513" i="22"/>
  <c r="M513" i="22"/>
  <c r="L513" i="22"/>
  <c r="K513" i="22"/>
  <c r="J513" i="22"/>
  <c r="I513" i="22"/>
  <c r="N512" i="22"/>
  <c r="M512" i="22"/>
  <c r="L512" i="22"/>
  <c r="K512" i="22"/>
  <c r="J512" i="22"/>
  <c r="I512" i="22"/>
  <c r="N511" i="22"/>
  <c r="M511" i="22"/>
  <c r="L511" i="22"/>
  <c r="K511" i="22"/>
  <c r="J511" i="22"/>
  <c r="I511" i="22"/>
  <c r="N510" i="22"/>
  <c r="M510" i="22"/>
  <c r="L510" i="22"/>
  <c r="K510" i="22"/>
  <c r="J510" i="22"/>
  <c r="I510" i="22"/>
  <c r="N509" i="22"/>
  <c r="M509" i="22"/>
  <c r="L509" i="22"/>
  <c r="K509" i="22"/>
  <c r="J509" i="22"/>
  <c r="I509" i="22"/>
  <c r="N508" i="22"/>
  <c r="M508" i="22"/>
  <c r="L508" i="22"/>
  <c r="K508" i="22"/>
  <c r="J508" i="22"/>
  <c r="I508" i="22"/>
  <c r="N507" i="22"/>
  <c r="M507" i="22"/>
  <c r="L507" i="22"/>
  <c r="K507" i="22"/>
  <c r="J507" i="22"/>
  <c r="I507" i="22"/>
  <c r="N506" i="22"/>
  <c r="M506" i="22"/>
  <c r="L506" i="22"/>
  <c r="K506" i="22"/>
  <c r="J506" i="22"/>
  <c r="I506" i="22"/>
  <c r="N505" i="22"/>
  <c r="M505" i="22"/>
  <c r="L505" i="22"/>
  <c r="K505" i="22"/>
  <c r="J505" i="22"/>
  <c r="I505" i="22"/>
  <c r="N504" i="22"/>
  <c r="M504" i="22"/>
  <c r="L504" i="22"/>
  <c r="K504" i="22"/>
  <c r="J504" i="22"/>
  <c r="I504" i="22"/>
  <c r="N503" i="22"/>
  <c r="M503" i="22"/>
  <c r="L503" i="22"/>
  <c r="K503" i="22"/>
  <c r="J503" i="22"/>
  <c r="I503" i="22"/>
  <c r="N502" i="22"/>
  <c r="M502" i="22"/>
  <c r="L502" i="22"/>
  <c r="K502" i="22"/>
  <c r="J502" i="22"/>
  <c r="I502" i="22"/>
  <c r="N501" i="22"/>
  <c r="M501" i="22"/>
  <c r="L501" i="22"/>
  <c r="K501" i="22"/>
  <c r="J501" i="22"/>
  <c r="I501" i="22"/>
  <c r="N500" i="22"/>
  <c r="M500" i="22"/>
  <c r="L500" i="22"/>
  <c r="K500" i="22"/>
  <c r="J500" i="22"/>
  <c r="I500" i="22"/>
  <c r="N499" i="22"/>
  <c r="M499" i="22"/>
  <c r="L499" i="22"/>
  <c r="K499" i="22"/>
  <c r="J499" i="22"/>
  <c r="I499" i="22"/>
  <c r="N498" i="22"/>
  <c r="M498" i="22"/>
  <c r="L498" i="22"/>
  <c r="K498" i="22"/>
  <c r="J498" i="22"/>
  <c r="I498" i="22"/>
  <c r="N497" i="22"/>
  <c r="M497" i="22"/>
  <c r="L497" i="22"/>
  <c r="K497" i="22"/>
  <c r="J497" i="22"/>
  <c r="I497" i="22"/>
  <c r="N496" i="22"/>
  <c r="M496" i="22"/>
  <c r="L496" i="22"/>
  <c r="K496" i="22"/>
  <c r="J496" i="22"/>
  <c r="I496" i="22"/>
  <c r="N495" i="22"/>
  <c r="M495" i="22"/>
  <c r="L495" i="22"/>
  <c r="K495" i="22"/>
  <c r="J495" i="22"/>
  <c r="I495" i="22"/>
  <c r="N494" i="22"/>
  <c r="M494" i="22"/>
  <c r="L494" i="22"/>
  <c r="K494" i="22"/>
  <c r="J494" i="22"/>
  <c r="I494" i="22"/>
  <c r="N493" i="22"/>
  <c r="M493" i="22"/>
  <c r="L493" i="22"/>
  <c r="K493" i="22"/>
  <c r="J493" i="22"/>
  <c r="I493" i="22"/>
  <c r="N492" i="22"/>
  <c r="M492" i="22"/>
  <c r="L492" i="22"/>
  <c r="K492" i="22"/>
  <c r="J492" i="22"/>
  <c r="I492" i="22"/>
  <c r="N491" i="22"/>
  <c r="M491" i="22"/>
  <c r="L491" i="22"/>
  <c r="K491" i="22"/>
  <c r="J491" i="22"/>
  <c r="I491" i="22"/>
  <c r="N490" i="22"/>
  <c r="M490" i="22"/>
  <c r="L490" i="22"/>
  <c r="K490" i="22"/>
  <c r="J490" i="22"/>
  <c r="I490" i="22"/>
  <c r="N489" i="22"/>
  <c r="M489" i="22"/>
  <c r="L489" i="22"/>
  <c r="K489" i="22"/>
  <c r="J489" i="22"/>
  <c r="I489" i="22"/>
  <c r="N488" i="22"/>
  <c r="M488" i="22"/>
  <c r="L488" i="22"/>
  <c r="K488" i="22"/>
  <c r="J488" i="22"/>
  <c r="I488" i="22"/>
  <c r="N487" i="22"/>
  <c r="M487" i="22"/>
  <c r="L487" i="22"/>
  <c r="K487" i="22"/>
  <c r="J487" i="22"/>
  <c r="I487" i="22"/>
  <c r="N486" i="22"/>
  <c r="M486" i="22"/>
  <c r="L486" i="22"/>
  <c r="K486" i="22"/>
  <c r="J486" i="22"/>
  <c r="I486" i="22"/>
  <c r="N485" i="22"/>
  <c r="M485" i="22"/>
  <c r="L485" i="22"/>
  <c r="K485" i="22"/>
  <c r="J485" i="22"/>
  <c r="I485" i="22"/>
  <c r="N484" i="22"/>
  <c r="M484" i="22"/>
  <c r="L484" i="22"/>
  <c r="K484" i="22"/>
  <c r="J484" i="22"/>
  <c r="I484" i="22"/>
  <c r="N483" i="22"/>
  <c r="M483" i="22"/>
  <c r="L483" i="22"/>
  <c r="K483" i="22"/>
  <c r="J483" i="22"/>
  <c r="I483" i="22"/>
  <c r="N482" i="22"/>
  <c r="M482" i="22"/>
  <c r="L482" i="22"/>
  <c r="K482" i="22"/>
  <c r="J482" i="22"/>
  <c r="I482" i="22"/>
  <c r="N481" i="22"/>
  <c r="M481" i="22"/>
  <c r="L481" i="22"/>
  <c r="K481" i="22"/>
  <c r="J481" i="22"/>
  <c r="I481" i="22"/>
  <c r="N480" i="22"/>
  <c r="M480" i="22"/>
  <c r="L480" i="22"/>
  <c r="K480" i="22"/>
  <c r="J480" i="22"/>
  <c r="I480" i="22"/>
  <c r="N479" i="22"/>
  <c r="M479" i="22"/>
  <c r="L479" i="22"/>
  <c r="K479" i="22"/>
  <c r="J479" i="22"/>
  <c r="I479" i="22"/>
  <c r="N478" i="22"/>
  <c r="M478" i="22"/>
  <c r="L478" i="22"/>
  <c r="K478" i="22"/>
  <c r="J478" i="22"/>
  <c r="I478" i="22"/>
  <c r="N477" i="22"/>
  <c r="M477" i="22"/>
  <c r="L477" i="22"/>
  <c r="K477" i="22"/>
  <c r="J477" i="22"/>
  <c r="I477" i="22"/>
  <c r="N476" i="22"/>
  <c r="M476" i="22"/>
  <c r="L476" i="22"/>
  <c r="K476" i="22"/>
  <c r="J476" i="22"/>
  <c r="I476" i="22"/>
  <c r="N475" i="22"/>
  <c r="M475" i="22"/>
  <c r="L475" i="22"/>
  <c r="K475" i="22"/>
  <c r="J475" i="22"/>
  <c r="I475" i="22"/>
  <c r="N474" i="22"/>
  <c r="M474" i="22"/>
  <c r="L474" i="22"/>
  <c r="K474" i="22"/>
  <c r="J474" i="22"/>
  <c r="I474" i="22"/>
  <c r="N473" i="22"/>
  <c r="M473" i="22"/>
  <c r="L473" i="22"/>
  <c r="K473" i="22"/>
  <c r="J473" i="22"/>
  <c r="I473" i="22"/>
  <c r="N472" i="22"/>
  <c r="M472" i="22"/>
  <c r="L472" i="22"/>
  <c r="K472" i="22"/>
  <c r="J472" i="22"/>
  <c r="I472" i="22"/>
  <c r="N471" i="22"/>
  <c r="M471" i="22"/>
  <c r="L471" i="22"/>
  <c r="K471" i="22"/>
  <c r="J471" i="22"/>
  <c r="I471" i="22"/>
  <c r="N470" i="22"/>
  <c r="M470" i="22"/>
  <c r="L470" i="22"/>
  <c r="K470" i="22"/>
  <c r="J470" i="22"/>
  <c r="I470" i="22"/>
  <c r="N469" i="22"/>
  <c r="M469" i="22"/>
  <c r="L469" i="22"/>
  <c r="K469" i="22"/>
  <c r="J469" i="22"/>
  <c r="I469" i="22"/>
  <c r="N468" i="22"/>
  <c r="M468" i="22"/>
  <c r="L468" i="22"/>
  <c r="K468" i="22"/>
  <c r="J468" i="22"/>
  <c r="I468" i="22"/>
  <c r="N467" i="22"/>
  <c r="M467" i="22"/>
  <c r="L467" i="22"/>
  <c r="K467" i="22"/>
  <c r="J467" i="22"/>
  <c r="I467" i="22"/>
  <c r="N466" i="22"/>
  <c r="M466" i="22"/>
  <c r="L466" i="22"/>
  <c r="K466" i="22"/>
  <c r="J466" i="22"/>
  <c r="I466" i="22"/>
  <c r="N465" i="22"/>
  <c r="M465" i="22"/>
  <c r="L465" i="22"/>
  <c r="K465" i="22"/>
  <c r="J465" i="22"/>
  <c r="I465" i="22"/>
  <c r="N464" i="22"/>
  <c r="M464" i="22"/>
  <c r="L464" i="22"/>
  <c r="K464" i="22"/>
  <c r="J464" i="22"/>
  <c r="I464" i="22"/>
  <c r="N463" i="22"/>
  <c r="M463" i="22"/>
  <c r="L463" i="22"/>
  <c r="K463" i="22"/>
  <c r="J463" i="22"/>
  <c r="I463" i="22"/>
  <c r="N462" i="22"/>
  <c r="M462" i="22"/>
  <c r="L462" i="22"/>
  <c r="K462" i="22"/>
  <c r="J462" i="22"/>
  <c r="I462" i="22"/>
  <c r="N461" i="22"/>
  <c r="M461" i="22"/>
  <c r="L461" i="22"/>
  <c r="K461" i="22"/>
  <c r="J461" i="22"/>
  <c r="I461" i="22"/>
  <c r="N460" i="22"/>
  <c r="M460" i="22"/>
  <c r="L460" i="22"/>
  <c r="K460" i="22"/>
  <c r="J460" i="22"/>
  <c r="I460" i="22"/>
  <c r="N459" i="22"/>
  <c r="M459" i="22"/>
  <c r="L459" i="22"/>
  <c r="K459" i="22"/>
  <c r="J459" i="22"/>
  <c r="I459" i="22"/>
  <c r="N458" i="22"/>
  <c r="M458" i="22"/>
  <c r="L458" i="22"/>
  <c r="K458" i="22"/>
  <c r="J458" i="22"/>
  <c r="I458" i="22"/>
  <c r="N457" i="22"/>
  <c r="M457" i="22"/>
  <c r="L457" i="22"/>
  <c r="K457" i="22"/>
  <c r="J457" i="22"/>
  <c r="I457" i="22"/>
  <c r="N456" i="22"/>
  <c r="M456" i="22"/>
  <c r="L456" i="22"/>
  <c r="K456" i="22"/>
  <c r="J456" i="22"/>
  <c r="I456" i="22"/>
  <c r="N455" i="22"/>
  <c r="M455" i="22"/>
  <c r="L455" i="22"/>
  <c r="K455" i="22"/>
  <c r="J455" i="22"/>
  <c r="I455" i="22"/>
  <c r="N454" i="22"/>
  <c r="M454" i="22"/>
  <c r="L454" i="22"/>
  <c r="K454" i="22"/>
  <c r="J454" i="22"/>
  <c r="I454" i="22"/>
  <c r="N453" i="22"/>
  <c r="M453" i="22"/>
  <c r="L453" i="22"/>
  <c r="K453" i="22"/>
  <c r="J453" i="22"/>
  <c r="I453" i="22"/>
  <c r="N452" i="22"/>
  <c r="M452" i="22"/>
  <c r="L452" i="22"/>
  <c r="K452" i="22"/>
  <c r="J452" i="22"/>
  <c r="I452" i="22"/>
  <c r="N451" i="22"/>
  <c r="M451" i="22"/>
  <c r="L451" i="22"/>
  <c r="K451" i="22"/>
  <c r="J451" i="22"/>
  <c r="I451" i="22"/>
  <c r="N450" i="22"/>
  <c r="M450" i="22"/>
  <c r="L450" i="22"/>
  <c r="K450" i="22"/>
  <c r="J450" i="22"/>
  <c r="I450" i="22"/>
  <c r="N449" i="22"/>
  <c r="M449" i="22"/>
  <c r="L449" i="22"/>
  <c r="K449" i="22"/>
  <c r="J449" i="22"/>
  <c r="I449" i="22"/>
  <c r="N448" i="22"/>
  <c r="M448" i="22"/>
  <c r="L448" i="22"/>
  <c r="K448" i="22"/>
  <c r="J448" i="22"/>
  <c r="I448" i="22"/>
  <c r="N447" i="22"/>
  <c r="M447" i="22"/>
  <c r="L447" i="22"/>
  <c r="K447" i="22"/>
  <c r="J447" i="22"/>
  <c r="I447" i="22"/>
  <c r="N446" i="22"/>
  <c r="M446" i="22"/>
  <c r="L446" i="22"/>
  <c r="K446" i="22"/>
  <c r="J446" i="22"/>
  <c r="I446" i="22"/>
  <c r="N445" i="22"/>
  <c r="M445" i="22"/>
  <c r="L445" i="22"/>
  <c r="K445" i="22"/>
  <c r="J445" i="22"/>
  <c r="I445" i="22"/>
  <c r="N444" i="22"/>
  <c r="M444" i="22"/>
  <c r="L444" i="22"/>
  <c r="K444" i="22"/>
  <c r="J444" i="22"/>
  <c r="I444" i="22"/>
  <c r="N443" i="22"/>
  <c r="M443" i="22"/>
  <c r="L443" i="22"/>
  <c r="K443" i="22"/>
  <c r="J443" i="22"/>
  <c r="I443" i="22"/>
  <c r="N442" i="22"/>
  <c r="M442" i="22"/>
  <c r="L442" i="22"/>
  <c r="K442" i="22"/>
  <c r="J442" i="22"/>
  <c r="I442" i="22"/>
  <c r="N441" i="22"/>
  <c r="M441" i="22"/>
  <c r="L441" i="22"/>
  <c r="K441" i="22"/>
  <c r="J441" i="22"/>
  <c r="I441" i="22"/>
  <c r="N440" i="22"/>
  <c r="M440" i="22"/>
  <c r="L440" i="22"/>
  <c r="K440" i="22"/>
  <c r="J440" i="22"/>
  <c r="I440" i="22"/>
  <c r="N439" i="22"/>
  <c r="M439" i="22"/>
  <c r="L439" i="22"/>
  <c r="K439" i="22"/>
  <c r="J439" i="22"/>
  <c r="I439" i="22"/>
  <c r="N438" i="22"/>
  <c r="M438" i="22"/>
  <c r="L438" i="22"/>
  <c r="K438" i="22"/>
  <c r="J438" i="22"/>
  <c r="I438" i="22"/>
  <c r="N437" i="22"/>
  <c r="M437" i="22"/>
  <c r="L437" i="22"/>
  <c r="K437" i="22"/>
  <c r="J437" i="22"/>
  <c r="I437" i="22"/>
  <c r="N436" i="22"/>
  <c r="M436" i="22"/>
  <c r="L436" i="22"/>
  <c r="K436" i="22"/>
  <c r="J436" i="22"/>
  <c r="I436" i="22"/>
  <c r="N435" i="22"/>
  <c r="M435" i="22"/>
  <c r="L435" i="22"/>
  <c r="K435" i="22"/>
  <c r="J435" i="22"/>
  <c r="I435" i="22"/>
  <c r="N434" i="22"/>
  <c r="M434" i="22"/>
  <c r="L434" i="22"/>
  <c r="K434" i="22"/>
  <c r="J434" i="22"/>
  <c r="I434" i="22"/>
  <c r="N433" i="22"/>
  <c r="M433" i="22"/>
  <c r="L433" i="22"/>
  <c r="K433" i="22"/>
  <c r="J433" i="22"/>
  <c r="I433" i="22"/>
  <c r="N432" i="22"/>
  <c r="M432" i="22"/>
  <c r="L432" i="22"/>
  <c r="K432" i="22"/>
  <c r="J432" i="22"/>
  <c r="I432" i="22"/>
  <c r="N431" i="22"/>
  <c r="M431" i="22"/>
  <c r="L431" i="22"/>
  <c r="K431" i="22"/>
  <c r="J431" i="22"/>
  <c r="I431" i="22"/>
  <c r="N430" i="22"/>
  <c r="M430" i="22"/>
  <c r="L430" i="22"/>
  <c r="K430" i="22"/>
  <c r="J430" i="22"/>
  <c r="I430" i="22"/>
  <c r="N429" i="22"/>
  <c r="M429" i="22"/>
  <c r="L429" i="22"/>
  <c r="K429" i="22"/>
  <c r="J429" i="22"/>
  <c r="I429" i="22"/>
  <c r="N428" i="22"/>
  <c r="M428" i="22"/>
  <c r="L428" i="22"/>
  <c r="K428" i="22"/>
  <c r="J428" i="22"/>
  <c r="I428" i="22"/>
  <c r="N427" i="22"/>
  <c r="M427" i="22"/>
  <c r="L427" i="22"/>
  <c r="K427" i="22"/>
  <c r="J427" i="22"/>
  <c r="I427" i="22"/>
  <c r="N426" i="22"/>
  <c r="M426" i="22"/>
  <c r="L426" i="22"/>
  <c r="K426" i="22"/>
  <c r="J426" i="22"/>
  <c r="I426" i="22"/>
  <c r="N425" i="22"/>
  <c r="M425" i="22"/>
  <c r="L425" i="22"/>
  <c r="K425" i="22"/>
  <c r="J425" i="22"/>
  <c r="I425" i="22"/>
  <c r="N424" i="22"/>
  <c r="M424" i="22"/>
  <c r="L424" i="22"/>
  <c r="K424" i="22"/>
  <c r="J424" i="22"/>
  <c r="I424" i="22"/>
  <c r="N423" i="22"/>
  <c r="M423" i="22"/>
  <c r="L423" i="22"/>
  <c r="K423" i="22"/>
  <c r="J423" i="22"/>
  <c r="I423" i="22"/>
  <c r="N422" i="22"/>
  <c r="M422" i="22"/>
  <c r="L422" i="22"/>
  <c r="K422" i="22"/>
  <c r="J422" i="22"/>
  <c r="I422" i="22"/>
  <c r="N421" i="22"/>
  <c r="M421" i="22"/>
  <c r="L421" i="22"/>
  <c r="K421" i="22"/>
  <c r="J421" i="22"/>
  <c r="I421" i="22"/>
  <c r="N420" i="22"/>
  <c r="M420" i="22"/>
  <c r="L420" i="22"/>
  <c r="K420" i="22"/>
  <c r="J420" i="22"/>
  <c r="I420" i="22"/>
  <c r="N419" i="22"/>
  <c r="M419" i="22"/>
  <c r="L419" i="22"/>
  <c r="K419" i="22"/>
  <c r="J419" i="22"/>
  <c r="I419" i="22"/>
  <c r="N418" i="22"/>
  <c r="M418" i="22"/>
  <c r="L418" i="22"/>
  <c r="K418" i="22"/>
  <c r="J418" i="22"/>
  <c r="I418" i="22"/>
  <c r="N417" i="22"/>
  <c r="M417" i="22"/>
  <c r="L417" i="22"/>
  <c r="K417" i="22"/>
  <c r="J417" i="22"/>
  <c r="I417" i="22"/>
  <c r="N416" i="22"/>
  <c r="M416" i="22"/>
  <c r="L416" i="22"/>
  <c r="K416" i="22"/>
  <c r="J416" i="22"/>
  <c r="I416" i="22"/>
  <c r="N415" i="22"/>
  <c r="M415" i="22"/>
  <c r="L415" i="22"/>
  <c r="K415" i="22"/>
  <c r="J415" i="22"/>
  <c r="I415" i="22"/>
  <c r="N414" i="22"/>
  <c r="M414" i="22"/>
  <c r="L414" i="22"/>
  <c r="K414" i="22"/>
  <c r="J414" i="22"/>
  <c r="I414" i="22"/>
  <c r="N413" i="22"/>
  <c r="M413" i="22"/>
  <c r="L413" i="22"/>
  <c r="K413" i="22"/>
  <c r="J413" i="22"/>
  <c r="I413" i="22"/>
  <c r="N412" i="22"/>
  <c r="M412" i="22"/>
  <c r="L412" i="22"/>
  <c r="K412" i="22"/>
  <c r="J412" i="22"/>
  <c r="I412" i="22"/>
  <c r="N411" i="22"/>
  <c r="M411" i="22"/>
  <c r="L411" i="22"/>
  <c r="K411" i="22"/>
  <c r="J411" i="22"/>
  <c r="I411" i="22"/>
  <c r="N410" i="22"/>
  <c r="M410" i="22"/>
  <c r="L410" i="22"/>
  <c r="K410" i="22"/>
  <c r="J410" i="22"/>
  <c r="I410" i="22"/>
  <c r="N409" i="22"/>
  <c r="M409" i="22"/>
  <c r="L409" i="22"/>
  <c r="K409" i="22"/>
  <c r="J409" i="22"/>
  <c r="I409" i="22"/>
  <c r="N408" i="22"/>
  <c r="M408" i="22"/>
  <c r="L408" i="22"/>
  <c r="K408" i="22"/>
  <c r="J408" i="22"/>
  <c r="I408" i="22"/>
  <c r="N407" i="22"/>
  <c r="M407" i="22"/>
  <c r="L407" i="22"/>
  <c r="K407" i="22"/>
  <c r="J407" i="22"/>
  <c r="I407" i="22"/>
  <c r="N406" i="22"/>
  <c r="M406" i="22"/>
  <c r="L406" i="22"/>
  <c r="K406" i="22"/>
  <c r="J406" i="22"/>
  <c r="I406" i="22"/>
  <c r="N405" i="22"/>
  <c r="M405" i="22"/>
  <c r="L405" i="22"/>
  <c r="K405" i="22"/>
  <c r="J405" i="22"/>
  <c r="I405" i="22"/>
  <c r="N404" i="22"/>
  <c r="M404" i="22"/>
  <c r="L404" i="22"/>
  <c r="K404" i="22"/>
  <c r="J404" i="22"/>
  <c r="I404" i="22"/>
  <c r="N403" i="22"/>
  <c r="M403" i="22"/>
  <c r="L403" i="22"/>
  <c r="K403" i="22"/>
  <c r="J403" i="22"/>
  <c r="I403" i="22"/>
  <c r="N402" i="22"/>
  <c r="M402" i="22"/>
  <c r="L402" i="22"/>
  <c r="K402" i="22"/>
  <c r="J402" i="22"/>
  <c r="I402" i="22"/>
  <c r="N401" i="22"/>
  <c r="M401" i="22"/>
  <c r="L401" i="22"/>
  <c r="K401" i="22"/>
  <c r="J401" i="22"/>
  <c r="I401" i="22"/>
  <c r="N400" i="22"/>
  <c r="M400" i="22"/>
  <c r="L400" i="22"/>
  <c r="K400" i="22"/>
  <c r="J400" i="22"/>
  <c r="I400" i="22"/>
  <c r="N399" i="22"/>
  <c r="M399" i="22"/>
  <c r="L399" i="22"/>
  <c r="K399" i="22"/>
  <c r="J399" i="22"/>
  <c r="I399" i="22"/>
  <c r="N398" i="22"/>
  <c r="M398" i="22"/>
  <c r="L398" i="22"/>
  <c r="K398" i="22"/>
  <c r="J398" i="22"/>
  <c r="I398" i="22"/>
  <c r="N397" i="22"/>
  <c r="M397" i="22"/>
  <c r="L397" i="22"/>
  <c r="K397" i="22"/>
  <c r="J397" i="22"/>
  <c r="I397" i="22"/>
  <c r="N396" i="22"/>
  <c r="M396" i="22"/>
  <c r="L396" i="22"/>
  <c r="K396" i="22"/>
  <c r="J396" i="22"/>
  <c r="I396" i="22"/>
  <c r="N395" i="22"/>
  <c r="M395" i="22"/>
  <c r="L395" i="22"/>
  <c r="K395" i="22"/>
  <c r="J395" i="22"/>
  <c r="I395" i="22"/>
  <c r="N394" i="22"/>
  <c r="M394" i="22"/>
  <c r="L394" i="22"/>
  <c r="K394" i="22"/>
  <c r="J394" i="22"/>
  <c r="I394" i="22"/>
  <c r="N393" i="22"/>
  <c r="M393" i="22"/>
  <c r="L393" i="22"/>
  <c r="K393" i="22"/>
  <c r="J393" i="22"/>
  <c r="I393" i="22"/>
  <c r="N392" i="22"/>
  <c r="M392" i="22"/>
  <c r="L392" i="22"/>
  <c r="K392" i="22"/>
  <c r="J392" i="22"/>
  <c r="I392" i="22"/>
  <c r="N391" i="22"/>
  <c r="M391" i="22"/>
  <c r="L391" i="22"/>
  <c r="K391" i="22"/>
  <c r="J391" i="22"/>
  <c r="I391" i="22"/>
  <c r="N390" i="22"/>
  <c r="M390" i="22"/>
  <c r="L390" i="22"/>
  <c r="K390" i="22"/>
  <c r="J390" i="22"/>
  <c r="I390" i="22"/>
  <c r="N389" i="22"/>
  <c r="M389" i="22"/>
  <c r="L389" i="22"/>
  <c r="K389" i="22"/>
  <c r="J389" i="22"/>
  <c r="I389" i="22"/>
  <c r="N388" i="22"/>
  <c r="M388" i="22"/>
  <c r="L388" i="22"/>
  <c r="K388" i="22"/>
  <c r="J388" i="22"/>
  <c r="I388" i="22"/>
  <c r="N387" i="22"/>
  <c r="M387" i="22"/>
  <c r="L387" i="22"/>
  <c r="K387" i="22"/>
  <c r="J387" i="22"/>
  <c r="I387" i="22"/>
  <c r="N386" i="22"/>
  <c r="M386" i="22"/>
  <c r="L386" i="22"/>
  <c r="K386" i="22"/>
  <c r="J386" i="22"/>
  <c r="I386" i="22"/>
  <c r="N385" i="22"/>
  <c r="M385" i="22"/>
  <c r="L385" i="22"/>
  <c r="K385" i="22"/>
  <c r="J385" i="22"/>
  <c r="I385" i="22"/>
  <c r="N384" i="22"/>
  <c r="M384" i="22"/>
  <c r="L384" i="22"/>
  <c r="K384" i="22"/>
  <c r="J384" i="22"/>
  <c r="I384" i="22"/>
  <c r="N383" i="22"/>
  <c r="M383" i="22"/>
  <c r="L383" i="22"/>
  <c r="K383" i="22"/>
  <c r="J383" i="22"/>
  <c r="I383" i="22"/>
  <c r="N382" i="22"/>
  <c r="M382" i="22"/>
  <c r="L382" i="22"/>
  <c r="K382" i="22"/>
  <c r="J382" i="22"/>
  <c r="I382" i="22"/>
  <c r="N381" i="22"/>
  <c r="M381" i="22"/>
  <c r="L381" i="22"/>
  <c r="K381" i="22"/>
  <c r="J381" i="22"/>
  <c r="I381" i="22"/>
  <c r="N380" i="22"/>
  <c r="M380" i="22"/>
  <c r="L380" i="22"/>
  <c r="K380" i="22"/>
  <c r="J380" i="22"/>
  <c r="I380" i="22"/>
  <c r="N379" i="22"/>
  <c r="M379" i="22"/>
  <c r="L379" i="22"/>
  <c r="K379" i="22"/>
  <c r="J379" i="22"/>
  <c r="I379" i="22"/>
  <c r="N378" i="22"/>
  <c r="M378" i="22"/>
  <c r="L378" i="22"/>
  <c r="K378" i="22"/>
  <c r="J378" i="22"/>
  <c r="I378" i="22"/>
  <c r="N377" i="22"/>
  <c r="M377" i="22"/>
  <c r="L377" i="22"/>
  <c r="K377" i="22"/>
  <c r="J377" i="22"/>
  <c r="I377" i="22"/>
  <c r="N376" i="22"/>
  <c r="M376" i="22"/>
  <c r="L376" i="22"/>
  <c r="K376" i="22"/>
  <c r="J376" i="22"/>
  <c r="I376" i="22"/>
  <c r="N375" i="22"/>
  <c r="M375" i="22"/>
  <c r="L375" i="22"/>
  <c r="K375" i="22"/>
  <c r="J375" i="22"/>
  <c r="I375" i="22"/>
  <c r="N374" i="22"/>
  <c r="M374" i="22"/>
  <c r="L374" i="22"/>
  <c r="K374" i="22"/>
  <c r="J374" i="22"/>
  <c r="I374" i="22"/>
  <c r="N373" i="22"/>
  <c r="M373" i="22"/>
  <c r="L373" i="22"/>
  <c r="K373" i="22"/>
  <c r="J373" i="22"/>
  <c r="I373" i="22"/>
  <c r="N372" i="22"/>
  <c r="M372" i="22"/>
  <c r="L372" i="22"/>
  <c r="K372" i="22"/>
  <c r="J372" i="22"/>
  <c r="I372" i="22"/>
  <c r="N371" i="22"/>
  <c r="M371" i="22"/>
  <c r="L371" i="22"/>
  <c r="K371" i="22"/>
  <c r="J371" i="22"/>
  <c r="I371" i="22"/>
  <c r="N370" i="22"/>
  <c r="M370" i="22"/>
  <c r="L370" i="22"/>
  <c r="K370" i="22"/>
  <c r="J370" i="22"/>
  <c r="I370" i="22"/>
  <c r="N369" i="22"/>
  <c r="M369" i="22"/>
  <c r="L369" i="22"/>
  <c r="K369" i="22"/>
  <c r="J369" i="22"/>
  <c r="I369" i="22"/>
  <c r="N368" i="22"/>
  <c r="M368" i="22"/>
  <c r="L368" i="22"/>
  <c r="K368" i="22"/>
  <c r="J368" i="22"/>
  <c r="I368" i="22"/>
  <c r="N367" i="22"/>
  <c r="M367" i="22"/>
  <c r="L367" i="22"/>
  <c r="K367" i="22"/>
  <c r="J367" i="22"/>
  <c r="I367" i="22"/>
  <c r="N366" i="22"/>
  <c r="M366" i="22"/>
  <c r="L366" i="22"/>
  <c r="K366" i="22"/>
  <c r="J366" i="22"/>
  <c r="I366" i="22"/>
  <c r="N365" i="22"/>
  <c r="M365" i="22"/>
  <c r="L365" i="22"/>
  <c r="K365" i="22"/>
  <c r="J365" i="22"/>
  <c r="I365" i="22"/>
  <c r="N364" i="22"/>
  <c r="M364" i="22"/>
  <c r="L364" i="22"/>
  <c r="K364" i="22"/>
  <c r="J364" i="22"/>
  <c r="I364" i="22"/>
  <c r="N363" i="22"/>
  <c r="M363" i="22"/>
  <c r="L363" i="22"/>
  <c r="K363" i="22"/>
  <c r="J363" i="22"/>
  <c r="I363" i="22"/>
  <c r="N362" i="22"/>
  <c r="M362" i="22"/>
  <c r="L362" i="22"/>
  <c r="K362" i="22"/>
  <c r="J362" i="22"/>
  <c r="I362" i="22"/>
  <c r="N361" i="22"/>
  <c r="M361" i="22"/>
  <c r="L361" i="22"/>
  <c r="K361" i="22"/>
  <c r="J361" i="22"/>
  <c r="I361" i="22"/>
  <c r="N360" i="22"/>
  <c r="M360" i="22"/>
  <c r="L360" i="22"/>
  <c r="K360" i="22"/>
  <c r="J360" i="22"/>
  <c r="I360" i="22"/>
  <c r="N359" i="22"/>
  <c r="M359" i="22"/>
  <c r="L359" i="22"/>
  <c r="K359" i="22"/>
  <c r="J359" i="22"/>
  <c r="I359" i="22"/>
  <c r="N358" i="22"/>
  <c r="M358" i="22"/>
  <c r="L358" i="22"/>
  <c r="K358" i="22"/>
  <c r="J358" i="22"/>
  <c r="I358" i="22"/>
  <c r="N357" i="22"/>
  <c r="M357" i="22"/>
  <c r="L357" i="22"/>
  <c r="K357" i="22"/>
  <c r="J357" i="22"/>
  <c r="I357" i="22"/>
  <c r="N356" i="22"/>
  <c r="M356" i="22"/>
  <c r="L356" i="22"/>
  <c r="K356" i="22"/>
  <c r="J356" i="22"/>
  <c r="I356" i="22"/>
  <c r="N355" i="22"/>
  <c r="M355" i="22"/>
  <c r="L355" i="22"/>
  <c r="K355" i="22"/>
  <c r="J355" i="22"/>
  <c r="I355" i="22"/>
  <c r="N354" i="22"/>
  <c r="M354" i="22"/>
  <c r="L354" i="22"/>
  <c r="K354" i="22"/>
  <c r="J354" i="22"/>
  <c r="I354" i="22"/>
  <c r="N353" i="22"/>
  <c r="M353" i="22"/>
  <c r="L353" i="22"/>
  <c r="K353" i="22"/>
  <c r="J353" i="22"/>
  <c r="I353" i="22"/>
  <c r="N352" i="22"/>
  <c r="M352" i="22"/>
  <c r="L352" i="22"/>
  <c r="K352" i="22"/>
  <c r="J352" i="22"/>
  <c r="I352" i="22"/>
  <c r="N351" i="22"/>
  <c r="M351" i="22"/>
  <c r="L351" i="22"/>
  <c r="K351" i="22"/>
  <c r="J351" i="22"/>
  <c r="I351" i="22"/>
  <c r="N350" i="22"/>
  <c r="M350" i="22"/>
  <c r="L350" i="22"/>
  <c r="K350" i="22"/>
  <c r="J350" i="22"/>
  <c r="I350" i="22"/>
  <c r="N349" i="22"/>
  <c r="M349" i="22"/>
  <c r="L349" i="22"/>
  <c r="K349" i="22"/>
  <c r="J349" i="22"/>
  <c r="I349" i="22"/>
  <c r="N348" i="22"/>
  <c r="M348" i="22"/>
  <c r="L348" i="22"/>
  <c r="K348" i="22"/>
  <c r="J348" i="22"/>
  <c r="I348" i="22"/>
  <c r="N347" i="22"/>
  <c r="M347" i="22"/>
  <c r="L347" i="22"/>
  <c r="K347" i="22"/>
  <c r="J347" i="22"/>
  <c r="I347" i="22"/>
  <c r="N346" i="22"/>
  <c r="M346" i="22"/>
  <c r="L346" i="22"/>
  <c r="K346" i="22"/>
  <c r="J346" i="22"/>
  <c r="I346" i="22"/>
  <c r="N345" i="22"/>
  <c r="M345" i="22"/>
  <c r="L345" i="22"/>
  <c r="K345" i="22"/>
  <c r="J345" i="22"/>
  <c r="I345" i="22"/>
  <c r="N344" i="22"/>
  <c r="M344" i="22"/>
  <c r="L344" i="22"/>
  <c r="K344" i="22"/>
  <c r="J344" i="22"/>
  <c r="I344" i="22"/>
  <c r="N343" i="22"/>
  <c r="M343" i="22"/>
  <c r="L343" i="22"/>
  <c r="K343" i="22"/>
  <c r="J343" i="22"/>
  <c r="I343" i="22"/>
  <c r="N342" i="22"/>
  <c r="M342" i="22"/>
  <c r="L342" i="22"/>
  <c r="K342" i="22"/>
  <c r="J342" i="22"/>
  <c r="I342" i="22"/>
  <c r="N341" i="22"/>
  <c r="M341" i="22"/>
  <c r="L341" i="22"/>
  <c r="K341" i="22"/>
  <c r="J341" i="22"/>
  <c r="I341" i="22"/>
  <c r="N340" i="22"/>
  <c r="M340" i="22"/>
  <c r="L340" i="22"/>
  <c r="K340" i="22"/>
  <c r="J340" i="22"/>
  <c r="I340" i="22"/>
  <c r="N339" i="22"/>
  <c r="M339" i="22"/>
  <c r="L339" i="22"/>
  <c r="K339" i="22"/>
  <c r="J339" i="22"/>
  <c r="I339" i="22"/>
  <c r="N338" i="22"/>
  <c r="M338" i="22"/>
  <c r="L338" i="22"/>
  <c r="K338" i="22"/>
  <c r="J338" i="22"/>
  <c r="I338" i="22"/>
  <c r="N337" i="22"/>
  <c r="M337" i="22"/>
  <c r="L337" i="22"/>
  <c r="K337" i="22"/>
  <c r="J337" i="22"/>
  <c r="I337" i="22"/>
  <c r="N336" i="22"/>
  <c r="M336" i="22"/>
  <c r="L336" i="22"/>
  <c r="K336" i="22"/>
  <c r="J336" i="22"/>
  <c r="I336" i="22"/>
  <c r="N335" i="22"/>
  <c r="M335" i="22"/>
  <c r="L335" i="22"/>
  <c r="K335" i="22"/>
  <c r="J335" i="22"/>
  <c r="I335" i="22"/>
  <c r="N334" i="22"/>
  <c r="M334" i="22"/>
  <c r="L334" i="22"/>
  <c r="K334" i="22"/>
  <c r="J334" i="22"/>
  <c r="I334" i="22"/>
  <c r="N333" i="22"/>
  <c r="M333" i="22"/>
  <c r="L333" i="22"/>
  <c r="K333" i="22"/>
  <c r="J333" i="22"/>
  <c r="I333" i="22"/>
  <c r="N332" i="22"/>
  <c r="M332" i="22"/>
  <c r="L332" i="22"/>
  <c r="K332" i="22"/>
  <c r="J332" i="22"/>
  <c r="I332" i="22"/>
  <c r="N331" i="22"/>
  <c r="M331" i="22"/>
  <c r="L331" i="22"/>
  <c r="K331" i="22"/>
  <c r="J331" i="22"/>
  <c r="I331" i="22"/>
  <c r="N330" i="22"/>
  <c r="M330" i="22"/>
  <c r="L330" i="22"/>
  <c r="K330" i="22"/>
  <c r="J330" i="22"/>
  <c r="I330" i="22"/>
  <c r="N329" i="22"/>
  <c r="M329" i="22"/>
  <c r="L329" i="22"/>
  <c r="K329" i="22"/>
  <c r="J329" i="22"/>
  <c r="I329" i="22"/>
  <c r="N328" i="22"/>
  <c r="M328" i="22"/>
  <c r="L328" i="22"/>
  <c r="K328" i="22"/>
  <c r="J328" i="22"/>
  <c r="I328" i="22"/>
  <c r="N327" i="22"/>
  <c r="M327" i="22"/>
  <c r="L327" i="22"/>
  <c r="K327" i="22"/>
  <c r="J327" i="22"/>
  <c r="I327" i="22"/>
  <c r="N326" i="22"/>
  <c r="M326" i="22"/>
  <c r="L326" i="22"/>
  <c r="K326" i="22"/>
  <c r="J326" i="22"/>
  <c r="I326" i="22"/>
  <c r="N325" i="22"/>
  <c r="M325" i="22"/>
  <c r="L325" i="22"/>
  <c r="K325" i="22"/>
  <c r="J325" i="22"/>
  <c r="I325" i="22"/>
  <c r="N324" i="22"/>
  <c r="M324" i="22"/>
  <c r="L324" i="22"/>
  <c r="K324" i="22"/>
  <c r="J324" i="22"/>
  <c r="I324" i="22"/>
  <c r="N323" i="22"/>
  <c r="M323" i="22"/>
  <c r="L323" i="22"/>
  <c r="K323" i="22"/>
  <c r="J323" i="22"/>
  <c r="I323" i="22"/>
  <c r="N322" i="22"/>
  <c r="M322" i="22"/>
  <c r="L322" i="22"/>
  <c r="K322" i="22"/>
  <c r="J322" i="22"/>
  <c r="I322" i="22"/>
  <c r="N321" i="22"/>
  <c r="M321" i="22"/>
  <c r="L321" i="22"/>
  <c r="K321" i="22"/>
  <c r="J321" i="22"/>
  <c r="I321" i="22"/>
  <c r="N320" i="22"/>
  <c r="M320" i="22"/>
  <c r="L320" i="22"/>
  <c r="K320" i="22"/>
  <c r="J320" i="22"/>
  <c r="I320" i="22"/>
  <c r="N319" i="22"/>
  <c r="M319" i="22"/>
  <c r="L319" i="22"/>
  <c r="K319" i="22"/>
  <c r="J319" i="22"/>
  <c r="I319" i="22"/>
  <c r="N318" i="22"/>
  <c r="M318" i="22"/>
  <c r="L318" i="22"/>
  <c r="K318" i="22"/>
  <c r="J318" i="22"/>
  <c r="I318" i="22"/>
  <c r="N317" i="22"/>
  <c r="M317" i="22"/>
  <c r="L317" i="22"/>
  <c r="K317" i="22"/>
  <c r="J317" i="22"/>
  <c r="I317" i="22"/>
  <c r="N316" i="22"/>
  <c r="M316" i="22"/>
  <c r="L316" i="22"/>
  <c r="K316" i="22"/>
  <c r="J316" i="22"/>
  <c r="I316" i="22"/>
  <c r="N315" i="22"/>
  <c r="M315" i="22"/>
  <c r="L315" i="22"/>
  <c r="K315" i="22"/>
  <c r="J315" i="22"/>
  <c r="I315" i="22"/>
  <c r="N314" i="22"/>
  <c r="M314" i="22"/>
  <c r="L314" i="22"/>
  <c r="K314" i="22"/>
  <c r="J314" i="22"/>
  <c r="I314" i="22"/>
  <c r="N313" i="22"/>
  <c r="M313" i="22"/>
  <c r="L313" i="22"/>
  <c r="K313" i="22"/>
  <c r="J313" i="22"/>
  <c r="I313" i="22"/>
  <c r="N312" i="22"/>
  <c r="M312" i="22"/>
  <c r="L312" i="22"/>
  <c r="K312" i="22"/>
  <c r="J312" i="22"/>
  <c r="I312" i="22"/>
  <c r="N311" i="22"/>
  <c r="M311" i="22"/>
  <c r="L311" i="22"/>
  <c r="K311" i="22"/>
  <c r="J311" i="22"/>
  <c r="I311" i="22"/>
  <c r="N310" i="22"/>
  <c r="M310" i="22"/>
  <c r="L310" i="22"/>
  <c r="K310" i="22"/>
  <c r="J310" i="22"/>
  <c r="I310" i="22"/>
  <c r="N309" i="22"/>
  <c r="M309" i="22"/>
  <c r="L309" i="22"/>
  <c r="K309" i="22"/>
  <c r="J309" i="22"/>
  <c r="I309" i="22"/>
  <c r="N308" i="22"/>
  <c r="M308" i="22"/>
  <c r="L308" i="22"/>
  <c r="K308" i="22"/>
  <c r="J308" i="22"/>
  <c r="I308" i="22"/>
  <c r="N307" i="22"/>
  <c r="M307" i="22"/>
  <c r="L307" i="22"/>
  <c r="K307" i="22"/>
  <c r="J307" i="22"/>
  <c r="I307" i="22"/>
  <c r="N306" i="22"/>
  <c r="M306" i="22"/>
  <c r="L306" i="22"/>
  <c r="K306" i="22"/>
  <c r="J306" i="22"/>
  <c r="I306" i="22"/>
  <c r="N305" i="22"/>
  <c r="M305" i="22"/>
  <c r="L305" i="22"/>
  <c r="K305" i="22"/>
  <c r="J305" i="22"/>
  <c r="I305" i="22"/>
  <c r="N304" i="22"/>
  <c r="M304" i="22"/>
  <c r="L304" i="22"/>
  <c r="K304" i="22"/>
  <c r="J304" i="22"/>
  <c r="I304" i="22"/>
  <c r="N303" i="22"/>
  <c r="M303" i="22"/>
  <c r="L303" i="22"/>
  <c r="K303" i="22"/>
  <c r="J303" i="22"/>
  <c r="I303" i="22"/>
  <c r="N302" i="22"/>
  <c r="M302" i="22"/>
  <c r="L302" i="22"/>
  <c r="K302" i="22"/>
  <c r="J302" i="22"/>
  <c r="I302" i="22"/>
  <c r="N301" i="22"/>
  <c r="M301" i="22"/>
  <c r="L301" i="22"/>
  <c r="K301" i="22"/>
  <c r="J301" i="22"/>
  <c r="I301" i="22"/>
  <c r="N300" i="22"/>
  <c r="M300" i="22"/>
  <c r="L300" i="22"/>
  <c r="K300" i="22"/>
  <c r="J300" i="22"/>
  <c r="I300" i="22"/>
  <c r="N299" i="22"/>
  <c r="M299" i="22"/>
  <c r="L299" i="22"/>
  <c r="K299" i="22"/>
  <c r="J299" i="22"/>
  <c r="I299" i="22"/>
  <c r="N298" i="22"/>
  <c r="M298" i="22"/>
  <c r="L298" i="22"/>
  <c r="K298" i="22"/>
  <c r="J298" i="22"/>
  <c r="I298" i="22"/>
  <c r="N297" i="22"/>
  <c r="M297" i="22"/>
  <c r="L297" i="22"/>
  <c r="K297" i="22"/>
  <c r="J297" i="22"/>
  <c r="I297" i="22"/>
  <c r="N296" i="22"/>
  <c r="M296" i="22"/>
  <c r="L296" i="22"/>
  <c r="K296" i="22"/>
  <c r="J296" i="22"/>
  <c r="I296" i="22"/>
  <c r="N295" i="22"/>
  <c r="M295" i="22"/>
  <c r="L295" i="22"/>
  <c r="K295" i="22"/>
  <c r="J295" i="22"/>
  <c r="I295" i="22"/>
  <c r="N294" i="22"/>
  <c r="M294" i="22"/>
  <c r="L294" i="22"/>
  <c r="K294" i="22"/>
  <c r="J294" i="22"/>
  <c r="I294" i="22"/>
  <c r="N293" i="22"/>
  <c r="M293" i="22"/>
  <c r="L293" i="22"/>
  <c r="K293" i="22"/>
  <c r="J293" i="22"/>
  <c r="I293" i="22"/>
  <c r="N292" i="22"/>
  <c r="M292" i="22"/>
  <c r="L292" i="22"/>
  <c r="K292" i="22"/>
  <c r="J292" i="22"/>
  <c r="I292" i="22"/>
  <c r="N291" i="22"/>
  <c r="M291" i="22"/>
  <c r="L291" i="22"/>
  <c r="K291" i="22"/>
  <c r="J291" i="22"/>
  <c r="I291" i="22"/>
  <c r="N290" i="22"/>
  <c r="M290" i="22"/>
  <c r="L290" i="22"/>
  <c r="K290" i="22"/>
  <c r="J290" i="22"/>
  <c r="I290" i="22"/>
  <c r="N289" i="22"/>
  <c r="M289" i="22"/>
  <c r="L289" i="22"/>
  <c r="K289" i="22"/>
  <c r="J289" i="22"/>
  <c r="I289" i="22"/>
  <c r="N288" i="22"/>
  <c r="M288" i="22"/>
  <c r="L288" i="22"/>
  <c r="K288" i="22"/>
  <c r="J288" i="22"/>
  <c r="I288" i="22"/>
  <c r="N287" i="22"/>
  <c r="M287" i="22"/>
  <c r="L287" i="22"/>
  <c r="K287" i="22"/>
  <c r="J287" i="22"/>
  <c r="I287" i="22"/>
  <c r="N286" i="22"/>
  <c r="M286" i="22"/>
  <c r="L286" i="22"/>
  <c r="K286" i="22"/>
  <c r="J286" i="22"/>
  <c r="I286" i="22"/>
  <c r="N285" i="22"/>
  <c r="M285" i="22"/>
  <c r="L285" i="22"/>
  <c r="K285" i="22"/>
  <c r="J285" i="22"/>
  <c r="I285" i="22"/>
  <c r="N284" i="22"/>
  <c r="M284" i="22"/>
  <c r="L284" i="22"/>
  <c r="K284" i="22"/>
  <c r="J284" i="22"/>
  <c r="I284" i="22"/>
  <c r="N283" i="22"/>
  <c r="M283" i="22"/>
  <c r="L283" i="22"/>
  <c r="K283" i="22"/>
  <c r="J283" i="22"/>
  <c r="I283" i="22"/>
  <c r="N282" i="22"/>
  <c r="M282" i="22"/>
  <c r="L282" i="22"/>
  <c r="K282" i="22"/>
  <c r="J282" i="22"/>
  <c r="I282" i="22"/>
  <c r="N281" i="22"/>
  <c r="M281" i="22"/>
  <c r="L281" i="22"/>
  <c r="K281" i="22"/>
  <c r="J281" i="22"/>
  <c r="I281" i="22"/>
  <c r="N280" i="22"/>
  <c r="M280" i="22"/>
  <c r="L280" i="22"/>
  <c r="K280" i="22"/>
  <c r="J280" i="22"/>
  <c r="I280" i="22"/>
  <c r="N279" i="22"/>
  <c r="M279" i="22"/>
  <c r="L279" i="22"/>
  <c r="K279" i="22"/>
  <c r="J279" i="22"/>
  <c r="I279" i="22"/>
  <c r="N278" i="22"/>
  <c r="M278" i="22"/>
  <c r="L278" i="22"/>
  <c r="K278" i="22"/>
  <c r="J278" i="22"/>
  <c r="I278" i="22"/>
  <c r="N277" i="22"/>
  <c r="M277" i="22"/>
  <c r="L277" i="22"/>
  <c r="K277" i="22"/>
  <c r="J277" i="22"/>
  <c r="I277" i="22"/>
  <c r="N276" i="22"/>
  <c r="M276" i="22"/>
  <c r="L276" i="22"/>
  <c r="K276" i="22"/>
  <c r="J276" i="22"/>
  <c r="I276" i="22"/>
  <c r="N275" i="22"/>
  <c r="M275" i="22"/>
  <c r="L275" i="22"/>
  <c r="K275" i="22"/>
  <c r="J275" i="22"/>
  <c r="I275" i="22"/>
  <c r="N274" i="22"/>
  <c r="M274" i="22"/>
  <c r="L274" i="22"/>
  <c r="K274" i="22"/>
  <c r="J274" i="22"/>
  <c r="I274" i="22"/>
  <c r="N273" i="22"/>
  <c r="M273" i="22"/>
  <c r="L273" i="22"/>
  <c r="K273" i="22"/>
  <c r="J273" i="22"/>
  <c r="I273" i="22"/>
  <c r="N272" i="22"/>
  <c r="M272" i="22"/>
  <c r="L272" i="22"/>
  <c r="K272" i="22"/>
  <c r="J272" i="22"/>
  <c r="I272" i="22"/>
  <c r="N271" i="22"/>
  <c r="M271" i="22"/>
  <c r="L271" i="22"/>
  <c r="K271" i="22"/>
  <c r="J271" i="22"/>
  <c r="I271" i="22"/>
  <c r="N270" i="22"/>
  <c r="M270" i="22"/>
  <c r="L270" i="22"/>
  <c r="K270" i="22"/>
  <c r="J270" i="22"/>
  <c r="I270" i="22"/>
  <c r="N269" i="22"/>
  <c r="M269" i="22"/>
  <c r="L269" i="22"/>
  <c r="K269" i="22"/>
  <c r="J269" i="22"/>
  <c r="I269" i="22"/>
  <c r="N268" i="22"/>
  <c r="M268" i="22"/>
  <c r="L268" i="22"/>
  <c r="K268" i="22"/>
  <c r="J268" i="22"/>
  <c r="I268" i="22"/>
  <c r="N267" i="22"/>
  <c r="M267" i="22"/>
  <c r="L267" i="22"/>
  <c r="K267" i="22"/>
  <c r="J267" i="22"/>
  <c r="I267" i="22"/>
  <c r="N266" i="22"/>
  <c r="M266" i="22"/>
  <c r="L266" i="22"/>
  <c r="K266" i="22"/>
  <c r="J266" i="22"/>
  <c r="I266" i="22"/>
  <c r="N265" i="22"/>
  <c r="M265" i="22"/>
  <c r="L265" i="22"/>
  <c r="K265" i="22"/>
  <c r="J265" i="22"/>
  <c r="I265" i="22"/>
  <c r="N264" i="22"/>
  <c r="M264" i="22"/>
  <c r="L264" i="22"/>
  <c r="K264" i="22"/>
  <c r="J264" i="22"/>
  <c r="I264" i="22"/>
  <c r="N263" i="22"/>
  <c r="M263" i="22"/>
  <c r="L263" i="22"/>
  <c r="K263" i="22"/>
  <c r="J263" i="22"/>
  <c r="I263" i="22"/>
  <c r="N262" i="22"/>
  <c r="M262" i="22"/>
  <c r="L262" i="22"/>
  <c r="K262" i="22"/>
  <c r="J262" i="22"/>
  <c r="I262" i="22"/>
  <c r="N261" i="22"/>
  <c r="M261" i="22"/>
  <c r="L261" i="22"/>
  <c r="K261" i="22"/>
  <c r="J261" i="22"/>
  <c r="I261" i="22"/>
  <c r="N260" i="22"/>
  <c r="M260" i="22"/>
  <c r="L260" i="22"/>
  <c r="K260" i="22"/>
  <c r="J260" i="22"/>
  <c r="I260" i="22"/>
  <c r="N259" i="22"/>
  <c r="M259" i="22"/>
  <c r="L259" i="22"/>
  <c r="K259" i="22"/>
  <c r="J259" i="22"/>
  <c r="I259" i="22"/>
  <c r="N258" i="22"/>
  <c r="M258" i="22"/>
  <c r="L258" i="22"/>
  <c r="K258" i="22"/>
  <c r="J258" i="22"/>
  <c r="I258" i="22"/>
  <c r="N257" i="22"/>
  <c r="M257" i="22"/>
  <c r="L257" i="22"/>
  <c r="K257" i="22"/>
  <c r="J257" i="22"/>
  <c r="I257" i="22"/>
  <c r="N256" i="22"/>
  <c r="M256" i="22"/>
  <c r="L256" i="22"/>
  <c r="K256" i="22"/>
  <c r="J256" i="22"/>
  <c r="I256" i="22"/>
  <c r="N255" i="22"/>
  <c r="M255" i="22"/>
  <c r="L255" i="22"/>
  <c r="K255" i="22"/>
  <c r="J255" i="22"/>
  <c r="I255" i="22"/>
  <c r="N254" i="22"/>
  <c r="M254" i="22"/>
  <c r="L254" i="22"/>
  <c r="K254" i="22"/>
  <c r="J254" i="22"/>
  <c r="I254" i="22"/>
  <c r="N253" i="22"/>
  <c r="M253" i="22"/>
  <c r="L253" i="22"/>
  <c r="K253" i="22"/>
  <c r="J253" i="22"/>
  <c r="I253" i="22"/>
  <c r="N252" i="22"/>
  <c r="M252" i="22"/>
  <c r="L252" i="22"/>
  <c r="K252" i="22"/>
  <c r="J252" i="22"/>
  <c r="I252" i="22"/>
  <c r="N251" i="22"/>
  <c r="M251" i="22"/>
  <c r="L251" i="22"/>
  <c r="K251" i="22"/>
  <c r="J251" i="22"/>
  <c r="I251" i="22"/>
  <c r="N250" i="22"/>
  <c r="M250" i="22"/>
  <c r="L250" i="22"/>
  <c r="K250" i="22"/>
  <c r="J250" i="22"/>
  <c r="I250" i="22"/>
  <c r="N249" i="22"/>
  <c r="M249" i="22"/>
  <c r="L249" i="22"/>
  <c r="K249" i="22"/>
  <c r="J249" i="22"/>
  <c r="I249" i="22"/>
  <c r="N248" i="22"/>
  <c r="M248" i="22"/>
  <c r="L248" i="22"/>
  <c r="K248" i="22"/>
  <c r="J248" i="22"/>
  <c r="I248" i="22"/>
  <c r="N247" i="22"/>
  <c r="M247" i="22"/>
  <c r="L247" i="22"/>
  <c r="K247" i="22"/>
  <c r="J247" i="22"/>
  <c r="I247" i="22"/>
  <c r="N246" i="22"/>
  <c r="M246" i="22"/>
  <c r="L246" i="22"/>
  <c r="K246" i="22"/>
  <c r="J246" i="22"/>
  <c r="I246" i="22"/>
  <c r="N245" i="22"/>
  <c r="M245" i="22"/>
  <c r="L245" i="22"/>
  <c r="K245" i="22"/>
  <c r="J245" i="22"/>
  <c r="I245" i="22"/>
  <c r="N244" i="22"/>
  <c r="M244" i="22"/>
  <c r="L244" i="22"/>
  <c r="K244" i="22"/>
  <c r="J244" i="22"/>
  <c r="I244" i="22"/>
  <c r="N243" i="22"/>
  <c r="M243" i="22"/>
  <c r="L243" i="22"/>
  <c r="K243" i="22"/>
  <c r="J243" i="22"/>
  <c r="I243" i="22"/>
  <c r="N242" i="22"/>
  <c r="M242" i="22"/>
  <c r="L242" i="22"/>
  <c r="K242" i="22"/>
  <c r="J242" i="22"/>
  <c r="I242" i="22"/>
  <c r="N241" i="22"/>
  <c r="M241" i="22"/>
  <c r="L241" i="22"/>
  <c r="K241" i="22"/>
  <c r="J241" i="22"/>
  <c r="I241" i="22"/>
  <c r="N240" i="22"/>
  <c r="M240" i="22"/>
  <c r="L240" i="22"/>
  <c r="K240" i="22"/>
  <c r="J240" i="22"/>
  <c r="I240" i="22"/>
  <c r="N239" i="22"/>
  <c r="M239" i="22"/>
  <c r="L239" i="22"/>
  <c r="K239" i="22"/>
  <c r="J239" i="22"/>
  <c r="I239" i="22"/>
  <c r="N238" i="22"/>
  <c r="M238" i="22"/>
  <c r="L238" i="22"/>
  <c r="K238" i="22"/>
  <c r="J238" i="22"/>
  <c r="I238" i="22"/>
  <c r="N237" i="22"/>
  <c r="M237" i="22"/>
  <c r="L237" i="22"/>
  <c r="K237" i="22"/>
  <c r="J237" i="22"/>
  <c r="I237" i="22"/>
  <c r="N236" i="22"/>
  <c r="M236" i="22"/>
  <c r="L236" i="22"/>
  <c r="K236" i="22"/>
  <c r="J236" i="22"/>
  <c r="I236" i="22"/>
  <c r="N235" i="22"/>
  <c r="M235" i="22"/>
  <c r="L235" i="22"/>
  <c r="K235" i="22"/>
  <c r="J235" i="22"/>
  <c r="I235" i="22"/>
  <c r="N234" i="22"/>
  <c r="M234" i="22"/>
  <c r="L234" i="22"/>
  <c r="K234" i="22"/>
  <c r="J234" i="22"/>
  <c r="I234" i="22"/>
  <c r="N233" i="22"/>
  <c r="M233" i="22"/>
  <c r="L233" i="22"/>
  <c r="K233" i="22"/>
  <c r="J233" i="22"/>
  <c r="I233" i="22"/>
  <c r="N232" i="22"/>
  <c r="M232" i="22"/>
  <c r="L232" i="22"/>
  <c r="K232" i="22"/>
  <c r="J232" i="22"/>
  <c r="I232" i="22"/>
  <c r="N231" i="22"/>
  <c r="M231" i="22"/>
  <c r="L231" i="22"/>
  <c r="K231" i="22"/>
  <c r="J231" i="22"/>
  <c r="I231" i="22"/>
  <c r="N230" i="22"/>
  <c r="M230" i="22"/>
  <c r="L230" i="22"/>
  <c r="K230" i="22"/>
  <c r="J230" i="22"/>
  <c r="I230" i="22"/>
  <c r="N229" i="22"/>
  <c r="M229" i="22"/>
  <c r="L229" i="22"/>
  <c r="K229" i="22"/>
  <c r="J229" i="22"/>
  <c r="I229" i="22"/>
  <c r="N228" i="22"/>
  <c r="M228" i="22"/>
  <c r="L228" i="22"/>
  <c r="K228" i="22"/>
  <c r="J228" i="22"/>
  <c r="I228" i="22"/>
  <c r="N227" i="22"/>
  <c r="M227" i="22"/>
  <c r="L227" i="22"/>
  <c r="K227" i="22"/>
  <c r="J227" i="22"/>
  <c r="I227" i="22"/>
  <c r="N226" i="22"/>
  <c r="M226" i="22"/>
  <c r="L226" i="22"/>
  <c r="K226" i="22"/>
  <c r="J226" i="22"/>
  <c r="I226" i="22"/>
  <c r="N225" i="22"/>
  <c r="M225" i="22"/>
  <c r="L225" i="22"/>
  <c r="K225" i="22"/>
  <c r="J225" i="22"/>
  <c r="I225" i="22"/>
  <c r="N224" i="22"/>
  <c r="M224" i="22"/>
  <c r="L224" i="22"/>
  <c r="K224" i="22"/>
  <c r="J224" i="22"/>
  <c r="I224" i="22"/>
  <c r="N223" i="22"/>
  <c r="M223" i="22"/>
  <c r="L223" i="22"/>
  <c r="K223" i="22"/>
  <c r="J223" i="22"/>
  <c r="I223" i="22"/>
  <c r="N222" i="22"/>
  <c r="M222" i="22"/>
  <c r="L222" i="22"/>
  <c r="K222" i="22"/>
  <c r="J222" i="22"/>
  <c r="I222" i="22"/>
  <c r="N221" i="22"/>
  <c r="M221" i="22"/>
  <c r="L221" i="22"/>
  <c r="K221" i="22"/>
  <c r="J221" i="22"/>
  <c r="I221" i="22"/>
  <c r="N220" i="22"/>
  <c r="M220" i="22"/>
  <c r="L220" i="22"/>
  <c r="K220" i="22"/>
  <c r="J220" i="22"/>
  <c r="I220" i="22"/>
  <c r="N219" i="22"/>
  <c r="M219" i="22"/>
  <c r="L219" i="22"/>
  <c r="K219" i="22"/>
  <c r="J219" i="22"/>
  <c r="I219" i="22"/>
  <c r="N218" i="22"/>
  <c r="M218" i="22"/>
  <c r="L218" i="22"/>
  <c r="K218" i="22"/>
  <c r="J218" i="22"/>
  <c r="I218" i="22"/>
  <c r="N217" i="22"/>
  <c r="M217" i="22"/>
  <c r="L217" i="22"/>
  <c r="K217" i="22"/>
  <c r="J217" i="22"/>
  <c r="I217" i="22"/>
  <c r="N216" i="22"/>
  <c r="M216" i="22"/>
  <c r="L216" i="22"/>
  <c r="K216" i="22"/>
  <c r="J216" i="22"/>
  <c r="I216" i="22"/>
  <c r="N215" i="22"/>
  <c r="M215" i="22"/>
  <c r="L215" i="22"/>
  <c r="K215" i="22"/>
  <c r="J215" i="22"/>
  <c r="I215" i="22"/>
  <c r="N214" i="22"/>
  <c r="M214" i="22"/>
  <c r="L214" i="22"/>
  <c r="K214" i="22"/>
  <c r="J214" i="22"/>
  <c r="I214" i="22"/>
  <c r="N213" i="22"/>
  <c r="M213" i="22"/>
  <c r="L213" i="22"/>
  <c r="K213" i="22"/>
  <c r="J213" i="22"/>
  <c r="I213" i="22"/>
  <c r="N212" i="22"/>
  <c r="M212" i="22"/>
  <c r="L212" i="22"/>
  <c r="K212" i="22"/>
  <c r="J212" i="22"/>
  <c r="I212" i="22"/>
  <c r="N211" i="22"/>
  <c r="M211" i="22"/>
  <c r="L211" i="22"/>
  <c r="K211" i="22"/>
  <c r="J211" i="22"/>
  <c r="I211" i="22"/>
  <c r="N210" i="22"/>
  <c r="M210" i="22"/>
  <c r="L210" i="22"/>
  <c r="K210" i="22"/>
  <c r="J210" i="22"/>
  <c r="I210" i="22"/>
  <c r="N209" i="22"/>
  <c r="M209" i="22"/>
  <c r="L209" i="22"/>
  <c r="K209" i="22"/>
  <c r="J209" i="22"/>
  <c r="I209" i="22"/>
  <c r="N208" i="22"/>
  <c r="M208" i="22"/>
  <c r="L208" i="22"/>
  <c r="K208" i="22"/>
  <c r="J208" i="22"/>
  <c r="I208" i="22"/>
  <c r="N207" i="22"/>
  <c r="M207" i="22"/>
  <c r="L207" i="22"/>
  <c r="K207" i="22"/>
  <c r="J207" i="22"/>
  <c r="I207" i="22"/>
  <c r="N206" i="22"/>
  <c r="M206" i="22"/>
  <c r="L206" i="22"/>
  <c r="K206" i="22"/>
  <c r="J206" i="22"/>
  <c r="I206" i="22"/>
  <c r="N205" i="22"/>
  <c r="M205" i="22"/>
  <c r="L205" i="22"/>
  <c r="K205" i="22"/>
  <c r="J205" i="22"/>
  <c r="I205" i="22"/>
  <c r="N204" i="22"/>
  <c r="M204" i="22"/>
  <c r="L204" i="22"/>
  <c r="K204" i="22"/>
  <c r="J204" i="22"/>
  <c r="I204" i="22"/>
  <c r="N203" i="22"/>
  <c r="M203" i="22"/>
  <c r="L203" i="22"/>
  <c r="K203" i="22"/>
  <c r="J203" i="22"/>
  <c r="I203" i="22"/>
  <c r="N202" i="22"/>
  <c r="M202" i="22"/>
  <c r="L202" i="22"/>
  <c r="K202" i="22"/>
  <c r="J202" i="22"/>
  <c r="I202" i="22"/>
  <c r="N201" i="22"/>
  <c r="M201" i="22"/>
  <c r="L201" i="22"/>
  <c r="K201" i="22"/>
  <c r="J201" i="22"/>
  <c r="I201" i="22"/>
  <c r="N200" i="22"/>
  <c r="M200" i="22"/>
  <c r="L200" i="22"/>
  <c r="K200" i="22"/>
  <c r="J200" i="22"/>
  <c r="I200" i="22"/>
  <c r="N199" i="22"/>
  <c r="M199" i="22"/>
  <c r="L199" i="22"/>
  <c r="K199" i="22"/>
  <c r="J199" i="22"/>
  <c r="I199" i="22"/>
  <c r="N198" i="22"/>
  <c r="M198" i="22"/>
  <c r="L198" i="22"/>
  <c r="K198" i="22"/>
  <c r="J198" i="22"/>
  <c r="I198" i="22"/>
  <c r="N197" i="22"/>
  <c r="M197" i="22"/>
  <c r="L197" i="22"/>
  <c r="K197" i="22"/>
  <c r="J197" i="22"/>
  <c r="I197" i="22"/>
  <c r="N196" i="22"/>
  <c r="M196" i="22"/>
  <c r="L196" i="22"/>
  <c r="K196" i="22"/>
  <c r="J196" i="22"/>
  <c r="I196" i="22"/>
  <c r="N195" i="22"/>
  <c r="M195" i="22"/>
  <c r="L195" i="22"/>
  <c r="K195" i="22"/>
  <c r="J195" i="22"/>
  <c r="I195" i="22"/>
  <c r="N194" i="22"/>
  <c r="M194" i="22"/>
  <c r="L194" i="22"/>
  <c r="K194" i="22"/>
  <c r="J194" i="22"/>
  <c r="I194" i="22"/>
  <c r="N193" i="22"/>
  <c r="M193" i="22"/>
  <c r="L193" i="22"/>
  <c r="K193" i="22"/>
  <c r="J193" i="22"/>
  <c r="I193" i="22"/>
  <c r="N192" i="22"/>
  <c r="M192" i="22"/>
  <c r="L192" i="22"/>
  <c r="K192" i="22"/>
  <c r="J192" i="22"/>
  <c r="I192" i="22"/>
  <c r="N191" i="22"/>
  <c r="M191" i="22"/>
  <c r="L191" i="22"/>
  <c r="K191" i="22"/>
  <c r="J191" i="22"/>
  <c r="I191" i="22"/>
  <c r="N190" i="22"/>
  <c r="M190" i="22"/>
  <c r="L190" i="22"/>
  <c r="K190" i="22"/>
  <c r="J190" i="22"/>
  <c r="I190" i="22"/>
  <c r="N189" i="22"/>
  <c r="M189" i="22"/>
  <c r="L189" i="22"/>
  <c r="K189" i="22"/>
  <c r="J189" i="22"/>
  <c r="I189" i="22"/>
  <c r="N188" i="22"/>
  <c r="M188" i="22"/>
  <c r="L188" i="22"/>
  <c r="K188" i="22"/>
  <c r="J188" i="22"/>
  <c r="I188" i="22"/>
  <c r="N187" i="22"/>
  <c r="M187" i="22"/>
  <c r="L187" i="22"/>
  <c r="K187" i="22"/>
  <c r="J187" i="22"/>
  <c r="I187" i="22"/>
  <c r="N186" i="22"/>
  <c r="M186" i="22"/>
  <c r="L186" i="22"/>
  <c r="K186" i="22"/>
  <c r="J186" i="22"/>
  <c r="I186" i="22"/>
  <c r="N185" i="22"/>
  <c r="M185" i="22"/>
  <c r="L185" i="22"/>
  <c r="K185" i="22"/>
  <c r="J185" i="22"/>
  <c r="I185" i="22"/>
  <c r="N184" i="22"/>
  <c r="M184" i="22"/>
  <c r="L184" i="22"/>
  <c r="K184" i="22"/>
  <c r="J184" i="22"/>
  <c r="I184" i="22"/>
  <c r="N183" i="22"/>
  <c r="M183" i="22"/>
  <c r="L183" i="22"/>
  <c r="K183" i="22"/>
  <c r="J183" i="22"/>
  <c r="I183" i="22"/>
  <c r="N182" i="22"/>
  <c r="M182" i="22"/>
  <c r="L182" i="22"/>
  <c r="K182" i="22"/>
  <c r="J182" i="22"/>
  <c r="I182" i="22"/>
  <c r="N181" i="22"/>
  <c r="M181" i="22"/>
  <c r="L181" i="22"/>
  <c r="K181" i="22"/>
  <c r="J181" i="22"/>
  <c r="I181" i="22"/>
  <c r="N180" i="22"/>
  <c r="M180" i="22"/>
  <c r="L180" i="22"/>
  <c r="K180" i="22"/>
  <c r="J180" i="22"/>
  <c r="I180" i="22"/>
  <c r="N179" i="22"/>
  <c r="M179" i="22"/>
  <c r="L179" i="22"/>
  <c r="K179" i="22"/>
  <c r="J179" i="22"/>
  <c r="I179" i="22"/>
  <c r="N178" i="22"/>
  <c r="M178" i="22"/>
  <c r="L178" i="22"/>
  <c r="K178" i="22"/>
  <c r="J178" i="22"/>
  <c r="I178" i="22"/>
  <c r="N177" i="22"/>
  <c r="M177" i="22"/>
  <c r="L177" i="22"/>
  <c r="K177" i="22"/>
  <c r="J177" i="22"/>
  <c r="I177" i="22"/>
  <c r="N176" i="22"/>
  <c r="M176" i="22"/>
  <c r="L176" i="22"/>
  <c r="K176" i="22"/>
  <c r="J176" i="22"/>
  <c r="I176" i="22"/>
  <c r="N175" i="22"/>
  <c r="M175" i="22"/>
  <c r="L175" i="22"/>
  <c r="K175" i="22"/>
  <c r="J175" i="22"/>
  <c r="I175" i="22"/>
  <c r="N174" i="22"/>
  <c r="M174" i="22"/>
  <c r="L174" i="22"/>
  <c r="K174" i="22"/>
  <c r="J174" i="22"/>
  <c r="I174" i="22"/>
  <c r="N173" i="22"/>
  <c r="M173" i="22"/>
  <c r="L173" i="22"/>
  <c r="K173" i="22"/>
  <c r="J173" i="22"/>
  <c r="I173" i="22"/>
  <c r="N172" i="22"/>
  <c r="M172" i="22"/>
  <c r="L172" i="22"/>
  <c r="K172" i="22"/>
  <c r="J172" i="22"/>
  <c r="I172" i="22"/>
  <c r="N171" i="22"/>
  <c r="M171" i="22"/>
  <c r="L171" i="22"/>
  <c r="K171" i="22"/>
  <c r="J171" i="22"/>
  <c r="I171" i="22"/>
  <c r="N170" i="22"/>
  <c r="M170" i="22"/>
  <c r="L170" i="22"/>
  <c r="K170" i="22"/>
  <c r="J170" i="22"/>
  <c r="I170" i="22"/>
  <c r="N169" i="22"/>
  <c r="M169" i="22"/>
  <c r="L169" i="22"/>
  <c r="K169" i="22"/>
  <c r="J169" i="22"/>
  <c r="I169" i="22"/>
  <c r="N168" i="22"/>
  <c r="M168" i="22"/>
  <c r="L168" i="22"/>
  <c r="K168" i="22"/>
  <c r="J168" i="22"/>
  <c r="I168" i="22"/>
  <c r="N167" i="22"/>
  <c r="M167" i="22"/>
  <c r="L167" i="22"/>
  <c r="K167" i="22"/>
  <c r="J167" i="22"/>
  <c r="I167" i="22"/>
  <c r="N166" i="22"/>
  <c r="M166" i="22"/>
  <c r="L166" i="22"/>
  <c r="K166" i="22"/>
  <c r="J166" i="22"/>
  <c r="I166" i="22"/>
  <c r="N165" i="22"/>
  <c r="M165" i="22"/>
  <c r="L165" i="22"/>
  <c r="K165" i="22"/>
  <c r="J165" i="22"/>
  <c r="I165" i="22"/>
  <c r="N164" i="22"/>
  <c r="M164" i="22"/>
  <c r="L164" i="22"/>
  <c r="K164" i="22"/>
  <c r="J164" i="22"/>
  <c r="I164" i="22"/>
  <c r="N163" i="22"/>
  <c r="M163" i="22"/>
  <c r="L163" i="22"/>
  <c r="K163" i="22"/>
  <c r="J163" i="22"/>
  <c r="I163" i="22"/>
  <c r="N162" i="22"/>
  <c r="M162" i="22"/>
  <c r="L162" i="22"/>
  <c r="K162" i="22"/>
  <c r="J162" i="22"/>
  <c r="I162" i="22"/>
  <c r="N161" i="22"/>
  <c r="M161" i="22"/>
  <c r="L161" i="22"/>
  <c r="K161" i="22"/>
  <c r="J161" i="22"/>
  <c r="I161" i="22"/>
  <c r="N160" i="22"/>
  <c r="M160" i="22"/>
  <c r="L160" i="22"/>
  <c r="K160" i="22"/>
  <c r="J160" i="22"/>
  <c r="I160" i="22"/>
  <c r="N159" i="22"/>
  <c r="M159" i="22"/>
  <c r="L159" i="22"/>
  <c r="K159" i="22"/>
  <c r="J159" i="22"/>
  <c r="I159" i="22"/>
  <c r="N158" i="22"/>
  <c r="M158" i="22"/>
  <c r="L158" i="22"/>
  <c r="K158" i="22"/>
  <c r="J158" i="22"/>
  <c r="I158" i="22"/>
  <c r="N157" i="22"/>
  <c r="M157" i="22"/>
  <c r="L157" i="22"/>
  <c r="K157" i="22"/>
  <c r="J157" i="22"/>
  <c r="I157" i="22"/>
  <c r="N156" i="22"/>
  <c r="M156" i="22"/>
  <c r="L156" i="22"/>
  <c r="K156" i="22"/>
  <c r="J156" i="22"/>
  <c r="I156" i="22"/>
  <c r="N155" i="22"/>
  <c r="M155" i="22"/>
  <c r="L155" i="22"/>
  <c r="K155" i="22"/>
  <c r="J155" i="22"/>
  <c r="I155" i="22"/>
  <c r="N154" i="22"/>
  <c r="M154" i="22"/>
  <c r="L154" i="22"/>
  <c r="K154" i="22"/>
  <c r="J154" i="22"/>
  <c r="I154" i="22"/>
  <c r="N153" i="22"/>
  <c r="M153" i="22"/>
  <c r="L153" i="22"/>
  <c r="K153" i="22"/>
  <c r="J153" i="22"/>
  <c r="I153" i="22"/>
  <c r="N152" i="22"/>
  <c r="M152" i="22"/>
  <c r="L152" i="22"/>
  <c r="K152" i="22"/>
  <c r="J152" i="22"/>
  <c r="I152" i="22"/>
  <c r="N151" i="22"/>
  <c r="M151" i="22"/>
  <c r="L151" i="22"/>
  <c r="K151" i="22"/>
  <c r="J151" i="22"/>
  <c r="I151" i="22"/>
  <c r="N150" i="22"/>
  <c r="M150" i="22"/>
  <c r="L150" i="22"/>
  <c r="K150" i="22"/>
  <c r="J150" i="22"/>
  <c r="I150" i="22"/>
  <c r="N149" i="22"/>
  <c r="M149" i="22"/>
  <c r="L149" i="22"/>
  <c r="K149" i="22"/>
  <c r="J149" i="22"/>
  <c r="I149" i="22"/>
  <c r="N148" i="22"/>
  <c r="M148" i="22"/>
  <c r="L148" i="22"/>
  <c r="K148" i="22"/>
  <c r="J148" i="22"/>
  <c r="I148" i="22"/>
  <c r="N147" i="22"/>
  <c r="M147" i="22"/>
  <c r="L147" i="22"/>
  <c r="K147" i="22"/>
  <c r="J147" i="22"/>
  <c r="I147" i="22"/>
  <c r="N146" i="22"/>
  <c r="M146" i="22"/>
  <c r="L146" i="22"/>
  <c r="K146" i="22"/>
  <c r="J146" i="22"/>
  <c r="I146" i="22"/>
  <c r="N145" i="22"/>
  <c r="M145" i="22"/>
  <c r="L145" i="22"/>
  <c r="K145" i="22"/>
  <c r="J145" i="22"/>
  <c r="I145" i="22"/>
  <c r="N144" i="22"/>
  <c r="M144" i="22"/>
  <c r="L144" i="22"/>
  <c r="K144" i="22"/>
  <c r="J144" i="22"/>
  <c r="I144" i="22"/>
  <c r="N143" i="22"/>
  <c r="M143" i="22"/>
  <c r="L143" i="22"/>
  <c r="K143" i="22"/>
  <c r="J143" i="22"/>
  <c r="I143" i="22"/>
  <c r="N142" i="22"/>
  <c r="M142" i="22"/>
  <c r="L142" i="22"/>
  <c r="K142" i="22"/>
  <c r="J142" i="22"/>
  <c r="I142" i="22"/>
  <c r="N141" i="22"/>
  <c r="M141" i="22"/>
  <c r="L141" i="22"/>
  <c r="K141" i="22"/>
  <c r="J141" i="22"/>
  <c r="I141" i="22"/>
  <c r="N140" i="22"/>
  <c r="M140" i="22"/>
  <c r="L140" i="22"/>
  <c r="K140" i="22"/>
  <c r="J140" i="22"/>
  <c r="I140" i="22"/>
  <c r="N139" i="22"/>
  <c r="M139" i="22"/>
  <c r="L139" i="22"/>
  <c r="K139" i="22"/>
  <c r="J139" i="22"/>
  <c r="I139" i="22"/>
  <c r="N138" i="22"/>
  <c r="M138" i="22"/>
  <c r="L138" i="22"/>
  <c r="K138" i="22"/>
  <c r="J138" i="22"/>
  <c r="I138" i="22"/>
  <c r="N137" i="22"/>
  <c r="M137" i="22"/>
  <c r="L137" i="22"/>
  <c r="K137" i="22"/>
  <c r="J137" i="22"/>
  <c r="I137" i="22"/>
  <c r="N136" i="22"/>
  <c r="M136" i="22"/>
  <c r="L136" i="22"/>
  <c r="K136" i="22"/>
  <c r="J136" i="22"/>
  <c r="I136" i="22"/>
  <c r="N135" i="22"/>
  <c r="M135" i="22"/>
  <c r="L135" i="22"/>
  <c r="K135" i="22"/>
  <c r="J135" i="22"/>
  <c r="I135" i="22"/>
  <c r="N134" i="22"/>
  <c r="M134" i="22"/>
  <c r="L134" i="22"/>
  <c r="K134" i="22"/>
  <c r="J134" i="22"/>
  <c r="I134" i="22"/>
  <c r="N133" i="22"/>
  <c r="M133" i="22"/>
  <c r="L133" i="22"/>
  <c r="K133" i="22"/>
  <c r="J133" i="22"/>
  <c r="I133" i="22"/>
  <c r="N132" i="22"/>
  <c r="M132" i="22"/>
  <c r="L132" i="22"/>
  <c r="K132" i="22"/>
  <c r="J132" i="22"/>
  <c r="I132" i="22"/>
  <c r="N131" i="22"/>
  <c r="M131" i="22"/>
  <c r="L131" i="22"/>
  <c r="K131" i="22"/>
  <c r="J131" i="22"/>
  <c r="I131" i="22"/>
  <c r="N130" i="22"/>
  <c r="M130" i="22"/>
  <c r="L130" i="22"/>
  <c r="K130" i="22"/>
  <c r="J130" i="22"/>
  <c r="I130" i="22"/>
  <c r="N129" i="22"/>
  <c r="M129" i="22"/>
  <c r="L129" i="22"/>
  <c r="K129" i="22"/>
  <c r="J129" i="22"/>
  <c r="I129" i="22"/>
  <c r="N128" i="22"/>
  <c r="M128" i="22"/>
  <c r="L128" i="22"/>
  <c r="K128" i="22"/>
  <c r="J128" i="22"/>
  <c r="I128" i="22"/>
  <c r="N127" i="22"/>
  <c r="M127" i="22"/>
  <c r="L127" i="22"/>
  <c r="K127" i="22"/>
  <c r="J127" i="22"/>
  <c r="I127" i="22"/>
  <c r="N126" i="22"/>
  <c r="M126" i="22"/>
  <c r="L126" i="22"/>
  <c r="K126" i="22"/>
  <c r="J126" i="22"/>
  <c r="I126" i="22"/>
  <c r="N125" i="22"/>
  <c r="M125" i="22"/>
  <c r="L125" i="22"/>
  <c r="K125" i="22"/>
  <c r="J125" i="22"/>
  <c r="I125" i="22"/>
  <c r="N124" i="22"/>
  <c r="M124" i="22"/>
  <c r="L124" i="22"/>
  <c r="K124" i="22"/>
  <c r="J124" i="22"/>
  <c r="I124" i="22"/>
  <c r="N123" i="22"/>
  <c r="M123" i="22"/>
  <c r="L123" i="22"/>
  <c r="K123" i="22"/>
  <c r="J123" i="22"/>
  <c r="I123" i="22"/>
  <c r="N122" i="22"/>
  <c r="M122" i="22"/>
  <c r="L122" i="22"/>
  <c r="K122" i="22"/>
  <c r="J122" i="22"/>
  <c r="I122" i="22"/>
  <c r="N121" i="22"/>
  <c r="M121" i="22"/>
  <c r="L121" i="22"/>
  <c r="K121" i="22"/>
  <c r="J121" i="22"/>
  <c r="I121" i="22"/>
  <c r="N120" i="22"/>
  <c r="M120" i="22"/>
  <c r="L120" i="22"/>
  <c r="K120" i="22"/>
  <c r="J120" i="22"/>
  <c r="I120" i="22"/>
  <c r="N119" i="22"/>
  <c r="M119" i="22"/>
  <c r="L119" i="22"/>
  <c r="K119" i="22"/>
  <c r="J119" i="22"/>
  <c r="I119" i="22"/>
  <c r="N118" i="22"/>
  <c r="M118" i="22"/>
  <c r="L118" i="22"/>
  <c r="K118" i="22"/>
  <c r="J118" i="22"/>
  <c r="I118" i="22"/>
  <c r="N117" i="22"/>
  <c r="M117" i="22"/>
  <c r="L117" i="22"/>
  <c r="K117" i="22"/>
  <c r="J117" i="22"/>
  <c r="I117" i="22"/>
  <c r="N116" i="22"/>
  <c r="M116" i="22"/>
  <c r="L116" i="22"/>
  <c r="K116" i="22"/>
  <c r="J116" i="22"/>
  <c r="I116" i="22"/>
  <c r="N115" i="22"/>
  <c r="M115" i="22"/>
  <c r="L115" i="22"/>
  <c r="K115" i="22"/>
  <c r="J115" i="22"/>
  <c r="I115" i="22"/>
  <c r="N114" i="22"/>
  <c r="M114" i="22"/>
  <c r="L114" i="22"/>
  <c r="K114" i="22"/>
  <c r="J114" i="22"/>
  <c r="I114" i="22"/>
  <c r="N113" i="22"/>
  <c r="M113" i="22"/>
  <c r="L113" i="22"/>
  <c r="K113" i="22"/>
  <c r="J113" i="22"/>
  <c r="I113" i="22"/>
  <c r="N112" i="22"/>
  <c r="M112" i="22"/>
  <c r="L112" i="22"/>
  <c r="K112" i="22"/>
  <c r="J112" i="22"/>
  <c r="I112" i="22"/>
  <c r="N111" i="22"/>
  <c r="M111" i="22"/>
  <c r="L111" i="22"/>
  <c r="K111" i="22"/>
  <c r="J111" i="22"/>
  <c r="I111" i="22"/>
  <c r="N110" i="22"/>
  <c r="M110" i="22"/>
  <c r="L110" i="22"/>
  <c r="K110" i="22"/>
  <c r="J110" i="22"/>
  <c r="I110" i="22"/>
  <c r="N109" i="22"/>
  <c r="M109" i="22"/>
  <c r="L109" i="22"/>
  <c r="K109" i="22"/>
  <c r="J109" i="22"/>
  <c r="I109" i="22"/>
  <c r="N108" i="22"/>
  <c r="M108" i="22"/>
  <c r="L108" i="22"/>
  <c r="K108" i="22"/>
  <c r="J108" i="22"/>
  <c r="I108" i="22"/>
  <c r="N107" i="22"/>
  <c r="M107" i="22"/>
  <c r="L107" i="22"/>
  <c r="K107" i="22"/>
  <c r="J107" i="22"/>
  <c r="I107" i="22"/>
  <c r="N106" i="22"/>
  <c r="M106" i="22"/>
  <c r="L106" i="22"/>
  <c r="K106" i="22"/>
  <c r="J106" i="22"/>
  <c r="I106" i="22"/>
  <c r="N105" i="22"/>
  <c r="M105" i="22"/>
  <c r="L105" i="22"/>
  <c r="K105" i="22"/>
  <c r="J105" i="22"/>
  <c r="I105" i="22"/>
  <c r="N104" i="22"/>
  <c r="M104" i="22"/>
  <c r="L104" i="22"/>
  <c r="K104" i="22"/>
  <c r="J104" i="22"/>
  <c r="I104" i="22"/>
  <c r="N103" i="22"/>
  <c r="M103" i="22"/>
  <c r="L103" i="22"/>
  <c r="K103" i="22"/>
  <c r="J103" i="22"/>
  <c r="I103" i="22"/>
  <c r="N102" i="22"/>
  <c r="M102" i="22"/>
  <c r="L102" i="22"/>
  <c r="K102" i="22"/>
  <c r="J102" i="22"/>
  <c r="I102" i="22"/>
  <c r="N101" i="22"/>
  <c r="M101" i="22"/>
  <c r="L101" i="22"/>
  <c r="K101" i="22"/>
  <c r="J101" i="22"/>
  <c r="I101" i="22"/>
  <c r="N100" i="22"/>
  <c r="M100" i="22"/>
  <c r="L100" i="22"/>
  <c r="K100" i="22"/>
  <c r="J100" i="22"/>
  <c r="I100" i="22"/>
  <c r="N99" i="22"/>
  <c r="M99" i="22"/>
  <c r="L99" i="22"/>
  <c r="K99" i="22"/>
  <c r="J99" i="22"/>
  <c r="I99" i="22"/>
  <c r="N98" i="22"/>
  <c r="M98" i="22"/>
  <c r="L98" i="22"/>
  <c r="K98" i="22"/>
  <c r="J98" i="22"/>
  <c r="I98" i="22"/>
  <c r="N97" i="22"/>
  <c r="M97" i="22"/>
  <c r="L97" i="22"/>
  <c r="K97" i="22"/>
  <c r="J97" i="22"/>
  <c r="I97" i="22"/>
  <c r="N96" i="22"/>
  <c r="M96" i="22"/>
  <c r="L96" i="22"/>
  <c r="K96" i="22"/>
  <c r="J96" i="22"/>
  <c r="I96" i="22"/>
  <c r="N95" i="22"/>
  <c r="M95" i="22"/>
  <c r="L95" i="22"/>
  <c r="K95" i="22"/>
  <c r="J95" i="22"/>
  <c r="I95" i="22"/>
  <c r="N94" i="22"/>
  <c r="M94" i="22"/>
  <c r="L94" i="22"/>
  <c r="K94" i="22"/>
  <c r="J94" i="22"/>
  <c r="I94" i="22"/>
  <c r="N93" i="22"/>
  <c r="M93" i="22"/>
  <c r="L93" i="22"/>
  <c r="K93" i="22"/>
  <c r="J93" i="22"/>
  <c r="I93" i="22"/>
  <c r="N92" i="22"/>
  <c r="M92" i="22"/>
  <c r="L92" i="22"/>
  <c r="K92" i="22"/>
  <c r="J92" i="22"/>
  <c r="I92" i="22"/>
  <c r="N91" i="22"/>
  <c r="M91" i="22"/>
  <c r="L91" i="22"/>
  <c r="K91" i="22"/>
  <c r="J91" i="22"/>
  <c r="I91" i="22"/>
  <c r="N90" i="22"/>
  <c r="M90" i="22"/>
  <c r="L90" i="22"/>
  <c r="K90" i="22"/>
  <c r="J90" i="22"/>
  <c r="I90" i="22"/>
  <c r="N89" i="22"/>
  <c r="M89" i="22"/>
  <c r="L89" i="22"/>
  <c r="K89" i="22"/>
  <c r="J89" i="22"/>
  <c r="I89" i="22"/>
  <c r="N88" i="22"/>
  <c r="M88" i="22"/>
  <c r="L88" i="22"/>
  <c r="K88" i="22"/>
  <c r="J88" i="22"/>
  <c r="I88" i="22"/>
  <c r="N87" i="22"/>
  <c r="M87" i="22"/>
  <c r="L87" i="22"/>
  <c r="K87" i="22"/>
  <c r="J87" i="22"/>
  <c r="I87" i="22"/>
  <c r="N86" i="22"/>
  <c r="M86" i="22"/>
  <c r="L86" i="22"/>
  <c r="K86" i="22"/>
  <c r="J86" i="22"/>
  <c r="I86" i="22"/>
  <c r="N85" i="22"/>
  <c r="M85" i="22"/>
  <c r="L85" i="22"/>
  <c r="K85" i="22"/>
  <c r="J85" i="22"/>
  <c r="I85" i="22"/>
  <c r="N84" i="22"/>
  <c r="M84" i="22"/>
  <c r="L84" i="22"/>
  <c r="K84" i="22"/>
  <c r="J84" i="22"/>
  <c r="I84" i="22"/>
  <c r="N83" i="22"/>
  <c r="M83" i="22"/>
  <c r="L83" i="22"/>
  <c r="K83" i="22"/>
  <c r="J83" i="22"/>
  <c r="I83" i="22"/>
  <c r="N82" i="22"/>
  <c r="M82" i="22"/>
  <c r="L82" i="22"/>
  <c r="K82" i="22"/>
  <c r="J82" i="22"/>
  <c r="I82" i="22"/>
  <c r="N81" i="22"/>
  <c r="M81" i="22"/>
  <c r="L81" i="22"/>
  <c r="K81" i="22"/>
  <c r="J81" i="22"/>
  <c r="I81" i="22"/>
  <c r="N80" i="22"/>
  <c r="M80" i="22"/>
  <c r="L80" i="22"/>
  <c r="K80" i="22"/>
  <c r="J80" i="22"/>
  <c r="I80" i="22"/>
  <c r="N79" i="22"/>
  <c r="M79" i="22"/>
  <c r="L79" i="22"/>
  <c r="K79" i="22"/>
  <c r="J79" i="22"/>
  <c r="I79" i="22"/>
  <c r="N78" i="22"/>
  <c r="M78" i="22"/>
  <c r="L78" i="22"/>
  <c r="K78" i="22"/>
  <c r="J78" i="22"/>
  <c r="I78" i="22"/>
  <c r="N77" i="22"/>
  <c r="M77" i="22"/>
  <c r="L77" i="22"/>
  <c r="K77" i="22"/>
  <c r="J77" i="22"/>
  <c r="I77" i="22"/>
  <c r="N76" i="22"/>
  <c r="M76" i="22"/>
  <c r="L76" i="22"/>
  <c r="K76" i="22"/>
  <c r="J76" i="22"/>
  <c r="I76" i="22"/>
  <c r="N75" i="22"/>
  <c r="M75" i="22"/>
  <c r="L75" i="22"/>
  <c r="K75" i="22"/>
  <c r="J75" i="22"/>
  <c r="I75" i="22"/>
  <c r="N74" i="22"/>
  <c r="M74" i="22"/>
  <c r="L74" i="22"/>
  <c r="K74" i="22"/>
  <c r="J74" i="22"/>
  <c r="I74" i="22"/>
  <c r="N73" i="22"/>
  <c r="M73" i="22"/>
  <c r="L73" i="22"/>
  <c r="K73" i="22"/>
  <c r="J73" i="22"/>
  <c r="I73" i="22"/>
  <c r="N72" i="22"/>
  <c r="M72" i="22"/>
  <c r="L72" i="22"/>
  <c r="K72" i="22"/>
  <c r="J72" i="22"/>
  <c r="I72" i="22"/>
  <c r="N71" i="22"/>
  <c r="M71" i="22"/>
  <c r="L71" i="22"/>
  <c r="K71" i="22"/>
  <c r="J71" i="22"/>
  <c r="I71" i="22"/>
  <c r="N70" i="22"/>
  <c r="M70" i="22"/>
  <c r="L70" i="22"/>
  <c r="K70" i="22"/>
  <c r="J70" i="22"/>
  <c r="I70" i="22"/>
  <c r="N69" i="22"/>
  <c r="M69" i="22"/>
  <c r="L69" i="22"/>
  <c r="K69" i="22"/>
  <c r="J69" i="22"/>
  <c r="I69" i="22"/>
  <c r="N68" i="22"/>
  <c r="M68" i="22"/>
  <c r="L68" i="22"/>
  <c r="K68" i="22"/>
  <c r="J68" i="22"/>
  <c r="I68" i="22"/>
  <c r="N67" i="22"/>
  <c r="M67" i="22"/>
  <c r="L67" i="22"/>
  <c r="K67" i="22"/>
  <c r="J67" i="22"/>
  <c r="I67" i="22"/>
  <c r="N66" i="22"/>
  <c r="M66" i="22"/>
  <c r="L66" i="22"/>
  <c r="K66" i="22"/>
  <c r="J66" i="22"/>
  <c r="I66" i="22"/>
  <c r="N65" i="22"/>
  <c r="M65" i="22"/>
  <c r="L65" i="22"/>
  <c r="K65" i="22"/>
  <c r="J65" i="22"/>
  <c r="I65" i="22"/>
  <c r="N64" i="22"/>
  <c r="M64" i="22"/>
  <c r="L64" i="22"/>
  <c r="K64" i="22"/>
  <c r="J64" i="22"/>
  <c r="I64" i="22"/>
  <c r="N63" i="22"/>
  <c r="M63" i="22"/>
  <c r="L63" i="22"/>
  <c r="K63" i="22"/>
  <c r="J63" i="22"/>
  <c r="I63" i="22"/>
  <c r="N62" i="22"/>
  <c r="M62" i="22"/>
  <c r="L62" i="22"/>
  <c r="K62" i="22"/>
  <c r="J62" i="22"/>
  <c r="I62" i="22"/>
  <c r="N61" i="22"/>
  <c r="M61" i="22"/>
  <c r="L61" i="22"/>
  <c r="K61" i="22"/>
  <c r="J61" i="22"/>
  <c r="I61" i="22"/>
  <c r="N60" i="22"/>
  <c r="M60" i="22"/>
  <c r="L60" i="22"/>
  <c r="K60" i="22"/>
  <c r="J60" i="22"/>
  <c r="I60" i="22"/>
  <c r="N59" i="22"/>
  <c r="M59" i="22"/>
  <c r="L59" i="22"/>
  <c r="K59" i="22"/>
  <c r="J59" i="22"/>
  <c r="I59" i="22"/>
  <c r="N58" i="22"/>
  <c r="M58" i="22"/>
  <c r="L58" i="22"/>
  <c r="K58" i="22"/>
  <c r="J58" i="22"/>
  <c r="I58" i="22"/>
  <c r="N57" i="22"/>
  <c r="M57" i="22"/>
  <c r="L57" i="22"/>
  <c r="K57" i="22"/>
  <c r="J57" i="22"/>
  <c r="I57" i="22"/>
  <c r="N56" i="22"/>
  <c r="M56" i="22"/>
  <c r="L56" i="22"/>
  <c r="K56" i="22"/>
  <c r="J56" i="22"/>
  <c r="I56" i="22"/>
  <c r="N55" i="22"/>
  <c r="M55" i="22"/>
  <c r="L55" i="22"/>
  <c r="K55" i="22"/>
  <c r="J55" i="22"/>
  <c r="I55" i="22"/>
  <c r="N54" i="22"/>
  <c r="M54" i="22"/>
  <c r="L54" i="22"/>
  <c r="K54" i="22"/>
  <c r="J54" i="22"/>
  <c r="I54" i="22"/>
  <c r="N53" i="22"/>
  <c r="M53" i="22"/>
  <c r="L53" i="22"/>
  <c r="K53" i="22"/>
  <c r="J53" i="22"/>
  <c r="I53" i="22"/>
  <c r="N52" i="22"/>
  <c r="M52" i="22"/>
  <c r="L52" i="22"/>
  <c r="K52" i="22"/>
  <c r="J52" i="22"/>
  <c r="I52" i="22"/>
  <c r="N51" i="22"/>
  <c r="M51" i="22"/>
  <c r="L51" i="22"/>
  <c r="K51" i="22"/>
  <c r="J51" i="22"/>
  <c r="I51" i="22"/>
  <c r="N50" i="22"/>
  <c r="M50" i="22"/>
  <c r="L50" i="22"/>
  <c r="K50" i="22"/>
  <c r="J50" i="22"/>
  <c r="I50" i="22"/>
  <c r="N49" i="22"/>
  <c r="M49" i="22"/>
  <c r="L49" i="22"/>
  <c r="K49" i="22"/>
  <c r="J49" i="22"/>
  <c r="I49" i="22"/>
  <c r="N48" i="22"/>
  <c r="M48" i="22"/>
  <c r="L48" i="22"/>
  <c r="K48" i="22"/>
  <c r="J48" i="22"/>
  <c r="I48" i="22"/>
  <c r="N47" i="22"/>
  <c r="M47" i="22"/>
  <c r="L47" i="22"/>
  <c r="K47" i="22"/>
  <c r="J47" i="22"/>
  <c r="I47" i="22"/>
  <c r="N46" i="22"/>
  <c r="M46" i="22"/>
  <c r="L46" i="22"/>
  <c r="K46" i="22"/>
  <c r="J46" i="22"/>
  <c r="I46" i="22"/>
  <c r="N45" i="22"/>
  <c r="M45" i="22"/>
  <c r="L45" i="22"/>
  <c r="K45" i="22"/>
  <c r="J45" i="22"/>
  <c r="I45" i="22"/>
  <c r="N44" i="22"/>
  <c r="M44" i="22"/>
  <c r="L44" i="22"/>
  <c r="K44" i="22"/>
  <c r="J44" i="22"/>
  <c r="I44" i="22"/>
  <c r="N43" i="22"/>
  <c r="M43" i="22"/>
  <c r="L43" i="22"/>
  <c r="K43" i="22"/>
  <c r="J43" i="22"/>
  <c r="I43" i="22"/>
  <c r="N42" i="22"/>
  <c r="M42" i="22"/>
  <c r="L42" i="22"/>
  <c r="K42" i="22"/>
  <c r="J42" i="22"/>
  <c r="I42" i="22"/>
  <c r="N41" i="22"/>
  <c r="M41" i="22"/>
  <c r="L41" i="22"/>
  <c r="K41" i="22"/>
  <c r="J41" i="22"/>
  <c r="I41" i="22"/>
  <c r="N40" i="22"/>
  <c r="M40" i="22"/>
  <c r="L40" i="22"/>
  <c r="K40" i="22"/>
  <c r="J40" i="22"/>
  <c r="I40" i="22"/>
  <c r="N39" i="22"/>
  <c r="M39" i="22"/>
  <c r="L39" i="22"/>
  <c r="K39" i="22"/>
  <c r="J39" i="22"/>
  <c r="I39" i="22"/>
  <c r="N38" i="22"/>
  <c r="M38" i="22"/>
  <c r="L38" i="22"/>
  <c r="K38" i="22"/>
  <c r="J38" i="22"/>
  <c r="I38" i="22"/>
  <c r="N37" i="22"/>
  <c r="M37" i="22"/>
  <c r="L37" i="22"/>
  <c r="K37" i="22"/>
  <c r="J37" i="22"/>
  <c r="I37" i="22"/>
  <c r="N36" i="22"/>
  <c r="M36" i="22"/>
  <c r="L36" i="22"/>
  <c r="K36" i="22"/>
  <c r="J36" i="22"/>
  <c r="I36" i="22"/>
  <c r="N35" i="22"/>
  <c r="M35" i="22"/>
  <c r="L35" i="22"/>
  <c r="K35" i="22"/>
  <c r="J35" i="22"/>
  <c r="I35" i="22"/>
  <c r="N34" i="22"/>
  <c r="M34" i="22"/>
  <c r="L34" i="22"/>
  <c r="K34" i="22"/>
  <c r="J34" i="22"/>
  <c r="I34" i="22"/>
  <c r="N33" i="22"/>
  <c r="M33" i="22"/>
  <c r="L33" i="22"/>
  <c r="K33" i="22"/>
  <c r="J33" i="22"/>
  <c r="I33" i="22"/>
  <c r="N32" i="22"/>
  <c r="M32" i="22"/>
  <c r="L32" i="22"/>
  <c r="K32" i="22"/>
  <c r="J32" i="22"/>
  <c r="I32" i="22"/>
  <c r="N31" i="22"/>
  <c r="M31" i="22"/>
  <c r="L31" i="22"/>
  <c r="K31" i="22"/>
  <c r="J31" i="22"/>
  <c r="I31" i="22"/>
  <c r="N30" i="22"/>
  <c r="M30" i="22"/>
  <c r="L30" i="22"/>
  <c r="K30" i="22"/>
  <c r="J30" i="22"/>
  <c r="I30" i="22"/>
  <c r="N29" i="22"/>
  <c r="M29" i="22"/>
  <c r="L29" i="22"/>
  <c r="K29" i="22"/>
  <c r="J29" i="22"/>
  <c r="I29" i="22"/>
  <c r="N28" i="22"/>
  <c r="M28" i="22"/>
  <c r="L28" i="22"/>
  <c r="K28" i="22"/>
  <c r="J28" i="22"/>
  <c r="I28" i="22"/>
  <c r="N26" i="22"/>
  <c r="N1" i="22" s="1"/>
  <c r="M26" i="22"/>
  <c r="L26" i="22"/>
  <c r="L1" i="22" s="1"/>
  <c r="K26" i="22"/>
  <c r="J26" i="22"/>
  <c r="J1" i="22" s="1"/>
  <c r="I26" i="22"/>
  <c r="N25" i="22"/>
  <c r="M25" i="22"/>
  <c r="L25" i="22"/>
  <c r="K25" i="22"/>
  <c r="J25" i="22"/>
  <c r="I25" i="22"/>
  <c r="N24" i="22"/>
  <c r="M24" i="22"/>
  <c r="L24" i="22"/>
  <c r="K24" i="22"/>
  <c r="J24" i="22"/>
  <c r="I24" i="22"/>
  <c r="N23" i="22"/>
  <c r="M23" i="22"/>
  <c r="L23" i="22"/>
  <c r="K23" i="22"/>
  <c r="J23" i="22"/>
  <c r="I23" i="22"/>
  <c r="N22" i="22"/>
  <c r="M22" i="22"/>
  <c r="L22" i="22"/>
  <c r="K22" i="22"/>
  <c r="J22" i="22"/>
  <c r="I22" i="22"/>
  <c r="N21" i="22"/>
  <c r="M21" i="22"/>
  <c r="L21" i="22"/>
  <c r="K21" i="22"/>
  <c r="J21" i="22"/>
  <c r="I21" i="22"/>
  <c r="N20" i="22"/>
  <c r="M20" i="22"/>
  <c r="L20" i="22"/>
  <c r="K20" i="22"/>
  <c r="J20" i="22"/>
  <c r="I20" i="22"/>
  <c r="N19" i="22"/>
  <c r="M19" i="22"/>
  <c r="L19" i="22"/>
  <c r="K19" i="22"/>
  <c r="J19" i="22"/>
  <c r="I19" i="22"/>
  <c r="N18" i="22"/>
  <c r="M18" i="22"/>
  <c r="L18" i="22"/>
  <c r="K18" i="22"/>
  <c r="J18" i="22"/>
  <c r="I18" i="22"/>
  <c r="N17" i="22"/>
  <c r="M17" i="22"/>
  <c r="L17" i="22"/>
  <c r="K17" i="22"/>
  <c r="J17" i="22"/>
  <c r="I17" i="22"/>
  <c r="N16" i="22"/>
  <c r="M16" i="22"/>
  <c r="L16" i="22"/>
  <c r="K16" i="22"/>
  <c r="J16" i="22"/>
  <c r="I16" i="22"/>
  <c r="N15" i="22"/>
  <c r="M15" i="22"/>
  <c r="L15" i="22"/>
  <c r="K15" i="22"/>
  <c r="J15" i="22"/>
  <c r="I15" i="22"/>
  <c r="N14" i="22"/>
  <c r="M14" i="22"/>
  <c r="L14" i="22"/>
  <c r="K14" i="22"/>
  <c r="J14" i="22"/>
  <c r="I14" i="22"/>
  <c r="N13" i="22"/>
  <c r="M13" i="22"/>
  <c r="L13" i="22"/>
  <c r="K13" i="22"/>
  <c r="J13" i="22"/>
  <c r="I13" i="22"/>
  <c r="N12" i="22"/>
  <c r="M12" i="22"/>
  <c r="L12" i="22"/>
  <c r="K12" i="22"/>
  <c r="J12" i="22"/>
  <c r="I12" i="22"/>
  <c r="N11" i="22"/>
  <c r="M11" i="22"/>
  <c r="L11" i="22"/>
  <c r="K11" i="22"/>
  <c r="J11" i="22"/>
  <c r="I11" i="22"/>
  <c r="N10" i="22"/>
  <c r="M10" i="22"/>
  <c r="L10" i="22"/>
  <c r="K10" i="22"/>
  <c r="J10" i="22"/>
  <c r="I10" i="22"/>
  <c r="N9" i="22"/>
  <c r="M9" i="22"/>
  <c r="L9" i="22"/>
  <c r="K9" i="22"/>
  <c r="J9" i="22"/>
  <c r="I9" i="22"/>
  <c r="N8" i="22"/>
  <c r="M8" i="22"/>
  <c r="L8" i="22"/>
  <c r="K8" i="22"/>
  <c r="J8" i="22"/>
  <c r="I8" i="22"/>
  <c r="N7" i="22"/>
  <c r="M7" i="22"/>
  <c r="L7" i="22"/>
  <c r="K7" i="22"/>
  <c r="J7" i="22"/>
  <c r="I7" i="22"/>
  <c r="N6" i="22"/>
  <c r="M6" i="22"/>
  <c r="L6" i="22"/>
  <c r="K6" i="22"/>
  <c r="J6" i="22"/>
  <c r="I6" i="22"/>
  <c r="N4" i="22"/>
  <c r="M4" i="22"/>
  <c r="L4" i="22"/>
  <c r="K4" i="22"/>
  <c r="J4" i="22"/>
  <c r="I4" i="22"/>
  <c r="N3" i="22"/>
  <c r="M3" i="22"/>
  <c r="L3" i="22"/>
  <c r="K3" i="22"/>
  <c r="J3" i="22"/>
  <c r="I3" i="22"/>
  <c r="O1533" i="22"/>
  <c r="O1245" i="22"/>
  <c r="O1138" i="22"/>
  <c r="O742" i="22"/>
  <c r="N1626" i="21"/>
  <c r="M1626" i="21"/>
  <c r="L1626" i="21"/>
  <c r="K1626" i="21"/>
  <c r="J1626" i="21"/>
  <c r="I1626" i="21"/>
  <c r="N1625" i="21"/>
  <c r="M1625" i="21"/>
  <c r="L1625" i="21"/>
  <c r="K1625" i="21"/>
  <c r="J1625" i="21"/>
  <c r="I1625" i="21"/>
  <c r="N1624" i="21"/>
  <c r="M1624" i="21"/>
  <c r="L1624" i="21"/>
  <c r="K1624" i="21"/>
  <c r="J1624" i="21"/>
  <c r="I1624" i="21"/>
  <c r="N1623" i="21"/>
  <c r="M1623" i="21"/>
  <c r="L1623" i="21"/>
  <c r="K1623" i="21"/>
  <c r="J1623" i="21"/>
  <c r="I1623" i="21"/>
  <c r="N1622" i="21"/>
  <c r="M1622" i="21"/>
  <c r="L1622" i="21"/>
  <c r="K1622" i="21"/>
  <c r="J1622" i="21"/>
  <c r="I1622" i="21"/>
  <c r="N1621" i="21"/>
  <c r="M1621" i="21"/>
  <c r="L1621" i="21"/>
  <c r="K1621" i="21"/>
  <c r="J1621" i="21"/>
  <c r="I1621" i="21"/>
  <c r="N1620" i="21"/>
  <c r="M1620" i="21"/>
  <c r="L1620" i="21"/>
  <c r="K1620" i="21"/>
  <c r="J1620" i="21"/>
  <c r="I1620" i="21"/>
  <c r="N1619" i="21"/>
  <c r="M1619" i="21"/>
  <c r="L1619" i="21"/>
  <c r="K1619" i="21"/>
  <c r="J1619" i="21"/>
  <c r="I1619" i="21"/>
  <c r="N1618" i="21"/>
  <c r="M1618" i="21"/>
  <c r="L1618" i="21"/>
  <c r="K1618" i="21"/>
  <c r="J1618" i="21"/>
  <c r="I1618" i="21"/>
  <c r="N1617" i="21"/>
  <c r="M1617" i="21"/>
  <c r="L1617" i="21"/>
  <c r="K1617" i="21"/>
  <c r="J1617" i="21"/>
  <c r="I1617" i="21"/>
  <c r="N1616" i="21"/>
  <c r="M1616" i="21"/>
  <c r="L1616" i="21"/>
  <c r="K1616" i="21"/>
  <c r="J1616" i="21"/>
  <c r="I1616" i="21"/>
  <c r="N1615" i="21"/>
  <c r="M1615" i="21"/>
  <c r="L1615" i="21"/>
  <c r="K1615" i="21"/>
  <c r="J1615" i="21"/>
  <c r="I1615" i="21"/>
  <c r="N1614" i="21"/>
  <c r="M1614" i="21"/>
  <c r="L1614" i="21"/>
  <c r="K1614" i="21"/>
  <c r="J1614" i="21"/>
  <c r="I1614" i="21"/>
  <c r="N1613" i="21"/>
  <c r="M1613" i="21"/>
  <c r="L1613" i="21"/>
  <c r="K1613" i="21"/>
  <c r="J1613" i="21"/>
  <c r="I1613" i="21"/>
  <c r="N1612" i="21"/>
  <c r="M1612" i="21"/>
  <c r="L1612" i="21"/>
  <c r="K1612" i="21"/>
  <c r="J1612" i="21"/>
  <c r="I1612" i="21"/>
  <c r="N1611" i="21"/>
  <c r="M1611" i="21"/>
  <c r="L1611" i="21"/>
  <c r="K1611" i="21"/>
  <c r="J1611" i="21"/>
  <c r="I1611" i="21"/>
  <c r="N1610" i="21"/>
  <c r="M1610" i="21"/>
  <c r="L1610" i="21"/>
  <c r="K1610" i="21"/>
  <c r="J1610" i="21"/>
  <c r="I1610" i="21"/>
  <c r="N1609" i="21"/>
  <c r="M1609" i="21"/>
  <c r="L1609" i="21"/>
  <c r="K1609" i="21"/>
  <c r="J1609" i="21"/>
  <c r="I1609" i="21"/>
  <c r="N1608" i="21"/>
  <c r="M1608" i="21"/>
  <c r="L1608" i="21"/>
  <c r="K1608" i="21"/>
  <c r="J1608" i="21"/>
  <c r="I1608" i="21"/>
  <c r="N1607" i="21"/>
  <c r="M1607" i="21"/>
  <c r="L1607" i="21"/>
  <c r="K1607" i="21"/>
  <c r="J1607" i="21"/>
  <c r="I1607" i="21"/>
  <c r="N1606" i="21"/>
  <c r="M1606" i="21"/>
  <c r="L1606" i="21"/>
  <c r="K1606" i="21"/>
  <c r="J1606" i="21"/>
  <c r="I1606" i="21"/>
  <c r="N1605" i="21"/>
  <c r="M1605" i="21"/>
  <c r="L1605" i="21"/>
  <c r="K1605" i="21"/>
  <c r="J1605" i="21"/>
  <c r="I1605" i="21"/>
  <c r="N1604" i="21"/>
  <c r="M1604" i="21"/>
  <c r="L1604" i="21"/>
  <c r="K1604" i="21"/>
  <c r="J1604" i="21"/>
  <c r="I1604" i="21"/>
  <c r="N1603" i="21"/>
  <c r="M1603" i="21"/>
  <c r="L1603" i="21"/>
  <c r="K1603" i="21"/>
  <c r="J1603" i="21"/>
  <c r="I1603" i="21"/>
  <c r="N1602" i="21"/>
  <c r="M1602" i="21"/>
  <c r="L1602" i="21"/>
  <c r="K1602" i="21"/>
  <c r="J1602" i="21"/>
  <c r="I1602" i="21"/>
  <c r="N1601" i="21"/>
  <c r="M1601" i="21"/>
  <c r="L1601" i="21"/>
  <c r="K1601" i="21"/>
  <c r="J1601" i="21"/>
  <c r="I1601" i="21"/>
  <c r="N1600" i="21"/>
  <c r="M1600" i="21"/>
  <c r="L1600" i="21"/>
  <c r="K1600" i="21"/>
  <c r="J1600" i="21"/>
  <c r="I1600" i="21"/>
  <c r="N1599" i="21"/>
  <c r="M1599" i="21"/>
  <c r="L1599" i="21"/>
  <c r="K1599" i="21"/>
  <c r="J1599" i="21"/>
  <c r="I1599" i="21"/>
  <c r="N1598" i="21"/>
  <c r="M1598" i="21"/>
  <c r="L1598" i="21"/>
  <c r="K1598" i="21"/>
  <c r="J1598" i="21"/>
  <c r="I1598" i="21"/>
  <c r="N1597" i="21"/>
  <c r="M1597" i="21"/>
  <c r="L1597" i="21"/>
  <c r="K1597" i="21"/>
  <c r="J1597" i="21"/>
  <c r="I1597" i="21"/>
  <c r="N1596" i="21"/>
  <c r="M1596" i="21"/>
  <c r="L1596" i="21"/>
  <c r="K1596" i="21"/>
  <c r="J1596" i="21"/>
  <c r="I1596" i="21"/>
  <c r="N1595" i="21"/>
  <c r="M1595" i="21"/>
  <c r="L1595" i="21"/>
  <c r="K1595" i="21"/>
  <c r="J1595" i="21"/>
  <c r="I1595" i="21"/>
  <c r="N1594" i="21"/>
  <c r="M1594" i="21"/>
  <c r="L1594" i="21"/>
  <c r="K1594" i="21"/>
  <c r="J1594" i="21"/>
  <c r="I1594" i="21"/>
  <c r="N1593" i="21"/>
  <c r="M1593" i="21"/>
  <c r="L1593" i="21"/>
  <c r="K1593" i="21"/>
  <c r="J1593" i="21"/>
  <c r="I1593" i="21"/>
  <c r="N1592" i="21"/>
  <c r="M1592" i="21"/>
  <c r="L1592" i="21"/>
  <c r="K1592" i="21"/>
  <c r="J1592" i="21"/>
  <c r="I1592" i="21"/>
  <c r="N1591" i="21"/>
  <c r="M1591" i="21"/>
  <c r="L1591" i="21"/>
  <c r="K1591" i="21"/>
  <c r="J1591" i="21"/>
  <c r="I1591" i="21"/>
  <c r="N1590" i="21"/>
  <c r="M1590" i="21"/>
  <c r="L1590" i="21"/>
  <c r="K1590" i="21"/>
  <c r="J1590" i="21"/>
  <c r="I1590" i="21"/>
  <c r="N1589" i="21"/>
  <c r="M1589" i="21"/>
  <c r="L1589" i="21"/>
  <c r="K1589" i="21"/>
  <c r="J1589" i="21"/>
  <c r="I1589" i="21"/>
  <c r="N1588" i="21"/>
  <c r="M1588" i="21"/>
  <c r="L1588" i="21"/>
  <c r="K1588" i="21"/>
  <c r="J1588" i="21"/>
  <c r="I1588" i="21"/>
  <c r="N1587" i="21"/>
  <c r="M1587" i="21"/>
  <c r="L1587" i="21"/>
  <c r="K1587" i="21"/>
  <c r="J1587" i="21"/>
  <c r="I1587" i="21"/>
  <c r="N1586" i="21"/>
  <c r="M1586" i="21"/>
  <c r="L1586" i="21"/>
  <c r="K1586" i="21"/>
  <c r="J1586" i="21"/>
  <c r="I1586" i="21"/>
  <c r="N1585" i="21"/>
  <c r="M1585" i="21"/>
  <c r="L1585" i="21"/>
  <c r="K1585" i="21"/>
  <c r="J1585" i="21"/>
  <c r="I1585" i="21"/>
  <c r="N1584" i="21"/>
  <c r="M1584" i="21"/>
  <c r="L1584" i="21"/>
  <c r="K1584" i="21"/>
  <c r="J1584" i="21"/>
  <c r="I1584" i="21"/>
  <c r="N1583" i="21"/>
  <c r="M1583" i="21"/>
  <c r="L1583" i="21"/>
  <c r="K1583" i="21"/>
  <c r="J1583" i="21"/>
  <c r="I1583" i="21"/>
  <c r="N1582" i="21"/>
  <c r="M1582" i="21"/>
  <c r="L1582" i="21"/>
  <c r="K1582" i="21"/>
  <c r="J1582" i="21"/>
  <c r="I1582" i="21"/>
  <c r="N1581" i="21"/>
  <c r="M1581" i="21"/>
  <c r="L1581" i="21"/>
  <c r="K1581" i="21"/>
  <c r="J1581" i="21"/>
  <c r="I1581" i="21"/>
  <c r="N1580" i="21"/>
  <c r="M1580" i="21"/>
  <c r="L1580" i="21"/>
  <c r="K1580" i="21"/>
  <c r="J1580" i="21"/>
  <c r="I1580" i="21"/>
  <c r="N1579" i="21"/>
  <c r="M1579" i="21"/>
  <c r="L1579" i="21"/>
  <c r="K1579" i="21"/>
  <c r="J1579" i="21"/>
  <c r="I1579" i="21"/>
  <c r="N1578" i="21"/>
  <c r="M1578" i="21"/>
  <c r="L1578" i="21"/>
  <c r="K1578" i="21"/>
  <c r="J1578" i="21"/>
  <c r="I1578" i="21"/>
  <c r="N1577" i="21"/>
  <c r="M1577" i="21"/>
  <c r="L1577" i="21"/>
  <c r="K1577" i="21"/>
  <c r="J1577" i="21"/>
  <c r="I1577" i="21"/>
  <c r="N1576" i="21"/>
  <c r="M1576" i="21"/>
  <c r="L1576" i="21"/>
  <c r="K1576" i="21"/>
  <c r="J1576" i="21"/>
  <c r="I1576" i="21"/>
  <c r="N1575" i="21"/>
  <c r="M1575" i="21"/>
  <c r="L1575" i="21"/>
  <c r="K1575" i="21"/>
  <c r="J1575" i="21"/>
  <c r="I1575" i="21"/>
  <c r="N1574" i="21"/>
  <c r="M1574" i="21"/>
  <c r="L1574" i="21"/>
  <c r="K1574" i="21"/>
  <c r="J1574" i="21"/>
  <c r="I1574" i="21"/>
  <c r="N1573" i="21"/>
  <c r="M1573" i="21"/>
  <c r="L1573" i="21"/>
  <c r="K1573" i="21"/>
  <c r="J1573" i="21"/>
  <c r="I1573" i="21"/>
  <c r="N1572" i="21"/>
  <c r="M1572" i="21"/>
  <c r="L1572" i="21"/>
  <c r="K1572" i="21"/>
  <c r="J1572" i="21"/>
  <c r="I1572" i="21"/>
  <c r="N1571" i="21"/>
  <c r="M1571" i="21"/>
  <c r="L1571" i="21"/>
  <c r="K1571" i="21"/>
  <c r="J1571" i="21"/>
  <c r="I1571" i="21"/>
  <c r="N1570" i="21"/>
  <c r="M1570" i="21"/>
  <c r="L1570" i="21"/>
  <c r="K1570" i="21"/>
  <c r="J1570" i="21"/>
  <c r="I1570" i="21"/>
  <c r="N1569" i="21"/>
  <c r="M1569" i="21"/>
  <c r="L1569" i="21"/>
  <c r="K1569" i="21"/>
  <c r="J1569" i="21"/>
  <c r="I1569" i="21"/>
  <c r="N1568" i="21"/>
  <c r="M1568" i="21"/>
  <c r="L1568" i="21"/>
  <c r="K1568" i="21"/>
  <c r="J1568" i="21"/>
  <c r="I1568" i="21"/>
  <c r="N1567" i="21"/>
  <c r="M1567" i="21"/>
  <c r="L1567" i="21"/>
  <c r="K1567" i="21"/>
  <c r="J1567" i="21"/>
  <c r="I1567" i="21"/>
  <c r="N1566" i="21"/>
  <c r="M1566" i="21"/>
  <c r="L1566" i="21"/>
  <c r="K1566" i="21"/>
  <c r="J1566" i="21"/>
  <c r="I1566" i="21"/>
  <c r="N1565" i="21"/>
  <c r="M1565" i="21"/>
  <c r="L1565" i="21"/>
  <c r="K1565" i="21"/>
  <c r="J1565" i="21"/>
  <c r="I1565" i="21"/>
  <c r="N1564" i="21"/>
  <c r="M1564" i="21"/>
  <c r="L1564" i="21"/>
  <c r="K1564" i="21"/>
  <c r="J1564" i="21"/>
  <c r="I1564" i="21"/>
  <c r="N1563" i="21"/>
  <c r="M1563" i="21"/>
  <c r="L1563" i="21"/>
  <c r="K1563" i="21"/>
  <c r="J1563" i="21"/>
  <c r="I1563" i="21"/>
  <c r="N1562" i="21"/>
  <c r="M1562" i="21"/>
  <c r="L1562" i="21"/>
  <c r="K1562" i="21"/>
  <c r="J1562" i="21"/>
  <c r="I1562" i="21"/>
  <c r="N1561" i="21"/>
  <c r="M1561" i="21"/>
  <c r="L1561" i="21"/>
  <c r="K1561" i="21"/>
  <c r="J1561" i="21"/>
  <c r="I1561" i="21"/>
  <c r="N1560" i="21"/>
  <c r="M1560" i="21"/>
  <c r="L1560" i="21"/>
  <c r="K1560" i="21"/>
  <c r="J1560" i="21"/>
  <c r="I1560" i="21"/>
  <c r="N1559" i="21"/>
  <c r="M1559" i="21"/>
  <c r="L1559" i="21"/>
  <c r="K1559" i="21"/>
  <c r="J1559" i="21"/>
  <c r="I1559" i="21"/>
  <c r="N1558" i="21"/>
  <c r="M1558" i="21"/>
  <c r="L1558" i="21"/>
  <c r="K1558" i="21"/>
  <c r="J1558" i="21"/>
  <c r="I1558" i="21"/>
  <c r="N1557" i="21"/>
  <c r="M1557" i="21"/>
  <c r="L1557" i="21"/>
  <c r="K1557" i="21"/>
  <c r="J1557" i="21"/>
  <c r="I1557" i="21"/>
  <c r="N1556" i="21"/>
  <c r="M1556" i="21"/>
  <c r="L1556" i="21"/>
  <c r="K1556" i="21"/>
  <c r="J1556" i="21"/>
  <c r="I1556" i="21"/>
  <c r="N1555" i="21"/>
  <c r="M1555" i="21"/>
  <c r="L1555" i="21"/>
  <c r="K1555" i="21"/>
  <c r="J1555" i="21"/>
  <c r="I1555" i="21"/>
  <c r="N1554" i="21"/>
  <c r="M1554" i="21"/>
  <c r="L1554" i="21"/>
  <c r="K1554" i="21"/>
  <c r="J1554" i="21"/>
  <c r="I1554" i="21"/>
  <c r="N1553" i="21"/>
  <c r="M1553" i="21"/>
  <c r="L1553" i="21"/>
  <c r="K1553" i="21"/>
  <c r="J1553" i="21"/>
  <c r="I1553" i="21"/>
  <c r="N1552" i="21"/>
  <c r="M1552" i="21"/>
  <c r="L1552" i="21"/>
  <c r="K1552" i="21"/>
  <c r="J1552" i="21"/>
  <c r="I1552" i="21"/>
  <c r="N1551" i="21"/>
  <c r="M1551" i="21"/>
  <c r="L1551" i="21"/>
  <c r="K1551" i="21"/>
  <c r="J1551" i="21"/>
  <c r="I1551" i="21"/>
  <c r="N1550" i="21"/>
  <c r="M1550" i="21"/>
  <c r="L1550" i="21"/>
  <c r="K1550" i="21"/>
  <c r="J1550" i="21"/>
  <c r="I1550" i="21"/>
  <c r="N1549" i="21"/>
  <c r="M1549" i="21"/>
  <c r="L1549" i="21"/>
  <c r="K1549" i="21"/>
  <c r="J1549" i="21"/>
  <c r="I1549" i="21"/>
  <c r="N1548" i="21"/>
  <c r="M1548" i="21"/>
  <c r="L1548" i="21"/>
  <c r="K1548" i="21"/>
  <c r="J1548" i="21"/>
  <c r="I1548" i="21"/>
  <c r="N1547" i="21"/>
  <c r="M1547" i="21"/>
  <c r="L1547" i="21"/>
  <c r="K1547" i="21"/>
  <c r="J1547" i="21"/>
  <c r="I1547" i="21"/>
  <c r="N1546" i="21"/>
  <c r="M1546" i="21"/>
  <c r="L1546" i="21"/>
  <c r="K1546" i="21"/>
  <c r="J1546" i="21"/>
  <c r="I1546" i="21"/>
  <c r="N1545" i="21"/>
  <c r="M1545" i="21"/>
  <c r="L1545" i="21"/>
  <c r="K1545" i="21"/>
  <c r="J1545" i="21"/>
  <c r="I1545" i="21"/>
  <c r="N1544" i="21"/>
  <c r="M1544" i="21"/>
  <c r="L1544" i="21"/>
  <c r="K1544" i="21"/>
  <c r="J1544" i="21"/>
  <c r="I1544" i="21"/>
  <c r="N1543" i="21"/>
  <c r="M1543" i="21"/>
  <c r="L1543" i="21"/>
  <c r="K1543" i="21"/>
  <c r="J1543" i="21"/>
  <c r="I1543" i="21"/>
  <c r="N1542" i="21"/>
  <c r="M1542" i="21"/>
  <c r="L1542" i="21"/>
  <c r="K1542" i="21"/>
  <c r="J1542" i="21"/>
  <c r="I1542" i="21"/>
  <c r="N1541" i="21"/>
  <c r="M1541" i="21"/>
  <c r="L1541" i="21"/>
  <c r="K1541" i="21"/>
  <c r="J1541" i="21"/>
  <c r="I1541" i="21"/>
  <c r="N1540" i="21"/>
  <c r="M1540" i="21"/>
  <c r="L1540" i="21"/>
  <c r="K1540" i="21"/>
  <c r="J1540" i="21"/>
  <c r="I1540" i="21"/>
  <c r="N1539" i="21"/>
  <c r="M1539" i="21"/>
  <c r="L1539" i="21"/>
  <c r="K1539" i="21"/>
  <c r="J1539" i="21"/>
  <c r="I1539" i="21"/>
  <c r="N1538" i="21"/>
  <c r="M1538" i="21"/>
  <c r="L1538" i="21"/>
  <c r="K1538" i="21"/>
  <c r="J1538" i="21"/>
  <c r="I1538" i="21"/>
  <c r="N1537" i="21"/>
  <c r="M1537" i="21"/>
  <c r="L1537" i="21"/>
  <c r="K1537" i="21"/>
  <c r="J1537" i="21"/>
  <c r="I1537" i="21"/>
  <c r="N1536" i="21"/>
  <c r="M1536" i="21"/>
  <c r="L1536" i="21"/>
  <c r="K1536" i="21"/>
  <c r="J1536" i="21"/>
  <c r="I1536" i="21"/>
  <c r="N1535" i="21"/>
  <c r="M1535" i="21"/>
  <c r="L1535" i="21"/>
  <c r="K1535" i="21"/>
  <c r="J1535" i="21"/>
  <c r="I1535" i="21"/>
  <c r="N1534" i="21"/>
  <c r="M1534" i="21"/>
  <c r="L1534" i="21"/>
  <c r="K1534" i="21"/>
  <c r="J1534" i="21"/>
  <c r="I1534" i="21"/>
  <c r="N1533" i="21"/>
  <c r="M1533" i="21"/>
  <c r="L1533" i="21"/>
  <c r="K1533" i="21"/>
  <c r="J1533" i="21"/>
  <c r="I1533" i="21"/>
  <c r="N1532" i="21"/>
  <c r="M1532" i="21"/>
  <c r="L1532" i="21"/>
  <c r="K1532" i="21"/>
  <c r="J1532" i="21"/>
  <c r="I1532" i="21"/>
  <c r="N1531" i="21"/>
  <c r="M1531" i="21"/>
  <c r="L1531" i="21"/>
  <c r="K1531" i="21"/>
  <c r="J1531" i="21"/>
  <c r="I1531" i="21"/>
  <c r="N1530" i="21"/>
  <c r="M1530" i="21"/>
  <c r="L1530" i="21"/>
  <c r="K1530" i="21"/>
  <c r="J1530" i="21"/>
  <c r="I1530" i="21"/>
  <c r="N1529" i="21"/>
  <c r="M1529" i="21"/>
  <c r="L1529" i="21"/>
  <c r="K1529" i="21"/>
  <c r="J1529" i="21"/>
  <c r="I1529" i="21"/>
  <c r="N1528" i="21"/>
  <c r="M1528" i="21"/>
  <c r="L1528" i="21"/>
  <c r="K1528" i="21"/>
  <c r="J1528" i="21"/>
  <c r="I1528" i="21"/>
  <c r="N1527" i="21"/>
  <c r="M1527" i="21"/>
  <c r="L1527" i="21"/>
  <c r="K1527" i="21"/>
  <c r="J1527" i="21"/>
  <c r="I1527" i="21"/>
  <c r="N1526" i="21"/>
  <c r="M1526" i="21"/>
  <c r="L1526" i="21"/>
  <c r="K1526" i="21"/>
  <c r="J1526" i="21"/>
  <c r="I1526" i="21"/>
  <c r="N1525" i="21"/>
  <c r="M1525" i="21"/>
  <c r="L1525" i="21"/>
  <c r="K1525" i="21"/>
  <c r="J1525" i="21"/>
  <c r="I1525" i="21"/>
  <c r="N1524" i="21"/>
  <c r="M1524" i="21"/>
  <c r="L1524" i="21"/>
  <c r="K1524" i="21"/>
  <c r="J1524" i="21"/>
  <c r="I1524" i="21"/>
  <c r="N1523" i="21"/>
  <c r="M1523" i="21"/>
  <c r="L1523" i="21"/>
  <c r="K1523" i="21"/>
  <c r="J1523" i="21"/>
  <c r="I1523" i="21"/>
  <c r="N1522" i="21"/>
  <c r="M1522" i="21"/>
  <c r="L1522" i="21"/>
  <c r="K1522" i="21"/>
  <c r="J1522" i="21"/>
  <c r="I1522" i="21"/>
  <c r="N1521" i="21"/>
  <c r="M1521" i="21"/>
  <c r="L1521" i="21"/>
  <c r="K1521" i="21"/>
  <c r="J1521" i="21"/>
  <c r="I1521" i="21"/>
  <c r="N1520" i="21"/>
  <c r="M1520" i="21"/>
  <c r="L1520" i="21"/>
  <c r="K1520" i="21"/>
  <c r="J1520" i="21"/>
  <c r="I1520" i="21"/>
  <c r="N1519" i="21"/>
  <c r="M1519" i="21"/>
  <c r="L1519" i="21"/>
  <c r="K1519" i="21"/>
  <c r="J1519" i="21"/>
  <c r="I1519" i="21"/>
  <c r="N1518" i="21"/>
  <c r="M1518" i="21"/>
  <c r="L1518" i="21"/>
  <c r="K1518" i="21"/>
  <c r="J1518" i="21"/>
  <c r="I1518" i="21"/>
  <c r="N1517" i="21"/>
  <c r="M1517" i="21"/>
  <c r="L1517" i="21"/>
  <c r="K1517" i="21"/>
  <c r="J1517" i="21"/>
  <c r="I1517" i="21"/>
  <c r="N1516" i="21"/>
  <c r="M1516" i="21"/>
  <c r="L1516" i="21"/>
  <c r="K1516" i="21"/>
  <c r="J1516" i="21"/>
  <c r="I1516" i="21"/>
  <c r="N1515" i="21"/>
  <c r="M1515" i="21"/>
  <c r="L1515" i="21"/>
  <c r="K1515" i="21"/>
  <c r="J1515" i="21"/>
  <c r="I1515" i="21"/>
  <c r="N1514" i="21"/>
  <c r="M1514" i="21"/>
  <c r="L1514" i="21"/>
  <c r="K1514" i="21"/>
  <c r="J1514" i="21"/>
  <c r="I1514" i="21"/>
  <c r="N1513" i="21"/>
  <c r="M1513" i="21"/>
  <c r="L1513" i="21"/>
  <c r="K1513" i="21"/>
  <c r="J1513" i="21"/>
  <c r="I1513" i="21"/>
  <c r="N1512" i="21"/>
  <c r="M1512" i="21"/>
  <c r="L1512" i="21"/>
  <c r="K1512" i="21"/>
  <c r="J1512" i="21"/>
  <c r="I1512" i="21"/>
  <c r="N1511" i="21"/>
  <c r="M1511" i="21"/>
  <c r="L1511" i="21"/>
  <c r="K1511" i="21"/>
  <c r="J1511" i="21"/>
  <c r="I1511" i="21"/>
  <c r="N1510" i="21"/>
  <c r="M1510" i="21"/>
  <c r="L1510" i="21"/>
  <c r="K1510" i="21"/>
  <c r="J1510" i="21"/>
  <c r="I1510" i="21"/>
  <c r="N1509" i="21"/>
  <c r="M1509" i="21"/>
  <c r="L1509" i="21"/>
  <c r="K1509" i="21"/>
  <c r="J1509" i="21"/>
  <c r="I1509" i="21"/>
  <c r="N1508" i="21"/>
  <c r="M1508" i="21"/>
  <c r="L1508" i="21"/>
  <c r="K1508" i="21"/>
  <c r="J1508" i="21"/>
  <c r="I1508" i="21"/>
  <c r="N1507" i="21"/>
  <c r="M1507" i="21"/>
  <c r="L1507" i="21"/>
  <c r="K1507" i="21"/>
  <c r="J1507" i="21"/>
  <c r="I1507" i="21"/>
  <c r="N1506" i="21"/>
  <c r="M1506" i="21"/>
  <c r="L1506" i="21"/>
  <c r="K1506" i="21"/>
  <c r="J1506" i="21"/>
  <c r="I1506" i="21"/>
  <c r="N1505" i="21"/>
  <c r="M1505" i="21"/>
  <c r="L1505" i="21"/>
  <c r="K1505" i="21"/>
  <c r="J1505" i="21"/>
  <c r="I1505" i="21"/>
  <c r="N1504" i="21"/>
  <c r="M1504" i="21"/>
  <c r="L1504" i="21"/>
  <c r="K1504" i="21"/>
  <c r="J1504" i="21"/>
  <c r="I1504" i="21"/>
  <c r="N1503" i="21"/>
  <c r="M1503" i="21"/>
  <c r="L1503" i="21"/>
  <c r="K1503" i="21"/>
  <c r="J1503" i="21"/>
  <c r="I1503" i="21"/>
  <c r="N1502" i="21"/>
  <c r="M1502" i="21"/>
  <c r="L1502" i="21"/>
  <c r="K1502" i="21"/>
  <c r="J1502" i="21"/>
  <c r="I1502" i="21"/>
  <c r="N1501" i="21"/>
  <c r="M1501" i="21"/>
  <c r="L1501" i="21"/>
  <c r="K1501" i="21"/>
  <c r="J1501" i="21"/>
  <c r="I1501" i="21"/>
  <c r="N1500" i="21"/>
  <c r="M1500" i="21"/>
  <c r="L1500" i="21"/>
  <c r="K1500" i="21"/>
  <c r="J1500" i="21"/>
  <c r="I1500" i="21"/>
  <c r="N1499" i="21"/>
  <c r="M1499" i="21"/>
  <c r="L1499" i="21"/>
  <c r="K1499" i="21"/>
  <c r="J1499" i="21"/>
  <c r="I1499" i="21"/>
  <c r="N1498" i="21"/>
  <c r="M1498" i="21"/>
  <c r="L1498" i="21"/>
  <c r="K1498" i="21"/>
  <c r="J1498" i="21"/>
  <c r="I1498" i="21"/>
  <c r="N1497" i="21"/>
  <c r="M1497" i="21"/>
  <c r="L1497" i="21"/>
  <c r="K1497" i="21"/>
  <c r="J1497" i="21"/>
  <c r="I1497" i="21"/>
  <c r="N1496" i="21"/>
  <c r="M1496" i="21"/>
  <c r="L1496" i="21"/>
  <c r="K1496" i="21"/>
  <c r="J1496" i="21"/>
  <c r="I1496" i="21"/>
  <c r="N1495" i="21"/>
  <c r="M1495" i="21"/>
  <c r="L1495" i="21"/>
  <c r="K1495" i="21"/>
  <c r="J1495" i="21"/>
  <c r="I1495" i="21"/>
  <c r="N1494" i="21"/>
  <c r="M1494" i="21"/>
  <c r="L1494" i="21"/>
  <c r="K1494" i="21"/>
  <c r="J1494" i="21"/>
  <c r="I1494" i="21"/>
  <c r="N1493" i="21"/>
  <c r="M1493" i="21"/>
  <c r="L1493" i="21"/>
  <c r="K1493" i="21"/>
  <c r="J1493" i="21"/>
  <c r="I1493" i="21"/>
  <c r="N1492" i="21"/>
  <c r="M1492" i="21"/>
  <c r="L1492" i="21"/>
  <c r="K1492" i="21"/>
  <c r="J1492" i="21"/>
  <c r="I1492" i="21"/>
  <c r="N1491" i="21"/>
  <c r="M1491" i="21"/>
  <c r="L1491" i="21"/>
  <c r="K1491" i="21"/>
  <c r="J1491" i="21"/>
  <c r="I1491" i="21"/>
  <c r="N1490" i="21"/>
  <c r="M1490" i="21"/>
  <c r="L1490" i="21"/>
  <c r="K1490" i="21"/>
  <c r="J1490" i="21"/>
  <c r="I1490" i="21"/>
  <c r="N1489" i="21"/>
  <c r="M1489" i="21"/>
  <c r="L1489" i="21"/>
  <c r="K1489" i="21"/>
  <c r="J1489" i="21"/>
  <c r="I1489" i="21"/>
  <c r="N1488" i="21"/>
  <c r="M1488" i="21"/>
  <c r="L1488" i="21"/>
  <c r="K1488" i="21"/>
  <c r="J1488" i="21"/>
  <c r="I1488" i="21"/>
  <c r="N1487" i="21"/>
  <c r="M1487" i="21"/>
  <c r="L1487" i="21"/>
  <c r="K1487" i="21"/>
  <c r="J1487" i="21"/>
  <c r="I1487" i="21"/>
  <c r="N1486" i="21"/>
  <c r="M1486" i="21"/>
  <c r="L1486" i="21"/>
  <c r="K1486" i="21"/>
  <c r="J1486" i="21"/>
  <c r="I1486" i="21"/>
  <c r="N1485" i="21"/>
  <c r="M1485" i="21"/>
  <c r="L1485" i="21"/>
  <c r="K1485" i="21"/>
  <c r="J1485" i="21"/>
  <c r="I1485" i="21"/>
  <c r="N1484" i="21"/>
  <c r="M1484" i="21"/>
  <c r="L1484" i="21"/>
  <c r="K1484" i="21"/>
  <c r="J1484" i="21"/>
  <c r="I1484" i="21"/>
  <c r="N1483" i="21"/>
  <c r="M1483" i="21"/>
  <c r="L1483" i="21"/>
  <c r="K1483" i="21"/>
  <c r="J1483" i="21"/>
  <c r="I1483" i="21"/>
  <c r="N1482" i="21"/>
  <c r="M1482" i="21"/>
  <c r="L1482" i="21"/>
  <c r="K1482" i="21"/>
  <c r="J1482" i="21"/>
  <c r="I1482" i="21"/>
  <c r="N1481" i="21"/>
  <c r="M1481" i="21"/>
  <c r="L1481" i="21"/>
  <c r="K1481" i="21"/>
  <c r="J1481" i="21"/>
  <c r="I1481" i="21"/>
  <c r="N1480" i="21"/>
  <c r="M1480" i="21"/>
  <c r="L1480" i="21"/>
  <c r="K1480" i="21"/>
  <c r="J1480" i="21"/>
  <c r="I1480" i="21"/>
  <c r="N1479" i="21"/>
  <c r="M1479" i="21"/>
  <c r="L1479" i="21"/>
  <c r="K1479" i="21"/>
  <c r="J1479" i="21"/>
  <c r="I1479" i="21"/>
  <c r="N1478" i="21"/>
  <c r="M1478" i="21"/>
  <c r="L1478" i="21"/>
  <c r="K1478" i="21"/>
  <c r="J1478" i="21"/>
  <c r="I1478" i="21"/>
  <c r="N1477" i="21"/>
  <c r="M1477" i="21"/>
  <c r="L1477" i="21"/>
  <c r="K1477" i="21"/>
  <c r="J1477" i="21"/>
  <c r="I1477" i="21"/>
  <c r="N1476" i="21"/>
  <c r="M1476" i="21"/>
  <c r="L1476" i="21"/>
  <c r="K1476" i="21"/>
  <c r="J1476" i="21"/>
  <c r="I1476" i="21"/>
  <c r="N1475" i="21"/>
  <c r="M1475" i="21"/>
  <c r="L1475" i="21"/>
  <c r="K1475" i="21"/>
  <c r="J1475" i="21"/>
  <c r="I1475" i="21"/>
  <c r="N1474" i="21"/>
  <c r="M1474" i="21"/>
  <c r="L1474" i="21"/>
  <c r="K1474" i="21"/>
  <c r="J1474" i="21"/>
  <c r="I1474" i="21"/>
  <c r="N1473" i="21"/>
  <c r="M1473" i="21"/>
  <c r="L1473" i="21"/>
  <c r="K1473" i="21"/>
  <c r="J1473" i="21"/>
  <c r="I1473" i="21"/>
  <c r="N1472" i="21"/>
  <c r="M1472" i="21"/>
  <c r="L1472" i="21"/>
  <c r="K1472" i="21"/>
  <c r="J1472" i="21"/>
  <c r="I1472" i="21"/>
  <c r="N1471" i="21"/>
  <c r="M1471" i="21"/>
  <c r="L1471" i="21"/>
  <c r="K1471" i="21"/>
  <c r="J1471" i="21"/>
  <c r="I1471" i="21"/>
  <c r="N1470" i="21"/>
  <c r="M1470" i="21"/>
  <c r="L1470" i="21"/>
  <c r="K1470" i="21"/>
  <c r="J1470" i="21"/>
  <c r="I1470" i="21"/>
  <c r="N1469" i="21"/>
  <c r="M1469" i="21"/>
  <c r="L1469" i="21"/>
  <c r="K1469" i="21"/>
  <c r="J1469" i="21"/>
  <c r="I1469" i="21"/>
  <c r="N1468" i="21"/>
  <c r="M1468" i="21"/>
  <c r="L1468" i="21"/>
  <c r="K1468" i="21"/>
  <c r="J1468" i="21"/>
  <c r="I1468" i="21"/>
  <c r="N1467" i="21"/>
  <c r="M1467" i="21"/>
  <c r="L1467" i="21"/>
  <c r="K1467" i="21"/>
  <c r="J1467" i="21"/>
  <c r="I1467" i="21"/>
  <c r="N1466" i="21"/>
  <c r="M1466" i="21"/>
  <c r="L1466" i="21"/>
  <c r="K1466" i="21"/>
  <c r="J1466" i="21"/>
  <c r="I1466" i="21"/>
  <c r="N1465" i="21"/>
  <c r="M1465" i="21"/>
  <c r="L1465" i="21"/>
  <c r="K1465" i="21"/>
  <c r="J1465" i="21"/>
  <c r="I1465" i="21"/>
  <c r="N1464" i="21"/>
  <c r="M1464" i="21"/>
  <c r="L1464" i="21"/>
  <c r="K1464" i="21"/>
  <c r="J1464" i="21"/>
  <c r="I1464" i="21"/>
  <c r="N1463" i="21"/>
  <c r="M1463" i="21"/>
  <c r="L1463" i="21"/>
  <c r="K1463" i="21"/>
  <c r="J1463" i="21"/>
  <c r="I1463" i="21"/>
  <c r="N1462" i="21"/>
  <c r="M1462" i="21"/>
  <c r="L1462" i="21"/>
  <c r="K1462" i="21"/>
  <c r="J1462" i="21"/>
  <c r="I1462" i="21"/>
  <c r="N1461" i="21"/>
  <c r="M1461" i="21"/>
  <c r="L1461" i="21"/>
  <c r="K1461" i="21"/>
  <c r="J1461" i="21"/>
  <c r="I1461" i="21"/>
  <c r="N1460" i="21"/>
  <c r="M1460" i="21"/>
  <c r="L1460" i="21"/>
  <c r="K1460" i="21"/>
  <c r="J1460" i="21"/>
  <c r="I1460" i="21"/>
  <c r="N1459" i="21"/>
  <c r="M1459" i="21"/>
  <c r="L1459" i="21"/>
  <c r="K1459" i="21"/>
  <c r="J1459" i="21"/>
  <c r="I1459" i="21"/>
  <c r="N1458" i="21"/>
  <c r="M1458" i="21"/>
  <c r="L1458" i="21"/>
  <c r="K1458" i="21"/>
  <c r="J1458" i="21"/>
  <c r="I1458" i="21"/>
  <c r="N1457" i="21"/>
  <c r="M1457" i="21"/>
  <c r="L1457" i="21"/>
  <c r="K1457" i="21"/>
  <c r="J1457" i="21"/>
  <c r="I1457" i="21"/>
  <c r="N1456" i="21"/>
  <c r="M1456" i="21"/>
  <c r="L1456" i="21"/>
  <c r="K1456" i="21"/>
  <c r="J1456" i="21"/>
  <c r="I1456" i="21"/>
  <c r="N1455" i="21"/>
  <c r="M1455" i="21"/>
  <c r="L1455" i="21"/>
  <c r="K1455" i="21"/>
  <c r="J1455" i="21"/>
  <c r="I1455" i="21"/>
  <c r="N1454" i="21"/>
  <c r="M1454" i="21"/>
  <c r="L1454" i="21"/>
  <c r="K1454" i="21"/>
  <c r="J1454" i="21"/>
  <c r="I1454" i="21"/>
  <c r="N1453" i="21"/>
  <c r="M1453" i="21"/>
  <c r="L1453" i="21"/>
  <c r="K1453" i="21"/>
  <c r="J1453" i="21"/>
  <c r="I1453" i="21"/>
  <c r="N1452" i="21"/>
  <c r="M1452" i="21"/>
  <c r="L1452" i="21"/>
  <c r="K1452" i="21"/>
  <c r="J1452" i="21"/>
  <c r="I1452" i="21"/>
  <c r="N1451" i="21"/>
  <c r="M1451" i="21"/>
  <c r="L1451" i="21"/>
  <c r="K1451" i="21"/>
  <c r="J1451" i="21"/>
  <c r="I1451" i="21"/>
  <c r="N1450" i="21"/>
  <c r="M1450" i="21"/>
  <c r="L1450" i="21"/>
  <c r="K1450" i="21"/>
  <c r="J1450" i="21"/>
  <c r="I1450" i="21"/>
  <c r="N1449" i="21"/>
  <c r="M1449" i="21"/>
  <c r="L1449" i="21"/>
  <c r="K1449" i="21"/>
  <c r="J1449" i="21"/>
  <c r="I1449" i="21"/>
  <c r="N1448" i="21"/>
  <c r="M1448" i="21"/>
  <c r="L1448" i="21"/>
  <c r="K1448" i="21"/>
  <c r="J1448" i="21"/>
  <c r="I1448" i="21"/>
  <c r="N1447" i="21"/>
  <c r="M1447" i="21"/>
  <c r="L1447" i="21"/>
  <c r="K1447" i="21"/>
  <c r="J1447" i="21"/>
  <c r="I1447" i="21"/>
  <c r="N1446" i="21"/>
  <c r="M1446" i="21"/>
  <c r="L1446" i="21"/>
  <c r="K1446" i="21"/>
  <c r="J1446" i="21"/>
  <c r="I1446" i="21"/>
  <c r="N1445" i="21"/>
  <c r="M1445" i="21"/>
  <c r="L1445" i="21"/>
  <c r="K1445" i="21"/>
  <c r="J1445" i="21"/>
  <c r="I1445" i="21"/>
  <c r="N1444" i="21"/>
  <c r="M1444" i="21"/>
  <c r="L1444" i="21"/>
  <c r="K1444" i="21"/>
  <c r="J1444" i="21"/>
  <c r="I1444" i="21"/>
  <c r="N1443" i="21"/>
  <c r="M1443" i="21"/>
  <c r="L1443" i="21"/>
  <c r="K1443" i="21"/>
  <c r="J1443" i="21"/>
  <c r="I1443" i="21"/>
  <c r="N1442" i="21"/>
  <c r="M1442" i="21"/>
  <c r="L1442" i="21"/>
  <c r="K1442" i="21"/>
  <c r="J1442" i="21"/>
  <c r="I1442" i="21"/>
  <c r="N1441" i="21"/>
  <c r="M1441" i="21"/>
  <c r="L1441" i="21"/>
  <c r="K1441" i="21"/>
  <c r="J1441" i="21"/>
  <c r="I1441" i="21"/>
  <c r="N1440" i="21"/>
  <c r="M1440" i="21"/>
  <c r="L1440" i="21"/>
  <c r="K1440" i="21"/>
  <c r="J1440" i="21"/>
  <c r="I1440" i="21"/>
  <c r="N1439" i="21"/>
  <c r="M1439" i="21"/>
  <c r="L1439" i="21"/>
  <c r="K1439" i="21"/>
  <c r="J1439" i="21"/>
  <c r="I1439" i="21"/>
  <c r="N1438" i="21"/>
  <c r="M1438" i="21"/>
  <c r="L1438" i="21"/>
  <c r="K1438" i="21"/>
  <c r="J1438" i="21"/>
  <c r="I1438" i="21"/>
  <c r="N1437" i="21"/>
  <c r="M1437" i="21"/>
  <c r="L1437" i="21"/>
  <c r="K1437" i="21"/>
  <c r="J1437" i="21"/>
  <c r="I1437" i="21"/>
  <c r="N1436" i="21"/>
  <c r="M1436" i="21"/>
  <c r="L1436" i="21"/>
  <c r="K1436" i="21"/>
  <c r="J1436" i="21"/>
  <c r="I1436" i="21"/>
  <c r="N1435" i="21"/>
  <c r="M1435" i="21"/>
  <c r="L1435" i="21"/>
  <c r="K1435" i="21"/>
  <c r="J1435" i="21"/>
  <c r="I1435" i="21"/>
  <c r="N1434" i="21"/>
  <c r="M1434" i="21"/>
  <c r="L1434" i="21"/>
  <c r="K1434" i="21"/>
  <c r="J1434" i="21"/>
  <c r="I1434" i="21"/>
  <c r="N1433" i="21"/>
  <c r="M1433" i="21"/>
  <c r="L1433" i="21"/>
  <c r="K1433" i="21"/>
  <c r="J1433" i="21"/>
  <c r="I1433" i="21"/>
  <c r="N1432" i="21"/>
  <c r="M1432" i="21"/>
  <c r="L1432" i="21"/>
  <c r="K1432" i="21"/>
  <c r="J1432" i="21"/>
  <c r="I1432" i="21"/>
  <c r="N1431" i="21"/>
  <c r="M1431" i="21"/>
  <c r="L1431" i="21"/>
  <c r="K1431" i="21"/>
  <c r="J1431" i="21"/>
  <c r="I1431" i="21"/>
  <c r="N1430" i="21"/>
  <c r="M1430" i="21"/>
  <c r="L1430" i="21"/>
  <c r="K1430" i="21"/>
  <c r="J1430" i="21"/>
  <c r="I1430" i="21"/>
  <c r="N1429" i="21"/>
  <c r="M1429" i="21"/>
  <c r="L1429" i="21"/>
  <c r="K1429" i="21"/>
  <c r="J1429" i="21"/>
  <c r="I1429" i="21"/>
  <c r="N1428" i="21"/>
  <c r="M1428" i="21"/>
  <c r="L1428" i="21"/>
  <c r="K1428" i="21"/>
  <c r="J1428" i="21"/>
  <c r="I1428" i="21"/>
  <c r="N1427" i="21"/>
  <c r="M1427" i="21"/>
  <c r="L1427" i="21"/>
  <c r="K1427" i="21"/>
  <c r="J1427" i="21"/>
  <c r="I1427" i="21"/>
  <c r="N1426" i="21"/>
  <c r="M1426" i="21"/>
  <c r="L1426" i="21"/>
  <c r="K1426" i="21"/>
  <c r="J1426" i="21"/>
  <c r="I1426" i="21"/>
  <c r="N1425" i="21"/>
  <c r="M1425" i="21"/>
  <c r="L1425" i="21"/>
  <c r="K1425" i="21"/>
  <c r="J1425" i="21"/>
  <c r="I1425" i="21"/>
  <c r="N1424" i="21"/>
  <c r="M1424" i="21"/>
  <c r="L1424" i="21"/>
  <c r="K1424" i="21"/>
  <c r="J1424" i="21"/>
  <c r="I1424" i="21"/>
  <c r="N1423" i="21"/>
  <c r="M1423" i="21"/>
  <c r="L1423" i="21"/>
  <c r="K1423" i="21"/>
  <c r="J1423" i="21"/>
  <c r="I1423" i="21"/>
  <c r="N1422" i="21"/>
  <c r="M1422" i="21"/>
  <c r="L1422" i="21"/>
  <c r="K1422" i="21"/>
  <c r="J1422" i="21"/>
  <c r="I1422" i="21"/>
  <c r="N1421" i="21"/>
  <c r="M1421" i="21"/>
  <c r="L1421" i="21"/>
  <c r="K1421" i="21"/>
  <c r="J1421" i="21"/>
  <c r="I1421" i="21"/>
  <c r="N1420" i="21"/>
  <c r="M1420" i="21"/>
  <c r="L1420" i="21"/>
  <c r="K1420" i="21"/>
  <c r="J1420" i="21"/>
  <c r="I1420" i="21"/>
  <c r="N1419" i="21"/>
  <c r="M1419" i="21"/>
  <c r="L1419" i="21"/>
  <c r="K1419" i="21"/>
  <c r="J1419" i="21"/>
  <c r="I1419" i="21"/>
  <c r="N1418" i="21"/>
  <c r="M1418" i="21"/>
  <c r="L1418" i="21"/>
  <c r="K1418" i="21"/>
  <c r="J1418" i="21"/>
  <c r="I1418" i="21"/>
  <c r="N1417" i="21"/>
  <c r="M1417" i="21"/>
  <c r="L1417" i="21"/>
  <c r="K1417" i="21"/>
  <c r="J1417" i="21"/>
  <c r="I1417" i="21"/>
  <c r="N1416" i="21"/>
  <c r="M1416" i="21"/>
  <c r="L1416" i="21"/>
  <c r="K1416" i="21"/>
  <c r="J1416" i="21"/>
  <c r="I1416" i="21"/>
  <c r="N1415" i="21"/>
  <c r="M1415" i="21"/>
  <c r="L1415" i="21"/>
  <c r="K1415" i="21"/>
  <c r="J1415" i="21"/>
  <c r="I1415" i="21"/>
  <c r="N1414" i="21"/>
  <c r="M1414" i="21"/>
  <c r="L1414" i="21"/>
  <c r="K1414" i="21"/>
  <c r="J1414" i="21"/>
  <c r="I1414" i="21"/>
  <c r="N1413" i="21"/>
  <c r="M1413" i="21"/>
  <c r="L1413" i="21"/>
  <c r="K1413" i="21"/>
  <c r="J1413" i="21"/>
  <c r="I1413" i="21"/>
  <c r="N1412" i="21"/>
  <c r="M1412" i="21"/>
  <c r="L1412" i="21"/>
  <c r="K1412" i="21"/>
  <c r="J1412" i="21"/>
  <c r="I1412" i="21"/>
  <c r="N1411" i="21"/>
  <c r="M1411" i="21"/>
  <c r="L1411" i="21"/>
  <c r="K1411" i="21"/>
  <c r="J1411" i="21"/>
  <c r="I1411" i="21"/>
  <c r="N1410" i="21"/>
  <c r="M1410" i="21"/>
  <c r="L1410" i="21"/>
  <c r="K1410" i="21"/>
  <c r="J1410" i="21"/>
  <c r="I1410" i="21"/>
  <c r="N1409" i="21"/>
  <c r="M1409" i="21"/>
  <c r="L1409" i="21"/>
  <c r="K1409" i="21"/>
  <c r="J1409" i="21"/>
  <c r="I1409" i="21"/>
  <c r="N1408" i="21"/>
  <c r="M1408" i="21"/>
  <c r="L1408" i="21"/>
  <c r="K1408" i="21"/>
  <c r="J1408" i="21"/>
  <c r="I1408" i="21"/>
  <c r="N1407" i="21"/>
  <c r="M1407" i="21"/>
  <c r="L1407" i="21"/>
  <c r="K1407" i="21"/>
  <c r="J1407" i="21"/>
  <c r="I1407" i="21"/>
  <c r="N1406" i="21"/>
  <c r="M1406" i="21"/>
  <c r="L1406" i="21"/>
  <c r="K1406" i="21"/>
  <c r="J1406" i="21"/>
  <c r="I1406" i="21"/>
  <c r="N1405" i="21"/>
  <c r="M1405" i="21"/>
  <c r="L1405" i="21"/>
  <c r="K1405" i="21"/>
  <c r="J1405" i="21"/>
  <c r="I1405" i="21"/>
  <c r="N1404" i="21"/>
  <c r="M1404" i="21"/>
  <c r="L1404" i="21"/>
  <c r="K1404" i="21"/>
  <c r="J1404" i="21"/>
  <c r="I1404" i="21"/>
  <c r="N1403" i="21"/>
  <c r="M1403" i="21"/>
  <c r="L1403" i="21"/>
  <c r="K1403" i="21"/>
  <c r="J1403" i="21"/>
  <c r="I1403" i="21"/>
  <c r="N1402" i="21"/>
  <c r="M1402" i="21"/>
  <c r="L1402" i="21"/>
  <c r="K1402" i="21"/>
  <c r="J1402" i="21"/>
  <c r="I1402" i="21"/>
  <c r="N1401" i="21"/>
  <c r="M1401" i="21"/>
  <c r="L1401" i="21"/>
  <c r="K1401" i="21"/>
  <c r="J1401" i="21"/>
  <c r="I1401" i="21"/>
  <c r="N1400" i="21"/>
  <c r="M1400" i="21"/>
  <c r="L1400" i="21"/>
  <c r="K1400" i="21"/>
  <c r="J1400" i="21"/>
  <c r="I1400" i="21"/>
  <c r="N1399" i="21"/>
  <c r="M1399" i="21"/>
  <c r="L1399" i="21"/>
  <c r="K1399" i="21"/>
  <c r="J1399" i="21"/>
  <c r="I1399" i="21"/>
  <c r="N1398" i="21"/>
  <c r="M1398" i="21"/>
  <c r="L1398" i="21"/>
  <c r="K1398" i="21"/>
  <c r="J1398" i="21"/>
  <c r="I1398" i="21"/>
  <c r="N1397" i="21"/>
  <c r="M1397" i="21"/>
  <c r="L1397" i="21"/>
  <c r="K1397" i="21"/>
  <c r="J1397" i="21"/>
  <c r="I1397" i="21"/>
  <c r="N1396" i="21"/>
  <c r="M1396" i="21"/>
  <c r="L1396" i="21"/>
  <c r="K1396" i="21"/>
  <c r="J1396" i="21"/>
  <c r="I1396" i="21"/>
  <c r="N1395" i="21"/>
  <c r="M1395" i="21"/>
  <c r="L1395" i="21"/>
  <c r="K1395" i="21"/>
  <c r="J1395" i="21"/>
  <c r="I1395" i="21"/>
  <c r="N1394" i="21"/>
  <c r="M1394" i="21"/>
  <c r="L1394" i="21"/>
  <c r="K1394" i="21"/>
  <c r="J1394" i="21"/>
  <c r="I1394" i="21"/>
  <c r="N1393" i="21"/>
  <c r="M1393" i="21"/>
  <c r="L1393" i="21"/>
  <c r="K1393" i="21"/>
  <c r="J1393" i="21"/>
  <c r="I1393" i="21"/>
  <c r="N1392" i="21"/>
  <c r="M1392" i="21"/>
  <c r="L1392" i="21"/>
  <c r="K1392" i="21"/>
  <c r="J1392" i="21"/>
  <c r="I1392" i="21"/>
  <c r="N1391" i="21"/>
  <c r="M1391" i="21"/>
  <c r="L1391" i="21"/>
  <c r="K1391" i="21"/>
  <c r="J1391" i="21"/>
  <c r="I1391" i="21"/>
  <c r="N1390" i="21"/>
  <c r="M1390" i="21"/>
  <c r="L1390" i="21"/>
  <c r="K1390" i="21"/>
  <c r="J1390" i="21"/>
  <c r="I1390" i="21"/>
  <c r="N1389" i="21"/>
  <c r="M1389" i="21"/>
  <c r="L1389" i="21"/>
  <c r="K1389" i="21"/>
  <c r="J1389" i="21"/>
  <c r="I1389" i="21"/>
  <c r="N1388" i="21"/>
  <c r="M1388" i="21"/>
  <c r="L1388" i="21"/>
  <c r="K1388" i="21"/>
  <c r="J1388" i="21"/>
  <c r="I1388" i="21"/>
  <c r="N1387" i="21"/>
  <c r="M1387" i="21"/>
  <c r="L1387" i="21"/>
  <c r="K1387" i="21"/>
  <c r="J1387" i="21"/>
  <c r="I1387" i="21"/>
  <c r="N1386" i="21"/>
  <c r="M1386" i="21"/>
  <c r="L1386" i="21"/>
  <c r="K1386" i="21"/>
  <c r="J1386" i="21"/>
  <c r="I1386" i="21"/>
  <c r="N1385" i="21"/>
  <c r="M1385" i="21"/>
  <c r="L1385" i="21"/>
  <c r="K1385" i="21"/>
  <c r="J1385" i="21"/>
  <c r="I1385" i="21"/>
  <c r="N1384" i="21"/>
  <c r="M1384" i="21"/>
  <c r="L1384" i="21"/>
  <c r="K1384" i="21"/>
  <c r="J1384" i="21"/>
  <c r="I1384" i="21"/>
  <c r="N1383" i="21"/>
  <c r="M1383" i="21"/>
  <c r="L1383" i="21"/>
  <c r="K1383" i="21"/>
  <c r="J1383" i="21"/>
  <c r="I1383" i="21"/>
  <c r="N1382" i="21"/>
  <c r="M1382" i="21"/>
  <c r="L1382" i="21"/>
  <c r="K1382" i="21"/>
  <c r="J1382" i="21"/>
  <c r="I1382" i="21"/>
  <c r="N1381" i="21"/>
  <c r="M1381" i="21"/>
  <c r="L1381" i="21"/>
  <c r="K1381" i="21"/>
  <c r="J1381" i="21"/>
  <c r="I1381" i="21"/>
  <c r="N1380" i="21"/>
  <c r="M1380" i="21"/>
  <c r="L1380" i="21"/>
  <c r="K1380" i="21"/>
  <c r="J1380" i="21"/>
  <c r="I1380" i="21"/>
  <c r="N1379" i="21"/>
  <c r="M1379" i="21"/>
  <c r="L1379" i="21"/>
  <c r="K1379" i="21"/>
  <c r="J1379" i="21"/>
  <c r="I1379" i="21"/>
  <c r="N1378" i="21"/>
  <c r="M1378" i="21"/>
  <c r="L1378" i="21"/>
  <c r="K1378" i="21"/>
  <c r="J1378" i="21"/>
  <c r="I1378" i="21"/>
  <c r="N1377" i="21"/>
  <c r="M1377" i="21"/>
  <c r="L1377" i="21"/>
  <c r="K1377" i="21"/>
  <c r="J1377" i="21"/>
  <c r="I1377" i="21"/>
  <c r="N1376" i="21"/>
  <c r="M1376" i="21"/>
  <c r="L1376" i="21"/>
  <c r="K1376" i="21"/>
  <c r="J1376" i="21"/>
  <c r="I1376" i="21"/>
  <c r="N1375" i="21"/>
  <c r="M1375" i="21"/>
  <c r="L1375" i="21"/>
  <c r="K1375" i="21"/>
  <c r="J1375" i="21"/>
  <c r="I1375" i="21"/>
  <c r="N1374" i="21"/>
  <c r="M1374" i="21"/>
  <c r="L1374" i="21"/>
  <c r="K1374" i="21"/>
  <c r="J1374" i="21"/>
  <c r="I1374" i="21"/>
  <c r="N1373" i="21"/>
  <c r="M1373" i="21"/>
  <c r="L1373" i="21"/>
  <c r="K1373" i="21"/>
  <c r="J1373" i="21"/>
  <c r="I1373" i="21"/>
  <c r="N1372" i="21"/>
  <c r="M1372" i="21"/>
  <c r="L1372" i="21"/>
  <c r="K1372" i="21"/>
  <c r="J1372" i="21"/>
  <c r="I1372" i="21"/>
  <c r="N1371" i="21"/>
  <c r="M1371" i="21"/>
  <c r="L1371" i="21"/>
  <c r="K1371" i="21"/>
  <c r="J1371" i="21"/>
  <c r="I1371" i="21"/>
  <c r="N1370" i="21"/>
  <c r="M1370" i="21"/>
  <c r="L1370" i="21"/>
  <c r="K1370" i="21"/>
  <c r="J1370" i="21"/>
  <c r="I1370" i="21"/>
  <c r="N1369" i="21"/>
  <c r="M1369" i="21"/>
  <c r="L1369" i="21"/>
  <c r="K1369" i="21"/>
  <c r="J1369" i="21"/>
  <c r="I1369" i="21"/>
  <c r="N1368" i="21"/>
  <c r="M1368" i="21"/>
  <c r="L1368" i="21"/>
  <c r="K1368" i="21"/>
  <c r="J1368" i="21"/>
  <c r="I1368" i="21"/>
  <c r="N1367" i="21"/>
  <c r="M1367" i="21"/>
  <c r="L1367" i="21"/>
  <c r="K1367" i="21"/>
  <c r="J1367" i="21"/>
  <c r="I1367" i="21"/>
  <c r="N1366" i="21"/>
  <c r="M1366" i="21"/>
  <c r="L1366" i="21"/>
  <c r="K1366" i="21"/>
  <c r="J1366" i="21"/>
  <c r="I1366" i="21"/>
  <c r="N1365" i="21"/>
  <c r="M1365" i="21"/>
  <c r="L1365" i="21"/>
  <c r="K1365" i="21"/>
  <c r="J1365" i="21"/>
  <c r="I1365" i="21"/>
  <c r="N1364" i="21"/>
  <c r="M1364" i="21"/>
  <c r="L1364" i="21"/>
  <c r="K1364" i="21"/>
  <c r="J1364" i="21"/>
  <c r="I1364" i="21"/>
  <c r="N1363" i="21"/>
  <c r="M1363" i="21"/>
  <c r="L1363" i="21"/>
  <c r="K1363" i="21"/>
  <c r="J1363" i="21"/>
  <c r="I1363" i="21"/>
  <c r="N1362" i="21"/>
  <c r="M1362" i="21"/>
  <c r="L1362" i="21"/>
  <c r="K1362" i="21"/>
  <c r="J1362" i="21"/>
  <c r="I1362" i="21"/>
  <c r="N1361" i="21"/>
  <c r="M1361" i="21"/>
  <c r="L1361" i="21"/>
  <c r="K1361" i="21"/>
  <c r="J1361" i="21"/>
  <c r="I1361" i="21"/>
  <c r="N1360" i="21"/>
  <c r="M1360" i="21"/>
  <c r="L1360" i="21"/>
  <c r="K1360" i="21"/>
  <c r="J1360" i="21"/>
  <c r="I1360" i="21"/>
  <c r="N1359" i="21"/>
  <c r="M1359" i="21"/>
  <c r="L1359" i="21"/>
  <c r="K1359" i="21"/>
  <c r="J1359" i="21"/>
  <c r="I1359" i="21"/>
  <c r="N1358" i="21"/>
  <c r="M1358" i="21"/>
  <c r="L1358" i="21"/>
  <c r="K1358" i="21"/>
  <c r="J1358" i="21"/>
  <c r="I1358" i="21"/>
  <c r="N1357" i="21"/>
  <c r="M1357" i="21"/>
  <c r="L1357" i="21"/>
  <c r="K1357" i="21"/>
  <c r="J1357" i="21"/>
  <c r="I1357" i="21"/>
  <c r="N1356" i="21"/>
  <c r="M1356" i="21"/>
  <c r="L1356" i="21"/>
  <c r="K1356" i="21"/>
  <c r="J1356" i="21"/>
  <c r="I1356" i="21"/>
  <c r="N1355" i="21"/>
  <c r="M1355" i="21"/>
  <c r="L1355" i="21"/>
  <c r="K1355" i="21"/>
  <c r="J1355" i="21"/>
  <c r="I1355" i="21"/>
  <c r="N1354" i="21"/>
  <c r="M1354" i="21"/>
  <c r="L1354" i="21"/>
  <c r="K1354" i="21"/>
  <c r="J1354" i="21"/>
  <c r="I1354" i="21"/>
  <c r="N1353" i="21"/>
  <c r="M1353" i="21"/>
  <c r="L1353" i="21"/>
  <c r="K1353" i="21"/>
  <c r="J1353" i="21"/>
  <c r="I1353" i="21"/>
  <c r="N1352" i="21"/>
  <c r="M1352" i="21"/>
  <c r="L1352" i="21"/>
  <c r="K1352" i="21"/>
  <c r="J1352" i="21"/>
  <c r="I1352" i="21"/>
  <c r="N1351" i="21"/>
  <c r="M1351" i="21"/>
  <c r="L1351" i="21"/>
  <c r="K1351" i="21"/>
  <c r="J1351" i="21"/>
  <c r="I1351" i="21"/>
  <c r="N1350" i="21"/>
  <c r="M1350" i="21"/>
  <c r="L1350" i="21"/>
  <c r="K1350" i="21"/>
  <c r="J1350" i="21"/>
  <c r="I1350" i="21"/>
  <c r="N1349" i="21"/>
  <c r="M1349" i="21"/>
  <c r="L1349" i="21"/>
  <c r="K1349" i="21"/>
  <c r="J1349" i="21"/>
  <c r="I1349" i="21"/>
  <c r="N1348" i="21"/>
  <c r="M1348" i="21"/>
  <c r="L1348" i="21"/>
  <c r="K1348" i="21"/>
  <c r="J1348" i="21"/>
  <c r="I1348" i="21"/>
  <c r="N1347" i="21"/>
  <c r="M1347" i="21"/>
  <c r="L1347" i="21"/>
  <c r="K1347" i="21"/>
  <c r="J1347" i="21"/>
  <c r="I1347" i="21"/>
  <c r="N1346" i="21"/>
  <c r="M1346" i="21"/>
  <c r="L1346" i="21"/>
  <c r="K1346" i="21"/>
  <c r="J1346" i="21"/>
  <c r="I1346" i="21"/>
  <c r="N1345" i="21"/>
  <c r="M1345" i="21"/>
  <c r="L1345" i="21"/>
  <c r="K1345" i="21"/>
  <c r="J1345" i="21"/>
  <c r="I1345" i="21"/>
  <c r="N1344" i="21"/>
  <c r="M1344" i="21"/>
  <c r="L1344" i="21"/>
  <c r="K1344" i="21"/>
  <c r="J1344" i="21"/>
  <c r="I1344" i="21"/>
  <c r="N1343" i="21"/>
  <c r="M1343" i="21"/>
  <c r="L1343" i="21"/>
  <c r="K1343" i="21"/>
  <c r="J1343" i="21"/>
  <c r="I1343" i="21"/>
  <c r="N1342" i="21"/>
  <c r="M1342" i="21"/>
  <c r="L1342" i="21"/>
  <c r="K1342" i="21"/>
  <c r="J1342" i="21"/>
  <c r="I1342" i="21"/>
  <c r="N1341" i="21"/>
  <c r="M1341" i="21"/>
  <c r="L1341" i="21"/>
  <c r="K1341" i="21"/>
  <c r="J1341" i="21"/>
  <c r="I1341" i="21"/>
  <c r="N1340" i="21"/>
  <c r="M1340" i="21"/>
  <c r="L1340" i="21"/>
  <c r="K1340" i="21"/>
  <c r="J1340" i="21"/>
  <c r="I1340" i="21"/>
  <c r="N1339" i="21"/>
  <c r="M1339" i="21"/>
  <c r="L1339" i="21"/>
  <c r="K1339" i="21"/>
  <c r="J1339" i="21"/>
  <c r="I1339" i="21"/>
  <c r="N1338" i="21"/>
  <c r="M1338" i="21"/>
  <c r="L1338" i="21"/>
  <c r="K1338" i="21"/>
  <c r="J1338" i="21"/>
  <c r="I1338" i="21"/>
  <c r="N1337" i="21"/>
  <c r="M1337" i="21"/>
  <c r="L1337" i="21"/>
  <c r="K1337" i="21"/>
  <c r="J1337" i="21"/>
  <c r="I1337" i="21"/>
  <c r="N1336" i="21"/>
  <c r="M1336" i="21"/>
  <c r="L1336" i="21"/>
  <c r="K1336" i="21"/>
  <c r="J1336" i="21"/>
  <c r="I1336" i="21"/>
  <c r="N1335" i="21"/>
  <c r="M1335" i="21"/>
  <c r="L1335" i="21"/>
  <c r="K1335" i="21"/>
  <c r="J1335" i="21"/>
  <c r="I1335" i="21"/>
  <c r="N1334" i="21"/>
  <c r="M1334" i="21"/>
  <c r="L1334" i="21"/>
  <c r="K1334" i="21"/>
  <c r="J1334" i="21"/>
  <c r="I1334" i="21"/>
  <c r="N1333" i="21"/>
  <c r="M1333" i="21"/>
  <c r="L1333" i="21"/>
  <c r="K1333" i="21"/>
  <c r="J1333" i="21"/>
  <c r="I1333" i="21"/>
  <c r="N1332" i="21"/>
  <c r="M1332" i="21"/>
  <c r="L1332" i="21"/>
  <c r="K1332" i="21"/>
  <c r="J1332" i="21"/>
  <c r="I1332" i="21"/>
  <c r="N1331" i="21"/>
  <c r="M1331" i="21"/>
  <c r="L1331" i="21"/>
  <c r="K1331" i="21"/>
  <c r="J1331" i="21"/>
  <c r="I1331" i="21"/>
  <c r="N1330" i="21"/>
  <c r="M1330" i="21"/>
  <c r="L1330" i="21"/>
  <c r="K1330" i="21"/>
  <c r="J1330" i="21"/>
  <c r="I1330" i="21"/>
  <c r="N1329" i="21"/>
  <c r="M1329" i="21"/>
  <c r="L1329" i="21"/>
  <c r="K1329" i="21"/>
  <c r="J1329" i="21"/>
  <c r="I1329" i="21"/>
  <c r="N1328" i="21"/>
  <c r="M1328" i="21"/>
  <c r="L1328" i="21"/>
  <c r="K1328" i="21"/>
  <c r="J1328" i="21"/>
  <c r="I1328" i="21"/>
  <c r="N1327" i="21"/>
  <c r="M1327" i="21"/>
  <c r="L1327" i="21"/>
  <c r="K1327" i="21"/>
  <c r="J1327" i="21"/>
  <c r="I1327" i="21"/>
  <c r="N1326" i="21"/>
  <c r="M1326" i="21"/>
  <c r="L1326" i="21"/>
  <c r="K1326" i="21"/>
  <c r="J1326" i="21"/>
  <c r="I1326" i="21"/>
  <c r="N1325" i="21"/>
  <c r="M1325" i="21"/>
  <c r="L1325" i="21"/>
  <c r="K1325" i="21"/>
  <c r="J1325" i="21"/>
  <c r="I1325" i="21"/>
  <c r="N1324" i="21"/>
  <c r="M1324" i="21"/>
  <c r="L1324" i="21"/>
  <c r="K1324" i="21"/>
  <c r="J1324" i="21"/>
  <c r="I1324" i="21"/>
  <c r="N1323" i="21"/>
  <c r="M1323" i="21"/>
  <c r="L1323" i="21"/>
  <c r="K1323" i="21"/>
  <c r="J1323" i="21"/>
  <c r="I1323" i="21"/>
  <c r="N1322" i="21"/>
  <c r="M1322" i="21"/>
  <c r="L1322" i="21"/>
  <c r="K1322" i="21"/>
  <c r="J1322" i="21"/>
  <c r="I1322" i="21"/>
  <c r="N1321" i="21"/>
  <c r="M1321" i="21"/>
  <c r="L1321" i="21"/>
  <c r="K1321" i="21"/>
  <c r="J1321" i="21"/>
  <c r="I1321" i="21"/>
  <c r="N1320" i="21"/>
  <c r="M1320" i="21"/>
  <c r="L1320" i="21"/>
  <c r="K1320" i="21"/>
  <c r="J1320" i="21"/>
  <c r="I1320" i="21"/>
  <c r="N1319" i="21"/>
  <c r="M1319" i="21"/>
  <c r="L1319" i="21"/>
  <c r="K1319" i="21"/>
  <c r="J1319" i="21"/>
  <c r="I1319" i="21"/>
  <c r="N1318" i="21"/>
  <c r="M1318" i="21"/>
  <c r="L1318" i="21"/>
  <c r="K1318" i="21"/>
  <c r="J1318" i="21"/>
  <c r="I1318" i="21"/>
  <c r="N1317" i="21"/>
  <c r="M1317" i="21"/>
  <c r="L1317" i="21"/>
  <c r="K1317" i="21"/>
  <c r="J1317" i="21"/>
  <c r="I1317" i="21"/>
  <c r="N1316" i="21"/>
  <c r="M1316" i="21"/>
  <c r="L1316" i="21"/>
  <c r="K1316" i="21"/>
  <c r="J1316" i="21"/>
  <c r="I1316" i="21"/>
  <c r="N1315" i="21"/>
  <c r="M1315" i="21"/>
  <c r="L1315" i="21"/>
  <c r="K1315" i="21"/>
  <c r="J1315" i="21"/>
  <c r="I1315" i="21"/>
  <c r="N1314" i="21"/>
  <c r="M1314" i="21"/>
  <c r="L1314" i="21"/>
  <c r="K1314" i="21"/>
  <c r="J1314" i="21"/>
  <c r="I1314" i="21"/>
  <c r="N1313" i="21"/>
  <c r="M1313" i="21"/>
  <c r="L1313" i="21"/>
  <c r="K1313" i="21"/>
  <c r="J1313" i="21"/>
  <c r="I1313" i="21"/>
  <c r="N1312" i="21"/>
  <c r="M1312" i="21"/>
  <c r="L1312" i="21"/>
  <c r="K1312" i="21"/>
  <c r="J1312" i="21"/>
  <c r="I1312" i="21"/>
  <c r="N1311" i="21"/>
  <c r="M1311" i="21"/>
  <c r="L1311" i="21"/>
  <c r="K1311" i="21"/>
  <c r="J1311" i="21"/>
  <c r="I1311" i="21"/>
  <c r="N1310" i="21"/>
  <c r="M1310" i="21"/>
  <c r="L1310" i="21"/>
  <c r="K1310" i="21"/>
  <c r="J1310" i="21"/>
  <c r="I1310" i="21"/>
  <c r="N1309" i="21"/>
  <c r="M1309" i="21"/>
  <c r="L1309" i="21"/>
  <c r="K1309" i="21"/>
  <c r="J1309" i="21"/>
  <c r="I1309" i="21"/>
  <c r="N1308" i="21"/>
  <c r="M1308" i="21"/>
  <c r="L1308" i="21"/>
  <c r="K1308" i="21"/>
  <c r="J1308" i="21"/>
  <c r="I1308" i="21"/>
  <c r="N1307" i="21"/>
  <c r="M1307" i="21"/>
  <c r="L1307" i="21"/>
  <c r="K1307" i="21"/>
  <c r="J1307" i="21"/>
  <c r="I1307" i="21"/>
  <c r="N1306" i="21"/>
  <c r="M1306" i="21"/>
  <c r="L1306" i="21"/>
  <c r="K1306" i="21"/>
  <c r="J1306" i="21"/>
  <c r="I1306" i="21"/>
  <c r="N1305" i="21"/>
  <c r="M1305" i="21"/>
  <c r="L1305" i="21"/>
  <c r="K1305" i="21"/>
  <c r="J1305" i="21"/>
  <c r="I1305" i="21"/>
  <c r="N1304" i="21"/>
  <c r="M1304" i="21"/>
  <c r="L1304" i="21"/>
  <c r="K1304" i="21"/>
  <c r="J1304" i="21"/>
  <c r="I1304" i="21"/>
  <c r="N1303" i="21"/>
  <c r="M1303" i="21"/>
  <c r="L1303" i="21"/>
  <c r="K1303" i="21"/>
  <c r="J1303" i="21"/>
  <c r="I1303" i="21"/>
  <c r="N1302" i="21"/>
  <c r="M1302" i="21"/>
  <c r="L1302" i="21"/>
  <c r="K1302" i="21"/>
  <c r="J1302" i="21"/>
  <c r="I1302" i="21"/>
  <c r="N1301" i="21"/>
  <c r="M1301" i="21"/>
  <c r="L1301" i="21"/>
  <c r="K1301" i="21"/>
  <c r="J1301" i="21"/>
  <c r="I1301" i="21"/>
  <c r="N1300" i="21"/>
  <c r="M1300" i="21"/>
  <c r="L1300" i="21"/>
  <c r="K1300" i="21"/>
  <c r="J1300" i="21"/>
  <c r="I1300" i="21"/>
  <c r="N1299" i="21"/>
  <c r="M1299" i="21"/>
  <c r="L1299" i="21"/>
  <c r="K1299" i="21"/>
  <c r="J1299" i="21"/>
  <c r="I1299" i="21"/>
  <c r="N1298" i="21"/>
  <c r="M1298" i="21"/>
  <c r="L1298" i="21"/>
  <c r="K1298" i="21"/>
  <c r="J1298" i="21"/>
  <c r="I1298" i="21"/>
  <c r="N1297" i="21"/>
  <c r="M1297" i="21"/>
  <c r="L1297" i="21"/>
  <c r="K1297" i="21"/>
  <c r="J1297" i="21"/>
  <c r="I1297" i="21"/>
  <c r="N1296" i="21"/>
  <c r="M1296" i="21"/>
  <c r="L1296" i="21"/>
  <c r="K1296" i="21"/>
  <c r="J1296" i="21"/>
  <c r="I1296" i="21"/>
  <c r="N1295" i="21"/>
  <c r="M1295" i="21"/>
  <c r="L1295" i="21"/>
  <c r="K1295" i="21"/>
  <c r="J1295" i="21"/>
  <c r="I1295" i="21"/>
  <c r="N1294" i="21"/>
  <c r="M1294" i="21"/>
  <c r="L1294" i="21"/>
  <c r="K1294" i="21"/>
  <c r="J1294" i="21"/>
  <c r="I1294" i="21"/>
  <c r="N1293" i="21"/>
  <c r="M1293" i="21"/>
  <c r="L1293" i="21"/>
  <c r="K1293" i="21"/>
  <c r="J1293" i="21"/>
  <c r="I1293" i="21"/>
  <c r="N1292" i="21"/>
  <c r="M1292" i="21"/>
  <c r="L1292" i="21"/>
  <c r="K1292" i="21"/>
  <c r="J1292" i="21"/>
  <c r="I1292" i="21"/>
  <c r="N1291" i="21"/>
  <c r="M1291" i="21"/>
  <c r="L1291" i="21"/>
  <c r="K1291" i="21"/>
  <c r="J1291" i="21"/>
  <c r="I1291" i="21"/>
  <c r="N1290" i="21"/>
  <c r="M1290" i="21"/>
  <c r="L1290" i="21"/>
  <c r="K1290" i="21"/>
  <c r="J1290" i="21"/>
  <c r="I1290" i="21"/>
  <c r="N1289" i="21"/>
  <c r="M1289" i="21"/>
  <c r="L1289" i="21"/>
  <c r="K1289" i="21"/>
  <c r="J1289" i="21"/>
  <c r="I1289" i="21"/>
  <c r="N1288" i="21"/>
  <c r="M1288" i="21"/>
  <c r="L1288" i="21"/>
  <c r="K1288" i="21"/>
  <c r="J1288" i="21"/>
  <c r="I1288" i="21"/>
  <c r="N1287" i="21"/>
  <c r="M1287" i="21"/>
  <c r="L1287" i="21"/>
  <c r="K1287" i="21"/>
  <c r="J1287" i="21"/>
  <c r="I1287" i="21"/>
  <c r="N1286" i="21"/>
  <c r="M1286" i="21"/>
  <c r="L1286" i="21"/>
  <c r="K1286" i="21"/>
  <c r="J1286" i="21"/>
  <c r="I1286" i="21"/>
  <c r="N1285" i="21"/>
  <c r="M1285" i="21"/>
  <c r="L1285" i="21"/>
  <c r="K1285" i="21"/>
  <c r="J1285" i="21"/>
  <c r="I1285" i="21"/>
  <c r="N1284" i="21"/>
  <c r="M1284" i="21"/>
  <c r="L1284" i="21"/>
  <c r="K1284" i="21"/>
  <c r="J1284" i="21"/>
  <c r="I1284" i="21"/>
  <c r="N1283" i="21"/>
  <c r="M1283" i="21"/>
  <c r="L1283" i="21"/>
  <c r="K1283" i="21"/>
  <c r="J1283" i="21"/>
  <c r="I1283" i="21"/>
  <c r="N1282" i="21"/>
  <c r="M1282" i="21"/>
  <c r="L1282" i="21"/>
  <c r="K1282" i="21"/>
  <c r="J1282" i="21"/>
  <c r="I1282" i="21"/>
  <c r="N1281" i="21"/>
  <c r="M1281" i="21"/>
  <c r="L1281" i="21"/>
  <c r="K1281" i="21"/>
  <c r="J1281" i="21"/>
  <c r="I1281" i="21"/>
  <c r="N1280" i="21"/>
  <c r="M1280" i="21"/>
  <c r="L1280" i="21"/>
  <c r="K1280" i="21"/>
  <c r="J1280" i="21"/>
  <c r="I1280" i="21"/>
  <c r="N1279" i="21"/>
  <c r="M1279" i="21"/>
  <c r="L1279" i="21"/>
  <c r="K1279" i="21"/>
  <c r="J1279" i="21"/>
  <c r="I1279" i="21"/>
  <c r="N1278" i="21"/>
  <c r="M1278" i="21"/>
  <c r="L1278" i="21"/>
  <c r="K1278" i="21"/>
  <c r="J1278" i="21"/>
  <c r="I1278" i="21"/>
  <c r="N1277" i="21"/>
  <c r="M1277" i="21"/>
  <c r="L1277" i="21"/>
  <c r="K1277" i="21"/>
  <c r="J1277" i="21"/>
  <c r="I1277" i="21"/>
  <c r="N1276" i="21"/>
  <c r="M1276" i="21"/>
  <c r="L1276" i="21"/>
  <c r="K1276" i="21"/>
  <c r="J1276" i="21"/>
  <c r="I1276" i="21"/>
  <c r="N1275" i="21"/>
  <c r="M1275" i="21"/>
  <c r="L1275" i="21"/>
  <c r="K1275" i="21"/>
  <c r="J1275" i="21"/>
  <c r="I1275" i="21"/>
  <c r="N1274" i="21"/>
  <c r="M1274" i="21"/>
  <c r="L1274" i="21"/>
  <c r="K1274" i="21"/>
  <c r="J1274" i="21"/>
  <c r="I1274" i="21"/>
  <c r="N1273" i="21"/>
  <c r="M1273" i="21"/>
  <c r="L1273" i="21"/>
  <c r="K1273" i="21"/>
  <c r="J1273" i="21"/>
  <c r="I1273" i="21"/>
  <c r="N1272" i="21"/>
  <c r="M1272" i="21"/>
  <c r="L1272" i="21"/>
  <c r="K1272" i="21"/>
  <c r="J1272" i="21"/>
  <c r="I1272" i="21"/>
  <c r="N1271" i="21"/>
  <c r="M1271" i="21"/>
  <c r="L1271" i="21"/>
  <c r="K1271" i="21"/>
  <c r="J1271" i="21"/>
  <c r="I1271" i="21"/>
  <c r="N1270" i="21"/>
  <c r="M1270" i="21"/>
  <c r="L1270" i="21"/>
  <c r="K1270" i="21"/>
  <c r="J1270" i="21"/>
  <c r="I1270" i="21"/>
  <c r="N1269" i="21"/>
  <c r="M1269" i="21"/>
  <c r="L1269" i="21"/>
  <c r="K1269" i="21"/>
  <c r="J1269" i="21"/>
  <c r="I1269" i="21"/>
  <c r="N1268" i="21"/>
  <c r="M1268" i="21"/>
  <c r="L1268" i="21"/>
  <c r="K1268" i="21"/>
  <c r="J1268" i="21"/>
  <c r="I1268" i="21"/>
  <c r="N1267" i="21"/>
  <c r="M1267" i="21"/>
  <c r="L1267" i="21"/>
  <c r="K1267" i="21"/>
  <c r="J1267" i="21"/>
  <c r="I1267" i="21"/>
  <c r="N1266" i="21"/>
  <c r="M1266" i="21"/>
  <c r="L1266" i="21"/>
  <c r="K1266" i="21"/>
  <c r="J1266" i="21"/>
  <c r="I1266" i="21"/>
  <c r="N1265" i="21"/>
  <c r="M1265" i="21"/>
  <c r="L1265" i="21"/>
  <c r="K1265" i="21"/>
  <c r="J1265" i="21"/>
  <c r="I1265" i="21"/>
  <c r="N1264" i="21"/>
  <c r="M1264" i="21"/>
  <c r="L1264" i="21"/>
  <c r="K1264" i="21"/>
  <c r="J1264" i="21"/>
  <c r="I1264" i="21"/>
  <c r="N1263" i="21"/>
  <c r="M1263" i="21"/>
  <c r="L1263" i="21"/>
  <c r="K1263" i="21"/>
  <c r="J1263" i="21"/>
  <c r="I1263" i="21"/>
  <c r="N1262" i="21"/>
  <c r="M1262" i="21"/>
  <c r="L1262" i="21"/>
  <c r="K1262" i="21"/>
  <c r="J1262" i="21"/>
  <c r="I1262" i="21"/>
  <c r="N1261" i="21"/>
  <c r="M1261" i="21"/>
  <c r="L1261" i="21"/>
  <c r="K1261" i="21"/>
  <c r="J1261" i="21"/>
  <c r="I1261" i="21"/>
  <c r="N1260" i="21"/>
  <c r="M1260" i="21"/>
  <c r="L1260" i="21"/>
  <c r="K1260" i="21"/>
  <c r="J1260" i="21"/>
  <c r="I1260" i="21"/>
  <c r="N1259" i="21"/>
  <c r="M1259" i="21"/>
  <c r="L1259" i="21"/>
  <c r="K1259" i="21"/>
  <c r="J1259" i="21"/>
  <c r="I1259" i="21"/>
  <c r="N1258" i="21"/>
  <c r="M1258" i="21"/>
  <c r="L1258" i="21"/>
  <c r="K1258" i="21"/>
  <c r="J1258" i="21"/>
  <c r="I1258" i="21"/>
  <c r="N1257" i="21"/>
  <c r="M1257" i="21"/>
  <c r="L1257" i="21"/>
  <c r="K1257" i="21"/>
  <c r="J1257" i="21"/>
  <c r="I1257" i="21"/>
  <c r="N1256" i="21"/>
  <c r="M1256" i="21"/>
  <c r="L1256" i="21"/>
  <c r="K1256" i="21"/>
  <c r="J1256" i="21"/>
  <c r="I1256" i="21"/>
  <c r="N1255" i="21"/>
  <c r="M1255" i="21"/>
  <c r="L1255" i="21"/>
  <c r="K1255" i="21"/>
  <c r="J1255" i="21"/>
  <c r="I1255" i="21"/>
  <c r="N1254" i="21"/>
  <c r="M1254" i="21"/>
  <c r="L1254" i="21"/>
  <c r="K1254" i="21"/>
  <c r="J1254" i="21"/>
  <c r="I1254" i="21"/>
  <c r="N1253" i="21"/>
  <c r="M1253" i="21"/>
  <c r="L1253" i="21"/>
  <c r="K1253" i="21"/>
  <c r="J1253" i="21"/>
  <c r="I1253" i="21"/>
  <c r="N1252" i="21"/>
  <c r="M1252" i="21"/>
  <c r="L1252" i="21"/>
  <c r="K1252" i="21"/>
  <c r="J1252" i="21"/>
  <c r="I1252" i="21"/>
  <c r="N1251" i="21"/>
  <c r="M1251" i="21"/>
  <c r="L1251" i="21"/>
  <c r="K1251" i="21"/>
  <c r="J1251" i="21"/>
  <c r="I1251" i="21"/>
  <c r="N1250" i="21"/>
  <c r="M1250" i="21"/>
  <c r="L1250" i="21"/>
  <c r="K1250" i="21"/>
  <c r="J1250" i="21"/>
  <c r="I1250" i="21"/>
  <c r="N1249" i="21"/>
  <c r="M1249" i="21"/>
  <c r="L1249" i="21"/>
  <c r="K1249" i="21"/>
  <c r="J1249" i="21"/>
  <c r="I1249" i="21"/>
  <c r="N1248" i="21"/>
  <c r="M1248" i="21"/>
  <c r="L1248" i="21"/>
  <c r="K1248" i="21"/>
  <c r="J1248" i="21"/>
  <c r="I1248" i="21"/>
  <c r="N1247" i="21"/>
  <c r="M1247" i="21"/>
  <c r="L1247" i="21"/>
  <c r="K1247" i="21"/>
  <c r="J1247" i="21"/>
  <c r="I1247" i="21"/>
  <c r="N1246" i="21"/>
  <c r="M1246" i="21"/>
  <c r="L1246" i="21"/>
  <c r="K1246" i="21"/>
  <c r="J1246" i="21"/>
  <c r="I1246" i="21"/>
  <c r="N1245" i="21"/>
  <c r="M1245" i="21"/>
  <c r="L1245" i="21"/>
  <c r="K1245" i="21"/>
  <c r="J1245" i="21"/>
  <c r="I1245" i="21"/>
  <c r="N1244" i="21"/>
  <c r="M1244" i="21"/>
  <c r="L1244" i="21"/>
  <c r="K1244" i="21"/>
  <c r="J1244" i="21"/>
  <c r="I1244" i="21"/>
  <c r="N1243" i="21"/>
  <c r="M1243" i="21"/>
  <c r="L1243" i="21"/>
  <c r="K1243" i="21"/>
  <c r="J1243" i="21"/>
  <c r="I1243" i="21"/>
  <c r="N1242" i="21"/>
  <c r="M1242" i="21"/>
  <c r="L1242" i="21"/>
  <c r="K1242" i="21"/>
  <c r="J1242" i="21"/>
  <c r="I1242" i="21"/>
  <c r="N1241" i="21"/>
  <c r="M1241" i="21"/>
  <c r="L1241" i="21"/>
  <c r="K1241" i="21"/>
  <c r="J1241" i="21"/>
  <c r="I1241" i="21"/>
  <c r="N1240" i="21"/>
  <c r="M1240" i="21"/>
  <c r="L1240" i="21"/>
  <c r="K1240" i="21"/>
  <c r="J1240" i="21"/>
  <c r="I1240" i="21"/>
  <c r="N1239" i="21"/>
  <c r="M1239" i="21"/>
  <c r="L1239" i="21"/>
  <c r="K1239" i="21"/>
  <c r="J1239" i="21"/>
  <c r="I1239" i="21"/>
  <c r="N1238" i="21"/>
  <c r="M1238" i="21"/>
  <c r="L1238" i="21"/>
  <c r="K1238" i="21"/>
  <c r="J1238" i="21"/>
  <c r="I1238" i="21"/>
  <c r="N1237" i="21"/>
  <c r="M1237" i="21"/>
  <c r="L1237" i="21"/>
  <c r="K1237" i="21"/>
  <c r="J1237" i="21"/>
  <c r="I1237" i="21"/>
  <c r="N1236" i="21"/>
  <c r="M1236" i="21"/>
  <c r="L1236" i="21"/>
  <c r="K1236" i="21"/>
  <c r="J1236" i="21"/>
  <c r="I1236" i="21"/>
  <c r="N1235" i="21"/>
  <c r="M1235" i="21"/>
  <c r="L1235" i="21"/>
  <c r="K1235" i="21"/>
  <c r="J1235" i="21"/>
  <c r="I1235" i="21"/>
  <c r="N1234" i="21"/>
  <c r="M1234" i="21"/>
  <c r="L1234" i="21"/>
  <c r="K1234" i="21"/>
  <c r="J1234" i="21"/>
  <c r="I1234" i="21"/>
  <c r="N1233" i="21"/>
  <c r="M1233" i="21"/>
  <c r="L1233" i="21"/>
  <c r="K1233" i="21"/>
  <c r="J1233" i="21"/>
  <c r="I1233" i="21"/>
  <c r="N1232" i="21"/>
  <c r="M1232" i="21"/>
  <c r="L1232" i="21"/>
  <c r="K1232" i="21"/>
  <c r="J1232" i="21"/>
  <c r="I1232" i="21"/>
  <c r="N1231" i="21"/>
  <c r="M1231" i="21"/>
  <c r="L1231" i="21"/>
  <c r="K1231" i="21"/>
  <c r="J1231" i="21"/>
  <c r="I1231" i="21"/>
  <c r="N1230" i="21"/>
  <c r="M1230" i="21"/>
  <c r="L1230" i="21"/>
  <c r="K1230" i="21"/>
  <c r="J1230" i="21"/>
  <c r="I1230" i="21"/>
  <c r="N1229" i="21"/>
  <c r="M1229" i="21"/>
  <c r="L1229" i="21"/>
  <c r="K1229" i="21"/>
  <c r="J1229" i="21"/>
  <c r="I1229" i="21"/>
  <c r="N1228" i="21"/>
  <c r="M1228" i="21"/>
  <c r="L1228" i="21"/>
  <c r="K1228" i="21"/>
  <c r="J1228" i="21"/>
  <c r="I1228" i="21"/>
  <c r="N1227" i="21"/>
  <c r="M1227" i="21"/>
  <c r="L1227" i="21"/>
  <c r="K1227" i="21"/>
  <c r="J1227" i="21"/>
  <c r="I1227" i="21"/>
  <c r="N1226" i="21"/>
  <c r="M1226" i="21"/>
  <c r="L1226" i="21"/>
  <c r="K1226" i="21"/>
  <c r="J1226" i="21"/>
  <c r="I1226" i="21"/>
  <c r="N1225" i="21"/>
  <c r="M1225" i="21"/>
  <c r="L1225" i="21"/>
  <c r="K1225" i="21"/>
  <c r="J1225" i="21"/>
  <c r="I1225" i="21"/>
  <c r="N1224" i="21"/>
  <c r="M1224" i="21"/>
  <c r="L1224" i="21"/>
  <c r="K1224" i="21"/>
  <c r="J1224" i="21"/>
  <c r="I1224" i="21"/>
  <c r="N1223" i="21"/>
  <c r="M1223" i="21"/>
  <c r="L1223" i="21"/>
  <c r="K1223" i="21"/>
  <c r="J1223" i="21"/>
  <c r="I1223" i="21"/>
  <c r="N1222" i="21"/>
  <c r="M1222" i="21"/>
  <c r="L1222" i="21"/>
  <c r="K1222" i="21"/>
  <c r="J1222" i="21"/>
  <c r="I1222" i="21"/>
  <c r="N1221" i="21"/>
  <c r="M1221" i="21"/>
  <c r="L1221" i="21"/>
  <c r="K1221" i="21"/>
  <c r="J1221" i="21"/>
  <c r="I1221" i="21"/>
  <c r="N1220" i="21"/>
  <c r="M1220" i="21"/>
  <c r="L1220" i="21"/>
  <c r="K1220" i="21"/>
  <c r="J1220" i="21"/>
  <c r="I1220" i="21"/>
  <c r="N1219" i="21"/>
  <c r="M1219" i="21"/>
  <c r="L1219" i="21"/>
  <c r="K1219" i="21"/>
  <c r="J1219" i="21"/>
  <c r="I1219" i="21"/>
  <c r="N1218" i="21"/>
  <c r="M1218" i="21"/>
  <c r="L1218" i="21"/>
  <c r="K1218" i="21"/>
  <c r="J1218" i="21"/>
  <c r="I1218" i="21"/>
  <c r="N1217" i="21"/>
  <c r="M1217" i="21"/>
  <c r="L1217" i="21"/>
  <c r="K1217" i="21"/>
  <c r="J1217" i="21"/>
  <c r="I1217" i="21"/>
  <c r="N1216" i="21"/>
  <c r="M1216" i="21"/>
  <c r="L1216" i="21"/>
  <c r="K1216" i="21"/>
  <c r="J1216" i="21"/>
  <c r="I1216" i="21"/>
  <c r="N1215" i="21"/>
  <c r="M1215" i="21"/>
  <c r="L1215" i="21"/>
  <c r="K1215" i="21"/>
  <c r="J1215" i="21"/>
  <c r="I1215" i="21"/>
  <c r="N1214" i="21"/>
  <c r="M1214" i="21"/>
  <c r="L1214" i="21"/>
  <c r="K1214" i="21"/>
  <c r="J1214" i="21"/>
  <c r="I1214" i="21"/>
  <c r="N1213" i="21"/>
  <c r="M1213" i="21"/>
  <c r="L1213" i="21"/>
  <c r="K1213" i="21"/>
  <c r="J1213" i="21"/>
  <c r="I1213" i="21"/>
  <c r="N1212" i="21"/>
  <c r="M1212" i="21"/>
  <c r="L1212" i="21"/>
  <c r="K1212" i="21"/>
  <c r="J1212" i="21"/>
  <c r="I1212" i="21"/>
  <c r="N1211" i="21"/>
  <c r="M1211" i="21"/>
  <c r="L1211" i="21"/>
  <c r="K1211" i="21"/>
  <c r="J1211" i="21"/>
  <c r="I1211" i="21"/>
  <c r="N1210" i="21"/>
  <c r="M1210" i="21"/>
  <c r="L1210" i="21"/>
  <c r="K1210" i="21"/>
  <c r="J1210" i="21"/>
  <c r="I1210" i="21"/>
  <c r="N1209" i="21"/>
  <c r="M1209" i="21"/>
  <c r="L1209" i="21"/>
  <c r="K1209" i="21"/>
  <c r="J1209" i="21"/>
  <c r="I1209" i="21"/>
  <c r="N1208" i="21"/>
  <c r="M1208" i="21"/>
  <c r="L1208" i="21"/>
  <c r="K1208" i="21"/>
  <c r="J1208" i="21"/>
  <c r="I1208" i="21"/>
  <c r="N1207" i="21"/>
  <c r="M1207" i="21"/>
  <c r="L1207" i="21"/>
  <c r="K1207" i="21"/>
  <c r="J1207" i="21"/>
  <c r="I1207" i="21"/>
  <c r="N1206" i="21"/>
  <c r="M1206" i="21"/>
  <c r="L1206" i="21"/>
  <c r="K1206" i="21"/>
  <c r="J1206" i="21"/>
  <c r="I1206" i="21"/>
  <c r="N1205" i="21"/>
  <c r="M1205" i="21"/>
  <c r="L1205" i="21"/>
  <c r="K1205" i="21"/>
  <c r="J1205" i="21"/>
  <c r="I1205" i="21"/>
  <c r="N1204" i="21"/>
  <c r="M1204" i="21"/>
  <c r="L1204" i="21"/>
  <c r="K1204" i="21"/>
  <c r="J1204" i="21"/>
  <c r="I1204" i="21"/>
  <c r="N1203" i="21"/>
  <c r="M1203" i="21"/>
  <c r="L1203" i="21"/>
  <c r="K1203" i="21"/>
  <c r="J1203" i="21"/>
  <c r="I1203" i="21"/>
  <c r="N1202" i="21"/>
  <c r="M1202" i="21"/>
  <c r="L1202" i="21"/>
  <c r="K1202" i="21"/>
  <c r="J1202" i="21"/>
  <c r="I1202" i="21"/>
  <c r="N1201" i="21"/>
  <c r="M1201" i="21"/>
  <c r="L1201" i="21"/>
  <c r="K1201" i="21"/>
  <c r="J1201" i="21"/>
  <c r="I1201" i="21"/>
  <c r="N1200" i="21"/>
  <c r="M1200" i="21"/>
  <c r="L1200" i="21"/>
  <c r="K1200" i="21"/>
  <c r="J1200" i="21"/>
  <c r="I1200" i="21"/>
  <c r="N1199" i="21"/>
  <c r="M1199" i="21"/>
  <c r="L1199" i="21"/>
  <c r="K1199" i="21"/>
  <c r="J1199" i="21"/>
  <c r="I1199" i="21"/>
  <c r="N1198" i="21"/>
  <c r="M1198" i="21"/>
  <c r="L1198" i="21"/>
  <c r="K1198" i="21"/>
  <c r="J1198" i="21"/>
  <c r="I1198" i="21"/>
  <c r="N1197" i="21"/>
  <c r="M1197" i="21"/>
  <c r="L1197" i="21"/>
  <c r="K1197" i="21"/>
  <c r="J1197" i="21"/>
  <c r="I1197" i="21"/>
  <c r="N1196" i="21"/>
  <c r="M1196" i="21"/>
  <c r="L1196" i="21"/>
  <c r="K1196" i="21"/>
  <c r="J1196" i="21"/>
  <c r="I1196" i="21"/>
  <c r="N1195" i="21"/>
  <c r="M1195" i="21"/>
  <c r="L1195" i="21"/>
  <c r="K1195" i="21"/>
  <c r="J1195" i="21"/>
  <c r="I1195" i="21"/>
  <c r="N1194" i="21"/>
  <c r="M1194" i="21"/>
  <c r="L1194" i="21"/>
  <c r="K1194" i="21"/>
  <c r="J1194" i="21"/>
  <c r="I1194" i="21"/>
  <c r="N1193" i="21"/>
  <c r="M1193" i="21"/>
  <c r="L1193" i="21"/>
  <c r="K1193" i="21"/>
  <c r="J1193" i="21"/>
  <c r="I1193" i="21"/>
  <c r="N1192" i="21"/>
  <c r="M1192" i="21"/>
  <c r="L1192" i="21"/>
  <c r="K1192" i="21"/>
  <c r="J1192" i="21"/>
  <c r="I1192" i="21"/>
  <c r="N1191" i="21"/>
  <c r="M1191" i="21"/>
  <c r="L1191" i="21"/>
  <c r="K1191" i="21"/>
  <c r="J1191" i="21"/>
  <c r="I1191" i="21"/>
  <c r="N1190" i="21"/>
  <c r="M1190" i="21"/>
  <c r="L1190" i="21"/>
  <c r="K1190" i="21"/>
  <c r="J1190" i="21"/>
  <c r="I1190" i="21"/>
  <c r="N1189" i="21"/>
  <c r="M1189" i="21"/>
  <c r="L1189" i="21"/>
  <c r="K1189" i="21"/>
  <c r="J1189" i="21"/>
  <c r="I1189" i="21"/>
  <c r="N1188" i="21"/>
  <c r="M1188" i="21"/>
  <c r="L1188" i="21"/>
  <c r="K1188" i="21"/>
  <c r="J1188" i="21"/>
  <c r="I1188" i="21"/>
  <c r="N1187" i="21"/>
  <c r="M1187" i="21"/>
  <c r="L1187" i="21"/>
  <c r="K1187" i="21"/>
  <c r="J1187" i="21"/>
  <c r="I1187" i="21"/>
  <c r="N1186" i="21"/>
  <c r="M1186" i="21"/>
  <c r="L1186" i="21"/>
  <c r="K1186" i="21"/>
  <c r="J1186" i="21"/>
  <c r="I1186" i="21"/>
  <c r="N1185" i="21"/>
  <c r="M1185" i="21"/>
  <c r="L1185" i="21"/>
  <c r="K1185" i="21"/>
  <c r="J1185" i="21"/>
  <c r="I1185" i="21"/>
  <c r="N1184" i="21"/>
  <c r="M1184" i="21"/>
  <c r="L1184" i="21"/>
  <c r="K1184" i="21"/>
  <c r="J1184" i="21"/>
  <c r="I1184" i="21"/>
  <c r="N1183" i="21"/>
  <c r="M1183" i="21"/>
  <c r="L1183" i="21"/>
  <c r="K1183" i="21"/>
  <c r="J1183" i="21"/>
  <c r="I1183" i="21"/>
  <c r="N1182" i="21"/>
  <c r="M1182" i="21"/>
  <c r="L1182" i="21"/>
  <c r="K1182" i="21"/>
  <c r="J1182" i="21"/>
  <c r="I1182" i="21"/>
  <c r="N1181" i="21"/>
  <c r="M1181" i="21"/>
  <c r="L1181" i="21"/>
  <c r="K1181" i="21"/>
  <c r="J1181" i="21"/>
  <c r="I1181" i="21"/>
  <c r="N1180" i="21"/>
  <c r="M1180" i="21"/>
  <c r="L1180" i="21"/>
  <c r="K1180" i="21"/>
  <c r="J1180" i="21"/>
  <c r="I1180" i="21"/>
  <c r="N1179" i="21"/>
  <c r="M1179" i="21"/>
  <c r="L1179" i="21"/>
  <c r="K1179" i="21"/>
  <c r="J1179" i="21"/>
  <c r="I1179" i="21"/>
  <c r="N1178" i="21"/>
  <c r="M1178" i="21"/>
  <c r="L1178" i="21"/>
  <c r="K1178" i="21"/>
  <c r="J1178" i="21"/>
  <c r="I1178" i="21"/>
  <c r="N1177" i="21"/>
  <c r="M1177" i="21"/>
  <c r="L1177" i="21"/>
  <c r="K1177" i="21"/>
  <c r="J1177" i="21"/>
  <c r="I1177" i="21"/>
  <c r="N1176" i="21"/>
  <c r="M1176" i="21"/>
  <c r="L1176" i="21"/>
  <c r="K1176" i="21"/>
  <c r="J1176" i="21"/>
  <c r="I1176" i="21"/>
  <c r="N1175" i="21"/>
  <c r="M1175" i="21"/>
  <c r="L1175" i="21"/>
  <c r="K1175" i="21"/>
  <c r="J1175" i="21"/>
  <c r="I1175" i="21"/>
  <c r="N1174" i="21"/>
  <c r="M1174" i="21"/>
  <c r="L1174" i="21"/>
  <c r="K1174" i="21"/>
  <c r="J1174" i="21"/>
  <c r="I1174" i="21"/>
  <c r="N1173" i="21"/>
  <c r="M1173" i="21"/>
  <c r="L1173" i="21"/>
  <c r="K1173" i="21"/>
  <c r="J1173" i="21"/>
  <c r="I1173" i="21"/>
  <c r="N1172" i="21"/>
  <c r="M1172" i="21"/>
  <c r="L1172" i="21"/>
  <c r="K1172" i="21"/>
  <c r="J1172" i="21"/>
  <c r="I1172" i="21"/>
  <c r="N1171" i="21"/>
  <c r="M1171" i="21"/>
  <c r="L1171" i="21"/>
  <c r="K1171" i="21"/>
  <c r="J1171" i="21"/>
  <c r="I1171" i="21"/>
  <c r="N1170" i="21"/>
  <c r="M1170" i="21"/>
  <c r="L1170" i="21"/>
  <c r="K1170" i="21"/>
  <c r="J1170" i="21"/>
  <c r="I1170" i="21"/>
  <c r="N1169" i="21"/>
  <c r="M1169" i="21"/>
  <c r="L1169" i="21"/>
  <c r="K1169" i="21"/>
  <c r="J1169" i="21"/>
  <c r="I1169" i="21"/>
  <c r="N1168" i="21"/>
  <c r="M1168" i="21"/>
  <c r="L1168" i="21"/>
  <c r="K1168" i="21"/>
  <c r="J1168" i="21"/>
  <c r="I1168" i="21"/>
  <c r="N1167" i="21"/>
  <c r="M1167" i="21"/>
  <c r="L1167" i="21"/>
  <c r="K1167" i="21"/>
  <c r="J1167" i="21"/>
  <c r="I1167" i="21"/>
  <c r="N1166" i="21"/>
  <c r="M1166" i="21"/>
  <c r="L1166" i="21"/>
  <c r="K1166" i="21"/>
  <c r="J1166" i="21"/>
  <c r="I1166" i="21"/>
  <c r="N1165" i="21"/>
  <c r="M1165" i="21"/>
  <c r="L1165" i="21"/>
  <c r="K1165" i="21"/>
  <c r="J1165" i="21"/>
  <c r="I1165" i="21"/>
  <c r="N1164" i="21"/>
  <c r="M1164" i="21"/>
  <c r="L1164" i="21"/>
  <c r="K1164" i="21"/>
  <c r="J1164" i="21"/>
  <c r="I1164" i="21"/>
  <c r="N1163" i="21"/>
  <c r="M1163" i="21"/>
  <c r="L1163" i="21"/>
  <c r="K1163" i="21"/>
  <c r="J1163" i="21"/>
  <c r="I1163" i="21"/>
  <c r="N1162" i="21"/>
  <c r="M1162" i="21"/>
  <c r="L1162" i="21"/>
  <c r="K1162" i="21"/>
  <c r="J1162" i="21"/>
  <c r="I1162" i="21"/>
  <c r="N1161" i="21"/>
  <c r="M1161" i="21"/>
  <c r="L1161" i="21"/>
  <c r="K1161" i="21"/>
  <c r="J1161" i="21"/>
  <c r="I1161" i="21"/>
  <c r="N1160" i="21"/>
  <c r="M1160" i="21"/>
  <c r="L1160" i="21"/>
  <c r="K1160" i="21"/>
  <c r="J1160" i="21"/>
  <c r="I1160" i="21"/>
  <c r="N1159" i="21"/>
  <c r="M1159" i="21"/>
  <c r="L1159" i="21"/>
  <c r="K1159" i="21"/>
  <c r="J1159" i="21"/>
  <c r="I1159" i="21"/>
  <c r="N1158" i="21"/>
  <c r="M1158" i="21"/>
  <c r="L1158" i="21"/>
  <c r="K1158" i="21"/>
  <c r="J1158" i="21"/>
  <c r="I1158" i="21"/>
  <c r="N1157" i="21"/>
  <c r="M1157" i="21"/>
  <c r="L1157" i="21"/>
  <c r="K1157" i="21"/>
  <c r="J1157" i="21"/>
  <c r="I1157" i="21"/>
  <c r="N1156" i="21"/>
  <c r="M1156" i="21"/>
  <c r="L1156" i="21"/>
  <c r="K1156" i="21"/>
  <c r="J1156" i="21"/>
  <c r="I1156" i="21"/>
  <c r="N1155" i="21"/>
  <c r="M1155" i="21"/>
  <c r="L1155" i="21"/>
  <c r="K1155" i="21"/>
  <c r="J1155" i="21"/>
  <c r="I1155" i="21"/>
  <c r="N1154" i="21"/>
  <c r="M1154" i="21"/>
  <c r="L1154" i="21"/>
  <c r="K1154" i="21"/>
  <c r="J1154" i="21"/>
  <c r="I1154" i="21"/>
  <c r="N1153" i="21"/>
  <c r="M1153" i="21"/>
  <c r="L1153" i="21"/>
  <c r="K1153" i="21"/>
  <c r="J1153" i="21"/>
  <c r="I1153" i="21"/>
  <c r="N1152" i="21"/>
  <c r="M1152" i="21"/>
  <c r="L1152" i="21"/>
  <c r="K1152" i="21"/>
  <c r="J1152" i="21"/>
  <c r="I1152" i="21"/>
  <c r="N1151" i="21"/>
  <c r="M1151" i="21"/>
  <c r="L1151" i="21"/>
  <c r="K1151" i="21"/>
  <c r="J1151" i="21"/>
  <c r="I1151" i="21"/>
  <c r="N1150" i="21"/>
  <c r="M1150" i="21"/>
  <c r="L1150" i="21"/>
  <c r="K1150" i="21"/>
  <c r="J1150" i="21"/>
  <c r="I1150" i="21"/>
  <c r="N1149" i="21"/>
  <c r="M1149" i="21"/>
  <c r="L1149" i="21"/>
  <c r="K1149" i="21"/>
  <c r="J1149" i="21"/>
  <c r="I1149" i="21"/>
  <c r="N1148" i="21"/>
  <c r="M1148" i="21"/>
  <c r="L1148" i="21"/>
  <c r="K1148" i="21"/>
  <c r="J1148" i="21"/>
  <c r="I1148" i="21"/>
  <c r="N1147" i="21"/>
  <c r="M1147" i="21"/>
  <c r="L1147" i="21"/>
  <c r="K1147" i="21"/>
  <c r="J1147" i="21"/>
  <c r="I1147" i="21"/>
  <c r="N1146" i="21"/>
  <c r="M1146" i="21"/>
  <c r="L1146" i="21"/>
  <c r="K1146" i="21"/>
  <c r="J1146" i="21"/>
  <c r="I1146" i="21"/>
  <c r="N1145" i="21"/>
  <c r="M1145" i="21"/>
  <c r="L1145" i="21"/>
  <c r="K1145" i="21"/>
  <c r="J1145" i="21"/>
  <c r="I1145" i="21"/>
  <c r="N1144" i="21"/>
  <c r="M1144" i="21"/>
  <c r="L1144" i="21"/>
  <c r="K1144" i="21"/>
  <c r="J1144" i="21"/>
  <c r="I1144" i="21"/>
  <c r="N1143" i="21"/>
  <c r="M1143" i="21"/>
  <c r="L1143" i="21"/>
  <c r="K1143" i="21"/>
  <c r="J1143" i="21"/>
  <c r="I1143" i="21"/>
  <c r="N1142" i="21"/>
  <c r="M1142" i="21"/>
  <c r="L1142" i="21"/>
  <c r="K1142" i="21"/>
  <c r="J1142" i="21"/>
  <c r="I1142" i="21"/>
  <c r="N1141" i="21"/>
  <c r="M1141" i="21"/>
  <c r="L1141" i="21"/>
  <c r="K1141" i="21"/>
  <c r="J1141" i="21"/>
  <c r="I1141" i="21"/>
  <c r="N1140" i="21"/>
  <c r="M1140" i="21"/>
  <c r="L1140" i="21"/>
  <c r="K1140" i="21"/>
  <c r="J1140" i="21"/>
  <c r="I1140" i="21"/>
  <c r="N1139" i="21"/>
  <c r="M1139" i="21"/>
  <c r="L1139" i="21"/>
  <c r="K1139" i="21"/>
  <c r="J1139" i="21"/>
  <c r="I1139" i="21"/>
  <c r="N1138" i="21"/>
  <c r="M1138" i="21"/>
  <c r="L1138" i="21"/>
  <c r="K1138" i="21"/>
  <c r="J1138" i="21"/>
  <c r="I1138" i="21"/>
  <c r="N1137" i="21"/>
  <c r="M1137" i="21"/>
  <c r="L1137" i="21"/>
  <c r="K1137" i="21"/>
  <c r="J1137" i="21"/>
  <c r="I1137" i="21"/>
  <c r="N1136" i="21"/>
  <c r="M1136" i="21"/>
  <c r="L1136" i="21"/>
  <c r="K1136" i="21"/>
  <c r="J1136" i="21"/>
  <c r="I1136" i="21"/>
  <c r="N1135" i="21"/>
  <c r="M1135" i="21"/>
  <c r="L1135" i="21"/>
  <c r="K1135" i="21"/>
  <c r="J1135" i="21"/>
  <c r="I1135" i="21"/>
  <c r="N1134" i="21"/>
  <c r="M1134" i="21"/>
  <c r="L1134" i="21"/>
  <c r="K1134" i="21"/>
  <c r="J1134" i="21"/>
  <c r="I1134" i="21"/>
  <c r="N1133" i="21"/>
  <c r="M1133" i="21"/>
  <c r="L1133" i="21"/>
  <c r="K1133" i="21"/>
  <c r="J1133" i="21"/>
  <c r="I1133" i="21"/>
  <c r="N1132" i="21"/>
  <c r="M1132" i="21"/>
  <c r="L1132" i="21"/>
  <c r="K1132" i="21"/>
  <c r="J1132" i="21"/>
  <c r="I1132" i="21"/>
  <c r="N1131" i="21"/>
  <c r="M1131" i="21"/>
  <c r="L1131" i="21"/>
  <c r="K1131" i="21"/>
  <c r="J1131" i="21"/>
  <c r="I1131" i="21"/>
  <c r="N1130" i="21"/>
  <c r="M1130" i="21"/>
  <c r="L1130" i="21"/>
  <c r="K1130" i="21"/>
  <c r="J1130" i="21"/>
  <c r="I1130" i="21"/>
  <c r="N1129" i="21"/>
  <c r="M1129" i="21"/>
  <c r="L1129" i="21"/>
  <c r="K1129" i="21"/>
  <c r="J1129" i="21"/>
  <c r="I1129" i="21"/>
  <c r="N1128" i="21"/>
  <c r="M1128" i="21"/>
  <c r="L1128" i="21"/>
  <c r="K1128" i="21"/>
  <c r="J1128" i="21"/>
  <c r="I1128" i="21"/>
  <c r="N1127" i="21"/>
  <c r="M1127" i="21"/>
  <c r="L1127" i="21"/>
  <c r="K1127" i="21"/>
  <c r="J1127" i="21"/>
  <c r="I1127" i="21"/>
  <c r="N1126" i="21"/>
  <c r="M1126" i="21"/>
  <c r="L1126" i="21"/>
  <c r="K1126" i="21"/>
  <c r="J1126" i="21"/>
  <c r="I1126" i="21"/>
  <c r="N1125" i="21"/>
  <c r="M1125" i="21"/>
  <c r="L1125" i="21"/>
  <c r="K1125" i="21"/>
  <c r="J1125" i="21"/>
  <c r="I1125" i="21"/>
  <c r="N1124" i="21"/>
  <c r="M1124" i="21"/>
  <c r="L1124" i="21"/>
  <c r="K1124" i="21"/>
  <c r="J1124" i="21"/>
  <c r="I1124" i="21"/>
  <c r="N1123" i="21"/>
  <c r="M1123" i="21"/>
  <c r="L1123" i="21"/>
  <c r="K1123" i="21"/>
  <c r="J1123" i="21"/>
  <c r="I1123" i="21"/>
  <c r="N1122" i="21"/>
  <c r="M1122" i="21"/>
  <c r="L1122" i="21"/>
  <c r="K1122" i="21"/>
  <c r="J1122" i="21"/>
  <c r="I1122" i="21"/>
  <c r="N1121" i="21"/>
  <c r="M1121" i="21"/>
  <c r="L1121" i="21"/>
  <c r="K1121" i="21"/>
  <c r="J1121" i="21"/>
  <c r="I1121" i="21"/>
  <c r="N1120" i="21"/>
  <c r="M1120" i="21"/>
  <c r="L1120" i="21"/>
  <c r="K1120" i="21"/>
  <c r="J1120" i="21"/>
  <c r="I1120" i="21"/>
  <c r="N1119" i="21"/>
  <c r="M1119" i="21"/>
  <c r="L1119" i="21"/>
  <c r="K1119" i="21"/>
  <c r="J1119" i="21"/>
  <c r="I1119" i="21"/>
  <c r="N1118" i="21"/>
  <c r="M1118" i="21"/>
  <c r="L1118" i="21"/>
  <c r="K1118" i="21"/>
  <c r="J1118" i="21"/>
  <c r="I1118" i="21"/>
  <c r="N1117" i="21"/>
  <c r="M1117" i="21"/>
  <c r="L1117" i="21"/>
  <c r="K1117" i="21"/>
  <c r="J1117" i="21"/>
  <c r="I1117" i="21"/>
  <c r="N1116" i="21"/>
  <c r="M1116" i="21"/>
  <c r="L1116" i="21"/>
  <c r="K1116" i="21"/>
  <c r="J1116" i="21"/>
  <c r="I1116" i="21"/>
  <c r="N1115" i="21"/>
  <c r="M1115" i="21"/>
  <c r="L1115" i="21"/>
  <c r="K1115" i="21"/>
  <c r="J1115" i="21"/>
  <c r="I1115" i="21"/>
  <c r="N1114" i="21"/>
  <c r="M1114" i="21"/>
  <c r="L1114" i="21"/>
  <c r="K1114" i="21"/>
  <c r="J1114" i="21"/>
  <c r="I1114" i="21"/>
  <c r="N1113" i="21"/>
  <c r="M1113" i="21"/>
  <c r="L1113" i="21"/>
  <c r="K1113" i="21"/>
  <c r="J1113" i="21"/>
  <c r="I1113" i="21"/>
  <c r="N1112" i="21"/>
  <c r="M1112" i="21"/>
  <c r="L1112" i="21"/>
  <c r="K1112" i="21"/>
  <c r="J1112" i="21"/>
  <c r="I1112" i="21"/>
  <c r="N1111" i="21"/>
  <c r="M1111" i="21"/>
  <c r="L1111" i="21"/>
  <c r="K1111" i="21"/>
  <c r="J1111" i="21"/>
  <c r="I1111" i="21"/>
  <c r="N1110" i="21"/>
  <c r="M1110" i="21"/>
  <c r="L1110" i="21"/>
  <c r="K1110" i="21"/>
  <c r="J1110" i="21"/>
  <c r="I1110" i="21"/>
  <c r="N1109" i="21"/>
  <c r="M1109" i="21"/>
  <c r="L1109" i="21"/>
  <c r="K1109" i="21"/>
  <c r="J1109" i="21"/>
  <c r="I1109" i="21"/>
  <c r="N1108" i="21"/>
  <c r="M1108" i="21"/>
  <c r="L1108" i="21"/>
  <c r="K1108" i="21"/>
  <c r="J1108" i="21"/>
  <c r="I1108" i="21"/>
  <c r="N1107" i="21"/>
  <c r="M1107" i="21"/>
  <c r="L1107" i="21"/>
  <c r="K1107" i="21"/>
  <c r="J1107" i="21"/>
  <c r="I1107" i="21"/>
  <c r="N1106" i="21"/>
  <c r="M1106" i="21"/>
  <c r="L1106" i="21"/>
  <c r="K1106" i="21"/>
  <c r="J1106" i="21"/>
  <c r="I1106" i="21"/>
  <c r="N1105" i="21"/>
  <c r="M1105" i="21"/>
  <c r="L1105" i="21"/>
  <c r="K1105" i="21"/>
  <c r="J1105" i="21"/>
  <c r="I1105" i="21"/>
  <c r="N1104" i="21"/>
  <c r="M1104" i="21"/>
  <c r="L1104" i="21"/>
  <c r="K1104" i="21"/>
  <c r="J1104" i="21"/>
  <c r="I1104" i="21"/>
  <c r="N1103" i="21"/>
  <c r="M1103" i="21"/>
  <c r="L1103" i="21"/>
  <c r="K1103" i="21"/>
  <c r="J1103" i="21"/>
  <c r="I1103" i="21"/>
  <c r="N1102" i="21"/>
  <c r="M1102" i="21"/>
  <c r="L1102" i="21"/>
  <c r="K1102" i="21"/>
  <c r="J1102" i="21"/>
  <c r="I1102" i="21"/>
  <c r="N1101" i="21"/>
  <c r="M1101" i="21"/>
  <c r="L1101" i="21"/>
  <c r="K1101" i="21"/>
  <c r="J1101" i="21"/>
  <c r="I1101" i="21"/>
  <c r="N1100" i="21"/>
  <c r="M1100" i="21"/>
  <c r="L1100" i="21"/>
  <c r="K1100" i="21"/>
  <c r="J1100" i="21"/>
  <c r="I1100" i="21"/>
  <c r="N1099" i="21"/>
  <c r="M1099" i="21"/>
  <c r="L1099" i="21"/>
  <c r="K1099" i="21"/>
  <c r="J1099" i="21"/>
  <c r="I1099" i="21"/>
  <c r="N1098" i="21"/>
  <c r="M1098" i="21"/>
  <c r="L1098" i="21"/>
  <c r="K1098" i="21"/>
  <c r="J1098" i="21"/>
  <c r="I1098" i="21"/>
  <c r="N1097" i="21"/>
  <c r="M1097" i="21"/>
  <c r="L1097" i="21"/>
  <c r="K1097" i="21"/>
  <c r="J1097" i="21"/>
  <c r="I1097" i="21"/>
  <c r="N1096" i="21"/>
  <c r="M1096" i="21"/>
  <c r="L1096" i="21"/>
  <c r="K1096" i="21"/>
  <c r="J1096" i="21"/>
  <c r="I1096" i="21"/>
  <c r="N1095" i="21"/>
  <c r="M1095" i="21"/>
  <c r="L1095" i="21"/>
  <c r="K1095" i="21"/>
  <c r="J1095" i="21"/>
  <c r="I1095" i="21"/>
  <c r="N1094" i="21"/>
  <c r="M1094" i="21"/>
  <c r="L1094" i="21"/>
  <c r="K1094" i="21"/>
  <c r="J1094" i="21"/>
  <c r="I1094" i="21"/>
  <c r="N1093" i="21"/>
  <c r="M1093" i="21"/>
  <c r="L1093" i="21"/>
  <c r="K1093" i="21"/>
  <c r="J1093" i="21"/>
  <c r="I1093" i="21"/>
  <c r="N1092" i="21"/>
  <c r="M1092" i="21"/>
  <c r="L1092" i="21"/>
  <c r="K1092" i="21"/>
  <c r="J1092" i="21"/>
  <c r="I1092" i="21"/>
  <c r="N1091" i="21"/>
  <c r="M1091" i="21"/>
  <c r="L1091" i="21"/>
  <c r="K1091" i="21"/>
  <c r="J1091" i="21"/>
  <c r="I1091" i="21"/>
  <c r="N1090" i="21"/>
  <c r="M1090" i="21"/>
  <c r="L1090" i="21"/>
  <c r="K1090" i="21"/>
  <c r="J1090" i="21"/>
  <c r="I1090" i="21"/>
  <c r="N1089" i="21"/>
  <c r="M1089" i="21"/>
  <c r="L1089" i="21"/>
  <c r="K1089" i="21"/>
  <c r="J1089" i="21"/>
  <c r="I1089" i="21"/>
  <c r="N1088" i="21"/>
  <c r="M1088" i="21"/>
  <c r="L1088" i="21"/>
  <c r="K1088" i="21"/>
  <c r="J1088" i="21"/>
  <c r="I1088" i="21"/>
  <c r="N1087" i="21"/>
  <c r="M1087" i="21"/>
  <c r="L1087" i="21"/>
  <c r="K1087" i="21"/>
  <c r="J1087" i="21"/>
  <c r="I1087" i="21"/>
  <c r="N1086" i="21"/>
  <c r="M1086" i="21"/>
  <c r="L1086" i="21"/>
  <c r="K1086" i="21"/>
  <c r="J1086" i="21"/>
  <c r="I1086" i="21"/>
  <c r="N1085" i="21"/>
  <c r="M1085" i="21"/>
  <c r="L1085" i="21"/>
  <c r="K1085" i="21"/>
  <c r="J1085" i="21"/>
  <c r="I1085" i="21"/>
  <c r="N1084" i="21"/>
  <c r="M1084" i="21"/>
  <c r="L1084" i="21"/>
  <c r="K1084" i="21"/>
  <c r="J1084" i="21"/>
  <c r="I1084" i="21"/>
  <c r="N1083" i="21"/>
  <c r="M1083" i="21"/>
  <c r="L1083" i="21"/>
  <c r="K1083" i="21"/>
  <c r="J1083" i="21"/>
  <c r="I1083" i="21"/>
  <c r="N1082" i="21"/>
  <c r="M1082" i="21"/>
  <c r="L1082" i="21"/>
  <c r="K1082" i="21"/>
  <c r="J1082" i="21"/>
  <c r="I1082" i="21"/>
  <c r="N1081" i="21"/>
  <c r="M1081" i="21"/>
  <c r="L1081" i="21"/>
  <c r="K1081" i="21"/>
  <c r="J1081" i="21"/>
  <c r="I1081" i="21"/>
  <c r="N1080" i="21"/>
  <c r="M1080" i="21"/>
  <c r="L1080" i="21"/>
  <c r="K1080" i="21"/>
  <c r="J1080" i="21"/>
  <c r="I1080" i="21"/>
  <c r="N1079" i="21"/>
  <c r="M1079" i="21"/>
  <c r="L1079" i="21"/>
  <c r="K1079" i="21"/>
  <c r="J1079" i="21"/>
  <c r="I1079" i="21"/>
  <c r="N1078" i="21"/>
  <c r="M1078" i="21"/>
  <c r="L1078" i="21"/>
  <c r="K1078" i="21"/>
  <c r="J1078" i="21"/>
  <c r="I1078" i="21"/>
  <c r="N1077" i="21"/>
  <c r="M1077" i="21"/>
  <c r="L1077" i="21"/>
  <c r="K1077" i="21"/>
  <c r="J1077" i="21"/>
  <c r="I1077" i="21"/>
  <c r="N1076" i="21"/>
  <c r="M1076" i="21"/>
  <c r="L1076" i="21"/>
  <c r="K1076" i="21"/>
  <c r="J1076" i="21"/>
  <c r="I1076" i="21"/>
  <c r="N1075" i="21"/>
  <c r="M1075" i="21"/>
  <c r="L1075" i="21"/>
  <c r="K1075" i="21"/>
  <c r="J1075" i="21"/>
  <c r="I1075" i="21"/>
  <c r="N1074" i="21"/>
  <c r="M1074" i="21"/>
  <c r="L1074" i="21"/>
  <c r="K1074" i="21"/>
  <c r="J1074" i="21"/>
  <c r="I1074" i="21"/>
  <c r="N1073" i="21"/>
  <c r="M1073" i="21"/>
  <c r="L1073" i="21"/>
  <c r="K1073" i="21"/>
  <c r="J1073" i="21"/>
  <c r="I1073" i="21"/>
  <c r="N1072" i="21"/>
  <c r="M1072" i="21"/>
  <c r="L1072" i="21"/>
  <c r="K1072" i="21"/>
  <c r="J1072" i="21"/>
  <c r="I1072" i="21"/>
  <c r="N1071" i="21"/>
  <c r="M1071" i="21"/>
  <c r="L1071" i="21"/>
  <c r="K1071" i="21"/>
  <c r="J1071" i="21"/>
  <c r="I1071" i="21"/>
  <c r="N1070" i="21"/>
  <c r="M1070" i="21"/>
  <c r="L1070" i="21"/>
  <c r="K1070" i="21"/>
  <c r="J1070" i="21"/>
  <c r="I1070" i="21"/>
  <c r="N1069" i="21"/>
  <c r="M1069" i="21"/>
  <c r="L1069" i="21"/>
  <c r="K1069" i="21"/>
  <c r="J1069" i="21"/>
  <c r="I1069" i="21"/>
  <c r="N1068" i="21"/>
  <c r="M1068" i="21"/>
  <c r="L1068" i="21"/>
  <c r="K1068" i="21"/>
  <c r="J1068" i="21"/>
  <c r="I1068" i="21"/>
  <c r="N1067" i="21"/>
  <c r="M1067" i="21"/>
  <c r="L1067" i="21"/>
  <c r="K1067" i="21"/>
  <c r="J1067" i="21"/>
  <c r="I1067" i="21"/>
  <c r="N1066" i="21"/>
  <c r="M1066" i="21"/>
  <c r="L1066" i="21"/>
  <c r="K1066" i="21"/>
  <c r="J1066" i="21"/>
  <c r="I1066" i="21"/>
  <c r="N1065" i="21"/>
  <c r="M1065" i="21"/>
  <c r="L1065" i="21"/>
  <c r="K1065" i="21"/>
  <c r="J1065" i="21"/>
  <c r="I1065" i="21"/>
  <c r="N1064" i="21"/>
  <c r="M1064" i="21"/>
  <c r="L1064" i="21"/>
  <c r="K1064" i="21"/>
  <c r="J1064" i="21"/>
  <c r="I1064" i="21"/>
  <c r="N1063" i="21"/>
  <c r="M1063" i="21"/>
  <c r="L1063" i="21"/>
  <c r="K1063" i="21"/>
  <c r="J1063" i="21"/>
  <c r="I1063" i="21"/>
  <c r="N1062" i="21"/>
  <c r="M1062" i="21"/>
  <c r="L1062" i="21"/>
  <c r="K1062" i="21"/>
  <c r="J1062" i="21"/>
  <c r="I1062" i="21"/>
  <c r="N1061" i="21"/>
  <c r="M1061" i="21"/>
  <c r="L1061" i="21"/>
  <c r="K1061" i="21"/>
  <c r="J1061" i="21"/>
  <c r="I1061" i="21"/>
  <c r="N1060" i="21"/>
  <c r="M1060" i="21"/>
  <c r="L1060" i="21"/>
  <c r="K1060" i="21"/>
  <c r="J1060" i="21"/>
  <c r="I1060" i="21"/>
  <c r="N1059" i="21"/>
  <c r="M1059" i="21"/>
  <c r="L1059" i="21"/>
  <c r="K1059" i="21"/>
  <c r="J1059" i="21"/>
  <c r="I1059" i="21"/>
  <c r="N1058" i="21"/>
  <c r="M1058" i="21"/>
  <c r="L1058" i="21"/>
  <c r="K1058" i="21"/>
  <c r="J1058" i="21"/>
  <c r="I1058" i="21"/>
  <c r="N1057" i="21"/>
  <c r="M1057" i="21"/>
  <c r="L1057" i="21"/>
  <c r="K1057" i="21"/>
  <c r="J1057" i="21"/>
  <c r="I1057" i="21"/>
  <c r="N1056" i="21"/>
  <c r="M1056" i="21"/>
  <c r="L1056" i="21"/>
  <c r="K1056" i="21"/>
  <c r="J1056" i="21"/>
  <c r="I1056" i="21"/>
  <c r="N1055" i="21"/>
  <c r="M1055" i="21"/>
  <c r="L1055" i="21"/>
  <c r="K1055" i="21"/>
  <c r="J1055" i="21"/>
  <c r="I1055" i="21"/>
  <c r="N1054" i="21"/>
  <c r="M1054" i="21"/>
  <c r="L1054" i="21"/>
  <c r="K1054" i="21"/>
  <c r="J1054" i="21"/>
  <c r="I1054" i="21"/>
  <c r="N1053" i="21"/>
  <c r="M1053" i="21"/>
  <c r="L1053" i="21"/>
  <c r="K1053" i="21"/>
  <c r="J1053" i="21"/>
  <c r="I1053" i="21"/>
  <c r="N1052" i="21"/>
  <c r="M1052" i="21"/>
  <c r="L1052" i="21"/>
  <c r="K1052" i="21"/>
  <c r="J1052" i="21"/>
  <c r="I1052" i="21"/>
  <c r="N1051" i="21"/>
  <c r="M1051" i="21"/>
  <c r="L1051" i="21"/>
  <c r="K1051" i="21"/>
  <c r="J1051" i="21"/>
  <c r="I1051" i="21"/>
  <c r="N1050" i="21"/>
  <c r="M1050" i="21"/>
  <c r="L1050" i="21"/>
  <c r="K1050" i="21"/>
  <c r="J1050" i="21"/>
  <c r="I1050" i="21"/>
  <c r="N1049" i="21"/>
  <c r="M1049" i="21"/>
  <c r="L1049" i="21"/>
  <c r="K1049" i="21"/>
  <c r="J1049" i="21"/>
  <c r="I1049" i="21"/>
  <c r="N1048" i="21"/>
  <c r="M1048" i="21"/>
  <c r="L1048" i="21"/>
  <c r="K1048" i="21"/>
  <c r="J1048" i="21"/>
  <c r="I1048" i="21"/>
  <c r="N1047" i="21"/>
  <c r="M1047" i="21"/>
  <c r="L1047" i="21"/>
  <c r="K1047" i="21"/>
  <c r="J1047" i="21"/>
  <c r="I1047" i="21"/>
  <c r="N1046" i="21"/>
  <c r="M1046" i="21"/>
  <c r="L1046" i="21"/>
  <c r="K1046" i="21"/>
  <c r="J1046" i="21"/>
  <c r="I1046" i="21"/>
  <c r="N1045" i="21"/>
  <c r="M1045" i="21"/>
  <c r="L1045" i="21"/>
  <c r="K1045" i="21"/>
  <c r="J1045" i="21"/>
  <c r="I1045" i="21"/>
  <c r="N1044" i="21"/>
  <c r="M1044" i="21"/>
  <c r="L1044" i="21"/>
  <c r="K1044" i="21"/>
  <c r="J1044" i="21"/>
  <c r="I1044" i="21"/>
  <c r="N1043" i="21"/>
  <c r="M1043" i="21"/>
  <c r="L1043" i="21"/>
  <c r="K1043" i="21"/>
  <c r="J1043" i="21"/>
  <c r="I1043" i="21"/>
  <c r="N1042" i="21"/>
  <c r="M1042" i="21"/>
  <c r="L1042" i="21"/>
  <c r="K1042" i="21"/>
  <c r="J1042" i="21"/>
  <c r="I1042" i="21"/>
  <c r="N1041" i="21"/>
  <c r="M1041" i="21"/>
  <c r="L1041" i="21"/>
  <c r="K1041" i="21"/>
  <c r="J1041" i="21"/>
  <c r="I1041" i="21"/>
  <c r="N1040" i="21"/>
  <c r="M1040" i="21"/>
  <c r="L1040" i="21"/>
  <c r="K1040" i="21"/>
  <c r="J1040" i="21"/>
  <c r="I1040" i="21"/>
  <c r="N1039" i="21"/>
  <c r="M1039" i="21"/>
  <c r="L1039" i="21"/>
  <c r="K1039" i="21"/>
  <c r="J1039" i="21"/>
  <c r="I1039" i="21"/>
  <c r="N1038" i="21"/>
  <c r="M1038" i="21"/>
  <c r="L1038" i="21"/>
  <c r="K1038" i="21"/>
  <c r="J1038" i="21"/>
  <c r="I1038" i="21"/>
  <c r="N1037" i="21"/>
  <c r="M1037" i="21"/>
  <c r="L1037" i="21"/>
  <c r="K1037" i="21"/>
  <c r="J1037" i="21"/>
  <c r="I1037" i="21"/>
  <c r="N1036" i="21"/>
  <c r="M1036" i="21"/>
  <c r="L1036" i="21"/>
  <c r="K1036" i="21"/>
  <c r="J1036" i="21"/>
  <c r="I1036" i="21"/>
  <c r="N1035" i="21"/>
  <c r="M1035" i="21"/>
  <c r="L1035" i="21"/>
  <c r="K1035" i="21"/>
  <c r="J1035" i="21"/>
  <c r="I1035" i="21"/>
  <c r="N1034" i="21"/>
  <c r="M1034" i="21"/>
  <c r="L1034" i="21"/>
  <c r="K1034" i="21"/>
  <c r="J1034" i="21"/>
  <c r="I1034" i="21"/>
  <c r="N1033" i="21"/>
  <c r="M1033" i="21"/>
  <c r="L1033" i="21"/>
  <c r="K1033" i="21"/>
  <c r="J1033" i="21"/>
  <c r="I1033" i="21"/>
  <c r="N1032" i="21"/>
  <c r="M1032" i="21"/>
  <c r="L1032" i="21"/>
  <c r="K1032" i="21"/>
  <c r="J1032" i="21"/>
  <c r="I1032" i="21"/>
  <c r="N1031" i="21"/>
  <c r="M1031" i="21"/>
  <c r="L1031" i="21"/>
  <c r="K1031" i="21"/>
  <c r="J1031" i="21"/>
  <c r="I1031" i="21"/>
  <c r="N1030" i="21"/>
  <c r="M1030" i="21"/>
  <c r="L1030" i="21"/>
  <c r="K1030" i="21"/>
  <c r="J1030" i="21"/>
  <c r="I1030" i="21"/>
  <c r="N1029" i="21"/>
  <c r="M1029" i="21"/>
  <c r="L1029" i="21"/>
  <c r="K1029" i="21"/>
  <c r="J1029" i="21"/>
  <c r="I1029" i="21"/>
  <c r="N1028" i="21"/>
  <c r="M1028" i="21"/>
  <c r="L1028" i="21"/>
  <c r="K1028" i="21"/>
  <c r="J1028" i="21"/>
  <c r="I1028" i="21"/>
  <c r="N1027" i="21"/>
  <c r="M1027" i="21"/>
  <c r="L1027" i="21"/>
  <c r="K1027" i="21"/>
  <c r="J1027" i="21"/>
  <c r="I1027" i="21"/>
  <c r="N1026" i="21"/>
  <c r="M1026" i="21"/>
  <c r="L1026" i="21"/>
  <c r="K1026" i="21"/>
  <c r="J1026" i="21"/>
  <c r="I1026" i="21"/>
  <c r="N1025" i="21"/>
  <c r="M1025" i="21"/>
  <c r="L1025" i="21"/>
  <c r="K1025" i="21"/>
  <c r="J1025" i="21"/>
  <c r="I1025" i="21"/>
  <c r="N1024" i="21"/>
  <c r="M1024" i="21"/>
  <c r="L1024" i="21"/>
  <c r="K1024" i="21"/>
  <c r="J1024" i="21"/>
  <c r="I1024" i="21"/>
  <c r="N1023" i="21"/>
  <c r="M1023" i="21"/>
  <c r="L1023" i="21"/>
  <c r="K1023" i="21"/>
  <c r="J1023" i="21"/>
  <c r="I1023" i="21"/>
  <c r="N1022" i="21"/>
  <c r="M1022" i="21"/>
  <c r="L1022" i="21"/>
  <c r="K1022" i="21"/>
  <c r="J1022" i="21"/>
  <c r="I1022" i="21"/>
  <c r="N1021" i="21"/>
  <c r="M1021" i="21"/>
  <c r="L1021" i="21"/>
  <c r="K1021" i="21"/>
  <c r="J1021" i="21"/>
  <c r="I1021" i="21"/>
  <c r="N1020" i="21"/>
  <c r="M1020" i="21"/>
  <c r="L1020" i="21"/>
  <c r="K1020" i="21"/>
  <c r="J1020" i="21"/>
  <c r="I1020" i="21"/>
  <c r="N1019" i="21"/>
  <c r="M1019" i="21"/>
  <c r="L1019" i="21"/>
  <c r="K1019" i="21"/>
  <c r="J1019" i="21"/>
  <c r="I1019" i="21"/>
  <c r="N1018" i="21"/>
  <c r="M1018" i="21"/>
  <c r="L1018" i="21"/>
  <c r="K1018" i="21"/>
  <c r="J1018" i="21"/>
  <c r="I1018" i="21"/>
  <c r="N1017" i="21"/>
  <c r="M1017" i="21"/>
  <c r="L1017" i="21"/>
  <c r="K1017" i="21"/>
  <c r="J1017" i="21"/>
  <c r="I1017" i="21"/>
  <c r="N1016" i="21"/>
  <c r="M1016" i="21"/>
  <c r="L1016" i="21"/>
  <c r="K1016" i="21"/>
  <c r="J1016" i="21"/>
  <c r="I1016" i="21"/>
  <c r="N1015" i="21"/>
  <c r="M1015" i="21"/>
  <c r="L1015" i="21"/>
  <c r="K1015" i="21"/>
  <c r="J1015" i="21"/>
  <c r="I1015" i="21"/>
  <c r="N1014" i="21"/>
  <c r="M1014" i="21"/>
  <c r="L1014" i="21"/>
  <c r="K1014" i="21"/>
  <c r="J1014" i="21"/>
  <c r="I1014" i="21"/>
  <c r="N1013" i="21"/>
  <c r="M1013" i="21"/>
  <c r="L1013" i="21"/>
  <c r="K1013" i="21"/>
  <c r="J1013" i="21"/>
  <c r="I1013" i="21"/>
  <c r="N1012" i="21"/>
  <c r="M1012" i="21"/>
  <c r="L1012" i="21"/>
  <c r="K1012" i="21"/>
  <c r="J1012" i="21"/>
  <c r="I1012" i="21"/>
  <c r="N1011" i="21"/>
  <c r="M1011" i="21"/>
  <c r="L1011" i="21"/>
  <c r="K1011" i="21"/>
  <c r="J1011" i="21"/>
  <c r="I1011" i="21"/>
  <c r="N1010" i="21"/>
  <c r="M1010" i="21"/>
  <c r="L1010" i="21"/>
  <c r="K1010" i="21"/>
  <c r="J1010" i="21"/>
  <c r="I1010" i="21"/>
  <c r="N1009" i="21"/>
  <c r="M1009" i="21"/>
  <c r="L1009" i="21"/>
  <c r="K1009" i="21"/>
  <c r="J1009" i="21"/>
  <c r="I1009" i="21"/>
  <c r="N1008" i="21"/>
  <c r="M1008" i="21"/>
  <c r="L1008" i="21"/>
  <c r="K1008" i="21"/>
  <c r="J1008" i="21"/>
  <c r="I1008" i="21"/>
  <c r="N1007" i="21"/>
  <c r="M1007" i="21"/>
  <c r="L1007" i="21"/>
  <c r="K1007" i="21"/>
  <c r="J1007" i="21"/>
  <c r="I1007" i="21"/>
  <c r="N1006" i="21"/>
  <c r="M1006" i="21"/>
  <c r="L1006" i="21"/>
  <c r="K1006" i="21"/>
  <c r="J1006" i="21"/>
  <c r="I1006" i="21"/>
  <c r="N1005" i="21"/>
  <c r="M1005" i="21"/>
  <c r="L1005" i="21"/>
  <c r="K1005" i="21"/>
  <c r="J1005" i="21"/>
  <c r="I1005" i="21"/>
  <c r="N1004" i="21"/>
  <c r="M1004" i="21"/>
  <c r="L1004" i="21"/>
  <c r="K1004" i="21"/>
  <c r="J1004" i="21"/>
  <c r="I1004" i="21"/>
  <c r="N1003" i="21"/>
  <c r="M1003" i="21"/>
  <c r="L1003" i="21"/>
  <c r="K1003" i="21"/>
  <c r="J1003" i="21"/>
  <c r="I1003" i="21"/>
  <c r="N1002" i="21"/>
  <c r="M1002" i="21"/>
  <c r="L1002" i="21"/>
  <c r="K1002" i="21"/>
  <c r="J1002" i="21"/>
  <c r="I1002" i="21"/>
  <c r="N1001" i="21"/>
  <c r="M1001" i="21"/>
  <c r="L1001" i="21"/>
  <c r="K1001" i="21"/>
  <c r="J1001" i="21"/>
  <c r="I1001" i="21"/>
  <c r="N1000" i="21"/>
  <c r="M1000" i="21"/>
  <c r="L1000" i="21"/>
  <c r="K1000" i="21"/>
  <c r="J1000" i="21"/>
  <c r="I1000" i="21"/>
  <c r="N999" i="21"/>
  <c r="M999" i="21"/>
  <c r="L999" i="21"/>
  <c r="K999" i="21"/>
  <c r="J999" i="21"/>
  <c r="I999" i="21"/>
  <c r="N998" i="21"/>
  <c r="M998" i="21"/>
  <c r="L998" i="21"/>
  <c r="K998" i="21"/>
  <c r="J998" i="21"/>
  <c r="I998" i="21"/>
  <c r="N997" i="21"/>
  <c r="M997" i="21"/>
  <c r="L997" i="21"/>
  <c r="K997" i="21"/>
  <c r="J997" i="21"/>
  <c r="I997" i="21"/>
  <c r="N996" i="21"/>
  <c r="M996" i="21"/>
  <c r="L996" i="21"/>
  <c r="K996" i="21"/>
  <c r="J996" i="21"/>
  <c r="I996" i="21"/>
  <c r="N995" i="21"/>
  <c r="M995" i="21"/>
  <c r="L995" i="21"/>
  <c r="K995" i="21"/>
  <c r="J995" i="21"/>
  <c r="I995" i="21"/>
  <c r="N994" i="21"/>
  <c r="M994" i="21"/>
  <c r="L994" i="21"/>
  <c r="K994" i="21"/>
  <c r="J994" i="21"/>
  <c r="I994" i="21"/>
  <c r="N993" i="21"/>
  <c r="M993" i="21"/>
  <c r="L993" i="21"/>
  <c r="K993" i="21"/>
  <c r="J993" i="21"/>
  <c r="I993" i="21"/>
  <c r="N992" i="21"/>
  <c r="M992" i="21"/>
  <c r="L992" i="21"/>
  <c r="K992" i="21"/>
  <c r="J992" i="21"/>
  <c r="I992" i="21"/>
  <c r="N991" i="21"/>
  <c r="M991" i="21"/>
  <c r="L991" i="21"/>
  <c r="K991" i="21"/>
  <c r="J991" i="21"/>
  <c r="I991" i="21"/>
  <c r="N990" i="21"/>
  <c r="M990" i="21"/>
  <c r="L990" i="21"/>
  <c r="K990" i="21"/>
  <c r="J990" i="21"/>
  <c r="I990" i="21"/>
  <c r="N989" i="21"/>
  <c r="M989" i="21"/>
  <c r="L989" i="21"/>
  <c r="K989" i="21"/>
  <c r="J989" i="21"/>
  <c r="I989" i="21"/>
  <c r="N988" i="21"/>
  <c r="M988" i="21"/>
  <c r="L988" i="21"/>
  <c r="K988" i="21"/>
  <c r="J988" i="21"/>
  <c r="I988" i="21"/>
  <c r="N987" i="21"/>
  <c r="M987" i="21"/>
  <c r="L987" i="21"/>
  <c r="K987" i="21"/>
  <c r="J987" i="21"/>
  <c r="I987" i="21"/>
  <c r="N986" i="21"/>
  <c r="M986" i="21"/>
  <c r="L986" i="21"/>
  <c r="K986" i="21"/>
  <c r="J986" i="21"/>
  <c r="I986" i="21"/>
  <c r="N985" i="21"/>
  <c r="M985" i="21"/>
  <c r="L985" i="21"/>
  <c r="K985" i="21"/>
  <c r="J985" i="21"/>
  <c r="I985" i="21"/>
  <c r="N984" i="21"/>
  <c r="M984" i="21"/>
  <c r="L984" i="21"/>
  <c r="K984" i="21"/>
  <c r="J984" i="21"/>
  <c r="I984" i="21"/>
  <c r="N983" i="21"/>
  <c r="M983" i="21"/>
  <c r="L983" i="21"/>
  <c r="K983" i="21"/>
  <c r="J983" i="21"/>
  <c r="I983" i="21"/>
  <c r="N982" i="21"/>
  <c r="M982" i="21"/>
  <c r="L982" i="21"/>
  <c r="K982" i="21"/>
  <c r="J982" i="21"/>
  <c r="I982" i="21"/>
  <c r="N981" i="21"/>
  <c r="M981" i="21"/>
  <c r="L981" i="21"/>
  <c r="K981" i="21"/>
  <c r="J981" i="21"/>
  <c r="I981" i="21"/>
  <c r="N980" i="21"/>
  <c r="M980" i="21"/>
  <c r="L980" i="21"/>
  <c r="K980" i="21"/>
  <c r="J980" i="21"/>
  <c r="I980" i="21"/>
  <c r="N979" i="21"/>
  <c r="M979" i="21"/>
  <c r="L979" i="21"/>
  <c r="K979" i="21"/>
  <c r="J979" i="21"/>
  <c r="I979" i="21"/>
  <c r="N978" i="21"/>
  <c r="M978" i="21"/>
  <c r="L978" i="21"/>
  <c r="K978" i="21"/>
  <c r="J978" i="21"/>
  <c r="I978" i="21"/>
  <c r="N977" i="21"/>
  <c r="M977" i="21"/>
  <c r="L977" i="21"/>
  <c r="K977" i="21"/>
  <c r="J977" i="21"/>
  <c r="I977" i="21"/>
  <c r="N976" i="21"/>
  <c r="M976" i="21"/>
  <c r="L976" i="21"/>
  <c r="K976" i="21"/>
  <c r="J976" i="21"/>
  <c r="I976" i="21"/>
  <c r="N975" i="21"/>
  <c r="M975" i="21"/>
  <c r="L975" i="21"/>
  <c r="K975" i="21"/>
  <c r="J975" i="21"/>
  <c r="I975" i="21"/>
  <c r="N974" i="21"/>
  <c r="M974" i="21"/>
  <c r="L974" i="21"/>
  <c r="K974" i="21"/>
  <c r="J974" i="21"/>
  <c r="I974" i="21"/>
  <c r="N973" i="21"/>
  <c r="M973" i="21"/>
  <c r="L973" i="21"/>
  <c r="K973" i="21"/>
  <c r="J973" i="21"/>
  <c r="I973" i="21"/>
  <c r="N972" i="21"/>
  <c r="M972" i="21"/>
  <c r="L972" i="21"/>
  <c r="K972" i="21"/>
  <c r="J972" i="21"/>
  <c r="I972" i="21"/>
  <c r="N971" i="21"/>
  <c r="M971" i="21"/>
  <c r="L971" i="21"/>
  <c r="K971" i="21"/>
  <c r="J971" i="21"/>
  <c r="I971" i="21"/>
  <c r="N970" i="21"/>
  <c r="M970" i="21"/>
  <c r="L970" i="21"/>
  <c r="K970" i="21"/>
  <c r="J970" i="21"/>
  <c r="I970" i="21"/>
  <c r="N969" i="21"/>
  <c r="M969" i="21"/>
  <c r="L969" i="21"/>
  <c r="K969" i="21"/>
  <c r="J969" i="21"/>
  <c r="I969" i="21"/>
  <c r="N968" i="21"/>
  <c r="M968" i="21"/>
  <c r="L968" i="21"/>
  <c r="K968" i="21"/>
  <c r="J968" i="21"/>
  <c r="I968" i="21"/>
  <c r="N967" i="21"/>
  <c r="M967" i="21"/>
  <c r="L967" i="21"/>
  <c r="K967" i="21"/>
  <c r="J967" i="21"/>
  <c r="I967" i="21"/>
  <c r="N966" i="21"/>
  <c r="M966" i="21"/>
  <c r="L966" i="21"/>
  <c r="K966" i="21"/>
  <c r="J966" i="21"/>
  <c r="I966" i="21"/>
  <c r="N965" i="21"/>
  <c r="M965" i="21"/>
  <c r="L965" i="21"/>
  <c r="K965" i="21"/>
  <c r="J965" i="21"/>
  <c r="I965" i="21"/>
  <c r="N964" i="21"/>
  <c r="M964" i="21"/>
  <c r="L964" i="21"/>
  <c r="K964" i="21"/>
  <c r="J964" i="21"/>
  <c r="I964" i="21"/>
  <c r="N963" i="21"/>
  <c r="M963" i="21"/>
  <c r="L963" i="21"/>
  <c r="K963" i="21"/>
  <c r="J963" i="21"/>
  <c r="I963" i="21"/>
  <c r="N962" i="21"/>
  <c r="M962" i="21"/>
  <c r="L962" i="21"/>
  <c r="K962" i="21"/>
  <c r="J962" i="21"/>
  <c r="I962" i="21"/>
  <c r="N961" i="21"/>
  <c r="M961" i="21"/>
  <c r="L961" i="21"/>
  <c r="K961" i="21"/>
  <c r="J961" i="21"/>
  <c r="I961" i="21"/>
  <c r="N960" i="21"/>
  <c r="M960" i="21"/>
  <c r="L960" i="21"/>
  <c r="K960" i="21"/>
  <c r="J960" i="21"/>
  <c r="I960" i="21"/>
  <c r="N959" i="21"/>
  <c r="M959" i="21"/>
  <c r="L959" i="21"/>
  <c r="K959" i="21"/>
  <c r="J959" i="21"/>
  <c r="I959" i="21"/>
  <c r="N958" i="21"/>
  <c r="M958" i="21"/>
  <c r="L958" i="21"/>
  <c r="K958" i="21"/>
  <c r="J958" i="21"/>
  <c r="I958" i="21"/>
  <c r="N957" i="21"/>
  <c r="M957" i="21"/>
  <c r="L957" i="21"/>
  <c r="K957" i="21"/>
  <c r="J957" i="21"/>
  <c r="I957" i="21"/>
  <c r="N956" i="21"/>
  <c r="M956" i="21"/>
  <c r="L956" i="21"/>
  <c r="K956" i="21"/>
  <c r="J956" i="21"/>
  <c r="I956" i="21"/>
  <c r="N955" i="21"/>
  <c r="M955" i="21"/>
  <c r="L955" i="21"/>
  <c r="K955" i="21"/>
  <c r="J955" i="21"/>
  <c r="I955" i="21"/>
  <c r="N954" i="21"/>
  <c r="M954" i="21"/>
  <c r="L954" i="21"/>
  <c r="K954" i="21"/>
  <c r="J954" i="21"/>
  <c r="I954" i="21"/>
  <c r="N953" i="21"/>
  <c r="M953" i="21"/>
  <c r="L953" i="21"/>
  <c r="K953" i="21"/>
  <c r="J953" i="21"/>
  <c r="I953" i="21"/>
  <c r="N952" i="21"/>
  <c r="M952" i="21"/>
  <c r="L952" i="21"/>
  <c r="K952" i="21"/>
  <c r="J952" i="21"/>
  <c r="I952" i="21"/>
  <c r="N951" i="21"/>
  <c r="M951" i="21"/>
  <c r="L951" i="21"/>
  <c r="K951" i="21"/>
  <c r="J951" i="21"/>
  <c r="I951" i="21"/>
  <c r="N950" i="21"/>
  <c r="M950" i="21"/>
  <c r="L950" i="21"/>
  <c r="K950" i="21"/>
  <c r="J950" i="21"/>
  <c r="I950" i="21"/>
  <c r="N949" i="21"/>
  <c r="M949" i="21"/>
  <c r="L949" i="21"/>
  <c r="K949" i="21"/>
  <c r="J949" i="21"/>
  <c r="I949" i="21"/>
  <c r="N948" i="21"/>
  <c r="M948" i="21"/>
  <c r="L948" i="21"/>
  <c r="K948" i="21"/>
  <c r="J948" i="21"/>
  <c r="I948" i="21"/>
  <c r="N947" i="21"/>
  <c r="M947" i="21"/>
  <c r="L947" i="21"/>
  <c r="K947" i="21"/>
  <c r="J947" i="21"/>
  <c r="I947" i="21"/>
  <c r="N946" i="21"/>
  <c r="M946" i="21"/>
  <c r="L946" i="21"/>
  <c r="K946" i="21"/>
  <c r="J946" i="21"/>
  <c r="I946" i="21"/>
  <c r="N945" i="21"/>
  <c r="M945" i="21"/>
  <c r="L945" i="21"/>
  <c r="K945" i="21"/>
  <c r="J945" i="21"/>
  <c r="I945" i="21"/>
  <c r="N944" i="21"/>
  <c r="M944" i="21"/>
  <c r="L944" i="21"/>
  <c r="K944" i="21"/>
  <c r="J944" i="21"/>
  <c r="I944" i="21"/>
  <c r="N943" i="21"/>
  <c r="M943" i="21"/>
  <c r="L943" i="21"/>
  <c r="K943" i="21"/>
  <c r="J943" i="21"/>
  <c r="I943" i="21"/>
  <c r="N942" i="21"/>
  <c r="M942" i="21"/>
  <c r="L942" i="21"/>
  <c r="K942" i="21"/>
  <c r="J942" i="21"/>
  <c r="I942" i="21"/>
  <c r="N941" i="21"/>
  <c r="M941" i="21"/>
  <c r="L941" i="21"/>
  <c r="K941" i="21"/>
  <c r="J941" i="21"/>
  <c r="I941" i="21"/>
  <c r="N940" i="21"/>
  <c r="M940" i="21"/>
  <c r="L940" i="21"/>
  <c r="K940" i="21"/>
  <c r="J940" i="21"/>
  <c r="I940" i="21"/>
  <c r="N939" i="21"/>
  <c r="M939" i="21"/>
  <c r="L939" i="21"/>
  <c r="K939" i="21"/>
  <c r="J939" i="21"/>
  <c r="I939" i="21"/>
  <c r="N938" i="21"/>
  <c r="M938" i="21"/>
  <c r="L938" i="21"/>
  <c r="K938" i="21"/>
  <c r="J938" i="21"/>
  <c r="I938" i="21"/>
  <c r="N937" i="21"/>
  <c r="M937" i="21"/>
  <c r="L937" i="21"/>
  <c r="K937" i="21"/>
  <c r="J937" i="21"/>
  <c r="I937" i="21"/>
  <c r="N936" i="21"/>
  <c r="M936" i="21"/>
  <c r="L936" i="21"/>
  <c r="K936" i="21"/>
  <c r="J936" i="21"/>
  <c r="I936" i="21"/>
  <c r="N935" i="21"/>
  <c r="M935" i="21"/>
  <c r="L935" i="21"/>
  <c r="K935" i="21"/>
  <c r="J935" i="21"/>
  <c r="I935" i="21"/>
  <c r="N934" i="21"/>
  <c r="M934" i="21"/>
  <c r="L934" i="21"/>
  <c r="K934" i="21"/>
  <c r="J934" i="21"/>
  <c r="I934" i="21"/>
  <c r="N933" i="21"/>
  <c r="M933" i="21"/>
  <c r="L933" i="21"/>
  <c r="K933" i="21"/>
  <c r="J933" i="21"/>
  <c r="I933" i="21"/>
  <c r="N932" i="21"/>
  <c r="M932" i="21"/>
  <c r="L932" i="21"/>
  <c r="K932" i="21"/>
  <c r="J932" i="21"/>
  <c r="I932" i="21"/>
  <c r="N931" i="21"/>
  <c r="M931" i="21"/>
  <c r="L931" i="21"/>
  <c r="K931" i="21"/>
  <c r="J931" i="21"/>
  <c r="I931" i="21"/>
  <c r="N930" i="21"/>
  <c r="M930" i="21"/>
  <c r="L930" i="21"/>
  <c r="K930" i="21"/>
  <c r="J930" i="21"/>
  <c r="I930" i="21"/>
  <c r="N929" i="21"/>
  <c r="M929" i="21"/>
  <c r="L929" i="21"/>
  <c r="K929" i="21"/>
  <c r="J929" i="21"/>
  <c r="I929" i="21"/>
  <c r="N928" i="21"/>
  <c r="M928" i="21"/>
  <c r="L928" i="21"/>
  <c r="K928" i="21"/>
  <c r="J928" i="21"/>
  <c r="I928" i="21"/>
  <c r="N927" i="21"/>
  <c r="M927" i="21"/>
  <c r="L927" i="21"/>
  <c r="K927" i="21"/>
  <c r="J927" i="21"/>
  <c r="I927" i="21"/>
  <c r="N926" i="21"/>
  <c r="M926" i="21"/>
  <c r="L926" i="21"/>
  <c r="K926" i="21"/>
  <c r="J926" i="21"/>
  <c r="I926" i="21"/>
  <c r="N925" i="21"/>
  <c r="M925" i="21"/>
  <c r="L925" i="21"/>
  <c r="K925" i="21"/>
  <c r="J925" i="21"/>
  <c r="I925" i="21"/>
  <c r="N924" i="21"/>
  <c r="M924" i="21"/>
  <c r="L924" i="21"/>
  <c r="K924" i="21"/>
  <c r="J924" i="21"/>
  <c r="I924" i="21"/>
  <c r="N923" i="21"/>
  <c r="M923" i="21"/>
  <c r="L923" i="21"/>
  <c r="K923" i="21"/>
  <c r="J923" i="21"/>
  <c r="I923" i="21"/>
  <c r="N922" i="21"/>
  <c r="M922" i="21"/>
  <c r="L922" i="21"/>
  <c r="K922" i="21"/>
  <c r="J922" i="21"/>
  <c r="I922" i="21"/>
  <c r="N921" i="21"/>
  <c r="M921" i="21"/>
  <c r="L921" i="21"/>
  <c r="K921" i="21"/>
  <c r="J921" i="21"/>
  <c r="I921" i="21"/>
  <c r="N920" i="21"/>
  <c r="M920" i="21"/>
  <c r="L920" i="21"/>
  <c r="K920" i="21"/>
  <c r="J920" i="21"/>
  <c r="I920" i="21"/>
  <c r="N919" i="21"/>
  <c r="M919" i="21"/>
  <c r="L919" i="21"/>
  <c r="K919" i="21"/>
  <c r="J919" i="21"/>
  <c r="I919" i="21"/>
  <c r="N918" i="21"/>
  <c r="M918" i="21"/>
  <c r="L918" i="21"/>
  <c r="K918" i="21"/>
  <c r="J918" i="21"/>
  <c r="I918" i="21"/>
  <c r="N917" i="21"/>
  <c r="M917" i="21"/>
  <c r="L917" i="21"/>
  <c r="K917" i="21"/>
  <c r="J917" i="21"/>
  <c r="I917" i="21"/>
  <c r="N916" i="21"/>
  <c r="M916" i="21"/>
  <c r="L916" i="21"/>
  <c r="K916" i="21"/>
  <c r="J916" i="21"/>
  <c r="I916" i="21"/>
  <c r="N915" i="21"/>
  <c r="M915" i="21"/>
  <c r="L915" i="21"/>
  <c r="K915" i="21"/>
  <c r="J915" i="21"/>
  <c r="I915" i="21"/>
  <c r="N914" i="21"/>
  <c r="M914" i="21"/>
  <c r="L914" i="21"/>
  <c r="K914" i="21"/>
  <c r="J914" i="21"/>
  <c r="I914" i="21"/>
  <c r="N913" i="21"/>
  <c r="M913" i="21"/>
  <c r="L913" i="21"/>
  <c r="K913" i="21"/>
  <c r="J913" i="21"/>
  <c r="I913" i="21"/>
  <c r="N912" i="21"/>
  <c r="M912" i="21"/>
  <c r="L912" i="21"/>
  <c r="K912" i="21"/>
  <c r="J912" i="21"/>
  <c r="I912" i="21"/>
  <c r="N911" i="21"/>
  <c r="M911" i="21"/>
  <c r="L911" i="21"/>
  <c r="K911" i="21"/>
  <c r="J911" i="21"/>
  <c r="I911" i="21"/>
  <c r="N910" i="21"/>
  <c r="M910" i="21"/>
  <c r="L910" i="21"/>
  <c r="K910" i="21"/>
  <c r="J910" i="21"/>
  <c r="I910" i="21"/>
  <c r="N909" i="21"/>
  <c r="M909" i="21"/>
  <c r="L909" i="21"/>
  <c r="K909" i="21"/>
  <c r="J909" i="21"/>
  <c r="I909" i="21"/>
  <c r="N908" i="21"/>
  <c r="M908" i="21"/>
  <c r="L908" i="21"/>
  <c r="K908" i="21"/>
  <c r="J908" i="21"/>
  <c r="I908" i="21"/>
  <c r="N907" i="21"/>
  <c r="M907" i="21"/>
  <c r="L907" i="21"/>
  <c r="K907" i="21"/>
  <c r="J907" i="21"/>
  <c r="I907" i="21"/>
  <c r="N906" i="21"/>
  <c r="M906" i="21"/>
  <c r="L906" i="21"/>
  <c r="K906" i="21"/>
  <c r="J906" i="21"/>
  <c r="I906" i="21"/>
  <c r="N905" i="21"/>
  <c r="M905" i="21"/>
  <c r="L905" i="21"/>
  <c r="K905" i="21"/>
  <c r="J905" i="21"/>
  <c r="I905" i="21"/>
  <c r="N904" i="21"/>
  <c r="M904" i="21"/>
  <c r="L904" i="21"/>
  <c r="K904" i="21"/>
  <c r="J904" i="21"/>
  <c r="I904" i="21"/>
  <c r="N903" i="21"/>
  <c r="M903" i="21"/>
  <c r="L903" i="21"/>
  <c r="K903" i="21"/>
  <c r="J903" i="21"/>
  <c r="I903" i="21"/>
  <c r="N902" i="21"/>
  <c r="M902" i="21"/>
  <c r="L902" i="21"/>
  <c r="K902" i="21"/>
  <c r="J902" i="21"/>
  <c r="I902" i="21"/>
  <c r="N901" i="21"/>
  <c r="M901" i="21"/>
  <c r="L901" i="21"/>
  <c r="K901" i="21"/>
  <c r="J901" i="21"/>
  <c r="I901" i="21"/>
  <c r="N900" i="21"/>
  <c r="M900" i="21"/>
  <c r="L900" i="21"/>
  <c r="K900" i="21"/>
  <c r="J900" i="21"/>
  <c r="I900" i="21"/>
  <c r="N899" i="21"/>
  <c r="M899" i="21"/>
  <c r="L899" i="21"/>
  <c r="K899" i="21"/>
  <c r="J899" i="21"/>
  <c r="I899" i="21"/>
  <c r="N898" i="21"/>
  <c r="M898" i="21"/>
  <c r="L898" i="21"/>
  <c r="K898" i="21"/>
  <c r="J898" i="21"/>
  <c r="I898" i="21"/>
  <c r="N897" i="21"/>
  <c r="M897" i="21"/>
  <c r="L897" i="21"/>
  <c r="K897" i="21"/>
  <c r="J897" i="21"/>
  <c r="I897" i="21"/>
  <c r="N896" i="21"/>
  <c r="M896" i="21"/>
  <c r="L896" i="21"/>
  <c r="K896" i="21"/>
  <c r="J896" i="21"/>
  <c r="I896" i="21"/>
  <c r="N895" i="21"/>
  <c r="M895" i="21"/>
  <c r="L895" i="21"/>
  <c r="K895" i="21"/>
  <c r="J895" i="21"/>
  <c r="I895" i="21"/>
  <c r="N894" i="21"/>
  <c r="M894" i="21"/>
  <c r="L894" i="21"/>
  <c r="K894" i="21"/>
  <c r="J894" i="21"/>
  <c r="I894" i="21"/>
  <c r="N893" i="21"/>
  <c r="M893" i="21"/>
  <c r="L893" i="21"/>
  <c r="K893" i="21"/>
  <c r="J893" i="21"/>
  <c r="I893" i="21"/>
  <c r="N892" i="21"/>
  <c r="M892" i="21"/>
  <c r="L892" i="21"/>
  <c r="K892" i="21"/>
  <c r="J892" i="21"/>
  <c r="I892" i="21"/>
  <c r="N891" i="21"/>
  <c r="M891" i="21"/>
  <c r="L891" i="21"/>
  <c r="K891" i="21"/>
  <c r="J891" i="21"/>
  <c r="I891" i="21"/>
  <c r="N890" i="21"/>
  <c r="M890" i="21"/>
  <c r="L890" i="21"/>
  <c r="K890" i="21"/>
  <c r="J890" i="21"/>
  <c r="I890" i="21"/>
  <c r="N889" i="21"/>
  <c r="M889" i="21"/>
  <c r="L889" i="21"/>
  <c r="K889" i="21"/>
  <c r="J889" i="21"/>
  <c r="I889" i="21"/>
  <c r="N888" i="21"/>
  <c r="M888" i="21"/>
  <c r="L888" i="21"/>
  <c r="K888" i="21"/>
  <c r="J888" i="21"/>
  <c r="I888" i="21"/>
  <c r="N887" i="21"/>
  <c r="M887" i="21"/>
  <c r="L887" i="21"/>
  <c r="K887" i="21"/>
  <c r="J887" i="21"/>
  <c r="I887" i="21"/>
  <c r="N886" i="21"/>
  <c r="M886" i="21"/>
  <c r="L886" i="21"/>
  <c r="K886" i="21"/>
  <c r="J886" i="21"/>
  <c r="I886" i="21"/>
  <c r="N885" i="21"/>
  <c r="M885" i="21"/>
  <c r="L885" i="21"/>
  <c r="K885" i="21"/>
  <c r="J885" i="21"/>
  <c r="I885" i="21"/>
  <c r="N884" i="21"/>
  <c r="M884" i="21"/>
  <c r="L884" i="21"/>
  <c r="K884" i="21"/>
  <c r="J884" i="21"/>
  <c r="I884" i="21"/>
  <c r="N883" i="21"/>
  <c r="M883" i="21"/>
  <c r="L883" i="21"/>
  <c r="K883" i="21"/>
  <c r="J883" i="21"/>
  <c r="I883" i="21"/>
  <c r="N882" i="21"/>
  <c r="M882" i="21"/>
  <c r="L882" i="21"/>
  <c r="K882" i="21"/>
  <c r="J882" i="21"/>
  <c r="I882" i="21"/>
  <c r="N881" i="21"/>
  <c r="M881" i="21"/>
  <c r="L881" i="21"/>
  <c r="K881" i="21"/>
  <c r="J881" i="21"/>
  <c r="I881" i="21"/>
  <c r="N880" i="21"/>
  <c r="M880" i="21"/>
  <c r="L880" i="21"/>
  <c r="K880" i="21"/>
  <c r="J880" i="21"/>
  <c r="I880" i="21"/>
  <c r="N879" i="21"/>
  <c r="M879" i="21"/>
  <c r="L879" i="21"/>
  <c r="K879" i="21"/>
  <c r="J879" i="21"/>
  <c r="I879" i="21"/>
  <c r="N878" i="21"/>
  <c r="M878" i="21"/>
  <c r="L878" i="21"/>
  <c r="K878" i="21"/>
  <c r="J878" i="21"/>
  <c r="I878" i="21"/>
  <c r="N877" i="21"/>
  <c r="M877" i="21"/>
  <c r="L877" i="21"/>
  <c r="K877" i="21"/>
  <c r="J877" i="21"/>
  <c r="I877" i="21"/>
  <c r="N876" i="21"/>
  <c r="M876" i="21"/>
  <c r="L876" i="21"/>
  <c r="K876" i="21"/>
  <c r="J876" i="21"/>
  <c r="I876" i="21"/>
  <c r="N875" i="21"/>
  <c r="M875" i="21"/>
  <c r="L875" i="21"/>
  <c r="K875" i="21"/>
  <c r="J875" i="21"/>
  <c r="I875" i="21"/>
  <c r="N874" i="21"/>
  <c r="M874" i="21"/>
  <c r="L874" i="21"/>
  <c r="K874" i="21"/>
  <c r="J874" i="21"/>
  <c r="I874" i="21"/>
  <c r="N873" i="21"/>
  <c r="M873" i="21"/>
  <c r="L873" i="21"/>
  <c r="K873" i="21"/>
  <c r="J873" i="21"/>
  <c r="I873" i="21"/>
  <c r="N872" i="21"/>
  <c r="M872" i="21"/>
  <c r="L872" i="21"/>
  <c r="K872" i="21"/>
  <c r="J872" i="21"/>
  <c r="I872" i="21"/>
  <c r="N871" i="21"/>
  <c r="M871" i="21"/>
  <c r="L871" i="21"/>
  <c r="K871" i="21"/>
  <c r="J871" i="21"/>
  <c r="I871" i="21"/>
  <c r="N870" i="21"/>
  <c r="M870" i="21"/>
  <c r="L870" i="21"/>
  <c r="K870" i="21"/>
  <c r="J870" i="21"/>
  <c r="I870" i="21"/>
  <c r="N869" i="21"/>
  <c r="M869" i="21"/>
  <c r="L869" i="21"/>
  <c r="K869" i="21"/>
  <c r="J869" i="21"/>
  <c r="I869" i="21"/>
  <c r="N868" i="21"/>
  <c r="M868" i="21"/>
  <c r="L868" i="21"/>
  <c r="K868" i="21"/>
  <c r="J868" i="21"/>
  <c r="I868" i="21"/>
  <c r="N867" i="21"/>
  <c r="M867" i="21"/>
  <c r="L867" i="21"/>
  <c r="K867" i="21"/>
  <c r="J867" i="21"/>
  <c r="I867" i="21"/>
  <c r="N866" i="21"/>
  <c r="M866" i="21"/>
  <c r="L866" i="21"/>
  <c r="K866" i="21"/>
  <c r="J866" i="21"/>
  <c r="I866" i="21"/>
  <c r="N865" i="21"/>
  <c r="M865" i="21"/>
  <c r="L865" i="21"/>
  <c r="K865" i="21"/>
  <c r="J865" i="21"/>
  <c r="I865" i="21"/>
  <c r="N864" i="21"/>
  <c r="M864" i="21"/>
  <c r="L864" i="21"/>
  <c r="K864" i="21"/>
  <c r="J864" i="21"/>
  <c r="I864" i="21"/>
  <c r="N863" i="21"/>
  <c r="M863" i="21"/>
  <c r="L863" i="21"/>
  <c r="K863" i="21"/>
  <c r="J863" i="21"/>
  <c r="I863" i="21"/>
  <c r="N862" i="21"/>
  <c r="M862" i="21"/>
  <c r="L862" i="21"/>
  <c r="K862" i="21"/>
  <c r="J862" i="21"/>
  <c r="I862" i="21"/>
  <c r="N861" i="21"/>
  <c r="M861" i="21"/>
  <c r="L861" i="21"/>
  <c r="K861" i="21"/>
  <c r="J861" i="21"/>
  <c r="I861" i="21"/>
  <c r="N860" i="21"/>
  <c r="M860" i="21"/>
  <c r="L860" i="21"/>
  <c r="K860" i="21"/>
  <c r="J860" i="21"/>
  <c r="I860" i="21"/>
  <c r="N859" i="21"/>
  <c r="M859" i="21"/>
  <c r="L859" i="21"/>
  <c r="K859" i="21"/>
  <c r="J859" i="21"/>
  <c r="I859" i="21"/>
  <c r="N858" i="21"/>
  <c r="M858" i="21"/>
  <c r="L858" i="21"/>
  <c r="K858" i="21"/>
  <c r="J858" i="21"/>
  <c r="I858" i="21"/>
  <c r="N857" i="21"/>
  <c r="M857" i="21"/>
  <c r="L857" i="21"/>
  <c r="K857" i="21"/>
  <c r="J857" i="21"/>
  <c r="I857" i="21"/>
  <c r="N856" i="21"/>
  <c r="M856" i="21"/>
  <c r="L856" i="21"/>
  <c r="K856" i="21"/>
  <c r="J856" i="21"/>
  <c r="I856" i="21"/>
  <c r="N855" i="21"/>
  <c r="M855" i="21"/>
  <c r="L855" i="21"/>
  <c r="K855" i="21"/>
  <c r="J855" i="21"/>
  <c r="I855" i="21"/>
  <c r="N854" i="21"/>
  <c r="M854" i="21"/>
  <c r="L854" i="21"/>
  <c r="K854" i="21"/>
  <c r="J854" i="21"/>
  <c r="I854" i="21"/>
  <c r="N853" i="21"/>
  <c r="M853" i="21"/>
  <c r="L853" i="21"/>
  <c r="K853" i="21"/>
  <c r="J853" i="21"/>
  <c r="I853" i="21"/>
  <c r="N852" i="21"/>
  <c r="M852" i="21"/>
  <c r="L852" i="21"/>
  <c r="K852" i="21"/>
  <c r="J852" i="21"/>
  <c r="I852" i="21"/>
  <c r="N851" i="21"/>
  <c r="M851" i="21"/>
  <c r="L851" i="21"/>
  <c r="K851" i="21"/>
  <c r="J851" i="21"/>
  <c r="I851" i="21"/>
  <c r="N850" i="21"/>
  <c r="M850" i="21"/>
  <c r="L850" i="21"/>
  <c r="K850" i="21"/>
  <c r="J850" i="21"/>
  <c r="I850" i="21"/>
  <c r="N849" i="21"/>
  <c r="M849" i="21"/>
  <c r="L849" i="21"/>
  <c r="K849" i="21"/>
  <c r="J849" i="21"/>
  <c r="I849" i="21"/>
  <c r="N848" i="21"/>
  <c r="M848" i="21"/>
  <c r="L848" i="21"/>
  <c r="K848" i="21"/>
  <c r="J848" i="21"/>
  <c r="I848" i="21"/>
  <c r="N847" i="21"/>
  <c r="M847" i="21"/>
  <c r="L847" i="21"/>
  <c r="K847" i="21"/>
  <c r="J847" i="21"/>
  <c r="I847" i="21"/>
  <c r="N846" i="21"/>
  <c r="M846" i="21"/>
  <c r="L846" i="21"/>
  <c r="K846" i="21"/>
  <c r="J846" i="21"/>
  <c r="I846" i="21"/>
  <c r="N845" i="21"/>
  <c r="M845" i="21"/>
  <c r="L845" i="21"/>
  <c r="K845" i="21"/>
  <c r="J845" i="21"/>
  <c r="I845" i="21"/>
  <c r="N844" i="21"/>
  <c r="M844" i="21"/>
  <c r="L844" i="21"/>
  <c r="K844" i="21"/>
  <c r="J844" i="21"/>
  <c r="I844" i="21"/>
  <c r="N843" i="21"/>
  <c r="M843" i="21"/>
  <c r="L843" i="21"/>
  <c r="K843" i="21"/>
  <c r="J843" i="21"/>
  <c r="I843" i="21"/>
  <c r="N842" i="21"/>
  <c r="M842" i="21"/>
  <c r="L842" i="21"/>
  <c r="K842" i="21"/>
  <c r="J842" i="21"/>
  <c r="I842" i="21"/>
  <c r="N841" i="21"/>
  <c r="M841" i="21"/>
  <c r="L841" i="21"/>
  <c r="K841" i="21"/>
  <c r="J841" i="21"/>
  <c r="I841" i="21"/>
  <c r="N840" i="21"/>
  <c r="M840" i="21"/>
  <c r="L840" i="21"/>
  <c r="K840" i="21"/>
  <c r="J840" i="21"/>
  <c r="I840" i="21"/>
  <c r="N839" i="21"/>
  <c r="M839" i="21"/>
  <c r="L839" i="21"/>
  <c r="K839" i="21"/>
  <c r="J839" i="21"/>
  <c r="I839" i="21"/>
  <c r="N838" i="21"/>
  <c r="M838" i="21"/>
  <c r="L838" i="21"/>
  <c r="K838" i="21"/>
  <c r="J838" i="21"/>
  <c r="I838" i="21"/>
  <c r="N837" i="21"/>
  <c r="M837" i="21"/>
  <c r="L837" i="21"/>
  <c r="K837" i="21"/>
  <c r="J837" i="21"/>
  <c r="I837" i="21"/>
  <c r="N836" i="21"/>
  <c r="M836" i="21"/>
  <c r="L836" i="21"/>
  <c r="K836" i="21"/>
  <c r="J836" i="21"/>
  <c r="I836" i="21"/>
  <c r="N835" i="21"/>
  <c r="M835" i="21"/>
  <c r="L835" i="21"/>
  <c r="K835" i="21"/>
  <c r="J835" i="21"/>
  <c r="I835" i="21"/>
  <c r="N834" i="21"/>
  <c r="M834" i="21"/>
  <c r="L834" i="21"/>
  <c r="K834" i="21"/>
  <c r="J834" i="21"/>
  <c r="I834" i="21"/>
  <c r="N833" i="21"/>
  <c r="M833" i="21"/>
  <c r="L833" i="21"/>
  <c r="K833" i="21"/>
  <c r="J833" i="21"/>
  <c r="I833" i="21"/>
  <c r="N832" i="21"/>
  <c r="M832" i="21"/>
  <c r="L832" i="21"/>
  <c r="K832" i="21"/>
  <c r="J832" i="21"/>
  <c r="I832" i="21"/>
  <c r="N831" i="21"/>
  <c r="M831" i="21"/>
  <c r="L831" i="21"/>
  <c r="K831" i="21"/>
  <c r="J831" i="21"/>
  <c r="I831" i="21"/>
  <c r="N830" i="21"/>
  <c r="M830" i="21"/>
  <c r="L830" i="21"/>
  <c r="K830" i="21"/>
  <c r="J830" i="21"/>
  <c r="I830" i="21"/>
  <c r="N829" i="21"/>
  <c r="M829" i="21"/>
  <c r="L829" i="21"/>
  <c r="K829" i="21"/>
  <c r="J829" i="21"/>
  <c r="I829" i="21"/>
  <c r="N828" i="21"/>
  <c r="M828" i="21"/>
  <c r="L828" i="21"/>
  <c r="K828" i="21"/>
  <c r="J828" i="21"/>
  <c r="I828" i="21"/>
  <c r="N827" i="21"/>
  <c r="M827" i="21"/>
  <c r="L827" i="21"/>
  <c r="K827" i="21"/>
  <c r="J827" i="21"/>
  <c r="I827" i="21"/>
  <c r="N826" i="21"/>
  <c r="M826" i="21"/>
  <c r="L826" i="21"/>
  <c r="K826" i="21"/>
  <c r="J826" i="21"/>
  <c r="I826" i="21"/>
  <c r="N825" i="21"/>
  <c r="M825" i="21"/>
  <c r="L825" i="21"/>
  <c r="K825" i="21"/>
  <c r="J825" i="21"/>
  <c r="I825" i="21"/>
  <c r="N824" i="21"/>
  <c r="M824" i="21"/>
  <c r="L824" i="21"/>
  <c r="K824" i="21"/>
  <c r="J824" i="21"/>
  <c r="I824" i="21"/>
  <c r="N823" i="21"/>
  <c r="M823" i="21"/>
  <c r="L823" i="21"/>
  <c r="K823" i="21"/>
  <c r="J823" i="21"/>
  <c r="I823" i="21"/>
  <c r="N822" i="21"/>
  <c r="M822" i="21"/>
  <c r="L822" i="21"/>
  <c r="K822" i="21"/>
  <c r="J822" i="21"/>
  <c r="I822" i="21"/>
  <c r="N821" i="21"/>
  <c r="M821" i="21"/>
  <c r="L821" i="21"/>
  <c r="K821" i="21"/>
  <c r="J821" i="21"/>
  <c r="I821" i="21"/>
  <c r="N820" i="21"/>
  <c r="M820" i="21"/>
  <c r="L820" i="21"/>
  <c r="K820" i="21"/>
  <c r="J820" i="21"/>
  <c r="I820" i="21"/>
  <c r="N819" i="21"/>
  <c r="M819" i="21"/>
  <c r="L819" i="21"/>
  <c r="K819" i="21"/>
  <c r="J819" i="21"/>
  <c r="I819" i="21"/>
  <c r="N818" i="21"/>
  <c r="M818" i="21"/>
  <c r="L818" i="21"/>
  <c r="K818" i="21"/>
  <c r="J818" i="21"/>
  <c r="I818" i="21"/>
  <c r="N817" i="21"/>
  <c r="M817" i="21"/>
  <c r="L817" i="21"/>
  <c r="K817" i="21"/>
  <c r="J817" i="21"/>
  <c r="I817" i="21"/>
  <c r="N816" i="21"/>
  <c r="M816" i="21"/>
  <c r="L816" i="21"/>
  <c r="K816" i="21"/>
  <c r="J816" i="21"/>
  <c r="I816" i="21"/>
  <c r="N815" i="21"/>
  <c r="M815" i="21"/>
  <c r="L815" i="21"/>
  <c r="K815" i="21"/>
  <c r="J815" i="21"/>
  <c r="I815" i="21"/>
  <c r="N814" i="21"/>
  <c r="M814" i="21"/>
  <c r="L814" i="21"/>
  <c r="K814" i="21"/>
  <c r="J814" i="21"/>
  <c r="I814" i="21"/>
  <c r="N813" i="21"/>
  <c r="M813" i="21"/>
  <c r="L813" i="21"/>
  <c r="K813" i="21"/>
  <c r="J813" i="21"/>
  <c r="I813" i="21"/>
  <c r="N812" i="21"/>
  <c r="M812" i="21"/>
  <c r="L812" i="21"/>
  <c r="K812" i="21"/>
  <c r="J812" i="21"/>
  <c r="I812" i="21"/>
  <c r="N811" i="21"/>
  <c r="M811" i="21"/>
  <c r="L811" i="21"/>
  <c r="K811" i="21"/>
  <c r="J811" i="21"/>
  <c r="I811" i="21"/>
  <c r="N810" i="21"/>
  <c r="M810" i="21"/>
  <c r="L810" i="21"/>
  <c r="K810" i="21"/>
  <c r="J810" i="21"/>
  <c r="I810" i="21"/>
  <c r="N809" i="21"/>
  <c r="M809" i="21"/>
  <c r="L809" i="21"/>
  <c r="K809" i="21"/>
  <c r="J809" i="21"/>
  <c r="I809" i="21"/>
  <c r="N808" i="21"/>
  <c r="M808" i="21"/>
  <c r="L808" i="21"/>
  <c r="K808" i="21"/>
  <c r="J808" i="21"/>
  <c r="I808" i="21"/>
  <c r="N807" i="21"/>
  <c r="M807" i="21"/>
  <c r="L807" i="21"/>
  <c r="K807" i="21"/>
  <c r="J807" i="21"/>
  <c r="I807" i="21"/>
  <c r="N806" i="21"/>
  <c r="M806" i="21"/>
  <c r="L806" i="21"/>
  <c r="K806" i="21"/>
  <c r="J806" i="21"/>
  <c r="I806" i="21"/>
  <c r="N805" i="21"/>
  <c r="M805" i="21"/>
  <c r="L805" i="21"/>
  <c r="K805" i="21"/>
  <c r="J805" i="21"/>
  <c r="I805" i="21"/>
  <c r="N804" i="21"/>
  <c r="M804" i="21"/>
  <c r="L804" i="21"/>
  <c r="K804" i="21"/>
  <c r="J804" i="21"/>
  <c r="I804" i="21"/>
  <c r="N803" i="21"/>
  <c r="M803" i="21"/>
  <c r="L803" i="21"/>
  <c r="K803" i="21"/>
  <c r="J803" i="21"/>
  <c r="I803" i="21"/>
  <c r="N802" i="21"/>
  <c r="M802" i="21"/>
  <c r="L802" i="21"/>
  <c r="K802" i="21"/>
  <c r="J802" i="21"/>
  <c r="I802" i="21"/>
  <c r="N801" i="21"/>
  <c r="M801" i="21"/>
  <c r="L801" i="21"/>
  <c r="K801" i="21"/>
  <c r="J801" i="21"/>
  <c r="I801" i="21"/>
  <c r="N800" i="21"/>
  <c r="M800" i="21"/>
  <c r="L800" i="21"/>
  <c r="K800" i="21"/>
  <c r="J800" i="21"/>
  <c r="I800" i="21"/>
  <c r="N799" i="21"/>
  <c r="M799" i="21"/>
  <c r="L799" i="21"/>
  <c r="K799" i="21"/>
  <c r="J799" i="21"/>
  <c r="I799" i="21"/>
  <c r="N798" i="21"/>
  <c r="M798" i="21"/>
  <c r="L798" i="21"/>
  <c r="K798" i="21"/>
  <c r="J798" i="21"/>
  <c r="I798" i="21"/>
  <c r="N797" i="21"/>
  <c r="M797" i="21"/>
  <c r="L797" i="21"/>
  <c r="K797" i="21"/>
  <c r="J797" i="21"/>
  <c r="I797" i="21"/>
  <c r="N796" i="21"/>
  <c r="M796" i="21"/>
  <c r="L796" i="21"/>
  <c r="K796" i="21"/>
  <c r="J796" i="21"/>
  <c r="I796" i="21"/>
  <c r="N795" i="21"/>
  <c r="M795" i="21"/>
  <c r="L795" i="21"/>
  <c r="K795" i="21"/>
  <c r="J795" i="21"/>
  <c r="I795" i="21"/>
  <c r="N794" i="21"/>
  <c r="M794" i="21"/>
  <c r="L794" i="21"/>
  <c r="K794" i="21"/>
  <c r="J794" i="21"/>
  <c r="I794" i="21"/>
  <c r="N793" i="21"/>
  <c r="M793" i="21"/>
  <c r="L793" i="21"/>
  <c r="K793" i="21"/>
  <c r="J793" i="21"/>
  <c r="I793" i="21"/>
  <c r="N792" i="21"/>
  <c r="M792" i="21"/>
  <c r="L792" i="21"/>
  <c r="K792" i="21"/>
  <c r="J792" i="21"/>
  <c r="I792" i="21"/>
  <c r="N791" i="21"/>
  <c r="M791" i="21"/>
  <c r="L791" i="21"/>
  <c r="K791" i="21"/>
  <c r="J791" i="21"/>
  <c r="I791" i="21"/>
  <c r="N790" i="21"/>
  <c r="M790" i="21"/>
  <c r="L790" i="21"/>
  <c r="K790" i="21"/>
  <c r="J790" i="21"/>
  <c r="I790" i="21"/>
  <c r="N789" i="21"/>
  <c r="M789" i="21"/>
  <c r="L789" i="21"/>
  <c r="K789" i="21"/>
  <c r="J789" i="21"/>
  <c r="I789" i="21"/>
  <c r="N788" i="21"/>
  <c r="M788" i="21"/>
  <c r="L788" i="21"/>
  <c r="K788" i="21"/>
  <c r="J788" i="21"/>
  <c r="I788" i="21"/>
  <c r="N787" i="21"/>
  <c r="M787" i="21"/>
  <c r="L787" i="21"/>
  <c r="K787" i="21"/>
  <c r="J787" i="21"/>
  <c r="I787" i="21"/>
  <c r="N786" i="21"/>
  <c r="M786" i="21"/>
  <c r="L786" i="21"/>
  <c r="K786" i="21"/>
  <c r="J786" i="21"/>
  <c r="I786" i="21"/>
  <c r="N785" i="21"/>
  <c r="M785" i="21"/>
  <c r="L785" i="21"/>
  <c r="K785" i="21"/>
  <c r="J785" i="21"/>
  <c r="I785" i="21"/>
  <c r="N784" i="21"/>
  <c r="M784" i="21"/>
  <c r="L784" i="21"/>
  <c r="K784" i="21"/>
  <c r="J784" i="21"/>
  <c r="I784" i="21"/>
  <c r="N783" i="21"/>
  <c r="M783" i="21"/>
  <c r="L783" i="21"/>
  <c r="K783" i="21"/>
  <c r="J783" i="21"/>
  <c r="I783" i="21"/>
  <c r="N782" i="21"/>
  <c r="M782" i="21"/>
  <c r="L782" i="21"/>
  <c r="K782" i="21"/>
  <c r="J782" i="21"/>
  <c r="I782" i="21"/>
  <c r="N781" i="21"/>
  <c r="M781" i="21"/>
  <c r="L781" i="21"/>
  <c r="K781" i="21"/>
  <c r="J781" i="21"/>
  <c r="I781" i="21"/>
  <c r="N780" i="21"/>
  <c r="M780" i="21"/>
  <c r="L780" i="21"/>
  <c r="K780" i="21"/>
  <c r="J780" i="21"/>
  <c r="I780" i="21"/>
  <c r="N779" i="21"/>
  <c r="M779" i="21"/>
  <c r="L779" i="21"/>
  <c r="K779" i="21"/>
  <c r="J779" i="21"/>
  <c r="I779" i="21"/>
  <c r="N778" i="21"/>
  <c r="M778" i="21"/>
  <c r="L778" i="21"/>
  <c r="K778" i="21"/>
  <c r="J778" i="21"/>
  <c r="I778" i="21"/>
  <c r="N777" i="21"/>
  <c r="M777" i="21"/>
  <c r="L777" i="21"/>
  <c r="K777" i="21"/>
  <c r="J777" i="21"/>
  <c r="I777" i="21"/>
  <c r="N776" i="21"/>
  <c r="M776" i="21"/>
  <c r="L776" i="21"/>
  <c r="K776" i="21"/>
  <c r="J776" i="21"/>
  <c r="I776" i="21"/>
  <c r="N775" i="21"/>
  <c r="M775" i="21"/>
  <c r="L775" i="21"/>
  <c r="K775" i="21"/>
  <c r="J775" i="21"/>
  <c r="I775" i="21"/>
  <c r="N774" i="21"/>
  <c r="M774" i="21"/>
  <c r="L774" i="21"/>
  <c r="K774" i="21"/>
  <c r="J774" i="21"/>
  <c r="I774" i="21"/>
  <c r="N773" i="21"/>
  <c r="M773" i="21"/>
  <c r="L773" i="21"/>
  <c r="K773" i="21"/>
  <c r="J773" i="21"/>
  <c r="I773" i="21"/>
  <c r="N772" i="21"/>
  <c r="M772" i="21"/>
  <c r="L772" i="21"/>
  <c r="K772" i="21"/>
  <c r="J772" i="21"/>
  <c r="I772" i="21"/>
  <c r="N771" i="21"/>
  <c r="M771" i="21"/>
  <c r="L771" i="21"/>
  <c r="K771" i="21"/>
  <c r="J771" i="21"/>
  <c r="I771" i="21"/>
  <c r="N770" i="21"/>
  <c r="M770" i="21"/>
  <c r="L770" i="21"/>
  <c r="K770" i="21"/>
  <c r="J770" i="21"/>
  <c r="I770" i="21"/>
  <c r="N769" i="21"/>
  <c r="M769" i="21"/>
  <c r="L769" i="21"/>
  <c r="K769" i="21"/>
  <c r="J769" i="21"/>
  <c r="I769" i="21"/>
  <c r="N768" i="21"/>
  <c r="M768" i="21"/>
  <c r="L768" i="21"/>
  <c r="K768" i="21"/>
  <c r="J768" i="21"/>
  <c r="I768" i="21"/>
  <c r="N767" i="21"/>
  <c r="M767" i="21"/>
  <c r="L767" i="21"/>
  <c r="K767" i="21"/>
  <c r="J767" i="21"/>
  <c r="I767" i="21"/>
  <c r="N766" i="21"/>
  <c r="M766" i="21"/>
  <c r="L766" i="21"/>
  <c r="K766" i="21"/>
  <c r="J766" i="21"/>
  <c r="I766" i="21"/>
  <c r="N765" i="21"/>
  <c r="M765" i="21"/>
  <c r="L765" i="21"/>
  <c r="K765" i="21"/>
  <c r="J765" i="21"/>
  <c r="I765" i="21"/>
  <c r="N764" i="21"/>
  <c r="M764" i="21"/>
  <c r="L764" i="21"/>
  <c r="K764" i="21"/>
  <c r="J764" i="21"/>
  <c r="I764" i="21"/>
  <c r="N763" i="21"/>
  <c r="M763" i="21"/>
  <c r="L763" i="21"/>
  <c r="K763" i="21"/>
  <c r="J763" i="21"/>
  <c r="I763" i="21"/>
  <c r="N762" i="21"/>
  <c r="M762" i="21"/>
  <c r="L762" i="21"/>
  <c r="K762" i="21"/>
  <c r="J762" i="21"/>
  <c r="I762" i="21"/>
  <c r="N761" i="21"/>
  <c r="M761" i="21"/>
  <c r="L761" i="21"/>
  <c r="K761" i="21"/>
  <c r="J761" i="21"/>
  <c r="I761" i="21"/>
  <c r="N760" i="21"/>
  <c r="M760" i="21"/>
  <c r="L760" i="21"/>
  <c r="K760" i="21"/>
  <c r="J760" i="21"/>
  <c r="I760" i="21"/>
  <c r="N759" i="21"/>
  <c r="M759" i="21"/>
  <c r="L759" i="21"/>
  <c r="K759" i="21"/>
  <c r="J759" i="21"/>
  <c r="I759" i="21"/>
  <c r="N758" i="21"/>
  <c r="M758" i="21"/>
  <c r="L758" i="21"/>
  <c r="K758" i="21"/>
  <c r="J758" i="21"/>
  <c r="I758" i="21"/>
  <c r="N757" i="21"/>
  <c r="M757" i="21"/>
  <c r="L757" i="21"/>
  <c r="K757" i="21"/>
  <c r="J757" i="21"/>
  <c r="I757" i="21"/>
  <c r="N756" i="21"/>
  <c r="M756" i="21"/>
  <c r="L756" i="21"/>
  <c r="K756" i="21"/>
  <c r="J756" i="21"/>
  <c r="I756" i="21"/>
  <c r="N755" i="21"/>
  <c r="M755" i="21"/>
  <c r="L755" i="21"/>
  <c r="K755" i="21"/>
  <c r="J755" i="21"/>
  <c r="I755" i="21"/>
  <c r="N754" i="21"/>
  <c r="M754" i="21"/>
  <c r="L754" i="21"/>
  <c r="K754" i="21"/>
  <c r="J754" i="21"/>
  <c r="I754" i="21"/>
  <c r="N753" i="21"/>
  <c r="M753" i="21"/>
  <c r="L753" i="21"/>
  <c r="K753" i="21"/>
  <c r="J753" i="21"/>
  <c r="I753" i="21"/>
  <c r="N752" i="21"/>
  <c r="M752" i="21"/>
  <c r="L752" i="21"/>
  <c r="K752" i="21"/>
  <c r="J752" i="21"/>
  <c r="I752" i="21"/>
  <c r="N751" i="21"/>
  <c r="M751" i="21"/>
  <c r="L751" i="21"/>
  <c r="K751" i="21"/>
  <c r="J751" i="21"/>
  <c r="I751" i="21"/>
  <c r="N750" i="21"/>
  <c r="M750" i="21"/>
  <c r="L750" i="21"/>
  <c r="K750" i="21"/>
  <c r="J750" i="21"/>
  <c r="I750" i="21"/>
  <c r="N749" i="21"/>
  <c r="M749" i="21"/>
  <c r="L749" i="21"/>
  <c r="K749" i="21"/>
  <c r="J749" i="21"/>
  <c r="I749" i="21"/>
  <c r="N748" i="21"/>
  <c r="M748" i="21"/>
  <c r="L748" i="21"/>
  <c r="K748" i="21"/>
  <c r="J748" i="21"/>
  <c r="I748" i="21"/>
  <c r="N747" i="21"/>
  <c r="M747" i="21"/>
  <c r="L747" i="21"/>
  <c r="K747" i="21"/>
  <c r="J747" i="21"/>
  <c r="I747" i="21"/>
  <c r="N746" i="21"/>
  <c r="M746" i="21"/>
  <c r="L746" i="21"/>
  <c r="K746" i="21"/>
  <c r="J746" i="21"/>
  <c r="I746" i="21"/>
  <c r="N745" i="21"/>
  <c r="M745" i="21"/>
  <c r="L745" i="21"/>
  <c r="K745" i="21"/>
  <c r="J745" i="21"/>
  <c r="I745" i="21"/>
  <c r="N744" i="21"/>
  <c r="M744" i="21"/>
  <c r="L744" i="21"/>
  <c r="K744" i="21"/>
  <c r="J744" i="21"/>
  <c r="I744" i="21"/>
  <c r="N743" i="21"/>
  <c r="M743" i="21"/>
  <c r="L743" i="21"/>
  <c r="K743" i="21"/>
  <c r="J743" i="21"/>
  <c r="I743" i="21"/>
  <c r="N742" i="21"/>
  <c r="M742" i="21"/>
  <c r="L742" i="21"/>
  <c r="K742" i="21"/>
  <c r="J742" i="21"/>
  <c r="I742" i="21"/>
  <c r="N741" i="21"/>
  <c r="M741" i="21"/>
  <c r="L741" i="21"/>
  <c r="K741" i="21"/>
  <c r="J741" i="21"/>
  <c r="I741" i="21"/>
  <c r="N740" i="21"/>
  <c r="M740" i="21"/>
  <c r="L740" i="21"/>
  <c r="K740" i="21"/>
  <c r="J740" i="21"/>
  <c r="I740" i="21"/>
  <c r="N739" i="21"/>
  <c r="M739" i="21"/>
  <c r="L739" i="21"/>
  <c r="K739" i="21"/>
  <c r="J739" i="21"/>
  <c r="I739" i="21"/>
  <c r="N738" i="21"/>
  <c r="M738" i="21"/>
  <c r="L738" i="21"/>
  <c r="K738" i="21"/>
  <c r="J738" i="21"/>
  <c r="I738" i="21"/>
  <c r="N737" i="21"/>
  <c r="M737" i="21"/>
  <c r="L737" i="21"/>
  <c r="K737" i="21"/>
  <c r="J737" i="21"/>
  <c r="I737" i="21"/>
  <c r="N736" i="21"/>
  <c r="M736" i="21"/>
  <c r="L736" i="21"/>
  <c r="K736" i="21"/>
  <c r="J736" i="21"/>
  <c r="I736" i="21"/>
  <c r="N735" i="21"/>
  <c r="M735" i="21"/>
  <c r="L735" i="21"/>
  <c r="K735" i="21"/>
  <c r="J735" i="21"/>
  <c r="I735" i="21"/>
  <c r="N734" i="21"/>
  <c r="M734" i="21"/>
  <c r="L734" i="21"/>
  <c r="K734" i="21"/>
  <c r="J734" i="21"/>
  <c r="I734" i="21"/>
  <c r="N733" i="21"/>
  <c r="M733" i="21"/>
  <c r="L733" i="21"/>
  <c r="K733" i="21"/>
  <c r="J733" i="21"/>
  <c r="I733" i="21"/>
  <c r="N732" i="21"/>
  <c r="M732" i="21"/>
  <c r="L732" i="21"/>
  <c r="K732" i="21"/>
  <c r="J732" i="21"/>
  <c r="I732" i="21"/>
  <c r="N731" i="21"/>
  <c r="M731" i="21"/>
  <c r="L731" i="21"/>
  <c r="K731" i="21"/>
  <c r="J731" i="21"/>
  <c r="I731" i="21"/>
  <c r="N730" i="21"/>
  <c r="M730" i="21"/>
  <c r="L730" i="21"/>
  <c r="K730" i="21"/>
  <c r="J730" i="21"/>
  <c r="I730" i="21"/>
  <c r="N729" i="21"/>
  <c r="M729" i="21"/>
  <c r="L729" i="21"/>
  <c r="K729" i="21"/>
  <c r="J729" i="21"/>
  <c r="I729" i="21"/>
  <c r="N728" i="21"/>
  <c r="M728" i="21"/>
  <c r="L728" i="21"/>
  <c r="K728" i="21"/>
  <c r="J728" i="21"/>
  <c r="I728" i="21"/>
  <c r="N727" i="21"/>
  <c r="M727" i="21"/>
  <c r="L727" i="21"/>
  <c r="K727" i="21"/>
  <c r="J727" i="21"/>
  <c r="I727" i="21"/>
  <c r="N726" i="21"/>
  <c r="M726" i="21"/>
  <c r="L726" i="21"/>
  <c r="K726" i="21"/>
  <c r="J726" i="21"/>
  <c r="I726" i="21"/>
  <c r="N725" i="21"/>
  <c r="M725" i="21"/>
  <c r="L725" i="21"/>
  <c r="K725" i="21"/>
  <c r="J725" i="21"/>
  <c r="I725" i="21"/>
  <c r="N724" i="21"/>
  <c r="M724" i="21"/>
  <c r="L724" i="21"/>
  <c r="K724" i="21"/>
  <c r="J724" i="21"/>
  <c r="I724" i="21"/>
  <c r="N723" i="21"/>
  <c r="M723" i="21"/>
  <c r="L723" i="21"/>
  <c r="K723" i="21"/>
  <c r="J723" i="21"/>
  <c r="I723" i="21"/>
  <c r="N722" i="21"/>
  <c r="M722" i="21"/>
  <c r="L722" i="21"/>
  <c r="K722" i="21"/>
  <c r="J722" i="21"/>
  <c r="I722" i="21"/>
  <c r="N721" i="21"/>
  <c r="M721" i="21"/>
  <c r="L721" i="21"/>
  <c r="K721" i="21"/>
  <c r="J721" i="21"/>
  <c r="I721" i="21"/>
  <c r="N720" i="21"/>
  <c r="M720" i="21"/>
  <c r="L720" i="21"/>
  <c r="K720" i="21"/>
  <c r="J720" i="21"/>
  <c r="I720" i="21"/>
  <c r="N719" i="21"/>
  <c r="M719" i="21"/>
  <c r="L719" i="21"/>
  <c r="K719" i="21"/>
  <c r="J719" i="21"/>
  <c r="I719" i="21"/>
  <c r="N718" i="21"/>
  <c r="M718" i="21"/>
  <c r="L718" i="21"/>
  <c r="K718" i="21"/>
  <c r="J718" i="21"/>
  <c r="I718" i="21"/>
  <c r="N717" i="21"/>
  <c r="M717" i="21"/>
  <c r="L717" i="21"/>
  <c r="K717" i="21"/>
  <c r="J717" i="21"/>
  <c r="I717" i="21"/>
  <c r="N716" i="21"/>
  <c r="M716" i="21"/>
  <c r="L716" i="21"/>
  <c r="K716" i="21"/>
  <c r="J716" i="21"/>
  <c r="I716" i="21"/>
  <c r="N715" i="21"/>
  <c r="M715" i="21"/>
  <c r="L715" i="21"/>
  <c r="K715" i="21"/>
  <c r="J715" i="21"/>
  <c r="I715" i="21"/>
  <c r="N714" i="21"/>
  <c r="M714" i="21"/>
  <c r="L714" i="21"/>
  <c r="K714" i="21"/>
  <c r="J714" i="21"/>
  <c r="I714" i="21"/>
  <c r="N713" i="21"/>
  <c r="M713" i="21"/>
  <c r="L713" i="21"/>
  <c r="K713" i="21"/>
  <c r="J713" i="21"/>
  <c r="I713" i="21"/>
  <c r="N712" i="21"/>
  <c r="M712" i="21"/>
  <c r="L712" i="21"/>
  <c r="K712" i="21"/>
  <c r="J712" i="21"/>
  <c r="I712" i="21"/>
  <c r="N711" i="21"/>
  <c r="M711" i="21"/>
  <c r="L711" i="21"/>
  <c r="K711" i="21"/>
  <c r="J711" i="21"/>
  <c r="I711" i="21"/>
  <c r="N710" i="21"/>
  <c r="M710" i="21"/>
  <c r="L710" i="21"/>
  <c r="K710" i="21"/>
  <c r="J710" i="21"/>
  <c r="I710" i="21"/>
  <c r="N709" i="21"/>
  <c r="M709" i="21"/>
  <c r="L709" i="21"/>
  <c r="K709" i="21"/>
  <c r="J709" i="21"/>
  <c r="I709" i="21"/>
  <c r="N708" i="21"/>
  <c r="M708" i="21"/>
  <c r="L708" i="21"/>
  <c r="K708" i="21"/>
  <c r="J708" i="21"/>
  <c r="I708" i="21"/>
  <c r="N707" i="21"/>
  <c r="M707" i="21"/>
  <c r="L707" i="21"/>
  <c r="K707" i="21"/>
  <c r="J707" i="21"/>
  <c r="I707" i="21"/>
  <c r="N706" i="21"/>
  <c r="M706" i="21"/>
  <c r="L706" i="21"/>
  <c r="K706" i="21"/>
  <c r="J706" i="21"/>
  <c r="I706" i="21"/>
  <c r="N705" i="21"/>
  <c r="M705" i="21"/>
  <c r="L705" i="21"/>
  <c r="K705" i="21"/>
  <c r="J705" i="21"/>
  <c r="I705" i="21"/>
  <c r="N704" i="21"/>
  <c r="M704" i="21"/>
  <c r="L704" i="21"/>
  <c r="K704" i="21"/>
  <c r="J704" i="21"/>
  <c r="I704" i="21"/>
  <c r="N703" i="21"/>
  <c r="M703" i="21"/>
  <c r="L703" i="21"/>
  <c r="K703" i="21"/>
  <c r="J703" i="21"/>
  <c r="I703" i="21"/>
  <c r="N702" i="21"/>
  <c r="M702" i="21"/>
  <c r="L702" i="21"/>
  <c r="K702" i="21"/>
  <c r="J702" i="21"/>
  <c r="I702" i="21"/>
  <c r="N701" i="21"/>
  <c r="M701" i="21"/>
  <c r="L701" i="21"/>
  <c r="K701" i="21"/>
  <c r="J701" i="21"/>
  <c r="I701" i="21"/>
  <c r="N700" i="21"/>
  <c r="M700" i="21"/>
  <c r="L700" i="21"/>
  <c r="K700" i="21"/>
  <c r="J700" i="21"/>
  <c r="I700" i="21"/>
  <c r="N699" i="21"/>
  <c r="M699" i="21"/>
  <c r="L699" i="21"/>
  <c r="K699" i="21"/>
  <c r="J699" i="21"/>
  <c r="I699" i="21"/>
  <c r="N698" i="21"/>
  <c r="M698" i="21"/>
  <c r="L698" i="21"/>
  <c r="K698" i="21"/>
  <c r="J698" i="21"/>
  <c r="I698" i="21"/>
  <c r="N697" i="21"/>
  <c r="M697" i="21"/>
  <c r="L697" i="21"/>
  <c r="K697" i="21"/>
  <c r="J697" i="21"/>
  <c r="I697" i="21"/>
  <c r="N696" i="21"/>
  <c r="M696" i="21"/>
  <c r="L696" i="21"/>
  <c r="K696" i="21"/>
  <c r="J696" i="21"/>
  <c r="I696" i="21"/>
  <c r="N695" i="21"/>
  <c r="M695" i="21"/>
  <c r="L695" i="21"/>
  <c r="K695" i="21"/>
  <c r="J695" i="21"/>
  <c r="I695" i="21"/>
  <c r="N694" i="21"/>
  <c r="M694" i="21"/>
  <c r="L694" i="21"/>
  <c r="K694" i="21"/>
  <c r="J694" i="21"/>
  <c r="I694" i="21"/>
  <c r="N693" i="21"/>
  <c r="M693" i="21"/>
  <c r="L693" i="21"/>
  <c r="K693" i="21"/>
  <c r="J693" i="21"/>
  <c r="I693" i="21"/>
  <c r="N692" i="21"/>
  <c r="M692" i="21"/>
  <c r="L692" i="21"/>
  <c r="K692" i="21"/>
  <c r="J692" i="21"/>
  <c r="I692" i="21"/>
  <c r="N691" i="21"/>
  <c r="M691" i="21"/>
  <c r="L691" i="21"/>
  <c r="K691" i="21"/>
  <c r="J691" i="21"/>
  <c r="I691" i="21"/>
  <c r="N690" i="21"/>
  <c r="M690" i="21"/>
  <c r="L690" i="21"/>
  <c r="K690" i="21"/>
  <c r="J690" i="21"/>
  <c r="I690" i="21"/>
  <c r="N689" i="21"/>
  <c r="M689" i="21"/>
  <c r="L689" i="21"/>
  <c r="K689" i="21"/>
  <c r="J689" i="21"/>
  <c r="I689" i="21"/>
  <c r="N688" i="21"/>
  <c r="M688" i="21"/>
  <c r="L688" i="21"/>
  <c r="K688" i="21"/>
  <c r="J688" i="21"/>
  <c r="I688" i="21"/>
  <c r="N687" i="21"/>
  <c r="M687" i="21"/>
  <c r="L687" i="21"/>
  <c r="K687" i="21"/>
  <c r="J687" i="21"/>
  <c r="I687" i="21"/>
  <c r="N686" i="21"/>
  <c r="M686" i="21"/>
  <c r="L686" i="21"/>
  <c r="K686" i="21"/>
  <c r="J686" i="21"/>
  <c r="I686" i="21"/>
  <c r="N685" i="21"/>
  <c r="M685" i="21"/>
  <c r="L685" i="21"/>
  <c r="K685" i="21"/>
  <c r="J685" i="21"/>
  <c r="I685" i="21"/>
  <c r="N684" i="21"/>
  <c r="M684" i="21"/>
  <c r="L684" i="21"/>
  <c r="K684" i="21"/>
  <c r="J684" i="21"/>
  <c r="I684" i="21"/>
  <c r="N683" i="21"/>
  <c r="M683" i="21"/>
  <c r="L683" i="21"/>
  <c r="K683" i="21"/>
  <c r="J683" i="21"/>
  <c r="I683" i="21"/>
  <c r="N682" i="21"/>
  <c r="M682" i="21"/>
  <c r="L682" i="21"/>
  <c r="K682" i="21"/>
  <c r="J682" i="21"/>
  <c r="I682" i="21"/>
  <c r="N681" i="21"/>
  <c r="M681" i="21"/>
  <c r="L681" i="21"/>
  <c r="K681" i="21"/>
  <c r="J681" i="21"/>
  <c r="I681" i="21"/>
  <c r="N680" i="21"/>
  <c r="M680" i="21"/>
  <c r="L680" i="21"/>
  <c r="K680" i="21"/>
  <c r="J680" i="21"/>
  <c r="I680" i="21"/>
  <c r="N679" i="21"/>
  <c r="M679" i="21"/>
  <c r="L679" i="21"/>
  <c r="K679" i="21"/>
  <c r="J679" i="21"/>
  <c r="I679" i="21"/>
  <c r="N678" i="21"/>
  <c r="M678" i="21"/>
  <c r="L678" i="21"/>
  <c r="K678" i="21"/>
  <c r="J678" i="21"/>
  <c r="I678" i="21"/>
  <c r="N677" i="21"/>
  <c r="M677" i="21"/>
  <c r="L677" i="21"/>
  <c r="K677" i="21"/>
  <c r="J677" i="21"/>
  <c r="I677" i="21"/>
  <c r="N676" i="21"/>
  <c r="M676" i="21"/>
  <c r="L676" i="21"/>
  <c r="K676" i="21"/>
  <c r="J676" i="21"/>
  <c r="I676" i="21"/>
  <c r="N675" i="21"/>
  <c r="M675" i="21"/>
  <c r="L675" i="21"/>
  <c r="K675" i="21"/>
  <c r="J675" i="21"/>
  <c r="I675" i="21"/>
  <c r="N674" i="21"/>
  <c r="M674" i="21"/>
  <c r="L674" i="21"/>
  <c r="K674" i="21"/>
  <c r="J674" i="21"/>
  <c r="I674" i="21"/>
  <c r="N673" i="21"/>
  <c r="M673" i="21"/>
  <c r="L673" i="21"/>
  <c r="K673" i="21"/>
  <c r="J673" i="21"/>
  <c r="I673" i="21"/>
  <c r="N672" i="21"/>
  <c r="M672" i="21"/>
  <c r="L672" i="21"/>
  <c r="K672" i="21"/>
  <c r="J672" i="21"/>
  <c r="I672" i="21"/>
  <c r="N671" i="21"/>
  <c r="M671" i="21"/>
  <c r="L671" i="21"/>
  <c r="K671" i="21"/>
  <c r="J671" i="21"/>
  <c r="I671" i="21"/>
  <c r="N670" i="21"/>
  <c r="M670" i="21"/>
  <c r="L670" i="21"/>
  <c r="K670" i="21"/>
  <c r="J670" i="21"/>
  <c r="I670" i="21"/>
  <c r="N669" i="21"/>
  <c r="M669" i="21"/>
  <c r="L669" i="21"/>
  <c r="K669" i="21"/>
  <c r="J669" i="21"/>
  <c r="I669" i="21"/>
  <c r="N668" i="21"/>
  <c r="M668" i="21"/>
  <c r="L668" i="21"/>
  <c r="K668" i="21"/>
  <c r="J668" i="21"/>
  <c r="I668" i="21"/>
  <c r="N667" i="21"/>
  <c r="M667" i="21"/>
  <c r="L667" i="21"/>
  <c r="K667" i="21"/>
  <c r="J667" i="21"/>
  <c r="I667" i="21"/>
  <c r="N666" i="21"/>
  <c r="M666" i="21"/>
  <c r="L666" i="21"/>
  <c r="K666" i="21"/>
  <c r="J666" i="21"/>
  <c r="I666" i="21"/>
  <c r="N665" i="21"/>
  <c r="M665" i="21"/>
  <c r="L665" i="21"/>
  <c r="K665" i="21"/>
  <c r="J665" i="21"/>
  <c r="I665" i="21"/>
  <c r="N664" i="21"/>
  <c r="M664" i="21"/>
  <c r="L664" i="21"/>
  <c r="K664" i="21"/>
  <c r="J664" i="21"/>
  <c r="I664" i="21"/>
  <c r="N663" i="21"/>
  <c r="M663" i="21"/>
  <c r="L663" i="21"/>
  <c r="K663" i="21"/>
  <c r="J663" i="21"/>
  <c r="I663" i="21"/>
  <c r="N662" i="21"/>
  <c r="M662" i="21"/>
  <c r="L662" i="21"/>
  <c r="K662" i="21"/>
  <c r="J662" i="21"/>
  <c r="I662" i="21"/>
  <c r="N661" i="21"/>
  <c r="M661" i="21"/>
  <c r="L661" i="21"/>
  <c r="K661" i="21"/>
  <c r="J661" i="21"/>
  <c r="I661" i="21"/>
  <c r="N660" i="21"/>
  <c r="M660" i="21"/>
  <c r="L660" i="21"/>
  <c r="K660" i="21"/>
  <c r="J660" i="21"/>
  <c r="I660" i="21"/>
  <c r="N659" i="21"/>
  <c r="M659" i="21"/>
  <c r="L659" i="21"/>
  <c r="K659" i="21"/>
  <c r="J659" i="21"/>
  <c r="I659" i="21"/>
  <c r="N658" i="21"/>
  <c r="M658" i="21"/>
  <c r="L658" i="21"/>
  <c r="K658" i="21"/>
  <c r="J658" i="21"/>
  <c r="I658" i="21"/>
  <c r="N657" i="21"/>
  <c r="M657" i="21"/>
  <c r="L657" i="21"/>
  <c r="K657" i="21"/>
  <c r="J657" i="21"/>
  <c r="I657" i="21"/>
  <c r="N656" i="21"/>
  <c r="M656" i="21"/>
  <c r="L656" i="21"/>
  <c r="K656" i="21"/>
  <c r="J656" i="21"/>
  <c r="I656" i="21"/>
  <c r="N655" i="21"/>
  <c r="M655" i="21"/>
  <c r="L655" i="21"/>
  <c r="K655" i="21"/>
  <c r="J655" i="21"/>
  <c r="I655" i="21"/>
  <c r="N654" i="21"/>
  <c r="M654" i="21"/>
  <c r="L654" i="21"/>
  <c r="K654" i="21"/>
  <c r="J654" i="21"/>
  <c r="I654" i="21"/>
  <c r="N653" i="21"/>
  <c r="M653" i="21"/>
  <c r="L653" i="21"/>
  <c r="K653" i="21"/>
  <c r="J653" i="21"/>
  <c r="I653" i="21"/>
  <c r="N652" i="21"/>
  <c r="M652" i="21"/>
  <c r="L652" i="21"/>
  <c r="K652" i="21"/>
  <c r="J652" i="21"/>
  <c r="I652" i="21"/>
  <c r="N651" i="21"/>
  <c r="M651" i="21"/>
  <c r="L651" i="21"/>
  <c r="K651" i="21"/>
  <c r="J651" i="21"/>
  <c r="I651" i="21"/>
  <c r="N650" i="21"/>
  <c r="M650" i="21"/>
  <c r="L650" i="21"/>
  <c r="K650" i="21"/>
  <c r="J650" i="21"/>
  <c r="I650" i="21"/>
  <c r="N649" i="21"/>
  <c r="M649" i="21"/>
  <c r="L649" i="21"/>
  <c r="K649" i="21"/>
  <c r="J649" i="21"/>
  <c r="I649" i="21"/>
  <c r="N648" i="21"/>
  <c r="M648" i="21"/>
  <c r="L648" i="21"/>
  <c r="K648" i="21"/>
  <c r="J648" i="21"/>
  <c r="I648" i="21"/>
  <c r="N647" i="21"/>
  <c r="M647" i="21"/>
  <c r="L647" i="21"/>
  <c r="K647" i="21"/>
  <c r="J647" i="21"/>
  <c r="I647" i="21"/>
  <c r="N646" i="21"/>
  <c r="M646" i="21"/>
  <c r="L646" i="21"/>
  <c r="K646" i="21"/>
  <c r="J646" i="21"/>
  <c r="I646" i="21"/>
  <c r="N645" i="21"/>
  <c r="M645" i="21"/>
  <c r="L645" i="21"/>
  <c r="K645" i="21"/>
  <c r="J645" i="21"/>
  <c r="I645" i="21"/>
  <c r="N644" i="21"/>
  <c r="M644" i="21"/>
  <c r="L644" i="21"/>
  <c r="K644" i="21"/>
  <c r="J644" i="21"/>
  <c r="I644" i="21"/>
  <c r="N643" i="21"/>
  <c r="M643" i="21"/>
  <c r="L643" i="21"/>
  <c r="K643" i="21"/>
  <c r="J643" i="21"/>
  <c r="I643" i="21"/>
  <c r="N642" i="21"/>
  <c r="M642" i="21"/>
  <c r="L642" i="21"/>
  <c r="K642" i="21"/>
  <c r="J642" i="21"/>
  <c r="I642" i="21"/>
  <c r="N641" i="21"/>
  <c r="M641" i="21"/>
  <c r="L641" i="21"/>
  <c r="K641" i="21"/>
  <c r="J641" i="21"/>
  <c r="I641" i="21"/>
  <c r="N640" i="21"/>
  <c r="M640" i="21"/>
  <c r="L640" i="21"/>
  <c r="K640" i="21"/>
  <c r="J640" i="21"/>
  <c r="I640" i="21"/>
  <c r="N639" i="21"/>
  <c r="M639" i="21"/>
  <c r="L639" i="21"/>
  <c r="K639" i="21"/>
  <c r="J639" i="21"/>
  <c r="I639" i="21"/>
  <c r="N638" i="21"/>
  <c r="M638" i="21"/>
  <c r="L638" i="21"/>
  <c r="K638" i="21"/>
  <c r="J638" i="21"/>
  <c r="I638" i="21"/>
  <c r="N637" i="21"/>
  <c r="M637" i="21"/>
  <c r="L637" i="21"/>
  <c r="K637" i="21"/>
  <c r="J637" i="21"/>
  <c r="I637" i="21"/>
  <c r="N636" i="21"/>
  <c r="M636" i="21"/>
  <c r="L636" i="21"/>
  <c r="K636" i="21"/>
  <c r="J636" i="21"/>
  <c r="I636" i="21"/>
  <c r="N635" i="21"/>
  <c r="M635" i="21"/>
  <c r="L635" i="21"/>
  <c r="K635" i="21"/>
  <c r="J635" i="21"/>
  <c r="I635" i="21"/>
  <c r="N634" i="21"/>
  <c r="M634" i="21"/>
  <c r="L634" i="21"/>
  <c r="K634" i="21"/>
  <c r="J634" i="21"/>
  <c r="I634" i="21"/>
  <c r="N633" i="21"/>
  <c r="M633" i="21"/>
  <c r="L633" i="21"/>
  <c r="K633" i="21"/>
  <c r="J633" i="21"/>
  <c r="I633" i="21"/>
  <c r="N632" i="21"/>
  <c r="M632" i="21"/>
  <c r="L632" i="21"/>
  <c r="K632" i="21"/>
  <c r="J632" i="21"/>
  <c r="I632" i="21"/>
  <c r="N631" i="21"/>
  <c r="M631" i="21"/>
  <c r="L631" i="21"/>
  <c r="K631" i="21"/>
  <c r="J631" i="21"/>
  <c r="I631" i="21"/>
  <c r="N630" i="21"/>
  <c r="M630" i="21"/>
  <c r="L630" i="21"/>
  <c r="K630" i="21"/>
  <c r="J630" i="21"/>
  <c r="I630" i="21"/>
  <c r="N629" i="21"/>
  <c r="M629" i="21"/>
  <c r="L629" i="21"/>
  <c r="K629" i="21"/>
  <c r="J629" i="21"/>
  <c r="I629" i="21"/>
  <c r="N628" i="21"/>
  <c r="M628" i="21"/>
  <c r="L628" i="21"/>
  <c r="K628" i="21"/>
  <c r="J628" i="21"/>
  <c r="I628" i="21"/>
  <c r="N627" i="21"/>
  <c r="M627" i="21"/>
  <c r="L627" i="21"/>
  <c r="K627" i="21"/>
  <c r="J627" i="21"/>
  <c r="I627" i="21"/>
  <c r="N626" i="21"/>
  <c r="M626" i="21"/>
  <c r="L626" i="21"/>
  <c r="K626" i="21"/>
  <c r="J626" i="21"/>
  <c r="I626" i="21"/>
  <c r="N625" i="21"/>
  <c r="M625" i="21"/>
  <c r="L625" i="21"/>
  <c r="K625" i="21"/>
  <c r="J625" i="21"/>
  <c r="I625" i="21"/>
  <c r="N624" i="21"/>
  <c r="M624" i="21"/>
  <c r="L624" i="21"/>
  <c r="K624" i="21"/>
  <c r="J624" i="21"/>
  <c r="I624" i="21"/>
  <c r="N623" i="21"/>
  <c r="M623" i="21"/>
  <c r="L623" i="21"/>
  <c r="K623" i="21"/>
  <c r="J623" i="21"/>
  <c r="I623" i="21"/>
  <c r="N622" i="21"/>
  <c r="M622" i="21"/>
  <c r="L622" i="21"/>
  <c r="K622" i="21"/>
  <c r="J622" i="21"/>
  <c r="I622" i="21"/>
  <c r="N621" i="21"/>
  <c r="M621" i="21"/>
  <c r="L621" i="21"/>
  <c r="K621" i="21"/>
  <c r="J621" i="21"/>
  <c r="I621" i="21"/>
  <c r="N620" i="21"/>
  <c r="M620" i="21"/>
  <c r="L620" i="21"/>
  <c r="K620" i="21"/>
  <c r="J620" i="21"/>
  <c r="I620" i="21"/>
  <c r="N619" i="21"/>
  <c r="M619" i="21"/>
  <c r="L619" i="21"/>
  <c r="K619" i="21"/>
  <c r="J619" i="21"/>
  <c r="I619" i="21"/>
  <c r="N618" i="21"/>
  <c r="M618" i="21"/>
  <c r="L618" i="21"/>
  <c r="K618" i="21"/>
  <c r="J618" i="21"/>
  <c r="I618" i="21"/>
  <c r="N617" i="21"/>
  <c r="M617" i="21"/>
  <c r="L617" i="21"/>
  <c r="K617" i="21"/>
  <c r="J617" i="21"/>
  <c r="I617" i="21"/>
  <c r="N616" i="21"/>
  <c r="M616" i="21"/>
  <c r="L616" i="21"/>
  <c r="K616" i="21"/>
  <c r="J616" i="21"/>
  <c r="I616" i="21"/>
  <c r="N615" i="21"/>
  <c r="M615" i="21"/>
  <c r="L615" i="21"/>
  <c r="K615" i="21"/>
  <c r="J615" i="21"/>
  <c r="I615" i="21"/>
  <c r="N614" i="21"/>
  <c r="M614" i="21"/>
  <c r="L614" i="21"/>
  <c r="K614" i="21"/>
  <c r="J614" i="21"/>
  <c r="I614" i="21"/>
  <c r="N613" i="21"/>
  <c r="M613" i="21"/>
  <c r="L613" i="21"/>
  <c r="K613" i="21"/>
  <c r="J613" i="21"/>
  <c r="I613" i="21"/>
  <c r="N612" i="21"/>
  <c r="M612" i="21"/>
  <c r="L612" i="21"/>
  <c r="K612" i="21"/>
  <c r="J612" i="21"/>
  <c r="I612" i="21"/>
  <c r="N611" i="21"/>
  <c r="M611" i="21"/>
  <c r="L611" i="21"/>
  <c r="K611" i="21"/>
  <c r="J611" i="21"/>
  <c r="I611" i="21"/>
  <c r="N610" i="21"/>
  <c r="M610" i="21"/>
  <c r="L610" i="21"/>
  <c r="K610" i="21"/>
  <c r="J610" i="21"/>
  <c r="I610" i="21"/>
  <c r="N609" i="21"/>
  <c r="M609" i="21"/>
  <c r="L609" i="21"/>
  <c r="K609" i="21"/>
  <c r="J609" i="21"/>
  <c r="I609" i="21"/>
  <c r="N608" i="21"/>
  <c r="M608" i="21"/>
  <c r="L608" i="21"/>
  <c r="K608" i="21"/>
  <c r="J608" i="21"/>
  <c r="I608" i="21"/>
  <c r="N607" i="21"/>
  <c r="M607" i="21"/>
  <c r="L607" i="21"/>
  <c r="K607" i="21"/>
  <c r="J607" i="21"/>
  <c r="I607" i="21"/>
  <c r="N606" i="21"/>
  <c r="M606" i="21"/>
  <c r="L606" i="21"/>
  <c r="K606" i="21"/>
  <c r="J606" i="21"/>
  <c r="I606" i="21"/>
  <c r="N605" i="21"/>
  <c r="M605" i="21"/>
  <c r="L605" i="21"/>
  <c r="K605" i="21"/>
  <c r="J605" i="21"/>
  <c r="I605" i="21"/>
  <c r="N604" i="21"/>
  <c r="M604" i="21"/>
  <c r="L604" i="21"/>
  <c r="K604" i="21"/>
  <c r="J604" i="21"/>
  <c r="I604" i="21"/>
  <c r="N603" i="21"/>
  <c r="M603" i="21"/>
  <c r="L603" i="21"/>
  <c r="K603" i="21"/>
  <c r="J603" i="21"/>
  <c r="I603" i="21"/>
  <c r="N602" i="21"/>
  <c r="M602" i="21"/>
  <c r="L602" i="21"/>
  <c r="K602" i="21"/>
  <c r="J602" i="21"/>
  <c r="I602" i="21"/>
  <c r="N601" i="21"/>
  <c r="M601" i="21"/>
  <c r="L601" i="21"/>
  <c r="K601" i="21"/>
  <c r="J601" i="21"/>
  <c r="I601" i="21"/>
  <c r="N600" i="21"/>
  <c r="M600" i="21"/>
  <c r="L600" i="21"/>
  <c r="K600" i="21"/>
  <c r="J600" i="21"/>
  <c r="I600" i="21"/>
  <c r="N599" i="21"/>
  <c r="M599" i="21"/>
  <c r="L599" i="21"/>
  <c r="K599" i="21"/>
  <c r="J599" i="21"/>
  <c r="I599" i="21"/>
  <c r="N598" i="21"/>
  <c r="M598" i="21"/>
  <c r="L598" i="21"/>
  <c r="K598" i="21"/>
  <c r="J598" i="21"/>
  <c r="I598" i="21"/>
  <c r="N597" i="21"/>
  <c r="M597" i="21"/>
  <c r="L597" i="21"/>
  <c r="K597" i="21"/>
  <c r="J597" i="21"/>
  <c r="I597" i="21"/>
  <c r="N596" i="21"/>
  <c r="M596" i="21"/>
  <c r="L596" i="21"/>
  <c r="K596" i="21"/>
  <c r="J596" i="21"/>
  <c r="I596" i="21"/>
  <c r="N595" i="21"/>
  <c r="M595" i="21"/>
  <c r="L595" i="21"/>
  <c r="K595" i="21"/>
  <c r="J595" i="21"/>
  <c r="I595" i="21"/>
  <c r="N594" i="21"/>
  <c r="M594" i="21"/>
  <c r="L594" i="21"/>
  <c r="K594" i="21"/>
  <c r="J594" i="21"/>
  <c r="I594" i="21"/>
  <c r="N593" i="21"/>
  <c r="M593" i="21"/>
  <c r="L593" i="21"/>
  <c r="K593" i="21"/>
  <c r="J593" i="21"/>
  <c r="I593" i="21"/>
  <c r="N592" i="21"/>
  <c r="M592" i="21"/>
  <c r="L592" i="21"/>
  <c r="K592" i="21"/>
  <c r="J592" i="21"/>
  <c r="I592" i="21"/>
  <c r="N591" i="21"/>
  <c r="M591" i="21"/>
  <c r="L591" i="21"/>
  <c r="K591" i="21"/>
  <c r="J591" i="21"/>
  <c r="I591" i="21"/>
  <c r="N590" i="21"/>
  <c r="M590" i="21"/>
  <c r="L590" i="21"/>
  <c r="K590" i="21"/>
  <c r="J590" i="21"/>
  <c r="I590" i="21"/>
  <c r="N589" i="21"/>
  <c r="M589" i="21"/>
  <c r="L589" i="21"/>
  <c r="K589" i="21"/>
  <c r="J589" i="21"/>
  <c r="I589" i="21"/>
  <c r="N588" i="21"/>
  <c r="M588" i="21"/>
  <c r="L588" i="21"/>
  <c r="K588" i="21"/>
  <c r="J588" i="21"/>
  <c r="I588" i="21"/>
  <c r="N587" i="21"/>
  <c r="M587" i="21"/>
  <c r="L587" i="21"/>
  <c r="K587" i="21"/>
  <c r="J587" i="21"/>
  <c r="I587" i="21"/>
  <c r="N586" i="21"/>
  <c r="M586" i="21"/>
  <c r="L586" i="21"/>
  <c r="K586" i="21"/>
  <c r="J586" i="21"/>
  <c r="I586" i="21"/>
  <c r="N585" i="21"/>
  <c r="M585" i="21"/>
  <c r="L585" i="21"/>
  <c r="K585" i="21"/>
  <c r="J585" i="21"/>
  <c r="I585" i="21"/>
  <c r="N584" i="21"/>
  <c r="M584" i="21"/>
  <c r="L584" i="21"/>
  <c r="K584" i="21"/>
  <c r="J584" i="21"/>
  <c r="I584" i="21"/>
  <c r="N583" i="21"/>
  <c r="M583" i="21"/>
  <c r="L583" i="21"/>
  <c r="K583" i="21"/>
  <c r="J583" i="21"/>
  <c r="I583" i="21"/>
  <c r="N582" i="21"/>
  <c r="M582" i="21"/>
  <c r="L582" i="21"/>
  <c r="K582" i="21"/>
  <c r="J582" i="21"/>
  <c r="I582" i="21"/>
  <c r="N581" i="21"/>
  <c r="M581" i="21"/>
  <c r="L581" i="21"/>
  <c r="K581" i="21"/>
  <c r="J581" i="21"/>
  <c r="I581" i="21"/>
  <c r="N580" i="21"/>
  <c r="M580" i="21"/>
  <c r="L580" i="21"/>
  <c r="K580" i="21"/>
  <c r="J580" i="21"/>
  <c r="I580" i="21"/>
  <c r="N579" i="21"/>
  <c r="M579" i="21"/>
  <c r="L579" i="21"/>
  <c r="K579" i="21"/>
  <c r="J579" i="21"/>
  <c r="I579" i="21"/>
  <c r="N578" i="21"/>
  <c r="M578" i="21"/>
  <c r="L578" i="21"/>
  <c r="K578" i="21"/>
  <c r="J578" i="21"/>
  <c r="I578" i="21"/>
  <c r="N577" i="21"/>
  <c r="M577" i="21"/>
  <c r="L577" i="21"/>
  <c r="K577" i="21"/>
  <c r="J577" i="21"/>
  <c r="I577" i="21"/>
  <c r="N576" i="21"/>
  <c r="M576" i="21"/>
  <c r="L576" i="21"/>
  <c r="K576" i="21"/>
  <c r="J576" i="21"/>
  <c r="I576" i="21"/>
  <c r="N575" i="21"/>
  <c r="M575" i="21"/>
  <c r="L575" i="21"/>
  <c r="K575" i="21"/>
  <c r="J575" i="21"/>
  <c r="I575" i="21"/>
  <c r="N574" i="21"/>
  <c r="M574" i="21"/>
  <c r="L574" i="21"/>
  <c r="K574" i="21"/>
  <c r="J574" i="21"/>
  <c r="I574" i="21"/>
  <c r="N573" i="21"/>
  <c r="M573" i="21"/>
  <c r="L573" i="21"/>
  <c r="K573" i="21"/>
  <c r="J573" i="21"/>
  <c r="I573" i="21"/>
  <c r="N572" i="21"/>
  <c r="M572" i="21"/>
  <c r="L572" i="21"/>
  <c r="K572" i="21"/>
  <c r="J572" i="21"/>
  <c r="I572" i="21"/>
  <c r="N571" i="21"/>
  <c r="M571" i="21"/>
  <c r="L571" i="21"/>
  <c r="K571" i="21"/>
  <c r="J571" i="21"/>
  <c r="I571" i="21"/>
  <c r="N570" i="21"/>
  <c r="M570" i="21"/>
  <c r="L570" i="21"/>
  <c r="K570" i="21"/>
  <c r="J570" i="21"/>
  <c r="I570" i="21"/>
  <c r="N569" i="21"/>
  <c r="M569" i="21"/>
  <c r="L569" i="21"/>
  <c r="K569" i="21"/>
  <c r="J569" i="21"/>
  <c r="I569" i="21"/>
  <c r="N568" i="21"/>
  <c r="M568" i="21"/>
  <c r="L568" i="21"/>
  <c r="K568" i="21"/>
  <c r="J568" i="21"/>
  <c r="I568" i="21"/>
  <c r="N567" i="21"/>
  <c r="M567" i="21"/>
  <c r="L567" i="21"/>
  <c r="K567" i="21"/>
  <c r="J567" i="21"/>
  <c r="I567" i="21"/>
  <c r="N566" i="21"/>
  <c r="M566" i="21"/>
  <c r="L566" i="21"/>
  <c r="K566" i="21"/>
  <c r="J566" i="21"/>
  <c r="I566" i="21"/>
  <c r="N565" i="21"/>
  <c r="M565" i="21"/>
  <c r="L565" i="21"/>
  <c r="K565" i="21"/>
  <c r="J565" i="21"/>
  <c r="I565" i="21"/>
  <c r="N564" i="21"/>
  <c r="M564" i="21"/>
  <c r="L564" i="21"/>
  <c r="K564" i="21"/>
  <c r="J564" i="21"/>
  <c r="I564" i="21"/>
  <c r="N563" i="21"/>
  <c r="M563" i="21"/>
  <c r="L563" i="21"/>
  <c r="K563" i="21"/>
  <c r="J563" i="21"/>
  <c r="I563" i="21"/>
  <c r="N562" i="21"/>
  <c r="M562" i="21"/>
  <c r="L562" i="21"/>
  <c r="K562" i="21"/>
  <c r="J562" i="21"/>
  <c r="I562" i="21"/>
  <c r="N561" i="21"/>
  <c r="M561" i="21"/>
  <c r="L561" i="21"/>
  <c r="K561" i="21"/>
  <c r="J561" i="21"/>
  <c r="I561" i="21"/>
  <c r="N560" i="21"/>
  <c r="M560" i="21"/>
  <c r="L560" i="21"/>
  <c r="K560" i="21"/>
  <c r="J560" i="21"/>
  <c r="I560" i="21"/>
  <c r="N559" i="21"/>
  <c r="M559" i="21"/>
  <c r="L559" i="21"/>
  <c r="K559" i="21"/>
  <c r="J559" i="21"/>
  <c r="I559" i="21"/>
  <c r="N558" i="21"/>
  <c r="M558" i="21"/>
  <c r="L558" i="21"/>
  <c r="K558" i="21"/>
  <c r="J558" i="21"/>
  <c r="I558" i="21"/>
  <c r="N557" i="21"/>
  <c r="M557" i="21"/>
  <c r="L557" i="21"/>
  <c r="K557" i="21"/>
  <c r="J557" i="21"/>
  <c r="I557" i="21"/>
  <c r="N556" i="21"/>
  <c r="M556" i="21"/>
  <c r="L556" i="21"/>
  <c r="K556" i="21"/>
  <c r="J556" i="21"/>
  <c r="I556" i="21"/>
  <c r="N555" i="21"/>
  <c r="M555" i="21"/>
  <c r="L555" i="21"/>
  <c r="K555" i="21"/>
  <c r="J555" i="21"/>
  <c r="I555" i="21"/>
  <c r="N554" i="21"/>
  <c r="M554" i="21"/>
  <c r="L554" i="21"/>
  <c r="K554" i="21"/>
  <c r="J554" i="21"/>
  <c r="I554" i="21"/>
  <c r="N553" i="21"/>
  <c r="M553" i="21"/>
  <c r="L553" i="21"/>
  <c r="K553" i="21"/>
  <c r="J553" i="21"/>
  <c r="I553" i="21"/>
  <c r="N552" i="21"/>
  <c r="M552" i="21"/>
  <c r="L552" i="21"/>
  <c r="K552" i="21"/>
  <c r="J552" i="21"/>
  <c r="I552" i="21"/>
  <c r="N551" i="21"/>
  <c r="M551" i="21"/>
  <c r="L551" i="21"/>
  <c r="K551" i="21"/>
  <c r="J551" i="21"/>
  <c r="I551" i="21"/>
  <c r="N550" i="21"/>
  <c r="M550" i="21"/>
  <c r="L550" i="21"/>
  <c r="K550" i="21"/>
  <c r="J550" i="21"/>
  <c r="I550" i="21"/>
  <c r="N549" i="21"/>
  <c r="M549" i="21"/>
  <c r="L549" i="21"/>
  <c r="K549" i="21"/>
  <c r="J549" i="21"/>
  <c r="I549" i="21"/>
  <c r="N548" i="21"/>
  <c r="M548" i="21"/>
  <c r="L548" i="21"/>
  <c r="K548" i="21"/>
  <c r="J548" i="21"/>
  <c r="I548" i="21"/>
  <c r="N547" i="21"/>
  <c r="M547" i="21"/>
  <c r="L547" i="21"/>
  <c r="K547" i="21"/>
  <c r="J547" i="21"/>
  <c r="I547" i="21"/>
  <c r="N546" i="21"/>
  <c r="M546" i="21"/>
  <c r="L546" i="21"/>
  <c r="K546" i="21"/>
  <c r="J546" i="21"/>
  <c r="I546" i="21"/>
  <c r="N545" i="21"/>
  <c r="M545" i="21"/>
  <c r="L545" i="21"/>
  <c r="K545" i="21"/>
  <c r="J545" i="21"/>
  <c r="I545" i="21"/>
  <c r="N544" i="21"/>
  <c r="M544" i="21"/>
  <c r="L544" i="21"/>
  <c r="K544" i="21"/>
  <c r="J544" i="21"/>
  <c r="I544" i="21"/>
  <c r="N543" i="21"/>
  <c r="M543" i="21"/>
  <c r="L543" i="21"/>
  <c r="K543" i="21"/>
  <c r="J543" i="21"/>
  <c r="I543" i="21"/>
  <c r="N542" i="21"/>
  <c r="M542" i="21"/>
  <c r="L542" i="21"/>
  <c r="K542" i="21"/>
  <c r="J542" i="21"/>
  <c r="I542" i="21"/>
  <c r="N541" i="21"/>
  <c r="M541" i="21"/>
  <c r="L541" i="21"/>
  <c r="K541" i="21"/>
  <c r="J541" i="21"/>
  <c r="I541" i="21"/>
  <c r="N540" i="21"/>
  <c r="M540" i="21"/>
  <c r="L540" i="21"/>
  <c r="K540" i="21"/>
  <c r="J540" i="21"/>
  <c r="I540" i="21"/>
  <c r="N539" i="21"/>
  <c r="M539" i="21"/>
  <c r="L539" i="21"/>
  <c r="K539" i="21"/>
  <c r="J539" i="21"/>
  <c r="I539" i="21"/>
  <c r="N538" i="21"/>
  <c r="M538" i="21"/>
  <c r="L538" i="21"/>
  <c r="K538" i="21"/>
  <c r="J538" i="21"/>
  <c r="I538" i="21"/>
  <c r="N537" i="21"/>
  <c r="M537" i="21"/>
  <c r="L537" i="21"/>
  <c r="K537" i="21"/>
  <c r="J537" i="21"/>
  <c r="I537" i="21"/>
  <c r="N536" i="21"/>
  <c r="M536" i="21"/>
  <c r="L536" i="21"/>
  <c r="K536" i="21"/>
  <c r="J536" i="21"/>
  <c r="I536" i="21"/>
  <c r="N535" i="21"/>
  <c r="M535" i="21"/>
  <c r="L535" i="21"/>
  <c r="K535" i="21"/>
  <c r="J535" i="21"/>
  <c r="I535" i="21"/>
  <c r="N534" i="21"/>
  <c r="M534" i="21"/>
  <c r="L534" i="21"/>
  <c r="K534" i="21"/>
  <c r="J534" i="21"/>
  <c r="I534" i="21"/>
  <c r="N533" i="21"/>
  <c r="M533" i="21"/>
  <c r="L533" i="21"/>
  <c r="K533" i="21"/>
  <c r="J533" i="21"/>
  <c r="I533" i="21"/>
  <c r="N532" i="21"/>
  <c r="M532" i="21"/>
  <c r="L532" i="21"/>
  <c r="K532" i="21"/>
  <c r="J532" i="21"/>
  <c r="I532" i="21"/>
  <c r="N531" i="21"/>
  <c r="M531" i="21"/>
  <c r="L531" i="21"/>
  <c r="K531" i="21"/>
  <c r="J531" i="21"/>
  <c r="I531" i="21"/>
  <c r="N530" i="21"/>
  <c r="M530" i="21"/>
  <c r="L530" i="21"/>
  <c r="K530" i="21"/>
  <c r="J530" i="21"/>
  <c r="I530" i="21"/>
  <c r="N529" i="21"/>
  <c r="M529" i="21"/>
  <c r="L529" i="21"/>
  <c r="K529" i="21"/>
  <c r="J529" i="21"/>
  <c r="I529" i="21"/>
  <c r="N528" i="21"/>
  <c r="M528" i="21"/>
  <c r="L528" i="21"/>
  <c r="K528" i="21"/>
  <c r="J528" i="21"/>
  <c r="I528" i="21"/>
  <c r="N527" i="21"/>
  <c r="M527" i="21"/>
  <c r="L527" i="21"/>
  <c r="K527" i="21"/>
  <c r="J527" i="21"/>
  <c r="I527" i="21"/>
  <c r="N526" i="21"/>
  <c r="M526" i="21"/>
  <c r="L526" i="21"/>
  <c r="K526" i="21"/>
  <c r="J526" i="21"/>
  <c r="I526" i="21"/>
  <c r="N525" i="21"/>
  <c r="M525" i="21"/>
  <c r="L525" i="21"/>
  <c r="K525" i="21"/>
  <c r="J525" i="21"/>
  <c r="I525" i="21"/>
  <c r="N524" i="21"/>
  <c r="M524" i="21"/>
  <c r="L524" i="21"/>
  <c r="K524" i="21"/>
  <c r="J524" i="21"/>
  <c r="I524" i="21"/>
  <c r="N523" i="21"/>
  <c r="M523" i="21"/>
  <c r="L523" i="21"/>
  <c r="K523" i="21"/>
  <c r="J523" i="21"/>
  <c r="I523" i="21"/>
  <c r="N522" i="21"/>
  <c r="M522" i="21"/>
  <c r="L522" i="21"/>
  <c r="K522" i="21"/>
  <c r="J522" i="21"/>
  <c r="I522" i="21"/>
  <c r="N521" i="21"/>
  <c r="M521" i="21"/>
  <c r="L521" i="21"/>
  <c r="K521" i="21"/>
  <c r="J521" i="21"/>
  <c r="I521" i="21"/>
  <c r="N520" i="21"/>
  <c r="M520" i="21"/>
  <c r="L520" i="21"/>
  <c r="K520" i="21"/>
  <c r="J520" i="21"/>
  <c r="I520" i="21"/>
  <c r="N519" i="21"/>
  <c r="M519" i="21"/>
  <c r="L519" i="21"/>
  <c r="K519" i="21"/>
  <c r="J519" i="21"/>
  <c r="I519" i="21"/>
  <c r="N518" i="21"/>
  <c r="M518" i="21"/>
  <c r="L518" i="21"/>
  <c r="K518" i="21"/>
  <c r="J518" i="21"/>
  <c r="I518" i="21"/>
  <c r="N517" i="21"/>
  <c r="M517" i="21"/>
  <c r="L517" i="21"/>
  <c r="K517" i="21"/>
  <c r="J517" i="21"/>
  <c r="I517" i="21"/>
  <c r="N516" i="21"/>
  <c r="M516" i="21"/>
  <c r="L516" i="21"/>
  <c r="K516" i="21"/>
  <c r="J516" i="21"/>
  <c r="I516" i="21"/>
  <c r="N515" i="21"/>
  <c r="M515" i="21"/>
  <c r="L515" i="21"/>
  <c r="K515" i="21"/>
  <c r="J515" i="21"/>
  <c r="I515" i="21"/>
  <c r="N514" i="21"/>
  <c r="M514" i="21"/>
  <c r="L514" i="21"/>
  <c r="K514" i="21"/>
  <c r="J514" i="21"/>
  <c r="I514" i="21"/>
  <c r="N513" i="21"/>
  <c r="M513" i="21"/>
  <c r="L513" i="21"/>
  <c r="K513" i="21"/>
  <c r="J513" i="21"/>
  <c r="I513" i="21"/>
  <c r="N512" i="21"/>
  <c r="M512" i="21"/>
  <c r="L512" i="21"/>
  <c r="K512" i="21"/>
  <c r="J512" i="21"/>
  <c r="I512" i="21"/>
  <c r="N511" i="21"/>
  <c r="M511" i="21"/>
  <c r="L511" i="21"/>
  <c r="K511" i="21"/>
  <c r="J511" i="21"/>
  <c r="I511" i="21"/>
  <c r="N510" i="21"/>
  <c r="M510" i="21"/>
  <c r="L510" i="21"/>
  <c r="K510" i="21"/>
  <c r="J510" i="21"/>
  <c r="I510" i="21"/>
  <c r="N509" i="21"/>
  <c r="M509" i="21"/>
  <c r="L509" i="21"/>
  <c r="K509" i="21"/>
  <c r="J509" i="21"/>
  <c r="I509" i="21"/>
  <c r="N508" i="21"/>
  <c r="M508" i="21"/>
  <c r="L508" i="21"/>
  <c r="K508" i="21"/>
  <c r="J508" i="21"/>
  <c r="I508" i="21"/>
  <c r="N507" i="21"/>
  <c r="M507" i="21"/>
  <c r="L507" i="21"/>
  <c r="K507" i="21"/>
  <c r="J507" i="21"/>
  <c r="I507" i="21"/>
  <c r="N506" i="21"/>
  <c r="M506" i="21"/>
  <c r="L506" i="21"/>
  <c r="K506" i="21"/>
  <c r="J506" i="21"/>
  <c r="I506" i="21"/>
  <c r="N505" i="21"/>
  <c r="M505" i="21"/>
  <c r="L505" i="21"/>
  <c r="K505" i="21"/>
  <c r="J505" i="21"/>
  <c r="I505" i="21"/>
  <c r="N504" i="21"/>
  <c r="M504" i="21"/>
  <c r="L504" i="21"/>
  <c r="K504" i="21"/>
  <c r="J504" i="21"/>
  <c r="I504" i="21"/>
  <c r="N503" i="21"/>
  <c r="M503" i="21"/>
  <c r="L503" i="21"/>
  <c r="K503" i="21"/>
  <c r="J503" i="21"/>
  <c r="I503" i="21"/>
  <c r="N502" i="21"/>
  <c r="M502" i="21"/>
  <c r="L502" i="21"/>
  <c r="K502" i="21"/>
  <c r="J502" i="21"/>
  <c r="I502" i="21"/>
  <c r="N501" i="21"/>
  <c r="M501" i="21"/>
  <c r="L501" i="21"/>
  <c r="K501" i="21"/>
  <c r="J501" i="21"/>
  <c r="I501" i="21"/>
  <c r="N500" i="21"/>
  <c r="M500" i="21"/>
  <c r="L500" i="21"/>
  <c r="K500" i="21"/>
  <c r="J500" i="21"/>
  <c r="I500" i="21"/>
  <c r="N499" i="21"/>
  <c r="M499" i="21"/>
  <c r="L499" i="21"/>
  <c r="K499" i="21"/>
  <c r="J499" i="21"/>
  <c r="I499" i="21"/>
  <c r="N498" i="21"/>
  <c r="M498" i="21"/>
  <c r="L498" i="21"/>
  <c r="K498" i="21"/>
  <c r="J498" i="21"/>
  <c r="I498" i="21"/>
  <c r="N497" i="21"/>
  <c r="M497" i="21"/>
  <c r="L497" i="21"/>
  <c r="K497" i="21"/>
  <c r="J497" i="21"/>
  <c r="I497" i="21"/>
  <c r="N496" i="21"/>
  <c r="M496" i="21"/>
  <c r="L496" i="21"/>
  <c r="K496" i="21"/>
  <c r="J496" i="21"/>
  <c r="I496" i="21"/>
  <c r="N495" i="21"/>
  <c r="M495" i="21"/>
  <c r="L495" i="21"/>
  <c r="K495" i="21"/>
  <c r="J495" i="21"/>
  <c r="I495" i="21"/>
  <c r="N494" i="21"/>
  <c r="M494" i="21"/>
  <c r="L494" i="21"/>
  <c r="K494" i="21"/>
  <c r="J494" i="21"/>
  <c r="I494" i="21"/>
  <c r="N493" i="21"/>
  <c r="M493" i="21"/>
  <c r="L493" i="21"/>
  <c r="K493" i="21"/>
  <c r="J493" i="21"/>
  <c r="I493" i="21"/>
  <c r="N492" i="21"/>
  <c r="M492" i="21"/>
  <c r="L492" i="21"/>
  <c r="K492" i="21"/>
  <c r="J492" i="21"/>
  <c r="I492" i="21"/>
  <c r="N491" i="21"/>
  <c r="M491" i="21"/>
  <c r="L491" i="21"/>
  <c r="K491" i="21"/>
  <c r="J491" i="21"/>
  <c r="I491" i="21"/>
  <c r="N490" i="21"/>
  <c r="M490" i="21"/>
  <c r="L490" i="21"/>
  <c r="K490" i="21"/>
  <c r="J490" i="21"/>
  <c r="I490" i="21"/>
  <c r="N489" i="21"/>
  <c r="M489" i="21"/>
  <c r="L489" i="21"/>
  <c r="K489" i="21"/>
  <c r="J489" i="21"/>
  <c r="I489" i="21"/>
  <c r="N488" i="21"/>
  <c r="M488" i="21"/>
  <c r="L488" i="21"/>
  <c r="K488" i="21"/>
  <c r="J488" i="21"/>
  <c r="I488" i="21"/>
  <c r="N487" i="21"/>
  <c r="M487" i="21"/>
  <c r="L487" i="21"/>
  <c r="K487" i="21"/>
  <c r="J487" i="21"/>
  <c r="I487" i="21"/>
  <c r="N486" i="21"/>
  <c r="M486" i="21"/>
  <c r="L486" i="21"/>
  <c r="K486" i="21"/>
  <c r="J486" i="21"/>
  <c r="I486" i="21"/>
  <c r="N485" i="21"/>
  <c r="M485" i="21"/>
  <c r="L485" i="21"/>
  <c r="K485" i="21"/>
  <c r="J485" i="21"/>
  <c r="I485" i="21"/>
  <c r="N484" i="21"/>
  <c r="M484" i="21"/>
  <c r="L484" i="21"/>
  <c r="K484" i="21"/>
  <c r="J484" i="21"/>
  <c r="I484" i="21"/>
  <c r="N483" i="21"/>
  <c r="M483" i="21"/>
  <c r="L483" i="21"/>
  <c r="K483" i="21"/>
  <c r="J483" i="21"/>
  <c r="I483" i="21"/>
  <c r="N482" i="21"/>
  <c r="M482" i="21"/>
  <c r="L482" i="21"/>
  <c r="K482" i="21"/>
  <c r="J482" i="21"/>
  <c r="I482" i="21"/>
  <c r="N481" i="21"/>
  <c r="M481" i="21"/>
  <c r="L481" i="21"/>
  <c r="K481" i="21"/>
  <c r="J481" i="21"/>
  <c r="I481" i="21"/>
  <c r="N480" i="21"/>
  <c r="M480" i="21"/>
  <c r="L480" i="21"/>
  <c r="K480" i="21"/>
  <c r="J480" i="21"/>
  <c r="I480" i="21"/>
  <c r="N479" i="21"/>
  <c r="M479" i="21"/>
  <c r="L479" i="21"/>
  <c r="K479" i="21"/>
  <c r="J479" i="21"/>
  <c r="I479" i="21"/>
  <c r="N478" i="21"/>
  <c r="M478" i="21"/>
  <c r="L478" i="21"/>
  <c r="K478" i="21"/>
  <c r="J478" i="21"/>
  <c r="I478" i="21"/>
  <c r="N477" i="21"/>
  <c r="M477" i="21"/>
  <c r="L477" i="21"/>
  <c r="K477" i="21"/>
  <c r="J477" i="21"/>
  <c r="I477" i="21"/>
  <c r="N476" i="21"/>
  <c r="M476" i="21"/>
  <c r="L476" i="21"/>
  <c r="K476" i="21"/>
  <c r="J476" i="21"/>
  <c r="I476" i="21"/>
  <c r="N475" i="21"/>
  <c r="M475" i="21"/>
  <c r="L475" i="21"/>
  <c r="K475" i="21"/>
  <c r="J475" i="21"/>
  <c r="I475" i="21"/>
  <c r="N474" i="21"/>
  <c r="M474" i="21"/>
  <c r="L474" i="21"/>
  <c r="K474" i="21"/>
  <c r="J474" i="21"/>
  <c r="I474" i="21"/>
  <c r="N473" i="21"/>
  <c r="M473" i="21"/>
  <c r="L473" i="21"/>
  <c r="K473" i="21"/>
  <c r="J473" i="21"/>
  <c r="I473" i="21"/>
  <c r="N472" i="21"/>
  <c r="M472" i="21"/>
  <c r="L472" i="21"/>
  <c r="K472" i="21"/>
  <c r="J472" i="21"/>
  <c r="I472" i="21"/>
  <c r="N471" i="21"/>
  <c r="M471" i="21"/>
  <c r="L471" i="21"/>
  <c r="K471" i="21"/>
  <c r="J471" i="21"/>
  <c r="I471" i="21"/>
  <c r="N470" i="21"/>
  <c r="M470" i="21"/>
  <c r="L470" i="21"/>
  <c r="K470" i="21"/>
  <c r="J470" i="21"/>
  <c r="I470" i="21"/>
  <c r="N469" i="21"/>
  <c r="M469" i="21"/>
  <c r="L469" i="21"/>
  <c r="K469" i="21"/>
  <c r="J469" i="21"/>
  <c r="I469" i="21"/>
  <c r="N468" i="21"/>
  <c r="M468" i="21"/>
  <c r="L468" i="21"/>
  <c r="K468" i="21"/>
  <c r="J468" i="21"/>
  <c r="I468" i="21"/>
  <c r="N467" i="21"/>
  <c r="M467" i="21"/>
  <c r="L467" i="21"/>
  <c r="K467" i="21"/>
  <c r="J467" i="21"/>
  <c r="I467" i="21"/>
  <c r="N466" i="21"/>
  <c r="M466" i="21"/>
  <c r="L466" i="21"/>
  <c r="K466" i="21"/>
  <c r="J466" i="21"/>
  <c r="I466" i="21"/>
  <c r="N465" i="21"/>
  <c r="M465" i="21"/>
  <c r="L465" i="21"/>
  <c r="K465" i="21"/>
  <c r="J465" i="21"/>
  <c r="I465" i="21"/>
  <c r="N464" i="21"/>
  <c r="M464" i="21"/>
  <c r="L464" i="21"/>
  <c r="K464" i="21"/>
  <c r="J464" i="21"/>
  <c r="I464" i="21"/>
  <c r="N463" i="21"/>
  <c r="M463" i="21"/>
  <c r="L463" i="21"/>
  <c r="K463" i="21"/>
  <c r="J463" i="21"/>
  <c r="I463" i="21"/>
  <c r="N462" i="21"/>
  <c r="M462" i="21"/>
  <c r="L462" i="21"/>
  <c r="K462" i="21"/>
  <c r="J462" i="21"/>
  <c r="I462" i="21"/>
  <c r="N461" i="21"/>
  <c r="M461" i="21"/>
  <c r="L461" i="21"/>
  <c r="K461" i="21"/>
  <c r="J461" i="21"/>
  <c r="I461" i="21"/>
  <c r="N460" i="21"/>
  <c r="M460" i="21"/>
  <c r="L460" i="21"/>
  <c r="K460" i="21"/>
  <c r="J460" i="21"/>
  <c r="I460" i="21"/>
  <c r="N459" i="21"/>
  <c r="M459" i="21"/>
  <c r="L459" i="21"/>
  <c r="K459" i="21"/>
  <c r="J459" i="21"/>
  <c r="I459" i="21"/>
  <c r="N458" i="21"/>
  <c r="M458" i="21"/>
  <c r="L458" i="21"/>
  <c r="K458" i="21"/>
  <c r="J458" i="21"/>
  <c r="I458" i="21"/>
  <c r="N457" i="21"/>
  <c r="M457" i="21"/>
  <c r="L457" i="21"/>
  <c r="K457" i="21"/>
  <c r="J457" i="21"/>
  <c r="I457" i="21"/>
  <c r="N456" i="21"/>
  <c r="M456" i="21"/>
  <c r="L456" i="21"/>
  <c r="K456" i="21"/>
  <c r="J456" i="21"/>
  <c r="I456" i="21"/>
  <c r="N455" i="21"/>
  <c r="M455" i="21"/>
  <c r="L455" i="21"/>
  <c r="K455" i="21"/>
  <c r="J455" i="21"/>
  <c r="I455" i="21"/>
  <c r="N454" i="21"/>
  <c r="M454" i="21"/>
  <c r="L454" i="21"/>
  <c r="K454" i="21"/>
  <c r="J454" i="21"/>
  <c r="I454" i="21"/>
  <c r="N453" i="21"/>
  <c r="M453" i="21"/>
  <c r="L453" i="21"/>
  <c r="K453" i="21"/>
  <c r="J453" i="21"/>
  <c r="I453" i="21"/>
  <c r="N452" i="21"/>
  <c r="M452" i="21"/>
  <c r="L452" i="21"/>
  <c r="K452" i="21"/>
  <c r="J452" i="21"/>
  <c r="I452" i="21"/>
  <c r="N451" i="21"/>
  <c r="M451" i="21"/>
  <c r="L451" i="21"/>
  <c r="K451" i="21"/>
  <c r="J451" i="21"/>
  <c r="I451" i="21"/>
  <c r="N450" i="21"/>
  <c r="M450" i="21"/>
  <c r="L450" i="21"/>
  <c r="K450" i="21"/>
  <c r="J450" i="21"/>
  <c r="I450" i="21"/>
  <c r="N449" i="21"/>
  <c r="M449" i="21"/>
  <c r="L449" i="21"/>
  <c r="K449" i="21"/>
  <c r="J449" i="21"/>
  <c r="I449" i="21"/>
  <c r="N448" i="21"/>
  <c r="M448" i="21"/>
  <c r="L448" i="21"/>
  <c r="K448" i="21"/>
  <c r="J448" i="21"/>
  <c r="I448" i="21"/>
  <c r="N447" i="21"/>
  <c r="M447" i="21"/>
  <c r="L447" i="21"/>
  <c r="K447" i="21"/>
  <c r="J447" i="21"/>
  <c r="I447" i="21"/>
  <c r="N446" i="21"/>
  <c r="M446" i="21"/>
  <c r="L446" i="21"/>
  <c r="K446" i="21"/>
  <c r="J446" i="21"/>
  <c r="I446" i="21"/>
  <c r="N445" i="21"/>
  <c r="M445" i="21"/>
  <c r="L445" i="21"/>
  <c r="K445" i="21"/>
  <c r="J445" i="21"/>
  <c r="I445" i="21"/>
  <c r="N444" i="21"/>
  <c r="M444" i="21"/>
  <c r="L444" i="21"/>
  <c r="K444" i="21"/>
  <c r="J444" i="21"/>
  <c r="I444" i="21"/>
  <c r="N443" i="21"/>
  <c r="M443" i="21"/>
  <c r="L443" i="21"/>
  <c r="K443" i="21"/>
  <c r="J443" i="21"/>
  <c r="I443" i="21"/>
  <c r="N442" i="21"/>
  <c r="M442" i="21"/>
  <c r="L442" i="21"/>
  <c r="K442" i="21"/>
  <c r="J442" i="21"/>
  <c r="I442" i="21"/>
  <c r="N441" i="21"/>
  <c r="M441" i="21"/>
  <c r="L441" i="21"/>
  <c r="K441" i="21"/>
  <c r="J441" i="21"/>
  <c r="I441" i="21"/>
  <c r="N440" i="21"/>
  <c r="M440" i="21"/>
  <c r="L440" i="21"/>
  <c r="K440" i="21"/>
  <c r="J440" i="21"/>
  <c r="I440" i="21"/>
  <c r="N439" i="21"/>
  <c r="M439" i="21"/>
  <c r="L439" i="21"/>
  <c r="K439" i="21"/>
  <c r="J439" i="21"/>
  <c r="I439" i="21"/>
  <c r="N438" i="21"/>
  <c r="M438" i="21"/>
  <c r="L438" i="21"/>
  <c r="K438" i="21"/>
  <c r="J438" i="21"/>
  <c r="I438" i="21"/>
  <c r="N437" i="21"/>
  <c r="M437" i="21"/>
  <c r="L437" i="21"/>
  <c r="K437" i="21"/>
  <c r="J437" i="21"/>
  <c r="I437" i="21"/>
  <c r="N436" i="21"/>
  <c r="M436" i="21"/>
  <c r="L436" i="21"/>
  <c r="K436" i="21"/>
  <c r="J436" i="21"/>
  <c r="I436" i="21"/>
  <c r="N435" i="21"/>
  <c r="M435" i="21"/>
  <c r="L435" i="21"/>
  <c r="K435" i="21"/>
  <c r="J435" i="21"/>
  <c r="I435" i="21"/>
  <c r="N434" i="21"/>
  <c r="M434" i="21"/>
  <c r="L434" i="21"/>
  <c r="K434" i="21"/>
  <c r="J434" i="21"/>
  <c r="I434" i="21"/>
  <c r="N433" i="21"/>
  <c r="M433" i="21"/>
  <c r="L433" i="21"/>
  <c r="K433" i="21"/>
  <c r="J433" i="21"/>
  <c r="I433" i="21"/>
  <c r="N432" i="21"/>
  <c r="M432" i="21"/>
  <c r="L432" i="21"/>
  <c r="K432" i="21"/>
  <c r="J432" i="21"/>
  <c r="I432" i="21"/>
  <c r="N431" i="21"/>
  <c r="M431" i="21"/>
  <c r="L431" i="21"/>
  <c r="K431" i="21"/>
  <c r="J431" i="21"/>
  <c r="I431" i="21"/>
  <c r="N430" i="21"/>
  <c r="M430" i="21"/>
  <c r="L430" i="21"/>
  <c r="K430" i="21"/>
  <c r="J430" i="21"/>
  <c r="I430" i="21"/>
  <c r="N429" i="21"/>
  <c r="M429" i="21"/>
  <c r="L429" i="21"/>
  <c r="K429" i="21"/>
  <c r="J429" i="21"/>
  <c r="I429" i="21"/>
  <c r="N428" i="21"/>
  <c r="M428" i="21"/>
  <c r="L428" i="21"/>
  <c r="K428" i="21"/>
  <c r="J428" i="21"/>
  <c r="I428" i="21"/>
  <c r="N427" i="21"/>
  <c r="M427" i="21"/>
  <c r="L427" i="21"/>
  <c r="K427" i="21"/>
  <c r="J427" i="21"/>
  <c r="I427" i="21"/>
  <c r="N426" i="21"/>
  <c r="M426" i="21"/>
  <c r="L426" i="21"/>
  <c r="K426" i="21"/>
  <c r="J426" i="21"/>
  <c r="I426" i="21"/>
  <c r="N425" i="21"/>
  <c r="M425" i="21"/>
  <c r="L425" i="21"/>
  <c r="K425" i="21"/>
  <c r="J425" i="21"/>
  <c r="I425" i="21"/>
  <c r="N424" i="21"/>
  <c r="M424" i="21"/>
  <c r="L424" i="21"/>
  <c r="K424" i="21"/>
  <c r="J424" i="21"/>
  <c r="I424" i="21"/>
  <c r="N423" i="21"/>
  <c r="M423" i="21"/>
  <c r="L423" i="21"/>
  <c r="K423" i="21"/>
  <c r="J423" i="21"/>
  <c r="I423" i="21"/>
  <c r="N422" i="21"/>
  <c r="M422" i="21"/>
  <c r="L422" i="21"/>
  <c r="K422" i="21"/>
  <c r="J422" i="21"/>
  <c r="I422" i="21"/>
  <c r="N421" i="21"/>
  <c r="M421" i="21"/>
  <c r="L421" i="21"/>
  <c r="K421" i="21"/>
  <c r="J421" i="21"/>
  <c r="I421" i="21"/>
  <c r="N420" i="21"/>
  <c r="M420" i="21"/>
  <c r="L420" i="21"/>
  <c r="K420" i="21"/>
  <c r="J420" i="21"/>
  <c r="I420" i="21"/>
  <c r="N419" i="21"/>
  <c r="M419" i="21"/>
  <c r="L419" i="21"/>
  <c r="K419" i="21"/>
  <c r="J419" i="21"/>
  <c r="I419" i="21"/>
  <c r="N418" i="21"/>
  <c r="M418" i="21"/>
  <c r="L418" i="21"/>
  <c r="K418" i="21"/>
  <c r="J418" i="21"/>
  <c r="I418" i="21"/>
  <c r="N417" i="21"/>
  <c r="M417" i="21"/>
  <c r="L417" i="21"/>
  <c r="K417" i="21"/>
  <c r="J417" i="21"/>
  <c r="I417" i="21"/>
  <c r="N416" i="21"/>
  <c r="M416" i="21"/>
  <c r="L416" i="21"/>
  <c r="K416" i="21"/>
  <c r="J416" i="21"/>
  <c r="I416" i="21"/>
  <c r="N415" i="21"/>
  <c r="M415" i="21"/>
  <c r="L415" i="21"/>
  <c r="K415" i="21"/>
  <c r="J415" i="21"/>
  <c r="I415" i="21"/>
  <c r="N414" i="21"/>
  <c r="M414" i="21"/>
  <c r="L414" i="21"/>
  <c r="K414" i="21"/>
  <c r="J414" i="21"/>
  <c r="I414" i="21"/>
  <c r="N413" i="21"/>
  <c r="M413" i="21"/>
  <c r="L413" i="21"/>
  <c r="K413" i="21"/>
  <c r="J413" i="21"/>
  <c r="I413" i="21"/>
  <c r="N412" i="21"/>
  <c r="M412" i="21"/>
  <c r="L412" i="21"/>
  <c r="K412" i="21"/>
  <c r="J412" i="21"/>
  <c r="I412" i="21"/>
  <c r="N411" i="21"/>
  <c r="M411" i="21"/>
  <c r="L411" i="21"/>
  <c r="K411" i="21"/>
  <c r="J411" i="21"/>
  <c r="I411" i="21"/>
  <c r="N410" i="21"/>
  <c r="M410" i="21"/>
  <c r="L410" i="21"/>
  <c r="K410" i="21"/>
  <c r="J410" i="21"/>
  <c r="I410" i="21"/>
  <c r="N409" i="21"/>
  <c r="M409" i="21"/>
  <c r="L409" i="21"/>
  <c r="K409" i="21"/>
  <c r="J409" i="21"/>
  <c r="I409" i="21"/>
  <c r="N408" i="21"/>
  <c r="M408" i="21"/>
  <c r="L408" i="21"/>
  <c r="K408" i="21"/>
  <c r="J408" i="21"/>
  <c r="I408" i="21"/>
  <c r="N407" i="21"/>
  <c r="M407" i="21"/>
  <c r="L407" i="21"/>
  <c r="K407" i="21"/>
  <c r="J407" i="21"/>
  <c r="I407" i="21"/>
  <c r="N406" i="21"/>
  <c r="M406" i="21"/>
  <c r="L406" i="21"/>
  <c r="K406" i="21"/>
  <c r="J406" i="21"/>
  <c r="I406" i="21"/>
  <c r="N405" i="21"/>
  <c r="M405" i="21"/>
  <c r="L405" i="21"/>
  <c r="K405" i="21"/>
  <c r="J405" i="21"/>
  <c r="I405" i="21"/>
  <c r="N404" i="21"/>
  <c r="M404" i="21"/>
  <c r="L404" i="21"/>
  <c r="K404" i="21"/>
  <c r="J404" i="21"/>
  <c r="I404" i="21"/>
  <c r="N403" i="21"/>
  <c r="M403" i="21"/>
  <c r="L403" i="21"/>
  <c r="K403" i="21"/>
  <c r="J403" i="21"/>
  <c r="I403" i="21"/>
  <c r="N402" i="21"/>
  <c r="M402" i="21"/>
  <c r="L402" i="21"/>
  <c r="K402" i="21"/>
  <c r="J402" i="21"/>
  <c r="I402" i="21"/>
  <c r="N401" i="21"/>
  <c r="M401" i="21"/>
  <c r="L401" i="21"/>
  <c r="K401" i="21"/>
  <c r="J401" i="21"/>
  <c r="I401" i="21"/>
  <c r="N400" i="21"/>
  <c r="M400" i="21"/>
  <c r="L400" i="21"/>
  <c r="K400" i="21"/>
  <c r="J400" i="21"/>
  <c r="I400" i="21"/>
  <c r="N399" i="21"/>
  <c r="M399" i="21"/>
  <c r="L399" i="21"/>
  <c r="K399" i="21"/>
  <c r="J399" i="21"/>
  <c r="I399" i="21"/>
  <c r="N398" i="21"/>
  <c r="M398" i="21"/>
  <c r="L398" i="21"/>
  <c r="K398" i="21"/>
  <c r="J398" i="21"/>
  <c r="I398" i="21"/>
  <c r="N397" i="21"/>
  <c r="M397" i="21"/>
  <c r="L397" i="21"/>
  <c r="K397" i="21"/>
  <c r="J397" i="21"/>
  <c r="I397" i="21"/>
  <c r="N396" i="21"/>
  <c r="M396" i="21"/>
  <c r="L396" i="21"/>
  <c r="K396" i="21"/>
  <c r="J396" i="21"/>
  <c r="I396" i="21"/>
  <c r="N395" i="21"/>
  <c r="M395" i="21"/>
  <c r="L395" i="21"/>
  <c r="K395" i="21"/>
  <c r="J395" i="21"/>
  <c r="I395" i="21"/>
  <c r="N394" i="21"/>
  <c r="M394" i="21"/>
  <c r="L394" i="21"/>
  <c r="K394" i="21"/>
  <c r="J394" i="21"/>
  <c r="I394" i="21"/>
  <c r="N393" i="21"/>
  <c r="M393" i="21"/>
  <c r="L393" i="21"/>
  <c r="K393" i="21"/>
  <c r="J393" i="21"/>
  <c r="I393" i="21"/>
  <c r="N392" i="21"/>
  <c r="M392" i="21"/>
  <c r="L392" i="21"/>
  <c r="K392" i="21"/>
  <c r="J392" i="21"/>
  <c r="I392" i="21"/>
  <c r="N391" i="21"/>
  <c r="M391" i="21"/>
  <c r="L391" i="21"/>
  <c r="K391" i="21"/>
  <c r="J391" i="21"/>
  <c r="I391" i="21"/>
  <c r="N390" i="21"/>
  <c r="M390" i="21"/>
  <c r="L390" i="21"/>
  <c r="K390" i="21"/>
  <c r="J390" i="21"/>
  <c r="I390" i="21"/>
  <c r="N389" i="21"/>
  <c r="M389" i="21"/>
  <c r="L389" i="21"/>
  <c r="K389" i="21"/>
  <c r="J389" i="21"/>
  <c r="I389" i="21"/>
  <c r="N388" i="21"/>
  <c r="M388" i="21"/>
  <c r="L388" i="21"/>
  <c r="K388" i="21"/>
  <c r="J388" i="21"/>
  <c r="I388" i="21"/>
  <c r="N387" i="21"/>
  <c r="M387" i="21"/>
  <c r="L387" i="21"/>
  <c r="K387" i="21"/>
  <c r="J387" i="21"/>
  <c r="I387" i="21"/>
  <c r="N386" i="21"/>
  <c r="M386" i="21"/>
  <c r="L386" i="21"/>
  <c r="K386" i="21"/>
  <c r="J386" i="21"/>
  <c r="I386" i="21"/>
  <c r="N385" i="21"/>
  <c r="M385" i="21"/>
  <c r="L385" i="21"/>
  <c r="K385" i="21"/>
  <c r="J385" i="21"/>
  <c r="I385" i="21"/>
  <c r="N384" i="21"/>
  <c r="M384" i="21"/>
  <c r="L384" i="21"/>
  <c r="K384" i="21"/>
  <c r="J384" i="21"/>
  <c r="I384" i="21"/>
  <c r="N383" i="21"/>
  <c r="M383" i="21"/>
  <c r="L383" i="21"/>
  <c r="K383" i="21"/>
  <c r="J383" i="21"/>
  <c r="I383" i="21"/>
  <c r="N382" i="21"/>
  <c r="M382" i="21"/>
  <c r="L382" i="21"/>
  <c r="K382" i="21"/>
  <c r="J382" i="21"/>
  <c r="I382" i="21"/>
  <c r="N381" i="21"/>
  <c r="M381" i="21"/>
  <c r="L381" i="21"/>
  <c r="K381" i="21"/>
  <c r="J381" i="21"/>
  <c r="I381" i="21"/>
  <c r="N380" i="21"/>
  <c r="M380" i="21"/>
  <c r="L380" i="21"/>
  <c r="K380" i="21"/>
  <c r="J380" i="21"/>
  <c r="I380" i="21"/>
  <c r="N379" i="21"/>
  <c r="M379" i="21"/>
  <c r="L379" i="21"/>
  <c r="K379" i="21"/>
  <c r="J379" i="21"/>
  <c r="I379" i="21"/>
  <c r="N378" i="21"/>
  <c r="M378" i="21"/>
  <c r="L378" i="21"/>
  <c r="K378" i="21"/>
  <c r="J378" i="21"/>
  <c r="I378" i="21"/>
  <c r="N377" i="21"/>
  <c r="M377" i="21"/>
  <c r="L377" i="21"/>
  <c r="K377" i="21"/>
  <c r="J377" i="21"/>
  <c r="I377" i="21"/>
  <c r="N376" i="21"/>
  <c r="M376" i="21"/>
  <c r="L376" i="21"/>
  <c r="K376" i="21"/>
  <c r="J376" i="21"/>
  <c r="I376" i="21"/>
  <c r="N375" i="21"/>
  <c r="M375" i="21"/>
  <c r="L375" i="21"/>
  <c r="K375" i="21"/>
  <c r="J375" i="21"/>
  <c r="I375" i="21"/>
  <c r="N374" i="21"/>
  <c r="M374" i="21"/>
  <c r="L374" i="21"/>
  <c r="K374" i="21"/>
  <c r="J374" i="21"/>
  <c r="I374" i="21"/>
  <c r="N373" i="21"/>
  <c r="M373" i="21"/>
  <c r="L373" i="21"/>
  <c r="K373" i="21"/>
  <c r="J373" i="21"/>
  <c r="I373" i="21"/>
  <c r="N372" i="21"/>
  <c r="M372" i="21"/>
  <c r="L372" i="21"/>
  <c r="K372" i="21"/>
  <c r="J372" i="21"/>
  <c r="I372" i="21"/>
  <c r="N371" i="21"/>
  <c r="M371" i="21"/>
  <c r="L371" i="21"/>
  <c r="K371" i="21"/>
  <c r="J371" i="21"/>
  <c r="I371" i="21"/>
  <c r="N370" i="21"/>
  <c r="M370" i="21"/>
  <c r="L370" i="21"/>
  <c r="K370" i="21"/>
  <c r="J370" i="21"/>
  <c r="I370" i="21"/>
  <c r="N369" i="21"/>
  <c r="M369" i="21"/>
  <c r="L369" i="21"/>
  <c r="K369" i="21"/>
  <c r="J369" i="21"/>
  <c r="I369" i="21"/>
  <c r="N368" i="21"/>
  <c r="M368" i="21"/>
  <c r="L368" i="21"/>
  <c r="K368" i="21"/>
  <c r="J368" i="21"/>
  <c r="I368" i="21"/>
  <c r="N367" i="21"/>
  <c r="M367" i="21"/>
  <c r="L367" i="21"/>
  <c r="K367" i="21"/>
  <c r="J367" i="21"/>
  <c r="I367" i="21"/>
  <c r="N366" i="21"/>
  <c r="M366" i="21"/>
  <c r="L366" i="21"/>
  <c r="K366" i="21"/>
  <c r="J366" i="21"/>
  <c r="I366" i="21"/>
  <c r="N365" i="21"/>
  <c r="M365" i="21"/>
  <c r="L365" i="21"/>
  <c r="K365" i="21"/>
  <c r="J365" i="21"/>
  <c r="I365" i="21"/>
  <c r="N364" i="21"/>
  <c r="M364" i="21"/>
  <c r="L364" i="21"/>
  <c r="K364" i="21"/>
  <c r="J364" i="21"/>
  <c r="I364" i="21"/>
  <c r="N363" i="21"/>
  <c r="M363" i="21"/>
  <c r="L363" i="21"/>
  <c r="K363" i="21"/>
  <c r="J363" i="21"/>
  <c r="I363" i="21"/>
  <c r="N362" i="21"/>
  <c r="M362" i="21"/>
  <c r="L362" i="21"/>
  <c r="K362" i="21"/>
  <c r="J362" i="21"/>
  <c r="I362" i="21"/>
  <c r="N361" i="21"/>
  <c r="M361" i="21"/>
  <c r="L361" i="21"/>
  <c r="K361" i="21"/>
  <c r="J361" i="21"/>
  <c r="I361" i="21"/>
  <c r="N360" i="21"/>
  <c r="M360" i="21"/>
  <c r="L360" i="21"/>
  <c r="K360" i="21"/>
  <c r="J360" i="21"/>
  <c r="I360" i="21"/>
  <c r="N359" i="21"/>
  <c r="M359" i="21"/>
  <c r="L359" i="21"/>
  <c r="K359" i="21"/>
  <c r="J359" i="21"/>
  <c r="I359" i="21"/>
  <c r="N358" i="21"/>
  <c r="M358" i="21"/>
  <c r="L358" i="21"/>
  <c r="K358" i="21"/>
  <c r="J358" i="21"/>
  <c r="I358" i="21"/>
  <c r="N357" i="21"/>
  <c r="M357" i="21"/>
  <c r="L357" i="21"/>
  <c r="K357" i="21"/>
  <c r="J357" i="21"/>
  <c r="I357" i="21"/>
  <c r="N356" i="21"/>
  <c r="M356" i="21"/>
  <c r="L356" i="21"/>
  <c r="K356" i="21"/>
  <c r="J356" i="21"/>
  <c r="I356" i="21"/>
  <c r="N355" i="21"/>
  <c r="M355" i="21"/>
  <c r="L355" i="21"/>
  <c r="K355" i="21"/>
  <c r="J355" i="21"/>
  <c r="I355" i="21"/>
  <c r="N354" i="21"/>
  <c r="M354" i="21"/>
  <c r="L354" i="21"/>
  <c r="K354" i="21"/>
  <c r="J354" i="21"/>
  <c r="I354" i="21"/>
  <c r="N353" i="21"/>
  <c r="M353" i="21"/>
  <c r="L353" i="21"/>
  <c r="K353" i="21"/>
  <c r="J353" i="21"/>
  <c r="I353" i="21"/>
  <c r="N352" i="21"/>
  <c r="M352" i="21"/>
  <c r="L352" i="21"/>
  <c r="K352" i="21"/>
  <c r="J352" i="21"/>
  <c r="I352" i="21"/>
  <c r="N351" i="21"/>
  <c r="M351" i="21"/>
  <c r="L351" i="21"/>
  <c r="K351" i="21"/>
  <c r="J351" i="21"/>
  <c r="I351" i="21"/>
  <c r="N350" i="21"/>
  <c r="M350" i="21"/>
  <c r="L350" i="21"/>
  <c r="K350" i="21"/>
  <c r="J350" i="21"/>
  <c r="I350" i="21"/>
  <c r="N349" i="21"/>
  <c r="M349" i="21"/>
  <c r="L349" i="21"/>
  <c r="K349" i="21"/>
  <c r="J349" i="21"/>
  <c r="I349" i="21"/>
  <c r="N348" i="21"/>
  <c r="M348" i="21"/>
  <c r="L348" i="21"/>
  <c r="K348" i="21"/>
  <c r="J348" i="21"/>
  <c r="I348" i="21"/>
  <c r="N347" i="21"/>
  <c r="M347" i="21"/>
  <c r="L347" i="21"/>
  <c r="K347" i="21"/>
  <c r="J347" i="21"/>
  <c r="I347" i="21"/>
  <c r="N346" i="21"/>
  <c r="M346" i="21"/>
  <c r="L346" i="21"/>
  <c r="K346" i="21"/>
  <c r="J346" i="21"/>
  <c r="I346" i="21"/>
  <c r="N345" i="21"/>
  <c r="M345" i="21"/>
  <c r="L345" i="21"/>
  <c r="K345" i="21"/>
  <c r="J345" i="21"/>
  <c r="I345" i="21"/>
  <c r="N344" i="21"/>
  <c r="M344" i="21"/>
  <c r="L344" i="21"/>
  <c r="K344" i="21"/>
  <c r="J344" i="21"/>
  <c r="I344" i="21"/>
  <c r="N343" i="21"/>
  <c r="M343" i="21"/>
  <c r="L343" i="21"/>
  <c r="K343" i="21"/>
  <c r="J343" i="21"/>
  <c r="I343" i="21"/>
  <c r="N342" i="21"/>
  <c r="M342" i="21"/>
  <c r="L342" i="21"/>
  <c r="K342" i="21"/>
  <c r="J342" i="21"/>
  <c r="I342" i="21"/>
  <c r="N341" i="21"/>
  <c r="M341" i="21"/>
  <c r="L341" i="21"/>
  <c r="K341" i="21"/>
  <c r="J341" i="21"/>
  <c r="I341" i="21"/>
  <c r="N340" i="21"/>
  <c r="M340" i="21"/>
  <c r="L340" i="21"/>
  <c r="K340" i="21"/>
  <c r="J340" i="21"/>
  <c r="I340" i="21"/>
  <c r="N339" i="21"/>
  <c r="M339" i="21"/>
  <c r="L339" i="21"/>
  <c r="K339" i="21"/>
  <c r="J339" i="21"/>
  <c r="I339" i="21"/>
  <c r="N338" i="21"/>
  <c r="M338" i="21"/>
  <c r="L338" i="21"/>
  <c r="K338" i="21"/>
  <c r="J338" i="21"/>
  <c r="I338" i="21"/>
  <c r="N337" i="21"/>
  <c r="M337" i="21"/>
  <c r="L337" i="21"/>
  <c r="K337" i="21"/>
  <c r="J337" i="21"/>
  <c r="I337" i="21"/>
  <c r="N336" i="21"/>
  <c r="M336" i="21"/>
  <c r="L336" i="21"/>
  <c r="K336" i="21"/>
  <c r="J336" i="21"/>
  <c r="I336" i="21"/>
  <c r="N335" i="21"/>
  <c r="M335" i="21"/>
  <c r="L335" i="21"/>
  <c r="K335" i="21"/>
  <c r="J335" i="21"/>
  <c r="I335" i="21"/>
  <c r="N334" i="21"/>
  <c r="M334" i="21"/>
  <c r="L334" i="21"/>
  <c r="K334" i="21"/>
  <c r="J334" i="21"/>
  <c r="I334" i="21"/>
  <c r="N333" i="21"/>
  <c r="M333" i="21"/>
  <c r="L333" i="21"/>
  <c r="K333" i="21"/>
  <c r="J333" i="21"/>
  <c r="I333" i="21"/>
  <c r="N332" i="21"/>
  <c r="M332" i="21"/>
  <c r="L332" i="21"/>
  <c r="K332" i="21"/>
  <c r="J332" i="21"/>
  <c r="I332" i="21"/>
  <c r="N331" i="21"/>
  <c r="M331" i="21"/>
  <c r="L331" i="21"/>
  <c r="K331" i="21"/>
  <c r="J331" i="21"/>
  <c r="I331" i="21"/>
  <c r="N330" i="21"/>
  <c r="M330" i="21"/>
  <c r="L330" i="21"/>
  <c r="K330" i="21"/>
  <c r="J330" i="21"/>
  <c r="I330" i="21"/>
  <c r="N329" i="21"/>
  <c r="M329" i="21"/>
  <c r="L329" i="21"/>
  <c r="K329" i="21"/>
  <c r="J329" i="21"/>
  <c r="I329" i="21"/>
  <c r="N328" i="21"/>
  <c r="M328" i="21"/>
  <c r="L328" i="21"/>
  <c r="K328" i="21"/>
  <c r="J328" i="21"/>
  <c r="I328" i="21"/>
  <c r="N327" i="21"/>
  <c r="M327" i="21"/>
  <c r="L327" i="21"/>
  <c r="K327" i="21"/>
  <c r="J327" i="21"/>
  <c r="I327" i="21"/>
  <c r="N326" i="21"/>
  <c r="M326" i="21"/>
  <c r="L326" i="21"/>
  <c r="K326" i="21"/>
  <c r="J326" i="21"/>
  <c r="I326" i="21"/>
  <c r="N325" i="21"/>
  <c r="M325" i="21"/>
  <c r="L325" i="21"/>
  <c r="K325" i="21"/>
  <c r="J325" i="21"/>
  <c r="I325" i="21"/>
  <c r="N324" i="21"/>
  <c r="M324" i="21"/>
  <c r="L324" i="21"/>
  <c r="K324" i="21"/>
  <c r="J324" i="21"/>
  <c r="I324" i="21"/>
  <c r="N323" i="21"/>
  <c r="M323" i="21"/>
  <c r="L323" i="21"/>
  <c r="K323" i="21"/>
  <c r="J323" i="21"/>
  <c r="I323" i="21"/>
  <c r="N322" i="21"/>
  <c r="M322" i="21"/>
  <c r="L322" i="21"/>
  <c r="K322" i="21"/>
  <c r="J322" i="21"/>
  <c r="I322" i="21"/>
  <c r="N321" i="21"/>
  <c r="M321" i="21"/>
  <c r="L321" i="21"/>
  <c r="K321" i="21"/>
  <c r="J321" i="21"/>
  <c r="I321" i="21"/>
  <c r="N320" i="21"/>
  <c r="M320" i="21"/>
  <c r="L320" i="21"/>
  <c r="K320" i="21"/>
  <c r="J320" i="21"/>
  <c r="I320" i="21"/>
  <c r="N319" i="21"/>
  <c r="M319" i="21"/>
  <c r="L319" i="21"/>
  <c r="K319" i="21"/>
  <c r="J319" i="21"/>
  <c r="I319" i="21"/>
  <c r="N318" i="21"/>
  <c r="M318" i="21"/>
  <c r="L318" i="21"/>
  <c r="K318" i="21"/>
  <c r="J318" i="21"/>
  <c r="I318" i="21"/>
  <c r="N317" i="21"/>
  <c r="M317" i="21"/>
  <c r="L317" i="21"/>
  <c r="K317" i="21"/>
  <c r="J317" i="21"/>
  <c r="I317" i="21"/>
  <c r="N316" i="21"/>
  <c r="M316" i="21"/>
  <c r="L316" i="21"/>
  <c r="K316" i="21"/>
  <c r="J316" i="21"/>
  <c r="I316" i="21"/>
  <c r="N315" i="21"/>
  <c r="M315" i="21"/>
  <c r="L315" i="21"/>
  <c r="K315" i="21"/>
  <c r="J315" i="21"/>
  <c r="I315" i="21"/>
  <c r="N314" i="21"/>
  <c r="M314" i="21"/>
  <c r="L314" i="21"/>
  <c r="K314" i="21"/>
  <c r="J314" i="21"/>
  <c r="I314" i="21"/>
  <c r="N313" i="21"/>
  <c r="M313" i="21"/>
  <c r="L313" i="21"/>
  <c r="K313" i="21"/>
  <c r="J313" i="21"/>
  <c r="I313" i="21"/>
  <c r="N312" i="21"/>
  <c r="M312" i="21"/>
  <c r="L312" i="21"/>
  <c r="K312" i="21"/>
  <c r="J312" i="21"/>
  <c r="I312" i="21"/>
  <c r="N311" i="21"/>
  <c r="M311" i="21"/>
  <c r="L311" i="21"/>
  <c r="K311" i="21"/>
  <c r="J311" i="21"/>
  <c r="I311" i="21"/>
  <c r="N310" i="21"/>
  <c r="M310" i="21"/>
  <c r="L310" i="21"/>
  <c r="K310" i="21"/>
  <c r="J310" i="21"/>
  <c r="I310" i="21"/>
  <c r="N309" i="21"/>
  <c r="M309" i="21"/>
  <c r="L309" i="21"/>
  <c r="K309" i="21"/>
  <c r="J309" i="21"/>
  <c r="I309" i="21"/>
  <c r="N308" i="21"/>
  <c r="M308" i="21"/>
  <c r="L308" i="21"/>
  <c r="K308" i="21"/>
  <c r="J308" i="21"/>
  <c r="I308" i="21"/>
  <c r="N307" i="21"/>
  <c r="M307" i="21"/>
  <c r="L307" i="21"/>
  <c r="K307" i="21"/>
  <c r="J307" i="21"/>
  <c r="I307" i="21"/>
  <c r="N306" i="21"/>
  <c r="M306" i="21"/>
  <c r="L306" i="21"/>
  <c r="K306" i="21"/>
  <c r="J306" i="21"/>
  <c r="I306" i="21"/>
  <c r="N305" i="21"/>
  <c r="M305" i="21"/>
  <c r="L305" i="21"/>
  <c r="K305" i="21"/>
  <c r="J305" i="21"/>
  <c r="I305" i="21"/>
  <c r="N304" i="21"/>
  <c r="M304" i="21"/>
  <c r="L304" i="21"/>
  <c r="K304" i="21"/>
  <c r="J304" i="21"/>
  <c r="I304" i="21"/>
  <c r="N303" i="21"/>
  <c r="M303" i="21"/>
  <c r="L303" i="21"/>
  <c r="K303" i="21"/>
  <c r="J303" i="21"/>
  <c r="I303" i="21"/>
  <c r="N302" i="21"/>
  <c r="M302" i="21"/>
  <c r="L302" i="21"/>
  <c r="K302" i="21"/>
  <c r="J302" i="21"/>
  <c r="I302" i="21"/>
  <c r="N301" i="21"/>
  <c r="M301" i="21"/>
  <c r="L301" i="21"/>
  <c r="K301" i="21"/>
  <c r="J301" i="21"/>
  <c r="I301" i="21"/>
  <c r="N300" i="21"/>
  <c r="M300" i="21"/>
  <c r="L300" i="21"/>
  <c r="K300" i="21"/>
  <c r="J300" i="21"/>
  <c r="I300" i="21"/>
  <c r="N299" i="21"/>
  <c r="M299" i="21"/>
  <c r="L299" i="21"/>
  <c r="K299" i="21"/>
  <c r="J299" i="21"/>
  <c r="I299" i="21"/>
  <c r="N298" i="21"/>
  <c r="M298" i="21"/>
  <c r="L298" i="21"/>
  <c r="K298" i="21"/>
  <c r="J298" i="21"/>
  <c r="I298" i="21"/>
  <c r="N297" i="21"/>
  <c r="M297" i="21"/>
  <c r="L297" i="21"/>
  <c r="K297" i="21"/>
  <c r="J297" i="21"/>
  <c r="I297" i="21"/>
  <c r="N296" i="21"/>
  <c r="M296" i="21"/>
  <c r="L296" i="21"/>
  <c r="K296" i="21"/>
  <c r="J296" i="21"/>
  <c r="I296" i="21"/>
  <c r="N295" i="21"/>
  <c r="M295" i="21"/>
  <c r="L295" i="21"/>
  <c r="K295" i="21"/>
  <c r="J295" i="21"/>
  <c r="I295" i="21"/>
  <c r="N294" i="21"/>
  <c r="M294" i="21"/>
  <c r="L294" i="21"/>
  <c r="K294" i="21"/>
  <c r="J294" i="21"/>
  <c r="I294" i="21"/>
  <c r="N293" i="21"/>
  <c r="M293" i="21"/>
  <c r="L293" i="21"/>
  <c r="K293" i="21"/>
  <c r="J293" i="21"/>
  <c r="I293" i="21"/>
  <c r="N292" i="21"/>
  <c r="M292" i="21"/>
  <c r="L292" i="21"/>
  <c r="K292" i="21"/>
  <c r="J292" i="21"/>
  <c r="I292" i="21"/>
  <c r="N291" i="21"/>
  <c r="M291" i="21"/>
  <c r="L291" i="21"/>
  <c r="K291" i="21"/>
  <c r="J291" i="21"/>
  <c r="I291" i="21"/>
  <c r="N290" i="21"/>
  <c r="M290" i="21"/>
  <c r="L290" i="21"/>
  <c r="K290" i="21"/>
  <c r="J290" i="21"/>
  <c r="I290" i="21"/>
  <c r="N289" i="21"/>
  <c r="M289" i="21"/>
  <c r="L289" i="21"/>
  <c r="K289" i="21"/>
  <c r="J289" i="21"/>
  <c r="I289" i="21"/>
  <c r="N288" i="21"/>
  <c r="M288" i="21"/>
  <c r="L288" i="21"/>
  <c r="K288" i="21"/>
  <c r="J288" i="21"/>
  <c r="I288" i="21"/>
  <c r="N287" i="21"/>
  <c r="M287" i="21"/>
  <c r="L287" i="21"/>
  <c r="K287" i="21"/>
  <c r="J287" i="21"/>
  <c r="I287" i="21"/>
  <c r="N286" i="21"/>
  <c r="M286" i="21"/>
  <c r="L286" i="21"/>
  <c r="K286" i="21"/>
  <c r="J286" i="21"/>
  <c r="I286" i="21"/>
  <c r="N285" i="21"/>
  <c r="M285" i="21"/>
  <c r="L285" i="21"/>
  <c r="K285" i="21"/>
  <c r="J285" i="21"/>
  <c r="I285" i="21"/>
  <c r="N284" i="21"/>
  <c r="M284" i="21"/>
  <c r="L284" i="21"/>
  <c r="K284" i="21"/>
  <c r="J284" i="21"/>
  <c r="I284" i="21"/>
  <c r="N283" i="21"/>
  <c r="M283" i="21"/>
  <c r="L283" i="21"/>
  <c r="K283" i="21"/>
  <c r="J283" i="21"/>
  <c r="I283" i="21"/>
  <c r="N282" i="21"/>
  <c r="M282" i="21"/>
  <c r="L282" i="21"/>
  <c r="K282" i="21"/>
  <c r="J282" i="21"/>
  <c r="I282" i="21"/>
  <c r="N281" i="21"/>
  <c r="M281" i="21"/>
  <c r="L281" i="21"/>
  <c r="K281" i="21"/>
  <c r="J281" i="21"/>
  <c r="I281" i="21"/>
  <c r="N280" i="21"/>
  <c r="M280" i="21"/>
  <c r="L280" i="21"/>
  <c r="K280" i="21"/>
  <c r="J280" i="21"/>
  <c r="I280" i="21"/>
  <c r="N279" i="21"/>
  <c r="M279" i="21"/>
  <c r="L279" i="21"/>
  <c r="K279" i="21"/>
  <c r="J279" i="21"/>
  <c r="I279" i="21"/>
  <c r="N278" i="21"/>
  <c r="M278" i="21"/>
  <c r="L278" i="21"/>
  <c r="K278" i="21"/>
  <c r="J278" i="21"/>
  <c r="I278" i="21"/>
  <c r="N277" i="21"/>
  <c r="M277" i="21"/>
  <c r="L277" i="21"/>
  <c r="K277" i="21"/>
  <c r="J277" i="21"/>
  <c r="I277" i="21"/>
  <c r="N276" i="21"/>
  <c r="M276" i="21"/>
  <c r="L276" i="21"/>
  <c r="K276" i="21"/>
  <c r="J276" i="21"/>
  <c r="I276" i="21"/>
  <c r="N275" i="21"/>
  <c r="M275" i="21"/>
  <c r="L275" i="21"/>
  <c r="K275" i="21"/>
  <c r="J275" i="21"/>
  <c r="I275" i="21"/>
  <c r="N274" i="21"/>
  <c r="M274" i="21"/>
  <c r="L274" i="21"/>
  <c r="K274" i="21"/>
  <c r="J274" i="21"/>
  <c r="I274" i="21"/>
  <c r="N273" i="21"/>
  <c r="M273" i="21"/>
  <c r="L273" i="21"/>
  <c r="K273" i="21"/>
  <c r="J273" i="21"/>
  <c r="I273" i="21"/>
  <c r="N272" i="21"/>
  <c r="M272" i="21"/>
  <c r="L272" i="21"/>
  <c r="K272" i="21"/>
  <c r="J272" i="21"/>
  <c r="I272" i="21"/>
  <c r="N271" i="21"/>
  <c r="M271" i="21"/>
  <c r="L271" i="21"/>
  <c r="K271" i="21"/>
  <c r="J271" i="21"/>
  <c r="I271" i="21"/>
  <c r="N270" i="21"/>
  <c r="M270" i="21"/>
  <c r="L270" i="21"/>
  <c r="K270" i="21"/>
  <c r="J270" i="21"/>
  <c r="I270" i="21"/>
  <c r="N269" i="21"/>
  <c r="M269" i="21"/>
  <c r="L269" i="21"/>
  <c r="K269" i="21"/>
  <c r="J269" i="21"/>
  <c r="I269" i="21"/>
  <c r="N268" i="21"/>
  <c r="M268" i="21"/>
  <c r="L268" i="21"/>
  <c r="K268" i="21"/>
  <c r="J268" i="21"/>
  <c r="I268" i="21"/>
  <c r="N267" i="21"/>
  <c r="M267" i="21"/>
  <c r="L267" i="21"/>
  <c r="K267" i="21"/>
  <c r="J267" i="21"/>
  <c r="I267" i="21"/>
  <c r="N266" i="21"/>
  <c r="M266" i="21"/>
  <c r="L266" i="21"/>
  <c r="K266" i="21"/>
  <c r="J266" i="21"/>
  <c r="I266" i="21"/>
  <c r="N265" i="21"/>
  <c r="M265" i="21"/>
  <c r="L265" i="21"/>
  <c r="K265" i="21"/>
  <c r="J265" i="21"/>
  <c r="I265" i="21"/>
  <c r="N264" i="21"/>
  <c r="M264" i="21"/>
  <c r="L264" i="21"/>
  <c r="K264" i="21"/>
  <c r="J264" i="21"/>
  <c r="I264" i="21"/>
  <c r="N263" i="21"/>
  <c r="M263" i="21"/>
  <c r="L263" i="21"/>
  <c r="K263" i="21"/>
  <c r="J263" i="21"/>
  <c r="I263" i="21"/>
  <c r="N262" i="21"/>
  <c r="M262" i="21"/>
  <c r="L262" i="21"/>
  <c r="K262" i="21"/>
  <c r="J262" i="21"/>
  <c r="I262" i="21"/>
  <c r="N261" i="21"/>
  <c r="M261" i="21"/>
  <c r="L261" i="21"/>
  <c r="K261" i="21"/>
  <c r="J261" i="21"/>
  <c r="I261" i="21"/>
  <c r="N260" i="21"/>
  <c r="M260" i="21"/>
  <c r="L260" i="21"/>
  <c r="K260" i="21"/>
  <c r="J260" i="21"/>
  <c r="I260" i="21"/>
  <c r="N259" i="21"/>
  <c r="M259" i="21"/>
  <c r="L259" i="21"/>
  <c r="K259" i="21"/>
  <c r="J259" i="21"/>
  <c r="I259" i="21"/>
  <c r="N258" i="21"/>
  <c r="M258" i="21"/>
  <c r="L258" i="21"/>
  <c r="K258" i="21"/>
  <c r="J258" i="21"/>
  <c r="I258" i="21"/>
  <c r="N257" i="21"/>
  <c r="M257" i="21"/>
  <c r="L257" i="21"/>
  <c r="K257" i="21"/>
  <c r="J257" i="21"/>
  <c r="I257" i="21"/>
  <c r="N256" i="21"/>
  <c r="M256" i="21"/>
  <c r="L256" i="21"/>
  <c r="K256" i="21"/>
  <c r="J256" i="21"/>
  <c r="I256" i="21"/>
  <c r="N255" i="21"/>
  <c r="M255" i="21"/>
  <c r="L255" i="21"/>
  <c r="K255" i="21"/>
  <c r="J255" i="21"/>
  <c r="I255" i="21"/>
  <c r="N254" i="21"/>
  <c r="M254" i="21"/>
  <c r="L254" i="21"/>
  <c r="K254" i="21"/>
  <c r="J254" i="21"/>
  <c r="I254" i="21"/>
  <c r="N253" i="21"/>
  <c r="M253" i="21"/>
  <c r="L253" i="21"/>
  <c r="K253" i="21"/>
  <c r="J253" i="21"/>
  <c r="I253" i="21"/>
  <c r="N252" i="21"/>
  <c r="M252" i="21"/>
  <c r="L252" i="21"/>
  <c r="K252" i="21"/>
  <c r="J252" i="21"/>
  <c r="I252" i="21"/>
  <c r="N251" i="21"/>
  <c r="M251" i="21"/>
  <c r="L251" i="21"/>
  <c r="K251" i="21"/>
  <c r="J251" i="21"/>
  <c r="I251" i="21"/>
  <c r="N250" i="21"/>
  <c r="M250" i="21"/>
  <c r="L250" i="21"/>
  <c r="K250" i="21"/>
  <c r="J250" i="21"/>
  <c r="I250" i="21"/>
  <c r="N249" i="21"/>
  <c r="M249" i="21"/>
  <c r="L249" i="21"/>
  <c r="K249" i="21"/>
  <c r="J249" i="21"/>
  <c r="I249" i="21"/>
  <c r="N248" i="21"/>
  <c r="M248" i="21"/>
  <c r="L248" i="21"/>
  <c r="K248" i="21"/>
  <c r="J248" i="21"/>
  <c r="I248" i="21"/>
  <c r="N247" i="21"/>
  <c r="M247" i="21"/>
  <c r="L247" i="21"/>
  <c r="K247" i="21"/>
  <c r="J247" i="21"/>
  <c r="I247" i="21"/>
  <c r="N246" i="21"/>
  <c r="M246" i="21"/>
  <c r="L246" i="21"/>
  <c r="K246" i="21"/>
  <c r="J246" i="21"/>
  <c r="I246" i="21"/>
  <c r="N245" i="21"/>
  <c r="M245" i="21"/>
  <c r="L245" i="21"/>
  <c r="K245" i="21"/>
  <c r="J245" i="21"/>
  <c r="I245" i="21"/>
  <c r="N244" i="21"/>
  <c r="M244" i="21"/>
  <c r="L244" i="21"/>
  <c r="K244" i="21"/>
  <c r="J244" i="21"/>
  <c r="I244" i="21"/>
  <c r="N243" i="21"/>
  <c r="M243" i="21"/>
  <c r="L243" i="21"/>
  <c r="K243" i="21"/>
  <c r="J243" i="21"/>
  <c r="I243" i="21"/>
  <c r="N242" i="21"/>
  <c r="M242" i="21"/>
  <c r="L242" i="21"/>
  <c r="K242" i="21"/>
  <c r="J242" i="21"/>
  <c r="I242" i="21"/>
  <c r="N241" i="21"/>
  <c r="M241" i="21"/>
  <c r="L241" i="21"/>
  <c r="K241" i="21"/>
  <c r="J241" i="21"/>
  <c r="I241" i="21"/>
  <c r="N240" i="21"/>
  <c r="M240" i="21"/>
  <c r="L240" i="21"/>
  <c r="K240" i="21"/>
  <c r="J240" i="21"/>
  <c r="I240" i="21"/>
  <c r="N239" i="21"/>
  <c r="M239" i="21"/>
  <c r="L239" i="21"/>
  <c r="K239" i="21"/>
  <c r="J239" i="21"/>
  <c r="I239" i="21"/>
  <c r="N238" i="21"/>
  <c r="M238" i="21"/>
  <c r="L238" i="21"/>
  <c r="K238" i="21"/>
  <c r="J238" i="21"/>
  <c r="I238" i="21"/>
  <c r="N237" i="21"/>
  <c r="M237" i="21"/>
  <c r="L237" i="21"/>
  <c r="K237" i="21"/>
  <c r="J237" i="21"/>
  <c r="I237" i="21"/>
  <c r="N236" i="21"/>
  <c r="M236" i="21"/>
  <c r="L236" i="21"/>
  <c r="K236" i="21"/>
  <c r="J236" i="21"/>
  <c r="I236" i="21"/>
  <c r="N235" i="21"/>
  <c r="M235" i="21"/>
  <c r="L235" i="21"/>
  <c r="K235" i="21"/>
  <c r="J235" i="21"/>
  <c r="I235" i="21"/>
  <c r="N234" i="21"/>
  <c r="M234" i="21"/>
  <c r="L234" i="21"/>
  <c r="K234" i="21"/>
  <c r="J234" i="21"/>
  <c r="I234" i="21"/>
  <c r="N233" i="21"/>
  <c r="M233" i="21"/>
  <c r="L233" i="21"/>
  <c r="K233" i="21"/>
  <c r="J233" i="21"/>
  <c r="I233" i="21"/>
  <c r="N232" i="21"/>
  <c r="M232" i="21"/>
  <c r="L232" i="21"/>
  <c r="K232" i="21"/>
  <c r="J232" i="21"/>
  <c r="I232" i="21"/>
  <c r="N231" i="21"/>
  <c r="M231" i="21"/>
  <c r="L231" i="21"/>
  <c r="K231" i="21"/>
  <c r="J231" i="21"/>
  <c r="I231" i="21"/>
  <c r="N230" i="21"/>
  <c r="M230" i="21"/>
  <c r="L230" i="21"/>
  <c r="K230" i="21"/>
  <c r="J230" i="21"/>
  <c r="I230" i="21"/>
  <c r="N229" i="21"/>
  <c r="M229" i="21"/>
  <c r="L229" i="21"/>
  <c r="K229" i="21"/>
  <c r="J229" i="21"/>
  <c r="I229" i="21"/>
  <c r="N228" i="21"/>
  <c r="M228" i="21"/>
  <c r="L228" i="21"/>
  <c r="K228" i="21"/>
  <c r="J228" i="21"/>
  <c r="I228" i="21"/>
  <c r="N227" i="21"/>
  <c r="M227" i="21"/>
  <c r="L227" i="21"/>
  <c r="K227" i="21"/>
  <c r="J227" i="21"/>
  <c r="I227" i="21"/>
  <c r="N226" i="21"/>
  <c r="M226" i="21"/>
  <c r="L226" i="21"/>
  <c r="K226" i="21"/>
  <c r="J226" i="21"/>
  <c r="I226" i="21"/>
  <c r="N225" i="21"/>
  <c r="M225" i="21"/>
  <c r="L225" i="21"/>
  <c r="K225" i="21"/>
  <c r="J225" i="21"/>
  <c r="I225" i="21"/>
  <c r="N224" i="21"/>
  <c r="M224" i="21"/>
  <c r="L224" i="21"/>
  <c r="K224" i="21"/>
  <c r="J224" i="21"/>
  <c r="I224" i="21"/>
  <c r="N223" i="21"/>
  <c r="M223" i="21"/>
  <c r="L223" i="21"/>
  <c r="K223" i="21"/>
  <c r="J223" i="21"/>
  <c r="I223" i="21"/>
  <c r="N222" i="21"/>
  <c r="M222" i="21"/>
  <c r="L222" i="21"/>
  <c r="K222" i="21"/>
  <c r="J222" i="21"/>
  <c r="I222" i="21"/>
  <c r="N221" i="21"/>
  <c r="M221" i="21"/>
  <c r="L221" i="21"/>
  <c r="K221" i="21"/>
  <c r="J221" i="21"/>
  <c r="I221" i="21"/>
  <c r="N220" i="21"/>
  <c r="M220" i="21"/>
  <c r="L220" i="21"/>
  <c r="K220" i="21"/>
  <c r="J220" i="21"/>
  <c r="I220" i="21"/>
  <c r="N219" i="21"/>
  <c r="M219" i="21"/>
  <c r="L219" i="21"/>
  <c r="K219" i="21"/>
  <c r="J219" i="21"/>
  <c r="I219" i="21"/>
  <c r="N218" i="21"/>
  <c r="M218" i="21"/>
  <c r="L218" i="21"/>
  <c r="K218" i="21"/>
  <c r="J218" i="21"/>
  <c r="I218" i="21"/>
  <c r="N217" i="21"/>
  <c r="M217" i="21"/>
  <c r="L217" i="21"/>
  <c r="K217" i="21"/>
  <c r="J217" i="21"/>
  <c r="I217" i="21"/>
  <c r="N216" i="21"/>
  <c r="M216" i="21"/>
  <c r="L216" i="21"/>
  <c r="K216" i="21"/>
  <c r="J216" i="21"/>
  <c r="I216" i="21"/>
  <c r="N215" i="21"/>
  <c r="M215" i="21"/>
  <c r="L215" i="21"/>
  <c r="K215" i="21"/>
  <c r="J215" i="21"/>
  <c r="I215" i="21"/>
  <c r="N214" i="21"/>
  <c r="M214" i="21"/>
  <c r="L214" i="21"/>
  <c r="K214" i="21"/>
  <c r="J214" i="21"/>
  <c r="I214" i="21"/>
  <c r="N213" i="21"/>
  <c r="M213" i="21"/>
  <c r="L213" i="21"/>
  <c r="K213" i="21"/>
  <c r="J213" i="21"/>
  <c r="I213" i="21"/>
  <c r="N212" i="21"/>
  <c r="M212" i="21"/>
  <c r="L212" i="21"/>
  <c r="K212" i="21"/>
  <c r="J212" i="21"/>
  <c r="I212" i="21"/>
  <c r="N211" i="21"/>
  <c r="M211" i="21"/>
  <c r="L211" i="21"/>
  <c r="K211" i="21"/>
  <c r="J211" i="21"/>
  <c r="I211" i="21"/>
  <c r="N210" i="21"/>
  <c r="M210" i="21"/>
  <c r="L210" i="21"/>
  <c r="K210" i="21"/>
  <c r="J210" i="21"/>
  <c r="I210" i="21"/>
  <c r="N209" i="21"/>
  <c r="M209" i="21"/>
  <c r="L209" i="21"/>
  <c r="K209" i="21"/>
  <c r="J209" i="21"/>
  <c r="I209" i="21"/>
  <c r="N208" i="21"/>
  <c r="M208" i="21"/>
  <c r="L208" i="21"/>
  <c r="K208" i="21"/>
  <c r="J208" i="21"/>
  <c r="I208" i="21"/>
  <c r="N207" i="21"/>
  <c r="M207" i="21"/>
  <c r="L207" i="21"/>
  <c r="K207" i="21"/>
  <c r="J207" i="21"/>
  <c r="I207" i="21"/>
  <c r="N206" i="21"/>
  <c r="M206" i="21"/>
  <c r="L206" i="21"/>
  <c r="K206" i="21"/>
  <c r="J206" i="21"/>
  <c r="I206" i="21"/>
  <c r="N205" i="21"/>
  <c r="M205" i="21"/>
  <c r="L205" i="21"/>
  <c r="K205" i="21"/>
  <c r="J205" i="21"/>
  <c r="I205" i="21"/>
  <c r="N204" i="21"/>
  <c r="M204" i="21"/>
  <c r="L204" i="21"/>
  <c r="K204" i="21"/>
  <c r="J204" i="21"/>
  <c r="I204" i="21"/>
  <c r="N203" i="21"/>
  <c r="M203" i="21"/>
  <c r="L203" i="21"/>
  <c r="K203" i="21"/>
  <c r="J203" i="21"/>
  <c r="I203" i="21"/>
  <c r="N202" i="21"/>
  <c r="M202" i="21"/>
  <c r="L202" i="21"/>
  <c r="K202" i="21"/>
  <c r="J202" i="21"/>
  <c r="I202" i="21"/>
  <c r="N201" i="21"/>
  <c r="M201" i="21"/>
  <c r="L201" i="21"/>
  <c r="K201" i="21"/>
  <c r="J201" i="21"/>
  <c r="I201" i="21"/>
  <c r="N200" i="21"/>
  <c r="M200" i="21"/>
  <c r="L200" i="21"/>
  <c r="K200" i="21"/>
  <c r="J200" i="21"/>
  <c r="I200" i="21"/>
  <c r="N199" i="21"/>
  <c r="M199" i="21"/>
  <c r="L199" i="21"/>
  <c r="K199" i="21"/>
  <c r="J199" i="21"/>
  <c r="I199" i="21"/>
  <c r="N198" i="21"/>
  <c r="M198" i="21"/>
  <c r="L198" i="21"/>
  <c r="K198" i="21"/>
  <c r="J198" i="21"/>
  <c r="I198" i="21"/>
  <c r="N197" i="21"/>
  <c r="M197" i="21"/>
  <c r="L197" i="21"/>
  <c r="K197" i="21"/>
  <c r="J197" i="21"/>
  <c r="I197" i="21"/>
  <c r="N196" i="21"/>
  <c r="M196" i="21"/>
  <c r="L196" i="21"/>
  <c r="K196" i="21"/>
  <c r="J196" i="21"/>
  <c r="I196" i="21"/>
  <c r="N195" i="21"/>
  <c r="M195" i="21"/>
  <c r="L195" i="21"/>
  <c r="K195" i="21"/>
  <c r="J195" i="21"/>
  <c r="I195" i="21"/>
  <c r="N194" i="21"/>
  <c r="M194" i="21"/>
  <c r="L194" i="21"/>
  <c r="K194" i="21"/>
  <c r="J194" i="21"/>
  <c r="I194" i="21"/>
  <c r="N193" i="21"/>
  <c r="M193" i="21"/>
  <c r="L193" i="21"/>
  <c r="K193" i="21"/>
  <c r="J193" i="21"/>
  <c r="I193" i="21"/>
  <c r="N192" i="21"/>
  <c r="M192" i="21"/>
  <c r="L192" i="21"/>
  <c r="K192" i="21"/>
  <c r="J192" i="21"/>
  <c r="I192" i="21"/>
  <c r="N191" i="21"/>
  <c r="M191" i="21"/>
  <c r="L191" i="21"/>
  <c r="K191" i="21"/>
  <c r="J191" i="21"/>
  <c r="I191" i="21"/>
  <c r="N190" i="21"/>
  <c r="M190" i="21"/>
  <c r="L190" i="21"/>
  <c r="K190" i="21"/>
  <c r="J190" i="21"/>
  <c r="I190" i="21"/>
  <c r="N189" i="21"/>
  <c r="M189" i="21"/>
  <c r="L189" i="21"/>
  <c r="K189" i="21"/>
  <c r="J189" i="21"/>
  <c r="I189" i="21"/>
  <c r="N188" i="21"/>
  <c r="M188" i="21"/>
  <c r="L188" i="21"/>
  <c r="K188" i="21"/>
  <c r="J188" i="21"/>
  <c r="I188" i="21"/>
  <c r="N187" i="21"/>
  <c r="M187" i="21"/>
  <c r="L187" i="21"/>
  <c r="K187" i="21"/>
  <c r="J187" i="21"/>
  <c r="I187" i="21"/>
  <c r="N186" i="21"/>
  <c r="M186" i="21"/>
  <c r="L186" i="21"/>
  <c r="K186" i="21"/>
  <c r="J186" i="21"/>
  <c r="I186" i="21"/>
  <c r="N185" i="21"/>
  <c r="M185" i="21"/>
  <c r="L185" i="21"/>
  <c r="K185" i="21"/>
  <c r="J185" i="21"/>
  <c r="I185" i="21"/>
  <c r="N184" i="21"/>
  <c r="M184" i="21"/>
  <c r="L184" i="21"/>
  <c r="K184" i="21"/>
  <c r="J184" i="21"/>
  <c r="I184" i="21"/>
  <c r="N183" i="21"/>
  <c r="M183" i="21"/>
  <c r="L183" i="21"/>
  <c r="K183" i="21"/>
  <c r="J183" i="21"/>
  <c r="I183" i="21"/>
  <c r="N182" i="21"/>
  <c r="M182" i="21"/>
  <c r="L182" i="21"/>
  <c r="K182" i="21"/>
  <c r="J182" i="21"/>
  <c r="I182" i="21"/>
  <c r="N181" i="21"/>
  <c r="M181" i="21"/>
  <c r="L181" i="21"/>
  <c r="K181" i="21"/>
  <c r="J181" i="21"/>
  <c r="I181" i="21"/>
  <c r="N180" i="21"/>
  <c r="M180" i="21"/>
  <c r="L180" i="21"/>
  <c r="K180" i="21"/>
  <c r="J180" i="21"/>
  <c r="I180" i="21"/>
  <c r="N179" i="21"/>
  <c r="M179" i="21"/>
  <c r="L179" i="21"/>
  <c r="K179" i="21"/>
  <c r="J179" i="21"/>
  <c r="I179" i="21"/>
  <c r="N178" i="21"/>
  <c r="M178" i="21"/>
  <c r="L178" i="21"/>
  <c r="K178" i="21"/>
  <c r="J178" i="21"/>
  <c r="I178" i="21"/>
  <c r="N177" i="21"/>
  <c r="M177" i="21"/>
  <c r="L177" i="21"/>
  <c r="K177" i="21"/>
  <c r="J177" i="21"/>
  <c r="I177" i="21"/>
  <c r="N176" i="21"/>
  <c r="M176" i="21"/>
  <c r="L176" i="21"/>
  <c r="K176" i="21"/>
  <c r="J176" i="21"/>
  <c r="I176" i="21"/>
  <c r="N175" i="21"/>
  <c r="M175" i="21"/>
  <c r="L175" i="21"/>
  <c r="K175" i="21"/>
  <c r="J175" i="21"/>
  <c r="I175" i="21"/>
  <c r="N174" i="21"/>
  <c r="M174" i="21"/>
  <c r="L174" i="21"/>
  <c r="K174" i="21"/>
  <c r="J174" i="21"/>
  <c r="I174" i="21"/>
  <c r="N173" i="21"/>
  <c r="M173" i="21"/>
  <c r="L173" i="21"/>
  <c r="K173" i="21"/>
  <c r="J173" i="21"/>
  <c r="I173" i="21"/>
  <c r="N172" i="21"/>
  <c r="M172" i="21"/>
  <c r="L172" i="21"/>
  <c r="K172" i="21"/>
  <c r="J172" i="21"/>
  <c r="I172" i="21"/>
  <c r="N171" i="21"/>
  <c r="M171" i="21"/>
  <c r="L171" i="21"/>
  <c r="K171" i="21"/>
  <c r="J171" i="21"/>
  <c r="I171" i="21"/>
  <c r="N170" i="21"/>
  <c r="M170" i="21"/>
  <c r="L170" i="21"/>
  <c r="K170" i="21"/>
  <c r="J170" i="21"/>
  <c r="I170" i="21"/>
  <c r="N169" i="21"/>
  <c r="M169" i="21"/>
  <c r="L169" i="21"/>
  <c r="K169" i="21"/>
  <c r="J169" i="21"/>
  <c r="I169" i="21"/>
  <c r="N168" i="21"/>
  <c r="M168" i="21"/>
  <c r="L168" i="21"/>
  <c r="K168" i="21"/>
  <c r="J168" i="21"/>
  <c r="I168" i="21"/>
  <c r="N167" i="21"/>
  <c r="M167" i="21"/>
  <c r="L167" i="21"/>
  <c r="K167" i="21"/>
  <c r="J167" i="21"/>
  <c r="I167" i="21"/>
  <c r="N166" i="21"/>
  <c r="M166" i="21"/>
  <c r="L166" i="21"/>
  <c r="K166" i="21"/>
  <c r="J166" i="21"/>
  <c r="I166" i="21"/>
  <c r="N165" i="21"/>
  <c r="M165" i="21"/>
  <c r="L165" i="21"/>
  <c r="K165" i="21"/>
  <c r="J165" i="21"/>
  <c r="I165" i="21"/>
  <c r="N164" i="21"/>
  <c r="M164" i="21"/>
  <c r="L164" i="21"/>
  <c r="K164" i="21"/>
  <c r="J164" i="21"/>
  <c r="I164" i="21"/>
  <c r="N163" i="21"/>
  <c r="M163" i="21"/>
  <c r="L163" i="21"/>
  <c r="K163" i="21"/>
  <c r="J163" i="21"/>
  <c r="I163" i="21"/>
  <c r="N162" i="21"/>
  <c r="M162" i="21"/>
  <c r="L162" i="21"/>
  <c r="K162" i="21"/>
  <c r="J162" i="21"/>
  <c r="I162" i="21"/>
  <c r="N161" i="21"/>
  <c r="M161" i="21"/>
  <c r="L161" i="21"/>
  <c r="K161" i="21"/>
  <c r="J161" i="21"/>
  <c r="I161" i="21"/>
  <c r="N160" i="21"/>
  <c r="M160" i="21"/>
  <c r="L160" i="21"/>
  <c r="K160" i="21"/>
  <c r="J160" i="21"/>
  <c r="I160" i="21"/>
  <c r="N159" i="21"/>
  <c r="M159" i="21"/>
  <c r="L159" i="21"/>
  <c r="K159" i="21"/>
  <c r="J159" i="21"/>
  <c r="I159" i="21"/>
  <c r="N158" i="21"/>
  <c r="M158" i="21"/>
  <c r="L158" i="21"/>
  <c r="K158" i="21"/>
  <c r="J158" i="21"/>
  <c r="I158" i="21"/>
  <c r="N157" i="21"/>
  <c r="M157" i="21"/>
  <c r="L157" i="21"/>
  <c r="K157" i="21"/>
  <c r="J157" i="21"/>
  <c r="I157" i="21"/>
  <c r="N156" i="21"/>
  <c r="M156" i="21"/>
  <c r="L156" i="21"/>
  <c r="K156" i="21"/>
  <c r="J156" i="21"/>
  <c r="I156" i="21"/>
  <c r="N155" i="21"/>
  <c r="M155" i="21"/>
  <c r="L155" i="21"/>
  <c r="K155" i="21"/>
  <c r="J155" i="21"/>
  <c r="I155" i="21"/>
  <c r="N154" i="21"/>
  <c r="M154" i="21"/>
  <c r="L154" i="21"/>
  <c r="K154" i="21"/>
  <c r="J154" i="21"/>
  <c r="I154" i="21"/>
  <c r="N153" i="21"/>
  <c r="M153" i="21"/>
  <c r="L153" i="21"/>
  <c r="K153" i="21"/>
  <c r="J153" i="21"/>
  <c r="I153" i="21"/>
  <c r="N152" i="21"/>
  <c r="M152" i="21"/>
  <c r="L152" i="21"/>
  <c r="K152" i="21"/>
  <c r="J152" i="21"/>
  <c r="I152" i="21"/>
  <c r="N151" i="21"/>
  <c r="M151" i="21"/>
  <c r="L151" i="21"/>
  <c r="K151" i="21"/>
  <c r="J151" i="21"/>
  <c r="I151" i="21"/>
  <c r="N150" i="21"/>
  <c r="M150" i="21"/>
  <c r="L150" i="21"/>
  <c r="K150" i="21"/>
  <c r="J150" i="21"/>
  <c r="I150" i="21"/>
  <c r="N149" i="21"/>
  <c r="M149" i="21"/>
  <c r="L149" i="21"/>
  <c r="K149" i="21"/>
  <c r="J149" i="21"/>
  <c r="I149" i="21"/>
  <c r="N148" i="21"/>
  <c r="M148" i="21"/>
  <c r="L148" i="21"/>
  <c r="K148" i="21"/>
  <c r="J148" i="21"/>
  <c r="I148" i="21"/>
  <c r="N147" i="21"/>
  <c r="M147" i="21"/>
  <c r="L147" i="21"/>
  <c r="K147" i="21"/>
  <c r="J147" i="21"/>
  <c r="I147" i="21"/>
  <c r="N146" i="21"/>
  <c r="M146" i="21"/>
  <c r="L146" i="21"/>
  <c r="K146" i="21"/>
  <c r="J146" i="21"/>
  <c r="I146" i="21"/>
  <c r="N145" i="21"/>
  <c r="M145" i="21"/>
  <c r="L145" i="21"/>
  <c r="K145" i="21"/>
  <c r="J145" i="21"/>
  <c r="I145" i="21"/>
  <c r="N144" i="21"/>
  <c r="M144" i="21"/>
  <c r="L144" i="21"/>
  <c r="K144" i="21"/>
  <c r="J144" i="21"/>
  <c r="I144" i="21"/>
  <c r="N143" i="21"/>
  <c r="M143" i="21"/>
  <c r="L143" i="21"/>
  <c r="K143" i="21"/>
  <c r="J143" i="21"/>
  <c r="I143" i="21"/>
  <c r="N142" i="21"/>
  <c r="M142" i="21"/>
  <c r="L142" i="21"/>
  <c r="K142" i="21"/>
  <c r="J142" i="21"/>
  <c r="I142" i="21"/>
  <c r="N141" i="21"/>
  <c r="M141" i="21"/>
  <c r="L141" i="21"/>
  <c r="K141" i="21"/>
  <c r="J141" i="21"/>
  <c r="I141" i="21"/>
  <c r="N140" i="21"/>
  <c r="M140" i="21"/>
  <c r="L140" i="21"/>
  <c r="K140" i="21"/>
  <c r="J140" i="21"/>
  <c r="I140" i="21"/>
  <c r="N139" i="21"/>
  <c r="M139" i="21"/>
  <c r="L139" i="21"/>
  <c r="K139" i="21"/>
  <c r="J139" i="21"/>
  <c r="I139" i="21"/>
  <c r="N138" i="21"/>
  <c r="M138" i="21"/>
  <c r="L138" i="21"/>
  <c r="K138" i="21"/>
  <c r="J138" i="21"/>
  <c r="I138" i="21"/>
  <c r="N137" i="21"/>
  <c r="M137" i="21"/>
  <c r="L137" i="21"/>
  <c r="K137" i="21"/>
  <c r="J137" i="21"/>
  <c r="I137" i="21"/>
  <c r="N136" i="21"/>
  <c r="M136" i="21"/>
  <c r="L136" i="21"/>
  <c r="K136" i="21"/>
  <c r="J136" i="21"/>
  <c r="I136" i="21"/>
  <c r="N135" i="21"/>
  <c r="M135" i="21"/>
  <c r="L135" i="21"/>
  <c r="K135" i="21"/>
  <c r="J135" i="21"/>
  <c r="I135" i="21"/>
  <c r="N134" i="21"/>
  <c r="M134" i="21"/>
  <c r="L134" i="21"/>
  <c r="K134" i="21"/>
  <c r="J134" i="21"/>
  <c r="I134" i="21"/>
  <c r="N133" i="21"/>
  <c r="M133" i="21"/>
  <c r="L133" i="21"/>
  <c r="K133" i="21"/>
  <c r="J133" i="21"/>
  <c r="I133" i="21"/>
  <c r="N132" i="21"/>
  <c r="M132" i="21"/>
  <c r="L132" i="21"/>
  <c r="K132" i="21"/>
  <c r="J132" i="21"/>
  <c r="I132" i="21"/>
  <c r="N131" i="21"/>
  <c r="M131" i="21"/>
  <c r="L131" i="21"/>
  <c r="K131" i="21"/>
  <c r="J131" i="21"/>
  <c r="I131" i="21"/>
  <c r="N130" i="21"/>
  <c r="M130" i="21"/>
  <c r="L130" i="21"/>
  <c r="K130" i="21"/>
  <c r="J130" i="21"/>
  <c r="I130" i="21"/>
  <c r="N129" i="21"/>
  <c r="M129" i="21"/>
  <c r="L129" i="21"/>
  <c r="K129" i="21"/>
  <c r="J129" i="21"/>
  <c r="I129" i="21"/>
  <c r="N128" i="21"/>
  <c r="M128" i="21"/>
  <c r="L128" i="21"/>
  <c r="K128" i="21"/>
  <c r="J128" i="21"/>
  <c r="I128" i="21"/>
  <c r="N127" i="21"/>
  <c r="M127" i="21"/>
  <c r="L127" i="21"/>
  <c r="K127" i="21"/>
  <c r="J127" i="21"/>
  <c r="I127" i="21"/>
  <c r="N126" i="21"/>
  <c r="M126" i="21"/>
  <c r="L126" i="21"/>
  <c r="K126" i="21"/>
  <c r="J126" i="21"/>
  <c r="I126" i="21"/>
  <c r="N125" i="21"/>
  <c r="M125" i="21"/>
  <c r="L125" i="21"/>
  <c r="K125" i="21"/>
  <c r="J125" i="21"/>
  <c r="I125" i="21"/>
  <c r="N124" i="21"/>
  <c r="M124" i="21"/>
  <c r="L124" i="21"/>
  <c r="K124" i="21"/>
  <c r="J124" i="21"/>
  <c r="I124" i="21"/>
  <c r="N123" i="21"/>
  <c r="M123" i="21"/>
  <c r="L123" i="21"/>
  <c r="K123" i="21"/>
  <c r="J123" i="21"/>
  <c r="I123" i="21"/>
  <c r="N122" i="21"/>
  <c r="M122" i="21"/>
  <c r="L122" i="21"/>
  <c r="K122" i="21"/>
  <c r="J122" i="21"/>
  <c r="I122" i="21"/>
  <c r="N121" i="21"/>
  <c r="M121" i="21"/>
  <c r="L121" i="21"/>
  <c r="K121" i="21"/>
  <c r="J121" i="21"/>
  <c r="I121" i="21"/>
  <c r="N120" i="21"/>
  <c r="M120" i="21"/>
  <c r="L120" i="21"/>
  <c r="K120" i="21"/>
  <c r="J120" i="21"/>
  <c r="I120" i="21"/>
  <c r="N119" i="21"/>
  <c r="M119" i="21"/>
  <c r="L119" i="21"/>
  <c r="K119" i="21"/>
  <c r="J119" i="21"/>
  <c r="I119" i="21"/>
  <c r="N118" i="21"/>
  <c r="M118" i="21"/>
  <c r="L118" i="21"/>
  <c r="K118" i="21"/>
  <c r="J118" i="21"/>
  <c r="I118" i="21"/>
  <c r="N117" i="21"/>
  <c r="M117" i="21"/>
  <c r="L117" i="21"/>
  <c r="K117" i="21"/>
  <c r="J117" i="21"/>
  <c r="I117" i="21"/>
  <c r="N116" i="21"/>
  <c r="M116" i="21"/>
  <c r="L116" i="21"/>
  <c r="K116" i="21"/>
  <c r="J116" i="21"/>
  <c r="I116" i="21"/>
  <c r="N115" i="21"/>
  <c r="M115" i="21"/>
  <c r="L115" i="21"/>
  <c r="K115" i="21"/>
  <c r="J115" i="21"/>
  <c r="I115" i="21"/>
  <c r="N114" i="21"/>
  <c r="M114" i="21"/>
  <c r="L114" i="21"/>
  <c r="K114" i="21"/>
  <c r="J114" i="21"/>
  <c r="I114" i="21"/>
  <c r="N113" i="21"/>
  <c r="M113" i="21"/>
  <c r="L113" i="21"/>
  <c r="K113" i="21"/>
  <c r="J113" i="21"/>
  <c r="I113" i="21"/>
  <c r="N112" i="21"/>
  <c r="M112" i="21"/>
  <c r="L112" i="21"/>
  <c r="K112" i="21"/>
  <c r="J112" i="21"/>
  <c r="I112" i="21"/>
  <c r="N111" i="21"/>
  <c r="M111" i="21"/>
  <c r="L111" i="21"/>
  <c r="K111" i="21"/>
  <c r="J111" i="21"/>
  <c r="I111" i="21"/>
  <c r="N110" i="21"/>
  <c r="M110" i="21"/>
  <c r="L110" i="21"/>
  <c r="K110" i="21"/>
  <c r="J110" i="21"/>
  <c r="I110" i="21"/>
  <c r="N109" i="21"/>
  <c r="M109" i="21"/>
  <c r="L109" i="21"/>
  <c r="K109" i="21"/>
  <c r="J109" i="21"/>
  <c r="I109" i="21"/>
  <c r="N108" i="21"/>
  <c r="M108" i="21"/>
  <c r="L108" i="21"/>
  <c r="K108" i="21"/>
  <c r="J108" i="21"/>
  <c r="I108" i="21"/>
  <c r="N107" i="21"/>
  <c r="M107" i="21"/>
  <c r="L107" i="21"/>
  <c r="K107" i="21"/>
  <c r="J107" i="21"/>
  <c r="I107" i="21"/>
  <c r="N106" i="21"/>
  <c r="M106" i="21"/>
  <c r="L106" i="21"/>
  <c r="K106" i="21"/>
  <c r="J106" i="21"/>
  <c r="I106" i="21"/>
  <c r="N105" i="21"/>
  <c r="M105" i="21"/>
  <c r="L105" i="21"/>
  <c r="K105" i="21"/>
  <c r="J105" i="21"/>
  <c r="I105" i="21"/>
  <c r="N104" i="21"/>
  <c r="M104" i="21"/>
  <c r="L104" i="21"/>
  <c r="K104" i="21"/>
  <c r="J104" i="21"/>
  <c r="I104" i="21"/>
  <c r="N103" i="21"/>
  <c r="M103" i="21"/>
  <c r="L103" i="21"/>
  <c r="K103" i="21"/>
  <c r="J103" i="21"/>
  <c r="I103" i="21"/>
  <c r="N102" i="21"/>
  <c r="M102" i="21"/>
  <c r="L102" i="21"/>
  <c r="K102" i="21"/>
  <c r="J102" i="21"/>
  <c r="I102" i="21"/>
  <c r="N101" i="21"/>
  <c r="M101" i="21"/>
  <c r="L101" i="21"/>
  <c r="K101" i="21"/>
  <c r="J101" i="21"/>
  <c r="I101" i="21"/>
  <c r="N100" i="21"/>
  <c r="M100" i="21"/>
  <c r="L100" i="21"/>
  <c r="K100" i="21"/>
  <c r="J100" i="21"/>
  <c r="I100" i="21"/>
  <c r="N99" i="21"/>
  <c r="M99" i="21"/>
  <c r="L99" i="21"/>
  <c r="K99" i="21"/>
  <c r="J99" i="21"/>
  <c r="I99" i="21"/>
  <c r="N98" i="21"/>
  <c r="M98" i="21"/>
  <c r="L98" i="21"/>
  <c r="K98" i="21"/>
  <c r="J98" i="21"/>
  <c r="I98" i="21"/>
  <c r="N97" i="21"/>
  <c r="M97" i="21"/>
  <c r="L97" i="21"/>
  <c r="K97" i="21"/>
  <c r="J97" i="21"/>
  <c r="I97" i="21"/>
  <c r="N96" i="21"/>
  <c r="M96" i="21"/>
  <c r="L96" i="21"/>
  <c r="K96" i="21"/>
  <c r="J96" i="21"/>
  <c r="I96" i="21"/>
  <c r="N95" i="21"/>
  <c r="M95" i="21"/>
  <c r="L95" i="21"/>
  <c r="K95" i="21"/>
  <c r="J95" i="21"/>
  <c r="I95" i="21"/>
  <c r="N94" i="21"/>
  <c r="M94" i="21"/>
  <c r="L94" i="21"/>
  <c r="K94" i="21"/>
  <c r="J94" i="21"/>
  <c r="I94" i="21"/>
  <c r="N93" i="21"/>
  <c r="M93" i="21"/>
  <c r="L93" i="21"/>
  <c r="K93" i="21"/>
  <c r="J93" i="21"/>
  <c r="I93" i="21"/>
  <c r="N92" i="21"/>
  <c r="M92" i="21"/>
  <c r="L92" i="21"/>
  <c r="K92" i="21"/>
  <c r="J92" i="21"/>
  <c r="I92" i="21"/>
  <c r="N91" i="21"/>
  <c r="M91" i="21"/>
  <c r="L91" i="21"/>
  <c r="K91" i="21"/>
  <c r="J91" i="21"/>
  <c r="I91" i="21"/>
  <c r="N90" i="21"/>
  <c r="M90" i="21"/>
  <c r="L90" i="21"/>
  <c r="K90" i="21"/>
  <c r="J90" i="21"/>
  <c r="I90" i="21"/>
  <c r="N89" i="21"/>
  <c r="M89" i="21"/>
  <c r="L89" i="21"/>
  <c r="K89" i="21"/>
  <c r="J89" i="21"/>
  <c r="I89" i="21"/>
  <c r="N88" i="21"/>
  <c r="M88" i="21"/>
  <c r="L88" i="21"/>
  <c r="K88" i="21"/>
  <c r="J88" i="21"/>
  <c r="I88" i="21"/>
  <c r="N87" i="21"/>
  <c r="M87" i="21"/>
  <c r="L87" i="21"/>
  <c r="K87" i="21"/>
  <c r="J87" i="21"/>
  <c r="I87" i="21"/>
  <c r="N86" i="21"/>
  <c r="M86" i="21"/>
  <c r="L86" i="21"/>
  <c r="K86" i="21"/>
  <c r="J86" i="21"/>
  <c r="I86" i="21"/>
  <c r="N85" i="21"/>
  <c r="M85" i="21"/>
  <c r="L85" i="21"/>
  <c r="K85" i="21"/>
  <c r="J85" i="21"/>
  <c r="I85" i="21"/>
  <c r="N84" i="21"/>
  <c r="M84" i="21"/>
  <c r="L84" i="21"/>
  <c r="K84" i="21"/>
  <c r="J84" i="21"/>
  <c r="I84" i="21"/>
  <c r="N83" i="21"/>
  <c r="M83" i="21"/>
  <c r="L83" i="21"/>
  <c r="K83" i="21"/>
  <c r="J83" i="21"/>
  <c r="I83" i="21"/>
  <c r="N82" i="21"/>
  <c r="M82" i="21"/>
  <c r="L82" i="21"/>
  <c r="K82" i="21"/>
  <c r="J82" i="21"/>
  <c r="I82" i="21"/>
  <c r="N81" i="21"/>
  <c r="M81" i="21"/>
  <c r="L81" i="21"/>
  <c r="K81" i="21"/>
  <c r="J81" i="21"/>
  <c r="I81" i="21"/>
  <c r="N80" i="21"/>
  <c r="M80" i="21"/>
  <c r="L80" i="21"/>
  <c r="K80" i="21"/>
  <c r="J80" i="21"/>
  <c r="I80" i="21"/>
  <c r="N79" i="21"/>
  <c r="M79" i="21"/>
  <c r="L79" i="21"/>
  <c r="K79" i="21"/>
  <c r="J79" i="21"/>
  <c r="I79" i="21"/>
  <c r="N78" i="21"/>
  <c r="M78" i="21"/>
  <c r="L78" i="21"/>
  <c r="K78" i="21"/>
  <c r="J78" i="21"/>
  <c r="I78" i="21"/>
  <c r="N77" i="21"/>
  <c r="M77" i="21"/>
  <c r="L77" i="21"/>
  <c r="K77" i="21"/>
  <c r="J77" i="21"/>
  <c r="I77" i="21"/>
  <c r="N76" i="21"/>
  <c r="M76" i="21"/>
  <c r="L76" i="21"/>
  <c r="K76" i="21"/>
  <c r="J76" i="21"/>
  <c r="I76" i="21"/>
  <c r="N75" i="21"/>
  <c r="M75" i="21"/>
  <c r="L75" i="21"/>
  <c r="K75" i="21"/>
  <c r="J75" i="21"/>
  <c r="I75" i="21"/>
  <c r="N74" i="21"/>
  <c r="M74" i="21"/>
  <c r="L74" i="21"/>
  <c r="K74" i="21"/>
  <c r="J74" i="21"/>
  <c r="I74" i="21"/>
  <c r="N73" i="21"/>
  <c r="M73" i="21"/>
  <c r="L73" i="21"/>
  <c r="K73" i="21"/>
  <c r="J73" i="21"/>
  <c r="I73" i="21"/>
  <c r="N72" i="21"/>
  <c r="M72" i="21"/>
  <c r="L72" i="21"/>
  <c r="K72" i="21"/>
  <c r="J72" i="21"/>
  <c r="I72" i="21"/>
  <c r="N71" i="21"/>
  <c r="M71" i="21"/>
  <c r="L71" i="21"/>
  <c r="K71" i="21"/>
  <c r="J71" i="21"/>
  <c r="I71" i="21"/>
  <c r="N70" i="21"/>
  <c r="M70" i="21"/>
  <c r="L70" i="21"/>
  <c r="K70" i="21"/>
  <c r="J70" i="21"/>
  <c r="I70" i="21"/>
  <c r="N69" i="21"/>
  <c r="M69" i="21"/>
  <c r="L69" i="21"/>
  <c r="K69" i="21"/>
  <c r="J69" i="21"/>
  <c r="I69" i="21"/>
  <c r="N68" i="21"/>
  <c r="M68" i="21"/>
  <c r="L68" i="21"/>
  <c r="K68" i="21"/>
  <c r="J68" i="21"/>
  <c r="I68" i="21"/>
  <c r="N67" i="21"/>
  <c r="M67" i="21"/>
  <c r="L67" i="21"/>
  <c r="K67" i="21"/>
  <c r="J67" i="21"/>
  <c r="I67" i="21"/>
  <c r="N66" i="21"/>
  <c r="M66" i="21"/>
  <c r="L66" i="21"/>
  <c r="K66" i="21"/>
  <c r="J66" i="21"/>
  <c r="I66" i="21"/>
  <c r="N65" i="21"/>
  <c r="M65" i="21"/>
  <c r="L65" i="21"/>
  <c r="K65" i="21"/>
  <c r="J65" i="21"/>
  <c r="I65" i="21"/>
  <c r="N64" i="21"/>
  <c r="M64" i="21"/>
  <c r="L64" i="21"/>
  <c r="K64" i="21"/>
  <c r="J64" i="21"/>
  <c r="I64" i="21"/>
  <c r="N63" i="21"/>
  <c r="M63" i="21"/>
  <c r="L63" i="21"/>
  <c r="K63" i="21"/>
  <c r="J63" i="21"/>
  <c r="I63" i="21"/>
  <c r="N62" i="21"/>
  <c r="M62" i="21"/>
  <c r="L62" i="21"/>
  <c r="K62" i="21"/>
  <c r="J62" i="21"/>
  <c r="I62" i="21"/>
  <c r="N61" i="21"/>
  <c r="M61" i="21"/>
  <c r="L61" i="21"/>
  <c r="K61" i="21"/>
  <c r="J61" i="21"/>
  <c r="I61" i="21"/>
  <c r="N60" i="21"/>
  <c r="M60" i="21"/>
  <c r="L60" i="21"/>
  <c r="K60" i="21"/>
  <c r="J60" i="21"/>
  <c r="I60" i="21"/>
  <c r="N59" i="21"/>
  <c r="M59" i="21"/>
  <c r="L59" i="21"/>
  <c r="K59" i="21"/>
  <c r="J59" i="21"/>
  <c r="I59" i="21"/>
  <c r="N58" i="21"/>
  <c r="M58" i="21"/>
  <c r="L58" i="21"/>
  <c r="K58" i="21"/>
  <c r="J58" i="21"/>
  <c r="I58" i="21"/>
  <c r="N57" i="21"/>
  <c r="M57" i="21"/>
  <c r="L57" i="21"/>
  <c r="K57" i="21"/>
  <c r="J57" i="21"/>
  <c r="I57" i="21"/>
  <c r="N56" i="21"/>
  <c r="M56" i="21"/>
  <c r="L56" i="21"/>
  <c r="K56" i="21"/>
  <c r="J56" i="21"/>
  <c r="I56" i="21"/>
  <c r="N55" i="21"/>
  <c r="M55" i="21"/>
  <c r="L55" i="21"/>
  <c r="K55" i="21"/>
  <c r="J55" i="21"/>
  <c r="I55" i="21"/>
  <c r="N54" i="21"/>
  <c r="M54" i="21"/>
  <c r="L54" i="21"/>
  <c r="K54" i="21"/>
  <c r="J54" i="21"/>
  <c r="I54" i="21"/>
  <c r="N53" i="21"/>
  <c r="M53" i="21"/>
  <c r="L53" i="21"/>
  <c r="K53" i="21"/>
  <c r="J53" i="21"/>
  <c r="I53" i="21"/>
  <c r="N52" i="21"/>
  <c r="M52" i="21"/>
  <c r="L52" i="21"/>
  <c r="K52" i="21"/>
  <c r="J52" i="21"/>
  <c r="I52" i="21"/>
  <c r="N51" i="21"/>
  <c r="M51" i="21"/>
  <c r="L51" i="21"/>
  <c r="K51" i="21"/>
  <c r="J51" i="21"/>
  <c r="I51" i="21"/>
  <c r="N50" i="21"/>
  <c r="M50" i="21"/>
  <c r="L50" i="21"/>
  <c r="K50" i="21"/>
  <c r="J50" i="21"/>
  <c r="I50" i="21"/>
  <c r="N49" i="21"/>
  <c r="M49" i="21"/>
  <c r="L49" i="21"/>
  <c r="K49" i="21"/>
  <c r="J49" i="21"/>
  <c r="I49" i="21"/>
  <c r="N48" i="21"/>
  <c r="M48" i="21"/>
  <c r="L48" i="21"/>
  <c r="K48" i="21"/>
  <c r="J48" i="21"/>
  <c r="I48" i="21"/>
  <c r="N47" i="21"/>
  <c r="M47" i="21"/>
  <c r="L47" i="21"/>
  <c r="K47" i="21"/>
  <c r="J47" i="21"/>
  <c r="I47" i="21"/>
  <c r="N46" i="21"/>
  <c r="M46" i="21"/>
  <c r="L46" i="21"/>
  <c r="K46" i="21"/>
  <c r="J46" i="21"/>
  <c r="I46" i="21"/>
  <c r="N45" i="21"/>
  <c r="M45" i="21"/>
  <c r="L45" i="21"/>
  <c r="K45" i="21"/>
  <c r="J45" i="21"/>
  <c r="I45" i="21"/>
  <c r="N44" i="21"/>
  <c r="M44" i="21"/>
  <c r="L44" i="21"/>
  <c r="K44" i="21"/>
  <c r="J44" i="21"/>
  <c r="I44" i="21"/>
  <c r="N43" i="21"/>
  <c r="M43" i="21"/>
  <c r="L43" i="21"/>
  <c r="K43" i="21"/>
  <c r="J43" i="21"/>
  <c r="I43" i="21"/>
  <c r="N42" i="21"/>
  <c r="M42" i="21"/>
  <c r="L42" i="21"/>
  <c r="K42" i="21"/>
  <c r="J42" i="21"/>
  <c r="I42" i="21"/>
  <c r="N41" i="21"/>
  <c r="M41" i="21"/>
  <c r="L41" i="21"/>
  <c r="K41" i="21"/>
  <c r="J41" i="21"/>
  <c r="I41" i="21"/>
  <c r="N40" i="21"/>
  <c r="M40" i="21"/>
  <c r="L40" i="21"/>
  <c r="K40" i="21"/>
  <c r="J40" i="21"/>
  <c r="I40" i="21"/>
  <c r="N39" i="21"/>
  <c r="M39" i="21"/>
  <c r="L39" i="21"/>
  <c r="K39" i="21"/>
  <c r="J39" i="21"/>
  <c r="I39" i="21"/>
  <c r="N38" i="21"/>
  <c r="M38" i="21"/>
  <c r="L38" i="21"/>
  <c r="K38" i="21"/>
  <c r="J38" i="21"/>
  <c r="I38" i="21"/>
  <c r="N37" i="21"/>
  <c r="M37" i="21"/>
  <c r="L37" i="21"/>
  <c r="K37" i="21"/>
  <c r="J37" i="21"/>
  <c r="I37" i="21"/>
  <c r="N36" i="21"/>
  <c r="M36" i="21"/>
  <c r="L36" i="21"/>
  <c r="K36" i="21"/>
  <c r="J36" i="21"/>
  <c r="I36" i="21"/>
  <c r="N35" i="21"/>
  <c r="M35" i="21"/>
  <c r="L35" i="21"/>
  <c r="K35" i="21"/>
  <c r="J35" i="21"/>
  <c r="I35" i="21"/>
  <c r="N34" i="21"/>
  <c r="M34" i="21"/>
  <c r="L34" i="21"/>
  <c r="K34" i="21"/>
  <c r="J34" i="21"/>
  <c r="I34" i="21"/>
  <c r="N33" i="21"/>
  <c r="M33" i="21"/>
  <c r="L33" i="21"/>
  <c r="K33" i="21"/>
  <c r="J33" i="21"/>
  <c r="I33" i="21"/>
  <c r="N32" i="21"/>
  <c r="M32" i="21"/>
  <c r="L32" i="21"/>
  <c r="K32" i="21"/>
  <c r="J32" i="21"/>
  <c r="I32" i="21"/>
  <c r="N31" i="21"/>
  <c r="M31" i="21"/>
  <c r="L31" i="21"/>
  <c r="K31" i="21"/>
  <c r="J31" i="21"/>
  <c r="I31" i="21"/>
  <c r="N30" i="21"/>
  <c r="M30" i="21"/>
  <c r="L30" i="21"/>
  <c r="K30" i="21"/>
  <c r="J30" i="21"/>
  <c r="I30" i="21"/>
  <c r="N29" i="21"/>
  <c r="M29" i="21"/>
  <c r="L29" i="21"/>
  <c r="K29" i="21"/>
  <c r="J29" i="21"/>
  <c r="I29" i="21"/>
  <c r="N28" i="21"/>
  <c r="M28" i="21"/>
  <c r="L28" i="21"/>
  <c r="K28" i="21"/>
  <c r="J28" i="21"/>
  <c r="I28" i="21"/>
  <c r="N27" i="21"/>
  <c r="M27" i="21"/>
  <c r="L27" i="21"/>
  <c r="K27" i="21"/>
  <c r="J27" i="21"/>
  <c r="I27" i="21"/>
  <c r="N26" i="21"/>
  <c r="N1" i="21" s="1"/>
  <c r="M26" i="21"/>
  <c r="M1" i="21" s="1"/>
  <c r="L26" i="21"/>
  <c r="L1" i="21" s="1"/>
  <c r="K26" i="21"/>
  <c r="K1" i="21" s="1"/>
  <c r="J26" i="21"/>
  <c r="J1" i="21" s="1"/>
  <c r="I26" i="21"/>
  <c r="I1" i="21" s="1"/>
  <c r="N25" i="21"/>
  <c r="M25" i="21"/>
  <c r="L25" i="21"/>
  <c r="K25" i="21"/>
  <c r="J25" i="21"/>
  <c r="I25" i="21"/>
  <c r="N24" i="21"/>
  <c r="M24" i="21"/>
  <c r="L24" i="21"/>
  <c r="K24" i="21"/>
  <c r="J24" i="21"/>
  <c r="I24" i="21"/>
  <c r="N23" i="21"/>
  <c r="M23" i="21"/>
  <c r="L23" i="21"/>
  <c r="K23" i="21"/>
  <c r="J23" i="21"/>
  <c r="I23" i="21"/>
  <c r="N22" i="21"/>
  <c r="M22" i="21"/>
  <c r="L22" i="21"/>
  <c r="K22" i="21"/>
  <c r="J22" i="21"/>
  <c r="I22" i="21"/>
  <c r="N21" i="21"/>
  <c r="M21" i="21"/>
  <c r="L21" i="21"/>
  <c r="K21" i="21"/>
  <c r="J21" i="21"/>
  <c r="I21" i="21"/>
  <c r="N20" i="21"/>
  <c r="M20" i="21"/>
  <c r="L20" i="21"/>
  <c r="K20" i="21"/>
  <c r="J20" i="21"/>
  <c r="I20" i="21"/>
  <c r="N19" i="21"/>
  <c r="M19" i="21"/>
  <c r="L19" i="21"/>
  <c r="K19" i="21"/>
  <c r="J19" i="21"/>
  <c r="I19" i="21"/>
  <c r="N18" i="21"/>
  <c r="M18" i="21"/>
  <c r="L18" i="21"/>
  <c r="K18" i="21"/>
  <c r="J18" i="21"/>
  <c r="I18" i="21"/>
  <c r="N17" i="21"/>
  <c r="M17" i="21"/>
  <c r="L17" i="21"/>
  <c r="K17" i="21"/>
  <c r="J17" i="21"/>
  <c r="I17" i="21"/>
  <c r="N16" i="21"/>
  <c r="M16" i="21"/>
  <c r="L16" i="21"/>
  <c r="K16" i="21"/>
  <c r="J16" i="21"/>
  <c r="I16" i="21"/>
  <c r="N15" i="21"/>
  <c r="M15" i="21"/>
  <c r="L15" i="21"/>
  <c r="K15" i="21"/>
  <c r="J15" i="21"/>
  <c r="I15" i="21"/>
  <c r="N14" i="21"/>
  <c r="M14" i="21"/>
  <c r="L14" i="21"/>
  <c r="K14" i="21"/>
  <c r="J14" i="21"/>
  <c r="I14" i="21"/>
  <c r="N13" i="21"/>
  <c r="M13" i="21"/>
  <c r="L13" i="21"/>
  <c r="K13" i="21"/>
  <c r="J13" i="21"/>
  <c r="I13" i="21"/>
  <c r="N12" i="21"/>
  <c r="M12" i="21"/>
  <c r="L12" i="21"/>
  <c r="K12" i="21"/>
  <c r="J12" i="21"/>
  <c r="I12" i="21"/>
  <c r="N11" i="21"/>
  <c r="M11" i="21"/>
  <c r="L11" i="21"/>
  <c r="K11" i="21"/>
  <c r="J11" i="21"/>
  <c r="I11" i="21"/>
  <c r="N10" i="21"/>
  <c r="M10" i="21"/>
  <c r="L10" i="21"/>
  <c r="K10" i="21"/>
  <c r="J10" i="21"/>
  <c r="I10" i="21"/>
  <c r="N9" i="21"/>
  <c r="M9" i="21"/>
  <c r="L9" i="21"/>
  <c r="K9" i="21"/>
  <c r="J9" i="21"/>
  <c r="I9" i="21"/>
  <c r="N8" i="21"/>
  <c r="M8" i="21"/>
  <c r="L8" i="21"/>
  <c r="K8" i="21"/>
  <c r="J8" i="21"/>
  <c r="I8" i="21"/>
  <c r="N7" i="21"/>
  <c r="M7" i="21"/>
  <c r="L7" i="21"/>
  <c r="K7" i="21"/>
  <c r="J7" i="21"/>
  <c r="I7" i="21"/>
  <c r="N6" i="21"/>
  <c r="M6" i="21"/>
  <c r="L6" i="21"/>
  <c r="K6" i="21"/>
  <c r="J6" i="21"/>
  <c r="I6" i="21"/>
  <c r="N4" i="21"/>
  <c r="M4" i="21"/>
  <c r="L4" i="21"/>
  <c r="K4" i="21"/>
  <c r="J4" i="21"/>
  <c r="I4" i="21"/>
  <c r="N3" i="21"/>
  <c r="M3" i="21"/>
  <c r="L3" i="21"/>
  <c r="K3" i="21"/>
  <c r="J3" i="21"/>
  <c r="I3" i="21"/>
  <c r="K41" i="23" l="1"/>
  <c r="AA5" i="23"/>
  <c r="Y5" i="23"/>
  <c r="AC17" i="1"/>
  <c r="AC23" i="1" s="1"/>
  <c r="M1" i="22"/>
  <c r="M5" i="22" s="1"/>
  <c r="Z5" i="23"/>
  <c r="AC5" i="23"/>
  <c r="N5" i="22"/>
  <c r="I1" i="22"/>
  <c r="I5" i="22" s="1"/>
  <c r="O5" i="22" s="1"/>
  <c r="L5" i="22"/>
  <c r="K1" i="22"/>
  <c r="K5" i="22" s="1"/>
  <c r="J5" i="22"/>
  <c r="O1252" i="21"/>
  <c r="O1460" i="22"/>
  <c r="O1201" i="22"/>
  <c r="O523" i="22"/>
  <c r="O1095" i="22"/>
  <c r="O1177" i="22"/>
  <c r="O1501" i="22"/>
  <c r="O671" i="22"/>
  <c r="O1071" i="22"/>
  <c r="O1115" i="22"/>
  <c r="O1223" i="22"/>
  <c r="O1423" i="22"/>
  <c r="O1082" i="22"/>
  <c r="O1554" i="22"/>
  <c r="O601" i="22"/>
  <c r="O1061" i="22"/>
  <c r="O1105" i="22"/>
  <c r="O1213" i="22"/>
  <c r="O1233" i="22"/>
  <c r="O1517" i="22"/>
  <c r="O1152" i="22"/>
  <c r="O1444" i="22"/>
  <c r="O371" i="22"/>
  <c r="O695" i="22"/>
  <c r="O1127" i="22"/>
  <c r="O1191" i="22"/>
  <c r="O1259" i="22"/>
  <c r="O1483" i="22"/>
  <c r="O657" i="22"/>
  <c r="O681" i="22"/>
  <c r="O709" i="22"/>
  <c r="O1065" i="22"/>
  <c r="O1089" i="22"/>
  <c r="O1121" i="22"/>
  <c r="O1197" i="22"/>
  <c r="O1217" i="22"/>
  <c r="O1229" i="22"/>
  <c r="O1249" i="22"/>
  <c r="O1621" i="22"/>
  <c r="O564" i="22"/>
  <c r="O856" i="22"/>
  <c r="O1168" i="22"/>
  <c r="O1432" i="22"/>
  <c r="O1448" i="22"/>
  <c r="O1468" i="22"/>
  <c r="O491" i="22"/>
  <c r="O1099" i="22"/>
  <c r="O1111" i="22"/>
  <c r="O1131" i="22"/>
  <c r="O1183" i="22"/>
  <c r="O1207" i="22"/>
  <c r="O1239" i="22"/>
  <c r="O1267" i="22"/>
  <c r="O1491" i="22"/>
  <c r="O1507" i="22"/>
  <c r="O1527" i="22"/>
  <c r="O1543" i="22"/>
  <c r="O1078" i="22"/>
  <c r="O1146" i="22"/>
  <c r="O365" i="22"/>
  <c r="O397" i="22"/>
  <c r="O585" i="22"/>
  <c r="O661" i="22"/>
  <c r="O665" i="22"/>
  <c r="O685" i="22"/>
  <c r="O689" i="22"/>
  <c r="O705" i="22"/>
  <c r="O893" i="22"/>
  <c r="O1069" i="22"/>
  <c r="O1085" i="22"/>
  <c r="O1093" i="22"/>
  <c r="O1097" i="22"/>
  <c r="O1101" i="22"/>
  <c r="O1109" i="22"/>
  <c r="O1113" i="22"/>
  <c r="O1117" i="22"/>
  <c r="O1125" i="22"/>
  <c r="O1129" i="22"/>
  <c r="O1133" i="22"/>
  <c r="O1157" i="22"/>
  <c r="O1185" i="22"/>
  <c r="O1193" i="22"/>
  <c r="O1205" i="22"/>
  <c r="O1209" i="22"/>
  <c r="O1221" i="22"/>
  <c r="O1225" i="22"/>
  <c r="O1237" i="22"/>
  <c r="O1241" i="22"/>
  <c r="O1253" i="22"/>
  <c r="O1257" i="22"/>
  <c r="O1261" i="22"/>
  <c r="O1265" i="22"/>
  <c r="O1481" i="22"/>
  <c r="O1485" i="22"/>
  <c r="O1489" i="22"/>
  <c r="O1493" i="22"/>
  <c r="O1497" i="22"/>
  <c r="O1505" i="22"/>
  <c r="O1509" i="22"/>
  <c r="O1513" i="22"/>
  <c r="O1521" i="22"/>
  <c r="O1525" i="22"/>
  <c r="O1529" i="22"/>
  <c r="O1537" i="22"/>
  <c r="O1541" i="22"/>
  <c r="O1549" i="22"/>
  <c r="O832" i="22"/>
  <c r="O1076" i="22"/>
  <c r="O1080" i="22"/>
  <c r="O1136" i="22"/>
  <c r="O1140" i="22"/>
  <c r="O1144" i="22"/>
  <c r="O1148" i="22"/>
  <c r="O1172" i="22"/>
  <c r="O1180" i="22"/>
  <c r="O1188" i="22"/>
  <c r="O1428" i="22"/>
  <c r="O1436" i="22"/>
  <c r="O1440" i="22"/>
  <c r="O1452" i="22"/>
  <c r="O1456" i="22"/>
  <c r="O1464" i="22"/>
  <c r="O1556" i="22"/>
  <c r="O1624" i="22"/>
  <c r="O503" i="22"/>
  <c r="O531" i="22"/>
  <c r="O547" i="22"/>
  <c r="O647" i="22"/>
  <c r="O651" i="22"/>
  <c r="O675" i="22"/>
  <c r="O699" i="22"/>
  <c r="O719" i="22"/>
  <c r="O751" i="22"/>
  <c r="O1063" i="22"/>
  <c r="O1067" i="22"/>
  <c r="O1087" i="22"/>
  <c r="O1091" i="22"/>
  <c r="O1103" i="22"/>
  <c r="O1107" i="22"/>
  <c r="O1119" i="22"/>
  <c r="O1123" i="22"/>
  <c r="O1175" i="22"/>
  <c r="O1195" i="22"/>
  <c r="O1199" i="22"/>
  <c r="O1203" i="22"/>
  <c r="O1211" i="22"/>
  <c r="O1215" i="22"/>
  <c r="O1219" i="22"/>
  <c r="O1227" i="22"/>
  <c r="O1231" i="22"/>
  <c r="O1235" i="22"/>
  <c r="O1243" i="22"/>
  <c r="O1247" i="22"/>
  <c r="O1251" i="22"/>
  <c r="O1255" i="22"/>
  <c r="O1263" i="22"/>
  <c r="O1323" i="22"/>
  <c r="O1343" i="22"/>
  <c r="O1415" i="22"/>
  <c r="O1479" i="22"/>
  <c r="O1487" i="22"/>
  <c r="O1495" i="22"/>
  <c r="O1499" i="22"/>
  <c r="O1503" i="22"/>
  <c r="O1511" i="22"/>
  <c r="O1515" i="22"/>
  <c r="O1519" i="22"/>
  <c r="O1523" i="22"/>
  <c r="O1531" i="22"/>
  <c r="O1535" i="22"/>
  <c r="O1539" i="22"/>
  <c r="O1551" i="22"/>
  <c r="O1615" i="22"/>
  <c r="O886" i="22"/>
  <c r="O1074" i="22"/>
  <c r="O1162" i="22"/>
  <c r="O1426" i="22"/>
  <c r="O1430" i="22"/>
  <c r="O1434" i="22"/>
  <c r="O1438" i="22"/>
  <c r="O1442" i="22"/>
  <c r="O1446" i="22"/>
  <c r="O1450" i="22"/>
  <c r="O1454" i="22"/>
  <c r="O1458" i="22"/>
  <c r="O1462" i="22"/>
  <c r="O1466" i="22"/>
  <c r="O1470" i="22"/>
  <c r="O1546" i="22"/>
  <c r="O1558" i="22"/>
  <c r="O1626" i="22"/>
  <c r="O367" i="22"/>
  <c r="O395" i="22"/>
  <c r="O499" i="22"/>
  <c r="O519" i="22"/>
  <c r="O527" i="22"/>
  <c r="O543" i="22"/>
  <c r="O551" i="22"/>
  <c r="O655" i="22"/>
  <c r="O659" i="22"/>
  <c r="O663" i="22"/>
  <c r="O679" i="22"/>
  <c r="O683" i="22"/>
  <c r="O687" i="22"/>
  <c r="O703" i="22"/>
  <c r="O707" i="22"/>
  <c r="O711" i="22"/>
  <c r="O1059" i="22"/>
  <c r="O1075" i="22"/>
  <c r="O1079" i="22"/>
  <c r="O1083" i="22"/>
  <c r="O1139" i="22"/>
  <c r="O1147" i="22"/>
  <c r="O1155" i="22"/>
  <c r="O1179" i="22"/>
  <c r="O1187" i="22"/>
  <c r="O1319" i="22"/>
  <c r="O1427" i="22"/>
  <c r="O1431" i="22"/>
  <c r="O1435" i="22"/>
  <c r="O1439" i="22"/>
  <c r="O1443" i="22"/>
  <c r="O1447" i="22"/>
  <c r="O1451" i="22"/>
  <c r="O1455" i="22"/>
  <c r="O1459" i="22"/>
  <c r="O1463" i="22"/>
  <c r="O1467" i="22"/>
  <c r="O1471" i="22"/>
  <c r="O1547" i="22"/>
  <c r="O1555" i="22"/>
  <c r="O1559" i="22"/>
  <c r="O1619" i="22"/>
  <c r="O1623" i="22"/>
  <c r="O420" i="22"/>
  <c r="O572" i="22"/>
  <c r="O808" i="22"/>
  <c r="O836" i="22"/>
  <c r="O880" i="22"/>
  <c r="O1064" i="22"/>
  <c r="O1068" i="22"/>
  <c r="O1088" i="22"/>
  <c r="O1092" i="22"/>
  <c r="O1096" i="22"/>
  <c r="O1100" i="22"/>
  <c r="O1104" i="22"/>
  <c r="O1108" i="22"/>
  <c r="O1112" i="22"/>
  <c r="O1116" i="22"/>
  <c r="O1120" i="22"/>
  <c r="O1124" i="22"/>
  <c r="O1128" i="22"/>
  <c r="O1132" i="22"/>
  <c r="O1176" i="22"/>
  <c r="O1184" i="22"/>
  <c r="O1192" i="22"/>
  <c r="O1196" i="22"/>
  <c r="O1200" i="22"/>
  <c r="O1204" i="22"/>
  <c r="O1208" i="22"/>
  <c r="O1212" i="22"/>
  <c r="O1216" i="22"/>
  <c r="O1220" i="22"/>
  <c r="O1224" i="22"/>
  <c r="O1228" i="22"/>
  <c r="O1232" i="22"/>
  <c r="O1236" i="22"/>
  <c r="O1240" i="22"/>
  <c r="O1244" i="22"/>
  <c r="O1248" i="22"/>
  <c r="O1252" i="22"/>
  <c r="O1256" i="22"/>
  <c r="O1260" i="22"/>
  <c r="O1264" i="22"/>
  <c r="O1480" i="22"/>
  <c r="O1484" i="22"/>
  <c r="O1488" i="22"/>
  <c r="O1492" i="22"/>
  <c r="O1496" i="22"/>
  <c r="O1500" i="22"/>
  <c r="O1504" i="22"/>
  <c r="O1508" i="22"/>
  <c r="O1512" i="22"/>
  <c r="O1516" i="22"/>
  <c r="O1520" i="22"/>
  <c r="O1524" i="22"/>
  <c r="O1528" i="22"/>
  <c r="O1532" i="22"/>
  <c r="O1536" i="22"/>
  <c r="O1540" i="22"/>
  <c r="O726" i="22"/>
  <c r="O1062" i="22"/>
  <c r="O1066" i="22"/>
  <c r="O1070" i="22"/>
  <c r="O1086" i="22"/>
  <c r="O1090" i="22"/>
  <c r="O1094" i="22"/>
  <c r="O1098" i="22"/>
  <c r="O1102" i="22"/>
  <c r="O1106" i="22"/>
  <c r="O1110" i="22"/>
  <c r="O1114" i="22"/>
  <c r="O1118" i="22"/>
  <c r="O1122" i="22"/>
  <c r="O1126" i="22"/>
  <c r="O1130" i="22"/>
  <c r="O1134" i="22"/>
  <c r="O1142" i="22"/>
  <c r="O1150" i="22"/>
  <c r="O1194" i="22"/>
  <c r="O1198" i="22"/>
  <c r="O1202" i="22"/>
  <c r="O1206" i="22"/>
  <c r="O1210" i="22"/>
  <c r="O1214" i="22"/>
  <c r="O1218" i="22"/>
  <c r="O1222" i="22"/>
  <c r="O1226" i="22"/>
  <c r="O1230" i="22"/>
  <c r="O1234" i="22"/>
  <c r="O1238" i="22"/>
  <c r="O1242" i="22"/>
  <c r="O1246" i="22"/>
  <c r="O1250" i="22"/>
  <c r="O1254" i="22"/>
  <c r="O1258" i="22"/>
  <c r="O1262" i="22"/>
  <c r="O1266" i="22"/>
  <c r="O1330" i="22"/>
  <c r="O1414" i="22"/>
  <c r="O1482" i="22"/>
  <c r="O1486" i="22"/>
  <c r="O1490" i="22"/>
  <c r="O1494" i="22"/>
  <c r="O1498" i="22"/>
  <c r="O1502" i="22"/>
  <c r="O1506" i="22"/>
  <c r="O1510" i="22"/>
  <c r="O1514" i="22"/>
  <c r="O1518" i="22"/>
  <c r="O1522" i="22"/>
  <c r="O1526" i="22"/>
  <c r="O1530" i="22"/>
  <c r="O1534" i="22"/>
  <c r="O1538" i="22"/>
  <c r="O1542" i="22"/>
  <c r="O1550" i="22"/>
  <c r="O593" i="22"/>
  <c r="O645" i="22"/>
  <c r="O649" i="22"/>
  <c r="O669" i="22"/>
  <c r="O673" i="22"/>
  <c r="O693" i="22"/>
  <c r="O697" i="22"/>
  <c r="O749" i="22"/>
  <c r="O889" i="22"/>
  <c r="O1073" i="22"/>
  <c r="O1077" i="22"/>
  <c r="O1081" i="22"/>
  <c r="O1137" i="22"/>
  <c r="O1145" i="22"/>
  <c r="O1161" i="22"/>
  <c r="O1165" i="22"/>
  <c r="O1169" i="22"/>
  <c r="O1173" i="22"/>
  <c r="O1181" i="22"/>
  <c r="O1189" i="22"/>
  <c r="O1417" i="22"/>
  <c r="O1425" i="22"/>
  <c r="O1429" i="22"/>
  <c r="O1433" i="22"/>
  <c r="O1437" i="22"/>
  <c r="O1441" i="22"/>
  <c r="O1445" i="22"/>
  <c r="O1449" i="22"/>
  <c r="O1453" i="22"/>
  <c r="O1457" i="22"/>
  <c r="O1461" i="22"/>
  <c r="O1465" i="22"/>
  <c r="O1469" i="22"/>
  <c r="O1545" i="22"/>
  <c r="O1553" i="22"/>
  <c r="O1557" i="22"/>
  <c r="O1625" i="22"/>
  <c r="O1442" i="21"/>
  <c r="O861" i="21"/>
  <c r="O1379" i="21"/>
  <c r="O1190" i="21"/>
  <c r="O1582" i="21"/>
  <c r="O781" i="21"/>
  <c r="O1406" i="21"/>
  <c r="O1470" i="21"/>
  <c r="O629" i="21"/>
  <c r="O821" i="21"/>
  <c r="O1217" i="21"/>
  <c r="O1088" i="21"/>
  <c r="O1280" i="21"/>
  <c r="O767" i="21"/>
  <c r="O803" i="21"/>
  <c r="O1175" i="21"/>
  <c r="O1427" i="21"/>
  <c r="O1202" i="21"/>
  <c r="O1266" i="21"/>
  <c r="O1394" i="21"/>
  <c r="O845" i="21"/>
  <c r="O1032" i="21"/>
  <c r="O1232" i="21"/>
  <c r="O1364" i="21"/>
  <c r="O1456" i="21"/>
  <c r="O1484" i="21"/>
  <c r="O372" i="22"/>
  <c r="O396" i="22"/>
  <c r="O404" i="22"/>
  <c r="O600" i="22"/>
  <c r="O485" i="22"/>
  <c r="O653" i="22"/>
  <c r="O677" i="22"/>
  <c r="O701" i="22"/>
  <c r="O756" i="22"/>
  <c r="O804" i="22"/>
  <c r="O812" i="22"/>
  <c r="O816" i="22"/>
  <c r="O820" i="22"/>
  <c r="O824" i="22"/>
  <c r="O828" i="22"/>
  <c r="O840" i="22"/>
  <c r="O844" i="22"/>
  <c r="O848" i="22"/>
  <c r="O852" i="22"/>
  <c r="O860" i="22"/>
  <c r="O864" i="22"/>
  <c r="O868" i="22"/>
  <c r="O872" i="22"/>
  <c r="O876" i="22"/>
  <c r="O1056" i="22"/>
  <c r="O1072" i="22"/>
  <c r="O1084" i="22"/>
  <c r="O697" i="21"/>
  <c r="O91" i="22"/>
  <c r="O307" i="22"/>
  <c r="O339" i="22"/>
  <c r="O379" i="22"/>
  <c r="O391" i="22"/>
  <c r="O415" i="22"/>
  <c r="O403" i="22"/>
  <c r="O419" i="22"/>
  <c r="O422" i="22"/>
  <c r="O507" i="22"/>
  <c r="O511" i="22"/>
  <c r="O515" i="22"/>
  <c r="O535" i="22"/>
  <c r="O539" i="22"/>
  <c r="O555" i="22"/>
  <c r="O559" i="22"/>
  <c r="O643" i="22"/>
  <c r="O667" i="22"/>
  <c r="O691" i="22"/>
  <c r="O357" i="22"/>
  <c r="O343" i="22"/>
  <c r="O375" i="22"/>
  <c r="O341" i="22"/>
  <c r="O347" i="22"/>
  <c r="O373" i="22"/>
  <c r="O383" i="22"/>
  <c r="O387" i="22"/>
  <c r="O389" i="22"/>
  <c r="O399" i="22"/>
  <c r="O407" i="22"/>
  <c r="O413" i="22"/>
  <c r="O381" i="22"/>
  <c r="O405" i="22"/>
  <c r="O411" i="22"/>
  <c r="O445" i="22"/>
  <c r="O388" i="22"/>
  <c r="O412" i="22"/>
  <c r="O349" i="22"/>
  <c r="O351" i="22"/>
  <c r="O355" i="22"/>
  <c r="O359" i="22"/>
  <c r="K5" i="21"/>
  <c r="O437" i="21"/>
  <c r="O11" i="22"/>
  <c r="O55" i="22"/>
  <c r="O103" i="22"/>
  <c r="O137" i="22"/>
  <c r="O139" i="22"/>
  <c r="O153" i="22"/>
  <c r="O169" i="22"/>
  <c r="O12" i="22"/>
  <c r="O53" i="22"/>
  <c r="O61" i="22"/>
  <c r="O69" i="22"/>
  <c r="O73" i="22"/>
  <c r="O77" i="22"/>
  <c r="O85" i="22"/>
  <c r="O89" i="22"/>
  <c r="O93" i="22"/>
  <c r="O101" i="22"/>
  <c r="O105" i="22"/>
  <c r="O109" i="22"/>
  <c r="J5" i="21"/>
  <c r="L5" i="21"/>
  <c r="M5" i="21"/>
  <c r="O561" i="21"/>
  <c r="N5" i="21"/>
  <c r="I5" i="21"/>
  <c r="AK3" i="1"/>
  <c r="AK4" i="1"/>
  <c r="AD3" i="23"/>
  <c r="O57" i="22"/>
  <c r="O121" i="22"/>
  <c r="O149" i="22"/>
  <c r="O157" i="22"/>
  <c r="O165" i="22"/>
  <c r="O309" i="22"/>
  <c r="O313" i="22"/>
  <c r="O317" i="22"/>
  <c r="O321" i="22"/>
  <c r="O345" i="22"/>
  <c r="O353" i="22"/>
  <c r="O361" i="22"/>
  <c r="O369" i="22"/>
  <c r="O377" i="22"/>
  <c r="O385" i="22"/>
  <c r="O393" i="22"/>
  <c r="O401" i="22"/>
  <c r="O409" i="22"/>
  <c r="O417" i="22"/>
  <c r="O493" i="22"/>
  <c r="O236" i="21"/>
  <c r="O294" i="21"/>
  <c r="O75" i="22"/>
  <c r="O6" i="22"/>
  <c r="O59" i="22"/>
  <c r="O87" i="22"/>
  <c r="O119" i="22"/>
  <c r="O123" i="22"/>
  <c r="O151" i="22"/>
  <c r="O155" i="22"/>
  <c r="O167" i="22"/>
  <c r="O71" i="22"/>
  <c r="O107" i="22"/>
  <c r="O135" i="22"/>
  <c r="O363" i="22"/>
  <c r="O380" i="22"/>
  <c r="O4" i="21"/>
  <c r="O42" i="22"/>
  <c r="O117" i="22"/>
  <c r="O125" i="22"/>
  <c r="O133" i="22"/>
  <c r="O141" i="22"/>
  <c r="O145" i="22"/>
  <c r="O161" i="22"/>
  <c r="AD4" i="23"/>
  <c r="O340" i="22"/>
  <c r="O342" i="22"/>
  <c r="O344" i="22"/>
  <c r="O346" i="22"/>
  <c r="O348" i="22"/>
  <c r="O350" i="22"/>
  <c r="O352" i="22"/>
  <c r="O354" i="22"/>
  <c r="O356" i="22"/>
  <c r="O358" i="22"/>
  <c r="O360" i="22"/>
  <c r="O362" i="22"/>
  <c r="O364" i="22"/>
  <c r="O366" i="22"/>
  <c r="O368" i="22"/>
  <c r="O370" i="22"/>
  <c r="O374" i="22"/>
  <c r="O376" i="22"/>
  <c r="O378" i="22"/>
  <c r="O382" i="22"/>
  <c r="O384" i="22"/>
  <c r="O386" i="22"/>
  <c r="O390" i="22"/>
  <c r="O392" i="22"/>
  <c r="O394" i="22"/>
  <c r="O398" i="22"/>
  <c r="O400" i="22"/>
  <c r="O402" i="22"/>
  <c r="O406" i="22"/>
  <c r="O408" i="22"/>
  <c r="O410" i="22"/>
  <c r="O414" i="22"/>
  <c r="O416" i="22"/>
  <c r="O418" i="22"/>
  <c r="O424" i="22"/>
  <c r="O426" i="22"/>
  <c r="O428" i="22"/>
  <c r="O430" i="22"/>
  <c r="O432" i="22"/>
  <c r="O434" i="22"/>
  <c r="O14" i="22"/>
  <c r="O18" i="22"/>
  <c r="O63" i="22"/>
  <c r="O67" i="22"/>
  <c r="O79" i="22"/>
  <c r="O83" i="22"/>
  <c r="O95" i="22"/>
  <c r="O99" i="22"/>
  <c r="O111" i="22"/>
  <c r="O115" i="22"/>
  <c r="O127" i="22"/>
  <c r="O131" i="22"/>
  <c r="O143" i="22"/>
  <c r="O147" i="22"/>
  <c r="O159" i="22"/>
  <c r="O163" i="22"/>
  <c r="O4" i="22"/>
  <c r="AH9" i="1"/>
  <c r="AD6" i="23"/>
  <c r="O30" i="22"/>
  <c r="O38" i="22"/>
  <c r="O46" i="22"/>
  <c r="O50" i="22"/>
  <c r="O7" i="21"/>
  <c r="O8" i="21"/>
  <c r="O11" i="21"/>
  <c r="O12" i="21"/>
  <c r="O40" i="21"/>
  <c r="O48" i="21"/>
  <c r="O56" i="21"/>
  <c r="O64" i="21"/>
  <c r="O71" i="21"/>
  <c r="O72" i="21"/>
  <c r="O80" i="21"/>
  <c r="O88" i="21"/>
  <c r="O96" i="21"/>
  <c r="O104" i="21"/>
  <c r="O111" i="21"/>
  <c r="O112" i="21"/>
  <c r="O120" i="21"/>
  <c r="O128" i="21"/>
  <c r="O136" i="21"/>
  <c r="O144" i="21"/>
  <c r="O152" i="21"/>
  <c r="O160" i="21"/>
  <c r="O168" i="21"/>
  <c r="O175" i="21"/>
  <c r="O176" i="21"/>
  <c r="O184" i="21"/>
  <c r="O192" i="21"/>
  <c r="O196" i="21"/>
  <c r="O200" i="21"/>
  <c r="O204" i="21"/>
  <c r="O208" i="21"/>
  <c r="O212" i="21"/>
  <c r="O216" i="21"/>
  <c r="O220" i="21"/>
  <c r="O224" i="21"/>
  <c r="O228" i="21"/>
  <c r="O232" i="21"/>
  <c r="O240" i="21"/>
  <c r="O244" i="21"/>
  <c r="O248" i="21"/>
  <c r="O252" i="21"/>
  <c r="O256" i="21"/>
  <c r="O259" i="21"/>
  <c r="O260" i="21"/>
  <c r="O264" i="21"/>
  <c r="O268" i="21"/>
  <c r="O272" i="21"/>
  <c r="O276" i="21"/>
  <c r="O280" i="21"/>
  <c r="O283" i="21"/>
  <c r="O284" i="21"/>
  <c r="O288" i="21"/>
  <c r="O292" i="21"/>
  <c r="O296" i="21"/>
  <c r="O300" i="21"/>
  <c r="O304" i="21"/>
  <c r="O308" i="21"/>
  <c r="O312" i="21"/>
  <c r="O316" i="21"/>
  <c r="O320" i="21"/>
  <c r="O321" i="21"/>
  <c r="O324" i="21"/>
  <c r="O328" i="21"/>
  <c r="O332" i="21"/>
  <c r="O335" i="21"/>
  <c r="O336" i="21"/>
  <c r="O340" i="21"/>
  <c r="O344" i="21"/>
  <c r="O348" i="21"/>
  <c r="O352" i="21"/>
  <c r="O356" i="21"/>
  <c r="O360" i="21"/>
  <c r="O364" i="21"/>
  <c r="O367" i="21"/>
  <c r="O10" i="22"/>
  <c r="AH12" i="1"/>
  <c r="O206" i="21"/>
  <c r="O310" i="21"/>
  <c r="O9" i="22"/>
  <c r="O65" i="22"/>
  <c r="O81" i="22"/>
  <c r="O97" i="22"/>
  <c r="O113" i="22"/>
  <c r="O129" i="22"/>
  <c r="AH5" i="1"/>
  <c r="AK5" i="1" s="1"/>
  <c r="AB5" i="23"/>
  <c r="O32" i="21"/>
  <c r="O22" i="22"/>
  <c r="O34" i="22"/>
  <c r="O26" i="22"/>
  <c r="O3" i="22"/>
  <c r="O7" i="22"/>
  <c r="O16" i="22"/>
  <c r="O48" i="22"/>
  <c r="O72" i="22"/>
  <c r="O76" i="22"/>
  <c r="O80" i="22"/>
  <c r="O86" i="22"/>
  <c r="O92" i="22"/>
  <c r="O106" i="22"/>
  <c r="O112" i="22"/>
  <c r="O118" i="22"/>
  <c r="O122" i="22"/>
  <c r="O126" i="22"/>
  <c r="O128" i="22"/>
  <c r="O130" i="22"/>
  <c r="O134" i="22"/>
  <c r="O136" i="22"/>
  <c r="O140" i="22"/>
  <c r="O142" i="22"/>
  <c r="O144" i="22"/>
  <c r="O146" i="22"/>
  <c r="O148" i="22"/>
  <c r="O150" i="22"/>
  <c r="O152" i="22"/>
  <c r="O154" i="22"/>
  <c r="O156" i="22"/>
  <c r="O158" i="22"/>
  <c r="O160" i="22"/>
  <c r="O162" i="22"/>
  <c r="O164" i="22"/>
  <c r="O166" i="22"/>
  <c r="O168" i="22"/>
  <c r="O170" i="22"/>
  <c r="O172" i="22"/>
  <c r="O174" i="22"/>
  <c r="O176" i="22"/>
  <c r="O178" i="22"/>
  <c r="O180" i="22"/>
  <c r="O182" i="22"/>
  <c r="O184" i="22"/>
  <c r="O186" i="22"/>
  <c r="O188" i="22"/>
  <c r="O190" i="22"/>
  <c r="O192" i="22"/>
  <c r="O194" i="22"/>
  <c r="O196" i="22"/>
  <c r="O198" i="22"/>
  <c r="O200" i="22"/>
  <c r="O202" i="22"/>
  <c r="O204" i="22"/>
  <c r="O206" i="22"/>
  <c r="O208" i="22"/>
  <c r="O210" i="22"/>
  <c r="O212" i="22"/>
  <c r="O214" i="22"/>
  <c r="O216" i="22"/>
  <c r="O218" i="22"/>
  <c r="O220" i="22"/>
  <c r="O222" i="22"/>
  <c r="O224" i="22"/>
  <c r="O226" i="22"/>
  <c r="O228" i="22"/>
  <c r="O230" i="22"/>
  <c r="O232" i="22"/>
  <c r="O234" i="22"/>
  <c r="O236" i="22"/>
  <c r="O238" i="22"/>
  <c r="O240" i="22"/>
  <c r="O242" i="22"/>
  <c r="O244" i="22"/>
  <c r="O246" i="22"/>
  <c r="O248" i="22"/>
  <c r="O250" i="22"/>
  <c r="O252" i="22"/>
  <c r="O254" i="22"/>
  <c r="O256" i="22"/>
  <c r="O258" i="22"/>
  <c r="O260" i="22"/>
  <c r="O262" i="22"/>
  <c r="O264" i="22"/>
  <c r="O266" i="22"/>
  <c r="O268" i="22"/>
  <c r="O270" i="22"/>
  <c r="O272" i="22"/>
  <c r="O274" i="22"/>
  <c r="O276" i="22"/>
  <c r="O278" i="22"/>
  <c r="O280" i="22"/>
  <c r="O282" i="22"/>
  <c r="O284" i="22"/>
  <c r="O286" i="22"/>
  <c r="O288" i="22"/>
  <c r="O290" i="22"/>
  <c r="O292" i="22"/>
  <c r="O294" i="22"/>
  <c r="O296" i="22"/>
  <c r="O298" i="22"/>
  <c r="O300" i="22"/>
  <c r="O302" i="22"/>
  <c r="O304" i="22"/>
  <c r="O306" i="22"/>
  <c r="O20" i="22"/>
  <c r="O62" i="22"/>
  <c r="O64" i="22"/>
  <c r="O66" i="22"/>
  <c r="O70" i="22"/>
  <c r="O74" i="22"/>
  <c r="O100" i="22"/>
  <c r="O138" i="22"/>
  <c r="O334" i="22"/>
  <c r="O335" i="22"/>
  <c r="O336" i="22"/>
  <c r="O337" i="22"/>
  <c r="O338" i="22"/>
  <c r="O24" i="22"/>
  <c r="O28" i="22"/>
  <c r="O32" i="22"/>
  <c r="O36" i="22"/>
  <c r="O40" i="22"/>
  <c r="O44" i="22"/>
  <c r="O54" i="22"/>
  <c r="O58" i="22"/>
  <c r="O78" i="22"/>
  <c r="O84" i="22"/>
  <c r="O88" i="22"/>
  <c r="O90" i="22"/>
  <c r="O98" i="22"/>
  <c r="O104" i="22"/>
  <c r="O110" i="22"/>
  <c r="O114" i="22"/>
  <c r="O120" i="22"/>
  <c r="O132" i="22"/>
  <c r="O23" i="22"/>
  <c r="O31" i="22"/>
  <c r="O35" i="22"/>
  <c r="O39" i="22"/>
  <c r="O43" i="22"/>
  <c r="O52" i="22"/>
  <c r="O56" i="22"/>
  <c r="O60" i="22"/>
  <c r="O68" i="22"/>
  <c r="O82" i="22"/>
  <c r="O94" i="22"/>
  <c r="O96" i="22"/>
  <c r="O102" i="22"/>
  <c r="O108" i="22"/>
  <c r="O116" i="22"/>
  <c r="O124" i="22"/>
  <c r="O15" i="22"/>
  <c r="O19" i="22"/>
  <c r="O47" i="22"/>
  <c r="O51" i="22"/>
  <c r="O310" i="22"/>
  <c r="O314" i="22"/>
  <c r="O318" i="22"/>
  <c r="O322" i="22"/>
  <c r="O171" i="22"/>
  <c r="O173" i="22"/>
  <c r="O175" i="22"/>
  <c r="O177" i="22"/>
  <c r="O179" i="22"/>
  <c r="O181" i="22"/>
  <c r="O183" i="22"/>
  <c r="O185" i="22"/>
  <c r="O187" i="22"/>
  <c r="O189" i="22"/>
  <c r="O191" i="22"/>
  <c r="O193" i="22"/>
  <c r="O195" i="22"/>
  <c r="O197" i="22"/>
  <c r="O199" i="22"/>
  <c r="O201" i="22"/>
  <c r="O203" i="22"/>
  <c r="O205" i="22"/>
  <c r="O207" i="22"/>
  <c r="O209" i="22"/>
  <c r="O211" i="22"/>
  <c r="O213" i="22"/>
  <c r="O215" i="22"/>
  <c r="O217" i="22"/>
  <c r="O219" i="22"/>
  <c r="O221" i="22"/>
  <c r="O223" i="22"/>
  <c r="O225" i="22"/>
  <c r="O227" i="22"/>
  <c r="O229" i="22"/>
  <c r="O231" i="22"/>
  <c r="O233" i="22"/>
  <c r="O235" i="22"/>
  <c r="O237" i="22"/>
  <c r="O239" i="22"/>
  <c r="O241" i="22"/>
  <c r="O243" i="22"/>
  <c r="O245" i="22"/>
  <c r="O247" i="22"/>
  <c r="O249" i="22"/>
  <c r="O251" i="22"/>
  <c r="O253" i="22"/>
  <c r="O255" i="22"/>
  <c r="O257" i="22"/>
  <c r="O259" i="22"/>
  <c r="O261" i="22"/>
  <c r="O263" i="22"/>
  <c r="O265" i="22"/>
  <c r="O267" i="22"/>
  <c r="O269" i="22"/>
  <c r="O271" i="22"/>
  <c r="O273" i="22"/>
  <c r="O275" i="22"/>
  <c r="O277" i="22"/>
  <c r="O279" i="22"/>
  <c r="O281" i="22"/>
  <c r="O283" i="22"/>
  <c r="O285" i="22"/>
  <c r="O287" i="22"/>
  <c r="O289" i="22"/>
  <c r="O291" i="22"/>
  <c r="O293" i="22"/>
  <c r="O295" i="22"/>
  <c r="O297" i="22"/>
  <c r="O299" i="22"/>
  <c r="O301" i="22"/>
  <c r="O303" i="22"/>
  <c r="O305" i="22"/>
  <c r="O311" i="22"/>
  <c r="O315" i="22"/>
  <c r="O319" i="22"/>
  <c r="O323" i="22"/>
  <c r="O8" i="22"/>
  <c r="O13" i="22"/>
  <c r="O17" i="22"/>
  <c r="O21" i="22"/>
  <c r="O25" i="22"/>
  <c r="O29" i="22"/>
  <c r="O33" i="22"/>
  <c r="O37" i="22"/>
  <c r="O41" i="22"/>
  <c r="O45" i="22"/>
  <c r="O49" i="22"/>
  <c r="O308" i="22"/>
  <c r="O312" i="22"/>
  <c r="O316" i="22"/>
  <c r="O320" i="22"/>
  <c r="O324" i="22"/>
  <c r="O325" i="22"/>
  <c r="O326" i="22"/>
  <c r="O327" i="22"/>
  <c r="O328" i="22"/>
  <c r="O329" i="22"/>
  <c r="O330" i="22"/>
  <c r="O331" i="22"/>
  <c r="O332" i="22"/>
  <c r="O333" i="22"/>
  <c r="O436" i="22"/>
  <c r="O438" i="22"/>
  <c r="O440" i="22"/>
  <c r="O442" i="22"/>
  <c r="O449" i="22"/>
  <c r="O453" i="22"/>
  <c r="O457" i="22"/>
  <c r="O461" i="22"/>
  <c r="O465" i="22"/>
  <c r="O469" i="22"/>
  <c r="O473" i="22"/>
  <c r="O477" i="22"/>
  <c r="O481" i="22"/>
  <c r="O487" i="22"/>
  <c r="O495" i="22"/>
  <c r="O489" i="22"/>
  <c r="O497" i="22"/>
  <c r="O421" i="22"/>
  <c r="O423" i="22"/>
  <c r="O425" i="22"/>
  <c r="O427" i="22"/>
  <c r="O429" i="22"/>
  <c r="O431" i="22"/>
  <c r="O433" i="22"/>
  <c r="O435" i="22"/>
  <c r="O437" i="22"/>
  <c r="O439" i="22"/>
  <c r="O441" i="22"/>
  <c r="O443" i="22"/>
  <c r="O447" i="22"/>
  <c r="O451" i="22"/>
  <c r="O455" i="22"/>
  <c r="O459" i="22"/>
  <c r="O463" i="22"/>
  <c r="O467" i="22"/>
  <c r="O471" i="22"/>
  <c r="O475" i="22"/>
  <c r="O479" i="22"/>
  <c r="O483" i="22"/>
  <c r="O444" i="22"/>
  <c r="O569" i="22"/>
  <c r="O578" i="22"/>
  <c r="O584" i="22"/>
  <c r="O592" i="22"/>
  <c r="O567" i="22"/>
  <c r="O575" i="22"/>
  <c r="O579" i="22"/>
  <c r="O586" i="22"/>
  <c r="O594" i="22"/>
  <c r="O602" i="22"/>
  <c r="O446" i="22"/>
  <c r="O450" i="22"/>
  <c r="O454" i="22"/>
  <c r="O458" i="22"/>
  <c r="O462" i="22"/>
  <c r="O466" i="22"/>
  <c r="O470" i="22"/>
  <c r="O474" i="22"/>
  <c r="O478" i="22"/>
  <c r="O482" i="22"/>
  <c r="O486" i="22"/>
  <c r="O490" i="22"/>
  <c r="O494" i="22"/>
  <c r="O498" i="22"/>
  <c r="O502" i="22"/>
  <c r="O506" i="22"/>
  <c r="O510" i="22"/>
  <c r="O514" i="22"/>
  <c r="O518" i="22"/>
  <c r="O522" i="22"/>
  <c r="O526" i="22"/>
  <c r="O530" i="22"/>
  <c r="O534" i="22"/>
  <c r="O538" i="22"/>
  <c r="O542" i="22"/>
  <c r="O546" i="22"/>
  <c r="O550" i="22"/>
  <c r="O554" i="22"/>
  <c r="O558" i="22"/>
  <c r="O562" i="22"/>
  <c r="O570" i="22"/>
  <c r="O587" i="22"/>
  <c r="O595" i="22"/>
  <c r="O603" i="22"/>
  <c r="O641" i="22"/>
  <c r="O565" i="22"/>
  <c r="O573" i="22"/>
  <c r="O576" i="22"/>
  <c r="O580" i="22"/>
  <c r="O588" i="22"/>
  <c r="O596" i="22"/>
  <c r="O604" i="22"/>
  <c r="O605" i="22"/>
  <c r="O606" i="22"/>
  <c r="O607" i="22"/>
  <c r="O608" i="22"/>
  <c r="O609" i="22"/>
  <c r="O610" i="22"/>
  <c r="O611" i="22"/>
  <c r="O612" i="22"/>
  <c r="O613" i="22"/>
  <c r="O614" i="22"/>
  <c r="O615" i="22"/>
  <c r="O616" i="22"/>
  <c r="O617" i="22"/>
  <c r="O618" i="22"/>
  <c r="O619" i="22"/>
  <c r="O620" i="22"/>
  <c r="O621" i="22"/>
  <c r="O622" i="22"/>
  <c r="O623" i="22"/>
  <c r="O624" i="22"/>
  <c r="O625" i="22"/>
  <c r="O626" i="22"/>
  <c r="O627" i="22"/>
  <c r="O628" i="22"/>
  <c r="O629" i="22"/>
  <c r="O630" i="22"/>
  <c r="O631" i="22"/>
  <c r="O632" i="22"/>
  <c r="O633" i="22"/>
  <c r="O634" i="22"/>
  <c r="O635" i="22"/>
  <c r="O636" i="22"/>
  <c r="O637" i="22"/>
  <c r="O638" i="22"/>
  <c r="O639" i="22"/>
  <c r="O640" i="22"/>
  <c r="O501" i="22"/>
  <c r="O505" i="22"/>
  <c r="O509" i="22"/>
  <c r="O513" i="22"/>
  <c r="O517" i="22"/>
  <c r="O521" i="22"/>
  <c r="O525" i="22"/>
  <c r="O529" i="22"/>
  <c r="O533" i="22"/>
  <c r="O537" i="22"/>
  <c r="O541" i="22"/>
  <c r="O545" i="22"/>
  <c r="O549" i="22"/>
  <c r="O553" i="22"/>
  <c r="O557" i="22"/>
  <c r="O561" i="22"/>
  <c r="O568" i="22"/>
  <c r="O581" i="22"/>
  <c r="O589" i="22"/>
  <c r="O597" i="22"/>
  <c r="O563" i="22"/>
  <c r="O571" i="22"/>
  <c r="O577" i="22"/>
  <c r="O582" i="22"/>
  <c r="O590" i="22"/>
  <c r="O598" i="22"/>
  <c r="O448" i="22"/>
  <c r="O452" i="22"/>
  <c r="O456" i="22"/>
  <c r="O460" i="22"/>
  <c r="O464" i="22"/>
  <c r="O468" i="22"/>
  <c r="O472" i="22"/>
  <c r="O476" i="22"/>
  <c r="O480" i="22"/>
  <c r="O484" i="22"/>
  <c r="O488" i="22"/>
  <c r="O492" i="22"/>
  <c r="O496" i="22"/>
  <c r="O500" i="22"/>
  <c r="O504" i="22"/>
  <c r="O508" i="22"/>
  <c r="O512" i="22"/>
  <c r="O516" i="22"/>
  <c r="O520" i="22"/>
  <c r="O524" i="22"/>
  <c r="O528" i="22"/>
  <c r="O532" i="22"/>
  <c r="O536" i="22"/>
  <c r="O540" i="22"/>
  <c r="O544" i="22"/>
  <c r="O548" i="22"/>
  <c r="O552" i="22"/>
  <c r="O556" i="22"/>
  <c r="O560" i="22"/>
  <c r="O566" i="22"/>
  <c r="O574" i="22"/>
  <c r="O583" i="22"/>
  <c r="O591" i="22"/>
  <c r="O599" i="22"/>
  <c r="O722" i="22"/>
  <c r="O716" i="22"/>
  <c r="O642" i="22"/>
  <c r="O644" i="22"/>
  <c r="O646" i="22"/>
  <c r="O648" i="22"/>
  <c r="O650" i="22"/>
  <c r="O652" i="22"/>
  <c r="O654" i="22"/>
  <c r="O656" i="22"/>
  <c r="O658" i="22"/>
  <c r="O660" i="22"/>
  <c r="O662" i="22"/>
  <c r="O664" i="22"/>
  <c r="O666" i="22"/>
  <c r="O668" i="22"/>
  <c r="O670" i="22"/>
  <c r="O672" i="22"/>
  <c r="O674" i="22"/>
  <c r="O676" i="22"/>
  <c r="O678" i="22"/>
  <c r="O680" i="22"/>
  <c r="O682" i="22"/>
  <c r="O684" i="22"/>
  <c r="O686" i="22"/>
  <c r="O688" i="22"/>
  <c r="O690" i="22"/>
  <c r="O692" i="22"/>
  <c r="O694" i="22"/>
  <c r="O696" i="22"/>
  <c r="O698" i="22"/>
  <c r="O700" i="22"/>
  <c r="O702" i="22"/>
  <c r="O704" i="22"/>
  <c r="O706" i="22"/>
  <c r="O708" i="22"/>
  <c r="O710" i="22"/>
  <c r="O712" i="22"/>
  <c r="O714" i="22"/>
  <c r="O723" i="22"/>
  <c r="O717" i="22"/>
  <c r="O725" i="22"/>
  <c r="O727" i="22"/>
  <c r="O713" i="22"/>
  <c r="O715" i="22"/>
  <c r="O721" i="22"/>
  <c r="O718" i="22"/>
  <c r="O731" i="22"/>
  <c r="O735" i="22"/>
  <c r="O739" i="22"/>
  <c r="O743" i="22"/>
  <c r="O747" i="22"/>
  <c r="O730" i="22"/>
  <c r="O734" i="22"/>
  <c r="O738" i="22"/>
  <c r="O746" i="22"/>
  <c r="O752" i="22"/>
  <c r="O729" i="22"/>
  <c r="O733" i="22"/>
  <c r="O737" i="22"/>
  <c r="O741" i="22"/>
  <c r="O745" i="22"/>
  <c r="O748" i="22"/>
  <c r="O760" i="22"/>
  <c r="O720" i="22"/>
  <c r="O724" i="22"/>
  <c r="O728" i="22"/>
  <c r="O732" i="22"/>
  <c r="O736" i="22"/>
  <c r="O740" i="22"/>
  <c r="O744" i="22"/>
  <c r="O764" i="22"/>
  <c r="O768" i="22"/>
  <c r="O772" i="22"/>
  <c r="O776" i="22"/>
  <c r="O780" i="22"/>
  <c r="O784" i="22"/>
  <c r="O788" i="22"/>
  <c r="O792" i="22"/>
  <c r="O796" i="22"/>
  <c r="O800" i="22"/>
  <c r="O883" i="22"/>
  <c r="O755" i="22"/>
  <c r="O759" i="22"/>
  <c r="O763" i="22"/>
  <c r="O767" i="22"/>
  <c r="O771" i="22"/>
  <c r="O775" i="22"/>
  <c r="O779" i="22"/>
  <c r="O783" i="22"/>
  <c r="O787" i="22"/>
  <c r="O791" i="22"/>
  <c r="O795" i="22"/>
  <c r="O799" i="22"/>
  <c r="O803" i="22"/>
  <c r="O807" i="22"/>
  <c r="O811" i="22"/>
  <c r="O815" i="22"/>
  <c r="O819" i="22"/>
  <c r="O823" i="22"/>
  <c r="O827" i="22"/>
  <c r="O831" i="22"/>
  <c r="O835" i="22"/>
  <c r="O839" i="22"/>
  <c r="O843" i="22"/>
  <c r="O847" i="22"/>
  <c r="O851" i="22"/>
  <c r="O855" i="22"/>
  <c r="O859" i="22"/>
  <c r="O863" i="22"/>
  <c r="O867" i="22"/>
  <c r="O871" i="22"/>
  <c r="O875" i="22"/>
  <c r="O879" i="22"/>
  <c r="O885" i="22"/>
  <c r="O750" i="22"/>
  <c r="O754" i="22"/>
  <c r="O758" i="22"/>
  <c r="O762" i="22"/>
  <c r="O766" i="22"/>
  <c r="O770" i="22"/>
  <c r="O774" i="22"/>
  <c r="O778" i="22"/>
  <c r="O782" i="22"/>
  <c r="O786" i="22"/>
  <c r="O790" i="22"/>
  <c r="O794" i="22"/>
  <c r="O798" i="22"/>
  <c r="O802" i="22"/>
  <c r="O806" i="22"/>
  <c r="O810" i="22"/>
  <c r="O814" i="22"/>
  <c r="O818" i="22"/>
  <c r="O822" i="22"/>
  <c r="O826" i="22"/>
  <c r="O830" i="22"/>
  <c r="O834" i="22"/>
  <c r="O838" i="22"/>
  <c r="O842" i="22"/>
  <c r="O846" i="22"/>
  <c r="O850" i="22"/>
  <c r="O854" i="22"/>
  <c r="O858" i="22"/>
  <c r="O862" i="22"/>
  <c r="O866" i="22"/>
  <c r="O870" i="22"/>
  <c r="O874" i="22"/>
  <c r="O878" i="22"/>
  <c r="O882" i="22"/>
  <c r="O887" i="22"/>
  <c r="O753" i="22"/>
  <c r="O757" i="22"/>
  <c r="O761" i="22"/>
  <c r="O765" i="22"/>
  <c r="O769" i="22"/>
  <c r="O773" i="22"/>
  <c r="O777" i="22"/>
  <c r="O781" i="22"/>
  <c r="O785" i="22"/>
  <c r="O789" i="22"/>
  <c r="O793" i="22"/>
  <c r="O797" i="22"/>
  <c r="O801" i="22"/>
  <c r="O805" i="22"/>
  <c r="O809" i="22"/>
  <c r="O813" i="22"/>
  <c r="O817" i="22"/>
  <c r="O821" i="22"/>
  <c r="O825" i="22"/>
  <c r="O829" i="22"/>
  <c r="O833" i="22"/>
  <c r="O837" i="22"/>
  <c r="O841" i="22"/>
  <c r="O845" i="22"/>
  <c r="O849" i="22"/>
  <c r="O853" i="22"/>
  <c r="O857" i="22"/>
  <c r="O861" i="22"/>
  <c r="O865" i="22"/>
  <c r="O869" i="22"/>
  <c r="O873" i="22"/>
  <c r="O877" i="22"/>
  <c r="O881" i="22"/>
  <c r="O884" i="22"/>
  <c r="O888" i="22"/>
  <c r="O892" i="22"/>
  <c r="O896" i="22"/>
  <c r="O900" i="22"/>
  <c r="O904" i="22"/>
  <c r="O908" i="22"/>
  <c r="O912" i="22"/>
  <c r="O916" i="22"/>
  <c r="O920" i="22"/>
  <c r="O924" i="22"/>
  <c r="O928" i="22"/>
  <c r="O932" i="22"/>
  <c r="O936" i="22"/>
  <c r="O940" i="22"/>
  <c r="O944" i="22"/>
  <c r="O948" i="22"/>
  <c r="O952" i="22"/>
  <c r="O956" i="22"/>
  <c r="O960" i="22"/>
  <c r="O964" i="22"/>
  <c r="O968" i="22"/>
  <c r="O972" i="22"/>
  <c r="O976" i="22"/>
  <c r="O980" i="22"/>
  <c r="O984" i="22"/>
  <c r="O988" i="22"/>
  <c r="O992" i="22"/>
  <c r="O996" i="22"/>
  <c r="O1000" i="22"/>
  <c r="O1004" i="22"/>
  <c r="O1008" i="22"/>
  <c r="O1012" i="22"/>
  <c r="O1016" i="22"/>
  <c r="O1020" i="22"/>
  <c r="O1024" i="22"/>
  <c r="O1028" i="22"/>
  <c r="O1032" i="22"/>
  <c r="O1036" i="22"/>
  <c r="O1040" i="22"/>
  <c r="O1044" i="22"/>
  <c r="O1048" i="22"/>
  <c r="O1052" i="22"/>
  <c r="O1058" i="22"/>
  <c r="O891" i="22"/>
  <c r="O895" i="22"/>
  <c r="O899" i="22"/>
  <c r="O903" i="22"/>
  <c r="O907" i="22"/>
  <c r="O911" i="22"/>
  <c r="O915" i="22"/>
  <c r="O919" i="22"/>
  <c r="O923" i="22"/>
  <c r="O927" i="22"/>
  <c r="O931" i="22"/>
  <c r="O935" i="22"/>
  <c r="O939" i="22"/>
  <c r="O943" i="22"/>
  <c r="O947" i="22"/>
  <c r="O951" i="22"/>
  <c r="O955" i="22"/>
  <c r="O959" i="22"/>
  <c r="O963" i="22"/>
  <c r="O967" i="22"/>
  <c r="O971" i="22"/>
  <c r="O975" i="22"/>
  <c r="O979" i="22"/>
  <c r="O983" i="22"/>
  <c r="O987" i="22"/>
  <c r="O991" i="22"/>
  <c r="O995" i="22"/>
  <c r="O999" i="22"/>
  <c r="O1003" i="22"/>
  <c r="O1007" i="22"/>
  <c r="O1011" i="22"/>
  <c r="O1015" i="22"/>
  <c r="O1019" i="22"/>
  <c r="O1023" i="22"/>
  <c r="O1027" i="22"/>
  <c r="O1031" i="22"/>
  <c r="O1035" i="22"/>
  <c r="O1039" i="22"/>
  <c r="O1043" i="22"/>
  <c r="O1047" i="22"/>
  <c r="O1051" i="22"/>
  <c r="O1055" i="22"/>
  <c r="O890" i="22"/>
  <c r="O894" i="22"/>
  <c r="O898" i="22"/>
  <c r="O902" i="22"/>
  <c r="O906" i="22"/>
  <c r="O910" i="22"/>
  <c r="O914" i="22"/>
  <c r="O918" i="22"/>
  <c r="O922" i="22"/>
  <c r="O926" i="22"/>
  <c r="O930" i="22"/>
  <c r="O934" i="22"/>
  <c r="O938" i="22"/>
  <c r="O942" i="22"/>
  <c r="O946" i="22"/>
  <c r="O950" i="22"/>
  <c r="O954" i="22"/>
  <c r="O958" i="22"/>
  <c r="O962" i="22"/>
  <c r="O966" i="22"/>
  <c r="O970" i="22"/>
  <c r="O974" i="22"/>
  <c r="O978" i="22"/>
  <c r="O982" i="22"/>
  <c r="O986" i="22"/>
  <c r="O990" i="22"/>
  <c r="O994" i="22"/>
  <c r="O998" i="22"/>
  <c r="O1002" i="22"/>
  <c r="O1006" i="22"/>
  <c r="O1010" i="22"/>
  <c r="O1014" i="22"/>
  <c r="O1018" i="22"/>
  <c r="O1022" i="22"/>
  <c r="O1026" i="22"/>
  <c r="O1030" i="22"/>
  <c r="O1034" i="22"/>
  <c r="O1038" i="22"/>
  <c r="O1042" i="22"/>
  <c r="O1046" i="22"/>
  <c r="O1050" i="22"/>
  <c r="O1054" i="22"/>
  <c r="O1057" i="22"/>
  <c r="O1060" i="22"/>
  <c r="O897" i="22"/>
  <c r="O901" i="22"/>
  <c r="O905" i="22"/>
  <c r="O909" i="22"/>
  <c r="O913" i="22"/>
  <c r="O917" i="22"/>
  <c r="O921" i="22"/>
  <c r="O925" i="22"/>
  <c r="O929" i="22"/>
  <c r="O933" i="22"/>
  <c r="O937" i="22"/>
  <c r="O941" i="22"/>
  <c r="O945" i="22"/>
  <c r="O949" i="22"/>
  <c r="O953" i="22"/>
  <c r="O957" i="22"/>
  <c r="O961" i="22"/>
  <c r="O965" i="22"/>
  <c r="O969" i="22"/>
  <c r="O973" i="22"/>
  <c r="O977" i="22"/>
  <c r="O981" i="22"/>
  <c r="O985" i="22"/>
  <c r="O989" i="22"/>
  <c r="O993" i="22"/>
  <c r="O997" i="22"/>
  <c r="O1001" i="22"/>
  <c r="O1005" i="22"/>
  <c r="O1009" i="22"/>
  <c r="O1013" i="22"/>
  <c r="O1017" i="22"/>
  <c r="O1021" i="22"/>
  <c r="O1025" i="22"/>
  <c r="O1029" i="22"/>
  <c r="O1033" i="22"/>
  <c r="O1037" i="22"/>
  <c r="O1041" i="22"/>
  <c r="O1045" i="22"/>
  <c r="O1049" i="22"/>
  <c r="O1053" i="22"/>
  <c r="O1149" i="22"/>
  <c r="O1151" i="22"/>
  <c r="O1141" i="22"/>
  <c r="O1153" i="22"/>
  <c r="O1135" i="22"/>
  <c r="O1143" i="22"/>
  <c r="O1166" i="22"/>
  <c r="O1167" i="22"/>
  <c r="O1170" i="22"/>
  <c r="O1171" i="22"/>
  <c r="O1174" i="22"/>
  <c r="O1182" i="22"/>
  <c r="O1190" i="22"/>
  <c r="O1158" i="22"/>
  <c r="O1164" i="22"/>
  <c r="O1159" i="22"/>
  <c r="O1156" i="22"/>
  <c r="O1178" i="22"/>
  <c r="O1186" i="22"/>
  <c r="O1160" i="22"/>
  <c r="O1154" i="22"/>
  <c r="O1163" i="22"/>
  <c r="O1269" i="22"/>
  <c r="O1271" i="22"/>
  <c r="O1275" i="22"/>
  <c r="O1279" i="22"/>
  <c r="O1335" i="22"/>
  <c r="O1283" i="22"/>
  <c r="O1287" i="22"/>
  <c r="O1291" i="22"/>
  <c r="O1295" i="22"/>
  <c r="O1299" i="22"/>
  <c r="O1303" i="22"/>
  <c r="O1307" i="22"/>
  <c r="O1311" i="22"/>
  <c r="O1315" i="22"/>
  <c r="O1329" i="22"/>
  <c r="O1339" i="22"/>
  <c r="O1326" i="22"/>
  <c r="O1333" i="22"/>
  <c r="O1270" i="22"/>
  <c r="O1274" i="22"/>
  <c r="O1278" i="22"/>
  <c r="O1282" i="22"/>
  <c r="O1286" i="22"/>
  <c r="O1290" i="22"/>
  <c r="O1294" i="22"/>
  <c r="O1298" i="22"/>
  <c r="O1302" i="22"/>
  <c r="O1306" i="22"/>
  <c r="O1310" i="22"/>
  <c r="O1314" i="22"/>
  <c r="O1318" i="22"/>
  <c r="O1322" i="22"/>
  <c r="O1331" i="22"/>
  <c r="O1273" i="22"/>
  <c r="O1277" i="22"/>
  <c r="O1281" i="22"/>
  <c r="O1285" i="22"/>
  <c r="O1289" i="22"/>
  <c r="O1293" i="22"/>
  <c r="O1297" i="22"/>
  <c r="O1301" i="22"/>
  <c r="O1305" i="22"/>
  <c r="O1309" i="22"/>
  <c r="O1313" i="22"/>
  <c r="O1317" i="22"/>
  <c r="O1321" i="22"/>
  <c r="O1325" i="22"/>
  <c r="O1337" i="22"/>
  <c r="O1341" i="22"/>
  <c r="O1268" i="22"/>
  <c r="O1272" i="22"/>
  <c r="O1276" i="22"/>
  <c r="O1280" i="22"/>
  <c r="O1284" i="22"/>
  <c r="O1288" i="22"/>
  <c r="O1292" i="22"/>
  <c r="O1296" i="22"/>
  <c r="O1300" i="22"/>
  <c r="O1304" i="22"/>
  <c r="O1308" i="22"/>
  <c r="O1312" i="22"/>
  <c r="O1316" i="22"/>
  <c r="O1320" i="22"/>
  <c r="O1324" i="22"/>
  <c r="O1327" i="22"/>
  <c r="O1345" i="22"/>
  <c r="O1349" i="22"/>
  <c r="O1353" i="22"/>
  <c r="O1357" i="22"/>
  <c r="O1361" i="22"/>
  <c r="O1365" i="22"/>
  <c r="O1369" i="22"/>
  <c r="O1373" i="22"/>
  <c r="O1377" i="22"/>
  <c r="O1381" i="22"/>
  <c r="O1385" i="22"/>
  <c r="O1389" i="22"/>
  <c r="O1393" i="22"/>
  <c r="O1397" i="22"/>
  <c r="O1401" i="22"/>
  <c r="O1405" i="22"/>
  <c r="O1409" i="22"/>
  <c r="O1413" i="22"/>
  <c r="O1328" i="22"/>
  <c r="O1332" i="22"/>
  <c r="O1336" i="22"/>
  <c r="O1340" i="22"/>
  <c r="O1344" i="22"/>
  <c r="O1348" i="22"/>
  <c r="O1352" i="22"/>
  <c r="O1356" i="22"/>
  <c r="O1360" i="22"/>
  <c r="O1364" i="22"/>
  <c r="O1368" i="22"/>
  <c r="O1372" i="22"/>
  <c r="O1376" i="22"/>
  <c r="O1380" i="22"/>
  <c r="O1384" i="22"/>
  <c r="O1388" i="22"/>
  <c r="O1392" i="22"/>
  <c r="O1396" i="22"/>
  <c r="O1400" i="22"/>
  <c r="O1404" i="22"/>
  <c r="O1408" i="22"/>
  <c r="O1412" i="22"/>
  <c r="O1418" i="22"/>
  <c r="O1347" i="22"/>
  <c r="O1351" i="22"/>
  <c r="O1355" i="22"/>
  <c r="O1359" i="22"/>
  <c r="O1363" i="22"/>
  <c r="O1367" i="22"/>
  <c r="O1371" i="22"/>
  <c r="O1375" i="22"/>
  <c r="O1379" i="22"/>
  <c r="O1383" i="22"/>
  <c r="O1387" i="22"/>
  <c r="O1391" i="22"/>
  <c r="O1395" i="22"/>
  <c r="O1399" i="22"/>
  <c r="O1403" i="22"/>
  <c r="O1407" i="22"/>
  <c r="O1411" i="22"/>
  <c r="O1416" i="22"/>
  <c r="O1419" i="22"/>
  <c r="O1420" i="22"/>
  <c r="O1421" i="22"/>
  <c r="O1422" i="22"/>
  <c r="O1424" i="22"/>
  <c r="O1334" i="22"/>
  <c r="O1338" i="22"/>
  <c r="O1342" i="22"/>
  <c r="O1346" i="22"/>
  <c r="O1350" i="22"/>
  <c r="O1354" i="22"/>
  <c r="O1358" i="22"/>
  <c r="O1362" i="22"/>
  <c r="O1366" i="22"/>
  <c r="O1370" i="22"/>
  <c r="O1374" i="22"/>
  <c r="O1378" i="22"/>
  <c r="O1382" i="22"/>
  <c r="O1386" i="22"/>
  <c r="O1390" i="22"/>
  <c r="O1394" i="22"/>
  <c r="O1398" i="22"/>
  <c r="O1402" i="22"/>
  <c r="O1406" i="22"/>
  <c r="O1410" i="22"/>
  <c r="O1472" i="22"/>
  <c r="O1473" i="22"/>
  <c r="O1474" i="22"/>
  <c r="O1476" i="22"/>
  <c r="O1477" i="22"/>
  <c r="O1478" i="22"/>
  <c r="O1475" i="22"/>
  <c r="O1548" i="22"/>
  <c r="O1544" i="22"/>
  <c r="O1552" i="22"/>
  <c r="O1561" i="22"/>
  <c r="O1565" i="22"/>
  <c r="O1569" i="22"/>
  <c r="O1573" i="22"/>
  <c r="O1577" i="22"/>
  <c r="O1581" i="22"/>
  <c r="O1585" i="22"/>
  <c r="O1589" i="22"/>
  <c r="O1593" i="22"/>
  <c r="O1597" i="22"/>
  <c r="O1600" i="22"/>
  <c r="O1602" i="22"/>
  <c r="O1604" i="22"/>
  <c r="O1606" i="22"/>
  <c r="O1608" i="22"/>
  <c r="O1610" i="22"/>
  <c r="O1612" i="22"/>
  <c r="O1560" i="22"/>
  <c r="O1564" i="22"/>
  <c r="O1568" i="22"/>
  <c r="O1572" i="22"/>
  <c r="O1576" i="22"/>
  <c r="O1580" i="22"/>
  <c r="O1584" i="22"/>
  <c r="O1588" i="22"/>
  <c r="O1592" i="22"/>
  <c r="O1596" i="22"/>
  <c r="O1616" i="22"/>
  <c r="O1563" i="22"/>
  <c r="O1567" i="22"/>
  <c r="O1571" i="22"/>
  <c r="O1575" i="22"/>
  <c r="O1579" i="22"/>
  <c r="O1583" i="22"/>
  <c r="O1587" i="22"/>
  <c r="O1591" i="22"/>
  <c r="O1595" i="22"/>
  <c r="O1599" i="22"/>
  <c r="O1613" i="22"/>
  <c r="O1601" i="22"/>
  <c r="O1603" i="22"/>
  <c r="O1605" i="22"/>
  <c r="O1607" i="22"/>
  <c r="O1609" i="22"/>
  <c r="O1611" i="22"/>
  <c r="O1617" i="22"/>
  <c r="O1618" i="22"/>
  <c r="O1620" i="22"/>
  <c r="O1622" i="22"/>
  <c r="O1562" i="22"/>
  <c r="O1566" i="22"/>
  <c r="O1570" i="22"/>
  <c r="O1574" i="22"/>
  <c r="O1578" i="22"/>
  <c r="O1582" i="22"/>
  <c r="O1586" i="22"/>
  <c r="O1590" i="22"/>
  <c r="O1594" i="22"/>
  <c r="O1598" i="22"/>
  <c r="O1614" i="22"/>
  <c r="O16" i="21"/>
  <c r="O24" i="21"/>
  <c r="O110" i="21"/>
  <c r="O142" i="21"/>
  <c r="O158" i="21"/>
  <c r="O217" i="21"/>
  <c r="O118" i="21"/>
  <c r="O126" i="21"/>
  <c r="O134" i="21"/>
  <c r="O150" i="21"/>
  <c r="O166" i="21"/>
  <c r="O174" i="21"/>
  <c r="O290" i="21"/>
  <c r="O298" i="21"/>
  <c r="O306" i="21"/>
  <c r="O314" i="21"/>
  <c r="O353" i="21"/>
  <c r="O368" i="21"/>
  <c r="O372" i="21"/>
  <c r="O376" i="21"/>
  <c r="O1269" i="21"/>
  <c r="O1273" i="21"/>
  <c r="O1277" i="21"/>
  <c r="O1281" i="21"/>
  <c r="O1285" i="21"/>
  <c r="O1289" i="21"/>
  <c r="O1365" i="21"/>
  <c r="O1369" i="21"/>
  <c r="O1373" i="21"/>
  <c r="O1377" i="21"/>
  <c r="O1381" i="21"/>
  <c r="O1385" i="21"/>
  <c r="O1389" i="21"/>
  <c r="O1393" i="21"/>
  <c r="O1397" i="21"/>
  <c r="O1401" i="21"/>
  <c r="O1405" i="21"/>
  <c r="O1409" i="21"/>
  <c r="O1417" i="21"/>
  <c r="O1421" i="21"/>
  <c r="O1425" i="21"/>
  <c r="O1429" i="21"/>
  <c r="O1433" i="21"/>
  <c r="O1437" i="21"/>
  <c r="O1441" i="21"/>
  <c r="O1445" i="21"/>
  <c r="O1449" i="21"/>
  <c r="O1453" i="21"/>
  <c r="O1457" i="21"/>
  <c r="O1461" i="21"/>
  <c r="O1465" i="21"/>
  <c r="O1469" i="21"/>
  <c r="O1473" i="21"/>
  <c r="O1477" i="21"/>
  <c r="O1481" i="21"/>
  <c r="O1505" i="21"/>
  <c r="O1509" i="21"/>
  <c r="O380" i="21"/>
  <c r="O384" i="21"/>
  <c r="O385" i="21"/>
  <c r="O388" i="21"/>
  <c r="O392" i="21"/>
  <c r="O396" i="21"/>
  <c r="O400" i="21"/>
  <c r="O403" i="21"/>
  <c r="O404" i="21"/>
  <c r="O408" i="21"/>
  <c r="O412" i="21"/>
  <c r="O416" i="21"/>
  <c r="O420" i="21"/>
  <c r="O424" i="21"/>
  <c r="O428" i="21"/>
  <c r="O432" i="21"/>
  <c r="O436" i="21"/>
  <c r="O440" i="21"/>
  <c r="O444" i="21"/>
  <c r="O448" i="21"/>
  <c r="O540" i="21"/>
  <c r="O768" i="21"/>
  <c r="O772" i="21"/>
  <c r="O776" i="21"/>
  <c r="O780" i="21"/>
  <c r="O784" i="21"/>
  <c r="O792" i="21"/>
  <c r="O796" i="21"/>
  <c r="O800" i="21"/>
  <c r="O804" i="21"/>
  <c r="O808" i="21"/>
  <c r="O812" i="21"/>
  <c r="O816" i="21"/>
  <c r="O820" i="21"/>
  <c r="O824" i="21"/>
  <c r="O844" i="21"/>
  <c r="O848" i="21"/>
  <c r="O852" i="21"/>
  <c r="O856" i="21"/>
  <c r="O860" i="21"/>
  <c r="O1024" i="21"/>
  <c r="O1036" i="21"/>
  <c r="O1040" i="21"/>
  <c r="O1044" i="21"/>
  <c r="O1048" i="21"/>
  <c r="O1052" i="21"/>
  <c r="O1056" i="21"/>
  <c r="O1060" i="21"/>
  <c r="O1064" i="21"/>
  <c r="O1068" i="21"/>
  <c r="O1072" i="21"/>
  <c r="O1076" i="21"/>
  <c r="O1080" i="21"/>
  <c r="O1084" i="21"/>
  <c r="O1092" i="21"/>
  <c r="O1096" i="21"/>
  <c r="O1100" i="21"/>
  <c r="O1104" i="21"/>
  <c r="O1108" i="21"/>
  <c r="O1112" i="21"/>
  <c r="O1116" i="21"/>
  <c r="O1120" i="21"/>
  <c r="O1124" i="21"/>
  <c r="O1132" i="21"/>
  <c r="O1136" i="21"/>
  <c r="O1176" i="21"/>
  <c r="O1180" i="21"/>
  <c r="O1184" i="21"/>
  <c r="O1188" i="21"/>
  <c r="O1192" i="21"/>
  <c r="O1196" i="21"/>
  <c r="O1200" i="21"/>
  <c r="O1204" i="21"/>
  <c r="O1208" i="21"/>
  <c r="O1212" i="21"/>
  <c r="O1216" i="21"/>
  <c r="O1220" i="21"/>
  <c r="O1224" i="21"/>
  <c r="O1228" i="21"/>
  <c r="O1236" i="21"/>
  <c r="O1240" i="21"/>
  <c r="O1248" i="21"/>
  <c r="O1256" i="21"/>
  <c r="O1260" i="21"/>
  <c r="O1264" i="21"/>
  <c r="O14" i="21"/>
  <c r="O22" i="21"/>
  <c r="O30" i="21"/>
  <c r="O31" i="21"/>
  <c r="O39" i="21"/>
  <c r="O54" i="21"/>
  <c r="O63" i="21"/>
  <c r="O78" i="21"/>
  <c r="O79" i="21"/>
  <c r="O94" i="21"/>
  <c r="O103" i="21"/>
  <c r="O119" i="21"/>
  <c r="O135" i="21"/>
  <c r="O143" i="21"/>
  <c r="O151" i="21"/>
  <c r="O159" i="21"/>
  <c r="O167" i="21"/>
  <c r="O183" i="21"/>
  <c r="O187" i="21"/>
  <c r="O191" i="21"/>
  <c r="O195" i="21"/>
  <c r="O199" i="21"/>
  <c r="O203" i="21"/>
  <c r="O207" i="21"/>
  <c r="O211" i="21"/>
  <c r="O215" i="21"/>
  <c r="O219" i="21"/>
  <c r="O223" i="21"/>
  <c r="O227" i="21"/>
  <c r="O231" i="21"/>
  <c r="O235" i="21"/>
  <c r="O239" i="21"/>
  <c r="O243" i="21"/>
  <c r="O247" i="21"/>
  <c r="O251" i="21"/>
  <c r="O255" i="21"/>
  <c r="O263" i="21"/>
  <c r="O267" i="21"/>
  <c r="O271" i="21"/>
  <c r="O275" i="21"/>
  <c r="O279" i="21"/>
  <c r="O287" i="21"/>
  <c r="O291" i="21"/>
  <c r="O295" i="21"/>
  <c r="O299" i="21"/>
  <c r="O303" i="21"/>
  <c r="O307" i="21"/>
  <c r="O311" i="21"/>
  <c r="O315" i="21"/>
  <c r="O319" i="21"/>
  <c r="O323" i="21"/>
  <c r="O327" i="21"/>
  <c r="O331" i="21"/>
  <c r="O339" i="21"/>
  <c r="O343" i="21"/>
  <c r="O347" i="21"/>
  <c r="O351" i="21"/>
  <c r="O355" i="21"/>
  <c r="O359" i="21"/>
  <c r="O363" i="21"/>
  <c r="O371" i="21"/>
  <c r="O375" i="21"/>
  <c r="O379" i="21"/>
  <c r="O383" i="21"/>
  <c r="O387" i="21"/>
  <c r="O391" i="21"/>
  <c r="O395" i="21"/>
  <c r="O399" i="21"/>
  <c r="O407" i="21"/>
  <c r="O411" i="21"/>
  <c r="O415" i="21"/>
  <c r="O419" i="21"/>
  <c r="O6" i="21"/>
  <c r="O10" i="21"/>
  <c r="O15" i="21"/>
  <c r="O23" i="21"/>
  <c r="O38" i="21"/>
  <c r="O46" i="21"/>
  <c r="O47" i="21"/>
  <c r="O55" i="21"/>
  <c r="O62" i="21"/>
  <c r="O70" i="21"/>
  <c r="O86" i="21"/>
  <c r="O87" i="21"/>
  <c r="O95" i="21"/>
  <c r="O102" i="21"/>
  <c r="O127" i="21"/>
  <c r="O190" i="21"/>
  <c r="O198" i="21"/>
  <c r="O214" i="21"/>
  <c r="O218" i="21"/>
  <c r="O222" i="21"/>
  <c r="O230" i="21"/>
  <c r="O238" i="21"/>
  <c r="O246" i="21"/>
  <c r="O254" i="21"/>
  <c r="O262" i="21"/>
  <c r="O270" i="21"/>
  <c r="O278" i="21"/>
  <c r="O286" i="21"/>
  <c r="O302" i="21"/>
  <c r="O318" i="21"/>
  <c r="O322" i="21"/>
  <c r="O326" i="21"/>
  <c r="O330" i="21"/>
  <c r="O334" i="21"/>
  <c r="O338" i="21"/>
  <c r="O342" i="21"/>
  <c r="O346" i="21"/>
  <c r="O350" i="21"/>
  <c r="O354" i="21"/>
  <c r="O358" i="21"/>
  <c r="O362" i="21"/>
  <c r="O366" i="21"/>
  <c r="O370" i="21"/>
  <c r="O374" i="21"/>
  <c r="O378" i="21"/>
  <c r="O382" i="21"/>
  <c r="O386" i="21"/>
  <c r="O390" i="21"/>
  <c r="O394" i="21"/>
  <c r="O398" i="21"/>
  <c r="O402" i="21"/>
  <c r="O406" i="21"/>
  <c r="O410" i="21"/>
  <c r="O414" i="21"/>
  <c r="O418" i="21"/>
  <c r="O422" i="21"/>
  <c r="O426" i="21"/>
  <c r="O430" i="21"/>
  <c r="O434" i="21"/>
  <c r="O438" i="21"/>
  <c r="O442" i="21"/>
  <c r="O446" i="21"/>
  <c r="O182" i="21"/>
  <c r="O193" i="21"/>
  <c r="O197" i="21"/>
  <c r="O201" i="21"/>
  <c r="O209" i="21"/>
  <c r="O213" i="21"/>
  <c r="O234" i="21"/>
  <c r="O241" i="21"/>
  <c r="O242" i="21"/>
  <c r="O245" i="21"/>
  <c r="O250" i="21"/>
  <c r="O258" i="21"/>
  <c r="O265" i="21"/>
  <c r="O273" i="21"/>
  <c r="O277" i="21"/>
  <c r="O305" i="21"/>
  <c r="O309" i="21"/>
  <c r="O317" i="21"/>
  <c r="O329" i="21"/>
  <c r="O333" i="21"/>
  <c r="O337" i="21"/>
  <c r="O341" i="21"/>
  <c r="O345" i="21"/>
  <c r="O349" i="21"/>
  <c r="O357" i="21"/>
  <c r="O365" i="21"/>
  <c r="O373" i="21"/>
  <c r="O377" i="21"/>
  <c r="O381" i="21"/>
  <c r="O389" i="21"/>
  <c r="O393" i="21"/>
  <c r="O397" i="21"/>
  <c r="O401" i="21"/>
  <c r="O405" i="21"/>
  <c r="O409" i="21"/>
  <c r="O413" i="21"/>
  <c r="O417" i="21"/>
  <c r="O421" i="21"/>
  <c r="O425" i="21"/>
  <c r="O429" i="21"/>
  <c r="O433" i="21"/>
  <c r="O441" i="21"/>
  <c r="O445" i="21"/>
  <c r="O545" i="21"/>
  <c r="O553" i="21"/>
  <c r="O557" i="21"/>
  <c r="O565" i="21"/>
  <c r="O569" i="21"/>
  <c r="O205" i="21"/>
  <c r="O221" i="21"/>
  <c r="O225" i="21"/>
  <c r="O226" i="21"/>
  <c r="O229" i="21"/>
  <c r="O233" i="21"/>
  <c r="O237" i="21"/>
  <c r="O249" i="21"/>
  <c r="O253" i="21"/>
  <c r="O257" i="21"/>
  <c r="O261" i="21"/>
  <c r="O266" i="21"/>
  <c r="O269" i="21"/>
  <c r="O274" i="21"/>
  <c r="O281" i="21"/>
  <c r="O282" i="21"/>
  <c r="O285" i="21"/>
  <c r="O289" i="21"/>
  <c r="O293" i="21"/>
  <c r="O297" i="21"/>
  <c r="O301" i="21"/>
  <c r="O313" i="21"/>
  <c r="O325" i="21"/>
  <c r="O361" i="21"/>
  <c r="O369" i="21"/>
  <c r="O423" i="21"/>
  <c r="O427" i="21"/>
  <c r="O431" i="21"/>
  <c r="O435" i="21"/>
  <c r="O439" i="21"/>
  <c r="O443" i="21"/>
  <c r="O447" i="21"/>
  <c r="O547" i="21"/>
  <c r="O555" i="21"/>
  <c r="O771" i="21"/>
  <c r="O775" i="21"/>
  <c r="O779" i="21"/>
  <c r="O783" i="21"/>
  <c r="O787" i="21"/>
  <c r="O795" i="21"/>
  <c r="O799" i="21"/>
  <c r="O807" i="21"/>
  <c r="O811" i="21"/>
  <c r="O815" i="21"/>
  <c r="O819" i="21"/>
  <c r="O823" i="21"/>
  <c r="O827" i="21"/>
  <c r="O831" i="21"/>
  <c r="O835" i="21"/>
  <c r="O839" i="21"/>
  <c r="O843" i="21"/>
  <c r="O847" i="21"/>
  <c r="O851" i="21"/>
  <c r="O855" i="21"/>
  <c r="O859" i="21"/>
  <c r="O887" i="21"/>
  <c r="O891" i="21"/>
  <c r="O895" i="21"/>
  <c r="O911" i="21"/>
  <c r="O915" i="21"/>
  <c r="O919" i="21"/>
  <c r="O1179" i="21"/>
  <c r="O1183" i="21"/>
  <c r="O1187" i="21"/>
  <c r="O1191" i="21"/>
  <c r="O1195" i="21"/>
  <c r="O1199" i="21"/>
  <c r="O1203" i="21"/>
  <c r="O1207" i="21"/>
  <c r="O1211" i="21"/>
  <c r="O1215" i="21"/>
  <c r="O1219" i="21"/>
  <c r="O1223" i="21"/>
  <c r="O1227" i="21"/>
  <c r="O1231" i="21"/>
  <c r="O1235" i="21"/>
  <c r="O1243" i="21"/>
  <c r="O1247" i="21"/>
  <c r="O1251" i="21"/>
  <c r="O1255" i="21"/>
  <c r="O1259" i="21"/>
  <c r="O1263" i="21"/>
  <c r="O1267" i="21"/>
  <c r="O770" i="21"/>
  <c r="O794" i="21"/>
  <c r="O798" i="21"/>
  <c r="O802" i="21"/>
  <c r="O806" i="21"/>
  <c r="O830" i="21"/>
  <c r="O846" i="21"/>
  <c r="O854" i="21"/>
  <c r="O858" i="21"/>
  <c r="O1178" i="21"/>
  <c r="O1182" i="21"/>
  <c r="O1186" i="21"/>
  <c r="O1194" i="21"/>
  <c r="O1198" i="21"/>
  <c r="O1206" i="21"/>
  <c r="O1210" i="21"/>
  <c r="O1214" i="21"/>
  <c r="O1218" i="21"/>
  <c r="O1222" i="21"/>
  <c r="O1226" i="21"/>
  <c r="O1230" i="21"/>
  <c r="O1234" i="21"/>
  <c r="O1238" i="21"/>
  <c r="O1254" i="21"/>
  <c r="O1258" i="21"/>
  <c r="O1262" i="21"/>
  <c r="O1270" i="21"/>
  <c r="O1274" i="21"/>
  <c r="O1278" i="21"/>
  <c r="O1282" i="21"/>
  <c r="O1286" i="21"/>
  <c r="O573" i="21"/>
  <c r="O577" i="21"/>
  <c r="O585" i="21"/>
  <c r="O593" i="21"/>
  <c r="O601" i="21"/>
  <c r="O605" i="21"/>
  <c r="O609" i="21"/>
  <c r="O613" i="21"/>
  <c r="O617" i="21"/>
  <c r="O621" i="21"/>
  <c r="O625" i="21"/>
  <c r="O633" i="21"/>
  <c r="O645" i="21"/>
  <c r="O649" i="21"/>
  <c r="O653" i="21"/>
  <c r="O657" i="21"/>
  <c r="O661" i="21"/>
  <c r="O665" i="21"/>
  <c r="O669" i="21"/>
  <c r="O673" i="21"/>
  <c r="O677" i="21"/>
  <c r="O681" i="21"/>
  <c r="O685" i="21"/>
  <c r="O689" i="21"/>
  <c r="O693" i="21"/>
  <c r="O701" i="21"/>
  <c r="O705" i="21"/>
  <c r="O709" i="21"/>
  <c r="O721" i="21"/>
  <c r="O725" i="21"/>
  <c r="O729" i="21"/>
  <c r="O733" i="21"/>
  <c r="O737" i="21"/>
  <c r="O741" i="21"/>
  <c r="O745" i="21"/>
  <c r="O749" i="21"/>
  <c r="O753" i="21"/>
  <c r="O757" i="21"/>
  <c r="O761" i="21"/>
  <c r="O769" i="21"/>
  <c r="O773" i="21"/>
  <c r="O777" i="21"/>
  <c r="O793" i="21"/>
  <c r="O797" i="21"/>
  <c r="O801" i="21"/>
  <c r="O805" i="21"/>
  <c r="O809" i="21"/>
  <c r="O813" i="21"/>
  <c r="O817" i="21"/>
  <c r="O825" i="21"/>
  <c r="O829" i="21"/>
  <c r="O833" i="21"/>
  <c r="O837" i="21"/>
  <c r="O853" i="21"/>
  <c r="O857" i="21"/>
  <c r="O889" i="21"/>
  <c r="O893" i="21"/>
  <c r="O909" i="21"/>
  <c r="O913" i="21"/>
  <c r="O917" i="21"/>
  <c r="O921" i="21"/>
  <c r="O1157" i="21"/>
  <c r="O1161" i="21"/>
  <c r="O1169" i="21"/>
  <c r="O1177" i="21"/>
  <c r="O1181" i="21"/>
  <c r="O1185" i="21"/>
  <c r="O1189" i="21"/>
  <c r="O1193" i="21"/>
  <c r="O1197" i="21"/>
  <c r="O1201" i="21"/>
  <c r="O1205" i="21"/>
  <c r="O1209" i="21"/>
  <c r="O1213" i="21"/>
  <c r="O1221" i="21"/>
  <c r="O1225" i="21"/>
  <c r="O1229" i="21"/>
  <c r="O1233" i="21"/>
  <c r="O1237" i="21"/>
  <c r="O1241" i="21"/>
  <c r="O1245" i="21"/>
  <c r="O1253" i="21"/>
  <c r="O1257" i="21"/>
  <c r="O1261" i="21"/>
  <c r="O1265" i="21"/>
  <c r="O1271" i="21"/>
  <c r="O1275" i="21"/>
  <c r="O1279" i="21"/>
  <c r="O1283" i="21"/>
  <c r="O1287" i="21"/>
  <c r="O1363" i="21"/>
  <c r="O1367" i="21"/>
  <c r="O1371" i="21"/>
  <c r="O1375" i="21"/>
  <c r="O1383" i="21"/>
  <c r="O1387" i="21"/>
  <c r="O1391" i="21"/>
  <c r="O1395" i="21"/>
  <c r="O1399" i="21"/>
  <c r="O1403" i="21"/>
  <c r="O1407" i="21"/>
  <c r="O1419" i="21"/>
  <c r="O1423" i="21"/>
  <c r="O1431" i="21"/>
  <c r="O1435" i="21"/>
  <c r="O1439" i="21"/>
  <c r="O1443" i="21"/>
  <c r="O1447" i="21"/>
  <c r="O1451" i="21"/>
  <c r="O1455" i="21"/>
  <c r="O1459" i="21"/>
  <c r="O1463" i="21"/>
  <c r="O1467" i="21"/>
  <c r="O1471" i="21"/>
  <c r="O1475" i="21"/>
  <c r="O1479" i="21"/>
  <c r="O1483" i="21"/>
  <c r="O1354" i="21"/>
  <c r="O1358" i="21"/>
  <c r="O1366" i="21"/>
  <c r="O1370" i="21"/>
  <c r="O1374" i="21"/>
  <c r="O1378" i="21"/>
  <c r="O1382" i="21"/>
  <c r="O1386" i="21"/>
  <c r="O1390" i="21"/>
  <c r="O1398" i="21"/>
  <c r="O1402" i="21"/>
  <c r="O1410" i="21"/>
  <c r="O1418" i="21"/>
  <c r="O1422" i="21"/>
  <c r="O1426" i="21"/>
  <c r="O1430" i="21"/>
  <c r="O1434" i="21"/>
  <c r="O1438" i="21"/>
  <c r="O1446" i="21"/>
  <c r="O1450" i="21"/>
  <c r="O1454" i="21"/>
  <c r="O1458" i="21"/>
  <c r="O1462" i="21"/>
  <c r="O1466" i="21"/>
  <c r="O1474" i="21"/>
  <c r="O1478" i="21"/>
  <c r="O1482" i="21"/>
  <c r="O1550" i="21"/>
  <c r="O1554" i="21"/>
  <c r="O1558" i="21"/>
  <c r="O1586" i="21"/>
  <c r="O1590" i="21"/>
  <c r="O1594" i="21"/>
  <c r="O1598" i="21"/>
  <c r="O1602" i="21"/>
  <c r="O1606" i="21"/>
  <c r="O1610" i="21"/>
  <c r="O1268" i="21"/>
  <c r="O1272" i="21"/>
  <c r="O1276" i="21"/>
  <c r="O1284" i="21"/>
  <c r="O1288" i="21"/>
  <c r="O1360" i="21"/>
  <c r="O1368" i="21"/>
  <c r="O1372" i="21"/>
  <c r="O1376" i="21"/>
  <c r="O1380" i="21"/>
  <c r="O1384" i="21"/>
  <c r="O1388" i="21"/>
  <c r="O1392" i="21"/>
  <c r="O1396" i="21"/>
  <c r="O1400" i="21"/>
  <c r="O1404" i="21"/>
  <c r="O1408" i="21"/>
  <c r="O1420" i="21"/>
  <c r="O1424" i="21"/>
  <c r="O1428" i="21"/>
  <c r="O1432" i="21"/>
  <c r="O1436" i="21"/>
  <c r="O1440" i="21"/>
  <c r="O1444" i="21"/>
  <c r="O1448" i="21"/>
  <c r="O1452" i="21"/>
  <c r="O1460" i="21"/>
  <c r="O1464" i="21"/>
  <c r="O1468" i="21"/>
  <c r="O1472" i="21"/>
  <c r="O1476" i="21"/>
  <c r="O1480" i="21"/>
  <c r="O1512" i="21"/>
  <c r="O1516" i="21"/>
  <c r="O1520" i="21"/>
  <c r="O1524" i="21"/>
  <c r="O1528" i="21"/>
  <c r="O1532" i="21"/>
  <c r="O1536" i="21"/>
  <c r="O1540" i="21"/>
  <c r="O1620" i="21"/>
  <c r="O1624" i="21"/>
  <c r="O170" i="21"/>
  <c r="O178" i="21"/>
  <c r="O194" i="21"/>
  <c r="O202" i="21"/>
  <c r="O186" i="21"/>
  <c r="O210" i="21"/>
  <c r="O148" i="21"/>
  <c r="O164" i="21"/>
  <c r="O188" i="21"/>
  <c r="O156" i="21"/>
  <c r="O172" i="21"/>
  <c r="O180" i="21"/>
  <c r="O3" i="21"/>
  <c r="O13" i="21"/>
  <c r="O25" i="21"/>
  <c r="O35" i="21"/>
  <c r="O37" i="21"/>
  <c r="O41" i="21"/>
  <c r="O49" i="21"/>
  <c r="O57" i="21"/>
  <c r="O59" i="21"/>
  <c r="O61" i="21"/>
  <c r="O73" i="21"/>
  <c r="O83" i="21"/>
  <c r="O85" i="21"/>
  <c r="O91" i="21"/>
  <c r="O93" i="21"/>
  <c r="O99" i="21"/>
  <c r="O101" i="21"/>
  <c r="O105" i="21"/>
  <c r="O113" i="21"/>
  <c r="O115" i="21"/>
  <c r="O117" i="21"/>
  <c r="O131" i="21"/>
  <c r="O133" i="21"/>
  <c r="O137" i="21"/>
  <c r="O147" i="21"/>
  <c r="O149" i="21"/>
  <c r="O155" i="21"/>
  <c r="O157" i="21"/>
  <c r="O163" i="21"/>
  <c r="O165" i="21"/>
  <c r="O169" i="21"/>
  <c r="O177" i="21"/>
  <c r="O179" i="21"/>
  <c r="O181" i="21"/>
  <c r="O185" i="21"/>
  <c r="O189" i="21"/>
  <c r="O17" i="21"/>
  <c r="O19" i="21"/>
  <c r="O21" i="21"/>
  <c r="O27" i="21"/>
  <c r="O29" i="21"/>
  <c r="O33" i="21"/>
  <c r="O43" i="21"/>
  <c r="O45" i="21"/>
  <c r="O51" i="21"/>
  <c r="O53" i="21"/>
  <c r="O65" i="21"/>
  <c r="O67" i="21"/>
  <c r="O69" i="21"/>
  <c r="O75" i="21"/>
  <c r="O77" i="21"/>
  <c r="O81" i="21"/>
  <c r="O89" i="21"/>
  <c r="O97" i="21"/>
  <c r="O107" i="21"/>
  <c r="O109" i="21"/>
  <c r="O121" i="21"/>
  <c r="O123" i="21"/>
  <c r="O125" i="21"/>
  <c r="O129" i="21"/>
  <c r="O139" i="21"/>
  <c r="O141" i="21"/>
  <c r="O145" i="21"/>
  <c r="O153" i="21"/>
  <c r="O161" i="21"/>
  <c r="O171" i="21"/>
  <c r="O173" i="21"/>
  <c r="O18" i="21"/>
  <c r="O26" i="21"/>
  <c r="O34" i="21"/>
  <c r="O42" i="21"/>
  <c r="O50" i="21"/>
  <c r="O58" i="21"/>
  <c r="O66" i="21"/>
  <c r="O74" i="21"/>
  <c r="O82" i="21"/>
  <c r="O90" i="21"/>
  <c r="O98" i="21"/>
  <c r="O106" i="21"/>
  <c r="O114" i="21"/>
  <c r="O122" i="21"/>
  <c r="O130" i="21"/>
  <c r="O138" i="21"/>
  <c r="O146" i="21"/>
  <c r="O154" i="21"/>
  <c r="O162" i="21"/>
  <c r="O9" i="21"/>
  <c r="O20" i="21"/>
  <c r="O28" i="21"/>
  <c r="O36" i="21"/>
  <c r="O44" i="21"/>
  <c r="O52" i="21"/>
  <c r="O60" i="21"/>
  <c r="O68" i="21"/>
  <c r="O76" i="21"/>
  <c r="O84" i="21"/>
  <c r="O92" i="21"/>
  <c r="O100" i="21"/>
  <c r="O108" i="21"/>
  <c r="O116" i="21"/>
  <c r="O124" i="21"/>
  <c r="O132" i="21"/>
  <c r="O140" i="21"/>
  <c r="O542" i="21"/>
  <c r="O551" i="21"/>
  <c r="O449" i="21"/>
  <c r="O453" i="21"/>
  <c r="O457" i="21"/>
  <c r="O461" i="21"/>
  <c r="O465" i="21"/>
  <c r="O469" i="21"/>
  <c r="O473" i="21"/>
  <c r="O477" i="21"/>
  <c r="O481" i="21"/>
  <c r="O485" i="21"/>
  <c r="O489" i="21"/>
  <c r="O493" i="21"/>
  <c r="O497" i="21"/>
  <c r="O501" i="21"/>
  <c r="O505" i="21"/>
  <c r="O509" i="21"/>
  <c r="O513" i="21"/>
  <c r="O517" i="21"/>
  <c r="O521" i="21"/>
  <c r="O525" i="21"/>
  <c r="O529" i="21"/>
  <c r="O533" i="21"/>
  <c r="O539" i="21"/>
  <c r="O536" i="21"/>
  <c r="O544" i="21"/>
  <c r="O549" i="21"/>
  <c r="O452" i="21"/>
  <c r="O456" i="21"/>
  <c r="O460" i="21"/>
  <c r="O464" i="21"/>
  <c r="O468" i="21"/>
  <c r="O472" i="21"/>
  <c r="O476" i="21"/>
  <c r="O480" i="21"/>
  <c r="O484" i="21"/>
  <c r="O488" i="21"/>
  <c r="O492" i="21"/>
  <c r="O496" i="21"/>
  <c r="O500" i="21"/>
  <c r="O504" i="21"/>
  <c r="O508" i="21"/>
  <c r="O512" i="21"/>
  <c r="O516" i="21"/>
  <c r="O520" i="21"/>
  <c r="O524" i="21"/>
  <c r="O528" i="21"/>
  <c r="O532" i="21"/>
  <c r="O541" i="21"/>
  <c r="O538" i="21"/>
  <c r="O451" i="21"/>
  <c r="O455" i="21"/>
  <c r="O459" i="21"/>
  <c r="O463" i="21"/>
  <c r="O467" i="21"/>
  <c r="O471" i="21"/>
  <c r="O475" i="21"/>
  <c r="O479" i="21"/>
  <c r="O483" i="21"/>
  <c r="O487" i="21"/>
  <c r="O491" i="21"/>
  <c r="O495" i="21"/>
  <c r="O499" i="21"/>
  <c r="O503" i="21"/>
  <c r="O507" i="21"/>
  <c r="O511" i="21"/>
  <c r="O515" i="21"/>
  <c r="O519" i="21"/>
  <c r="O523" i="21"/>
  <c r="O527" i="21"/>
  <c r="O531" i="21"/>
  <c r="O535" i="21"/>
  <c r="O543" i="21"/>
  <c r="O581" i="21"/>
  <c r="O589" i="21"/>
  <c r="O597" i="21"/>
  <c r="O450" i="21"/>
  <c r="O454" i="21"/>
  <c r="O458" i="21"/>
  <c r="O462" i="21"/>
  <c r="O466" i="21"/>
  <c r="O470" i="21"/>
  <c r="O474" i="21"/>
  <c r="O478" i="21"/>
  <c r="O482" i="21"/>
  <c r="O486" i="21"/>
  <c r="O490" i="21"/>
  <c r="O494" i="21"/>
  <c r="O498" i="21"/>
  <c r="O502" i="21"/>
  <c r="O506" i="21"/>
  <c r="O510" i="21"/>
  <c r="O514" i="21"/>
  <c r="O518" i="21"/>
  <c r="O522" i="21"/>
  <c r="O526" i="21"/>
  <c r="O530" i="21"/>
  <c r="O534" i="21"/>
  <c r="O537" i="21"/>
  <c r="O548" i="21"/>
  <c r="O552" i="21"/>
  <c r="O556" i="21"/>
  <c r="O560" i="21"/>
  <c r="O564" i="21"/>
  <c r="O568" i="21"/>
  <c r="O572" i="21"/>
  <c r="O576" i="21"/>
  <c r="O580" i="21"/>
  <c r="O584" i="21"/>
  <c r="O588" i="21"/>
  <c r="O592" i="21"/>
  <c r="O596" i="21"/>
  <c r="O600" i="21"/>
  <c r="O604" i="21"/>
  <c r="O608" i="21"/>
  <c r="O612" i="21"/>
  <c r="O616" i="21"/>
  <c r="O620" i="21"/>
  <c r="O624" i="21"/>
  <c r="O628" i="21"/>
  <c r="O632" i="21"/>
  <c r="O636" i="21"/>
  <c r="O640" i="21"/>
  <c r="O644" i="21"/>
  <c r="O648" i="21"/>
  <c r="O652" i="21"/>
  <c r="O656" i="21"/>
  <c r="O660" i="21"/>
  <c r="O664" i="21"/>
  <c r="O668" i="21"/>
  <c r="O672" i="21"/>
  <c r="O676" i="21"/>
  <c r="O680" i="21"/>
  <c r="O684" i="21"/>
  <c r="O688" i="21"/>
  <c r="O692" i="21"/>
  <c r="O696" i="21"/>
  <c r="O700" i="21"/>
  <c r="O704" i="21"/>
  <c r="O708" i="21"/>
  <c r="O712" i="21"/>
  <c r="O716" i="21"/>
  <c r="O720" i="21"/>
  <c r="O724" i="21"/>
  <c r="O728" i="21"/>
  <c r="O732" i="21"/>
  <c r="O736" i="21"/>
  <c r="O740" i="21"/>
  <c r="O744" i="21"/>
  <c r="O748" i="21"/>
  <c r="O752" i="21"/>
  <c r="O756" i="21"/>
  <c r="O760" i="21"/>
  <c r="O765" i="21"/>
  <c r="O788" i="21"/>
  <c r="O559" i="21"/>
  <c r="O563" i="21"/>
  <c r="O567" i="21"/>
  <c r="O571" i="21"/>
  <c r="O575" i="21"/>
  <c r="O579" i="21"/>
  <c r="O583" i="21"/>
  <c r="O587" i="21"/>
  <c r="O591" i="21"/>
  <c r="O595" i="21"/>
  <c r="O599" i="21"/>
  <c r="O603" i="21"/>
  <c r="O607" i="21"/>
  <c r="O611" i="21"/>
  <c r="O615" i="21"/>
  <c r="O619" i="21"/>
  <c r="O623" i="21"/>
  <c r="O627" i="21"/>
  <c r="O631" i="21"/>
  <c r="O635" i="21"/>
  <c r="O639" i="21"/>
  <c r="O643" i="21"/>
  <c r="O647" i="21"/>
  <c r="O651" i="21"/>
  <c r="O655" i="21"/>
  <c r="O659" i="21"/>
  <c r="O663" i="21"/>
  <c r="O667" i="21"/>
  <c r="O671" i="21"/>
  <c r="O675" i="21"/>
  <c r="O679" i="21"/>
  <c r="O683" i="21"/>
  <c r="O687" i="21"/>
  <c r="O691" i="21"/>
  <c r="O695" i="21"/>
  <c r="O699" i="21"/>
  <c r="O703" i="21"/>
  <c r="O707" i="21"/>
  <c r="O711" i="21"/>
  <c r="O715" i="21"/>
  <c r="O719" i="21"/>
  <c r="O723" i="21"/>
  <c r="O727" i="21"/>
  <c r="O731" i="21"/>
  <c r="O735" i="21"/>
  <c r="O739" i="21"/>
  <c r="O743" i="21"/>
  <c r="O747" i="21"/>
  <c r="O751" i="21"/>
  <c r="O755" i="21"/>
  <c r="O759" i="21"/>
  <c r="O762" i="21"/>
  <c r="O774" i="21"/>
  <c r="O778" i="21"/>
  <c r="O782" i="21"/>
  <c r="O790" i="21"/>
  <c r="O791" i="21"/>
  <c r="O789" i="21"/>
  <c r="O546" i="21"/>
  <c r="O550" i="21"/>
  <c r="O554" i="21"/>
  <c r="O558" i="21"/>
  <c r="O562" i="21"/>
  <c r="O566" i="21"/>
  <c r="O570" i="21"/>
  <c r="O574" i="21"/>
  <c r="O578" i="21"/>
  <c r="O582" i="21"/>
  <c r="O586" i="21"/>
  <c r="O590" i="21"/>
  <c r="O594" i="21"/>
  <c r="O598" i="21"/>
  <c r="O602" i="21"/>
  <c r="O606" i="21"/>
  <c r="O610" i="21"/>
  <c r="O614" i="21"/>
  <c r="O618" i="21"/>
  <c r="O622" i="21"/>
  <c r="O626" i="21"/>
  <c r="O630" i="21"/>
  <c r="O634" i="21"/>
  <c r="O638" i="21"/>
  <c r="O642" i="21"/>
  <c r="O646" i="21"/>
  <c r="O650" i="21"/>
  <c r="O654" i="21"/>
  <c r="O658" i="21"/>
  <c r="O662" i="21"/>
  <c r="O666" i="21"/>
  <c r="O670" i="21"/>
  <c r="O674" i="21"/>
  <c r="O678" i="21"/>
  <c r="O682" i="21"/>
  <c r="O686" i="21"/>
  <c r="O690" i="21"/>
  <c r="O694" i="21"/>
  <c r="O698" i="21"/>
  <c r="O702" i="21"/>
  <c r="O706" i="21"/>
  <c r="O710" i="21"/>
  <c r="O714" i="21"/>
  <c r="O718" i="21"/>
  <c r="O722" i="21"/>
  <c r="O726" i="21"/>
  <c r="O730" i="21"/>
  <c r="O734" i="21"/>
  <c r="O738" i="21"/>
  <c r="O742" i="21"/>
  <c r="O746" i="21"/>
  <c r="O750" i="21"/>
  <c r="O754" i="21"/>
  <c r="O758" i="21"/>
  <c r="O764" i="21"/>
  <c r="O766" i="21"/>
  <c r="O637" i="21"/>
  <c r="O641" i="21"/>
  <c r="O713" i="21"/>
  <c r="O717" i="21"/>
  <c r="O763" i="21"/>
  <c r="O785" i="21"/>
  <c r="O786" i="21"/>
  <c r="O828" i="21"/>
  <c r="O832" i="21"/>
  <c r="O836" i="21"/>
  <c r="O840" i="21"/>
  <c r="O841" i="21"/>
  <c r="O842" i="21"/>
  <c r="O850" i="21"/>
  <c r="O814" i="21"/>
  <c r="O818" i="21"/>
  <c r="O822" i="21"/>
  <c r="O826" i="21"/>
  <c r="O834" i="21"/>
  <c r="O838" i="21"/>
  <c r="O849" i="21"/>
  <c r="O810" i="21"/>
  <c r="O862" i="21"/>
  <c r="O864" i="21"/>
  <c r="O866" i="21"/>
  <c r="O868" i="21"/>
  <c r="O870" i="21"/>
  <c r="O872" i="21"/>
  <c r="O874" i="21"/>
  <c r="O876" i="21"/>
  <c r="O878" i="21"/>
  <c r="O880" i="21"/>
  <c r="O882" i="21"/>
  <c r="O884" i="21"/>
  <c r="O886" i="21"/>
  <c r="O888" i="21"/>
  <c r="O890" i="21"/>
  <c r="O892" i="21"/>
  <c r="O894" i="21"/>
  <c r="O896" i="21"/>
  <c r="O898" i="21"/>
  <c r="O900" i="21"/>
  <c r="O902" i="21"/>
  <c r="O904" i="21"/>
  <c r="O906" i="21"/>
  <c r="O908" i="21"/>
  <c r="O910" i="21"/>
  <c r="O912" i="21"/>
  <c r="O914" i="21"/>
  <c r="O916" i="21"/>
  <c r="O918" i="21"/>
  <c r="O920" i="21"/>
  <c r="O923" i="21"/>
  <c r="O924" i="21"/>
  <c r="O925" i="21"/>
  <c r="O926" i="21"/>
  <c r="O927" i="21"/>
  <c r="O863" i="21"/>
  <c r="O865" i="21"/>
  <c r="O867" i="21"/>
  <c r="O869" i="21"/>
  <c r="O871" i="21"/>
  <c r="O873" i="21"/>
  <c r="O875" i="21"/>
  <c r="O877" i="21"/>
  <c r="O879" i="21"/>
  <c r="O881" i="21"/>
  <c r="O883" i="21"/>
  <c r="O885" i="21"/>
  <c r="O897" i="21"/>
  <c r="O899" i="21"/>
  <c r="O901" i="21"/>
  <c r="O903" i="21"/>
  <c r="O905" i="21"/>
  <c r="O907" i="21"/>
  <c r="O922" i="21"/>
  <c r="O1026" i="21"/>
  <c r="O929" i="21"/>
  <c r="O933" i="21"/>
  <c r="O937" i="21"/>
  <c r="O941" i="21"/>
  <c r="O945" i="21"/>
  <c r="O949" i="21"/>
  <c r="O953" i="21"/>
  <c r="O957" i="21"/>
  <c r="O961" i="21"/>
  <c r="O965" i="21"/>
  <c r="O969" i="21"/>
  <c r="O973" i="21"/>
  <c r="O977" i="21"/>
  <c r="O981" i="21"/>
  <c r="O985" i="21"/>
  <c r="O989" i="21"/>
  <c r="O993" i="21"/>
  <c r="O997" i="21"/>
  <c r="O1001" i="21"/>
  <c r="O1005" i="21"/>
  <c r="O1009" i="21"/>
  <c r="O1013" i="21"/>
  <c r="O1017" i="21"/>
  <c r="O1021" i="21"/>
  <c r="O928" i="21"/>
  <c r="O932" i="21"/>
  <c r="O936" i="21"/>
  <c r="O940" i="21"/>
  <c r="O944" i="21"/>
  <c r="O948" i="21"/>
  <c r="O952" i="21"/>
  <c r="O956" i="21"/>
  <c r="O960" i="21"/>
  <c r="O964" i="21"/>
  <c r="O968" i="21"/>
  <c r="O972" i="21"/>
  <c r="O976" i="21"/>
  <c r="O980" i="21"/>
  <c r="O984" i="21"/>
  <c r="O988" i="21"/>
  <c r="O992" i="21"/>
  <c r="O996" i="21"/>
  <c r="O1000" i="21"/>
  <c r="O1004" i="21"/>
  <c r="O1008" i="21"/>
  <c r="O1012" i="21"/>
  <c r="O1016" i="21"/>
  <c r="O1020" i="21"/>
  <c r="O1023" i="21"/>
  <c r="O1027" i="21"/>
  <c r="O931" i="21"/>
  <c r="O935" i="21"/>
  <c r="O939" i="21"/>
  <c r="O943" i="21"/>
  <c r="O947" i="21"/>
  <c r="O951" i="21"/>
  <c r="O955" i="21"/>
  <c r="O959" i="21"/>
  <c r="O963" i="21"/>
  <c r="O967" i="21"/>
  <c r="O971" i="21"/>
  <c r="O975" i="21"/>
  <c r="O979" i="21"/>
  <c r="O983" i="21"/>
  <c r="O987" i="21"/>
  <c r="O991" i="21"/>
  <c r="O995" i="21"/>
  <c r="O999" i="21"/>
  <c r="O1003" i="21"/>
  <c r="O1007" i="21"/>
  <c r="O1011" i="21"/>
  <c r="O1015" i="21"/>
  <c r="O1019" i="21"/>
  <c r="O1025" i="21"/>
  <c r="O1022" i="21"/>
  <c r="O1028" i="21"/>
  <c r="O930" i="21"/>
  <c r="O934" i="21"/>
  <c r="O938" i="21"/>
  <c r="O942" i="21"/>
  <c r="O946" i="21"/>
  <c r="O950" i="21"/>
  <c r="O954" i="21"/>
  <c r="O958" i="21"/>
  <c r="O962" i="21"/>
  <c r="O966" i="21"/>
  <c r="O970" i="21"/>
  <c r="O974" i="21"/>
  <c r="O978" i="21"/>
  <c r="O982" i="21"/>
  <c r="O986" i="21"/>
  <c r="O990" i="21"/>
  <c r="O994" i="21"/>
  <c r="O998" i="21"/>
  <c r="O1002" i="21"/>
  <c r="O1006" i="21"/>
  <c r="O1010" i="21"/>
  <c r="O1014" i="21"/>
  <c r="O1018" i="21"/>
  <c r="O1164" i="21"/>
  <c r="O1029" i="21"/>
  <c r="O1033" i="21"/>
  <c r="O1037" i="21"/>
  <c r="O1041" i="21"/>
  <c r="O1045" i="21"/>
  <c r="O1049" i="21"/>
  <c r="O1053" i="21"/>
  <c r="O1057" i="21"/>
  <c r="O1061" i="21"/>
  <c r="O1065" i="21"/>
  <c r="O1069" i="21"/>
  <c r="O1073" i="21"/>
  <c r="O1077" i="21"/>
  <c r="O1081" i="21"/>
  <c r="O1085" i="21"/>
  <c r="O1089" i="21"/>
  <c r="O1093" i="21"/>
  <c r="O1097" i="21"/>
  <c r="O1101" i="21"/>
  <c r="O1105" i="21"/>
  <c r="O1109" i="21"/>
  <c r="O1113" i="21"/>
  <c r="O1117" i="21"/>
  <c r="O1121" i="21"/>
  <c r="O1125" i="21"/>
  <c r="O1129" i="21"/>
  <c r="O1133" i="21"/>
  <c r="O1137" i="21"/>
  <c r="O1141" i="21"/>
  <c r="O1145" i="21"/>
  <c r="O1149" i="21"/>
  <c r="O1153" i="21"/>
  <c r="O1166" i="21"/>
  <c r="O1128" i="21"/>
  <c r="O1140" i="21"/>
  <c r="O1144" i="21"/>
  <c r="O1148" i="21"/>
  <c r="O1152" i="21"/>
  <c r="O1156" i="21"/>
  <c r="O1160" i="21"/>
  <c r="O1163" i="21"/>
  <c r="O1171" i="21"/>
  <c r="O1168" i="21"/>
  <c r="O1031" i="21"/>
  <c r="O1035" i="21"/>
  <c r="O1039" i="21"/>
  <c r="O1043" i="21"/>
  <c r="O1047" i="21"/>
  <c r="O1051" i="21"/>
  <c r="O1055" i="21"/>
  <c r="O1059" i="21"/>
  <c r="O1063" i="21"/>
  <c r="O1067" i="21"/>
  <c r="O1071" i="21"/>
  <c r="O1075" i="21"/>
  <c r="O1079" i="21"/>
  <c r="O1083" i="21"/>
  <c r="O1087" i="21"/>
  <c r="O1091" i="21"/>
  <c r="O1095" i="21"/>
  <c r="O1099" i="21"/>
  <c r="O1103" i="21"/>
  <c r="O1107" i="21"/>
  <c r="O1111" i="21"/>
  <c r="O1115" i="21"/>
  <c r="O1119" i="21"/>
  <c r="O1123" i="21"/>
  <c r="O1127" i="21"/>
  <c r="O1131" i="21"/>
  <c r="O1135" i="21"/>
  <c r="O1139" i="21"/>
  <c r="O1143" i="21"/>
  <c r="O1147" i="21"/>
  <c r="O1151" i="21"/>
  <c r="O1155" i="21"/>
  <c r="O1159" i="21"/>
  <c r="O1165" i="21"/>
  <c r="O1172" i="21"/>
  <c r="O1162" i="21"/>
  <c r="O1170" i="21"/>
  <c r="O1173" i="21"/>
  <c r="O1030" i="21"/>
  <c r="O1034" i="21"/>
  <c r="O1038" i="21"/>
  <c r="O1042" i="21"/>
  <c r="O1046" i="21"/>
  <c r="O1050" i="21"/>
  <c r="O1054" i="21"/>
  <c r="O1058" i="21"/>
  <c r="O1062" i="21"/>
  <c r="O1066" i="21"/>
  <c r="O1070" i="21"/>
  <c r="O1074" i="21"/>
  <c r="O1078" i="21"/>
  <c r="O1082" i="21"/>
  <c r="O1086" i="21"/>
  <c r="O1090" i="21"/>
  <c r="O1094" i="21"/>
  <c r="O1098" i="21"/>
  <c r="O1102" i="21"/>
  <c r="O1106" i="21"/>
  <c r="O1110" i="21"/>
  <c r="O1114" i="21"/>
  <c r="O1118" i="21"/>
  <c r="O1122" i="21"/>
  <c r="O1126" i="21"/>
  <c r="O1130" i="21"/>
  <c r="O1134" i="21"/>
  <c r="O1138" i="21"/>
  <c r="O1142" i="21"/>
  <c r="O1146" i="21"/>
  <c r="O1150" i="21"/>
  <c r="O1154" i="21"/>
  <c r="O1158" i="21"/>
  <c r="O1167" i="21"/>
  <c r="O1174" i="21"/>
  <c r="O1239" i="21"/>
  <c r="O1246" i="21"/>
  <c r="O1242" i="21"/>
  <c r="O1244" i="21"/>
  <c r="O1250" i="21"/>
  <c r="O1249" i="21"/>
  <c r="O1292" i="21"/>
  <c r="O1296" i="21"/>
  <c r="O1300" i="21"/>
  <c r="O1304" i="21"/>
  <c r="O1308" i="21"/>
  <c r="O1312" i="21"/>
  <c r="O1316" i="21"/>
  <c r="O1320" i="21"/>
  <c r="O1324" i="21"/>
  <c r="O1328" i="21"/>
  <c r="O1332" i="21"/>
  <c r="O1336" i="21"/>
  <c r="O1340" i="21"/>
  <c r="O1344" i="21"/>
  <c r="O1348" i="21"/>
  <c r="O1352" i="21"/>
  <c r="O1357" i="21"/>
  <c r="O1291" i="21"/>
  <c r="O1295" i="21"/>
  <c r="O1299" i="21"/>
  <c r="O1303" i="21"/>
  <c r="O1307" i="21"/>
  <c r="O1311" i="21"/>
  <c r="O1315" i="21"/>
  <c r="O1319" i="21"/>
  <c r="O1323" i="21"/>
  <c r="O1327" i="21"/>
  <c r="O1331" i="21"/>
  <c r="O1335" i="21"/>
  <c r="O1339" i="21"/>
  <c r="O1343" i="21"/>
  <c r="O1347" i="21"/>
  <c r="O1351" i="21"/>
  <c r="O1361" i="21"/>
  <c r="O1362" i="21"/>
  <c r="O1290" i="21"/>
  <c r="O1294" i="21"/>
  <c r="O1298" i="21"/>
  <c r="O1302" i="21"/>
  <c r="O1306" i="21"/>
  <c r="O1310" i="21"/>
  <c r="O1314" i="21"/>
  <c r="O1318" i="21"/>
  <c r="O1322" i="21"/>
  <c r="O1326" i="21"/>
  <c r="O1330" i="21"/>
  <c r="O1334" i="21"/>
  <c r="O1338" i="21"/>
  <c r="O1342" i="21"/>
  <c r="O1346" i="21"/>
  <c r="O1350" i="21"/>
  <c r="O1355" i="21"/>
  <c r="O1359" i="21"/>
  <c r="O1353" i="21"/>
  <c r="O1293" i="21"/>
  <c r="O1297" i="21"/>
  <c r="O1301" i="21"/>
  <c r="O1305" i="21"/>
  <c r="O1309" i="21"/>
  <c r="O1313" i="21"/>
  <c r="O1317" i="21"/>
  <c r="O1321" i="21"/>
  <c r="O1325" i="21"/>
  <c r="O1329" i="21"/>
  <c r="O1333" i="21"/>
  <c r="O1337" i="21"/>
  <c r="O1341" i="21"/>
  <c r="O1345" i="21"/>
  <c r="O1349" i="21"/>
  <c r="O1356" i="21"/>
  <c r="O1413" i="21"/>
  <c r="O1414" i="21"/>
  <c r="O1415" i="21"/>
  <c r="O1411" i="21"/>
  <c r="O1412" i="21"/>
  <c r="O1416" i="21"/>
  <c r="O1486" i="21"/>
  <c r="O1488" i="21"/>
  <c r="O1489" i="21"/>
  <c r="O1485" i="21"/>
  <c r="O1492" i="21"/>
  <c r="O1496" i="21"/>
  <c r="O1500" i="21"/>
  <c r="O1504" i="21"/>
  <c r="O1487" i="21"/>
  <c r="O1491" i="21"/>
  <c r="O1495" i="21"/>
  <c r="O1499" i="21"/>
  <c r="O1503" i="21"/>
  <c r="O1506" i="21"/>
  <c r="O1508" i="21"/>
  <c r="O1490" i="21"/>
  <c r="O1494" i="21"/>
  <c r="O1498" i="21"/>
  <c r="O1502" i="21"/>
  <c r="O1493" i="21"/>
  <c r="O1497" i="21"/>
  <c r="O1501" i="21"/>
  <c r="O1507" i="21"/>
  <c r="O1511" i="21"/>
  <c r="O1515" i="21"/>
  <c r="O1519" i="21"/>
  <c r="O1523" i="21"/>
  <c r="O1527" i="21"/>
  <c r="O1531" i="21"/>
  <c r="O1535" i="21"/>
  <c r="O1539" i="21"/>
  <c r="O1543" i="21"/>
  <c r="O1547" i="21"/>
  <c r="O1551" i="21"/>
  <c r="O1555" i="21"/>
  <c r="O1559" i="21"/>
  <c r="O1563" i="21"/>
  <c r="O1567" i="21"/>
  <c r="O1571" i="21"/>
  <c r="O1575" i="21"/>
  <c r="O1579" i="21"/>
  <c r="O1583" i="21"/>
  <c r="O1587" i="21"/>
  <c r="O1591" i="21"/>
  <c r="O1595" i="21"/>
  <c r="O1599" i="21"/>
  <c r="O1603" i="21"/>
  <c r="O1607" i="21"/>
  <c r="O1611" i="21"/>
  <c r="O1614" i="21"/>
  <c r="O1510" i="21"/>
  <c r="O1514" i="21"/>
  <c r="O1518" i="21"/>
  <c r="O1522" i="21"/>
  <c r="O1526" i="21"/>
  <c r="O1530" i="21"/>
  <c r="O1534" i="21"/>
  <c r="O1538" i="21"/>
  <c r="O1542" i="21"/>
  <c r="O1546" i="21"/>
  <c r="O1562" i="21"/>
  <c r="O1566" i="21"/>
  <c r="O1570" i="21"/>
  <c r="O1574" i="21"/>
  <c r="O1578" i="21"/>
  <c r="O1616" i="21"/>
  <c r="O1613" i="21"/>
  <c r="O1513" i="21"/>
  <c r="O1517" i="21"/>
  <c r="O1521" i="21"/>
  <c r="O1525" i="21"/>
  <c r="O1529" i="21"/>
  <c r="O1533" i="21"/>
  <c r="O1537" i="21"/>
  <c r="O1541" i="21"/>
  <c r="O1545" i="21"/>
  <c r="O1549" i="21"/>
  <c r="O1553" i="21"/>
  <c r="O1557" i="21"/>
  <c r="O1561" i="21"/>
  <c r="O1565" i="21"/>
  <c r="O1569" i="21"/>
  <c r="O1573" i="21"/>
  <c r="O1577" i="21"/>
  <c r="O1581" i="21"/>
  <c r="O1585" i="21"/>
  <c r="O1589" i="21"/>
  <c r="O1593" i="21"/>
  <c r="O1597" i="21"/>
  <c r="O1601" i="21"/>
  <c r="O1605" i="21"/>
  <c r="O1609" i="21"/>
  <c r="O1544" i="21"/>
  <c r="O1548" i="21"/>
  <c r="O1552" i="21"/>
  <c r="O1556" i="21"/>
  <c r="O1560" i="21"/>
  <c r="O1564" i="21"/>
  <c r="O1568" i="21"/>
  <c r="O1572" i="21"/>
  <c r="O1576" i="21"/>
  <c r="O1580" i="21"/>
  <c r="O1584" i="21"/>
  <c r="O1588" i="21"/>
  <c r="O1592" i="21"/>
  <c r="O1596" i="21"/>
  <c r="O1600" i="21"/>
  <c r="O1604" i="21"/>
  <c r="O1608" i="21"/>
  <c r="O1612" i="21"/>
  <c r="O1615" i="21"/>
  <c r="O1617" i="21"/>
  <c r="O1619" i="21"/>
  <c r="O1623" i="21"/>
  <c r="O1618" i="21"/>
  <c r="O1622" i="21"/>
  <c r="O1626" i="21"/>
  <c r="O1621" i="21"/>
  <c r="O1625" i="21"/>
  <c r="N1626" i="1"/>
  <c r="M1626" i="1"/>
  <c r="L1626" i="1"/>
  <c r="K1626" i="1"/>
  <c r="J1626" i="1"/>
  <c r="I1626" i="1"/>
  <c r="N1625" i="1"/>
  <c r="M1625" i="1"/>
  <c r="L1625" i="1"/>
  <c r="K1625" i="1"/>
  <c r="J1625" i="1"/>
  <c r="I1625" i="1"/>
  <c r="N1624" i="1"/>
  <c r="M1624" i="1"/>
  <c r="L1624" i="1"/>
  <c r="K1624" i="1"/>
  <c r="J1624" i="1"/>
  <c r="I1624" i="1"/>
  <c r="N1623" i="1"/>
  <c r="M1623" i="1"/>
  <c r="L1623" i="1"/>
  <c r="K1623" i="1"/>
  <c r="J1623" i="1"/>
  <c r="I1623" i="1"/>
  <c r="N1622" i="1"/>
  <c r="M1622" i="1"/>
  <c r="L1622" i="1"/>
  <c r="K1622" i="1"/>
  <c r="J1622" i="1"/>
  <c r="I1622" i="1"/>
  <c r="N1621" i="1"/>
  <c r="M1621" i="1"/>
  <c r="L1621" i="1"/>
  <c r="K1621" i="1"/>
  <c r="J1621" i="1"/>
  <c r="I1621" i="1"/>
  <c r="N1620" i="1"/>
  <c r="M1620" i="1"/>
  <c r="L1620" i="1"/>
  <c r="K1620" i="1"/>
  <c r="J1620" i="1"/>
  <c r="I1620" i="1"/>
  <c r="N1619" i="1"/>
  <c r="M1619" i="1"/>
  <c r="L1619" i="1"/>
  <c r="K1619" i="1"/>
  <c r="J1619" i="1"/>
  <c r="I1619" i="1"/>
  <c r="N1618" i="1"/>
  <c r="M1618" i="1"/>
  <c r="L1618" i="1"/>
  <c r="K1618" i="1"/>
  <c r="J1618" i="1"/>
  <c r="I1618" i="1"/>
  <c r="N1617" i="1"/>
  <c r="M1617" i="1"/>
  <c r="L1617" i="1"/>
  <c r="K1617" i="1"/>
  <c r="J1617" i="1"/>
  <c r="I1617" i="1"/>
  <c r="N1616" i="1"/>
  <c r="M1616" i="1"/>
  <c r="L1616" i="1"/>
  <c r="K1616" i="1"/>
  <c r="J1616" i="1"/>
  <c r="I1616" i="1"/>
  <c r="N1615" i="1"/>
  <c r="M1615" i="1"/>
  <c r="L1615" i="1"/>
  <c r="K1615" i="1"/>
  <c r="J1615" i="1"/>
  <c r="I1615" i="1"/>
  <c r="N1614" i="1"/>
  <c r="M1614" i="1"/>
  <c r="L1614" i="1"/>
  <c r="K1614" i="1"/>
  <c r="J1614" i="1"/>
  <c r="I1614" i="1"/>
  <c r="N1613" i="1"/>
  <c r="M1613" i="1"/>
  <c r="L1613" i="1"/>
  <c r="K1613" i="1"/>
  <c r="J1613" i="1"/>
  <c r="I1613" i="1"/>
  <c r="N1612" i="1"/>
  <c r="M1612" i="1"/>
  <c r="L1612" i="1"/>
  <c r="K1612" i="1"/>
  <c r="J1612" i="1"/>
  <c r="I1612" i="1"/>
  <c r="N1611" i="1"/>
  <c r="M1611" i="1"/>
  <c r="L1611" i="1"/>
  <c r="K1611" i="1"/>
  <c r="J1611" i="1"/>
  <c r="I1611" i="1"/>
  <c r="N1610" i="1"/>
  <c r="M1610" i="1"/>
  <c r="L1610" i="1"/>
  <c r="K1610" i="1"/>
  <c r="J1610" i="1"/>
  <c r="I1610" i="1"/>
  <c r="N1609" i="1"/>
  <c r="M1609" i="1"/>
  <c r="L1609" i="1"/>
  <c r="K1609" i="1"/>
  <c r="J1609" i="1"/>
  <c r="I1609" i="1"/>
  <c r="N1608" i="1"/>
  <c r="M1608" i="1"/>
  <c r="L1608" i="1"/>
  <c r="K1608" i="1"/>
  <c r="J1608" i="1"/>
  <c r="I1608" i="1"/>
  <c r="N1607" i="1"/>
  <c r="M1607" i="1"/>
  <c r="L1607" i="1"/>
  <c r="K1607" i="1"/>
  <c r="J1607" i="1"/>
  <c r="I1607" i="1"/>
  <c r="N1606" i="1"/>
  <c r="M1606" i="1"/>
  <c r="L1606" i="1"/>
  <c r="K1606" i="1"/>
  <c r="J1606" i="1"/>
  <c r="I1606" i="1"/>
  <c r="N1605" i="1"/>
  <c r="M1605" i="1"/>
  <c r="L1605" i="1"/>
  <c r="K1605" i="1"/>
  <c r="J1605" i="1"/>
  <c r="I1605" i="1"/>
  <c r="N1604" i="1"/>
  <c r="M1604" i="1"/>
  <c r="L1604" i="1"/>
  <c r="K1604" i="1"/>
  <c r="J1604" i="1"/>
  <c r="I1604" i="1"/>
  <c r="N1603" i="1"/>
  <c r="M1603" i="1"/>
  <c r="L1603" i="1"/>
  <c r="K1603" i="1"/>
  <c r="J1603" i="1"/>
  <c r="I1603" i="1"/>
  <c r="N1602" i="1"/>
  <c r="M1602" i="1"/>
  <c r="L1602" i="1"/>
  <c r="K1602" i="1"/>
  <c r="J1602" i="1"/>
  <c r="I1602" i="1"/>
  <c r="N1601" i="1"/>
  <c r="M1601" i="1"/>
  <c r="L1601" i="1"/>
  <c r="K1601" i="1"/>
  <c r="J1601" i="1"/>
  <c r="I1601" i="1"/>
  <c r="N1600" i="1"/>
  <c r="M1600" i="1"/>
  <c r="L1600" i="1"/>
  <c r="K1600" i="1"/>
  <c r="J1600" i="1"/>
  <c r="I1600" i="1"/>
  <c r="N1599" i="1"/>
  <c r="M1599" i="1"/>
  <c r="L1599" i="1"/>
  <c r="K1599" i="1"/>
  <c r="J1599" i="1"/>
  <c r="I1599" i="1"/>
  <c r="N1598" i="1"/>
  <c r="M1598" i="1"/>
  <c r="L1598" i="1"/>
  <c r="K1598" i="1"/>
  <c r="J1598" i="1"/>
  <c r="I1598" i="1"/>
  <c r="N1597" i="1"/>
  <c r="M1597" i="1"/>
  <c r="L1597" i="1"/>
  <c r="K1597" i="1"/>
  <c r="J1597" i="1"/>
  <c r="I1597" i="1"/>
  <c r="N1596" i="1"/>
  <c r="M1596" i="1"/>
  <c r="L1596" i="1"/>
  <c r="K1596" i="1"/>
  <c r="J1596" i="1"/>
  <c r="I1596" i="1"/>
  <c r="N1595" i="1"/>
  <c r="M1595" i="1"/>
  <c r="L1595" i="1"/>
  <c r="K1595" i="1"/>
  <c r="J1595" i="1"/>
  <c r="I1595" i="1"/>
  <c r="N1594" i="1"/>
  <c r="M1594" i="1"/>
  <c r="L1594" i="1"/>
  <c r="K1594" i="1"/>
  <c r="J1594" i="1"/>
  <c r="I1594" i="1"/>
  <c r="N1593" i="1"/>
  <c r="M1593" i="1"/>
  <c r="L1593" i="1"/>
  <c r="K1593" i="1"/>
  <c r="J1593" i="1"/>
  <c r="I1593" i="1"/>
  <c r="N1592" i="1"/>
  <c r="M1592" i="1"/>
  <c r="L1592" i="1"/>
  <c r="K1592" i="1"/>
  <c r="J1592" i="1"/>
  <c r="I1592" i="1"/>
  <c r="N1591" i="1"/>
  <c r="M1591" i="1"/>
  <c r="L1591" i="1"/>
  <c r="K1591" i="1"/>
  <c r="J1591" i="1"/>
  <c r="I1591" i="1"/>
  <c r="N1590" i="1"/>
  <c r="M1590" i="1"/>
  <c r="L1590" i="1"/>
  <c r="K1590" i="1"/>
  <c r="J1590" i="1"/>
  <c r="I1590" i="1"/>
  <c r="N1589" i="1"/>
  <c r="M1589" i="1"/>
  <c r="L1589" i="1"/>
  <c r="K1589" i="1"/>
  <c r="J1589" i="1"/>
  <c r="I1589" i="1"/>
  <c r="N1588" i="1"/>
  <c r="M1588" i="1"/>
  <c r="L1588" i="1"/>
  <c r="K1588" i="1"/>
  <c r="J1588" i="1"/>
  <c r="I1588" i="1"/>
  <c r="N1587" i="1"/>
  <c r="M1587" i="1"/>
  <c r="L1587" i="1"/>
  <c r="K1587" i="1"/>
  <c r="J1587" i="1"/>
  <c r="I1587" i="1"/>
  <c r="N1586" i="1"/>
  <c r="M1586" i="1"/>
  <c r="L1586" i="1"/>
  <c r="K1586" i="1"/>
  <c r="J1586" i="1"/>
  <c r="I1586" i="1"/>
  <c r="N1585" i="1"/>
  <c r="M1585" i="1"/>
  <c r="L1585" i="1"/>
  <c r="K1585" i="1"/>
  <c r="J1585" i="1"/>
  <c r="I1585" i="1"/>
  <c r="N1584" i="1"/>
  <c r="M1584" i="1"/>
  <c r="L1584" i="1"/>
  <c r="K1584" i="1"/>
  <c r="J1584" i="1"/>
  <c r="I1584" i="1"/>
  <c r="N1583" i="1"/>
  <c r="M1583" i="1"/>
  <c r="L1583" i="1"/>
  <c r="K1583" i="1"/>
  <c r="J1583" i="1"/>
  <c r="I1583" i="1"/>
  <c r="N1582" i="1"/>
  <c r="M1582" i="1"/>
  <c r="L1582" i="1"/>
  <c r="K1582" i="1"/>
  <c r="J1582" i="1"/>
  <c r="I1582" i="1"/>
  <c r="N1581" i="1"/>
  <c r="M1581" i="1"/>
  <c r="L1581" i="1"/>
  <c r="K1581" i="1"/>
  <c r="J1581" i="1"/>
  <c r="I1581" i="1"/>
  <c r="N1580" i="1"/>
  <c r="M1580" i="1"/>
  <c r="L1580" i="1"/>
  <c r="K1580" i="1"/>
  <c r="J1580" i="1"/>
  <c r="I1580" i="1"/>
  <c r="N1579" i="1"/>
  <c r="M1579" i="1"/>
  <c r="L1579" i="1"/>
  <c r="K1579" i="1"/>
  <c r="J1579" i="1"/>
  <c r="I1579" i="1"/>
  <c r="N1578" i="1"/>
  <c r="M1578" i="1"/>
  <c r="L1578" i="1"/>
  <c r="K1578" i="1"/>
  <c r="J1578" i="1"/>
  <c r="I1578" i="1"/>
  <c r="N1577" i="1"/>
  <c r="M1577" i="1"/>
  <c r="L1577" i="1"/>
  <c r="K1577" i="1"/>
  <c r="J1577" i="1"/>
  <c r="I1577" i="1"/>
  <c r="N1576" i="1"/>
  <c r="M1576" i="1"/>
  <c r="L1576" i="1"/>
  <c r="K1576" i="1"/>
  <c r="J1576" i="1"/>
  <c r="I1576" i="1"/>
  <c r="N1575" i="1"/>
  <c r="M1575" i="1"/>
  <c r="L1575" i="1"/>
  <c r="K1575" i="1"/>
  <c r="J1575" i="1"/>
  <c r="I1575" i="1"/>
  <c r="N1574" i="1"/>
  <c r="M1574" i="1"/>
  <c r="L1574" i="1"/>
  <c r="K1574" i="1"/>
  <c r="J1574" i="1"/>
  <c r="I1574" i="1"/>
  <c r="N1573" i="1"/>
  <c r="M1573" i="1"/>
  <c r="L1573" i="1"/>
  <c r="K1573" i="1"/>
  <c r="J1573" i="1"/>
  <c r="I1573" i="1"/>
  <c r="N1572" i="1"/>
  <c r="M1572" i="1"/>
  <c r="L1572" i="1"/>
  <c r="K1572" i="1"/>
  <c r="J1572" i="1"/>
  <c r="I1572" i="1"/>
  <c r="N1571" i="1"/>
  <c r="M1571" i="1"/>
  <c r="L1571" i="1"/>
  <c r="K1571" i="1"/>
  <c r="J1571" i="1"/>
  <c r="I1571" i="1"/>
  <c r="N1570" i="1"/>
  <c r="M1570" i="1"/>
  <c r="L1570" i="1"/>
  <c r="K1570" i="1"/>
  <c r="J1570" i="1"/>
  <c r="I1570" i="1"/>
  <c r="N1569" i="1"/>
  <c r="M1569" i="1"/>
  <c r="L1569" i="1"/>
  <c r="K1569" i="1"/>
  <c r="J1569" i="1"/>
  <c r="I1569" i="1"/>
  <c r="N1568" i="1"/>
  <c r="M1568" i="1"/>
  <c r="L1568" i="1"/>
  <c r="K1568" i="1"/>
  <c r="J1568" i="1"/>
  <c r="I1568" i="1"/>
  <c r="N1567" i="1"/>
  <c r="M1567" i="1"/>
  <c r="L1567" i="1"/>
  <c r="K1567" i="1"/>
  <c r="J1567" i="1"/>
  <c r="I1567" i="1"/>
  <c r="N1566" i="1"/>
  <c r="M1566" i="1"/>
  <c r="L1566" i="1"/>
  <c r="K1566" i="1"/>
  <c r="J1566" i="1"/>
  <c r="I1566" i="1"/>
  <c r="N1565" i="1"/>
  <c r="M1565" i="1"/>
  <c r="L1565" i="1"/>
  <c r="K1565" i="1"/>
  <c r="J1565" i="1"/>
  <c r="I1565" i="1"/>
  <c r="N1564" i="1"/>
  <c r="M1564" i="1"/>
  <c r="L1564" i="1"/>
  <c r="K1564" i="1"/>
  <c r="J1564" i="1"/>
  <c r="I1564" i="1"/>
  <c r="N1563" i="1"/>
  <c r="M1563" i="1"/>
  <c r="L1563" i="1"/>
  <c r="K1563" i="1"/>
  <c r="J1563" i="1"/>
  <c r="I1563" i="1"/>
  <c r="N1562" i="1"/>
  <c r="M1562" i="1"/>
  <c r="L1562" i="1"/>
  <c r="K1562" i="1"/>
  <c r="J1562" i="1"/>
  <c r="I1562" i="1"/>
  <c r="N1561" i="1"/>
  <c r="M1561" i="1"/>
  <c r="L1561" i="1"/>
  <c r="K1561" i="1"/>
  <c r="J1561" i="1"/>
  <c r="I1561" i="1"/>
  <c r="N1560" i="1"/>
  <c r="M1560" i="1"/>
  <c r="L1560" i="1"/>
  <c r="K1560" i="1"/>
  <c r="J1560" i="1"/>
  <c r="I1560" i="1"/>
  <c r="N1559" i="1"/>
  <c r="M1559" i="1"/>
  <c r="L1559" i="1"/>
  <c r="K1559" i="1"/>
  <c r="J1559" i="1"/>
  <c r="I1559" i="1"/>
  <c r="N1558" i="1"/>
  <c r="M1558" i="1"/>
  <c r="L1558" i="1"/>
  <c r="K1558" i="1"/>
  <c r="J1558" i="1"/>
  <c r="I1558" i="1"/>
  <c r="N1557" i="1"/>
  <c r="M1557" i="1"/>
  <c r="L1557" i="1"/>
  <c r="K1557" i="1"/>
  <c r="J1557" i="1"/>
  <c r="I1557" i="1"/>
  <c r="N1556" i="1"/>
  <c r="M1556" i="1"/>
  <c r="L1556" i="1"/>
  <c r="K1556" i="1"/>
  <c r="J1556" i="1"/>
  <c r="I1556" i="1"/>
  <c r="N1555" i="1"/>
  <c r="M1555" i="1"/>
  <c r="L1555" i="1"/>
  <c r="K1555" i="1"/>
  <c r="J1555" i="1"/>
  <c r="I1555" i="1"/>
  <c r="N1554" i="1"/>
  <c r="M1554" i="1"/>
  <c r="L1554" i="1"/>
  <c r="K1554" i="1"/>
  <c r="J1554" i="1"/>
  <c r="I1554" i="1"/>
  <c r="N1553" i="1"/>
  <c r="M1553" i="1"/>
  <c r="L1553" i="1"/>
  <c r="K1553" i="1"/>
  <c r="J1553" i="1"/>
  <c r="I1553" i="1"/>
  <c r="N1552" i="1"/>
  <c r="M1552" i="1"/>
  <c r="L1552" i="1"/>
  <c r="K1552" i="1"/>
  <c r="J1552" i="1"/>
  <c r="I1552" i="1"/>
  <c r="N1551" i="1"/>
  <c r="M1551" i="1"/>
  <c r="L1551" i="1"/>
  <c r="K1551" i="1"/>
  <c r="J1551" i="1"/>
  <c r="I1551" i="1"/>
  <c r="N1550" i="1"/>
  <c r="M1550" i="1"/>
  <c r="L1550" i="1"/>
  <c r="K1550" i="1"/>
  <c r="J1550" i="1"/>
  <c r="I1550" i="1"/>
  <c r="N1549" i="1"/>
  <c r="M1549" i="1"/>
  <c r="L1549" i="1"/>
  <c r="K1549" i="1"/>
  <c r="J1549" i="1"/>
  <c r="I1549" i="1"/>
  <c r="N1548" i="1"/>
  <c r="M1548" i="1"/>
  <c r="L1548" i="1"/>
  <c r="K1548" i="1"/>
  <c r="J1548" i="1"/>
  <c r="I1548" i="1"/>
  <c r="N1547" i="1"/>
  <c r="M1547" i="1"/>
  <c r="L1547" i="1"/>
  <c r="K1547" i="1"/>
  <c r="J1547" i="1"/>
  <c r="I1547" i="1"/>
  <c r="N1546" i="1"/>
  <c r="M1546" i="1"/>
  <c r="L1546" i="1"/>
  <c r="K1546" i="1"/>
  <c r="J1546" i="1"/>
  <c r="I1546" i="1"/>
  <c r="N1545" i="1"/>
  <c r="M1545" i="1"/>
  <c r="L1545" i="1"/>
  <c r="K1545" i="1"/>
  <c r="J1545" i="1"/>
  <c r="I1545" i="1"/>
  <c r="N1544" i="1"/>
  <c r="M1544" i="1"/>
  <c r="L1544" i="1"/>
  <c r="K1544" i="1"/>
  <c r="J1544" i="1"/>
  <c r="I1544" i="1"/>
  <c r="N1543" i="1"/>
  <c r="M1543" i="1"/>
  <c r="L1543" i="1"/>
  <c r="K1543" i="1"/>
  <c r="J1543" i="1"/>
  <c r="I1543" i="1"/>
  <c r="N1542" i="1"/>
  <c r="M1542" i="1"/>
  <c r="L1542" i="1"/>
  <c r="K1542" i="1"/>
  <c r="J1542" i="1"/>
  <c r="I1542" i="1"/>
  <c r="N1541" i="1"/>
  <c r="M1541" i="1"/>
  <c r="L1541" i="1"/>
  <c r="K1541" i="1"/>
  <c r="J1541" i="1"/>
  <c r="I1541" i="1"/>
  <c r="N1540" i="1"/>
  <c r="M1540" i="1"/>
  <c r="L1540" i="1"/>
  <c r="K1540" i="1"/>
  <c r="J1540" i="1"/>
  <c r="I1540" i="1"/>
  <c r="N1539" i="1"/>
  <c r="M1539" i="1"/>
  <c r="L1539" i="1"/>
  <c r="K1539" i="1"/>
  <c r="J1539" i="1"/>
  <c r="I1539" i="1"/>
  <c r="N1538" i="1"/>
  <c r="M1538" i="1"/>
  <c r="L1538" i="1"/>
  <c r="K1538" i="1"/>
  <c r="J1538" i="1"/>
  <c r="I1538" i="1"/>
  <c r="N1537" i="1"/>
  <c r="M1537" i="1"/>
  <c r="L1537" i="1"/>
  <c r="K1537" i="1"/>
  <c r="J1537" i="1"/>
  <c r="I1537" i="1"/>
  <c r="N1536" i="1"/>
  <c r="M1536" i="1"/>
  <c r="L1536" i="1"/>
  <c r="K1536" i="1"/>
  <c r="J1536" i="1"/>
  <c r="I1536" i="1"/>
  <c r="N1535" i="1"/>
  <c r="M1535" i="1"/>
  <c r="L1535" i="1"/>
  <c r="K1535" i="1"/>
  <c r="J1535" i="1"/>
  <c r="I1535" i="1"/>
  <c r="N1534" i="1"/>
  <c r="M1534" i="1"/>
  <c r="L1534" i="1"/>
  <c r="K1534" i="1"/>
  <c r="J1534" i="1"/>
  <c r="I1534" i="1"/>
  <c r="N1533" i="1"/>
  <c r="M1533" i="1"/>
  <c r="L1533" i="1"/>
  <c r="K1533" i="1"/>
  <c r="J1533" i="1"/>
  <c r="I1533" i="1"/>
  <c r="N1532" i="1"/>
  <c r="M1532" i="1"/>
  <c r="L1532" i="1"/>
  <c r="K1532" i="1"/>
  <c r="J1532" i="1"/>
  <c r="I1532" i="1"/>
  <c r="N1531" i="1"/>
  <c r="M1531" i="1"/>
  <c r="L1531" i="1"/>
  <c r="K1531" i="1"/>
  <c r="J1531" i="1"/>
  <c r="I1531" i="1"/>
  <c r="N1530" i="1"/>
  <c r="M1530" i="1"/>
  <c r="L1530" i="1"/>
  <c r="K1530" i="1"/>
  <c r="J1530" i="1"/>
  <c r="I1530" i="1"/>
  <c r="N1529" i="1"/>
  <c r="M1529" i="1"/>
  <c r="L1529" i="1"/>
  <c r="K1529" i="1"/>
  <c r="J1529" i="1"/>
  <c r="I1529" i="1"/>
  <c r="N1528" i="1"/>
  <c r="M1528" i="1"/>
  <c r="L1528" i="1"/>
  <c r="K1528" i="1"/>
  <c r="J1528" i="1"/>
  <c r="I1528" i="1"/>
  <c r="N1527" i="1"/>
  <c r="M1527" i="1"/>
  <c r="L1527" i="1"/>
  <c r="K1527" i="1"/>
  <c r="J1527" i="1"/>
  <c r="I1527" i="1"/>
  <c r="N1526" i="1"/>
  <c r="M1526" i="1"/>
  <c r="L1526" i="1"/>
  <c r="K1526" i="1"/>
  <c r="J1526" i="1"/>
  <c r="I1526" i="1"/>
  <c r="N1525" i="1"/>
  <c r="M1525" i="1"/>
  <c r="L1525" i="1"/>
  <c r="K1525" i="1"/>
  <c r="J1525" i="1"/>
  <c r="I1525" i="1"/>
  <c r="N1524" i="1"/>
  <c r="M1524" i="1"/>
  <c r="L1524" i="1"/>
  <c r="K1524" i="1"/>
  <c r="J1524" i="1"/>
  <c r="I1524" i="1"/>
  <c r="N1523" i="1"/>
  <c r="M1523" i="1"/>
  <c r="L1523" i="1"/>
  <c r="K1523" i="1"/>
  <c r="J1523" i="1"/>
  <c r="I1523" i="1"/>
  <c r="N1522" i="1"/>
  <c r="M1522" i="1"/>
  <c r="L1522" i="1"/>
  <c r="K1522" i="1"/>
  <c r="J1522" i="1"/>
  <c r="I1522" i="1"/>
  <c r="N1521" i="1"/>
  <c r="M1521" i="1"/>
  <c r="L1521" i="1"/>
  <c r="K1521" i="1"/>
  <c r="J1521" i="1"/>
  <c r="I1521" i="1"/>
  <c r="N1520" i="1"/>
  <c r="M1520" i="1"/>
  <c r="L1520" i="1"/>
  <c r="K1520" i="1"/>
  <c r="J1520" i="1"/>
  <c r="I1520" i="1"/>
  <c r="N1519" i="1"/>
  <c r="M1519" i="1"/>
  <c r="L1519" i="1"/>
  <c r="K1519" i="1"/>
  <c r="J1519" i="1"/>
  <c r="I1519" i="1"/>
  <c r="N1518" i="1"/>
  <c r="M1518" i="1"/>
  <c r="L1518" i="1"/>
  <c r="K1518" i="1"/>
  <c r="J1518" i="1"/>
  <c r="I1518" i="1"/>
  <c r="N1517" i="1"/>
  <c r="M1517" i="1"/>
  <c r="L1517" i="1"/>
  <c r="K1517" i="1"/>
  <c r="J1517" i="1"/>
  <c r="I1517" i="1"/>
  <c r="N1516" i="1"/>
  <c r="M1516" i="1"/>
  <c r="L1516" i="1"/>
  <c r="K1516" i="1"/>
  <c r="J1516" i="1"/>
  <c r="I1516" i="1"/>
  <c r="N1515" i="1"/>
  <c r="M1515" i="1"/>
  <c r="L1515" i="1"/>
  <c r="K1515" i="1"/>
  <c r="J1515" i="1"/>
  <c r="I1515" i="1"/>
  <c r="N1514" i="1"/>
  <c r="M1514" i="1"/>
  <c r="L1514" i="1"/>
  <c r="K1514" i="1"/>
  <c r="J1514" i="1"/>
  <c r="I1514" i="1"/>
  <c r="N1513" i="1"/>
  <c r="M1513" i="1"/>
  <c r="L1513" i="1"/>
  <c r="K1513" i="1"/>
  <c r="J1513" i="1"/>
  <c r="I1513" i="1"/>
  <c r="N1512" i="1"/>
  <c r="M1512" i="1"/>
  <c r="L1512" i="1"/>
  <c r="K1512" i="1"/>
  <c r="J1512" i="1"/>
  <c r="I1512" i="1"/>
  <c r="N1511" i="1"/>
  <c r="M1511" i="1"/>
  <c r="L1511" i="1"/>
  <c r="K1511" i="1"/>
  <c r="J1511" i="1"/>
  <c r="I1511" i="1"/>
  <c r="N1510" i="1"/>
  <c r="M1510" i="1"/>
  <c r="L1510" i="1"/>
  <c r="K1510" i="1"/>
  <c r="J1510" i="1"/>
  <c r="I1510" i="1"/>
  <c r="N1509" i="1"/>
  <c r="M1509" i="1"/>
  <c r="L1509" i="1"/>
  <c r="K1509" i="1"/>
  <c r="J1509" i="1"/>
  <c r="I1509" i="1"/>
  <c r="N1508" i="1"/>
  <c r="M1508" i="1"/>
  <c r="L1508" i="1"/>
  <c r="K1508" i="1"/>
  <c r="J1508" i="1"/>
  <c r="I1508" i="1"/>
  <c r="N1507" i="1"/>
  <c r="M1507" i="1"/>
  <c r="L1507" i="1"/>
  <c r="K1507" i="1"/>
  <c r="J1507" i="1"/>
  <c r="I1507" i="1"/>
  <c r="N1506" i="1"/>
  <c r="M1506" i="1"/>
  <c r="L1506" i="1"/>
  <c r="K1506" i="1"/>
  <c r="J1506" i="1"/>
  <c r="I1506" i="1"/>
  <c r="N1505" i="1"/>
  <c r="M1505" i="1"/>
  <c r="L1505" i="1"/>
  <c r="K1505" i="1"/>
  <c r="J1505" i="1"/>
  <c r="I1505" i="1"/>
  <c r="N1504" i="1"/>
  <c r="M1504" i="1"/>
  <c r="L1504" i="1"/>
  <c r="K1504" i="1"/>
  <c r="J1504" i="1"/>
  <c r="I1504" i="1"/>
  <c r="N1503" i="1"/>
  <c r="M1503" i="1"/>
  <c r="L1503" i="1"/>
  <c r="K1503" i="1"/>
  <c r="J1503" i="1"/>
  <c r="I1503" i="1"/>
  <c r="N1502" i="1"/>
  <c r="M1502" i="1"/>
  <c r="L1502" i="1"/>
  <c r="K1502" i="1"/>
  <c r="J1502" i="1"/>
  <c r="I1502" i="1"/>
  <c r="N1501" i="1"/>
  <c r="M1501" i="1"/>
  <c r="L1501" i="1"/>
  <c r="K1501" i="1"/>
  <c r="J1501" i="1"/>
  <c r="I1501" i="1"/>
  <c r="N1500" i="1"/>
  <c r="M1500" i="1"/>
  <c r="L1500" i="1"/>
  <c r="K1500" i="1"/>
  <c r="J1500" i="1"/>
  <c r="I1500" i="1"/>
  <c r="N1499" i="1"/>
  <c r="M1499" i="1"/>
  <c r="L1499" i="1"/>
  <c r="K1499" i="1"/>
  <c r="J1499" i="1"/>
  <c r="I1499" i="1"/>
  <c r="N1498" i="1"/>
  <c r="M1498" i="1"/>
  <c r="L1498" i="1"/>
  <c r="K1498" i="1"/>
  <c r="J1498" i="1"/>
  <c r="I1498" i="1"/>
  <c r="N1497" i="1"/>
  <c r="M1497" i="1"/>
  <c r="L1497" i="1"/>
  <c r="K1497" i="1"/>
  <c r="J1497" i="1"/>
  <c r="I1497" i="1"/>
  <c r="N1496" i="1"/>
  <c r="M1496" i="1"/>
  <c r="L1496" i="1"/>
  <c r="K1496" i="1"/>
  <c r="J1496" i="1"/>
  <c r="I1496" i="1"/>
  <c r="N1495" i="1"/>
  <c r="M1495" i="1"/>
  <c r="L1495" i="1"/>
  <c r="K1495" i="1"/>
  <c r="J1495" i="1"/>
  <c r="I1495" i="1"/>
  <c r="N1494" i="1"/>
  <c r="M1494" i="1"/>
  <c r="L1494" i="1"/>
  <c r="K1494" i="1"/>
  <c r="J1494" i="1"/>
  <c r="I1494" i="1"/>
  <c r="N1493" i="1"/>
  <c r="M1493" i="1"/>
  <c r="L1493" i="1"/>
  <c r="K1493" i="1"/>
  <c r="J1493" i="1"/>
  <c r="I1493" i="1"/>
  <c r="N1492" i="1"/>
  <c r="M1492" i="1"/>
  <c r="L1492" i="1"/>
  <c r="K1492" i="1"/>
  <c r="J1492" i="1"/>
  <c r="I1492" i="1"/>
  <c r="N1491" i="1"/>
  <c r="M1491" i="1"/>
  <c r="L1491" i="1"/>
  <c r="K1491" i="1"/>
  <c r="J1491" i="1"/>
  <c r="I1491" i="1"/>
  <c r="N1490" i="1"/>
  <c r="M1490" i="1"/>
  <c r="L1490" i="1"/>
  <c r="K1490" i="1"/>
  <c r="J1490" i="1"/>
  <c r="I1490" i="1"/>
  <c r="N1489" i="1"/>
  <c r="M1489" i="1"/>
  <c r="L1489" i="1"/>
  <c r="K1489" i="1"/>
  <c r="J1489" i="1"/>
  <c r="I1489" i="1"/>
  <c r="N1488" i="1"/>
  <c r="M1488" i="1"/>
  <c r="L1488" i="1"/>
  <c r="K1488" i="1"/>
  <c r="J1488" i="1"/>
  <c r="I1488" i="1"/>
  <c r="N1487" i="1"/>
  <c r="M1487" i="1"/>
  <c r="L1487" i="1"/>
  <c r="K1487" i="1"/>
  <c r="J1487" i="1"/>
  <c r="I1487" i="1"/>
  <c r="N1486" i="1"/>
  <c r="M1486" i="1"/>
  <c r="L1486" i="1"/>
  <c r="K1486" i="1"/>
  <c r="J1486" i="1"/>
  <c r="I1486" i="1"/>
  <c r="N1485" i="1"/>
  <c r="M1485" i="1"/>
  <c r="L1485" i="1"/>
  <c r="K1485" i="1"/>
  <c r="J1485" i="1"/>
  <c r="I1485" i="1"/>
  <c r="N1484" i="1"/>
  <c r="M1484" i="1"/>
  <c r="L1484" i="1"/>
  <c r="K1484" i="1"/>
  <c r="J1484" i="1"/>
  <c r="I1484" i="1"/>
  <c r="N1483" i="1"/>
  <c r="M1483" i="1"/>
  <c r="L1483" i="1"/>
  <c r="K1483" i="1"/>
  <c r="J1483" i="1"/>
  <c r="I1483" i="1"/>
  <c r="N1482" i="1"/>
  <c r="M1482" i="1"/>
  <c r="L1482" i="1"/>
  <c r="K1482" i="1"/>
  <c r="J1482" i="1"/>
  <c r="I1482" i="1"/>
  <c r="N1481" i="1"/>
  <c r="M1481" i="1"/>
  <c r="L1481" i="1"/>
  <c r="K1481" i="1"/>
  <c r="J1481" i="1"/>
  <c r="I1481" i="1"/>
  <c r="N1480" i="1"/>
  <c r="M1480" i="1"/>
  <c r="L1480" i="1"/>
  <c r="K1480" i="1"/>
  <c r="J1480" i="1"/>
  <c r="I1480" i="1"/>
  <c r="N1479" i="1"/>
  <c r="M1479" i="1"/>
  <c r="L1479" i="1"/>
  <c r="K1479" i="1"/>
  <c r="J1479" i="1"/>
  <c r="I1479" i="1"/>
  <c r="N1478" i="1"/>
  <c r="M1478" i="1"/>
  <c r="L1478" i="1"/>
  <c r="K1478" i="1"/>
  <c r="J1478" i="1"/>
  <c r="I1478" i="1"/>
  <c r="N1477" i="1"/>
  <c r="M1477" i="1"/>
  <c r="L1477" i="1"/>
  <c r="K1477" i="1"/>
  <c r="J1477" i="1"/>
  <c r="I1477" i="1"/>
  <c r="N1476" i="1"/>
  <c r="M1476" i="1"/>
  <c r="L1476" i="1"/>
  <c r="K1476" i="1"/>
  <c r="J1476" i="1"/>
  <c r="I1476" i="1"/>
  <c r="N1475" i="1"/>
  <c r="M1475" i="1"/>
  <c r="L1475" i="1"/>
  <c r="K1475" i="1"/>
  <c r="J1475" i="1"/>
  <c r="I1475" i="1"/>
  <c r="N1474" i="1"/>
  <c r="M1474" i="1"/>
  <c r="L1474" i="1"/>
  <c r="K1474" i="1"/>
  <c r="J1474" i="1"/>
  <c r="I1474" i="1"/>
  <c r="N1473" i="1"/>
  <c r="M1473" i="1"/>
  <c r="L1473" i="1"/>
  <c r="K1473" i="1"/>
  <c r="J1473" i="1"/>
  <c r="I1473" i="1"/>
  <c r="N1472" i="1"/>
  <c r="M1472" i="1"/>
  <c r="L1472" i="1"/>
  <c r="K1472" i="1"/>
  <c r="J1472" i="1"/>
  <c r="I1472" i="1"/>
  <c r="N1471" i="1"/>
  <c r="M1471" i="1"/>
  <c r="L1471" i="1"/>
  <c r="K1471" i="1"/>
  <c r="J1471" i="1"/>
  <c r="I1471" i="1"/>
  <c r="N1470" i="1"/>
  <c r="M1470" i="1"/>
  <c r="L1470" i="1"/>
  <c r="K1470" i="1"/>
  <c r="J1470" i="1"/>
  <c r="I1470" i="1"/>
  <c r="N1469" i="1"/>
  <c r="M1469" i="1"/>
  <c r="L1469" i="1"/>
  <c r="K1469" i="1"/>
  <c r="J1469" i="1"/>
  <c r="I1469" i="1"/>
  <c r="N1468" i="1"/>
  <c r="M1468" i="1"/>
  <c r="L1468" i="1"/>
  <c r="K1468" i="1"/>
  <c r="J1468" i="1"/>
  <c r="I1468" i="1"/>
  <c r="N1467" i="1"/>
  <c r="M1467" i="1"/>
  <c r="L1467" i="1"/>
  <c r="K1467" i="1"/>
  <c r="J1467" i="1"/>
  <c r="I1467" i="1"/>
  <c r="N1466" i="1"/>
  <c r="M1466" i="1"/>
  <c r="L1466" i="1"/>
  <c r="K1466" i="1"/>
  <c r="J1466" i="1"/>
  <c r="I1466" i="1"/>
  <c r="N1465" i="1"/>
  <c r="M1465" i="1"/>
  <c r="L1465" i="1"/>
  <c r="K1465" i="1"/>
  <c r="J1465" i="1"/>
  <c r="I1465" i="1"/>
  <c r="N1464" i="1"/>
  <c r="M1464" i="1"/>
  <c r="L1464" i="1"/>
  <c r="K1464" i="1"/>
  <c r="J1464" i="1"/>
  <c r="I1464" i="1"/>
  <c r="N1463" i="1"/>
  <c r="M1463" i="1"/>
  <c r="L1463" i="1"/>
  <c r="K1463" i="1"/>
  <c r="J1463" i="1"/>
  <c r="I1463" i="1"/>
  <c r="N1462" i="1"/>
  <c r="M1462" i="1"/>
  <c r="L1462" i="1"/>
  <c r="K1462" i="1"/>
  <c r="J1462" i="1"/>
  <c r="I1462" i="1"/>
  <c r="N1461" i="1"/>
  <c r="M1461" i="1"/>
  <c r="L1461" i="1"/>
  <c r="K1461" i="1"/>
  <c r="J1461" i="1"/>
  <c r="I1461" i="1"/>
  <c r="N1460" i="1"/>
  <c r="M1460" i="1"/>
  <c r="L1460" i="1"/>
  <c r="K1460" i="1"/>
  <c r="J1460" i="1"/>
  <c r="I1460" i="1"/>
  <c r="N1459" i="1"/>
  <c r="M1459" i="1"/>
  <c r="L1459" i="1"/>
  <c r="K1459" i="1"/>
  <c r="J1459" i="1"/>
  <c r="I1459" i="1"/>
  <c r="N1458" i="1"/>
  <c r="M1458" i="1"/>
  <c r="L1458" i="1"/>
  <c r="K1458" i="1"/>
  <c r="J1458" i="1"/>
  <c r="I1458" i="1"/>
  <c r="N1457" i="1"/>
  <c r="M1457" i="1"/>
  <c r="L1457" i="1"/>
  <c r="K1457" i="1"/>
  <c r="J1457" i="1"/>
  <c r="I1457" i="1"/>
  <c r="N1456" i="1"/>
  <c r="M1456" i="1"/>
  <c r="L1456" i="1"/>
  <c r="K1456" i="1"/>
  <c r="J1456" i="1"/>
  <c r="I1456" i="1"/>
  <c r="N1455" i="1"/>
  <c r="M1455" i="1"/>
  <c r="L1455" i="1"/>
  <c r="K1455" i="1"/>
  <c r="J1455" i="1"/>
  <c r="I1455" i="1"/>
  <c r="N1454" i="1"/>
  <c r="M1454" i="1"/>
  <c r="L1454" i="1"/>
  <c r="K1454" i="1"/>
  <c r="J1454" i="1"/>
  <c r="I1454" i="1"/>
  <c r="N1453" i="1"/>
  <c r="M1453" i="1"/>
  <c r="L1453" i="1"/>
  <c r="K1453" i="1"/>
  <c r="J1453" i="1"/>
  <c r="I1453" i="1"/>
  <c r="N1452" i="1"/>
  <c r="M1452" i="1"/>
  <c r="L1452" i="1"/>
  <c r="K1452" i="1"/>
  <c r="J1452" i="1"/>
  <c r="I1452" i="1"/>
  <c r="N1451" i="1"/>
  <c r="M1451" i="1"/>
  <c r="L1451" i="1"/>
  <c r="K1451" i="1"/>
  <c r="J1451" i="1"/>
  <c r="I1451" i="1"/>
  <c r="N1450" i="1"/>
  <c r="M1450" i="1"/>
  <c r="L1450" i="1"/>
  <c r="K1450" i="1"/>
  <c r="J1450" i="1"/>
  <c r="I1450" i="1"/>
  <c r="N1449" i="1"/>
  <c r="M1449" i="1"/>
  <c r="L1449" i="1"/>
  <c r="K1449" i="1"/>
  <c r="J1449" i="1"/>
  <c r="I1449" i="1"/>
  <c r="N1448" i="1"/>
  <c r="M1448" i="1"/>
  <c r="L1448" i="1"/>
  <c r="K1448" i="1"/>
  <c r="J1448" i="1"/>
  <c r="I1448" i="1"/>
  <c r="N1447" i="1"/>
  <c r="M1447" i="1"/>
  <c r="L1447" i="1"/>
  <c r="K1447" i="1"/>
  <c r="J1447" i="1"/>
  <c r="I1447" i="1"/>
  <c r="N1446" i="1"/>
  <c r="M1446" i="1"/>
  <c r="L1446" i="1"/>
  <c r="K1446" i="1"/>
  <c r="J1446" i="1"/>
  <c r="I1446" i="1"/>
  <c r="N1445" i="1"/>
  <c r="M1445" i="1"/>
  <c r="L1445" i="1"/>
  <c r="K1445" i="1"/>
  <c r="J1445" i="1"/>
  <c r="I1445" i="1"/>
  <c r="N1444" i="1"/>
  <c r="M1444" i="1"/>
  <c r="L1444" i="1"/>
  <c r="K1444" i="1"/>
  <c r="J1444" i="1"/>
  <c r="I1444" i="1"/>
  <c r="N1443" i="1"/>
  <c r="M1443" i="1"/>
  <c r="L1443" i="1"/>
  <c r="K1443" i="1"/>
  <c r="J1443" i="1"/>
  <c r="I1443" i="1"/>
  <c r="N1442" i="1"/>
  <c r="M1442" i="1"/>
  <c r="L1442" i="1"/>
  <c r="K1442" i="1"/>
  <c r="J1442" i="1"/>
  <c r="I1442" i="1"/>
  <c r="N1441" i="1"/>
  <c r="M1441" i="1"/>
  <c r="L1441" i="1"/>
  <c r="K1441" i="1"/>
  <c r="J1441" i="1"/>
  <c r="I1441" i="1"/>
  <c r="N1440" i="1"/>
  <c r="M1440" i="1"/>
  <c r="L1440" i="1"/>
  <c r="K1440" i="1"/>
  <c r="J1440" i="1"/>
  <c r="I1440" i="1"/>
  <c r="N1439" i="1"/>
  <c r="M1439" i="1"/>
  <c r="L1439" i="1"/>
  <c r="K1439" i="1"/>
  <c r="J1439" i="1"/>
  <c r="I1439" i="1"/>
  <c r="N1438" i="1"/>
  <c r="M1438" i="1"/>
  <c r="L1438" i="1"/>
  <c r="K1438" i="1"/>
  <c r="J1438" i="1"/>
  <c r="I1438" i="1"/>
  <c r="N1437" i="1"/>
  <c r="M1437" i="1"/>
  <c r="L1437" i="1"/>
  <c r="K1437" i="1"/>
  <c r="J1437" i="1"/>
  <c r="I1437" i="1"/>
  <c r="N1436" i="1"/>
  <c r="M1436" i="1"/>
  <c r="L1436" i="1"/>
  <c r="K1436" i="1"/>
  <c r="J1436" i="1"/>
  <c r="I1436" i="1"/>
  <c r="N1435" i="1"/>
  <c r="M1435" i="1"/>
  <c r="L1435" i="1"/>
  <c r="K1435" i="1"/>
  <c r="J1435" i="1"/>
  <c r="I1435" i="1"/>
  <c r="N1434" i="1"/>
  <c r="M1434" i="1"/>
  <c r="L1434" i="1"/>
  <c r="K1434" i="1"/>
  <c r="J1434" i="1"/>
  <c r="I1434" i="1"/>
  <c r="N1433" i="1"/>
  <c r="M1433" i="1"/>
  <c r="L1433" i="1"/>
  <c r="K1433" i="1"/>
  <c r="J1433" i="1"/>
  <c r="I1433" i="1"/>
  <c r="N1432" i="1"/>
  <c r="M1432" i="1"/>
  <c r="L1432" i="1"/>
  <c r="K1432" i="1"/>
  <c r="J1432" i="1"/>
  <c r="I1432" i="1"/>
  <c r="N1431" i="1"/>
  <c r="M1431" i="1"/>
  <c r="L1431" i="1"/>
  <c r="K1431" i="1"/>
  <c r="J1431" i="1"/>
  <c r="I1431" i="1"/>
  <c r="N1430" i="1"/>
  <c r="M1430" i="1"/>
  <c r="L1430" i="1"/>
  <c r="K1430" i="1"/>
  <c r="J1430" i="1"/>
  <c r="I1430" i="1"/>
  <c r="N1429" i="1"/>
  <c r="M1429" i="1"/>
  <c r="L1429" i="1"/>
  <c r="K1429" i="1"/>
  <c r="J1429" i="1"/>
  <c r="I1429" i="1"/>
  <c r="N1428" i="1"/>
  <c r="M1428" i="1"/>
  <c r="L1428" i="1"/>
  <c r="K1428" i="1"/>
  <c r="J1428" i="1"/>
  <c r="I1428" i="1"/>
  <c r="N1427" i="1"/>
  <c r="M1427" i="1"/>
  <c r="L1427" i="1"/>
  <c r="K1427" i="1"/>
  <c r="J1427" i="1"/>
  <c r="I1427" i="1"/>
  <c r="N1426" i="1"/>
  <c r="M1426" i="1"/>
  <c r="L1426" i="1"/>
  <c r="K1426" i="1"/>
  <c r="J1426" i="1"/>
  <c r="I1426" i="1"/>
  <c r="N1425" i="1"/>
  <c r="M1425" i="1"/>
  <c r="L1425" i="1"/>
  <c r="K1425" i="1"/>
  <c r="J1425" i="1"/>
  <c r="I1425" i="1"/>
  <c r="N1424" i="1"/>
  <c r="M1424" i="1"/>
  <c r="L1424" i="1"/>
  <c r="K1424" i="1"/>
  <c r="J1424" i="1"/>
  <c r="I1424" i="1"/>
  <c r="N1423" i="1"/>
  <c r="M1423" i="1"/>
  <c r="L1423" i="1"/>
  <c r="K1423" i="1"/>
  <c r="J1423" i="1"/>
  <c r="I1423" i="1"/>
  <c r="N1422" i="1"/>
  <c r="M1422" i="1"/>
  <c r="L1422" i="1"/>
  <c r="K1422" i="1"/>
  <c r="J1422" i="1"/>
  <c r="I1422" i="1"/>
  <c r="N1421" i="1"/>
  <c r="M1421" i="1"/>
  <c r="L1421" i="1"/>
  <c r="K1421" i="1"/>
  <c r="J1421" i="1"/>
  <c r="I1421" i="1"/>
  <c r="N1420" i="1"/>
  <c r="M1420" i="1"/>
  <c r="L1420" i="1"/>
  <c r="K1420" i="1"/>
  <c r="J1420" i="1"/>
  <c r="I1420" i="1"/>
  <c r="N1419" i="1"/>
  <c r="M1419" i="1"/>
  <c r="L1419" i="1"/>
  <c r="K1419" i="1"/>
  <c r="J1419" i="1"/>
  <c r="I1419" i="1"/>
  <c r="N1418" i="1"/>
  <c r="M1418" i="1"/>
  <c r="L1418" i="1"/>
  <c r="K1418" i="1"/>
  <c r="J1418" i="1"/>
  <c r="I1418" i="1"/>
  <c r="N1417" i="1"/>
  <c r="M1417" i="1"/>
  <c r="L1417" i="1"/>
  <c r="K1417" i="1"/>
  <c r="J1417" i="1"/>
  <c r="I1417" i="1"/>
  <c r="N1416" i="1"/>
  <c r="M1416" i="1"/>
  <c r="L1416" i="1"/>
  <c r="K1416" i="1"/>
  <c r="J1416" i="1"/>
  <c r="I1416" i="1"/>
  <c r="N1415" i="1"/>
  <c r="M1415" i="1"/>
  <c r="L1415" i="1"/>
  <c r="K1415" i="1"/>
  <c r="J1415" i="1"/>
  <c r="I1415" i="1"/>
  <c r="N1414" i="1"/>
  <c r="M1414" i="1"/>
  <c r="L1414" i="1"/>
  <c r="K1414" i="1"/>
  <c r="J1414" i="1"/>
  <c r="I1414" i="1"/>
  <c r="N1413" i="1"/>
  <c r="M1413" i="1"/>
  <c r="L1413" i="1"/>
  <c r="K1413" i="1"/>
  <c r="J1413" i="1"/>
  <c r="I1413" i="1"/>
  <c r="N1412" i="1"/>
  <c r="M1412" i="1"/>
  <c r="L1412" i="1"/>
  <c r="K1412" i="1"/>
  <c r="J1412" i="1"/>
  <c r="I1412" i="1"/>
  <c r="N1411" i="1"/>
  <c r="M1411" i="1"/>
  <c r="L1411" i="1"/>
  <c r="K1411" i="1"/>
  <c r="J1411" i="1"/>
  <c r="I1411" i="1"/>
  <c r="N1410" i="1"/>
  <c r="M1410" i="1"/>
  <c r="L1410" i="1"/>
  <c r="K1410" i="1"/>
  <c r="J1410" i="1"/>
  <c r="I1410" i="1"/>
  <c r="N1409" i="1"/>
  <c r="M1409" i="1"/>
  <c r="L1409" i="1"/>
  <c r="K1409" i="1"/>
  <c r="J1409" i="1"/>
  <c r="I1409" i="1"/>
  <c r="N1408" i="1"/>
  <c r="M1408" i="1"/>
  <c r="L1408" i="1"/>
  <c r="K1408" i="1"/>
  <c r="J1408" i="1"/>
  <c r="I1408" i="1"/>
  <c r="N1407" i="1"/>
  <c r="M1407" i="1"/>
  <c r="L1407" i="1"/>
  <c r="K1407" i="1"/>
  <c r="J1407" i="1"/>
  <c r="I1407" i="1"/>
  <c r="N1406" i="1"/>
  <c r="M1406" i="1"/>
  <c r="L1406" i="1"/>
  <c r="K1406" i="1"/>
  <c r="J1406" i="1"/>
  <c r="I1406" i="1"/>
  <c r="N1405" i="1"/>
  <c r="M1405" i="1"/>
  <c r="L1405" i="1"/>
  <c r="K1405" i="1"/>
  <c r="J1405" i="1"/>
  <c r="I1405" i="1"/>
  <c r="N1404" i="1"/>
  <c r="M1404" i="1"/>
  <c r="L1404" i="1"/>
  <c r="K1404" i="1"/>
  <c r="J1404" i="1"/>
  <c r="I1404" i="1"/>
  <c r="N1403" i="1"/>
  <c r="M1403" i="1"/>
  <c r="L1403" i="1"/>
  <c r="K1403" i="1"/>
  <c r="J1403" i="1"/>
  <c r="I1403" i="1"/>
  <c r="N1402" i="1"/>
  <c r="M1402" i="1"/>
  <c r="L1402" i="1"/>
  <c r="K1402" i="1"/>
  <c r="J1402" i="1"/>
  <c r="I1402" i="1"/>
  <c r="N1401" i="1"/>
  <c r="M1401" i="1"/>
  <c r="L1401" i="1"/>
  <c r="K1401" i="1"/>
  <c r="J1401" i="1"/>
  <c r="I1401" i="1"/>
  <c r="N1400" i="1"/>
  <c r="M1400" i="1"/>
  <c r="L1400" i="1"/>
  <c r="K1400" i="1"/>
  <c r="J1400" i="1"/>
  <c r="I1400" i="1"/>
  <c r="N1399" i="1"/>
  <c r="M1399" i="1"/>
  <c r="L1399" i="1"/>
  <c r="K1399" i="1"/>
  <c r="J1399" i="1"/>
  <c r="I1399" i="1"/>
  <c r="N1398" i="1"/>
  <c r="M1398" i="1"/>
  <c r="L1398" i="1"/>
  <c r="K1398" i="1"/>
  <c r="J1398" i="1"/>
  <c r="I1398" i="1"/>
  <c r="N1397" i="1"/>
  <c r="M1397" i="1"/>
  <c r="L1397" i="1"/>
  <c r="K1397" i="1"/>
  <c r="J1397" i="1"/>
  <c r="I1397" i="1"/>
  <c r="N1396" i="1"/>
  <c r="M1396" i="1"/>
  <c r="L1396" i="1"/>
  <c r="K1396" i="1"/>
  <c r="J1396" i="1"/>
  <c r="I1396" i="1"/>
  <c r="N1395" i="1"/>
  <c r="M1395" i="1"/>
  <c r="L1395" i="1"/>
  <c r="K1395" i="1"/>
  <c r="J1395" i="1"/>
  <c r="I1395" i="1"/>
  <c r="N1394" i="1"/>
  <c r="M1394" i="1"/>
  <c r="L1394" i="1"/>
  <c r="K1394" i="1"/>
  <c r="J1394" i="1"/>
  <c r="I1394" i="1"/>
  <c r="N1393" i="1"/>
  <c r="M1393" i="1"/>
  <c r="L1393" i="1"/>
  <c r="K1393" i="1"/>
  <c r="J1393" i="1"/>
  <c r="I1393" i="1"/>
  <c r="N1392" i="1"/>
  <c r="M1392" i="1"/>
  <c r="L1392" i="1"/>
  <c r="K1392" i="1"/>
  <c r="J1392" i="1"/>
  <c r="I1392" i="1"/>
  <c r="N1391" i="1"/>
  <c r="M1391" i="1"/>
  <c r="L1391" i="1"/>
  <c r="K1391" i="1"/>
  <c r="J1391" i="1"/>
  <c r="I1391" i="1"/>
  <c r="N1390" i="1"/>
  <c r="M1390" i="1"/>
  <c r="L1390" i="1"/>
  <c r="K1390" i="1"/>
  <c r="J1390" i="1"/>
  <c r="I1390" i="1"/>
  <c r="N1389" i="1"/>
  <c r="M1389" i="1"/>
  <c r="L1389" i="1"/>
  <c r="K1389" i="1"/>
  <c r="J1389" i="1"/>
  <c r="I1389" i="1"/>
  <c r="N1388" i="1"/>
  <c r="M1388" i="1"/>
  <c r="L1388" i="1"/>
  <c r="K1388" i="1"/>
  <c r="J1388" i="1"/>
  <c r="I1388" i="1"/>
  <c r="N1387" i="1"/>
  <c r="M1387" i="1"/>
  <c r="L1387" i="1"/>
  <c r="K1387" i="1"/>
  <c r="J1387" i="1"/>
  <c r="I1387" i="1"/>
  <c r="N1386" i="1"/>
  <c r="M1386" i="1"/>
  <c r="L1386" i="1"/>
  <c r="K1386" i="1"/>
  <c r="J1386" i="1"/>
  <c r="I1386" i="1"/>
  <c r="N1385" i="1"/>
  <c r="M1385" i="1"/>
  <c r="L1385" i="1"/>
  <c r="K1385" i="1"/>
  <c r="J1385" i="1"/>
  <c r="I1385" i="1"/>
  <c r="N1384" i="1"/>
  <c r="M1384" i="1"/>
  <c r="L1384" i="1"/>
  <c r="K1384" i="1"/>
  <c r="J1384" i="1"/>
  <c r="I1384" i="1"/>
  <c r="N1383" i="1"/>
  <c r="M1383" i="1"/>
  <c r="L1383" i="1"/>
  <c r="K1383" i="1"/>
  <c r="J1383" i="1"/>
  <c r="I1383" i="1"/>
  <c r="N1382" i="1"/>
  <c r="M1382" i="1"/>
  <c r="L1382" i="1"/>
  <c r="K1382" i="1"/>
  <c r="J1382" i="1"/>
  <c r="I1382" i="1"/>
  <c r="N1381" i="1"/>
  <c r="M1381" i="1"/>
  <c r="L1381" i="1"/>
  <c r="K1381" i="1"/>
  <c r="J1381" i="1"/>
  <c r="I1381" i="1"/>
  <c r="N1380" i="1"/>
  <c r="M1380" i="1"/>
  <c r="L1380" i="1"/>
  <c r="K1380" i="1"/>
  <c r="J1380" i="1"/>
  <c r="I1380" i="1"/>
  <c r="N1379" i="1"/>
  <c r="M1379" i="1"/>
  <c r="L1379" i="1"/>
  <c r="K1379" i="1"/>
  <c r="J1379" i="1"/>
  <c r="I1379" i="1"/>
  <c r="N1378" i="1"/>
  <c r="M1378" i="1"/>
  <c r="L1378" i="1"/>
  <c r="K1378" i="1"/>
  <c r="J1378" i="1"/>
  <c r="I1378" i="1"/>
  <c r="N1377" i="1"/>
  <c r="M1377" i="1"/>
  <c r="L1377" i="1"/>
  <c r="K1377" i="1"/>
  <c r="J1377" i="1"/>
  <c r="I1377" i="1"/>
  <c r="N1376" i="1"/>
  <c r="M1376" i="1"/>
  <c r="L1376" i="1"/>
  <c r="K1376" i="1"/>
  <c r="J1376" i="1"/>
  <c r="I1376" i="1"/>
  <c r="N1375" i="1"/>
  <c r="M1375" i="1"/>
  <c r="L1375" i="1"/>
  <c r="K1375" i="1"/>
  <c r="J1375" i="1"/>
  <c r="I1375" i="1"/>
  <c r="N1374" i="1"/>
  <c r="M1374" i="1"/>
  <c r="L1374" i="1"/>
  <c r="K1374" i="1"/>
  <c r="J1374" i="1"/>
  <c r="I1374" i="1"/>
  <c r="N1373" i="1"/>
  <c r="M1373" i="1"/>
  <c r="L1373" i="1"/>
  <c r="K1373" i="1"/>
  <c r="J1373" i="1"/>
  <c r="I1373" i="1"/>
  <c r="N1372" i="1"/>
  <c r="M1372" i="1"/>
  <c r="L1372" i="1"/>
  <c r="K1372" i="1"/>
  <c r="J1372" i="1"/>
  <c r="I1372" i="1"/>
  <c r="N1371" i="1"/>
  <c r="M1371" i="1"/>
  <c r="L1371" i="1"/>
  <c r="K1371" i="1"/>
  <c r="J1371" i="1"/>
  <c r="I1371" i="1"/>
  <c r="N1370" i="1"/>
  <c r="M1370" i="1"/>
  <c r="L1370" i="1"/>
  <c r="K1370" i="1"/>
  <c r="J1370" i="1"/>
  <c r="I1370" i="1"/>
  <c r="N1369" i="1"/>
  <c r="M1369" i="1"/>
  <c r="L1369" i="1"/>
  <c r="K1369" i="1"/>
  <c r="J1369" i="1"/>
  <c r="I1369" i="1"/>
  <c r="N1368" i="1"/>
  <c r="M1368" i="1"/>
  <c r="L1368" i="1"/>
  <c r="K1368" i="1"/>
  <c r="J1368" i="1"/>
  <c r="I1368" i="1"/>
  <c r="N1367" i="1"/>
  <c r="M1367" i="1"/>
  <c r="L1367" i="1"/>
  <c r="K1367" i="1"/>
  <c r="J1367" i="1"/>
  <c r="I1367" i="1"/>
  <c r="N1366" i="1"/>
  <c r="M1366" i="1"/>
  <c r="L1366" i="1"/>
  <c r="K1366" i="1"/>
  <c r="J1366" i="1"/>
  <c r="I1366" i="1"/>
  <c r="N1365" i="1"/>
  <c r="M1365" i="1"/>
  <c r="L1365" i="1"/>
  <c r="K1365" i="1"/>
  <c r="J1365" i="1"/>
  <c r="I1365" i="1"/>
  <c r="N1364" i="1"/>
  <c r="M1364" i="1"/>
  <c r="L1364" i="1"/>
  <c r="K1364" i="1"/>
  <c r="J1364" i="1"/>
  <c r="I1364" i="1"/>
  <c r="N1363" i="1"/>
  <c r="M1363" i="1"/>
  <c r="L1363" i="1"/>
  <c r="K1363" i="1"/>
  <c r="J1363" i="1"/>
  <c r="I1363" i="1"/>
  <c r="N1362" i="1"/>
  <c r="M1362" i="1"/>
  <c r="L1362" i="1"/>
  <c r="K1362" i="1"/>
  <c r="J1362" i="1"/>
  <c r="I1362" i="1"/>
  <c r="N1361" i="1"/>
  <c r="M1361" i="1"/>
  <c r="L1361" i="1"/>
  <c r="K1361" i="1"/>
  <c r="J1361" i="1"/>
  <c r="I1361" i="1"/>
  <c r="N1360" i="1"/>
  <c r="M1360" i="1"/>
  <c r="L1360" i="1"/>
  <c r="K1360" i="1"/>
  <c r="J1360" i="1"/>
  <c r="I1360" i="1"/>
  <c r="N1359" i="1"/>
  <c r="M1359" i="1"/>
  <c r="L1359" i="1"/>
  <c r="K1359" i="1"/>
  <c r="J1359" i="1"/>
  <c r="I1359" i="1"/>
  <c r="N1358" i="1"/>
  <c r="M1358" i="1"/>
  <c r="L1358" i="1"/>
  <c r="K1358" i="1"/>
  <c r="J1358" i="1"/>
  <c r="I1358" i="1"/>
  <c r="N1357" i="1"/>
  <c r="M1357" i="1"/>
  <c r="L1357" i="1"/>
  <c r="K1357" i="1"/>
  <c r="J1357" i="1"/>
  <c r="I1357" i="1"/>
  <c r="N1356" i="1"/>
  <c r="M1356" i="1"/>
  <c r="L1356" i="1"/>
  <c r="K1356" i="1"/>
  <c r="J1356" i="1"/>
  <c r="I1356" i="1"/>
  <c r="N1355" i="1"/>
  <c r="M1355" i="1"/>
  <c r="L1355" i="1"/>
  <c r="K1355" i="1"/>
  <c r="J1355" i="1"/>
  <c r="I1355" i="1"/>
  <c r="N1354" i="1"/>
  <c r="M1354" i="1"/>
  <c r="L1354" i="1"/>
  <c r="K1354" i="1"/>
  <c r="J1354" i="1"/>
  <c r="I1354" i="1"/>
  <c r="N1353" i="1"/>
  <c r="M1353" i="1"/>
  <c r="L1353" i="1"/>
  <c r="K1353" i="1"/>
  <c r="J1353" i="1"/>
  <c r="I1353" i="1"/>
  <c r="N1352" i="1"/>
  <c r="M1352" i="1"/>
  <c r="L1352" i="1"/>
  <c r="K1352" i="1"/>
  <c r="J1352" i="1"/>
  <c r="I1352" i="1"/>
  <c r="N1351" i="1"/>
  <c r="M1351" i="1"/>
  <c r="L1351" i="1"/>
  <c r="K1351" i="1"/>
  <c r="J1351" i="1"/>
  <c r="I1351" i="1"/>
  <c r="N1350" i="1"/>
  <c r="M1350" i="1"/>
  <c r="L1350" i="1"/>
  <c r="K1350" i="1"/>
  <c r="J1350" i="1"/>
  <c r="I1350" i="1"/>
  <c r="N1349" i="1"/>
  <c r="M1349" i="1"/>
  <c r="L1349" i="1"/>
  <c r="K1349" i="1"/>
  <c r="J1349" i="1"/>
  <c r="I1349" i="1"/>
  <c r="N1348" i="1"/>
  <c r="M1348" i="1"/>
  <c r="L1348" i="1"/>
  <c r="K1348" i="1"/>
  <c r="J1348" i="1"/>
  <c r="I1348" i="1"/>
  <c r="N1347" i="1"/>
  <c r="M1347" i="1"/>
  <c r="L1347" i="1"/>
  <c r="K1347" i="1"/>
  <c r="J1347" i="1"/>
  <c r="I1347" i="1"/>
  <c r="N1346" i="1"/>
  <c r="M1346" i="1"/>
  <c r="L1346" i="1"/>
  <c r="K1346" i="1"/>
  <c r="J1346" i="1"/>
  <c r="I1346" i="1"/>
  <c r="N1345" i="1"/>
  <c r="M1345" i="1"/>
  <c r="L1345" i="1"/>
  <c r="K1345" i="1"/>
  <c r="J1345" i="1"/>
  <c r="I1345" i="1"/>
  <c r="N1344" i="1"/>
  <c r="M1344" i="1"/>
  <c r="L1344" i="1"/>
  <c r="K1344" i="1"/>
  <c r="J1344" i="1"/>
  <c r="I1344" i="1"/>
  <c r="N1343" i="1"/>
  <c r="M1343" i="1"/>
  <c r="L1343" i="1"/>
  <c r="K1343" i="1"/>
  <c r="J1343" i="1"/>
  <c r="I1343" i="1"/>
  <c r="N1342" i="1"/>
  <c r="M1342" i="1"/>
  <c r="L1342" i="1"/>
  <c r="K1342" i="1"/>
  <c r="J1342" i="1"/>
  <c r="I1342" i="1"/>
  <c r="N1341" i="1"/>
  <c r="M1341" i="1"/>
  <c r="L1341" i="1"/>
  <c r="K1341" i="1"/>
  <c r="J1341" i="1"/>
  <c r="I1341" i="1"/>
  <c r="N1340" i="1"/>
  <c r="M1340" i="1"/>
  <c r="L1340" i="1"/>
  <c r="K1340" i="1"/>
  <c r="J1340" i="1"/>
  <c r="I1340" i="1"/>
  <c r="N1339" i="1"/>
  <c r="M1339" i="1"/>
  <c r="L1339" i="1"/>
  <c r="K1339" i="1"/>
  <c r="J1339" i="1"/>
  <c r="I1339" i="1"/>
  <c r="N1338" i="1"/>
  <c r="M1338" i="1"/>
  <c r="L1338" i="1"/>
  <c r="K1338" i="1"/>
  <c r="J1338" i="1"/>
  <c r="I1338" i="1"/>
  <c r="N1337" i="1"/>
  <c r="M1337" i="1"/>
  <c r="L1337" i="1"/>
  <c r="K1337" i="1"/>
  <c r="J1337" i="1"/>
  <c r="I1337" i="1"/>
  <c r="N1336" i="1"/>
  <c r="M1336" i="1"/>
  <c r="L1336" i="1"/>
  <c r="K1336" i="1"/>
  <c r="J1336" i="1"/>
  <c r="I1336" i="1"/>
  <c r="N1335" i="1"/>
  <c r="M1335" i="1"/>
  <c r="L1335" i="1"/>
  <c r="K1335" i="1"/>
  <c r="J1335" i="1"/>
  <c r="I1335" i="1"/>
  <c r="N1334" i="1"/>
  <c r="M1334" i="1"/>
  <c r="L1334" i="1"/>
  <c r="K1334" i="1"/>
  <c r="J1334" i="1"/>
  <c r="I1334" i="1"/>
  <c r="N1333" i="1"/>
  <c r="M1333" i="1"/>
  <c r="L1333" i="1"/>
  <c r="K1333" i="1"/>
  <c r="J1333" i="1"/>
  <c r="I1333" i="1"/>
  <c r="N1332" i="1"/>
  <c r="M1332" i="1"/>
  <c r="L1332" i="1"/>
  <c r="K1332" i="1"/>
  <c r="J1332" i="1"/>
  <c r="I1332" i="1"/>
  <c r="N1331" i="1"/>
  <c r="M1331" i="1"/>
  <c r="L1331" i="1"/>
  <c r="K1331" i="1"/>
  <c r="J1331" i="1"/>
  <c r="I1331" i="1"/>
  <c r="N1330" i="1"/>
  <c r="M1330" i="1"/>
  <c r="L1330" i="1"/>
  <c r="K1330" i="1"/>
  <c r="J1330" i="1"/>
  <c r="I1330" i="1"/>
  <c r="N1329" i="1"/>
  <c r="M1329" i="1"/>
  <c r="L1329" i="1"/>
  <c r="K1329" i="1"/>
  <c r="J1329" i="1"/>
  <c r="I1329" i="1"/>
  <c r="N1328" i="1"/>
  <c r="M1328" i="1"/>
  <c r="L1328" i="1"/>
  <c r="K1328" i="1"/>
  <c r="J1328" i="1"/>
  <c r="I1328" i="1"/>
  <c r="N1327" i="1"/>
  <c r="M1327" i="1"/>
  <c r="L1327" i="1"/>
  <c r="K1327" i="1"/>
  <c r="J1327" i="1"/>
  <c r="I1327" i="1"/>
  <c r="N1326" i="1"/>
  <c r="M1326" i="1"/>
  <c r="L1326" i="1"/>
  <c r="K1326" i="1"/>
  <c r="J1326" i="1"/>
  <c r="I1326" i="1"/>
  <c r="N1325" i="1"/>
  <c r="M1325" i="1"/>
  <c r="L1325" i="1"/>
  <c r="K1325" i="1"/>
  <c r="J1325" i="1"/>
  <c r="I1325" i="1"/>
  <c r="N1324" i="1"/>
  <c r="M1324" i="1"/>
  <c r="L1324" i="1"/>
  <c r="K1324" i="1"/>
  <c r="J1324" i="1"/>
  <c r="I1324" i="1"/>
  <c r="N1323" i="1"/>
  <c r="M1323" i="1"/>
  <c r="L1323" i="1"/>
  <c r="K1323" i="1"/>
  <c r="J1323" i="1"/>
  <c r="I1323" i="1"/>
  <c r="N1322" i="1"/>
  <c r="M1322" i="1"/>
  <c r="L1322" i="1"/>
  <c r="K1322" i="1"/>
  <c r="J1322" i="1"/>
  <c r="I1322" i="1"/>
  <c r="N1321" i="1"/>
  <c r="M1321" i="1"/>
  <c r="L1321" i="1"/>
  <c r="K1321" i="1"/>
  <c r="J1321" i="1"/>
  <c r="I1321" i="1"/>
  <c r="N1320" i="1"/>
  <c r="M1320" i="1"/>
  <c r="L1320" i="1"/>
  <c r="K1320" i="1"/>
  <c r="J1320" i="1"/>
  <c r="I1320" i="1"/>
  <c r="N1319" i="1"/>
  <c r="M1319" i="1"/>
  <c r="L1319" i="1"/>
  <c r="K1319" i="1"/>
  <c r="J1319" i="1"/>
  <c r="I1319" i="1"/>
  <c r="N1318" i="1"/>
  <c r="M1318" i="1"/>
  <c r="L1318" i="1"/>
  <c r="K1318" i="1"/>
  <c r="J1318" i="1"/>
  <c r="I1318" i="1"/>
  <c r="N1317" i="1"/>
  <c r="M1317" i="1"/>
  <c r="L1317" i="1"/>
  <c r="K1317" i="1"/>
  <c r="J1317" i="1"/>
  <c r="I1317" i="1"/>
  <c r="N1316" i="1"/>
  <c r="M1316" i="1"/>
  <c r="L1316" i="1"/>
  <c r="K1316" i="1"/>
  <c r="J1316" i="1"/>
  <c r="I1316" i="1"/>
  <c r="N1315" i="1"/>
  <c r="M1315" i="1"/>
  <c r="L1315" i="1"/>
  <c r="K1315" i="1"/>
  <c r="J1315" i="1"/>
  <c r="I1315" i="1"/>
  <c r="N1314" i="1"/>
  <c r="M1314" i="1"/>
  <c r="L1314" i="1"/>
  <c r="K1314" i="1"/>
  <c r="J1314" i="1"/>
  <c r="I1314" i="1"/>
  <c r="N1313" i="1"/>
  <c r="M1313" i="1"/>
  <c r="L1313" i="1"/>
  <c r="K1313" i="1"/>
  <c r="J1313" i="1"/>
  <c r="I1313" i="1"/>
  <c r="N1312" i="1"/>
  <c r="M1312" i="1"/>
  <c r="L1312" i="1"/>
  <c r="K1312" i="1"/>
  <c r="J1312" i="1"/>
  <c r="I1312" i="1"/>
  <c r="N1311" i="1"/>
  <c r="M1311" i="1"/>
  <c r="L1311" i="1"/>
  <c r="K1311" i="1"/>
  <c r="J1311" i="1"/>
  <c r="I1311" i="1"/>
  <c r="N1310" i="1"/>
  <c r="M1310" i="1"/>
  <c r="L1310" i="1"/>
  <c r="K1310" i="1"/>
  <c r="J1310" i="1"/>
  <c r="I1310" i="1"/>
  <c r="N1309" i="1"/>
  <c r="M1309" i="1"/>
  <c r="L1309" i="1"/>
  <c r="K1309" i="1"/>
  <c r="J1309" i="1"/>
  <c r="I1309" i="1"/>
  <c r="N1308" i="1"/>
  <c r="M1308" i="1"/>
  <c r="L1308" i="1"/>
  <c r="K1308" i="1"/>
  <c r="J1308" i="1"/>
  <c r="I1308" i="1"/>
  <c r="N1307" i="1"/>
  <c r="M1307" i="1"/>
  <c r="L1307" i="1"/>
  <c r="K1307" i="1"/>
  <c r="J1307" i="1"/>
  <c r="I1307" i="1"/>
  <c r="N1306" i="1"/>
  <c r="M1306" i="1"/>
  <c r="L1306" i="1"/>
  <c r="K1306" i="1"/>
  <c r="J1306" i="1"/>
  <c r="I1306" i="1"/>
  <c r="N1305" i="1"/>
  <c r="M1305" i="1"/>
  <c r="L1305" i="1"/>
  <c r="K1305" i="1"/>
  <c r="J1305" i="1"/>
  <c r="I1305" i="1"/>
  <c r="N1304" i="1"/>
  <c r="M1304" i="1"/>
  <c r="L1304" i="1"/>
  <c r="K1304" i="1"/>
  <c r="J1304" i="1"/>
  <c r="I1304" i="1"/>
  <c r="N1303" i="1"/>
  <c r="M1303" i="1"/>
  <c r="L1303" i="1"/>
  <c r="K1303" i="1"/>
  <c r="J1303" i="1"/>
  <c r="I1303" i="1"/>
  <c r="N1302" i="1"/>
  <c r="M1302" i="1"/>
  <c r="L1302" i="1"/>
  <c r="K1302" i="1"/>
  <c r="J1302" i="1"/>
  <c r="I1302" i="1"/>
  <c r="N1301" i="1"/>
  <c r="M1301" i="1"/>
  <c r="L1301" i="1"/>
  <c r="K1301" i="1"/>
  <c r="J1301" i="1"/>
  <c r="I1301" i="1"/>
  <c r="N1300" i="1"/>
  <c r="M1300" i="1"/>
  <c r="L1300" i="1"/>
  <c r="K1300" i="1"/>
  <c r="J1300" i="1"/>
  <c r="I1300" i="1"/>
  <c r="N1299" i="1"/>
  <c r="M1299" i="1"/>
  <c r="L1299" i="1"/>
  <c r="K1299" i="1"/>
  <c r="J1299" i="1"/>
  <c r="I1299" i="1"/>
  <c r="N1298" i="1"/>
  <c r="M1298" i="1"/>
  <c r="L1298" i="1"/>
  <c r="K1298" i="1"/>
  <c r="J1298" i="1"/>
  <c r="I1298" i="1"/>
  <c r="N1297" i="1"/>
  <c r="M1297" i="1"/>
  <c r="L1297" i="1"/>
  <c r="K1297" i="1"/>
  <c r="J1297" i="1"/>
  <c r="I1297" i="1"/>
  <c r="N1296" i="1"/>
  <c r="M1296" i="1"/>
  <c r="L1296" i="1"/>
  <c r="K1296" i="1"/>
  <c r="J1296" i="1"/>
  <c r="I1296" i="1"/>
  <c r="N1295" i="1"/>
  <c r="M1295" i="1"/>
  <c r="L1295" i="1"/>
  <c r="K1295" i="1"/>
  <c r="J1295" i="1"/>
  <c r="I1295" i="1"/>
  <c r="N1294" i="1"/>
  <c r="M1294" i="1"/>
  <c r="L1294" i="1"/>
  <c r="K1294" i="1"/>
  <c r="J1294" i="1"/>
  <c r="I1294" i="1"/>
  <c r="N1293" i="1"/>
  <c r="M1293" i="1"/>
  <c r="L1293" i="1"/>
  <c r="K1293" i="1"/>
  <c r="J1293" i="1"/>
  <c r="I1293" i="1"/>
  <c r="N1292" i="1"/>
  <c r="M1292" i="1"/>
  <c r="L1292" i="1"/>
  <c r="K1292" i="1"/>
  <c r="J1292" i="1"/>
  <c r="I1292" i="1"/>
  <c r="N1291" i="1"/>
  <c r="M1291" i="1"/>
  <c r="L1291" i="1"/>
  <c r="K1291" i="1"/>
  <c r="J1291" i="1"/>
  <c r="I1291" i="1"/>
  <c r="N1290" i="1"/>
  <c r="M1290" i="1"/>
  <c r="L1290" i="1"/>
  <c r="K1290" i="1"/>
  <c r="J1290" i="1"/>
  <c r="I1290" i="1"/>
  <c r="N1289" i="1"/>
  <c r="M1289" i="1"/>
  <c r="L1289" i="1"/>
  <c r="K1289" i="1"/>
  <c r="J1289" i="1"/>
  <c r="I1289" i="1"/>
  <c r="N1288" i="1"/>
  <c r="M1288" i="1"/>
  <c r="L1288" i="1"/>
  <c r="K1288" i="1"/>
  <c r="J1288" i="1"/>
  <c r="I1288" i="1"/>
  <c r="N1287" i="1"/>
  <c r="M1287" i="1"/>
  <c r="L1287" i="1"/>
  <c r="K1287" i="1"/>
  <c r="J1287" i="1"/>
  <c r="I1287" i="1"/>
  <c r="N1286" i="1"/>
  <c r="M1286" i="1"/>
  <c r="L1286" i="1"/>
  <c r="K1286" i="1"/>
  <c r="J1286" i="1"/>
  <c r="I1286" i="1"/>
  <c r="N1285" i="1"/>
  <c r="M1285" i="1"/>
  <c r="L1285" i="1"/>
  <c r="K1285" i="1"/>
  <c r="J1285" i="1"/>
  <c r="I1285" i="1"/>
  <c r="N1284" i="1"/>
  <c r="M1284" i="1"/>
  <c r="L1284" i="1"/>
  <c r="K1284" i="1"/>
  <c r="J1284" i="1"/>
  <c r="I1284" i="1"/>
  <c r="N1283" i="1"/>
  <c r="M1283" i="1"/>
  <c r="L1283" i="1"/>
  <c r="K1283" i="1"/>
  <c r="J1283" i="1"/>
  <c r="I1283" i="1"/>
  <c r="N1282" i="1"/>
  <c r="M1282" i="1"/>
  <c r="L1282" i="1"/>
  <c r="K1282" i="1"/>
  <c r="J1282" i="1"/>
  <c r="I1282" i="1"/>
  <c r="N1281" i="1"/>
  <c r="M1281" i="1"/>
  <c r="L1281" i="1"/>
  <c r="K1281" i="1"/>
  <c r="J1281" i="1"/>
  <c r="I1281" i="1"/>
  <c r="N1280" i="1"/>
  <c r="M1280" i="1"/>
  <c r="L1280" i="1"/>
  <c r="K1280" i="1"/>
  <c r="J1280" i="1"/>
  <c r="I1280" i="1"/>
  <c r="N1279" i="1"/>
  <c r="M1279" i="1"/>
  <c r="L1279" i="1"/>
  <c r="K1279" i="1"/>
  <c r="J1279" i="1"/>
  <c r="I1279" i="1"/>
  <c r="N1278" i="1"/>
  <c r="M1278" i="1"/>
  <c r="L1278" i="1"/>
  <c r="K1278" i="1"/>
  <c r="J1278" i="1"/>
  <c r="I1278" i="1"/>
  <c r="N1277" i="1"/>
  <c r="M1277" i="1"/>
  <c r="L1277" i="1"/>
  <c r="K1277" i="1"/>
  <c r="J1277" i="1"/>
  <c r="I1277" i="1"/>
  <c r="N1276" i="1"/>
  <c r="M1276" i="1"/>
  <c r="L1276" i="1"/>
  <c r="K1276" i="1"/>
  <c r="J1276" i="1"/>
  <c r="I1276" i="1"/>
  <c r="N1275" i="1"/>
  <c r="M1275" i="1"/>
  <c r="L1275" i="1"/>
  <c r="K1275" i="1"/>
  <c r="J1275" i="1"/>
  <c r="I1275" i="1"/>
  <c r="N1274" i="1"/>
  <c r="M1274" i="1"/>
  <c r="L1274" i="1"/>
  <c r="K1274" i="1"/>
  <c r="J1274" i="1"/>
  <c r="I1274" i="1"/>
  <c r="N1273" i="1"/>
  <c r="M1273" i="1"/>
  <c r="L1273" i="1"/>
  <c r="K1273" i="1"/>
  <c r="J1273" i="1"/>
  <c r="I1273" i="1"/>
  <c r="N1272" i="1"/>
  <c r="M1272" i="1"/>
  <c r="L1272" i="1"/>
  <c r="K1272" i="1"/>
  <c r="J1272" i="1"/>
  <c r="I1272" i="1"/>
  <c r="N1271" i="1"/>
  <c r="M1271" i="1"/>
  <c r="L1271" i="1"/>
  <c r="K1271" i="1"/>
  <c r="J1271" i="1"/>
  <c r="I1271" i="1"/>
  <c r="N1270" i="1"/>
  <c r="M1270" i="1"/>
  <c r="L1270" i="1"/>
  <c r="K1270" i="1"/>
  <c r="J1270" i="1"/>
  <c r="I1270" i="1"/>
  <c r="N1269" i="1"/>
  <c r="M1269" i="1"/>
  <c r="L1269" i="1"/>
  <c r="K1269" i="1"/>
  <c r="J1269" i="1"/>
  <c r="I1269" i="1"/>
  <c r="N1268" i="1"/>
  <c r="M1268" i="1"/>
  <c r="L1268" i="1"/>
  <c r="K1268" i="1"/>
  <c r="J1268" i="1"/>
  <c r="I1268" i="1"/>
  <c r="N1267" i="1"/>
  <c r="M1267" i="1"/>
  <c r="L1267" i="1"/>
  <c r="K1267" i="1"/>
  <c r="J1267" i="1"/>
  <c r="I1267" i="1"/>
  <c r="N1266" i="1"/>
  <c r="M1266" i="1"/>
  <c r="L1266" i="1"/>
  <c r="K1266" i="1"/>
  <c r="J1266" i="1"/>
  <c r="I1266" i="1"/>
  <c r="N1265" i="1"/>
  <c r="M1265" i="1"/>
  <c r="L1265" i="1"/>
  <c r="K1265" i="1"/>
  <c r="J1265" i="1"/>
  <c r="I1265" i="1"/>
  <c r="N1264" i="1"/>
  <c r="M1264" i="1"/>
  <c r="L1264" i="1"/>
  <c r="K1264" i="1"/>
  <c r="J1264" i="1"/>
  <c r="I1264" i="1"/>
  <c r="N1263" i="1"/>
  <c r="M1263" i="1"/>
  <c r="L1263" i="1"/>
  <c r="K1263" i="1"/>
  <c r="J1263" i="1"/>
  <c r="I1263" i="1"/>
  <c r="N1262" i="1"/>
  <c r="M1262" i="1"/>
  <c r="L1262" i="1"/>
  <c r="K1262" i="1"/>
  <c r="J1262" i="1"/>
  <c r="I1262" i="1"/>
  <c r="N1261" i="1"/>
  <c r="M1261" i="1"/>
  <c r="L1261" i="1"/>
  <c r="K1261" i="1"/>
  <c r="J1261" i="1"/>
  <c r="I1261" i="1"/>
  <c r="N1260" i="1"/>
  <c r="M1260" i="1"/>
  <c r="L1260" i="1"/>
  <c r="K1260" i="1"/>
  <c r="J1260" i="1"/>
  <c r="I1260" i="1"/>
  <c r="N1259" i="1"/>
  <c r="M1259" i="1"/>
  <c r="L1259" i="1"/>
  <c r="K1259" i="1"/>
  <c r="J1259" i="1"/>
  <c r="I1259" i="1"/>
  <c r="N1258" i="1"/>
  <c r="M1258" i="1"/>
  <c r="L1258" i="1"/>
  <c r="K1258" i="1"/>
  <c r="J1258" i="1"/>
  <c r="I1258" i="1"/>
  <c r="N1257" i="1"/>
  <c r="M1257" i="1"/>
  <c r="L1257" i="1"/>
  <c r="K1257" i="1"/>
  <c r="J1257" i="1"/>
  <c r="I1257" i="1"/>
  <c r="N1256" i="1"/>
  <c r="M1256" i="1"/>
  <c r="L1256" i="1"/>
  <c r="K1256" i="1"/>
  <c r="J1256" i="1"/>
  <c r="I1256" i="1"/>
  <c r="N1255" i="1"/>
  <c r="M1255" i="1"/>
  <c r="L1255" i="1"/>
  <c r="K1255" i="1"/>
  <c r="J1255" i="1"/>
  <c r="I1255" i="1"/>
  <c r="N1254" i="1"/>
  <c r="M1254" i="1"/>
  <c r="L1254" i="1"/>
  <c r="K1254" i="1"/>
  <c r="J1254" i="1"/>
  <c r="I1254" i="1"/>
  <c r="N1253" i="1"/>
  <c r="M1253" i="1"/>
  <c r="L1253" i="1"/>
  <c r="K1253" i="1"/>
  <c r="J1253" i="1"/>
  <c r="I1253" i="1"/>
  <c r="N1252" i="1"/>
  <c r="M1252" i="1"/>
  <c r="L1252" i="1"/>
  <c r="K1252" i="1"/>
  <c r="J1252" i="1"/>
  <c r="I1252" i="1"/>
  <c r="N1251" i="1"/>
  <c r="M1251" i="1"/>
  <c r="L1251" i="1"/>
  <c r="K1251" i="1"/>
  <c r="J1251" i="1"/>
  <c r="I1251" i="1"/>
  <c r="N1250" i="1"/>
  <c r="M1250" i="1"/>
  <c r="L1250" i="1"/>
  <c r="K1250" i="1"/>
  <c r="J1250" i="1"/>
  <c r="I1250" i="1"/>
  <c r="N1249" i="1"/>
  <c r="M1249" i="1"/>
  <c r="L1249" i="1"/>
  <c r="K1249" i="1"/>
  <c r="J1249" i="1"/>
  <c r="I1249" i="1"/>
  <c r="N1248" i="1"/>
  <c r="M1248" i="1"/>
  <c r="L1248" i="1"/>
  <c r="K1248" i="1"/>
  <c r="J1248" i="1"/>
  <c r="I1248" i="1"/>
  <c r="N1247" i="1"/>
  <c r="M1247" i="1"/>
  <c r="L1247" i="1"/>
  <c r="K1247" i="1"/>
  <c r="J1247" i="1"/>
  <c r="I1247" i="1"/>
  <c r="N1246" i="1"/>
  <c r="M1246" i="1"/>
  <c r="L1246" i="1"/>
  <c r="K1246" i="1"/>
  <c r="J1246" i="1"/>
  <c r="I1246" i="1"/>
  <c r="N1245" i="1"/>
  <c r="M1245" i="1"/>
  <c r="L1245" i="1"/>
  <c r="K1245" i="1"/>
  <c r="J1245" i="1"/>
  <c r="I1245" i="1"/>
  <c r="N1244" i="1"/>
  <c r="M1244" i="1"/>
  <c r="L1244" i="1"/>
  <c r="K1244" i="1"/>
  <c r="J1244" i="1"/>
  <c r="I1244" i="1"/>
  <c r="N1243" i="1"/>
  <c r="M1243" i="1"/>
  <c r="L1243" i="1"/>
  <c r="K1243" i="1"/>
  <c r="J1243" i="1"/>
  <c r="I1243" i="1"/>
  <c r="N1242" i="1"/>
  <c r="M1242" i="1"/>
  <c r="L1242" i="1"/>
  <c r="K1242" i="1"/>
  <c r="J1242" i="1"/>
  <c r="I1242" i="1"/>
  <c r="N1241" i="1"/>
  <c r="M1241" i="1"/>
  <c r="L1241" i="1"/>
  <c r="K1241" i="1"/>
  <c r="J1241" i="1"/>
  <c r="I1241" i="1"/>
  <c r="N1240" i="1"/>
  <c r="M1240" i="1"/>
  <c r="L1240" i="1"/>
  <c r="K1240" i="1"/>
  <c r="J1240" i="1"/>
  <c r="I1240" i="1"/>
  <c r="N1239" i="1"/>
  <c r="M1239" i="1"/>
  <c r="L1239" i="1"/>
  <c r="K1239" i="1"/>
  <c r="J1239" i="1"/>
  <c r="I1239" i="1"/>
  <c r="N1238" i="1"/>
  <c r="M1238" i="1"/>
  <c r="L1238" i="1"/>
  <c r="K1238" i="1"/>
  <c r="J1238" i="1"/>
  <c r="I1238" i="1"/>
  <c r="N1237" i="1"/>
  <c r="M1237" i="1"/>
  <c r="L1237" i="1"/>
  <c r="K1237" i="1"/>
  <c r="J1237" i="1"/>
  <c r="I1237" i="1"/>
  <c r="N1236" i="1"/>
  <c r="M1236" i="1"/>
  <c r="L1236" i="1"/>
  <c r="K1236" i="1"/>
  <c r="J1236" i="1"/>
  <c r="I1236" i="1"/>
  <c r="N1235" i="1"/>
  <c r="M1235" i="1"/>
  <c r="L1235" i="1"/>
  <c r="K1235" i="1"/>
  <c r="J1235" i="1"/>
  <c r="I1235" i="1"/>
  <c r="N1234" i="1"/>
  <c r="M1234" i="1"/>
  <c r="L1234" i="1"/>
  <c r="K1234" i="1"/>
  <c r="J1234" i="1"/>
  <c r="I1234" i="1"/>
  <c r="N1233" i="1"/>
  <c r="M1233" i="1"/>
  <c r="L1233" i="1"/>
  <c r="K1233" i="1"/>
  <c r="J1233" i="1"/>
  <c r="I1233" i="1"/>
  <c r="N1232" i="1"/>
  <c r="M1232" i="1"/>
  <c r="L1232" i="1"/>
  <c r="K1232" i="1"/>
  <c r="J1232" i="1"/>
  <c r="I1232" i="1"/>
  <c r="N1231" i="1"/>
  <c r="M1231" i="1"/>
  <c r="L1231" i="1"/>
  <c r="K1231" i="1"/>
  <c r="J1231" i="1"/>
  <c r="I1231" i="1"/>
  <c r="N1230" i="1"/>
  <c r="M1230" i="1"/>
  <c r="L1230" i="1"/>
  <c r="K1230" i="1"/>
  <c r="J1230" i="1"/>
  <c r="I1230" i="1"/>
  <c r="N1229" i="1"/>
  <c r="M1229" i="1"/>
  <c r="L1229" i="1"/>
  <c r="K1229" i="1"/>
  <c r="J1229" i="1"/>
  <c r="I1229" i="1"/>
  <c r="N1228" i="1"/>
  <c r="M1228" i="1"/>
  <c r="L1228" i="1"/>
  <c r="K1228" i="1"/>
  <c r="J1228" i="1"/>
  <c r="I1228" i="1"/>
  <c r="N1227" i="1"/>
  <c r="M1227" i="1"/>
  <c r="L1227" i="1"/>
  <c r="K1227" i="1"/>
  <c r="J1227" i="1"/>
  <c r="I1227" i="1"/>
  <c r="N1226" i="1"/>
  <c r="M1226" i="1"/>
  <c r="L1226" i="1"/>
  <c r="K1226" i="1"/>
  <c r="J1226" i="1"/>
  <c r="I1226" i="1"/>
  <c r="N1225" i="1"/>
  <c r="M1225" i="1"/>
  <c r="L1225" i="1"/>
  <c r="K1225" i="1"/>
  <c r="J1225" i="1"/>
  <c r="I1225" i="1"/>
  <c r="N1224" i="1"/>
  <c r="M1224" i="1"/>
  <c r="L1224" i="1"/>
  <c r="K1224" i="1"/>
  <c r="J1224" i="1"/>
  <c r="I1224" i="1"/>
  <c r="N1223" i="1"/>
  <c r="M1223" i="1"/>
  <c r="L1223" i="1"/>
  <c r="K1223" i="1"/>
  <c r="J1223" i="1"/>
  <c r="I1223" i="1"/>
  <c r="N1222" i="1"/>
  <c r="M1222" i="1"/>
  <c r="L1222" i="1"/>
  <c r="K1222" i="1"/>
  <c r="J1222" i="1"/>
  <c r="I1222" i="1"/>
  <c r="N1221" i="1"/>
  <c r="M1221" i="1"/>
  <c r="L1221" i="1"/>
  <c r="K1221" i="1"/>
  <c r="J1221" i="1"/>
  <c r="I1221" i="1"/>
  <c r="N1220" i="1"/>
  <c r="M1220" i="1"/>
  <c r="L1220" i="1"/>
  <c r="K1220" i="1"/>
  <c r="J1220" i="1"/>
  <c r="I1220" i="1"/>
  <c r="N1219" i="1"/>
  <c r="M1219" i="1"/>
  <c r="L1219" i="1"/>
  <c r="K1219" i="1"/>
  <c r="J1219" i="1"/>
  <c r="I1219" i="1"/>
  <c r="N1218" i="1"/>
  <c r="M1218" i="1"/>
  <c r="L1218" i="1"/>
  <c r="K1218" i="1"/>
  <c r="J1218" i="1"/>
  <c r="I1218" i="1"/>
  <c r="N1217" i="1"/>
  <c r="M1217" i="1"/>
  <c r="L1217" i="1"/>
  <c r="K1217" i="1"/>
  <c r="J1217" i="1"/>
  <c r="I1217" i="1"/>
  <c r="N1216" i="1"/>
  <c r="M1216" i="1"/>
  <c r="L1216" i="1"/>
  <c r="K1216" i="1"/>
  <c r="J1216" i="1"/>
  <c r="I1216" i="1"/>
  <c r="N1215" i="1"/>
  <c r="M1215" i="1"/>
  <c r="L1215" i="1"/>
  <c r="K1215" i="1"/>
  <c r="J1215" i="1"/>
  <c r="I1215" i="1"/>
  <c r="N1214" i="1"/>
  <c r="M1214" i="1"/>
  <c r="L1214" i="1"/>
  <c r="K1214" i="1"/>
  <c r="J1214" i="1"/>
  <c r="I1214" i="1"/>
  <c r="N1213" i="1"/>
  <c r="M1213" i="1"/>
  <c r="L1213" i="1"/>
  <c r="K1213" i="1"/>
  <c r="J1213" i="1"/>
  <c r="I1213" i="1"/>
  <c r="N1212" i="1"/>
  <c r="M1212" i="1"/>
  <c r="L1212" i="1"/>
  <c r="K1212" i="1"/>
  <c r="J1212" i="1"/>
  <c r="I1212" i="1"/>
  <c r="N1211" i="1"/>
  <c r="M1211" i="1"/>
  <c r="L1211" i="1"/>
  <c r="K1211" i="1"/>
  <c r="J1211" i="1"/>
  <c r="I1211" i="1"/>
  <c r="N1210" i="1"/>
  <c r="M1210" i="1"/>
  <c r="L1210" i="1"/>
  <c r="K1210" i="1"/>
  <c r="J1210" i="1"/>
  <c r="I1210" i="1"/>
  <c r="N1209" i="1"/>
  <c r="M1209" i="1"/>
  <c r="L1209" i="1"/>
  <c r="K1209" i="1"/>
  <c r="J1209" i="1"/>
  <c r="I1209" i="1"/>
  <c r="N1208" i="1"/>
  <c r="M1208" i="1"/>
  <c r="L1208" i="1"/>
  <c r="K1208" i="1"/>
  <c r="J1208" i="1"/>
  <c r="I1208" i="1"/>
  <c r="N1207" i="1"/>
  <c r="M1207" i="1"/>
  <c r="L1207" i="1"/>
  <c r="K1207" i="1"/>
  <c r="J1207" i="1"/>
  <c r="I1207" i="1"/>
  <c r="N1206" i="1"/>
  <c r="M1206" i="1"/>
  <c r="L1206" i="1"/>
  <c r="K1206" i="1"/>
  <c r="J1206" i="1"/>
  <c r="I1206" i="1"/>
  <c r="N1205" i="1"/>
  <c r="M1205" i="1"/>
  <c r="L1205" i="1"/>
  <c r="K1205" i="1"/>
  <c r="J1205" i="1"/>
  <c r="I1205" i="1"/>
  <c r="N1204" i="1"/>
  <c r="M1204" i="1"/>
  <c r="L1204" i="1"/>
  <c r="K1204" i="1"/>
  <c r="J1204" i="1"/>
  <c r="I1204" i="1"/>
  <c r="N1203" i="1"/>
  <c r="M1203" i="1"/>
  <c r="L1203" i="1"/>
  <c r="K1203" i="1"/>
  <c r="J1203" i="1"/>
  <c r="I1203" i="1"/>
  <c r="N1202" i="1"/>
  <c r="M1202" i="1"/>
  <c r="L1202" i="1"/>
  <c r="K1202" i="1"/>
  <c r="J1202" i="1"/>
  <c r="I1202" i="1"/>
  <c r="N1201" i="1"/>
  <c r="M1201" i="1"/>
  <c r="L1201" i="1"/>
  <c r="K1201" i="1"/>
  <c r="J1201" i="1"/>
  <c r="I1201" i="1"/>
  <c r="N1200" i="1"/>
  <c r="M1200" i="1"/>
  <c r="L1200" i="1"/>
  <c r="K1200" i="1"/>
  <c r="J1200" i="1"/>
  <c r="I1200" i="1"/>
  <c r="N1199" i="1"/>
  <c r="M1199" i="1"/>
  <c r="L1199" i="1"/>
  <c r="K1199" i="1"/>
  <c r="J1199" i="1"/>
  <c r="I1199" i="1"/>
  <c r="N1198" i="1"/>
  <c r="M1198" i="1"/>
  <c r="L1198" i="1"/>
  <c r="K1198" i="1"/>
  <c r="J1198" i="1"/>
  <c r="I1198" i="1"/>
  <c r="N1197" i="1"/>
  <c r="M1197" i="1"/>
  <c r="L1197" i="1"/>
  <c r="K1197" i="1"/>
  <c r="J1197" i="1"/>
  <c r="I1197" i="1"/>
  <c r="N1196" i="1"/>
  <c r="M1196" i="1"/>
  <c r="L1196" i="1"/>
  <c r="K1196" i="1"/>
  <c r="J1196" i="1"/>
  <c r="I1196" i="1"/>
  <c r="N1195" i="1"/>
  <c r="M1195" i="1"/>
  <c r="L1195" i="1"/>
  <c r="K1195" i="1"/>
  <c r="J1195" i="1"/>
  <c r="I1195" i="1"/>
  <c r="N1194" i="1"/>
  <c r="M1194" i="1"/>
  <c r="L1194" i="1"/>
  <c r="K1194" i="1"/>
  <c r="J1194" i="1"/>
  <c r="I1194" i="1"/>
  <c r="N1193" i="1"/>
  <c r="M1193" i="1"/>
  <c r="L1193" i="1"/>
  <c r="K1193" i="1"/>
  <c r="J1193" i="1"/>
  <c r="I1193" i="1"/>
  <c r="N1192" i="1"/>
  <c r="M1192" i="1"/>
  <c r="L1192" i="1"/>
  <c r="K1192" i="1"/>
  <c r="J1192" i="1"/>
  <c r="I1192" i="1"/>
  <c r="N1191" i="1"/>
  <c r="M1191" i="1"/>
  <c r="L1191" i="1"/>
  <c r="K1191" i="1"/>
  <c r="J1191" i="1"/>
  <c r="I1191" i="1"/>
  <c r="N1190" i="1"/>
  <c r="M1190" i="1"/>
  <c r="L1190" i="1"/>
  <c r="K1190" i="1"/>
  <c r="J1190" i="1"/>
  <c r="I1190" i="1"/>
  <c r="N1189" i="1"/>
  <c r="M1189" i="1"/>
  <c r="L1189" i="1"/>
  <c r="K1189" i="1"/>
  <c r="J1189" i="1"/>
  <c r="I1189" i="1"/>
  <c r="N1188" i="1"/>
  <c r="M1188" i="1"/>
  <c r="L1188" i="1"/>
  <c r="K1188" i="1"/>
  <c r="J1188" i="1"/>
  <c r="I1188" i="1"/>
  <c r="N1187" i="1"/>
  <c r="M1187" i="1"/>
  <c r="L1187" i="1"/>
  <c r="K1187" i="1"/>
  <c r="J1187" i="1"/>
  <c r="I1187" i="1"/>
  <c r="N1186" i="1"/>
  <c r="M1186" i="1"/>
  <c r="L1186" i="1"/>
  <c r="K1186" i="1"/>
  <c r="J1186" i="1"/>
  <c r="I1186" i="1"/>
  <c r="N1185" i="1"/>
  <c r="M1185" i="1"/>
  <c r="L1185" i="1"/>
  <c r="K1185" i="1"/>
  <c r="J1185" i="1"/>
  <c r="I1185" i="1"/>
  <c r="N1184" i="1"/>
  <c r="M1184" i="1"/>
  <c r="L1184" i="1"/>
  <c r="K1184" i="1"/>
  <c r="J1184" i="1"/>
  <c r="I1184" i="1"/>
  <c r="N1183" i="1"/>
  <c r="M1183" i="1"/>
  <c r="L1183" i="1"/>
  <c r="K1183" i="1"/>
  <c r="J1183" i="1"/>
  <c r="I1183" i="1"/>
  <c r="N1182" i="1"/>
  <c r="M1182" i="1"/>
  <c r="L1182" i="1"/>
  <c r="K1182" i="1"/>
  <c r="J1182" i="1"/>
  <c r="I1182" i="1"/>
  <c r="N1181" i="1"/>
  <c r="M1181" i="1"/>
  <c r="L1181" i="1"/>
  <c r="K1181" i="1"/>
  <c r="J1181" i="1"/>
  <c r="I1181" i="1"/>
  <c r="N1180" i="1"/>
  <c r="M1180" i="1"/>
  <c r="L1180" i="1"/>
  <c r="K1180" i="1"/>
  <c r="J1180" i="1"/>
  <c r="I1180" i="1"/>
  <c r="N1179" i="1"/>
  <c r="M1179" i="1"/>
  <c r="L1179" i="1"/>
  <c r="K1179" i="1"/>
  <c r="J1179" i="1"/>
  <c r="I1179" i="1"/>
  <c r="N1178" i="1"/>
  <c r="M1178" i="1"/>
  <c r="L1178" i="1"/>
  <c r="K1178" i="1"/>
  <c r="J1178" i="1"/>
  <c r="I1178" i="1"/>
  <c r="N1177" i="1"/>
  <c r="M1177" i="1"/>
  <c r="L1177" i="1"/>
  <c r="K1177" i="1"/>
  <c r="J1177" i="1"/>
  <c r="I1177" i="1"/>
  <c r="N1176" i="1"/>
  <c r="M1176" i="1"/>
  <c r="L1176" i="1"/>
  <c r="K1176" i="1"/>
  <c r="J1176" i="1"/>
  <c r="I1176" i="1"/>
  <c r="N1175" i="1"/>
  <c r="M1175" i="1"/>
  <c r="L1175" i="1"/>
  <c r="K1175" i="1"/>
  <c r="J1175" i="1"/>
  <c r="I1175" i="1"/>
  <c r="N1174" i="1"/>
  <c r="M1174" i="1"/>
  <c r="L1174" i="1"/>
  <c r="K1174" i="1"/>
  <c r="J1174" i="1"/>
  <c r="I1174" i="1"/>
  <c r="N1173" i="1"/>
  <c r="M1173" i="1"/>
  <c r="L1173" i="1"/>
  <c r="K1173" i="1"/>
  <c r="J1173" i="1"/>
  <c r="I1173" i="1"/>
  <c r="N1172" i="1"/>
  <c r="M1172" i="1"/>
  <c r="L1172" i="1"/>
  <c r="K1172" i="1"/>
  <c r="J1172" i="1"/>
  <c r="I1172" i="1"/>
  <c r="N1171" i="1"/>
  <c r="M1171" i="1"/>
  <c r="L1171" i="1"/>
  <c r="K1171" i="1"/>
  <c r="J1171" i="1"/>
  <c r="I1171" i="1"/>
  <c r="N1170" i="1"/>
  <c r="M1170" i="1"/>
  <c r="L1170" i="1"/>
  <c r="K1170" i="1"/>
  <c r="J1170" i="1"/>
  <c r="I1170" i="1"/>
  <c r="N1169" i="1"/>
  <c r="M1169" i="1"/>
  <c r="L1169" i="1"/>
  <c r="K1169" i="1"/>
  <c r="J1169" i="1"/>
  <c r="I1169" i="1"/>
  <c r="N1168" i="1"/>
  <c r="M1168" i="1"/>
  <c r="L1168" i="1"/>
  <c r="K1168" i="1"/>
  <c r="J1168" i="1"/>
  <c r="I1168" i="1"/>
  <c r="N1167" i="1"/>
  <c r="M1167" i="1"/>
  <c r="L1167" i="1"/>
  <c r="K1167" i="1"/>
  <c r="J1167" i="1"/>
  <c r="I1167" i="1"/>
  <c r="N1166" i="1"/>
  <c r="M1166" i="1"/>
  <c r="L1166" i="1"/>
  <c r="K1166" i="1"/>
  <c r="J1166" i="1"/>
  <c r="I1166" i="1"/>
  <c r="N1165" i="1"/>
  <c r="M1165" i="1"/>
  <c r="L1165" i="1"/>
  <c r="K1165" i="1"/>
  <c r="J1165" i="1"/>
  <c r="I1165" i="1"/>
  <c r="N1164" i="1"/>
  <c r="M1164" i="1"/>
  <c r="L1164" i="1"/>
  <c r="K1164" i="1"/>
  <c r="J1164" i="1"/>
  <c r="I1164" i="1"/>
  <c r="N1163" i="1"/>
  <c r="M1163" i="1"/>
  <c r="L1163" i="1"/>
  <c r="K1163" i="1"/>
  <c r="J1163" i="1"/>
  <c r="I1163" i="1"/>
  <c r="N1162" i="1"/>
  <c r="M1162" i="1"/>
  <c r="L1162" i="1"/>
  <c r="K1162" i="1"/>
  <c r="J1162" i="1"/>
  <c r="I1162" i="1"/>
  <c r="N1161" i="1"/>
  <c r="M1161" i="1"/>
  <c r="L1161" i="1"/>
  <c r="K1161" i="1"/>
  <c r="J1161" i="1"/>
  <c r="I1161" i="1"/>
  <c r="N1160" i="1"/>
  <c r="M1160" i="1"/>
  <c r="L1160" i="1"/>
  <c r="K1160" i="1"/>
  <c r="J1160" i="1"/>
  <c r="I1160" i="1"/>
  <c r="N1159" i="1"/>
  <c r="M1159" i="1"/>
  <c r="L1159" i="1"/>
  <c r="K1159" i="1"/>
  <c r="J1159" i="1"/>
  <c r="I1159" i="1"/>
  <c r="N1158" i="1"/>
  <c r="M1158" i="1"/>
  <c r="L1158" i="1"/>
  <c r="K1158" i="1"/>
  <c r="J1158" i="1"/>
  <c r="I1158" i="1"/>
  <c r="N1157" i="1"/>
  <c r="M1157" i="1"/>
  <c r="L1157" i="1"/>
  <c r="K1157" i="1"/>
  <c r="J1157" i="1"/>
  <c r="I1157" i="1"/>
  <c r="N1156" i="1"/>
  <c r="M1156" i="1"/>
  <c r="L1156" i="1"/>
  <c r="K1156" i="1"/>
  <c r="J1156" i="1"/>
  <c r="I1156" i="1"/>
  <c r="N1155" i="1"/>
  <c r="M1155" i="1"/>
  <c r="L1155" i="1"/>
  <c r="K1155" i="1"/>
  <c r="J1155" i="1"/>
  <c r="I1155" i="1"/>
  <c r="N1154" i="1"/>
  <c r="M1154" i="1"/>
  <c r="L1154" i="1"/>
  <c r="K1154" i="1"/>
  <c r="J1154" i="1"/>
  <c r="I1154" i="1"/>
  <c r="N1153" i="1"/>
  <c r="M1153" i="1"/>
  <c r="L1153" i="1"/>
  <c r="K1153" i="1"/>
  <c r="J1153" i="1"/>
  <c r="I1153" i="1"/>
  <c r="N1152" i="1"/>
  <c r="M1152" i="1"/>
  <c r="L1152" i="1"/>
  <c r="K1152" i="1"/>
  <c r="J1152" i="1"/>
  <c r="I1152" i="1"/>
  <c r="N1151" i="1"/>
  <c r="M1151" i="1"/>
  <c r="L1151" i="1"/>
  <c r="K1151" i="1"/>
  <c r="J1151" i="1"/>
  <c r="I1151" i="1"/>
  <c r="N1150" i="1"/>
  <c r="M1150" i="1"/>
  <c r="L1150" i="1"/>
  <c r="K1150" i="1"/>
  <c r="J1150" i="1"/>
  <c r="I1150" i="1"/>
  <c r="N1149" i="1"/>
  <c r="M1149" i="1"/>
  <c r="L1149" i="1"/>
  <c r="K1149" i="1"/>
  <c r="J1149" i="1"/>
  <c r="I1149" i="1"/>
  <c r="N1148" i="1"/>
  <c r="M1148" i="1"/>
  <c r="L1148" i="1"/>
  <c r="K1148" i="1"/>
  <c r="J1148" i="1"/>
  <c r="I1148" i="1"/>
  <c r="N1147" i="1"/>
  <c r="M1147" i="1"/>
  <c r="L1147" i="1"/>
  <c r="K1147" i="1"/>
  <c r="J1147" i="1"/>
  <c r="I1147" i="1"/>
  <c r="N1146" i="1"/>
  <c r="M1146" i="1"/>
  <c r="L1146" i="1"/>
  <c r="K1146" i="1"/>
  <c r="J1146" i="1"/>
  <c r="I1146" i="1"/>
  <c r="N1145" i="1"/>
  <c r="M1145" i="1"/>
  <c r="L1145" i="1"/>
  <c r="K1145" i="1"/>
  <c r="J1145" i="1"/>
  <c r="I1145" i="1"/>
  <c r="N1144" i="1"/>
  <c r="M1144" i="1"/>
  <c r="L1144" i="1"/>
  <c r="K1144" i="1"/>
  <c r="J1144" i="1"/>
  <c r="I1144" i="1"/>
  <c r="N1143" i="1"/>
  <c r="M1143" i="1"/>
  <c r="L1143" i="1"/>
  <c r="K1143" i="1"/>
  <c r="J1143" i="1"/>
  <c r="I1143" i="1"/>
  <c r="N1142" i="1"/>
  <c r="M1142" i="1"/>
  <c r="L1142" i="1"/>
  <c r="K1142" i="1"/>
  <c r="J1142" i="1"/>
  <c r="I1142" i="1"/>
  <c r="N1141" i="1"/>
  <c r="M1141" i="1"/>
  <c r="L1141" i="1"/>
  <c r="K1141" i="1"/>
  <c r="J1141" i="1"/>
  <c r="I1141" i="1"/>
  <c r="N1140" i="1"/>
  <c r="M1140" i="1"/>
  <c r="L1140" i="1"/>
  <c r="K1140" i="1"/>
  <c r="J1140" i="1"/>
  <c r="I1140" i="1"/>
  <c r="N1139" i="1"/>
  <c r="M1139" i="1"/>
  <c r="L1139" i="1"/>
  <c r="K1139" i="1"/>
  <c r="J1139" i="1"/>
  <c r="I1139" i="1"/>
  <c r="N1138" i="1"/>
  <c r="M1138" i="1"/>
  <c r="L1138" i="1"/>
  <c r="K1138" i="1"/>
  <c r="J1138" i="1"/>
  <c r="I1138" i="1"/>
  <c r="N1137" i="1"/>
  <c r="M1137" i="1"/>
  <c r="L1137" i="1"/>
  <c r="K1137" i="1"/>
  <c r="J1137" i="1"/>
  <c r="I1137" i="1"/>
  <c r="N1136" i="1"/>
  <c r="M1136" i="1"/>
  <c r="L1136" i="1"/>
  <c r="K1136" i="1"/>
  <c r="J1136" i="1"/>
  <c r="I1136" i="1"/>
  <c r="N1135" i="1"/>
  <c r="M1135" i="1"/>
  <c r="L1135" i="1"/>
  <c r="K1135" i="1"/>
  <c r="J1135" i="1"/>
  <c r="I1135" i="1"/>
  <c r="N1134" i="1"/>
  <c r="M1134" i="1"/>
  <c r="L1134" i="1"/>
  <c r="K1134" i="1"/>
  <c r="J1134" i="1"/>
  <c r="I1134" i="1"/>
  <c r="N1133" i="1"/>
  <c r="M1133" i="1"/>
  <c r="L1133" i="1"/>
  <c r="K1133" i="1"/>
  <c r="J1133" i="1"/>
  <c r="I1133" i="1"/>
  <c r="N1132" i="1"/>
  <c r="M1132" i="1"/>
  <c r="L1132" i="1"/>
  <c r="K1132" i="1"/>
  <c r="J1132" i="1"/>
  <c r="I1132" i="1"/>
  <c r="N1131" i="1"/>
  <c r="M1131" i="1"/>
  <c r="L1131" i="1"/>
  <c r="K1131" i="1"/>
  <c r="J1131" i="1"/>
  <c r="I1131" i="1"/>
  <c r="N1130" i="1"/>
  <c r="M1130" i="1"/>
  <c r="L1130" i="1"/>
  <c r="K1130" i="1"/>
  <c r="J1130" i="1"/>
  <c r="I1130" i="1"/>
  <c r="N1129" i="1"/>
  <c r="M1129" i="1"/>
  <c r="L1129" i="1"/>
  <c r="K1129" i="1"/>
  <c r="J1129" i="1"/>
  <c r="I1129" i="1"/>
  <c r="N1128" i="1"/>
  <c r="M1128" i="1"/>
  <c r="L1128" i="1"/>
  <c r="K1128" i="1"/>
  <c r="J1128" i="1"/>
  <c r="I1128" i="1"/>
  <c r="N1127" i="1"/>
  <c r="M1127" i="1"/>
  <c r="L1127" i="1"/>
  <c r="K1127" i="1"/>
  <c r="J1127" i="1"/>
  <c r="I1127" i="1"/>
  <c r="N1126" i="1"/>
  <c r="M1126" i="1"/>
  <c r="L1126" i="1"/>
  <c r="K1126" i="1"/>
  <c r="J1126" i="1"/>
  <c r="I1126" i="1"/>
  <c r="N1125" i="1"/>
  <c r="M1125" i="1"/>
  <c r="L1125" i="1"/>
  <c r="K1125" i="1"/>
  <c r="J1125" i="1"/>
  <c r="I1125" i="1"/>
  <c r="N1124" i="1"/>
  <c r="M1124" i="1"/>
  <c r="L1124" i="1"/>
  <c r="K1124" i="1"/>
  <c r="J1124" i="1"/>
  <c r="I1124" i="1"/>
  <c r="N1123" i="1"/>
  <c r="M1123" i="1"/>
  <c r="L1123" i="1"/>
  <c r="K1123" i="1"/>
  <c r="J1123" i="1"/>
  <c r="I1123" i="1"/>
  <c r="N1122" i="1"/>
  <c r="M1122" i="1"/>
  <c r="L1122" i="1"/>
  <c r="K1122" i="1"/>
  <c r="J1122" i="1"/>
  <c r="I1122" i="1"/>
  <c r="N1121" i="1"/>
  <c r="M1121" i="1"/>
  <c r="L1121" i="1"/>
  <c r="K1121" i="1"/>
  <c r="J1121" i="1"/>
  <c r="I1121" i="1"/>
  <c r="N1120" i="1"/>
  <c r="M1120" i="1"/>
  <c r="L1120" i="1"/>
  <c r="K1120" i="1"/>
  <c r="J1120" i="1"/>
  <c r="I1120" i="1"/>
  <c r="N1119" i="1"/>
  <c r="M1119" i="1"/>
  <c r="L1119" i="1"/>
  <c r="K1119" i="1"/>
  <c r="J1119" i="1"/>
  <c r="I1119" i="1"/>
  <c r="N1118" i="1"/>
  <c r="M1118" i="1"/>
  <c r="L1118" i="1"/>
  <c r="K1118" i="1"/>
  <c r="J1118" i="1"/>
  <c r="I1118" i="1"/>
  <c r="N1117" i="1"/>
  <c r="M1117" i="1"/>
  <c r="L1117" i="1"/>
  <c r="K1117" i="1"/>
  <c r="J1117" i="1"/>
  <c r="I1117" i="1"/>
  <c r="N1116" i="1"/>
  <c r="M1116" i="1"/>
  <c r="L1116" i="1"/>
  <c r="K1116" i="1"/>
  <c r="J1116" i="1"/>
  <c r="I1116" i="1"/>
  <c r="N1115" i="1"/>
  <c r="M1115" i="1"/>
  <c r="L1115" i="1"/>
  <c r="K1115" i="1"/>
  <c r="J1115" i="1"/>
  <c r="I1115" i="1"/>
  <c r="N1114" i="1"/>
  <c r="M1114" i="1"/>
  <c r="L1114" i="1"/>
  <c r="K1114" i="1"/>
  <c r="J1114" i="1"/>
  <c r="I1114" i="1"/>
  <c r="N1113" i="1"/>
  <c r="M1113" i="1"/>
  <c r="L1113" i="1"/>
  <c r="K1113" i="1"/>
  <c r="J1113" i="1"/>
  <c r="I1113" i="1"/>
  <c r="N1112" i="1"/>
  <c r="M1112" i="1"/>
  <c r="L1112" i="1"/>
  <c r="K1112" i="1"/>
  <c r="J1112" i="1"/>
  <c r="I1112" i="1"/>
  <c r="N1111" i="1"/>
  <c r="M1111" i="1"/>
  <c r="L1111" i="1"/>
  <c r="K1111" i="1"/>
  <c r="J1111" i="1"/>
  <c r="I1111" i="1"/>
  <c r="N1110" i="1"/>
  <c r="M1110" i="1"/>
  <c r="L1110" i="1"/>
  <c r="K1110" i="1"/>
  <c r="J1110" i="1"/>
  <c r="I1110" i="1"/>
  <c r="N1109" i="1"/>
  <c r="M1109" i="1"/>
  <c r="L1109" i="1"/>
  <c r="K1109" i="1"/>
  <c r="J1109" i="1"/>
  <c r="I1109" i="1"/>
  <c r="N1108" i="1"/>
  <c r="M1108" i="1"/>
  <c r="L1108" i="1"/>
  <c r="K1108" i="1"/>
  <c r="J1108" i="1"/>
  <c r="I1108" i="1"/>
  <c r="N1107" i="1"/>
  <c r="M1107" i="1"/>
  <c r="L1107" i="1"/>
  <c r="K1107" i="1"/>
  <c r="J1107" i="1"/>
  <c r="I1107" i="1"/>
  <c r="N1106" i="1"/>
  <c r="M1106" i="1"/>
  <c r="L1106" i="1"/>
  <c r="K1106" i="1"/>
  <c r="J1106" i="1"/>
  <c r="I1106" i="1"/>
  <c r="N1105" i="1"/>
  <c r="M1105" i="1"/>
  <c r="L1105" i="1"/>
  <c r="K1105" i="1"/>
  <c r="J1105" i="1"/>
  <c r="I1105" i="1"/>
  <c r="N1104" i="1"/>
  <c r="M1104" i="1"/>
  <c r="L1104" i="1"/>
  <c r="K1104" i="1"/>
  <c r="J1104" i="1"/>
  <c r="I1104" i="1"/>
  <c r="N1103" i="1"/>
  <c r="M1103" i="1"/>
  <c r="L1103" i="1"/>
  <c r="K1103" i="1"/>
  <c r="J1103" i="1"/>
  <c r="I1103" i="1"/>
  <c r="N1102" i="1"/>
  <c r="M1102" i="1"/>
  <c r="L1102" i="1"/>
  <c r="K1102" i="1"/>
  <c r="J1102" i="1"/>
  <c r="I1102" i="1"/>
  <c r="N1101" i="1"/>
  <c r="M1101" i="1"/>
  <c r="L1101" i="1"/>
  <c r="K1101" i="1"/>
  <c r="J1101" i="1"/>
  <c r="I1101" i="1"/>
  <c r="N1100" i="1"/>
  <c r="M1100" i="1"/>
  <c r="L1100" i="1"/>
  <c r="K1100" i="1"/>
  <c r="J1100" i="1"/>
  <c r="I1100" i="1"/>
  <c r="N1099" i="1"/>
  <c r="M1099" i="1"/>
  <c r="L1099" i="1"/>
  <c r="K1099" i="1"/>
  <c r="J1099" i="1"/>
  <c r="I1099" i="1"/>
  <c r="N1098" i="1"/>
  <c r="M1098" i="1"/>
  <c r="L1098" i="1"/>
  <c r="K1098" i="1"/>
  <c r="J1098" i="1"/>
  <c r="I1098" i="1"/>
  <c r="N1097" i="1"/>
  <c r="M1097" i="1"/>
  <c r="L1097" i="1"/>
  <c r="K1097" i="1"/>
  <c r="J1097" i="1"/>
  <c r="I1097" i="1"/>
  <c r="N1096" i="1"/>
  <c r="M1096" i="1"/>
  <c r="L1096" i="1"/>
  <c r="K1096" i="1"/>
  <c r="J1096" i="1"/>
  <c r="I1096" i="1"/>
  <c r="N1095" i="1"/>
  <c r="M1095" i="1"/>
  <c r="L1095" i="1"/>
  <c r="K1095" i="1"/>
  <c r="J1095" i="1"/>
  <c r="I1095" i="1"/>
  <c r="N1094" i="1"/>
  <c r="M1094" i="1"/>
  <c r="L1094" i="1"/>
  <c r="K1094" i="1"/>
  <c r="J1094" i="1"/>
  <c r="I1094" i="1"/>
  <c r="N1093" i="1"/>
  <c r="M1093" i="1"/>
  <c r="L1093" i="1"/>
  <c r="K1093" i="1"/>
  <c r="J1093" i="1"/>
  <c r="I1093" i="1"/>
  <c r="N1092" i="1"/>
  <c r="M1092" i="1"/>
  <c r="L1092" i="1"/>
  <c r="K1092" i="1"/>
  <c r="J1092" i="1"/>
  <c r="I1092" i="1"/>
  <c r="N1091" i="1"/>
  <c r="M1091" i="1"/>
  <c r="L1091" i="1"/>
  <c r="K1091" i="1"/>
  <c r="J1091" i="1"/>
  <c r="I1091" i="1"/>
  <c r="N1090" i="1"/>
  <c r="M1090" i="1"/>
  <c r="L1090" i="1"/>
  <c r="K1090" i="1"/>
  <c r="J1090" i="1"/>
  <c r="I1090" i="1"/>
  <c r="N1089" i="1"/>
  <c r="M1089" i="1"/>
  <c r="L1089" i="1"/>
  <c r="K1089" i="1"/>
  <c r="J1089" i="1"/>
  <c r="I1089" i="1"/>
  <c r="N1088" i="1"/>
  <c r="M1088" i="1"/>
  <c r="L1088" i="1"/>
  <c r="K1088" i="1"/>
  <c r="J1088" i="1"/>
  <c r="I1088" i="1"/>
  <c r="N1087" i="1"/>
  <c r="M1087" i="1"/>
  <c r="L1087" i="1"/>
  <c r="K1087" i="1"/>
  <c r="J1087" i="1"/>
  <c r="I1087" i="1"/>
  <c r="N1086" i="1"/>
  <c r="M1086" i="1"/>
  <c r="L1086" i="1"/>
  <c r="K1086" i="1"/>
  <c r="J1086" i="1"/>
  <c r="I1086" i="1"/>
  <c r="N1085" i="1"/>
  <c r="M1085" i="1"/>
  <c r="L1085" i="1"/>
  <c r="K1085" i="1"/>
  <c r="J1085" i="1"/>
  <c r="I1085" i="1"/>
  <c r="N1084" i="1"/>
  <c r="M1084" i="1"/>
  <c r="L1084" i="1"/>
  <c r="K1084" i="1"/>
  <c r="J1084" i="1"/>
  <c r="I1084" i="1"/>
  <c r="N1083" i="1"/>
  <c r="M1083" i="1"/>
  <c r="L1083" i="1"/>
  <c r="K1083" i="1"/>
  <c r="J1083" i="1"/>
  <c r="I1083" i="1"/>
  <c r="N1082" i="1"/>
  <c r="M1082" i="1"/>
  <c r="L1082" i="1"/>
  <c r="K1082" i="1"/>
  <c r="J1082" i="1"/>
  <c r="I1082" i="1"/>
  <c r="N1081" i="1"/>
  <c r="M1081" i="1"/>
  <c r="L1081" i="1"/>
  <c r="K1081" i="1"/>
  <c r="J1081" i="1"/>
  <c r="I1081" i="1"/>
  <c r="N1080" i="1"/>
  <c r="M1080" i="1"/>
  <c r="L1080" i="1"/>
  <c r="K1080" i="1"/>
  <c r="J1080" i="1"/>
  <c r="I1080" i="1"/>
  <c r="N1079" i="1"/>
  <c r="M1079" i="1"/>
  <c r="L1079" i="1"/>
  <c r="K1079" i="1"/>
  <c r="J1079" i="1"/>
  <c r="I1079" i="1"/>
  <c r="N1078" i="1"/>
  <c r="M1078" i="1"/>
  <c r="L1078" i="1"/>
  <c r="K1078" i="1"/>
  <c r="J1078" i="1"/>
  <c r="I1078" i="1"/>
  <c r="N1077" i="1"/>
  <c r="M1077" i="1"/>
  <c r="L1077" i="1"/>
  <c r="K1077" i="1"/>
  <c r="J1077" i="1"/>
  <c r="I1077" i="1"/>
  <c r="N1076" i="1"/>
  <c r="M1076" i="1"/>
  <c r="L1076" i="1"/>
  <c r="K1076" i="1"/>
  <c r="J1076" i="1"/>
  <c r="I1076" i="1"/>
  <c r="N1075" i="1"/>
  <c r="M1075" i="1"/>
  <c r="L1075" i="1"/>
  <c r="K1075" i="1"/>
  <c r="J1075" i="1"/>
  <c r="I1075" i="1"/>
  <c r="N1074" i="1"/>
  <c r="M1074" i="1"/>
  <c r="L1074" i="1"/>
  <c r="K1074" i="1"/>
  <c r="J1074" i="1"/>
  <c r="I1074" i="1"/>
  <c r="N1073" i="1"/>
  <c r="M1073" i="1"/>
  <c r="L1073" i="1"/>
  <c r="K1073" i="1"/>
  <c r="J1073" i="1"/>
  <c r="I1073" i="1"/>
  <c r="N1072" i="1"/>
  <c r="M1072" i="1"/>
  <c r="L1072" i="1"/>
  <c r="K1072" i="1"/>
  <c r="J1072" i="1"/>
  <c r="I1072" i="1"/>
  <c r="N1071" i="1"/>
  <c r="M1071" i="1"/>
  <c r="L1071" i="1"/>
  <c r="K1071" i="1"/>
  <c r="J1071" i="1"/>
  <c r="I1071" i="1"/>
  <c r="N1070" i="1"/>
  <c r="M1070" i="1"/>
  <c r="L1070" i="1"/>
  <c r="K1070" i="1"/>
  <c r="J1070" i="1"/>
  <c r="I1070" i="1"/>
  <c r="N1069" i="1"/>
  <c r="M1069" i="1"/>
  <c r="L1069" i="1"/>
  <c r="K1069" i="1"/>
  <c r="J1069" i="1"/>
  <c r="I1069" i="1"/>
  <c r="N1068" i="1"/>
  <c r="M1068" i="1"/>
  <c r="L1068" i="1"/>
  <c r="K1068" i="1"/>
  <c r="J1068" i="1"/>
  <c r="I1068" i="1"/>
  <c r="N1067" i="1"/>
  <c r="M1067" i="1"/>
  <c r="L1067" i="1"/>
  <c r="K1067" i="1"/>
  <c r="J1067" i="1"/>
  <c r="I1067" i="1"/>
  <c r="N1066" i="1"/>
  <c r="M1066" i="1"/>
  <c r="L1066" i="1"/>
  <c r="K1066" i="1"/>
  <c r="J1066" i="1"/>
  <c r="I1066" i="1"/>
  <c r="N1065" i="1"/>
  <c r="M1065" i="1"/>
  <c r="L1065" i="1"/>
  <c r="K1065" i="1"/>
  <c r="J1065" i="1"/>
  <c r="I1065" i="1"/>
  <c r="N1064" i="1"/>
  <c r="M1064" i="1"/>
  <c r="L1064" i="1"/>
  <c r="K1064" i="1"/>
  <c r="J1064" i="1"/>
  <c r="I1064" i="1"/>
  <c r="N1063" i="1"/>
  <c r="M1063" i="1"/>
  <c r="L1063" i="1"/>
  <c r="K1063" i="1"/>
  <c r="J1063" i="1"/>
  <c r="I1063" i="1"/>
  <c r="N1062" i="1"/>
  <c r="M1062" i="1"/>
  <c r="L1062" i="1"/>
  <c r="K1062" i="1"/>
  <c r="J1062" i="1"/>
  <c r="I1062" i="1"/>
  <c r="N1061" i="1"/>
  <c r="M1061" i="1"/>
  <c r="L1061" i="1"/>
  <c r="K1061" i="1"/>
  <c r="J1061" i="1"/>
  <c r="I1061" i="1"/>
  <c r="N1060" i="1"/>
  <c r="M1060" i="1"/>
  <c r="L1060" i="1"/>
  <c r="K1060" i="1"/>
  <c r="J1060" i="1"/>
  <c r="I1060" i="1"/>
  <c r="N1059" i="1"/>
  <c r="M1059" i="1"/>
  <c r="L1059" i="1"/>
  <c r="K1059" i="1"/>
  <c r="J1059" i="1"/>
  <c r="I1059" i="1"/>
  <c r="N1058" i="1"/>
  <c r="M1058" i="1"/>
  <c r="L1058" i="1"/>
  <c r="K1058" i="1"/>
  <c r="J1058" i="1"/>
  <c r="I1058" i="1"/>
  <c r="N1057" i="1"/>
  <c r="M1057" i="1"/>
  <c r="L1057" i="1"/>
  <c r="K1057" i="1"/>
  <c r="J1057" i="1"/>
  <c r="I1057" i="1"/>
  <c r="N1056" i="1"/>
  <c r="M1056" i="1"/>
  <c r="L1056" i="1"/>
  <c r="K1056" i="1"/>
  <c r="J1056" i="1"/>
  <c r="I1056" i="1"/>
  <c r="N1055" i="1"/>
  <c r="M1055" i="1"/>
  <c r="L1055" i="1"/>
  <c r="K1055" i="1"/>
  <c r="J1055" i="1"/>
  <c r="I1055" i="1"/>
  <c r="N1054" i="1"/>
  <c r="M1054" i="1"/>
  <c r="L1054" i="1"/>
  <c r="K1054" i="1"/>
  <c r="J1054" i="1"/>
  <c r="I1054" i="1"/>
  <c r="N1053" i="1"/>
  <c r="M1053" i="1"/>
  <c r="L1053" i="1"/>
  <c r="K1053" i="1"/>
  <c r="J1053" i="1"/>
  <c r="I1053" i="1"/>
  <c r="N1052" i="1"/>
  <c r="M1052" i="1"/>
  <c r="L1052" i="1"/>
  <c r="K1052" i="1"/>
  <c r="J1052" i="1"/>
  <c r="I1052" i="1"/>
  <c r="N1051" i="1"/>
  <c r="M1051" i="1"/>
  <c r="L1051" i="1"/>
  <c r="K1051" i="1"/>
  <c r="J1051" i="1"/>
  <c r="I1051" i="1"/>
  <c r="N1050" i="1"/>
  <c r="M1050" i="1"/>
  <c r="L1050" i="1"/>
  <c r="K1050" i="1"/>
  <c r="J1050" i="1"/>
  <c r="I1050" i="1"/>
  <c r="N1049" i="1"/>
  <c r="M1049" i="1"/>
  <c r="L1049" i="1"/>
  <c r="K1049" i="1"/>
  <c r="J1049" i="1"/>
  <c r="I1049" i="1"/>
  <c r="N1048" i="1"/>
  <c r="M1048" i="1"/>
  <c r="L1048" i="1"/>
  <c r="K1048" i="1"/>
  <c r="J1048" i="1"/>
  <c r="I1048" i="1"/>
  <c r="N1047" i="1"/>
  <c r="M1047" i="1"/>
  <c r="L1047" i="1"/>
  <c r="K1047" i="1"/>
  <c r="J1047" i="1"/>
  <c r="I1047" i="1"/>
  <c r="N1046" i="1"/>
  <c r="M1046" i="1"/>
  <c r="L1046" i="1"/>
  <c r="K1046" i="1"/>
  <c r="J1046" i="1"/>
  <c r="I1046" i="1"/>
  <c r="N1045" i="1"/>
  <c r="M1045" i="1"/>
  <c r="L1045" i="1"/>
  <c r="K1045" i="1"/>
  <c r="J1045" i="1"/>
  <c r="I1045" i="1"/>
  <c r="N1044" i="1"/>
  <c r="M1044" i="1"/>
  <c r="L1044" i="1"/>
  <c r="K1044" i="1"/>
  <c r="J1044" i="1"/>
  <c r="I1044" i="1"/>
  <c r="N1043" i="1"/>
  <c r="M1043" i="1"/>
  <c r="L1043" i="1"/>
  <c r="K1043" i="1"/>
  <c r="J1043" i="1"/>
  <c r="I1043" i="1"/>
  <c r="N1042" i="1"/>
  <c r="M1042" i="1"/>
  <c r="L1042" i="1"/>
  <c r="K1042" i="1"/>
  <c r="J1042" i="1"/>
  <c r="I1042" i="1"/>
  <c r="N1041" i="1"/>
  <c r="M1041" i="1"/>
  <c r="L1041" i="1"/>
  <c r="K1041" i="1"/>
  <c r="J1041" i="1"/>
  <c r="I1041" i="1"/>
  <c r="N1040" i="1"/>
  <c r="M1040" i="1"/>
  <c r="L1040" i="1"/>
  <c r="K1040" i="1"/>
  <c r="J1040" i="1"/>
  <c r="I1040" i="1"/>
  <c r="N1039" i="1"/>
  <c r="M1039" i="1"/>
  <c r="L1039" i="1"/>
  <c r="K1039" i="1"/>
  <c r="J1039" i="1"/>
  <c r="I1039" i="1"/>
  <c r="N1038" i="1"/>
  <c r="M1038" i="1"/>
  <c r="L1038" i="1"/>
  <c r="K1038" i="1"/>
  <c r="J1038" i="1"/>
  <c r="I1038" i="1"/>
  <c r="N1037" i="1"/>
  <c r="M1037" i="1"/>
  <c r="L1037" i="1"/>
  <c r="K1037" i="1"/>
  <c r="J1037" i="1"/>
  <c r="I1037" i="1"/>
  <c r="N1036" i="1"/>
  <c r="M1036" i="1"/>
  <c r="L1036" i="1"/>
  <c r="K1036" i="1"/>
  <c r="J1036" i="1"/>
  <c r="I1036" i="1"/>
  <c r="N1035" i="1"/>
  <c r="M1035" i="1"/>
  <c r="L1035" i="1"/>
  <c r="K1035" i="1"/>
  <c r="J1035" i="1"/>
  <c r="I1035" i="1"/>
  <c r="N1034" i="1"/>
  <c r="M1034" i="1"/>
  <c r="L1034" i="1"/>
  <c r="K1034" i="1"/>
  <c r="J1034" i="1"/>
  <c r="I1034" i="1"/>
  <c r="N1033" i="1"/>
  <c r="M1033" i="1"/>
  <c r="L1033" i="1"/>
  <c r="K1033" i="1"/>
  <c r="J1033" i="1"/>
  <c r="I1033" i="1"/>
  <c r="N1032" i="1"/>
  <c r="M1032" i="1"/>
  <c r="L1032" i="1"/>
  <c r="K1032" i="1"/>
  <c r="J1032" i="1"/>
  <c r="I1032" i="1"/>
  <c r="N1031" i="1"/>
  <c r="M1031" i="1"/>
  <c r="L1031" i="1"/>
  <c r="K1031" i="1"/>
  <c r="J1031" i="1"/>
  <c r="I1031" i="1"/>
  <c r="N1030" i="1"/>
  <c r="M1030" i="1"/>
  <c r="L1030" i="1"/>
  <c r="K1030" i="1"/>
  <c r="J1030" i="1"/>
  <c r="I1030" i="1"/>
  <c r="N1029" i="1"/>
  <c r="M1029" i="1"/>
  <c r="L1029" i="1"/>
  <c r="K1029" i="1"/>
  <c r="J1029" i="1"/>
  <c r="I1029" i="1"/>
  <c r="N1028" i="1"/>
  <c r="M1028" i="1"/>
  <c r="L1028" i="1"/>
  <c r="K1028" i="1"/>
  <c r="J1028" i="1"/>
  <c r="I1028" i="1"/>
  <c r="N1027" i="1"/>
  <c r="M1027" i="1"/>
  <c r="L1027" i="1"/>
  <c r="K1027" i="1"/>
  <c r="J1027" i="1"/>
  <c r="I1027" i="1"/>
  <c r="N1026" i="1"/>
  <c r="M1026" i="1"/>
  <c r="L1026" i="1"/>
  <c r="K1026" i="1"/>
  <c r="J1026" i="1"/>
  <c r="I1026" i="1"/>
  <c r="N1025" i="1"/>
  <c r="M1025" i="1"/>
  <c r="L1025" i="1"/>
  <c r="K1025" i="1"/>
  <c r="J1025" i="1"/>
  <c r="I1025" i="1"/>
  <c r="N1024" i="1"/>
  <c r="M1024" i="1"/>
  <c r="L1024" i="1"/>
  <c r="K1024" i="1"/>
  <c r="J1024" i="1"/>
  <c r="I1024" i="1"/>
  <c r="N1023" i="1"/>
  <c r="M1023" i="1"/>
  <c r="L1023" i="1"/>
  <c r="K1023" i="1"/>
  <c r="J1023" i="1"/>
  <c r="I1023" i="1"/>
  <c r="N1022" i="1"/>
  <c r="M1022" i="1"/>
  <c r="L1022" i="1"/>
  <c r="K1022" i="1"/>
  <c r="J1022" i="1"/>
  <c r="I1022" i="1"/>
  <c r="N1021" i="1"/>
  <c r="M1021" i="1"/>
  <c r="L1021" i="1"/>
  <c r="K1021" i="1"/>
  <c r="J1021" i="1"/>
  <c r="I1021" i="1"/>
  <c r="N1020" i="1"/>
  <c r="M1020" i="1"/>
  <c r="L1020" i="1"/>
  <c r="K1020" i="1"/>
  <c r="J1020" i="1"/>
  <c r="I1020" i="1"/>
  <c r="N1019" i="1"/>
  <c r="M1019" i="1"/>
  <c r="L1019" i="1"/>
  <c r="K1019" i="1"/>
  <c r="J1019" i="1"/>
  <c r="I1019" i="1"/>
  <c r="N1018" i="1"/>
  <c r="M1018" i="1"/>
  <c r="L1018" i="1"/>
  <c r="K1018" i="1"/>
  <c r="J1018" i="1"/>
  <c r="I1018" i="1"/>
  <c r="N1017" i="1"/>
  <c r="M1017" i="1"/>
  <c r="L1017" i="1"/>
  <c r="K1017" i="1"/>
  <c r="J1017" i="1"/>
  <c r="I1017" i="1"/>
  <c r="N1016" i="1"/>
  <c r="M1016" i="1"/>
  <c r="L1016" i="1"/>
  <c r="K1016" i="1"/>
  <c r="J1016" i="1"/>
  <c r="I1016" i="1"/>
  <c r="N1015" i="1"/>
  <c r="M1015" i="1"/>
  <c r="L1015" i="1"/>
  <c r="K1015" i="1"/>
  <c r="J1015" i="1"/>
  <c r="I1015" i="1"/>
  <c r="N1014" i="1"/>
  <c r="M1014" i="1"/>
  <c r="L1014" i="1"/>
  <c r="K1014" i="1"/>
  <c r="J1014" i="1"/>
  <c r="I1014" i="1"/>
  <c r="N1013" i="1"/>
  <c r="M1013" i="1"/>
  <c r="L1013" i="1"/>
  <c r="K1013" i="1"/>
  <c r="J1013" i="1"/>
  <c r="I1013" i="1"/>
  <c r="N1012" i="1"/>
  <c r="M1012" i="1"/>
  <c r="L1012" i="1"/>
  <c r="K1012" i="1"/>
  <c r="J1012" i="1"/>
  <c r="I1012" i="1"/>
  <c r="N1011" i="1"/>
  <c r="M1011" i="1"/>
  <c r="L1011" i="1"/>
  <c r="K1011" i="1"/>
  <c r="J1011" i="1"/>
  <c r="I1011" i="1"/>
  <c r="N1010" i="1"/>
  <c r="M1010" i="1"/>
  <c r="L1010" i="1"/>
  <c r="K1010" i="1"/>
  <c r="J1010" i="1"/>
  <c r="I1010" i="1"/>
  <c r="N1009" i="1"/>
  <c r="M1009" i="1"/>
  <c r="L1009" i="1"/>
  <c r="K1009" i="1"/>
  <c r="J1009" i="1"/>
  <c r="I1009" i="1"/>
  <c r="N1008" i="1"/>
  <c r="M1008" i="1"/>
  <c r="L1008" i="1"/>
  <c r="K1008" i="1"/>
  <c r="J1008" i="1"/>
  <c r="I1008" i="1"/>
  <c r="N1007" i="1"/>
  <c r="M1007" i="1"/>
  <c r="L1007" i="1"/>
  <c r="K1007" i="1"/>
  <c r="J1007" i="1"/>
  <c r="I1007" i="1"/>
  <c r="N1006" i="1"/>
  <c r="M1006" i="1"/>
  <c r="L1006" i="1"/>
  <c r="K1006" i="1"/>
  <c r="J1006" i="1"/>
  <c r="I1006" i="1"/>
  <c r="N1005" i="1"/>
  <c r="M1005" i="1"/>
  <c r="L1005" i="1"/>
  <c r="K1005" i="1"/>
  <c r="J1005" i="1"/>
  <c r="I1005" i="1"/>
  <c r="N1004" i="1"/>
  <c r="M1004" i="1"/>
  <c r="L1004" i="1"/>
  <c r="K1004" i="1"/>
  <c r="J1004" i="1"/>
  <c r="I1004" i="1"/>
  <c r="N1003" i="1"/>
  <c r="M1003" i="1"/>
  <c r="L1003" i="1"/>
  <c r="K1003" i="1"/>
  <c r="J1003" i="1"/>
  <c r="I1003" i="1"/>
  <c r="N1002" i="1"/>
  <c r="M1002" i="1"/>
  <c r="L1002" i="1"/>
  <c r="K1002" i="1"/>
  <c r="J1002" i="1"/>
  <c r="I1002" i="1"/>
  <c r="N1001" i="1"/>
  <c r="M1001" i="1"/>
  <c r="L1001" i="1"/>
  <c r="K1001" i="1"/>
  <c r="J1001" i="1"/>
  <c r="I1001" i="1"/>
  <c r="N1000" i="1"/>
  <c r="M1000" i="1"/>
  <c r="L1000" i="1"/>
  <c r="K1000" i="1"/>
  <c r="J1000" i="1"/>
  <c r="I1000" i="1"/>
  <c r="N999" i="1"/>
  <c r="M999" i="1"/>
  <c r="L999" i="1"/>
  <c r="K999" i="1"/>
  <c r="J999" i="1"/>
  <c r="I999" i="1"/>
  <c r="N998" i="1"/>
  <c r="M998" i="1"/>
  <c r="L998" i="1"/>
  <c r="K998" i="1"/>
  <c r="J998" i="1"/>
  <c r="I998" i="1"/>
  <c r="N997" i="1"/>
  <c r="M997" i="1"/>
  <c r="L997" i="1"/>
  <c r="K997" i="1"/>
  <c r="J997" i="1"/>
  <c r="I997" i="1"/>
  <c r="N996" i="1"/>
  <c r="M996" i="1"/>
  <c r="L996" i="1"/>
  <c r="K996" i="1"/>
  <c r="J996" i="1"/>
  <c r="I996" i="1"/>
  <c r="N995" i="1"/>
  <c r="M995" i="1"/>
  <c r="L995" i="1"/>
  <c r="K995" i="1"/>
  <c r="J995" i="1"/>
  <c r="I995" i="1"/>
  <c r="N994" i="1"/>
  <c r="M994" i="1"/>
  <c r="L994" i="1"/>
  <c r="K994" i="1"/>
  <c r="J994" i="1"/>
  <c r="I994" i="1"/>
  <c r="N993" i="1"/>
  <c r="M993" i="1"/>
  <c r="L993" i="1"/>
  <c r="K993" i="1"/>
  <c r="J993" i="1"/>
  <c r="I993" i="1"/>
  <c r="N992" i="1"/>
  <c r="M992" i="1"/>
  <c r="L992" i="1"/>
  <c r="K992" i="1"/>
  <c r="J992" i="1"/>
  <c r="I992" i="1"/>
  <c r="N991" i="1"/>
  <c r="M991" i="1"/>
  <c r="L991" i="1"/>
  <c r="K991" i="1"/>
  <c r="J991" i="1"/>
  <c r="I991" i="1"/>
  <c r="N990" i="1"/>
  <c r="M990" i="1"/>
  <c r="L990" i="1"/>
  <c r="K990" i="1"/>
  <c r="J990" i="1"/>
  <c r="I990" i="1"/>
  <c r="N989" i="1"/>
  <c r="M989" i="1"/>
  <c r="L989" i="1"/>
  <c r="K989" i="1"/>
  <c r="J989" i="1"/>
  <c r="I989" i="1"/>
  <c r="N988" i="1"/>
  <c r="M988" i="1"/>
  <c r="L988" i="1"/>
  <c r="K988" i="1"/>
  <c r="J988" i="1"/>
  <c r="I988" i="1"/>
  <c r="N987" i="1"/>
  <c r="M987" i="1"/>
  <c r="L987" i="1"/>
  <c r="K987" i="1"/>
  <c r="J987" i="1"/>
  <c r="I987" i="1"/>
  <c r="N986" i="1"/>
  <c r="M986" i="1"/>
  <c r="L986" i="1"/>
  <c r="K986" i="1"/>
  <c r="J986" i="1"/>
  <c r="I986" i="1"/>
  <c r="N985" i="1"/>
  <c r="M985" i="1"/>
  <c r="L985" i="1"/>
  <c r="K985" i="1"/>
  <c r="J985" i="1"/>
  <c r="I985" i="1"/>
  <c r="N984" i="1"/>
  <c r="M984" i="1"/>
  <c r="L984" i="1"/>
  <c r="K984" i="1"/>
  <c r="J984" i="1"/>
  <c r="I984" i="1"/>
  <c r="N983" i="1"/>
  <c r="M983" i="1"/>
  <c r="L983" i="1"/>
  <c r="K983" i="1"/>
  <c r="J983" i="1"/>
  <c r="I983" i="1"/>
  <c r="N982" i="1"/>
  <c r="M982" i="1"/>
  <c r="L982" i="1"/>
  <c r="K982" i="1"/>
  <c r="J982" i="1"/>
  <c r="I982" i="1"/>
  <c r="N981" i="1"/>
  <c r="M981" i="1"/>
  <c r="L981" i="1"/>
  <c r="K981" i="1"/>
  <c r="J981" i="1"/>
  <c r="I981" i="1"/>
  <c r="N980" i="1"/>
  <c r="M980" i="1"/>
  <c r="L980" i="1"/>
  <c r="K980" i="1"/>
  <c r="J980" i="1"/>
  <c r="I980" i="1"/>
  <c r="N979" i="1"/>
  <c r="M979" i="1"/>
  <c r="L979" i="1"/>
  <c r="K979" i="1"/>
  <c r="J979" i="1"/>
  <c r="I979" i="1"/>
  <c r="N978" i="1"/>
  <c r="M978" i="1"/>
  <c r="L978" i="1"/>
  <c r="K978" i="1"/>
  <c r="J978" i="1"/>
  <c r="I978" i="1"/>
  <c r="N977" i="1"/>
  <c r="M977" i="1"/>
  <c r="L977" i="1"/>
  <c r="K977" i="1"/>
  <c r="J977" i="1"/>
  <c r="I977" i="1"/>
  <c r="N976" i="1"/>
  <c r="M976" i="1"/>
  <c r="L976" i="1"/>
  <c r="K976" i="1"/>
  <c r="J976" i="1"/>
  <c r="I976" i="1"/>
  <c r="N975" i="1"/>
  <c r="M975" i="1"/>
  <c r="L975" i="1"/>
  <c r="K975" i="1"/>
  <c r="J975" i="1"/>
  <c r="I975" i="1"/>
  <c r="N974" i="1"/>
  <c r="M974" i="1"/>
  <c r="L974" i="1"/>
  <c r="K974" i="1"/>
  <c r="J974" i="1"/>
  <c r="I974" i="1"/>
  <c r="N973" i="1"/>
  <c r="M973" i="1"/>
  <c r="L973" i="1"/>
  <c r="K973" i="1"/>
  <c r="J973" i="1"/>
  <c r="I973" i="1"/>
  <c r="N972" i="1"/>
  <c r="M972" i="1"/>
  <c r="L972" i="1"/>
  <c r="K972" i="1"/>
  <c r="J972" i="1"/>
  <c r="I972" i="1"/>
  <c r="N971" i="1"/>
  <c r="M971" i="1"/>
  <c r="L971" i="1"/>
  <c r="K971" i="1"/>
  <c r="J971" i="1"/>
  <c r="I971" i="1"/>
  <c r="N970" i="1"/>
  <c r="M970" i="1"/>
  <c r="L970" i="1"/>
  <c r="K970" i="1"/>
  <c r="J970" i="1"/>
  <c r="I970" i="1"/>
  <c r="N969" i="1"/>
  <c r="M969" i="1"/>
  <c r="L969" i="1"/>
  <c r="K969" i="1"/>
  <c r="J969" i="1"/>
  <c r="I969" i="1"/>
  <c r="N968" i="1"/>
  <c r="M968" i="1"/>
  <c r="L968" i="1"/>
  <c r="K968" i="1"/>
  <c r="J968" i="1"/>
  <c r="I968" i="1"/>
  <c r="N967" i="1"/>
  <c r="M967" i="1"/>
  <c r="L967" i="1"/>
  <c r="K967" i="1"/>
  <c r="J967" i="1"/>
  <c r="I967" i="1"/>
  <c r="N966" i="1"/>
  <c r="M966" i="1"/>
  <c r="L966" i="1"/>
  <c r="K966" i="1"/>
  <c r="J966" i="1"/>
  <c r="I966" i="1"/>
  <c r="N965" i="1"/>
  <c r="M965" i="1"/>
  <c r="L965" i="1"/>
  <c r="K965" i="1"/>
  <c r="J965" i="1"/>
  <c r="I965" i="1"/>
  <c r="N964" i="1"/>
  <c r="M964" i="1"/>
  <c r="L964" i="1"/>
  <c r="K964" i="1"/>
  <c r="J964" i="1"/>
  <c r="I964" i="1"/>
  <c r="N963" i="1"/>
  <c r="M963" i="1"/>
  <c r="L963" i="1"/>
  <c r="K963" i="1"/>
  <c r="J963" i="1"/>
  <c r="I963" i="1"/>
  <c r="N962" i="1"/>
  <c r="M962" i="1"/>
  <c r="L962" i="1"/>
  <c r="K962" i="1"/>
  <c r="J962" i="1"/>
  <c r="I962" i="1"/>
  <c r="N961" i="1"/>
  <c r="M961" i="1"/>
  <c r="L961" i="1"/>
  <c r="K961" i="1"/>
  <c r="J961" i="1"/>
  <c r="I961" i="1"/>
  <c r="N960" i="1"/>
  <c r="M960" i="1"/>
  <c r="L960" i="1"/>
  <c r="K960" i="1"/>
  <c r="J960" i="1"/>
  <c r="I960" i="1"/>
  <c r="N959" i="1"/>
  <c r="M959" i="1"/>
  <c r="L959" i="1"/>
  <c r="K959" i="1"/>
  <c r="J959" i="1"/>
  <c r="I959" i="1"/>
  <c r="N958" i="1"/>
  <c r="M958" i="1"/>
  <c r="L958" i="1"/>
  <c r="K958" i="1"/>
  <c r="J958" i="1"/>
  <c r="I958" i="1"/>
  <c r="N957" i="1"/>
  <c r="M957" i="1"/>
  <c r="L957" i="1"/>
  <c r="K957" i="1"/>
  <c r="J957" i="1"/>
  <c r="I957" i="1"/>
  <c r="N956" i="1"/>
  <c r="M956" i="1"/>
  <c r="L956" i="1"/>
  <c r="K956" i="1"/>
  <c r="J956" i="1"/>
  <c r="I956" i="1"/>
  <c r="N955" i="1"/>
  <c r="M955" i="1"/>
  <c r="L955" i="1"/>
  <c r="K955" i="1"/>
  <c r="J955" i="1"/>
  <c r="I955" i="1"/>
  <c r="N954" i="1"/>
  <c r="M954" i="1"/>
  <c r="L954" i="1"/>
  <c r="K954" i="1"/>
  <c r="J954" i="1"/>
  <c r="I954" i="1"/>
  <c r="N953" i="1"/>
  <c r="M953" i="1"/>
  <c r="L953" i="1"/>
  <c r="K953" i="1"/>
  <c r="J953" i="1"/>
  <c r="I953" i="1"/>
  <c r="N952" i="1"/>
  <c r="M952" i="1"/>
  <c r="L952" i="1"/>
  <c r="K952" i="1"/>
  <c r="J952" i="1"/>
  <c r="I952" i="1"/>
  <c r="N951" i="1"/>
  <c r="M951" i="1"/>
  <c r="L951" i="1"/>
  <c r="K951" i="1"/>
  <c r="J951" i="1"/>
  <c r="I951" i="1"/>
  <c r="N950" i="1"/>
  <c r="M950" i="1"/>
  <c r="L950" i="1"/>
  <c r="K950" i="1"/>
  <c r="J950" i="1"/>
  <c r="I950" i="1"/>
  <c r="N949" i="1"/>
  <c r="M949" i="1"/>
  <c r="L949" i="1"/>
  <c r="K949" i="1"/>
  <c r="J949" i="1"/>
  <c r="I949" i="1"/>
  <c r="N948" i="1"/>
  <c r="M948" i="1"/>
  <c r="L948" i="1"/>
  <c r="K948" i="1"/>
  <c r="J948" i="1"/>
  <c r="I948" i="1"/>
  <c r="N947" i="1"/>
  <c r="M947" i="1"/>
  <c r="L947" i="1"/>
  <c r="K947" i="1"/>
  <c r="J947" i="1"/>
  <c r="I947" i="1"/>
  <c r="N946" i="1"/>
  <c r="M946" i="1"/>
  <c r="L946" i="1"/>
  <c r="K946" i="1"/>
  <c r="J946" i="1"/>
  <c r="I946" i="1"/>
  <c r="N945" i="1"/>
  <c r="M945" i="1"/>
  <c r="L945" i="1"/>
  <c r="K945" i="1"/>
  <c r="J945" i="1"/>
  <c r="I945" i="1"/>
  <c r="N944" i="1"/>
  <c r="M944" i="1"/>
  <c r="L944" i="1"/>
  <c r="K944" i="1"/>
  <c r="J944" i="1"/>
  <c r="I944" i="1"/>
  <c r="N943" i="1"/>
  <c r="M943" i="1"/>
  <c r="L943" i="1"/>
  <c r="K943" i="1"/>
  <c r="J943" i="1"/>
  <c r="I943" i="1"/>
  <c r="N942" i="1"/>
  <c r="M942" i="1"/>
  <c r="L942" i="1"/>
  <c r="K942" i="1"/>
  <c r="J942" i="1"/>
  <c r="I942" i="1"/>
  <c r="N941" i="1"/>
  <c r="M941" i="1"/>
  <c r="L941" i="1"/>
  <c r="K941" i="1"/>
  <c r="J941" i="1"/>
  <c r="I941" i="1"/>
  <c r="N940" i="1"/>
  <c r="M940" i="1"/>
  <c r="L940" i="1"/>
  <c r="K940" i="1"/>
  <c r="J940" i="1"/>
  <c r="I940" i="1"/>
  <c r="N939" i="1"/>
  <c r="M939" i="1"/>
  <c r="L939" i="1"/>
  <c r="K939" i="1"/>
  <c r="J939" i="1"/>
  <c r="I939" i="1"/>
  <c r="N938" i="1"/>
  <c r="M938" i="1"/>
  <c r="L938" i="1"/>
  <c r="K938" i="1"/>
  <c r="J938" i="1"/>
  <c r="I938" i="1"/>
  <c r="N937" i="1"/>
  <c r="M937" i="1"/>
  <c r="L937" i="1"/>
  <c r="K937" i="1"/>
  <c r="J937" i="1"/>
  <c r="I937" i="1"/>
  <c r="N936" i="1"/>
  <c r="M936" i="1"/>
  <c r="L936" i="1"/>
  <c r="K936" i="1"/>
  <c r="J936" i="1"/>
  <c r="I936" i="1"/>
  <c r="N935" i="1"/>
  <c r="M935" i="1"/>
  <c r="L935" i="1"/>
  <c r="K935" i="1"/>
  <c r="J935" i="1"/>
  <c r="I935" i="1"/>
  <c r="N934" i="1"/>
  <c r="M934" i="1"/>
  <c r="L934" i="1"/>
  <c r="K934" i="1"/>
  <c r="J934" i="1"/>
  <c r="I934" i="1"/>
  <c r="N933" i="1"/>
  <c r="M933" i="1"/>
  <c r="L933" i="1"/>
  <c r="K933" i="1"/>
  <c r="J933" i="1"/>
  <c r="I933" i="1"/>
  <c r="N932" i="1"/>
  <c r="M932" i="1"/>
  <c r="L932" i="1"/>
  <c r="K932" i="1"/>
  <c r="J932" i="1"/>
  <c r="I932" i="1"/>
  <c r="N931" i="1"/>
  <c r="M931" i="1"/>
  <c r="L931" i="1"/>
  <c r="K931" i="1"/>
  <c r="J931" i="1"/>
  <c r="I931" i="1"/>
  <c r="N930" i="1"/>
  <c r="M930" i="1"/>
  <c r="L930" i="1"/>
  <c r="K930" i="1"/>
  <c r="J930" i="1"/>
  <c r="I930" i="1"/>
  <c r="N929" i="1"/>
  <c r="M929" i="1"/>
  <c r="L929" i="1"/>
  <c r="K929" i="1"/>
  <c r="J929" i="1"/>
  <c r="I929" i="1"/>
  <c r="N928" i="1"/>
  <c r="M928" i="1"/>
  <c r="L928" i="1"/>
  <c r="K928" i="1"/>
  <c r="J928" i="1"/>
  <c r="I928" i="1"/>
  <c r="N927" i="1"/>
  <c r="M927" i="1"/>
  <c r="L927" i="1"/>
  <c r="K927" i="1"/>
  <c r="J927" i="1"/>
  <c r="I927" i="1"/>
  <c r="N926" i="1"/>
  <c r="M926" i="1"/>
  <c r="L926" i="1"/>
  <c r="K926" i="1"/>
  <c r="J926" i="1"/>
  <c r="I926" i="1"/>
  <c r="N925" i="1"/>
  <c r="M925" i="1"/>
  <c r="L925" i="1"/>
  <c r="K925" i="1"/>
  <c r="J925" i="1"/>
  <c r="I925" i="1"/>
  <c r="N924" i="1"/>
  <c r="M924" i="1"/>
  <c r="L924" i="1"/>
  <c r="K924" i="1"/>
  <c r="J924" i="1"/>
  <c r="I924" i="1"/>
  <c r="N923" i="1"/>
  <c r="M923" i="1"/>
  <c r="L923" i="1"/>
  <c r="K923" i="1"/>
  <c r="J923" i="1"/>
  <c r="I923" i="1"/>
  <c r="N922" i="1"/>
  <c r="M922" i="1"/>
  <c r="L922" i="1"/>
  <c r="K922" i="1"/>
  <c r="J922" i="1"/>
  <c r="I922" i="1"/>
  <c r="N921" i="1"/>
  <c r="M921" i="1"/>
  <c r="L921" i="1"/>
  <c r="K921" i="1"/>
  <c r="J921" i="1"/>
  <c r="I921" i="1"/>
  <c r="N920" i="1"/>
  <c r="M920" i="1"/>
  <c r="L920" i="1"/>
  <c r="K920" i="1"/>
  <c r="J920" i="1"/>
  <c r="I920" i="1"/>
  <c r="N919" i="1"/>
  <c r="M919" i="1"/>
  <c r="L919" i="1"/>
  <c r="K919" i="1"/>
  <c r="J919" i="1"/>
  <c r="I919" i="1"/>
  <c r="N918" i="1"/>
  <c r="M918" i="1"/>
  <c r="L918" i="1"/>
  <c r="K918" i="1"/>
  <c r="J918" i="1"/>
  <c r="I918" i="1"/>
  <c r="N917" i="1"/>
  <c r="M917" i="1"/>
  <c r="L917" i="1"/>
  <c r="K917" i="1"/>
  <c r="J917" i="1"/>
  <c r="I917" i="1"/>
  <c r="N916" i="1"/>
  <c r="M916" i="1"/>
  <c r="L916" i="1"/>
  <c r="K916" i="1"/>
  <c r="J916" i="1"/>
  <c r="I916" i="1"/>
  <c r="N915" i="1"/>
  <c r="M915" i="1"/>
  <c r="L915" i="1"/>
  <c r="K915" i="1"/>
  <c r="J915" i="1"/>
  <c r="I915" i="1"/>
  <c r="N914" i="1"/>
  <c r="M914" i="1"/>
  <c r="L914" i="1"/>
  <c r="K914" i="1"/>
  <c r="J914" i="1"/>
  <c r="I914" i="1"/>
  <c r="N913" i="1"/>
  <c r="M913" i="1"/>
  <c r="L913" i="1"/>
  <c r="K913" i="1"/>
  <c r="J913" i="1"/>
  <c r="I913" i="1"/>
  <c r="N912" i="1"/>
  <c r="M912" i="1"/>
  <c r="L912" i="1"/>
  <c r="K912" i="1"/>
  <c r="J912" i="1"/>
  <c r="I912" i="1"/>
  <c r="N911" i="1"/>
  <c r="M911" i="1"/>
  <c r="L911" i="1"/>
  <c r="K911" i="1"/>
  <c r="J911" i="1"/>
  <c r="I911" i="1"/>
  <c r="N910" i="1"/>
  <c r="M910" i="1"/>
  <c r="L910" i="1"/>
  <c r="K910" i="1"/>
  <c r="J910" i="1"/>
  <c r="I910" i="1"/>
  <c r="N909" i="1"/>
  <c r="M909" i="1"/>
  <c r="L909" i="1"/>
  <c r="K909" i="1"/>
  <c r="J909" i="1"/>
  <c r="I909" i="1"/>
  <c r="N908" i="1"/>
  <c r="M908" i="1"/>
  <c r="L908" i="1"/>
  <c r="K908" i="1"/>
  <c r="J908" i="1"/>
  <c r="I908" i="1"/>
  <c r="N907" i="1"/>
  <c r="M907" i="1"/>
  <c r="L907" i="1"/>
  <c r="K907" i="1"/>
  <c r="J907" i="1"/>
  <c r="I907" i="1"/>
  <c r="N906" i="1"/>
  <c r="M906" i="1"/>
  <c r="L906" i="1"/>
  <c r="K906" i="1"/>
  <c r="J906" i="1"/>
  <c r="I906" i="1"/>
  <c r="N905" i="1"/>
  <c r="M905" i="1"/>
  <c r="L905" i="1"/>
  <c r="K905" i="1"/>
  <c r="J905" i="1"/>
  <c r="I905" i="1"/>
  <c r="N904" i="1"/>
  <c r="M904" i="1"/>
  <c r="L904" i="1"/>
  <c r="K904" i="1"/>
  <c r="J904" i="1"/>
  <c r="I904" i="1"/>
  <c r="N903" i="1"/>
  <c r="M903" i="1"/>
  <c r="L903" i="1"/>
  <c r="K903" i="1"/>
  <c r="J903" i="1"/>
  <c r="I903" i="1"/>
  <c r="N902" i="1"/>
  <c r="M902" i="1"/>
  <c r="L902" i="1"/>
  <c r="K902" i="1"/>
  <c r="J902" i="1"/>
  <c r="I902" i="1"/>
  <c r="N901" i="1"/>
  <c r="M901" i="1"/>
  <c r="L901" i="1"/>
  <c r="K901" i="1"/>
  <c r="J901" i="1"/>
  <c r="I901" i="1"/>
  <c r="N900" i="1"/>
  <c r="M900" i="1"/>
  <c r="L900" i="1"/>
  <c r="K900" i="1"/>
  <c r="J900" i="1"/>
  <c r="I900" i="1"/>
  <c r="N899" i="1"/>
  <c r="M899" i="1"/>
  <c r="L899" i="1"/>
  <c r="K899" i="1"/>
  <c r="J899" i="1"/>
  <c r="I899" i="1"/>
  <c r="N898" i="1"/>
  <c r="M898" i="1"/>
  <c r="L898" i="1"/>
  <c r="K898" i="1"/>
  <c r="J898" i="1"/>
  <c r="I898" i="1"/>
  <c r="N897" i="1"/>
  <c r="M897" i="1"/>
  <c r="L897" i="1"/>
  <c r="K897" i="1"/>
  <c r="J897" i="1"/>
  <c r="I897" i="1"/>
  <c r="N896" i="1"/>
  <c r="M896" i="1"/>
  <c r="L896" i="1"/>
  <c r="K896" i="1"/>
  <c r="J896" i="1"/>
  <c r="I896" i="1"/>
  <c r="N895" i="1"/>
  <c r="M895" i="1"/>
  <c r="L895" i="1"/>
  <c r="K895" i="1"/>
  <c r="J895" i="1"/>
  <c r="I895" i="1"/>
  <c r="N894" i="1"/>
  <c r="M894" i="1"/>
  <c r="L894" i="1"/>
  <c r="K894" i="1"/>
  <c r="J894" i="1"/>
  <c r="I894" i="1"/>
  <c r="N893" i="1"/>
  <c r="M893" i="1"/>
  <c r="L893" i="1"/>
  <c r="K893" i="1"/>
  <c r="J893" i="1"/>
  <c r="I893" i="1"/>
  <c r="N892" i="1"/>
  <c r="M892" i="1"/>
  <c r="L892" i="1"/>
  <c r="K892" i="1"/>
  <c r="J892" i="1"/>
  <c r="I892" i="1"/>
  <c r="N891" i="1"/>
  <c r="M891" i="1"/>
  <c r="L891" i="1"/>
  <c r="K891" i="1"/>
  <c r="J891" i="1"/>
  <c r="I891" i="1"/>
  <c r="N890" i="1"/>
  <c r="M890" i="1"/>
  <c r="L890" i="1"/>
  <c r="K890" i="1"/>
  <c r="J890" i="1"/>
  <c r="I890" i="1"/>
  <c r="N889" i="1"/>
  <c r="M889" i="1"/>
  <c r="L889" i="1"/>
  <c r="K889" i="1"/>
  <c r="J889" i="1"/>
  <c r="I889" i="1"/>
  <c r="N888" i="1"/>
  <c r="M888" i="1"/>
  <c r="L888" i="1"/>
  <c r="K888" i="1"/>
  <c r="J888" i="1"/>
  <c r="I888" i="1"/>
  <c r="N887" i="1"/>
  <c r="M887" i="1"/>
  <c r="L887" i="1"/>
  <c r="K887" i="1"/>
  <c r="J887" i="1"/>
  <c r="I887" i="1"/>
  <c r="N886" i="1"/>
  <c r="M886" i="1"/>
  <c r="L886" i="1"/>
  <c r="K886" i="1"/>
  <c r="J886" i="1"/>
  <c r="I886" i="1"/>
  <c r="N885" i="1"/>
  <c r="M885" i="1"/>
  <c r="L885" i="1"/>
  <c r="K885" i="1"/>
  <c r="J885" i="1"/>
  <c r="I885" i="1"/>
  <c r="N884" i="1"/>
  <c r="M884" i="1"/>
  <c r="L884" i="1"/>
  <c r="K884" i="1"/>
  <c r="J884" i="1"/>
  <c r="I884" i="1"/>
  <c r="N883" i="1"/>
  <c r="M883" i="1"/>
  <c r="L883" i="1"/>
  <c r="K883" i="1"/>
  <c r="J883" i="1"/>
  <c r="I883" i="1"/>
  <c r="N882" i="1"/>
  <c r="M882" i="1"/>
  <c r="L882" i="1"/>
  <c r="K882" i="1"/>
  <c r="J882" i="1"/>
  <c r="I882" i="1"/>
  <c r="N881" i="1"/>
  <c r="M881" i="1"/>
  <c r="L881" i="1"/>
  <c r="K881" i="1"/>
  <c r="J881" i="1"/>
  <c r="I881" i="1"/>
  <c r="N880" i="1"/>
  <c r="M880" i="1"/>
  <c r="L880" i="1"/>
  <c r="K880" i="1"/>
  <c r="J880" i="1"/>
  <c r="I880" i="1"/>
  <c r="N879" i="1"/>
  <c r="M879" i="1"/>
  <c r="L879" i="1"/>
  <c r="K879" i="1"/>
  <c r="J879" i="1"/>
  <c r="I879" i="1"/>
  <c r="N878" i="1"/>
  <c r="M878" i="1"/>
  <c r="L878" i="1"/>
  <c r="K878" i="1"/>
  <c r="J878" i="1"/>
  <c r="I878" i="1"/>
  <c r="N877" i="1"/>
  <c r="M877" i="1"/>
  <c r="L877" i="1"/>
  <c r="K877" i="1"/>
  <c r="J877" i="1"/>
  <c r="I877" i="1"/>
  <c r="N876" i="1"/>
  <c r="M876" i="1"/>
  <c r="L876" i="1"/>
  <c r="K876" i="1"/>
  <c r="J876" i="1"/>
  <c r="I876" i="1"/>
  <c r="N875" i="1"/>
  <c r="M875" i="1"/>
  <c r="L875" i="1"/>
  <c r="K875" i="1"/>
  <c r="J875" i="1"/>
  <c r="I875" i="1"/>
  <c r="N874" i="1"/>
  <c r="M874" i="1"/>
  <c r="L874" i="1"/>
  <c r="K874" i="1"/>
  <c r="J874" i="1"/>
  <c r="I874" i="1"/>
  <c r="N873" i="1"/>
  <c r="M873" i="1"/>
  <c r="L873" i="1"/>
  <c r="K873" i="1"/>
  <c r="J873" i="1"/>
  <c r="I873" i="1"/>
  <c r="N872" i="1"/>
  <c r="M872" i="1"/>
  <c r="L872" i="1"/>
  <c r="K872" i="1"/>
  <c r="J872" i="1"/>
  <c r="I872" i="1"/>
  <c r="N871" i="1"/>
  <c r="M871" i="1"/>
  <c r="L871" i="1"/>
  <c r="K871" i="1"/>
  <c r="J871" i="1"/>
  <c r="I871" i="1"/>
  <c r="N870" i="1"/>
  <c r="M870" i="1"/>
  <c r="L870" i="1"/>
  <c r="K870" i="1"/>
  <c r="J870" i="1"/>
  <c r="I870" i="1"/>
  <c r="N869" i="1"/>
  <c r="M869" i="1"/>
  <c r="L869" i="1"/>
  <c r="K869" i="1"/>
  <c r="J869" i="1"/>
  <c r="I869" i="1"/>
  <c r="N868" i="1"/>
  <c r="M868" i="1"/>
  <c r="L868" i="1"/>
  <c r="K868" i="1"/>
  <c r="J868" i="1"/>
  <c r="I868" i="1"/>
  <c r="N867" i="1"/>
  <c r="M867" i="1"/>
  <c r="L867" i="1"/>
  <c r="K867" i="1"/>
  <c r="J867" i="1"/>
  <c r="I867" i="1"/>
  <c r="N866" i="1"/>
  <c r="M866" i="1"/>
  <c r="L866" i="1"/>
  <c r="K866" i="1"/>
  <c r="J866" i="1"/>
  <c r="I866" i="1"/>
  <c r="N865" i="1"/>
  <c r="M865" i="1"/>
  <c r="L865" i="1"/>
  <c r="K865" i="1"/>
  <c r="J865" i="1"/>
  <c r="I865" i="1"/>
  <c r="N864" i="1"/>
  <c r="M864" i="1"/>
  <c r="L864" i="1"/>
  <c r="K864" i="1"/>
  <c r="J864" i="1"/>
  <c r="I864" i="1"/>
  <c r="N863" i="1"/>
  <c r="M863" i="1"/>
  <c r="L863" i="1"/>
  <c r="K863" i="1"/>
  <c r="J863" i="1"/>
  <c r="I863" i="1"/>
  <c r="N862" i="1"/>
  <c r="M862" i="1"/>
  <c r="L862" i="1"/>
  <c r="K862" i="1"/>
  <c r="J862" i="1"/>
  <c r="I862" i="1"/>
  <c r="N861" i="1"/>
  <c r="M861" i="1"/>
  <c r="L861" i="1"/>
  <c r="K861" i="1"/>
  <c r="J861" i="1"/>
  <c r="I861" i="1"/>
  <c r="N860" i="1"/>
  <c r="M860" i="1"/>
  <c r="L860" i="1"/>
  <c r="K860" i="1"/>
  <c r="J860" i="1"/>
  <c r="I860" i="1"/>
  <c r="N859" i="1"/>
  <c r="M859" i="1"/>
  <c r="L859" i="1"/>
  <c r="K859" i="1"/>
  <c r="J859" i="1"/>
  <c r="I859" i="1"/>
  <c r="N858" i="1"/>
  <c r="M858" i="1"/>
  <c r="L858" i="1"/>
  <c r="K858" i="1"/>
  <c r="J858" i="1"/>
  <c r="I858" i="1"/>
  <c r="N857" i="1"/>
  <c r="M857" i="1"/>
  <c r="L857" i="1"/>
  <c r="K857" i="1"/>
  <c r="J857" i="1"/>
  <c r="I857" i="1"/>
  <c r="N856" i="1"/>
  <c r="M856" i="1"/>
  <c r="L856" i="1"/>
  <c r="K856" i="1"/>
  <c r="J856" i="1"/>
  <c r="I856" i="1"/>
  <c r="N855" i="1"/>
  <c r="M855" i="1"/>
  <c r="L855" i="1"/>
  <c r="K855" i="1"/>
  <c r="J855" i="1"/>
  <c r="I855" i="1"/>
  <c r="N854" i="1"/>
  <c r="M854" i="1"/>
  <c r="L854" i="1"/>
  <c r="K854" i="1"/>
  <c r="J854" i="1"/>
  <c r="I854" i="1"/>
  <c r="N853" i="1"/>
  <c r="M853" i="1"/>
  <c r="L853" i="1"/>
  <c r="K853" i="1"/>
  <c r="J853" i="1"/>
  <c r="I853" i="1"/>
  <c r="N852" i="1"/>
  <c r="M852" i="1"/>
  <c r="L852" i="1"/>
  <c r="K852" i="1"/>
  <c r="J852" i="1"/>
  <c r="I852" i="1"/>
  <c r="N851" i="1"/>
  <c r="M851" i="1"/>
  <c r="L851" i="1"/>
  <c r="K851" i="1"/>
  <c r="J851" i="1"/>
  <c r="I851" i="1"/>
  <c r="N850" i="1"/>
  <c r="M850" i="1"/>
  <c r="L850" i="1"/>
  <c r="K850" i="1"/>
  <c r="J850" i="1"/>
  <c r="I850" i="1"/>
  <c r="N849" i="1"/>
  <c r="M849" i="1"/>
  <c r="L849" i="1"/>
  <c r="K849" i="1"/>
  <c r="J849" i="1"/>
  <c r="I849" i="1"/>
  <c r="N848" i="1"/>
  <c r="M848" i="1"/>
  <c r="L848" i="1"/>
  <c r="K848" i="1"/>
  <c r="J848" i="1"/>
  <c r="I848" i="1"/>
  <c r="N847" i="1"/>
  <c r="M847" i="1"/>
  <c r="L847" i="1"/>
  <c r="K847" i="1"/>
  <c r="J847" i="1"/>
  <c r="I847" i="1"/>
  <c r="N846" i="1"/>
  <c r="M846" i="1"/>
  <c r="L846" i="1"/>
  <c r="K846" i="1"/>
  <c r="J846" i="1"/>
  <c r="I846" i="1"/>
  <c r="N845" i="1"/>
  <c r="M845" i="1"/>
  <c r="L845" i="1"/>
  <c r="K845" i="1"/>
  <c r="J845" i="1"/>
  <c r="I845" i="1"/>
  <c r="N844" i="1"/>
  <c r="M844" i="1"/>
  <c r="L844" i="1"/>
  <c r="K844" i="1"/>
  <c r="J844" i="1"/>
  <c r="I844" i="1"/>
  <c r="N843" i="1"/>
  <c r="M843" i="1"/>
  <c r="L843" i="1"/>
  <c r="K843" i="1"/>
  <c r="J843" i="1"/>
  <c r="I843" i="1"/>
  <c r="N842" i="1"/>
  <c r="M842" i="1"/>
  <c r="L842" i="1"/>
  <c r="K842" i="1"/>
  <c r="J842" i="1"/>
  <c r="I842" i="1"/>
  <c r="N841" i="1"/>
  <c r="M841" i="1"/>
  <c r="L841" i="1"/>
  <c r="K841" i="1"/>
  <c r="J841" i="1"/>
  <c r="I841" i="1"/>
  <c r="N840" i="1"/>
  <c r="M840" i="1"/>
  <c r="L840" i="1"/>
  <c r="K840" i="1"/>
  <c r="J840" i="1"/>
  <c r="I840" i="1"/>
  <c r="N839" i="1"/>
  <c r="M839" i="1"/>
  <c r="L839" i="1"/>
  <c r="K839" i="1"/>
  <c r="J839" i="1"/>
  <c r="I839" i="1"/>
  <c r="N838" i="1"/>
  <c r="M838" i="1"/>
  <c r="L838" i="1"/>
  <c r="K838" i="1"/>
  <c r="J838" i="1"/>
  <c r="I838" i="1"/>
  <c r="N837" i="1"/>
  <c r="M837" i="1"/>
  <c r="L837" i="1"/>
  <c r="K837" i="1"/>
  <c r="J837" i="1"/>
  <c r="I837" i="1"/>
  <c r="N836" i="1"/>
  <c r="M836" i="1"/>
  <c r="L836" i="1"/>
  <c r="K836" i="1"/>
  <c r="J836" i="1"/>
  <c r="I836" i="1"/>
  <c r="N835" i="1"/>
  <c r="M835" i="1"/>
  <c r="L835" i="1"/>
  <c r="K835" i="1"/>
  <c r="J835" i="1"/>
  <c r="I835" i="1"/>
  <c r="N834" i="1"/>
  <c r="M834" i="1"/>
  <c r="L834" i="1"/>
  <c r="K834" i="1"/>
  <c r="J834" i="1"/>
  <c r="I834" i="1"/>
  <c r="N833" i="1"/>
  <c r="M833" i="1"/>
  <c r="L833" i="1"/>
  <c r="K833" i="1"/>
  <c r="J833" i="1"/>
  <c r="I833" i="1"/>
  <c r="N832" i="1"/>
  <c r="M832" i="1"/>
  <c r="L832" i="1"/>
  <c r="K832" i="1"/>
  <c r="J832" i="1"/>
  <c r="I832" i="1"/>
  <c r="N831" i="1"/>
  <c r="M831" i="1"/>
  <c r="L831" i="1"/>
  <c r="K831" i="1"/>
  <c r="J831" i="1"/>
  <c r="I831" i="1"/>
  <c r="N830" i="1"/>
  <c r="M830" i="1"/>
  <c r="L830" i="1"/>
  <c r="K830" i="1"/>
  <c r="J830" i="1"/>
  <c r="I830" i="1"/>
  <c r="N829" i="1"/>
  <c r="M829" i="1"/>
  <c r="L829" i="1"/>
  <c r="K829" i="1"/>
  <c r="J829" i="1"/>
  <c r="I829" i="1"/>
  <c r="N828" i="1"/>
  <c r="M828" i="1"/>
  <c r="L828" i="1"/>
  <c r="K828" i="1"/>
  <c r="J828" i="1"/>
  <c r="I828" i="1"/>
  <c r="N827" i="1"/>
  <c r="M827" i="1"/>
  <c r="L827" i="1"/>
  <c r="K827" i="1"/>
  <c r="J827" i="1"/>
  <c r="I827" i="1"/>
  <c r="N826" i="1"/>
  <c r="M826" i="1"/>
  <c r="L826" i="1"/>
  <c r="K826" i="1"/>
  <c r="J826" i="1"/>
  <c r="I826" i="1"/>
  <c r="N825" i="1"/>
  <c r="M825" i="1"/>
  <c r="L825" i="1"/>
  <c r="K825" i="1"/>
  <c r="J825" i="1"/>
  <c r="I825" i="1"/>
  <c r="N824" i="1"/>
  <c r="M824" i="1"/>
  <c r="L824" i="1"/>
  <c r="K824" i="1"/>
  <c r="J824" i="1"/>
  <c r="I824" i="1"/>
  <c r="N823" i="1"/>
  <c r="M823" i="1"/>
  <c r="L823" i="1"/>
  <c r="K823" i="1"/>
  <c r="J823" i="1"/>
  <c r="I823" i="1"/>
  <c r="N822" i="1"/>
  <c r="M822" i="1"/>
  <c r="L822" i="1"/>
  <c r="K822" i="1"/>
  <c r="J822" i="1"/>
  <c r="I822" i="1"/>
  <c r="N821" i="1"/>
  <c r="M821" i="1"/>
  <c r="L821" i="1"/>
  <c r="K821" i="1"/>
  <c r="J821" i="1"/>
  <c r="I821" i="1"/>
  <c r="N820" i="1"/>
  <c r="M820" i="1"/>
  <c r="L820" i="1"/>
  <c r="K820" i="1"/>
  <c r="J820" i="1"/>
  <c r="I820" i="1"/>
  <c r="N819" i="1"/>
  <c r="M819" i="1"/>
  <c r="L819" i="1"/>
  <c r="K819" i="1"/>
  <c r="J819" i="1"/>
  <c r="I819" i="1"/>
  <c r="N818" i="1"/>
  <c r="M818" i="1"/>
  <c r="L818" i="1"/>
  <c r="K818" i="1"/>
  <c r="J818" i="1"/>
  <c r="I818" i="1"/>
  <c r="N817" i="1"/>
  <c r="M817" i="1"/>
  <c r="L817" i="1"/>
  <c r="K817" i="1"/>
  <c r="J817" i="1"/>
  <c r="I817" i="1"/>
  <c r="N816" i="1"/>
  <c r="M816" i="1"/>
  <c r="L816" i="1"/>
  <c r="K816" i="1"/>
  <c r="J816" i="1"/>
  <c r="I816" i="1"/>
  <c r="N815" i="1"/>
  <c r="M815" i="1"/>
  <c r="L815" i="1"/>
  <c r="K815" i="1"/>
  <c r="J815" i="1"/>
  <c r="I815" i="1"/>
  <c r="N814" i="1"/>
  <c r="M814" i="1"/>
  <c r="L814" i="1"/>
  <c r="K814" i="1"/>
  <c r="J814" i="1"/>
  <c r="I814" i="1"/>
  <c r="N813" i="1"/>
  <c r="M813" i="1"/>
  <c r="L813" i="1"/>
  <c r="K813" i="1"/>
  <c r="J813" i="1"/>
  <c r="I813" i="1"/>
  <c r="N812" i="1"/>
  <c r="M812" i="1"/>
  <c r="L812" i="1"/>
  <c r="K812" i="1"/>
  <c r="J812" i="1"/>
  <c r="I812" i="1"/>
  <c r="N811" i="1"/>
  <c r="M811" i="1"/>
  <c r="L811" i="1"/>
  <c r="K811" i="1"/>
  <c r="J811" i="1"/>
  <c r="I811" i="1"/>
  <c r="N810" i="1"/>
  <c r="M810" i="1"/>
  <c r="L810" i="1"/>
  <c r="K810" i="1"/>
  <c r="J810" i="1"/>
  <c r="I810" i="1"/>
  <c r="N809" i="1"/>
  <c r="M809" i="1"/>
  <c r="L809" i="1"/>
  <c r="K809" i="1"/>
  <c r="J809" i="1"/>
  <c r="I809" i="1"/>
  <c r="N808" i="1"/>
  <c r="M808" i="1"/>
  <c r="L808" i="1"/>
  <c r="K808" i="1"/>
  <c r="J808" i="1"/>
  <c r="I808" i="1"/>
  <c r="N807" i="1"/>
  <c r="M807" i="1"/>
  <c r="L807" i="1"/>
  <c r="K807" i="1"/>
  <c r="J807" i="1"/>
  <c r="I807" i="1"/>
  <c r="N806" i="1"/>
  <c r="M806" i="1"/>
  <c r="L806" i="1"/>
  <c r="K806" i="1"/>
  <c r="J806" i="1"/>
  <c r="I806" i="1"/>
  <c r="N805" i="1"/>
  <c r="M805" i="1"/>
  <c r="L805" i="1"/>
  <c r="K805" i="1"/>
  <c r="J805" i="1"/>
  <c r="I805" i="1"/>
  <c r="N804" i="1"/>
  <c r="M804" i="1"/>
  <c r="L804" i="1"/>
  <c r="K804" i="1"/>
  <c r="J804" i="1"/>
  <c r="I804" i="1"/>
  <c r="N803" i="1"/>
  <c r="M803" i="1"/>
  <c r="L803" i="1"/>
  <c r="K803" i="1"/>
  <c r="J803" i="1"/>
  <c r="I803" i="1"/>
  <c r="N802" i="1"/>
  <c r="M802" i="1"/>
  <c r="L802" i="1"/>
  <c r="K802" i="1"/>
  <c r="J802" i="1"/>
  <c r="I802" i="1"/>
  <c r="N801" i="1"/>
  <c r="M801" i="1"/>
  <c r="L801" i="1"/>
  <c r="K801" i="1"/>
  <c r="J801" i="1"/>
  <c r="I801" i="1"/>
  <c r="N800" i="1"/>
  <c r="M800" i="1"/>
  <c r="L800" i="1"/>
  <c r="K800" i="1"/>
  <c r="J800" i="1"/>
  <c r="I800" i="1"/>
  <c r="N799" i="1"/>
  <c r="M799" i="1"/>
  <c r="L799" i="1"/>
  <c r="K799" i="1"/>
  <c r="J799" i="1"/>
  <c r="I799" i="1"/>
  <c r="N798" i="1"/>
  <c r="M798" i="1"/>
  <c r="L798" i="1"/>
  <c r="K798" i="1"/>
  <c r="J798" i="1"/>
  <c r="I798" i="1"/>
  <c r="N797" i="1"/>
  <c r="M797" i="1"/>
  <c r="L797" i="1"/>
  <c r="K797" i="1"/>
  <c r="J797" i="1"/>
  <c r="I797" i="1"/>
  <c r="N796" i="1"/>
  <c r="M796" i="1"/>
  <c r="L796" i="1"/>
  <c r="K796" i="1"/>
  <c r="J796" i="1"/>
  <c r="I796" i="1"/>
  <c r="N795" i="1"/>
  <c r="M795" i="1"/>
  <c r="L795" i="1"/>
  <c r="K795" i="1"/>
  <c r="J795" i="1"/>
  <c r="I795" i="1"/>
  <c r="N794" i="1"/>
  <c r="M794" i="1"/>
  <c r="L794" i="1"/>
  <c r="K794" i="1"/>
  <c r="J794" i="1"/>
  <c r="I794" i="1"/>
  <c r="N793" i="1"/>
  <c r="M793" i="1"/>
  <c r="L793" i="1"/>
  <c r="K793" i="1"/>
  <c r="J793" i="1"/>
  <c r="I793" i="1"/>
  <c r="N792" i="1"/>
  <c r="M792" i="1"/>
  <c r="L792" i="1"/>
  <c r="K792" i="1"/>
  <c r="J792" i="1"/>
  <c r="I792" i="1"/>
  <c r="N791" i="1"/>
  <c r="M791" i="1"/>
  <c r="L791" i="1"/>
  <c r="K791" i="1"/>
  <c r="J791" i="1"/>
  <c r="I791" i="1"/>
  <c r="N790" i="1"/>
  <c r="M790" i="1"/>
  <c r="L790" i="1"/>
  <c r="K790" i="1"/>
  <c r="J790" i="1"/>
  <c r="I790" i="1"/>
  <c r="N789" i="1"/>
  <c r="M789" i="1"/>
  <c r="L789" i="1"/>
  <c r="K789" i="1"/>
  <c r="J789" i="1"/>
  <c r="I789" i="1"/>
  <c r="N788" i="1"/>
  <c r="M788" i="1"/>
  <c r="L788" i="1"/>
  <c r="K788" i="1"/>
  <c r="J788" i="1"/>
  <c r="I788" i="1"/>
  <c r="N787" i="1"/>
  <c r="M787" i="1"/>
  <c r="L787" i="1"/>
  <c r="K787" i="1"/>
  <c r="J787" i="1"/>
  <c r="I787" i="1"/>
  <c r="N786" i="1"/>
  <c r="M786" i="1"/>
  <c r="L786" i="1"/>
  <c r="K786" i="1"/>
  <c r="J786" i="1"/>
  <c r="I786" i="1"/>
  <c r="N785" i="1"/>
  <c r="M785" i="1"/>
  <c r="L785" i="1"/>
  <c r="K785" i="1"/>
  <c r="J785" i="1"/>
  <c r="I785" i="1"/>
  <c r="N784" i="1"/>
  <c r="M784" i="1"/>
  <c r="L784" i="1"/>
  <c r="K784" i="1"/>
  <c r="J784" i="1"/>
  <c r="I784" i="1"/>
  <c r="N783" i="1"/>
  <c r="M783" i="1"/>
  <c r="L783" i="1"/>
  <c r="K783" i="1"/>
  <c r="J783" i="1"/>
  <c r="I783" i="1"/>
  <c r="N782" i="1"/>
  <c r="M782" i="1"/>
  <c r="L782" i="1"/>
  <c r="K782" i="1"/>
  <c r="J782" i="1"/>
  <c r="I782" i="1"/>
  <c r="N781" i="1"/>
  <c r="M781" i="1"/>
  <c r="L781" i="1"/>
  <c r="K781" i="1"/>
  <c r="J781" i="1"/>
  <c r="I781" i="1"/>
  <c r="N780" i="1"/>
  <c r="M780" i="1"/>
  <c r="L780" i="1"/>
  <c r="K780" i="1"/>
  <c r="J780" i="1"/>
  <c r="I780" i="1"/>
  <c r="N779" i="1"/>
  <c r="M779" i="1"/>
  <c r="L779" i="1"/>
  <c r="K779" i="1"/>
  <c r="J779" i="1"/>
  <c r="I779" i="1"/>
  <c r="N778" i="1"/>
  <c r="M778" i="1"/>
  <c r="L778" i="1"/>
  <c r="K778" i="1"/>
  <c r="J778" i="1"/>
  <c r="I778" i="1"/>
  <c r="N777" i="1"/>
  <c r="M777" i="1"/>
  <c r="L777" i="1"/>
  <c r="K777" i="1"/>
  <c r="J777" i="1"/>
  <c r="I777" i="1"/>
  <c r="N776" i="1"/>
  <c r="M776" i="1"/>
  <c r="L776" i="1"/>
  <c r="K776" i="1"/>
  <c r="J776" i="1"/>
  <c r="I776" i="1"/>
  <c r="N775" i="1"/>
  <c r="M775" i="1"/>
  <c r="L775" i="1"/>
  <c r="K775" i="1"/>
  <c r="J775" i="1"/>
  <c r="I775" i="1"/>
  <c r="N774" i="1"/>
  <c r="M774" i="1"/>
  <c r="L774" i="1"/>
  <c r="K774" i="1"/>
  <c r="J774" i="1"/>
  <c r="I774" i="1"/>
  <c r="N773" i="1"/>
  <c r="M773" i="1"/>
  <c r="L773" i="1"/>
  <c r="K773" i="1"/>
  <c r="J773" i="1"/>
  <c r="I773" i="1"/>
  <c r="N772" i="1"/>
  <c r="M772" i="1"/>
  <c r="L772" i="1"/>
  <c r="K772" i="1"/>
  <c r="J772" i="1"/>
  <c r="I772" i="1"/>
  <c r="N771" i="1"/>
  <c r="M771" i="1"/>
  <c r="L771" i="1"/>
  <c r="K771" i="1"/>
  <c r="J771" i="1"/>
  <c r="I771" i="1"/>
  <c r="N770" i="1"/>
  <c r="M770" i="1"/>
  <c r="L770" i="1"/>
  <c r="K770" i="1"/>
  <c r="J770" i="1"/>
  <c r="I770" i="1"/>
  <c r="N769" i="1"/>
  <c r="M769" i="1"/>
  <c r="L769" i="1"/>
  <c r="K769" i="1"/>
  <c r="J769" i="1"/>
  <c r="I769" i="1"/>
  <c r="N768" i="1"/>
  <c r="M768" i="1"/>
  <c r="L768" i="1"/>
  <c r="K768" i="1"/>
  <c r="J768" i="1"/>
  <c r="I768" i="1"/>
  <c r="N767" i="1"/>
  <c r="M767" i="1"/>
  <c r="L767" i="1"/>
  <c r="K767" i="1"/>
  <c r="J767" i="1"/>
  <c r="I767" i="1"/>
  <c r="N766" i="1"/>
  <c r="M766" i="1"/>
  <c r="L766" i="1"/>
  <c r="K766" i="1"/>
  <c r="J766" i="1"/>
  <c r="I766" i="1"/>
  <c r="N765" i="1"/>
  <c r="M765" i="1"/>
  <c r="L765" i="1"/>
  <c r="K765" i="1"/>
  <c r="J765" i="1"/>
  <c r="I765" i="1"/>
  <c r="N764" i="1"/>
  <c r="M764" i="1"/>
  <c r="L764" i="1"/>
  <c r="K764" i="1"/>
  <c r="J764" i="1"/>
  <c r="I764" i="1"/>
  <c r="N763" i="1"/>
  <c r="M763" i="1"/>
  <c r="L763" i="1"/>
  <c r="K763" i="1"/>
  <c r="J763" i="1"/>
  <c r="I763" i="1"/>
  <c r="N762" i="1"/>
  <c r="M762" i="1"/>
  <c r="L762" i="1"/>
  <c r="K762" i="1"/>
  <c r="J762" i="1"/>
  <c r="I762" i="1"/>
  <c r="N761" i="1"/>
  <c r="M761" i="1"/>
  <c r="L761" i="1"/>
  <c r="K761" i="1"/>
  <c r="J761" i="1"/>
  <c r="I761" i="1"/>
  <c r="N760" i="1"/>
  <c r="M760" i="1"/>
  <c r="L760" i="1"/>
  <c r="K760" i="1"/>
  <c r="J760" i="1"/>
  <c r="I760" i="1"/>
  <c r="N759" i="1"/>
  <c r="M759" i="1"/>
  <c r="L759" i="1"/>
  <c r="K759" i="1"/>
  <c r="J759" i="1"/>
  <c r="I759" i="1"/>
  <c r="N758" i="1"/>
  <c r="M758" i="1"/>
  <c r="L758" i="1"/>
  <c r="K758" i="1"/>
  <c r="J758" i="1"/>
  <c r="I758" i="1"/>
  <c r="N757" i="1"/>
  <c r="M757" i="1"/>
  <c r="L757" i="1"/>
  <c r="K757" i="1"/>
  <c r="J757" i="1"/>
  <c r="I757" i="1"/>
  <c r="N756" i="1"/>
  <c r="M756" i="1"/>
  <c r="L756" i="1"/>
  <c r="K756" i="1"/>
  <c r="J756" i="1"/>
  <c r="I756" i="1"/>
  <c r="N755" i="1"/>
  <c r="M755" i="1"/>
  <c r="L755" i="1"/>
  <c r="K755" i="1"/>
  <c r="J755" i="1"/>
  <c r="I755" i="1"/>
  <c r="N754" i="1"/>
  <c r="M754" i="1"/>
  <c r="L754" i="1"/>
  <c r="K754" i="1"/>
  <c r="J754" i="1"/>
  <c r="I754" i="1"/>
  <c r="N753" i="1"/>
  <c r="M753" i="1"/>
  <c r="L753" i="1"/>
  <c r="K753" i="1"/>
  <c r="J753" i="1"/>
  <c r="I753" i="1"/>
  <c r="N752" i="1"/>
  <c r="M752" i="1"/>
  <c r="L752" i="1"/>
  <c r="K752" i="1"/>
  <c r="J752" i="1"/>
  <c r="I752" i="1"/>
  <c r="N751" i="1"/>
  <c r="M751" i="1"/>
  <c r="L751" i="1"/>
  <c r="K751" i="1"/>
  <c r="J751" i="1"/>
  <c r="I751" i="1"/>
  <c r="N750" i="1"/>
  <c r="M750" i="1"/>
  <c r="L750" i="1"/>
  <c r="K750" i="1"/>
  <c r="J750" i="1"/>
  <c r="I750" i="1"/>
  <c r="N749" i="1"/>
  <c r="M749" i="1"/>
  <c r="L749" i="1"/>
  <c r="K749" i="1"/>
  <c r="J749" i="1"/>
  <c r="I749" i="1"/>
  <c r="N748" i="1"/>
  <c r="M748" i="1"/>
  <c r="L748" i="1"/>
  <c r="K748" i="1"/>
  <c r="J748" i="1"/>
  <c r="I748" i="1"/>
  <c r="N747" i="1"/>
  <c r="M747" i="1"/>
  <c r="L747" i="1"/>
  <c r="K747" i="1"/>
  <c r="J747" i="1"/>
  <c r="I747" i="1"/>
  <c r="N746" i="1"/>
  <c r="M746" i="1"/>
  <c r="L746" i="1"/>
  <c r="K746" i="1"/>
  <c r="J746" i="1"/>
  <c r="I746" i="1"/>
  <c r="N745" i="1"/>
  <c r="M745" i="1"/>
  <c r="L745" i="1"/>
  <c r="K745" i="1"/>
  <c r="J745" i="1"/>
  <c r="I745" i="1"/>
  <c r="N744" i="1"/>
  <c r="M744" i="1"/>
  <c r="L744" i="1"/>
  <c r="K744" i="1"/>
  <c r="J744" i="1"/>
  <c r="I744" i="1"/>
  <c r="N743" i="1"/>
  <c r="M743" i="1"/>
  <c r="L743" i="1"/>
  <c r="K743" i="1"/>
  <c r="J743" i="1"/>
  <c r="I743" i="1"/>
  <c r="N742" i="1"/>
  <c r="M742" i="1"/>
  <c r="L742" i="1"/>
  <c r="K742" i="1"/>
  <c r="J742" i="1"/>
  <c r="I742" i="1"/>
  <c r="N741" i="1"/>
  <c r="M741" i="1"/>
  <c r="L741" i="1"/>
  <c r="K741" i="1"/>
  <c r="J741" i="1"/>
  <c r="I741" i="1"/>
  <c r="N740" i="1"/>
  <c r="M740" i="1"/>
  <c r="L740" i="1"/>
  <c r="K740" i="1"/>
  <c r="J740" i="1"/>
  <c r="I740" i="1"/>
  <c r="N739" i="1"/>
  <c r="M739" i="1"/>
  <c r="L739" i="1"/>
  <c r="K739" i="1"/>
  <c r="J739" i="1"/>
  <c r="I739" i="1"/>
  <c r="N738" i="1"/>
  <c r="M738" i="1"/>
  <c r="L738" i="1"/>
  <c r="K738" i="1"/>
  <c r="J738" i="1"/>
  <c r="I738" i="1"/>
  <c r="N737" i="1"/>
  <c r="M737" i="1"/>
  <c r="L737" i="1"/>
  <c r="K737" i="1"/>
  <c r="J737" i="1"/>
  <c r="I737" i="1"/>
  <c r="N736" i="1"/>
  <c r="M736" i="1"/>
  <c r="L736" i="1"/>
  <c r="K736" i="1"/>
  <c r="J736" i="1"/>
  <c r="I736" i="1"/>
  <c r="N735" i="1"/>
  <c r="M735" i="1"/>
  <c r="L735" i="1"/>
  <c r="K735" i="1"/>
  <c r="J735" i="1"/>
  <c r="I735" i="1"/>
  <c r="N734" i="1"/>
  <c r="M734" i="1"/>
  <c r="L734" i="1"/>
  <c r="K734" i="1"/>
  <c r="J734" i="1"/>
  <c r="I734" i="1"/>
  <c r="N733" i="1"/>
  <c r="M733" i="1"/>
  <c r="L733" i="1"/>
  <c r="K733" i="1"/>
  <c r="J733" i="1"/>
  <c r="I733" i="1"/>
  <c r="N732" i="1"/>
  <c r="M732" i="1"/>
  <c r="L732" i="1"/>
  <c r="K732" i="1"/>
  <c r="J732" i="1"/>
  <c r="I732" i="1"/>
  <c r="N731" i="1"/>
  <c r="M731" i="1"/>
  <c r="L731" i="1"/>
  <c r="K731" i="1"/>
  <c r="J731" i="1"/>
  <c r="I731" i="1"/>
  <c r="N730" i="1"/>
  <c r="M730" i="1"/>
  <c r="L730" i="1"/>
  <c r="K730" i="1"/>
  <c r="J730" i="1"/>
  <c r="I730" i="1"/>
  <c r="N729" i="1"/>
  <c r="M729" i="1"/>
  <c r="L729" i="1"/>
  <c r="K729" i="1"/>
  <c r="J729" i="1"/>
  <c r="I729" i="1"/>
  <c r="N728" i="1"/>
  <c r="M728" i="1"/>
  <c r="L728" i="1"/>
  <c r="K728" i="1"/>
  <c r="J728" i="1"/>
  <c r="I728" i="1"/>
  <c r="N727" i="1"/>
  <c r="M727" i="1"/>
  <c r="L727" i="1"/>
  <c r="K727" i="1"/>
  <c r="J727" i="1"/>
  <c r="I727" i="1"/>
  <c r="N726" i="1"/>
  <c r="M726" i="1"/>
  <c r="L726" i="1"/>
  <c r="K726" i="1"/>
  <c r="J726" i="1"/>
  <c r="I726" i="1"/>
  <c r="N725" i="1"/>
  <c r="M725" i="1"/>
  <c r="L725" i="1"/>
  <c r="K725" i="1"/>
  <c r="J725" i="1"/>
  <c r="I725" i="1"/>
  <c r="N724" i="1"/>
  <c r="M724" i="1"/>
  <c r="L724" i="1"/>
  <c r="K724" i="1"/>
  <c r="J724" i="1"/>
  <c r="I724" i="1"/>
  <c r="N723" i="1"/>
  <c r="M723" i="1"/>
  <c r="L723" i="1"/>
  <c r="K723" i="1"/>
  <c r="J723" i="1"/>
  <c r="I723" i="1"/>
  <c r="N722" i="1"/>
  <c r="M722" i="1"/>
  <c r="L722" i="1"/>
  <c r="K722" i="1"/>
  <c r="J722" i="1"/>
  <c r="I722" i="1"/>
  <c r="N721" i="1"/>
  <c r="M721" i="1"/>
  <c r="L721" i="1"/>
  <c r="K721" i="1"/>
  <c r="J721" i="1"/>
  <c r="I721" i="1"/>
  <c r="N720" i="1"/>
  <c r="M720" i="1"/>
  <c r="L720" i="1"/>
  <c r="K720" i="1"/>
  <c r="J720" i="1"/>
  <c r="I720" i="1"/>
  <c r="N719" i="1"/>
  <c r="M719" i="1"/>
  <c r="L719" i="1"/>
  <c r="K719" i="1"/>
  <c r="J719" i="1"/>
  <c r="I719" i="1"/>
  <c r="N718" i="1"/>
  <c r="M718" i="1"/>
  <c r="L718" i="1"/>
  <c r="K718" i="1"/>
  <c r="J718" i="1"/>
  <c r="I718" i="1"/>
  <c r="N717" i="1"/>
  <c r="M717" i="1"/>
  <c r="L717" i="1"/>
  <c r="K717" i="1"/>
  <c r="J717" i="1"/>
  <c r="I717" i="1"/>
  <c r="N716" i="1"/>
  <c r="M716" i="1"/>
  <c r="L716" i="1"/>
  <c r="K716" i="1"/>
  <c r="J716" i="1"/>
  <c r="I716" i="1"/>
  <c r="N715" i="1"/>
  <c r="M715" i="1"/>
  <c r="L715" i="1"/>
  <c r="K715" i="1"/>
  <c r="J715" i="1"/>
  <c r="I715" i="1"/>
  <c r="N714" i="1"/>
  <c r="M714" i="1"/>
  <c r="L714" i="1"/>
  <c r="K714" i="1"/>
  <c r="J714" i="1"/>
  <c r="I714" i="1"/>
  <c r="N713" i="1"/>
  <c r="M713" i="1"/>
  <c r="L713" i="1"/>
  <c r="K713" i="1"/>
  <c r="J713" i="1"/>
  <c r="I713" i="1"/>
  <c r="N712" i="1"/>
  <c r="M712" i="1"/>
  <c r="L712" i="1"/>
  <c r="K712" i="1"/>
  <c r="J712" i="1"/>
  <c r="I712" i="1"/>
  <c r="N711" i="1"/>
  <c r="M711" i="1"/>
  <c r="L711" i="1"/>
  <c r="K711" i="1"/>
  <c r="J711" i="1"/>
  <c r="I711" i="1"/>
  <c r="N710" i="1"/>
  <c r="M710" i="1"/>
  <c r="L710" i="1"/>
  <c r="K710" i="1"/>
  <c r="J710" i="1"/>
  <c r="I710" i="1"/>
  <c r="N709" i="1"/>
  <c r="M709" i="1"/>
  <c r="L709" i="1"/>
  <c r="K709" i="1"/>
  <c r="J709" i="1"/>
  <c r="I709" i="1"/>
  <c r="N708" i="1"/>
  <c r="M708" i="1"/>
  <c r="L708" i="1"/>
  <c r="K708" i="1"/>
  <c r="J708" i="1"/>
  <c r="I708" i="1"/>
  <c r="N707" i="1"/>
  <c r="M707" i="1"/>
  <c r="L707" i="1"/>
  <c r="K707" i="1"/>
  <c r="J707" i="1"/>
  <c r="I707" i="1"/>
  <c r="N706" i="1"/>
  <c r="M706" i="1"/>
  <c r="L706" i="1"/>
  <c r="K706" i="1"/>
  <c r="J706" i="1"/>
  <c r="I706" i="1"/>
  <c r="N705" i="1"/>
  <c r="M705" i="1"/>
  <c r="L705" i="1"/>
  <c r="K705" i="1"/>
  <c r="J705" i="1"/>
  <c r="I705" i="1"/>
  <c r="N704" i="1"/>
  <c r="M704" i="1"/>
  <c r="L704" i="1"/>
  <c r="K704" i="1"/>
  <c r="J704" i="1"/>
  <c r="I704" i="1"/>
  <c r="N703" i="1"/>
  <c r="M703" i="1"/>
  <c r="L703" i="1"/>
  <c r="K703" i="1"/>
  <c r="J703" i="1"/>
  <c r="I703" i="1"/>
  <c r="N702" i="1"/>
  <c r="M702" i="1"/>
  <c r="L702" i="1"/>
  <c r="K702" i="1"/>
  <c r="J702" i="1"/>
  <c r="I702" i="1"/>
  <c r="N701" i="1"/>
  <c r="M701" i="1"/>
  <c r="L701" i="1"/>
  <c r="K701" i="1"/>
  <c r="J701" i="1"/>
  <c r="I701" i="1"/>
  <c r="N700" i="1"/>
  <c r="M700" i="1"/>
  <c r="L700" i="1"/>
  <c r="K700" i="1"/>
  <c r="J700" i="1"/>
  <c r="I700" i="1"/>
  <c r="N699" i="1"/>
  <c r="M699" i="1"/>
  <c r="L699" i="1"/>
  <c r="K699" i="1"/>
  <c r="J699" i="1"/>
  <c r="I699" i="1"/>
  <c r="N698" i="1"/>
  <c r="M698" i="1"/>
  <c r="L698" i="1"/>
  <c r="K698" i="1"/>
  <c r="J698" i="1"/>
  <c r="I698" i="1"/>
  <c r="N697" i="1"/>
  <c r="M697" i="1"/>
  <c r="L697" i="1"/>
  <c r="K697" i="1"/>
  <c r="J697" i="1"/>
  <c r="I697" i="1"/>
  <c r="N696" i="1"/>
  <c r="M696" i="1"/>
  <c r="L696" i="1"/>
  <c r="K696" i="1"/>
  <c r="J696" i="1"/>
  <c r="I696" i="1"/>
  <c r="N695" i="1"/>
  <c r="M695" i="1"/>
  <c r="L695" i="1"/>
  <c r="K695" i="1"/>
  <c r="J695" i="1"/>
  <c r="I695" i="1"/>
  <c r="N694" i="1"/>
  <c r="M694" i="1"/>
  <c r="L694" i="1"/>
  <c r="K694" i="1"/>
  <c r="J694" i="1"/>
  <c r="I694" i="1"/>
  <c r="N693" i="1"/>
  <c r="M693" i="1"/>
  <c r="L693" i="1"/>
  <c r="K693" i="1"/>
  <c r="J693" i="1"/>
  <c r="I693" i="1"/>
  <c r="N692" i="1"/>
  <c r="M692" i="1"/>
  <c r="L692" i="1"/>
  <c r="K692" i="1"/>
  <c r="J692" i="1"/>
  <c r="I692" i="1"/>
  <c r="N691" i="1"/>
  <c r="M691" i="1"/>
  <c r="L691" i="1"/>
  <c r="K691" i="1"/>
  <c r="J691" i="1"/>
  <c r="I691" i="1"/>
  <c r="N690" i="1"/>
  <c r="M690" i="1"/>
  <c r="L690" i="1"/>
  <c r="K690" i="1"/>
  <c r="J690" i="1"/>
  <c r="I690" i="1"/>
  <c r="N689" i="1"/>
  <c r="M689" i="1"/>
  <c r="L689" i="1"/>
  <c r="K689" i="1"/>
  <c r="J689" i="1"/>
  <c r="I689" i="1"/>
  <c r="N688" i="1"/>
  <c r="M688" i="1"/>
  <c r="L688" i="1"/>
  <c r="K688" i="1"/>
  <c r="J688" i="1"/>
  <c r="I688" i="1"/>
  <c r="N687" i="1"/>
  <c r="M687" i="1"/>
  <c r="L687" i="1"/>
  <c r="K687" i="1"/>
  <c r="J687" i="1"/>
  <c r="I687" i="1"/>
  <c r="N686" i="1"/>
  <c r="M686" i="1"/>
  <c r="L686" i="1"/>
  <c r="K686" i="1"/>
  <c r="J686" i="1"/>
  <c r="I686" i="1"/>
  <c r="N685" i="1"/>
  <c r="M685" i="1"/>
  <c r="L685" i="1"/>
  <c r="K685" i="1"/>
  <c r="J685" i="1"/>
  <c r="I685" i="1"/>
  <c r="N684" i="1"/>
  <c r="M684" i="1"/>
  <c r="L684" i="1"/>
  <c r="K684" i="1"/>
  <c r="J684" i="1"/>
  <c r="I684" i="1"/>
  <c r="N683" i="1"/>
  <c r="M683" i="1"/>
  <c r="L683" i="1"/>
  <c r="K683" i="1"/>
  <c r="J683" i="1"/>
  <c r="I683" i="1"/>
  <c r="N682" i="1"/>
  <c r="M682" i="1"/>
  <c r="L682" i="1"/>
  <c r="K682" i="1"/>
  <c r="J682" i="1"/>
  <c r="I682" i="1"/>
  <c r="N681" i="1"/>
  <c r="M681" i="1"/>
  <c r="L681" i="1"/>
  <c r="K681" i="1"/>
  <c r="J681" i="1"/>
  <c r="I681" i="1"/>
  <c r="N680" i="1"/>
  <c r="M680" i="1"/>
  <c r="L680" i="1"/>
  <c r="K680" i="1"/>
  <c r="J680" i="1"/>
  <c r="I680" i="1"/>
  <c r="N679" i="1"/>
  <c r="M679" i="1"/>
  <c r="L679" i="1"/>
  <c r="K679" i="1"/>
  <c r="J679" i="1"/>
  <c r="I679" i="1"/>
  <c r="N678" i="1"/>
  <c r="M678" i="1"/>
  <c r="L678" i="1"/>
  <c r="K678" i="1"/>
  <c r="J678" i="1"/>
  <c r="I678" i="1"/>
  <c r="N677" i="1"/>
  <c r="M677" i="1"/>
  <c r="L677" i="1"/>
  <c r="K677" i="1"/>
  <c r="J677" i="1"/>
  <c r="I677" i="1"/>
  <c r="N676" i="1"/>
  <c r="M676" i="1"/>
  <c r="L676" i="1"/>
  <c r="K676" i="1"/>
  <c r="J676" i="1"/>
  <c r="I676" i="1"/>
  <c r="N675" i="1"/>
  <c r="M675" i="1"/>
  <c r="L675" i="1"/>
  <c r="K675" i="1"/>
  <c r="J675" i="1"/>
  <c r="I675" i="1"/>
  <c r="N674" i="1"/>
  <c r="M674" i="1"/>
  <c r="L674" i="1"/>
  <c r="K674" i="1"/>
  <c r="J674" i="1"/>
  <c r="I674" i="1"/>
  <c r="N673" i="1"/>
  <c r="M673" i="1"/>
  <c r="L673" i="1"/>
  <c r="K673" i="1"/>
  <c r="J673" i="1"/>
  <c r="I673" i="1"/>
  <c r="N672" i="1"/>
  <c r="M672" i="1"/>
  <c r="L672" i="1"/>
  <c r="K672" i="1"/>
  <c r="J672" i="1"/>
  <c r="I672" i="1"/>
  <c r="N671" i="1"/>
  <c r="M671" i="1"/>
  <c r="L671" i="1"/>
  <c r="K671" i="1"/>
  <c r="J671" i="1"/>
  <c r="I671" i="1"/>
  <c r="N670" i="1"/>
  <c r="M670" i="1"/>
  <c r="L670" i="1"/>
  <c r="K670" i="1"/>
  <c r="J670" i="1"/>
  <c r="I670" i="1"/>
  <c r="N669" i="1"/>
  <c r="M669" i="1"/>
  <c r="L669" i="1"/>
  <c r="K669" i="1"/>
  <c r="J669" i="1"/>
  <c r="I669" i="1"/>
  <c r="N668" i="1"/>
  <c r="M668" i="1"/>
  <c r="L668" i="1"/>
  <c r="K668" i="1"/>
  <c r="J668" i="1"/>
  <c r="I668" i="1"/>
  <c r="N667" i="1"/>
  <c r="M667" i="1"/>
  <c r="L667" i="1"/>
  <c r="K667" i="1"/>
  <c r="J667" i="1"/>
  <c r="I667" i="1"/>
  <c r="N666" i="1"/>
  <c r="M666" i="1"/>
  <c r="L666" i="1"/>
  <c r="K666" i="1"/>
  <c r="J666" i="1"/>
  <c r="I666" i="1"/>
  <c r="N665" i="1"/>
  <c r="M665" i="1"/>
  <c r="L665" i="1"/>
  <c r="K665" i="1"/>
  <c r="J665" i="1"/>
  <c r="I665" i="1"/>
  <c r="N664" i="1"/>
  <c r="M664" i="1"/>
  <c r="L664" i="1"/>
  <c r="K664" i="1"/>
  <c r="J664" i="1"/>
  <c r="I664" i="1"/>
  <c r="N663" i="1"/>
  <c r="M663" i="1"/>
  <c r="L663" i="1"/>
  <c r="K663" i="1"/>
  <c r="J663" i="1"/>
  <c r="I663" i="1"/>
  <c r="N662" i="1"/>
  <c r="M662" i="1"/>
  <c r="L662" i="1"/>
  <c r="K662" i="1"/>
  <c r="J662" i="1"/>
  <c r="I662" i="1"/>
  <c r="N661" i="1"/>
  <c r="M661" i="1"/>
  <c r="L661" i="1"/>
  <c r="K661" i="1"/>
  <c r="J661" i="1"/>
  <c r="I661" i="1"/>
  <c r="N660" i="1"/>
  <c r="M660" i="1"/>
  <c r="L660" i="1"/>
  <c r="K660" i="1"/>
  <c r="J660" i="1"/>
  <c r="I660" i="1"/>
  <c r="N659" i="1"/>
  <c r="M659" i="1"/>
  <c r="L659" i="1"/>
  <c r="K659" i="1"/>
  <c r="J659" i="1"/>
  <c r="I659" i="1"/>
  <c r="N658" i="1"/>
  <c r="M658" i="1"/>
  <c r="L658" i="1"/>
  <c r="K658" i="1"/>
  <c r="J658" i="1"/>
  <c r="I658" i="1"/>
  <c r="N657" i="1"/>
  <c r="M657" i="1"/>
  <c r="L657" i="1"/>
  <c r="K657" i="1"/>
  <c r="J657" i="1"/>
  <c r="I657" i="1"/>
  <c r="N656" i="1"/>
  <c r="M656" i="1"/>
  <c r="L656" i="1"/>
  <c r="K656" i="1"/>
  <c r="J656" i="1"/>
  <c r="I656" i="1"/>
  <c r="N655" i="1"/>
  <c r="M655" i="1"/>
  <c r="L655" i="1"/>
  <c r="K655" i="1"/>
  <c r="J655" i="1"/>
  <c r="I655" i="1"/>
  <c r="N654" i="1"/>
  <c r="M654" i="1"/>
  <c r="L654" i="1"/>
  <c r="K654" i="1"/>
  <c r="J654" i="1"/>
  <c r="I654" i="1"/>
  <c r="N653" i="1"/>
  <c r="M653" i="1"/>
  <c r="L653" i="1"/>
  <c r="K653" i="1"/>
  <c r="J653" i="1"/>
  <c r="I653" i="1"/>
  <c r="N652" i="1"/>
  <c r="M652" i="1"/>
  <c r="L652" i="1"/>
  <c r="K652" i="1"/>
  <c r="J652" i="1"/>
  <c r="I652" i="1"/>
  <c r="N651" i="1"/>
  <c r="M651" i="1"/>
  <c r="L651" i="1"/>
  <c r="K651" i="1"/>
  <c r="J651" i="1"/>
  <c r="I651" i="1"/>
  <c r="N650" i="1"/>
  <c r="M650" i="1"/>
  <c r="L650" i="1"/>
  <c r="K650" i="1"/>
  <c r="J650" i="1"/>
  <c r="I650" i="1"/>
  <c r="N649" i="1"/>
  <c r="M649" i="1"/>
  <c r="L649" i="1"/>
  <c r="K649" i="1"/>
  <c r="J649" i="1"/>
  <c r="I649" i="1"/>
  <c r="N648" i="1"/>
  <c r="M648" i="1"/>
  <c r="L648" i="1"/>
  <c r="K648" i="1"/>
  <c r="J648" i="1"/>
  <c r="I648" i="1"/>
  <c r="N647" i="1"/>
  <c r="M647" i="1"/>
  <c r="L647" i="1"/>
  <c r="K647" i="1"/>
  <c r="J647" i="1"/>
  <c r="I647" i="1"/>
  <c r="N646" i="1"/>
  <c r="M646" i="1"/>
  <c r="L646" i="1"/>
  <c r="K646" i="1"/>
  <c r="J646" i="1"/>
  <c r="I646" i="1"/>
  <c r="N645" i="1"/>
  <c r="M645" i="1"/>
  <c r="L645" i="1"/>
  <c r="K645" i="1"/>
  <c r="J645" i="1"/>
  <c r="I645" i="1"/>
  <c r="N644" i="1"/>
  <c r="M644" i="1"/>
  <c r="L644" i="1"/>
  <c r="K644" i="1"/>
  <c r="J644" i="1"/>
  <c r="I644" i="1"/>
  <c r="N643" i="1"/>
  <c r="M643" i="1"/>
  <c r="L643" i="1"/>
  <c r="K643" i="1"/>
  <c r="J643" i="1"/>
  <c r="I643" i="1"/>
  <c r="N642" i="1"/>
  <c r="M642" i="1"/>
  <c r="L642" i="1"/>
  <c r="K642" i="1"/>
  <c r="J642" i="1"/>
  <c r="I642" i="1"/>
  <c r="N641" i="1"/>
  <c r="M641" i="1"/>
  <c r="L641" i="1"/>
  <c r="K641" i="1"/>
  <c r="J641" i="1"/>
  <c r="I641" i="1"/>
  <c r="N640" i="1"/>
  <c r="M640" i="1"/>
  <c r="L640" i="1"/>
  <c r="K640" i="1"/>
  <c r="J640" i="1"/>
  <c r="I640" i="1"/>
  <c r="N639" i="1"/>
  <c r="M639" i="1"/>
  <c r="L639" i="1"/>
  <c r="K639" i="1"/>
  <c r="J639" i="1"/>
  <c r="I639" i="1"/>
  <c r="N638" i="1"/>
  <c r="M638" i="1"/>
  <c r="L638" i="1"/>
  <c r="K638" i="1"/>
  <c r="J638" i="1"/>
  <c r="I638" i="1"/>
  <c r="N637" i="1"/>
  <c r="M637" i="1"/>
  <c r="L637" i="1"/>
  <c r="K637" i="1"/>
  <c r="J637" i="1"/>
  <c r="I637" i="1"/>
  <c r="N636" i="1"/>
  <c r="M636" i="1"/>
  <c r="L636" i="1"/>
  <c r="K636" i="1"/>
  <c r="J636" i="1"/>
  <c r="I636" i="1"/>
  <c r="N635" i="1"/>
  <c r="M635" i="1"/>
  <c r="L635" i="1"/>
  <c r="K635" i="1"/>
  <c r="J635" i="1"/>
  <c r="I635" i="1"/>
  <c r="N634" i="1"/>
  <c r="M634" i="1"/>
  <c r="L634" i="1"/>
  <c r="K634" i="1"/>
  <c r="J634" i="1"/>
  <c r="I634" i="1"/>
  <c r="N633" i="1"/>
  <c r="M633" i="1"/>
  <c r="L633" i="1"/>
  <c r="K633" i="1"/>
  <c r="J633" i="1"/>
  <c r="I633" i="1"/>
  <c r="N632" i="1"/>
  <c r="M632" i="1"/>
  <c r="L632" i="1"/>
  <c r="K632" i="1"/>
  <c r="J632" i="1"/>
  <c r="I632" i="1"/>
  <c r="N631" i="1"/>
  <c r="M631" i="1"/>
  <c r="L631" i="1"/>
  <c r="K631" i="1"/>
  <c r="J631" i="1"/>
  <c r="I631" i="1"/>
  <c r="N630" i="1"/>
  <c r="M630" i="1"/>
  <c r="L630" i="1"/>
  <c r="K630" i="1"/>
  <c r="J630" i="1"/>
  <c r="I630" i="1"/>
  <c r="N629" i="1"/>
  <c r="M629" i="1"/>
  <c r="L629" i="1"/>
  <c r="K629" i="1"/>
  <c r="J629" i="1"/>
  <c r="I629" i="1"/>
  <c r="N628" i="1"/>
  <c r="M628" i="1"/>
  <c r="L628" i="1"/>
  <c r="K628" i="1"/>
  <c r="J628" i="1"/>
  <c r="I628" i="1"/>
  <c r="N627" i="1"/>
  <c r="M627" i="1"/>
  <c r="L627" i="1"/>
  <c r="K627" i="1"/>
  <c r="J627" i="1"/>
  <c r="I627" i="1"/>
  <c r="N626" i="1"/>
  <c r="M626" i="1"/>
  <c r="L626" i="1"/>
  <c r="K626" i="1"/>
  <c r="J626" i="1"/>
  <c r="I626" i="1"/>
  <c r="N625" i="1"/>
  <c r="M625" i="1"/>
  <c r="L625" i="1"/>
  <c r="K625" i="1"/>
  <c r="J625" i="1"/>
  <c r="I625" i="1"/>
  <c r="N624" i="1"/>
  <c r="M624" i="1"/>
  <c r="L624" i="1"/>
  <c r="K624" i="1"/>
  <c r="J624" i="1"/>
  <c r="I624" i="1"/>
  <c r="N623" i="1"/>
  <c r="M623" i="1"/>
  <c r="L623" i="1"/>
  <c r="K623" i="1"/>
  <c r="J623" i="1"/>
  <c r="I623" i="1"/>
  <c r="N622" i="1"/>
  <c r="M622" i="1"/>
  <c r="L622" i="1"/>
  <c r="K622" i="1"/>
  <c r="J622" i="1"/>
  <c r="I622" i="1"/>
  <c r="N621" i="1"/>
  <c r="M621" i="1"/>
  <c r="L621" i="1"/>
  <c r="K621" i="1"/>
  <c r="J621" i="1"/>
  <c r="I621" i="1"/>
  <c r="N620" i="1"/>
  <c r="M620" i="1"/>
  <c r="L620" i="1"/>
  <c r="K620" i="1"/>
  <c r="J620" i="1"/>
  <c r="I620" i="1"/>
  <c r="N619" i="1"/>
  <c r="M619" i="1"/>
  <c r="L619" i="1"/>
  <c r="K619" i="1"/>
  <c r="J619" i="1"/>
  <c r="I619" i="1"/>
  <c r="N618" i="1"/>
  <c r="M618" i="1"/>
  <c r="L618" i="1"/>
  <c r="K618" i="1"/>
  <c r="J618" i="1"/>
  <c r="I618" i="1"/>
  <c r="N617" i="1"/>
  <c r="M617" i="1"/>
  <c r="L617" i="1"/>
  <c r="K617" i="1"/>
  <c r="J617" i="1"/>
  <c r="I617" i="1"/>
  <c r="N616" i="1"/>
  <c r="M616" i="1"/>
  <c r="L616" i="1"/>
  <c r="K616" i="1"/>
  <c r="J616" i="1"/>
  <c r="I616" i="1"/>
  <c r="N615" i="1"/>
  <c r="M615" i="1"/>
  <c r="L615" i="1"/>
  <c r="K615" i="1"/>
  <c r="J615" i="1"/>
  <c r="I615" i="1"/>
  <c r="N614" i="1"/>
  <c r="M614" i="1"/>
  <c r="L614" i="1"/>
  <c r="K614" i="1"/>
  <c r="J614" i="1"/>
  <c r="I614" i="1"/>
  <c r="N613" i="1"/>
  <c r="M613" i="1"/>
  <c r="L613" i="1"/>
  <c r="K613" i="1"/>
  <c r="J613" i="1"/>
  <c r="I613" i="1"/>
  <c r="N612" i="1"/>
  <c r="M612" i="1"/>
  <c r="L612" i="1"/>
  <c r="K612" i="1"/>
  <c r="J612" i="1"/>
  <c r="I612" i="1"/>
  <c r="N611" i="1"/>
  <c r="M611" i="1"/>
  <c r="L611" i="1"/>
  <c r="K611" i="1"/>
  <c r="J611" i="1"/>
  <c r="I611" i="1"/>
  <c r="N610" i="1"/>
  <c r="M610" i="1"/>
  <c r="L610" i="1"/>
  <c r="K610" i="1"/>
  <c r="J610" i="1"/>
  <c r="I610" i="1"/>
  <c r="N609" i="1"/>
  <c r="M609" i="1"/>
  <c r="L609" i="1"/>
  <c r="K609" i="1"/>
  <c r="J609" i="1"/>
  <c r="I609" i="1"/>
  <c r="N608" i="1"/>
  <c r="M608" i="1"/>
  <c r="L608" i="1"/>
  <c r="K608" i="1"/>
  <c r="J608" i="1"/>
  <c r="I608" i="1"/>
  <c r="N607" i="1"/>
  <c r="M607" i="1"/>
  <c r="L607" i="1"/>
  <c r="K607" i="1"/>
  <c r="J607" i="1"/>
  <c r="I607" i="1"/>
  <c r="N606" i="1"/>
  <c r="M606" i="1"/>
  <c r="L606" i="1"/>
  <c r="K606" i="1"/>
  <c r="J606" i="1"/>
  <c r="I606" i="1"/>
  <c r="N605" i="1"/>
  <c r="M605" i="1"/>
  <c r="L605" i="1"/>
  <c r="K605" i="1"/>
  <c r="J605" i="1"/>
  <c r="I605" i="1"/>
  <c r="N604" i="1"/>
  <c r="M604" i="1"/>
  <c r="L604" i="1"/>
  <c r="K604" i="1"/>
  <c r="J604" i="1"/>
  <c r="I604" i="1"/>
  <c r="N603" i="1"/>
  <c r="M603" i="1"/>
  <c r="L603" i="1"/>
  <c r="K603" i="1"/>
  <c r="J603" i="1"/>
  <c r="I603" i="1"/>
  <c r="N602" i="1"/>
  <c r="M602" i="1"/>
  <c r="L602" i="1"/>
  <c r="K602" i="1"/>
  <c r="J602" i="1"/>
  <c r="I602" i="1"/>
  <c r="N601" i="1"/>
  <c r="M601" i="1"/>
  <c r="L601" i="1"/>
  <c r="K601" i="1"/>
  <c r="J601" i="1"/>
  <c r="I601" i="1"/>
  <c r="N600" i="1"/>
  <c r="M600" i="1"/>
  <c r="L600" i="1"/>
  <c r="K600" i="1"/>
  <c r="J600" i="1"/>
  <c r="I600" i="1"/>
  <c r="N599" i="1"/>
  <c r="M599" i="1"/>
  <c r="L599" i="1"/>
  <c r="K599" i="1"/>
  <c r="J599" i="1"/>
  <c r="I599" i="1"/>
  <c r="N598" i="1"/>
  <c r="M598" i="1"/>
  <c r="L598" i="1"/>
  <c r="K598" i="1"/>
  <c r="J598" i="1"/>
  <c r="I598" i="1"/>
  <c r="N597" i="1"/>
  <c r="M597" i="1"/>
  <c r="L597" i="1"/>
  <c r="K597" i="1"/>
  <c r="J597" i="1"/>
  <c r="I597" i="1"/>
  <c r="N596" i="1"/>
  <c r="M596" i="1"/>
  <c r="L596" i="1"/>
  <c r="K596" i="1"/>
  <c r="J596" i="1"/>
  <c r="I596" i="1"/>
  <c r="N595" i="1"/>
  <c r="M595" i="1"/>
  <c r="L595" i="1"/>
  <c r="K595" i="1"/>
  <c r="J595" i="1"/>
  <c r="I595" i="1"/>
  <c r="N594" i="1"/>
  <c r="M594" i="1"/>
  <c r="L594" i="1"/>
  <c r="K594" i="1"/>
  <c r="J594" i="1"/>
  <c r="I594" i="1"/>
  <c r="N593" i="1"/>
  <c r="M593" i="1"/>
  <c r="L593" i="1"/>
  <c r="K593" i="1"/>
  <c r="J593" i="1"/>
  <c r="I593" i="1"/>
  <c r="N592" i="1"/>
  <c r="M592" i="1"/>
  <c r="L592" i="1"/>
  <c r="K592" i="1"/>
  <c r="J592" i="1"/>
  <c r="I592" i="1"/>
  <c r="N591" i="1"/>
  <c r="M591" i="1"/>
  <c r="L591" i="1"/>
  <c r="K591" i="1"/>
  <c r="J591" i="1"/>
  <c r="I591" i="1"/>
  <c r="N590" i="1"/>
  <c r="M590" i="1"/>
  <c r="L590" i="1"/>
  <c r="K590" i="1"/>
  <c r="J590" i="1"/>
  <c r="I590" i="1"/>
  <c r="N589" i="1"/>
  <c r="M589" i="1"/>
  <c r="L589" i="1"/>
  <c r="K589" i="1"/>
  <c r="J589" i="1"/>
  <c r="I589" i="1"/>
  <c r="N588" i="1"/>
  <c r="M588" i="1"/>
  <c r="L588" i="1"/>
  <c r="K588" i="1"/>
  <c r="J588" i="1"/>
  <c r="I588" i="1"/>
  <c r="N587" i="1"/>
  <c r="M587" i="1"/>
  <c r="L587" i="1"/>
  <c r="K587" i="1"/>
  <c r="J587" i="1"/>
  <c r="I587" i="1"/>
  <c r="N586" i="1"/>
  <c r="M586" i="1"/>
  <c r="L586" i="1"/>
  <c r="K586" i="1"/>
  <c r="J586" i="1"/>
  <c r="I586" i="1"/>
  <c r="N585" i="1"/>
  <c r="M585" i="1"/>
  <c r="L585" i="1"/>
  <c r="K585" i="1"/>
  <c r="J585" i="1"/>
  <c r="I585" i="1"/>
  <c r="N584" i="1"/>
  <c r="M584" i="1"/>
  <c r="L584" i="1"/>
  <c r="K584" i="1"/>
  <c r="J584" i="1"/>
  <c r="I584" i="1"/>
  <c r="N583" i="1"/>
  <c r="M583" i="1"/>
  <c r="L583" i="1"/>
  <c r="K583" i="1"/>
  <c r="J583" i="1"/>
  <c r="I583" i="1"/>
  <c r="N582" i="1"/>
  <c r="M582" i="1"/>
  <c r="L582" i="1"/>
  <c r="K582" i="1"/>
  <c r="J582" i="1"/>
  <c r="I582" i="1"/>
  <c r="N581" i="1"/>
  <c r="M581" i="1"/>
  <c r="L581" i="1"/>
  <c r="K581" i="1"/>
  <c r="J581" i="1"/>
  <c r="I581" i="1"/>
  <c r="N580" i="1"/>
  <c r="M580" i="1"/>
  <c r="L580" i="1"/>
  <c r="K580" i="1"/>
  <c r="J580" i="1"/>
  <c r="I580" i="1"/>
  <c r="N579" i="1"/>
  <c r="M579" i="1"/>
  <c r="L579" i="1"/>
  <c r="K579" i="1"/>
  <c r="J579" i="1"/>
  <c r="I579" i="1"/>
  <c r="N578" i="1"/>
  <c r="M578" i="1"/>
  <c r="L578" i="1"/>
  <c r="K578" i="1"/>
  <c r="J578" i="1"/>
  <c r="I578" i="1"/>
  <c r="N577" i="1"/>
  <c r="M577" i="1"/>
  <c r="L577" i="1"/>
  <c r="K577" i="1"/>
  <c r="J577" i="1"/>
  <c r="I577" i="1"/>
  <c r="N576" i="1"/>
  <c r="M576" i="1"/>
  <c r="L576" i="1"/>
  <c r="K576" i="1"/>
  <c r="J576" i="1"/>
  <c r="I576" i="1"/>
  <c r="N575" i="1"/>
  <c r="M575" i="1"/>
  <c r="L575" i="1"/>
  <c r="K575" i="1"/>
  <c r="J575" i="1"/>
  <c r="I575" i="1"/>
  <c r="N574" i="1"/>
  <c r="M574" i="1"/>
  <c r="L574" i="1"/>
  <c r="K574" i="1"/>
  <c r="J574" i="1"/>
  <c r="I574" i="1"/>
  <c r="N573" i="1"/>
  <c r="M573" i="1"/>
  <c r="L573" i="1"/>
  <c r="K573" i="1"/>
  <c r="J573" i="1"/>
  <c r="I573" i="1"/>
  <c r="N572" i="1"/>
  <c r="M572" i="1"/>
  <c r="L572" i="1"/>
  <c r="K572" i="1"/>
  <c r="J572" i="1"/>
  <c r="I572" i="1"/>
  <c r="N571" i="1"/>
  <c r="M571" i="1"/>
  <c r="L571" i="1"/>
  <c r="K571" i="1"/>
  <c r="J571" i="1"/>
  <c r="I571" i="1"/>
  <c r="N570" i="1"/>
  <c r="M570" i="1"/>
  <c r="L570" i="1"/>
  <c r="K570" i="1"/>
  <c r="J570" i="1"/>
  <c r="I570" i="1"/>
  <c r="N569" i="1"/>
  <c r="M569" i="1"/>
  <c r="L569" i="1"/>
  <c r="K569" i="1"/>
  <c r="J569" i="1"/>
  <c r="I569" i="1"/>
  <c r="N568" i="1"/>
  <c r="M568" i="1"/>
  <c r="L568" i="1"/>
  <c r="K568" i="1"/>
  <c r="J568" i="1"/>
  <c r="I568" i="1"/>
  <c r="N567" i="1"/>
  <c r="M567" i="1"/>
  <c r="L567" i="1"/>
  <c r="K567" i="1"/>
  <c r="J567" i="1"/>
  <c r="I567" i="1"/>
  <c r="N566" i="1"/>
  <c r="M566" i="1"/>
  <c r="L566" i="1"/>
  <c r="K566" i="1"/>
  <c r="J566" i="1"/>
  <c r="I566" i="1"/>
  <c r="N565" i="1"/>
  <c r="M565" i="1"/>
  <c r="L565" i="1"/>
  <c r="K565" i="1"/>
  <c r="J565" i="1"/>
  <c r="I565" i="1"/>
  <c r="N564" i="1"/>
  <c r="M564" i="1"/>
  <c r="L564" i="1"/>
  <c r="K564" i="1"/>
  <c r="J564" i="1"/>
  <c r="I564" i="1"/>
  <c r="N563" i="1"/>
  <c r="M563" i="1"/>
  <c r="L563" i="1"/>
  <c r="K563" i="1"/>
  <c r="J563" i="1"/>
  <c r="I563" i="1"/>
  <c r="N562" i="1"/>
  <c r="M562" i="1"/>
  <c r="L562" i="1"/>
  <c r="K562" i="1"/>
  <c r="J562" i="1"/>
  <c r="I562" i="1"/>
  <c r="N561" i="1"/>
  <c r="M561" i="1"/>
  <c r="L561" i="1"/>
  <c r="K561" i="1"/>
  <c r="J561" i="1"/>
  <c r="I561" i="1"/>
  <c r="N560" i="1"/>
  <c r="M560" i="1"/>
  <c r="L560" i="1"/>
  <c r="K560" i="1"/>
  <c r="J560" i="1"/>
  <c r="I560" i="1"/>
  <c r="N559" i="1"/>
  <c r="M559" i="1"/>
  <c r="L559" i="1"/>
  <c r="K559" i="1"/>
  <c r="J559" i="1"/>
  <c r="I559" i="1"/>
  <c r="N558" i="1"/>
  <c r="M558" i="1"/>
  <c r="L558" i="1"/>
  <c r="K558" i="1"/>
  <c r="J558" i="1"/>
  <c r="I558" i="1"/>
  <c r="N557" i="1"/>
  <c r="M557" i="1"/>
  <c r="L557" i="1"/>
  <c r="K557" i="1"/>
  <c r="J557" i="1"/>
  <c r="I557" i="1"/>
  <c r="N556" i="1"/>
  <c r="M556" i="1"/>
  <c r="L556" i="1"/>
  <c r="K556" i="1"/>
  <c r="J556" i="1"/>
  <c r="I556" i="1"/>
  <c r="N555" i="1"/>
  <c r="M555" i="1"/>
  <c r="L555" i="1"/>
  <c r="K555" i="1"/>
  <c r="J555" i="1"/>
  <c r="I555" i="1"/>
  <c r="N554" i="1"/>
  <c r="M554" i="1"/>
  <c r="L554" i="1"/>
  <c r="K554" i="1"/>
  <c r="J554" i="1"/>
  <c r="I554" i="1"/>
  <c r="N553" i="1"/>
  <c r="M553" i="1"/>
  <c r="L553" i="1"/>
  <c r="K553" i="1"/>
  <c r="J553" i="1"/>
  <c r="I553" i="1"/>
  <c r="N552" i="1"/>
  <c r="M552" i="1"/>
  <c r="L552" i="1"/>
  <c r="K552" i="1"/>
  <c r="J552" i="1"/>
  <c r="I552" i="1"/>
  <c r="N551" i="1"/>
  <c r="M551" i="1"/>
  <c r="L551" i="1"/>
  <c r="K551" i="1"/>
  <c r="J551" i="1"/>
  <c r="I551" i="1"/>
  <c r="N550" i="1"/>
  <c r="M550" i="1"/>
  <c r="L550" i="1"/>
  <c r="K550" i="1"/>
  <c r="J550" i="1"/>
  <c r="I550" i="1"/>
  <c r="N549" i="1"/>
  <c r="M549" i="1"/>
  <c r="L549" i="1"/>
  <c r="K549" i="1"/>
  <c r="J549" i="1"/>
  <c r="I549" i="1"/>
  <c r="N548" i="1"/>
  <c r="M548" i="1"/>
  <c r="L548" i="1"/>
  <c r="K548" i="1"/>
  <c r="J548" i="1"/>
  <c r="I548" i="1"/>
  <c r="N547" i="1"/>
  <c r="M547" i="1"/>
  <c r="L547" i="1"/>
  <c r="K547" i="1"/>
  <c r="J547" i="1"/>
  <c r="I547" i="1"/>
  <c r="N546" i="1"/>
  <c r="M546" i="1"/>
  <c r="L546" i="1"/>
  <c r="K546" i="1"/>
  <c r="J546" i="1"/>
  <c r="I546" i="1"/>
  <c r="N545" i="1"/>
  <c r="M545" i="1"/>
  <c r="L545" i="1"/>
  <c r="K545" i="1"/>
  <c r="J545" i="1"/>
  <c r="I545" i="1"/>
  <c r="N544" i="1"/>
  <c r="M544" i="1"/>
  <c r="L544" i="1"/>
  <c r="K544" i="1"/>
  <c r="J544" i="1"/>
  <c r="I544" i="1"/>
  <c r="N543" i="1"/>
  <c r="M543" i="1"/>
  <c r="L543" i="1"/>
  <c r="K543" i="1"/>
  <c r="J543" i="1"/>
  <c r="I543" i="1"/>
  <c r="N542" i="1"/>
  <c r="M542" i="1"/>
  <c r="L542" i="1"/>
  <c r="K542" i="1"/>
  <c r="J542" i="1"/>
  <c r="I542" i="1"/>
  <c r="N541" i="1"/>
  <c r="M541" i="1"/>
  <c r="L541" i="1"/>
  <c r="K541" i="1"/>
  <c r="J541" i="1"/>
  <c r="I541" i="1"/>
  <c r="N540" i="1"/>
  <c r="M540" i="1"/>
  <c r="L540" i="1"/>
  <c r="K540" i="1"/>
  <c r="J540" i="1"/>
  <c r="I540" i="1"/>
  <c r="N539" i="1"/>
  <c r="M539" i="1"/>
  <c r="L539" i="1"/>
  <c r="K539" i="1"/>
  <c r="J539" i="1"/>
  <c r="I539" i="1"/>
  <c r="N538" i="1"/>
  <c r="M538" i="1"/>
  <c r="L538" i="1"/>
  <c r="K538" i="1"/>
  <c r="J538" i="1"/>
  <c r="I538" i="1"/>
  <c r="N537" i="1"/>
  <c r="M537" i="1"/>
  <c r="L537" i="1"/>
  <c r="K537" i="1"/>
  <c r="J537" i="1"/>
  <c r="I537" i="1"/>
  <c r="N536" i="1"/>
  <c r="M536" i="1"/>
  <c r="L536" i="1"/>
  <c r="K536" i="1"/>
  <c r="J536" i="1"/>
  <c r="I536" i="1"/>
  <c r="N535" i="1"/>
  <c r="M535" i="1"/>
  <c r="L535" i="1"/>
  <c r="K535" i="1"/>
  <c r="J535" i="1"/>
  <c r="I535" i="1"/>
  <c r="N534" i="1"/>
  <c r="M534" i="1"/>
  <c r="L534" i="1"/>
  <c r="K534" i="1"/>
  <c r="J534" i="1"/>
  <c r="I534" i="1"/>
  <c r="N533" i="1"/>
  <c r="M533" i="1"/>
  <c r="L533" i="1"/>
  <c r="K533" i="1"/>
  <c r="J533" i="1"/>
  <c r="I533" i="1"/>
  <c r="N532" i="1"/>
  <c r="M532" i="1"/>
  <c r="L532" i="1"/>
  <c r="K532" i="1"/>
  <c r="J532" i="1"/>
  <c r="I532" i="1"/>
  <c r="N531" i="1"/>
  <c r="M531" i="1"/>
  <c r="L531" i="1"/>
  <c r="K531" i="1"/>
  <c r="J531" i="1"/>
  <c r="I531" i="1"/>
  <c r="N530" i="1"/>
  <c r="M530" i="1"/>
  <c r="L530" i="1"/>
  <c r="K530" i="1"/>
  <c r="J530" i="1"/>
  <c r="I530" i="1"/>
  <c r="N529" i="1"/>
  <c r="M529" i="1"/>
  <c r="L529" i="1"/>
  <c r="K529" i="1"/>
  <c r="J529" i="1"/>
  <c r="I529" i="1"/>
  <c r="N528" i="1"/>
  <c r="M528" i="1"/>
  <c r="L528" i="1"/>
  <c r="K528" i="1"/>
  <c r="J528" i="1"/>
  <c r="I528" i="1"/>
  <c r="N527" i="1"/>
  <c r="M527" i="1"/>
  <c r="L527" i="1"/>
  <c r="K527" i="1"/>
  <c r="J527" i="1"/>
  <c r="I527" i="1"/>
  <c r="N526" i="1"/>
  <c r="M526" i="1"/>
  <c r="L526" i="1"/>
  <c r="K526" i="1"/>
  <c r="J526" i="1"/>
  <c r="I526" i="1"/>
  <c r="N525" i="1"/>
  <c r="M525" i="1"/>
  <c r="L525" i="1"/>
  <c r="K525" i="1"/>
  <c r="J525" i="1"/>
  <c r="I525" i="1"/>
  <c r="N524" i="1"/>
  <c r="M524" i="1"/>
  <c r="L524" i="1"/>
  <c r="K524" i="1"/>
  <c r="J524" i="1"/>
  <c r="I524" i="1"/>
  <c r="N523" i="1"/>
  <c r="M523" i="1"/>
  <c r="L523" i="1"/>
  <c r="K523" i="1"/>
  <c r="J523" i="1"/>
  <c r="I523" i="1"/>
  <c r="N522" i="1"/>
  <c r="M522" i="1"/>
  <c r="L522" i="1"/>
  <c r="K522" i="1"/>
  <c r="J522" i="1"/>
  <c r="I522" i="1"/>
  <c r="N521" i="1"/>
  <c r="M521" i="1"/>
  <c r="L521" i="1"/>
  <c r="K521" i="1"/>
  <c r="J521" i="1"/>
  <c r="I521" i="1"/>
  <c r="N520" i="1"/>
  <c r="M520" i="1"/>
  <c r="L520" i="1"/>
  <c r="K520" i="1"/>
  <c r="J520" i="1"/>
  <c r="I520" i="1"/>
  <c r="N519" i="1"/>
  <c r="M519" i="1"/>
  <c r="L519" i="1"/>
  <c r="K519" i="1"/>
  <c r="J519" i="1"/>
  <c r="I519" i="1"/>
  <c r="N518" i="1"/>
  <c r="M518" i="1"/>
  <c r="L518" i="1"/>
  <c r="K518" i="1"/>
  <c r="J518" i="1"/>
  <c r="I518" i="1"/>
  <c r="N517" i="1"/>
  <c r="M517" i="1"/>
  <c r="L517" i="1"/>
  <c r="K517" i="1"/>
  <c r="J517" i="1"/>
  <c r="I517" i="1"/>
  <c r="N516" i="1"/>
  <c r="M516" i="1"/>
  <c r="L516" i="1"/>
  <c r="K516" i="1"/>
  <c r="J516" i="1"/>
  <c r="I516" i="1"/>
  <c r="N515" i="1"/>
  <c r="M515" i="1"/>
  <c r="L515" i="1"/>
  <c r="K515" i="1"/>
  <c r="J515" i="1"/>
  <c r="I515" i="1"/>
  <c r="N514" i="1"/>
  <c r="M514" i="1"/>
  <c r="L514" i="1"/>
  <c r="K514" i="1"/>
  <c r="J514" i="1"/>
  <c r="I514" i="1"/>
  <c r="N513" i="1"/>
  <c r="M513" i="1"/>
  <c r="L513" i="1"/>
  <c r="K513" i="1"/>
  <c r="J513" i="1"/>
  <c r="I513" i="1"/>
  <c r="N512" i="1"/>
  <c r="M512" i="1"/>
  <c r="L512" i="1"/>
  <c r="K512" i="1"/>
  <c r="J512" i="1"/>
  <c r="I512" i="1"/>
  <c r="N511" i="1"/>
  <c r="M511" i="1"/>
  <c r="L511" i="1"/>
  <c r="K511" i="1"/>
  <c r="J511" i="1"/>
  <c r="I511" i="1"/>
  <c r="N510" i="1"/>
  <c r="M510" i="1"/>
  <c r="L510" i="1"/>
  <c r="K510" i="1"/>
  <c r="J510" i="1"/>
  <c r="I510" i="1"/>
  <c r="N509" i="1"/>
  <c r="M509" i="1"/>
  <c r="L509" i="1"/>
  <c r="K509" i="1"/>
  <c r="J509" i="1"/>
  <c r="I509" i="1"/>
  <c r="N508" i="1"/>
  <c r="M508" i="1"/>
  <c r="L508" i="1"/>
  <c r="K508" i="1"/>
  <c r="J508" i="1"/>
  <c r="I508" i="1"/>
  <c r="N507" i="1"/>
  <c r="M507" i="1"/>
  <c r="L507" i="1"/>
  <c r="K507" i="1"/>
  <c r="J507" i="1"/>
  <c r="I507" i="1"/>
  <c r="N506" i="1"/>
  <c r="M506" i="1"/>
  <c r="L506" i="1"/>
  <c r="K506" i="1"/>
  <c r="J506" i="1"/>
  <c r="I506" i="1"/>
  <c r="N505" i="1"/>
  <c r="M505" i="1"/>
  <c r="L505" i="1"/>
  <c r="K505" i="1"/>
  <c r="J505" i="1"/>
  <c r="I505" i="1"/>
  <c r="N504" i="1"/>
  <c r="M504" i="1"/>
  <c r="L504" i="1"/>
  <c r="K504" i="1"/>
  <c r="J504" i="1"/>
  <c r="I504" i="1"/>
  <c r="N503" i="1"/>
  <c r="M503" i="1"/>
  <c r="L503" i="1"/>
  <c r="K503" i="1"/>
  <c r="J503" i="1"/>
  <c r="I503" i="1"/>
  <c r="N502" i="1"/>
  <c r="M502" i="1"/>
  <c r="L502" i="1"/>
  <c r="K502" i="1"/>
  <c r="J502" i="1"/>
  <c r="I502" i="1"/>
  <c r="N501" i="1"/>
  <c r="M501" i="1"/>
  <c r="L501" i="1"/>
  <c r="K501" i="1"/>
  <c r="J501" i="1"/>
  <c r="I501" i="1"/>
  <c r="N500" i="1"/>
  <c r="M500" i="1"/>
  <c r="L500" i="1"/>
  <c r="K500" i="1"/>
  <c r="J500" i="1"/>
  <c r="I500" i="1"/>
  <c r="N499" i="1"/>
  <c r="M499" i="1"/>
  <c r="L499" i="1"/>
  <c r="K499" i="1"/>
  <c r="J499" i="1"/>
  <c r="I499" i="1"/>
  <c r="N498" i="1"/>
  <c r="M498" i="1"/>
  <c r="L498" i="1"/>
  <c r="K498" i="1"/>
  <c r="J498" i="1"/>
  <c r="I498" i="1"/>
  <c r="N497" i="1"/>
  <c r="M497" i="1"/>
  <c r="L497" i="1"/>
  <c r="K497" i="1"/>
  <c r="J497" i="1"/>
  <c r="I497" i="1"/>
  <c r="N496" i="1"/>
  <c r="M496" i="1"/>
  <c r="L496" i="1"/>
  <c r="K496" i="1"/>
  <c r="J496" i="1"/>
  <c r="I496" i="1"/>
  <c r="N495" i="1"/>
  <c r="M495" i="1"/>
  <c r="L495" i="1"/>
  <c r="K495" i="1"/>
  <c r="J495" i="1"/>
  <c r="I495" i="1"/>
  <c r="N494" i="1"/>
  <c r="M494" i="1"/>
  <c r="L494" i="1"/>
  <c r="K494" i="1"/>
  <c r="J494" i="1"/>
  <c r="I494" i="1"/>
  <c r="N493" i="1"/>
  <c r="M493" i="1"/>
  <c r="L493" i="1"/>
  <c r="K493" i="1"/>
  <c r="J493" i="1"/>
  <c r="I493" i="1"/>
  <c r="N492" i="1"/>
  <c r="M492" i="1"/>
  <c r="L492" i="1"/>
  <c r="K492" i="1"/>
  <c r="J492" i="1"/>
  <c r="I492" i="1"/>
  <c r="N491" i="1"/>
  <c r="M491" i="1"/>
  <c r="L491" i="1"/>
  <c r="K491" i="1"/>
  <c r="J491" i="1"/>
  <c r="I491" i="1"/>
  <c r="N490" i="1"/>
  <c r="M490" i="1"/>
  <c r="L490" i="1"/>
  <c r="K490" i="1"/>
  <c r="J490" i="1"/>
  <c r="I490" i="1"/>
  <c r="N489" i="1"/>
  <c r="M489" i="1"/>
  <c r="L489" i="1"/>
  <c r="K489" i="1"/>
  <c r="J489" i="1"/>
  <c r="I489" i="1"/>
  <c r="N488" i="1"/>
  <c r="M488" i="1"/>
  <c r="L488" i="1"/>
  <c r="K488" i="1"/>
  <c r="J488" i="1"/>
  <c r="I488" i="1"/>
  <c r="N487" i="1"/>
  <c r="M487" i="1"/>
  <c r="L487" i="1"/>
  <c r="K487" i="1"/>
  <c r="J487" i="1"/>
  <c r="I487" i="1"/>
  <c r="N486" i="1"/>
  <c r="M486" i="1"/>
  <c r="L486" i="1"/>
  <c r="K486" i="1"/>
  <c r="J486" i="1"/>
  <c r="I486" i="1"/>
  <c r="N485" i="1"/>
  <c r="M485" i="1"/>
  <c r="L485" i="1"/>
  <c r="K485" i="1"/>
  <c r="J485" i="1"/>
  <c r="I485" i="1"/>
  <c r="N484" i="1"/>
  <c r="M484" i="1"/>
  <c r="L484" i="1"/>
  <c r="K484" i="1"/>
  <c r="J484" i="1"/>
  <c r="I484" i="1"/>
  <c r="N483" i="1"/>
  <c r="M483" i="1"/>
  <c r="L483" i="1"/>
  <c r="K483" i="1"/>
  <c r="J483" i="1"/>
  <c r="I483" i="1"/>
  <c r="N482" i="1"/>
  <c r="M482" i="1"/>
  <c r="L482" i="1"/>
  <c r="K482" i="1"/>
  <c r="J482" i="1"/>
  <c r="I482" i="1"/>
  <c r="N481" i="1"/>
  <c r="M481" i="1"/>
  <c r="L481" i="1"/>
  <c r="K481" i="1"/>
  <c r="J481" i="1"/>
  <c r="I481" i="1"/>
  <c r="N480" i="1"/>
  <c r="M480" i="1"/>
  <c r="L480" i="1"/>
  <c r="K480" i="1"/>
  <c r="J480" i="1"/>
  <c r="I480" i="1"/>
  <c r="N479" i="1"/>
  <c r="M479" i="1"/>
  <c r="L479" i="1"/>
  <c r="K479" i="1"/>
  <c r="J479" i="1"/>
  <c r="I479" i="1"/>
  <c r="N478" i="1"/>
  <c r="M478" i="1"/>
  <c r="L478" i="1"/>
  <c r="K478" i="1"/>
  <c r="J478" i="1"/>
  <c r="I478" i="1"/>
  <c r="N477" i="1"/>
  <c r="M477" i="1"/>
  <c r="L477" i="1"/>
  <c r="K477" i="1"/>
  <c r="J477" i="1"/>
  <c r="I477" i="1"/>
  <c r="N476" i="1"/>
  <c r="M476" i="1"/>
  <c r="L476" i="1"/>
  <c r="K476" i="1"/>
  <c r="J476" i="1"/>
  <c r="I476" i="1"/>
  <c r="N475" i="1"/>
  <c r="M475" i="1"/>
  <c r="L475" i="1"/>
  <c r="K475" i="1"/>
  <c r="J475" i="1"/>
  <c r="I475" i="1"/>
  <c r="N474" i="1"/>
  <c r="M474" i="1"/>
  <c r="L474" i="1"/>
  <c r="K474" i="1"/>
  <c r="J474" i="1"/>
  <c r="I474" i="1"/>
  <c r="N473" i="1"/>
  <c r="M473" i="1"/>
  <c r="L473" i="1"/>
  <c r="K473" i="1"/>
  <c r="J473" i="1"/>
  <c r="I473" i="1"/>
  <c r="N472" i="1"/>
  <c r="M472" i="1"/>
  <c r="L472" i="1"/>
  <c r="K472" i="1"/>
  <c r="J472" i="1"/>
  <c r="I472" i="1"/>
  <c r="N471" i="1"/>
  <c r="M471" i="1"/>
  <c r="L471" i="1"/>
  <c r="K471" i="1"/>
  <c r="J471" i="1"/>
  <c r="I471" i="1"/>
  <c r="N470" i="1"/>
  <c r="M470" i="1"/>
  <c r="L470" i="1"/>
  <c r="K470" i="1"/>
  <c r="J470" i="1"/>
  <c r="I470" i="1"/>
  <c r="N469" i="1"/>
  <c r="M469" i="1"/>
  <c r="L469" i="1"/>
  <c r="K469" i="1"/>
  <c r="J469" i="1"/>
  <c r="I469" i="1"/>
  <c r="N468" i="1"/>
  <c r="M468" i="1"/>
  <c r="L468" i="1"/>
  <c r="K468" i="1"/>
  <c r="J468" i="1"/>
  <c r="I468" i="1"/>
  <c r="N467" i="1"/>
  <c r="M467" i="1"/>
  <c r="L467" i="1"/>
  <c r="K467" i="1"/>
  <c r="J467" i="1"/>
  <c r="I467" i="1"/>
  <c r="N466" i="1"/>
  <c r="M466" i="1"/>
  <c r="L466" i="1"/>
  <c r="K466" i="1"/>
  <c r="J466" i="1"/>
  <c r="I466" i="1"/>
  <c r="N465" i="1"/>
  <c r="M465" i="1"/>
  <c r="L465" i="1"/>
  <c r="K465" i="1"/>
  <c r="J465" i="1"/>
  <c r="I465" i="1"/>
  <c r="N464" i="1"/>
  <c r="M464" i="1"/>
  <c r="L464" i="1"/>
  <c r="K464" i="1"/>
  <c r="J464" i="1"/>
  <c r="I464" i="1"/>
  <c r="N463" i="1"/>
  <c r="M463" i="1"/>
  <c r="L463" i="1"/>
  <c r="K463" i="1"/>
  <c r="J463" i="1"/>
  <c r="I463" i="1"/>
  <c r="N462" i="1"/>
  <c r="M462" i="1"/>
  <c r="L462" i="1"/>
  <c r="K462" i="1"/>
  <c r="J462" i="1"/>
  <c r="I462" i="1"/>
  <c r="N461" i="1"/>
  <c r="M461" i="1"/>
  <c r="L461" i="1"/>
  <c r="K461" i="1"/>
  <c r="J461" i="1"/>
  <c r="I461" i="1"/>
  <c r="N460" i="1"/>
  <c r="M460" i="1"/>
  <c r="L460" i="1"/>
  <c r="K460" i="1"/>
  <c r="J460" i="1"/>
  <c r="I460" i="1"/>
  <c r="N459" i="1"/>
  <c r="M459" i="1"/>
  <c r="L459" i="1"/>
  <c r="K459" i="1"/>
  <c r="J459" i="1"/>
  <c r="I459" i="1"/>
  <c r="N458" i="1"/>
  <c r="M458" i="1"/>
  <c r="L458" i="1"/>
  <c r="K458" i="1"/>
  <c r="J458" i="1"/>
  <c r="I458" i="1"/>
  <c r="N457" i="1"/>
  <c r="M457" i="1"/>
  <c r="L457" i="1"/>
  <c r="K457" i="1"/>
  <c r="J457" i="1"/>
  <c r="I457" i="1"/>
  <c r="N456" i="1"/>
  <c r="M456" i="1"/>
  <c r="L456" i="1"/>
  <c r="K456" i="1"/>
  <c r="J456" i="1"/>
  <c r="I456" i="1"/>
  <c r="N455" i="1"/>
  <c r="M455" i="1"/>
  <c r="L455" i="1"/>
  <c r="K455" i="1"/>
  <c r="J455" i="1"/>
  <c r="I455" i="1"/>
  <c r="N454" i="1"/>
  <c r="M454" i="1"/>
  <c r="L454" i="1"/>
  <c r="K454" i="1"/>
  <c r="J454" i="1"/>
  <c r="I454" i="1"/>
  <c r="N453" i="1"/>
  <c r="M453" i="1"/>
  <c r="L453" i="1"/>
  <c r="K453" i="1"/>
  <c r="J453" i="1"/>
  <c r="I453" i="1"/>
  <c r="N452" i="1"/>
  <c r="M452" i="1"/>
  <c r="L452" i="1"/>
  <c r="K452" i="1"/>
  <c r="J452" i="1"/>
  <c r="I452" i="1"/>
  <c r="N451" i="1"/>
  <c r="M451" i="1"/>
  <c r="L451" i="1"/>
  <c r="K451" i="1"/>
  <c r="J451" i="1"/>
  <c r="I451" i="1"/>
  <c r="N450" i="1"/>
  <c r="M450" i="1"/>
  <c r="L450" i="1"/>
  <c r="K450" i="1"/>
  <c r="J450" i="1"/>
  <c r="I450" i="1"/>
  <c r="N449" i="1"/>
  <c r="M449" i="1"/>
  <c r="L449" i="1"/>
  <c r="K449" i="1"/>
  <c r="J449" i="1"/>
  <c r="I449" i="1"/>
  <c r="N448" i="1"/>
  <c r="M448" i="1"/>
  <c r="L448" i="1"/>
  <c r="K448" i="1"/>
  <c r="J448" i="1"/>
  <c r="I448" i="1"/>
  <c r="N447" i="1"/>
  <c r="M447" i="1"/>
  <c r="L447" i="1"/>
  <c r="K447" i="1"/>
  <c r="J447" i="1"/>
  <c r="I447" i="1"/>
  <c r="N446" i="1"/>
  <c r="M446" i="1"/>
  <c r="L446" i="1"/>
  <c r="K446" i="1"/>
  <c r="J446" i="1"/>
  <c r="I446" i="1"/>
  <c r="N445" i="1"/>
  <c r="M445" i="1"/>
  <c r="L445" i="1"/>
  <c r="K445" i="1"/>
  <c r="J445" i="1"/>
  <c r="I445" i="1"/>
  <c r="N444" i="1"/>
  <c r="M444" i="1"/>
  <c r="L444" i="1"/>
  <c r="K444" i="1"/>
  <c r="J444" i="1"/>
  <c r="I444" i="1"/>
  <c r="N443" i="1"/>
  <c r="M443" i="1"/>
  <c r="L443" i="1"/>
  <c r="K443" i="1"/>
  <c r="J443" i="1"/>
  <c r="I443" i="1"/>
  <c r="N442" i="1"/>
  <c r="M442" i="1"/>
  <c r="L442" i="1"/>
  <c r="K442" i="1"/>
  <c r="J442" i="1"/>
  <c r="I442" i="1"/>
  <c r="N441" i="1"/>
  <c r="M441" i="1"/>
  <c r="L441" i="1"/>
  <c r="K441" i="1"/>
  <c r="J441" i="1"/>
  <c r="I441" i="1"/>
  <c r="N440" i="1"/>
  <c r="M440" i="1"/>
  <c r="L440" i="1"/>
  <c r="K440" i="1"/>
  <c r="J440" i="1"/>
  <c r="I440" i="1"/>
  <c r="N439" i="1"/>
  <c r="M439" i="1"/>
  <c r="L439" i="1"/>
  <c r="K439" i="1"/>
  <c r="J439" i="1"/>
  <c r="I439" i="1"/>
  <c r="N438" i="1"/>
  <c r="M438" i="1"/>
  <c r="L438" i="1"/>
  <c r="K438" i="1"/>
  <c r="J438" i="1"/>
  <c r="I438" i="1"/>
  <c r="N437" i="1"/>
  <c r="M437" i="1"/>
  <c r="L437" i="1"/>
  <c r="K437" i="1"/>
  <c r="J437" i="1"/>
  <c r="I437" i="1"/>
  <c r="N436" i="1"/>
  <c r="M436" i="1"/>
  <c r="L436" i="1"/>
  <c r="K436" i="1"/>
  <c r="J436" i="1"/>
  <c r="I436" i="1"/>
  <c r="N435" i="1"/>
  <c r="M435" i="1"/>
  <c r="L435" i="1"/>
  <c r="K435" i="1"/>
  <c r="J435" i="1"/>
  <c r="I435" i="1"/>
  <c r="N434" i="1"/>
  <c r="M434" i="1"/>
  <c r="L434" i="1"/>
  <c r="K434" i="1"/>
  <c r="J434" i="1"/>
  <c r="I434" i="1"/>
  <c r="N433" i="1"/>
  <c r="M433" i="1"/>
  <c r="L433" i="1"/>
  <c r="K433" i="1"/>
  <c r="J433" i="1"/>
  <c r="I433" i="1"/>
  <c r="N432" i="1"/>
  <c r="M432" i="1"/>
  <c r="L432" i="1"/>
  <c r="K432" i="1"/>
  <c r="J432" i="1"/>
  <c r="I432" i="1"/>
  <c r="N431" i="1"/>
  <c r="M431" i="1"/>
  <c r="L431" i="1"/>
  <c r="K431" i="1"/>
  <c r="J431" i="1"/>
  <c r="I431" i="1"/>
  <c r="N430" i="1"/>
  <c r="M430" i="1"/>
  <c r="L430" i="1"/>
  <c r="K430" i="1"/>
  <c r="J430" i="1"/>
  <c r="I430" i="1"/>
  <c r="N429" i="1"/>
  <c r="M429" i="1"/>
  <c r="L429" i="1"/>
  <c r="K429" i="1"/>
  <c r="J429" i="1"/>
  <c r="I429" i="1"/>
  <c r="N428" i="1"/>
  <c r="M428" i="1"/>
  <c r="L428" i="1"/>
  <c r="K428" i="1"/>
  <c r="J428" i="1"/>
  <c r="I428" i="1"/>
  <c r="N427" i="1"/>
  <c r="M427" i="1"/>
  <c r="L427" i="1"/>
  <c r="K427" i="1"/>
  <c r="J427" i="1"/>
  <c r="I427" i="1"/>
  <c r="N426" i="1"/>
  <c r="M426" i="1"/>
  <c r="L426" i="1"/>
  <c r="K426" i="1"/>
  <c r="J426" i="1"/>
  <c r="I426" i="1"/>
  <c r="N425" i="1"/>
  <c r="M425" i="1"/>
  <c r="L425" i="1"/>
  <c r="K425" i="1"/>
  <c r="J425" i="1"/>
  <c r="I425" i="1"/>
  <c r="N424" i="1"/>
  <c r="M424" i="1"/>
  <c r="L424" i="1"/>
  <c r="K424" i="1"/>
  <c r="J424" i="1"/>
  <c r="I424" i="1"/>
  <c r="N423" i="1"/>
  <c r="M423" i="1"/>
  <c r="L423" i="1"/>
  <c r="K423" i="1"/>
  <c r="J423" i="1"/>
  <c r="I423" i="1"/>
  <c r="N422" i="1"/>
  <c r="M422" i="1"/>
  <c r="L422" i="1"/>
  <c r="K422" i="1"/>
  <c r="J422" i="1"/>
  <c r="I422" i="1"/>
  <c r="N421" i="1"/>
  <c r="M421" i="1"/>
  <c r="L421" i="1"/>
  <c r="K421" i="1"/>
  <c r="J421" i="1"/>
  <c r="I421" i="1"/>
  <c r="N420" i="1"/>
  <c r="M420" i="1"/>
  <c r="L420" i="1"/>
  <c r="K420" i="1"/>
  <c r="J420" i="1"/>
  <c r="I420" i="1"/>
  <c r="N419" i="1"/>
  <c r="M419" i="1"/>
  <c r="L419" i="1"/>
  <c r="K419" i="1"/>
  <c r="J419" i="1"/>
  <c r="I419" i="1"/>
  <c r="N418" i="1"/>
  <c r="M418" i="1"/>
  <c r="L418" i="1"/>
  <c r="K418" i="1"/>
  <c r="J418" i="1"/>
  <c r="I418" i="1"/>
  <c r="N417" i="1"/>
  <c r="M417" i="1"/>
  <c r="L417" i="1"/>
  <c r="K417" i="1"/>
  <c r="J417" i="1"/>
  <c r="I417" i="1"/>
  <c r="N416" i="1"/>
  <c r="M416" i="1"/>
  <c r="L416" i="1"/>
  <c r="K416" i="1"/>
  <c r="J416" i="1"/>
  <c r="I416" i="1"/>
  <c r="N415" i="1"/>
  <c r="M415" i="1"/>
  <c r="L415" i="1"/>
  <c r="K415" i="1"/>
  <c r="J415" i="1"/>
  <c r="I415" i="1"/>
  <c r="N414" i="1"/>
  <c r="M414" i="1"/>
  <c r="L414" i="1"/>
  <c r="K414" i="1"/>
  <c r="J414" i="1"/>
  <c r="I414" i="1"/>
  <c r="N413" i="1"/>
  <c r="M413" i="1"/>
  <c r="L413" i="1"/>
  <c r="K413" i="1"/>
  <c r="J413" i="1"/>
  <c r="I413" i="1"/>
  <c r="N412" i="1"/>
  <c r="M412" i="1"/>
  <c r="L412" i="1"/>
  <c r="K412" i="1"/>
  <c r="J412" i="1"/>
  <c r="I412" i="1"/>
  <c r="N411" i="1"/>
  <c r="M411" i="1"/>
  <c r="L411" i="1"/>
  <c r="K411" i="1"/>
  <c r="J411" i="1"/>
  <c r="I411" i="1"/>
  <c r="N410" i="1"/>
  <c r="M410" i="1"/>
  <c r="L410" i="1"/>
  <c r="K410" i="1"/>
  <c r="J410" i="1"/>
  <c r="I410" i="1"/>
  <c r="N409" i="1"/>
  <c r="M409" i="1"/>
  <c r="L409" i="1"/>
  <c r="K409" i="1"/>
  <c r="J409" i="1"/>
  <c r="I409" i="1"/>
  <c r="N408" i="1"/>
  <c r="M408" i="1"/>
  <c r="L408" i="1"/>
  <c r="K408" i="1"/>
  <c r="J408" i="1"/>
  <c r="I408" i="1"/>
  <c r="N407" i="1"/>
  <c r="M407" i="1"/>
  <c r="L407" i="1"/>
  <c r="K407" i="1"/>
  <c r="J407" i="1"/>
  <c r="I407" i="1"/>
  <c r="N406" i="1"/>
  <c r="M406" i="1"/>
  <c r="L406" i="1"/>
  <c r="K406" i="1"/>
  <c r="J406" i="1"/>
  <c r="I406" i="1"/>
  <c r="N405" i="1"/>
  <c r="M405" i="1"/>
  <c r="L405" i="1"/>
  <c r="K405" i="1"/>
  <c r="J405" i="1"/>
  <c r="I405" i="1"/>
  <c r="N404" i="1"/>
  <c r="M404" i="1"/>
  <c r="L404" i="1"/>
  <c r="K404" i="1"/>
  <c r="J404" i="1"/>
  <c r="I404" i="1"/>
  <c r="N403" i="1"/>
  <c r="M403" i="1"/>
  <c r="L403" i="1"/>
  <c r="K403" i="1"/>
  <c r="J403" i="1"/>
  <c r="I403" i="1"/>
  <c r="N402" i="1"/>
  <c r="M402" i="1"/>
  <c r="L402" i="1"/>
  <c r="K402" i="1"/>
  <c r="J402" i="1"/>
  <c r="I402" i="1"/>
  <c r="N401" i="1"/>
  <c r="M401" i="1"/>
  <c r="L401" i="1"/>
  <c r="K401" i="1"/>
  <c r="J401" i="1"/>
  <c r="I401" i="1"/>
  <c r="N400" i="1"/>
  <c r="M400" i="1"/>
  <c r="L400" i="1"/>
  <c r="K400" i="1"/>
  <c r="J400" i="1"/>
  <c r="I400" i="1"/>
  <c r="N399" i="1"/>
  <c r="M399" i="1"/>
  <c r="L399" i="1"/>
  <c r="K399" i="1"/>
  <c r="J399" i="1"/>
  <c r="I399" i="1"/>
  <c r="N398" i="1"/>
  <c r="M398" i="1"/>
  <c r="L398" i="1"/>
  <c r="K398" i="1"/>
  <c r="J398" i="1"/>
  <c r="I398" i="1"/>
  <c r="N397" i="1"/>
  <c r="M397" i="1"/>
  <c r="L397" i="1"/>
  <c r="K397" i="1"/>
  <c r="J397" i="1"/>
  <c r="I397" i="1"/>
  <c r="N396" i="1"/>
  <c r="M396" i="1"/>
  <c r="L396" i="1"/>
  <c r="K396" i="1"/>
  <c r="J396" i="1"/>
  <c r="I396" i="1"/>
  <c r="N395" i="1"/>
  <c r="M395" i="1"/>
  <c r="L395" i="1"/>
  <c r="K395" i="1"/>
  <c r="J395" i="1"/>
  <c r="I395" i="1"/>
  <c r="N394" i="1"/>
  <c r="M394" i="1"/>
  <c r="L394" i="1"/>
  <c r="K394" i="1"/>
  <c r="J394" i="1"/>
  <c r="I394" i="1"/>
  <c r="N393" i="1"/>
  <c r="M393" i="1"/>
  <c r="L393" i="1"/>
  <c r="K393" i="1"/>
  <c r="J393" i="1"/>
  <c r="I393" i="1"/>
  <c r="N392" i="1"/>
  <c r="M392" i="1"/>
  <c r="L392" i="1"/>
  <c r="K392" i="1"/>
  <c r="J392" i="1"/>
  <c r="I392" i="1"/>
  <c r="N391" i="1"/>
  <c r="M391" i="1"/>
  <c r="L391" i="1"/>
  <c r="K391" i="1"/>
  <c r="J391" i="1"/>
  <c r="I391" i="1"/>
  <c r="N390" i="1"/>
  <c r="M390" i="1"/>
  <c r="L390" i="1"/>
  <c r="K390" i="1"/>
  <c r="J390" i="1"/>
  <c r="I390" i="1"/>
  <c r="N389" i="1"/>
  <c r="M389" i="1"/>
  <c r="L389" i="1"/>
  <c r="K389" i="1"/>
  <c r="J389" i="1"/>
  <c r="I389" i="1"/>
  <c r="N388" i="1"/>
  <c r="M388" i="1"/>
  <c r="L388" i="1"/>
  <c r="K388" i="1"/>
  <c r="J388" i="1"/>
  <c r="I388" i="1"/>
  <c r="N387" i="1"/>
  <c r="M387" i="1"/>
  <c r="L387" i="1"/>
  <c r="K387" i="1"/>
  <c r="J387" i="1"/>
  <c r="I387" i="1"/>
  <c r="N386" i="1"/>
  <c r="M386" i="1"/>
  <c r="L386" i="1"/>
  <c r="K386" i="1"/>
  <c r="J386" i="1"/>
  <c r="I386" i="1"/>
  <c r="N385" i="1"/>
  <c r="M385" i="1"/>
  <c r="L385" i="1"/>
  <c r="K385" i="1"/>
  <c r="J385" i="1"/>
  <c r="I385" i="1"/>
  <c r="N384" i="1"/>
  <c r="M384" i="1"/>
  <c r="L384" i="1"/>
  <c r="K384" i="1"/>
  <c r="J384" i="1"/>
  <c r="I384" i="1"/>
  <c r="N383" i="1"/>
  <c r="M383" i="1"/>
  <c r="L383" i="1"/>
  <c r="K383" i="1"/>
  <c r="J383" i="1"/>
  <c r="I383" i="1"/>
  <c r="N382" i="1"/>
  <c r="M382" i="1"/>
  <c r="L382" i="1"/>
  <c r="K382" i="1"/>
  <c r="J382" i="1"/>
  <c r="I382" i="1"/>
  <c r="N381" i="1"/>
  <c r="M381" i="1"/>
  <c r="L381" i="1"/>
  <c r="K381" i="1"/>
  <c r="J381" i="1"/>
  <c r="I381" i="1"/>
  <c r="N380" i="1"/>
  <c r="M380" i="1"/>
  <c r="L380" i="1"/>
  <c r="K380" i="1"/>
  <c r="J380" i="1"/>
  <c r="I380" i="1"/>
  <c r="N379" i="1"/>
  <c r="M379" i="1"/>
  <c r="L379" i="1"/>
  <c r="K379" i="1"/>
  <c r="J379" i="1"/>
  <c r="I379" i="1"/>
  <c r="N378" i="1"/>
  <c r="M378" i="1"/>
  <c r="L378" i="1"/>
  <c r="K378" i="1"/>
  <c r="J378" i="1"/>
  <c r="I378" i="1"/>
  <c r="N377" i="1"/>
  <c r="M377" i="1"/>
  <c r="L377" i="1"/>
  <c r="K377" i="1"/>
  <c r="J377" i="1"/>
  <c r="I377" i="1"/>
  <c r="N376" i="1"/>
  <c r="M376" i="1"/>
  <c r="L376" i="1"/>
  <c r="K376" i="1"/>
  <c r="J376" i="1"/>
  <c r="I376" i="1"/>
  <c r="N375" i="1"/>
  <c r="M375" i="1"/>
  <c r="L375" i="1"/>
  <c r="K375" i="1"/>
  <c r="J375" i="1"/>
  <c r="I375" i="1"/>
  <c r="N374" i="1"/>
  <c r="M374" i="1"/>
  <c r="L374" i="1"/>
  <c r="K374" i="1"/>
  <c r="J374" i="1"/>
  <c r="I374" i="1"/>
  <c r="N373" i="1"/>
  <c r="M373" i="1"/>
  <c r="L373" i="1"/>
  <c r="K373" i="1"/>
  <c r="J373" i="1"/>
  <c r="I373" i="1"/>
  <c r="N372" i="1"/>
  <c r="M372" i="1"/>
  <c r="L372" i="1"/>
  <c r="K372" i="1"/>
  <c r="J372" i="1"/>
  <c r="I372" i="1"/>
  <c r="N371" i="1"/>
  <c r="M371" i="1"/>
  <c r="L371" i="1"/>
  <c r="K371" i="1"/>
  <c r="J371" i="1"/>
  <c r="I371" i="1"/>
  <c r="N370" i="1"/>
  <c r="M370" i="1"/>
  <c r="L370" i="1"/>
  <c r="K370" i="1"/>
  <c r="J370" i="1"/>
  <c r="I370" i="1"/>
  <c r="N369" i="1"/>
  <c r="M369" i="1"/>
  <c r="L369" i="1"/>
  <c r="K369" i="1"/>
  <c r="J369" i="1"/>
  <c r="I369" i="1"/>
  <c r="N368" i="1"/>
  <c r="M368" i="1"/>
  <c r="L368" i="1"/>
  <c r="K368" i="1"/>
  <c r="J368" i="1"/>
  <c r="I368" i="1"/>
  <c r="N367" i="1"/>
  <c r="M367" i="1"/>
  <c r="L367" i="1"/>
  <c r="K367" i="1"/>
  <c r="J367" i="1"/>
  <c r="I367" i="1"/>
  <c r="N366" i="1"/>
  <c r="M366" i="1"/>
  <c r="L366" i="1"/>
  <c r="K366" i="1"/>
  <c r="J366" i="1"/>
  <c r="I366" i="1"/>
  <c r="N365" i="1"/>
  <c r="M365" i="1"/>
  <c r="L365" i="1"/>
  <c r="K365" i="1"/>
  <c r="J365" i="1"/>
  <c r="I365" i="1"/>
  <c r="N364" i="1"/>
  <c r="M364" i="1"/>
  <c r="L364" i="1"/>
  <c r="K364" i="1"/>
  <c r="J364" i="1"/>
  <c r="I364" i="1"/>
  <c r="N363" i="1"/>
  <c r="M363" i="1"/>
  <c r="L363" i="1"/>
  <c r="K363" i="1"/>
  <c r="J363" i="1"/>
  <c r="I363" i="1"/>
  <c r="N362" i="1"/>
  <c r="M362" i="1"/>
  <c r="L362" i="1"/>
  <c r="K362" i="1"/>
  <c r="J362" i="1"/>
  <c r="I362" i="1"/>
  <c r="N361" i="1"/>
  <c r="M361" i="1"/>
  <c r="L361" i="1"/>
  <c r="K361" i="1"/>
  <c r="J361" i="1"/>
  <c r="I361" i="1"/>
  <c r="N360" i="1"/>
  <c r="M360" i="1"/>
  <c r="L360" i="1"/>
  <c r="K360" i="1"/>
  <c r="J360" i="1"/>
  <c r="I360" i="1"/>
  <c r="N359" i="1"/>
  <c r="M359" i="1"/>
  <c r="L359" i="1"/>
  <c r="K359" i="1"/>
  <c r="J359" i="1"/>
  <c r="I359" i="1"/>
  <c r="N358" i="1"/>
  <c r="M358" i="1"/>
  <c r="L358" i="1"/>
  <c r="K358" i="1"/>
  <c r="J358" i="1"/>
  <c r="I358" i="1"/>
  <c r="N357" i="1"/>
  <c r="M357" i="1"/>
  <c r="L357" i="1"/>
  <c r="K357" i="1"/>
  <c r="J357" i="1"/>
  <c r="I357" i="1"/>
  <c r="N356" i="1"/>
  <c r="M356" i="1"/>
  <c r="L356" i="1"/>
  <c r="K356" i="1"/>
  <c r="J356" i="1"/>
  <c r="I356" i="1"/>
  <c r="N355" i="1"/>
  <c r="M355" i="1"/>
  <c r="L355" i="1"/>
  <c r="K355" i="1"/>
  <c r="J355" i="1"/>
  <c r="I355" i="1"/>
  <c r="N354" i="1"/>
  <c r="M354" i="1"/>
  <c r="L354" i="1"/>
  <c r="K354" i="1"/>
  <c r="J354" i="1"/>
  <c r="I354" i="1"/>
  <c r="N353" i="1"/>
  <c r="M353" i="1"/>
  <c r="L353" i="1"/>
  <c r="K353" i="1"/>
  <c r="J353" i="1"/>
  <c r="I353" i="1"/>
  <c r="N352" i="1"/>
  <c r="M352" i="1"/>
  <c r="L352" i="1"/>
  <c r="K352" i="1"/>
  <c r="J352" i="1"/>
  <c r="I352" i="1"/>
  <c r="N351" i="1"/>
  <c r="M351" i="1"/>
  <c r="L351" i="1"/>
  <c r="K351" i="1"/>
  <c r="J351" i="1"/>
  <c r="I351" i="1"/>
  <c r="N350" i="1"/>
  <c r="M350" i="1"/>
  <c r="L350" i="1"/>
  <c r="K350" i="1"/>
  <c r="J350" i="1"/>
  <c r="I350" i="1"/>
  <c r="N349" i="1"/>
  <c r="M349" i="1"/>
  <c r="L349" i="1"/>
  <c r="K349" i="1"/>
  <c r="J349" i="1"/>
  <c r="I349" i="1"/>
  <c r="N348" i="1"/>
  <c r="M348" i="1"/>
  <c r="L348" i="1"/>
  <c r="K348" i="1"/>
  <c r="J348" i="1"/>
  <c r="I348" i="1"/>
  <c r="N347" i="1"/>
  <c r="M347" i="1"/>
  <c r="L347" i="1"/>
  <c r="K347" i="1"/>
  <c r="J347" i="1"/>
  <c r="I347" i="1"/>
  <c r="N346" i="1"/>
  <c r="M346" i="1"/>
  <c r="L346" i="1"/>
  <c r="K346" i="1"/>
  <c r="J346" i="1"/>
  <c r="I346" i="1"/>
  <c r="N345" i="1"/>
  <c r="M345" i="1"/>
  <c r="L345" i="1"/>
  <c r="K345" i="1"/>
  <c r="J345" i="1"/>
  <c r="I345" i="1"/>
  <c r="N344" i="1"/>
  <c r="M344" i="1"/>
  <c r="L344" i="1"/>
  <c r="K344" i="1"/>
  <c r="J344" i="1"/>
  <c r="I344" i="1"/>
  <c r="N343" i="1"/>
  <c r="M343" i="1"/>
  <c r="L343" i="1"/>
  <c r="K343" i="1"/>
  <c r="J343" i="1"/>
  <c r="I343" i="1"/>
  <c r="N342" i="1"/>
  <c r="M342" i="1"/>
  <c r="L342" i="1"/>
  <c r="K342" i="1"/>
  <c r="J342" i="1"/>
  <c r="I342" i="1"/>
  <c r="N341" i="1"/>
  <c r="M341" i="1"/>
  <c r="L341" i="1"/>
  <c r="K341" i="1"/>
  <c r="J341" i="1"/>
  <c r="I341" i="1"/>
  <c r="N340" i="1"/>
  <c r="M340" i="1"/>
  <c r="L340" i="1"/>
  <c r="K340" i="1"/>
  <c r="J340" i="1"/>
  <c r="I340" i="1"/>
  <c r="N339" i="1"/>
  <c r="M339" i="1"/>
  <c r="L339" i="1"/>
  <c r="K339" i="1"/>
  <c r="J339" i="1"/>
  <c r="I339" i="1"/>
  <c r="N338" i="1"/>
  <c r="M338" i="1"/>
  <c r="L338" i="1"/>
  <c r="K338" i="1"/>
  <c r="J338" i="1"/>
  <c r="I338" i="1"/>
  <c r="N337" i="1"/>
  <c r="M337" i="1"/>
  <c r="L337" i="1"/>
  <c r="K337" i="1"/>
  <c r="J337" i="1"/>
  <c r="I337" i="1"/>
  <c r="N336" i="1"/>
  <c r="M336" i="1"/>
  <c r="L336" i="1"/>
  <c r="K336" i="1"/>
  <c r="J336" i="1"/>
  <c r="I336" i="1"/>
  <c r="N335" i="1"/>
  <c r="M335" i="1"/>
  <c r="L335" i="1"/>
  <c r="K335" i="1"/>
  <c r="J335" i="1"/>
  <c r="I335" i="1"/>
  <c r="N334" i="1"/>
  <c r="M334" i="1"/>
  <c r="L334" i="1"/>
  <c r="K334" i="1"/>
  <c r="J334" i="1"/>
  <c r="I334" i="1"/>
  <c r="N333" i="1"/>
  <c r="M333" i="1"/>
  <c r="L333" i="1"/>
  <c r="K333" i="1"/>
  <c r="J333" i="1"/>
  <c r="I333" i="1"/>
  <c r="N332" i="1"/>
  <c r="M332" i="1"/>
  <c r="L332" i="1"/>
  <c r="K332" i="1"/>
  <c r="J332" i="1"/>
  <c r="I332" i="1"/>
  <c r="N331" i="1"/>
  <c r="M331" i="1"/>
  <c r="L331" i="1"/>
  <c r="K331" i="1"/>
  <c r="J331" i="1"/>
  <c r="I331" i="1"/>
  <c r="N330" i="1"/>
  <c r="M330" i="1"/>
  <c r="L330" i="1"/>
  <c r="K330" i="1"/>
  <c r="J330" i="1"/>
  <c r="I330" i="1"/>
  <c r="N329" i="1"/>
  <c r="M329" i="1"/>
  <c r="L329" i="1"/>
  <c r="K329" i="1"/>
  <c r="J329" i="1"/>
  <c r="I329" i="1"/>
  <c r="N328" i="1"/>
  <c r="M328" i="1"/>
  <c r="L328" i="1"/>
  <c r="K328" i="1"/>
  <c r="J328" i="1"/>
  <c r="I328" i="1"/>
  <c r="N327" i="1"/>
  <c r="M327" i="1"/>
  <c r="L327" i="1"/>
  <c r="K327" i="1"/>
  <c r="J327" i="1"/>
  <c r="I327" i="1"/>
  <c r="N326" i="1"/>
  <c r="M326" i="1"/>
  <c r="L326" i="1"/>
  <c r="K326" i="1"/>
  <c r="J326" i="1"/>
  <c r="I326" i="1"/>
  <c r="N325" i="1"/>
  <c r="M325" i="1"/>
  <c r="L325" i="1"/>
  <c r="K325" i="1"/>
  <c r="J325" i="1"/>
  <c r="I325" i="1"/>
  <c r="N324" i="1"/>
  <c r="M324" i="1"/>
  <c r="L324" i="1"/>
  <c r="K324" i="1"/>
  <c r="J324" i="1"/>
  <c r="I324" i="1"/>
  <c r="N323" i="1"/>
  <c r="M323" i="1"/>
  <c r="L323" i="1"/>
  <c r="K323" i="1"/>
  <c r="J323" i="1"/>
  <c r="I323" i="1"/>
  <c r="N322" i="1"/>
  <c r="M322" i="1"/>
  <c r="L322" i="1"/>
  <c r="K322" i="1"/>
  <c r="J322" i="1"/>
  <c r="I322" i="1"/>
  <c r="N321" i="1"/>
  <c r="M321" i="1"/>
  <c r="L321" i="1"/>
  <c r="K321" i="1"/>
  <c r="J321" i="1"/>
  <c r="I321" i="1"/>
  <c r="N320" i="1"/>
  <c r="M320" i="1"/>
  <c r="L320" i="1"/>
  <c r="K320" i="1"/>
  <c r="J320" i="1"/>
  <c r="I320" i="1"/>
  <c r="N319" i="1"/>
  <c r="M319" i="1"/>
  <c r="L319" i="1"/>
  <c r="K319" i="1"/>
  <c r="J319" i="1"/>
  <c r="I319" i="1"/>
  <c r="N318" i="1"/>
  <c r="M318" i="1"/>
  <c r="L318" i="1"/>
  <c r="K318" i="1"/>
  <c r="J318" i="1"/>
  <c r="I318" i="1"/>
  <c r="N317" i="1"/>
  <c r="M317" i="1"/>
  <c r="L317" i="1"/>
  <c r="K317" i="1"/>
  <c r="J317" i="1"/>
  <c r="I317" i="1"/>
  <c r="N316" i="1"/>
  <c r="M316" i="1"/>
  <c r="L316" i="1"/>
  <c r="K316" i="1"/>
  <c r="J316" i="1"/>
  <c r="I316" i="1"/>
  <c r="N315" i="1"/>
  <c r="M315" i="1"/>
  <c r="L315" i="1"/>
  <c r="K315" i="1"/>
  <c r="J315" i="1"/>
  <c r="I315" i="1"/>
  <c r="N314" i="1"/>
  <c r="M314" i="1"/>
  <c r="L314" i="1"/>
  <c r="K314" i="1"/>
  <c r="J314" i="1"/>
  <c r="I314" i="1"/>
  <c r="N313" i="1"/>
  <c r="M313" i="1"/>
  <c r="L313" i="1"/>
  <c r="K313" i="1"/>
  <c r="J313" i="1"/>
  <c r="I313" i="1"/>
  <c r="N312" i="1"/>
  <c r="M312" i="1"/>
  <c r="L312" i="1"/>
  <c r="K312" i="1"/>
  <c r="J312" i="1"/>
  <c r="I312" i="1"/>
  <c r="N311" i="1"/>
  <c r="M311" i="1"/>
  <c r="L311" i="1"/>
  <c r="K311" i="1"/>
  <c r="J311" i="1"/>
  <c r="I311" i="1"/>
  <c r="N310" i="1"/>
  <c r="M310" i="1"/>
  <c r="L310" i="1"/>
  <c r="K310" i="1"/>
  <c r="J310" i="1"/>
  <c r="I310" i="1"/>
  <c r="N309" i="1"/>
  <c r="M309" i="1"/>
  <c r="L309" i="1"/>
  <c r="K309" i="1"/>
  <c r="J309" i="1"/>
  <c r="I309" i="1"/>
  <c r="N308" i="1"/>
  <c r="M308" i="1"/>
  <c r="L308" i="1"/>
  <c r="K308" i="1"/>
  <c r="J308" i="1"/>
  <c r="I308" i="1"/>
  <c r="N307" i="1"/>
  <c r="M307" i="1"/>
  <c r="L307" i="1"/>
  <c r="K307" i="1"/>
  <c r="J307" i="1"/>
  <c r="I307" i="1"/>
  <c r="N306" i="1"/>
  <c r="M306" i="1"/>
  <c r="L306" i="1"/>
  <c r="K306" i="1"/>
  <c r="J306" i="1"/>
  <c r="I306" i="1"/>
  <c r="N305" i="1"/>
  <c r="M305" i="1"/>
  <c r="L305" i="1"/>
  <c r="K305" i="1"/>
  <c r="J305" i="1"/>
  <c r="I305" i="1"/>
  <c r="N304" i="1"/>
  <c r="M304" i="1"/>
  <c r="L304" i="1"/>
  <c r="K304" i="1"/>
  <c r="J304" i="1"/>
  <c r="I304" i="1"/>
  <c r="N303" i="1"/>
  <c r="M303" i="1"/>
  <c r="L303" i="1"/>
  <c r="K303" i="1"/>
  <c r="J303" i="1"/>
  <c r="I303" i="1"/>
  <c r="N302" i="1"/>
  <c r="M302" i="1"/>
  <c r="L302" i="1"/>
  <c r="K302" i="1"/>
  <c r="J302" i="1"/>
  <c r="I302" i="1"/>
  <c r="N301" i="1"/>
  <c r="M301" i="1"/>
  <c r="L301" i="1"/>
  <c r="K301" i="1"/>
  <c r="J301" i="1"/>
  <c r="I301" i="1"/>
  <c r="N300" i="1"/>
  <c r="M300" i="1"/>
  <c r="L300" i="1"/>
  <c r="K300" i="1"/>
  <c r="J300" i="1"/>
  <c r="I300" i="1"/>
  <c r="N299" i="1"/>
  <c r="M299" i="1"/>
  <c r="L299" i="1"/>
  <c r="K299" i="1"/>
  <c r="J299" i="1"/>
  <c r="I299" i="1"/>
  <c r="N298" i="1"/>
  <c r="M298" i="1"/>
  <c r="L298" i="1"/>
  <c r="K298" i="1"/>
  <c r="J298" i="1"/>
  <c r="I298" i="1"/>
  <c r="N297" i="1"/>
  <c r="M297" i="1"/>
  <c r="L297" i="1"/>
  <c r="K297" i="1"/>
  <c r="J297" i="1"/>
  <c r="I297" i="1"/>
  <c r="N296" i="1"/>
  <c r="M296" i="1"/>
  <c r="L296" i="1"/>
  <c r="K296" i="1"/>
  <c r="J296" i="1"/>
  <c r="I296" i="1"/>
  <c r="N295" i="1"/>
  <c r="M295" i="1"/>
  <c r="L295" i="1"/>
  <c r="K295" i="1"/>
  <c r="J295" i="1"/>
  <c r="I295" i="1"/>
  <c r="N294" i="1"/>
  <c r="M294" i="1"/>
  <c r="L294" i="1"/>
  <c r="K294" i="1"/>
  <c r="J294" i="1"/>
  <c r="I294" i="1"/>
  <c r="N293" i="1"/>
  <c r="M293" i="1"/>
  <c r="L293" i="1"/>
  <c r="K293" i="1"/>
  <c r="J293" i="1"/>
  <c r="I293" i="1"/>
  <c r="N292" i="1"/>
  <c r="M292" i="1"/>
  <c r="L292" i="1"/>
  <c r="K292" i="1"/>
  <c r="J292" i="1"/>
  <c r="I292" i="1"/>
  <c r="N291" i="1"/>
  <c r="M291" i="1"/>
  <c r="L291" i="1"/>
  <c r="K291" i="1"/>
  <c r="J291" i="1"/>
  <c r="I291" i="1"/>
  <c r="N290" i="1"/>
  <c r="M290" i="1"/>
  <c r="L290" i="1"/>
  <c r="K290" i="1"/>
  <c r="J290" i="1"/>
  <c r="I290" i="1"/>
  <c r="N289" i="1"/>
  <c r="M289" i="1"/>
  <c r="L289" i="1"/>
  <c r="K289" i="1"/>
  <c r="J289" i="1"/>
  <c r="I289" i="1"/>
  <c r="N288" i="1"/>
  <c r="M288" i="1"/>
  <c r="L288" i="1"/>
  <c r="K288" i="1"/>
  <c r="J288" i="1"/>
  <c r="I288" i="1"/>
  <c r="N287" i="1"/>
  <c r="M287" i="1"/>
  <c r="L287" i="1"/>
  <c r="K287" i="1"/>
  <c r="J287" i="1"/>
  <c r="I287" i="1"/>
  <c r="N286" i="1"/>
  <c r="M286" i="1"/>
  <c r="L286" i="1"/>
  <c r="K286" i="1"/>
  <c r="J286" i="1"/>
  <c r="I286" i="1"/>
  <c r="N285" i="1"/>
  <c r="M285" i="1"/>
  <c r="L285" i="1"/>
  <c r="K285" i="1"/>
  <c r="J285" i="1"/>
  <c r="I285" i="1"/>
  <c r="N284" i="1"/>
  <c r="M284" i="1"/>
  <c r="L284" i="1"/>
  <c r="K284" i="1"/>
  <c r="J284" i="1"/>
  <c r="I284" i="1"/>
  <c r="N283" i="1"/>
  <c r="M283" i="1"/>
  <c r="L283" i="1"/>
  <c r="K283" i="1"/>
  <c r="J283" i="1"/>
  <c r="I283" i="1"/>
  <c r="N282" i="1"/>
  <c r="M282" i="1"/>
  <c r="L282" i="1"/>
  <c r="K282" i="1"/>
  <c r="J282" i="1"/>
  <c r="I282" i="1"/>
  <c r="N281" i="1"/>
  <c r="M281" i="1"/>
  <c r="L281" i="1"/>
  <c r="K281" i="1"/>
  <c r="J281" i="1"/>
  <c r="I281" i="1"/>
  <c r="N280" i="1"/>
  <c r="M280" i="1"/>
  <c r="L280" i="1"/>
  <c r="K280" i="1"/>
  <c r="J280" i="1"/>
  <c r="I280" i="1"/>
  <c r="N279" i="1"/>
  <c r="M279" i="1"/>
  <c r="L279" i="1"/>
  <c r="K279" i="1"/>
  <c r="J279" i="1"/>
  <c r="I279" i="1"/>
  <c r="N278" i="1"/>
  <c r="M278" i="1"/>
  <c r="L278" i="1"/>
  <c r="K278" i="1"/>
  <c r="J278" i="1"/>
  <c r="I278" i="1"/>
  <c r="N277" i="1"/>
  <c r="M277" i="1"/>
  <c r="L277" i="1"/>
  <c r="K277" i="1"/>
  <c r="J277" i="1"/>
  <c r="I277" i="1"/>
  <c r="N276" i="1"/>
  <c r="M276" i="1"/>
  <c r="L276" i="1"/>
  <c r="K276" i="1"/>
  <c r="J276" i="1"/>
  <c r="I276" i="1"/>
  <c r="N275" i="1"/>
  <c r="M275" i="1"/>
  <c r="L275" i="1"/>
  <c r="K275" i="1"/>
  <c r="J275" i="1"/>
  <c r="I275" i="1"/>
  <c r="N274" i="1"/>
  <c r="M274" i="1"/>
  <c r="L274" i="1"/>
  <c r="K274" i="1"/>
  <c r="J274" i="1"/>
  <c r="I274" i="1"/>
  <c r="N273" i="1"/>
  <c r="M273" i="1"/>
  <c r="L273" i="1"/>
  <c r="K273" i="1"/>
  <c r="J273" i="1"/>
  <c r="I273" i="1"/>
  <c r="N272" i="1"/>
  <c r="M272" i="1"/>
  <c r="L272" i="1"/>
  <c r="K272" i="1"/>
  <c r="J272" i="1"/>
  <c r="I272" i="1"/>
  <c r="N271" i="1"/>
  <c r="M271" i="1"/>
  <c r="L271" i="1"/>
  <c r="K271" i="1"/>
  <c r="J271" i="1"/>
  <c r="I271" i="1"/>
  <c r="N270" i="1"/>
  <c r="M270" i="1"/>
  <c r="L270" i="1"/>
  <c r="K270" i="1"/>
  <c r="J270" i="1"/>
  <c r="I270" i="1"/>
  <c r="N269" i="1"/>
  <c r="M269" i="1"/>
  <c r="L269" i="1"/>
  <c r="K269" i="1"/>
  <c r="J269" i="1"/>
  <c r="I269" i="1"/>
  <c r="N268" i="1"/>
  <c r="M268" i="1"/>
  <c r="L268" i="1"/>
  <c r="K268" i="1"/>
  <c r="J268" i="1"/>
  <c r="I268" i="1"/>
  <c r="N267" i="1"/>
  <c r="M267" i="1"/>
  <c r="L267" i="1"/>
  <c r="K267" i="1"/>
  <c r="J267" i="1"/>
  <c r="I267" i="1"/>
  <c r="N266" i="1"/>
  <c r="M266" i="1"/>
  <c r="L266" i="1"/>
  <c r="K266" i="1"/>
  <c r="J266" i="1"/>
  <c r="I266" i="1"/>
  <c r="N265" i="1"/>
  <c r="M265" i="1"/>
  <c r="L265" i="1"/>
  <c r="K265" i="1"/>
  <c r="J265" i="1"/>
  <c r="I265" i="1"/>
  <c r="N264" i="1"/>
  <c r="M264" i="1"/>
  <c r="L264" i="1"/>
  <c r="K264" i="1"/>
  <c r="J264" i="1"/>
  <c r="I264" i="1"/>
  <c r="N263" i="1"/>
  <c r="M263" i="1"/>
  <c r="L263" i="1"/>
  <c r="K263" i="1"/>
  <c r="J263" i="1"/>
  <c r="I263" i="1"/>
  <c r="N262" i="1"/>
  <c r="M262" i="1"/>
  <c r="L262" i="1"/>
  <c r="K262" i="1"/>
  <c r="J262" i="1"/>
  <c r="I262" i="1"/>
  <c r="N261" i="1"/>
  <c r="M261" i="1"/>
  <c r="L261" i="1"/>
  <c r="K261" i="1"/>
  <c r="J261" i="1"/>
  <c r="I261" i="1"/>
  <c r="N260" i="1"/>
  <c r="M260" i="1"/>
  <c r="L260" i="1"/>
  <c r="K260" i="1"/>
  <c r="J260" i="1"/>
  <c r="I260" i="1"/>
  <c r="N259" i="1"/>
  <c r="M259" i="1"/>
  <c r="L259" i="1"/>
  <c r="K259" i="1"/>
  <c r="J259" i="1"/>
  <c r="I259" i="1"/>
  <c r="N258" i="1"/>
  <c r="M258" i="1"/>
  <c r="L258" i="1"/>
  <c r="K258" i="1"/>
  <c r="J258" i="1"/>
  <c r="I258" i="1"/>
  <c r="N257" i="1"/>
  <c r="M257" i="1"/>
  <c r="L257" i="1"/>
  <c r="K257" i="1"/>
  <c r="J257" i="1"/>
  <c r="I257" i="1"/>
  <c r="N256" i="1"/>
  <c r="M256" i="1"/>
  <c r="L256" i="1"/>
  <c r="K256" i="1"/>
  <c r="J256" i="1"/>
  <c r="I256" i="1"/>
  <c r="N255" i="1"/>
  <c r="M255" i="1"/>
  <c r="L255" i="1"/>
  <c r="K255" i="1"/>
  <c r="J255" i="1"/>
  <c r="I255" i="1"/>
  <c r="N254" i="1"/>
  <c r="M254" i="1"/>
  <c r="L254" i="1"/>
  <c r="K254" i="1"/>
  <c r="J254" i="1"/>
  <c r="I254" i="1"/>
  <c r="N253" i="1"/>
  <c r="M253" i="1"/>
  <c r="L253" i="1"/>
  <c r="K253" i="1"/>
  <c r="J253" i="1"/>
  <c r="I253" i="1"/>
  <c r="N252" i="1"/>
  <c r="M252" i="1"/>
  <c r="L252" i="1"/>
  <c r="K252" i="1"/>
  <c r="J252" i="1"/>
  <c r="I252" i="1"/>
  <c r="N251" i="1"/>
  <c r="M251" i="1"/>
  <c r="L251" i="1"/>
  <c r="K251" i="1"/>
  <c r="J251" i="1"/>
  <c r="I251" i="1"/>
  <c r="N250" i="1"/>
  <c r="M250" i="1"/>
  <c r="L250" i="1"/>
  <c r="K250" i="1"/>
  <c r="J250" i="1"/>
  <c r="I250" i="1"/>
  <c r="N249" i="1"/>
  <c r="M249" i="1"/>
  <c r="L249" i="1"/>
  <c r="K249" i="1"/>
  <c r="J249" i="1"/>
  <c r="I249" i="1"/>
  <c r="N248" i="1"/>
  <c r="M248" i="1"/>
  <c r="L248" i="1"/>
  <c r="K248" i="1"/>
  <c r="J248" i="1"/>
  <c r="I248" i="1"/>
  <c r="N247" i="1"/>
  <c r="M247" i="1"/>
  <c r="L247" i="1"/>
  <c r="K247" i="1"/>
  <c r="J247" i="1"/>
  <c r="I247" i="1"/>
  <c r="N246" i="1"/>
  <c r="M246" i="1"/>
  <c r="L246" i="1"/>
  <c r="K246" i="1"/>
  <c r="J246" i="1"/>
  <c r="I246" i="1"/>
  <c r="N245" i="1"/>
  <c r="M245" i="1"/>
  <c r="L245" i="1"/>
  <c r="K245" i="1"/>
  <c r="J245" i="1"/>
  <c r="I245" i="1"/>
  <c r="N244" i="1"/>
  <c r="M244" i="1"/>
  <c r="L244" i="1"/>
  <c r="K244" i="1"/>
  <c r="J244" i="1"/>
  <c r="I244" i="1"/>
  <c r="N243" i="1"/>
  <c r="M243" i="1"/>
  <c r="L243" i="1"/>
  <c r="K243" i="1"/>
  <c r="J243" i="1"/>
  <c r="I243" i="1"/>
  <c r="N242" i="1"/>
  <c r="M242" i="1"/>
  <c r="L242" i="1"/>
  <c r="K242" i="1"/>
  <c r="J242" i="1"/>
  <c r="I242" i="1"/>
  <c r="N241" i="1"/>
  <c r="M241" i="1"/>
  <c r="L241" i="1"/>
  <c r="K241" i="1"/>
  <c r="J241" i="1"/>
  <c r="I241" i="1"/>
  <c r="N240" i="1"/>
  <c r="M240" i="1"/>
  <c r="L240" i="1"/>
  <c r="K240" i="1"/>
  <c r="J240" i="1"/>
  <c r="I240" i="1"/>
  <c r="N239" i="1"/>
  <c r="M239" i="1"/>
  <c r="L239" i="1"/>
  <c r="K239" i="1"/>
  <c r="J239" i="1"/>
  <c r="I239" i="1"/>
  <c r="N238" i="1"/>
  <c r="M238" i="1"/>
  <c r="L238" i="1"/>
  <c r="K238" i="1"/>
  <c r="J238" i="1"/>
  <c r="I238" i="1"/>
  <c r="N237" i="1"/>
  <c r="M237" i="1"/>
  <c r="L237" i="1"/>
  <c r="K237" i="1"/>
  <c r="J237" i="1"/>
  <c r="I237" i="1"/>
  <c r="N236" i="1"/>
  <c r="M236" i="1"/>
  <c r="L236" i="1"/>
  <c r="K236" i="1"/>
  <c r="J236" i="1"/>
  <c r="I236" i="1"/>
  <c r="N235" i="1"/>
  <c r="M235" i="1"/>
  <c r="L235" i="1"/>
  <c r="K235" i="1"/>
  <c r="J235" i="1"/>
  <c r="I235" i="1"/>
  <c r="N234" i="1"/>
  <c r="M234" i="1"/>
  <c r="L234" i="1"/>
  <c r="K234" i="1"/>
  <c r="J234" i="1"/>
  <c r="I234" i="1"/>
  <c r="N233" i="1"/>
  <c r="M233" i="1"/>
  <c r="L233" i="1"/>
  <c r="K233" i="1"/>
  <c r="J233" i="1"/>
  <c r="I233" i="1"/>
  <c r="N232" i="1"/>
  <c r="M232" i="1"/>
  <c r="L232" i="1"/>
  <c r="K232" i="1"/>
  <c r="J232" i="1"/>
  <c r="I232" i="1"/>
  <c r="N231" i="1"/>
  <c r="M231" i="1"/>
  <c r="L231" i="1"/>
  <c r="K231" i="1"/>
  <c r="J231" i="1"/>
  <c r="I231" i="1"/>
  <c r="N230" i="1"/>
  <c r="M230" i="1"/>
  <c r="L230" i="1"/>
  <c r="K230" i="1"/>
  <c r="J230" i="1"/>
  <c r="I230" i="1"/>
  <c r="N229" i="1"/>
  <c r="M229" i="1"/>
  <c r="L229" i="1"/>
  <c r="K229" i="1"/>
  <c r="J229" i="1"/>
  <c r="I229" i="1"/>
  <c r="N228" i="1"/>
  <c r="M228" i="1"/>
  <c r="L228" i="1"/>
  <c r="K228" i="1"/>
  <c r="J228" i="1"/>
  <c r="I228" i="1"/>
  <c r="N227" i="1"/>
  <c r="M227" i="1"/>
  <c r="L227" i="1"/>
  <c r="K227" i="1"/>
  <c r="J227" i="1"/>
  <c r="I227" i="1"/>
  <c r="N226" i="1"/>
  <c r="M226" i="1"/>
  <c r="L226" i="1"/>
  <c r="K226" i="1"/>
  <c r="J226" i="1"/>
  <c r="I226" i="1"/>
  <c r="N225" i="1"/>
  <c r="M225" i="1"/>
  <c r="L225" i="1"/>
  <c r="K225" i="1"/>
  <c r="J225" i="1"/>
  <c r="I225" i="1"/>
  <c r="N224" i="1"/>
  <c r="M224" i="1"/>
  <c r="L224" i="1"/>
  <c r="K224" i="1"/>
  <c r="J224" i="1"/>
  <c r="I224" i="1"/>
  <c r="N223" i="1"/>
  <c r="M223" i="1"/>
  <c r="L223" i="1"/>
  <c r="K223" i="1"/>
  <c r="J223" i="1"/>
  <c r="I223" i="1"/>
  <c r="N222" i="1"/>
  <c r="M222" i="1"/>
  <c r="L222" i="1"/>
  <c r="K222" i="1"/>
  <c r="J222" i="1"/>
  <c r="I222" i="1"/>
  <c r="N221" i="1"/>
  <c r="M221" i="1"/>
  <c r="L221" i="1"/>
  <c r="K221" i="1"/>
  <c r="J221" i="1"/>
  <c r="I221" i="1"/>
  <c r="N220" i="1"/>
  <c r="M220" i="1"/>
  <c r="L220" i="1"/>
  <c r="K220" i="1"/>
  <c r="J220" i="1"/>
  <c r="I220" i="1"/>
  <c r="N219" i="1"/>
  <c r="M219" i="1"/>
  <c r="L219" i="1"/>
  <c r="K219" i="1"/>
  <c r="J219" i="1"/>
  <c r="I219" i="1"/>
  <c r="N218" i="1"/>
  <c r="M218" i="1"/>
  <c r="L218" i="1"/>
  <c r="K218" i="1"/>
  <c r="J218" i="1"/>
  <c r="I218" i="1"/>
  <c r="N217" i="1"/>
  <c r="M217" i="1"/>
  <c r="L217" i="1"/>
  <c r="K217" i="1"/>
  <c r="J217" i="1"/>
  <c r="I217" i="1"/>
  <c r="N216" i="1"/>
  <c r="M216" i="1"/>
  <c r="L216" i="1"/>
  <c r="K216" i="1"/>
  <c r="J216" i="1"/>
  <c r="I216" i="1"/>
  <c r="N215" i="1"/>
  <c r="M215" i="1"/>
  <c r="L215" i="1"/>
  <c r="K215" i="1"/>
  <c r="J215" i="1"/>
  <c r="I215" i="1"/>
  <c r="N214" i="1"/>
  <c r="M214" i="1"/>
  <c r="L214" i="1"/>
  <c r="K214" i="1"/>
  <c r="J214" i="1"/>
  <c r="I214" i="1"/>
  <c r="N213" i="1"/>
  <c r="M213" i="1"/>
  <c r="L213" i="1"/>
  <c r="K213" i="1"/>
  <c r="J213" i="1"/>
  <c r="I213" i="1"/>
  <c r="N212" i="1"/>
  <c r="M212" i="1"/>
  <c r="L212" i="1"/>
  <c r="K212" i="1"/>
  <c r="J212" i="1"/>
  <c r="I212" i="1"/>
  <c r="N211" i="1"/>
  <c r="M211" i="1"/>
  <c r="L211" i="1"/>
  <c r="K211" i="1"/>
  <c r="J211" i="1"/>
  <c r="I211" i="1"/>
  <c r="N210" i="1"/>
  <c r="M210" i="1"/>
  <c r="L210" i="1"/>
  <c r="K210" i="1"/>
  <c r="J210" i="1"/>
  <c r="I210" i="1"/>
  <c r="N209" i="1"/>
  <c r="M209" i="1"/>
  <c r="L209" i="1"/>
  <c r="K209" i="1"/>
  <c r="J209" i="1"/>
  <c r="I209" i="1"/>
  <c r="N208" i="1"/>
  <c r="M208" i="1"/>
  <c r="L208" i="1"/>
  <c r="K208" i="1"/>
  <c r="J208" i="1"/>
  <c r="I208" i="1"/>
  <c r="N207" i="1"/>
  <c r="M207" i="1"/>
  <c r="L207" i="1"/>
  <c r="K207" i="1"/>
  <c r="J207" i="1"/>
  <c r="I207" i="1"/>
  <c r="N206" i="1"/>
  <c r="M206" i="1"/>
  <c r="L206" i="1"/>
  <c r="K206" i="1"/>
  <c r="J206" i="1"/>
  <c r="I206" i="1"/>
  <c r="N205" i="1"/>
  <c r="M205" i="1"/>
  <c r="L205" i="1"/>
  <c r="K205" i="1"/>
  <c r="J205" i="1"/>
  <c r="I205" i="1"/>
  <c r="N204" i="1"/>
  <c r="M204" i="1"/>
  <c r="L204" i="1"/>
  <c r="K204" i="1"/>
  <c r="J204" i="1"/>
  <c r="I204" i="1"/>
  <c r="N203" i="1"/>
  <c r="M203" i="1"/>
  <c r="L203" i="1"/>
  <c r="K203" i="1"/>
  <c r="J203" i="1"/>
  <c r="I203" i="1"/>
  <c r="N202" i="1"/>
  <c r="M202" i="1"/>
  <c r="L202" i="1"/>
  <c r="K202" i="1"/>
  <c r="J202" i="1"/>
  <c r="I202" i="1"/>
  <c r="N201" i="1"/>
  <c r="M201" i="1"/>
  <c r="L201" i="1"/>
  <c r="K201" i="1"/>
  <c r="J201" i="1"/>
  <c r="I201" i="1"/>
  <c r="N200" i="1"/>
  <c r="M200" i="1"/>
  <c r="L200" i="1"/>
  <c r="K200" i="1"/>
  <c r="J200" i="1"/>
  <c r="I200" i="1"/>
  <c r="N199" i="1"/>
  <c r="M199" i="1"/>
  <c r="L199" i="1"/>
  <c r="K199" i="1"/>
  <c r="J199" i="1"/>
  <c r="I199" i="1"/>
  <c r="N198" i="1"/>
  <c r="M198" i="1"/>
  <c r="L198" i="1"/>
  <c r="K198" i="1"/>
  <c r="J198" i="1"/>
  <c r="I198" i="1"/>
  <c r="N197" i="1"/>
  <c r="M197" i="1"/>
  <c r="L197" i="1"/>
  <c r="K197" i="1"/>
  <c r="J197" i="1"/>
  <c r="I197" i="1"/>
  <c r="N196" i="1"/>
  <c r="M196" i="1"/>
  <c r="L196" i="1"/>
  <c r="K196" i="1"/>
  <c r="J196" i="1"/>
  <c r="I196" i="1"/>
  <c r="N195" i="1"/>
  <c r="M195" i="1"/>
  <c r="L195" i="1"/>
  <c r="K195" i="1"/>
  <c r="J195" i="1"/>
  <c r="I195" i="1"/>
  <c r="N194" i="1"/>
  <c r="M194" i="1"/>
  <c r="L194" i="1"/>
  <c r="K194" i="1"/>
  <c r="J194" i="1"/>
  <c r="I194" i="1"/>
  <c r="N193" i="1"/>
  <c r="M193" i="1"/>
  <c r="L193" i="1"/>
  <c r="K193" i="1"/>
  <c r="J193" i="1"/>
  <c r="I193" i="1"/>
  <c r="N192" i="1"/>
  <c r="M192" i="1"/>
  <c r="L192" i="1"/>
  <c r="K192" i="1"/>
  <c r="J192" i="1"/>
  <c r="I192" i="1"/>
  <c r="N191" i="1"/>
  <c r="M191" i="1"/>
  <c r="L191" i="1"/>
  <c r="K191" i="1"/>
  <c r="J191" i="1"/>
  <c r="I191" i="1"/>
  <c r="N190" i="1"/>
  <c r="M190" i="1"/>
  <c r="L190" i="1"/>
  <c r="K190" i="1"/>
  <c r="J190" i="1"/>
  <c r="I190" i="1"/>
  <c r="N189" i="1"/>
  <c r="M189" i="1"/>
  <c r="L189" i="1"/>
  <c r="K189" i="1"/>
  <c r="J189" i="1"/>
  <c r="I189" i="1"/>
  <c r="N188" i="1"/>
  <c r="M188" i="1"/>
  <c r="L188" i="1"/>
  <c r="K188" i="1"/>
  <c r="J188" i="1"/>
  <c r="I188" i="1"/>
  <c r="N187" i="1"/>
  <c r="M187" i="1"/>
  <c r="L187" i="1"/>
  <c r="K187" i="1"/>
  <c r="J187" i="1"/>
  <c r="I187" i="1"/>
  <c r="N186" i="1"/>
  <c r="M186" i="1"/>
  <c r="L186" i="1"/>
  <c r="K186" i="1"/>
  <c r="J186" i="1"/>
  <c r="I186" i="1"/>
  <c r="N185" i="1"/>
  <c r="M185" i="1"/>
  <c r="L185" i="1"/>
  <c r="K185" i="1"/>
  <c r="J185" i="1"/>
  <c r="I185" i="1"/>
  <c r="N184" i="1"/>
  <c r="M184" i="1"/>
  <c r="L184" i="1"/>
  <c r="K184" i="1"/>
  <c r="J184" i="1"/>
  <c r="I184" i="1"/>
  <c r="N183" i="1"/>
  <c r="M183" i="1"/>
  <c r="L183" i="1"/>
  <c r="K183" i="1"/>
  <c r="J183" i="1"/>
  <c r="I183" i="1"/>
  <c r="N182" i="1"/>
  <c r="M182" i="1"/>
  <c r="L182" i="1"/>
  <c r="K182" i="1"/>
  <c r="J182" i="1"/>
  <c r="I182" i="1"/>
  <c r="N181" i="1"/>
  <c r="M181" i="1"/>
  <c r="L181" i="1"/>
  <c r="K181" i="1"/>
  <c r="J181" i="1"/>
  <c r="I181" i="1"/>
  <c r="N180" i="1"/>
  <c r="M180" i="1"/>
  <c r="L180" i="1"/>
  <c r="K180" i="1"/>
  <c r="J180" i="1"/>
  <c r="I180" i="1"/>
  <c r="N179" i="1"/>
  <c r="M179" i="1"/>
  <c r="L179" i="1"/>
  <c r="K179" i="1"/>
  <c r="J179" i="1"/>
  <c r="I179" i="1"/>
  <c r="N178" i="1"/>
  <c r="M178" i="1"/>
  <c r="L178" i="1"/>
  <c r="K178" i="1"/>
  <c r="J178" i="1"/>
  <c r="I178" i="1"/>
  <c r="N177" i="1"/>
  <c r="M177" i="1"/>
  <c r="L177" i="1"/>
  <c r="K177" i="1"/>
  <c r="J177" i="1"/>
  <c r="I177" i="1"/>
  <c r="N176" i="1"/>
  <c r="M176" i="1"/>
  <c r="L176" i="1"/>
  <c r="K176" i="1"/>
  <c r="J176" i="1"/>
  <c r="I176" i="1"/>
  <c r="N175" i="1"/>
  <c r="M175" i="1"/>
  <c r="L175" i="1"/>
  <c r="K175" i="1"/>
  <c r="J175" i="1"/>
  <c r="I175" i="1"/>
  <c r="N174" i="1"/>
  <c r="M174" i="1"/>
  <c r="L174" i="1"/>
  <c r="K174" i="1"/>
  <c r="J174" i="1"/>
  <c r="I174" i="1"/>
  <c r="N173" i="1"/>
  <c r="M173" i="1"/>
  <c r="L173" i="1"/>
  <c r="K173" i="1"/>
  <c r="J173" i="1"/>
  <c r="I173" i="1"/>
  <c r="N172" i="1"/>
  <c r="M172" i="1"/>
  <c r="L172" i="1"/>
  <c r="K172" i="1"/>
  <c r="J172" i="1"/>
  <c r="I172" i="1"/>
  <c r="N171" i="1"/>
  <c r="M171" i="1"/>
  <c r="L171" i="1"/>
  <c r="K171" i="1"/>
  <c r="J171" i="1"/>
  <c r="I171" i="1"/>
  <c r="N170" i="1"/>
  <c r="M170" i="1"/>
  <c r="L170" i="1"/>
  <c r="K170" i="1"/>
  <c r="J170" i="1"/>
  <c r="I170" i="1"/>
  <c r="N169" i="1"/>
  <c r="M169" i="1"/>
  <c r="L169" i="1"/>
  <c r="K169" i="1"/>
  <c r="J169" i="1"/>
  <c r="I169" i="1"/>
  <c r="N168" i="1"/>
  <c r="M168" i="1"/>
  <c r="L168" i="1"/>
  <c r="K168" i="1"/>
  <c r="J168" i="1"/>
  <c r="I168" i="1"/>
  <c r="N167" i="1"/>
  <c r="M167" i="1"/>
  <c r="L167" i="1"/>
  <c r="K167" i="1"/>
  <c r="J167" i="1"/>
  <c r="I167" i="1"/>
  <c r="N166" i="1"/>
  <c r="M166" i="1"/>
  <c r="L166" i="1"/>
  <c r="K166" i="1"/>
  <c r="J166" i="1"/>
  <c r="I166" i="1"/>
  <c r="N165" i="1"/>
  <c r="M165" i="1"/>
  <c r="L165" i="1"/>
  <c r="K165" i="1"/>
  <c r="J165" i="1"/>
  <c r="I165" i="1"/>
  <c r="N164" i="1"/>
  <c r="M164" i="1"/>
  <c r="L164" i="1"/>
  <c r="K164" i="1"/>
  <c r="J164" i="1"/>
  <c r="I164" i="1"/>
  <c r="N163" i="1"/>
  <c r="M163" i="1"/>
  <c r="L163" i="1"/>
  <c r="K163" i="1"/>
  <c r="J163" i="1"/>
  <c r="I163" i="1"/>
  <c r="N162" i="1"/>
  <c r="M162" i="1"/>
  <c r="L162" i="1"/>
  <c r="K162" i="1"/>
  <c r="J162" i="1"/>
  <c r="I162" i="1"/>
  <c r="N161" i="1"/>
  <c r="M161" i="1"/>
  <c r="L161" i="1"/>
  <c r="K161" i="1"/>
  <c r="J161" i="1"/>
  <c r="I161" i="1"/>
  <c r="N160" i="1"/>
  <c r="M160" i="1"/>
  <c r="L160" i="1"/>
  <c r="K160" i="1"/>
  <c r="J160" i="1"/>
  <c r="I160" i="1"/>
  <c r="N159" i="1"/>
  <c r="M159" i="1"/>
  <c r="L159" i="1"/>
  <c r="K159" i="1"/>
  <c r="J159" i="1"/>
  <c r="I159" i="1"/>
  <c r="N158" i="1"/>
  <c r="M158" i="1"/>
  <c r="L158" i="1"/>
  <c r="K158" i="1"/>
  <c r="J158" i="1"/>
  <c r="I158" i="1"/>
  <c r="N157" i="1"/>
  <c r="M157" i="1"/>
  <c r="L157" i="1"/>
  <c r="K157" i="1"/>
  <c r="J157" i="1"/>
  <c r="I157" i="1"/>
  <c r="N156" i="1"/>
  <c r="M156" i="1"/>
  <c r="L156" i="1"/>
  <c r="K156" i="1"/>
  <c r="J156" i="1"/>
  <c r="I156" i="1"/>
  <c r="N155" i="1"/>
  <c r="M155" i="1"/>
  <c r="L155" i="1"/>
  <c r="K155" i="1"/>
  <c r="J155" i="1"/>
  <c r="I155" i="1"/>
  <c r="N154" i="1"/>
  <c r="M154" i="1"/>
  <c r="L154" i="1"/>
  <c r="K154" i="1"/>
  <c r="J154" i="1"/>
  <c r="I154" i="1"/>
  <c r="N153" i="1"/>
  <c r="M153" i="1"/>
  <c r="L153" i="1"/>
  <c r="K153" i="1"/>
  <c r="J153" i="1"/>
  <c r="I153" i="1"/>
  <c r="N152" i="1"/>
  <c r="M152" i="1"/>
  <c r="L152" i="1"/>
  <c r="K152" i="1"/>
  <c r="J152" i="1"/>
  <c r="I152" i="1"/>
  <c r="N151" i="1"/>
  <c r="M151" i="1"/>
  <c r="L151" i="1"/>
  <c r="K151" i="1"/>
  <c r="J151" i="1"/>
  <c r="I151" i="1"/>
  <c r="N150" i="1"/>
  <c r="M150" i="1"/>
  <c r="L150" i="1"/>
  <c r="K150" i="1"/>
  <c r="J150" i="1"/>
  <c r="I150" i="1"/>
  <c r="N149" i="1"/>
  <c r="M149" i="1"/>
  <c r="L149" i="1"/>
  <c r="K149" i="1"/>
  <c r="J149" i="1"/>
  <c r="I149" i="1"/>
  <c r="N148" i="1"/>
  <c r="M148" i="1"/>
  <c r="L148" i="1"/>
  <c r="K148" i="1"/>
  <c r="J148" i="1"/>
  <c r="I148" i="1"/>
  <c r="N147" i="1"/>
  <c r="M147" i="1"/>
  <c r="L147" i="1"/>
  <c r="K147" i="1"/>
  <c r="J147" i="1"/>
  <c r="I147" i="1"/>
  <c r="N146" i="1"/>
  <c r="M146" i="1"/>
  <c r="L146" i="1"/>
  <c r="K146" i="1"/>
  <c r="J146" i="1"/>
  <c r="I146" i="1"/>
  <c r="N145" i="1"/>
  <c r="M145" i="1"/>
  <c r="L145" i="1"/>
  <c r="K145" i="1"/>
  <c r="J145" i="1"/>
  <c r="I145" i="1"/>
  <c r="N144" i="1"/>
  <c r="M144" i="1"/>
  <c r="L144" i="1"/>
  <c r="K144" i="1"/>
  <c r="J144" i="1"/>
  <c r="I144" i="1"/>
  <c r="N143" i="1"/>
  <c r="M143" i="1"/>
  <c r="L143" i="1"/>
  <c r="K143" i="1"/>
  <c r="J143" i="1"/>
  <c r="I143" i="1"/>
  <c r="N142" i="1"/>
  <c r="M142" i="1"/>
  <c r="L142" i="1"/>
  <c r="K142" i="1"/>
  <c r="J142" i="1"/>
  <c r="I142" i="1"/>
  <c r="N141" i="1"/>
  <c r="M141" i="1"/>
  <c r="L141" i="1"/>
  <c r="K141" i="1"/>
  <c r="J141" i="1"/>
  <c r="I141" i="1"/>
  <c r="N140" i="1"/>
  <c r="M140" i="1"/>
  <c r="L140" i="1"/>
  <c r="K140" i="1"/>
  <c r="J140" i="1"/>
  <c r="I140" i="1"/>
  <c r="N139" i="1"/>
  <c r="M139" i="1"/>
  <c r="L139" i="1"/>
  <c r="K139" i="1"/>
  <c r="J139" i="1"/>
  <c r="I139" i="1"/>
  <c r="N138" i="1"/>
  <c r="M138" i="1"/>
  <c r="L138" i="1"/>
  <c r="K138" i="1"/>
  <c r="J138" i="1"/>
  <c r="I138" i="1"/>
  <c r="N137" i="1"/>
  <c r="M137" i="1"/>
  <c r="L137" i="1"/>
  <c r="K137" i="1"/>
  <c r="J137" i="1"/>
  <c r="I137" i="1"/>
  <c r="N136" i="1"/>
  <c r="M136" i="1"/>
  <c r="L136" i="1"/>
  <c r="K136" i="1"/>
  <c r="J136" i="1"/>
  <c r="I136" i="1"/>
  <c r="N135" i="1"/>
  <c r="M135" i="1"/>
  <c r="L135" i="1"/>
  <c r="K135" i="1"/>
  <c r="J135" i="1"/>
  <c r="I135" i="1"/>
  <c r="N134" i="1"/>
  <c r="M134" i="1"/>
  <c r="L134" i="1"/>
  <c r="K134" i="1"/>
  <c r="J134" i="1"/>
  <c r="I134" i="1"/>
  <c r="N133" i="1"/>
  <c r="M133" i="1"/>
  <c r="L133" i="1"/>
  <c r="K133" i="1"/>
  <c r="J133" i="1"/>
  <c r="I133" i="1"/>
  <c r="N132" i="1"/>
  <c r="M132" i="1"/>
  <c r="L132" i="1"/>
  <c r="K132" i="1"/>
  <c r="J132" i="1"/>
  <c r="I132" i="1"/>
  <c r="N131" i="1"/>
  <c r="M131" i="1"/>
  <c r="L131" i="1"/>
  <c r="K131" i="1"/>
  <c r="J131" i="1"/>
  <c r="I131" i="1"/>
  <c r="N130" i="1"/>
  <c r="M130" i="1"/>
  <c r="L130" i="1"/>
  <c r="K130" i="1"/>
  <c r="J130" i="1"/>
  <c r="I130" i="1"/>
  <c r="N129" i="1"/>
  <c r="M129" i="1"/>
  <c r="L129" i="1"/>
  <c r="K129" i="1"/>
  <c r="J129" i="1"/>
  <c r="I129" i="1"/>
  <c r="N128" i="1"/>
  <c r="M128" i="1"/>
  <c r="L128" i="1"/>
  <c r="K128" i="1"/>
  <c r="J128" i="1"/>
  <c r="I128" i="1"/>
  <c r="N127" i="1"/>
  <c r="M127" i="1"/>
  <c r="L127" i="1"/>
  <c r="K127" i="1"/>
  <c r="J127" i="1"/>
  <c r="I127" i="1"/>
  <c r="N126" i="1"/>
  <c r="M126" i="1"/>
  <c r="L126" i="1"/>
  <c r="K126" i="1"/>
  <c r="J126" i="1"/>
  <c r="I126" i="1"/>
  <c r="N125" i="1"/>
  <c r="M125" i="1"/>
  <c r="L125" i="1"/>
  <c r="K125" i="1"/>
  <c r="J125" i="1"/>
  <c r="I125" i="1"/>
  <c r="N124" i="1"/>
  <c r="M124" i="1"/>
  <c r="L124" i="1"/>
  <c r="K124" i="1"/>
  <c r="J124" i="1"/>
  <c r="I124" i="1"/>
  <c r="N123" i="1"/>
  <c r="M123" i="1"/>
  <c r="L123" i="1"/>
  <c r="K123" i="1"/>
  <c r="J123" i="1"/>
  <c r="I123" i="1"/>
  <c r="N122" i="1"/>
  <c r="M122" i="1"/>
  <c r="L122" i="1"/>
  <c r="K122" i="1"/>
  <c r="J122" i="1"/>
  <c r="I122" i="1"/>
  <c r="N121" i="1"/>
  <c r="M121" i="1"/>
  <c r="L121" i="1"/>
  <c r="K121" i="1"/>
  <c r="J121" i="1"/>
  <c r="I121" i="1"/>
  <c r="N120" i="1"/>
  <c r="M120" i="1"/>
  <c r="L120" i="1"/>
  <c r="K120" i="1"/>
  <c r="J120" i="1"/>
  <c r="I120" i="1"/>
  <c r="N119" i="1"/>
  <c r="M119" i="1"/>
  <c r="L119" i="1"/>
  <c r="K119" i="1"/>
  <c r="J119" i="1"/>
  <c r="I119" i="1"/>
  <c r="N118" i="1"/>
  <c r="M118" i="1"/>
  <c r="L118" i="1"/>
  <c r="K118" i="1"/>
  <c r="J118" i="1"/>
  <c r="I118" i="1"/>
  <c r="N117" i="1"/>
  <c r="M117" i="1"/>
  <c r="L117" i="1"/>
  <c r="K117" i="1"/>
  <c r="J117" i="1"/>
  <c r="I117" i="1"/>
  <c r="N116" i="1"/>
  <c r="M116" i="1"/>
  <c r="L116" i="1"/>
  <c r="K116" i="1"/>
  <c r="J116" i="1"/>
  <c r="I116" i="1"/>
  <c r="N115" i="1"/>
  <c r="M115" i="1"/>
  <c r="L115" i="1"/>
  <c r="K115" i="1"/>
  <c r="J115" i="1"/>
  <c r="I115" i="1"/>
  <c r="N114" i="1"/>
  <c r="M114" i="1"/>
  <c r="L114" i="1"/>
  <c r="K114" i="1"/>
  <c r="J114" i="1"/>
  <c r="I114" i="1"/>
  <c r="N113" i="1"/>
  <c r="M113" i="1"/>
  <c r="L113" i="1"/>
  <c r="K113" i="1"/>
  <c r="J113" i="1"/>
  <c r="I113" i="1"/>
  <c r="N112" i="1"/>
  <c r="M112" i="1"/>
  <c r="L112" i="1"/>
  <c r="K112" i="1"/>
  <c r="J112" i="1"/>
  <c r="I112" i="1"/>
  <c r="N111" i="1"/>
  <c r="M111" i="1"/>
  <c r="L111" i="1"/>
  <c r="K111" i="1"/>
  <c r="J111" i="1"/>
  <c r="I111" i="1"/>
  <c r="N110" i="1"/>
  <c r="M110" i="1"/>
  <c r="L110" i="1"/>
  <c r="K110" i="1"/>
  <c r="J110" i="1"/>
  <c r="I110" i="1"/>
  <c r="N109" i="1"/>
  <c r="M109" i="1"/>
  <c r="L109" i="1"/>
  <c r="K109" i="1"/>
  <c r="J109" i="1"/>
  <c r="I109" i="1"/>
  <c r="N108" i="1"/>
  <c r="M108" i="1"/>
  <c r="L108" i="1"/>
  <c r="K108" i="1"/>
  <c r="J108" i="1"/>
  <c r="I108" i="1"/>
  <c r="N107" i="1"/>
  <c r="M107" i="1"/>
  <c r="L107" i="1"/>
  <c r="K107" i="1"/>
  <c r="J107" i="1"/>
  <c r="I107" i="1"/>
  <c r="N106" i="1"/>
  <c r="M106" i="1"/>
  <c r="L106" i="1"/>
  <c r="K106" i="1"/>
  <c r="J106" i="1"/>
  <c r="I106" i="1"/>
  <c r="N105" i="1"/>
  <c r="M105" i="1"/>
  <c r="L105" i="1"/>
  <c r="K105" i="1"/>
  <c r="J105" i="1"/>
  <c r="I105" i="1"/>
  <c r="N104" i="1"/>
  <c r="M104" i="1"/>
  <c r="L104" i="1"/>
  <c r="K104" i="1"/>
  <c r="J104" i="1"/>
  <c r="I104" i="1"/>
  <c r="N103" i="1"/>
  <c r="M103" i="1"/>
  <c r="L103" i="1"/>
  <c r="K103" i="1"/>
  <c r="J103" i="1"/>
  <c r="I103" i="1"/>
  <c r="N102" i="1"/>
  <c r="M102" i="1"/>
  <c r="L102" i="1"/>
  <c r="K102" i="1"/>
  <c r="J102" i="1"/>
  <c r="I102" i="1"/>
  <c r="N101" i="1"/>
  <c r="M101" i="1"/>
  <c r="L101" i="1"/>
  <c r="K101" i="1"/>
  <c r="J101" i="1"/>
  <c r="I101" i="1"/>
  <c r="N100" i="1"/>
  <c r="M100" i="1"/>
  <c r="L100" i="1"/>
  <c r="K100" i="1"/>
  <c r="J100" i="1"/>
  <c r="I100" i="1"/>
  <c r="N99" i="1"/>
  <c r="M99" i="1"/>
  <c r="L99" i="1"/>
  <c r="K99" i="1"/>
  <c r="J99" i="1"/>
  <c r="I99" i="1"/>
  <c r="N98" i="1"/>
  <c r="M98" i="1"/>
  <c r="L98" i="1"/>
  <c r="K98" i="1"/>
  <c r="J98" i="1"/>
  <c r="I98" i="1"/>
  <c r="N97" i="1"/>
  <c r="M97" i="1"/>
  <c r="L97" i="1"/>
  <c r="K97" i="1"/>
  <c r="J97" i="1"/>
  <c r="I97" i="1"/>
  <c r="N96" i="1"/>
  <c r="M96" i="1"/>
  <c r="L96" i="1"/>
  <c r="K96" i="1"/>
  <c r="J96" i="1"/>
  <c r="I96" i="1"/>
  <c r="N95" i="1"/>
  <c r="M95" i="1"/>
  <c r="L95" i="1"/>
  <c r="K95" i="1"/>
  <c r="J95" i="1"/>
  <c r="I95" i="1"/>
  <c r="N94" i="1"/>
  <c r="M94" i="1"/>
  <c r="L94" i="1"/>
  <c r="K94" i="1"/>
  <c r="J94" i="1"/>
  <c r="I94" i="1"/>
  <c r="N93" i="1"/>
  <c r="M93" i="1"/>
  <c r="L93" i="1"/>
  <c r="K93" i="1"/>
  <c r="J93" i="1"/>
  <c r="I93" i="1"/>
  <c r="N92" i="1"/>
  <c r="M92" i="1"/>
  <c r="L92" i="1"/>
  <c r="K92" i="1"/>
  <c r="J92" i="1"/>
  <c r="I92" i="1"/>
  <c r="N91" i="1"/>
  <c r="M91" i="1"/>
  <c r="L91" i="1"/>
  <c r="K91" i="1"/>
  <c r="J91" i="1"/>
  <c r="I91" i="1"/>
  <c r="N90" i="1"/>
  <c r="M90" i="1"/>
  <c r="L90" i="1"/>
  <c r="K90" i="1"/>
  <c r="J90" i="1"/>
  <c r="I90" i="1"/>
  <c r="N89" i="1"/>
  <c r="M89" i="1"/>
  <c r="L89" i="1"/>
  <c r="K89" i="1"/>
  <c r="J89" i="1"/>
  <c r="I89" i="1"/>
  <c r="N88" i="1"/>
  <c r="M88" i="1"/>
  <c r="L88" i="1"/>
  <c r="K88" i="1"/>
  <c r="J88" i="1"/>
  <c r="I88" i="1"/>
  <c r="N87" i="1"/>
  <c r="M87" i="1"/>
  <c r="L87" i="1"/>
  <c r="K87" i="1"/>
  <c r="J87" i="1"/>
  <c r="I87" i="1"/>
  <c r="N86" i="1"/>
  <c r="M86" i="1"/>
  <c r="L86" i="1"/>
  <c r="K86" i="1"/>
  <c r="J86" i="1"/>
  <c r="I86" i="1"/>
  <c r="N85" i="1"/>
  <c r="M85" i="1"/>
  <c r="L85" i="1"/>
  <c r="K85" i="1"/>
  <c r="J85" i="1"/>
  <c r="I85" i="1"/>
  <c r="N84" i="1"/>
  <c r="M84" i="1"/>
  <c r="L84" i="1"/>
  <c r="K84" i="1"/>
  <c r="J84" i="1"/>
  <c r="I84" i="1"/>
  <c r="N83" i="1"/>
  <c r="M83" i="1"/>
  <c r="L83" i="1"/>
  <c r="K83" i="1"/>
  <c r="J83" i="1"/>
  <c r="I83" i="1"/>
  <c r="N82" i="1"/>
  <c r="M82" i="1"/>
  <c r="L82" i="1"/>
  <c r="K82" i="1"/>
  <c r="J82" i="1"/>
  <c r="I82" i="1"/>
  <c r="N81" i="1"/>
  <c r="M81" i="1"/>
  <c r="L81" i="1"/>
  <c r="K81" i="1"/>
  <c r="J81" i="1"/>
  <c r="I81" i="1"/>
  <c r="N80" i="1"/>
  <c r="M80" i="1"/>
  <c r="L80" i="1"/>
  <c r="K80" i="1"/>
  <c r="J80" i="1"/>
  <c r="I80" i="1"/>
  <c r="N79" i="1"/>
  <c r="M79" i="1"/>
  <c r="L79" i="1"/>
  <c r="K79" i="1"/>
  <c r="J79" i="1"/>
  <c r="I79" i="1"/>
  <c r="N78" i="1"/>
  <c r="M78" i="1"/>
  <c r="L78" i="1"/>
  <c r="K78" i="1"/>
  <c r="J78" i="1"/>
  <c r="I78" i="1"/>
  <c r="N77" i="1"/>
  <c r="M77" i="1"/>
  <c r="L77" i="1"/>
  <c r="K77" i="1"/>
  <c r="J77" i="1"/>
  <c r="I77" i="1"/>
  <c r="N76" i="1"/>
  <c r="M76" i="1"/>
  <c r="L76" i="1"/>
  <c r="K76" i="1"/>
  <c r="J76" i="1"/>
  <c r="I76" i="1"/>
  <c r="N75" i="1"/>
  <c r="M75" i="1"/>
  <c r="L75" i="1"/>
  <c r="K75" i="1"/>
  <c r="J75" i="1"/>
  <c r="I75" i="1"/>
  <c r="N74" i="1"/>
  <c r="M74" i="1"/>
  <c r="L74" i="1"/>
  <c r="K74" i="1"/>
  <c r="J74" i="1"/>
  <c r="I74" i="1"/>
  <c r="N73" i="1"/>
  <c r="M73" i="1"/>
  <c r="L73" i="1"/>
  <c r="K73" i="1"/>
  <c r="J73" i="1"/>
  <c r="I73" i="1"/>
  <c r="N72" i="1"/>
  <c r="M72" i="1"/>
  <c r="L72" i="1"/>
  <c r="K72" i="1"/>
  <c r="J72" i="1"/>
  <c r="I72" i="1"/>
  <c r="N71" i="1"/>
  <c r="M71" i="1"/>
  <c r="L71" i="1"/>
  <c r="K71" i="1"/>
  <c r="J71" i="1"/>
  <c r="I71" i="1"/>
  <c r="N70" i="1"/>
  <c r="M70" i="1"/>
  <c r="L70" i="1"/>
  <c r="K70" i="1"/>
  <c r="J70" i="1"/>
  <c r="I70" i="1"/>
  <c r="N69" i="1"/>
  <c r="M69" i="1"/>
  <c r="L69" i="1"/>
  <c r="K69" i="1"/>
  <c r="J69" i="1"/>
  <c r="I69" i="1"/>
  <c r="N68" i="1"/>
  <c r="M68" i="1"/>
  <c r="L68" i="1"/>
  <c r="K68" i="1"/>
  <c r="J68" i="1"/>
  <c r="I68" i="1"/>
  <c r="N67" i="1"/>
  <c r="M67" i="1"/>
  <c r="L67" i="1"/>
  <c r="K67" i="1"/>
  <c r="J67" i="1"/>
  <c r="I67" i="1"/>
  <c r="N66" i="1"/>
  <c r="M66" i="1"/>
  <c r="L66" i="1"/>
  <c r="K66" i="1"/>
  <c r="J66" i="1"/>
  <c r="I66" i="1"/>
  <c r="N65" i="1"/>
  <c r="M65" i="1"/>
  <c r="L65" i="1"/>
  <c r="K65" i="1"/>
  <c r="J65" i="1"/>
  <c r="I65" i="1"/>
  <c r="N64" i="1"/>
  <c r="M64" i="1"/>
  <c r="L64" i="1"/>
  <c r="K64" i="1"/>
  <c r="J64" i="1"/>
  <c r="I64" i="1"/>
  <c r="N63" i="1"/>
  <c r="M63" i="1"/>
  <c r="L63" i="1"/>
  <c r="K63" i="1"/>
  <c r="J63" i="1"/>
  <c r="I63" i="1"/>
  <c r="N62" i="1"/>
  <c r="M62" i="1"/>
  <c r="L62" i="1"/>
  <c r="K62" i="1"/>
  <c r="J62" i="1"/>
  <c r="I62" i="1"/>
  <c r="N61" i="1"/>
  <c r="M61" i="1"/>
  <c r="L61" i="1"/>
  <c r="K61" i="1"/>
  <c r="J61" i="1"/>
  <c r="I61" i="1"/>
  <c r="N60" i="1"/>
  <c r="M60" i="1"/>
  <c r="L60" i="1"/>
  <c r="K60" i="1"/>
  <c r="J60" i="1"/>
  <c r="I60" i="1"/>
  <c r="N59" i="1"/>
  <c r="M59" i="1"/>
  <c r="L59" i="1"/>
  <c r="K59" i="1"/>
  <c r="J59" i="1"/>
  <c r="I59" i="1"/>
  <c r="N58" i="1"/>
  <c r="M58" i="1"/>
  <c r="L58" i="1"/>
  <c r="K58" i="1"/>
  <c r="J58" i="1"/>
  <c r="I58" i="1"/>
  <c r="N57" i="1"/>
  <c r="M57" i="1"/>
  <c r="L57" i="1"/>
  <c r="K57" i="1"/>
  <c r="J57" i="1"/>
  <c r="I57" i="1"/>
  <c r="N56" i="1"/>
  <c r="M56" i="1"/>
  <c r="L56" i="1"/>
  <c r="K56" i="1"/>
  <c r="J56" i="1"/>
  <c r="I56" i="1"/>
  <c r="N55" i="1"/>
  <c r="M55" i="1"/>
  <c r="L55" i="1"/>
  <c r="K55" i="1"/>
  <c r="J55" i="1"/>
  <c r="I55" i="1"/>
  <c r="N54" i="1"/>
  <c r="M54" i="1"/>
  <c r="L54" i="1"/>
  <c r="K54" i="1"/>
  <c r="J54" i="1"/>
  <c r="I54" i="1"/>
  <c r="N53" i="1"/>
  <c r="M53" i="1"/>
  <c r="L53" i="1"/>
  <c r="K53" i="1"/>
  <c r="J53" i="1"/>
  <c r="I53" i="1"/>
  <c r="N52" i="1"/>
  <c r="M52" i="1"/>
  <c r="L52" i="1"/>
  <c r="K52" i="1"/>
  <c r="J52" i="1"/>
  <c r="I52" i="1"/>
  <c r="N51" i="1"/>
  <c r="M51" i="1"/>
  <c r="L51" i="1"/>
  <c r="K51" i="1"/>
  <c r="J51" i="1"/>
  <c r="I51" i="1"/>
  <c r="N50" i="1"/>
  <c r="M50" i="1"/>
  <c r="L50" i="1"/>
  <c r="K50" i="1"/>
  <c r="J50" i="1"/>
  <c r="I50" i="1"/>
  <c r="N49" i="1"/>
  <c r="M49" i="1"/>
  <c r="L49" i="1"/>
  <c r="K49" i="1"/>
  <c r="J49" i="1"/>
  <c r="I49" i="1"/>
  <c r="N48" i="1"/>
  <c r="M48" i="1"/>
  <c r="L48" i="1"/>
  <c r="K48" i="1"/>
  <c r="J48" i="1"/>
  <c r="I48" i="1"/>
  <c r="N47" i="1"/>
  <c r="M47" i="1"/>
  <c r="L47" i="1"/>
  <c r="K47" i="1"/>
  <c r="J47" i="1"/>
  <c r="I47" i="1"/>
  <c r="N46" i="1"/>
  <c r="M46" i="1"/>
  <c r="L46" i="1"/>
  <c r="K46" i="1"/>
  <c r="J46" i="1"/>
  <c r="I46" i="1"/>
  <c r="N45" i="1"/>
  <c r="M45" i="1"/>
  <c r="L45" i="1"/>
  <c r="K45" i="1"/>
  <c r="J45" i="1"/>
  <c r="I45" i="1"/>
  <c r="N44" i="1"/>
  <c r="M44" i="1"/>
  <c r="L44" i="1"/>
  <c r="K44" i="1"/>
  <c r="J44" i="1"/>
  <c r="I44" i="1"/>
  <c r="N43" i="1"/>
  <c r="M43" i="1"/>
  <c r="L43" i="1"/>
  <c r="K43" i="1"/>
  <c r="J43" i="1"/>
  <c r="I43" i="1"/>
  <c r="N42" i="1"/>
  <c r="M42" i="1"/>
  <c r="L42" i="1"/>
  <c r="K42" i="1"/>
  <c r="J42" i="1"/>
  <c r="I42" i="1"/>
  <c r="N41" i="1"/>
  <c r="M41" i="1"/>
  <c r="L41" i="1"/>
  <c r="K41" i="1"/>
  <c r="J41" i="1"/>
  <c r="I41" i="1"/>
  <c r="N40" i="1"/>
  <c r="M40" i="1"/>
  <c r="L40" i="1"/>
  <c r="K40" i="1"/>
  <c r="J40" i="1"/>
  <c r="I40" i="1"/>
  <c r="N39" i="1"/>
  <c r="M39" i="1"/>
  <c r="L39" i="1"/>
  <c r="K39" i="1"/>
  <c r="J39" i="1"/>
  <c r="I39" i="1"/>
  <c r="N38" i="1"/>
  <c r="M38" i="1"/>
  <c r="L38" i="1"/>
  <c r="K38" i="1"/>
  <c r="J38" i="1"/>
  <c r="I38" i="1"/>
  <c r="N37" i="1"/>
  <c r="M37" i="1"/>
  <c r="L37" i="1"/>
  <c r="K37" i="1"/>
  <c r="J37" i="1"/>
  <c r="I37" i="1"/>
  <c r="N36" i="1"/>
  <c r="M36" i="1"/>
  <c r="L36" i="1"/>
  <c r="K36" i="1"/>
  <c r="J36" i="1"/>
  <c r="I36" i="1"/>
  <c r="N35" i="1"/>
  <c r="M35" i="1"/>
  <c r="L35" i="1"/>
  <c r="K35" i="1"/>
  <c r="J35" i="1"/>
  <c r="I35" i="1"/>
  <c r="N34" i="1"/>
  <c r="M34" i="1"/>
  <c r="L34" i="1"/>
  <c r="K34" i="1"/>
  <c r="J34" i="1"/>
  <c r="I34" i="1"/>
  <c r="N33" i="1"/>
  <c r="M33" i="1"/>
  <c r="L33" i="1"/>
  <c r="K33" i="1"/>
  <c r="J33" i="1"/>
  <c r="I33" i="1"/>
  <c r="N32" i="1"/>
  <c r="M32" i="1"/>
  <c r="L32" i="1"/>
  <c r="K32" i="1"/>
  <c r="J32" i="1"/>
  <c r="I32" i="1"/>
  <c r="N31" i="1"/>
  <c r="M31" i="1"/>
  <c r="L31" i="1"/>
  <c r="K31" i="1"/>
  <c r="J31" i="1"/>
  <c r="I31" i="1"/>
  <c r="N30" i="1"/>
  <c r="M30" i="1"/>
  <c r="L30" i="1"/>
  <c r="K30" i="1"/>
  <c r="J30" i="1"/>
  <c r="I30" i="1"/>
  <c r="N29" i="1"/>
  <c r="M29" i="1"/>
  <c r="L29" i="1"/>
  <c r="K29" i="1"/>
  <c r="J29" i="1"/>
  <c r="I29" i="1"/>
  <c r="N28" i="1"/>
  <c r="M28" i="1"/>
  <c r="L28" i="1"/>
  <c r="K28" i="1"/>
  <c r="J28" i="1"/>
  <c r="I28" i="1"/>
  <c r="N27" i="1"/>
  <c r="M27" i="1"/>
  <c r="L27" i="1"/>
  <c r="K27" i="1"/>
  <c r="J27" i="1"/>
  <c r="I27" i="1"/>
  <c r="N26" i="1"/>
  <c r="M26" i="1"/>
  <c r="L26" i="1"/>
  <c r="K26" i="1"/>
  <c r="J26" i="1"/>
  <c r="I26" i="1"/>
  <c r="N25" i="1"/>
  <c r="M25" i="1"/>
  <c r="L25" i="1"/>
  <c r="K25" i="1"/>
  <c r="J25" i="1"/>
  <c r="I25" i="1"/>
  <c r="N24" i="1"/>
  <c r="M24" i="1"/>
  <c r="L24" i="1"/>
  <c r="K24" i="1"/>
  <c r="J24" i="1"/>
  <c r="I24" i="1"/>
  <c r="N23" i="1"/>
  <c r="M23" i="1"/>
  <c r="L23" i="1"/>
  <c r="K23" i="1"/>
  <c r="J23" i="1"/>
  <c r="I23" i="1"/>
  <c r="N22" i="1"/>
  <c r="M22" i="1"/>
  <c r="L22" i="1"/>
  <c r="K22" i="1"/>
  <c r="J22" i="1"/>
  <c r="I22" i="1"/>
  <c r="N21" i="1"/>
  <c r="M21" i="1"/>
  <c r="L21" i="1"/>
  <c r="K21" i="1"/>
  <c r="J21" i="1"/>
  <c r="I21" i="1"/>
  <c r="N20" i="1"/>
  <c r="M20" i="1"/>
  <c r="L20" i="1"/>
  <c r="K20" i="1"/>
  <c r="J20" i="1"/>
  <c r="I20" i="1"/>
  <c r="N19" i="1"/>
  <c r="M19" i="1"/>
  <c r="L19" i="1"/>
  <c r="K19" i="1"/>
  <c r="J19" i="1"/>
  <c r="I19" i="1"/>
  <c r="N18" i="1"/>
  <c r="M18" i="1"/>
  <c r="L18" i="1"/>
  <c r="K18" i="1"/>
  <c r="J18" i="1"/>
  <c r="I18" i="1"/>
  <c r="N17" i="1"/>
  <c r="M17" i="1"/>
  <c r="L17" i="1"/>
  <c r="K17" i="1"/>
  <c r="J17" i="1"/>
  <c r="I17" i="1"/>
  <c r="N16" i="1"/>
  <c r="M16" i="1"/>
  <c r="L16" i="1"/>
  <c r="K16" i="1"/>
  <c r="J16" i="1"/>
  <c r="I16" i="1"/>
  <c r="N15" i="1"/>
  <c r="M15" i="1"/>
  <c r="L15" i="1"/>
  <c r="K15" i="1"/>
  <c r="J15" i="1"/>
  <c r="I15" i="1"/>
  <c r="N14" i="1"/>
  <c r="M14" i="1"/>
  <c r="L14" i="1"/>
  <c r="K14" i="1"/>
  <c r="J14" i="1"/>
  <c r="I14" i="1"/>
  <c r="N13" i="1"/>
  <c r="M13" i="1"/>
  <c r="L13" i="1"/>
  <c r="K13" i="1"/>
  <c r="J13" i="1"/>
  <c r="I13" i="1"/>
  <c r="N12" i="1"/>
  <c r="M12" i="1"/>
  <c r="L12" i="1"/>
  <c r="K12" i="1"/>
  <c r="J12" i="1"/>
  <c r="I12" i="1"/>
  <c r="N11" i="1"/>
  <c r="M11" i="1"/>
  <c r="L11" i="1"/>
  <c r="K11" i="1"/>
  <c r="J11" i="1"/>
  <c r="I11" i="1"/>
  <c r="N10" i="1"/>
  <c r="M10" i="1"/>
  <c r="L10" i="1"/>
  <c r="K10" i="1"/>
  <c r="J10" i="1"/>
  <c r="I10" i="1"/>
  <c r="N9" i="1"/>
  <c r="M9" i="1"/>
  <c r="L9" i="1"/>
  <c r="K9" i="1"/>
  <c r="J9" i="1"/>
  <c r="I9" i="1"/>
  <c r="N8" i="1"/>
  <c r="M8" i="1"/>
  <c r="L8" i="1"/>
  <c r="K8" i="1"/>
  <c r="J8" i="1"/>
  <c r="I8" i="1"/>
  <c r="N7" i="1"/>
  <c r="M7" i="1"/>
  <c r="L7" i="1"/>
  <c r="K7" i="1"/>
  <c r="J7" i="1"/>
  <c r="I7" i="1"/>
  <c r="N6" i="1"/>
  <c r="M6" i="1"/>
  <c r="L6" i="1"/>
  <c r="K6" i="1"/>
  <c r="J6" i="1"/>
  <c r="I6" i="1"/>
  <c r="N4" i="1"/>
  <c r="M4" i="1"/>
  <c r="L4" i="1"/>
  <c r="K4" i="1"/>
  <c r="J4" i="1"/>
  <c r="I4" i="1"/>
  <c r="N3" i="1"/>
  <c r="M3" i="1"/>
  <c r="L3" i="1"/>
  <c r="K3" i="1"/>
  <c r="J3" i="1"/>
  <c r="I3" i="1"/>
  <c r="K42" i="23" l="1"/>
  <c r="AD5" i="23"/>
  <c r="O5" i="21"/>
  <c r="L1" i="1"/>
  <c r="M1" i="1"/>
  <c r="K1" i="1"/>
  <c r="K5" i="1" s="1"/>
  <c r="N1" i="1"/>
  <c r="N5" i="1" s="1"/>
  <c r="I1" i="1"/>
  <c r="J1" i="1"/>
  <c r="J5" i="1" s="1"/>
  <c r="M5" i="1"/>
  <c r="I5" i="1"/>
  <c r="L5" i="1"/>
  <c r="K43" i="23" l="1"/>
  <c r="AC11" i="1"/>
  <c r="AD11" i="1"/>
  <c r="AE17" i="1" s="1"/>
  <c r="AE23" i="1" s="1"/>
  <c r="AE11" i="1"/>
  <c r="AF17" i="1" s="1"/>
  <c r="AF23" i="1" s="1"/>
  <c r="AF11" i="1"/>
  <c r="AG17" i="1" s="1"/>
  <c r="AG23" i="1" s="1"/>
  <c r="O1624" i="1"/>
  <c r="O1620" i="1"/>
  <c r="O1616" i="1"/>
  <c r="O1612" i="1"/>
  <c r="O1608" i="1"/>
  <c r="O1604" i="1"/>
  <c r="O1600" i="1"/>
  <c r="O1596" i="1"/>
  <c r="O1592" i="1"/>
  <c r="O1588" i="1"/>
  <c r="O1584" i="1"/>
  <c r="O1580" i="1"/>
  <c r="O1576" i="1"/>
  <c r="O1572" i="1"/>
  <c r="O1568" i="1"/>
  <c r="O1564" i="1"/>
  <c r="O1560" i="1"/>
  <c r="O1556" i="1"/>
  <c r="O1552" i="1"/>
  <c r="O1548" i="1"/>
  <c r="O1544" i="1"/>
  <c r="O1540" i="1"/>
  <c r="O1536" i="1"/>
  <c r="O1532" i="1"/>
  <c r="O1528" i="1"/>
  <c r="O1524" i="1"/>
  <c r="O1520" i="1"/>
  <c r="O1516" i="1"/>
  <c r="O1512" i="1"/>
  <c r="O1508" i="1"/>
  <c r="O1504" i="1"/>
  <c r="O1500" i="1"/>
  <c r="O1496" i="1"/>
  <c r="O1492" i="1"/>
  <c r="O1488" i="1"/>
  <c r="O1484" i="1"/>
  <c r="O1480" i="1"/>
  <c r="O1476" i="1"/>
  <c r="O1472" i="1"/>
  <c r="O1468" i="1"/>
  <c r="O1464" i="1"/>
  <c r="O1460" i="1"/>
  <c r="O1456" i="1"/>
  <c r="O1452" i="1"/>
  <c r="O1448" i="1"/>
  <c r="O1444" i="1"/>
  <c r="O1440" i="1"/>
  <c r="O1436" i="1"/>
  <c r="O1432" i="1"/>
  <c r="O1428" i="1"/>
  <c r="O1625" i="1"/>
  <c r="O1621" i="1"/>
  <c r="O1617" i="1"/>
  <c r="O1613" i="1"/>
  <c r="O1609" i="1"/>
  <c r="O1605" i="1"/>
  <c r="O1601" i="1"/>
  <c r="O1597" i="1"/>
  <c r="O1593" i="1"/>
  <c r="O1589" i="1"/>
  <c r="O1585" i="1"/>
  <c r="O1581" i="1"/>
  <c r="O1577" i="1"/>
  <c r="O1573" i="1"/>
  <c r="O1569" i="1"/>
  <c r="O1565" i="1"/>
  <c r="O1561" i="1"/>
  <c r="O1557" i="1"/>
  <c r="O1553" i="1"/>
  <c r="O1549" i="1"/>
  <c r="O1545" i="1"/>
  <c r="O1541" i="1"/>
  <c r="O1537" i="1"/>
  <c r="O1533" i="1"/>
  <c r="O1529" i="1"/>
  <c r="O1525" i="1"/>
  <c r="O1521" i="1"/>
  <c r="O1517" i="1"/>
  <c r="O1513" i="1"/>
  <c r="O1509" i="1"/>
  <c r="O1505" i="1"/>
  <c r="O1501" i="1"/>
  <c r="O1497" i="1"/>
  <c r="O1493" i="1"/>
  <c r="O1489" i="1"/>
  <c r="O1485" i="1"/>
  <c r="O1481" i="1"/>
  <c r="O1477" i="1"/>
  <c r="O1473" i="1"/>
  <c r="O1469" i="1"/>
  <c r="O1465" i="1"/>
  <c r="O1461" i="1"/>
  <c r="O1457" i="1"/>
  <c r="O1453" i="1"/>
  <c r="O1449" i="1"/>
  <c r="O1445" i="1"/>
  <c r="O1441" i="1"/>
  <c r="O1626" i="1"/>
  <c r="O1622" i="1"/>
  <c r="O1618" i="1"/>
  <c r="O1614" i="1"/>
  <c r="O1610" i="1"/>
  <c r="O1606" i="1"/>
  <c r="O1602" i="1"/>
  <c r="O1598" i="1"/>
  <c r="O1594" i="1"/>
  <c r="O1590" i="1"/>
  <c r="O1586" i="1"/>
  <c r="O1582" i="1"/>
  <c r="O1578" i="1"/>
  <c r="O1574" i="1"/>
  <c r="O1570" i="1"/>
  <c r="O1566" i="1"/>
  <c r="O1562" i="1"/>
  <c r="O1558" i="1"/>
  <c r="O1554" i="1"/>
  <c r="O1550" i="1"/>
  <c r="O1546" i="1"/>
  <c r="O1542" i="1"/>
  <c r="O1538" i="1"/>
  <c r="O1534" i="1"/>
  <c r="O1530" i="1"/>
  <c r="O1526" i="1"/>
  <c r="O1522" i="1"/>
  <c r="O1518" i="1"/>
  <c r="O1514" i="1"/>
  <c r="O1510" i="1"/>
  <c r="O1506" i="1"/>
  <c r="O1502" i="1"/>
  <c r="O1498" i="1"/>
  <c r="O1494" i="1"/>
  <c r="O1490" i="1"/>
  <c r="O1486" i="1"/>
  <c r="O1482" i="1"/>
  <c r="O1478" i="1"/>
  <c r="O1474" i="1"/>
  <c r="O1470" i="1"/>
  <c r="O1466" i="1"/>
  <c r="O1462" i="1"/>
  <c r="O1458" i="1"/>
  <c r="O1454" i="1"/>
  <c r="O1450" i="1"/>
  <c r="O1446" i="1"/>
  <c r="O1442" i="1"/>
  <c r="O1438" i="1"/>
  <c r="O1434" i="1"/>
  <c r="O1430" i="1"/>
  <c r="O1426" i="1"/>
  <c r="O1422" i="1"/>
  <c r="O1418" i="1"/>
  <c r="O1414" i="1"/>
  <c r="O1410" i="1"/>
  <c r="O1406" i="1"/>
  <c r="O1402" i="1"/>
  <c r="O1398" i="1"/>
  <c r="O1394" i="1"/>
  <c r="O1390" i="1"/>
  <c r="O1386" i="1"/>
  <c r="O1382" i="1"/>
  <c r="O1378" i="1"/>
  <c r="O1374" i="1"/>
  <c r="O1370" i="1"/>
  <c r="O1366" i="1"/>
  <c r="O1362" i="1"/>
  <c r="O1358" i="1"/>
  <c r="O1354" i="1"/>
  <c r="O1623" i="1"/>
  <c r="O1619" i="1"/>
  <c r="O1615" i="1"/>
  <c r="O1611" i="1"/>
  <c r="O1607" i="1"/>
  <c r="O1603" i="1"/>
  <c r="O1599" i="1"/>
  <c r="O1595" i="1"/>
  <c r="O1591" i="1"/>
  <c r="O1587" i="1"/>
  <c r="O1583" i="1"/>
  <c r="O1579" i="1"/>
  <c r="O1575" i="1"/>
  <c r="O1571" i="1"/>
  <c r="O1567" i="1"/>
  <c r="O1563" i="1"/>
  <c r="O1559" i="1"/>
  <c r="O1555" i="1"/>
  <c r="O1551" i="1"/>
  <c r="O1547" i="1"/>
  <c r="O1543" i="1"/>
  <c r="O1539" i="1"/>
  <c r="O1535" i="1"/>
  <c r="O1531" i="1"/>
  <c r="O1527" i="1"/>
  <c r="O1523" i="1"/>
  <c r="O1519" i="1"/>
  <c r="O1515" i="1"/>
  <c r="O1511" i="1"/>
  <c r="O1507" i="1"/>
  <c r="O1503" i="1"/>
  <c r="O1499" i="1"/>
  <c r="O1495" i="1"/>
  <c r="O1491" i="1"/>
  <c r="O1487" i="1"/>
  <c r="O1483" i="1"/>
  <c r="O1479" i="1"/>
  <c r="O1475" i="1"/>
  <c r="O1471" i="1"/>
  <c r="O1467" i="1"/>
  <c r="O1463" i="1"/>
  <c r="O1459" i="1"/>
  <c r="O1455" i="1"/>
  <c r="O1451" i="1"/>
  <c r="O1447" i="1"/>
  <c r="O1443" i="1"/>
  <c r="O1439" i="1"/>
  <c r="O1435" i="1"/>
  <c r="O1424" i="1"/>
  <c r="O1420" i="1"/>
  <c r="O1416" i="1"/>
  <c r="O1412" i="1"/>
  <c r="O1408" i="1"/>
  <c r="O1404" i="1"/>
  <c r="O1400" i="1"/>
  <c r="O1396" i="1"/>
  <c r="O1392" i="1"/>
  <c r="O1388" i="1"/>
  <c r="O1384" i="1"/>
  <c r="O1380" i="1"/>
  <c r="O1376" i="1"/>
  <c r="O1372" i="1"/>
  <c r="O1368" i="1"/>
  <c r="O1364" i="1"/>
  <c r="O1360" i="1"/>
  <c r="O1356" i="1"/>
  <c r="O1352" i="1"/>
  <c r="O1348" i="1"/>
  <c r="O1344" i="1"/>
  <c r="O1340" i="1"/>
  <c r="O1336" i="1"/>
  <c r="O1332" i="1"/>
  <c r="O1328" i="1"/>
  <c r="O1324" i="1"/>
  <c r="O1320" i="1"/>
  <c r="O1316" i="1"/>
  <c r="O1312" i="1"/>
  <c r="O1308" i="1"/>
  <c r="O1304" i="1"/>
  <c r="O1300" i="1"/>
  <c r="O1296" i="1"/>
  <c r="O1292" i="1"/>
  <c r="O1288" i="1"/>
  <c r="O1284" i="1"/>
  <c r="O1280" i="1"/>
  <c r="O1276" i="1"/>
  <c r="O1272" i="1"/>
  <c r="O1268" i="1"/>
  <c r="O1264" i="1"/>
  <c r="O1260" i="1"/>
  <c r="O1256" i="1"/>
  <c r="O1252" i="1"/>
  <c r="O1248" i="1"/>
  <c r="O1244" i="1"/>
  <c r="O1240" i="1"/>
  <c r="O1236" i="1"/>
  <c r="O1232" i="1"/>
  <c r="O1228" i="1"/>
  <c r="O1224" i="1"/>
  <c r="O1220" i="1"/>
  <c r="O1216" i="1"/>
  <c r="O1212" i="1"/>
  <c r="O1208" i="1"/>
  <c r="O1204" i="1"/>
  <c r="O1200" i="1"/>
  <c r="O1196" i="1"/>
  <c r="O1192" i="1"/>
  <c r="O1188" i="1"/>
  <c r="O1184" i="1"/>
  <c r="O1180" i="1"/>
  <c r="O1176" i="1"/>
  <c r="O1172" i="1"/>
  <c r="O1168" i="1"/>
  <c r="O1164" i="1"/>
  <c r="O1160" i="1"/>
  <c r="O1156" i="1"/>
  <c r="O1152" i="1"/>
  <c r="O1148" i="1"/>
  <c r="O1144" i="1"/>
  <c r="O1140" i="1"/>
  <c r="O1136" i="1"/>
  <c r="O1132" i="1"/>
  <c r="O1128" i="1"/>
  <c r="O1124" i="1"/>
  <c r="O1120" i="1"/>
  <c r="O1116" i="1"/>
  <c r="O1112" i="1"/>
  <c r="O1108" i="1"/>
  <c r="O1104" i="1"/>
  <c r="O1100" i="1"/>
  <c r="O1096" i="1"/>
  <c r="O1092" i="1"/>
  <c r="O1088" i="1"/>
  <c r="O1084" i="1"/>
  <c r="O1080" i="1"/>
  <c r="O1076" i="1"/>
  <c r="O1072" i="1"/>
  <c r="O1068" i="1"/>
  <c r="O1064" i="1"/>
  <c r="O1060" i="1"/>
  <c r="O1056" i="1"/>
  <c r="O1052" i="1"/>
  <c r="O1048" i="1"/>
  <c r="O1044" i="1"/>
  <c r="O1040" i="1"/>
  <c r="O1036" i="1"/>
  <c r="O1032" i="1"/>
  <c r="O1028" i="1"/>
  <c r="O1024" i="1"/>
  <c r="O1020" i="1"/>
  <c r="O1016" i="1"/>
  <c r="O1012" i="1"/>
  <c r="O1008" i="1"/>
  <c r="O1004" i="1"/>
  <c r="O1000" i="1"/>
  <c r="O996" i="1"/>
  <c r="O992" i="1"/>
  <c r="O988" i="1"/>
  <c r="O984" i="1"/>
  <c r="O980" i="1"/>
  <c r="O976" i="1"/>
  <c r="O972" i="1"/>
  <c r="O968" i="1"/>
  <c r="O964" i="1"/>
  <c r="O960" i="1"/>
  <c r="O956" i="1"/>
  <c r="O952" i="1"/>
  <c r="O948" i="1"/>
  <c r="O944" i="1"/>
  <c r="O940" i="1"/>
  <c r="O936" i="1"/>
  <c r="O932" i="1"/>
  <c r="O928" i="1"/>
  <c r="O924" i="1"/>
  <c r="O920" i="1"/>
  <c r="O916" i="1"/>
  <c r="O912" i="1"/>
  <c r="O908" i="1"/>
  <c r="O904" i="1"/>
  <c r="O900" i="1"/>
  <c r="O896" i="1"/>
  <c r="O892" i="1"/>
  <c r="O888" i="1"/>
  <c r="O884" i="1"/>
  <c r="O880" i="1"/>
  <c r="O876" i="1"/>
  <c r="O872" i="1"/>
  <c r="O868" i="1"/>
  <c r="O864" i="1"/>
  <c r="O860" i="1"/>
  <c r="O856" i="1"/>
  <c r="O852" i="1"/>
  <c r="O848" i="1"/>
  <c r="O844" i="1"/>
  <c r="O840" i="1"/>
  <c r="O836" i="1"/>
  <c r="O832" i="1"/>
  <c r="O828" i="1"/>
  <c r="O824" i="1"/>
  <c r="O820" i="1"/>
  <c r="O816" i="1"/>
  <c r="O812" i="1"/>
  <c r="O808" i="1"/>
  <c r="O804" i="1"/>
  <c r="O800" i="1"/>
  <c r="O796" i="1"/>
  <c r="O792" i="1"/>
  <c r="O788" i="1"/>
  <c r="O784" i="1"/>
  <c r="O780" i="1"/>
  <c r="O776" i="1"/>
  <c r="O772" i="1"/>
  <c r="O768" i="1"/>
  <c r="O1437" i="1"/>
  <c r="O1433" i="1"/>
  <c r="O1429" i="1"/>
  <c r="O1425" i="1"/>
  <c r="O1421" i="1"/>
  <c r="O1417" i="1"/>
  <c r="O1413" i="1"/>
  <c r="O1409" i="1"/>
  <c r="O1405" i="1"/>
  <c r="O1401" i="1"/>
  <c r="O1397" i="1"/>
  <c r="O1393" i="1"/>
  <c r="O1389" i="1"/>
  <c r="O1385" i="1"/>
  <c r="O1381" i="1"/>
  <c r="O1377" i="1"/>
  <c r="O1373" i="1"/>
  <c r="O1369" i="1"/>
  <c r="O1365" i="1"/>
  <c r="O1361" i="1"/>
  <c r="O1357" i="1"/>
  <c r="O1353" i="1"/>
  <c r="O1349" i="1"/>
  <c r="O1345" i="1"/>
  <c r="O1341" i="1"/>
  <c r="O1337" i="1"/>
  <c r="O1333" i="1"/>
  <c r="O1329" i="1"/>
  <c r="O1325" i="1"/>
  <c r="O1321" i="1"/>
  <c r="O1317" i="1"/>
  <c r="O1313" i="1"/>
  <c r="O1309" i="1"/>
  <c r="O1305" i="1"/>
  <c r="O1301" i="1"/>
  <c r="O1297" i="1"/>
  <c r="O1293" i="1"/>
  <c r="O1289" i="1"/>
  <c r="O1285" i="1"/>
  <c r="O1281" i="1"/>
  <c r="O1277" i="1"/>
  <c r="O1273" i="1"/>
  <c r="O1269" i="1"/>
  <c r="O1265" i="1"/>
  <c r="O1261" i="1"/>
  <c r="O1257" i="1"/>
  <c r="O1253" i="1"/>
  <c r="O1249" i="1"/>
  <c r="O1245" i="1"/>
  <c r="O1241" i="1"/>
  <c r="O1237" i="1"/>
  <c r="O1233" i="1"/>
  <c r="O1229" i="1"/>
  <c r="O1225" i="1"/>
  <c r="O1221" i="1"/>
  <c r="O1217" i="1"/>
  <c r="O1213" i="1"/>
  <c r="O1209" i="1"/>
  <c r="O1205" i="1"/>
  <c r="O1201" i="1"/>
  <c r="O1197" i="1"/>
  <c r="O1193" i="1"/>
  <c r="O1189" i="1"/>
  <c r="O1185" i="1"/>
  <c r="O1181" i="1"/>
  <c r="O1177" i="1"/>
  <c r="O1173" i="1"/>
  <c r="O1169" i="1"/>
  <c r="O1165" i="1"/>
  <c r="O1161" i="1"/>
  <c r="O1157" i="1"/>
  <c r="O1153" i="1"/>
  <c r="O1149" i="1"/>
  <c r="O1145" i="1"/>
  <c r="O1141" i="1"/>
  <c r="O1137" i="1"/>
  <c r="O1133" i="1"/>
  <c r="O1129" i="1"/>
  <c r="O1125" i="1"/>
  <c r="O1121" i="1"/>
  <c r="O1117" i="1"/>
  <c r="O1113" i="1"/>
  <c r="O1109" i="1"/>
  <c r="O1105" i="1"/>
  <c r="O1101" i="1"/>
  <c r="O1097" i="1"/>
  <c r="O1093" i="1"/>
  <c r="O1089" i="1"/>
  <c r="O1085" i="1"/>
  <c r="O1081" i="1"/>
  <c r="O1077" i="1"/>
  <c r="O1073" i="1"/>
  <c r="O1069" i="1"/>
  <c r="O1065" i="1"/>
  <c r="O1061" i="1"/>
  <c r="O1057" i="1"/>
  <c r="O1053" i="1"/>
  <c r="O1049" i="1"/>
  <c r="O1045" i="1"/>
  <c r="O1041" i="1"/>
  <c r="O1037" i="1"/>
  <c r="O1033" i="1"/>
  <c r="O1029" i="1"/>
  <c r="O1025" i="1"/>
  <c r="O1021" i="1"/>
  <c r="O1017" i="1"/>
  <c r="O1013" i="1"/>
  <c r="O1009" i="1"/>
  <c r="O1005" i="1"/>
  <c r="O1001" i="1"/>
  <c r="O997" i="1"/>
  <c r="O993" i="1"/>
  <c r="O989" i="1"/>
  <c r="O985" i="1"/>
  <c r="O981" i="1"/>
  <c r="O977" i="1"/>
  <c r="O973" i="1"/>
  <c r="O969" i="1"/>
  <c r="O965" i="1"/>
  <c r="O961" i="1"/>
  <c r="O957" i="1"/>
  <c r="O953" i="1"/>
  <c r="O949" i="1"/>
  <c r="O945" i="1"/>
  <c r="O941" i="1"/>
  <c r="O937" i="1"/>
  <c r="O933" i="1"/>
  <c r="O929" i="1"/>
  <c r="O925" i="1"/>
  <c r="O921" i="1"/>
  <c r="O917" i="1"/>
  <c r="O913" i="1"/>
  <c r="O909" i="1"/>
  <c r="O905" i="1"/>
  <c r="O901" i="1"/>
  <c r="O897" i="1"/>
  <c r="O893" i="1"/>
  <c r="O889" i="1"/>
  <c r="O885" i="1"/>
  <c r="O881" i="1"/>
  <c r="O877" i="1"/>
  <c r="O873" i="1"/>
  <c r="O869" i="1"/>
  <c r="O865" i="1"/>
  <c r="O861" i="1"/>
  <c r="O857" i="1"/>
  <c r="O853" i="1"/>
  <c r="O849" i="1"/>
  <c r="O845" i="1"/>
  <c r="O841" i="1"/>
  <c r="O837" i="1"/>
  <c r="O833" i="1"/>
  <c r="O829" i="1"/>
  <c r="O825" i="1"/>
  <c r="O821" i="1"/>
  <c r="O817" i="1"/>
  <c r="O813" i="1"/>
  <c r="O809" i="1"/>
  <c r="O805" i="1"/>
  <c r="O801" i="1"/>
  <c r="O797" i="1"/>
  <c r="O793" i="1"/>
  <c r="O789" i="1"/>
  <c r="O785" i="1"/>
  <c r="O781" i="1"/>
  <c r="O777" i="1"/>
  <c r="O773" i="1"/>
  <c r="O769" i="1"/>
  <c r="O765" i="1"/>
  <c r="O761" i="1"/>
  <c r="O1350" i="1"/>
  <c r="O1346" i="1"/>
  <c r="O1342" i="1"/>
  <c r="O1338" i="1"/>
  <c r="O1334" i="1"/>
  <c r="O1330" i="1"/>
  <c r="O1326" i="1"/>
  <c r="O1322" i="1"/>
  <c r="O1318" i="1"/>
  <c r="O1314" i="1"/>
  <c r="O1310" i="1"/>
  <c r="O1306" i="1"/>
  <c r="O1302" i="1"/>
  <c r="O1298" i="1"/>
  <c r="O1294" i="1"/>
  <c r="O1290" i="1"/>
  <c r="O1286" i="1"/>
  <c r="O1282" i="1"/>
  <c r="O1278" i="1"/>
  <c r="O1274" i="1"/>
  <c r="O1270" i="1"/>
  <c r="O1266" i="1"/>
  <c r="O1262" i="1"/>
  <c r="O1258" i="1"/>
  <c r="O1254" i="1"/>
  <c r="O1250" i="1"/>
  <c r="O1246" i="1"/>
  <c r="O1242" i="1"/>
  <c r="O1238" i="1"/>
  <c r="O1234" i="1"/>
  <c r="O1230" i="1"/>
  <c r="O1226" i="1"/>
  <c r="O1222" i="1"/>
  <c r="O1218" i="1"/>
  <c r="O1214" i="1"/>
  <c r="O1210" i="1"/>
  <c r="O1206" i="1"/>
  <c r="O1202" i="1"/>
  <c r="O1198" i="1"/>
  <c r="O1194" i="1"/>
  <c r="O1190" i="1"/>
  <c r="O1186" i="1"/>
  <c r="O1182" i="1"/>
  <c r="O1178" i="1"/>
  <c r="O1174" i="1"/>
  <c r="O1170" i="1"/>
  <c r="O1166" i="1"/>
  <c r="O1162" i="1"/>
  <c r="O1158" i="1"/>
  <c r="O1154" i="1"/>
  <c r="O1150" i="1"/>
  <c r="O1146" i="1"/>
  <c r="O1142" i="1"/>
  <c r="O1138" i="1"/>
  <c r="O1134" i="1"/>
  <c r="O1130" i="1"/>
  <c r="O1126" i="1"/>
  <c r="O1122" i="1"/>
  <c r="O1118" i="1"/>
  <c r="O1114" i="1"/>
  <c r="O1110" i="1"/>
  <c r="O1106" i="1"/>
  <c r="O1102" i="1"/>
  <c r="O1098" i="1"/>
  <c r="O1094" i="1"/>
  <c r="O1090" i="1"/>
  <c r="O1086" i="1"/>
  <c r="O1082" i="1"/>
  <c r="O1078" i="1"/>
  <c r="O1074" i="1"/>
  <c r="O1070" i="1"/>
  <c r="O1066" i="1"/>
  <c r="O1062" i="1"/>
  <c r="O1058" i="1"/>
  <c r="O1054" i="1"/>
  <c r="O1050" i="1"/>
  <c r="O1046" i="1"/>
  <c r="O1042" i="1"/>
  <c r="O1038" i="1"/>
  <c r="O1034" i="1"/>
  <c r="O1030" i="1"/>
  <c r="O1026" i="1"/>
  <c r="O1022" i="1"/>
  <c r="O1018" i="1"/>
  <c r="O1014" i="1"/>
  <c r="O1010" i="1"/>
  <c r="O1006" i="1"/>
  <c r="O1002" i="1"/>
  <c r="O998" i="1"/>
  <c r="O994" i="1"/>
  <c r="O990" i="1"/>
  <c r="O986" i="1"/>
  <c r="O982" i="1"/>
  <c r="O978" i="1"/>
  <c r="O974" i="1"/>
  <c r="O970" i="1"/>
  <c r="O966" i="1"/>
  <c r="O962" i="1"/>
  <c r="O958" i="1"/>
  <c r="O954" i="1"/>
  <c r="O950" i="1"/>
  <c r="O946" i="1"/>
  <c r="O942" i="1"/>
  <c r="O938" i="1"/>
  <c r="O934" i="1"/>
  <c r="O930" i="1"/>
  <c r="O926" i="1"/>
  <c r="O922" i="1"/>
  <c r="O918" i="1"/>
  <c r="O914" i="1"/>
  <c r="O910" i="1"/>
  <c r="O906" i="1"/>
  <c r="O902" i="1"/>
  <c r="O898" i="1"/>
  <c r="O894" i="1"/>
  <c r="O890" i="1"/>
  <c r="O886" i="1"/>
  <c r="O882" i="1"/>
  <c r="O878" i="1"/>
  <c r="O874" i="1"/>
  <c r="O870" i="1"/>
  <c r="O866" i="1"/>
  <c r="O862" i="1"/>
  <c r="O858" i="1"/>
  <c r="O854" i="1"/>
  <c r="O850" i="1"/>
  <c r="O846" i="1"/>
  <c r="O842" i="1"/>
  <c r="O838" i="1"/>
  <c r="O834" i="1"/>
  <c r="O830" i="1"/>
  <c r="O826" i="1"/>
  <c r="O822" i="1"/>
  <c r="O818" i="1"/>
  <c r="O814" i="1"/>
  <c r="O810" i="1"/>
  <c r="O806" i="1"/>
  <c r="O802" i="1"/>
  <c r="O798" i="1"/>
  <c r="O794" i="1"/>
  <c r="O790" i="1"/>
  <c r="O786" i="1"/>
  <c r="O782" i="1"/>
  <c r="O778" i="1"/>
  <c r="O774" i="1"/>
  <c r="O770" i="1"/>
  <c r="O766" i="1"/>
  <c r="O762" i="1"/>
  <c r="O758" i="1"/>
  <c r="O754" i="1"/>
  <c r="O750" i="1"/>
  <c r="O746" i="1"/>
  <c r="O742" i="1"/>
  <c r="O738" i="1"/>
  <c r="O734" i="1"/>
  <c r="O730" i="1"/>
  <c r="O726" i="1"/>
  <c r="O722" i="1"/>
  <c r="O718" i="1"/>
  <c r="O714" i="1"/>
  <c r="O1431" i="1"/>
  <c r="O1427" i="1"/>
  <c r="O1423" i="1"/>
  <c r="O1419" i="1"/>
  <c r="O1415" i="1"/>
  <c r="O1411" i="1"/>
  <c r="O1407" i="1"/>
  <c r="O1403" i="1"/>
  <c r="O1399" i="1"/>
  <c r="O1395" i="1"/>
  <c r="O1391" i="1"/>
  <c r="O1387" i="1"/>
  <c r="O1383" i="1"/>
  <c r="O1379" i="1"/>
  <c r="O1375" i="1"/>
  <c r="O1371" i="1"/>
  <c r="O1367" i="1"/>
  <c r="O1363" i="1"/>
  <c r="O1359" i="1"/>
  <c r="O1355" i="1"/>
  <c r="O1351" i="1"/>
  <c r="O1347" i="1"/>
  <c r="O1343" i="1"/>
  <c r="O1339" i="1"/>
  <c r="O1335" i="1"/>
  <c r="O1331" i="1"/>
  <c r="O1327" i="1"/>
  <c r="O1323" i="1"/>
  <c r="O1319" i="1"/>
  <c r="O1315" i="1"/>
  <c r="O1311" i="1"/>
  <c r="O1307" i="1"/>
  <c r="O1303" i="1"/>
  <c r="O1299" i="1"/>
  <c r="O1295" i="1"/>
  <c r="O1291" i="1"/>
  <c r="O1287" i="1"/>
  <c r="O1283" i="1"/>
  <c r="O1279" i="1"/>
  <c r="O1275" i="1"/>
  <c r="O1271" i="1"/>
  <c r="O1267" i="1"/>
  <c r="O1263" i="1"/>
  <c r="O1259" i="1"/>
  <c r="O1255" i="1"/>
  <c r="O1251" i="1"/>
  <c r="O1247" i="1"/>
  <c r="O1243" i="1"/>
  <c r="O1239" i="1"/>
  <c r="O1235" i="1"/>
  <c r="O1231" i="1"/>
  <c r="O1227" i="1"/>
  <c r="O1223" i="1"/>
  <c r="O1219" i="1"/>
  <c r="O1215" i="1"/>
  <c r="O1211" i="1"/>
  <c r="O1207" i="1"/>
  <c r="O1203" i="1"/>
  <c r="O1199" i="1"/>
  <c r="O1195" i="1"/>
  <c r="O1191" i="1"/>
  <c r="O1187" i="1"/>
  <c r="O1183" i="1"/>
  <c r="O1179" i="1"/>
  <c r="O1175" i="1"/>
  <c r="O1171" i="1"/>
  <c r="O1167" i="1"/>
  <c r="O1163" i="1"/>
  <c r="O1159" i="1"/>
  <c r="O1155" i="1"/>
  <c r="O1151" i="1"/>
  <c r="O1147" i="1"/>
  <c r="O1143" i="1"/>
  <c r="O1139" i="1"/>
  <c r="O1135" i="1"/>
  <c r="O1131" i="1"/>
  <c r="O1127" i="1"/>
  <c r="O1123" i="1"/>
  <c r="O1119" i="1"/>
  <c r="O1115" i="1"/>
  <c r="O1111" i="1"/>
  <c r="O1107" i="1"/>
  <c r="O1103" i="1"/>
  <c r="O1099" i="1"/>
  <c r="O1095" i="1"/>
  <c r="O1091" i="1"/>
  <c r="O1087" i="1"/>
  <c r="O1083" i="1"/>
  <c r="O1079" i="1"/>
  <c r="O1075" i="1"/>
  <c r="O1071" i="1"/>
  <c r="O1067" i="1"/>
  <c r="O1063" i="1"/>
  <c r="O1059" i="1"/>
  <c r="O1055" i="1"/>
  <c r="O1051" i="1"/>
  <c r="O1047" i="1"/>
  <c r="O1043" i="1"/>
  <c r="O1039" i="1"/>
  <c r="O1035" i="1"/>
  <c r="O1031" i="1"/>
  <c r="O1027" i="1"/>
  <c r="O1023" i="1"/>
  <c r="O1019" i="1"/>
  <c r="O1015" i="1"/>
  <c r="O1011" i="1"/>
  <c r="O1007" i="1"/>
  <c r="O1003" i="1"/>
  <c r="O999" i="1"/>
  <c r="O995" i="1"/>
  <c r="O991" i="1"/>
  <c r="O987" i="1"/>
  <c r="O983" i="1"/>
  <c r="O979" i="1"/>
  <c r="O975" i="1"/>
  <c r="O971" i="1"/>
  <c r="O967" i="1"/>
  <c r="O963" i="1"/>
  <c r="O959" i="1"/>
  <c r="O955" i="1"/>
  <c r="O951" i="1"/>
  <c r="O947" i="1"/>
  <c r="O943" i="1"/>
  <c r="O939" i="1"/>
  <c r="O935" i="1"/>
  <c r="O931" i="1"/>
  <c r="O927" i="1"/>
  <c r="O923" i="1"/>
  <c r="O919" i="1"/>
  <c r="O915" i="1"/>
  <c r="O911" i="1"/>
  <c r="O907" i="1"/>
  <c r="O903" i="1"/>
  <c r="O899" i="1"/>
  <c r="O895" i="1"/>
  <c r="O891" i="1"/>
  <c r="O887" i="1"/>
  <c r="O883" i="1"/>
  <c r="O879" i="1"/>
  <c r="O875" i="1"/>
  <c r="O871" i="1"/>
  <c r="O867" i="1"/>
  <c r="O863" i="1"/>
  <c r="O859" i="1"/>
  <c r="O855" i="1"/>
  <c r="O851" i="1"/>
  <c r="O847" i="1"/>
  <c r="O843" i="1"/>
  <c r="O839" i="1"/>
  <c r="O835" i="1"/>
  <c r="O831" i="1"/>
  <c r="O827" i="1"/>
  <c r="O823" i="1"/>
  <c r="O819" i="1"/>
  <c r="O815" i="1"/>
  <c r="O811" i="1"/>
  <c r="O807" i="1"/>
  <c r="O803" i="1"/>
  <c r="O799" i="1"/>
  <c r="O795" i="1"/>
  <c r="O791" i="1"/>
  <c r="O787" i="1"/>
  <c r="O783" i="1"/>
  <c r="O779" i="1"/>
  <c r="O775" i="1"/>
  <c r="O764" i="1"/>
  <c r="O760" i="1"/>
  <c r="O756" i="1"/>
  <c r="O752" i="1"/>
  <c r="O748" i="1"/>
  <c r="O744" i="1"/>
  <c r="O740" i="1"/>
  <c r="O736" i="1"/>
  <c r="O732" i="1"/>
  <c r="O728" i="1"/>
  <c r="O724" i="1"/>
  <c r="O720" i="1"/>
  <c r="O716" i="1"/>
  <c r="O712" i="1"/>
  <c r="O708" i="1"/>
  <c r="O704" i="1"/>
  <c r="O700" i="1"/>
  <c r="O696" i="1"/>
  <c r="O692" i="1"/>
  <c r="O688" i="1"/>
  <c r="O684" i="1"/>
  <c r="O680" i="1"/>
  <c r="O676" i="1"/>
  <c r="O672" i="1"/>
  <c r="O668" i="1"/>
  <c r="O664" i="1"/>
  <c r="O660" i="1"/>
  <c r="O656" i="1"/>
  <c r="O652" i="1"/>
  <c r="O648" i="1"/>
  <c r="O644" i="1"/>
  <c r="O640" i="1"/>
  <c r="O636" i="1"/>
  <c r="O632" i="1"/>
  <c r="O628" i="1"/>
  <c r="O624" i="1"/>
  <c r="O620" i="1"/>
  <c r="O616" i="1"/>
  <c r="O612" i="1"/>
  <c r="O608" i="1"/>
  <c r="O604" i="1"/>
  <c r="O600" i="1"/>
  <c r="O596" i="1"/>
  <c r="O592" i="1"/>
  <c r="O588" i="1"/>
  <c r="O584" i="1"/>
  <c r="O580" i="1"/>
  <c r="O576" i="1"/>
  <c r="O572" i="1"/>
  <c r="O568" i="1"/>
  <c r="O564" i="1"/>
  <c r="O560" i="1"/>
  <c r="O556" i="1"/>
  <c r="O552" i="1"/>
  <c r="O548" i="1"/>
  <c r="O544" i="1"/>
  <c r="O540" i="1"/>
  <c r="O536" i="1"/>
  <c r="O532" i="1"/>
  <c r="O528" i="1"/>
  <c r="O524" i="1"/>
  <c r="O520" i="1"/>
  <c r="O516" i="1"/>
  <c r="O512" i="1"/>
  <c r="O508" i="1"/>
  <c r="O504" i="1"/>
  <c r="O500" i="1"/>
  <c r="O496" i="1"/>
  <c r="O492" i="1"/>
  <c r="O488" i="1"/>
  <c r="O484" i="1"/>
  <c r="O480" i="1"/>
  <c r="O476" i="1"/>
  <c r="O472" i="1"/>
  <c r="O468" i="1"/>
  <c r="O464" i="1"/>
  <c r="O460" i="1"/>
  <c r="O456" i="1"/>
  <c r="O452" i="1"/>
  <c r="O448" i="1"/>
  <c r="O444" i="1"/>
  <c r="O757" i="1"/>
  <c r="O753" i="1"/>
  <c r="O749" i="1"/>
  <c r="O745" i="1"/>
  <c r="O741" i="1"/>
  <c r="O737" i="1"/>
  <c r="O733" i="1"/>
  <c r="O729" i="1"/>
  <c r="O725" i="1"/>
  <c r="O721" i="1"/>
  <c r="O717" i="1"/>
  <c r="O713" i="1"/>
  <c r="O709" i="1"/>
  <c r="O705" i="1"/>
  <c r="O701" i="1"/>
  <c r="O697" i="1"/>
  <c r="O693" i="1"/>
  <c r="O689" i="1"/>
  <c r="O685" i="1"/>
  <c r="O681" i="1"/>
  <c r="O677" i="1"/>
  <c r="O673" i="1"/>
  <c r="O669" i="1"/>
  <c r="O665" i="1"/>
  <c r="O661" i="1"/>
  <c r="O657" i="1"/>
  <c r="O653" i="1"/>
  <c r="O649" i="1"/>
  <c r="O645" i="1"/>
  <c r="O641" i="1"/>
  <c r="O637" i="1"/>
  <c r="O633" i="1"/>
  <c r="O629" i="1"/>
  <c r="O625" i="1"/>
  <c r="O621" i="1"/>
  <c r="O617" i="1"/>
  <c r="O613" i="1"/>
  <c r="O609" i="1"/>
  <c r="O605" i="1"/>
  <c r="O601" i="1"/>
  <c r="O597" i="1"/>
  <c r="O593" i="1"/>
  <c r="O589" i="1"/>
  <c r="O585" i="1"/>
  <c r="O581" i="1"/>
  <c r="O577" i="1"/>
  <c r="O573" i="1"/>
  <c r="O569" i="1"/>
  <c r="O565" i="1"/>
  <c r="O561" i="1"/>
  <c r="O557" i="1"/>
  <c r="O553" i="1"/>
  <c r="O549" i="1"/>
  <c r="O545" i="1"/>
  <c r="O541" i="1"/>
  <c r="O537" i="1"/>
  <c r="O533" i="1"/>
  <c r="O529" i="1"/>
  <c r="O525" i="1"/>
  <c r="O521" i="1"/>
  <c r="O517" i="1"/>
  <c r="O513" i="1"/>
  <c r="O509" i="1"/>
  <c r="O505" i="1"/>
  <c r="O501" i="1"/>
  <c r="O497" i="1"/>
  <c r="O493" i="1"/>
  <c r="O489" i="1"/>
  <c r="O485" i="1"/>
  <c r="O481" i="1"/>
  <c r="O477" i="1"/>
  <c r="O473" i="1"/>
  <c r="O469" i="1"/>
  <c r="O465" i="1"/>
  <c r="O461" i="1"/>
  <c r="O457" i="1"/>
  <c r="O453" i="1"/>
  <c r="O449" i="1"/>
  <c r="O445" i="1"/>
  <c r="O441" i="1"/>
  <c r="O437" i="1"/>
  <c r="O433" i="1"/>
  <c r="O710" i="1"/>
  <c r="O706" i="1"/>
  <c r="O702" i="1"/>
  <c r="O698" i="1"/>
  <c r="O694" i="1"/>
  <c r="O690" i="1"/>
  <c r="O686" i="1"/>
  <c r="O682" i="1"/>
  <c r="O678" i="1"/>
  <c r="O674" i="1"/>
  <c r="O670" i="1"/>
  <c r="O666" i="1"/>
  <c r="O662" i="1"/>
  <c r="O658" i="1"/>
  <c r="O654" i="1"/>
  <c r="O650" i="1"/>
  <c r="O646" i="1"/>
  <c r="O642" i="1"/>
  <c r="O638" i="1"/>
  <c r="O634" i="1"/>
  <c r="O630" i="1"/>
  <c r="O626" i="1"/>
  <c r="O622" i="1"/>
  <c r="O618" i="1"/>
  <c r="O614" i="1"/>
  <c r="O610" i="1"/>
  <c r="O606" i="1"/>
  <c r="O602" i="1"/>
  <c r="O598" i="1"/>
  <c r="O594" i="1"/>
  <c r="O590" i="1"/>
  <c r="O586" i="1"/>
  <c r="O582" i="1"/>
  <c r="O578" i="1"/>
  <c r="O574" i="1"/>
  <c r="O570" i="1"/>
  <c r="O566" i="1"/>
  <c r="O562" i="1"/>
  <c r="O558" i="1"/>
  <c r="O554" i="1"/>
  <c r="O550" i="1"/>
  <c r="O546" i="1"/>
  <c r="O542" i="1"/>
  <c r="O538" i="1"/>
  <c r="O534" i="1"/>
  <c r="O530" i="1"/>
  <c r="O526" i="1"/>
  <c r="O522" i="1"/>
  <c r="O518" i="1"/>
  <c r="O514" i="1"/>
  <c r="O510" i="1"/>
  <c r="O506" i="1"/>
  <c r="O502" i="1"/>
  <c r="O498" i="1"/>
  <c r="O494" i="1"/>
  <c r="O490" i="1"/>
  <c r="O486" i="1"/>
  <c r="O482" i="1"/>
  <c r="O478" i="1"/>
  <c r="O474" i="1"/>
  <c r="O470" i="1"/>
  <c r="O466" i="1"/>
  <c r="O462" i="1"/>
  <c r="O458" i="1"/>
  <c r="O454" i="1"/>
  <c r="O450" i="1"/>
  <c r="O446" i="1"/>
  <c r="O442" i="1"/>
  <c r="O438" i="1"/>
  <c r="O434" i="1"/>
  <c r="O430" i="1"/>
  <c r="O426" i="1"/>
  <c r="O422" i="1"/>
  <c r="O418" i="1"/>
  <c r="O414" i="1"/>
  <c r="O410" i="1"/>
  <c r="O406" i="1"/>
  <c r="O402" i="1"/>
  <c r="O398" i="1"/>
  <c r="O394" i="1"/>
  <c r="O390" i="1"/>
  <c r="O386" i="1"/>
  <c r="O382" i="1"/>
  <c r="O378" i="1"/>
  <c r="O374" i="1"/>
  <c r="O771" i="1"/>
  <c r="O767" i="1"/>
  <c r="O763" i="1"/>
  <c r="O759" i="1"/>
  <c r="O755" i="1"/>
  <c r="O751" i="1"/>
  <c r="O747" i="1"/>
  <c r="O743" i="1"/>
  <c r="O739" i="1"/>
  <c r="O735" i="1"/>
  <c r="O731" i="1"/>
  <c r="O727" i="1"/>
  <c r="O723" i="1"/>
  <c r="O719" i="1"/>
  <c r="O715" i="1"/>
  <c r="O711" i="1"/>
  <c r="O707" i="1"/>
  <c r="O703" i="1"/>
  <c r="O699" i="1"/>
  <c r="O695" i="1"/>
  <c r="O691" i="1"/>
  <c r="O687" i="1"/>
  <c r="O683" i="1"/>
  <c r="O679" i="1"/>
  <c r="O675" i="1"/>
  <c r="O671" i="1"/>
  <c r="O667" i="1"/>
  <c r="O663" i="1"/>
  <c r="O659" i="1"/>
  <c r="O655" i="1"/>
  <c r="O651" i="1"/>
  <c r="O647" i="1"/>
  <c r="O643" i="1"/>
  <c r="O639" i="1"/>
  <c r="O635" i="1"/>
  <c r="O631" i="1"/>
  <c r="O627" i="1"/>
  <c r="O623" i="1"/>
  <c r="O619" i="1"/>
  <c r="O615" i="1"/>
  <c r="O611" i="1"/>
  <c r="O607" i="1"/>
  <c r="O603" i="1"/>
  <c r="O599" i="1"/>
  <c r="O595" i="1"/>
  <c r="O591" i="1"/>
  <c r="O587" i="1"/>
  <c r="O583" i="1"/>
  <c r="O579" i="1"/>
  <c r="O575" i="1"/>
  <c r="O571" i="1"/>
  <c r="O567" i="1"/>
  <c r="O563" i="1"/>
  <c r="O559" i="1"/>
  <c r="O555" i="1"/>
  <c r="O551" i="1"/>
  <c r="O547" i="1"/>
  <c r="O543" i="1"/>
  <c r="O539" i="1"/>
  <c r="O535" i="1"/>
  <c r="O531" i="1"/>
  <c r="O527" i="1"/>
  <c r="O523" i="1"/>
  <c r="O519" i="1"/>
  <c r="O515" i="1"/>
  <c r="O511" i="1"/>
  <c r="O507" i="1"/>
  <c r="O503" i="1"/>
  <c r="O499" i="1"/>
  <c r="O495" i="1"/>
  <c r="O491" i="1"/>
  <c r="O487" i="1"/>
  <c r="O483" i="1"/>
  <c r="O479" i="1"/>
  <c r="O475" i="1"/>
  <c r="O471" i="1"/>
  <c r="O467" i="1"/>
  <c r="O463" i="1"/>
  <c r="O459" i="1"/>
  <c r="O455" i="1"/>
  <c r="O451" i="1"/>
  <c r="O447" i="1"/>
  <c r="O443" i="1"/>
  <c r="O439" i="1"/>
  <c r="O435" i="1"/>
  <c r="O431" i="1"/>
  <c r="O427" i="1"/>
  <c r="O423" i="1"/>
  <c r="O440" i="1"/>
  <c r="O436" i="1"/>
  <c r="O432" i="1"/>
  <c r="O428" i="1"/>
  <c r="O424" i="1"/>
  <c r="O420" i="1"/>
  <c r="O416" i="1"/>
  <c r="O412" i="1"/>
  <c r="O408" i="1"/>
  <c r="O404" i="1"/>
  <c r="O400" i="1"/>
  <c r="O396" i="1"/>
  <c r="O392" i="1"/>
  <c r="O388" i="1"/>
  <c r="O384" i="1"/>
  <c r="O380" i="1"/>
  <c r="O376" i="1"/>
  <c r="O372" i="1"/>
  <c r="O368" i="1"/>
  <c r="O364" i="1"/>
  <c r="O360" i="1"/>
  <c r="O356" i="1"/>
  <c r="O352" i="1"/>
  <c r="O348" i="1"/>
  <c r="O344" i="1"/>
  <c r="O340" i="1"/>
  <c r="O336" i="1"/>
  <c r="O332" i="1"/>
  <c r="O328" i="1"/>
  <c r="O324" i="1"/>
  <c r="O320" i="1"/>
  <c r="O316" i="1"/>
  <c r="O312" i="1"/>
  <c r="O308" i="1"/>
  <c r="O304" i="1"/>
  <c r="O300" i="1"/>
  <c r="O296" i="1"/>
  <c r="O292" i="1"/>
  <c r="O288" i="1"/>
  <c r="O284" i="1"/>
  <c r="O280" i="1"/>
  <c r="O276" i="1"/>
  <c r="O272" i="1"/>
  <c r="O268" i="1"/>
  <c r="O264" i="1"/>
  <c r="O260" i="1"/>
  <c r="O256" i="1"/>
  <c r="O252" i="1"/>
  <c r="O248" i="1"/>
  <c r="O244" i="1"/>
  <c r="O240" i="1"/>
  <c r="O236" i="1"/>
  <c r="O232" i="1"/>
  <c r="O228" i="1"/>
  <c r="O224" i="1"/>
  <c r="O220" i="1"/>
  <c r="O216" i="1"/>
  <c r="O212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429" i="1"/>
  <c r="O425" i="1"/>
  <c r="O421" i="1"/>
  <c r="O417" i="1"/>
  <c r="O413" i="1"/>
  <c r="O409" i="1"/>
  <c r="O405" i="1"/>
  <c r="O401" i="1"/>
  <c r="O397" i="1"/>
  <c r="O393" i="1"/>
  <c r="O389" i="1"/>
  <c r="O385" i="1"/>
  <c r="O381" i="1"/>
  <c r="O377" i="1"/>
  <c r="O373" i="1"/>
  <c r="O369" i="1"/>
  <c r="O365" i="1"/>
  <c r="O361" i="1"/>
  <c r="O357" i="1"/>
  <c r="O353" i="1"/>
  <c r="O349" i="1"/>
  <c r="O345" i="1"/>
  <c r="O341" i="1"/>
  <c r="O337" i="1"/>
  <c r="O333" i="1"/>
  <c r="O329" i="1"/>
  <c r="O325" i="1"/>
  <c r="O321" i="1"/>
  <c r="O317" i="1"/>
  <c r="O313" i="1"/>
  <c r="O309" i="1"/>
  <c r="O305" i="1"/>
  <c r="O301" i="1"/>
  <c r="O297" i="1"/>
  <c r="O293" i="1"/>
  <c r="O289" i="1"/>
  <c r="O285" i="1"/>
  <c r="O281" i="1"/>
  <c r="O277" i="1"/>
  <c r="O273" i="1"/>
  <c r="O269" i="1"/>
  <c r="O265" i="1"/>
  <c r="O261" i="1"/>
  <c r="O257" i="1"/>
  <c r="O253" i="1"/>
  <c r="O249" i="1"/>
  <c r="O245" i="1"/>
  <c r="O241" i="1"/>
  <c r="O237" i="1"/>
  <c r="O233" i="1"/>
  <c r="O229" i="1"/>
  <c r="O225" i="1"/>
  <c r="O221" i="1"/>
  <c r="O217" i="1"/>
  <c r="O213" i="1"/>
  <c r="O209" i="1"/>
  <c r="O205" i="1"/>
  <c r="O201" i="1"/>
  <c r="O197" i="1"/>
  <c r="O193" i="1"/>
  <c r="O189" i="1"/>
  <c r="O185" i="1"/>
  <c r="O181" i="1"/>
  <c r="O177" i="1"/>
  <c r="O173" i="1"/>
  <c r="O169" i="1"/>
  <c r="O165" i="1"/>
  <c r="O161" i="1"/>
  <c r="O157" i="1"/>
  <c r="O153" i="1"/>
  <c r="O149" i="1"/>
  <c r="O145" i="1"/>
  <c r="O141" i="1"/>
  <c r="O137" i="1"/>
  <c r="O133" i="1"/>
  <c r="O129" i="1"/>
  <c r="O125" i="1"/>
  <c r="O121" i="1"/>
  <c r="O117" i="1"/>
  <c r="O113" i="1"/>
  <c r="O109" i="1"/>
  <c r="O105" i="1"/>
  <c r="O101" i="1"/>
  <c r="O97" i="1"/>
  <c r="O93" i="1"/>
  <c r="O89" i="1"/>
  <c r="O85" i="1"/>
  <c r="O370" i="1"/>
  <c r="O366" i="1"/>
  <c r="O362" i="1"/>
  <c r="O358" i="1"/>
  <c r="O354" i="1"/>
  <c r="O350" i="1"/>
  <c r="O346" i="1"/>
  <c r="O342" i="1"/>
  <c r="O338" i="1"/>
  <c r="O334" i="1"/>
  <c r="O330" i="1"/>
  <c r="O326" i="1"/>
  <c r="O322" i="1"/>
  <c r="O318" i="1"/>
  <c r="O314" i="1"/>
  <c r="O310" i="1"/>
  <c r="O306" i="1"/>
  <c r="O302" i="1"/>
  <c r="O298" i="1"/>
  <c r="O294" i="1"/>
  <c r="O290" i="1"/>
  <c r="O286" i="1"/>
  <c r="O282" i="1"/>
  <c r="O278" i="1"/>
  <c r="O274" i="1"/>
  <c r="O270" i="1"/>
  <c r="O266" i="1"/>
  <c r="O262" i="1"/>
  <c r="O258" i="1"/>
  <c r="O254" i="1"/>
  <c r="O250" i="1"/>
  <c r="O246" i="1"/>
  <c r="O242" i="1"/>
  <c r="O238" i="1"/>
  <c r="O234" i="1"/>
  <c r="O230" i="1"/>
  <c r="O226" i="1"/>
  <c r="O222" i="1"/>
  <c r="O218" i="1"/>
  <c r="O214" i="1"/>
  <c r="O210" i="1"/>
  <c r="O206" i="1"/>
  <c r="O202" i="1"/>
  <c r="O198" i="1"/>
  <c r="O194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419" i="1"/>
  <c r="O415" i="1"/>
  <c r="O411" i="1"/>
  <c r="O407" i="1"/>
  <c r="O403" i="1"/>
  <c r="O399" i="1"/>
  <c r="O395" i="1"/>
  <c r="O391" i="1"/>
  <c r="O387" i="1"/>
  <c r="O383" i="1"/>
  <c r="O379" i="1"/>
  <c r="O375" i="1"/>
  <c r="O371" i="1"/>
  <c r="O367" i="1"/>
  <c r="O363" i="1"/>
  <c r="O359" i="1"/>
  <c r="O355" i="1"/>
  <c r="O351" i="1"/>
  <c r="O347" i="1"/>
  <c r="O343" i="1"/>
  <c r="O339" i="1"/>
  <c r="O335" i="1"/>
  <c r="O331" i="1"/>
  <c r="O327" i="1"/>
  <c r="O323" i="1"/>
  <c r="O319" i="1"/>
  <c r="O315" i="1"/>
  <c r="O311" i="1"/>
  <c r="O307" i="1"/>
  <c r="O303" i="1"/>
  <c r="O299" i="1"/>
  <c r="O295" i="1"/>
  <c r="O291" i="1"/>
  <c r="O287" i="1"/>
  <c r="O283" i="1"/>
  <c r="O279" i="1"/>
  <c r="O275" i="1"/>
  <c r="O271" i="1"/>
  <c r="O267" i="1"/>
  <c r="O263" i="1"/>
  <c r="O259" i="1"/>
  <c r="O255" i="1"/>
  <c r="O251" i="1"/>
  <c r="O247" i="1"/>
  <c r="O243" i="1"/>
  <c r="O239" i="1"/>
  <c r="O235" i="1"/>
  <c r="O231" i="1"/>
  <c r="O227" i="1"/>
  <c r="O223" i="1"/>
  <c r="O219" i="1"/>
  <c r="O215" i="1"/>
  <c r="O211" i="1"/>
  <c r="O207" i="1"/>
  <c r="O203" i="1"/>
  <c r="O199" i="1"/>
  <c r="O195" i="1"/>
  <c r="O191" i="1"/>
  <c r="O187" i="1"/>
  <c r="O183" i="1"/>
  <c r="O179" i="1"/>
  <c r="O175" i="1"/>
  <c r="O171" i="1"/>
  <c r="O167" i="1"/>
  <c r="O163" i="1"/>
  <c r="O159" i="1"/>
  <c r="O155" i="1"/>
  <c r="O151" i="1"/>
  <c r="O147" i="1"/>
  <c r="O143" i="1"/>
  <c r="O139" i="1"/>
  <c r="O135" i="1"/>
  <c r="O131" i="1"/>
  <c r="O127" i="1"/>
  <c r="O123" i="1"/>
  <c r="O119" i="1"/>
  <c r="O115" i="1"/>
  <c r="O111" i="1"/>
  <c r="O107" i="1"/>
  <c r="O103" i="1"/>
  <c r="O99" i="1"/>
  <c r="O95" i="1"/>
  <c r="O91" i="1"/>
  <c r="O87" i="1"/>
  <c r="O83" i="1"/>
  <c r="O6" i="1"/>
  <c r="O10" i="1"/>
  <c r="O14" i="1"/>
  <c r="O18" i="1"/>
  <c r="O22" i="1"/>
  <c r="O26" i="1"/>
  <c r="O30" i="1"/>
  <c r="O34" i="1"/>
  <c r="O38" i="1"/>
  <c r="O42" i="1"/>
  <c r="O46" i="1"/>
  <c r="O50" i="1"/>
  <c r="O54" i="1"/>
  <c r="O58" i="1"/>
  <c r="O62" i="1"/>
  <c r="O66" i="1"/>
  <c r="O70" i="1"/>
  <c r="O74" i="1"/>
  <c r="O78" i="1"/>
  <c r="O82" i="1"/>
  <c r="K44" i="23" l="1"/>
  <c r="AD17" i="1"/>
  <c r="AD23" i="1" s="1"/>
  <c r="AH23" i="1" s="1"/>
  <c r="AH11" i="1"/>
  <c r="O79" i="1"/>
  <c r="O75" i="1"/>
  <c r="O71" i="1"/>
  <c r="O67" i="1"/>
  <c r="O63" i="1"/>
  <c r="O59" i="1"/>
  <c r="O55" i="1"/>
  <c r="O51" i="1"/>
  <c r="O47" i="1"/>
  <c r="O43" i="1"/>
  <c r="O39" i="1"/>
  <c r="O35" i="1"/>
  <c r="O31" i="1"/>
  <c r="O27" i="1"/>
  <c r="O23" i="1"/>
  <c r="O19" i="1"/>
  <c r="O15" i="1"/>
  <c r="O11" i="1"/>
  <c r="O7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8" i="1"/>
  <c r="O4" i="1"/>
  <c r="O80" i="1"/>
  <c r="O3" i="1"/>
  <c r="O81" i="1"/>
  <c r="O77" i="1"/>
  <c r="O73" i="1"/>
  <c r="O69" i="1"/>
  <c r="O65" i="1"/>
  <c r="O61" i="1"/>
  <c r="O57" i="1"/>
  <c r="O53" i="1"/>
  <c r="O49" i="1"/>
  <c r="O45" i="1"/>
  <c r="O41" i="1"/>
  <c r="O37" i="1"/>
  <c r="O33" i="1"/>
  <c r="O29" i="1"/>
  <c r="O25" i="1"/>
  <c r="O21" i="1"/>
  <c r="O17" i="1"/>
  <c r="O13" i="1"/>
  <c r="O9" i="1"/>
  <c r="O5" i="1"/>
  <c r="K45" i="23" l="1"/>
  <c r="K46" i="23" l="1"/>
  <c r="K47" i="23" l="1"/>
  <c r="K48" i="23" l="1"/>
  <c r="K49" i="23" s="1"/>
  <c r="K50" i="23" s="1"/>
  <c r="K51" i="23" s="1"/>
  <c r="K52" i="23" s="1"/>
  <c r="K53" i="23" s="1"/>
  <c r="K54" i="23" s="1"/>
  <c r="K55" i="23" s="1"/>
  <c r="K56" i="23" s="1"/>
  <c r="K57" i="23" s="1"/>
  <c r="K58" i="23" s="1"/>
  <c r="K59" i="23" s="1"/>
  <c r="K60" i="23" s="1"/>
  <c r="K61" i="23" s="1"/>
  <c r="K62" i="23" s="1"/>
  <c r="K63" i="23" s="1"/>
  <c r="K64" i="23" s="1"/>
  <c r="K65" i="23" s="1"/>
  <c r="K66" i="23" s="1"/>
  <c r="K67" i="23" s="1"/>
  <c r="K68" i="23" s="1"/>
  <c r="K69" i="23" s="1"/>
  <c r="K70" i="23" s="1"/>
  <c r="K71" i="23" s="1"/>
  <c r="K72" i="23" s="1"/>
  <c r="K73" i="23" s="1"/>
  <c r="K74" i="23" s="1"/>
  <c r="K75" i="23" s="1"/>
  <c r="K76" i="23" s="1"/>
  <c r="K77" i="23" s="1"/>
  <c r="K78" i="23" s="1"/>
  <c r="K79" i="23" s="1"/>
  <c r="K80" i="23" s="1"/>
  <c r="K81" i="23" s="1"/>
  <c r="K82" i="23" s="1"/>
  <c r="K83" i="23" s="1"/>
  <c r="K84" i="23" s="1"/>
  <c r="K85" i="23" s="1"/>
  <c r="K86" i="23" s="1"/>
  <c r="K87" i="23" s="1"/>
  <c r="K88" i="23" s="1"/>
  <c r="K89" i="23" s="1"/>
  <c r="K90" i="23" s="1"/>
  <c r="K91" i="23" s="1"/>
  <c r="K92" i="23" s="1"/>
  <c r="K93" i="23" s="1"/>
  <c r="K94" i="23" s="1"/>
  <c r="K95" i="23" s="1"/>
  <c r="K96" i="23" s="1"/>
  <c r="K97" i="23" s="1"/>
  <c r="K98" i="23" s="1"/>
  <c r="K99" i="23" s="1"/>
  <c r="K100" i="23" s="1"/>
  <c r="K101" i="23" s="1"/>
  <c r="K102" i="23" s="1"/>
  <c r="K103" i="23" s="1"/>
  <c r="K104" i="23" s="1"/>
  <c r="K105" i="23" s="1"/>
  <c r="K106" i="23" s="1"/>
  <c r="K107" i="23" s="1"/>
  <c r="K108" i="23" s="1"/>
  <c r="K109" i="23" s="1"/>
  <c r="K110" i="23" s="1"/>
  <c r="K111" i="23" s="1"/>
  <c r="K112" i="23" s="1"/>
  <c r="K113" i="23" s="1"/>
  <c r="K114" i="23" s="1"/>
  <c r="K115" i="23" s="1"/>
  <c r="K116" i="23" s="1"/>
  <c r="K117" i="23" s="1"/>
  <c r="K118" i="23" s="1"/>
  <c r="K119" i="23" s="1"/>
  <c r="K120" i="23" s="1"/>
  <c r="K121" i="23" s="1"/>
  <c r="K122" i="23" s="1"/>
  <c r="K123" i="23" s="1"/>
  <c r="K124" i="23" s="1"/>
  <c r="K125" i="23" s="1"/>
  <c r="K126" i="23" s="1"/>
  <c r="K127" i="23" s="1"/>
  <c r="K128" i="23" s="1"/>
  <c r="K129" i="23" s="1"/>
  <c r="K130" i="23" s="1"/>
  <c r="K131" i="23" s="1"/>
  <c r="K132" i="23" s="1"/>
  <c r="K133" i="23" s="1"/>
  <c r="K134" i="23" s="1"/>
  <c r="K135" i="23" s="1"/>
  <c r="K136" i="23" s="1"/>
  <c r="K137" i="23" s="1"/>
  <c r="K138" i="23" s="1"/>
  <c r="K139" i="23" s="1"/>
  <c r="K140" i="23" s="1"/>
  <c r="K141" i="23" s="1"/>
  <c r="K142" i="23" s="1"/>
  <c r="K143" i="23" s="1"/>
  <c r="K144" i="23" s="1"/>
  <c r="K145" i="23" s="1"/>
  <c r="K146" i="23" s="1"/>
  <c r="K147" i="23" s="1"/>
  <c r="K148" i="23" s="1"/>
  <c r="K149" i="23" s="1"/>
  <c r="K150" i="23" s="1"/>
  <c r="K151" i="23" s="1"/>
  <c r="K152" i="23" s="1"/>
  <c r="K153" i="23" s="1"/>
  <c r="K154" i="23" s="1"/>
  <c r="K155" i="23" s="1"/>
  <c r="K156" i="23" s="1"/>
  <c r="K157" i="23" s="1"/>
  <c r="K158" i="23" s="1"/>
  <c r="K159" i="23" s="1"/>
  <c r="K160" i="23" s="1"/>
  <c r="K161" i="23" s="1"/>
  <c r="K162" i="23" s="1"/>
  <c r="K163" i="23" s="1"/>
  <c r="K164" i="23" s="1"/>
  <c r="K165" i="23" s="1"/>
  <c r="K166" i="23" s="1"/>
  <c r="K167" i="23" s="1"/>
  <c r="K168" i="23" s="1"/>
  <c r="K169" i="23" s="1"/>
  <c r="K170" i="23" s="1"/>
  <c r="K171" i="23" s="1"/>
  <c r="K172" i="23" s="1"/>
  <c r="K173" i="23" s="1"/>
  <c r="K174" i="23" s="1"/>
  <c r="K175" i="23" s="1"/>
  <c r="K176" i="23" s="1"/>
  <c r="K177" i="23" s="1"/>
  <c r="K178" i="23" s="1"/>
  <c r="K179" i="23" s="1"/>
  <c r="K180" i="23" s="1"/>
  <c r="K181" i="23" s="1"/>
  <c r="K182" i="23" s="1"/>
  <c r="K183" i="23" s="1"/>
  <c r="K184" i="23" s="1"/>
  <c r="K185" i="23" s="1"/>
  <c r="K186" i="23" s="1"/>
  <c r="K187" i="23" s="1"/>
  <c r="K188" i="23" s="1"/>
  <c r="K189" i="23" s="1"/>
  <c r="K190" i="23" s="1"/>
  <c r="K191" i="23" s="1"/>
  <c r="K192" i="23" s="1"/>
  <c r="K193" i="23" s="1"/>
  <c r="K194" i="23" s="1"/>
  <c r="K195" i="23" s="1"/>
  <c r="K196" i="23" s="1"/>
  <c r="K197" i="23" s="1"/>
  <c r="K198" i="23" s="1"/>
  <c r="K199" i="23" s="1"/>
  <c r="K200" i="23" s="1"/>
  <c r="K201" i="23" s="1"/>
  <c r="K202" i="23" s="1"/>
  <c r="K203" i="23" s="1"/>
  <c r="K204" i="23" s="1"/>
  <c r="K205" i="23" s="1"/>
  <c r="K206" i="23" s="1"/>
  <c r="K207" i="23" s="1"/>
  <c r="K208" i="23" s="1"/>
  <c r="K209" i="23" s="1"/>
  <c r="K210" i="23" s="1"/>
  <c r="K211" i="23" s="1"/>
  <c r="K212" i="23" s="1"/>
  <c r="K213" i="23" s="1"/>
  <c r="K214" i="23" s="1"/>
  <c r="K215" i="23" s="1"/>
  <c r="K216" i="23" s="1"/>
  <c r="K217" i="23" s="1"/>
  <c r="K218" i="23" s="1"/>
  <c r="K219" i="23" s="1"/>
  <c r="K220" i="23" s="1"/>
  <c r="K221" i="23" s="1"/>
  <c r="K222" i="23" s="1"/>
  <c r="K223" i="23" s="1"/>
  <c r="K224" i="23" s="1"/>
  <c r="K225" i="23" s="1"/>
  <c r="K226" i="23" s="1"/>
  <c r="K227" i="23" s="1"/>
  <c r="K228" i="23" s="1"/>
  <c r="K229" i="23" s="1"/>
  <c r="K230" i="23" s="1"/>
  <c r="K231" i="23" s="1"/>
  <c r="K232" i="23" s="1"/>
  <c r="K233" i="23" s="1"/>
  <c r="K234" i="23" s="1"/>
  <c r="K235" i="23" s="1"/>
  <c r="K236" i="23" s="1"/>
  <c r="K237" i="23" s="1"/>
  <c r="K238" i="23" s="1"/>
  <c r="K239" i="23" s="1"/>
  <c r="K240" i="23" s="1"/>
  <c r="K241" i="23" s="1"/>
  <c r="K242" i="23" s="1"/>
  <c r="K243" i="23" s="1"/>
  <c r="K244" i="23" s="1"/>
  <c r="K245" i="23" s="1"/>
  <c r="K246" i="23" s="1"/>
  <c r="K247" i="23" s="1"/>
  <c r="K248" i="23" s="1"/>
  <c r="K249" i="23" s="1"/>
  <c r="K250" i="23" s="1"/>
  <c r="K251" i="23" s="1"/>
  <c r="K252" i="23" s="1"/>
  <c r="K253" i="23" s="1"/>
  <c r="K254" i="23" s="1"/>
  <c r="K255" i="23" s="1"/>
  <c r="K256" i="23" s="1"/>
  <c r="K257" i="23" s="1"/>
  <c r="K258" i="23" s="1"/>
  <c r="K259" i="23" s="1"/>
  <c r="K260" i="23" s="1"/>
  <c r="K261" i="23" s="1"/>
  <c r="K262" i="23" s="1"/>
  <c r="K263" i="23" s="1"/>
  <c r="K264" i="23" s="1"/>
  <c r="K265" i="23" s="1"/>
  <c r="K266" i="23" s="1"/>
  <c r="K267" i="23" s="1"/>
  <c r="K268" i="23" s="1"/>
  <c r="K269" i="23" s="1"/>
  <c r="K270" i="23" s="1"/>
  <c r="K271" i="23" s="1"/>
  <c r="K272" i="23" s="1"/>
  <c r="K273" i="23" s="1"/>
  <c r="K274" i="23" s="1"/>
  <c r="K275" i="23" s="1"/>
  <c r="K276" i="23" s="1"/>
  <c r="K277" i="23" s="1"/>
  <c r="K278" i="23" s="1"/>
  <c r="K279" i="23" s="1"/>
  <c r="K280" i="23" s="1"/>
  <c r="K281" i="23" s="1"/>
  <c r="K282" i="23" s="1"/>
  <c r="K283" i="23" s="1"/>
  <c r="K284" i="23" s="1"/>
  <c r="K285" i="23" s="1"/>
  <c r="K286" i="23" s="1"/>
  <c r="K287" i="23" s="1"/>
  <c r="K288" i="23" s="1"/>
  <c r="K289" i="23" s="1"/>
  <c r="K290" i="23" s="1"/>
  <c r="K291" i="23" s="1"/>
  <c r="K292" i="23" s="1"/>
  <c r="K293" i="23" s="1"/>
  <c r="K294" i="23" s="1"/>
  <c r="K295" i="23" s="1"/>
  <c r="K296" i="23" s="1"/>
  <c r="K297" i="23" s="1"/>
  <c r="K298" i="23" s="1"/>
  <c r="K299" i="23" s="1"/>
  <c r="K300" i="23" s="1"/>
  <c r="K301" i="23" s="1"/>
  <c r="K302" i="23" s="1"/>
  <c r="K303" i="23" s="1"/>
  <c r="K304" i="23" s="1"/>
  <c r="K305" i="23" s="1"/>
  <c r="K306" i="23" s="1"/>
  <c r="K307" i="23" s="1"/>
  <c r="K308" i="23" s="1"/>
  <c r="K309" i="23" s="1"/>
  <c r="K310" i="23" s="1"/>
  <c r="K311" i="23" s="1"/>
  <c r="K312" i="23" s="1"/>
  <c r="K313" i="23" s="1"/>
  <c r="K314" i="23" s="1"/>
  <c r="K315" i="23" s="1"/>
  <c r="K316" i="23" s="1"/>
  <c r="K317" i="23" s="1"/>
  <c r="K318" i="23" s="1"/>
  <c r="K319" i="23" s="1"/>
  <c r="K320" i="23" s="1"/>
  <c r="K321" i="23" s="1"/>
  <c r="K322" i="23" s="1"/>
  <c r="K323" i="23" s="1"/>
  <c r="K324" i="23" s="1"/>
  <c r="K325" i="23" s="1"/>
  <c r="K326" i="23" s="1"/>
  <c r="K327" i="23" s="1"/>
  <c r="K328" i="23" s="1"/>
  <c r="K329" i="23" s="1"/>
  <c r="K330" i="23" s="1"/>
  <c r="K331" i="23" s="1"/>
  <c r="K332" i="23" s="1"/>
  <c r="K333" i="23" s="1"/>
  <c r="K334" i="23" s="1"/>
  <c r="K335" i="23" s="1"/>
  <c r="K336" i="23" s="1"/>
  <c r="K337" i="23" s="1"/>
  <c r="K338" i="23" s="1"/>
  <c r="K339" i="23" s="1"/>
  <c r="K340" i="23" s="1"/>
  <c r="K341" i="23" s="1"/>
  <c r="K342" i="23" s="1"/>
  <c r="K343" i="23" s="1"/>
  <c r="K344" i="23" s="1"/>
  <c r="K345" i="23" s="1"/>
  <c r="K346" i="23" s="1"/>
  <c r="K347" i="23" s="1"/>
  <c r="K348" i="23" s="1"/>
  <c r="K349" i="23" s="1"/>
  <c r="K350" i="23" s="1"/>
  <c r="K351" i="23" s="1"/>
  <c r="K352" i="23" s="1"/>
  <c r="K353" i="23" s="1"/>
  <c r="K354" i="23" s="1"/>
  <c r="K355" i="23" s="1"/>
  <c r="K356" i="23" s="1"/>
  <c r="K357" i="23" s="1"/>
  <c r="K358" i="23" s="1"/>
  <c r="K359" i="23" s="1"/>
  <c r="K360" i="23" s="1"/>
  <c r="K361" i="23" s="1"/>
  <c r="K362" i="23" s="1"/>
  <c r="K363" i="23" s="1"/>
  <c r="K364" i="23" s="1"/>
  <c r="K365" i="23" s="1"/>
  <c r="K366" i="23" s="1"/>
  <c r="K367" i="23" s="1"/>
  <c r="K368" i="23" s="1"/>
  <c r="K369" i="23" s="1"/>
  <c r="K370" i="23" s="1"/>
  <c r="K371" i="23" s="1"/>
  <c r="K372" i="23" s="1"/>
  <c r="K373" i="23" s="1"/>
  <c r="K374" i="23" s="1"/>
  <c r="K375" i="23" s="1"/>
  <c r="K376" i="23" s="1"/>
  <c r="K377" i="23" s="1"/>
  <c r="K378" i="23" s="1"/>
  <c r="K379" i="23" s="1"/>
  <c r="K380" i="23" s="1"/>
  <c r="K381" i="23" s="1"/>
  <c r="K382" i="23" s="1"/>
  <c r="K383" i="23" s="1"/>
  <c r="K384" i="23" s="1"/>
  <c r="K385" i="23" s="1"/>
  <c r="K386" i="23" s="1"/>
  <c r="K387" i="23" s="1"/>
  <c r="K388" i="23" s="1"/>
  <c r="K389" i="23" s="1"/>
  <c r="K390" i="23" s="1"/>
  <c r="K391" i="23" s="1"/>
  <c r="K392" i="23" s="1"/>
  <c r="K393" i="23" s="1"/>
  <c r="K394" i="23" s="1"/>
  <c r="K395" i="23" s="1"/>
  <c r="K396" i="23" s="1"/>
  <c r="K397" i="23" s="1"/>
  <c r="K398" i="23" s="1"/>
  <c r="K399" i="23" s="1"/>
  <c r="K400" i="23" s="1"/>
  <c r="K401" i="23" s="1"/>
  <c r="K402" i="23" s="1"/>
  <c r="K403" i="23" s="1"/>
  <c r="K404" i="23" s="1"/>
  <c r="K405" i="23" s="1"/>
  <c r="K406" i="23" s="1"/>
  <c r="K407" i="23" s="1"/>
  <c r="K408" i="23" s="1"/>
  <c r="K409" i="23" s="1"/>
  <c r="K410" i="23" s="1"/>
  <c r="K411" i="23" s="1"/>
  <c r="K412" i="23" s="1"/>
  <c r="K413" i="23" s="1"/>
  <c r="K414" i="23" s="1"/>
  <c r="K415" i="23" s="1"/>
  <c r="K416" i="23" s="1"/>
  <c r="K417" i="23" s="1"/>
  <c r="K418" i="23" s="1"/>
  <c r="K419" i="23" s="1"/>
  <c r="K420" i="23" s="1"/>
  <c r="K421" i="23" s="1"/>
  <c r="K422" i="23" s="1"/>
  <c r="K423" i="23" s="1"/>
  <c r="K424" i="23" s="1"/>
  <c r="K425" i="23" s="1"/>
  <c r="K426" i="23" s="1"/>
  <c r="K427" i="23" s="1"/>
  <c r="K428" i="23" s="1"/>
  <c r="K429" i="23" s="1"/>
  <c r="K430" i="23" s="1"/>
  <c r="K431" i="23" s="1"/>
  <c r="K432" i="23" s="1"/>
  <c r="K433" i="23" s="1"/>
  <c r="K434" i="23" s="1"/>
  <c r="K435" i="23" s="1"/>
  <c r="K436" i="23" s="1"/>
  <c r="K437" i="23" s="1"/>
  <c r="K438" i="23" s="1"/>
  <c r="K439" i="23" s="1"/>
  <c r="K440" i="23" s="1"/>
  <c r="K441" i="23" s="1"/>
  <c r="K442" i="23" s="1"/>
  <c r="K443" i="23" s="1"/>
  <c r="K444" i="23" s="1"/>
  <c r="K445" i="23" s="1"/>
  <c r="K446" i="23" s="1"/>
  <c r="K447" i="23" s="1"/>
  <c r="K448" i="23" s="1"/>
  <c r="K449" i="23" s="1"/>
  <c r="K450" i="23" s="1"/>
  <c r="K451" i="23" s="1"/>
  <c r="K452" i="23" s="1"/>
  <c r="K453" i="23" s="1"/>
  <c r="K454" i="23" s="1"/>
  <c r="K455" i="23" s="1"/>
  <c r="K456" i="23" s="1"/>
  <c r="K457" i="23" s="1"/>
  <c r="K458" i="23" s="1"/>
  <c r="K459" i="23" s="1"/>
  <c r="K460" i="23" s="1"/>
  <c r="K461" i="23" s="1"/>
  <c r="K462" i="23" s="1"/>
  <c r="K463" i="23" s="1"/>
  <c r="K464" i="23" s="1"/>
  <c r="K465" i="23" s="1"/>
  <c r="K466" i="23" s="1"/>
  <c r="K467" i="23" s="1"/>
  <c r="K468" i="23" s="1"/>
  <c r="K469" i="23" s="1"/>
  <c r="K470" i="23" s="1"/>
  <c r="K471" i="23" s="1"/>
  <c r="K472" i="23" s="1"/>
  <c r="K473" i="23" s="1"/>
  <c r="K474" i="23" s="1"/>
  <c r="K475" i="23" s="1"/>
  <c r="K476" i="23" s="1"/>
  <c r="K477" i="23" s="1"/>
  <c r="K478" i="23" s="1"/>
  <c r="K479" i="23" s="1"/>
  <c r="K480" i="23" s="1"/>
  <c r="K481" i="23" s="1"/>
  <c r="K482" i="23" s="1"/>
  <c r="K483" i="23" s="1"/>
  <c r="K484" i="23" s="1"/>
  <c r="K485" i="23" s="1"/>
  <c r="K486" i="23" s="1"/>
  <c r="K487" i="23" s="1"/>
  <c r="K488" i="23" s="1"/>
  <c r="K489" i="23" s="1"/>
  <c r="K490" i="23" s="1"/>
  <c r="K491" i="23" s="1"/>
  <c r="K492" i="23" s="1"/>
  <c r="K493" i="23" s="1"/>
  <c r="K494" i="23" s="1"/>
  <c r="K495" i="23" s="1"/>
  <c r="K496" i="23" s="1"/>
  <c r="K497" i="23" s="1"/>
  <c r="K498" i="23" s="1"/>
  <c r="K499" i="23" s="1"/>
  <c r="K500" i="23" s="1"/>
  <c r="K501" i="23" s="1"/>
  <c r="K502" i="23" s="1"/>
  <c r="K503" i="23" s="1"/>
  <c r="K504" i="23" s="1"/>
  <c r="K505" i="23" s="1"/>
  <c r="K506" i="23" s="1"/>
  <c r="K507" i="23" s="1"/>
  <c r="K508" i="23" s="1"/>
  <c r="K509" i="23" s="1"/>
  <c r="K510" i="23" s="1"/>
  <c r="K511" i="23" s="1"/>
  <c r="K512" i="23" s="1"/>
  <c r="K513" i="23" s="1"/>
  <c r="K514" i="23" s="1"/>
  <c r="K515" i="23" s="1"/>
  <c r="K516" i="23" s="1"/>
  <c r="K517" i="23" s="1"/>
  <c r="K518" i="23" s="1"/>
  <c r="K519" i="23" s="1"/>
  <c r="K520" i="23" s="1"/>
  <c r="K521" i="23" s="1"/>
  <c r="K522" i="23" s="1"/>
  <c r="K523" i="23" s="1"/>
  <c r="K524" i="23" s="1"/>
  <c r="K525" i="23" s="1"/>
  <c r="K526" i="23" s="1"/>
  <c r="K527" i="23" s="1"/>
  <c r="K528" i="23" s="1"/>
  <c r="K529" i="23" s="1"/>
  <c r="K530" i="23" s="1"/>
  <c r="K531" i="23" s="1"/>
  <c r="K532" i="23" s="1"/>
  <c r="K533" i="23" s="1"/>
  <c r="K534" i="23" s="1"/>
  <c r="K535" i="23" s="1"/>
  <c r="K536" i="23" s="1"/>
  <c r="K537" i="23" s="1"/>
  <c r="K538" i="23" s="1"/>
  <c r="K539" i="23" s="1"/>
  <c r="K540" i="23" s="1"/>
  <c r="K541" i="23" s="1"/>
  <c r="K542" i="23" s="1"/>
  <c r="K543" i="23" s="1"/>
  <c r="K544" i="23" s="1"/>
  <c r="K545" i="23" s="1"/>
  <c r="K546" i="23" s="1"/>
  <c r="K547" i="23" s="1"/>
  <c r="K548" i="23" s="1"/>
  <c r="K549" i="23" s="1"/>
  <c r="K550" i="23" s="1"/>
  <c r="K551" i="23" s="1"/>
  <c r="K552" i="23" s="1"/>
  <c r="K553" i="23" s="1"/>
  <c r="K554" i="23" s="1"/>
  <c r="K555" i="23" s="1"/>
  <c r="K556" i="23" s="1"/>
  <c r="K557" i="23" s="1"/>
  <c r="K558" i="23" s="1"/>
  <c r="K559" i="23" s="1"/>
  <c r="K560" i="23" s="1"/>
  <c r="K561" i="23" s="1"/>
  <c r="K562" i="23" s="1"/>
  <c r="K563" i="23" s="1"/>
  <c r="K564" i="23" s="1"/>
  <c r="K565" i="23" s="1"/>
  <c r="K566" i="23" s="1"/>
  <c r="K567" i="23" s="1"/>
  <c r="K568" i="23" s="1"/>
  <c r="K569" i="23" s="1"/>
  <c r="K570" i="23" s="1"/>
  <c r="K571" i="23" s="1"/>
  <c r="K572" i="23" s="1"/>
  <c r="K573" i="23" s="1"/>
  <c r="K574" i="23" s="1"/>
  <c r="K575" i="23" s="1"/>
  <c r="K576" i="23" s="1"/>
  <c r="K577" i="23" s="1"/>
  <c r="K578" i="23" s="1"/>
  <c r="K579" i="23" s="1"/>
  <c r="K580" i="23" s="1"/>
  <c r="K581" i="23" s="1"/>
  <c r="K582" i="23" s="1"/>
  <c r="K583" i="23" s="1"/>
  <c r="K584" i="23" s="1"/>
  <c r="K585" i="23" s="1"/>
  <c r="K586" i="23" s="1"/>
  <c r="K587" i="23" s="1"/>
  <c r="K588" i="23" s="1"/>
  <c r="K589" i="23" s="1"/>
  <c r="K590" i="23" s="1"/>
  <c r="K591" i="23" s="1"/>
  <c r="K592" i="23" s="1"/>
  <c r="K593" i="23" s="1"/>
  <c r="K594" i="23" s="1"/>
  <c r="K595" i="23" s="1"/>
  <c r="K596" i="23" s="1"/>
  <c r="K597" i="23" s="1"/>
  <c r="K598" i="23" s="1"/>
  <c r="K599" i="23" s="1"/>
  <c r="K600" i="23" s="1"/>
  <c r="K601" i="23" s="1"/>
  <c r="K602" i="23" s="1"/>
  <c r="K603" i="23" s="1"/>
  <c r="K604" i="23" s="1"/>
  <c r="K605" i="23" s="1"/>
  <c r="K606" i="23" s="1"/>
  <c r="K607" i="23" s="1"/>
  <c r="K608" i="23" s="1"/>
  <c r="K609" i="23" s="1"/>
  <c r="K610" i="23" s="1"/>
  <c r="K611" i="23" s="1"/>
  <c r="K612" i="23" s="1"/>
  <c r="K613" i="23" s="1"/>
  <c r="K614" i="23" s="1"/>
  <c r="K615" i="23" s="1"/>
  <c r="K616" i="23" s="1"/>
  <c r="K617" i="23" s="1"/>
  <c r="K618" i="23" s="1"/>
  <c r="K619" i="23" s="1"/>
  <c r="K620" i="23" s="1"/>
  <c r="K621" i="23" s="1"/>
  <c r="K622" i="23" s="1"/>
  <c r="K623" i="23" s="1"/>
  <c r="K624" i="23" s="1"/>
  <c r="K625" i="23" s="1"/>
  <c r="K626" i="23" s="1"/>
  <c r="K627" i="23" s="1"/>
  <c r="K628" i="23" s="1"/>
  <c r="K629" i="23" s="1"/>
  <c r="K630" i="23" s="1"/>
  <c r="K631" i="23" s="1"/>
  <c r="K632" i="23" s="1"/>
  <c r="K633" i="23" s="1"/>
  <c r="K634" i="23" s="1"/>
  <c r="K635" i="23" s="1"/>
  <c r="K636" i="23" s="1"/>
  <c r="K637" i="23" s="1"/>
  <c r="K638" i="23" s="1"/>
  <c r="K639" i="23" s="1"/>
  <c r="K640" i="23" s="1"/>
  <c r="K641" i="23" s="1"/>
  <c r="K642" i="23" s="1"/>
  <c r="K643" i="23" s="1"/>
  <c r="K644" i="23" s="1"/>
  <c r="K645" i="23" s="1"/>
  <c r="K646" i="23" s="1"/>
  <c r="K647" i="23" s="1"/>
  <c r="K648" i="23" s="1"/>
  <c r="K649" i="23" s="1"/>
  <c r="K650" i="23" s="1"/>
  <c r="K651" i="23" s="1"/>
  <c r="K652" i="23" s="1"/>
  <c r="K653" i="23" s="1"/>
  <c r="K654" i="23" s="1"/>
  <c r="K655" i="23" s="1"/>
  <c r="K656" i="23" s="1"/>
  <c r="K657" i="23" s="1"/>
  <c r="K658" i="23" s="1"/>
  <c r="K659" i="23" s="1"/>
  <c r="K660" i="23" s="1"/>
  <c r="K661" i="23" s="1"/>
  <c r="K662" i="23" s="1"/>
  <c r="K663" i="23" s="1"/>
  <c r="K664" i="23" s="1"/>
  <c r="K665" i="23" s="1"/>
  <c r="K666" i="23" s="1"/>
  <c r="K667" i="23" s="1"/>
  <c r="K668" i="23" s="1"/>
  <c r="K669" i="23" s="1"/>
  <c r="K670" i="23" s="1"/>
  <c r="K671" i="23" s="1"/>
  <c r="K672" i="23" s="1"/>
  <c r="K673" i="23" s="1"/>
  <c r="K674" i="23" s="1"/>
  <c r="K675" i="23" s="1"/>
  <c r="K676" i="23" s="1"/>
  <c r="K677" i="23" s="1"/>
  <c r="K678" i="23" s="1"/>
  <c r="K679" i="23" s="1"/>
  <c r="K680" i="23" s="1"/>
  <c r="K681" i="23" s="1"/>
  <c r="K682" i="23" s="1"/>
  <c r="K683" i="23" s="1"/>
  <c r="K684" i="23" s="1"/>
  <c r="K685" i="23" s="1"/>
  <c r="K686" i="23" s="1"/>
  <c r="K687" i="23" s="1"/>
  <c r="K688" i="23" s="1"/>
  <c r="K689" i="23" s="1"/>
  <c r="K690" i="23" s="1"/>
  <c r="K691" i="23" s="1"/>
  <c r="K692" i="23" s="1"/>
  <c r="K693" i="23" s="1"/>
  <c r="K694" i="23" s="1"/>
  <c r="K695" i="23" s="1"/>
  <c r="K696" i="23" s="1"/>
  <c r="K697" i="23" s="1"/>
  <c r="K698" i="23" s="1"/>
  <c r="K699" i="23" s="1"/>
  <c r="K700" i="23" s="1"/>
  <c r="K701" i="23" s="1"/>
  <c r="K702" i="23" s="1"/>
  <c r="K703" i="23" s="1"/>
  <c r="K704" i="23" s="1"/>
  <c r="K705" i="23" s="1"/>
  <c r="K706" i="23" s="1"/>
  <c r="K707" i="23" s="1"/>
  <c r="K708" i="23" s="1"/>
  <c r="K709" i="23" s="1"/>
  <c r="K710" i="23" s="1"/>
  <c r="K711" i="23" s="1"/>
  <c r="K712" i="23" s="1"/>
  <c r="K713" i="23" s="1"/>
  <c r="K714" i="23" s="1"/>
  <c r="K715" i="23" s="1"/>
  <c r="K716" i="23" s="1"/>
  <c r="K717" i="23" s="1"/>
  <c r="K718" i="23" s="1"/>
  <c r="K719" i="23" s="1"/>
  <c r="K720" i="23" s="1"/>
  <c r="K721" i="23" s="1"/>
  <c r="K722" i="23" s="1"/>
  <c r="K723" i="23" s="1"/>
  <c r="K724" i="23" s="1"/>
  <c r="K725" i="23" s="1"/>
  <c r="K726" i="23" s="1"/>
  <c r="K727" i="23" s="1"/>
  <c r="K728" i="23" s="1"/>
  <c r="K729" i="23" s="1"/>
  <c r="K730" i="23" s="1"/>
  <c r="K731" i="23" s="1"/>
  <c r="K732" i="23" s="1"/>
  <c r="K733" i="23" s="1"/>
  <c r="K734" i="23" s="1"/>
  <c r="K735" i="23" s="1"/>
  <c r="K736" i="23" s="1"/>
  <c r="K737" i="23" s="1"/>
  <c r="K738" i="23" s="1"/>
  <c r="K739" i="23" s="1"/>
  <c r="K740" i="23" s="1"/>
  <c r="K741" i="23" s="1"/>
  <c r="K742" i="23" s="1"/>
  <c r="K743" i="23" s="1"/>
  <c r="K744" i="23" s="1"/>
  <c r="K745" i="23" s="1"/>
  <c r="K746" i="23" s="1"/>
  <c r="K747" i="23" s="1"/>
  <c r="K748" i="23" s="1"/>
  <c r="K749" i="23" s="1"/>
  <c r="K750" i="23" s="1"/>
  <c r="K751" i="23" s="1"/>
  <c r="K752" i="23" s="1"/>
  <c r="K753" i="23" s="1"/>
  <c r="K754" i="23" s="1"/>
  <c r="K755" i="23" s="1"/>
  <c r="K756" i="23" s="1"/>
  <c r="K757" i="23" s="1"/>
  <c r="K758" i="23" s="1"/>
  <c r="K759" i="23" s="1"/>
  <c r="K760" i="23" s="1"/>
  <c r="K761" i="23" s="1"/>
  <c r="K762" i="23" s="1"/>
  <c r="K763" i="23" s="1"/>
  <c r="K764" i="23" s="1"/>
  <c r="K765" i="23" s="1"/>
  <c r="K766" i="23" s="1"/>
  <c r="K767" i="23" s="1"/>
  <c r="K768" i="23" s="1"/>
  <c r="K769" i="23" s="1"/>
  <c r="K770" i="23" s="1"/>
  <c r="K771" i="23" s="1"/>
  <c r="K772" i="23" s="1"/>
  <c r="K773" i="23" s="1"/>
  <c r="K774" i="23" s="1"/>
  <c r="K775" i="23" s="1"/>
  <c r="K776" i="23" s="1"/>
  <c r="K777" i="23" s="1"/>
  <c r="K778" i="23" s="1"/>
  <c r="K779" i="23" s="1"/>
  <c r="K780" i="23" s="1"/>
  <c r="K781" i="23" s="1"/>
  <c r="K782" i="23" s="1"/>
  <c r="K783" i="23" s="1"/>
  <c r="K784" i="23" s="1"/>
  <c r="K785" i="23" s="1"/>
  <c r="K786" i="23" s="1"/>
  <c r="K787" i="23" s="1"/>
  <c r="K788" i="23" s="1"/>
  <c r="K789" i="23" s="1"/>
  <c r="K790" i="23" s="1"/>
  <c r="K791" i="23" s="1"/>
  <c r="K792" i="23" s="1"/>
  <c r="K793" i="23" s="1"/>
  <c r="K794" i="23" s="1"/>
  <c r="K795" i="23" s="1"/>
  <c r="K796" i="23" s="1"/>
  <c r="K797" i="23" s="1"/>
  <c r="K798" i="23" s="1"/>
  <c r="K799" i="23" s="1"/>
  <c r="K800" i="23" s="1"/>
  <c r="K801" i="23" s="1"/>
  <c r="K802" i="23" s="1"/>
  <c r="K803" i="23" s="1"/>
  <c r="K804" i="23" s="1"/>
  <c r="K805" i="23" s="1"/>
  <c r="K806" i="23" s="1"/>
  <c r="K807" i="23" s="1"/>
  <c r="K808" i="23" s="1"/>
  <c r="K809" i="23" s="1"/>
  <c r="K810" i="23" s="1"/>
  <c r="K811" i="23" s="1"/>
  <c r="K812" i="23" s="1"/>
  <c r="K813" i="23" s="1"/>
  <c r="K814" i="23" s="1"/>
  <c r="K815" i="23" s="1"/>
  <c r="K816" i="23" s="1"/>
  <c r="K817" i="23" s="1"/>
  <c r="K818" i="23" s="1"/>
  <c r="K819" i="23" s="1"/>
  <c r="K820" i="23" s="1"/>
  <c r="K821" i="23" s="1"/>
  <c r="K822" i="23" s="1"/>
  <c r="K823" i="23" s="1"/>
  <c r="K824" i="23" s="1"/>
  <c r="K825" i="23" s="1"/>
  <c r="K826" i="23" s="1"/>
  <c r="K827" i="23" s="1"/>
  <c r="K828" i="23" s="1"/>
  <c r="K829" i="23" s="1"/>
  <c r="K830" i="23" s="1"/>
  <c r="K831" i="23" s="1"/>
  <c r="K832" i="23" s="1"/>
  <c r="K833" i="23" s="1"/>
  <c r="K834" i="23" s="1"/>
  <c r="K835" i="23" s="1"/>
  <c r="K836" i="23" s="1"/>
  <c r="K837" i="23" s="1"/>
  <c r="K838" i="23" s="1"/>
  <c r="K839" i="23" s="1"/>
  <c r="K840" i="23" s="1"/>
  <c r="K841" i="23" s="1"/>
  <c r="K842" i="23" s="1"/>
  <c r="K843" i="23" s="1"/>
  <c r="K844" i="23" s="1"/>
  <c r="K845" i="23" s="1"/>
  <c r="K846" i="23" s="1"/>
  <c r="K847" i="23" s="1"/>
  <c r="K848" i="23" s="1"/>
  <c r="K849" i="23" s="1"/>
  <c r="K850" i="23" s="1"/>
  <c r="K851" i="23" s="1"/>
  <c r="K852" i="23" s="1"/>
  <c r="K853" i="23" s="1"/>
  <c r="K854" i="23" s="1"/>
  <c r="K855" i="23" s="1"/>
  <c r="K856" i="23" s="1"/>
  <c r="K857" i="23" s="1"/>
  <c r="K858" i="23" s="1"/>
  <c r="K859" i="23" s="1"/>
  <c r="K860" i="23" s="1"/>
  <c r="K861" i="23" s="1"/>
  <c r="K862" i="23" s="1"/>
  <c r="K863" i="23" s="1"/>
  <c r="K864" i="23" s="1"/>
  <c r="K865" i="23" s="1"/>
  <c r="K866" i="23" s="1"/>
  <c r="K867" i="23" s="1"/>
  <c r="K868" i="23" s="1"/>
  <c r="K869" i="23" s="1"/>
  <c r="K870" i="23" s="1"/>
  <c r="K871" i="23" s="1"/>
  <c r="K872" i="23" s="1"/>
  <c r="K873" i="23" s="1"/>
  <c r="K874" i="23" s="1"/>
  <c r="K875" i="23" s="1"/>
  <c r="K876" i="23" s="1"/>
  <c r="K877" i="23" s="1"/>
  <c r="K878" i="23" s="1"/>
  <c r="K879" i="23" s="1"/>
  <c r="K880" i="23" s="1"/>
  <c r="K881" i="23" s="1"/>
  <c r="K882" i="23" s="1"/>
  <c r="K883" i="23" s="1"/>
  <c r="K884" i="23" s="1"/>
  <c r="K885" i="23" s="1"/>
  <c r="K886" i="23" s="1"/>
  <c r="K887" i="23" s="1"/>
  <c r="K888" i="23" s="1"/>
  <c r="K889" i="23" s="1"/>
  <c r="K890" i="23" s="1"/>
  <c r="K891" i="23" s="1"/>
  <c r="K892" i="23" s="1"/>
  <c r="K893" i="23" s="1"/>
  <c r="K894" i="23" s="1"/>
  <c r="K895" i="23" s="1"/>
  <c r="K896" i="23" s="1"/>
  <c r="K897" i="23" s="1"/>
  <c r="K898" i="23" s="1"/>
  <c r="K899" i="23" s="1"/>
  <c r="K900" i="23" s="1"/>
  <c r="K901" i="23" s="1"/>
  <c r="K902" i="23" s="1"/>
  <c r="K903" i="23" s="1"/>
  <c r="K904" i="23" s="1"/>
  <c r="K905" i="23" s="1"/>
  <c r="K906" i="23" s="1"/>
  <c r="K907" i="23" s="1"/>
  <c r="K908" i="23" s="1"/>
  <c r="K909" i="23" s="1"/>
  <c r="K910" i="23" s="1"/>
  <c r="K911" i="23" s="1"/>
  <c r="K912" i="23" s="1"/>
  <c r="K913" i="23" s="1"/>
  <c r="K914" i="23" s="1"/>
  <c r="K915" i="23" s="1"/>
  <c r="K916" i="23" s="1"/>
  <c r="K917" i="23" s="1"/>
  <c r="K918" i="23" s="1"/>
  <c r="K919" i="23" s="1"/>
  <c r="K920" i="23" s="1"/>
  <c r="K921" i="23" s="1"/>
  <c r="K922" i="23" s="1"/>
  <c r="K923" i="23" s="1"/>
  <c r="K924" i="23" s="1"/>
  <c r="K925" i="23" s="1"/>
  <c r="K926" i="23" s="1"/>
  <c r="K927" i="23" s="1"/>
  <c r="K928" i="23" s="1"/>
  <c r="K929" i="23" s="1"/>
  <c r="K930" i="23" s="1"/>
  <c r="K931" i="23" s="1"/>
  <c r="K932" i="23" s="1"/>
  <c r="K933" i="23" s="1"/>
  <c r="K934" i="23" s="1"/>
  <c r="K935" i="23" s="1"/>
  <c r="K936" i="23" s="1"/>
  <c r="K937" i="23" s="1"/>
  <c r="K938" i="23" s="1"/>
  <c r="K939" i="23" s="1"/>
  <c r="K940" i="23" s="1"/>
  <c r="K941" i="23" s="1"/>
  <c r="K942" i="23" s="1"/>
  <c r="K943" i="23" s="1"/>
  <c r="K944" i="23" s="1"/>
  <c r="K945" i="23" s="1"/>
  <c r="K946" i="23" s="1"/>
  <c r="K947" i="23" s="1"/>
  <c r="K948" i="23" s="1"/>
  <c r="K949" i="23" s="1"/>
  <c r="K950" i="23" s="1"/>
  <c r="K951" i="23" s="1"/>
  <c r="K952" i="23" s="1"/>
  <c r="K953" i="23" s="1"/>
  <c r="K954" i="23" s="1"/>
  <c r="K955" i="23" s="1"/>
  <c r="K956" i="23" s="1"/>
  <c r="K957" i="23" s="1"/>
  <c r="K958" i="23" s="1"/>
  <c r="K959" i="23" s="1"/>
  <c r="K960" i="23" s="1"/>
  <c r="K961" i="23" s="1"/>
  <c r="K962" i="23" s="1"/>
  <c r="K963" i="23" s="1"/>
  <c r="K964" i="23" s="1"/>
  <c r="K965" i="23" s="1"/>
  <c r="K966" i="23" s="1"/>
  <c r="K967" i="23" s="1"/>
  <c r="K968" i="23" s="1"/>
  <c r="K969" i="23" s="1"/>
  <c r="K970" i="23" s="1"/>
  <c r="K971" i="23" s="1"/>
  <c r="K972" i="23" s="1"/>
  <c r="K973" i="23" s="1"/>
  <c r="K974" i="23" s="1"/>
  <c r="K975" i="23" s="1"/>
  <c r="K976" i="23" s="1"/>
  <c r="K977" i="23" s="1"/>
  <c r="K978" i="23" s="1"/>
  <c r="K979" i="23" s="1"/>
  <c r="K980" i="23" s="1"/>
  <c r="K981" i="23" s="1"/>
  <c r="K982" i="23" s="1"/>
  <c r="K983" i="23" s="1"/>
  <c r="K984" i="23" s="1"/>
  <c r="K985" i="23" s="1"/>
  <c r="K986" i="23" s="1"/>
  <c r="K987" i="23" s="1"/>
  <c r="K988" i="23" s="1"/>
  <c r="K989" i="23" s="1"/>
  <c r="K990" i="23" s="1"/>
  <c r="K991" i="23" s="1"/>
  <c r="K992" i="23" s="1"/>
  <c r="K993" i="23" s="1"/>
  <c r="K994" i="23" s="1"/>
  <c r="K995" i="23" s="1"/>
  <c r="K996" i="23" s="1"/>
  <c r="K997" i="23" s="1"/>
  <c r="K998" i="23" s="1"/>
  <c r="K999" i="23" s="1"/>
  <c r="K1000" i="23" s="1"/>
  <c r="K1001" i="23" s="1"/>
  <c r="K1002" i="23" s="1"/>
  <c r="K1003" i="23" s="1"/>
  <c r="K1004" i="23" s="1"/>
  <c r="K1005" i="23" s="1"/>
  <c r="K1006" i="23" s="1"/>
  <c r="K1007" i="23" s="1"/>
  <c r="K1008" i="23" s="1"/>
  <c r="K1009" i="23" s="1"/>
  <c r="K1010" i="23" s="1"/>
  <c r="K1011" i="23" s="1"/>
  <c r="K1012" i="23" s="1"/>
  <c r="K1013" i="23" s="1"/>
  <c r="K1014" i="23" s="1"/>
  <c r="K1015" i="23" s="1"/>
  <c r="K1016" i="23" s="1"/>
  <c r="K1017" i="23" s="1"/>
  <c r="K1018" i="23" s="1"/>
  <c r="K1019" i="23" s="1"/>
  <c r="K1020" i="23" s="1"/>
  <c r="K1021" i="23" s="1"/>
  <c r="K1022" i="23" s="1"/>
  <c r="K1023" i="23" s="1"/>
  <c r="K1024" i="23" s="1"/>
  <c r="K1025" i="23" s="1"/>
  <c r="K1026" i="23" s="1"/>
  <c r="K1027" i="23" s="1"/>
  <c r="K1028" i="23" s="1"/>
  <c r="K1029" i="23" s="1"/>
  <c r="K1030" i="23" s="1"/>
  <c r="K1031" i="23" s="1"/>
  <c r="K1032" i="23" s="1"/>
  <c r="K1033" i="23" s="1"/>
  <c r="K1034" i="23" s="1"/>
  <c r="K1035" i="23" s="1"/>
  <c r="K1036" i="23" s="1"/>
  <c r="K1037" i="23" s="1"/>
  <c r="K1038" i="23" s="1"/>
  <c r="K1039" i="23" s="1"/>
  <c r="K1040" i="23" s="1"/>
  <c r="K1041" i="23" s="1"/>
  <c r="K1042" i="23" s="1"/>
  <c r="K1043" i="23" s="1"/>
  <c r="K1044" i="23" s="1"/>
  <c r="K1045" i="23" s="1"/>
  <c r="K1046" i="23" s="1"/>
  <c r="K1047" i="23" s="1"/>
  <c r="K1048" i="23" s="1"/>
  <c r="K1049" i="23" s="1"/>
  <c r="K1050" i="23" s="1"/>
  <c r="K1051" i="23" s="1"/>
  <c r="K1052" i="23" s="1"/>
  <c r="K1053" i="23" s="1"/>
  <c r="K1054" i="23" s="1"/>
  <c r="K1055" i="23" s="1"/>
  <c r="K1056" i="23" s="1"/>
  <c r="K1057" i="23" s="1"/>
  <c r="K1058" i="23" s="1"/>
  <c r="K1059" i="23" s="1"/>
  <c r="K1060" i="23" s="1"/>
  <c r="K1061" i="23" s="1"/>
  <c r="K1062" i="23" s="1"/>
  <c r="K1063" i="23" s="1"/>
  <c r="K1064" i="23" s="1"/>
  <c r="K1065" i="23" s="1"/>
  <c r="K1066" i="23" s="1"/>
  <c r="K1067" i="23" s="1"/>
  <c r="K1068" i="23" s="1"/>
  <c r="K1069" i="23" s="1"/>
  <c r="K1070" i="23" s="1"/>
  <c r="K1071" i="23" s="1"/>
  <c r="K1072" i="23" s="1"/>
  <c r="K1073" i="23" s="1"/>
  <c r="K1074" i="23" s="1"/>
  <c r="K1075" i="23" s="1"/>
  <c r="K1076" i="23" s="1"/>
  <c r="K1077" i="23" s="1"/>
  <c r="K1078" i="23" s="1"/>
  <c r="K1079" i="23" s="1"/>
  <c r="K1080" i="23" s="1"/>
  <c r="K1081" i="23" s="1"/>
  <c r="K1082" i="23" s="1"/>
  <c r="K1083" i="23" s="1"/>
  <c r="K1084" i="23" s="1"/>
  <c r="K1085" i="23" s="1"/>
  <c r="K1086" i="23" s="1"/>
  <c r="K1087" i="23" s="1"/>
  <c r="K1088" i="23" s="1"/>
  <c r="K1089" i="23" s="1"/>
  <c r="K1090" i="23" s="1"/>
  <c r="K1091" i="23" s="1"/>
  <c r="K1092" i="23" s="1"/>
  <c r="K1093" i="23" s="1"/>
  <c r="K1094" i="23" s="1"/>
  <c r="K1095" i="23" s="1"/>
  <c r="K1096" i="23" s="1"/>
  <c r="K1097" i="23" s="1"/>
  <c r="K1098" i="23" s="1"/>
  <c r="K1099" i="23" s="1"/>
  <c r="K1100" i="23" s="1"/>
  <c r="K1101" i="23" s="1"/>
  <c r="K1102" i="23" s="1"/>
  <c r="K1103" i="23" s="1"/>
  <c r="K1104" i="23" s="1"/>
  <c r="K1105" i="23" s="1"/>
  <c r="K1106" i="23" s="1"/>
  <c r="K1107" i="23" s="1"/>
  <c r="K1108" i="23" s="1"/>
  <c r="K1109" i="23" s="1"/>
  <c r="K1110" i="23" s="1"/>
  <c r="K1111" i="23" s="1"/>
  <c r="K1112" i="23" s="1"/>
  <c r="K1113" i="23" s="1"/>
  <c r="K1114" i="23" s="1"/>
  <c r="K1115" i="23" s="1"/>
  <c r="K1116" i="23" s="1"/>
  <c r="K1117" i="23" s="1"/>
  <c r="K1118" i="23" s="1"/>
  <c r="K1119" i="23" s="1"/>
  <c r="K1120" i="23" s="1"/>
  <c r="K1121" i="23" s="1"/>
  <c r="K1122" i="23" s="1"/>
  <c r="K1123" i="23" s="1"/>
  <c r="K1124" i="23" s="1"/>
  <c r="K1125" i="23" s="1"/>
  <c r="K1126" i="23" s="1"/>
  <c r="K1127" i="23" s="1"/>
  <c r="K1128" i="23" s="1"/>
  <c r="K1129" i="23" s="1"/>
  <c r="K1130" i="23" s="1"/>
  <c r="K1131" i="23" s="1"/>
  <c r="K1132" i="23" s="1"/>
  <c r="K1133" i="23" s="1"/>
  <c r="K1134" i="23" s="1"/>
  <c r="K1135" i="23" s="1"/>
  <c r="K1136" i="23" s="1"/>
  <c r="K1137" i="23" s="1"/>
  <c r="K1138" i="23" s="1"/>
  <c r="K1139" i="23" s="1"/>
  <c r="K1140" i="23" s="1"/>
  <c r="K1141" i="23" s="1"/>
  <c r="K1142" i="23" s="1"/>
  <c r="K1143" i="23" s="1"/>
  <c r="K1144" i="23" s="1"/>
  <c r="K1145" i="23" s="1"/>
  <c r="K1146" i="23" s="1"/>
  <c r="K1147" i="23" s="1"/>
  <c r="K1148" i="23" s="1"/>
  <c r="K1149" i="23" s="1"/>
  <c r="K1150" i="23" s="1"/>
  <c r="K1151" i="23" s="1"/>
  <c r="K1152" i="23" s="1"/>
  <c r="K1153" i="23" s="1"/>
  <c r="K1154" i="23" s="1"/>
  <c r="K1155" i="23" s="1"/>
  <c r="K1156" i="23" s="1"/>
  <c r="K1157" i="23" s="1"/>
  <c r="K1158" i="23" s="1"/>
  <c r="K1159" i="23" s="1"/>
  <c r="K1160" i="23" s="1"/>
  <c r="K1161" i="23" s="1"/>
  <c r="K1162" i="23" s="1"/>
  <c r="K1163" i="23" s="1"/>
  <c r="K1164" i="23" s="1"/>
  <c r="K1165" i="23" s="1"/>
  <c r="K1166" i="23" s="1"/>
  <c r="K1167" i="23" s="1"/>
  <c r="K1168" i="23" s="1"/>
  <c r="K1169" i="23" s="1"/>
  <c r="K1170" i="23" s="1"/>
  <c r="K1171" i="23" s="1"/>
  <c r="K1172" i="23" s="1"/>
  <c r="K1173" i="23" s="1"/>
  <c r="K1174" i="23" s="1"/>
  <c r="K1175" i="23" s="1"/>
  <c r="K1176" i="23" s="1"/>
  <c r="K1177" i="23" s="1"/>
  <c r="K1178" i="23" s="1"/>
  <c r="K1179" i="23" s="1"/>
  <c r="K1180" i="23" s="1"/>
  <c r="K1181" i="23" s="1"/>
  <c r="K1182" i="23" s="1"/>
  <c r="K1183" i="23" s="1"/>
  <c r="K1184" i="23" s="1"/>
  <c r="K1185" i="23" s="1"/>
  <c r="K1186" i="23" s="1"/>
  <c r="K1187" i="23" s="1"/>
  <c r="K1188" i="23" s="1"/>
  <c r="K1189" i="23" s="1"/>
  <c r="K1190" i="23" s="1"/>
  <c r="K1191" i="23" s="1"/>
  <c r="K1192" i="23" s="1"/>
  <c r="K1193" i="23" s="1"/>
  <c r="K1194" i="23" s="1"/>
  <c r="K1195" i="23" s="1"/>
  <c r="K1196" i="23" s="1"/>
  <c r="K1197" i="23" s="1"/>
  <c r="K1198" i="23" s="1"/>
  <c r="K1199" i="23" s="1"/>
  <c r="K1200" i="23" s="1"/>
  <c r="K1201" i="23" s="1"/>
  <c r="K1202" i="23" s="1"/>
  <c r="K1203" i="23" s="1"/>
  <c r="K1204" i="23" s="1"/>
  <c r="K1205" i="23" s="1"/>
  <c r="K1206" i="23" s="1"/>
  <c r="K1207" i="23" s="1"/>
  <c r="K1208" i="23" s="1"/>
  <c r="K1209" i="23" s="1"/>
  <c r="K1210" i="23" s="1"/>
  <c r="K1211" i="23" s="1"/>
  <c r="K1212" i="23" s="1"/>
  <c r="K1213" i="23" s="1"/>
  <c r="K1214" i="23" s="1"/>
  <c r="K1215" i="23" s="1"/>
  <c r="K1216" i="23" s="1"/>
  <c r="K1217" i="23" s="1"/>
  <c r="K1218" i="23" s="1"/>
  <c r="K1219" i="23" s="1"/>
  <c r="K1220" i="23" s="1"/>
  <c r="K1221" i="23" s="1"/>
  <c r="K1222" i="23" s="1"/>
  <c r="K1223" i="23" s="1"/>
  <c r="K1224" i="23" s="1"/>
  <c r="K1225" i="23" s="1"/>
  <c r="K1226" i="23" s="1"/>
  <c r="K1227" i="23" s="1"/>
  <c r="K1228" i="23" s="1"/>
  <c r="K1229" i="23" s="1"/>
  <c r="K1230" i="23" s="1"/>
  <c r="K1231" i="23" s="1"/>
  <c r="K1232" i="23" s="1"/>
  <c r="K1233" i="23" s="1"/>
  <c r="K1234" i="23" s="1"/>
  <c r="K1235" i="23" s="1"/>
  <c r="K1236" i="23" s="1"/>
  <c r="K1237" i="23" s="1"/>
  <c r="K1238" i="23" s="1"/>
  <c r="K1239" i="23" s="1"/>
  <c r="K1240" i="23" s="1"/>
  <c r="K1241" i="23" s="1"/>
  <c r="K1242" i="23" s="1"/>
  <c r="K1243" i="23" s="1"/>
  <c r="K1244" i="23" s="1"/>
  <c r="K1245" i="23" s="1"/>
  <c r="K1246" i="23" s="1"/>
  <c r="K1247" i="23" s="1"/>
  <c r="K1248" i="23" s="1"/>
  <c r="K1249" i="23" s="1"/>
  <c r="K1250" i="23" s="1"/>
  <c r="K1251" i="23" s="1"/>
  <c r="K1252" i="23" s="1"/>
  <c r="K1253" i="23" s="1"/>
  <c r="K1254" i="23" s="1"/>
  <c r="K1255" i="23" s="1"/>
  <c r="K1256" i="23" s="1"/>
  <c r="K1257" i="23" s="1"/>
  <c r="K1258" i="23" s="1"/>
  <c r="K1259" i="23" s="1"/>
  <c r="K1260" i="23" s="1"/>
  <c r="K1261" i="23" s="1"/>
  <c r="K1262" i="23" s="1"/>
  <c r="K1263" i="23" s="1"/>
  <c r="K1264" i="23" s="1"/>
  <c r="K1265" i="23" s="1"/>
  <c r="K1266" i="23" s="1"/>
  <c r="K1267" i="23" s="1"/>
  <c r="K1268" i="23" s="1"/>
  <c r="K1269" i="23" s="1"/>
  <c r="K1270" i="23" s="1"/>
  <c r="K1271" i="23" s="1"/>
  <c r="K1272" i="23" s="1"/>
  <c r="K1273" i="23" s="1"/>
  <c r="K1274" i="23" s="1"/>
  <c r="K1275" i="23" s="1"/>
  <c r="K1276" i="23" s="1"/>
  <c r="K1277" i="23" s="1"/>
  <c r="K1278" i="23" s="1"/>
  <c r="K1279" i="23" s="1"/>
  <c r="K1280" i="23" s="1"/>
  <c r="K1281" i="23" s="1"/>
  <c r="K1282" i="23" s="1"/>
  <c r="K1283" i="23" s="1"/>
  <c r="K1284" i="23" s="1"/>
  <c r="K1285" i="23" s="1"/>
  <c r="K1286" i="23" s="1"/>
  <c r="K1287" i="23" s="1"/>
  <c r="K1288" i="23" s="1"/>
  <c r="K1289" i="23" s="1"/>
  <c r="K1290" i="23" s="1"/>
  <c r="K1291" i="23" s="1"/>
  <c r="K1292" i="23" s="1"/>
  <c r="K1293" i="23" s="1"/>
  <c r="K1294" i="23" s="1"/>
  <c r="K1295" i="23" s="1"/>
  <c r="K1296" i="23" s="1"/>
  <c r="K1297" i="23" s="1"/>
  <c r="K1298" i="23" s="1"/>
  <c r="K1299" i="23" s="1"/>
  <c r="K1300" i="23" s="1"/>
  <c r="K1301" i="23" s="1"/>
  <c r="K1302" i="23" s="1"/>
  <c r="K1303" i="23" s="1"/>
  <c r="K1304" i="23" s="1"/>
  <c r="K1305" i="23" s="1"/>
  <c r="K1306" i="23" s="1"/>
  <c r="K1307" i="23" s="1"/>
  <c r="K1308" i="23" s="1"/>
  <c r="K1309" i="23" s="1"/>
  <c r="K1310" i="23" s="1"/>
  <c r="K1311" i="23" s="1"/>
  <c r="K1312" i="23" s="1"/>
  <c r="K1313" i="23" s="1"/>
  <c r="K1314" i="23" s="1"/>
  <c r="K1315" i="23" s="1"/>
  <c r="K1316" i="23" s="1"/>
  <c r="K1317" i="23" s="1"/>
  <c r="K1318" i="23" s="1"/>
  <c r="K1319" i="23" s="1"/>
  <c r="K1320" i="23" s="1"/>
  <c r="K1321" i="23" s="1"/>
  <c r="K1322" i="23" s="1"/>
  <c r="K1323" i="23" s="1"/>
  <c r="K1324" i="23" s="1"/>
  <c r="K1325" i="23" s="1"/>
  <c r="K1326" i="23" s="1"/>
  <c r="K1327" i="23" s="1"/>
  <c r="K1328" i="23" s="1"/>
  <c r="K1329" i="23" s="1"/>
  <c r="K1330" i="23" s="1"/>
  <c r="K1331" i="23" s="1"/>
  <c r="K1332" i="23" s="1"/>
  <c r="K1333" i="23" s="1"/>
  <c r="K1334" i="23" s="1"/>
  <c r="K1335" i="23" s="1"/>
  <c r="K1336" i="23" s="1"/>
  <c r="K1337" i="23" s="1"/>
  <c r="K1338" i="23" s="1"/>
  <c r="K1339" i="23" s="1"/>
  <c r="K1340" i="23" s="1"/>
  <c r="K1341" i="23" s="1"/>
  <c r="K1342" i="23" s="1"/>
  <c r="K1343" i="23" s="1"/>
  <c r="K1344" i="23" s="1"/>
  <c r="K1345" i="23" s="1"/>
  <c r="K1346" i="23" s="1"/>
  <c r="K1347" i="23" s="1"/>
  <c r="K1348" i="23" s="1"/>
  <c r="K1349" i="23" s="1"/>
  <c r="K1350" i="23" s="1"/>
  <c r="K1351" i="23" s="1"/>
  <c r="K1352" i="23" s="1"/>
  <c r="K1353" i="23" s="1"/>
  <c r="K1354" i="23" s="1"/>
  <c r="K1355" i="23" s="1"/>
  <c r="K1356" i="23" s="1"/>
  <c r="K1357" i="23" s="1"/>
  <c r="K1358" i="23" s="1"/>
  <c r="K1359" i="23" s="1"/>
  <c r="K1360" i="23" s="1"/>
  <c r="K1361" i="23" s="1"/>
  <c r="K1362" i="23" s="1"/>
  <c r="K1363" i="23" s="1"/>
  <c r="K1364" i="23" s="1"/>
  <c r="K1365" i="23" s="1"/>
  <c r="K1366" i="23" s="1"/>
  <c r="K1367" i="23" s="1"/>
  <c r="K1368" i="23" s="1"/>
  <c r="K1369" i="23" s="1"/>
  <c r="K1370" i="23" s="1"/>
  <c r="K1371" i="23" s="1"/>
  <c r="K1372" i="23" s="1"/>
  <c r="K1373" i="23" s="1"/>
  <c r="K1374" i="23" s="1"/>
  <c r="K1375" i="23" s="1"/>
  <c r="K1376" i="23" s="1"/>
  <c r="K1377" i="23" s="1"/>
  <c r="K1378" i="23" s="1"/>
  <c r="K1379" i="23" s="1"/>
  <c r="K1380" i="23" s="1"/>
  <c r="K1381" i="23" s="1"/>
  <c r="K1382" i="23" s="1"/>
  <c r="K1383" i="23" s="1"/>
  <c r="K1384" i="23" s="1"/>
  <c r="K1385" i="23" s="1"/>
  <c r="K1386" i="23" s="1"/>
  <c r="K1387" i="23" s="1"/>
  <c r="K1388" i="23" s="1"/>
  <c r="K1389" i="23" s="1"/>
  <c r="K1390" i="23" s="1"/>
  <c r="K1391" i="23" s="1"/>
  <c r="K1392" i="23" s="1"/>
  <c r="K1393" i="23" s="1"/>
  <c r="K1394" i="23" s="1"/>
  <c r="K1395" i="23" s="1"/>
  <c r="K1396" i="23" s="1"/>
  <c r="K1397" i="23" s="1"/>
  <c r="K1398" i="23" s="1"/>
  <c r="K1399" i="23" s="1"/>
  <c r="K1400" i="23" s="1"/>
  <c r="K1401" i="23" s="1"/>
  <c r="K1402" i="23" s="1"/>
  <c r="K1403" i="23" s="1"/>
  <c r="K1404" i="23" s="1"/>
  <c r="K1405" i="23" s="1"/>
  <c r="K1406" i="23" s="1"/>
  <c r="K1407" i="23" s="1"/>
  <c r="K1408" i="23" s="1"/>
  <c r="K1409" i="23" s="1"/>
  <c r="K1410" i="23" s="1"/>
  <c r="K1411" i="23" s="1"/>
  <c r="K1412" i="23" s="1"/>
  <c r="K1413" i="23" s="1"/>
  <c r="K1414" i="23" s="1"/>
  <c r="K1415" i="23" s="1"/>
  <c r="K1416" i="23" s="1"/>
  <c r="K1417" i="23" s="1"/>
  <c r="K1418" i="23" s="1"/>
  <c r="K1419" i="23" s="1"/>
  <c r="K1420" i="23" s="1"/>
  <c r="K1421" i="23" s="1"/>
  <c r="K1422" i="23" s="1"/>
  <c r="K1423" i="23" s="1"/>
  <c r="K1424" i="23" s="1"/>
  <c r="K1425" i="23" s="1"/>
  <c r="K1426" i="23" s="1"/>
  <c r="K1427" i="23" s="1"/>
  <c r="K1428" i="23" s="1"/>
  <c r="K1429" i="23" s="1"/>
  <c r="K1430" i="23" s="1"/>
  <c r="K1431" i="23" s="1"/>
  <c r="K1432" i="23" s="1"/>
  <c r="K1433" i="23" s="1"/>
  <c r="K1434" i="23" s="1"/>
  <c r="K1435" i="23" s="1"/>
  <c r="K1436" i="23" s="1"/>
  <c r="K1437" i="23" s="1"/>
  <c r="K1438" i="23" s="1"/>
  <c r="K1439" i="23" s="1"/>
  <c r="K1440" i="23" s="1"/>
  <c r="K1441" i="23" s="1"/>
  <c r="K1442" i="23" s="1"/>
  <c r="K1443" i="23" s="1"/>
  <c r="K1444" i="23" s="1"/>
  <c r="K1445" i="23" s="1"/>
  <c r="K1446" i="23" s="1"/>
  <c r="K1447" i="23" s="1"/>
  <c r="K1448" i="23" s="1"/>
  <c r="K1449" i="23" s="1"/>
  <c r="K1450" i="23" s="1"/>
  <c r="K1451" i="23" s="1"/>
  <c r="K1452" i="23" s="1"/>
  <c r="K1453" i="23" s="1"/>
  <c r="K1454" i="23" s="1"/>
  <c r="K1455" i="23" s="1"/>
  <c r="K1456" i="23" s="1"/>
  <c r="K1457" i="23" s="1"/>
  <c r="K1458" i="23" s="1"/>
  <c r="K1459" i="23" s="1"/>
  <c r="K1460" i="23" s="1"/>
  <c r="K1461" i="23" s="1"/>
  <c r="K1462" i="23" s="1"/>
  <c r="K1463" i="23" s="1"/>
  <c r="K1464" i="23" s="1"/>
  <c r="K1465" i="23" s="1"/>
  <c r="K1466" i="23" s="1"/>
  <c r="K1467" i="23" s="1"/>
  <c r="K1468" i="23" s="1"/>
  <c r="K1469" i="23" s="1"/>
  <c r="K1470" i="23" s="1"/>
  <c r="K1471" i="23" s="1"/>
  <c r="K1472" i="23" s="1"/>
  <c r="K1473" i="23" s="1"/>
  <c r="K1474" i="23" s="1"/>
  <c r="K1475" i="23" s="1"/>
  <c r="K1476" i="23" s="1"/>
  <c r="K1477" i="23" s="1"/>
  <c r="K1478" i="23" s="1"/>
  <c r="K1479" i="23" s="1"/>
  <c r="K1480" i="23" s="1"/>
  <c r="K1481" i="23" s="1"/>
  <c r="K1482" i="23" s="1"/>
  <c r="K1483" i="23" s="1"/>
  <c r="K1484" i="23" s="1"/>
  <c r="K1485" i="23" s="1"/>
  <c r="K1486" i="23" s="1"/>
  <c r="K1487" i="23" s="1"/>
  <c r="K1488" i="23" s="1"/>
  <c r="K1489" i="23" s="1"/>
  <c r="K1490" i="23" s="1"/>
  <c r="K1491" i="23" s="1"/>
  <c r="K1492" i="23" s="1"/>
  <c r="K1493" i="23" s="1"/>
  <c r="K1494" i="23" s="1"/>
  <c r="K1495" i="23" s="1"/>
  <c r="K1496" i="23" s="1"/>
  <c r="K1497" i="23" s="1"/>
  <c r="K1498" i="23" s="1"/>
  <c r="K1499" i="23" s="1"/>
  <c r="K1500" i="23" s="1"/>
  <c r="K1501" i="23" s="1"/>
  <c r="K1502" i="23" s="1"/>
  <c r="K1503" i="23" s="1"/>
  <c r="K1504" i="23" s="1"/>
  <c r="K1505" i="23" s="1"/>
  <c r="K1506" i="23" s="1"/>
  <c r="K1507" i="23" s="1"/>
  <c r="K1508" i="23" s="1"/>
  <c r="K1509" i="23" s="1"/>
  <c r="K1510" i="23" s="1"/>
  <c r="K1511" i="23" s="1"/>
  <c r="K1512" i="23" s="1"/>
  <c r="K1513" i="23" s="1"/>
  <c r="K1514" i="23" s="1"/>
  <c r="K1515" i="23" s="1"/>
  <c r="K1516" i="23" s="1"/>
  <c r="K1517" i="23" s="1"/>
  <c r="K1518" i="23" s="1"/>
  <c r="K1519" i="23" s="1"/>
  <c r="K1520" i="23" s="1"/>
  <c r="K1521" i="23" s="1"/>
  <c r="K1522" i="23" s="1"/>
  <c r="K1523" i="23" s="1"/>
  <c r="K1524" i="23" s="1"/>
  <c r="K1525" i="23" s="1"/>
  <c r="K1526" i="23" s="1"/>
  <c r="K1527" i="23" s="1"/>
  <c r="K1528" i="23" s="1"/>
  <c r="K1529" i="23" s="1"/>
  <c r="K1530" i="23" s="1"/>
  <c r="K1531" i="23" s="1"/>
  <c r="K1532" i="23" s="1"/>
  <c r="K1533" i="23" s="1"/>
  <c r="K1534" i="23" s="1"/>
  <c r="K1535" i="23" s="1"/>
  <c r="K1536" i="23" s="1"/>
  <c r="K1537" i="23" s="1"/>
  <c r="K1538" i="23" s="1"/>
  <c r="K1539" i="23" s="1"/>
  <c r="K1540" i="23" s="1"/>
  <c r="K1541" i="23" s="1"/>
  <c r="K1542" i="23" s="1"/>
  <c r="K1543" i="23" s="1"/>
  <c r="K1544" i="23" s="1"/>
  <c r="K1545" i="23" s="1"/>
  <c r="K1546" i="23" s="1"/>
  <c r="K1547" i="23" s="1"/>
  <c r="K1548" i="23" s="1"/>
  <c r="K1549" i="23" s="1"/>
  <c r="K1550" i="23" s="1"/>
  <c r="K1551" i="23" s="1"/>
  <c r="K1552" i="23" s="1"/>
  <c r="K1553" i="23" s="1"/>
  <c r="K1554" i="23" s="1"/>
  <c r="K1555" i="23" s="1"/>
  <c r="K1556" i="23" s="1"/>
  <c r="K1557" i="23" s="1"/>
  <c r="K1558" i="23" s="1"/>
  <c r="K1559" i="23" s="1"/>
  <c r="K1560" i="23" s="1"/>
  <c r="K1561" i="23" s="1"/>
  <c r="K1562" i="23" s="1"/>
  <c r="K1563" i="23" s="1"/>
  <c r="K1564" i="23" s="1"/>
  <c r="K1565" i="23" s="1"/>
  <c r="K1566" i="23" s="1"/>
  <c r="K1567" i="23" s="1"/>
  <c r="K1568" i="23" s="1"/>
  <c r="K1569" i="23" s="1"/>
  <c r="K1570" i="23" s="1"/>
  <c r="K1571" i="23" s="1"/>
  <c r="K1572" i="23" s="1"/>
  <c r="K1573" i="23" s="1"/>
  <c r="K1574" i="23" s="1"/>
  <c r="K1575" i="23" s="1"/>
  <c r="K1576" i="23" s="1"/>
  <c r="K1577" i="23" s="1"/>
  <c r="K1578" i="23" s="1"/>
  <c r="K1579" i="23" s="1"/>
  <c r="K1580" i="23" s="1"/>
  <c r="K1581" i="23" s="1"/>
  <c r="K1582" i="23" s="1"/>
  <c r="K1583" i="23" s="1"/>
  <c r="K1584" i="23" s="1"/>
  <c r="K1585" i="23" s="1"/>
  <c r="K1586" i="23" s="1"/>
  <c r="K1587" i="23" s="1"/>
  <c r="K1588" i="23" s="1"/>
  <c r="K1589" i="23" s="1"/>
  <c r="K1590" i="23" s="1"/>
  <c r="K1591" i="23" s="1"/>
  <c r="K1592" i="23" s="1"/>
  <c r="K1593" i="23" s="1"/>
  <c r="K1594" i="23" s="1"/>
  <c r="K1595" i="23" s="1"/>
  <c r="K1596" i="23" s="1"/>
  <c r="K1597" i="23" s="1"/>
  <c r="K1598" i="23" s="1"/>
  <c r="K1599" i="23" s="1"/>
  <c r="K1600" i="23" s="1"/>
  <c r="K1601" i="23" s="1"/>
  <c r="K1602" i="23" s="1"/>
  <c r="K1603" i="23" s="1"/>
  <c r="K1604" i="23" s="1"/>
  <c r="K1605" i="23" s="1"/>
  <c r="K1606" i="23" s="1"/>
  <c r="K1607" i="23" s="1"/>
  <c r="K1608" i="23" s="1"/>
  <c r="K1609" i="23" s="1"/>
  <c r="K1610" i="23" s="1"/>
  <c r="K1611" i="23" s="1"/>
  <c r="K1612" i="23" s="1"/>
  <c r="K1613" i="23" s="1"/>
  <c r="K1614" i="23" s="1"/>
  <c r="K1615" i="23" s="1"/>
  <c r="K1616" i="23" s="1"/>
  <c r="K1617" i="23" s="1"/>
  <c r="K1618" i="23" s="1"/>
  <c r="K1619" i="23" s="1"/>
  <c r="K1620" i="23" s="1"/>
  <c r="K1621" i="23" s="1"/>
  <c r="K1622" i="23" s="1"/>
  <c r="K1623" i="23" s="1"/>
  <c r="K1624" i="23" s="1"/>
</calcChain>
</file>

<file path=xl/sharedStrings.xml><?xml version="1.0" encoding="utf-8"?>
<sst xmlns="http://schemas.openxmlformats.org/spreadsheetml/2006/main" count="52572" uniqueCount="1742">
  <si>
    <t>Verlag</t>
  </si>
  <si>
    <t>Publikationsmodell</t>
  </si>
  <si>
    <t>Anzahl</t>
  </si>
  <si>
    <t>Elsevier</t>
  </si>
  <si>
    <t>Closed/Hybrid</t>
  </si>
  <si>
    <t>Springer Nature</t>
  </si>
  <si>
    <t>Wiley</t>
  </si>
  <si>
    <t>Multidisciplinary Digital Publishing Institute (MDPI)</t>
  </si>
  <si>
    <t>Gold</t>
  </si>
  <si>
    <t>Taylor &amp; Francis</t>
  </si>
  <si>
    <t>Oxford University Press (OUP)</t>
  </si>
  <si>
    <t>Frontiers</t>
  </si>
  <si>
    <t>American Chemical Society (ACS)</t>
  </si>
  <si>
    <t>American Physical Society (APS)</t>
  </si>
  <si>
    <t>SAGE Publications</t>
  </si>
  <si>
    <t>IOP Publishing</t>
  </si>
  <si>
    <t>Royal Society of Chemistry (RSC)</t>
  </si>
  <si>
    <t>Thieme</t>
  </si>
  <si>
    <t>Institute of Electrical and Electronics Engineers (IEEE)</t>
  </si>
  <si>
    <t>Wolters Kluwer</t>
  </si>
  <si>
    <t>Public Library of Science (PLoS)</t>
  </si>
  <si>
    <t>De Gruyter</t>
  </si>
  <si>
    <t>BMJ</t>
  </si>
  <si>
    <t>EDP Sciences</t>
  </si>
  <si>
    <t>AIP Publishing</t>
  </si>
  <si>
    <t>Copernicus GmbH</t>
  </si>
  <si>
    <t>Cambridge University Press (CUP)</t>
  </si>
  <si>
    <t>American Geophysical Union (AGU)</t>
  </si>
  <si>
    <t>American Astronomical Society</t>
  </si>
  <si>
    <t>S. Karger AG</t>
  </si>
  <si>
    <t>American Association for the Advancement of Science (AAAS)</t>
  </si>
  <si>
    <t>The Optical Society</t>
  </si>
  <si>
    <t>Proceedings of the National Academy of Sciences</t>
  </si>
  <si>
    <t>American Society for Microbiology</t>
  </si>
  <si>
    <t>Hogrefe Publishing Group</t>
  </si>
  <si>
    <t>Emerald</t>
  </si>
  <si>
    <t>The Royal Society</t>
  </si>
  <si>
    <t>eLife Sciences Publications, Ltd</t>
  </si>
  <si>
    <t>Hindawi Limited</t>
  </si>
  <si>
    <t>American Psychological Association (APA)</t>
  </si>
  <si>
    <t>Brill</t>
  </si>
  <si>
    <t>World Scientific Publishing</t>
  </si>
  <si>
    <t>Mary Ann Liebert Inc</t>
  </si>
  <si>
    <t>Society for Industrial &amp; Applied Mathematics (SIAM)</t>
  </si>
  <si>
    <t>JMIR Publications Inc.</t>
  </si>
  <si>
    <t>American Medical Association (AMA)</t>
  </si>
  <si>
    <t>IOS Press</t>
  </si>
  <si>
    <t>International Union of Crystallography (IUCr)</t>
  </si>
  <si>
    <t>AME Publishing Company</t>
  </si>
  <si>
    <t>American Association for Cancer Research (AACR)</t>
  </si>
  <si>
    <t>The Company of Biologists</t>
  </si>
  <si>
    <t>Association for Computing Machinery (ACM)</t>
  </si>
  <si>
    <t>EMBO</t>
  </si>
  <si>
    <t>European Respiratory Society (ERS)</t>
  </si>
  <si>
    <t>American Society of Hematology</t>
  </si>
  <si>
    <t>Deutscher Arzte-Verlag GmbH</t>
  </si>
  <si>
    <t>The Electrochemical Society</t>
  </si>
  <si>
    <t>American Physiological Society</t>
  </si>
  <si>
    <t>Magnolia Press</t>
  </si>
  <si>
    <t>Institute of Mathematical Statistics</t>
  </si>
  <si>
    <t>ASME International</t>
  </si>
  <si>
    <t>University of Chicago Press</t>
  </si>
  <si>
    <t>Pensoft Publishers</t>
  </si>
  <si>
    <t>EMH Swiss Medical Publishers, Ltd.</t>
  </si>
  <si>
    <t>American Meteorological Society</t>
  </si>
  <si>
    <t>PeerJ</t>
  </si>
  <si>
    <t>Association for Research in Vision and Ophthalmology (ARVO)</t>
  </si>
  <si>
    <t>Society for Neuroscience</t>
  </si>
  <si>
    <t>Anticancer Research USA Inc.</t>
  </si>
  <si>
    <t>American Institute of Mathematical Sciences (AIMS)</t>
  </si>
  <si>
    <t>American Society for Clinical Investigation</t>
  </si>
  <si>
    <t>John Benjamins Publishing Company</t>
  </si>
  <si>
    <t>Microbiology Society</t>
  </si>
  <si>
    <t>American Mathematical Society (AMS)</t>
  </si>
  <si>
    <t>Edizioni Minerva Medica</t>
  </si>
  <si>
    <t>Schweizerbart</t>
  </si>
  <si>
    <t>Cogitatio</t>
  </si>
  <si>
    <t>The Endocrine Society</t>
  </si>
  <si>
    <t>Bentham Science Publishers Ltd.</t>
  </si>
  <si>
    <t>Annual Reviews</t>
  </si>
  <si>
    <t>Institution of Engineering and Technology (IET)</t>
  </si>
  <si>
    <t>MyJove Corporation</t>
  </si>
  <si>
    <t>Project Muse</t>
  </si>
  <si>
    <t>Beilstein Institut</t>
  </si>
  <si>
    <t>Future Medicine Ltd</t>
  </si>
  <si>
    <t>Journal of Neurosurgery Publishing Group (JNSPG)</t>
  </si>
  <si>
    <t>Rockefeller University Press</t>
  </si>
  <si>
    <t>MIT Press - Journals</t>
  </si>
  <si>
    <t>Swiss Chemical Society</t>
  </si>
  <si>
    <t>American Thoracic Society</t>
  </si>
  <si>
    <t>Society of Nuclear Medicine</t>
  </si>
  <si>
    <t>American Society of Clinical Oncology (ASCO)</t>
  </si>
  <si>
    <t>American Diabetes Association</t>
  </si>
  <si>
    <t>Bioscientifica</t>
  </si>
  <si>
    <t>Institute for Operations Research and the Management Sciences (INFORMS)</t>
  </si>
  <si>
    <t>American Dairy Science Association</t>
  </si>
  <si>
    <t>American Society of Civil Engineers (ASCE)</t>
  </si>
  <si>
    <t>Ferrata Storti Foundation (Haematologica)</t>
  </si>
  <si>
    <t>Duke University Press</t>
  </si>
  <si>
    <t>Mohr Siebeck</t>
  </si>
  <si>
    <t>Europa Digital &amp; Publishing</t>
  </si>
  <si>
    <t>American Institute of Aeronautics and Astronautics (AIAA)</t>
  </si>
  <si>
    <t>Dustri-Verlgag Dr. Karl Feistle</t>
  </si>
  <si>
    <t>Geological Society of America</t>
  </si>
  <si>
    <t>FapUNIFESP (SciELO)</t>
  </si>
  <si>
    <t>Massachusetts Medical Society</t>
  </si>
  <si>
    <t>SPIE-Intl Soc Optical Eng</t>
  </si>
  <si>
    <t>Mathematical Sciences Publishers</t>
  </si>
  <si>
    <t>Portland Press Ltd.</t>
  </si>
  <si>
    <t>European Mathematical Society Publishing House</t>
  </si>
  <si>
    <t>Ivyspring International Publisher</t>
  </si>
  <si>
    <t>Cold Spring Harbor Laboratory</t>
  </si>
  <si>
    <t>IWA Publishing</t>
  </si>
  <si>
    <t>American Vacuum Society</t>
  </si>
  <si>
    <t>OpenEdition</t>
  </si>
  <si>
    <t>Human Kinetics</t>
  </si>
  <si>
    <t>Medical Journals Sweden AB</t>
  </si>
  <si>
    <t>American Society of Nephrology (ASN)</t>
  </si>
  <si>
    <t>The American Association of Immunologists</t>
  </si>
  <si>
    <t>American Society of Neuroradiology (ASNR)</t>
  </si>
  <si>
    <t>American Society of Tropical Medicine and Hygiene</t>
  </si>
  <si>
    <t>Ubiquity Press, Ltd.</t>
  </si>
  <si>
    <t>Vandenhoeck &amp; Ruprecht GmbH &amp; Co, KG</t>
  </si>
  <si>
    <t>Baishideng Publishing Group Inc.</t>
  </si>
  <si>
    <t>C.H. Beck</t>
  </si>
  <si>
    <t>Mineralogical Society of America</t>
  </si>
  <si>
    <t>Acoustical Society of America (ASA)</t>
  </si>
  <si>
    <t>Stichting SciPost</t>
  </si>
  <si>
    <t>Spandidos Publications</t>
  </si>
  <si>
    <t>Centers for Disease Control and Prevention (CDC)</t>
  </si>
  <si>
    <t>Akademiai Kiado Zrt.</t>
  </si>
  <si>
    <t>European Mathematical Society - EMS - Publishing House GmbH</t>
  </si>
  <si>
    <t>British Institute of Radiology</t>
  </si>
  <si>
    <t>Radiological Society of North America (RSNA)</t>
  </si>
  <si>
    <t>Brill Deutschland GmbH</t>
  </si>
  <si>
    <t>Oekom Publishers GmbH</t>
  </si>
  <si>
    <t>CSIRO Publishing</t>
  </si>
  <si>
    <t>European Centre for Disease Control and Prevention (ECDC)</t>
  </si>
  <si>
    <t>Canadian Science Publishing</t>
  </si>
  <si>
    <t>Open Library of the Humanities</t>
  </si>
  <si>
    <t>Verein zur Forderung des Open Access Publizierens in den Quantenwissenschaften</t>
  </si>
  <si>
    <t>Laser Institute of America</t>
  </si>
  <si>
    <t>Jagiellonian University</t>
  </si>
  <si>
    <t>John Libbey Eurotext</t>
  </si>
  <si>
    <t>Waxmann</t>
  </si>
  <si>
    <t>Berghahn Books</t>
  </si>
  <si>
    <t>Franz Steiner Verlag GmbH</t>
  </si>
  <si>
    <t>WHO Press</t>
  </si>
  <si>
    <t>Central Library of the Slovak Academy of Sciences</t>
  </si>
  <si>
    <t>Life Science Alliance, LLC</t>
  </si>
  <si>
    <t>Seismological Society of America (SSA)</t>
  </si>
  <si>
    <t>Bio-Protocol, LLC</t>
  </si>
  <si>
    <t>University of California Press</t>
  </si>
  <si>
    <t>Edinburgh University Press</t>
  </si>
  <si>
    <t>British Editorial Society of Bone &amp; Joint Surgery</t>
  </si>
  <si>
    <t>ALTEX Edition</t>
  </si>
  <si>
    <t>Osterreichische Akademie der Wissenschaften</t>
  </si>
  <si>
    <t>Quintessence Publishing</t>
  </si>
  <si>
    <t>American Society for Pharmacology &amp; Experimental Therapeutics (ASPET)</t>
  </si>
  <si>
    <t>Royal College of Psychiatrists</t>
  </si>
  <si>
    <t>American Economic Association</t>
  </si>
  <si>
    <t>VLDB Endowment</t>
  </si>
  <si>
    <t>Thomas Telford Ltd.</t>
  </si>
  <si>
    <t>Future Science Ltd</t>
  </si>
  <si>
    <t>Inter-Research Science Center</t>
  </si>
  <si>
    <t>Gesellschaft Schweizer Tierarztinnen und Tierarzte</t>
  </si>
  <si>
    <t>Academy of Management</t>
  </si>
  <si>
    <t>VM Media SP. zo.o VM Group SK</t>
  </si>
  <si>
    <t>International Scientific Information, Inc.</t>
  </si>
  <si>
    <t>Berliner Wissenschafts-Verlag</t>
  </si>
  <si>
    <t>PAGEPress Publications</t>
  </si>
  <si>
    <t>Institute of Physics, Polish Academy of Sciences</t>
  </si>
  <si>
    <t>International Union Against Tuberculosis and Lung Disease</t>
  </si>
  <si>
    <t>Termedia Sp. z.o.o.</t>
  </si>
  <si>
    <t>Begell House</t>
  </si>
  <si>
    <t>Impact Journals, LLC</t>
  </si>
  <si>
    <t>Society of Exploration Geophysicists</t>
  </si>
  <si>
    <t>National Library of Serbia</t>
  </si>
  <si>
    <t>AVES Publishing Co.</t>
  </si>
  <si>
    <t>Geological Society of London</t>
  </si>
  <si>
    <t>American College of Physicians</t>
  </si>
  <si>
    <t>Resilience Alliance, Inc.</t>
  </si>
  <si>
    <t>Institute of Mathematics, Polish Academy of Sciences</t>
  </si>
  <si>
    <t>Museum National D'Histoire Naturelle</t>
  </si>
  <si>
    <t>Scientific Societies</t>
  </si>
  <si>
    <t>Association for Information Systems</t>
  </si>
  <si>
    <t>The Electronic Journal of Combinatorics</t>
  </si>
  <si>
    <t>Bernoulli Society for Mathematical Statistics and Probability</t>
  </si>
  <si>
    <t>American Society for Cell Biology (ASCB)</t>
  </si>
  <si>
    <t>Peter Lang, International Academic Publishers</t>
  </si>
  <si>
    <t>Inderscience Publishers</t>
  </si>
  <si>
    <t>Computers, Materials and Continua (Tech Science Press)</t>
  </si>
  <si>
    <t>Acta Dermato-Venereologica</t>
  </si>
  <si>
    <t>Cellule MathDoc/CEDRAM</t>
  </si>
  <si>
    <t>International Mountain Society (IMS) and United Nations University</t>
  </si>
  <si>
    <t>Pageant Media US</t>
  </si>
  <si>
    <t>University of Toronto Press Inc. (UTPress)</t>
  </si>
  <si>
    <t>Global Science Press</t>
  </si>
  <si>
    <t>International Global Health Society</t>
  </si>
  <si>
    <t>Editorial CSIC</t>
  </si>
  <si>
    <t>Societe Mathematique de France</t>
  </si>
  <si>
    <t>IGI Global</t>
  </si>
  <si>
    <t>Shared Science Publishers OG</t>
  </si>
  <si>
    <t>Hippiatrika GmbH</t>
  </si>
  <si>
    <t>Filter: Web of Science, nur Corresponding, 01.01.2015 - 31.12.2015, Austria</t>
  </si>
  <si>
    <t>Austrian Geological Society (OGG)</t>
  </si>
  <si>
    <t>Informa Healthcare</t>
  </si>
  <si>
    <t>The Journal of Rheumatology</t>
  </si>
  <si>
    <t>Wageningen Academic Publishers</t>
  </si>
  <si>
    <t>SAE International</t>
  </si>
  <si>
    <t>Mineralogical Association of Canada</t>
  </si>
  <si>
    <t>American Scientific Publishers</t>
  </si>
  <si>
    <t>Department of Polymer Engineering, Scientific Society of Mechanical Engineering</t>
  </si>
  <si>
    <t>International Press of Boston</t>
  </si>
  <si>
    <t>Croatian Society of Chemical Engineers/HDKI</t>
  </si>
  <si>
    <t>Mineralogical Society</t>
  </si>
  <si>
    <t>Edward Elgar Publishing</t>
  </si>
  <si>
    <t>Societa Geologica Italiana</t>
  </si>
  <si>
    <t>AI Access Foundation</t>
  </si>
  <si>
    <t>International Association of Online Engineering (IAOE)</t>
  </si>
  <si>
    <t>Clinical Laboratory Publications</t>
  </si>
  <si>
    <t>Forest Products Society</t>
  </si>
  <si>
    <t>Faculty of Agrobiotechnical Sciences Osijek</t>
  </si>
  <si>
    <t>Ural Federal University</t>
  </si>
  <si>
    <t>S. Hirzel Verlag</t>
  </si>
  <si>
    <t>GeoScienceWorld</t>
  </si>
  <si>
    <t>Centre for Evaluation in Education and Science (CEON/CEES)</t>
  </si>
  <si>
    <t>Austrian Statistical Society</t>
  </si>
  <si>
    <t>Croatian Medical Journals</t>
  </si>
  <si>
    <t>University of Ljubljana</t>
  </si>
  <si>
    <t>Adam Mickiewicz University Poznan</t>
  </si>
  <si>
    <t>American Roentgen Ray Society</t>
  </si>
  <si>
    <t>University of Debrecen/ Debreceni Egyetem</t>
  </si>
  <si>
    <t>Max Planck Institute for Demographic Research</t>
  </si>
  <si>
    <t>University of Szeged</t>
  </si>
  <si>
    <t>Taiwan Association for Aerosol Research</t>
  </si>
  <si>
    <t>Gruppo Italiano Frattura</t>
  </si>
  <si>
    <t>CAIRN</t>
  </si>
  <si>
    <t>American Academy of Pediatrics (AAP)</t>
  </si>
  <si>
    <t>Mark Allen Group</t>
  </si>
  <si>
    <t>Palacky University Olomouc</t>
  </si>
  <si>
    <t>Society of Economic Geologists</t>
  </si>
  <si>
    <t>Uspekhi Fizicheskikh Nauk (UFN) Journal</t>
  </si>
  <si>
    <t>University of South Florida Libraries</t>
  </si>
  <si>
    <t>Singapore Medical Journal</t>
  </si>
  <si>
    <t>Centre pour la Communication Scientifique Directe (CCSD)</t>
  </si>
  <si>
    <t>Japan Society of Mechanical Engineers</t>
  </si>
  <si>
    <t>Intellect</t>
  </si>
  <si>
    <t>Croatian Geological Survey</t>
  </si>
  <si>
    <t>Springer Publishing Company</t>
  </si>
  <si>
    <t>Hrvatski Sumarski Institut (Croatian Forest Research)</t>
  </si>
  <si>
    <t>TAPPI</t>
  </si>
  <si>
    <t>Galenos Yayinevi</t>
  </si>
  <si>
    <t>Institute of Physiology of the Czech Academy of Sciences</t>
  </si>
  <si>
    <t>Faculty of Transport and Traffic Sciences</t>
  </si>
  <si>
    <t>Physicians Postgraduate Press, Inc</t>
  </si>
  <si>
    <t>Institute of Rural Health</t>
  </si>
  <si>
    <t>SLACK, Inc.</t>
  </si>
  <si>
    <t>Fennia - International Journal of Geography</t>
  </si>
  <si>
    <t>Filter: Web of Science, nur Corresponding, 01.01.2016 - 31.12.2016, Austria</t>
  </si>
  <si>
    <t>Universitaet Innsbruck - Innsbruck University Press</t>
  </si>
  <si>
    <t>Open Publishing Association</t>
  </si>
  <si>
    <t>Herzogia</t>
  </si>
  <si>
    <t>Czech Technical University in Prague - Central Library</t>
  </si>
  <si>
    <t>Techno-Press</t>
  </si>
  <si>
    <t>Periodica Polytechnica Budapest University of Technology and Economics</t>
  </si>
  <si>
    <t>Universidad de Navarra</t>
  </si>
  <si>
    <t>American Psychiatric Association Publishing</t>
  </si>
  <si>
    <t>White Horse Press</t>
  </si>
  <si>
    <t>Maney Publishing</t>
  </si>
  <si>
    <t>Guilford Publications</t>
  </si>
  <si>
    <t>SIGMA (Symmetry, Integrability and Geometry: Methods and Application)</t>
  </si>
  <si>
    <t>Association for the Advancement of Artificial Intelligence (AAAI)</t>
  </si>
  <si>
    <t>Czech Geological Survey</t>
  </si>
  <si>
    <t>University Library System, University of Pittsburgh</t>
  </si>
  <si>
    <t>Canadian Urological Association Journal</t>
  </si>
  <si>
    <t>Bristol University Press</t>
  </si>
  <si>
    <t>Institute of Electronics, Information and Communications Engineers (IEICE)</t>
  </si>
  <si>
    <t>Cognizant, LLC</t>
  </si>
  <si>
    <t>The Scientific and Technological Research Council of Turkey</t>
  </si>
  <si>
    <t>Editorial Committee of the Swedish Institutes at Athens and Rome (ECSI)</t>
  </si>
  <si>
    <t>AGHU University of Science and Technology Press</t>
  </si>
  <si>
    <t>Scalable Computing: Practice and Experience</t>
  </si>
  <si>
    <t>The Electromagnetics Academy</t>
  </si>
  <si>
    <t>Audio Engineering Society</t>
  </si>
  <si>
    <t>Gem-A</t>
  </si>
  <si>
    <t>International Society for Horticultural Science (ISHS)</t>
  </si>
  <si>
    <t>The Korean Academy of Asthma, Allergy and Clinical Immunology and The Korean Academy of Pediatric Al</t>
  </si>
  <si>
    <t>Journal of Orthopaedic &amp; Sports Physical Therapy (JOSPT)</t>
  </si>
  <si>
    <t>Liverpool University Press</t>
  </si>
  <si>
    <t>Filter: Web of Science, nur Corresponding, 01.01.2017 - 31.12.2017, Austria</t>
  </si>
  <si>
    <t>Croatian Society for Medical Biochemistry and Laboratory Medicine</t>
  </si>
  <si>
    <t>Environmental Health Perspectives</t>
  </si>
  <si>
    <t>Society for Sedimentary Geology</t>
  </si>
  <si>
    <t>Czech Academy of Agricultural Sciences</t>
  </si>
  <si>
    <t>Vilnius Gediminas Technical University</t>
  </si>
  <si>
    <t>Japanese Circulation Society</t>
  </si>
  <si>
    <t>Czech Botanical Society</t>
  </si>
  <si>
    <t>Japan Society for Analytical Chemistry</t>
  </si>
  <si>
    <t>The Korean Mathematical Society</t>
  </si>
  <si>
    <t>American Accounting Association</t>
  </si>
  <si>
    <t>Philosophy Documentation Center</t>
  </si>
  <si>
    <t>Instituto Nazionale di Geofisica e Vulcanologia, INGV</t>
  </si>
  <si>
    <t>Erdkunde</t>
  </si>
  <si>
    <t>Antiquity Publications</t>
  </si>
  <si>
    <t>International Institute of Anticancer Research</t>
  </si>
  <si>
    <t>Joint Diseases and Related Surgery</t>
  </si>
  <si>
    <t>Charles University in Prague, Karolinum Press</t>
  </si>
  <si>
    <t>Uppsala Medical Society</t>
  </si>
  <si>
    <t>Medicinska Naklada d.o.o.</t>
  </si>
  <si>
    <t>SZTE Hungarian Scientific Society of the Silicate Industry</t>
  </si>
  <si>
    <t>Verein zur Forderung der Fachzeitschrift European Journal for Philosophy of Religion</t>
  </si>
  <si>
    <t>American Association of Petroleum Geologists AAPG/Datapages</t>
  </si>
  <si>
    <t>Samara State National Research University</t>
  </si>
  <si>
    <t>Eurowaste SRL</t>
  </si>
  <si>
    <t>Korean Society of Plastic and Reconstructive Surgeons</t>
  </si>
  <si>
    <t>Instituto de Estudios Auriseculares</t>
  </si>
  <si>
    <t>Masaryk University Press</t>
  </si>
  <si>
    <t>The Oceanography Society</t>
  </si>
  <si>
    <t>Uniwersytet Jagiellonski - Wydawnictwo Uniwersytetu Jagiellonskiego</t>
  </si>
  <si>
    <t>Canadian Mathematical Society</t>
  </si>
  <si>
    <t>International Association for Energy Economics (IAEE)</t>
  </si>
  <si>
    <t>Trans Tech Publications, Ltd.</t>
  </si>
  <si>
    <t>Bioscience Research Institute Pte. Ltd.</t>
  </si>
  <si>
    <t>Ediciones Profesionales de la Informacion SL</t>
  </si>
  <si>
    <t>Archives of Pathology and Laboratory Medicine</t>
  </si>
  <si>
    <t>Towarzystwo Internistow Polskich/Polish Society of Internal Medicine</t>
  </si>
  <si>
    <t>National Inquiry Services Center (NISC)</t>
  </si>
  <si>
    <t>Italian Society of Sivilculture and Forest Ecology (SISEF)</t>
  </si>
  <si>
    <t>University of Minnesota Press</t>
  </si>
  <si>
    <t>National Research University, Higher School of Economics (HSE)</t>
  </si>
  <si>
    <t>Journal of Artificial Societies and Social Simulation</t>
  </si>
  <si>
    <t>Desalination Publications</t>
  </si>
  <si>
    <t>CMA Joule Inc.</t>
  </si>
  <si>
    <t>AEPress, s.r.o.</t>
  </si>
  <si>
    <t>Journal of Central European Agriculture</t>
  </si>
  <si>
    <t>Filter: Web of Science, nur Corresponding, 01.01.2019 - 31.12.2019, Austria</t>
  </si>
  <si>
    <t>Society for Mining, Metallurgy and Exploration Inc.</t>
  </si>
  <si>
    <t>Rhinology</t>
  </si>
  <si>
    <t>Japan Institute of Metals</t>
  </si>
  <si>
    <t>Engineering Sciences Press</t>
  </si>
  <si>
    <t>Iron and Steel Institute of Japan</t>
  </si>
  <si>
    <t>Coquina Press</t>
  </si>
  <si>
    <t>Systematic and Applied Acarology Society</t>
  </si>
  <si>
    <t>AITO - Association Internationale pour les Technologies Objets</t>
  </si>
  <si>
    <t>Institute of Electrical Engineers of Japan (IEE Japan)</t>
  </si>
  <si>
    <t>Institutul de Chimie Macromoleculara Petru Poni</t>
  </si>
  <si>
    <t>Museum National d'Histoire Naturelle, Paris, France</t>
  </si>
  <si>
    <t>Universidade Federal de Sao Paulo</t>
  </si>
  <si>
    <t>Universidad de Alicante Servicio de Publicaciones</t>
  </si>
  <si>
    <t>Now Publishers</t>
  </si>
  <si>
    <t>Filter: Web of Science, nur Corresponding, 01.01.2020 - 31.12.2020, Austria</t>
  </si>
  <si>
    <t>University North</t>
  </si>
  <si>
    <t>Foundation for Open Access Statistic</t>
  </si>
  <si>
    <t>University of Bern</t>
  </si>
  <si>
    <t>Faculty of Teacher Education, University of Zagreb</t>
  </si>
  <si>
    <t>Regional Euro-Asian Biological Invasions Centre Oy (REABIC)</t>
  </si>
  <si>
    <t>Atlantis Press</t>
  </si>
  <si>
    <t>Universidad Carlos III de Madrid</t>
  </si>
  <si>
    <t>Cureus, Inc.</t>
  </si>
  <si>
    <t>SDEWES Centre</t>
  </si>
  <si>
    <t>Tomsk State University</t>
  </si>
  <si>
    <t>Universidad Complutense de Madrid (UCM)</t>
  </si>
  <si>
    <t>Transnational Press London</t>
  </si>
  <si>
    <t>University of Primorska Press</t>
  </si>
  <si>
    <t>Korean Diabetes Association</t>
  </si>
  <si>
    <t>The Research Center of the Slovenian Academy of Sciences and Arts / Znanstvenoraziskovalni center Slovenske akademije znanosti in umetnosti (ZRC SAZU)</t>
  </si>
  <si>
    <t>Japan Prosthodontic Society</t>
  </si>
  <si>
    <t>Harborside Press, LLC</t>
  </si>
  <si>
    <t>Indiana University Mathematics Journal</t>
  </si>
  <si>
    <t>The Russian Academy of Sciences</t>
  </si>
  <si>
    <t>Annals of Mathematics</t>
  </si>
  <si>
    <t>Sissa Medialab Srl</t>
  </si>
  <si>
    <t>Servicio de Publicaciones de la Universidad Autonoma de Madrid</t>
  </si>
  <si>
    <t>Universities Federation for Animal Welfare</t>
  </si>
  <si>
    <t>Rocky Mountain Mathematics Consortium</t>
  </si>
  <si>
    <t>Belarusian State University</t>
  </si>
  <si>
    <t>American Association of Physics Teachers (AAPT)</t>
  </si>
  <si>
    <t>Earth and Planetary Physics</t>
  </si>
  <si>
    <t>Infopro Digital Services Ltd</t>
  </si>
  <si>
    <t>Celsius Publishing House</t>
  </si>
  <si>
    <t>Universitat Politecnica de Valencia</t>
  </si>
  <si>
    <t>Institute of Agrophysics Polish Academy of Sciences</t>
  </si>
  <si>
    <t>European Center of Sustainable Development</t>
  </si>
  <si>
    <t>International Research and Cooperation Association for Bio &amp; Socio-Sciences Advancement (IRCA-BSSA)</t>
  </si>
  <si>
    <t>Pacific Affairs</t>
  </si>
  <si>
    <t>Naturalis Biodiversity Center</t>
  </si>
  <si>
    <t>BioResources</t>
  </si>
  <si>
    <t>Istanbul University</t>
  </si>
  <si>
    <t>American Association of Avian Pathologists (AAAP)</t>
  </si>
  <si>
    <t>Knowledge E</t>
  </si>
  <si>
    <t>Royal College of General Practitioners</t>
  </si>
  <si>
    <t>Croatian Chemical Society</t>
  </si>
  <si>
    <t>Institute for Condensed Matter Physics</t>
  </si>
  <si>
    <t>Radiation Research Society</t>
  </si>
  <si>
    <t>Zhejiang University Press</t>
  </si>
  <si>
    <t>Linguistic Society of America</t>
  </si>
  <si>
    <t>Old City Publishing, Inc</t>
  </si>
  <si>
    <t>SRUMB - Romanian Society for Ultrasonography in Medicine and Biology</t>
  </si>
  <si>
    <t>History of the Earth Sciences Society</t>
  </si>
  <si>
    <t>Universidad Nacional Del Altiplano Puno Peru</t>
  </si>
  <si>
    <t>IMR Press</t>
  </si>
  <si>
    <t>Institut Za Lokalno Samoupravo in Javna Narocila Maribor</t>
  </si>
  <si>
    <t>Faculty of Forestry, University of Zagreb</t>
  </si>
  <si>
    <t>Det Kgl. Bibliotek/Royal Danish Library</t>
  </si>
  <si>
    <t>Polska Akademia Nauk Instytut Paleobiologii (Institute of Paleobiology, Polish Academy of Sciences)</t>
  </si>
  <si>
    <t>Czech Geological Society</t>
  </si>
  <si>
    <t>Servicio de Publicaciones de la Universidad de Murcia</t>
  </si>
  <si>
    <t>Croatian Philosophical Society (Hrvatsko filozofsko drustvo)</t>
  </si>
  <si>
    <t>Japanese Society of Breeding</t>
  </si>
  <si>
    <t>KOME Journal</t>
  </si>
  <si>
    <t>Clarivate Analytics (US)</t>
  </si>
  <si>
    <t>Saint Petersburg State University</t>
  </si>
  <si>
    <t>Vilnius University Press</t>
  </si>
  <si>
    <t>Instituto Federal de Educacao, Ciencia e Tecnologia do Rio Grande do Norte (IFRN)</t>
  </si>
  <si>
    <t>Universitatsbibliothek der Ruhr-Universitat Bochum</t>
  </si>
  <si>
    <t>Faculty of Engineering, University of Kragujevac</t>
  </si>
  <si>
    <t>Element d.o.o.</t>
  </si>
  <si>
    <t>Corvinus University of Budapest</t>
  </si>
  <si>
    <t>World Health Organization Regional Office for the Eastern Mediterranean (WHO/EMRO)</t>
  </si>
  <si>
    <t>Universidad Nacional de Colombia</t>
  </si>
  <si>
    <t>Carden Jennings Publishing Co.</t>
  </si>
  <si>
    <t>Missouri Botanical Garden Press</t>
  </si>
  <si>
    <t>University of Illinois Press</t>
  </si>
  <si>
    <t>Joklarannsoknafelag Islands</t>
  </si>
  <si>
    <t>Institute of Croatian Language and Linguistics</t>
  </si>
  <si>
    <t>University of Maribor</t>
  </si>
  <si>
    <t>Wildlife Disease Association</t>
  </si>
  <si>
    <t>Mathematical Notes</t>
  </si>
  <si>
    <t>ISEAS - Yusof Ishak Institute</t>
  </si>
  <si>
    <t>Korean Dermatological Association and The Korean Society for Investigative Dermatology</t>
  </si>
  <si>
    <t>DAAAM International</t>
  </si>
  <si>
    <t>Institute of Island Studies</t>
  </si>
  <si>
    <t>Intersections</t>
  </si>
  <si>
    <t>National Museum, Czech Republic</t>
  </si>
  <si>
    <t>Volgograd State University</t>
  </si>
  <si>
    <t>Zoological Society of Japan</t>
  </si>
  <si>
    <t>Maad Rayan Publishing Company</t>
  </si>
  <si>
    <t>Coimbra University Press</t>
  </si>
  <si>
    <t>L and H Scientific Publishing, LLC</t>
  </si>
  <si>
    <t>International Electronic Journal of Geometry, Person (Kazim ILARSLAN)</t>
  </si>
  <si>
    <t>Japan Institute of Heterocyclic Chemistry</t>
  </si>
  <si>
    <t>Scandinavian Journal of Work, Environment and Health</t>
  </si>
  <si>
    <t>Coastal Education and Research Foundation</t>
  </si>
  <si>
    <t>Surface Science Society Japan</t>
  </si>
  <si>
    <t>South African Medical Association NPC</t>
  </si>
  <si>
    <t>Editorial Department of Engineering Sciences</t>
  </si>
  <si>
    <t>Negah Scientific Publisher</t>
  </si>
  <si>
    <t>The Korean Spinal Neurosurgery Society</t>
  </si>
  <si>
    <t>Polish Mineral Engineering Society</t>
  </si>
  <si>
    <t>Functional Food Center</t>
  </si>
  <si>
    <t>Equinox Publishing</t>
  </si>
  <si>
    <t>Leibniz-Institute for Psychology Information (ZPID)</t>
  </si>
  <si>
    <t>Deutscher Fachverlag GmbH</t>
  </si>
  <si>
    <t>River Publishers</t>
  </si>
  <si>
    <t>UACES</t>
  </si>
  <si>
    <t>Institute of Statistical Science</t>
  </si>
  <si>
    <t>The International Electronic Journal of Algebra</t>
  </si>
  <si>
    <t>Wildlife Biology</t>
  </si>
  <si>
    <t>Faculdade de Filosofia e CiÃªncias</t>
  </si>
  <si>
    <t>American Arachnological Society</t>
  </si>
  <si>
    <t>American Educational Research Association (AERA)</t>
  </si>
  <si>
    <t>Babes-Bolyai University</t>
  </si>
  <si>
    <t>Universite de Bordeaux</t>
  </si>
  <si>
    <t>National Academy of Sciences of Ukraine (Co. LTD Ukrinformnauka)</t>
  </si>
  <si>
    <t>Polish Urological Association</t>
  </si>
  <si>
    <t>International Association for Food Protection</t>
  </si>
  <si>
    <t>Ernst Reinhardt, GmbH &amp; Co. KG</t>
  </si>
  <si>
    <t>University of Wisconsin Press</t>
  </si>
  <si>
    <t>The Chemical Society of Japan</t>
  </si>
  <si>
    <t>O.I.E (World Organisation for Animal Health)</t>
  </si>
  <si>
    <t>Informacios Tarsadalom</t>
  </si>
  <si>
    <t>International Union of Geological Sciences</t>
  </si>
  <si>
    <t>Universidad Nacional Autonoma de Mexico</t>
  </si>
  <si>
    <t>Informing Science Institute</t>
  </si>
  <si>
    <t>STAR Scholars Network</t>
  </si>
  <si>
    <t>UNISA Press</t>
  </si>
  <si>
    <t>The Centre for Independent Social Research (CISR)</t>
  </si>
  <si>
    <t>Sociedade Brasileira de Cirurgia Cardiovascular</t>
  </si>
  <si>
    <t>International Journal of Agricultural and Biological Engineering (IJABE)</t>
  </si>
  <si>
    <t>ASTM International</t>
  </si>
  <si>
    <t>Exeley, Inc.</t>
  </si>
  <si>
    <t>Japanese Society of Toxicologic Pathology</t>
  </si>
  <si>
    <t>National Institute of Industrial Health</t>
  </si>
  <si>
    <t>Fundacao Faculdade de Medicina</t>
  </si>
  <si>
    <t>Belarusian National Technical University</t>
  </si>
  <si>
    <t>Science Society of Thailand</t>
  </si>
  <si>
    <t>Finnish Society of Forest Science</t>
  </si>
  <si>
    <t>El Colegio de Mexico, A.C.</t>
  </si>
  <si>
    <t>American Academy of Sleep Medicine (AASM)</t>
  </si>
  <si>
    <t>Croatian Communications and Information Society</t>
  </si>
  <si>
    <t>Institute of Experimental Botany</t>
  </si>
  <si>
    <t>Indiana University Press</t>
  </si>
  <si>
    <t>Croatian Association of Civil Engineers</t>
  </si>
  <si>
    <t>The Middle East Journal</t>
  </si>
  <si>
    <t>AACN Publishing</t>
  </si>
  <si>
    <t>Adam Mickiewicz University (Euclid)</t>
  </si>
  <si>
    <t>Matej Bel University in Banska Bystrica</t>
  </si>
  <si>
    <t>University of Victoria Libraries</t>
  </si>
  <si>
    <t>State University Luhansk Taras Shevchenko National University</t>
  </si>
  <si>
    <t>Uniwersytet Mikolaja Kopernika/Nicolaus Copernicus University</t>
  </si>
  <si>
    <t>Aging and Disease</t>
  </si>
  <si>
    <t>AcademicPres (EAP) Publishing House</t>
  </si>
  <si>
    <t>Korean Society of Exercise Rehabilitation</t>
  </si>
  <si>
    <t>Institucion Fernando el Catolico de la Excma. Diputacion de Zaragoza</t>
  </si>
  <si>
    <t>Universidad Nacional de La Plata</t>
  </si>
  <si>
    <t>The Belgian Mathematical Society</t>
  </si>
  <si>
    <t>Mattioli1885</t>
  </si>
  <si>
    <t>American Academy of Implant Dentistry</t>
  </si>
  <si>
    <t>The Editorial Office of Gut and Liver</t>
  </si>
  <si>
    <t>The Turkish Journal of Pediatrics</t>
  </si>
  <si>
    <t>Journal of Spatial Information Science</t>
  </si>
  <si>
    <t>Turkish Neurosurgical Society</t>
  </si>
  <si>
    <t>CMB Association</t>
  </si>
  <si>
    <t>German Federal Institute for Population Research</t>
  </si>
  <si>
    <t>Polish Pharmaceutical Society</t>
  </si>
  <si>
    <t>Institute of Mathematics, Czech Academy of Sciences</t>
  </si>
  <si>
    <t>SciELO Agencia Nacional de Investigacion y Desarrollo (ANID)</t>
  </si>
  <si>
    <t>Universitat de Valencia</t>
  </si>
  <si>
    <t>Nihon University School of Dentistry</t>
  </si>
  <si>
    <t>Johnson Matthey</t>
  </si>
  <si>
    <t>Faculty of Humanities and Social Sciences Osijek</t>
  </si>
  <si>
    <t>Polish Society for Magnesium Research</t>
  </si>
  <si>
    <t>Sri Lanka Journals Online (JOL)</t>
  </si>
  <si>
    <t>Botanic Garden &amp; Botanical Museum Berlin-Dahlem BGBM</t>
  </si>
  <si>
    <t>Institute of Archaeology and Art History</t>
  </si>
  <si>
    <t>Michigan State University Press</t>
  </si>
  <si>
    <t>Librello</t>
  </si>
  <si>
    <t>Museum dâ€™Histoire naturelle of Geneva</t>
  </si>
  <si>
    <t>Serious Games Society</t>
  </si>
  <si>
    <t>National Academy of Sciences of the Republic of Kazakshtan</t>
  </si>
  <si>
    <t>Korean Academy of Periodontology</t>
  </si>
  <si>
    <t>Southwest University Neofit Rilski</t>
  </si>
  <si>
    <t>Society of Rheology</t>
  </si>
  <si>
    <t>Journal of Mosaic Research</t>
  </si>
  <si>
    <t>Royal College of Physicians</t>
  </si>
  <si>
    <t>Universidad de Santiago de Compostela</t>
  </si>
  <si>
    <t>Tohoku University Medical Press</t>
  </si>
  <si>
    <t>University of Westminster Press</t>
  </si>
  <si>
    <t>Institute of International Relations Prague</t>
  </si>
  <si>
    <t>Mechanical Engineering Faculty in Slavonski Brod</t>
  </si>
  <si>
    <t>Pisa University Press</t>
  </si>
  <si>
    <t>American Journal of Science (AJS)</t>
  </si>
  <si>
    <t>Romanian Society of Gastroenterology and Hepatology</t>
  </si>
  <si>
    <t>Brepols Publishers NV</t>
  </si>
  <si>
    <t>CISP Journal Services</t>
  </si>
  <si>
    <t>Physical Society of Japan</t>
  </si>
  <si>
    <t>Linkoping University Electronic Press</t>
  </si>
  <si>
    <t>Korean Society for Internet Information (KSII)</t>
  </si>
  <si>
    <t>American Public Health Association</t>
  </si>
  <si>
    <t>The Econometric Society</t>
  </si>
  <si>
    <t>Codon Publications</t>
  </si>
  <si>
    <t>Universitat Autonoma de Barcelona</t>
  </si>
  <si>
    <t>American Association of Zoo Veterinarians</t>
  </si>
  <si>
    <t>Edicions de la Universitat de Barcelona</t>
  </si>
  <si>
    <t>Annales Mathematicae et Informaticae - AMI</t>
  </si>
  <si>
    <t>Prague University of Economics and Business</t>
  </si>
  <si>
    <t>Polskie Towarzystwo Kardiologiczne</t>
  </si>
  <si>
    <t>The Korean Movement Disorder Society</t>
  </si>
  <si>
    <t>The Pennsylvania State University Press</t>
  </si>
  <si>
    <t>European Cells and Materials</t>
  </si>
  <si>
    <t>Asociacion Paleontologica Argentina</t>
  </si>
  <si>
    <t>American Society for Enology and Viticulture</t>
  </si>
  <si>
    <t>Academy of Science of South Africa</t>
  </si>
  <si>
    <t>Universidade de Sao Paulo, Agencia USP de Gestao da Informacao Academica (AGUIA)</t>
  </si>
  <si>
    <t>International Council for Research and Innovation in Building and Construction</t>
  </si>
  <si>
    <t>Turkish Society of Cardiology</t>
  </si>
  <si>
    <t>Japan Society for Simulation Technology</t>
  </si>
  <si>
    <t>Royal Belgian Institute of Natural Sciences (RBINS)</t>
  </si>
  <si>
    <t>The Quantitative Methods for Psychology</t>
  </si>
  <si>
    <t>Peoples' Friendship University of Russia</t>
  </si>
  <si>
    <t>American Concrete Institute</t>
  </si>
  <si>
    <t>Union Matematica Argentina</t>
  </si>
  <si>
    <t>Institute of Research and Community Services Diponegoro University (LPPM UNDIP)</t>
  </si>
  <si>
    <t>Museum and Institute of Zoology at the Polish Academy of Sciences</t>
  </si>
  <si>
    <t>Medical Communications Sp. z.o.o.</t>
  </si>
  <si>
    <t>Pacific Science</t>
  </si>
  <si>
    <t>Asian Spine Journal (ASJ)</t>
  </si>
  <si>
    <t>Mathematical Society of Japan (Project Euclid)</t>
  </si>
  <si>
    <t>York University Libraries</t>
  </si>
  <si>
    <t>Colegio Oficial de Psicologos de Madrid</t>
  </si>
  <si>
    <t>Faculty of Food Technology and Biotechnology - University of Zagreb</t>
  </si>
  <si>
    <t>Pakistan Journal of Botany</t>
  </si>
  <si>
    <t>Baskent University</t>
  </si>
  <si>
    <t>Grupo Comunicar</t>
  </si>
  <si>
    <t>Shima Publishing</t>
  </si>
  <si>
    <t>The Korean Academy of Prosthodontics</t>
  </si>
  <si>
    <t>Zoological Research</t>
  </si>
  <si>
    <t>SERDI</t>
  </si>
  <si>
    <t>Jaypee Brothers Medical Publishing</t>
  </si>
  <si>
    <t>National Institute of Public Health</t>
  </si>
  <si>
    <t>Yonsei University College of Medicine</t>
  </si>
  <si>
    <t>Daedalus Enterprises</t>
  </si>
  <si>
    <t>Press of International Journal of Ophthalmology (IJO Press)</t>
  </si>
  <si>
    <t>Verlag Dr. Albert Bartens KG</t>
  </si>
  <si>
    <t>Asociacion Espanola De Historia Economica</t>
  </si>
  <si>
    <t>British Herpetological Society</t>
  </si>
  <si>
    <t>Saudi Medical Journal</t>
  </si>
  <si>
    <t>Les Amis d'Acarologia</t>
  </si>
  <si>
    <t>Korean Society of Ultrasound in Medicine</t>
  </si>
  <si>
    <t>Filter: Web of Science, nur Corresponding, 01.01.2015 - 31.12.2015, Germany</t>
  </si>
  <si>
    <t>Vittorio Klostermann GMBH</t>
  </si>
  <si>
    <t>University of Latvia</t>
  </si>
  <si>
    <t>Japan Laser Processing Society</t>
  </si>
  <si>
    <t>Joule Inc.</t>
  </si>
  <si>
    <t>Faculty of Mathematics, Computer Science and Econometrics, University of Zielona Gora</t>
  </si>
  <si>
    <t>Filter: Web of Science, nur Corresponding, 01.01.2016 - 31.12.2016, Germany</t>
  </si>
  <si>
    <t>Ceramic Society of Japan</t>
  </si>
  <si>
    <t>Filter: Web of Science, nur Corresponding, 01.01.2017 - 31.12.2017, Germany</t>
  </si>
  <si>
    <t>American Speech Language Hearing Association</t>
  </si>
  <si>
    <t>Filter: Web of Science, nur Corresponding, 01.01.2018 - 31.12.2018, Germany</t>
  </si>
  <si>
    <t>University of Nis</t>
  </si>
  <si>
    <t>Filter: Web of Science, nur Corresponding, 01.01.2019 - 31.12.2019, Germany</t>
  </si>
  <si>
    <t>Led Edizioni Universitarie</t>
  </si>
  <si>
    <t>MM Publishing, s.r.o.</t>
  </si>
  <si>
    <t>E.U. European Publishing</t>
  </si>
  <si>
    <t>Filter: Web of Science, nur Corresponding, 01.01.2020 - 31.12.2020, Germany</t>
  </si>
  <si>
    <t>ARKAT USA, Inc.</t>
  </si>
  <si>
    <t>Leibniz Institute for Psychology (ZPID)</t>
  </si>
  <si>
    <t>Institute for Applied and Pure Mathematics (IMPA)</t>
  </si>
  <si>
    <t>Transcript Verlag</t>
  </si>
  <si>
    <t>Botanic Garden and Botanical Museum Berlin, Freie Universitaet Berlin</t>
  </si>
  <si>
    <t>American Helicopter Society</t>
  </si>
  <si>
    <t>D2015</t>
  </si>
  <si>
    <t>D2016</t>
  </si>
  <si>
    <t>D2017</t>
  </si>
  <si>
    <t>D2018</t>
  </si>
  <si>
    <t>D2019</t>
  </si>
  <si>
    <t>D2020</t>
  </si>
  <si>
    <t>Subscription</t>
  </si>
  <si>
    <t>Summe 2015-2020</t>
  </si>
  <si>
    <t>Filter: Web of Science, nur Corresponding, 01.01.2015 - 31.12.2020, Germany, Austria, Switzerland</t>
  </si>
  <si>
    <t>Consortium Erudit</t>
  </si>
  <si>
    <t>Universitatsbibliothek Bamberg</t>
  </si>
  <si>
    <t>Operative Dentistry</t>
  </si>
  <si>
    <t>AOSIS</t>
  </si>
  <si>
    <t>European Association of Geochemistry</t>
  </si>
  <si>
    <t>Academic Publishing House Researcher</t>
  </si>
  <si>
    <t>University of Economics and Human Sciences in Warsaw</t>
  </si>
  <si>
    <t>UPV/EHU Press</t>
  </si>
  <si>
    <t>Kowsar Medical Institute</t>
  </si>
  <si>
    <t>Open Medical Publishing</t>
  </si>
  <si>
    <t>Centers for Disease Control MMWR Office</t>
  </si>
  <si>
    <t>Japanese Society for Dental Materials and Devices</t>
  </si>
  <si>
    <t>African Journals Online (AJOL)</t>
  </si>
  <si>
    <t>The Angle Orthodontist (EH Angle Education &amp; Research Foundation)</t>
  </si>
  <si>
    <t>Pan African Medical Journal</t>
  </si>
  <si>
    <t>American Veterinary Medical Association (AVMA)</t>
  </si>
  <si>
    <t>Foundation Compositio Mathematica</t>
  </si>
  <si>
    <t>Klett-Cotta Journals</t>
  </si>
  <si>
    <t>Journal of Infection in Developing Countries</t>
  </si>
  <si>
    <t>Biology Centre, AS CR</t>
  </si>
  <si>
    <t>Boehlau Verlag Ges.m.b.H. &amp; Co. KG</t>
  </si>
  <si>
    <t>ECM Research Journal</t>
  </si>
  <si>
    <t>American Society of Plant Taxonomists</t>
  </si>
  <si>
    <t>Mushroom Research Foundation</t>
  </si>
  <si>
    <t>ITMO University</t>
  </si>
  <si>
    <t>Norwegian Polar Institute</t>
  </si>
  <si>
    <t>Sociedade Brasileira de Quimica (SBQ)</t>
  </si>
  <si>
    <t>Penguin Random House Verlagsgruppe GmbH</t>
  </si>
  <si>
    <t>Geological Society of South Africa</t>
  </si>
  <si>
    <t>University of Tartu</t>
  </si>
  <si>
    <t>ESG</t>
  </si>
  <si>
    <t>Modern Humanities Research Association</t>
  </si>
  <si>
    <t>American Society for Photogrammetry and Remote Sensing</t>
  </si>
  <si>
    <t>NACE International</t>
  </si>
  <si>
    <t>Aerospace Medical Association</t>
  </si>
  <si>
    <t>JCDR Research and Publications</t>
  </si>
  <si>
    <t>Estonian Academy Publishers</t>
  </si>
  <si>
    <t>Fuji Technology Press Ltd.</t>
  </si>
  <si>
    <t>Commonwealth Forestry Association</t>
  </si>
  <si>
    <t>Korean Stroke Society</t>
  </si>
  <si>
    <t>Johns Hopkins School Bloomberg School of Public Health, Center for Communication Programs</t>
  </si>
  <si>
    <t>Index Copernicus</t>
  </si>
  <si>
    <t>Society of Glass Technology</t>
  </si>
  <si>
    <t>Internet Policy Review, Alexander von Humboldt Institute for Internet and Society</t>
  </si>
  <si>
    <t>Hellenic Society of Gastroenterology</t>
  </si>
  <si>
    <t>Radcliffe Group Ltd</t>
  </si>
  <si>
    <t>Health Affairs (Project Hope)</t>
  </si>
  <si>
    <t>Edra SpA</t>
  </si>
  <si>
    <t>Duncker &amp; Humblot GmbH</t>
  </si>
  <si>
    <t>ARLE (International Associaton for Research in L1 Education)</t>
  </si>
  <si>
    <t>Society of Conservatoire at Jardin Botaniques de la Ville de Geneve</t>
  </si>
  <si>
    <t>Wayne State University Press</t>
  </si>
  <si>
    <t>Carleton University</t>
  </si>
  <si>
    <t>American Bryological and Lichenological Society</t>
  </si>
  <si>
    <t>Finnish Academy of Science and Letters</t>
  </si>
  <si>
    <t>Finnish Zoological and Botanical Publishing Board</t>
  </si>
  <si>
    <t>Worldwide Dragonfly Association</t>
  </si>
  <si>
    <t>Pacini Editore</t>
  </si>
  <si>
    <t>Science and Medicine, Inc.</t>
  </si>
  <si>
    <t>Journal of Singularities</t>
  </si>
  <si>
    <t>Botanical Garden Meise</t>
  </si>
  <si>
    <t>Korean Physical Society</t>
  </si>
  <si>
    <t>Japanese Society for Magnetic Resonance in Medicine</t>
  </si>
  <si>
    <t>Dissolution Technologies</t>
  </si>
  <si>
    <t>Nofer Institute of Occupational Medicine</t>
  </si>
  <si>
    <t>Medicina Oral, S.L.</t>
  </si>
  <si>
    <t>Universidade de Estado do Rio de Janeiro</t>
  </si>
  <si>
    <t>The Korean Society of Radiology</t>
  </si>
  <si>
    <t>Center for Economic Integration</t>
  </si>
  <si>
    <t>International Association for Shell and Spatial Structures</t>
  </si>
  <si>
    <t>Kare Publishing</t>
  </si>
  <si>
    <t>Japan Society of Plasma Science and Nuclear Fusion Research</t>
  </si>
  <si>
    <t>Pontificia Universidad Catolica de Chile</t>
  </si>
  <si>
    <t>Alcohol Research Documentation, Inc.</t>
  </si>
  <si>
    <t>Wroclaw Medical University</t>
  </si>
  <si>
    <t>Acta Physica Sinica, Chinese Physical Society and Institute of Physics, Chinese Academy of Sciences</t>
  </si>
  <si>
    <t>Theta Foundation</t>
  </si>
  <si>
    <t>IJS Press</t>
  </si>
  <si>
    <t>Fundacio per la Universitat Oberta de Catalunya</t>
  </si>
  <si>
    <t>Editorial Committee of Annals of Thoracic and Cardiovascular Surgery</t>
  </si>
  <si>
    <t>Marin Dracea National Research-Development Institute in Forestry</t>
  </si>
  <si>
    <t>Universidad de Antioquia</t>
  </si>
  <si>
    <t>UNED - Universidad Nacional de Educacion a Distancia</t>
  </si>
  <si>
    <t>Sun Media Bloemfontein Pty Ltd</t>
  </si>
  <si>
    <t>Sumy State University</t>
  </si>
  <si>
    <t>Elmer Press, Inc.</t>
  </si>
  <si>
    <t>Uniwersytet Lodzki (University of Lodz)</t>
  </si>
  <si>
    <t>SciELO Comision Nacional de Investigacion Cientifica Y Tecnologica (CONICYT)</t>
  </si>
  <si>
    <t>Royal College of Surgeons of England</t>
  </si>
  <si>
    <t>Slovenian Society for Stereology and Quantitative Image Analysis</t>
  </si>
  <si>
    <t>Faculty of Natural Sciences and Engineering, Department of Textiles</t>
  </si>
  <si>
    <t>University of Michigan Library</t>
  </si>
  <si>
    <t>Society for Sociological Science</t>
  </si>
  <si>
    <t>Ediciones Universidad de Salamanca</t>
  </si>
  <si>
    <t>Instituto Nacional de Investigacion y Tecnologia Agraria y Alimentaria (INIA)</t>
  </si>
  <si>
    <t>Oceanside Publications Inc.</t>
  </si>
  <si>
    <t>Gemological Institute of America</t>
  </si>
  <si>
    <t>The Korean Society of Veterinary Science</t>
  </si>
  <si>
    <t>The Mathematical Society of the Republic of China</t>
  </si>
  <si>
    <t>The Korean Urological Association</t>
  </si>
  <si>
    <t>Co. Ltd. Ukrinformnauka</t>
  </si>
  <si>
    <t>Society of Petroleum Engineers (SPE)</t>
  </si>
  <si>
    <t>Faculty of Navigation</t>
  </si>
  <si>
    <t>Ecancer Global Foundation</t>
  </si>
  <si>
    <t>Journal Sovremennye Tehnologii v Medicine</t>
  </si>
  <si>
    <t>Shanghai Institute of Optics and Fine Mechanics</t>
  </si>
  <si>
    <t>Current Science Association</t>
  </si>
  <si>
    <t>Michigan Mathematical Journal</t>
  </si>
  <si>
    <t>Asociacion EspaÃ±ola de Ecologia Terrestre (AEET)</t>
  </si>
  <si>
    <t>International Heart Journal (Japanese Heart Journal)</t>
  </si>
  <si>
    <t>The Korean Society of Neurogastroenterology and Motility</t>
  </si>
  <si>
    <t>Purdue University (bepress)</t>
  </si>
  <si>
    <t>Society for Imaging Science &amp; Technology</t>
  </si>
  <si>
    <t>Pontificia Universidad Catolica de Valparaiso</t>
  </si>
  <si>
    <t>Publishing House Technologija</t>
  </si>
  <si>
    <t>Edinburgh University Library</t>
  </si>
  <si>
    <t>Romanian Society of Legal Medicine</t>
  </si>
  <si>
    <t>Korean Neurological Association</t>
  </si>
  <si>
    <t>Archaeological Institute of America</t>
  </si>
  <si>
    <t>Universidad de la Rioja</t>
  </si>
  <si>
    <t>BMGN - Low Countries Historical Review, KNHG</t>
  </si>
  <si>
    <t>Organic Syntheses</t>
  </si>
  <si>
    <t>International Society of Offshore and Polar Engineers</t>
  </si>
  <si>
    <t>MYU K.K.</t>
  </si>
  <si>
    <t>Scientific Scholar</t>
  </si>
  <si>
    <t>WARC Limited</t>
  </si>
  <si>
    <t>Komitet Redakcyjno - Wydawniczy Polskiego Towarzystwa Psychiatrycznego</t>
  </si>
  <si>
    <t>ScopeMed</t>
  </si>
  <si>
    <t>International College of Surgeons</t>
  </si>
  <si>
    <t>Pontificia Universidade Catolica do Parana - PUCPR</t>
  </si>
  <si>
    <t>Polskie Towarzystwo Geologiczne - Polish Geological Society</t>
  </si>
  <si>
    <t>Portico</t>
  </si>
  <si>
    <t>Annals of Laboratory Medicine</t>
  </si>
  <si>
    <t>Meteorological Society of Japan</t>
  </si>
  <si>
    <t>Slovenian Chemical Society</t>
  </si>
  <si>
    <t>Faculty of Mechanical Engineering</t>
  </si>
  <si>
    <t>Ivanovo State University of Chemistry and Technology</t>
  </si>
  <si>
    <t>Universidad de los Andes</t>
  </si>
  <si>
    <t>The Russian Presidential Academy of National Economy and Public Administration</t>
  </si>
  <si>
    <t>The Mycological Society of Japan</t>
  </si>
  <si>
    <t>Oncology Nursing Society (ONS)</t>
  </si>
  <si>
    <t>The Kielanowski Institute of Animal Physiology and Nutrition, PAS</t>
  </si>
  <si>
    <t>Xia &amp; He Publishing</t>
  </si>
  <si>
    <t>SanovaWorks</t>
  </si>
  <si>
    <t>Physics Essays Publication</t>
  </si>
  <si>
    <t>Centre of Sociological Research, NGO</t>
  </si>
  <si>
    <t>Universidade do Estado de Santa Catarina</t>
  </si>
  <si>
    <t>Polish Botanical Society</t>
  </si>
  <si>
    <t>Geological Society of Norway</t>
  </si>
  <si>
    <t>American Society for Horticultural Science</t>
  </si>
  <si>
    <t>OAIMDD - EcoZone Publishing House</t>
  </si>
  <si>
    <t>Universitas Indonesia, Directorate of Research and Public Service</t>
  </si>
  <si>
    <t>Pan American Health Organization</t>
  </si>
  <si>
    <t>University of Wyoming Libraries</t>
  </si>
  <si>
    <t>EduRad</t>
  </si>
  <si>
    <t>Indian National Science Academy</t>
  </si>
  <si>
    <t>International Journal of Women's Health</t>
  </si>
  <si>
    <t>Esmon Publicidad, SA</t>
  </si>
  <si>
    <t>Acoustical Society of Japan</t>
  </si>
  <si>
    <t>IBM</t>
  </si>
  <si>
    <t>FahrenHouse</t>
  </si>
  <si>
    <t>Mathematical Research Press</t>
  </si>
  <si>
    <t>EDIPUCRS</t>
  </si>
  <si>
    <t>Stellenbosch University</t>
  </si>
  <si>
    <t>Applied Ecology and Environmental Research</t>
  </si>
  <si>
    <t>Moravske Zemsk Muzeum (Monrovian Museum)</t>
  </si>
  <si>
    <t>Bulletin of the Peabody Museum of Natural History</t>
  </si>
  <si>
    <t>American Association for Laboratory Animal Science</t>
  </si>
  <si>
    <t>Korean Society for Microbiology and Biotechnology</t>
  </si>
  <si>
    <t>Institute of Metals and Technology</t>
  </si>
  <si>
    <t>Lavoisier</t>
  </si>
  <si>
    <t>The Institute for Research and Community Services (LPPM) ITB</t>
  </si>
  <si>
    <t>Society for the Study of Amphibians and Reptiles</t>
  </si>
  <si>
    <t>Manchester University Press</t>
  </si>
  <si>
    <t>International Information and Engineering Technology Association</t>
  </si>
  <si>
    <t>Japanese Society of Microbial Ecology</t>
  </si>
  <si>
    <t>Gesellschaft fur Musiktheorie (GMTH)</t>
  </si>
  <si>
    <t>SNF Swedish Nutrition Foundation</t>
  </si>
  <si>
    <t>Institute of Rock Structure and Mechanics, AS CR</t>
  </si>
  <si>
    <t>Korean Cancer Association</t>
  </si>
  <si>
    <t>Rubber Division, ACS</t>
  </si>
  <si>
    <t>Sociedade Brasileira de Cardiologia</t>
  </si>
  <si>
    <t>Universidad Internacional de La Rioja</t>
  </si>
  <si>
    <t>International Seed Testing Association</t>
  </si>
  <si>
    <t>Institute of Slavic Studies Polish Academy of Sciences</t>
  </si>
  <si>
    <t>Herpetologists League</t>
  </si>
  <si>
    <t>COPD Foundation</t>
  </si>
  <si>
    <t>International Association of Physical Chemists (IAPC)</t>
  </si>
  <si>
    <t>Whioce Publishing Pte Ltd</t>
  </si>
  <si>
    <t>Polish Society of Theoretical and Applied Mechanics</t>
  </si>
  <si>
    <t>Politechnika Wroclawska Oficyna Wydawnicza</t>
  </si>
  <si>
    <t>International Journal of Spine Surgery</t>
  </si>
  <si>
    <t>American Society of Ichthyologists and Herpetologists (ASIH)</t>
  </si>
  <si>
    <t>Institute of Information Theory and Automation</t>
  </si>
  <si>
    <t>Colegio Brasileiro de Reproducao Animal - CBRA</t>
  </si>
  <si>
    <t>Saudi Heart Association</t>
  </si>
  <si>
    <t>Siberian Federal University</t>
  </si>
  <si>
    <t>MIS Quarterly</t>
  </si>
  <si>
    <t>Sestre Milosrdnice University Hospital Center (KBC Sestre milosrdnice)</t>
  </si>
  <si>
    <t>GN1 Genesis Network</t>
  </si>
  <si>
    <t>Asian Australasian Association of Animal Production Societies</t>
  </si>
  <si>
    <t>American Society of Agricultural and Biological Engineers (ASABE)</t>
  </si>
  <si>
    <t>Pontificia Universidade Catolica de Minas Gerais</t>
  </si>
  <si>
    <t>University of Tartu Press</t>
  </si>
  <si>
    <t>International Centre for Applied Thermodynamics (ICAT)</t>
  </si>
  <si>
    <t>Uniwersytet Ekonomiczny w Krakowie - Krakow University of Economics</t>
  </si>
  <si>
    <t>Wacana Journal of the Humanities of Indonesia</t>
  </si>
  <si>
    <t>Center for Transportation Studies</t>
  </si>
  <si>
    <t>Editorial Universidad de Sevilla</t>
  </si>
  <si>
    <t>British Institute of Non-Destructive Testing (BINDT)</t>
  </si>
  <si>
    <t>Australasian Society for Computers in Learning in Tertiary Education</t>
  </si>
  <si>
    <t>MRE Press</t>
  </si>
  <si>
    <t>Helsinki University Press</t>
  </si>
  <si>
    <t>Akademizdatcenter Nauka</t>
  </si>
  <si>
    <t>Hipatia Press</t>
  </si>
  <si>
    <t>Stichting Nase</t>
  </si>
  <si>
    <t>National Speleological Society</t>
  </si>
  <si>
    <t>Society of Chemical Engineers, Japan</t>
  </si>
  <si>
    <t>Institute of Meteorology and Water Management - National Research Institute</t>
  </si>
  <si>
    <t>Prof. Marin Drinov Publishing House of BAS (Bulgarian Academy of Sciences)</t>
  </si>
  <si>
    <t>Wydawnictwo Uniwersytetu Wroclawskiego</t>
  </si>
  <si>
    <t>Instytut Badan Literackich PAN/The Institute of Literary Research PAS</t>
  </si>
  <si>
    <t>The Tire Society</t>
  </si>
  <si>
    <t>Journal of Jewish Studies</t>
  </si>
  <si>
    <t>Japanese Society of Internal Medicine</t>
  </si>
  <si>
    <t>Netherlands Ornithologists' Union</t>
  </si>
  <si>
    <t>Annals of Family Medicine</t>
  </si>
  <si>
    <t>Queen's University Library</t>
  </si>
  <si>
    <t>The Korean Society of Gastrointestinal Endoscopy</t>
  </si>
  <si>
    <t>Kafkas University</t>
  </si>
  <si>
    <t>Geochemical Society of Japan</t>
  </si>
  <si>
    <t>HARD Publishing Company</t>
  </si>
  <si>
    <t>Kazan Federal University</t>
  </si>
  <si>
    <t>Entomological Society of Washington</t>
  </si>
  <si>
    <t>National Documentation Centre (EKT)</t>
  </si>
  <si>
    <t>World Health Organization, Western Pacific Regional Office</t>
  </si>
  <si>
    <t>Harrassowitz Publishing House</t>
  </si>
  <si>
    <t>Polskie Towarzystwo Biochemiczne (Polish Biochemical Society)</t>
  </si>
  <si>
    <t>Japanese Society of Veterinary Science</t>
  </si>
  <si>
    <t>CIDOB (Barcelona Centre for International Affairs)</t>
  </si>
  <si>
    <t>Universidad Externado de Colombia</t>
  </si>
  <si>
    <t>Japan Endocrine Society</t>
  </si>
  <si>
    <t>Japanese Society of Animal Reproduction</t>
  </si>
  <si>
    <t>Polish Communication Association</t>
  </si>
  <si>
    <t>ACG Publications</t>
  </si>
  <si>
    <t>Association for Learning Technology</t>
  </si>
  <si>
    <t>National Shellfisheries Association</t>
  </si>
  <si>
    <t>Publicidad Permanyer, SLU</t>
  </si>
  <si>
    <t>Oriental Scientific Publishing Company</t>
  </si>
  <si>
    <t>Korean Society of Otorhinolaryngology-Head and Neck Surgery</t>
  </si>
  <si>
    <t>VTeX</t>
  </si>
  <si>
    <t>The R Foundation</t>
  </si>
  <si>
    <t>Asia Pacific Academy of Ophthalmology</t>
  </si>
  <si>
    <t>American Oriental Society</t>
  </si>
  <si>
    <t>Penerbit Universiti Kebangsaan Malaysia (UKM Press)</t>
  </si>
  <si>
    <t>Facultad Latinoamericana de Ciencias Sociales, Ecuador (FLACSO)</t>
  </si>
  <si>
    <t>Wilson Ornithological Society</t>
  </si>
  <si>
    <t>Korean Continence Society</t>
  </si>
  <si>
    <t>Egypts Presidential Specialized Council for Education and Scientific Research</t>
  </si>
  <si>
    <t>University of Warsaw</t>
  </si>
  <si>
    <t>Towarzystwo Naukowe KUL</t>
  </si>
  <si>
    <t>Society of Ethnobiology</t>
  </si>
  <si>
    <t>Redakcia Zhurnala Svetotekhnika LLC</t>
  </si>
  <si>
    <t>European Optical Society</t>
  </si>
  <si>
    <t>Folium Publishing Company</t>
  </si>
  <si>
    <t>Faculty of Food and Agriculture, United Arab Emirates University</t>
  </si>
  <si>
    <t>International Journal of Alcohol and Drug Research</t>
  </si>
  <si>
    <t>Czech Society of Cardiology</t>
  </si>
  <si>
    <t>Wydawnictwo Naukowe Gabriel Borowski (WNGB)</t>
  </si>
  <si>
    <t>Universidade Estadual de Feira de Santana</t>
  </si>
  <si>
    <t>Alliance of Diamond Open Access Journals</t>
  </si>
  <si>
    <t>Institute of Combustion Problems</t>
  </si>
  <si>
    <t>Institute of Slavic Studies of the Russian Academy of Sciences</t>
  </si>
  <si>
    <t>Shanghai Institute of Organic Chemistry</t>
  </si>
  <si>
    <t>Technical Association of Photopolymers, Japan</t>
  </si>
  <si>
    <t>Bulletin of Marine Science</t>
  </si>
  <si>
    <t>Institute of Malacology</t>
  </si>
  <si>
    <t>American Society of Parasitologists</t>
  </si>
  <si>
    <t>Facultas Verlags- und Buchhandels AG</t>
  </si>
  <si>
    <t>The Korean Society of Cardiology</t>
  </si>
  <si>
    <t>Slovak University of Agriculture in Nitra</t>
  </si>
  <si>
    <t>Altai State University</t>
  </si>
  <si>
    <t>Genetics and Molecular Research</t>
  </si>
  <si>
    <t>OMICS Publishing Group</t>
  </si>
  <si>
    <t>International Journal of Technology</t>
  </si>
  <si>
    <t>Society for Social Studies of Science (4S)</t>
  </si>
  <si>
    <t>JVE International Ltd.</t>
  </si>
  <si>
    <t>Faculdade de Letras da UFMG</t>
  </si>
  <si>
    <t>Mycotaxon, Ltd.</t>
  </si>
  <si>
    <t>Korean College of Neuropsychopharmacology</t>
  </si>
  <si>
    <t>International Association for Buddhist Thought and Culture</t>
  </si>
  <si>
    <t>University of Western Sydney SOHACA</t>
  </si>
  <si>
    <t>Institute of Philosophy, Russian Academy of Sciences</t>
  </si>
  <si>
    <t>Institute of Vertebrate Biology, Academy of Sciences of the Czech Republic</t>
  </si>
  <si>
    <t>The Centre for Philosophical Research</t>
  </si>
  <si>
    <t>Texas Heart Institute Journal</t>
  </si>
  <si>
    <t>Chinese Geoscience Union</t>
  </si>
  <si>
    <t>LLC Integration Education and Science</t>
  </si>
  <si>
    <t>Vreden Russian Research Institute of Traumatology and Orthopedics</t>
  </si>
  <si>
    <t>Croatian Medical Journal</t>
  </si>
  <si>
    <t>Scrivener Publishing</t>
  </si>
  <si>
    <t>University of the Aegean</t>
  </si>
  <si>
    <t>Society of Wood Science and Technology</t>
  </si>
  <si>
    <t>Federal State-Financed Educational Institution of Higher Education Moscow State University of Psychology and Education</t>
  </si>
  <si>
    <t>Centro de Estudios Politicos y Constitucionales</t>
  </si>
  <si>
    <t>Hrvatski Prirodoslovno Drustvo (Croatian Society for Natural Sciences)</t>
  </si>
  <si>
    <t>Universidad de Huelva - UHU</t>
  </si>
  <si>
    <t>Wyzsza Szkola Logistyki (Poznan School of Logistics)</t>
  </si>
  <si>
    <t>Korean Endocrine Society</t>
  </si>
  <si>
    <t>Comparative Politics CUNY</t>
  </si>
  <si>
    <t>Lviv Polytechnic National University</t>
  </si>
  <si>
    <t>University of Texas Press</t>
  </si>
  <si>
    <t>Pro Reitoria de Pesquisa, Pos Graduacao e Inovacao - UFF</t>
  </si>
  <si>
    <t>CMV Verlag</t>
  </si>
  <si>
    <t>Polish Geological Institute</t>
  </si>
  <si>
    <t>Colegio Mayor de Nuestra Senora del Rosario</t>
  </si>
  <si>
    <t>AMPCo</t>
  </si>
  <si>
    <t>Sciencedomain International</t>
  </si>
  <si>
    <t>Sagamore Publishing, LLC</t>
  </si>
  <si>
    <t>International Journal of Medical Education</t>
  </si>
  <si>
    <t>Sociedade Brasileira de Paleontologia</t>
  </si>
  <si>
    <t>The Electrochemical Society of Japan</t>
  </si>
  <si>
    <t>American Fern Society</t>
  </si>
  <si>
    <t>Annals of Mathematics, Princeton U</t>
  </si>
  <si>
    <t>Theory of Computing Exchange</t>
  </si>
  <si>
    <t>Journal of Logic and Analysis</t>
  </si>
  <si>
    <t>UCL Press</t>
  </si>
  <si>
    <t>Russian Psychological Society</t>
  </si>
  <si>
    <t>Entomological Society of Southern Africa</t>
  </si>
  <si>
    <t>The Society of Naval Architects and Marine Engineers</t>
  </si>
  <si>
    <t>Universidad de Chile</t>
  </si>
  <si>
    <t>Geologica Belgica</t>
  </si>
  <si>
    <t>Rezekne Academy of Technologies</t>
  </si>
  <si>
    <t>Fakultas Kehutanan, Universitas Hasanuddin (Forestry Faculty, Hassannuddin Univ)</t>
  </si>
  <si>
    <t>American Entomological Society</t>
  </si>
  <si>
    <t>Editorial Pontificia Universidad Javeriana</t>
  </si>
  <si>
    <t>Viguera Editores SLU</t>
  </si>
  <si>
    <t>Korean Society for Sexual Medicine and Andrology</t>
  </si>
  <si>
    <t>ScopeMed Publishing</t>
  </si>
  <si>
    <t>Centro de Ciencias de la Atmosfera</t>
  </si>
  <si>
    <t>Japanese Society of Tribologists</t>
  </si>
  <si>
    <t>Universidade Federal de Santa Catarina (UFSC)</t>
  </si>
  <si>
    <t>American Anthropological Association</t>
  </si>
  <si>
    <t>Paris Scholar Publishing</t>
  </si>
  <si>
    <t>Japan Epidemiological Association</t>
  </si>
  <si>
    <t>Humanities Perspectives Limited</t>
  </si>
  <si>
    <t>Universidad Nacional de Costa Rica</t>
  </si>
  <si>
    <t>Wydawnictwo SIGMA-NOT, sp. z.o.o.</t>
  </si>
  <si>
    <t>The Korean Astronomical Society</t>
  </si>
  <si>
    <t>SciCell</t>
  </si>
  <si>
    <t>Pushpa Publishing House</t>
  </si>
  <si>
    <t>Korean Society for Stem Cell Research</t>
  </si>
  <si>
    <t>Society for Applied Anthropology</t>
  </si>
  <si>
    <t>Academy of Managed Care Pharmacy</t>
  </si>
  <si>
    <t>Telos Press</t>
  </si>
  <si>
    <t>Modestum Limited</t>
  </si>
  <si>
    <t>Journal of Thermal Engineering</t>
  </si>
  <si>
    <t>Norwegian Society of Automatic Control</t>
  </si>
  <si>
    <t>Baycinar Tibbi Yayincilik</t>
  </si>
  <si>
    <t>Japan Concrete Institute</t>
  </si>
  <si>
    <t>The Korean Gastric Cancer Association</t>
  </si>
  <si>
    <t>Environmental and Engineering Geophysical Society</t>
  </si>
  <si>
    <t>Omnia Publisher SL</t>
  </si>
  <si>
    <t>American Association on Intellectual and Developmental Disabilities (AAIDD)</t>
  </si>
  <si>
    <t>ACTA Endocrinologica Foundation</t>
  </si>
  <si>
    <t>Diving and Hyperbaric Medicine Journal</t>
  </si>
  <si>
    <t>National Pedagogical Dragomanov University</t>
  </si>
  <si>
    <t>Pluto Journals</t>
  </si>
  <si>
    <t>The Biological Society of Washington</t>
  </si>
  <si>
    <t>Institute for Metals Superplasticity Problems of RAS</t>
  </si>
  <si>
    <t>Universidade Catolica Portuguesa</t>
  </si>
  <si>
    <t>Western Journal of Emergency Medicine</t>
  </si>
  <si>
    <t>The Korean Society of Anesthesiologists</t>
  </si>
  <si>
    <t>University of Alberta Libraries</t>
  </si>
  <si>
    <t>Asociacion Espanola de Ciencia Politica y de al Administracion</t>
  </si>
  <si>
    <t>National Institute of Standards and Technology (NIST)</t>
  </si>
  <si>
    <t>Universidad de Costa Rica</t>
  </si>
  <si>
    <t>Editorial Universidad de Almeria</t>
  </si>
  <si>
    <t>Bogucki Wydawnictwo Naukowe</t>
  </si>
  <si>
    <t>Faculty of Political Science, University of Zagreb</t>
  </si>
  <si>
    <t>Aquatic Mammals Journal</t>
  </si>
  <si>
    <t>The Korean Society of Applied Pharmacology</t>
  </si>
  <si>
    <t>Society for Learning Analytics Research</t>
  </si>
  <si>
    <t>International Dermoscopy Society</t>
  </si>
  <si>
    <t>J. Michael Ryan Publishing</t>
  </si>
  <si>
    <t>Cordoba University Press (UCOPress)</t>
  </si>
  <si>
    <t>Society of Biblical Literature/SBL Press</t>
  </si>
  <si>
    <t>Siberian State Medical University</t>
  </si>
  <si>
    <t>Tree-Ring Society</t>
  </si>
  <si>
    <t>Polskie Naukowo-Techniczne Towarzystwo Eksploatacyjne</t>
  </si>
  <si>
    <t>Fundacja Upowszechniajaca Wiedze i Nauke Cognitione</t>
  </si>
  <si>
    <t>Society of Christian Philosophers</t>
  </si>
  <si>
    <t>Universidad de la Sabana</t>
  </si>
  <si>
    <t>Oles Honchar Dnipropetrovsk National University</t>
  </si>
  <si>
    <t>Asociatia Carpatica de Mediu si Stiintele Pamantului</t>
  </si>
  <si>
    <t>International Institute of Acoustics and Vibration (IIAV)</t>
  </si>
  <si>
    <t>Frontline Medical Communications, Inc.</t>
  </si>
  <si>
    <t>Universidad Pedagogica y Tecnologica de Colombia</t>
  </si>
  <si>
    <t>Korean Academy of Medical Sciences</t>
  </si>
  <si>
    <t>International Academy Publishing (IAP)</t>
  </si>
  <si>
    <t>Yijun Institute of International Law</t>
  </si>
  <si>
    <t>Universidad Federal de Santa Maria</t>
  </si>
  <si>
    <t>Deakin University</t>
  </si>
  <si>
    <t>Microbiology Research Foundation</t>
  </si>
  <si>
    <t>Association of Basic Medical Sciences of FBIH</t>
  </si>
  <si>
    <t>Institute of Hematology, Catholic University</t>
  </si>
  <si>
    <t>Veterinary World</t>
  </si>
  <si>
    <t>Korean Pain Society</t>
  </si>
  <si>
    <t>Journal of Athletic Training/NATA</t>
  </si>
  <si>
    <t>Coleopterists Society</t>
  </si>
  <si>
    <t>Mathematical Institute, Tohoku University</t>
  </si>
  <si>
    <t>Institute of Earth's Crust, Siberian Branch of the Russian Academy of Sciences</t>
  </si>
  <si>
    <t>Cuadernos de Economia</t>
  </si>
  <si>
    <t>Federacion Espanola de Sociologia</t>
  </si>
  <si>
    <t>Scientific Annals of Computer Science</t>
  </si>
  <si>
    <t>Ordem dos Medicos</t>
  </si>
  <si>
    <t>Universitas Gadjah Mada</t>
  </si>
  <si>
    <t>Image Processing On Line</t>
  </si>
  <si>
    <t>Marine Technology Society</t>
  </si>
  <si>
    <t>The Society of Laparoendoscopic Surgeons</t>
  </si>
  <si>
    <t>Universidad Nacional de Tujillo</t>
  </si>
  <si>
    <t>Chinese Journal of Mechanical Engineering</t>
  </si>
  <si>
    <t>NAIK Research Institute of Agricultural Economics</t>
  </si>
  <si>
    <t>Academic World Research</t>
  </si>
  <si>
    <t>The Korean Association for the Study of the Liver</t>
  </si>
  <si>
    <t>Institute of Archaeology and Ethnography SB RAS</t>
  </si>
  <si>
    <t>Pakistan Veterinary Journal</t>
  </si>
  <si>
    <t>Scuola Normale Superiore - Edizioni della Normale</t>
  </si>
  <si>
    <t>Korean Neurosurgical Society</t>
  </si>
  <si>
    <t>VSB - Technical University of Ostrava</t>
  </si>
  <si>
    <t>Russian Law Journal</t>
  </si>
  <si>
    <t>Cleveland Clinic Journal of Medicine</t>
  </si>
  <si>
    <t>Penerbit Universiti Sains Malaysia</t>
  </si>
  <si>
    <t>Society for Underwater Technology</t>
  </si>
  <si>
    <t>Faculty of Civil and Geodetic Engineering</t>
  </si>
  <si>
    <t>The Archives of Rheumatology</t>
  </si>
  <si>
    <t>Romanian Academy - Revue Roumaine De Chimie</t>
  </si>
  <si>
    <t>Tomsk State Pedagogical University</t>
  </si>
  <si>
    <t>Journal of Gambling Issues</t>
  </si>
  <si>
    <t>Brno University of Technology</t>
  </si>
  <si>
    <t>Lukasiewicz Research Network - Institute of Industrial Organic Chemistry</t>
  </si>
  <si>
    <t>Baikal State University</t>
  </si>
  <si>
    <t>Brazilian Herpetological Society</t>
  </si>
  <si>
    <t>Pro Pharma Communications International</t>
  </si>
  <si>
    <t>Amsterdam University Press</t>
  </si>
  <si>
    <t>Scion</t>
  </si>
  <si>
    <t>Photonics Society of Poland</t>
  </si>
  <si>
    <t>Universitatea Stefan cel Mare din Suceava</t>
  </si>
  <si>
    <t>Southern Medical Association</t>
  </si>
  <si>
    <t>Kyiv Politechnic Institute</t>
  </si>
  <si>
    <t>Ardeola</t>
  </si>
  <si>
    <t>University of Deusto</t>
  </si>
  <si>
    <t>Instituto Tecnologico de Costa Rica</t>
  </si>
  <si>
    <t>Nanzan University</t>
  </si>
  <si>
    <t>Association of Avian Veterinarians (AAV)</t>
  </si>
  <si>
    <t>AEQUA &amp; SEG</t>
  </si>
  <si>
    <t>Universidade Estadual de Campinas</t>
  </si>
  <si>
    <t>Kaunas University of Technology (KTU)</t>
  </si>
  <si>
    <t>Asociacion Espanola de Geografia</t>
  </si>
  <si>
    <t>Korean Association of Internal Medicine</t>
  </si>
  <si>
    <t>SciTech Solutions</t>
  </si>
  <si>
    <t>Revista Brasileira de Estudos Politicos</t>
  </si>
  <si>
    <t>Acta Zoologica Hungarica</t>
  </si>
  <si>
    <t>Institute of Noise Control Engineering (INCE)</t>
  </si>
  <si>
    <t>Wolfram Research, Inc.</t>
  </si>
  <si>
    <t>Southern African Wildlife Management Association</t>
  </si>
  <si>
    <t>Sociedade Brasileria de Teoria e Historia de Historiografia</t>
  </si>
  <si>
    <t>Universidad de Oviedo</t>
  </si>
  <si>
    <t>New Zealand Ecological Society</t>
  </si>
  <si>
    <t>Federal Reserve Bank of St. Louis</t>
  </si>
  <si>
    <t>ARAN Ediciones</t>
  </si>
  <si>
    <t>The Sports Physical Therapy Session</t>
  </si>
  <si>
    <t>Soil and Water Conservation Society</t>
  </si>
  <si>
    <t>Approaching Religion</t>
  </si>
  <si>
    <t>University of Technology, Sydney (UTS)</t>
  </si>
  <si>
    <t>Nordisk judaistik/Scandinavian Jewish Studies</t>
  </si>
  <si>
    <t>Sociedad Geologica Mexicana</t>
  </si>
  <si>
    <t>Croatian Academy of Sciences and Arts</t>
  </si>
  <si>
    <t>PERSEE Program</t>
  </si>
  <si>
    <t>Division of Chemical Information and Computer Sciences</t>
  </si>
  <si>
    <t>Norwegian University of Science and Technology (NTNU) Library</t>
  </si>
  <si>
    <t>Compuscript, Ltd.</t>
  </si>
  <si>
    <t>Korean Neuropsychiatric Association</t>
  </si>
  <si>
    <t>Universidad de Valladolid</t>
  </si>
  <si>
    <t>Ore and Metals Publishing House</t>
  </si>
  <si>
    <t>Polish Society of Microbiologists</t>
  </si>
  <si>
    <t>Universidad de San Buenaventura</t>
  </si>
  <si>
    <t>Canadian Center of Science and Education</t>
  </si>
  <si>
    <t>The American Mosquito Control Association</t>
  </si>
  <si>
    <t>UNISINOS - Universidade do Vale do Rio Dos Sinos</t>
  </si>
  <si>
    <t>Universidad de Concepcion</t>
  </si>
  <si>
    <t>Centro de Investigaciones Sociologicas</t>
  </si>
  <si>
    <t>CIC Edizioni Internazionali</t>
  </si>
  <si>
    <t>Biomedical Informatics</t>
  </si>
  <si>
    <t>Tokyo Journal of Mathematics</t>
  </si>
  <si>
    <t>Universidad Nacional de Cordoba</t>
  </si>
  <si>
    <t>International Allelopathy Foundation</t>
  </si>
  <si>
    <t>Institue of Mathematics, USC RAS</t>
  </si>
  <si>
    <t>American Podiatric Medical Association</t>
  </si>
  <si>
    <t>Universidade de Sao Paulo Sistema Integrado de Bibliotecas - SIBiUSP</t>
  </si>
  <si>
    <t>Insight Turkey/SETA Vakfi</t>
  </si>
  <si>
    <t>Universidad Industrial de Santander</t>
  </si>
  <si>
    <t>Natal Museum of South Africa</t>
  </si>
  <si>
    <t>Instituto Geologico y Minero de Espana</t>
  </si>
  <si>
    <t>Fundacion Universitaria Konrad Lorenz</t>
  </si>
  <si>
    <t>Eotvos Lorand University (ELTE)</t>
  </si>
  <si>
    <t>CRIFPE</t>
  </si>
  <si>
    <t>LUKASIEWICZ Research Network - Industrial Chemistry Research Institute</t>
  </si>
  <si>
    <t>University of Zagreb, Faculty of Science, Department of Mathematics</t>
  </si>
  <si>
    <t>Korean Society of Plant Pathology</t>
  </si>
  <si>
    <t>Universiti Malaysia Pahang Publishing</t>
  </si>
  <si>
    <t>World Journal of Emergency Medicine</t>
  </si>
  <si>
    <t>Economists for Peace and Security</t>
  </si>
  <si>
    <t>Society for Vector Ecology</t>
  </si>
  <si>
    <t>American Animal Hospital Association</t>
  </si>
  <si>
    <t>Sigma Xi</t>
  </si>
  <si>
    <t>WITPRESS LTD.</t>
  </si>
  <si>
    <t>Consorci del Museu de Ciencies Naturals de Barcelona</t>
  </si>
  <si>
    <t>Christian Literature Fund</t>
  </si>
  <si>
    <t>Power System Technology Press</t>
  </si>
  <si>
    <t>Complexo de Ensino Superior Meridional S.A.</t>
  </si>
  <si>
    <t>NADIA</t>
  </si>
  <si>
    <t>Servicio de Publicaciones de la Universidad de Cadiz</t>
  </si>
  <si>
    <t>Institute of Development Studies</t>
  </si>
  <si>
    <t>EnPress Publisher</t>
  </si>
  <si>
    <t>Penerbit UTHM</t>
  </si>
  <si>
    <t>Horizon E-Publishing Group</t>
  </si>
  <si>
    <t>Claremont Colleges Library</t>
  </si>
  <si>
    <t>Portal de Revistas PUC SP</t>
  </si>
  <si>
    <t>Uluslararasi Iliskiler Dergisi</t>
  </si>
  <si>
    <t>University of Dubrovnik</t>
  </si>
  <si>
    <t>Instituto de Investigaciones Filologicas</t>
  </si>
  <si>
    <t>Journal of Biomedical Research</t>
  </si>
  <si>
    <t>Medical Association of Pharmacopuncture Institute</t>
  </si>
  <si>
    <t>PNG Publications</t>
  </si>
  <si>
    <t>Japan Poultry Science Association</t>
  </si>
  <si>
    <t>Scientific Journal Publishers Ltd</t>
  </si>
  <si>
    <t>Publishing House for Science and Technology, Vietnam Academy of Science and Technology</t>
  </si>
  <si>
    <t>Korean Society for Therapeutic Radiology and Oncology</t>
  </si>
  <si>
    <t>Department of Mathematics, Hokkaido University</t>
  </si>
  <si>
    <t>Geophysical Center of the Russian Academy of Sciences</t>
  </si>
  <si>
    <t>ACTA Press</t>
  </si>
  <si>
    <t>Korea Observer - Institute of Korean Studies</t>
  </si>
  <si>
    <t>Instytut Badan Gospodarczych / Institute of Economic Research</t>
  </si>
  <si>
    <t>Bononia University Press</t>
  </si>
  <si>
    <t>International Journal of Particle Therapy</t>
  </si>
  <si>
    <t>Estudios Irlandeses</t>
  </si>
  <si>
    <t>Korean Association of Anatomists (KAMJE)</t>
  </si>
  <si>
    <t>EManuscript Services</t>
  </si>
  <si>
    <t>The Polynesian Society</t>
  </si>
  <si>
    <t>Multiphysics</t>
  </si>
  <si>
    <t>Editorial Committee of Japanese Journal of Infectious Diseases, National Institute of Infectious Dis</t>
  </si>
  <si>
    <t>Internet Mathematics</t>
  </si>
  <si>
    <t>Bureau of Meteorology, Australia</t>
  </si>
  <si>
    <t>Faculty of Mathematics, Kyushu University</t>
  </si>
  <si>
    <t>The Fibreculture Journal</t>
  </si>
  <si>
    <t>University of Rijeka Faculty of Law</t>
  </si>
  <si>
    <t>Faculdades EST</t>
  </si>
  <si>
    <t>Egitim Danismanligi ve Arastirmalari (EDAM)</t>
  </si>
  <si>
    <t>Specjalisci Dermatolodzy</t>
  </si>
  <si>
    <t>Czestochowa University of Technology</t>
  </si>
  <si>
    <t>Qatar University</t>
  </si>
  <si>
    <t>International Association of Management Spirituality &amp; Religion</t>
  </si>
  <si>
    <t>Hrvatsko filolosko drustvo (Croatian Philological Society)</t>
  </si>
  <si>
    <t>Editorial de la Universidad de Granada</t>
  </si>
  <si>
    <t>Dostoevsky Omsk State University</t>
  </si>
  <si>
    <t>Acta Physico-Chimica Sinica &amp; University Chemistry Editorial Office, Peking University</t>
  </si>
  <si>
    <t>Chinese Journal of Cancer Research</t>
  </si>
  <si>
    <t>Instituto de Pesquisa e Estudos Florestais (IPEF)</t>
  </si>
  <si>
    <t>Universidad Distrital Francisco Jose de Caldas</t>
  </si>
  <si>
    <t>American Board of Family Medicine (ABFM)</t>
  </si>
  <si>
    <t>Pravni Fakultet Sveucilista u Zagrebu (Law School of the University of Zagreb)</t>
  </si>
  <si>
    <t>Dalhousie Libraries</t>
  </si>
  <si>
    <t>University of La Laguna</t>
  </si>
  <si>
    <t>Advanced Electromagnetics</t>
  </si>
  <si>
    <t>The Society for Free Radical Research Japan</t>
  </si>
  <si>
    <t>Society of Physical Therapy Science</t>
  </si>
  <si>
    <t>Endocrinology Research Centre</t>
  </si>
  <si>
    <t>The Korean Society of Nephrology</t>
  </si>
  <si>
    <t>Area de Innovacion y Desarrollo, S.L. 3 Ciencias</t>
  </si>
  <si>
    <t>Sistema de Bibliotecas PUCP</t>
  </si>
  <si>
    <t>Associacao Brasileira de Engenharia de Producao - ABEPRO</t>
  </si>
  <si>
    <t>Onati International Institute for the Sociology of Law</t>
  </si>
  <si>
    <t>NeuroQuantology Journal</t>
  </si>
  <si>
    <t>Pakistan Journal of Agricultural Sciences</t>
  </si>
  <si>
    <t>FiT Publishing</t>
  </si>
  <si>
    <t>University of Windsor Leddy Library</t>
  </si>
  <si>
    <t>Guttmacher Institute</t>
  </si>
  <si>
    <t>Institute of Mathematics, Academia Sinica</t>
  </si>
  <si>
    <t>Universidade Federal de Minas Gerais - Pro-Reitoria de Pesquisa</t>
  </si>
  <si>
    <t>Urban Planning Institute of the Republic of Slovenia</t>
  </si>
  <si>
    <t>Pontifical University of John Paul II in Krakow</t>
  </si>
  <si>
    <t>The Paleontological Society of Japan</t>
  </si>
  <si>
    <t>UCLA American Indian Studies Center</t>
  </si>
  <si>
    <t>St. Petersburg State University</t>
  </si>
  <si>
    <t>University of Zadar</t>
  </si>
  <si>
    <t>The Ohio State University Libraries</t>
  </si>
  <si>
    <t>Instituto Nacional de Salud Publica</t>
  </si>
  <si>
    <t>University of Pannonia</t>
  </si>
  <si>
    <t>Korean Association for the Study of Intestinal Diseases</t>
  </si>
  <si>
    <t>Verein philosophie.ch</t>
  </si>
  <si>
    <t>Universitat Jaume I</t>
  </si>
  <si>
    <t>Waterbird Society</t>
  </si>
  <si>
    <t>University Nove de Julho</t>
  </si>
  <si>
    <t>Riga Technical University</t>
  </si>
  <si>
    <t>Japanese Society for Lymphoreticular Tissue Research</t>
  </si>
  <si>
    <t>LaborHistorico</t>
  </si>
  <si>
    <t>Hosokawa Powder Technology Foundation</t>
  </si>
  <si>
    <t>Hacettepe University Journal of Education</t>
  </si>
  <si>
    <t>Universidad del Valle</t>
  </si>
  <si>
    <t>Universidad del Bio Bio</t>
  </si>
  <si>
    <t>Pakistan Medical Association</t>
  </si>
  <si>
    <t>Asociacion Espanola de Profesores de Derecho Internacional y Relaciones Internacional</t>
  </si>
  <si>
    <t>Latin American Studies Association</t>
  </si>
  <si>
    <t>HAU, Journal of Ethnographic Theory</t>
  </si>
  <si>
    <t>Rural and Remote Health</t>
  </si>
  <si>
    <t>Malaysian Journal of Microbiology</t>
  </si>
  <si>
    <t>Asociacion Castellano-Manchega de Sociologia (ACMS)</t>
  </si>
  <si>
    <t>Japanese Society of Toxicology</t>
  </si>
  <si>
    <t>University of Alicante</t>
  </si>
  <si>
    <t>Queensland University of Technology</t>
  </si>
  <si>
    <t>The Society for Chromatographic Sciences</t>
  </si>
  <si>
    <t>Logos Medical Publication (Logos Yayincilik Tic. A.S.)</t>
  </si>
  <si>
    <t>Universidade Federal do Parana</t>
  </si>
  <si>
    <t>Univ. of Malaya</t>
  </si>
  <si>
    <t>University of Ljubljana, Faculty of Arts</t>
  </si>
  <si>
    <t>Institute of Geophysics of the National Academy of Sciences of Ukraine by S.I. Subbotin name</t>
  </si>
  <si>
    <t>Lyson Center for Civic Agriculture and Food Systems</t>
  </si>
  <si>
    <t>American Malacological Society</t>
  </si>
  <si>
    <t>Opto-Electronic Advances</t>
  </si>
  <si>
    <t>MGIMO University</t>
  </si>
  <si>
    <t>Association of Metallurgical Engineers of Serbia</t>
  </si>
  <si>
    <t>Korean Society for Molecular and Cellular Biology</t>
  </si>
  <si>
    <t>Estonian Literary Museum of Scholarly Press</t>
  </si>
  <si>
    <t>DoNotEdit</t>
  </si>
  <si>
    <t>Faculty of Humanities and Social Sciences, University of Zagreb</t>
  </si>
  <si>
    <t>Japan Atherosclerosis Society</t>
  </si>
  <si>
    <t>Journal of Rehabilitation Research &amp; Development</t>
  </si>
  <si>
    <t>Faculty of Engineering, Chulalongkorn University</t>
  </si>
  <si>
    <t>Sociedad Argentina de Pediatria</t>
  </si>
  <si>
    <t>Society of Chemists and Technologists of Macedonia</t>
  </si>
  <si>
    <t>Agricultural History Society</t>
  </si>
  <si>
    <t>Korean Academy of Oral and Maxillofacial Radiology</t>
  </si>
  <si>
    <t>Idojaras</t>
  </si>
  <si>
    <t>Research Institute of Agricultural Economics</t>
  </si>
  <si>
    <t>Mobilization Journal</t>
  </si>
  <si>
    <t>China Science Publishing &amp; Media Ltd.</t>
  </si>
  <si>
    <t>International Society for Environmental Information Science (ISEIS)</t>
  </si>
  <si>
    <t>Revista Internacional de Ciencias del Deporte (RICYDE)</t>
  </si>
  <si>
    <t>Hiroshima University - Department of Mathematics</t>
  </si>
  <si>
    <t>Early Theatre</t>
  </si>
  <si>
    <t>Academia Koreana</t>
  </si>
  <si>
    <t>Universidad Panamericana</t>
  </si>
  <si>
    <t>Salesian Polytechnic University of Ecuador</t>
  </si>
  <si>
    <t>Laplage em Revista</t>
  </si>
  <si>
    <t>Institute of Sociology of the Academy of Sciences of the Czech Republic</t>
  </si>
  <si>
    <t>Immanuel Kant Baltic Federal University</t>
  </si>
  <si>
    <t>Entrepreneurship and Sustainability Center</t>
  </si>
  <si>
    <t>National Technical University Kharkiv Polytechnic Institute</t>
  </si>
  <si>
    <t>Faculty of Medicine, Universitas Indonesia</t>
  </si>
  <si>
    <t>Anthropological Society of Nippon</t>
  </si>
  <si>
    <t>Al-Jamiah Research Centre</t>
  </si>
  <si>
    <t>Center for Korean History</t>
  </si>
  <si>
    <t>International Journal of Physiotherapy</t>
  </si>
  <si>
    <t>LymphoSign Journal Limited Partnership</t>
  </si>
  <si>
    <t>Sergii Iermakov</t>
  </si>
  <si>
    <t>Bangladesh Journals Online (JOL)</t>
  </si>
  <si>
    <t>Pontifical Catholic University of Sao Paulo (PUC-SP)</t>
  </si>
  <si>
    <t>Universidad Catolica Luis Amigo</t>
  </si>
  <si>
    <t>Res Philosophica</t>
  </si>
  <si>
    <t>Raffles Connect Pte Ltd</t>
  </si>
  <si>
    <t>Comparative Cognition Society</t>
  </si>
  <si>
    <t>New York Business Global LLC</t>
  </si>
  <si>
    <t>World Literature Today</t>
  </si>
  <si>
    <t>Faculty of Kinesiology, University of Zagreb</t>
  </si>
  <si>
    <t>Pion Ltd</t>
  </si>
  <si>
    <t>Korean Association of International Studies</t>
  </si>
  <si>
    <t>AM Journal of Art and Media Studies</t>
  </si>
  <si>
    <t>Japanese Association for Laboratory Animal Science</t>
  </si>
  <si>
    <t>Universidad de San Martin de Porres</t>
  </si>
  <si>
    <t>Hacettepe Journal of Mathematics and Statistics</t>
  </si>
  <si>
    <t>Institute of Archaeology of the CAS - Prague, v.v.i.</t>
  </si>
  <si>
    <t>University of Iowa Libraries</t>
  </si>
  <si>
    <t>IADIS - International Association for the Development of the Information Society</t>
  </si>
  <si>
    <t>Society for Music Theory</t>
  </si>
  <si>
    <t>Historia Agraria</t>
  </si>
  <si>
    <t>Association Internationale de management strategique (AIMS)</t>
  </si>
  <si>
    <t>Mammalogical Society of Japan</t>
  </si>
  <si>
    <t>Universidade Caixias do Sul</t>
  </si>
  <si>
    <t>Journal of Eastern European and Central Asian Research</t>
  </si>
  <si>
    <t>AOTA Press</t>
  </si>
  <si>
    <t>International Glaciological Society</t>
  </si>
  <si>
    <t>Archives of Endocrinology and Metabolism</t>
  </si>
  <si>
    <t>Asociatia LUMEN</t>
  </si>
  <si>
    <t>Institute for Development and International Relations</t>
  </si>
  <si>
    <t>Obuda University</t>
  </si>
  <si>
    <t>Academy of Inventors</t>
  </si>
  <si>
    <t>Poznan University of Economics</t>
  </si>
  <si>
    <t>Project Euclid</t>
  </si>
  <si>
    <t>Department of Mathematics, Kyungpook National University</t>
  </si>
  <si>
    <t>New England Botanical Club</t>
  </si>
  <si>
    <t>Editions NecPlus</t>
  </si>
  <si>
    <t>Turkish Journal of Surgery</t>
  </si>
  <si>
    <t>Lucian Blaga Central University Library of Cluj</t>
  </si>
  <si>
    <t>Croatian Association of Researchers in Children's Literature</t>
  </si>
  <si>
    <t>Australian Journal of Information Systems</t>
  </si>
  <si>
    <t>The Korean Society of Pediatric Gastroenterology, Hepatology and Nutrition</t>
  </si>
  <si>
    <t>Society for Science and Nature</t>
  </si>
  <si>
    <t>Academic Conferences International Ltd</t>
  </si>
  <si>
    <t>LookUs Bilisim A.S.</t>
  </si>
  <si>
    <t>Journal of New Economic Association</t>
  </si>
  <si>
    <t>Central Fisheries Research Institute</t>
  </si>
  <si>
    <t>Ankara Avrupa Calismalari Dergisi</t>
  </si>
  <si>
    <t>International Institute of Social and Economic Sciences</t>
  </si>
  <si>
    <t>World Scientific Publishing House Ltd</t>
  </si>
  <si>
    <t>Journal of Microbiology and Biotechnology</t>
  </si>
  <si>
    <t>Iniciativa Digital Politecnica</t>
  </si>
  <si>
    <t>Asociatia Geograhia Technica</t>
  </si>
  <si>
    <t>East-European Law Research Center</t>
  </si>
  <si>
    <t>Institute of Oceanography and Fisheries</t>
  </si>
  <si>
    <t>UPF Editora</t>
  </si>
  <si>
    <t>NP Voprosy Ekonomiki</t>
  </si>
  <si>
    <t>Enviro Research Publishers</t>
  </si>
  <si>
    <t>Canadian Institute for Knowledge Development</t>
  </si>
  <si>
    <t>Instituto de Investigaciones Oceanologicas</t>
  </si>
  <si>
    <t>Department of Forest Management</t>
  </si>
  <si>
    <t>Medi + World International</t>
  </si>
  <si>
    <t>Instituto Estudios Bursatiles (IEB)</t>
  </si>
  <si>
    <t>Universidad Catolica del Norte - Chile</t>
  </si>
  <si>
    <t>Ural State Pedagogical University</t>
  </si>
  <si>
    <t>The Korean Physiological Society and The Korean Society of Pharmacology (KAMJE)</t>
  </si>
  <si>
    <t>Institute of Art History</t>
  </si>
  <si>
    <t>Biophysical Society of Japan</t>
  </si>
  <si>
    <t>Croatian Interdisciplinary Society</t>
  </si>
  <si>
    <t>Psychologia Society</t>
  </si>
  <si>
    <t>Chelonian Conservation and Biology Journal</t>
  </si>
  <si>
    <t>Hong Kong Academy of Medicine Press</t>
  </si>
  <si>
    <t>CLOCKSS Archive</t>
  </si>
  <si>
    <t>GITR Film and Television School</t>
  </si>
  <si>
    <t>CINTER</t>
  </si>
  <si>
    <t>Methaodos.revista de ciencias sociales</t>
  </si>
  <si>
    <t>M.V. Lomonosov Northern (Arctic) Federal University</t>
  </si>
  <si>
    <t>Academy Publisher</t>
  </si>
  <si>
    <t>Ilmi Etudler Dernegi (ILEM)</t>
  </si>
  <si>
    <t>V. N. Karazin Kharkiv National University</t>
  </si>
  <si>
    <t>ANPOLL</t>
  </si>
  <si>
    <t>ISTE Group</t>
  </si>
  <si>
    <t>Universidad de Jaen</t>
  </si>
  <si>
    <t>Khazar University Press</t>
  </si>
  <si>
    <t>Victoria University of Wellington Library</t>
  </si>
  <si>
    <t>Institute of Chemistry of Academy of Science of Moldova</t>
  </si>
  <si>
    <t>Faculty of Maritime Studies Split</t>
  </si>
  <si>
    <t>University of Zagreb School of Dental Medicine</t>
  </si>
  <si>
    <t>Center for Global Trade Analysis</t>
  </si>
  <si>
    <t>Atomic Spectroscopy Press Limited</t>
  </si>
  <si>
    <t>UNIR Ediciones SL</t>
  </si>
  <si>
    <t>Latin American Semiotics Association deSigniS</t>
  </si>
  <si>
    <t>Doc Design and Informatics Co. Ltd.</t>
  </si>
  <si>
    <t>Centro de Investigaciones y Publicaciones Farmaceuticas (CIPF)</t>
  </si>
  <si>
    <t>Editora Dom Helder</t>
  </si>
  <si>
    <t>Brock University Library</t>
  </si>
  <si>
    <t>Forum: Carbohydrates Coming of Age</t>
  </si>
  <si>
    <t>University of Toronto Libraries - UOTL</t>
  </si>
  <si>
    <t>Technical University of Kosice, Faculty of Materials, Metallurgy and Recycling</t>
  </si>
  <si>
    <t>Faculty of Mechanical Engineering and Naval Architecture, Univ. of Zagreb</t>
  </si>
  <si>
    <t>Revista Tempos e Espacos em Educacao</t>
  </si>
  <si>
    <t>Universidad Autonoma del Estado de Mexico</t>
  </si>
  <si>
    <t>Laboratory for Knowledge Management and E-Learning - The University of Hong Kong</t>
  </si>
  <si>
    <t>Centro Universitario La Salle - UNILASALLE</t>
  </si>
  <si>
    <t>University of California Agriculture and Natural Resources (UC ANR)</t>
  </si>
  <si>
    <t>Society of Petrophysicists and Well Log Analysts (SPWLA)</t>
  </si>
  <si>
    <t>Primakov Institute of World Economy and International Relations</t>
  </si>
  <si>
    <t>Bucharest University of Economic Studies</t>
  </si>
  <si>
    <t>Universtity of Bergen Library</t>
  </si>
  <si>
    <t>The Korea Institute of Applied Superconductivity and Cryogenics</t>
  </si>
  <si>
    <t>Ciudad y Territorio Estudios Territoriales</t>
  </si>
  <si>
    <t>Korean Breast Cancer Society</t>
  </si>
  <si>
    <t>Spanish Society of Research in Mathematics Education</t>
  </si>
  <si>
    <t>Revista Estudos Institucionais</t>
  </si>
  <si>
    <t>Micropaleontology Press</t>
  </si>
  <si>
    <t>Tyumen State University</t>
  </si>
  <si>
    <t>Instituto Politecnico Nacional/Centro de Investigacion en Computacion</t>
  </si>
  <si>
    <t>Franco Angeli</t>
  </si>
  <si>
    <t>Corporacion Universitaria Republicana</t>
  </si>
  <si>
    <t>Revista de la Facultad de Derecho</t>
  </si>
  <si>
    <t>The Korean Association of Immunobiologists</t>
  </si>
  <si>
    <t>Freshwater Biological Association</t>
  </si>
  <si>
    <t>Perm State University (PSU)</t>
  </si>
  <si>
    <t>University of Belgrade</t>
  </si>
  <si>
    <t>Publiverse Online S.R.L</t>
  </si>
  <si>
    <t>Kalagatos</t>
  </si>
  <si>
    <t>Touch Medical Media, Ltd.</t>
  </si>
  <si>
    <t>Scipedia, S.L.</t>
  </si>
  <si>
    <t>Changchun Institute of Optics, Fine Mechanics and Physics, Chinese Academy of Sciences</t>
  </si>
  <si>
    <t>Facultad Latinoamericana de Ciencias Sociales, Mexico (FLACSO)</t>
  </si>
  <si>
    <t>The Geological Society of Finland</t>
  </si>
  <si>
    <t>Journal of Experimental Biology and Agricultural Sciences</t>
  </si>
  <si>
    <t>Udmurt State University</t>
  </si>
  <si>
    <t>Ter es Tarsadalom</t>
  </si>
  <si>
    <t>Instituto de Quimica - Univ. Federal do Mato Grosso do Sul</t>
  </si>
  <si>
    <t>Revista Electronica de Investigacin Educativa</t>
  </si>
  <si>
    <t>The Korean Society of Medical Informatics</t>
  </si>
  <si>
    <t>Aarhus University Library</t>
  </si>
  <si>
    <t>IUScholarWorks</t>
  </si>
  <si>
    <t>Cancer Biology and Medicine</t>
  </si>
  <si>
    <t>The Raptor Research Foundation, Inc.</t>
  </si>
  <si>
    <t>Sociedad Espanola de Patologia Digestiva (SEPD)</t>
  </si>
  <si>
    <t>Academy of East Asian Studies</t>
  </si>
  <si>
    <t>Institute of Mathematics, University of Tsukuba</t>
  </si>
  <si>
    <t>The Korean Society of Phycology</t>
  </si>
  <si>
    <t>Wayne State University Library System</t>
  </si>
  <si>
    <t>Hungarian Central Statistical Office</t>
  </si>
  <si>
    <t>Embry-Riddle Aeronautical University/Hunt Library</t>
  </si>
  <si>
    <t>Botanical Sciences, Sociedad Botanica de Mexico, AC</t>
  </si>
  <si>
    <t>Paul V. Galvin Library/Illinois Institute of Technology</t>
  </si>
  <si>
    <t>Japan Academy</t>
  </si>
  <si>
    <t>Korean Society of Occupational and Environmental Medicine</t>
  </si>
  <si>
    <t>Scandinavian University Press / Universitetsforlaget AS</t>
  </si>
  <si>
    <t>Korean Society of Environmental Engineering</t>
  </si>
  <si>
    <t>Middle East Technical University, Faculty of Architecture</t>
  </si>
  <si>
    <t>Dove Medical Press Ltd.</t>
  </si>
  <si>
    <t>L&amp;H Scientific Publishing, LLC</t>
  </si>
  <si>
    <t>Fund for Support and Development of Protected Areas</t>
  </si>
  <si>
    <t>Malaysian Palm Oil Board</t>
  </si>
  <si>
    <t>Universidad EAFIT</t>
  </si>
  <si>
    <t>FORMATH Research Group</t>
  </si>
  <si>
    <t>Institute of Europe, Russian Academy of Sciences (IERAS)</t>
  </si>
  <si>
    <t>Publishing House ABV Press</t>
  </si>
  <si>
    <t>Japanese Society for Food Science and Technology</t>
  </si>
  <si>
    <t>The Korean Audiological Society</t>
  </si>
  <si>
    <t>University of Arizona</t>
  </si>
  <si>
    <t>The Korean Nutrition Society and The Korean Society of Community Nutrition</t>
  </si>
  <si>
    <t>Uniwersytet Warminsko-Mazurski</t>
  </si>
  <si>
    <t>American Welding Society</t>
  </si>
  <si>
    <t>Publications Office of the European Union</t>
  </si>
  <si>
    <t>The Korean Space Science Society</t>
  </si>
  <si>
    <t>Universidad de Extremadura - Servicio de Publicaciones</t>
  </si>
  <si>
    <t>Universidad Autonoma de la Ciudad de Mexico</t>
  </si>
  <si>
    <t>Universidad de Los Lagos, Chile</t>
  </si>
  <si>
    <t>Faculty of Philology - University of Montenegro</t>
  </si>
  <si>
    <t>Korean Vaccine Society</t>
  </si>
  <si>
    <t>Universidade Federal do Piaui</t>
  </si>
  <si>
    <t>Balkan Arastirma Enstitusu Dergisi</t>
  </si>
  <si>
    <t>Eurasian Journal of Applied Linguistics</t>
  </si>
  <si>
    <t>Saint Institute of Russian History of the Russian Academy of Sciences</t>
  </si>
  <si>
    <t>Turkish Journal of Entomology</t>
  </si>
  <si>
    <t>Marmara University</t>
  </si>
  <si>
    <t>The Institute of Economics, Zagreb</t>
  </si>
  <si>
    <t>Classical Association of South Africa</t>
  </si>
  <si>
    <t>Southern Federal University</t>
  </si>
  <si>
    <t>Aufklarung Journal of Philosophy</t>
  </si>
  <si>
    <t>The Korean Statistical Society</t>
  </si>
  <si>
    <t>International Community of Spatial Planning and Sustainable Development</t>
  </si>
  <si>
    <t>Universtiy of Maribor</t>
  </si>
  <si>
    <t>Revista Brasileira de Geomorfologia</t>
  </si>
  <si>
    <t>Journal of the Faculty of Engineering and Architecture of Gazi University</t>
  </si>
  <si>
    <t>Universidad Santo Tomas</t>
  </si>
  <si>
    <t>Pesticide Science Society of Japan</t>
  </si>
  <si>
    <t>Kanda University of International Studies</t>
  </si>
  <si>
    <t>Universidad de la Serena</t>
  </si>
  <si>
    <t>CNT Nanostroitelstvo</t>
  </si>
  <si>
    <t>Universidad el Bosque</t>
  </si>
  <si>
    <t>Semmelweis Egyetem (EKK Mentalhigiene Intezet)</t>
  </si>
  <si>
    <t>The Society of Laparoscopic and Robotic Surgeons</t>
  </si>
  <si>
    <t>African Studies Association of Australasia and the Pacific (AFSAAP)</t>
  </si>
  <si>
    <t>Turkish Journal of Education</t>
  </si>
  <si>
    <t>Universidad de Cuenca</t>
  </si>
  <si>
    <t>University of Zagreb, Faculty of Architecture</t>
  </si>
  <si>
    <t>Korean Pharmacopuncture Institute</t>
  </si>
  <si>
    <t>University Library in Kragujevac</t>
  </si>
  <si>
    <t>Stowarzyszenie Menedzerow Jakosci i Produkcji</t>
  </si>
  <si>
    <t>Faculdade Jesuita de Filosofia e Teologia â€“ FAJE</t>
  </si>
  <si>
    <t>Warsaw School of Economics</t>
  </si>
  <si>
    <t>Southeast Asian Regional Center for Graduate Study and Research in Agriculture (SEARCA)</t>
  </si>
  <si>
    <t>Editorial Universidad Catolica de Colombia</t>
  </si>
  <si>
    <t>Universidad Del Atlantico</t>
  </si>
  <si>
    <t>Verlag C.H.Beck oHG</t>
  </si>
  <si>
    <t>Policia Nacional de Colombia</t>
  </si>
  <si>
    <t>L. N. Gumilyov Eurasian National University</t>
  </si>
  <si>
    <t>Universidad de Zaragoza</t>
  </si>
  <si>
    <t>Institucio Alfons el Magnanim</t>
  </si>
  <si>
    <t>Global Digital Central</t>
  </si>
  <si>
    <t>Derm101.com</t>
  </si>
  <si>
    <t>Alliance Against Traffic in Women Foundation</t>
  </si>
  <si>
    <t>Korean Institute for International Economic Policy</t>
  </si>
  <si>
    <t>Institute of Public Administration Zagreb</t>
  </si>
  <si>
    <t>Revista Historia e Cultura</t>
  </si>
  <si>
    <t>Schattauer GmbH</t>
  </si>
  <si>
    <t>Krasovskii Institute of Mathematics and Mechanics UB RAS</t>
  </si>
  <si>
    <t>Passagens</t>
  </si>
  <si>
    <t>Japan Society for Aeronautical and Space Sciences</t>
  </si>
  <si>
    <t>Korean Society of Coloproctology</t>
  </si>
  <si>
    <t>The Japan Institute of Heterocyclic Chemistry</t>
  </si>
  <si>
    <t>Korean College of Rheumatology</t>
  </si>
  <si>
    <t>Sycamore Global Publications</t>
  </si>
  <si>
    <t>Department of Theology and Philosophy, UKM</t>
  </si>
  <si>
    <t>Associazione Laureati/E In Lingue All</t>
  </si>
  <si>
    <t>Yarmouk University</t>
  </si>
  <si>
    <t>Marmara Iletisim Dergisi</t>
  </si>
  <si>
    <t>Noesis - Revista de Ciencias Sociales y Humanidades</t>
  </si>
  <si>
    <t>Japan Society of Kansei Engineering</t>
  </si>
  <si>
    <t>Japan Petroleum Institute</t>
  </si>
  <si>
    <t>The Corrosion Science Society of Korea</t>
  </si>
  <si>
    <t>Publikasi Jurnal Ilmiah Akademik Universitas Muhammadiyah Makassar</t>
  </si>
  <si>
    <t>Universidade Estadual do Sudoeste da Bahia/Edicoes UESB</t>
  </si>
  <si>
    <t>IBERAMIA: Sociedad Iberoamericana de Inteligencia Artificial</t>
  </si>
  <si>
    <t>Agricultural and Food Science</t>
  </si>
  <si>
    <t>Associacao Brasileira de Pesquisadores de Jornalismo</t>
  </si>
  <si>
    <t>Central Fisheries Research Institute (SUMAE)</t>
  </si>
  <si>
    <t>American School of Classical Studies at Athens (ASCSA)</t>
  </si>
  <si>
    <t>Federation of Turkish Pathology Societies</t>
  </si>
  <si>
    <t>Asian Pacific Journal of Tropical Medicine Press</t>
  </si>
  <si>
    <t>Defence Scientific Information and Documentation Centre</t>
  </si>
  <si>
    <t>Kemerovo State University</t>
  </si>
  <si>
    <t>Veterinary Journal of Ankara University</t>
  </si>
  <si>
    <t>Korean Association of Orthodontists</t>
  </si>
  <si>
    <t>IAIN Salatiga</t>
  </si>
  <si>
    <t>Universidade Estadual do Parana - Unespar</t>
  </si>
  <si>
    <t>Malaga University</t>
  </si>
  <si>
    <t>Korean Society for the History of Medicine</t>
  </si>
  <si>
    <t>Revista Genero &amp; Direito</t>
  </si>
  <si>
    <t>Universidad de Guadalajara</t>
  </si>
  <si>
    <t>Non Profit Partnership Polis (Political Studies)</t>
  </si>
  <si>
    <t>Turkish Online Journal of Design, Art and Communication (TOJDAC)</t>
  </si>
  <si>
    <t>The William and Mary Quarterly</t>
  </si>
  <si>
    <t>Institute of Russian Literature Pushkinskij Dom RAN</t>
  </si>
  <si>
    <t>Revista Internacional de Relaciones Publicas</t>
  </si>
  <si>
    <t>CICADIT, University of Bucharest</t>
  </si>
  <si>
    <t>Baldwin Wallace University</t>
  </si>
  <si>
    <t>Ushynsky University</t>
  </si>
  <si>
    <t>Research Institute of Brewing and Malting, Plc. (Vyzkumny Ustav Pivovarsky a Sladarsky)</t>
  </si>
  <si>
    <t>University of Leon</t>
  </si>
  <si>
    <t>National University of Political Studies and Public Administration (SNSPA)</t>
  </si>
  <si>
    <t>Universidad Icesi</t>
  </si>
  <si>
    <t>Aesthetics Media Services</t>
  </si>
  <si>
    <t>Royal Institution of Naval Architects</t>
  </si>
  <si>
    <t>The Materials Research Society of Korea</t>
  </si>
  <si>
    <t>Scitechnol Biosoft Pvt. Ltd.</t>
  </si>
  <si>
    <t>Studia Islamika, Center for the Study of Islam and Society (PPIM) Syarif Hidayatullah State Islamic University of Jakarta</t>
  </si>
  <si>
    <t>CIESPAL</t>
  </si>
  <si>
    <t>University of Ljubljana, Veterinary Faculty</t>
  </si>
  <si>
    <t>LP2M Universitas Islam Negeri (UIN) Syarif Hidayatullah Jakarta</t>
  </si>
  <si>
    <t>International Burch University</t>
  </si>
  <si>
    <t>Economic Policy</t>
  </si>
  <si>
    <t>Czech Geographical Society</t>
  </si>
  <si>
    <t>The Korean Academy of Family Medicine</t>
  </si>
  <si>
    <t>University of Almeria Ed de Universidades Lectoras</t>
  </si>
  <si>
    <t>The Scientific and Technological Research Council of Turkey (TUBITAK-ULAKBIM)</t>
  </si>
  <si>
    <t>The Korean Institute of Power Electronics</t>
  </si>
  <si>
    <t>Pimenta Cultural</t>
  </si>
  <si>
    <t>Health Promotion and Chronic Disease Prevention Branch (HPCDP) Public Health Agency of Canada</t>
  </si>
  <si>
    <t>Sanat Tarihi Dergisi</t>
  </si>
  <si>
    <t>Instituto Brasileiro de Direito Processual Penal</t>
  </si>
  <si>
    <t>Firenze University Press</t>
  </si>
  <si>
    <t>The Editorial Committee of Annals of Vascular Diseases</t>
  </si>
  <si>
    <t>Tarih Incelemeleri Dergisi</t>
  </si>
  <si>
    <t>Tbilisi Centre for Mathematical Sciences</t>
  </si>
  <si>
    <t>Universidad Nacional Agraria la Molina</t>
  </si>
  <si>
    <t>Institute of Catalysis and Inorganic Chemistry</t>
  </si>
  <si>
    <t>El Colegio Mexiquense, A. C.</t>
  </si>
  <si>
    <t>Norwegian Medical Association</t>
  </si>
  <si>
    <t>Sociedad Espanola de Estudios de la Comunicacion Iberoamericana (SEECI)</t>
  </si>
  <si>
    <t>Societe de Reanimation de Langue Francaise</t>
  </si>
  <si>
    <t>Japanese Society for Pediatric Endocrinology</t>
  </si>
  <si>
    <t>Florida Entomological Society</t>
  </si>
  <si>
    <t>Kansas Entomological Society</t>
  </si>
  <si>
    <t>Korean Association of Anatomists</t>
  </si>
  <si>
    <t>Institute for Cognitive Science</t>
  </si>
  <si>
    <t>Prof. Marin Drinov Academic Publishing House</t>
  </si>
  <si>
    <t>Infonomics Society</t>
  </si>
  <si>
    <t>Faculty of Philosophy, University of Novi Sad</t>
  </si>
  <si>
    <t>Yukon College</t>
  </si>
  <si>
    <t>Ð. M. Gorky Institute of World Literature of the Russian Academy of Sciences</t>
  </si>
  <si>
    <t>Asia Pacific Association of Allergy, Asthma, and Clinical Immunology</t>
  </si>
  <si>
    <t>e-IPH Ltd.</t>
  </si>
  <si>
    <t>Instituto Colombiano de Antropologia e Historia (ICANH)</t>
  </si>
  <si>
    <t>ISTES Organization</t>
  </si>
  <si>
    <t>Universidade Federal do Tocantins</t>
  </si>
  <si>
    <t>University of Belgrade - Faculty of Philosophy - Department of Ethnology and Anthropology</t>
  </si>
  <si>
    <t>The Korean Academy of Tuberculosis and Respiratory Diseases</t>
  </si>
  <si>
    <t>Vologda Research Center of the RAS</t>
  </si>
  <si>
    <t>Revista Mexicana de Neurociencia</t>
  </si>
  <si>
    <t>GSE Research Limited</t>
  </si>
  <si>
    <t>The Korean Geriatrics Society</t>
  </si>
  <si>
    <t>The Online Learning Consortium</t>
  </si>
  <si>
    <t>Adhou Communications AB</t>
  </si>
  <si>
    <t>FKIP Universitas Sultan Ageng Tirtayasa</t>
  </si>
  <si>
    <t>Universitat Pompeu Fabra</t>
  </si>
  <si>
    <t>Cactus and Succulent Society of America</t>
  </si>
  <si>
    <t>Bursa Ilahiyat Foundation</t>
  </si>
  <si>
    <t>JSTOR</t>
  </si>
  <si>
    <t>The Sax Institute</t>
  </si>
  <si>
    <t>Seed SRL</t>
  </si>
  <si>
    <t>Universidad Pontificia Bolivariana</t>
  </si>
  <si>
    <t>Korean Journal of Optics and Photonics</t>
  </si>
  <si>
    <t>Asociacion Civil de Estudios Superiores (ACES) Universidad Austra</t>
  </si>
  <si>
    <t>Korean Academy of Rehabilitation Medicine</t>
  </si>
  <si>
    <t>Universitat de Lleida</t>
  </si>
  <si>
    <t>Medycyna Praktyczna</t>
  </si>
  <si>
    <t>Logos Verlag Berlin</t>
  </si>
  <si>
    <t>FSBSI MHI</t>
  </si>
  <si>
    <t>Revista de Gestae e Secretariado (GESEC)</t>
  </si>
  <si>
    <t>Stockholm University Press</t>
  </si>
  <si>
    <t>Sociedad Iberoamericana de Pedagogia Social (SIPS)</t>
  </si>
  <si>
    <t>Sociedad Mexicana de Fisica A C</t>
  </si>
  <si>
    <t>Uchitel Publishing House</t>
  </si>
  <si>
    <t>Universidad Miguel Hernandez de Elche</t>
  </si>
  <si>
    <t>Akademi Doktorlar Yayinevi</t>
  </si>
  <si>
    <t>kumuliert</t>
  </si>
  <si>
    <t>TA</t>
  </si>
  <si>
    <t>Total</t>
  </si>
  <si>
    <t>2020-2015</t>
  </si>
  <si>
    <t>Filter: Web of Science, nur Corresponding, 01.01.2015 - 31.12.2015, Switzerland</t>
  </si>
  <si>
    <t>Filter: Web of Science, nur Corresponding, 01.01.2016 - 31.12.2016, Switzerland</t>
  </si>
  <si>
    <t>Filter: Web of Science, nur Corresponding, 01.01.2017 - 31.12.2017, Switzerland</t>
  </si>
  <si>
    <t>Filter: Web of Science, nur Corresponding, 01.01.2018 - 31.12.2018, Switzerland</t>
  </si>
  <si>
    <t>Filter: Web of Science, nur Corresponding, 01.01.2019 - 31.12.2019, Switzerland</t>
  </si>
  <si>
    <t>Filter: Web of Science, nur Corresponding, 01.01.2020 - 31.12.2020, Switzerland</t>
  </si>
  <si>
    <t>A2015</t>
  </si>
  <si>
    <t>A2016</t>
  </si>
  <si>
    <t>A2017</t>
  </si>
  <si>
    <t>A2018</t>
  </si>
  <si>
    <t>A2019</t>
  </si>
  <si>
    <t>A2020</t>
  </si>
  <si>
    <t>Filter: Web of Science, nur Corresponding, 01.01.2018 - 31.12.2018, Austria</t>
  </si>
  <si>
    <t>CH2015</t>
  </si>
  <si>
    <t>CH2016</t>
  </si>
  <si>
    <t>CH2017</t>
  </si>
  <si>
    <t>CH2018</t>
  </si>
  <si>
    <t>CH2019</t>
  </si>
  <si>
    <t>CH2020</t>
  </si>
  <si>
    <t>Absolut</t>
  </si>
  <si>
    <t>Summe der blau markierten Zellen</t>
  </si>
  <si>
    <t>Summe über alle Zeilen</t>
  </si>
  <si>
    <t>durchschnittliche Änderung</t>
  </si>
  <si>
    <t>drei Perioden</t>
  </si>
  <si>
    <t>Total minus Gold minus TA</t>
  </si>
  <si>
    <t>zwei Perioden</t>
  </si>
  <si>
    <t>alle</t>
  </si>
  <si>
    <t>D</t>
  </si>
  <si>
    <t>CH</t>
  </si>
  <si>
    <t>A</t>
  </si>
  <si>
    <t>MDPI</t>
  </si>
  <si>
    <t>Subskription</t>
  </si>
  <si>
    <t>Transformation</t>
  </si>
  <si>
    <t>gesamt</t>
  </si>
  <si>
    <t>DACH 2015</t>
  </si>
  <si>
    <t>DACH 2016</t>
  </si>
  <si>
    <t>DACH 2017</t>
  </si>
  <si>
    <t>DACH 2018</t>
  </si>
  <si>
    <t>DACH 2019</t>
  </si>
  <si>
    <t>DACH 2020</t>
  </si>
  <si>
    <t>AGU+IUCr</t>
  </si>
  <si>
    <t>ohne AGU und IUCr</t>
  </si>
  <si>
    <t>groß</t>
  </si>
  <si>
    <t>mittel</t>
  </si>
  <si>
    <t>klein</t>
  </si>
  <si>
    <t>Das Tabellenblatt DACH gesamt enthält die Zusammenfassung dieser Tabellenblätter für alle Jahre (diese aber noch einzeln nachgewiesen) und alle Länder (zusammengefasst)</t>
  </si>
  <si>
    <t>D gesamt (und analog A gesamt und CH gesamt):</t>
  </si>
  <si>
    <t>Die Gold OA-Verlage sowie die Jahre, in denen nationale Transformationsveträge bestanden (siehe Datei ESAC Registry.xlsx) wurden eingefärbt.</t>
  </si>
  <si>
    <t>Anteil</t>
  </si>
  <si>
    <t>Einteilung</t>
  </si>
  <si>
    <t>Bernhard Mittermaier</t>
  </si>
  <si>
    <t>b.mittermaier@fz-juelich.de</t>
  </si>
  <si>
    <t>Die Tabellenblätter D gesamt, A gesamt und CH gesamt enthalten die Zusammenfassungen dieser Tabellenblätter für alle Jahre (diese aber noch einzeln nachgewiesen), getrennt nach Ländern.</t>
  </si>
  <si>
    <t>Die länderspezifischen Werte werden daher nicht einfach aus den Tabellenblättern D2015 etc. kopiert sondern mittels SVERWEIS ausgelesen.</t>
  </si>
  <si>
    <t>Besonderheit Wiley: Zu den Wiley-Verträgen zählen auch die Zeitschriften der AGU und der IUCr. Deren Publikationszahlen werden in Zeile 1 addiert und anschließend zu Wiley (Zeile 5) addiert.</t>
  </si>
  <si>
    <t>In einer Kopie der Daten (Spalte Q-Y) ist nach dem Geschäftsmodell sortiert.</t>
  </si>
  <si>
    <t>Die Spalten AA-AK enthalten verschiedene Berechnungen, im Tabellenblatt A gesamt sind hier auch die Tabellen 2-5 der Publikation enthalten</t>
  </si>
  <si>
    <t>Die Tabellenblätter D2015, D2016, … , CH2020 enthalten die Downloads aus dem Open Access Monitor, getrennt nach Jahren und Ländern</t>
  </si>
  <si>
    <t>Spalte A-E enthält den Download aus dem Open Access Monitor DACH-Länder 2015-2020;.  A gesamt und CH gesamt enthalten die identischen Daten.</t>
  </si>
  <si>
    <t>Die Daten sind sortiert nach der Gesamtpublikationszahl (Spalte C). Diese Sortierreihenfolge wird für die länderspezifischen Werte in Spalte G-V beibehalten um später leichter addieren zu könenn.</t>
  </si>
  <si>
    <t>DACH gesamt:</t>
  </si>
  <si>
    <t>Wissenschaftliche Verlagsgesellschaft mbH</t>
  </si>
  <si>
    <t>Agentschap Plantentuin Meise</t>
  </si>
  <si>
    <t>Korean Society of Hematology; Korean Society of Blood and Marrow Transplantation</t>
  </si>
  <si>
    <t>Asian Society of Gynecologic Oncology; Korean Society of Gynecologic Oncology and Colposcopy</t>
  </si>
  <si>
    <t>AIBR - Asociacion de Antropologos Iberoamericanos en Red</t>
  </si>
  <si>
    <t>International Journal of Sports Physical Therapy</t>
  </si>
  <si>
    <t>Japan Society of Applied Physics</t>
  </si>
  <si>
    <t>Infopro Digital Services Limited</t>
  </si>
  <si>
    <t>CBU Research Institute</t>
  </si>
  <si>
    <t>Summe Zeile 3-23</t>
  </si>
  <si>
    <t>Geschäftsmodell</t>
  </si>
  <si>
    <t>Geschäftsmodell Folgejahr</t>
  </si>
  <si>
    <t>Änderung absolut</t>
  </si>
  <si>
    <t>Änderung relativ</t>
  </si>
  <si>
    <t>fünf Perioden</t>
  </si>
  <si>
    <t>2015-2020</t>
  </si>
  <si>
    <t>Anteil kumuliert</t>
  </si>
  <si>
    <t>3 große Verlage</t>
  </si>
  <si>
    <t>32 mittlere Verlage</t>
  </si>
  <si>
    <t>1587 kleine Verlage</t>
  </si>
  <si>
    <t>Modell</t>
  </si>
  <si>
    <t>gemischt</t>
  </si>
  <si>
    <r>
      <t>2015</t>
    </r>
    <r>
      <rPr>
        <b/>
        <sz val="11"/>
        <color theme="1"/>
        <rFont val="Calibri"/>
        <family val="2"/>
      </rPr>
      <t>→2016</t>
    </r>
  </si>
  <si>
    <t>2016→2017</t>
  </si>
  <si>
    <t>2017→2018</t>
  </si>
  <si>
    <t>2018→2019</t>
  </si>
  <si>
    <t>2019→2020</t>
  </si>
  <si>
    <t>Publication Years</t>
  </si>
  <si>
    <t>Record Count</t>
  </si>
  <si>
    <t>Web of Science 30.10.2021</t>
  </si>
  <si>
    <t>% of 10.868.825</t>
  </si>
  <si>
    <t>Anteil 2020</t>
  </si>
  <si>
    <t>Die Diagramme Diag A, Diag D, Diag CH und Diag DACH enthalten die Entwicklung der Anteile der Geschäftsmodelle (Abbildung 3-6)</t>
  </si>
  <si>
    <t>Das Diagramm Diag Verlagsgröße enthält die Verteilung der Publikationen auf die Verlage nach ihrer Größe (Abbildung 7)</t>
  </si>
  <si>
    <t>Spalte A-J enthält die Summe aus der Werte aus den einzelnen Ländern sowie die Einteilung nach der Verlagsgröße. Die Zeilen, die AGU und IUCr enthalten, wurden dabei übersprungen (farbig markiert)</t>
  </si>
  <si>
    <t>Die Spalten W-AE enthalten verschiedene Berechnungen, zum teil Kopien aus den Datenblättern D gesamt etc.</t>
  </si>
  <si>
    <t>Spalte L-U enthält eine Kopie der Werte aus A-J sowie die Einteilung nach der Verlagsgröße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</si>
</sst>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54">
    <xf numFmtId="0" fontId="0" fillId="0" borderId="0" xfId="0"/>
    <xf numFmtId="3" fontId="0" fillId="0" borderId="0" xfId="0" applyNumberFormat="1"/>
    <xf numFmtId="10" fontId="0" fillId="0" borderId="0" xfId="1" applyNumberFormat="1" applyFont="1"/>
    <xf numFmtId="3" fontId="0" fillId="0" borderId="0" xfId="1" applyNumberFormat="1" applyFont="1"/>
    <xf numFmtId="3" fontId="0" fillId="33" borderId="0" xfId="0" applyNumberFormat="1" applyFill="1"/>
    <xf numFmtId="3" fontId="0" fillId="33" borderId="0" xfId="1" applyNumberFormat="1" applyFont="1" applyFill="1"/>
    <xf numFmtId="3" fontId="0" fillId="34" borderId="0" xfId="1" applyNumberFormat="1" applyFont="1" applyFill="1"/>
    <xf numFmtId="164" fontId="0" fillId="0" borderId="0" xfId="1" applyNumberFormat="1" applyFont="1"/>
    <xf numFmtId="3" fontId="16" fillId="0" borderId="0" xfId="0" applyNumberFormat="1" applyFont="1" applyAlignment="1">
      <alignment horizontal="right"/>
    </xf>
    <xf numFmtId="0" fontId="0" fillId="33" borderId="0" xfId="0" applyFill="1"/>
    <xf numFmtId="10" fontId="0" fillId="0" borderId="0" xfId="0" applyNumberFormat="1"/>
    <xf numFmtId="10" fontId="0" fillId="33" borderId="0" xfId="1" applyNumberFormat="1" applyFont="1" applyFill="1"/>
    <xf numFmtId="10" fontId="0" fillId="33" borderId="0" xfId="0" applyNumberFormat="1" applyFill="1"/>
    <xf numFmtId="0" fontId="16" fillId="33" borderId="0" xfId="0" applyFont="1" applyFill="1"/>
    <xf numFmtId="3" fontId="16" fillId="0" borderId="0" xfId="0" applyNumberFormat="1" applyFont="1"/>
    <xf numFmtId="3" fontId="16" fillId="33" borderId="0" xfId="0" applyNumberFormat="1" applyFont="1" applyFill="1"/>
    <xf numFmtId="3" fontId="0" fillId="0" borderId="0" xfId="0" applyNumberFormat="1" applyFill="1"/>
    <xf numFmtId="3" fontId="0" fillId="0" borderId="0" xfId="1" applyNumberFormat="1" applyFont="1" applyFill="1"/>
    <xf numFmtId="3" fontId="0" fillId="34" borderId="0" xfId="0" applyNumberFormat="1" applyFill="1"/>
    <xf numFmtId="0" fontId="16" fillId="0" borderId="0" xfId="0" applyFont="1"/>
    <xf numFmtId="1" fontId="16" fillId="0" borderId="0" xfId="0" applyNumberFormat="1" applyFont="1" applyAlignment="1">
      <alignment horizontal="right"/>
    </xf>
    <xf numFmtId="164" fontId="0" fillId="0" borderId="0" xfId="0" applyNumberFormat="1"/>
    <xf numFmtId="164" fontId="0" fillId="0" borderId="0" xfId="1" applyNumberFormat="1" applyFont="1" applyFill="1"/>
    <xf numFmtId="9" fontId="0" fillId="0" borderId="0" xfId="1" applyFont="1"/>
    <xf numFmtId="3" fontId="18" fillId="0" borderId="10" xfId="0" applyNumberFormat="1" applyFont="1" applyBorder="1"/>
    <xf numFmtId="1" fontId="18" fillId="0" borderId="10" xfId="0" applyNumberFormat="1" applyFont="1" applyBorder="1" applyAlignment="1">
      <alignment horizontal="right"/>
    </xf>
    <xf numFmtId="3" fontId="19" fillId="0" borderId="10" xfId="0" applyNumberFormat="1" applyFont="1" applyBorder="1"/>
    <xf numFmtId="3" fontId="19" fillId="0" borderId="10" xfId="1" applyNumberFormat="1" applyFont="1" applyFill="1" applyBorder="1"/>
    <xf numFmtId="3" fontId="19" fillId="0" borderId="10" xfId="0" applyNumberFormat="1" applyFont="1" applyFill="1" applyBorder="1"/>
    <xf numFmtId="3" fontId="19" fillId="0" borderId="10" xfId="1" applyNumberFormat="1" applyFont="1" applyBorder="1"/>
    <xf numFmtId="3" fontId="19" fillId="34" borderId="10" xfId="1" applyNumberFormat="1" applyFont="1" applyFill="1" applyBorder="1"/>
    <xf numFmtId="3" fontId="19" fillId="33" borderId="10" xfId="0" applyNumberFormat="1" applyFont="1" applyFill="1" applyBorder="1"/>
    <xf numFmtId="3" fontId="19" fillId="34" borderId="10" xfId="0" applyNumberFormat="1" applyFont="1" applyFill="1" applyBorder="1"/>
    <xf numFmtId="0" fontId="0" fillId="0" borderId="10" xfId="0" applyBorder="1"/>
    <xf numFmtId="9" fontId="19" fillId="0" borderId="10" xfId="1" applyFont="1" applyFill="1" applyBorder="1"/>
    <xf numFmtId="9" fontId="19" fillId="34" borderId="10" xfId="1" applyFont="1" applyFill="1" applyBorder="1"/>
    <xf numFmtId="9" fontId="19" fillId="33" borderId="10" xfId="1" applyFont="1" applyFill="1" applyBorder="1"/>
    <xf numFmtId="3" fontId="0" fillId="35" borderId="0" xfId="0" applyNumberFormat="1" applyFill="1"/>
    <xf numFmtId="0" fontId="20" fillId="0" borderId="0" xfId="43"/>
    <xf numFmtId="14" fontId="0" fillId="0" borderId="0" xfId="0" applyNumberFormat="1" applyAlignment="1">
      <alignment horizontal="left"/>
    </xf>
    <xf numFmtId="0" fontId="0" fillId="0" borderId="0" xfId="0" applyFill="1"/>
    <xf numFmtId="10" fontId="0" fillId="0" borderId="0" xfId="1" applyNumberFormat="1" applyFont="1" applyFill="1"/>
    <xf numFmtId="10" fontId="0" fillId="0" borderId="0" xfId="0" applyNumberFormat="1" applyFill="1"/>
    <xf numFmtId="0" fontId="14" fillId="0" borderId="0" xfId="0" applyFont="1" applyFill="1"/>
    <xf numFmtId="3" fontId="14" fillId="0" borderId="0" xfId="1" applyNumberFormat="1" applyFont="1"/>
    <xf numFmtId="3" fontId="14" fillId="0" borderId="0" xfId="1" applyNumberFormat="1" applyFont="1" applyFill="1"/>
    <xf numFmtId="0" fontId="0" fillId="0" borderId="0" xfId="0" applyAlignment="1">
      <alignment horizontal="center"/>
    </xf>
    <xf numFmtId="3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right"/>
    </xf>
    <xf numFmtId="9" fontId="0" fillId="0" borderId="0" xfId="1" applyNumberFormat="1" applyFont="1"/>
    <xf numFmtId="164" fontId="0" fillId="33" borderId="0" xfId="1" applyNumberFormat="1" applyFont="1" applyFill="1"/>
    <xf numFmtId="164" fontId="0" fillId="35" borderId="0" xfId="1" applyNumberFormat="1" applyFont="1" applyFill="1"/>
    <xf numFmtId="0" fontId="0" fillId="35" borderId="0" xfId="0" applyFill="1"/>
    <xf numFmtId="10" fontId="0" fillId="35" borderId="0" xfId="1" applyNumberFormat="1" applyFont="1" applyFill="1"/>
  </cellXfs>
  <cellStyles count="44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Link" xfId="43" builtinId="8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8.xml"/><Relationship Id="rId18" Type="http://schemas.openxmlformats.org/officeDocument/2006/relationships/worksheet" Target="worksheets/sheet13.xml"/><Relationship Id="rId26" Type="http://schemas.openxmlformats.org/officeDocument/2006/relationships/worksheet" Target="worksheets/sheet2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16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7.xml"/><Relationship Id="rId17" Type="http://schemas.openxmlformats.org/officeDocument/2006/relationships/worksheet" Target="worksheets/sheet12.xml"/><Relationship Id="rId25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1.xml"/><Relationship Id="rId20" Type="http://schemas.openxmlformats.org/officeDocument/2006/relationships/worksheet" Target="worksheets/sheet15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6.xml"/><Relationship Id="rId24" Type="http://schemas.openxmlformats.org/officeDocument/2006/relationships/worksheet" Target="worksheets/sheet19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0.xml"/><Relationship Id="rId23" Type="http://schemas.openxmlformats.org/officeDocument/2006/relationships/worksheet" Target="worksheets/sheet18.xml"/><Relationship Id="rId28" Type="http://schemas.openxmlformats.org/officeDocument/2006/relationships/worksheet" Target="worksheets/sheet23.xml"/><Relationship Id="rId10" Type="http://schemas.openxmlformats.org/officeDocument/2006/relationships/chartsheet" Target="chartsheets/sheet5.xml"/><Relationship Id="rId19" Type="http://schemas.openxmlformats.org/officeDocument/2006/relationships/worksheet" Target="worksheets/sheet14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4.xml"/><Relationship Id="rId14" Type="http://schemas.openxmlformats.org/officeDocument/2006/relationships/worksheet" Target="worksheets/sheet9.xml"/><Relationship Id="rId22" Type="http://schemas.openxmlformats.org/officeDocument/2006/relationships/worksheet" Target="worksheets/sheet17.xml"/><Relationship Id="rId27" Type="http://schemas.openxmlformats.org/officeDocument/2006/relationships/worksheet" Target="worksheets/sheet22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'DACH gesamt'!$X$34</c:f>
              <c:strCache>
                <c:ptCount val="1"/>
                <c:pt idx="0">
                  <c:v>Gold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gesamt'!$Y$33:$AC$33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gesamt'!$Y$34:$AC$34</c:f>
              <c:numCache>
                <c:formatCode>0.0%</c:formatCode>
                <c:ptCount val="5"/>
                <c:pt idx="0">
                  <c:v>0.24964336661911554</c:v>
                </c:pt>
                <c:pt idx="1">
                  <c:v>0.14269406392694065</c:v>
                </c:pt>
                <c:pt idx="2">
                  <c:v>0.21078921078921078</c:v>
                </c:pt>
                <c:pt idx="3">
                  <c:v>0.28052805280528054</c:v>
                </c:pt>
                <c:pt idx="4">
                  <c:v>0.3795103092783505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00-4FE5-BF76-5FFB93F2BA35}"/>
            </c:ext>
          </c:extLst>
        </c:ser>
        <c:ser>
          <c:idx val="1"/>
          <c:order val="1"/>
          <c:tx>
            <c:strRef>
              <c:f>'DACH gesamt'!$X$35</c:f>
              <c:strCache>
                <c:ptCount val="1"/>
                <c:pt idx="0">
                  <c:v>Transformation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648294414559598E-3"/>
                  <c:y val="-3.5934958889508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00-4FE5-BF76-5FFB93F2BA35}"/>
                </c:ext>
              </c:extLst>
            </c:dLbl>
            <c:dLbl>
              <c:idx val="2"/>
              <c:layout>
                <c:manualLayout>
                  <c:x val="4.1041042119311019E-3"/>
                  <c:y val="-1.6977058020669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0-4FE5-BF76-5FFB93F2BA35}"/>
                </c:ext>
              </c:extLst>
            </c:dLbl>
            <c:dLbl>
              <c:idx val="3"/>
              <c:layout>
                <c:manualLayout>
                  <c:x val="2.7360694746207011E-3"/>
                  <c:y val="-1.485490488075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0-4FE5-BF76-5FFB93F2BA35}"/>
                </c:ext>
              </c:extLst>
            </c:dLbl>
            <c:dLbl>
              <c:idx val="4"/>
              <c:layout>
                <c:manualLayout>
                  <c:x val="0"/>
                  <c:y val="-1.902439000032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0-4FE5-BF76-5FFB93F2B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gesamt'!$Y$33:$AC$33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gesamt'!$Y$35:$AC$35</c:f>
              <c:numCache>
                <c:formatCode>0.0%</c:formatCode>
                <c:ptCount val="5"/>
                <c:pt idx="0">
                  <c:v>0.17929482370592648</c:v>
                </c:pt>
                <c:pt idx="1">
                  <c:v>1.0176593834181383E-2</c:v>
                </c:pt>
                <c:pt idx="2">
                  <c:v>2.8337392074385653E-2</c:v>
                </c:pt>
                <c:pt idx="3">
                  <c:v>3.2508073196986009E-2</c:v>
                </c:pt>
                <c:pt idx="4">
                  <c:v>4.3022820800598577E-2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00-4FE5-BF76-5FFB93F2BA35}"/>
            </c:ext>
          </c:extLst>
        </c:ser>
        <c:ser>
          <c:idx val="2"/>
          <c:order val="2"/>
          <c:tx>
            <c:strRef>
              <c:f>'DACH gesamt'!$X$36</c:f>
              <c:strCache>
                <c:ptCount val="1"/>
                <c:pt idx="0">
                  <c:v>Subskription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0160694240761108E-17"/>
                  <c:y val="-2.7587990818930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0-4FE5-BF76-5FFB93F2BA35}"/>
                </c:ext>
              </c:extLst>
            </c:dLbl>
            <c:dLbl>
              <c:idx val="4"/>
              <c:layout>
                <c:manualLayout>
                  <c:x val="6.8401736865520034E-3"/>
                  <c:y val="-4.03209096584367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F4-4987-9D3B-2CDBDD54E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gesamt'!$Y$33:$AC$33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gesamt'!$Y$36:$AC$36</c:f>
              <c:numCache>
                <c:formatCode>0.0%</c:formatCode>
                <c:ptCount val="5"/>
                <c:pt idx="0">
                  <c:v>7.9843750000000005E-2</c:v>
                </c:pt>
                <c:pt idx="1">
                  <c:v>1.0723860589812333E-2</c:v>
                </c:pt>
                <c:pt idx="2">
                  <c:v>7.7958894401133948E-3</c:v>
                </c:pt>
                <c:pt idx="3">
                  <c:v>5.573136427566807E-2</c:v>
                </c:pt>
                <c:pt idx="4">
                  <c:v>-2.1998166819431715E-3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00-4FE5-BF76-5FFB93F2BA35}"/>
            </c:ext>
          </c:extLst>
        </c:ser>
        <c:ser>
          <c:idx val="3"/>
          <c:order val="3"/>
          <c:tx>
            <c:strRef>
              <c:f>'DACH gesamt'!$X$37</c:f>
              <c:strCache>
                <c:ptCount val="1"/>
                <c:pt idx="0">
                  <c:v>gesamt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gesamt'!$Y$33:$AC$33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gesamt'!$Y$37:$AC$37</c:f>
              <c:numCache>
                <c:formatCode>0.0%</c:formatCode>
                <c:ptCount val="5"/>
                <c:pt idx="0">
                  <c:v>0.11917681990375754</c:v>
                </c:pt>
                <c:pt idx="1">
                  <c:v>2.1132558777787941E-2</c:v>
                </c:pt>
                <c:pt idx="2">
                  <c:v>3.4312847160007168E-2</c:v>
                </c:pt>
                <c:pt idx="3">
                  <c:v>6.998700736249458E-2</c:v>
                </c:pt>
                <c:pt idx="4">
                  <c:v>6.5328260341617414E-2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00-4FE5-BF76-5FFB93F2B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104312"/>
        <c:axId val="218735248"/>
      </c:barChart>
      <c:catAx>
        <c:axId val="157104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218735248"/>
        <c:crosses val="autoZero"/>
        <c:auto val="1"/>
        <c:lblAlgn val="ctr"/>
        <c:lblOffset val="100"/>
        <c:noMultiLvlLbl val="0"/>
      </c:catAx>
      <c:valAx>
        <c:axId val="218735248"/>
        <c:scaling>
          <c:orientation val="minMax"/>
          <c:max val="0.4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57104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 Narrow" panose="020B0606020202030204" pitchFamily="34" charset="0"/>
        </a:defRPr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'DACH gesamt'!$X$40</c:f>
              <c:strCache>
                <c:ptCount val="1"/>
                <c:pt idx="0">
                  <c:v>Gold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gesamt'!$Y$39:$AC$39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gesamt'!$Y$40:$AC$40</c:f>
              <c:numCache>
                <c:formatCode>0.0%</c:formatCode>
                <c:ptCount val="5"/>
                <c:pt idx="0">
                  <c:v>0.13861386138613863</c:v>
                </c:pt>
                <c:pt idx="1">
                  <c:v>0.14632107023411373</c:v>
                </c:pt>
                <c:pt idx="2">
                  <c:v>0.21181619256017506</c:v>
                </c:pt>
                <c:pt idx="3">
                  <c:v>0.22932466594438425</c:v>
                </c:pt>
                <c:pt idx="4">
                  <c:v>0.34400705052878966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1C-4508-9E8C-7B5196807E22}"/>
            </c:ext>
          </c:extLst>
        </c:ser>
        <c:ser>
          <c:idx val="1"/>
          <c:order val="1"/>
          <c:tx>
            <c:strRef>
              <c:f>'DACH gesamt'!$X$41</c:f>
              <c:strCache>
                <c:ptCount val="1"/>
                <c:pt idx="0">
                  <c:v>Transformation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648294414559598E-3"/>
                  <c:y val="-3.5934958889508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C-4508-9E8C-7B5196807E22}"/>
                </c:ext>
              </c:extLst>
            </c:dLbl>
            <c:dLbl>
              <c:idx val="2"/>
              <c:layout>
                <c:manualLayout>
                  <c:x val="-4.1041042119312017E-3"/>
                  <c:y val="2.2283610561170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228676162479439E-2"/>
                      <c:h val="5.9547617106091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81C-4508-9E8C-7B5196807E22}"/>
                </c:ext>
              </c:extLst>
            </c:dLbl>
            <c:dLbl>
              <c:idx val="3"/>
              <c:layout>
                <c:manualLayout>
                  <c:x val="2.7360694746207011E-3"/>
                  <c:y val="-1.485490488075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C-4508-9E8C-7B5196807E22}"/>
                </c:ext>
              </c:extLst>
            </c:dLbl>
            <c:dLbl>
              <c:idx val="4"/>
              <c:layout>
                <c:manualLayout>
                  <c:x val="0"/>
                  <c:y val="-1.902439000032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C-4508-9E8C-7B5196807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gesamt'!$Y$39:$AC$39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gesamt'!$Y$41:$AC$41</c:f>
              <c:numCache>
                <c:formatCode>0.0%</c:formatCode>
                <c:ptCount val="5"/>
                <c:pt idx="2">
                  <c:v>-4.9403747870528106E-2</c:v>
                </c:pt>
                <c:pt idx="3">
                  <c:v>-1.1582441903356696E-2</c:v>
                </c:pt>
                <c:pt idx="4">
                  <c:v>3.6235891097160328E-2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1C-4508-9E8C-7B5196807E22}"/>
            </c:ext>
          </c:extLst>
        </c:ser>
        <c:ser>
          <c:idx val="2"/>
          <c:order val="2"/>
          <c:tx>
            <c:strRef>
              <c:f>'DACH gesamt'!$X$42</c:f>
              <c:strCache>
                <c:ptCount val="1"/>
                <c:pt idx="0">
                  <c:v>Subskription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0160694240761108E-17"/>
                  <c:y val="-4.4565048839599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C-4508-9E8C-7B5196807E22}"/>
                </c:ext>
              </c:extLst>
            </c:dLbl>
            <c:dLbl>
              <c:idx val="2"/>
              <c:layout>
                <c:manualLayout>
                  <c:x val="-6.8401736865520034E-3"/>
                  <c:y val="5.72981347777788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EA-485F-A7A6-AC1CDA726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gesamt'!$Y$39:$AC$39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gesamt'!$Y$42:$AC$42</c:f>
              <c:numCache>
                <c:formatCode>0.0%</c:formatCode>
                <c:ptCount val="5"/>
                <c:pt idx="0">
                  <c:v>9.0636329541192648E-2</c:v>
                </c:pt>
                <c:pt idx="1">
                  <c:v>-1.4137245911661318E-3</c:v>
                </c:pt>
                <c:pt idx="2">
                  <c:v>-6.5236678670215536E-5</c:v>
                </c:pt>
                <c:pt idx="3">
                  <c:v>1.5164149603137837E-2</c:v>
                </c:pt>
                <c:pt idx="4">
                  <c:v>-4.0479388366566796E-2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1C-4508-9E8C-7B5196807E22}"/>
            </c:ext>
          </c:extLst>
        </c:ser>
        <c:ser>
          <c:idx val="3"/>
          <c:order val="3"/>
          <c:tx>
            <c:strRef>
              <c:f>'DACH gesamt'!$X$43</c:f>
              <c:strCache>
                <c:ptCount val="1"/>
                <c:pt idx="0">
                  <c:v>gesamt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gesamt'!$Y$39:$AC$39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gesamt'!$Y$43:$AC$43</c:f>
              <c:numCache>
                <c:formatCode>0.0%</c:formatCode>
                <c:ptCount val="5"/>
                <c:pt idx="0">
                  <c:v>9.3898476237328943E-2</c:v>
                </c:pt>
                <c:pt idx="1">
                  <c:v>9.0418481348229496E-3</c:v>
                </c:pt>
                <c:pt idx="2">
                  <c:v>1.5951208069434671E-2</c:v>
                </c:pt>
                <c:pt idx="3">
                  <c:v>3.1516970676518125E-2</c:v>
                </c:pt>
                <c:pt idx="4">
                  <c:v>2.9860100727476219E-2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81C-4508-9E8C-7B519680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104312"/>
        <c:axId val="218735248"/>
      </c:barChart>
      <c:catAx>
        <c:axId val="157104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218735248"/>
        <c:crosses val="autoZero"/>
        <c:auto val="1"/>
        <c:lblAlgn val="ctr"/>
        <c:lblOffset val="100"/>
        <c:noMultiLvlLbl val="0"/>
      </c:catAx>
      <c:valAx>
        <c:axId val="218735248"/>
        <c:scaling>
          <c:orientation val="minMax"/>
          <c:max val="0.35000000000000003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57104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 Narrow" panose="020B0606020202030204" pitchFamily="34" charset="0"/>
        </a:defRPr>
      </a:pPr>
      <a:endParaRPr lang="de-D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'DACH gesamt'!$X$46</c:f>
              <c:strCache>
                <c:ptCount val="1"/>
                <c:pt idx="0">
                  <c:v>Gold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gesamt'!$Y$45:$AC$45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gesamt'!$Y$46:$AC$46</c:f>
              <c:numCache>
                <c:formatCode>0.0%</c:formatCode>
                <c:ptCount val="5"/>
                <c:pt idx="0">
                  <c:v>0.20650406504065041</c:v>
                </c:pt>
                <c:pt idx="1">
                  <c:v>0.11185983827493262</c:v>
                </c:pt>
                <c:pt idx="2">
                  <c:v>0.17575757575757575</c:v>
                </c:pt>
                <c:pt idx="3">
                  <c:v>0.18865979381443299</c:v>
                </c:pt>
                <c:pt idx="4">
                  <c:v>0.28924544666088464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0-4369-B0FE-2234AF343453}"/>
            </c:ext>
          </c:extLst>
        </c:ser>
        <c:ser>
          <c:idx val="1"/>
          <c:order val="1"/>
          <c:tx>
            <c:strRef>
              <c:f>'DACH gesamt'!$X$47</c:f>
              <c:strCache>
                <c:ptCount val="1"/>
                <c:pt idx="0">
                  <c:v>Transformation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648294414559598E-3"/>
                  <c:y val="-3.5934958889508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50-4369-B0FE-2234AF343453}"/>
                </c:ext>
              </c:extLst>
            </c:dLbl>
            <c:dLbl>
              <c:idx val="2"/>
              <c:layout>
                <c:manualLayout>
                  <c:x val="4.1041042119311019E-3"/>
                  <c:y val="-1.6977058020669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0-4369-B0FE-2234AF343453}"/>
                </c:ext>
              </c:extLst>
            </c:dLbl>
            <c:dLbl>
              <c:idx val="3"/>
              <c:layout>
                <c:manualLayout>
                  <c:x val="2.7360694746207011E-3"/>
                  <c:y val="-1.485490488075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0-4369-B0FE-2234AF343453}"/>
                </c:ext>
              </c:extLst>
            </c:dLbl>
            <c:dLbl>
              <c:idx val="4"/>
              <c:layout>
                <c:manualLayout>
                  <c:x val="0"/>
                  <c:y val="-1.902439000032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0-4369-B0FE-2234AF343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gesamt'!$Y$45:$AC$45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gesamt'!$Y$47:$AC$47</c:f>
              <c:numCache>
                <c:formatCode>0.0%</c:formatCode>
                <c:ptCount val="5"/>
                <c:pt idx="3">
                  <c:v>0.15568862275449102</c:v>
                </c:pt>
                <c:pt idx="4">
                  <c:v>2.7360394707333483E-2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50-4369-B0FE-2234AF343453}"/>
            </c:ext>
          </c:extLst>
        </c:ser>
        <c:ser>
          <c:idx val="2"/>
          <c:order val="2"/>
          <c:tx>
            <c:strRef>
              <c:f>'DACH gesamt'!$X$48</c:f>
              <c:strCache>
                <c:ptCount val="1"/>
                <c:pt idx="0">
                  <c:v>Subskription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0160694240761108E-17"/>
                  <c:y val="-2.7587990818930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50-4369-B0FE-2234AF343453}"/>
                </c:ext>
              </c:extLst>
            </c:dLbl>
            <c:dLbl>
              <c:idx val="2"/>
              <c:layout>
                <c:manualLayout>
                  <c:x val="0"/>
                  <c:y val="-1.27329188395064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55-4244-9070-1CAD95EDFE3E}"/>
                </c:ext>
              </c:extLst>
            </c:dLbl>
            <c:dLbl>
              <c:idx val="4"/>
              <c:layout>
                <c:manualLayout>
                  <c:x val="0"/>
                  <c:y val="-1.6977225119341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55-4244-9070-1CAD95EDF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gesamt'!$Y$45:$AC$45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gesamt'!$Y$48:$AC$48</c:f>
              <c:numCache>
                <c:formatCode>0.0%</c:formatCode>
                <c:ptCount val="5"/>
                <c:pt idx="0">
                  <c:v>0.10259490629505046</c:v>
                </c:pt>
                <c:pt idx="1">
                  <c:v>2.1627805622139899E-2</c:v>
                </c:pt>
                <c:pt idx="2">
                  <c:v>-1.205140510851597E-2</c:v>
                </c:pt>
                <c:pt idx="3">
                  <c:v>2.9461880943219918E-2</c:v>
                </c:pt>
                <c:pt idx="4">
                  <c:v>-1.2349890829694322E-2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50-4369-B0FE-2234AF343453}"/>
            </c:ext>
          </c:extLst>
        </c:ser>
        <c:ser>
          <c:idx val="3"/>
          <c:order val="3"/>
          <c:tx>
            <c:strRef>
              <c:f>'DACH gesamt'!$X$49</c:f>
              <c:strCache>
                <c:ptCount val="1"/>
                <c:pt idx="0">
                  <c:v>gesamt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gesamt'!$Y$45:$AC$45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gesamt'!$Y$49:$AC$49</c:f>
              <c:numCache>
                <c:formatCode>0.0%</c:formatCode>
                <c:ptCount val="5"/>
                <c:pt idx="0">
                  <c:v>0.10974381921915204</c:v>
                </c:pt>
                <c:pt idx="1">
                  <c:v>2.8377016129032259E-2</c:v>
                </c:pt>
                <c:pt idx="2">
                  <c:v>3.136793608783022E-3</c:v>
                </c:pt>
                <c:pt idx="3">
                  <c:v>4.661161870327845E-2</c:v>
                </c:pt>
                <c:pt idx="4">
                  <c:v>2.8383362121282854E-2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369-B0FE-2234AF34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104312"/>
        <c:axId val="218735248"/>
      </c:barChart>
      <c:catAx>
        <c:axId val="157104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218735248"/>
        <c:crosses val="autoZero"/>
        <c:auto val="1"/>
        <c:lblAlgn val="ctr"/>
        <c:lblOffset val="100"/>
        <c:noMultiLvlLbl val="0"/>
      </c:catAx>
      <c:valAx>
        <c:axId val="218735248"/>
        <c:scaling>
          <c:orientation val="minMax"/>
          <c:max val="0.30000000000000004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57104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 Narrow" panose="020B0606020202030204" pitchFamily="34" charset="0"/>
        </a:defRPr>
      </a:pPr>
      <a:endParaRPr lang="de-D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'DACH gesamt'!$X$28</c:f>
              <c:strCache>
                <c:ptCount val="1"/>
                <c:pt idx="0">
                  <c:v>Gold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gesamt'!$Y$27:$AC$27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gesamt'!$Y$28:$AC$28</c:f>
              <c:numCache>
                <c:formatCode>0.0%</c:formatCode>
                <c:ptCount val="5"/>
                <c:pt idx="0">
                  <c:v>0.16107475984964501</c:v>
                </c:pt>
                <c:pt idx="1">
                  <c:v>0.13980815347721823</c:v>
                </c:pt>
                <c:pt idx="2">
                  <c:v>0.20544918998527245</c:v>
                </c:pt>
                <c:pt idx="3">
                  <c:v>0.22785583384239463</c:v>
                </c:pt>
                <c:pt idx="4">
                  <c:v>0.33894811656005686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9-43CF-AE6E-C2A2A689829C}"/>
            </c:ext>
          </c:extLst>
        </c:ser>
        <c:ser>
          <c:idx val="1"/>
          <c:order val="1"/>
          <c:tx>
            <c:strRef>
              <c:f>'DACH gesamt'!$X$29</c:f>
              <c:strCache>
                <c:ptCount val="1"/>
                <c:pt idx="0">
                  <c:v>Transformation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3648294414559598E-3"/>
                  <c:y val="-3.5934958889508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9-43CF-AE6E-C2A2A689829C}"/>
                </c:ext>
              </c:extLst>
            </c:dLbl>
            <c:dLbl>
              <c:idx val="2"/>
              <c:layout>
                <c:manualLayout>
                  <c:x val="4.1041042119311019E-3"/>
                  <c:y val="-1.6977058020669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9-43CF-AE6E-C2A2A689829C}"/>
                </c:ext>
              </c:extLst>
            </c:dLbl>
            <c:dLbl>
              <c:idx val="3"/>
              <c:layout>
                <c:manualLayout>
                  <c:x val="2.7360694746207011E-3"/>
                  <c:y val="-1.4854904880751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9-43CF-AE6E-C2A2A689829C}"/>
                </c:ext>
              </c:extLst>
            </c:dLbl>
            <c:dLbl>
              <c:idx val="4"/>
              <c:layout>
                <c:manualLayout>
                  <c:x val="0"/>
                  <c:y val="-1.902439000032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9-43CF-AE6E-C2A2A6898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gesamt'!$Y$27:$AC$27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gesamt'!$Y$29:$AC$29</c:f>
              <c:numCache>
                <c:formatCode>0.0%</c:formatCode>
                <c:ptCount val="5"/>
                <c:pt idx="0">
                  <c:v>0.17929482370592648</c:v>
                </c:pt>
                <c:pt idx="1">
                  <c:v>1.0176593834181383E-2</c:v>
                </c:pt>
                <c:pt idx="2">
                  <c:v>6.5307422746097481E-3</c:v>
                </c:pt>
                <c:pt idx="3">
                  <c:v>2.4819251106075321E-3</c:v>
                </c:pt>
                <c:pt idx="4">
                  <c:v>3.6154680872052876E-2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69-43CF-AE6E-C2A2A689829C}"/>
            </c:ext>
          </c:extLst>
        </c:ser>
        <c:ser>
          <c:idx val="2"/>
          <c:order val="2"/>
          <c:tx>
            <c:strRef>
              <c:f>'DACH gesamt'!$X$30</c:f>
              <c:strCache>
                <c:ptCount val="1"/>
                <c:pt idx="0">
                  <c:v>Subskription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0160694240761108E-17"/>
                  <c:y val="-2.7587990818930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9-43CF-AE6E-C2A2A689829C}"/>
                </c:ext>
              </c:extLst>
            </c:dLbl>
            <c:dLbl>
              <c:idx val="2"/>
              <c:layout>
                <c:manualLayout>
                  <c:x val="2.7360694746208013E-3"/>
                  <c:y val="-3.60766033786014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9-43CF-AE6E-C2A2A6898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gesamt'!$Y$27:$AC$27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gesamt'!$Y$30:$AC$30</c:f>
              <c:numCache>
                <c:formatCode>0.0%</c:formatCode>
                <c:ptCount val="5"/>
                <c:pt idx="0">
                  <c:v>9.2004335062448053E-2</c:v>
                </c:pt>
                <c:pt idx="1">
                  <c:v>3.4560654914756821E-3</c:v>
                </c:pt>
                <c:pt idx="2">
                  <c:v>-1.8507338605120694E-3</c:v>
                </c:pt>
                <c:pt idx="3">
                  <c:v>2.0701948352305419E-2</c:v>
                </c:pt>
                <c:pt idx="4">
                  <c:v>-3.1413306863632383E-2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69-43CF-AE6E-C2A2A689829C}"/>
            </c:ext>
          </c:extLst>
        </c:ser>
        <c:ser>
          <c:idx val="3"/>
          <c:order val="3"/>
          <c:tx>
            <c:strRef>
              <c:f>'DACH gesamt'!$X$31</c:f>
              <c:strCache>
                <c:ptCount val="1"/>
                <c:pt idx="0">
                  <c:v>gesamt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'DACH gesamt'!$Y$27:$AC$27</c:f>
              <c:strCache>
                <c:ptCount val="5"/>
                <c:pt idx="0">
                  <c:v>2015→2016</c:v>
                </c:pt>
                <c:pt idx="1">
                  <c:v>2016→2017</c:v>
                </c:pt>
                <c:pt idx="2">
                  <c:v>2017→2018</c:v>
                </c:pt>
                <c:pt idx="3">
                  <c:v>2018→2019</c:v>
                </c:pt>
                <c:pt idx="4">
                  <c:v>2019→2020</c:v>
                </c:pt>
              </c:strCache>
            </c:strRef>
          </c:cat>
          <c:val>
            <c:numRef>
              <c:f>'DACH gesamt'!$Y$31:$AC$31</c:f>
              <c:numCache>
                <c:formatCode>0.0%</c:formatCode>
                <c:ptCount val="5"/>
                <c:pt idx="0">
                  <c:v>9.8953169094653348E-2</c:v>
                </c:pt>
                <c:pt idx="1">
                  <c:v>1.3516444429021316E-2</c:v>
                </c:pt>
                <c:pt idx="2">
                  <c:v>1.5467579713246308E-2</c:v>
                </c:pt>
                <c:pt idx="3">
                  <c:v>3.7864994267988401E-2</c:v>
                </c:pt>
                <c:pt idx="4">
                  <c:v>3.3161690653325103E-2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69-43CF-AE6E-C2A2A6898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104312"/>
        <c:axId val="218735248"/>
      </c:barChart>
      <c:catAx>
        <c:axId val="157104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218735248"/>
        <c:crossesAt val="0"/>
        <c:auto val="1"/>
        <c:lblAlgn val="ctr"/>
        <c:lblOffset val="100"/>
        <c:noMultiLvlLbl val="0"/>
      </c:catAx>
      <c:valAx>
        <c:axId val="218735248"/>
        <c:scaling>
          <c:orientation val="minMax"/>
          <c:max val="0.35000000000000003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de-DE"/>
          </a:p>
        </c:txPr>
        <c:crossAx val="157104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 Narrow" panose="020B0606020202030204" pitchFamily="34" charset="0"/>
        </a:defRPr>
      </a:pPr>
      <a:endParaRPr lang="de-DE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26671075975478"/>
          <c:y val="3.7816768953334017E-2"/>
          <c:w val="0.84069224712093316"/>
          <c:h val="0.796286833560364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'DACH gesamt'!$W$52</c:f>
              <c:strCache>
                <c:ptCount val="1"/>
                <c:pt idx="0">
                  <c:v>3 große Verlage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'DACH gesamt'!$X$51:$AC$51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'DACH gesamt'!$X$52:$AC$52</c:f>
              <c:numCache>
                <c:formatCode>0.0%</c:formatCode>
                <c:ptCount val="6"/>
                <c:pt idx="0">
                  <c:v>0.52148958889482111</c:v>
                </c:pt>
                <c:pt idx="1">
                  <c:v>0.51078799656449803</c:v>
                </c:pt>
                <c:pt idx="2">
                  <c:v>0.50449818104001709</c:v>
                </c:pt>
                <c:pt idx="3">
                  <c:v>0.4969316879088273</c:v>
                </c:pt>
                <c:pt idx="4">
                  <c:v>0.48261914817582274</c:v>
                </c:pt>
                <c:pt idx="5">
                  <c:v>0.47138915311264318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40-4B1A-A6A4-23BC1CF08AB5}"/>
            </c:ext>
          </c:extLst>
        </c:ser>
        <c:ser>
          <c:idx val="1"/>
          <c:order val="1"/>
          <c:tx>
            <c:strRef>
              <c:f>'DACH gesamt'!$W$53</c:f>
              <c:strCache>
                <c:ptCount val="1"/>
                <c:pt idx="0">
                  <c:v>32 mittlere Verlage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'DACH gesamt'!$X$51:$AC$51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'DACH gesamt'!$X$53:$AC$53</c:f>
              <c:numCache>
                <c:formatCode>0.0%</c:formatCode>
                <c:ptCount val="6"/>
                <c:pt idx="0">
                  <c:v>0.38439096941499507</c:v>
                </c:pt>
                <c:pt idx="1">
                  <c:v>0.39000754769361567</c:v>
                </c:pt>
                <c:pt idx="2">
                  <c:v>0.3934260646265782</c:v>
                </c:pt>
                <c:pt idx="3">
                  <c:v>0.40353361656214176</c:v>
                </c:pt>
                <c:pt idx="4">
                  <c:v>0.41696988401936258</c:v>
                </c:pt>
                <c:pt idx="5">
                  <c:v>0.43604518619258376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40-4B1A-A6A4-23BC1CF08AB5}"/>
            </c:ext>
          </c:extLst>
        </c:ser>
        <c:ser>
          <c:idx val="2"/>
          <c:order val="2"/>
          <c:tx>
            <c:strRef>
              <c:f>'DACH gesamt'!$W$54</c:f>
              <c:strCache>
                <c:ptCount val="1"/>
                <c:pt idx="0">
                  <c:v>1587 kleine Verlage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'DACH gesamt'!$X$51:$AC$51</c:f>
              <c:numCache>
                <c:formatCode>0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'DACH gesamt'!$X$54:$AC$54</c:f>
              <c:numCache>
                <c:formatCode>0.0%</c:formatCode>
                <c:ptCount val="6"/>
                <c:pt idx="0">
                  <c:v>9.4119441690183811E-2</c:v>
                </c:pt>
                <c:pt idx="1">
                  <c:v>9.920445574188623E-2</c:v>
                </c:pt>
                <c:pt idx="2">
                  <c:v>0.10207575433340467</c:v>
                </c:pt>
                <c:pt idx="3">
                  <c:v>9.953469552903095E-2</c:v>
                </c:pt>
                <c:pt idx="4">
                  <c:v>0.10041096780481466</c:v>
                </c:pt>
                <c:pt idx="5">
                  <c:v>9.256566069477308E-2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40-4B1A-A6A4-23BC1CF08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925400"/>
        <c:axId val="157925784"/>
      </c:barChart>
      <c:catAx>
        <c:axId val="157925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Jahr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7925784"/>
        <c:crosses val="autoZero"/>
        <c:auto val="1"/>
        <c:lblAlgn val="ctr"/>
        <c:lblOffset val="100"/>
        <c:noMultiLvlLbl val="0"/>
      </c:catAx>
      <c:valAx>
        <c:axId val="1579257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Publikationsanteil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57925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75629E7-935A-4F4B-92AB-16F14AAEA10E}">
  <sheetPr/>
  <sheetViews>
    <sheetView zoomScale="82" workbookViewId="0" zoomToFit="1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5751B97-57D6-41F6-BC96-5390F7A0116C}">
  <sheetPr/>
  <sheetViews>
    <sheetView zoomScale="82" workbookViewId="0" zoomToFit="1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6BCC75-C217-439B-8FF2-856B101ABEB9}">
  <sheetPr/>
  <sheetViews>
    <sheetView zoomScale="82" workbookViewId="0" zoomToFit="1"/>
  </sheetViews>
  <pageMargins left="0.7" right="0.7" top="0.78740157499999996" bottom="0.78740157499999996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61BD9D-73EC-4366-8D34-C27DCFC8A379}">
  <sheetPr/>
  <sheetViews>
    <sheetView zoomScale="82" workbookViewId="0" zoomToFit="1"/>
  </sheetViews>
  <pageMargins left="0.7" right="0.7" top="0.78740157499999996" bottom="0.78740157499999996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3390" cy="598448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17EE1F3-E641-4E49-ADD9-AB3A2E5B1E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3390" cy="598448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291B991-4024-461F-9212-74C0EE7492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3390" cy="598448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2BA6F56-9ED3-461B-9929-FF7E84F73A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3390" cy="598448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3A027F7B-8DA2-4E70-B908-50BC6C35946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83390" cy="5984488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FDC476F-E192-4521-910C-756243913D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.mittermaier@fz-juelich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3"/>
  <sheetViews>
    <sheetView tabSelected="1" workbookViewId="0">
      <selection activeCell="G11" sqref="G11"/>
    </sheetView>
  </sheetViews>
  <sheetFormatPr baseColWidth="10" defaultRowHeight="14.4" x14ac:dyDescent="0.3"/>
  <sheetData>
    <row r="1" spans="1:1" x14ac:dyDescent="0.3">
      <c r="A1" t="s">
        <v>1701</v>
      </c>
    </row>
    <row r="2" spans="1:1" x14ac:dyDescent="0.3">
      <c r="A2" t="s">
        <v>1696</v>
      </c>
    </row>
    <row r="3" spans="1:1" x14ac:dyDescent="0.3">
      <c r="A3" t="s">
        <v>1689</v>
      </c>
    </row>
    <row r="4" spans="1:1" x14ac:dyDescent="0.3">
      <c r="A4" t="s">
        <v>1737</v>
      </c>
    </row>
    <row r="5" spans="1:1" x14ac:dyDescent="0.3">
      <c r="A5" t="s">
        <v>1738</v>
      </c>
    </row>
    <row r="7" spans="1:1" x14ac:dyDescent="0.3">
      <c r="A7" t="s">
        <v>1690</v>
      </c>
    </row>
    <row r="8" spans="1:1" x14ac:dyDescent="0.3">
      <c r="A8" t="s">
        <v>1702</v>
      </c>
    </row>
    <row r="9" spans="1:1" x14ac:dyDescent="0.3">
      <c r="A9" t="s">
        <v>1703</v>
      </c>
    </row>
    <row r="10" spans="1:1" x14ac:dyDescent="0.3">
      <c r="A10" t="s">
        <v>1697</v>
      </c>
    </row>
    <row r="11" spans="1:1" x14ac:dyDescent="0.3">
      <c r="A11" t="s">
        <v>1698</v>
      </c>
    </row>
    <row r="12" spans="1:1" x14ac:dyDescent="0.3">
      <c r="A12" t="s">
        <v>1691</v>
      </c>
    </row>
    <row r="13" spans="1:1" x14ac:dyDescent="0.3">
      <c r="A13" t="s">
        <v>1699</v>
      </c>
    </row>
    <row r="14" spans="1:1" x14ac:dyDescent="0.3">
      <c r="A14" t="s">
        <v>1700</v>
      </c>
    </row>
    <row r="16" spans="1:1" x14ac:dyDescent="0.3">
      <c r="A16" t="s">
        <v>1704</v>
      </c>
    </row>
    <row r="17" spans="1:1" x14ac:dyDescent="0.3">
      <c r="A17" t="s">
        <v>1739</v>
      </c>
    </row>
    <row r="18" spans="1:1" x14ac:dyDescent="0.3">
      <c r="A18" t="s">
        <v>1741</v>
      </c>
    </row>
    <row r="19" spans="1:1" x14ac:dyDescent="0.3">
      <c r="A19" t="s">
        <v>1740</v>
      </c>
    </row>
    <row r="21" spans="1:1" x14ac:dyDescent="0.3">
      <c r="A21" s="39">
        <v>44501</v>
      </c>
    </row>
    <row r="22" spans="1:1" x14ac:dyDescent="0.3">
      <c r="A22" t="s">
        <v>1694</v>
      </c>
    </row>
    <row r="23" spans="1:1" x14ac:dyDescent="0.3">
      <c r="A23" s="38" t="s">
        <v>1695</v>
      </c>
    </row>
  </sheetData>
  <hyperlinks>
    <hyperlink ref="A23" r:id="rId1" xr:uid="{00000000-0004-0000-0000-000000000000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827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612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5</v>
      </c>
      <c r="B3" t="s">
        <v>4</v>
      </c>
      <c r="C3" s="1">
        <v>17345</v>
      </c>
    </row>
    <row r="4" spans="1:3" x14ac:dyDescent="0.3">
      <c r="A4" t="s">
        <v>3</v>
      </c>
      <c r="B4" t="s">
        <v>4</v>
      </c>
      <c r="C4" s="1">
        <v>16543</v>
      </c>
    </row>
    <row r="5" spans="1:3" x14ac:dyDescent="0.3">
      <c r="A5" t="s">
        <v>6</v>
      </c>
      <c r="B5" t="s">
        <v>4</v>
      </c>
      <c r="C5" s="1">
        <v>9370</v>
      </c>
    </row>
    <row r="6" spans="1:3" x14ac:dyDescent="0.3">
      <c r="A6" t="s">
        <v>7</v>
      </c>
      <c r="B6" t="s">
        <v>8</v>
      </c>
      <c r="C6" s="1">
        <v>4832</v>
      </c>
    </row>
    <row r="7" spans="1:3" x14ac:dyDescent="0.3">
      <c r="A7" t="s">
        <v>12</v>
      </c>
      <c r="B7" t="s">
        <v>4</v>
      </c>
      <c r="C7" s="1">
        <v>3230</v>
      </c>
    </row>
    <row r="8" spans="1:3" x14ac:dyDescent="0.3">
      <c r="A8" t="s">
        <v>9</v>
      </c>
      <c r="B8" t="s">
        <v>4</v>
      </c>
      <c r="C8" s="1">
        <v>3084</v>
      </c>
    </row>
    <row r="9" spans="1:3" x14ac:dyDescent="0.3">
      <c r="A9" t="s">
        <v>11</v>
      </c>
      <c r="B9" t="s">
        <v>8</v>
      </c>
      <c r="C9" s="1">
        <v>2606</v>
      </c>
    </row>
    <row r="10" spans="1:3" x14ac:dyDescent="0.3">
      <c r="A10" t="s">
        <v>10</v>
      </c>
      <c r="B10" t="s">
        <v>4</v>
      </c>
      <c r="C10" s="1">
        <v>2340</v>
      </c>
    </row>
    <row r="11" spans="1:3" x14ac:dyDescent="0.3">
      <c r="A11" t="s">
        <v>13</v>
      </c>
      <c r="B11" t="s">
        <v>4</v>
      </c>
      <c r="C11" s="1">
        <v>2259</v>
      </c>
    </row>
    <row r="12" spans="1:3" x14ac:dyDescent="0.3">
      <c r="A12" t="s">
        <v>17</v>
      </c>
      <c r="B12" t="s">
        <v>4</v>
      </c>
      <c r="C12" s="1">
        <v>2058</v>
      </c>
    </row>
    <row r="13" spans="1:3" x14ac:dyDescent="0.3">
      <c r="A13" t="s">
        <v>16</v>
      </c>
      <c r="B13" t="s">
        <v>4</v>
      </c>
      <c r="C13" s="1">
        <v>1789</v>
      </c>
    </row>
    <row r="14" spans="1:3" x14ac:dyDescent="0.3">
      <c r="A14" t="s">
        <v>21</v>
      </c>
      <c r="B14" t="s">
        <v>4</v>
      </c>
      <c r="C14" s="1">
        <v>1645</v>
      </c>
    </row>
    <row r="15" spans="1:3" x14ac:dyDescent="0.3">
      <c r="A15" t="s">
        <v>15</v>
      </c>
      <c r="B15" t="s">
        <v>4</v>
      </c>
      <c r="C15" s="1">
        <v>1524</v>
      </c>
    </row>
    <row r="16" spans="1:3" x14ac:dyDescent="0.3">
      <c r="A16" t="s">
        <v>14</v>
      </c>
      <c r="B16" t="s">
        <v>4</v>
      </c>
      <c r="C16" s="1">
        <v>1503</v>
      </c>
    </row>
    <row r="17" spans="1:3" x14ac:dyDescent="0.3">
      <c r="A17" t="s">
        <v>20</v>
      </c>
      <c r="B17" t="s">
        <v>8</v>
      </c>
      <c r="C17" s="1">
        <v>1171</v>
      </c>
    </row>
    <row r="18" spans="1:3" x14ac:dyDescent="0.3">
      <c r="A18" t="s">
        <v>18</v>
      </c>
      <c r="B18" t="s">
        <v>4</v>
      </c>
      <c r="C18" s="1">
        <v>1142</v>
      </c>
    </row>
    <row r="19" spans="1:3" x14ac:dyDescent="0.3">
      <c r="A19" t="s">
        <v>19</v>
      </c>
      <c r="B19" t="s">
        <v>4</v>
      </c>
      <c r="C19" s="1">
        <v>1090</v>
      </c>
    </row>
    <row r="20" spans="1:3" x14ac:dyDescent="0.3">
      <c r="A20" t="s">
        <v>24</v>
      </c>
      <c r="B20" t="s">
        <v>4</v>
      </c>
      <c r="C20">
        <v>871</v>
      </c>
    </row>
    <row r="21" spans="1:3" x14ac:dyDescent="0.3">
      <c r="A21" t="s">
        <v>23</v>
      </c>
      <c r="B21" t="s">
        <v>4</v>
      </c>
      <c r="C21">
        <v>800</v>
      </c>
    </row>
    <row r="22" spans="1:3" x14ac:dyDescent="0.3">
      <c r="A22" t="s">
        <v>26</v>
      </c>
      <c r="B22" t="s">
        <v>4</v>
      </c>
      <c r="C22">
        <v>700</v>
      </c>
    </row>
    <row r="23" spans="1:3" x14ac:dyDescent="0.3">
      <c r="A23" t="s">
        <v>25</v>
      </c>
      <c r="B23" t="s">
        <v>8</v>
      </c>
      <c r="C23">
        <v>641</v>
      </c>
    </row>
    <row r="24" spans="1:3" x14ac:dyDescent="0.3">
      <c r="A24" t="s">
        <v>29</v>
      </c>
      <c r="B24" t="s">
        <v>4</v>
      </c>
      <c r="C24">
        <v>476</v>
      </c>
    </row>
    <row r="25" spans="1:3" x14ac:dyDescent="0.3">
      <c r="A25" t="s">
        <v>56</v>
      </c>
      <c r="B25" t="s">
        <v>4</v>
      </c>
      <c r="C25">
        <v>421</v>
      </c>
    </row>
    <row r="26" spans="1:3" x14ac:dyDescent="0.3">
      <c r="A26" t="s">
        <v>31</v>
      </c>
      <c r="B26" t="s">
        <v>4</v>
      </c>
      <c r="C26">
        <v>405</v>
      </c>
    </row>
    <row r="27" spans="1:3" x14ac:dyDescent="0.3">
      <c r="A27" t="s">
        <v>34</v>
      </c>
      <c r="B27" t="s">
        <v>4</v>
      </c>
      <c r="C27">
        <v>398</v>
      </c>
    </row>
    <row r="28" spans="1:3" x14ac:dyDescent="0.3">
      <c r="A28" t="s">
        <v>27</v>
      </c>
      <c r="B28" t="s">
        <v>4</v>
      </c>
      <c r="C28">
        <v>371</v>
      </c>
    </row>
    <row r="29" spans="1:3" x14ac:dyDescent="0.3">
      <c r="A29" t="s">
        <v>22</v>
      </c>
      <c r="B29" t="s">
        <v>4</v>
      </c>
      <c r="C29">
        <v>358</v>
      </c>
    </row>
    <row r="30" spans="1:3" x14ac:dyDescent="0.3">
      <c r="A30" t="s">
        <v>35</v>
      </c>
      <c r="B30" t="s">
        <v>4</v>
      </c>
      <c r="C30">
        <v>337</v>
      </c>
    </row>
    <row r="31" spans="1:3" x14ac:dyDescent="0.3">
      <c r="A31" t="s">
        <v>38</v>
      </c>
      <c r="B31" t="s">
        <v>8</v>
      </c>
      <c r="C31">
        <v>282</v>
      </c>
    </row>
    <row r="32" spans="1:3" x14ac:dyDescent="0.3">
      <c r="A32" t="s">
        <v>40</v>
      </c>
      <c r="B32" t="s">
        <v>4</v>
      </c>
      <c r="C32">
        <v>271</v>
      </c>
    </row>
    <row r="33" spans="1:3" x14ac:dyDescent="0.3">
      <c r="A33" t="s">
        <v>30</v>
      </c>
      <c r="B33" t="s">
        <v>4</v>
      </c>
      <c r="C33">
        <v>266</v>
      </c>
    </row>
    <row r="34" spans="1:3" x14ac:dyDescent="0.3">
      <c r="A34" t="s">
        <v>33</v>
      </c>
      <c r="B34" t="s">
        <v>4</v>
      </c>
      <c r="C34">
        <v>256</v>
      </c>
    </row>
    <row r="35" spans="1:3" x14ac:dyDescent="0.3">
      <c r="A35" t="s">
        <v>32</v>
      </c>
      <c r="B35" t="s">
        <v>4</v>
      </c>
      <c r="C35">
        <v>242</v>
      </c>
    </row>
    <row r="36" spans="1:3" x14ac:dyDescent="0.3">
      <c r="A36" t="s">
        <v>41</v>
      </c>
      <c r="B36" t="s">
        <v>4</v>
      </c>
      <c r="C36">
        <v>232</v>
      </c>
    </row>
    <row r="37" spans="1:3" x14ac:dyDescent="0.3">
      <c r="A37" t="s">
        <v>28</v>
      </c>
      <c r="B37" t="s">
        <v>4</v>
      </c>
      <c r="C37">
        <v>220</v>
      </c>
    </row>
    <row r="38" spans="1:3" x14ac:dyDescent="0.3">
      <c r="A38" t="s">
        <v>39</v>
      </c>
      <c r="B38" t="s">
        <v>4</v>
      </c>
      <c r="C38">
        <v>219</v>
      </c>
    </row>
    <row r="39" spans="1:3" x14ac:dyDescent="0.3">
      <c r="A39" t="s">
        <v>36</v>
      </c>
      <c r="B39" t="s">
        <v>4</v>
      </c>
      <c r="C39">
        <v>192</v>
      </c>
    </row>
    <row r="40" spans="1:3" x14ac:dyDescent="0.3">
      <c r="A40" t="s">
        <v>55</v>
      </c>
      <c r="B40" t="s">
        <v>4</v>
      </c>
      <c r="C40">
        <v>183</v>
      </c>
    </row>
    <row r="41" spans="1:3" x14ac:dyDescent="0.3">
      <c r="A41" t="s">
        <v>46</v>
      </c>
      <c r="B41" t="s">
        <v>4</v>
      </c>
      <c r="C41">
        <v>176</v>
      </c>
    </row>
    <row r="42" spans="1:3" x14ac:dyDescent="0.3">
      <c r="A42" t="s">
        <v>42</v>
      </c>
      <c r="B42" t="s">
        <v>4</v>
      </c>
      <c r="C42">
        <v>157</v>
      </c>
    </row>
    <row r="43" spans="1:3" x14ac:dyDescent="0.3">
      <c r="A43" t="s">
        <v>47</v>
      </c>
      <c r="B43" t="s">
        <v>4</v>
      </c>
      <c r="C43">
        <v>156</v>
      </c>
    </row>
    <row r="44" spans="1:3" x14ac:dyDescent="0.3">
      <c r="A44" t="s">
        <v>37</v>
      </c>
      <c r="B44" t="s">
        <v>8</v>
      </c>
      <c r="C44">
        <v>155</v>
      </c>
    </row>
    <row r="45" spans="1:3" x14ac:dyDescent="0.3">
      <c r="A45" t="s">
        <v>50</v>
      </c>
      <c r="B45" t="s">
        <v>4</v>
      </c>
      <c r="C45">
        <v>153</v>
      </c>
    </row>
    <row r="46" spans="1:3" x14ac:dyDescent="0.3">
      <c r="A46" t="s">
        <v>48</v>
      </c>
      <c r="B46" t="s">
        <v>8</v>
      </c>
      <c r="C46">
        <v>144</v>
      </c>
    </row>
    <row r="47" spans="1:3" x14ac:dyDescent="0.3">
      <c r="A47" t="s">
        <v>43</v>
      </c>
      <c r="B47" t="s">
        <v>4</v>
      </c>
      <c r="C47">
        <v>144</v>
      </c>
    </row>
    <row r="48" spans="1:3" x14ac:dyDescent="0.3">
      <c r="A48" t="s">
        <v>51</v>
      </c>
      <c r="B48" t="s">
        <v>4</v>
      </c>
      <c r="C48">
        <v>138</v>
      </c>
    </row>
    <row r="49" spans="1:3" x14ac:dyDescent="0.3">
      <c r="A49" t="s">
        <v>61</v>
      </c>
      <c r="B49" t="s">
        <v>4</v>
      </c>
      <c r="C49">
        <v>119</v>
      </c>
    </row>
    <row r="50" spans="1:3" x14ac:dyDescent="0.3">
      <c r="A50" t="s">
        <v>83</v>
      </c>
      <c r="B50" t="s">
        <v>4</v>
      </c>
      <c r="C50">
        <v>118</v>
      </c>
    </row>
    <row r="51" spans="1:3" x14ac:dyDescent="0.3">
      <c r="A51" t="s">
        <v>60</v>
      </c>
      <c r="B51" t="s">
        <v>4</v>
      </c>
      <c r="C51">
        <v>104</v>
      </c>
    </row>
    <row r="52" spans="1:3" x14ac:dyDescent="0.3">
      <c r="A52" t="s">
        <v>52</v>
      </c>
      <c r="B52" t="s">
        <v>4</v>
      </c>
      <c r="C52">
        <v>102</v>
      </c>
    </row>
    <row r="53" spans="1:3" x14ac:dyDescent="0.3">
      <c r="A53" t="s">
        <v>75</v>
      </c>
      <c r="B53" t="s">
        <v>4</v>
      </c>
      <c r="C53">
        <v>96</v>
      </c>
    </row>
    <row r="54" spans="1:3" x14ac:dyDescent="0.3">
      <c r="A54" t="s">
        <v>64</v>
      </c>
      <c r="B54" t="s">
        <v>4</v>
      </c>
      <c r="C54">
        <v>94</v>
      </c>
    </row>
    <row r="55" spans="1:3" x14ac:dyDescent="0.3">
      <c r="A55" t="s">
        <v>59</v>
      </c>
      <c r="B55" t="s">
        <v>4</v>
      </c>
      <c r="C55">
        <v>93</v>
      </c>
    </row>
    <row r="56" spans="1:3" x14ac:dyDescent="0.3">
      <c r="A56" t="s">
        <v>81</v>
      </c>
      <c r="B56" t="s">
        <v>4</v>
      </c>
      <c r="C56">
        <v>92</v>
      </c>
    </row>
    <row r="57" spans="1:3" x14ac:dyDescent="0.3">
      <c r="A57" t="s">
        <v>82</v>
      </c>
      <c r="B57" t="s">
        <v>4</v>
      </c>
      <c r="C57">
        <v>88</v>
      </c>
    </row>
    <row r="58" spans="1:3" x14ac:dyDescent="0.3">
      <c r="A58" t="s">
        <v>45</v>
      </c>
      <c r="B58" t="s">
        <v>4</v>
      </c>
      <c r="C58">
        <v>86</v>
      </c>
    </row>
    <row r="59" spans="1:3" x14ac:dyDescent="0.3">
      <c r="A59" t="s">
        <v>44</v>
      </c>
      <c r="B59" t="s">
        <v>8</v>
      </c>
      <c r="C59">
        <v>86</v>
      </c>
    </row>
    <row r="60" spans="1:3" x14ac:dyDescent="0.3">
      <c r="A60" t="s">
        <v>73</v>
      </c>
      <c r="B60" t="s">
        <v>4</v>
      </c>
      <c r="C60">
        <v>81</v>
      </c>
    </row>
    <row r="61" spans="1:3" x14ac:dyDescent="0.3">
      <c r="A61" t="s">
        <v>97</v>
      </c>
      <c r="B61" t="s">
        <v>4</v>
      </c>
      <c r="C61">
        <v>77</v>
      </c>
    </row>
    <row r="62" spans="1:3" x14ac:dyDescent="0.3">
      <c r="A62" t="s">
        <v>101</v>
      </c>
      <c r="B62" t="s">
        <v>4</v>
      </c>
      <c r="C62">
        <v>77</v>
      </c>
    </row>
    <row r="63" spans="1:3" x14ac:dyDescent="0.3">
      <c r="A63" t="s">
        <v>80</v>
      </c>
      <c r="B63" t="s">
        <v>4</v>
      </c>
      <c r="C63">
        <v>76</v>
      </c>
    </row>
    <row r="64" spans="1:3" x14ac:dyDescent="0.3">
      <c r="A64" t="s">
        <v>54</v>
      </c>
      <c r="B64" t="s">
        <v>4</v>
      </c>
      <c r="C64">
        <v>75</v>
      </c>
    </row>
    <row r="65" spans="1:3" x14ac:dyDescent="0.3">
      <c r="A65" t="s">
        <v>71</v>
      </c>
      <c r="B65" t="s">
        <v>4</v>
      </c>
      <c r="C65">
        <v>74</v>
      </c>
    </row>
    <row r="66" spans="1:3" x14ac:dyDescent="0.3">
      <c r="A66" t="s">
        <v>65</v>
      </c>
      <c r="B66" t="s">
        <v>8</v>
      </c>
      <c r="C66">
        <v>73</v>
      </c>
    </row>
    <row r="67" spans="1:3" x14ac:dyDescent="0.3">
      <c r="A67" t="s">
        <v>68</v>
      </c>
      <c r="B67" t="s">
        <v>4</v>
      </c>
      <c r="C67">
        <v>73</v>
      </c>
    </row>
    <row r="68" spans="1:3" x14ac:dyDescent="0.3">
      <c r="A68" t="s">
        <v>69</v>
      </c>
      <c r="B68" t="s">
        <v>4</v>
      </c>
      <c r="C68">
        <v>73</v>
      </c>
    </row>
    <row r="69" spans="1:3" x14ac:dyDescent="0.3">
      <c r="A69" t="s">
        <v>57</v>
      </c>
      <c r="B69" t="s">
        <v>4</v>
      </c>
      <c r="C69">
        <v>73</v>
      </c>
    </row>
    <row r="70" spans="1:3" x14ac:dyDescent="0.3">
      <c r="A70" t="s">
        <v>58</v>
      </c>
      <c r="B70" t="s">
        <v>4</v>
      </c>
      <c r="C70">
        <v>71</v>
      </c>
    </row>
    <row r="71" spans="1:3" x14ac:dyDescent="0.3">
      <c r="A71" t="s">
        <v>49</v>
      </c>
      <c r="B71" t="s">
        <v>4</v>
      </c>
      <c r="C71">
        <v>68</v>
      </c>
    </row>
    <row r="72" spans="1:3" x14ac:dyDescent="0.3">
      <c r="A72" t="s">
        <v>67</v>
      </c>
      <c r="B72" t="s">
        <v>4</v>
      </c>
      <c r="C72">
        <v>68</v>
      </c>
    </row>
    <row r="73" spans="1:3" x14ac:dyDescent="0.3">
      <c r="A73" t="s">
        <v>66</v>
      </c>
      <c r="B73" t="s">
        <v>8</v>
      </c>
      <c r="C73">
        <v>67</v>
      </c>
    </row>
    <row r="74" spans="1:3" x14ac:dyDescent="0.3">
      <c r="A74" t="s">
        <v>72</v>
      </c>
      <c r="B74" t="s">
        <v>4</v>
      </c>
      <c r="C74">
        <v>66</v>
      </c>
    </row>
    <row r="75" spans="1:3" x14ac:dyDescent="0.3">
      <c r="A75" t="s">
        <v>99</v>
      </c>
      <c r="B75" t="s">
        <v>4</v>
      </c>
      <c r="C75">
        <v>60</v>
      </c>
    </row>
    <row r="76" spans="1:3" x14ac:dyDescent="0.3">
      <c r="A76" t="s">
        <v>93</v>
      </c>
      <c r="B76" t="s">
        <v>4</v>
      </c>
      <c r="C76">
        <v>58</v>
      </c>
    </row>
    <row r="77" spans="1:3" x14ac:dyDescent="0.3">
      <c r="A77" t="s">
        <v>87</v>
      </c>
      <c r="B77" t="s">
        <v>4</v>
      </c>
      <c r="C77">
        <v>58</v>
      </c>
    </row>
    <row r="78" spans="1:3" x14ac:dyDescent="0.3">
      <c r="A78" t="s">
        <v>109</v>
      </c>
      <c r="B78" t="s">
        <v>4</v>
      </c>
      <c r="C78">
        <v>57</v>
      </c>
    </row>
    <row r="79" spans="1:3" x14ac:dyDescent="0.3">
      <c r="A79" t="s">
        <v>108</v>
      </c>
      <c r="B79" t="s">
        <v>4</v>
      </c>
      <c r="C79">
        <v>57</v>
      </c>
    </row>
    <row r="80" spans="1:3" x14ac:dyDescent="0.3">
      <c r="A80" t="s">
        <v>79</v>
      </c>
      <c r="B80" t="s">
        <v>4</v>
      </c>
      <c r="C80">
        <v>56</v>
      </c>
    </row>
    <row r="81" spans="1:3" x14ac:dyDescent="0.3">
      <c r="A81" t="s">
        <v>111</v>
      </c>
      <c r="B81" t="s">
        <v>4</v>
      </c>
      <c r="C81">
        <v>56</v>
      </c>
    </row>
    <row r="82" spans="1:3" x14ac:dyDescent="0.3">
      <c r="A82" t="s">
        <v>62</v>
      </c>
      <c r="B82" t="s">
        <v>8</v>
      </c>
      <c r="C82">
        <v>55</v>
      </c>
    </row>
    <row r="83" spans="1:3" x14ac:dyDescent="0.3">
      <c r="A83" t="s">
        <v>76</v>
      </c>
      <c r="B83" t="s">
        <v>4</v>
      </c>
      <c r="C83">
        <v>55</v>
      </c>
    </row>
    <row r="84" spans="1:3" x14ac:dyDescent="0.3">
      <c r="A84" t="s">
        <v>90</v>
      </c>
      <c r="B84" t="s">
        <v>4</v>
      </c>
      <c r="C84">
        <v>54</v>
      </c>
    </row>
    <row r="85" spans="1:3" x14ac:dyDescent="0.3">
      <c r="A85" t="s">
        <v>102</v>
      </c>
      <c r="B85" t="s">
        <v>4</v>
      </c>
      <c r="C85">
        <v>54</v>
      </c>
    </row>
    <row r="86" spans="1:3" x14ac:dyDescent="0.3">
      <c r="A86" t="s">
        <v>70</v>
      </c>
      <c r="B86" t="s">
        <v>4</v>
      </c>
      <c r="C86">
        <v>53</v>
      </c>
    </row>
    <row r="87" spans="1:3" x14ac:dyDescent="0.3">
      <c r="A87" t="s">
        <v>84</v>
      </c>
      <c r="B87" t="s">
        <v>4</v>
      </c>
      <c r="C87">
        <v>53</v>
      </c>
    </row>
    <row r="88" spans="1:3" x14ac:dyDescent="0.3">
      <c r="A88" t="s">
        <v>146</v>
      </c>
      <c r="B88" t="s">
        <v>4</v>
      </c>
      <c r="C88">
        <v>53</v>
      </c>
    </row>
    <row r="89" spans="1:3" x14ac:dyDescent="0.3">
      <c r="A89" t="s">
        <v>95</v>
      </c>
      <c r="B89" t="s">
        <v>4</v>
      </c>
      <c r="C89">
        <v>52</v>
      </c>
    </row>
    <row r="90" spans="1:3" x14ac:dyDescent="0.3">
      <c r="A90" t="s">
        <v>106</v>
      </c>
      <c r="B90" t="s">
        <v>4</v>
      </c>
      <c r="C90">
        <v>51</v>
      </c>
    </row>
    <row r="91" spans="1:3" x14ac:dyDescent="0.3">
      <c r="A91" t="s">
        <v>86</v>
      </c>
      <c r="B91" t="s">
        <v>4</v>
      </c>
      <c r="C91">
        <v>48</v>
      </c>
    </row>
    <row r="92" spans="1:3" x14ac:dyDescent="0.3">
      <c r="A92" t="s">
        <v>122</v>
      </c>
      <c r="B92" t="s">
        <v>4</v>
      </c>
      <c r="C92">
        <v>47</v>
      </c>
    </row>
    <row r="93" spans="1:3" x14ac:dyDescent="0.3">
      <c r="A93" t="s">
        <v>107</v>
      </c>
      <c r="B93" t="s">
        <v>4</v>
      </c>
      <c r="C93">
        <v>46</v>
      </c>
    </row>
    <row r="94" spans="1:3" x14ac:dyDescent="0.3">
      <c r="A94" t="s">
        <v>77</v>
      </c>
      <c r="B94" t="s">
        <v>4</v>
      </c>
      <c r="C94">
        <v>46</v>
      </c>
    </row>
    <row r="95" spans="1:3" x14ac:dyDescent="0.3">
      <c r="A95" t="s">
        <v>74</v>
      </c>
      <c r="B95" t="s">
        <v>4</v>
      </c>
      <c r="C95">
        <v>45</v>
      </c>
    </row>
    <row r="96" spans="1:3" x14ac:dyDescent="0.3">
      <c r="A96" t="s">
        <v>94</v>
      </c>
      <c r="B96" t="s">
        <v>4</v>
      </c>
      <c r="C96">
        <v>43</v>
      </c>
    </row>
    <row r="97" spans="1:3" x14ac:dyDescent="0.3">
      <c r="A97" t="s">
        <v>78</v>
      </c>
      <c r="B97" t="s">
        <v>4</v>
      </c>
      <c r="C97">
        <v>42</v>
      </c>
    </row>
    <row r="98" spans="1:3" x14ac:dyDescent="0.3">
      <c r="A98" t="s">
        <v>128</v>
      </c>
      <c r="B98" t="s">
        <v>4</v>
      </c>
      <c r="C98">
        <v>42</v>
      </c>
    </row>
    <row r="99" spans="1:3" x14ac:dyDescent="0.3">
      <c r="A99" t="s">
        <v>53</v>
      </c>
      <c r="B99" t="s">
        <v>4</v>
      </c>
      <c r="C99">
        <v>41</v>
      </c>
    </row>
    <row r="100" spans="1:3" x14ac:dyDescent="0.3">
      <c r="A100" t="s">
        <v>124</v>
      </c>
      <c r="B100" t="s">
        <v>4</v>
      </c>
      <c r="C100">
        <v>40</v>
      </c>
    </row>
    <row r="101" spans="1:3" x14ac:dyDescent="0.3">
      <c r="A101" t="s">
        <v>141</v>
      </c>
      <c r="B101" t="s">
        <v>4</v>
      </c>
      <c r="C101">
        <v>38</v>
      </c>
    </row>
    <row r="102" spans="1:3" x14ac:dyDescent="0.3">
      <c r="A102" t="s">
        <v>135</v>
      </c>
      <c r="B102" t="s">
        <v>4</v>
      </c>
      <c r="C102">
        <v>38</v>
      </c>
    </row>
    <row r="103" spans="1:3" x14ac:dyDescent="0.3">
      <c r="A103" t="s">
        <v>98</v>
      </c>
      <c r="B103" t="s">
        <v>4</v>
      </c>
      <c r="C103">
        <v>37</v>
      </c>
    </row>
    <row r="104" spans="1:3" x14ac:dyDescent="0.3">
      <c r="A104" t="s">
        <v>113</v>
      </c>
      <c r="B104" t="s">
        <v>4</v>
      </c>
      <c r="C104">
        <v>37</v>
      </c>
    </row>
    <row r="105" spans="1:3" x14ac:dyDescent="0.3">
      <c r="A105" t="s">
        <v>133</v>
      </c>
      <c r="B105" t="s">
        <v>4</v>
      </c>
      <c r="C105">
        <v>37</v>
      </c>
    </row>
    <row r="106" spans="1:3" x14ac:dyDescent="0.3">
      <c r="A106" t="s">
        <v>126</v>
      </c>
      <c r="B106" t="s">
        <v>4</v>
      </c>
      <c r="C106">
        <v>36</v>
      </c>
    </row>
    <row r="107" spans="1:3" x14ac:dyDescent="0.3">
      <c r="A107" t="s">
        <v>118</v>
      </c>
      <c r="B107" t="s">
        <v>4</v>
      </c>
      <c r="C107">
        <v>36</v>
      </c>
    </row>
    <row r="108" spans="1:3" x14ac:dyDescent="0.3">
      <c r="A108" t="s">
        <v>337</v>
      </c>
      <c r="B108" t="s">
        <v>4</v>
      </c>
      <c r="C108">
        <v>35</v>
      </c>
    </row>
    <row r="109" spans="1:3" x14ac:dyDescent="0.3">
      <c r="A109" t="s">
        <v>224</v>
      </c>
      <c r="B109" t="s">
        <v>4</v>
      </c>
      <c r="C109">
        <v>35</v>
      </c>
    </row>
    <row r="110" spans="1:3" x14ac:dyDescent="0.3">
      <c r="A110" t="s">
        <v>164</v>
      </c>
      <c r="B110" t="s">
        <v>4</v>
      </c>
      <c r="C110">
        <v>34</v>
      </c>
    </row>
    <row r="111" spans="1:3" x14ac:dyDescent="0.3">
      <c r="A111" t="s">
        <v>89</v>
      </c>
      <c r="B111" t="s">
        <v>4</v>
      </c>
      <c r="C111">
        <v>34</v>
      </c>
    </row>
    <row r="112" spans="1:3" x14ac:dyDescent="0.3">
      <c r="A112" t="s">
        <v>127</v>
      </c>
      <c r="B112" t="s">
        <v>4</v>
      </c>
      <c r="C112">
        <v>33</v>
      </c>
    </row>
    <row r="113" spans="1:3" x14ac:dyDescent="0.3">
      <c r="A113" t="s">
        <v>85</v>
      </c>
      <c r="B113" t="s">
        <v>4</v>
      </c>
      <c r="C113">
        <v>31</v>
      </c>
    </row>
    <row r="114" spans="1:3" x14ac:dyDescent="0.3">
      <c r="A114" t="s">
        <v>192</v>
      </c>
      <c r="B114" t="s">
        <v>4</v>
      </c>
      <c r="C114">
        <v>31</v>
      </c>
    </row>
    <row r="115" spans="1:3" x14ac:dyDescent="0.3">
      <c r="A115" t="s">
        <v>139</v>
      </c>
      <c r="B115" t="s">
        <v>4</v>
      </c>
      <c r="C115">
        <v>29</v>
      </c>
    </row>
    <row r="116" spans="1:3" x14ac:dyDescent="0.3">
      <c r="A116" t="s">
        <v>213</v>
      </c>
      <c r="B116" t="s">
        <v>4</v>
      </c>
      <c r="C116">
        <v>28</v>
      </c>
    </row>
    <row r="117" spans="1:3" x14ac:dyDescent="0.3">
      <c r="A117" t="s">
        <v>152</v>
      </c>
      <c r="B117" t="s">
        <v>4</v>
      </c>
      <c r="C117">
        <v>27</v>
      </c>
    </row>
    <row r="118" spans="1:3" x14ac:dyDescent="0.3">
      <c r="A118" t="s">
        <v>144</v>
      </c>
      <c r="B118" t="s">
        <v>4</v>
      </c>
      <c r="C118">
        <v>27</v>
      </c>
    </row>
    <row r="119" spans="1:3" x14ac:dyDescent="0.3">
      <c r="A119" t="s">
        <v>130</v>
      </c>
      <c r="B119" t="s">
        <v>4</v>
      </c>
      <c r="C119">
        <v>27</v>
      </c>
    </row>
    <row r="120" spans="1:3" x14ac:dyDescent="0.3">
      <c r="A120" t="s">
        <v>115</v>
      </c>
      <c r="B120" t="s">
        <v>4</v>
      </c>
      <c r="C120">
        <v>27</v>
      </c>
    </row>
    <row r="121" spans="1:3" x14ac:dyDescent="0.3">
      <c r="A121" t="s">
        <v>189</v>
      </c>
      <c r="B121" t="s">
        <v>4</v>
      </c>
      <c r="C121">
        <v>27</v>
      </c>
    </row>
    <row r="122" spans="1:3" x14ac:dyDescent="0.3">
      <c r="A122" t="s">
        <v>601</v>
      </c>
      <c r="B122" t="s">
        <v>4</v>
      </c>
      <c r="C122">
        <v>26</v>
      </c>
    </row>
    <row r="123" spans="1:3" x14ac:dyDescent="0.3">
      <c r="A123" t="s">
        <v>100</v>
      </c>
      <c r="B123" t="s">
        <v>4</v>
      </c>
      <c r="C123">
        <v>26</v>
      </c>
    </row>
    <row r="124" spans="1:3" x14ac:dyDescent="0.3">
      <c r="A124" t="s">
        <v>91</v>
      </c>
      <c r="B124" t="s">
        <v>4</v>
      </c>
      <c r="C124">
        <v>26</v>
      </c>
    </row>
    <row r="125" spans="1:3" x14ac:dyDescent="0.3">
      <c r="A125" t="s">
        <v>110</v>
      </c>
      <c r="B125" t="s">
        <v>8</v>
      </c>
      <c r="C125">
        <v>25</v>
      </c>
    </row>
    <row r="126" spans="1:3" x14ac:dyDescent="0.3">
      <c r="A126" t="s">
        <v>467</v>
      </c>
      <c r="B126" t="s">
        <v>4</v>
      </c>
      <c r="C126">
        <v>25</v>
      </c>
    </row>
    <row r="127" spans="1:3" x14ac:dyDescent="0.3">
      <c r="A127" t="s">
        <v>138</v>
      </c>
      <c r="B127" t="s">
        <v>4</v>
      </c>
      <c r="C127">
        <v>25</v>
      </c>
    </row>
    <row r="128" spans="1:3" x14ac:dyDescent="0.3">
      <c r="A128" t="s">
        <v>105</v>
      </c>
      <c r="B128" t="s">
        <v>4</v>
      </c>
      <c r="C128">
        <v>24</v>
      </c>
    </row>
    <row r="129" spans="1:3" x14ac:dyDescent="0.3">
      <c r="A129" t="s">
        <v>163</v>
      </c>
      <c r="B129" t="s">
        <v>4</v>
      </c>
      <c r="C129">
        <v>24</v>
      </c>
    </row>
    <row r="130" spans="1:3" x14ac:dyDescent="0.3">
      <c r="A130" t="s">
        <v>149</v>
      </c>
      <c r="B130" t="s">
        <v>4</v>
      </c>
      <c r="C130">
        <v>24</v>
      </c>
    </row>
    <row r="131" spans="1:3" x14ac:dyDescent="0.3">
      <c r="A131" t="s">
        <v>129</v>
      </c>
      <c r="B131" t="s">
        <v>4</v>
      </c>
      <c r="C131">
        <v>23</v>
      </c>
    </row>
    <row r="132" spans="1:3" x14ac:dyDescent="0.3">
      <c r="A132" t="s">
        <v>153</v>
      </c>
      <c r="B132" t="s">
        <v>4</v>
      </c>
      <c r="C132">
        <v>23</v>
      </c>
    </row>
    <row r="133" spans="1:3" x14ac:dyDescent="0.3">
      <c r="A133" t="s">
        <v>136</v>
      </c>
      <c r="B133" t="s">
        <v>4</v>
      </c>
      <c r="C133">
        <v>23</v>
      </c>
    </row>
    <row r="134" spans="1:3" x14ac:dyDescent="0.3">
      <c r="A134" t="s">
        <v>142</v>
      </c>
      <c r="B134" t="s">
        <v>4</v>
      </c>
      <c r="C134">
        <v>23</v>
      </c>
    </row>
    <row r="135" spans="1:3" x14ac:dyDescent="0.3">
      <c r="A135" t="s">
        <v>184</v>
      </c>
      <c r="B135" t="s">
        <v>4</v>
      </c>
      <c r="C135">
        <v>23</v>
      </c>
    </row>
    <row r="136" spans="1:3" x14ac:dyDescent="0.3">
      <c r="A136" t="s">
        <v>162</v>
      </c>
      <c r="B136" t="s">
        <v>4</v>
      </c>
      <c r="C136">
        <v>23</v>
      </c>
    </row>
    <row r="137" spans="1:3" x14ac:dyDescent="0.3">
      <c r="A137" t="s">
        <v>613</v>
      </c>
      <c r="B137" t="s">
        <v>4</v>
      </c>
      <c r="C137">
        <v>22</v>
      </c>
    </row>
    <row r="138" spans="1:3" x14ac:dyDescent="0.3">
      <c r="A138" t="s">
        <v>174</v>
      </c>
      <c r="B138" t="s">
        <v>4</v>
      </c>
      <c r="C138">
        <v>22</v>
      </c>
    </row>
    <row r="139" spans="1:3" x14ac:dyDescent="0.3">
      <c r="A139" t="s">
        <v>114</v>
      </c>
      <c r="B139" t="s">
        <v>4</v>
      </c>
      <c r="C139">
        <v>22</v>
      </c>
    </row>
    <row r="140" spans="1:3" x14ac:dyDescent="0.3">
      <c r="A140" t="s">
        <v>157</v>
      </c>
      <c r="B140" t="s">
        <v>4</v>
      </c>
      <c r="C140">
        <v>21</v>
      </c>
    </row>
    <row r="141" spans="1:3" x14ac:dyDescent="0.3">
      <c r="A141" t="s">
        <v>412</v>
      </c>
      <c r="B141" t="s">
        <v>4</v>
      </c>
      <c r="C141">
        <v>21</v>
      </c>
    </row>
    <row r="142" spans="1:3" x14ac:dyDescent="0.3">
      <c r="A142" t="s">
        <v>134</v>
      </c>
      <c r="B142" t="s">
        <v>4</v>
      </c>
      <c r="C142">
        <v>21</v>
      </c>
    </row>
    <row r="143" spans="1:3" x14ac:dyDescent="0.3">
      <c r="A143" t="s">
        <v>168</v>
      </c>
      <c r="B143" t="s">
        <v>4</v>
      </c>
      <c r="C143">
        <v>21</v>
      </c>
    </row>
    <row r="144" spans="1:3" x14ac:dyDescent="0.3">
      <c r="A144" t="s">
        <v>103</v>
      </c>
      <c r="B144" t="s">
        <v>4</v>
      </c>
      <c r="C144">
        <v>20</v>
      </c>
    </row>
    <row r="145" spans="1:3" x14ac:dyDescent="0.3">
      <c r="A145" t="s">
        <v>160</v>
      </c>
      <c r="B145" t="s">
        <v>4</v>
      </c>
      <c r="C145">
        <v>20</v>
      </c>
    </row>
    <row r="146" spans="1:3" x14ac:dyDescent="0.3">
      <c r="A146" t="s">
        <v>123</v>
      </c>
      <c r="B146" t="s">
        <v>8</v>
      </c>
      <c r="C146">
        <v>20</v>
      </c>
    </row>
    <row r="147" spans="1:3" x14ac:dyDescent="0.3">
      <c r="A147" t="s">
        <v>179</v>
      </c>
      <c r="B147" t="s">
        <v>4</v>
      </c>
      <c r="C147">
        <v>19</v>
      </c>
    </row>
    <row r="148" spans="1:3" x14ac:dyDescent="0.3">
      <c r="A148" t="s">
        <v>247</v>
      </c>
      <c r="B148" t="s">
        <v>4</v>
      </c>
      <c r="C148">
        <v>19</v>
      </c>
    </row>
    <row r="149" spans="1:3" x14ac:dyDescent="0.3">
      <c r="A149" t="s">
        <v>125</v>
      </c>
      <c r="B149" t="s">
        <v>4</v>
      </c>
      <c r="C149">
        <v>19</v>
      </c>
    </row>
    <row r="150" spans="1:3" x14ac:dyDescent="0.3">
      <c r="A150" t="s">
        <v>92</v>
      </c>
      <c r="B150" t="s">
        <v>4</v>
      </c>
      <c r="C150">
        <v>19</v>
      </c>
    </row>
    <row r="151" spans="1:3" x14ac:dyDescent="0.3">
      <c r="A151" t="s">
        <v>96</v>
      </c>
      <c r="B151" t="s">
        <v>4</v>
      </c>
      <c r="C151">
        <v>19</v>
      </c>
    </row>
    <row r="152" spans="1:3" x14ac:dyDescent="0.3">
      <c r="A152" t="s">
        <v>614</v>
      </c>
      <c r="B152" t="s">
        <v>4</v>
      </c>
      <c r="C152">
        <v>18</v>
      </c>
    </row>
    <row r="153" spans="1:3" x14ac:dyDescent="0.3">
      <c r="A153" t="s">
        <v>190</v>
      </c>
      <c r="B153" t="s">
        <v>4</v>
      </c>
      <c r="C153">
        <v>18</v>
      </c>
    </row>
    <row r="154" spans="1:3" x14ac:dyDescent="0.3">
      <c r="A154" t="s">
        <v>175</v>
      </c>
      <c r="B154" t="s">
        <v>8</v>
      </c>
      <c r="C154">
        <v>18</v>
      </c>
    </row>
    <row r="155" spans="1:3" x14ac:dyDescent="0.3">
      <c r="A155" t="s">
        <v>185</v>
      </c>
      <c r="B155" t="s">
        <v>4</v>
      </c>
      <c r="C155">
        <v>18</v>
      </c>
    </row>
    <row r="156" spans="1:3" x14ac:dyDescent="0.3">
      <c r="A156" t="s">
        <v>155</v>
      </c>
      <c r="B156" t="s">
        <v>4</v>
      </c>
      <c r="C156">
        <v>18</v>
      </c>
    </row>
    <row r="157" spans="1:3" x14ac:dyDescent="0.3">
      <c r="A157" t="s">
        <v>145</v>
      </c>
      <c r="B157" t="s">
        <v>4</v>
      </c>
      <c r="C157">
        <v>18</v>
      </c>
    </row>
    <row r="158" spans="1:3" x14ac:dyDescent="0.3">
      <c r="A158" t="s">
        <v>121</v>
      </c>
      <c r="B158" t="s">
        <v>8</v>
      </c>
      <c r="C158">
        <v>18</v>
      </c>
    </row>
    <row r="159" spans="1:3" x14ac:dyDescent="0.3">
      <c r="A159" t="s">
        <v>203</v>
      </c>
      <c r="B159" t="s">
        <v>4</v>
      </c>
      <c r="C159">
        <v>18</v>
      </c>
    </row>
    <row r="160" spans="1:3" x14ac:dyDescent="0.3">
      <c r="A160" t="s">
        <v>154</v>
      </c>
      <c r="B160" t="s">
        <v>4</v>
      </c>
      <c r="C160">
        <v>18</v>
      </c>
    </row>
    <row r="161" spans="1:3" x14ac:dyDescent="0.3">
      <c r="A161" t="s">
        <v>117</v>
      </c>
      <c r="B161" t="s">
        <v>4</v>
      </c>
      <c r="C161">
        <v>17</v>
      </c>
    </row>
    <row r="162" spans="1:3" x14ac:dyDescent="0.3">
      <c r="A162" t="s">
        <v>187</v>
      </c>
      <c r="B162" t="s">
        <v>4</v>
      </c>
      <c r="C162">
        <v>17</v>
      </c>
    </row>
    <row r="163" spans="1:3" x14ac:dyDescent="0.3">
      <c r="A163" t="s">
        <v>182</v>
      </c>
      <c r="B163" t="s">
        <v>4</v>
      </c>
      <c r="C163">
        <v>17</v>
      </c>
    </row>
    <row r="164" spans="1:3" x14ac:dyDescent="0.3">
      <c r="A164" t="s">
        <v>137</v>
      </c>
      <c r="B164" t="s">
        <v>4</v>
      </c>
      <c r="C164">
        <v>17</v>
      </c>
    </row>
    <row r="165" spans="1:3" x14ac:dyDescent="0.3">
      <c r="A165" t="s">
        <v>468</v>
      </c>
      <c r="B165" t="s">
        <v>4</v>
      </c>
      <c r="C165">
        <v>16</v>
      </c>
    </row>
    <row r="166" spans="1:3" x14ac:dyDescent="0.3">
      <c r="A166" t="s">
        <v>140</v>
      </c>
      <c r="B166" t="s">
        <v>4</v>
      </c>
      <c r="C166">
        <v>16</v>
      </c>
    </row>
    <row r="167" spans="1:3" x14ac:dyDescent="0.3">
      <c r="A167" t="s">
        <v>119</v>
      </c>
      <c r="B167" t="s">
        <v>4</v>
      </c>
      <c r="C167">
        <v>16</v>
      </c>
    </row>
    <row r="168" spans="1:3" x14ac:dyDescent="0.3">
      <c r="A168" t="s">
        <v>151</v>
      </c>
      <c r="B168" t="s">
        <v>4</v>
      </c>
      <c r="C168">
        <v>16</v>
      </c>
    </row>
    <row r="169" spans="1:3" x14ac:dyDescent="0.3">
      <c r="A169" t="s">
        <v>233</v>
      </c>
      <c r="B169" t="s">
        <v>4</v>
      </c>
      <c r="C169">
        <v>16</v>
      </c>
    </row>
    <row r="170" spans="1:3" x14ac:dyDescent="0.3">
      <c r="A170" t="s">
        <v>173</v>
      </c>
      <c r="B170" t="s">
        <v>8</v>
      </c>
      <c r="C170">
        <v>15</v>
      </c>
    </row>
    <row r="171" spans="1:3" x14ac:dyDescent="0.3">
      <c r="A171" t="s">
        <v>181</v>
      </c>
      <c r="B171" t="s">
        <v>4</v>
      </c>
      <c r="C171">
        <v>15</v>
      </c>
    </row>
    <row r="172" spans="1:3" x14ac:dyDescent="0.3">
      <c r="A172" t="s">
        <v>132</v>
      </c>
      <c r="B172" t="s">
        <v>4</v>
      </c>
      <c r="C172">
        <v>15</v>
      </c>
    </row>
    <row r="173" spans="1:3" x14ac:dyDescent="0.3">
      <c r="A173" t="s">
        <v>603</v>
      </c>
      <c r="B173" t="s">
        <v>4</v>
      </c>
      <c r="C173">
        <v>15</v>
      </c>
    </row>
    <row r="174" spans="1:3" x14ac:dyDescent="0.3">
      <c r="A174" t="s">
        <v>176</v>
      </c>
      <c r="B174" t="s">
        <v>4</v>
      </c>
      <c r="C174">
        <v>14</v>
      </c>
    </row>
    <row r="175" spans="1:3" x14ac:dyDescent="0.3">
      <c r="A175" t="s">
        <v>112</v>
      </c>
      <c r="B175" t="s">
        <v>4</v>
      </c>
      <c r="C175">
        <v>14</v>
      </c>
    </row>
    <row r="176" spans="1:3" x14ac:dyDescent="0.3">
      <c r="A176" t="s">
        <v>303</v>
      </c>
      <c r="B176" t="s">
        <v>4</v>
      </c>
      <c r="C176">
        <v>14</v>
      </c>
    </row>
    <row r="177" spans="1:3" x14ac:dyDescent="0.3">
      <c r="A177" t="s">
        <v>104</v>
      </c>
      <c r="B177" t="s">
        <v>4</v>
      </c>
      <c r="C177">
        <v>13</v>
      </c>
    </row>
    <row r="178" spans="1:3" x14ac:dyDescent="0.3">
      <c r="A178" t="s">
        <v>362</v>
      </c>
      <c r="B178" t="s">
        <v>4</v>
      </c>
      <c r="C178">
        <v>13</v>
      </c>
    </row>
    <row r="179" spans="1:3" x14ac:dyDescent="0.3">
      <c r="A179" t="s">
        <v>158</v>
      </c>
      <c r="B179" t="s">
        <v>4</v>
      </c>
      <c r="C179">
        <v>13</v>
      </c>
    </row>
    <row r="180" spans="1:3" x14ac:dyDescent="0.3">
      <c r="A180" t="s">
        <v>143</v>
      </c>
      <c r="B180" t="s">
        <v>4</v>
      </c>
      <c r="C180">
        <v>13</v>
      </c>
    </row>
    <row r="181" spans="1:3" x14ac:dyDescent="0.3">
      <c r="A181" t="s">
        <v>659</v>
      </c>
      <c r="B181" t="s">
        <v>4</v>
      </c>
      <c r="C181">
        <v>13</v>
      </c>
    </row>
    <row r="182" spans="1:3" x14ac:dyDescent="0.3">
      <c r="A182" t="s">
        <v>321</v>
      </c>
      <c r="B182" t="s">
        <v>4</v>
      </c>
      <c r="C182">
        <v>13</v>
      </c>
    </row>
    <row r="183" spans="1:3" x14ac:dyDescent="0.3">
      <c r="A183" t="s">
        <v>150</v>
      </c>
      <c r="B183" t="s">
        <v>4</v>
      </c>
      <c r="C183">
        <v>13</v>
      </c>
    </row>
    <row r="184" spans="1:3" x14ac:dyDescent="0.3">
      <c r="A184" t="s">
        <v>196</v>
      </c>
      <c r="B184" t="s">
        <v>4</v>
      </c>
      <c r="C184">
        <v>12</v>
      </c>
    </row>
    <row r="185" spans="1:3" x14ac:dyDescent="0.3">
      <c r="A185" t="s">
        <v>177</v>
      </c>
      <c r="B185" t="s">
        <v>4</v>
      </c>
      <c r="C185">
        <v>12</v>
      </c>
    </row>
    <row r="186" spans="1:3" x14ac:dyDescent="0.3">
      <c r="A186" t="s">
        <v>377</v>
      </c>
      <c r="B186" t="s">
        <v>4</v>
      </c>
      <c r="C186">
        <v>12</v>
      </c>
    </row>
    <row r="187" spans="1:3" x14ac:dyDescent="0.3">
      <c r="A187" t="s">
        <v>161</v>
      </c>
      <c r="B187" t="s">
        <v>4</v>
      </c>
      <c r="C187">
        <v>12</v>
      </c>
    </row>
    <row r="188" spans="1:3" x14ac:dyDescent="0.3">
      <c r="A188" t="s">
        <v>88</v>
      </c>
      <c r="B188" t="s">
        <v>4</v>
      </c>
      <c r="C188">
        <v>11</v>
      </c>
    </row>
    <row r="189" spans="1:3" x14ac:dyDescent="0.3">
      <c r="A189" t="s">
        <v>611</v>
      </c>
      <c r="B189" t="s">
        <v>4</v>
      </c>
      <c r="C189">
        <v>11</v>
      </c>
    </row>
    <row r="190" spans="1:3" x14ac:dyDescent="0.3">
      <c r="A190" t="s">
        <v>305</v>
      </c>
      <c r="B190" t="s">
        <v>4</v>
      </c>
      <c r="C190">
        <v>11</v>
      </c>
    </row>
    <row r="191" spans="1:3" x14ac:dyDescent="0.3">
      <c r="A191" t="s">
        <v>633</v>
      </c>
      <c r="B191" t="s">
        <v>4</v>
      </c>
      <c r="C191">
        <v>11</v>
      </c>
    </row>
    <row r="192" spans="1:3" x14ac:dyDescent="0.3">
      <c r="A192" t="s">
        <v>211</v>
      </c>
      <c r="B192" t="s">
        <v>4</v>
      </c>
      <c r="C192">
        <v>11</v>
      </c>
    </row>
    <row r="193" spans="1:3" x14ac:dyDescent="0.3">
      <c r="A193" t="s">
        <v>166</v>
      </c>
      <c r="B193" t="s">
        <v>4</v>
      </c>
      <c r="C193">
        <v>11</v>
      </c>
    </row>
    <row r="194" spans="1:3" x14ac:dyDescent="0.3">
      <c r="A194" t="s">
        <v>197</v>
      </c>
      <c r="B194" t="s">
        <v>4</v>
      </c>
      <c r="C194">
        <v>11</v>
      </c>
    </row>
    <row r="195" spans="1:3" x14ac:dyDescent="0.3">
      <c r="A195" t="s">
        <v>304</v>
      </c>
      <c r="B195" t="s">
        <v>4</v>
      </c>
      <c r="C195">
        <v>11</v>
      </c>
    </row>
    <row r="196" spans="1:3" x14ac:dyDescent="0.3">
      <c r="A196" t="s">
        <v>266</v>
      </c>
      <c r="B196" t="s">
        <v>4</v>
      </c>
      <c r="C196">
        <v>10</v>
      </c>
    </row>
    <row r="197" spans="1:3" x14ac:dyDescent="0.3">
      <c r="A197" t="s">
        <v>276</v>
      </c>
      <c r="B197" t="s">
        <v>4</v>
      </c>
      <c r="C197">
        <v>10</v>
      </c>
    </row>
    <row r="198" spans="1:3" x14ac:dyDescent="0.3">
      <c r="A198" t="s">
        <v>451</v>
      </c>
      <c r="B198" t="s">
        <v>4</v>
      </c>
      <c r="C198">
        <v>10</v>
      </c>
    </row>
    <row r="199" spans="1:3" x14ac:dyDescent="0.3">
      <c r="A199" t="s">
        <v>301</v>
      </c>
      <c r="B199" t="s">
        <v>4</v>
      </c>
      <c r="C199">
        <v>10</v>
      </c>
    </row>
    <row r="200" spans="1:3" x14ac:dyDescent="0.3">
      <c r="A200" t="s">
        <v>188</v>
      </c>
      <c r="B200" t="s">
        <v>4</v>
      </c>
      <c r="C200">
        <v>10</v>
      </c>
    </row>
    <row r="201" spans="1:3" x14ac:dyDescent="0.3">
      <c r="A201" t="s">
        <v>170</v>
      </c>
      <c r="B201" t="s">
        <v>4</v>
      </c>
      <c r="C201">
        <v>9</v>
      </c>
    </row>
    <row r="202" spans="1:3" x14ac:dyDescent="0.3">
      <c r="A202" t="s">
        <v>609</v>
      </c>
      <c r="B202" t="s">
        <v>4</v>
      </c>
      <c r="C202">
        <v>9</v>
      </c>
    </row>
    <row r="203" spans="1:3" x14ac:dyDescent="0.3">
      <c r="A203" t="s">
        <v>314</v>
      </c>
      <c r="B203" t="s">
        <v>4</v>
      </c>
      <c r="C203">
        <v>9</v>
      </c>
    </row>
    <row r="204" spans="1:3" x14ac:dyDescent="0.3">
      <c r="A204" t="s">
        <v>559</v>
      </c>
      <c r="B204" t="s">
        <v>4</v>
      </c>
      <c r="C204">
        <v>9</v>
      </c>
    </row>
    <row r="205" spans="1:3" x14ac:dyDescent="0.3">
      <c r="A205" t="s">
        <v>342</v>
      </c>
      <c r="B205" t="s">
        <v>4</v>
      </c>
      <c r="C205">
        <v>9</v>
      </c>
    </row>
    <row r="206" spans="1:3" x14ac:dyDescent="0.3">
      <c r="A206" t="s">
        <v>208</v>
      </c>
      <c r="B206" t="s">
        <v>4</v>
      </c>
      <c r="C206">
        <v>9</v>
      </c>
    </row>
    <row r="207" spans="1:3" x14ac:dyDescent="0.3">
      <c r="A207" t="s">
        <v>353</v>
      </c>
      <c r="B207" t="s">
        <v>4</v>
      </c>
      <c r="C207">
        <v>9</v>
      </c>
    </row>
    <row r="208" spans="1:3" x14ac:dyDescent="0.3">
      <c r="A208" t="s">
        <v>500</v>
      </c>
      <c r="B208" t="s">
        <v>4</v>
      </c>
      <c r="C208">
        <v>9</v>
      </c>
    </row>
    <row r="209" spans="1:3" x14ac:dyDescent="0.3">
      <c r="A209" t="s">
        <v>156</v>
      </c>
      <c r="B209" t="s">
        <v>4</v>
      </c>
      <c r="C209">
        <v>9</v>
      </c>
    </row>
    <row r="210" spans="1:3" x14ac:dyDescent="0.3">
      <c r="A210" t="s">
        <v>201</v>
      </c>
      <c r="B210" t="s">
        <v>4</v>
      </c>
      <c r="C210">
        <v>9</v>
      </c>
    </row>
    <row r="211" spans="1:3" x14ac:dyDescent="0.3">
      <c r="A211" t="s">
        <v>268</v>
      </c>
      <c r="B211" t="s">
        <v>4</v>
      </c>
      <c r="C211">
        <v>9</v>
      </c>
    </row>
    <row r="212" spans="1:3" x14ac:dyDescent="0.3">
      <c r="A212" t="s">
        <v>372</v>
      </c>
      <c r="B212" t="s">
        <v>4</v>
      </c>
      <c r="C212">
        <v>9</v>
      </c>
    </row>
    <row r="213" spans="1:3" x14ac:dyDescent="0.3">
      <c r="A213" t="s">
        <v>116</v>
      </c>
      <c r="B213" t="s">
        <v>4</v>
      </c>
      <c r="C213">
        <v>9</v>
      </c>
    </row>
    <row r="214" spans="1:3" x14ac:dyDescent="0.3">
      <c r="A214" t="s">
        <v>207</v>
      </c>
      <c r="B214" t="s">
        <v>4</v>
      </c>
      <c r="C214">
        <v>8</v>
      </c>
    </row>
    <row r="215" spans="1:3" x14ac:dyDescent="0.3">
      <c r="A215" t="s">
        <v>195</v>
      </c>
      <c r="B215" t="s">
        <v>4</v>
      </c>
      <c r="C215">
        <v>8</v>
      </c>
    </row>
    <row r="216" spans="1:3" x14ac:dyDescent="0.3">
      <c r="A216" t="s">
        <v>330</v>
      </c>
      <c r="B216" t="s">
        <v>4</v>
      </c>
      <c r="C216">
        <v>8</v>
      </c>
    </row>
    <row r="217" spans="1:3" x14ac:dyDescent="0.3">
      <c r="A217" t="s">
        <v>619</v>
      </c>
      <c r="B217" t="s">
        <v>4</v>
      </c>
      <c r="C217">
        <v>8</v>
      </c>
    </row>
    <row r="218" spans="1:3" x14ac:dyDescent="0.3">
      <c r="A218" t="s">
        <v>622</v>
      </c>
      <c r="B218" t="s">
        <v>4</v>
      </c>
      <c r="C218">
        <v>8</v>
      </c>
    </row>
    <row r="219" spans="1:3" x14ac:dyDescent="0.3">
      <c r="A219" t="s">
        <v>641</v>
      </c>
      <c r="B219" t="s">
        <v>4</v>
      </c>
      <c r="C219">
        <v>8</v>
      </c>
    </row>
    <row r="220" spans="1:3" x14ac:dyDescent="0.3">
      <c r="A220" t="s">
        <v>808</v>
      </c>
      <c r="B220" t="s">
        <v>4</v>
      </c>
      <c r="C220">
        <v>8</v>
      </c>
    </row>
    <row r="221" spans="1:3" x14ac:dyDescent="0.3">
      <c r="A221" t="s">
        <v>270</v>
      </c>
      <c r="B221" t="s">
        <v>4</v>
      </c>
      <c r="C221">
        <v>8</v>
      </c>
    </row>
    <row r="222" spans="1:3" x14ac:dyDescent="0.3">
      <c r="A222" t="s">
        <v>492</v>
      </c>
      <c r="B222" t="s">
        <v>4</v>
      </c>
      <c r="C222">
        <v>8</v>
      </c>
    </row>
    <row r="223" spans="1:3" x14ac:dyDescent="0.3">
      <c r="A223" t="s">
        <v>178</v>
      </c>
      <c r="B223" t="s">
        <v>4</v>
      </c>
      <c r="C223">
        <v>8</v>
      </c>
    </row>
    <row r="224" spans="1:3" x14ac:dyDescent="0.3">
      <c r="A224" t="s">
        <v>480</v>
      </c>
      <c r="B224" t="s">
        <v>4</v>
      </c>
      <c r="C224">
        <v>8</v>
      </c>
    </row>
    <row r="225" spans="1:3" x14ac:dyDescent="0.3">
      <c r="A225" t="s">
        <v>639</v>
      </c>
      <c r="B225" t="s">
        <v>4</v>
      </c>
      <c r="C225">
        <v>8</v>
      </c>
    </row>
    <row r="226" spans="1:3" x14ac:dyDescent="0.3">
      <c r="A226" t="s">
        <v>284</v>
      </c>
      <c r="B226" t="s">
        <v>4</v>
      </c>
      <c r="C226">
        <v>7</v>
      </c>
    </row>
    <row r="227" spans="1:3" x14ac:dyDescent="0.3">
      <c r="A227" t="s">
        <v>202</v>
      </c>
      <c r="B227" t="s">
        <v>4</v>
      </c>
      <c r="C227">
        <v>7</v>
      </c>
    </row>
    <row r="228" spans="1:3" x14ac:dyDescent="0.3">
      <c r="A228" t="s">
        <v>261</v>
      </c>
      <c r="B228" t="s">
        <v>4</v>
      </c>
      <c r="C228">
        <v>7</v>
      </c>
    </row>
    <row r="229" spans="1:3" x14ac:dyDescent="0.3">
      <c r="A229" t="s">
        <v>648</v>
      </c>
      <c r="B229" t="s">
        <v>4</v>
      </c>
      <c r="C229">
        <v>7</v>
      </c>
    </row>
    <row r="230" spans="1:3" x14ac:dyDescent="0.3">
      <c r="A230" t="s">
        <v>664</v>
      </c>
      <c r="B230" t="s">
        <v>4</v>
      </c>
      <c r="C230">
        <v>7</v>
      </c>
    </row>
    <row r="231" spans="1:3" x14ac:dyDescent="0.3">
      <c r="A231" t="s">
        <v>344</v>
      </c>
      <c r="B231" t="s">
        <v>4</v>
      </c>
      <c r="C231">
        <v>7</v>
      </c>
    </row>
    <row r="232" spans="1:3" x14ac:dyDescent="0.3">
      <c r="A232" t="s">
        <v>316</v>
      </c>
      <c r="B232" t="s">
        <v>4</v>
      </c>
      <c r="C232">
        <v>7</v>
      </c>
    </row>
    <row r="233" spans="1:3" x14ac:dyDescent="0.3">
      <c r="A233" t="s">
        <v>241</v>
      </c>
      <c r="B233" t="s">
        <v>4</v>
      </c>
      <c r="C233">
        <v>7</v>
      </c>
    </row>
    <row r="234" spans="1:3" x14ac:dyDescent="0.3">
      <c r="A234" t="s">
        <v>267</v>
      </c>
      <c r="B234" t="s">
        <v>4</v>
      </c>
      <c r="C234">
        <v>6</v>
      </c>
    </row>
    <row r="235" spans="1:3" x14ac:dyDescent="0.3">
      <c r="A235" t="s">
        <v>518</v>
      </c>
      <c r="B235" t="s">
        <v>4</v>
      </c>
      <c r="C235">
        <v>6</v>
      </c>
    </row>
    <row r="236" spans="1:3" x14ac:dyDescent="0.3">
      <c r="A236" t="s">
        <v>279</v>
      </c>
      <c r="B236" t="s">
        <v>4</v>
      </c>
      <c r="C236">
        <v>6</v>
      </c>
    </row>
    <row r="237" spans="1:3" x14ac:dyDescent="0.3">
      <c r="A237" t="s">
        <v>359</v>
      </c>
      <c r="B237" t="s">
        <v>4</v>
      </c>
      <c r="C237">
        <v>6</v>
      </c>
    </row>
    <row r="238" spans="1:3" x14ac:dyDescent="0.3">
      <c r="A238" t="s">
        <v>193</v>
      </c>
      <c r="B238" t="s">
        <v>4</v>
      </c>
      <c r="C238">
        <v>6</v>
      </c>
    </row>
    <row r="239" spans="1:3" x14ac:dyDescent="0.3">
      <c r="A239" t="s">
        <v>649</v>
      </c>
      <c r="B239" t="s">
        <v>4</v>
      </c>
      <c r="C239">
        <v>6</v>
      </c>
    </row>
    <row r="240" spans="1:3" x14ac:dyDescent="0.3">
      <c r="A240" t="s">
        <v>231</v>
      </c>
      <c r="B240" t="s">
        <v>4</v>
      </c>
      <c r="C240">
        <v>6</v>
      </c>
    </row>
    <row r="241" spans="1:3" x14ac:dyDescent="0.3">
      <c r="A241" t="s">
        <v>131</v>
      </c>
      <c r="B241" t="s">
        <v>4</v>
      </c>
      <c r="C241">
        <v>6</v>
      </c>
    </row>
    <row r="242" spans="1:3" x14ac:dyDescent="0.3">
      <c r="A242" t="s">
        <v>379</v>
      </c>
      <c r="B242" t="s">
        <v>4</v>
      </c>
      <c r="C242">
        <v>6</v>
      </c>
    </row>
    <row r="243" spans="1:3" x14ac:dyDescent="0.3">
      <c r="A243" t="s">
        <v>446</v>
      </c>
      <c r="B243" t="s">
        <v>4</v>
      </c>
      <c r="C243">
        <v>6</v>
      </c>
    </row>
    <row r="244" spans="1:3" x14ac:dyDescent="0.3">
      <c r="A244" t="s">
        <v>209</v>
      </c>
      <c r="B244" t="s">
        <v>4</v>
      </c>
      <c r="C244">
        <v>6</v>
      </c>
    </row>
    <row r="245" spans="1:3" x14ac:dyDescent="0.3">
      <c r="A245" t="s">
        <v>732</v>
      </c>
      <c r="B245" t="s">
        <v>4</v>
      </c>
      <c r="C245">
        <v>6</v>
      </c>
    </row>
    <row r="246" spans="1:3" x14ac:dyDescent="0.3">
      <c r="A246" t="s">
        <v>635</v>
      </c>
      <c r="B246" t="s">
        <v>4</v>
      </c>
      <c r="C246">
        <v>6</v>
      </c>
    </row>
    <row r="247" spans="1:3" x14ac:dyDescent="0.3">
      <c r="A247" t="s">
        <v>271</v>
      </c>
      <c r="B247" t="s">
        <v>4</v>
      </c>
      <c r="C247">
        <v>6</v>
      </c>
    </row>
    <row r="248" spans="1:3" x14ac:dyDescent="0.3">
      <c r="A248" t="s">
        <v>257</v>
      </c>
      <c r="B248" t="s">
        <v>4</v>
      </c>
      <c r="C248">
        <v>6</v>
      </c>
    </row>
    <row r="249" spans="1:3" x14ac:dyDescent="0.3">
      <c r="A249" t="s">
        <v>220</v>
      </c>
      <c r="B249" t="s">
        <v>4</v>
      </c>
      <c r="C249">
        <v>6</v>
      </c>
    </row>
    <row r="250" spans="1:3" x14ac:dyDescent="0.3">
      <c r="A250" t="s">
        <v>219</v>
      </c>
      <c r="B250" t="s">
        <v>4</v>
      </c>
      <c r="C250">
        <v>6</v>
      </c>
    </row>
    <row r="251" spans="1:3" x14ac:dyDescent="0.3">
      <c r="A251" t="s">
        <v>273</v>
      </c>
      <c r="B251" t="s">
        <v>4</v>
      </c>
      <c r="C251">
        <v>6</v>
      </c>
    </row>
    <row r="252" spans="1:3" x14ac:dyDescent="0.3">
      <c r="A252" t="s">
        <v>294</v>
      </c>
      <c r="B252" t="s">
        <v>4</v>
      </c>
      <c r="C252">
        <v>6</v>
      </c>
    </row>
    <row r="253" spans="1:3" x14ac:dyDescent="0.3">
      <c r="A253" t="s">
        <v>583</v>
      </c>
      <c r="B253" t="s">
        <v>4</v>
      </c>
      <c r="C253">
        <v>5</v>
      </c>
    </row>
    <row r="254" spans="1:3" x14ac:dyDescent="0.3">
      <c r="A254" t="s">
        <v>356</v>
      </c>
      <c r="B254" t="s">
        <v>4</v>
      </c>
      <c r="C254">
        <v>5</v>
      </c>
    </row>
    <row r="255" spans="1:3" x14ac:dyDescent="0.3">
      <c r="A255" t="s">
        <v>328</v>
      </c>
      <c r="B255" t="s">
        <v>4</v>
      </c>
      <c r="C255">
        <v>5</v>
      </c>
    </row>
    <row r="256" spans="1:3" x14ac:dyDescent="0.3">
      <c r="A256" t="s">
        <v>799</v>
      </c>
      <c r="B256" t="s">
        <v>4</v>
      </c>
      <c r="C256">
        <v>5</v>
      </c>
    </row>
    <row r="257" spans="1:3" x14ac:dyDescent="0.3">
      <c r="A257" t="s">
        <v>663</v>
      </c>
      <c r="B257" t="s">
        <v>4</v>
      </c>
      <c r="C257">
        <v>5</v>
      </c>
    </row>
    <row r="258" spans="1:3" x14ac:dyDescent="0.3">
      <c r="A258" t="s">
        <v>462</v>
      </c>
      <c r="B258" t="s">
        <v>4</v>
      </c>
      <c r="C258">
        <v>5</v>
      </c>
    </row>
    <row r="259" spans="1:3" x14ac:dyDescent="0.3">
      <c r="A259" t="s">
        <v>236</v>
      </c>
      <c r="B259" t="s">
        <v>4</v>
      </c>
      <c r="C259">
        <v>5</v>
      </c>
    </row>
    <row r="260" spans="1:3" x14ac:dyDescent="0.3">
      <c r="A260" t="s">
        <v>354</v>
      </c>
      <c r="B260" t="s">
        <v>4</v>
      </c>
      <c r="C260">
        <v>5</v>
      </c>
    </row>
    <row r="261" spans="1:3" x14ac:dyDescent="0.3">
      <c r="A261" t="s">
        <v>226</v>
      </c>
      <c r="B261" t="s">
        <v>4</v>
      </c>
      <c r="C261">
        <v>5</v>
      </c>
    </row>
    <row r="262" spans="1:3" x14ac:dyDescent="0.3">
      <c r="A262" t="s">
        <v>274</v>
      </c>
      <c r="B262" t="s">
        <v>4</v>
      </c>
      <c r="C262">
        <v>5</v>
      </c>
    </row>
    <row r="263" spans="1:3" x14ac:dyDescent="0.3">
      <c r="A263" t="s">
        <v>312</v>
      </c>
      <c r="B263" t="s">
        <v>4</v>
      </c>
      <c r="C263">
        <v>5</v>
      </c>
    </row>
    <row r="264" spans="1:3" x14ac:dyDescent="0.3">
      <c r="A264" t="s">
        <v>296</v>
      </c>
      <c r="B264" t="s">
        <v>4</v>
      </c>
      <c r="C264">
        <v>5</v>
      </c>
    </row>
    <row r="265" spans="1:3" x14ac:dyDescent="0.3">
      <c r="A265" t="s">
        <v>223</v>
      </c>
      <c r="B265" t="s">
        <v>4</v>
      </c>
      <c r="C265">
        <v>5</v>
      </c>
    </row>
    <row r="266" spans="1:3" x14ac:dyDescent="0.3">
      <c r="A266" t="s">
        <v>120</v>
      </c>
      <c r="B266" t="s">
        <v>4</v>
      </c>
      <c r="C266">
        <v>5</v>
      </c>
    </row>
    <row r="267" spans="1:3" x14ac:dyDescent="0.3">
      <c r="A267" t="s">
        <v>216</v>
      </c>
      <c r="B267" t="s">
        <v>4</v>
      </c>
      <c r="C267">
        <v>5</v>
      </c>
    </row>
    <row r="268" spans="1:3" x14ac:dyDescent="0.3">
      <c r="A268" t="s">
        <v>194</v>
      </c>
      <c r="B268" t="s">
        <v>4</v>
      </c>
      <c r="C268">
        <v>5</v>
      </c>
    </row>
    <row r="269" spans="1:3" x14ac:dyDescent="0.3">
      <c r="A269" t="s">
        <v>452</v>
      </c>
      <c r="B269" t="s">
        <v>4</v>
      </c>
      <c r="C269">
        <v>5</v>
      </c>
    </row>
    <row r="270" spans="1:3" x14ac:dyDescent="0.3">
      <c r="A270" t="s">
        <v>350</v>
      </c>
      <c r="B270" t="s">
        <v>4</v>
      </c>
      <c r="C270">
        <v>5</v>
      </c>
    </row>
    <row r="271" spans="1:3" x14ac:dyDescent="0.3">
      <c r="A271" t="s">
        <v>636</v>
      </c>
      <c r="B271" t="s">
        <v>4</v>
      </c>
      <c r="C271">
        <v>5</v>
      </c>
    </row>
    <row r="272" spans="1:3" x14ac:dyDescent="0.3">
      <c r="A272" t="s">
        <v>405</v>
      </c>
      <c r="B272" t="s">
        <v>4</v>
      </c>
      <c r="C272">
        <v>5</v>
      </c>
    </row>
    <row r="273" spans="1:3" x14ac:dyDescent="0.3">
      <c r="A273" t="s">
        <v>466</v>
      </c>
      <c r="B273" t="s">
        <v>4</v>
      </c>
      <c r="C273">
        <v>5</v>
      </c>
    </row>
    <row r="274" spans="1:3" x14ac:dyDescent="0.3">
      <c r="A274" t="s">
        <v>645</v>
      </c>
      <c r="B274" t="s">
        <v>4</v>
      </c>
      <c r="C274">
        <v>5</v>
      </c>
    </row>
    <row r="275" spans="1:3" x14ac:dyDescent="0.3">
      <c r="A275" t="s">
        <v>172</v>
      </c>
      <c r="B275" t="s">
        <v>4</v>
      </c>
      <c r="C275">
        <v>5</v>
      </c>
    </row>
    <row r="276" spans="1:3" x14ac:dyDescent="0.3">
      <c r="A276" t="s">
        <v>574</v>
      </c>
      <c r="B276" t="s">
        <v>4</v>
      </c>
      <c r="C276">
        <v>5</v>
      </c>
    </row>
    <row r="277" spans="1:3" x14ac:dyDescent="0.3">
      <c r="A277" t="s">
        <v>429</v>
      </c>
      <c r="B277" t="s">
        <v>4</v>
      </c>
      <c r="C277">
        <v>5</v>
      </c>
    </row>
    <row r="278" spans="1:3" x14ac:dyDescent="0.3">
      <c r="A278" t="s">
        <v>263</v>
      </c>
      <c r="B278" t="s">
        <v>4</v>
      </c>
      <c r="C278">
        <v>5</v>
      </c>
    </row>
    <row r="279" spans="1:3" x14ac:dyDescent="0.3">
      <c r="A279" t="s">
        <v>235</v>
      </c>
      <c r="B279" t="s">
        <v>4</v>
      </c>
      <c r="C279">
        <v>5</v>
      </c>
    </row>
    <row r="280" spans="1:3" x14ac:dyDescent="0.3">
      <c r="A280" t="s">
        <v>604</v>
      </c>
      <c r="B280" t="s">
        <v>4</v>
      </c>
      <c r="C280">
        <v>5</v>
      </c>
    </row>
    <row r="281" spans="1:3" x14ac:dyDescent="0.3">
      <c r="A281" t="s">
        <v>252</v>
      </c>
      <c r="B281" t="s">
        <v>4</v>
      </c>
      <c r="C281">
        <v>5</v>
      </c>
    </row>
    <row r="282" spans="1:3" x14ac:dyDescent="0.3">
      <c r="A282" t="s">
        <v>638</v>
      </c>
      <c r="B282" t="s">
        <v>4</v>
      </c>
      <c r="C282">
        <v>4</v>
      </c>
    </row>
    <row r="283" spans="1:3" x14ac:dyDescent="0.3">
      <c r="A283" t="s">
        <v>680</v>
      </c>
      <c r="B283" t="s">
        <v>4</v>
      </c>
      <c r="C283">
        <v>4</v>
      </c>
    </row>
    <row r="284" spans="1:3" x14ac:dyDescent="0.3">
      <c r="A284" t="s">
        <v>394</v>
      </c>
      <c r="B284" t="s">
        <v>4</v>
      </c>
      <c r="C284">
        <v>4</v>
      </c>
    </row>
    <row r="285" spans="1:3" x14ac:dyDescent="0.3">
      <c r="A285" t="s">
        <v>722</v>
      </c>
      <c r="B285" t="s">
        <v>4</v>
      </c>
      <c r="C285">
        <v>4</v>
      </c>
    </row>
    <row r="286" spans="1:3" x14ac:dyDescent="0.3">
      <c r="A286" t="s">
        <v>199</v>
      </c>
      <c r="B286" t="s">
        <v>4</v>
      </c>
      <c r="C286">
        <v>4</v>
      </c>
    </row>
    <row r="287" spans="1:3" x14ac:dyDescent="0.3">
      <c r="A287" t="s">
        <v>229</v>
      </c>
      <c r="B287" t="s">
        <v>4</v>
      </c>
      <c r="C287">
        <v>4</v>
      </c>
    </row>
    <row r="288" spans="1:3" x14ac:dyDescent="0.3">
      <c r="A288" t="s">
        <v>557</v>
      </c>
      <c r="B288" t="s">
        <v>4</v>
      </c>
      <c r="C288">
        <v>4</v>
      </c>
    </row>
    <row r="289" spans="1:3" x14ac:dyDescent="0.3">
      <c r="A289" t="s">
        <v>552</v>
      </c>
      <c r="B289" t="s">
        <v>4</v>
      </c>
      <c r="C289">
        <v>4</v>
      </c>
    </row>
    <row r="290" spans="1:3" x14ac:dyDescent="0.3">
      <c r="A290" t="s">
        <v>723</v>
      </c>
      <c r="B290" t="s">
        <v>4</v>
      </c>
      <c r="C290">
        <v>4</v>
      </c>
    </row>
    <row r="291" spans="1:3" x14ac:dyDescent="0.3">
      <c r="A291" t="s">
        <v>938</v>
      </c>
      <c r="B291" t="s">
        <v>4</v>
      </c>
      <c r="C291">
        <v>4</v>
      </c>
    </row>
    <row r="292" spans="1:3" x14ac:dyDescent="0.3">
      <c r="A292" t="s">
        <v>546</v>
      </c>
      <c r="B292" t="s">
        <v>4</v>
      </c>
      <c r="C292">
        <v>4</v>
      </c>
    </row>
    <row r="293" spans="1:3" x14ac:dyDescent="0.3">
      <c r="A293" t="s">
        <v>210</v>
      </c>
      <c r="B293" t="s">
        <v>4</v>
      </c>
      <c r="C293">
        <v>4</v>
      </c>
    </row>
    <row r="294" spans="1:3" x14ac:dyDescent="0.3">
      <c r="A294" t="s">
        <v>171</v>
      </c>
      <c r="B294" t="s">
        <v>4</v>
      </c>
      <c r="C294">
        <v>4</v>
      </c>
    </row>
    <row r="295" spans="1:3" x14ac:dyDescent="0.3">
      <c r="A295" t="s">
        <v>458</v>
      </c>
      <c r="B295" t="s">
        <v>4</v>
      </c>
      <c r="C295">
        <v>4</v>
      </c>
    </row>
    <row r="296" spans="1:3" x14ac:dyDescent="0.3">
      <c r="A296" t="s">
        <v>543</v>
      </c>
      <c r="B296" t="s">
        <v>4</v>
      </c>
      <c r="C296">
        <v>4</v>
      </c>
    </row>
    <row r="297" spans="1:3" x14ac:dyDescent="0.3">
      <c r="A297" t="s">
        <v>464</v>
      </c>
      <c r="B297" t="s">
        <v>4</v>
      </c>
      <c r="C297">
        <v>4</v>
      </c>
    </row>
    <row r="298" spans="1:3" x14ac:dyDescent="0.3">
      <c r="A298" t="s">
        <v>547</v>
      </c>
      <c r="B298" t="s">
        <v>4</v>
      </c>
      <c r="C298">
        <v>4</v>
      </c>
    </row>
    <row r="299" spans="1:3" x14ac:dyDescent="0.3">
      <c r="A299" t="s">
        <v>571</v>
      </c>
      <c r="B299" t="s">
        <v>4</v>
      </c>
      <c r="C299">
        <v>4</v>
      </c>
    </row>
    <row r="300" spans="1:3" x14ac:dyDescent="0.3">
      <c r="A300" t="s">
        <v>293</v>
      </c>
      <c r="B300" t="s">
        <v>4</v>
      </c>
      <c r="C300">
        <v>4</v>
      </c>
    </row>
    <row r="301" spans="1:3" x14ac:dyDescent="0.3">
      <c r="A301" t="s">
        <v>349</v>
      </c>
      <c r="B301" t="s">
        <v>4</v>
      </c>
      <c r="C301">
        <v>4</v>
      </c>
    </row>
    <row r="302" spans="1:3" x14ac:dyDescent="0.3">
      <c r="A302" t="s">
        <v>375</v>
      </c>
      <c r="B302" t="s">
        <v>4</v>
      </c>
      <c r="C302">
        <v>4</v>
      </c>
    </row>
    <row r="303" spans="1:3" x14ac:dyDescent="0.3">
      <c r="A303" t="s">
        <v>588</v>
      </c>
      <c r="B303" t="s">
        <v>4</v>
      </c>
      <c r="C303">
        <v>4</v>
      </c>
    </row>
    <row r="304" spans="1:3" x14ac:dyDescent="0.3">
      <c r="A304" t="s">
        <v>367</v>
      </c>
      <c r="B304" t="s">
        <v>4</v>
      </c>
      <c r="C304">
        <v>4</v>
      </c>
    </row>
    <row r="305" spans="1:3" x14ac:dyDescent="0.3">
      <c r="A305" t="s">
        <v>403</v>
      </c>
      <c r="B305" t="s">
        <v>4</v>
      </c>
      <c r="C305">
        <v>4</v>
      </c>
    </row>
    <row r="306" spans="1:3" x14ac:dyDescent="0.3">
      <c r="A306" t="s">
        <v>524</v>
      </c>
      <c r="B306" t="s">
        <v>4</v>
      </c>
      <c r="C306">
        <v>4</v>
      </c>
    </row>
    <row r="307" spans="1:3" x14ac:dyDescent="0.3">
      <c r="A307" t="s">
        <v>339</v>
      </c>
      <c r="B307" t="s">
        <v>4</v>
      </c>
      <c r="C307">
        <v>4</v>
      </c>
    </row>
    <row r="308" spans="1:3" x14ac:dyDescent="0.3">
      <c r="A308" t="s">
        <v>167</v>
      </c>
      <c r="B308" t="s">
        <v>4</v>
      </c>
      <c r="C308">
        <v>4</v>
      </c>
    </row>
    <row r="309" spans="1:3" x14ac:dyDescent="0.3">
      <c r="A309" t="s">
        <v>148</v>
      </c>
      <c r="B309" t="s">
        <v>4</v>
      </c>
      <c r="C309">
        <v>4</v>
      </c>
    </row>
    <row r="310" spans="1:3" x14ac:dyDescent="0.3">
      <c r="A310" t="s">
        <v>323</v>
      </c>
      <c r="B310" t="s">
        <v>4</v>
      </c>
      <c r="C310">
        <v>4</v>
      </c>
    </row>
    <row r="311" spans="1:3" x14ac:dyDescent="0.3">
      <c r="A311" t="s">
        <v>218</v>
      </c>
      <c r="B311" t="s">
        <v>4</v>
      </c>
      <c r="C311">
        <v>4</v>
      </c>
    </row>
    <row r="312" spans="1:3" x14ac:dyDescent="0.3">
      <c r="A312" t="s">
        <v>460</v>
      </c>
      <c r="B312" t="s">
        <v>4</v>
      </c>
      <c r="C312">
        <v>4</v>
      </c>
    </row>
    <row r="313" spans="1:3" x14ac:dyDescent="0.3">
      <c r="A313" t="s">
        <v>347</v>
      </c>
      <c r="B313" t="s">
        <v>4</v>
      </c>
      <c r="C313">
        <v>4</v>
      </c>
    </row>
    <row r="314" spans="1:3" x14ac:dyDescent="0.3">
      <c r="A314" t="s">
        <v>686</v>
      </c>
      <c r="B314" t="s">
        <v>4</v>
      </c>
      <c r="C314">
        <v>4</v>
      </c>
    </row>
    <row r="315" spans="1:3" x14ac:dyDescent="0.3">
      <c r="A315" t="s">
        <v>674</v>
      </c>
      <c r="B315" t="s">
        <v>4</v>
      </c>
      <c r="C315">
        <v>4</v>
      </c>
    </row>
    <row r="316" spans="1:3" x14ac:dyDescent="0.3">
      <c r="A316" t="s">
        <v>461</v>
      </c>
      <c r="B316" t="s">
        <v>4</v>
      </c>
      <c r="C316">
        <v>3</v>
      </c>
    </row>
    <row r="317" spans="1:3" x14ac:dyDescent="0.3">
      <c r="A317" t="s">
        <v>237</v>
      </c>
      <c r="B317" t="s">
        <v>4</v>
      </c>
      <c r="C317">
        <v>3</v>
      </c>
    </row>
    <row r="318" spans="1:3" x14ac:dyDescent="0.3">
      <c r="A318" t="s">
        <v>666</v>
      </c>
      <c r="B318" t="s">
        <v>4</v>
      </c>
      <c r="C318">
        <v>3</v>
      </c>
    </row>
    <row r="319" spans="1:3" x14ac:dyDescent="0.3">
      <c r="A319" t="s">
        <v>320</v>
      </c>
      <c r="B319" t="s">
        <v>4</v>
      </c>
      <c r="C319">
        <v>3</v>
      </c>
    </row>
    <row r="320" spans="1:3" x14ac:dyDescent="0.3">
      <c r="A320" t="s">
        <v>212</v>
      </c>
      <c r="B320" t="s">
        <v>4</v>
      </c>
      <c r="C320">
        <v>3</v>
      </c>
    </row>
    <row r="321" spans="1:3" x14ac:dyDescent="0.3">
      <c r="A321" t="s">
        <v>473</v>
      </c>
      <c r="B321" t="s">
        <v>4</v>
      </c>
      <c r="C321">
        <v>3</v>
      </c>
    </row>
    <row r="322" spans="1:3" x14ac:dyDescent="0.3">
      <c r="A322" t="s">
        <v>550</v>
      </c>
      <c r="B322" t="s">
        <v>4</v>
      </c>
      <c r="C322">
        <v>3</v>
      </c>
    </row>
    <row r="323" spans="1:3" x14ac:dyDescent="0.3">
      <c r="A323" t="s">
        <v>1174</v>
      </c>
      <c r="B323" t="s">
        <v>4</v>
      </c>
      <c r="C323">
        <v>3</v>
      </c>
    </row>
    <row r="324" spans="1:3" x14ac:dyDescent="0.3">
      <c r="A324" t="s">
        <v>999</v>
      </c>
      <c r="B324" t="s">
        <v>4</v>
      </c>
      <c r="C324">
        <v>3</v>
      </c>
    </row>
    <row r="325" spans="1:3" x14ac:dyDescent="0.3">
      <c r="A325" t="s">
        <v>420</v>
      </c>
      <c r="B325" t="s">
        <v>4</v>
      </c>
      <c r="C325">
        <v>3</v>
      </c>
    </row>
    <row r="326" spans="1:3" x14ac:dyDescent="0.3">
      <c r="A326" t="s">
        <v>309</v>
      </c>
      <c r="B326" t="s">
        <v>4</v>
      </c>
      <c r="C326">
        <v>3</v>
      </c>
    </row>
    <row r="327" spans="1:3" x14ac:dyDescent="0.3">
      <c r="A327" t="s">
        <v>1033</v>
      </c>
      <c r="B327" t="s">
        <v>4</v>
      </c>
      <c r="C327">
        <v>3</v>
      </c>
    </row>
    <row r="328" spans="1:3" x14ac:dyDescent="0.3">
      <c r="A328" t="s">
        <v>361</v>
      </c>
      <c r="B328" t="s">
        <v>4</v>
      </c>
      <c r="C328">
        <v>3</v>
      </c>
    </row>
    <row r="329" spans="1:3" x14ac:dyDescent="0.3">
      <c r="A329" t="s">
        <v>191</v>
      </c>
      <c r="B329" t="s">
        <v>4</v>
      </c>
      <c r="C329">
        <v>3</v>
      </c>
    </row>
    <row r="330" spans="1:3" x14ac:dyDescent="0.3">
      <c r="A330" t="s">
        <v>652</v>
      </c>
      <c r="B330" t="s">
        <v>4</v>
      </c>
      <c r="C330">
        <v>3</v>
      </c>
    </row>
    <row r="331" spans="1:3" x14ac:dyDescent="0.3">
      <c r="A331" t="s">
        <v>846</v>
      </c>
      <c r="B331" t="s">
        <v>4</v>
      </c>
      <c r="C331">
        <v>3</v>
      </c>
    </row>
    <row r="332" spans="1:3" x14ac:dyDescent="0.3">
      <c r="A332" t="s">
        <v>1213</v>
      </c>
      <c r="B332" t="s">
        <v>4</v>
      </c>
      <c r="C332">
        <v>3</v>
      </c>
    </row>
    <row r="333" spans="1:3" x14ac:dyDescent="0.3">
      <c r="A333" t="s">
        <v>662</v>
      </c>
      <c r="B333" t="s">
        <v>4</v>
      </c>
      <c r="C333">
        <v>3</v>
      </c>
    </row>
    <row r="334" spans="1:3" x14ac:dyDescent="0.3">
      <c r="A334" t="s">
        <v>673</v>
      </c>
      <c r="B334" t="s">
        <v>4</v>
      </c>
      <c r="C334">
        <v>3</v>
      </c>
    </row>
    <row r="335" spans="1:3" x14ac:dyDescent="0.3">
      <c r="A335" t="s">
        <v>560</v>
      </c>
      <c r="B335" t="s">
        <v>4</v>
      </c>
      <c r="C335">
        <v>3</v>
      </c>
    </row>
    <row r="336" spans="1:3" x14ac:dyDescent="0.3">
      <c r="A336" t="s">
        <v>660</v>
      </c>
      <c r="B336" t="s">
        <v>4</v>
      </c>
      <c r="C336">
        <v>3</v>
      </c>
    </row>
    <row r="337" spans="1:3" x14ac:dyDescent="0.3">
      <c r="A337" t="s">
        <v>370</v>
      </c>
      <c r="B337" t="s">
        <v>4</v>
      </c>
      <c r="C337">
        <v>3</v>
      </c>
    </row>
    <row r="338" spans="1:3" x14ac:dyDescent="0.3">
      <c r="A338" t="s">
        <v>180</v>
      </c>
      <c r="B338" t="s">
        <v>4</v>
      </c>
      <c r="C338">
        <v>3</v>
      </c>
    </row>
    <row r="339" spans="1:3" x14ac:dyDescent="0.3">
      <c r="A339" t="s">
        <v>393</v>
      </c>
      <c r="B339" t="s">
        <v>4</v>
      </c>
      <c r="C339">
        <v>3</v>
      </c>
    </row>
    <row r="340" spans="1:3" x14ac:dyDescent="0.3">
      <c r="A340" t="s">
        <v>517</v>
      </c>
      <c r="B340" t="s">
        <v>4</v>
      </c>
      <c r="C340">
        <v>3</v>
      </c>
    </row>
    <row r="341" spans="1:3" x14ac:dyDescent="0.3">
      <c r="A341" t="s">
        <v>787</v>
      </c>
      <c r="B341" t="s">
        <v>4</v>
      </c>
      <c r="C341">
        <v>3</v>
      </c>
    </row>
    <row r="342" spans="1:3" x14ac:dyDescent="0.3">
      <c r="A342" t="s">
        <v>408</v>
      </c>
      <c r="B342" t="s">
        <v>4</v>
      </c>
      <c r="C342">
        <v>3</v>
      </c>
    </row>
    <row r="343" spans="1:3" x14ac:dyDescent="0.3">
      <c r="A343" t="s">
        <v>438</v>
      </c>
      <c r="B343" t="s">
        <v>4</v>
      </c>
      <c r="C343">
        <v>3</v>
      </c>
    </row>
    <row r="344" spans="1:3" x14ac:dyDescent="0.3">
      <c r="A344" t="s">
        <v>761</v>
      </c>
      <c r="B344" t="s">
        <v>4</v>
      </c>
      <c r="C344">
        <v>3</v>
      </c>
    </row>
    <row r="345" spans="1:3" x14ac:dyDescent="0.3">
      <c r="A345" t="s">
        <v>338</v>
      </c>
      <c r="B345" t="s">
        <v>4</v>
      </c>
      <c r="C345">
        <v>3</v>
      </c>
    </row>
    <row r="346" spans="1:3" x14ac:dyDescent="0.3">
      <c r="A346" t="s">
        <v>759</v>
      </c>
      <c r="B346" t="s">
        <v>4</v>
      </c>
      <c r="C346">
        <v>3</v>
      </c>
    </row>
    <row r="347" spans="1:3" x14ac:dyDescent="0.3">
      <c r="A347" t="s">
        <v>327</v>
      </c>
      <c r="B347" t="s">
        <v>4</v>
      </c>
      <c r="C347">
        <v>3</v>
      </c>
    </row>
    <row r="348" spans="1:3" x14ac:dyDescent="0.3">
      <c r="A348" t="s">
        <v>1705</v>
      </c>
      <c r="B348" t="s">
        <v>4</v>
      </c>
      <c r="C348">
        <v>3</v>
      </c>
    </row>
    <row r="349" spans="1:3" x14ac:dyDescent="0.3">
      <c r="A349" t="s">
        <v>859</v>
      </c>
      <c r="B349" t="s">
        <v>4</v>
      </c>
      <c r="C349">
        <v>3</v>
      </c>
    </row>
    <row r="350" spans="1:3" x14ac:dyDescent="0.3">
      <c r="A350" t="s">
        <v>358</v>
      </c>
      <c r="B350" t="s">
        <v>4</v>
      </c>
      <c r="C350">
        <v>3</v>
      </c>
    </row>
    <row r="351" spans="1:3" x14ac:dyDescent="0.3">
      <c r="A351" t="s">
        <v>373</v>
      </c>
      <c r="B351" t="s">
        <v>4</v>
      </c>
      <c r="C351">
        <v>3</v>
      </c>
    </row>
    <row r="352" spans="1:3" x14ac:dyDescent="0.3">
      <c r="A352" t="s">
        <v>366</v>
      </c>
      <c r="B352" t="s">
        <v>4</v>
      </c>
      <c r="C352">
        <v>3</v>
      </c>
    </row>
    <row r="353" spans="1:3" x14ac:dyDescent="0.3">
      <c r="A353" t="s">
        <v>675</v>
      </c>
      <c r="B353" t="s">
        <v>4</v>
      </c>
      <c r="C353">
        <v>3</v>
      </c>
    </row>
    <row r="354" spans="1:3" x14ac:dyDescent="0.3">
      <c r="A354" t="s">
        <v>689</v>
      </c>
      <c r="B354" t="s">
        <v>4</v>
      </c>
      <c r="C354">
        <v>3</v>
      </c>
    </row>
    <row r="355" spans="1:3" x14ac:dyDescent="0.3">
      <c r="A355" t="s">
        <v>749</v>
      </c>
      <c r="B355" t="s">
        <v>4</v>
      </c>
      <c r="C355">
        <v>3</v>
      </c>
    </row>
    <row r="356" spans="1:3" x14ac:dyDescent="0.3">
      <c r="A356" t="s">
        <v>262</v>
      </c>
      <c r="B356" t="s">
        <v>4</v>
      </c>
      <c r="C356">
        <v>3</v>
      </c>
    </row>
    <row r="357" spans="1:3" x14ac:dyDescent="0.3">
      <c r="A357" t="s">
        <v>272</v>
      </c>
      <c r="B357" t="s">
        <v>4</v>
      </c>
      <c r="C357">
        <v>3</v>
      </c>
    </row>
    <row r="358" spans="1:3" x14ac:dyDescent="0.3">
      <c r="A358" t="s">
        <v>165</v>
      </c>
      <c r="B358" t="s">
        <v>4</v>
      </c>
      <c r="C358">
        <v>3</v>
      </c>
    </row>
    <row r="359" spans="1:3" x14ac:dyDescent="0.3">
      <c r="A359" t="s">
        <v>385</v>
      </c>
      <c r="B359" t="s">
        <v>4</v>
      </c>
      <c r="C359">
        <v>3</v>
      </c>
    </row>
    <row r="360" spans="1:3" x14ac:dyDescent="0.3">
      <c r="A360" t="s">
        <v>381</v>
      </c>
      <c r="B360" t="s">
        <v>4</v>
      </c>
      <c r="C360">
        <v>3</v>
      </c>
    </row>
    <row r="361" spans="1:3" x14ac:dyDescent="0.3">
      <c r="A361" t="s">
        <v>816</v>
      </c>
      <c r="B361" t="s">
        <v>4</v>
      </c>
      <c r="C361">
        <v>3</v>
      </c>
    </row>
    <row r="362" spans="1:3" x14ac:dyDescent="0.3">
      <c r="A362" t="s">
        <v>345</v>
      </c>
      <c r="B362" t="s">
        <v>4</v>
      </c>
      <c r="C362">
        <v>3</v>
      </c>
    </row>
    <row r="363" spans="1:3" x14ac:dyDescent="0.3">
      <c r="A363" t="s">
        <v>683</v>
      </c>
      <c r="B363" t="s">
        <v>4</v>
      </c>
      <c r="C363">
        <v>3</v>
      </c>
    </row>
    <row r="364" spans="1:3" x14ac:dyDescent="0.3">
      <c r="A364" t="s">
        <v>260</v>
      </c>
      <c r="B364" t="s">
        <v>4</v>
      </c>
      <c r="C364">
        <v>3</v>
      </c>
    </row>
    <row r="365" spans="1:3" x14ac:dyDescent="0.3">
      <c r="A365" t="s">
        <v>605</v>
      </c>
      <c r="B365" t="s">
        <v>4</v>
      </c>
      <c r="C365">
        <v>3</v>
      </c>
    </row>
    <row r="366" spans="1:3" x14ac:dyDescent="0.3">
      <c r="A366" t="s">
        <v>533</v>
      </c>
      <c r="B366" t="s">
        <v>4</v>
      </c>
      <c r="C366">
        <v>3</v>
      </c>
    </row>
    <row r="367" spans="1:3" x14ac:dyDescent="0.3">
      <c r="A367" t="s">
        <v>469</v>
      </c>
      <c r="B367" t="s">
        <v>4</v>
      </c>
      <c r="C367">
        <v>3</v>
      </c>
    </row>
    <row r="368" spans="1:3" x14ac:dyDescent="0.3">
      <c r="A368" t="s">
        <v>398</v>
      </c>
      <c r="B368" t="s">
        <v>4</v>
      </c>
      <c r="C368">
        <v>3</v>
      </c>
    </row>
    <row r="369" spans="1:3" x14ac:dyDescent="0.3">
      <c r="A369" t="s">
        <v>713</v>
      </c>
      <c r="B369" t="s">
        <v>4</v>
      </c>
      <c r="C369">
        <v>3</v>
      </c>
    </row>
    <row r="370" spans="1:3" x14ac:dyDescent="0.3">
      <c r="A370" t="s">
        <v>311</v>
      </c>
      <c r="B370" t="s">
        <v>4</v>
      </c>
      <c r="C370">
        <v>3</v>
      </c>
    </row>
    <row r="371" spans="1:3" x14ac:dyDescent="0.3">
      <c r="A371" t="s">
        <v>508</v>
      </c>
      <c r="B371" t="s">
        <v>4</v>
      </c>
      <c r="C371">
        <v>3</v>
      </c>
    </row>
    <row r="372" spans="1:3" x14ac:dyDescent="0.3">
      <c r="A372" t="s">
        <v>525</v>
      </c>
      <c r="B372" t="s">
        <v>4</v>
      </c>
      <c r="C372">
        <v>3</v>
      </c>
    </row>
    <row r="373" spans="1:3" x14ac:dyDescent="0.3">
      <c r="A373" t="s">
        <v>851</v>
      </c>
      <c r="B373" t="s">
        <v>4</v>
      </c>
      <c r="C373">
        <v>3</v>
      </c>
    </row>
    <row r="374" spans="1:3" x14ac:dyDescent="0.3">
      <c r="A374" t="s">
        <v>753</v>
      </c>
      <c r="B374" t="s">
        <v>4</v>
      </c>
      <c r="C374">
        <v>3</v>
      </c>
    </row>
    <row r="375" spans="1:3" x14ac:dyDescent="0.3">
      <c r="A375" t="s">
        <v>665</v>
      </c>
      <c r="B375" t="s">
        <v>4</v>
      </c>
      <c r="C375">
        <v>3</v>
      </c>
    </row>
    <row r="376" spans="1:3" x14ac:dyDescent="0.3">
      <c r="A376" t="s">
        <v>289</v>
      </c>
      <c r="B376" t="s">
        <v>4</v>
      </c>
      <c r="C376">
        <v>3</v>
      </c>
    </row>
    <row r="377" spans="1:3" x14ac:dyDescent="0.3">
      <c r="A377" t="s">
        <v>705</v>
      </c>
      <c r="B377" t="s">
        <v>4</v>
      </c>
      <c r="C377">
        <v>3</v>
      </c>
    </row>
    <row r="378" spans="1:3" x14ac:dyDescent="0.3">
      <c r="A378" t="s">
        <v>483</v>
      </c>
      <c r="B378" t="s">
        <v>4</v>
      </c>
      <c r="C378">
        <v>3</v>
      </c>
    </row>
    <row r="379" spans="1:3" x14ac:dyDescent="0.3">
      <c r="A379" t="s">
        <v>516</v>
      </c>
      <c r="B379" t="s">
        <v>4</v>
      </c>
      <c r="C379">
        <v>3</v>
      </c>
    </row>
    <row r="380" spans="1:3" x14ac:dyDescent="0.3">
      <c r="A380" t="s">
        <v>578</v>
      </c>
      <c r="B380" t="s">
        <v>4</v>
      </c>
      <c r="C380">
        <v>2</v>
      </c>
    </row>
    <row r="381" spans="1:3" x14ac:dyDescent="0.3">
      <c r="A381" t="s">
        <v>670</v>
      </c>
      <c r="B381" t="s">
        <v>4</v>
      </c>
      <c r="C381">
        <v>2</v>
      </c>
    </row>
    <row r="382" spans="1:3" x14ac:dyDescent="0.3">
      <c r="A382" t="s">
        <v>621</v>
      </c>
      <c r="B382" t="s">
        <v>4</v>
      </c>
      <c r="C382">
        <v>2</v>
      </c>
    </row>
    <row r="383" spans="1:3" x14ac:dyDescent="0.3">
      <c r="A383" t="s">
        <v>240</v>
      </c>
      <c r="B383" t="s">
        <v>4</v>
      </c>
      <c r="C383">
        <v>2</v>
      </c>
    </row>
    <row r="384" spans="1:3" x14ac:dyDescent="0.3">
      <c r="A384" t="s">
        <v>434</v>
      </c>
      <c r="B384" t="s">
        <v>4</v>
      </c>
      <c r="C384">
        <v>2</v>
      </c>
    </row>
    <row r="385" spans="1:3" x14ac:dyDescent="0.3">
      <c r="A385" t="s">
        <v>1381</v>
      </c>
      <c r="B385" t="s">
        <v>4</v>
      </c>
      <c r="C385">
        <v>2</v>
      </c>
    </row>
    <row r="386" spans="1:3" x14ac:dyDescent="0.3">
      <c r="A386" t="s">
        <v>317</v>
      </c>
      <c r="B386" t="s">
        <v>4</v>
      </c>
      <c r="C386">
        <v>2</v>
      </c>
    </row>
    <row r="387" spans="1:3" x14ac:dyDescent="0.3">
      <c r="A387" t="s">
        <v>757</v>
      </c>
      <c r="B387" t="s">
        <v>4</v>
      </c>
      <c r="C387">
        <v>2</v>
      </c>
    </row>
    <row r="388" spans="1:3" x14ac:dyDescent="0.3">
      <c r="A388" t="s">
        <v>770</v>
      </c>
      <c r="B388" t="s">
        <v>4</v>
      </c>
      <c r="C388">
        <v>2</v>
      </c>
    </row>
    <row r="389" spans="1:3" x14ac:dyDescent="0.3">
      <c r="A389" t="s">
        <v>771</v>
      </c>
      <c r="B389" t="s">
        <v>4</v>
      </c>
      <c r="C389">
        <v>2</v>
      </c>
    </row>
    <row r="390" spans="1:3" x14ac:dyDescent="0.3">
      <c r="A390" t="s">
        <v>1217</v>
      </c>
      <c r="B390" t="s">
        <v>4</v>
      </c>
      <c r="C390">
        <v>2</v>
      </c>
    </row>
    <row r="391" spans="1:3" x14ac:dyDescent="0.3">
      <c r="A391" t="s">
        <v>958</v>
      </c>
      <c r="B391" t="s">
        <v>8</v>
      </c>
      <c r="C391">
        <v>2</v>
      </c>
    </row>
    <row r="392" spans="1:3" x14ac:dyDescent="0.3">
      <c r="A392" t="s">
        <v>681</v>
      </c>
      <c r="B392" t="s">
        <v>4</v>
      </c>
      <c r="C392">
        <v>2</v>
      </c>
    </row>
    <row r="393" spans="1:3" x14ac:dyDescent="0.3">
      <c r="A393" t="s">
        <v>814</v>
      </c>
      <c r="B393" t="s">
        <v>4</v>
      </c>
      <c r="C393">
        <v>2</v>
      </c>
    </row>
    <row r="394" spans="1:3" x14ac:dyDescent="0.3">
      <c r="A394" t="s">
        <v>572</v>
      </c>
      <c r="B394" t="s">
        <v>4</v>
      </c>
      <c r="C394">
        <v>2</v>
      </c>
    </row>
    <row r="395" spans="1:3" x14ac:dyDescent="0.3">
      <c r="A395" t="s">
        <v>371</v>
      </c>
      <c r="B395" t="s">
        <v>4</v>
      </c>
      <c r="C395">
        <v>2</v>
      </c>
    </row>
    <row r="396" spans="1:3" x14ac:dyDescent="0.3">
      <c r="A396" t="s">
        <v>748</v>
      </c>
      <c r="B396" t="s">
        <v>4</v>
      </c>
      <c r="C396">
        <v>2</v>
      </c>
    </row>
    <row r="397" spans="1:3" x14ac:dyDescent="0.3">
      <c r="A397" t="s">
        <v>741</v>
      </c>
      <c r="B397" t="s">
        <v>4</v>
      </c>
      <c r="C397">
        <v>2</v>
      </c>
    </row>
    <row r="398" spans="1:3" x14ac:dyDescent="0.3">
      <c r="A398" t="s">
        <v>159</v>
      </c>
      <c r="B398" t="s">
        <v>4</v>
      </c>
      <c r="C398">
        <v>2</v>
      </c>
    </row>
    <row r="399" spans="1:3" x14ac:dyDescent="0.3">
      <c r="C399">
        <v>2</v>
      </c>
    </row>
    <row r="400" spans="1:3" x14ac:dyDescent="0.3">
      <c r="A400" t="s">
        <v>742</v>
      </c>
      <c r="B400" t="s">
        <v>4</v>
      </c>
      <c r="C400">
        <v>2</v>
      </c>
    </row>
    <row r="401" spans="1:3" x14ac:dyDescent="0.3">
      <c r="A401" t="s">
        <v>489</v>
      </c>
      <c r="B401" t="s">
        <v>4</v>
      </c>
      <c r="C401">
        <v>2</v>
      </c>
    </row>
    <row r="402" spans="1:3" x14ac:dyDescent="0.3">
      <c r="A402" t="s">
        <v>1262</v>
      </c>
      <c r="B402" t="s">
        <v>4</v>
      </c>
      <c r="C402">
        <v>2</v>
      </c>
    </row>
    <row r="403" spans="1:3" x14ac:dyDescent="0.3">
      <c r="A403" t="s">
        <v>736</v>
      </c>
      <c r="B403" t="s">
        <v>4</v>
      </c>
      <c r="C403">
        <v>2</v>
      </c>
    </row>
    <row r="404" spans="1:3" x14ac:dyDescent="0.3">
      <c r="A404" t="s">
        <v>1156</v>
      </c>
      <c r="B404" t="s">
        <v>4</v>
      </c>
      <c r="C404">
        <v>2</v>
      </c>
    </row>
    <row r="405" spans="1:3" x14ac:dyDescent="0.3">
      <c r="A405" t="s">
        <v>715</v>
      </c>
      <c r="B405" t="s">
        <v>4</v>
      </c>
      <c r="C405">
        <v>2</v>
      </c>
    </row>
    <row r="406" spans="1:3" x14ac:dyDescent="0.3">
      <c r="A406" t="s">
        <v>684</v>
      </c>
      <c r="B406" t="s">
        <v>4</v>
      </c>
      <c r="C406">
        <v>2</v>
      </c>
    </row>
    <row r="407" spans="1:3" x14ac:dyDescent="0.3">
      <c r="A407" t="s">
        <v>913</v>
      </c>
      <c r="B407" t="s">
        <v>4</v>
      </c>
      <c r="C407">
        <v>2</v>
      </c>
    </row>
    <row r="408" spans="1:3" x14ac:dyDescent="0.3">
      <c r="A408" t="s">
        <v>265</v>
      </c>
      <c r="B408" t="s">
        <v>4</v>
      </c>
      <c r="C408">
        <v>2</v>
      </c>
    </row>
    <row r="409" spans="1:3" x14ac:dyDescent="0.3">
      <c r="A409" t="s">
        <v>926</v>
      </c>
      <c r="B409" t="s">
        <v>4</v>
      </c>
      <c r="C409">
        <v>2</v>
      </c>
    </row>
    <row r="410" spans="1:3" x14ac:dyDescent="0.3">
      <c r="A410" t="s">
        <v>785</v>
      </c>
      <c r="B410" t="s">
        <v>4</v>
      </c>
      <c r="C410">
        <v>2</v>
      </c>
    </row>
    <row r="411" spans="1:3" x14ac:dyDescent="0.3">
      <c r="A411" t="s">
        <v>868</v>
      </c>
      <c r="B411" t="s">
        <v>4</v>
      </c>
      <c r="C411">
        <v>2</v>
      </c>
    </row>
    <row r="412" spans="1:3" x14ac:dyDescent="0.3">
      <c r="A412" t="s">
        <v>230</v>
      </c>
      <c r="B412" t="s">
        <v>4</v>
      </c>
      <c r="C412">
        <v>2</v>
      </c>
    </row>
    <row r="413" spans="1:3" x14ac:dyDescent="0.3">
      <c r="A413" t="s">
        <v>864</v>
      </c>
      <c r="B413" t="s">
        <v>4</v>
      </c>
      <c r="C413">
        <v>2</v>
      </c>
    </row>
    <row r="414" spans="1:3" x14ac:dyDescent="0.3">
      <c r="A414" t="s">
        <v>721</v>
      </c>
      <c r="B414" t="s">
        <v>4</v>
      </c>
      <c r="C414">
        <v>2</v>
      </c>
    </row>
    <row r="415" spans="1:3" x14ac:dyDescent="0.3">
      <c r="A415" t="s">
        <v>542</v>
      </c>
      <c r="B415" t="s">
        <v>4</v>
      </c>
      <c r="C415">
        <v>2</v>
      </c>
    </row>
    <row r="416" spans="1:3" x14ac:dyDescent="0.3">
      <c r="A416" t="s">
        <v>878</v>
      </c>
      <c r="B416" t="s">
        <v>4</v>
      </c>
      <c r="C416">
        <v>2</v>
      </c>
    </row>
    <row r="417" spans="1:3" x14ac:dyDescent="0.3">
      <c r="A417" t="s">
        <v>478</v>
      </c>
      <c r="B417" t="s">
        <v>4</v>
      </c>
      <c r="C417">
        <v>2</v>
      </c>
    </row>
    <row r="418" spans="1:3" x14ac:dyDescent="0.3">
      <c r="A418" t="s">
        <v>383</v>
      </c>
      <c r="B418" t="s">
        <v>4</v>
      </c>
      <c r="C418">
        <v>2</v>
      </c>
    </row>
    <row r="419" spans="1:3" x14ac:dyDescent="0.3">
      <c r="A419" t="s">
        <v>632</v>
      </c>
      <c r="B419" t="s">
        <v>4</v>
      </c>
      <c r="C419">
        <v>2</v>
      </c>
    </row>
    <row r="420" spans="1:3" x14ac:dyDescent="0.3">
      <c r="A420" t="s">
        <v>661</v>
      </c>
      <c r="B420" t="s">
        <v>4</v>
      </c>
      <c r="C420">
        <v>2</v>
      </c>
    </row>
    <row r="421" spans="1:3" x14ac:dyDescent="0.3">
      <c r="A421" t="s">
        <v>640</v>
      </c>
      <c r="B421" t="s">
        <v>4</v>
      </c>
      <c r="C421">
        <v>2</v>
      </c>
    </row>
    <row r="422" spans="1:3" x14ac:dyDescent="0.3">
      <c r="A422" t="s">
        <v>360</v>
      </c>
      <c r="B422" t="s">
        <v>4</v>
      </c>
      <c r="C422">
        <v>2</v>
      </c>
    </row>
    <row r="423" spans="1:3" x14ac:dyDescent="0.3">
      <c r="A423" t="s">
        <v>456</v>
      </c>
      <c r="B423" t="s">
        <v>4</v>
      </c>
      <c r="C423">
        <v>2</v>
      </c>
    </row>
    <row r="424" spans="1:3" x14ac:dyDescent="0.3">
      <c r="A424" t="s">
        <v>894</v>
      </c>
      <c r="B424" t="s">
        <v>4</v>
      </c>
      <c r="C424">
        <v>2</v>
      </c>
    </row>
    <row r="425" spans="1:3" x14ac:dyDescent="0.3">
      <c r="A425" t="s">
        <v>443</v>
      </c>
      <c r="B425" t="s">
        <v>4</v>
      </c>
      <c r="C425">
        <v>2</v>
      </c>
    </row>
    <row r="426" spans="1:3" x14ac:dyDescent="0.3">
      <c r="A426" t="s">
        <v>828</v>
      </c>
      <c r="B426" t="s">
        <v>4</v>
      </c>
      <c r="C426">
        <v>2</v>
      </c>
    </row>
    <row r="427" spans="1:3" x14ac:dyDescent="0.3">
      <c r="A427" t="s">
        <v>653</v>
      </c>
      <c r="B427" t="s">
        <v>4</v>
      </c>
      <c r="C427">
        <v>2</v>
      </c>
    </row>
    <row r="428" spans="1:3" x14ac:dyDescent="0.3">
      <c r="A428" t="s">
        <v>750</v>
      </c>
      <c r="B428" t="s">
        <v>4</v>
      </c>
      <c r="C428">
        <v>2</v>
      </c>
    </row>
    <row r="429" spans="1:3" x14ac:dyDescent="0.3">
      <c r="A429" t="s">
        <v>789</v>
      </c>
      <c r="B429" t="s">
        <v>4</v>
      </c>
      <c r="C429">
        <v>2</v>
      </c>
    </row>
    <row r="430" spans="1:3" x14ac:dyDescent="0.3">
      <c r="A430" t="s">
        <v>1711</v>
      </c>
      <c r="B430" t="s">
        <v>4</v>
      </c>
      <c r="C430">
        <v>2</v>
      </c>
    </row>
    <row r="431" spans="1:3" x14ac:dyDescent="0.3">
      <c r="A431" t="s">
        <v>239</v>
      </c>
      <c r="B431" t="s">
        <v>4</v>
      </c>
      <c r="C431">
        <v>2</v>
      </c>
    </row>
    <row r="432" spans="1:3" x14ac:dyDescent="0.3">
      <c r="A432" t="s">
        <v>544</v>
      </c>
      <c r="B432" t="s">
        <v>4</v>
      </c>
      <c r="C432">
        <v>2</v>
      </c>
    </row>
    <row r="433" spans="1:3" x14ac:dyDescent="0.3">
      <c r="A433" t="s">
        <v>615</v>
      </c>
      <c r="B433" t="s">
        <v>4</v>
      </c>
      <c r="C433">
        <v>2</v>
      </c>
    </row>
    <row r="434" spans="1:3" x14ac:dyDescent="0.3">
      <c r="A434" t="s">
        <v>430</v>
      </c>
      <c r="B434" t="s">
        <v>4</v>
      </c>
      <c r="C434">
        <v>2</v>
      </c>
    </row>
    <row r="435" spans="1:3" x14ac:dyDescent="0.3">
      <c r="A435" t="s">
        <v>760</v>
      </c>
      <c r="B435" t="s">
        <v>4</v>
      </c>
      <c r="C435">
        <v>2</v>
      </c>
    </row>
    <row r="436" spans="1:3" x14ac:dyDescent="0.3">
      <c r="A436" t="s">
        <v>331</v>
      </c>
      <c r="B436" t="s">
        <v>4</v>
      </c>
      <c r="C436">
        <v>2</v>
      </c>
    </row>
    <row r="437" spans="1:3" x14ac:dyDescent="0.3">
      <c r="A437" t="s">
        <v>646</v>
      </c>
      <c r="B437" t="s">
        <v>4</v>
      </c>
      <c r="C437">
        <v>2</v>
      </c>
    </row>
    <row r="438" spans="1:3" x14ac:dyDescent="0.3">
      <c r="A438" t="s">
        <v>435</v>
      </c>
      <c r="B438" t="s">
        <v>4</v>
      </c>
      <c r="C438">
        <v>2</v>
      </c>
    </row>
    <row r="439" spans="1:3" x14ac:dyDescent="0.3">
      <c r="A439" t="s">
        <v>891</v>
      </c>
      <c r="B439" t="s">
        <v>4</v>
      </c>
      <c r="C439">
        <v>2</v>
      </c>
    </row>
    <row r="440" spans="1:3" x14ac:dyDescent="0.3">
      <c r="A440" t="s">
        <v>1144</v>
      </c>
      <c r="B440" t="s">
        <v>4</v>
      </c>
      <c r="C440">
        <v>2</v>
      </c>
    </row>
    <row r="441" spans="1:3" x14ac:dyDescent="0.3">
      <c r="A441" t="s">
        <v>711</v>
      </c>
      <c r="B441" t="s">
        <v>4</v>
      </c>
      <c r="C441">
        <v>2</v>
      </c>
    </row>
    <row r="442" spans="1:3" x14ac:dyDescent="0.3">
      <c r="A442" t="s">
        <v>563</v>
      </c>
      <c r="B442" t="s">
        <v>4</v>
      </c>
      <c r="C442">
        <v>2</v>
      </c>
    </row>
    <row r="443" spans="1:3" x14ac:dyDescent="0.3">
      <c r="A443" t="s">
        <v>407</v>
      </c>
      <c r="B443" t="s">
        <v>4</v>
      </c>
      <c r="C443">
        <v>2</v>
      </c>
    </row>
    <row r="444" spans="1:3" x14ac:dyDescent="0.3">
      <c r="A444" t="s">
        <v>679</v>
      </c>
      <c r="B444" t="s">
        <v>4</v>
      </c>
      <c r="C444">
        <v>2</v>
      </c>
    </row>
    <row r="445" spans="1:3" x14ac:dyDescent="0.3">
      <c r="A445" t="s">
        <v>399</v>
      </c>
      <c r="B445" t="s">
        <v>4</v>
      </c>
      <c r="C445">
        <v>2</v>
      </c>
    </row>
    <row r="446" spans="1:3" x14ac:dyDescent="0.3">
      <c r="A446" t="s">
        <v>634</v>
      </c>
      <c r="B446" t="s">
        <v>4</v>
      </c>
      <c r="C446">
        <v>2</v>
      </c>
    </row>
    <row r="447" spans="1:3" x14ac:dyDescent="0.3">
      <c r="A447" t="s">
        <v>710</v>
      </c>
      <c r="B447" t="s">
        <v>4</v>
      </c>
      <c r="C447">
        <v>2</v>
      </c>
    </row>
    <row r="448" spans="1:3" x14ac:dyDescent="0.3">
      <c r="A448" t="s">
        <v>854</v>
      </c>
      <c r="B448" t="s">
        <v>4</v>
      </c>
      <c r="C448">
        <v>2</v>
      </c>
    </row>
    <row r="449" spans="1:3" x14ac:dyDescent="0.3">
      <c r="A449" t="s">
        <v>369</v>
      </c>
      <c r="B449" t="s">
        <v>4</v>
      </c>
      <c r="C449">
        <v>2</v>
      </c>
    </row>
    <row r="450" spans="1:3" x14ac:dyDescent="0.3">
      <c r="A450" t="s">
        <v>671</v>
      </c>
      <c r="B450" t="s">
        <v>4</v>
      </c>
      <c r="C450">
        <v>2</v>
      </c>
    </row>
    <row r="451" spans="1:3" x14ac:dyDescent="0.3">
      <c r="A451" t="s">
        <v>1151</v>
      </c>
      <c r="B451" t="s">
        <v>4</v>
      </c>
      <c r="C451">
        <v>2</v>
      </c>
    </row>
    <row r="452" spans="1:3" x14ac:dyDescent="0.3">
      <c r="A452" t="s">
        <v>281</v>
      </c>
      <c r="B452" t="s">
        <v>4</v>
      </c>
      <c r="C452">
        <v>2</v>
      </c>
    </row>
    <row r="453" spans="1:3" x14ac:dyDescent="0.3">
      <c r="A453" t="s">
        <v>1059</v>
      </c>
      <c r="B453" t="s">
        <v>4</v>
      </c>
      <c r="C453">
        <v>2</v>
      </c>
    </row>
    <row r="454" spans="1:3" x14ac:dyDescent="0.3">
      <c r="A454" t="s">
        <v>441</v>
      </c>
      <c r="B454" t="s">
        <v>4</v>
      </c>
      <c r="C454">
        <v>2</v>
      </c>
    </row>
    <row r="455" spans="1:3" x14ac:dyDescent="0.3">
      <c r="A455" t="s">
        <v>804</v>
      </c>
      <c r="B455" t="s">
        <v>4</v>
      </c>
      <c r="C455">
        <v>2</v>
      </c>
    </row>
    <row r="456" spans="1:3" x14ac:dyDescent="0.3">
      <c r="A456" t="s">
        <v>581</v>
      </c>
      <c r="B456" t="s">
        <v>4</v>
      </c>
      <c r="C456">
        <v>2</v>
      </c>
    </row>
    <row r="457" spans="1:3" x14ac:dyDescent="0.3">
      <c r="A457" t="s">
        <v>803</v>
      </c>
      <c r="B457" t="s">
        <v>4</v>
      </c>
      <c r="C457">
        <v>2</v>
      </c>
    </row>
    <row r="458" spans="1:3" x14ac:dyDescent="0.3">
      <c r="A458" t="s">
        <v>698</v>
      </c>
      <c r="B458" t="s">
        <v>4</v>
      </c>
      <c r="C458">
        <v>2</v>
      </c>
    </row>
    <row r="459" spans="1:3" x14ac:dyDescent="0.3">
      <c r="A459" t="s">
        <v>1290</v>
      </c>
      <c r="B459" t="s">
        <v>4</v>
      </c>
      <c r="C459">
        <v>2</v>
      </c>
    </row>
    <row r="460" spans="1:3" x14ac:dyDescent="0.3">
      <c r="A460" t="s">
        <v>200</v>
      </c>
      <c r="B460" t="s">
        <v>4</v>
      </c>
      <c r="C460">
        <v>2</v>
      </c>
    </row>
    <row r="461" spans="1:3" x14ac:dyDescent="0.3">
      <c r="A461" t="s">
        <v>417</v>
      </c>
      <c r="B461" t="s">
        <v>4</v>
      </c>
      <c r="C461">
        <v>2</v>
      </c>
    </row>
    <row r="462" spans="1:3" x14ac:dyDescent="0.3">
      <c r="A462" t="s">
        <v>929</v>
      </c>
      <c r="B462" t="s">
        <v>4</v>
      </c>
      <c r="C462">
        <v>2</v>
      </c>
    </row>
    <row r="463" spans="1:3" x14ac:dyDescent="0.3">
      <c r="A463" t="s">
        <v>905</v>
      </c>
      <c r="B463" t="s">
        <v>4</v>
      </c>
      <c r="C463">
        <v>2</v>
      </c>
    </row>
    <row r="464" spans="1:3" x14ac:dyDescent="0.3">
      <c r="A464" t="s">
        <v>481</v>
      </c>
      <c r="B464" t="s">
        <v>4</v>
      </c>
      <c r="C464">
        <v>2</v>
      </c>
    </row>
    <row r="465" spans="1:3" x14ac:dyDescent="0.3">
      <c r="A465" t="s">
        <v>457</v>
      </c>
      <c r="B465" t="s">
        <v>4</v>
      </c>
      <c r="C465">
        <v>2</v>
      </c>
    </row>
    <row r="466" spans="1:3" x14ac:dyDescent="0.3">
      <c r="A466" t="s">
        <v>852</v>
      </c>
      <c r="B466" t="s">
        <v>4</v>
      </c>
      <c r="C466">
        <v>2</v>
      </c>
    </row>
    <row r="467" spans="1:3" x14ac:dyDescent="0.3">
      <c r="A467" t="s">
        <v>1227</v>
      </c>
      <c r="B467" t="s">
        <v>4</v>
      </c>
      <c r="C467">
        <v>2</v>
      </c>
    </row>
    <row r="468" spans="1:3" x14ac:dyDescent="0.3">
      <c r="A468" t="s">
        <v>569</v>
      </c>
      <c r="B468" t="s">
        <v>4</v>
      </c>
      <c r="C468">
        <v>2</v>
      </c>
    </row>
    <row r="469" spans="1:3" x14ac:dyDescent="0.3">
      <c r="A469" t="s">
        <v>688</v>
      </c>
      <c r="B469" t="s">
        <v>4</v>
      </c>
      <c r="C469">
        <v>2</v>
      </c>
    </row>
    <row r="470" spans="1:3" x14ac:dyDescent="0.3">
      <c r="A470" t="s">
        <v>215</v>
      </c>
      <c r="B470" t="s">
        <v>4</v>
      </c>
      <c r="C470">
        <v>2</v>
      </c>
    </row>
    <row r="471" spans="1:3" x14ac:dyDescent="0.3">
      <c r="A471" t="s">
        <v>957</v>
      </c>
      <c r="B471" t="s">
        <v>8</v>
      </c>
      <c r="C471">
        <v>2</v>
      </c>
    </row>
    <row r="472" spans="1:3" x14ac:dyDescent="0.3">
      <c r="A472" t="s">
        <v>1108</v>
      </c>
      <c r="B472" t="s">
        <v>4</v>
      </c>
      <c r="C472">
        <v>2</v>
      </c>
    </row>
    <row r="473" spans="1:3" x14ac:dyDescent="0.3">
      <c r="A473" t="s">
        <v>283</v>
      </c>
      <c r="B473" t="s">
        <v>4</v>
      </c>
      <c r="C473">
        <v>2</v>
      </c>
    </row>
    <row r="474" spans="1:3" x14ac:dyDescent="0.3">
      <c r="A474" t="s">
        <v>333</v>
      </c>
      <c r="B474" t="s">
        <v>4</v>
      </c>
      <c r="C474">
        <v>2</v>
      </c>
    </row>
    <row r="475" spans="1:3" x14ac:dyDescent="0.3">
      <c r="A475" t="s">
        <v>404</v>
      </c>
      <c r="B475" t="s">
        <v>4</v>
      </c>
      <c r="C475">
        <v>2</v>
      </c>
    </row>
    <row r="476" spans="1:3" x14ac:dyDescent="0.3">
      <c r="A476" t="s">
        <v>300</v>
      </c>
      <c r="B476" t="s">
        <v>4</v>
      </c>
      <c r="C476">
        <v>2</v>
      </c>
    </row>
    <row r="477" spans="1:3" x14ac:dyDescent="0.3">
      <c r="A477" t="s">
        <v>1111</v>
      </c>
      <c r="B477" t="s">
        <v>4</v>
      </c>
      <c r="C477">
        <v>2</v>
      </c>
    </row>
    <row r="478" spans="1:3" x14ac:dyDescent="0.3">
      <c r="A478" t="s">
        <v>651</v>
      </c>
      <c r="B478" t="s">
        <v>4</v>
      </c>
      <c r="C478">
        <v>2</v>
      </c>
    </row>
    <row r="479" spans="1:3" x14ac:dyDescent="0.3">
      <c r="A479" t="s">
        <v>437</v>
      </c>
      <c r="B479" t="s">
        <v>4</v>
      </c>
      <c r="C479">
        <v>2</v>
      </c>
    </row>
    <row r="480" spans="1:3" x14ac:dyDescent="0.3">
      <c r="A480" t="s">
        <v>620</v>
      </c>
      <c r="B480" t="s">
        <v>4</v>
      </c>
      <c r="C480">
        <v>2</v>
      </c>
    </row>
    <row r="481" spans="1:3" x14ac:dyDescent="0.3">
      <c r="A481" t="s">
        <v>908</v>
      </c>
      <c r="B481" t="s">
        <v>4</v>
      </c>
      <c r="C481">
        <v>2</v>
      </c>
    </row>
    <row r="482" spans="1:3" x14ac:dyDescent="0.3">
      <c r="A482" t="s">
        <v>395</v>
      </c>
      <c r="B482" t="s">
        <v>4</v>
      </c>
      <c r="C482">
        <v>2</v>
      </c>
    </row>
    <row r="483" spans="1:3" x14ac:dyDescent="0.3">
      <c r="A483" t="s">
        <v>654</v>
      </c>
      <c r="B483" t="s">
        <v>4</v>
      </c>
      <c r="C483">
        <v>2</v>
      </c>
    </row>
    <row r="484" spans="1:3" x14ac:dyDescent="0.3">
      <c r="A484" t="s">
        <v>423</v>
      </c>
      <c r="B484" t="s">
        <v>4</v>
      </c>
      <c r="C484">
        <v>2</v>
      </c>
    </row>
    <row r="485" spans="1:3" x14ac:dyDescent="0.3">
      <c r="A485" t="s">
        <v>1361</v>
      </c>
      <c r="B485" t="s">
        <v>4</v>
      </c>
      <c r="C485">
        <v>2</v>
      </c>
    </row>
    <row r="486" spans="1:3" x14ac:dyDescent="0.3">
      <c r="A486" t="s">
        <v>277</v>
      </c>
      <c r="B486" t="s">
        <v>4</v>
      </c>
      <c r="C486">
        <v>2</v>
      </c>
    </row>
    <row r="487" spans="1:3" x14ac:dyDescent="0.3">
      <c r="A487" t="s">
        <v>63</v>
      </c>
      <c r="B487" t="s">
        <v>4</v>
      </c>
      <c r="C487">
        <v>2</v>
      </c>
    </row>
    <row r="488" spans="1:3" x14ac:dyDescent="0.3">
      <c r="A488" t="s">
        <v>709</v>
      </c>
      <c r="B488" t="s">
        <v>4</v>
      </c>
      <c r="C488">
        <v>2</v>
      </c>
    </row>
    <row r="489" spans="1:3" x14ac:dyDescent="0.3">
      <c r="A489" t="s">
        <v>291</v>
      </c>
      <c r="B489" t="s">
        <v>4</v>
      </c>
      <c r="C489">
        <v>2</v>
      </c>
    </row>
    <row r="490" spans="1:3" x14ac:dyDescent="0.3">
      <c r="A490" t="s">
        <v>714</v>
      </c>
      <c r="B490" t="s">
        <v>4</v>
      </c>
      <c r="C490">
        <v>2</v>
      </c>
    </row>
    <row r="491" spans="1:3" x14ac:dyDescent="0.3">
      <c r="A491" t="s">
        <v>307</v>
      </c>
      <c r="B491" t="s">
        <v>4</v>
      </c>
      <c r="C491">
        <v>2</v>
      </c>
    </row>
    <row r="492" spans="1:3" x14ac:dyDescent="0.3">
      <c r="A492" t="s">
        <v>363</v>
      </c>
      <c r="B492" t="s">
        <v>4</v>
      </c>
      <c r="C492">
        <v>2</v>
      </c>
    </row>
    <row r="493" spans="1:3" x14ac:dyDescent="0.3">
      <c r="A493" t="s">
        <v>322</v>
      </c>
      <c r="B493" t="s">
        <v>4</v>
      </c>
      <c r="C493">
        <v>2</v>
      </c>
    </row>
    <row r="494" spans="1:3" x14ac:dyDescent="0.3">
      <c r="A494" t="s">
        <v>650</v>
      </c>
      <c r="B494" t="s">
        <v>4</v>
      </c>
      <c r="C494">
        <v>2</v>
      </c>
    </row>
    <row r="495" spans="1:3" x14ac:dyDescent="0.3">
      <c r="A495" t="s">
        <v>364</v>
      </c>
      <c r="B495" t="s">
        <v>4</v>
      </c>
      <c r="C495">
        <v>2</v>
      </c>
    </row>
    <row r="496" spans="1:3" x14ac:dyDescent="0.3">
      <c r="A496" t="s">
        <v>454</v>
      </c>
      <c r="B496" t="s">
        <v>4</v>
      </c>
      <c r="C496">
        <v>2</v>
      </c>
    </row>
    <row r="497" spans="1:3" x14ac:dyDescent="0.3">
      <c r="A497" t="s">
        <v>1049</v>
      </c>
      <c r="B497" t="s">
        <v>4</v>
      </c>
      <c r="C497">
        <v>2</v>
      </c>
    </row>
    <row r="498" spans="1:3" x14ac:dyDescent="0.3">
      <c r="A498" t="s">
        <v>1051</v>
      </c>
      <c r="B498" t="s">
        <v>4</v>
      </c>
      <c r="C498">
        <v>2</v>
      </c>
    </row>
    <row r="499" spans="1:3" x14ac:dyDescent="0.3">
      <c r="A499" t="s">
        <v>872</v>
      </c>
      <c r="B499" t="s">
        <v>4</v>
      </c>
      <c r="C499">
        <v>2</v>
      </c>
    </row>
    <row r="500" spans="1:3" x14ac:dyDescent="0.3">
      <c r="A500" t="s">
        <v>519</v>
      </c>
      <c r="B500" t="s">
        <v>4</v>
      </c>
      <c r="C500">
        <v>2</v>
      </c>
    </row>
    <row r="501" spans="1:3" x14ac:dyDescent="0.3">
      <c r="A501" t="s">
        <v>617</v>
      </c>
      <c r="B501" t="s">
        <v>4</v>
      </c>
      <c r="C501">
        <v>2</v>
      </c>
    </row>
    <row r="502" spans="1:3" x14ac:dyDescent="0.3">
      <c r="A502" t="s">
        <v>726</v>
      </c>
      <c r="B502" t="s">
        <v>4</v>
      </c>
      <c r="C502">
        <v>2</v>
      </c>
    </row>
    <row r="503" spans="1:3" x14ac:dyDescent="0.3">
      <c r="A503" t="s">
        <v>963</v>
      </c>
      <c r="B503" t="s">
        <v>4</v>
      </c>
      <c r="C503">
        <v>2</v>
      </c>
    </row>
    <row r="504" spans="1:3" x14ac:dyDescent="0.3">
      <c r="A504" t="s">
        <v>286</v>
      </c>
      <c r="B504" t="s">
        <v>4</v>
      </c>
      <c r="C504">
        <v>2</v>
      </c>
    </row>
    <row r="505" spans="1:3" x14ac:dyDescent="0.3">
      <c r="A505" t="s">
        <v>1057</v>
      </c>
      <c r="B505" t="s">
        <v>4</v>
      </c>
      <c r="C505">
        <v>2</v>
      </c>
    </row>
    <row r="506" spans="1:3" x14ac:dyDescent="0.3">
      <c r="A506" t="s">
        <v>692</v>
      </c>
      <c r="B506" t="s">
        <v>4</v>
      </c>
      <c r="C506">
        <v>2</v>
      </c>
    </row>
    <row r="507" spans="1:3" x14ac:dyDescent="0.3">
      <c r="A507" t="s">
        <v>295</v>
      </c>
      <c r="B507" t="s">
        <v>4</v>
      </c>
      <c r="C507">
        <v>2</v>
      </c>
    </row>
    <row r="508" spans="1:3" x14ac:dyDescent="0.3">
      <c r="A508" t="s">
        <v>1098</v>
      </c>
      <c r="B508" t="s">
        <v>4</v>
      </c>
      <c r="C508">
        <v>2</v>
      </c>
    </row>
    <row r="509" spans="1:3" x14ac:dyDescent="0.3">
      <c r="A509" t="s">
        <v>183</v>
      </c>
      <c r="B509" t="s">
        <v>4</v>
      </c>
      <c r="C509">
        <v>2</v>
      </c>
    </row>
    <row r="510" spans="1:3" x14ac:dyDescent="0.3">
      <c r="A510" t="s">
        <v>1106</v>
      </c>
      <c r="B510" t="s">
        <v>4</v>
      </c>
      <c r="C510">
        <v>2</v>
      </c>
    </row>
    <row r="511" spans="1:3" x14ac:dyDescent="0.3">
      <c r="A511" t="s">
        <v>501</v>
      </c>
      <c r="B511" t="s">
        <v>4</v>
      </c>
      <c r="C511">
        <v>2</v>
      </c>
    </row>
    <row r="512" spans="1:3" x14ac:dyDescent="0.3">
      <c r="A512" t="s">
        <v>911</v>
      </c>
      <c r="B512" t="s">
        <v>4</v>
      </c>
      <c r="C512">
        <v>1</v>
      </c>
    </row>
    <row r="513" spans="1:3" x14ac:dyDescent="0.3">
      <c r="A513" t="s">
        <v>1170</v>
      </c>
      <c r="B513" t="s">
        <v>4</v>
      </c>
      <c r="C513">
        <v>1</v>
      </c>
    </row>
    <row r="514" spans="1:3" x14ac:dyDescent="0.3">
      <c r="A514" t="s">
        <v>509</v>
      </c>
      <c r="B514" t="s">
        <v>4</v>
      </c>
      <c r="C514">
        <v>1</v>
      </c>
    </row>
    <row r="515" spans="1:3" x14ac:dyDescent="0.3">
      <c r="A515" t="s">
        <v>1425</v>
      </c>
      <c r="B515" t="s">
        <v>4</v>
      </c>
      <c r="C515">
        <v>1</v>
      </c>
    </row>
    <row r="516" spans="1:3" x14ac:dyDescent="0.3">
      <c r="A516" t="s">
        <v>773</v>
      </c>
      <c r="B516" t="s">
        <v>4</v>
      </c>
      <c r="C516">
        <v>1</v>
      </c>
    </row>
    <row r="517" spans="1:3" x14ac:dyDescent="0.3">
      <c r="A517" t="s">
        <v>1458</v>
      </c>
      <c r="B517" t="s">
        <v>4</v>
      </c>
      <c r="C517">
        <v>1</v>
      </c>
    </row>
    <row r="518" spans="1:3" x14ac:dyDescent="0.3">
      <c r="A518" t="s">
        <v>1036</v>
      </c>
      <c r="B518" t="s">
        <v>4</v>
      </c>
      <c r="C518">
        <v>1</v>
      </c>
    </row>
    <row r="519" spans="1:3" x14ac:dyDescent="0.3">
      <c r="A519" t="s">
        <v>232</v>
      </c>
      <c r="B519" t="s">
        <v>4</v>
      </c>
      <c r="C519">
        <v>1</v>
      </c>
    </row>
    <row r="520" spans="1:3" x14ac:dyDescent="0.3">
      <c r="A520" t="s">
        <v>431</v>
      </c>
      <c r="B520" t="s">
        <v>4</v>
      </c>
      <c r="C520">
        <v>1</v>
      </c>
    </row>
    <row r="521" spans="1:3" x14ac:dyDescent="0.3">
      <c r="A521" t="s">
        <v>717</v>
      </c>
      <c r="B521" t="s">
        <v>4</v>
      </c>
      <c r="C521">
        <v>1</v>
      </c>
    </row>
    <row r="522" spans="1:3" x14ac:dyDescent="0.3">
      <c r="A522" t="s">
        <v>916</v>
      </c>
      <c r="B522" t="s">
        <v>4</v>
      </c>
      <c r="C522">
        <v>1</v>
      </c>
    </row>
    <row r="523" spans="1:3" x14ac:dyDescent="0.3">
      <c r="A523" t="s">
        <v>455</v>
      </c>
      <c r="B523" t="s">
        <v>4</v>
      </c>
      <c r="C523">
        <v>1</v>
      </c>
    </row>
    <row r="524" spans="1:3" x14ac:dyDescent="0.3">
      <c r="A524" t="s">
        <v>425</v>
      </c>
      <c r="B524" t="s">
        <v>4</v>
      </c>
      <c r="C524">
        <v>1</v>
      </c>
    </row>
    <row r="525" spans="1:3" x14ac:dyDescent="0.3">
      <c r="A525" t="s">
        <v>442</v>
      </c>
      <c r="B525" t="s">
        <v>4</v>
      </c>
      <c r="C525">
        <v>1</v>
      </c>
    </row>
    <row r="526" spans="1:3" x14ac:dyDescent="0.3">
      <c r="A526" t="s">
        <v>448</v>
      </c>
      <c r="B526" t="s">
        <v>4</v>
      </c>
      <c r="C526">
        <v>1</v>
      </c>
    </row>
    <row r="527" spans="1:3" x14ac:dyDescent="0.3">
      <c r="A527" t="s">
        <v>1476</v>
      </c>
      <c r="B527" t="s">
        <v>4</v>
      </c>
      <c r="C527">
        <v>1</v>
      </c>
    </row>
    <row r="528" spans="1:3" x14ac:dyDescent="0.3">
      <c r="A528" t="s">
        <v>694</v>
      </c>
      <c r="B528" t="s">
        <v>4</v>
      </c>
      <c r="C528">
        <v>1</v>
      </c>
    </row>
    <row r="529" spans="1:3" x14ac:dyDescent="0.3">
      <c r="A529" t="s">
        <v>983</v>
      </c>
      <c r="B529" t="s">
        <v>4</v>
      </c>
      <c r="C529">
        <v>1</v>
      </c>
    </row>
    <row r="530" spans="1:3" x14ac:dyDescent="0.3">
      <c r="A530" t="s">
        <v>365</v>
      </c>
      <c r="B530" t="s">
        <v>4</v>
      </c>
      <c r="C530">
        <v>1</v>
      </c>
    </row>
    <row r="531" spans="1:3" x14ac:dyDescent="0.3">
      <c r="A531" t="s">
        <v>1470</v>
      </c>
      <c r="B531" t="s">
        <v>4</v>
      </c>
      <c r="C531">
        <v>1</v>
      </c>
    </row>
    <row r="532" spans="1:3" x14ac:dyDescent="0.3">
      <c r="A532" t="s">
        <v>411</v>
      </c>
      <c r="B532" t="s">
        <v>4</v>
      </c>
      <c r="C532">
        <v>1</v>
      </c>
    </row>
    <row r="533" spans="1:3" x14ac:dyDescent="0.3">
      <c r="A533" t="s">
        <v>764</v>
      </c>
      <c r="B533" t="s">
        <v>4</v>
      </c>
      <c r="C533">
        <v>1</v>
      </c>
    </row>
    <row r="534" spans="1:3" x14ac:dyDescent="0.3">
      <c r="A534" t="s">
        <v>1540</v>
      </c>
      <c r="B534" t="s">
        <v>4</v>
      </c>
      <c r="C534">
        <v>1</v>
      </c>
    </row>
    <row r="535" spans="1:3" x14ac:dyDescent="0.3">
      <c r="A535" t="s">
        <v>1045</v>
      </c>
      <c r="B535" t="s">
        <v>4</v>
      </c>
      <c r="C535">
        <v>1</v>
      </c>
    </row>
    <row r="536" spans="1:3" x14ac:dyDescent="0.3">
      <c r="A536" t="s">
        <v>585</v>
      </c>
      <c r="B536" t="s">
        <v>4</v>
      </c>
      <c r="C536">
        <v>1</v>
      </c>
    </row>
    <row r="537" spans="1:3" x14ac:dyDescent="0.3">
      <c r="A537" t="s">
        <v>1032</v>
      </c>
      <c r="B537" t="s">
        <v>4</v>
      </c>
      <c r="C537">
        <v>1</v>
      </c>
    </row>
    <row r="538" spans="1:3" x14ac:dyDescent="0.3">
      <c r="A538" t="s">
        <v>1292</v>
      </c>
      <c r="B538" t="s">
        <v>4</v>
      </c>
      <c r="C538">
        <v>1</v>
      </c>
    </row>
    <row r="539" spans="1:3" x14ac:dyDescent="0.3">
      <c r="A539" t="s">
        <v>1377</v>
      </c>
      <c r="B539" t="s">
        <v>4</v>
      </c>
      <c r="C539">
        <v>1</v>
      </c>
    </row>
    <row r="540" spans="1:3" x14ac:dyDescent="0.3">
      <c r="A540" t="s">
        <v>1173</v>
      </c>
      <c r="B540" t="s">
        <v>4</v>
      </c>
      <c r="C540">
        <v>1</v>
      </c>
    </row>
    <row r="541" spans="1:3" x14ac:dyDescent="0.3">
      <c r="A541" t="s">
        <v>877</v>
      </c>
      <c r="B541" t="s">
        <v>4</v>
      </c>
      <c r="C541">
        <v>1</v>
      </c>
    </row>
    <row r="542" spans="1:3" x14ac:dyDescent="0.3">
      <c r="A542" t="s">
        <v>837</v>
      </c>
      <c r="B542" t="s">
        <v>4</v>
      </c>
      <c r="C542">
        <v>1</v>
      </c>
    </row>
    <row r="543" spans="1:3" x14ac:dyDescent="0.3">
      <c r="A543" t="s">
        <v>775</v>
      </c>
      <c r="B543" t="s">
        <v>4</v>
      </c>
      <c r="C543">
        <v>1</v>
      </c>
    </row>
    <row r="544" spans="1:3" x14ac:dyDescent="0.3">
      <c r="A544" t="s">
        <v>497</v>
      </c>
      <c r="B544" t="s">
        <v>4</v>
      </c>
      <c r="C544">
        <v>1</v>
      </c>
    </row>
    <row r="545" spans="1:3" x14ac:dyDescent="0.3">
      <c r="A545" t="s">
        <v>1103</v>
      </c>
      <c r="B545" t="s">
        <v>4</v>
      </c>
      <c r="C545">
        <v>1</v>
      </c>
    </row>
    <row r="546" spans="1:3" x14ac:dyDescent="0.3">
      <c r="A546" t="s">
        <v>401</v>
      </c>
      <c r="B546" t="s">
        <v>4</v>
      </c>
      <c r="C546">
        <v>1</v>
      </c>
    </row>
    <row r="547" spans="1:3" x14ac:dyDescent="0.3">
      <c r="A547" t="s">
        <v>959</v>
      </c>
      <c r="B547" t="s">
        <v>4</v>
      </c>
      <c r="C547">
        <v>1</v>
      </c>
    </row>
    <row r="548" spans="1:3" x14ac:dyDescent="0.3">
      <c r="A548" t="s">
        <v>813</v>
      </c>
      <c r="B548" t="s">
        <v>4</v>
      </c>
      <c r="C548">
        <v>1</v>
      </c>
    </row>
    <row r="549" spans="1:3" x14ac:dyDescent="0.3">
      <c r="A549" t="s">
        <v>243</v>
      </c>
      <c r="B549" t="s">
        <v>4</v>
      </c>
      <c r="C549">
        <v>1</v>
      </c>
    </row>
    <row r="550" spans="1:3" x14ac:dyDescent="0.3">
      <c r="A550" t="s">
        <v>1429</v>
      </c>
      <c r="B550" t="s">
        <v>4</v>
      </c>
      <c r="C550">
        <v>1</v>
      </c>
    </row>
    <row r="551" spans="1:3" x14ac:dyDescent="0.3">
      <c r="A551" t="s">
        <v>388</v>
      </c>
      <c r="B551" t="s">
        <v>4</v>
      </c>
      <c r="C551">
        <v>1</v>
      </c>
    </row>
    <row r="552" spans="1:3" x14ac:dyDescent="0.3">
      <c r="A552" t="s">
        <v>244</v>
      </c>
      <c r="B552" t="s">
        <v>4</v>
      </c>
      <c r="C552">
        <v>1</v>
      </c>
    </row>
    <row r="553" spans="1:3" x14ac:dyDescent="0.3">
      <c r="A553" t="s">
        <v>1609</v>
      </c>
      <c r="B553" t="s">
        <v>4</v>
      </c>
      <c r="C553">
        <v>1</v>
      </c>
    </row>
    <row r="554" spans="1:3" x14ac:dyDescent="0.3">
      <c r="A554" t="s">
        <v>978</v>
      </c>
      <c r="B554" t="s">
        <v>4</v>
      </c>
      <c r="C554">
        <v>1</v>
      </c>
    </row>
    <row r="555" spans="1:3" x14ac:dyDescent="0.3">
      <c r="A555" t="s">
        <v>249</v>
      </c>
      <c r="B555" t="s">
        <v>4</v>
      </c>
      <c r="C555">
        <v>1</v>
      </c>
    </row>
    <row r="556" spans="1:3" x14ac:dyDescent="0.3">
      <c r="A556" t="s">
        <v>1304</v>
      </c>
      <c r="B556" t="s">
        <v>4</v>
      </c>
      <c r="C556">
        <v>1</v>
      </c>
    </row>
    <row r="557" spans="1:3" x14ac:dyDescent="0.3">
      <c r="A557" t="s">
        <v>341</v>
      </c>
      <c r="B557" t="s">
        <v>4</v>
      </c>
      <c r="C557">
        <v>1</v>
      </c>
    </row>
    <row r="558" spans="1:3" x14ac:dyDescent="0.3">
      <c r="A558" t="s">
        <v>1517</v>
      </c>
      <c r="B558" t="s">
        <v>4</v>
      </c>
      <c r="C558">
        <v>1</v>
      </c>
    </row>
    <row r="559" spans="1:3" x14ac:dyDescent="0.3">
      <c r="A559" t="s">
        <v>1079</v>
      </c>
      <c r="B559" t="s">
        <v>4</v>
      </c>
      <c r="C559">
        <v>1</v>
      </c>
    </row>
    <row r="560" spans="1:3" x14ac:dyDescent="0.3">
      <c r="A560" t="s">
        <v>1541</v>
      </c>
      <c r="B560" t="s">
        <v>4</v>
      </c>
      <c r="C560">
        <v>1</v>
      </c>
    </row>
    <row r="561" spans="1:3" x14ac:dyDescent="0.3">
      <c r="A561" t="s">
        <v>1013</v>
      </c>
      <c r="B561" t="s">
        <v>4</v>
      </c>
      <c r="C561">
        <v>1</v>
      </c>
    </row>
    <row r="562" spans="1:3" x14ac:dyDescent="0.3">
      <c r="A562" t="s">
        <v>1616</v>
      </c>
      <c r="B562" t="s">
        <v>4</v>
      </c>
      <c r="C562">
        <v>1</v>
      </c>
    </row>
    <row r="563" spans="1:3" x14ac:dyDescent="0.3">
      <c r="A563" t="s">
        <v>1146</v>
      </c>
      <c r="B563" t="s">
        <v>4</v>
      </c>
      <c r="C563">
        <v>1</v>
      </c>
    </row>
    <row r="564" spans="1:3" x14ac:dyDescent="0.3">
      <c r="A564" t="s">
        <v>1546</v>
      </c>
      <c r="B564" t="s">
        <v>4</v>
      </c>
      <c r="C564">
        <v>1</v>
      </c>
    </row>
    <row r="565" spans="1:3" x14ac:dyDescent="0.3">
      <c r="A565" t="s">
        <v>703</v>
      </c>
      <c r="B565" t="s">
        <v>4</v>
      </c>
      <c r="C565">
        <v>1</v>
      </c>
    </row>
    <row r="566" spans="1:3" x14ac:dyDescent="0.3">
      <c r="A566" t="s">
        <v>701</v>
      </c>
      <c r="B566" t="s">
        <v>4</v>
      </c>
      <c r="C566">
        <v>1</v>
      </c>
    </row>
    <row r="567" spans="1:3" x14ac:dyDescent="0.3">
      <c r="A567" t="s">
        <v>883</v>
      </c>
      <c r="B567" t="s">
        <v>4</v>
      </c>
      <c r="C567">
        <v>1</v>
      </c>
    </row>
    <row r="568" spans="1:3" x14ac:dyDescent="0.3">
      <c r="A568" t="s">
        <v>1446</v>
      </c>
      <c r="B568" t="s">
        <v>4</v>
      </c>
      <c r="C568">
        <v>1</v>
      </c>
    </row>
    <row r="569" spans="1:3" x14ac:dyDescent="0.3">
      <c r="A569" t="s">
        <v>690</v>
      </c>
      <c r="B569" t="s">
        <v>4</v>
      </c>
      <c r="C569">
        <v>1</v>
      </c>
    </row>
    <row r="570" spans="1:3" x14ac:dyDescent="0.3">
      <c r="A570" t="s">
        <v>797</v>
      </c>
      <c r="B570" t="s">
        <v>4</v>
      </c>
      <c r="C570">
        <v>1</v>
      </c>
    </row>
    <row r="571" spans="1:3" x14ac:dyDescent="0.3">
      <c r="A571" t="s">
        <v>205</v>
      </c>
      <c r="B571" t="s">
        <v>4</v>
      </c>
      <c r="C571">
        <v>1</v>
      </c>
    </row>
    <row r="572" spans="1:3" x14ac:dyDescent="0.3">
      <c r="A572" t="s">
        <v>340</v>
      </c>
      <c r="B572" t="s">
        <v>4</v>
      </c>
      <c r="C572">
        <v>1</v>
      </c>
    </row>
    <row r="573" spans="1:3" x14ac:dyDescent="0.3">
      <c r="A573" t="s">
        <v>1436</v>
      </c>
      <c r="B573" t="s">
        <v>4</v>
      </c>
      <c r="C573">
        <v>1</v>
      </c>
    </row>
    <row r="574" spans="1:3" x14ac:dyDescent="0.3">
      <c r="A574" t="s">
        <v>1570</v>
      </c>
      <c r="B574" t="s">
        <v>4</v>
      </c>
      <c r="C574">
        <v>1</v>
      </c>
    </row>
    <row r="575" spans="1:3" x14ac:dyDescent="0.3">
      <c r="A575" t="s">
        <v>541</v>
      </c>
      <c r="B575" t="s">
        <v>4</v>
      </c>
      <c r="C575">
        <v>1</v>
      </c>
    </row>
    <row r="576" spans="1:3" x14ac:dyDescent="0.3">
      <c r="A576" t="s">
        <v>976</v>
      </c>
      <c r="B576" t="s">
        <v>4</v>
      </c>
      <c r="C576">
        <v>1</v>
      </c>
    </row>
    <row r="577" spans="1:3" x14ac:dyDescent="0.3">
      <c r="A577" t="s">
        <v>599</v>
      </c>
      <c r="B577" t="s">
        <v>4</v>
      </c>
      <c r="C577">
        <v>1</v>
      </c>
    </row>
    <row r="578" spans="1:3" x14ac:dyDescent="0.3">
      <c r="A578" t="s">
        <v>1027</v>
      </c>
      <c r="B578" t="s">
        <v>4</v>
      </c>
      <c r="C578">
        <v>1</v>
      </c>
    </row>
    <row r="579" spans="1:3" x14ac:dyDescent="0.3">
      <c r="A579" t="s">
        <v>780</v>
      </c>
      <c r="B579" t="s">
        <v>4</v>
      </c>
      <c r="C579">
        <v>1</v>
      </c>
    </row>
    <row r="580" spans="1:3" x14ac:dyDescent="0.3">
      <c r="A580" t="s">
        <v>719</v>
      </c>
      <c r="B580" t="s">
        <v>4</v>
      </c>
      <c r="C580">
        <v>1</v>
      </c>
    </row>
    <row r="581" spans="1:3" x14ac:dyDescent="0.3">
      <c r="A581" t="s">
        <v>901</v>
      </c>
      <c r="B581" t="s">
        <v>4</v>
      </c>
      <c r="C581">
        <v>1</v>
      </c>
    </row>
    <row r="582" spans="1:3" x14ac:dyDescent="0.3">
      <c r="A582" t="s">
        <v>909</v>
      </c>
      <c r="B582" t="s">
        <v>4</v>
      </c>
      <c r="C582">
        <v>1</v>
      </c>
    </row>
    <row r="583" spans="1:3" x14ac:dyDescent="0.3">
      <c r="A583" t="s">
        <v>433</v>
      </c>
      <c r="B583" t="s">
        <v>4</v>
      </c>
      <c r="C583">
        <v>1</v>
      </c>
    </row>
    <row r="584" spans="1:3" x14ac:dyDescent="0.3">
      <c r="A584" t="s">
        <v>1058</v>
      </c>
      <c r="B584" t="s">
        <v>4</v>
      </c>
      <c r="C584">
        <v>1</v>
      </c>
    </row>
    <row r="585" spans="1:3" x14ac:dyDescent="0.3">
      <c r="A585" t="s">
        <v>643</v>
      </c>
      <c r="B585" t="s">
        <v>4</v>
      </c>
      <c r="C585">
        <v>1</v>
      </c>
    </row>
    <row r="586" spans="1:3" x14ac:dyDescent="0.3">
      <c r="A586" t="s">
        <v>896</v>
      </c>
      <c r="B586" t="s">
        <v>4</v>
      </c>
      <c r="C586">
        <v>1</v>
      </c>
    </row>
    <row r="587" spans="1:3" x14ac:dyDescent="0.3">
      <c r="A587" t="s">
        <v>1037</v>
      </c>
      <c r="B587" t="s">
        <v>4</v>
      </c>
      <c r="C587">
        <v>1</v>
      </c>
    </row>
    <row r="588" spans="1:3" x14ac:dyDescent="0.3">
      <c r="A588" t="s">
        <v>1022</v>
      </c>
      <c r="B588" t="s">
        <v>4</v>
      </c>
      <c r="C588">
        <v>1</v>
      </c>
    </row>
    <row r="589" spans="1:3" x14ac:dyDescent="0.3">
      <c r="A589" t="s">
        <v>422</v>
      </c>
      <c r="B589" t="s">
        <v>4</v>
      </c>
      <c r="C589">
        <v>1</v>
      </c>
    </row>
    <row r="590" spans="1:3" x14ac:dyDescent="0.3">
      <c r="A590" t="s">
        <v>297</v>
      </c>
      <c r="B590" t="s">
        <v>4</v>
      </c>
      <c r="C590">
        <v>1</v>
      </c>
    </row>
    <row r="591" spans="1:3" x14ac:dyDescent="0.3">
      <c r="A591" t="s">
        <v>298</v>
      </c>
      <c r="B591" t="s">
        <v>4</v>
      </c>
      <c r="C591">
        <v>1</v>
      </c>
    </row>
    <row r="592" spans="1:3" x14ac:dyDescent="0.3">
      <c r="A592" t="s">
        <v>214</v>
      </c>
      <c r="B592" t="s">
        <v>4</v>
      </c>
      <c r="C592">
        <v>1</v>
      </c>
    </row>
    <row r="593" spans="1:3" x14ac:dyDescent="0.3">
      <c r="A593" t="s">
        <v>1547</v>
      </c>
      <c r="B593" t="s">
        <v>4</v>
      </c>
      <c r="C593">
        <v>1</v>
      </c>
    </row>
    <row r="594" spans="1:3" x14ac:dyDescent="0.3">
      <c r="A594" t="s">
        <v>1484</v>
      </c>
      <c r="B594" t="s">
        <v>4</v>
      </c>
      <c r="C594">
        <v>1</v>
      </c>
    </row>
    <row r="595" spans="1:3" x14ac:dyDescent="0.3">
      <c r="A595" t="s">
        <v>477</v>
      </c>
      <c r="B595" t="s">
        <v>4</v>
      </c>
      <c r="C595">
        <v>1</v>
      </c>
    </row>
    <row r="596" spans="1:3" x14ac:dyDescent="0.3">
      <c r="A596" t="s">
        <v>974</v>
      </c>
      <c r="B596" t="s">
        <v>4</v>
      </c>
      <c r="C596">
        <v>1</v>
      </c>
    </row>
    <row r="597" spans="1:3" x14ac:dyDescent="0.3">
      <c r="A597" t="s">
        <v>1015</v>
      </c>
      <c r="B597" t="s">
        <v>4</v>
      </c>
      <c r="C597">
        <v>1</v>
      </c>
    </row>
    <row r="598" spans="1:3" x14ac:dyDescent="0.3">
      <c r="A598" t="s">
        <v>906</v>
      </c>
      <c r="B598" t="s">
        <v>4</v>
      </c>
      <c r="C598">
        <v>1</v>
      </c>
    </row>
    <row r="599" spans="1:3" x14ac:dyDescent="0.3">
      <c r="A599" t="s">
        <v>1310</v>
      </c>
      <c r="B599" t="s">
        <v>4</v>
      </c>
      <c r="C599">
        <v>1</v>
      </c>
    </row>
    <row r="600" spans="1:3" x14ac:dyDescent="0.3">
      <c r="A600" t="s">
        <v>1089</v>
      </c>
      <c r="B600" t="s">
        <v>4</v>
      </c>
      <c r="C600">
        <v>1</v>
      </c>
    </row>
    <row r="601" spans="1:3" x14ac:dyDescent="0.3">
      <c r="A601" t="s">
        <v>1238</v>
      </c>
      <c r="B601" t="s">
        <v>4</v>
      </c>
      <c r="C601">
        <v>1</v>
      </c>
    </row>
    <row r="602" spans="1:3" x14ac:dyDescent="0.3">
      <c r="A602" t="s">
        <v>1708</v>
      </c>
      <c r="B602" t="s">
        <v>4</v>
      </c>
      <c r="C602">
        <v>1</v>
      </c>
    </row>
    <row r="603" spans="1:3" x14ac:dyDescent="0.3">
      <c r="A603" t="s">
        <v>696</v>
      </c>
      <c r="B603" t="s">
        <v>4</v>
      </c>
      <c r="C603">
        <v>1</v>
      </c>
    </row>
    <row r="604" spans="1:3" x14ac:dyDescent="0.3">
      <c r="A604" t="s">
        <v>733</v>
      </c>
      <c r="B604" t="s">
        <v>4</v>
      </c>
      <c r="C604">
        <v>1</v>
      </c>
    </row>
    <row r="605" spans="1:3" x14ac:dyDescent="0.3">
      <c r="A605" t="s">
        <v>484</v>
      </c>
      <c r="B605" t="s">
        <v>4</v>
      </c>
      <c r="C605">
        <v>1</v>
      </c>
    </row>
    <row r="606" spans="1:3" x14ac:dyDescent="0.3">
      <c r="A606" t="s">
        <v>479</v>
      </c>
      <c r="B606" t="s">
        <v>4</v>
      </c>
      <c r="C606">
        <v>1</v>
      </c>
    </row>
    <row r="607" spans="1:3" x14ac:dyDescent="0.3">
      <c r="A607" t="s">
        <v>238</v>
      </c>
      <c r="B607" t="s">
        <v>4</v>
      </c>
      <c r="C607">
        <v>1</v>
      </c>
    </row>
    <row r="608" spans="1:3" x14ac:dyDescent="0.3">
      <c r="A608" t="s">
        <v>505</v>
      </c>
      <c r="B608" t="s">
        <v>4</v>
      </c>
      <c r="C608">
        <v>1</v>
      </c>
    </row>
    <row r="609" spans="1:3" x14ac:dyDescent="0.3">
      <c r="A609" t="s">
        <v>695</v>
      </c>
      <c r="B609" t="s">
        <v>4</v>
      </c>
      <c r="C609">
        <v>1</v>
      </c>
    </row>
    <row r="610" spans="1:3" x14ac:dyDescent="0.3">
      <c r="A610" t="s">
        <v>1416</v>
      </c>
      <c r="B610" t="s">
        <v>4</v>
      </c>
      <c r="C610">
        <v>1</v>
      </c>
    </row>
    <row r="611" spans="1:3" x14ac:dyDescent="0.3">
      <c r="A611" t="s">
        <v>879</v>
      </c>
      <c r="B611" t="s">
        <v>4</v>
      </c>
      <c r="C611">
        <v>1</v>
      </c>
    </row>
    <row r="612" spans="1:3" x14ac:dyDescent="0.3">
      <c r="A612" t="s">
        <v>1210</v>
      </c>
      <c r="B612" t="s">
        <v>4</v>
      </c>
      <c r="C612">
        <v>1</v>
      </c>
    </row>
    <row r="613" spans="1:3" x14ac:dyDescent="0.3">
      <c r="A613" t="s">
        <v>1528</v>
      </c>
      <c r="B613" t="s">
        <v>4</v>
      </c>
      <c r="C613">
        <v>1</v>
      </c>
    </row>
    <row r="614" spans="1:3" x14ac:dyDescent="0.3">
      <c r="A614" t="s">
        <v>657</v>
      </c>
      <c r="B614" t="s">
        <v>4</v>
      </c>
      <c r="C614">
        <v>1</v>
      </c>
    </row>
    <row r="615" spans="1:3" x14ac:dyDescent="0.3">
      <c r="A615" t="s">
        <v>841</v>
      </c>
      <c r="B615" t="s">
        <v>4</v>
      </c>
      <c r="C615">
        <v>1</v>
      </c>
    </row>
    <row r="616" spans="1:3" x14ac:dyDescent="0.3">
      <c r="A616" t="s">
        <v>1378</v>
      </c>
      <c r="B616" t="s">
        <v>4</v>
      </c>
      <c r="C616">
        <v>1</v>
      </c>
    </row>
    <row r="617" spans="1:3" x14ac:dyDescent="0.3">
      <c r="A617" t="s">
        <v>1038</v>
      </c>
      <c r="B617" t="s">
        <v>4</v>
      </c>
      <c r="C617">
        <v>1</v>
      </c>
    </row>
    <row r="618" spans="1:3" x14ac:dyDescent="0.3">
      <c r="A618" t="s">
        <v>830</v>
      </c>
      <c r="B618" t="s">
        <v>4</v>
      </c>
      <c r="C618">
        <v>1</v>
      </c>
    </row>
    <row r="619" spans="1:3" x14ac:dyDescent="0.3">
      <c r="A619" t="s">
        <v>374</v>
      </c>
      <c r="B619" t="s">
        <v>4</v>
      </c>
      <c r="C619">
        <v>1</v>
      </c>
    </row>
    <row r="620" spans="1:3" x14ac:dyDescent="0.3">
      <c r="A620" t="s">
        <v>875</v>
      </c>
      <c r="B620" t="s">
        <v>4</v>
      </c>
      <c r="C620">
        <v>1</v>
      </c>
    </row>
    <row r="621" spans="1:3" x14ac:dyDescent="0.3">
      <c r="A621" t="s">
        <v>1171</v>
      </c>
      <c r="B621" t="s">
        <v>4</v>
      </c>
      <c r="C621">
        <v>1</v>
      </c>
    </row>
    <row r="622" spans="1:3" x14ac:dyDescent="0.3">
      <c r="A622" t="s">
        <v>1349</v>
      </c>
      <c r="B622" t="s">
        <v>4</v>
      </c>
      <c r="C622">
        <v>1</v>
      </c>
    </row>
    <row r="623" spans="1:3" x14ac:dyDescent="0.3">
      <c r="A623" t="s">
        <v>421</v>
      </c>
      <c r="B623" t="s">
        <v>4</v>
      </c>
      <c r="C623">
        <v>1</v>
      </c>
    </row>
    <row r="624" spans="1:3" x14ac:dyDescent="0.3">
      <c r="A624" t="s">
        <v>832</v>
      </c>
      <c r="B624" t="s">
        <v>4</v>
      </c>
      <c r="C624">
        <v>1</v>
      </c>
    </row>
    <row r="625" spans="1:3" x14ac:dyDescent="0.3">
      <c r="A625" t="s">
        <v>1005</v>
      </c>
      <c r="B625" t="s">
        <v>4</v>
      </c>
      <c r="C625">
        <v>1</v>
      </c>
    </row>
    <row r="626" spans="1:3" x14ac:dyDescent="0.3">
      <c r="A626" t="s">
        <v>1497</v>
      </c>
      <c r="B626" t="s">
        <v>4</v>
      </c>
      <c r="C626">
        <v>1</v>
      </c>
    </row>
    <row r="627" spans="1:3" x14ac:dyDescent="0.3">
      <c r="A627" t="s">
        <v>992</v>
      </c>
      <c r="B627" t="s">
        <v>4</v>
      </c>
      <c r="C627">
        <v>1</v>
      </c>
    </row>
    <row r="628" spans="1:3" x14ac:dyDescent="0.3">
      <c r="A628" t="s">
        <v>1099</v>
      </c>
      <c r="B628" t="s">
        <v>4</v>
      </c>
      <c r="C628">
        <v>1</v>
      </c>
    </row>
    <row r="629" spans="1:3" x14ac:dyDescent="0.3">
      <c r="A629" t="s">
        <v>1252</v>
      </c>
      <c r="B629" t="s">
        <v>4</v>
      </c>
      <c r="C629">
        <v>1</v>
      </c>
    </row>
    <row r="630" spans="1:3" x14ac:dyDescent="0.3">
      <c r="A630" t="s">
        <v>836</v>
      </c>
      <c r="B630" t="s">
        <v>4</v>
      </c>
      <c r="C630">
        <v>1</v>
      </c>
    </row>
    <row r="631" spans="1:3" x14ac:dyDescent="0.3">
      <c r="A631" t="s">
        <v>869</v>
      </c>
      <c r="B631" t="s">
        <v>4</v>
      </c>
      <c r="C631">
        <v>1</v>
      </c>
    </row>
    <row r="632" spans="1:3" x14ac:dyDescent="0.3">
      <c r="A632" t="s">
        <v>1309</v>
      </c>
      <c r="B632" t="s">
        <v>4</v>
      </c>
      <c r="C632">
        <v>1</v>
      </c>
    </row>
    <row r="633" spans="1:3" x14ac:dyDescent="0.3">
      <c r="A633" t="s">
        <v>447</v>
      </c>
      <c r="B633" t="s">
        <v>4</v>
      </c>
      <c r="C633">
        <v>1</v>
      </c>
    </row>
    <row r="634" spans="1:3" x14ac:dyDescent="0.3">
      <c r="A634" t="s">
        <v>580</v>
      </c>
      <c r="B634" t="s">
        <v>4</v>
      </c>
      <c r="C634">
        <v>1</v>
      </c>
    </row>
    <row r="635" spans="1:3" x14ac:dyDescent="0.3">
      <c r="A635" t="s">
        <v>1159</v>
      </c>
      <c r="B635" t="s">
        <v>4</v>
      </c>
      <c r="C635">
        <v>1</v>
      </c>
    </row>
    <row r="636" spans="1:3" x14ac:dyDescent="0.3">
      <c r="A636" t="s">
        <v>1115</v>
      </c>
      <c r="B636" t="s">
        <v>4</v>
      </c>
      <c r="C636">
        <v>1</v>
      </c>
    </row>
    <row r="637" spans="1:3" x14ac:dyDescent="0.3">
      <c r="A637" t="s">
        <v>491</v>
      </c>
      <c r="B637" t="s">
        <v>4</v>
      </c>
      <c r="C637">
        <v>1</v>
      </c>
    </row>
    <row r="638" spans="1:3" x14ac:dyDescent="0.3">
      <c r="A638" t="s">
        <v>811</v>
      </c>
      <c r="B638" t="s">
        <v>4</v>
      </c>
      <c r="C638">
        <v>1</v>
      </c>
    </row>
    <row r="639" spans="1:3" x14ac:dyDescent="0.3">
      <c r="A639" t="s">
        <v>551</v>
      </c>
      <c r="B639" t="s">
        <v>4</v>
      </c>
      <c r="C639">
        <v>1</v>
      </c>
    </row>
    <row r="640" spans="1:3" x14ac:dyDescent="0.3">
      <c r="A640" t="s">
        <v>225</v>
      </c>
      <c r="B640" t="s">
        <v>4</v>
      </c>
      <c r="C640">
        <v>1</v>
      </c>
    </row>
    <row r="641" spans="1:3" x14ac:dyDescent="0.3">
      <c r="A641" t="s">
        <v>668</v>
      </c>
      <c r="B641" t="s">
        <v>4</v>
      </c>
      <c r="C641">
        <v>1</v>
      </c>
    </row>
    <row r="642" spans="1:3" x14ac:dyDescent="0.3">
      <c r="A642" t="s">
        <v>1206</v>
      </c>
      <c r="B642" t="s">
        <v>4</v>
      </c>
      <c r="C642">
        <v>1</v>
      </c>
    </row>
    <row r="643" spans="1:3" x14ac:dyDescent="0.3">
      <c r="A643" t="s">
        <v>720</v>
      </c>
      <c r="B643" t="s">
        <v>4</v>
      </c>
      <c r="C643">
        <v>1</v>
      </c>
    </row>
    <row r="644" spans="1:3" x14ac:dyDescent="0.3">
      <c r="A644" t="s">
        <v>945</v>
      </c>
      <c r="B644" t="s">
        <v>4</v>
      </c>
      <c r="C644">
        <v>1</v>
      </c>
    </row>
    <row r="645" spans="1:3" x14ac:dyDescent="0.3">
      <c r="A645" t="s">
        <v>1375</v>
      </c>
      <c r="B645" t="s">
        <v>4</v>
      </c>
      <c r="C645">
        <v>1</v>
      </c>
    </row>
    <row r="646" spans="1:3" x14ac:dyDescent="0.3">
      <c r="A646" t="s">
        <v>1009</v>
      </c>
      <c r="B646" t="s">
        <v>4</v>
      </c>
      <c r="C646">
        <v>1</v>
      </c>
    </row>
    <row r="647" spans="1:3" x14ac:dyDescent="0.3">
      <c r="A647" t="s">
        <v>1234</v>
      </c>
      <c r="B647" t="s">
        <v>4</v>
      </c>
      <c r="C647">
        <v>1</v>
      </c>
    </row>
    <row r="648" spans="1:3" x14ac:dyDescent="0.3">
      <c r="A648" t="s">
        <v>647</v>
      </c>
      <c r="B648" t="s">
        <v>4</v>
      </c>
      <c r="C648">
        <v>1</v>
      </c>
    </row>
    <row r="649" spans="1:3" x14ac:dyDescent="0.3">
      <c r="A649" t="s">
        <v>1371</v>
      </c>
      <c r="B649" t="s">
        <v>4</v>
      </c>
      <c r="C649">
        <v>1</v>
      </c>
    </row>
    <row r="650" spans="1:3" x14ac:dyDescent="0.3">
      <c r="A650" t="s">
        <v>1399</v>
      </c>
      <c r="B650" t="s">
        <v>4</v>
      </c>
      <c r="C650">
        <v>1</v>
      </c>
    </row>
    <row r="651" spans="1:3" x14ac:dyDescent="0.3">
      <c r="A651" t="s">
        <v>1424</v>
      </c>
      <c r="B651" t="s">
        <v>4</v>
      </c>
      <c r="C651">
        <v>1</v>
      </c>
    </row>
    <row r="652" spans="1:3" x14ac:dyDescent="0.3">
      <c r="A652" t="s">
        <v>1114</v>
      </c>
      <c r="B652" t="s">
        <v>4</v>
      </c>
      <c r="C652">
        <v>1</v>
      </c>
    </row>
    <row r="653" spans="1:3" x14ac:dyDescent="0.3">
      <c r="A653" t="s">
        <v>800</v>
      </c>
      <c r="B653" t="s">
        <v>4</v>
      </c>
      <c r="C653">
        <v>1</v>
      </c>
    </row>
    <row r="654" spans="1:3" x14ac:dyDescent="0.3">
      <c r="A654" t="s">
        <v>529</v>
      </c>
      <c r="B654" t="s">
        <v>4</v>
      </c>
      <c r="C654">
        <v>1</v>
      </c>
    </row>
    <row r="655" spans="1:3" x14ac:dyDescent="0.3">
      <c r="A655" t="s">
        <v>368</v>
      </c>
      <c r="B655" t="s">
        <v>4</v>
      </c>
      <c r="C655">
        <v>1</v>
      </c>
    </row>
    <row r="656" spans="1:3" x14ac:dyDescent="0.3">
      <c r="A656" t="s">
        <v>1394</v>
      </c>
      <c r="B656" t="s">
        <v>4</v>
      </c>
      <c r="C656">
        <v>1</v>
      </c>
    </row>
    <row r="657" spans="1:3" x14ac:dyDescent="0.3">
      <c r="A657" t="s">
        <v>1453</v>
      </c>
      <c r="B657" t="s">
        <v>4</v>
      </c>
      <c r="C657">
        <v>1</v>
      </c>
    </row>
    <row r="658" spans="1:3" x14ac:dyDescent="0.3">
      <c r="A658" t="s">
        <v>798</v>
      </c>
      <c r="B658" t="s">
        <v>4</v>
      </c>
      <c r="C658">
        <v>1</v>
      </c>
    </row>
    <row r="659" spans="1:3" x14ac:dyDescent="0.3">
      <c r="A659" t="s">
        <v>986</v>
      </c>
      <c r="B659" t="s">
        <v>4</v>
      </c>
      <c r="C659">
        <v>1</v>
      </c>
    </row>
    <row r="660" spans="1:3" x14ac:dyDescent="0.3">
      <c r="A660" t="s">
        <v>147</v>
      </c>
      <c r="B660" t="s">
        <v>4</v>
      </c>
      <c r="C660">
        <v>1</v>
      </c>
    </row>
    <row r="661" spans="1:3" x14ac:dyDescent="0.3">
      <c r="A661" t="s">
        <v>427</v>
      </c>
      <c r="B661" t="s">
        <v>4</v>
      </c>
      <c r="C661">
        <v>1</v>
      </c>
    </row>
    <row r="662" spans="1:3" x14ac:dyDescent="0.3">
      <c r="A662" t="s">
        <v>1276</v>
      </c>
      <c r="B662" t="s">
        <v>4</v>
      </c>
      <c r="C662">
        <v>1</v>
      </c>
    </row>
    <row r="663" spans="1:3" x14ac:dyDescent="0.3">
      <c r="A663" t="s">
        <v>315</v>
      </c>
      <c r="B663" t="s">
        <v>4</v>
      </c>
      <c r="C663">
        <v>1</v>
      </c>
    </row>
    <row r="664" spans="1:3" x14ac:dyDescent="0.3">
      <c r="A664" t="s">
        <v>1370</v>
      </c>
      <c r="B664" t="s">
        <v>4</v>
      </c>
      <c r="C664">
        <v>1</v>
      </c>
    </row>
    <row r="665" spans="1:3" x14ac:dyDescent="0.3">
      <c r="A665" t="s">
        <v>1249</v>
      </c>
      <c r="B665" t="s">
        <v>4</v>
      </c>
      <c r="C665">
        <v>1</v>
      </c>
    </row>
    <row r="666" spans="1:3" x14ac:dyDescent="0.3">
      <c r="A666" t="s">
        <v>1351</v>
      </c>
      <c r="B666" t="s">
        <v>4</v>
      </c>
      <c r="C666">
        <v>1</v>
      </c>
    </row>
    <row r="667" spans="1:3" x14ac:dyDescent="0.3">
      <c r="A667" t="s">
        <v>1277</v>
      </c>
      <c r="B667" t="s">
        <v>4</v>
      </c>
      <c r="C667">
        <v>1</v>
      </c>
    </row>
    <row r="668" spans="1:3" x14ac:dyDescent="0.3">
      <c r="A668" t="s">
        <v>302</v>
      </c>
      <c r="B668" t="s">
        <v>4</v>
      </c>
      <c r="C668">
        <v>1</v>
      </c>
    </row>
    <row r="669" spans="1:3" x14ac:dyDescent="0.3">
      <c r="A669" t="s">
        <v>1054</v>
      </c>
      <c r="B669" t="s">
        <v>4</v>
      </c>
      <c r="C669">
        <v>1</v>
      </c>
    </row>
    <row r="670" spans="1:3" x14ac:dyDescent="0.3">
      <c r="A670" t="s">
        <v>1400</v>
      </c>
      <c r="B670" t="s">
        <v>4</v>
      </c>
      <c r="C670">
        <v>1</v>
      </c>
    </row>
    <row r="671" spans="1:3" x14ac:dyDescent="0.3">
      <c r="A671" t="s">
        <v>1324</v>
      </c>
      <c r="B671" t="s">
        <v>4</v>
      </c>
      <c r="C671">
        <v>1</v>
      </c>
    </row>
    <row r="672" spans="1:3" x14ac:dyDescent="0.3">
      <c r="A672" t="s">
        <v>540</v>
      </c>
      <c r="B672" t="s">
        <v>4</v>
      </c>
      <c r="C672">
        <v>1</v>
      </c>
    </row>
    <row r="673" spans="1:3" x14ac:dyDescent="0.3">
      <c r="A673" t="s">
        <v>1029</v>
      </c>
      <c r="B673" t="s">
        <v>4</v>
      </c>
      <c r="C673">
        <v>1</v>
      </c>
    </row>
    <row r="674" spans="1:3" x14ac:dyDescent="0.3">
      <c r="A674" t="s">
        <v>1410</v>
      </c>
      <c r="B674" t="s">
        <v>4</v>
      </c>
      <c r="C674">
        <v>1</v>
      </c>
    </row>
    <row r="675" spans="1:3" x14ac:dyDescent="0.3">
      <c r="A675" t="s">
        <v>1076</v>
      </c>
      <c r="B675" t="s">
        <v>4</v>
      </c>
      <c r="C675">
        <v>1</v>
      </c>
    </row>
    <row r="676" spans="1:3" x14ac:dyDescent="0.3">
      <c r="A676" t="s">
        <v>1128</v>
      </c>
      <c r="B676" t="s">
        <v>4</v>
      </c>
      <c r="C676">
        <v>1</v>
      </c>
    </row>
    <row r="677" spans="1:3" x14ac:dyDescent="0.3">
      <c r="A677" t="s">
        <v>332</v>
      </c>
      <c r="B677" t="s">
        <v>4</v>
      </c>
      <c r="C677">
        <v>1</v>
      </c>
    </row>
    <row r="678" spans="1:3" x14ac:dyDescent="0.3">
      <c r="A678" t="s">
        <v>850</v>
      </c>
      <c r="B678" t="s">
        <v>4</v>
      </c>
      <c r="C678">
        <v>1</v>
      </c>
    </row>
    <row r="679" spans="1:3" x14ac:dyDescent="0.3">
      <c r="A679" t="s">
        <v>1327</v>
      </c>
      <c r="B679" t="s">
        <v>4</v>
      </c>
      <c r="C679">
        <v>1</v>
      </c>
    </row>
    <row r="680" spans="1:3" x14ac:dyDescent="0.3">
      <c r="A680" t="s">
        <v>1584</v>
      </c>
      <c r="B680" t="s">
        <v>4</v>
      </c>
      <c r="C680">
        <v>1</v>
      </c>
    </row>
    <row r="681" spans="1:3" x14ac:dyDescent="0.3">
      <c r="A681" t="s">
        <v>930</v>
      </c>
      <c r="B681" t="s">
        <v>4</v>
      </c>
      <c r="C681">
        <v>1</v>
      </c>
    </row>
    <row r="682" spans="1:3" x14ac:dyDescent="0.3">
      <c r="A682" t="s">
        <v>1056</v>
      </c>
      <c r="B682" t="s">
        <v>4</v>
      </c>
      <c r="C682">
        <v>1</v>
      </c>
    </row>
    <row r="683" spans="1:3" x14ac:dyDescent="0.3">
      <c r="A683" t="s">
        <v>1588</v>
      </c>
      <c r="B683" t="s">
        <v>4</v>
      </c>
      <c r="C683">
        <v>1</v>
      </c>
    </row>
    <row r="684" spans="1:3" x14ac:dyDescent="0.3">
      <c r="A684" t="s">
        <v>806</v>
      </c>
      <c r="B684" t="s">
        <v>4</v>
      </c>
      <c r="C684">
        <v>1</v>
      </c>
    </row>
    <row r="685" spans="1:3" x14ac:dyDescent="0.3">
      <c r="A685" t="s">
        <v>1336</v>
      </c>
      <c r="B685" t="s">
        <v>4</v>
      </c>
      <c r="C685">
        <v>1</v>
      </c>
    </row>
    <row r="686" spans="1:3" x14ac:dyDescent="0.3">
      <c r="A686" t="s">
        <v>1035</v>
      </c>
      <c r="B686" t="s">
        <v>4</v>
      </c>
      <c r="C686">
        <v>1</v>
      </c>
    </row>
    <row r="687" spans="1:3" x14ac:dyDescent="0.3">
      <c r="A687" t="s">
        <v>1408</v>
      </c>
      <c r="B687" t="s">
        <v>4</v>
      </c>
      <c r="C687">
        <v>1</v>
      </c>
    </row>
    <row r="688" spans="1:3" x14ac:dyDescent="0.3">
      <c r="A688" t="s">
        <v>382</v>
      </c>
      <c r="B688" t="s">
        <v>4</v>
      </c>
      <c r="C688">
        <v>1</v>
      </c>
    </row>
    <row r="689" spans="1:3" x14ac:dyDescent="0.3">
      <c r="A689" t="s">
        <v>521</v>
      </c>
      <c r="B689" t="s">
        <v>4</v>
      </c>
      <c r="C689">
        <v>1</v>
      </c>
    </row>
    <row r="690" spans="1:3" x14ac:dyDescent="0.3">
      <c r="A690" t="s">
        <v>725</v>
      </c>
      <c r="B690" t="s">
        <v>4</v>
      </c>
      <c r="C690">
        <v>1</v>
      </c>
    </row>
    <row r="691" spans="1:3" x14ac:dyDescent="0.3">
      <c r="A691" t="s">
        <v>1388</v>
      </c>
      <c r="B691" t="s">
        <v>4</v>
      </c>
      <c r="C691">
        <v>1</v>
      </c>
    </row>
    <row r="692" spans="1:3" x14ac:dyDescent="0.3">
      <c r="A692" t="s">
        <v>251</v>
      </c>
      <c r="B692" t="s">
        <v>4</v>
      </c>
      <c r="C692">
        <v>1</v>
      </c>
    </row>
    <row r="693" spans="1:3" x14ac:dyDescent="0.3">
      <c r="A693" t="s">
        <v>520</v>
      </c>
      <c r="B693" t="s">
        <v>4</v>
      </c>
      <c r="C693">
        <v>1</v>
      </c>
    </row>
    <row r="694" spans="1:3" x14ac:dyDescent="0.3">
      <c r="A694" t="s">
        <v>871</v>
      </c>
      <c r="B694" t="s">
        <v>4</v>
      </c>
      <c r="C694">
        <v>1</v>
      </c>
    </row>
    <row r="695" spans="1:3" x14ac:dyDescent="0.3">
      <c r="A695" t="s">
        <v>432</v>
      </c>
      <c r="B695" t="s">
        <v>4</v>
      </c>
      <c r="C695">
        <v>1</v>
      </c>
    </row>
    <row r="696" spans="1:3" x14ac:dyDescent="0.3">
      <c r="A696" t="s">
        <v>1113</v>
      </c>
      <c r="B696" t="s">
        <v>4</v>
      </c>
      <c r="C696">
        <v>1</v>
      </c>
    </row>
    <row r="697" spans="1:3" x14ac:dyDescent="0.3">
      <c r="A697" t="s">
        <v>893</v>
      </c>
      <c r="B697" t="s">
        <v>4</v>
      </c>
      <c r="C697">
        <v>1</v>
      </c>
    </row>
    <row r="698" spans="1:3" x14ac:dyDescent="0.3">
      <c r="A698" t="s">
        <v>1288</v>
      </c>
      <c r="B698" t="s">
        <v>4</v>
      </c>
      <c r="C698">
        <v>1</v>
      </c>
    </row>
    <row r="699" spans="1:3" x14ac:dyDescent="0.3">
      <c r="A699" t="s">
        <v>795</v>
      </c>
      <c r="B699" t="s">
        <v>4</v>
      </c>
      <c r="C699">
        <v>1</v>
      </c>
    </row>
    <row r="700" spans="1:3" x14ac:dyDescent="0.3">
      <c r="A700" t="s">
        <v>1266</v>
      </c>
      <c r="B700" t="s">
        <v>4</v>
      </c>
      <c r="C700">
        <v>1</v>
      </c>
    </row>
    <row r="701" spans="1:3" x14ac:dyDescent="0.3">
      <c r="A701" t="s">
        <v>556</v>
      </c>
      <c r="B701" t="s">
        <v>4</v>
      </c>
      <c r="C701">
        <v>1</v>
      </c>
    </row>
    <row r="702" spans="1:3" x14ac:dyDescent="0.3">
      <c r="A702" t="s">
        <v>932</v>
      </c>
      <c r="B702" t="s">
        <v>4</v>
      </c>
      <c r="C702">
        <v>1</v>
      </c>
    </row>
    <row r="703" spans="1:3" x14ac:dyDescent="0.3">
      <c r="A703" t="s">
        <v>1214</v>
      </c>
      <c r="B703" t="s">
        <v>4</v>
      </c>
      <c r="C703">
        <v>1</v>
      </c>
    </row>
    <row r="704" spans="1:3" x14ac:dyDescent="0.3">
      <c r="A704" t="s">
        <v>496</v>
      </c>
      <c r="B704" t="s">
        <v>4</v>
      </c>
      <c r="C704">
        <v>1</v>
      </c>
    </row>
    <row r="705" spans="1:3" x14ac:dyDescent="0.3">
      <c r="A705" t="s">
        <v>1236</v>
      </c>
      <c r="B705" t="s">
        <v>4</v>
      </c>
      <c r="C705">
        <v>1</v>
      </c>
    </row>
    <row r="706" spans="1:3" x14ac:dyDescent="0.3">
      <c r="A706" t="s">
        <v>678</v>
      </c>
      <c r="B706" t="s">
        <v>4</v>
      </c>
      <c r="C706">
        <v>1</v>
      </c>
    </row>
    <row r="707" spans="1:3" x14ac:dyDescent="0.3">
      <c r="A707" t="s">
        <v>756</v>
      </c>
      <c r="B707" t="s">
        <v>4</v>
      </c>
      <c r="C707">
        <v>1</v>
      </c>
    </row>
    <row r="708" spans="1:3" x14ac:dyDescent="0.3">
      <c r="A708" t="s">
        <v>1376</v>
      </c>
      <c r="B708" t="s">
        <v>4</v>
      </c>
      <c r="C708">
        <v>1</v>
      </c>
    </row>
    <row r="709" spans="1:3" x14ac:dyDescent="0.3">
      <c r="A709" t="s">
        <v>1602</v>
      </c>
      <c r="B709" t="s">
        <v>4</v>
      </c>
      <c r="C709">
        <v>1</v>
      </c>
    </row>
    <row r="710" spans="1:3" x14ac:dyDescent="0.3">
      <c r="A710" t="s">
        <v>745</v>
      </c>
      <c r="B710" t="s">
        <v>4</v>
      </c>
      <c r="C710">
        <v>1</v>
      </c>
    </row>
    <row r="711" spans="1:3" x14ac:dyDescent="0.3">
      <c r="A711" t="s">
        <v>1145</v>
      </c>
      <c r="B711" t="s">
        <v>4</v>
      </c>
      <c r="C711">
        <v>1</v>
      </c>
    </row>
    <row r="712" spans="1:3" x14ac:dyDescent="0.3">
      <c r="A712" t="s">
        <v>691</v>
      </c>
      <c r="B712" t="s">
        <v>4</v>
      </c>
      <c r="C712">
        <v>1</v>
      </c>
    </row>
    <row r="713" spans="1:3" x14ac:dyDescent="0.3">
      <c r="A713" t="s">
        <v>839</v>
      </c>
      <c r="B713" t="s">
        <v>4</v>
      </c>
      <c r="C713">
        <v>1</v>
      </c>
    </row>
    <row r="714" spans="1:3" x14ac:dyDescent="0.3">
      <c r="A714" t="s">
        <v>920</v>
      </c>
      <c r="B714" t="s">
        <v>4</v>
      </c>
      <c r="C714">
        <v>1</v>
      </c>
    </row>
    <row r="715" spans="1:3" x14ac:dyDescent="0.3">
      <c r="A715" t="s">
        <v>1350</v>
      </c>
      <c r="B715" t="s">
        <v>4</v>
      </c>
      <c r="C715">
        <v>1</v>
      </c>
    </row>
    <row r="716" spans="1:3" x14ac:dyDescent="0.3">
      <c r="A716" t="s">
        <v>922</v>
      </c>
      <c r="B716" t="s">
        <v>4</v>
      </c>
      <c r="C716">
        <v>1</v>
      </c>
    </row>
    <row r="717" spans="1:3" x14ac:dyDescent="0.3">
      <c r="A717" t="s">
        <v>476</v>
      </c>
      <c r="B717" t="s">
        <v>4</v>
      </c>
      <c r="C717">
        <v>1</v>
      </c>
    </row>
    <row r="718" spans="1:3" x14ac:dyDescent="0.3">
      <c r="A718" t="s">
        <v>1112</v>
      </c>
      <c r="B718" t="s">
        <v>4</v>
      </c>
      <c r="C718">
        <v>1</v>
      </c>
    </row>
    <row r="719" spans="1:3" x14ac:dyDescent="0.3">
      <c r="A719" t="s">
        <v>1329</v>
      </c>
      <c r="B719" t="s">
        <v>4</v>
      </c>
      <c r="C719">
        <v>1</v>
      </c>
    </row>
    <row r="720" spans="1:3" x14ac:dyDescent="0.3">
      <c r="A720" t="s">
        <v>1188</v>
      </c>
      <c r="B720" t="s">
        <v>4</v>
      </c>
      <c r="C720">
        <v>1</v>
      </c>
    </row>
    <row r="721" spans="1:3" x14ac:dyDescent="0.3">
      <c r="A721" t="s">
        <v>275</v>
      </c>
      <c r="B721" t="s">
        <v>4</v>
      </c>
      <c r="C721">
        <v>1</v>
      </c>
    </row>
    <row r="722" spans="1:3" x14ac:dyDescent="0.3">
      <c r="A722" t="s">
        <v>979</v>
      </c>
      <c r="B722" t="s">
        <v>4</v>
      </c>
      <c r="C722">
        <v>1</v>
      </c>
    </row>
    <row r="723" spans="1:3" x14ac:dyDescent="0.3">
      <c r="A723" t="s">
        <v>463</v>
      </c>
      <c r="B723" t="s">
        <v>4</v>
      </c>
      <c r="C723">
        <v>1</v>
      </c>
    </row>
    <row r="724" spans="1:3" x14ac:dyDescent="0.3">
      <c r="A724" t="s">
        <v>1398</v>
      </c>
      <c r="B724" t="s">
        <v>4</v>
      </c>
      <c r="C724">
        <v>1</v>
      </c>
    </row>
    <row r="725" spans="1:3" x14ac:dyDescent="0.3">
      <c r="A725" t="s">
        <v>1385</v>
      </c>
      <c r="B725" t="s">
        <v>4</v>
      </c>
      <c r="C725">
        <v>1</v>
      </c>
    </row>
    <row r="726" spans="1:3" x14ac:dyDescent="0.3">
      <c r="A726" t="s">
        <v>1550</v>
      </c>
      <c r="B726" t="s">
        <v>4</v>
      </c>
      <c r="C726">
        <v>1</v>
      </c>
    </row>
    <row r="727" spans="1:3" x14ac:dyDescent="0.3">
      <c r="A727" t="s">
        <v>1004</v>
      </c>
      <c r="B727" t="s">
        <v>4</v>
      </c>
      <c r="C727">
        <v>1</v>
      </c>
    </row>
    <row r="728" spans="1:3" x14ac:dyDescent="0.3">
      <c r="A728" t="s">
        <v>1232</v>
      </c>
      <c r="B728" t="s">
        <v>4</v>
      </c>
      <c r="C728">
        <v>1</v>
      </c>
    </row>
    <row r="729" spans="1:3" x14ac:dyDescent="0.3">
      <c r="A729" t="s">
        <v>391</v>
      </c>
      <c r="B729" t="s">
        <v>4</v>
      </c>
      <c r="C729">
        <v>1</v>
      </c>
    </row>
    <row r="730" spans="1:3" x14ac:dyDescent="0.3">
      <c r="A730" t="s">
        <v>1532</v>
      </c>
      <c r="B730" t="s">
        <v>4</v>
      </c>
      <c r="C730">
        <v>1</v>
      </c>
    </row>
    <row r="731" spans="1:3" x14ac:dyDescent="0.3">
      <c r="A731" t="s">
        <v>921</v>
      </c>
      <c r="B731" t="s">
        <v>4</v>
      </c>
      <c r="C731">
        <v>1</v>
      </c>
    </row>
    <row r="732" spans="1:3" x14ac:dyDescent="0.3">
      <c r="A732" t="s">
        <v>1311</v>
      </c>
      <c r="B732" t="s">
        <v>4</v>
      </c>
      <c r="C732">
        <v>1</v>
      </c>
    </row>
    <row r="733" spans="1:3" x14ac:dyDescent="0.3">
      <c r="A733" t="s">
        <v>838</v>
      </c>
      <c r="B733" t="s">
        <v>4</v>
      </c>
      <c r="C733">
        <v>1</v>
      </c>
    </row>
    <row r="734" spans="1:3" x14ac:dyDescent="0.3">
      <c r="A734" t="s">
        <v>602</v>
      </c>
      <c r="B734" t="s">
        <v>4</v>
      </c>
      <c r="C734">
        <v>1</v>
      </c>
    </row>
    <row r="735" spans="1:3" x14ac:dyDescent="0.3">
      <c r="A735" t="s">
        <v>825</v>
      </c>
      <c r="B735" t="s">
        <v>4</v>
      </c>
      <c r="C735">
        <v>1</v>
      </c>
    </row>
    <row r="736" spans="1:3" x14ac:dyDescent="0.3">
      <c r="A736" t="s">
        <v>1073</v>
      </c>
      <c r="B736" t="s">
        <v>4</v>
      </c>
      <c r="C736">
        <v>1</v>
      </c>
    </row>
    <row r="737" spans="1:3" x14ac:dyDescent="0.3">
      <c r="A737" t="s">
        <v>1380</v>
      </c>
      <c r="B737" t="s">
        <v>4</v>
      </c>
      <c r="C737">
        <v>1</v>
      </c>
    </row>
    <row r="738" spans="1:3" x14ac:dyDescent="0.3">
      <c r="A738" t="s">
        <v>821</v>
      </c>
      <c r="B738" t="s">
        <v>4</v>
      </c>
      <c r="C738">
        <v>1</v>
      </c>
    </row>
    <row r="739" spans="1:3" x14ac:dyDescent="0.3">
      <c r="A739" t="s">
        <v>1197</v>
      </c>
      <c r="B739" t="s">
        <v>4</v>
      </c>
      <c r="C739">
        <v>1</v>
      </c>
    </row>
    <row r="740" spans="1:3" x14ac:dyDescent="0.3">
      <c r="A740" t="s">
        <v>490</v>
      </c>
      <c r="B740" t="s">
        <v>4</v>
      </c>
      <c r="C740">
        <v>1</v>
      </c>
    </row>
    <row r="741" spans="1:3" x14ac:dyDescent="0.3">
      <c r="A741" t="s">
        <v>326</v>
      </c>
      <c r="B741" t="s">
        <v>4</v>
      </c>
      <c r="C741">
        <v>1</v>
      </c>
    </row>
    <row r="742" spans="1:3" x14ac:dyDescent="0.3">
      <c r="A742" t="s">
        <v>1404</v>
      </c>
      <c r="B742" t="s">
        <v>4</v>
      </c>
      <c r="C742">
        <v>1</v>
      </c>
    </row>
    <row r="743" spans="1:3" x14ac:dyDescent="0.3">
      <c r="A743" t="s">
        <v>890</v>
      </c>
      <c r="B743" t="s">
        <v>4</v>
      </c>
      <c r="C743">
        <v>1</v>
      </c>
    </row>
    <row r="744" spans="1:3" x14ac:dyDescent="0.3">
      <c r="A744" t="s">
        <v>1341</v>
      </c>
      <c r="B744" t="s">
        <v>4</v>
      </c>
      <c r="C744">
        <v>1</v>
      </c>
    </row>
    <row r="745" spans="1:3" x14ac:dyDescent="0.3">
      <c r="A745" t="s">
        <v>472</v>
      </c>
      <c r="B745" t="s">
        <v>4</v>
      </c>
      <c r="C745">
        <v>1</v>
      </c>
    </row>
    <row r="746" spans="1:3" x14ac:dyDescent="0.3">
      <c r="A746" t="s">
        <v>805</v>
      </c>
      <c r="B746" t="s">
        <v>4</v>
      </c>
      <c r="C746">
        <v>1</v>
      </c>
    </row>
    <row r="747" spans="1:3" x14ac:dyDescent="0.3">
      <c r="A747" t="s">
        <v>582</v>
      </c>
      <c r="B747" t="s">
        <v>4</v>
      </c>
      <c r="C747">
        <v>1</v>
      </c>
    </row>
    <row r="748" spans="1:3" x14ac:dyDescent="0.3">
      <c r="A748" t="s">
        <v>743</v>
      </c>
      <c r="B748" t="s">
        <v>4</v>
      </c>
      <c r="C748">
        <v>1</v>
      </c>
    </row>
    <row r="749" spans="1:3" x14ac:dyDescent="0.3">
      <c r="A749" t="s">
        <v>389</v>
      </c>
      <c r="B749" t="s">
        <v>4</v>
      </c>
      <c r="C749">
        <v>1</v>
      </c>
    </row>
    <row r="750" spans="1:3" x14ac:dyDescent="0.3">
      <c r="A750" t="s">
        <v>1409</v>
      </c>
      <c r="B750" t="s">
        <v>4</v>
      </c>
      <c r="C750">
        <v>1</v>
      </c>
    </row>
    <row r="751" spans="1:3" x14ac:dyDescent="0.3">
      <c r="A751" t="s">
        <v>971</v>
      </c>
      <c r="B751" t="s">
        <v>4</v>
      </c>
      <c r="C751">
        <v>1</v>
      </c>
    </row>
    <row r="752" spans="1:3" x14ac:dyDescent="0.3">
      <c r="A752" t="s">
        <v>1494</v>
      </c>
      <c r="B752" t="s">
        <v>4</v>
      </c>
      <c r="C752">
        <v>1</v>
      </c>
    </row>
    <row r="753" spans="1:3" x14ac:dyDescent="0.3">
      <c r="A753" t="s">
        <v>1590</v>
      </c>
      <c r="B753" t="s">
        <v>4</v>
      </c>
      <c r="C753">
        <v>1</v>
      </c>
    </row>
    <row r="754" spans="1:3" x14ac:dyDescent="0.3">
      <c r="A754" t="s">
        <v>1618</v>
      </c>
      <c r="B754" t="s">
        <v>4</v>
      </c>
      <c r="C754">
        <v>1</v>
      </c>
    </row>
    <row r="755" spans="1:3" x14ac:dyDescent="0.3">
      <c r="A755" t="s">
        <v>278</v>
      </c>
      <c r="B755" t="s">
        <v>4</v>
      </c>
      <c r="C755">
        <v>1</v>
      </c>
    </row>
    <row r="756" spans="1:3" x14ac:dyDescent="0.3">
      <c r="A756" t="s">
        <v>791</v>
      </c>
      <c r="B756" t="s">
        <v>4</v>
      </c>
      <c r="C756">
        <v>1</v>
      </c>
    </row>
    <row r="757" spans="1:3" x14ac:dyDescent="0.3">
      <c r="A757" t="s">
        <v>1496</v>
      </c>
      <c r="B757" t="s">
        <v>4</v>
      </c>
      <c r="C757">
        <v>1</v>
      </c>
    </row>
    <row r="758" spans="1:3" x14ac:dyDescent="0.3">
      <c r="A758" t="s">
        <v>923</v>
      </c>
      <c r="B758" t="s">
        <v>4</v>
      </c>
      <c r="C758">
        <v>1</v>
      </c>
    </row>
    <row r="759" spans="1:3" x14ac:dyDescent="0.3">
      <c r="A759" t="s">
        <v>1129</v>
      </c>
      <c r="B759" t="s">
        <v>4</v>
      </c>
      <c r="C759">
        <v>1</v>
      </c>
    </row>
    <row r="760" spans="1:3" x14ac:dyDescent="0.3">
      <c r="A760" t="s">
        <v>1235</v>
      </c>
      <c r="B760" t="s">
        <v>4</v>
      </c>
      <c r="C760">
        <v>1</v>
      </c>
    </row>
    <row r="761" spans="1:3" x14ac:dyDescent="0.3">
      <c r="A761" t="s">
        <v>758</v>
      </c>
      <c r="B761" t="s">
        <v>4</v>
      </c>
      <c r="C761">
        <v>1</v>
      </c>
    </row>
    <row r="762" spans="1:3" x14ac:dyDescent="0.3">
      <c r="A762" t="s">
        <v>1149</v>
      </c>
      <c r="B762" t="s">
        <v>4</v>
      </c>
      <c r="C762">
        <v>1</v>
      </c>
    </row>
    <row r="763" spans="1:3" x14ac:dyDescent="0.3">
      <c r="A763" t="s">
        <v>734</v>
      </c>
      <c r="B763" t="s">
        <v>4</v>
      </c>
      <c r="C763">
        <v>1</v>
      </c>
    </row>
    <row r="764" spans="1:3" x14ac:dyDescent="0.3">
      <c r="A764" t="s">
        <v>737</v>
      </c>
      <c r="B764" t="s">
        <v>4</v>
      </c>
      <c r="C764">
        <v>1</v>
      </c>
    </row>
    <row r="765" spans="1:3" x14ac:dyDescent="0.3">
      <c r="A765" t="s">
        <v>682</v>
      </c>
      <c r="B765" t="s">
        <v>4</v>
      </c>
      <c r="C765">
        <v>1</v>
      </c>
    </row>
    <row r="766" spans="1:3" x14ac:dyDescent="0.3">
      <c r="A766" t="s">
        <v>1362</v>
      </c>
      <c r="B766" t="s">
        <v>4</v>
      </c>
      <c r="C766">
        <v>1</v>
      </c>
    </row>
    <row r="767" spans="1:3" x14ac:dyDescent="0.3">
      <c r="A767" t="s">
        <v>777</v>
      </c>
      <c r="B767" t="s">
        <v>4</v>
      </c>
      <c r="C767">
        <v>1</v>
      </c>
    </row>
    <row r="768" spans="1:3" x14ac:dyDescent="0.3">
      <c r="A768" t="s">
        <v>776</v>
      </c>
      <c r="B768" t="s">
        <v>4</v>
      </c>
      <c r="C768">
        <v>1</v>
      </c>
    </row>
    <row r="769" spans="1:3" x14ac:dyDescent="0.3">
      <c r="A769" t="s">
        <v>933</v>
      </c>
      <c r="B769" t="s">
        <v>4</v>
      </c>
      <c r="C769">
        <v>1</v>
      </c>
    </row>
    <row r="770" spans="1:3" x14ac:dyDescent="0.3">
      <c r="A770" t="s">
        <v>1294</v>
      </c>
      <c r="B770" t="s">
        <v>4</v>
      </c>
      <c r="C770">
        <v>1</v>
      </c>
    </row>
    <row r="771" spans="1:3" x14ac:dyDescent="0.3">
      <c r="A771" t="s">
        <v>1228</v>
      </c>
      <c r="B771" t="s">
        <v>4</v>
      </c>
      <c r="C771">
        <v>1</v>
      </c>
    </row>
    <row r="772" spans="1:3" x14ac:dyDescent="0.3">
      <c r="A772" t="s">
        <v>1231</v>
      </c>
      <c r="B772" t="s">
        <v>4</v>
      </c>
      <c r="C772">
        <v>1</v>
      </c>
    </row>
    <row r="773" spans="1:3" x14ac:dyDescent="0.3">
      <c r="A773" t="s">
        <v>972</v>
      </c>
      <c r="B773" t="s">
        <v>4</v>
      </c>
      <c r="C773">
        <v>1</v>
      </c>
    </row>
    <row r="774" spans="1:3" x14ac:dyDescent="0.3">
      <c r="A774" t="s">
        <v>576</v>
      </c>
      <c r="B774" t="s">
        <v>4</v>
      </c>
      <c r="C774">
        <v>1</v>
      </c>
    </row>
    <row r="775" spans="1:3" x14ac:dyDescent="0.3">
      <c r="A775" t="s">
        <v>788</v>
      </c>
      <c r="B775" t="s">
        <v>4</v>
      </c>
      <c r="C775">
        <v>1</v>
      </c>
    </row>
    <row r="776" spans="1:3" x14ac:dyDescent="0.3">
      <c r="A776" t="s">
        <v>1067</v>
      </c>
      <c r="B776" t="s">
        <v>4</v>
      </c>
      <c r="C776">
        <v>1</v>
      </c>
    </row>
    <row r="777" spans="1:3" x14ac:dyDescent="0.3">
      <c r="A777" t="s">
        <v>234</v>
      </c>
      <c r="B777" t="s">
        <v>4</v>
      </c>
      <c r="C777">
        <v>1</v>
      </c>
    </row>
    <row r="778" spans="1:3" x14ac:dyDescent="0.3">
      <c r="A778" t="s">
        <v>450</v>
      </c>
      <c r="B778" t="s">
        <v>4</v>
      </c>
      <c r="C778">
        <v>1</v>
      </c>
    </row>
    <row r="779" spans="1:3" x14ac:dyDescent="0.3">
      <c r="A779" t="s">
        <v>840</v>
      </c>
      <c r="B779" t="s">
        <v>4</v>
      </c>
      <c r="C779">
        <v>1</v>
      </c>
    </row>
    <row r="780" spans="1:3" x14ac:dyDescent="0.3">
      <c r="A780" t="s">
        <v>318</v>
      </c>
      <c r="B780" t="s">
        <v>4</v>
      </c>
      <c r="C780">
        <v>1</v>
      </c>
    </row>
    <row r="781" spans="1:3" x14ac:dyDescent="0.3">
      <c r="A781" t="s">
        <v>697</v>
      </c>
      <c r="B781" t="s">
        <v>4</v>
      </c>
      <c r="C781">
        <v>1</v>
      </c>
    </row>
    <row r="782" spans="1:3" x14ac:dyDescent="0.3">
      <c r="A782" t="s">
        <v>1068</v>
      </c>
      <c r="B782" t="s">
        <v>4</v>
      </c>
      <c r="C782">
        <v>1</v>
      </c>
    </row>
    <row r="783" spans="1:3" x14ac:dyDescent="0.3">
      <c r="A783" t="s">
        <v>554</v>
      </c>
      <c r="B783" t="s">
        <v>4</v>
      </c>
      <c r="C783">
        <v>1</v>
      </c>
    </row>
    <row r="784" spans="1:3" x14ac:dyDescent="0.3">
      <c r="A784" t="s">
        <v>334</v>
      </c>
      <c r="B784" t="s">
        <v>4</v>
      </c>
      <c r="C784">
        <v>1</v>
      </c>
    </row>
    <row r="785" spans="1:3" x14ac:dyDescent="0.3">
      <c r="A785" t="s">
        <v>848</v>
      </c>
      <c r="B785" t="s">
        <v>4</v>
      </c>
      <c r="C785">
        <v>1</v>
      </c>
    </row>
    <row r="786" spans="1:3" x14ac:dyDescent="0.3">
      <c r="A786" t="s">
        <v>1131</v>
      </c>
      <c r="B786" t="s">
        <v>4</v>
      </c>
      <c r="C786">
        <v>1</v>
      </c>
    </row>
    <row r="787" spans="1:3" x14ac:dyDescent="0.3">
      <c r="A787" t="s">
        <v>553</v>
      </c>
      <c r="B787" t="s">
        <v>4</v>
      </c>
      <c r="C787">
        <v>1</v>
      </c>
    </row>
    <row r="788" spans="1:3" x14ac:dyDescent="0.3">
      <c r="A788" t="s">
        <v>889</v>
      </c>
      <c r="B788" t="s">
        <v>4</v>
      </c>
      <c r="C788">
        <v>1</v>
      </c>
    </row>
    <row r="789" spans="1:3" x14ac:dyDescent="0.3">
      <c r="A789" t="s">
        <v>1551</v>
      </c>
      <c r="B789" t="s">
        <v>4</v>
      </c>
      <c r="C789">
        <v>1</v>
      </c>
    </row>
    <row r="790" spans="1:3" x14ac:dyDescent="0.3">
      <c r="A790" t="s">
        <v>810</v>
      </c>
      <c r="B790" t="s">
        <v>4</v>
      </c>
      <c r="C790">
        <v>1</v>
      </c>
    </row>
    <row r="791" spans="1:3" x14ac:dyDescent="0.3">
      <c r="A791" t="s">
        <v>967</v>
      </c>
      <c r="B791" t="s">
        <v>4</v>
      </c>
      <c r="C791">
        <v>1</v>
      </c>
    </row>
    <row r="792" spans="1:3" x14ac:dyDescent="0.3">
      <c r="A792" t="s">
        <v>1464</v>
      </c>
      <c r="B792" t="s">
        <v>4</v>
      </c>
      <c r="C792">
        <v>1</v>
      </c>
    </row>
    <row r="793" spans="1:3" x14ac:dyDescent="0.3">
      <c r="A793" t="s">
        <v>740</v>
      </c>
      <c r="B793" t="s">
        <v>4</v>
      </c>
      <c r="C793">
        <v>1</v>
      </c>
    </row>
    <row r="794" spans="1:3" x14ac:dyDescent="0.3">
      <c r="A794" t="s">
        <v>1347</v>
      </c>
      <c r="B794" t="s">
        <v>4</v>
      </c>
      <c r="C794">
        <v>1</v>
      </c>
    </row>
    <row r="795" spans="1:3" x14ac:dyDescent="0.3">
      <c r="A795" t="s">
        <v>1535</v>
      </c>
      <c r="B795" t="s">
        <v>4</v>
      </c>
      <c r="C795">
        <v>1</v>
      </c>
    </row>
    <row r="796" spans="1:3" x14ac:dyDescent="0.3">
      <c r="A796" t="s">
        <v>562</v>
      </c>
      <c r="B796" t="s">
        <v>4</v>
      </c>
      <c r="C796">
        <v>1</v>
      </c>
    </row>
    <row r="797" spans="1:3" x14ac:dyDescent="0.3">
      <c r="A797" t="s">
        <v>982</v>
      </c>
      <c r="B797" t="s">
        <v>4</v>
      </c>
      <c r="C797">
        <v>1</v>
      </c>
    </row>
    <row r="798" spans="1:3" x14ac:dyDescent="0.3">
      <c r="A798" t="s">
        <v>1097</v>
      </c>
      <c r="B798" t="s">
        <v>4</v>
      </c>
      <c r="C798">
        <v>1</v>
      </c>
    </row>
    <row r="799" spans="1:3" x14ac:dyDescent="0.3">
      <c r="A799" t="s">
        <v>564</v>
      </c>
      <c r="B799" t="s">
        <v>4</v>
      </c>
      <c r="C799">
        <v>1</v>
      </c>
    </row>
    <row r="800" spans="1:3" x14ac:dyDescent="0.3">
      <c r="A800" t="s">
        <v>242</v>
      </c>
      <c r="B800" t="s">
        <v>4</v>
      </c>
      <c r="C800">
        <v>1</v>
      </c>
    </row>
    <row r="801" spans="1:3" x14ac:dyDescent="0.3">
      <c r="A801" t="s">
        <v>735</v>
      </c>
      <c r="B801" t="s">
        <v>4</v>
      </c>
      <c r="C801">
        <v>1</v>
      </c>
    </row>
    <row r="802" spans="1:3" x14ac:dyDescent="0.3">
      <c r="A802" t="s">
        <v>1251</v>
      </c>
      <c r="B802" t="s">
        <v>4</v>
      </c>
      <c r="C802">
        <v>1</v>
      </c>
    </row>
    <row r="803" spans="1:3" x14ac:dyDescent="0.3">
      <c r="A803" t="s">
        <v>1116</v>
      </c>
      <c r="B803" t="s">
        <v>4</v>
      </c>
      <c r="C803">
        <v>1</v>
      </c>
    </row>
    <row r="804" spans="1:3" x14ac:dyDescent="0.3">
      <c r="A804" t="s">
        <v>324</v>
      </c>
      <c r="B804" t="s">
        <v>4</v>
      </c>
      <c r="C804">
        <v>1</v>
      </c>
    </row>
    <row r="805" spans="1:3" x14ac:dyDescent="0.3">
      <c r="A805" t="s">
        <v>1564</v>
      </c>
      <c r="B805" t="s">
        <v>4</v>
      </c>
      <c r="C805">
        <v>1</v>
      </c>
    </row>
    <row r="806" spans="1:3" x14ac:dyDescent="0.3">
      <c r="A806" t="s">
        <v>781</v>
      </c>
      <c r="B806" t="s">
        <v>4</v>
      </c>
      <c r="C806">
        <v>1</v>
      </c>
    </row>
    <row r="807" spans="1:3" x14ac:dyDescent="0.3">
      <c r="A807" t="s">
        <v>724</v>
      </c>
      <c r="B807" t="s">
        <v>4</v>
      </c>
      <c r="C807">
        <v>1</v>
      </c>
    </row>
    <row r="808" spans="1:3" x14ac:dyDescent="0.3">
      <c r="A808" t="s">
        <v>586</v>
      </c>
      <c r="B808" t="s">
        <v>4</v>
      </c>
      <c r="C808">
        <v>1</v>
      </c>
    </row>
    <row r="809" spans="1:3" x14ac:dyDescent="0.3">
      <c r="A809" t="s">
        <v>1090</v>
      </c>
      <c r="B809" t="s">
        <v>4</v>
      </c>
      <c r="C809">
        <v>1</v>
      </c>
    </row>
    <row r="810" spans="1:3" x14ac:dyDescent="0.3">
      <c r="A810" t="s">
        <v>593</v>
      </c>
      <c r="B810" t="s">
        <v>4</v>
      </c>
      <c r="C810">
        <v>1</v>
      </c>
    </row>
    <row r="811" spans="1:3" x14ac:dyDescent="0.3">
      <c r="A811" t="s">
        <v>1281</v>
      </c>
      <c r="B811" t="s">
        <v>4</v>
      </c>
      <c r="C811">
        <v>1</v>
      </c>
    </row>
    <row r="812" spans="1:3" x14ac:dyDescent="0.3">
      <c r="A812" t="s">
        <v>1491</v>
      </c>
      <c r="B812" t="s">
        <v>4</v>
      </c>
      <c r="C812">
        <v>1</v>
      </c>
    </row>
    <row r="813" spans="1:3" x14ac:dyDescent="0.3">
      <c r="A813" t="s">
        <v>778</v>
      </c>
      <c r="B813" t="s">
        <v>4</v>
      </c>
      <c r="C813">
        <v>1</v>
      </c>
    </row>
    <row r="814" spans="1:3" x14ac:dyDescent="0.3">
      <c r="A814" t="s">
        <v>1630</v>
      </c>
      <c r="B814" t="s">
        <v>4</v>
      </c>
      <c r="C814">
        <v>1</v>
      </c>
    </row>
    <row r="815" spans="1:3" x14ac:dyDescent="0.3">
      <c r="A815" t="s">
        <v>596</v>
      </c>
      <c r="B815" t="s">
        <v>4</v>
      </c>
      <c r="C815">
        <v>1</v>
      </c>
    </row>
    <row r="816" spans="1:3" x14ac:dyDescent="0.3">
      <c r="A816" t="s">
        <v>882</v>
      </c>
      <c r="B816" t="s">
        <v>4</v>
      </c>
      <c r="C816">
        <v>1</v>
      </c>
    </row>
    <row r="817" spans="1:3" x14ac:dyDescent="0.3">
      <c r="A817" t="s">
        <v>1267</v>
      </c>
      <c r="B817" t="s">
        <v>4</v>
      </c>
      <c r="C817">
        <v>1</v>
      </c>
    </row>
    <row r="818" spans="1:3" x14ac:dyDescent="0.3">
      <c r="A818" t="s">
        <v>346</v>
      </c>
      <c r="B818" t="s">
        <v>4</v>
      </c>
      <c r="C818">
        <v>1</v>
      </c>
    </row>
    <row r="819" spans="1:3" x14ac:dyDescent="0.3">
      <c r="A819" t="s">
        <v>386</v>
      </c>
      <c r="B819" t="s">
        <v>4</v>
      </c>
      <c r="C819">
        <v>1</v>
      </c>
    </row>
    <row r="820" spans="1:3" x14ac:dyDescent="0.3">
      <c r="A820" t="s">
        <v>829</v>
      </c>
      <c r="B820" t="s">
        <v>4</v>
      </c>
      <c r="C820">
        <v>1</v>
      </c>
    </row>
    <row r="821" spans="1:3" x14ac:dyDescent="0.3">
      <c r="A821" t="s">
        <v>1181</v>
      </c>
      <c r="B821" t="s">
        <v>4</v>
      </c>
      <c r="C821">
        <v>1</v>
      </c>
    </row>
    <row r="822" spans="1:3" x14ac:dyDescent="0.3">
      <c r="A822" t="s">
        <v>1326</v>
      </c>
      <c r="B822" t="s">
        <v>4</v>
      </c>
      <c r="C822">
        <v>1</v>
      </c>
    </row>
    <row r="823" spans="1:3" x14ac:dyDescent="0.3">
      <c r="A823" t="s">
        <v>900</v>
      </c>
      <c r="B823" t="s">
        <v>4</v>
      </c>
      <c r="C823">
        <v>1</v>
      </c>
    </row>
    <row r="824" spans="1:3" x14ac:dyDescent="0.3">
      <c r="A824" t="s">
        <v>1521</v>
      </c>
      <c r="B824" t="s">
        <v>4</v>
      </c>
      <c r="C824">
        <v>1</v>
      </c>
    </row>
    <row r="825" spans="1:3" x14ac:dyDescent="0.3">
      <c r="A825" t="s">
        <v>884</v>
      </c>
      <c r="B825" t="s">
        <v>4</v>
      </c>
      <c r="C825">
        <v>1</v>
      </c>
    </row>
    <row r="826" spans="1:3" x14ac:dyDescent="0.3">
      <c r="A826" t="s">
        <v>1019</v>
      </c>
      <c r="B826" t="s">
        <v>4</v>
      </c>
      <c r="C826">
        <v>1</v>
      </c>
    </row>
    <row r="827" spans="1:3" x14ac:dyDescent="0.3">
      <c r="A827" t="s">
        <v>658</v>
      </c>
      <c r="B827" t="s">
        <v>4</v>
      </c>
      <c r="C827">
        <v>1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99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616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5</v>
      </c>
      <c r="B3" t="s">
        <v>4</v>
      </c>
      <c r="C3" s="1">
        <v>18548</v>
      </c>
    </row>
    <row r="4" spans="1:3" x14ac:dyDescent="0.3">
      <c r="A4" t="s">
        <v>3</v>
      </c>
      <c r="B4" t="s">
        <v>4</v>
      </c>
      <c r="C4" s="1">
        <v>15545</v>
      </c>
    </row>
    <row r="5" spans="1:3" x14ac:dyDescent="0.3">
      <c r="A5" t="s">
        <v>6</v>
      </c>
      <c r="B5" t="s">
        <v>4</v>
      </c>
      <c r="C5" s="1">
        <v>10861</v>
      </c>
    </row>
    <row r="6" spans="1:3" x14ac:dyDescent="0.3">
      <c r="A6" t="s">
        <v>7</v>
      </c>
      <c r="B6" t="s">
        <v>8</v>
      </c>
      <c r="C6" s="1">
        <v>7703</v>
      </c>
    </row>
    <row r="7" spans="1:3" x14ac:dyDescent="0.3">
      <c r="A7" t="s">
        <v>11</v>
      </c>
      <c r="B7" t="s">
        <v>8</v>
      </c>
      <c r="C7" s="1">
        <v>3101</v>
      </c>
    </row>
    <row r="8" spans="1:3" x14ac:dyDescent="0.3">
      <c r="A8" t="s">
        <v>9</v>
      </c>
      <c r="B8" t="s">
        <v>4</v>
      </c>
      <c r="C8" s="1">
        <v>3057</v>
      </c>
    </row>
    <row r="9" spans="1:3" x14ac:dyDescent="0.3">
      <c r="A9" t="s">
        <v>12</v>
      </c>
      <c r="B9" t="s">
        <v>4</v>
      </c>
      <c r="C9" s="1">
        <v>3047</v>
      </c>
    </row>
    <row r="10" spans="1:3" x14ac:dyDescent="0.3">
      <c r="A10" t="s">
        <v>13</v>
      </c>
      <c r="B10" t="s">
        <v>4</v>
      </c>
      <c r="C10" s="1">
        <v>2441</v>
      </c>
    </row>
    <row r="11" spans="1:3" x14ac:dyDescent="0.3">
      <c r="A11" t="s">
        <v>10</v>
      </c>
      <c r="B11" t="s">
        <v>4</v>
      </c>
      <c r="C11" s="1">
        <v>2301</v>
      </c>
    </row>
    <row r="12" spans="1:3" x14ac:dyDescent="0.3">
      <c r="A12" t="s">
        <v>17</v>
      </c>
      <c r="B12" t="s">
        <v>4</v>
      </c>
      <c r="C12" s="1">
        <v>2079</v>
      </c>
    </row>
    <row r="13" spans="1:3" x14ac:dyDescent="0.3">
      <c r="A13" t="s">
        <v>16</v>
      </c>
      <c r="B13" t="s">
        <v>4</v>
      </c>
      <c r="C13" s="1">
        <v>1675</v>
      </c>
    </row>
    <row r="14" spans="1:3" x14ac:dyDescent="0.3">
      <c r="A14" t="s">
        <v>14</v>
      </c>
      <c r="B14" t="s">
        <v>4</v>
      </c>
      <c r="C14" s="1">
        <v>1581</v>
      </c>
    </row>
    <row r="15" spans="1:3" x14ac:dyDescent="0.3">
      <c r="A15" t="s">
        <v>15</v>
      </c>
      <c r="B15" t="s">
        <v>4</v>
      </c>
      <c r="C15" s="1">
        <v>1552</v>
      </c>
    </row>
    <row r="16" spans="1:3" x14ac:dyDescent="0.3">
      <c r="A16" t="s">
        <v>21</v>
      </c>
      <c r="B16" t="s">
        <v>4</v>
      </c>
      <c r="C16" s="1">
        <v>1342</v>
      </c>
    </row>
    <row r="17" spans="1:3" x14ac:dyDescent="0.3">
      <c r="A17" t="s">
        <v>18</v>
      </c>
      <c r="B17" t="s">
        <v>4</v>
      </c>
      <c r="C17" s="1">
        <v>1163</v>
      </c>
    </row>
    <row r="18" spans="1:3" x14ac:dyDescent="0.3">
      <c r="A18" t="s">
        <v>20</v>
      </c>
      <c r="B18" t="s">
        <v>8</v>
      </c>
      <c r="C18" s="1">
        <v>1155</v>
      </c>
    </row>
    <row r="19" spans="1:3" x14ac:dyDescent="0.3">
      <c r="A19" t="s">
        <v>19</v>
      </c>
      <c r="B19" t="s">
        <v>4</v>
      </c>
      <c r="C19" s="1">
        <v>1065</v>
      </c>
    </row>
    <row r="20" spans="1:3" x14ac:dyDescent="0.3">
      <c r="A20" t="s">
        <v>24</v>
      </c>
      <c r="B20" t="s">
        <v>4</v>
      </c>
      <c r="C20">
        <v>822</v>
      </c>
    </row>
    <row r="21" spans="1:3" x14ac:dyDescent="0.3">
      <c r="A21" t="s">
        <v>25</v>
      </c>
      <c r="B21" t="s">
        <v>8</v>
      </c>
      <c r="C21">
        <v>779</v>
      </c>
    </row>
    <row r="22" spans="1:3" x14ac:dyDescent="0.3">
      <c r="A22" t="s">
        <v>26</v>
      </c>
      <c r="B22" t="s">
        <v>4</v>
      </c>
      <c r="C22">
        <v>670</v>
      </c>
    </row>
    <row r="23" spans="1:3" x14ac:dyDescent="0.3">
      <c r="A23" t="s">
        <v>23</v>
      </c>
      <c r="B23" t="s">
        <v>4</v>
      </c>
      <c r="C23">
        <v>619</v>
      </c>
    </row>
    <row r="24" spans="1:3" x14ac:dyDescent="0.3">
      <c r="A24" t="s">
        <v>29</v>
      </c>
      <c r="B24" t="s">
        <v>4</v>
      </c>
      <c r="C24">
        <v>474</v>
      </c>
    </row>
    <row r="25" spans="1:3" x14ac:dyDescent="0.3">
      <c r="A25" t="s">
        <v>31</v>
      </c>
      <c r="B25" t="s">
        <v>4</v>
      </c>
      <c r="C25">
        <v>439</v>
      </c>
    </row>
    <row r="26" spans="1:3" x14ac:dyDescent="0.3">
      <c r="A26" t="s">
        <v>22</v>
      </c>
      <c r="B26" t="s">
        <v>4</v>
      </c>
      <c r="C26">
        <v>420</v>
      </c>
    </row>
    <row r="27" spans="1:3" x14ac:dyDescent="0.3">
      <c r="A27" t="s">
        <v>27</v>
      </c>
      <c r="B27" t="s">
        <v>4</v>
      </c>
      <c r="C27">
        <v>412</v>
      </c>
    </row>
    <row r="28" spans="1:3" x14ac:dyDescent="0.3">
      <c r="A28" t="s">
        <v>34</v>
      </c>
      <c r="B28" t="s">
        <v>4</v>
      </c>
      <c r="C28">
        <v>380</v>
      </c>
    </row>
    <row r="29" spans="1:3" x14ac:dyDescent="0.3">
      <c r="A29" t="s">
        <v>30</v>
      </c>
      <c r="B29" t="s">
        <v>4</v>
      </c>
      <c r="C29">
        <v>331</v>
      </c>
    </row>
    <row r="30" spans="1:3" x14ac:dyDescent="0.3">
      <c r="A30" t="s">
        <v>32</v>
      </c>
      <c r="B30" t="s">
        <v>4</v>
      </c>
      <c r="C30">
        <v>304</v>
      </c>
    </row>
    <row r="31" spans="1:3" x14ac:dyDescent="0.3">
      <c r="A31" t="s">
        <v>35</v>
      </c>
      <c r="B31" t="s">
        <v>4</v>
      </c>
      <c r="C31">
        <v>284</v>
      </c>
    </row>
    <row r="32" spans="1:3" x14ac:dyDescent="0.3">
      <c r="A32" t="s">
        <v>33</v>
      </c>
      <c r="B32" t="s">
        <v>4</v>
      </c>
      <c r="C32">
        <v>279</v>
      </c>
    </row>
    <row r="33" spans="1:3" x14ac:dyDescent="0.3">
      <c r="A33" t="s">
        <v>40</v>
      </c>
      <c r="B33" t="s">
        <v>4</v>
      </c>
      <c r="C33">
        <v>253</v>
      </c>
    </row>
    <row r="34" spans="1:3" x14ac:dyDescent="0.3">
      <c r="A34" t="s">
        <v>36</v>
      </c>
      <c r="B34" t="s">
        <v>4</v>
      </c>
      <c r="C34">
        <v>244</v>
      </c>
    </row>
    <row r="35" spans="1:3" x14ac:dyDescent="0.3">
      <c r="A35" t="s">
        <v>39</v>
      </c>
      <c r="B35" t="s">
        <v>4</v>
      </c>
      <c r="C35">
        <v>235</v>
      </c>
    </row>
    <row r="36" spans="1:3" x14ac:dyDescent="0.3">
      <c r="A36" t="s">
        <v>28</v>
      </c>
      <c r="B36" t="s">
        <v>4</v>
      </c>
      <c r="C36">
        <v>204</v>
      </c>
    </row>
    <row r="37" spans="1:3" x14ac:dyDescent="0.3">
      <c r="A37" t="s">
        <v>37</v>
      </c>
      <c r="B37" t="s">
        <v>8</v>
      </c>
      <c r="C37">
        <v>203</v>
      </c>
    </row>
    <row r="38" spans="1:3" x14ac:dyDescent="0.3">
      <c r="A38" t="s">
        <v>38</v>
      </c>
      <c r="B38" t="s">
        <v>8</v>
      </c>
      <c r="C38">
        <v>194</v>
      </c>
    </row>
    <row r="39" spans="1:3" x14ac:dyDescent="0.3">
      <c r="A39" t="s">
        <v>41</v>
      </c>
      <c r="B39" t="s">
        <v>4</v>
      </c>
      <c r="C39">
        <v>188</v>
      </c>
    </row>
    <row r="40" spans="1:3" x14ac:dyDescent="0.3">
      <c r="A40" t="s">
        <v>55</v>
      </c>
      <c r="B40" t="s">
        <v>4</v>
      </c>
      <c r="C40">
        <v>173</v>
      </c>
    </row>
    <row r="41" spans="1:3" x14ac:dyDescent="0.3">
      <c r="A41" t="s">
        <v>46</v>
      </c>
      <c r="B41" t="s">
        <v>4</v>
      </c>
      <c r="C41">
        <v>167</v>
      </c>
    </row>
    <row r="42" spans="1:3" x14ac:dyDescent="0.3">
      <c r="A42" t="s">
        <v>43</v>
      </c>
      <c r="B42" t="s">
        <v>4</v>
      </c>
      <c r="C42">
        <v>149</v>
      </c>
    </row>
    <row r="43" spans="1:3" x14ac:dyDescent="0.3">
      <c r="A43" t="s">
        <v>44</v>
      </c>
      <c r="B43" t="s">
        <v>8</v>
      </c>
      <c r="C43">
        <v>149</v>
      </c>
    </row>
    <row r="44" spans="1:3" x14ac:dyDescent="0.3">
      <c r="A44" t="s">
        <v>47</v>
      </c>
      <c r="B44" t="s">
        <v>4</v>
      </c>
      <c r="C44">
        <v>142</v>
      </c>
    </row>
    <row r="45" spans="1:3" x14ac:dyDescent="0.3">
      <c r="A45" t="s">
        <v>42</v>
      </c>
      <c r="B45" t="s">
        <v>4</v>
      </c>
      <c r="C45">
        <v>140</v>
      </c>
    </row>
    <row r="46" spans="1:3" x14ac:dyDescent="0.3">
      <c r="A46" t="s">
        <v>51</v>
      </c>
      <c r="B46" t="s">
        <v>4</v>
      </c>
      <c r="C46">
        <v>138</v>
      </c>
    </row>
    <row r="47" spans="1:3" x14ac:dyDescent="0.3">
      <c r="A47" t="s">
        <v>52</v>
      </c>
      <c r="B47" t="s">
        <v>4</v>
      </c>
      <c r="C47">
        <v>133</v>
      </c>
    </row>
    <row r="48" spans="1:3" x14ac:dyDescent="0.3">
      <c r="A48" t="s">
        <v>50</v>
      </c>
      <c r="B48" t="s">
        <v>4</v>
      </c>
      <c r="C48">
        <v>132</v>
      </c>
    </row>
    <row r="49" spans="1:3" x14ac:dyDescent="0.3">
      <c r="A49" t="s">
        <v>48</v>
      </c>
      <c r="B49" t="s">
        <v>8</v>
      </c>
      <c r="C49">
        <v>114</v>
      </c>
    </row>
    <row r="50" spans="1:3" x14ac:dyDescent="0.3">
      <c r="A50" t="s">
        <v>56</v>
      </c>
      <c r="B50" t="s">
        <v>4</v>
      </c>
      <c r="C50">
        <v>111</v>
      </c>
    </row>
    <row r="51" spans="1:3" x14ac:dyDescent="0.3">
      <c r="A51" t="s">
        <v>60</v>
      </c>
      <c r="B51" t="s">
        <v>4</v>
      </c>
      <c r="C51">
        <v>102</v>
      </c>
    </row>
    <row r="52" spans="1:3" x14ac:dyDescent="0.3">
      <c r="A52" t="s">
        <v>68</v>
      </c>
      <c r="B52" t="s">
        <v>4</v>
      </c>
      <c r="C52">
        <v>97</v>
      </c>
    </row>
    <row r="53" spans="1:3" x14ac:dyDescent="0.3">
      <c r="A53" t="s">
        <v>61</v>
      </c>
      <c r="B53" t="s">
        <v>4</v>
      </c>
      <c r="C53">
        <v>93</v>
      </c>
    </row>
    <row r="54" spans="1:3" x14ac:dyDescent="0.3">
      <c r="A54" t="s">
        <v>59</v>
      </c>
      <c r="B54" t="s">
        <v>4</v>
      </c>
      <c r="C54">
        <v>90</v>
      </c>
    </row>
    <row r="55" spans="1:3" x14ac:dyDescent="0.3">
      <c r="A55" t="s">
        <v>57</v>
      </c>
      <c r="B55" t="s">
        <v>4</v>
      </c>
      <c r="C55">
        <v>87</v>
      </c>
    </row>
    <row r="56" spans="1:3" x14ac:dyDescent="0.3">
      <c r="A56" t="s">
        <v>54</v>
      </c>
      <c r="B56" t="s">
        <v>4</v>
      </c>
      <c r="C56">
        <v>86</v>
      </c>
    </row>
    <row r="57" spans="1:3" x14ac:dyDescent="0.3">
      <c r="A57" t="s">
        <v>49</v>
      </c>
      <c r="B57" t="s">
        <v>4</v>
      </c>
      <c r="C57">
        <v>86</v>
      </c>
    </row>
    <row r="58" spans="1:3" x14ac:dyDescent="0.3">
      <c r="A58" t="s">
        <v>45</v>
      </c>
      <c r="B58" t="s">
        <v>4</v>
      </c>
      <c r="C58">
        <v>82</v>
      </c>
    </row>
    <row r="59" spans="1:3" x14ac:dyDescent="0.3">
      <c r="A59" t="s">
        <v>83</v>
      </c>
      <c r="B59" t="s">
        <v>4</v>
      </c>
      <c r="C59">
        <v>82</v>
      </c>
    </row>
    <row r="60" spans="1:3" x14ac:dyDescent="0.3">
      <c r="A60" t="s">
        <v>67</v>
      </c>
      <c r="B60" t="s">
        <v>4</v>
      </c>
      <c r="C60">
        <v>77</v>
      </c>
    </row>
    <row r="61" spans="1:3" x14ac:dyDescent="0.3">
      <c r="A61" t="s">
        <v>64</v>
      </c>
      <c r="B61" t="s">
        <v>4</v>
      </c>
      <c r="C61">
        <v>77</v>
      </c>
    </row>
    <row r="62" spans="1:3" x14ac:dyDescent="0.3">
      <c r="A62" t="s">
        <v>76</v>
      </c>
      <c r="B62" t="s">
        <v>4</v>
      </c>
      <c r="C62">
        <v>76</v>
      </c>
    </row>
    <row r="63" spans="1:3" x14ac:dyDescent="0.3">
      <c r="A63" t="s">
        <v>81</v>
      </c>
      <c r="B63" t="s">
        <v>4</v>
      </c>
      <c r="C63">
        <v>75</v>
      </c>
    </row>
    <row r="64" spans="1:3" x14ac:dyDescent="0.3">
      <c r="A64" t="s">
        <v>75</v>
      </c>
      <c r="B64" t="s">
        <v>4</v>
      </c>
      <c r="C64">
        <v>75</v>
      </c>
    </row>
    <row r="65" spans="1:3" x14ac:dyDescent="0.3">
      <c r="A65" t="s">
        <v>69</v>
      </c>
      <c r="B65" t="s">
        <v>4</v>
      </c>
      <c r="C65">
        <v>72</v>
      </c>
    </row>
    <row r="66" spans="1:3" x14ac:dyDescent="0.3">
      <c r="A66" t="s">
        <v>71</v>
      </c>
      <c r="B66" t="s">
        <v>4</v>
      </c>
      <c r="C66">
        <v>72</v>
      </c>
    </row>
    <row r="67" spans="1:3" x14ac:dyDescent="0.3">
      <c r="A67" t="s">
        <v>65</v>
      </c>
      <c r="B67" t="s">
        <v>8</v>
      </c>
      <c r="C67">
        <v>69</v>
      </c>
    </row>
    <row r="68" spans="1:3" x14ac:dyDescent="0.3">
      <c r="A68" t="s">
        <v>58</v>
      </c>
      <c r="B68" t="s">
        <v>4</v>
      </c>
      <c r="C68">
        <v>68</v>
      </c>
    </row>
    <row r="69" spans="1:3" x14ac:dyDescent="0.3">
      <c r="A69" t="s">
        <v>66</v>
      </c>
      <c r="B69" t="s">
        <v>8</v>
      </c>
      <c r="C69">
        <v>67</v>
      </c>
    </row>
    <row r="70" spans="1:3" x14ac:dyDescent="0.3">
      <c r="A70" t="s">
        <v>62</v>
      </c>
      <c r="B70" t="s">
        <v>8</v>
      </c>
      <c r="C70">
        <v>67</v>
      </c>
    </row>
    <row r="71" spans="1:3" x14ac:dyDescent="0.3">
      <c r="A71" t="s">
        <v>53</v>
      </c>
      <c r="B71" t="s">
        <v>4</v>
      </c>
      <c r="C71">
        <v>66</v>
      </c>
    </row>
    <row r="72" spans="1:3" x14ac:dyDescent="0.3">
      <c r="A72" t="s">
        <v>72</v>
      </c>
      <c r="B72" t="s">
        <v>4</v>
      </c>
      <c r="C72">
        <v>63</v>
      </c>
    </row>
    <row r="73" spans="1:3" x14ac:dyDescent="0.3">
      <c r="A73" t="s">
        <v>99</v>
      </c>
      <c r="B73" t="s">
        <v>4</v>
      </c>
      <c r="C73">
        <v>63</v>
      </c>
    </row>
    <row r="74" spans="1:3" x14ac:dyDescent="0.3">
      <c r="A74" t="s">
        <v>80</v>
      </c>
      <c r="B74" t="s">
        <v>4</v>
      </c>
      <c r="C74">
        <v>62</v>
      </c>
    </row>
    <row r="75" spans="1:3" x14ac:dyDescent="0.3">
      <c r="A75" t="s">
        <v>87</v>
      </c>
      <c r="B75" t="s">
        <v>4</v>
      </c>
      <c r="C75">
        <v>59</v>
      </c>
    </row>
    <row r="76" spans="1:3" x14ac:dyDescent="0.3">
      <c r="A76" t="s">
        <v>79</v>
      </c>
      <c r="B76" t="s">
        <v>4</v>
      </c>
      <c r="C76">
        <v>56</v>
      </c>
    </row>
    <row r="77" spans="1:3" x14ac:dyDescent="0.3">
      <c r="A77" t="s">
        <v>82</v>
      </c>
      <c r="B77" t="s">
        <v>4</v>
      </c>
      <c r="C77">
        <v>56</v>
      </c>
    </row>
    <row r="78" spans="1:3" x14ac:dyDescent="0.3">
      <c r="A78" t="s">
        <v>90</v>
      </c>
      <c r="B78" t="s">
        <v>4</v>
      </c>
      <c r="C78">
        <v>54</v>
      </c>
    </row>
    <row r="79" spans="1:3" x14ac:dyDescent="0.3">
      <c r="A79" t="s">
        <v>85</v>
      </c>
      <c r="B79" t="s">
        <v>4</v>
      </c>
      <c r="C79">
        <v>50</v>
      </c>
    </row>
    <row r="80" spans="1:3" x14ac:dyDescent="0.3">
      <c r="A80" t="s">
        <v>74</v>
      </c>
      <c r="B80" t="s">
        <v>4</v>
      </c>
      <c r="C80">
        <v>50</v>
      </c>
    </row>
    <row r="81" spans="1:3" x14ac:dyDescent="0.3">
      <c r="A81" t="s">
        <v>101</v>
      </c>
      <c r="B81" t="s">
        <v>4</v>
      </c>
      <c r="C81">
        <v>50</v>
      </c>
    </row>
    <row r="82" spans="1:3" x14ac:dyDescent="0.3">
      <c r="A82" t="s">
        <v>70</v>
      </c>
      <c r="B82" t="s">
        <v>4</v>
      </c>
      <c r="C82">
        <v>50</v>
      </c>
    </row>
    <row r="83" spans="1:3" x14ac:dyDescent="0.3">
      <c r="A83" t="s">
        <v>113</v>
      </c>
      <c r="B83" t="s">
        <v>4</v>
      </c>
      <c r="C83">
        <v>50</v>
      </c>
    </row>
    <row r="84" spans="1:3" x14ac:dyDescent="0.3">
      <c r="A84" t="s">
        <v>98</v>
      </c>
      <c r="B84" t="s">
        <v>4</v>
      </c>
      <c r="C84">
        <v>49</v>
      </c>
    </row>
    <row r="85" spans="1:3" x14ac:dyDescent="0.3">
      <c r="A85" t="s">
        <v>73</v>
      </c>
      <c r="B85" t="s">
        <v>4</v>
      </c>
      <c r="C85">
        <v>49</v>
      </c>
    </row>
    <row r="86" spans="1:3" x14ac:dyDescent="0.3">
      <c r="A86" t="s">
        <v>86</v>
      </c>
      <c r="B86" t="s">
        <v>4</v>
      </c>
      <c r="C86">
        <v>47</v>
      </c>
    </row>
    <row r="87" spans="1:3" x14ac:dyDescent="0.3">
      <c r="A87" t="s">
        <v>77</v>
      </c>
      <c r="B87" t="s">
        <v>4</v>
      </c>
      <c r="C87">
        <v>47</v>
      </c>
    </row>
    <row r="88" spans="1:3" x14ac:dyDescent="0.3">
      <c r="A88" t="s">
        <v>124</v>
      </c>
      <c r="B88" t="s">
        <v>4</v>
      </c>
      <c r="C88">
        <v>45</v>
      </c>
    </row>
    <row r="89" spans="1:3" x14ac:dyDescent="0.3">
      <c r="A89" t="s">
        <v>97</v>
      </c>
      <c r="B89" t="s">
        <v>4</v>
      </c>
      <c r="C89">
        <v>45</v>
      </c>
    </row>
    <row r="90" spans="1:3" x14ac:dyDescent="0.3">
      <c r="A90" t="s">
        <v>146</v>
      </c>
      <c r="B90" t="s">
        <v>4</v>
      </c>
      <c r="C90">
        <v>43</v>
      </c>
    </row>
    <row r="91" spans="1:3" x14ac:dyDescent="0.3">
      <c r="A91" t="s">
        <v>93</v>
      </c>
      <c r="B91" t="s">
        <v>4</v>
      </c>
      <c r="C91">
        <v>43</v>
      </c>
    </row>
    <row r="92" spans="1:3" x14ac:dyDescent="0.3">
      <c r="A92" t="s">
        <v>95</v>
      </c>
      <c r="B92" t="s">
        <v>4</v>
      </c>
      <c r="C92">
        <v>43</v>
      </c>
    </row>
    <row r="93" spans="1:3" x14ac:dyDescent="0.3">
      <c r="A93" t="s">
        <v>94</v>
      </c>
      <c r="B93" t="s">
        <v>4</v>
      </c>
      <c r="C93">
        <v>43</v>
      </c>
    </row>
    <row r="94" spans="1:3" x14ac:dyDescent="0.3">
      <c r="A94" t="s">
        <v>102</v>
      </c>
      <c r="B94" t="s">
        <v>4</v>
      </c>
      <c r="C94">
        <v>42</v>
      </c>
    </row>
    <row r="95" spans="1:3" x14ac:dyDescent="0.3">
      <c r="A95" t="s">
        <v>108</v>
      </c>
      <c r="B95" t="s">
        <v>4</v>
      </c>
      <c r="C95">
        <v>41</v>
      </c>
    </row>
    <row r="96" spans="1:3" x14ac:dyDescent="0.3">
      <c r="A96" t="s">
        <v>84</v>
      </c>
      <c r="B96" t="s">
        <v>4</v>
      </c>
      <c r="C96">
        <v>40</v>
      </c>
    </row>
    <row r="97" spans="1:3" x14ac:dyDescent="0.3">
      <c r="A97" t="s">
        <v>115</v>
      </c>
      <c r="B97" t="s">
        <v>4</v>
      </c>
      <c r="C97">
        <v>40</v>
      </c>
    </row>
    <row r="98" spans="1:3" x14ac:dyDescent="0.3">
      <c r="A98" t="s">
        <v>116</v>
      </c>
      <c r="B98" t="s">
        <v>4</v>
      </c>
      <c r="C98">
        <v>39</v>
      </c>
    </row>
    <row r="99" spans="1:3" x14ac:dyDescent="0.3">
      <c r="A99" t="s">
        <v>109</v>
      </c>
      <c r="B99" t="s">
        <v>4</v>
      </c>
      <c r="C99">
        <v>39</v>
      </c>
    </row>
    <row r="100" spans="1:3" x14ac:dyDescent="0.3">
      <c r="A100" t="s">
        <v>122</v>
      </c>
      <c r="B100" t="s">
        <v>4</v>
      </c>
      <c r="C100">
        <v>38</v>
      </c>
    </row>
    <row r="101" spans="1:3" x14ac:dyDescent="0.3">
      <c r="A101" t="s">
        <v>110</v>
      </c>
      <c r="B101" t="s">
        <v>8</v>
      </c>
      <c r="C101">
        <v>38</v>
      </c>
    </row>
    <row r="102" spans="1:3" x14ac:dyDescent="0.3">
      <c r="A102" t="s">
        <v>89</v>
      </c>
      <c r="B102" t="s">
        <v>4</v>
      </c>
      <c r="C102">
        <v>38</v>
      </c>
    </row>
    <row r="103" spans="1:3" x14ac:dyDescent="0.3">
      <c r="A103" t="s">
        <v>106</v>
      </c>
      <c r="B103" t="s">
        <v>4</v>
      </c>
      <c r="C103">
        <v>37</v>
      </c>
    </row>
    <row r="104" spans="1:3" x14ac:dyDescent="0.3">
      <c r="A104" t="s">
        <v>112</v>
      </c>
      <c r="B104" t="s">
        <v>4</v>
      </c>
      <c r="C104">
        <v>37</v>
      </c>
    </row>
    <row r="105" spans="1:3" x14ac:dyDescent="0.3">
      <c r="A105" t="s">
        <v>139</v>
      </c>
      <c r="B105" t="s">
        <v>4</v>
      </c>
      <c r="C105">
        <v>37</v>
      </c>
    </row>
    <row r="106" spans="1:3" x14ac:dyDescent="0.3">
      <c r="A106" t="s">
        <v>107</v>
      </c>
      <c r="B106" t="s">
        <v>4</v>
      </c>
      <c r="C106">
        <v>37</v>
      </c>
    </row>
    <row r="107" spans="1:3" x14ac:dyDescent="0.3">
      <c r="A107" t="s">
        <v>141</v>
      </c>
      <c r="B107" t="s">
        <v>4</v>
      </c>
      <c r="C107">
        <v>36</v>
      </c>
    </row>
    <row r="108" spans="1:3" x14ac:dyDescent="0.3">
      <c r="A108" t="s">
        <v>103</v>
      </c>
      <c r="B108" t="s">
        <v>4</v>
      </c>
      <c r="C108">
        <v>36</v>
      </c>
    </row>
    <row r="109" spans="1:3" x14ac:dyDescent="0.3">
      <c r="A109" t="s">
        <v>78</v>
      </c>
      <c r="B109" t="s">
        <v>4</v>
      </c>
      <c r="C109">
        <v>36</v>
      </c>
    </row>
    <row r="110" spans="1:3" x14ac:dyDescent="0.3">
      <c r="A110" t="s">
        <v>92</v>
      </c>
      <c r="B110" t="s">
        <v>4</v>
      </c>
      <c r="C110">
        <v>35</v>
      </c>
    </row>
    <row r="111" spans="1:3" x14ac:dyDescent="0.3">
      <c r="A111" t="s">
        <v>144</v>
      </c>
      <c r="B111" t="s">
        <v>4</v>
      </c>
      <c r="C111">
        <v>35</v>
      </c>
    </row>
    <row r="112" spans="1:3" x14ac:dyDescent="0.3">
      <c r="A112" t="s">
        <v>100</v>
      </c>
      <c r="B112" t="s">
        <v>4</v>
      </c>
      <c r="C112">
        <v>34</v>
      </c>
    </row>
    <row r="113" spans="1:3" x14ac:dyDescent="0.3">
      <c r="A113" t="s">
        <v>126</v>
      </c>
      <c r="B113" t="s">
        <v>4</v>
      </c>
      <c r="C113">
        <v>32</v>
      </c>
    </row>
    <row r="114" spans="1:3" x14ac:dyDescent="0.3">
      <c r="A114" t="s">
        <v>131</v>
      </c>
      <c r="B114" t="s">
        <v>4</v>
      </c>
      <c r="C114">
        <v>32</v>
      </c>
    </row>
    <row r="115" spans="1:3" x14ac:dyDescent="0.3">
      <c r="A115" t="s">
        <v>145</v>
      </c>
      <c r="B115" t="s">
        <v>4</v>
      </c>
      <c r="C115">
        <v>31</v>
      </c>
    </row>
    <row r="116" spans="1:3" x14ac:dyDescent="0.3">
      <c r="A116" t="s">
        <v>134</v>
      </c>
      <c r="B116" t="s">
        <v>4</v>
      </c>
      <c r="C116">
        <v>30</v>
      </c>
    </row>
    <row r="117" spans="1:3" x14ac:dyDescent="0.3">
      <c r="A117" t="s">
        <v>111</v>
      </c>
      <c r="B117" t="s">
        <v>4</v>
      </c>
      <c r="C117">
        <v>30</v>
      </c>
    </row>
    <row r="118" spans="1:3" x14ac:dyDescent="0.3">
      <c r="A118" t="s">
        <v>118</v>
      </c>
      <c r="B118" t="s">
        <v>4</v>
      </c>
      <c r="C118">
        <v>30</v>
      </c>
    </row>
    <row r="119" spans="1:3" x14ac:dyDescent="0.3">
      <c r="A119" t="s">
        <v>121</v>
      </c>
      <c r="B119" t="s">
        <v>8</v>
      </c>
      <c r="C119">
        <v>30</v>
      </c>
    </row>
    <row r="120" spans="1:3" x14ac:dyDescent="0.3">
      <c r="A120" t="s">
        <v>123</v>
      </c>
      <c r="B120" t="s">
        <v>8</v>
      </c>
      <c r="C120">
        <v>30</v>
      </c>
    </row>
    <row r="121" spans="1:3" x14ac:dyDescent="0.3">
      <c r="A121" t="s">
        <v>91</v>
      </c>
      <c r="B121" t="s">
        <v>4</v>
      </c>
      <c r="C121">
        <v>29</v>
      </c>
    </row>
    <row r="122" spans="1:3" x14ac:dyDescent="0.3">
      <c r="A122" t="s">
        <v>117</v>
      </c>
      <c r="B122" t="s">
        <v>4</v>
      </c>
      <c r="C122">
        <v>28</v>
      </c>
    </row>
    <row r="123" spans="1:3" x14ac:dyDescent="0.3">
      <c r="A123" t="s">
        <v>114</v>
      </c>
      <c r="B123" t="s">
        <v>4</v>
      </c>
      <c r="C123">
        <v>28</v>
      </c>
    </row>
    <row r="124" spans="1:3" x14ac:dyDescent="0.3">
      <c r="A124" t="s">
        <v>128</v>
      </c>
      <c r="B124" t="s">
        <v>4</v>
      </c>
      <c r="C124">
        <v>26</v>
      </c>
    </row>
    <row r="125" spans="1:3" x14ac:dyDescent="0.3">
      <c r="A125" t="s">
        <v>169</v>
      </c>
      <c r="B125" t="s">
        <v>4</v>
      </c>
      <c r="C125">
        <v>26</v>
      </c>
    </row>
    <row r="126" spans="1:3" x14ac:dyDescent="0.3">
      <c r="A126" t="s">
        <v>153</v>
      </c>
      <c r="B126" t="s">
        <v>4</v>
      </c>
      <c r="C126">
        <v>26</v>
      </c>
    </row>
    <row r="127" spans="1:3" x14ac:dyDescent="0.3">
      <c r="A127" t="s">
        <v>135</v>
      </c>
      <c r="B127" t="s">
        <v>4</v>
      </c>
      <c r="C127">
        <v>26</v>
      </c>
    </row>
    <row r="128" spans="1:3" x14ac:dyDescent="0.3">
      <c r="A128" t="s">
        <v>155</v>
      </c>
      <c r="B128" t="s">
        <v>4</v>
      </c>
      <c r="C128">
        <v>25</v>
      </c>
    </row>
    <row r="129" spans="1:3" x14ac:dyDescent="0.3">
      <c r="A129" t="s">
        <v>151</v>
      </c>
      <c r="B129" t="s">
        <v>4</v>
      </c>
      <c r="C129">
        <v>25</v>
      </c>
    </row>
    <row r="130" spans="1:3" x14ac:dyDescent="0.3">
      <c r="A130" t="s">
        <v>132</v>
      </c>
      <c r="B130" t="s">
        <v>4</v>
      </c>
      <c r="C130">
        <v>25</v>
      </c>
    </row>
    <row r="131" spans="1:3" x14ac:dyDescent="0.3">
      <c r="A131" t="s">
        <v>105</v>
      </c>
      <c r="B131" t="s">
        <v>4</v>
      </c>
      <c r="C131">
        <v>25</v>
      </c>
    </row>
    <row r="132" spans="1:3" x14ac:dyDescent="0.3">
      <c r="A132" t="s">
        <v>152</v>
      </c>
      <c r="B132" t="s">
        <v>4</v>
      </c>
      <c r="C132">
        <v>24</v>
      </c>
    </row>
    <row r="133" spans="1:3" x14ac:dyDescent="0.3">
      <c r="A133" t="s">
        <v>149</v>
      </c>
      <c r="B133" t="s">
        <v>4</v>
      </c>
      <c r="C133">
        <v>24</v>
      </c>
    </row>
    <row r="134" spans="1:3" x14ac:dyDescent="0.3">
      <c r="A134" t="s">
        <v>96</v>
      </c>
      <c r="B134" t="s">
        <v>4</v>
      </c>
      <c r="C134">
        <v>23</v>
      </c>
    </row>
    <row r="135" spans="1:3" x14ac:dyDescent="0.3">
      <c r="A135" t="s">
        <v>127</v>
      </c>
      <c r="B135" t="s">
        <v>4</v>
      </c>
      <c r="C135">
        <v>23</v>
      </c>
    </row>
    <row r="136" spans="1:3" x14ac:dyDescent="0.3">
      <c r="A136" t="s">
        <v>125</v>
      </c>
      <c r="B136" t="s">
        <v>4</v>
      </c>
      <c r="C136">
        <v>22</v>
      </c>
    </row>
    <row r="137" spans="1:3" x14ac:dyDescent="0.3">
      <c r="A137" t="s">
        <v>137</v>
      </c>
      <c r="B137" t="s">
        <v>4</v>
      </c>
      <c r="C137">
        <v>22</v>
      </c>
    </row>
    <row r="138" spans="1:3" x14ac:dyDescent="0.3">
      <c r="A138" t="s">
        <v>143</v>
      </c>
      <c r="B138" t="s">
        <v>4</v>
      </c>
      <c r="C138">
        <v>20</v>
      </c>
    </row>
    <row r="139" spans="1:3" x14ac:dyDescent="0.3">
      <c r="A139" t="s">
        <v>119</v>
      </c>
      <c r="B139" t="s">
        <v>4</v>
      </c>
      <c r="C139">
        <v>20</v>
      </c>
    </row>
    <row r="140" spans="1:3" x14ac:dyDescent="0.3">
      <c r="A140" t="s">
        <v>189</v>
      </c>
      <c r="B140" t="s">
        <v>4</v>
      </c>
      <c r="C140">
        <v>20</v>
      </c>
    </row>
    <row r="141" spans="1:3" x14ac:dyDescent="0.3">
      <c r="A141" t="s">
        <v>142</v>
      </c>
      <c r="B141" t="s">
        <v>4</v>
      </c>
      <c r="C141">
        <v>19</v>
      </c>
    </row>
    <row r="142" spans="1:3" x14ac:dyDescent="0.3">
      <c r="A142" t="s">
        <v>130</v>
      </c>
      <c r="B142" t="s">
        <v>4</v>
      </c>
      <c r="C142">
        <v>19</v>
      </c>
    </row>
    <row r="143" spans="1:3" x14ac:dyDescent="0.3">
      <c r="A143" t="s">
        <v>185</v>
      </c>
      <c r="B143" t="s">
        <v>4</v>
      </c>
      <c r="C143">
        <v>18</v>
      </c>
    </row>
    <row r="144" spans="1:3" x14ac:dyDescent="0.3">
      <c r="A144" t="s">
        <v>161</v>
      </c>
      <c r="B144" t="s">
        <v>4</v>
      </c>
      <c r="C144">
        <v>18</v>
      </c>
    </row>
    <row r="145" spans="1:3" x14ac:dyDescent="0.3">
      <c r="A145" t="s">
        <v>162</v>
      </c>
      <c r="B145" t="s">
        <v>4</v>
      </c>
      <c r="C145">
        <v>18</v>
      </c>
    </row>
    <row r="146" spans="1:3" x14ac:dyDescent="0.3">
      <c r="A146" t="s">
        <v>187</v>
      </c>
      <c r="B146" t="s">
        <v>4</v>
      </c>
      <c r="C146">
        <v>18</v>
      </c>
    </row>
    <row r="147" spans="1:3" x14ac:dyDescent="0.3">
      <c r="A147" t="s">
        <v>133</v>
      </c>
      <c r="B147" t="s">
        <v>4</v>
      </c>
      <c r="C147">
        <v>18</v>
      </c>
    </row>
    <row r="148" spans="1:3" x14ac:dyDescent="0.3">
      <c r="A148" t="s">
        <v>168</v>
      </c>
      <c r="B148" t="s">
        <v>4</v>
      </c>
      <c r="C148">
        <v>17</v>
      </c>
    </row>
    <row r="149" spans="1:3" x14ac:dyDescent="0.3">
      <c r="A149" t="s">
        <v>182</v>
      </c>
      <c r="B149" t="s">
        <v>4</v>
      </c>
      <c r="C149">
        <v>17</v>
      </c>
    </row>
    <row r="150" spans="1:3" x14ac:dyDescent="0.3">
      <c r="A150" t="s">
        <v>129</v>
      </c>
      <c r="B150" t="s">
        <v>4</v>
      </c>
      <c r="C150">
        <v>17</v>
      </c>
    </row>
    <row r="151" spans="1:3" x14ac:dyDescent="0.3">
      <c r="A151" t="s">
        <v>174</v>
      </c>
      <c r="B151" t="s">
        <v>4</v>
      </c>
      <c r="C151">
        <v>16</v>
      </c>
    </row>
    <row r="152" spans="1:3" x14ac:dyDescent="0.3">
      <c r="A152" t="s">
        <v>176</v>
      </c>
      <c r="B152" t="s">
        <v>4</v>
      </c>
      <c r="C152">
        <v>16</v>
      </c>
    </row>
    <row r="153" spans="1:3" x14ac:dyDescent="0.3">
      <c r="A153" t="s">
        <v>159</v>
      </c>
      <c r="B153" t="s">
        <v>4</v>
      </c>
      <c r="C153">
        <v>16</v>
      </c>
    </row>
    <row r="154" spans="1:3" x14ac:dyDescent="0.3">
      <c r="A154" t="s">
        <v>164</v>
      </c>
      <c r="B154" t="s">
        <v>4</v>
      </c>
      <c r="C154">
        <v>16</v>
      </c>
    </row>
    <row r="155" spans="1:3" x14ac:dyDescent="0.3">
      <c r="A155" t="s">
        <v>163</v>
      </c>
      <c r="B155" t="s">
        <v>4</v>
      </c>
      <c r="C155">
        <v>15</v>
      </c>
    </row>
    <row r="156" spans="1:3" x14ac:dyDescent="0.3">
      <c r="A156" t="s">
        <v>467</v>
      </c>
      <c r="B156" t="s">
        <v>4</v>
      </c>
      <c r="C156">
        <v>15</v>
      </c>
    </row>
    <row r="157" spans="1:3" x14ac:dyDescent="0.3">
      <c r="A157" t="s">
        <v>158</v>
      </c>
      <c r="B157" t="s">
        <v>4</v>
      </c>
      <c r="C157">
        <v>15</v>
      </c>
    </row>
    <row r="158" spans="1:3" x14ac:dyDescent="0.3">
      <c r="A158" t="s">
        <v>150</v>
      </c>
      <c r="B158" t="s">
        <v>4</v>
      </c>
      <c r="C158">
        <v>15</v>
      </c>
    </row>
    <row r="159" spans="1:3" x14ac:dyDescent="0.3">
      <c r="A159" t="s">
        <v>354</v>
      </c>
      <c r="B159" t="s">
        <v>4</v>
      </c>
      <c r="C159">
        <v>15</v>
      </c>
    </row>
    <row r="160" spans="1:3" x14ac:dyDescent="0.3">
      <c r="A160" t="s">
        <v>104</v>
      </c>
      <c r="B160" t="s">
        <v>4</v>
      </c>
      <c r="C160">
        <v>15</v>
      </c>
    </row>
    <row r="161" spans="1:3" x14ac:dyDescent="0.3">
      <c r="A161" t="s">
        <v>301</v>
      </c>
      <c r="B161" t="s">
        <v>4</v>
      </c>
      <c r="C161">
        <v>14</v>
      </c>
    </row>
    <row r="162" spans="1:3" x14ac:dyDescent="0.3">
      <c r="A162" t="s">
        <v>156</v>
      </c>
      <c r="B162" t="s">
        <v>4</v>
      </c>
      <c r="C162">
        <v>14</v>
      </c>
    </row>
    <row r="163" spans="1:3" x14ac:dyDescent="0.3">
      <c r="A163" t="s">
        <v>603</v>
      </c>
      <c r="B163" t="s">
        <v>4</v>
      </c>
      <c r="C163">
        <v>14</v>
      </c>
    </row>
    <row r="164" spans="1:3" x14ac:dyDescent="0.3">
      <c r="A164" t="s">
        <v>173</v>
      </c>
      <c r="B164" t="s">
        <v>8</v>
      </c>
      <c r="C164">
        <v>14</v>
      </c>
    </row>
    <row r="165" spans="1:3" x14ac:dyDescent="0.3">
      <c r="A165" t="s">
        <v>216</v>
      </c>
      <c r="B165" t="s">
        <v>4</v>
      </c>
      <c r="C165">
        <v>14</v>
      </c>
    </row>
    <row r="166" spans="1:3" x14ac:dyDescent="0.3">
      <c r="A166" t="s">
        <v>138</v>
      </c>
      <c r="B166" t="s">
        <v>4</v>
      </c>
      <c r="C166">
        <v>14</v>
      </c>
    </row>
    <row r="167" spans="1:3" x14ac:dyDescent="0.3">
      <c r="A167" t="s">
        <v>178</v>
      </c>
      <c r="B167" t="s">
        <v>4</v>
      </c>
      <c r="C167">
        <v>13</v>
      </c>
    </row>
    <row r="168" spans="1:3" x14ac:dyDescent="0.3">
      <c r="A168" t="s">
        <v>148</v>
      </c>
      <c r="B168" t="s">
        <v>4</v>
      </c>
      <c r="C168">
        <v>13</v>
      </c>
    </row>
    <row r="169" spans="1:3" x14ac:dyDescent="0.3">
      <c r="A169" t="s">
        <v>234</v>
      </c>
      <c r="B169" t="s">
        <v>4</v>
      </c>
      <c r="C169">
        <v>13</v>
      </c>
    </row>
    <row r="170" spans="1:3" x14ac:dyDescent="0.3">
      <c r="A170" t="s">
        <v>377</v>
      </c>
      <c r="B170" t="s">
        <v>4</v>
      </c>
      <c r="C170">
        <v>13</v>
      </c>
    </row>
    <row r="171" spans="1:3" x14ac:dyDescent="0.3">
      <c r="A171" t="s">
        <v>154</v>
      </c>
      <c r="B171" t="s">
        <v>4</v>
      </c>
      <c r="C171">
        <v>13</v>
      </c>
    </row>
    <row r="172" spans="1:3" x14ac:dyDescent="0.3">
      <c r="A172" t="s">
        <v>140</v>
      </c>
      <c r="B172" t="s">
        <v>4</v>
      </c>
      <c r="C172">
        <v>13</v>
      </c>
    </row>
    <row r="173" spans="1:3" x14ac:dyDescent="0.3">
      <c r="A173" t="s">
        <v>602</v>
      </c>
      <c r="B173" t="s">
        <v>4</v>
      </c>
      <c r="C173">
        <v>13</v>
      </c>
    </row>
    <row r="174" spans="1:3" x14ac:dyDescent="0.3">
      <c r="A174" t="s">
        <v>196</v>
      </c>
      <c r="B174" t="s">
        <v>4</v>
      </c>
      <c r="C174">
        <v>13</v>
      </c>
    </row>
    <row r="175" spans="1:3" x14ac:dyDescent="0.3">
      <c r="A175" t="s">
        <v>197</v>
      </c>
      <c r="B175" t="s">
        <v>4</v>
      </c>
      <c r="C175">
        <v>13</v>
      </c>
    </row>
    <row r="176" spans="1:3" x14ac:dyDescent="0.3">
      <c r="A176" t="s">
        <v>188</v>
      </c>
      <c r="B176" t="s">
        <v>4</v>
      </c>
      <c r="C176">
        <v>13</v>
      </c>
    </row>
    <row r="177" spans="1:3" x14ac:dyDescent="0.3">
      <c r="A177" t="s">
        <v>617</v>
      </c>
      <c r="B177" t="s">
        <v>4</v>
      </c>
      <c r="C177">
        <v>13</v>
      </c>
    </row>
    <row r="178" spans="1:3" x14ac:dyDescent="0.3">
      <c r="A178" t="s">
        <v>184</v>
      </c>
      <c r="B178" t="s">
        <v>4</v>
      </c>
      <c r="C178">
        <v>13</v>
      </c>
    </row>
    <row r="179" spans="1:3" x14ac:dyDescent="0.3">
      <c r="A179" t="s">
        <v>199</v>
      </c>
      <c r="B179" t="s">
        <v>4</v>
      </c>
      <c r="C179">
        <v>13</v>
      </c>
    </row>
    <row r="180" spans="1:3" x14ac:dyDescent="0.3">
      <c r="A180" t="s">
        <v>157</v>
      </c>
      <c r="B180" t="s">
        <v>4</v>
      </c>
      <c r="C180">
        <v>12</v>
      </c>
    </row>
    <row r="181" spans="1:3" x14ac:dyDescent="0.3">
      <c r="A181" t="s">
        <v>167</v>
      </c>
      <c r="B181" t="s">
        <v>4</v>
      </c>
      <c r="C181">
        <v>12</v>
      </c>
    </row>
    <row r="182" spans="1:3" x14ac:dyDescent="0.3">
      <c r="A182" t="s">
        <v>166</v>
      </c>
      <c r="B182" t="s">
        <v>4</v>
      </c>
      <c r="C182">
        <v>12</v>
      </c>
    </row>
    <row r="183" spans="1:3" x14ac:dyDescent="0.3">
      <c r="A183" t="s">
        <v>192</v>
      </c>
      <c r="B183" t="s">
        <v>4</v>
      </c>
      <c r="C183">
        <v>12</v>
      </c>
    </row>
    <row r="184" spans="1:3" x14ac:dyDescent="0.3">
      <c r="A184" t="s">
        <v>170</v>
      </c>
      <c r="B184" t="s">
        <v>4</v>
      </c>
      <c r="C184">
        <v>12</v>
      </c>
    </row>
    <row r="185" spans="1:3" x14ac:dyDescent="0.3">
      <c r="A185" t="s">
        <v>177</v>
      </c>
      <c r="B185" t="s">
        <v>4</v>
      </c>
      <c r="C185">
        <v>12</v>
      </c>
    </row>
    <row r="186" spans="1:3" x14ac:dyDescent="0.3">
      <c r="A186" t="s">
        <v>344</v>
      </c>
      <c r="B186" t="s">
        <v>4</v>
      </c>
      <c r="C186">
        <v>11</v>
      </c>
    </row>
    <row r="187" spans="1:3" x14ac:dyDescent="0.3">
      <c r="A187" t="s">
        <v>183</v>
      </c>
      <c r="B187" t="s">
        <v>4</v>
      </c>
      <c r="C187">
        <v>11</v>
      </c>
    </row>
    <row r="188" spans="1:3" x14ac:dyDescent="0.3">
      <c r="A188" t="s">
        <v>201</v>
      </c>
      <c r="B188" t="s">
        <v>4</v>
      </c>
      <c r="C188">
        <v>11</v>
      </c>
    </row>
    <row r="189" spans="1:3" x14ac:dyDescent="0.3">
      <c r="A189" t="s">
        <v>203</v>
      </c>
      <c r="B189" t="s">
        <v>4</v>
      </c>
      <c r="C189">
        <v>11</v>
      </c>
    </row>
    <row r="190" spans="1:3" x14ac:dyDescent="0.3">
      <c r="A190" t="s">
        <v>362</v>
      </c>
      <c r="B190" t="s">
        <v>4</v>
      </c>
      <c r="C190">
        <v>11</v>
      </c>
    </row>
    <row r="191" spans="1:3" x14ac:dyDescent="0.3">
      <c r="A191" t="s">
        <v>186</v>
      </c>
      <c r="B191" t="s">
        <v>4</v>
      </c>
      <c r="C191">
        <v>11</v>
      </c>
    </row>
    <row r="192" spans="1:3" x14ac:dyDescent="0.3">
      <c r="A192" t="s">
        <v>358</v>
      </c>
      <c r="B192" t="s">
        <v>4</v>
      </c>
      <c r="C192">
        <v>11</v>
      </c>
    </row>
    <row r="193" spans="1:3" x14ac:dyDescent="0.3">
      <c r="A193" t="s">
        <v>220</v>
      </c>
      <c r="B193" t="s">
        <v>4</v>
      </c>
      <c r="C193">
        <v>11</v>
      </c>
    </row>
    <row r="194" spans="1:3" x14ac:dyDescent="0.3">
      <c r="A194" t="s">
        <v>175</v>
      </c>
      <c r="B194" t="s">
        <v>8</v>
      </c>
      <c r="C194">
        <v>11</v>
      </c>
    </row>
    <row r="195" spans="1:3" x14ac:dyDescent="0.3">
      <c r="A195" t="s">
        <v>195</v>
      </c>
      <c r="B195" t="s">
        <v>4</v>
      </c>
      <c r="C195">
        <v>11</v>
      </c>
    </row>
    <row r="196" spans="1:3" x14ac:dyDescent="0.3">
      <c r="A196" t="s">
        <v>451</v>
      </c>
      <c r="B196" t="s">
        <v>4</v>
      </c>
      <c r="C196">
        <v>11</v>
      </c>
    </row>
    <row r="197" spans="1:3" x14ac:dyDescent="0.3">
      <c r="A197" t="s">
        <v>120</v>
      </c>
      <c r="B197" t="s">
        <v>4</v>
      </c>
      <c r="C197">
        <v>11</v>
      </c>
    </row>
    <row r="198" spans="1:3" x14ac:dyDescent="0.3">
      <c r="A198" t="s">
        <v>289</v>
      </c>
      <c r="B198" t="s">
        <v>4</v>
      </c>
      <c r="C198">
        <v>11</v>
      </c>
    </row>
    <row r="199" spans="1:3" x14ac:dyDescent="0.3">
      <c r="A199" t="s">
        <v>294</v>
      </c>
      <c r="B199" t="s">
        <v>4</v>
      </c>
      <c r="C199">
        <v>11</v>
      </c>
    </row>
    <row r="200" spans="1:3" x14ac:dyDescent="0.3">
      <c r="A200" t="s">
        <v>160</v>
      </c>
      <c r="B200" t="s">
        <v>4</v>
      </c>
      <c r="C200">
        <v>11</v>
      </c>
    </row>
    <row r="201" spans="1:3" x14ac:dyDescent="0.3">
      <c r="A201" t="s">
        <v>136</v>
      </c>
      <c r="B201" t="s">
        <v>4</v>
      </c>
      <c r="C201">
        <v>11</v>
      </c>
    </row>
    <row r="202" spans="1:3" x14ac:dyDescent="0.3">
      <c r="A202" t="s">
        <v>247</v>
      </c>
      <c r="B202" t="s">
        <v>4</v>
      </c>
      <c r="C202">
        <v>11</v>
      </c>
    </row>
    <row r="203" spans="1:3" x14ac:dyDescent="0.3">
      <c r="A203" t="s">
        <v>181</v>
      </c>
      <c r="B203" t="s">
        <v>4</v>
      </c>
      <c r="C203">
        <v>11</v>
      </c>
    </row>
    <row r="204" spans="1:3" x14ac:dyDescent="0.3">
      <c r="A204" t="s">
        <v>224</v>
      </c>
      <c r="B204" t="s">
        <v>4</v>
      </c>
      <c r="C204">
        <v>10</v>
      </c>
    </row>
    <row r="205" spans="1:3" x14ac:dyDescent="0.3">
      <c r="A205" t="s">
        <v>200</v>
      </c>
      <c r="B205" t="s">
        <v>4</v>
      </c>
      <c r="C205">
        <v>10</v>
      </c>
    </row>
    <row r="206" spans="1:3" x14ac:dyDescent="0.3">
      <c r="A206" t="s">
        <v>268</v>
      </c>
      <c r="B206" t="s">
        <v>4</v>
      </c>
      <c r="C206">
        <v>10</v>
      </c>
    </row>
    <row r="207" spans="1:3" x14ac:dyDescent="0.3">
      <c r="A207" t="s">
        <v>209</v>
      </c>
      <c r="B207" t="s">
        <v>4</v>
      </c>
      <c r="C207">
        <v>10</v>
      </c>
    </row>
    <row r="208" spans="1:3" x14ac:dyDescent="0.3">
      <c r="A208" t="s">
        <v>543</v>
      </c>
      <c r="B208" t="s">
        <v>4</v>
      </c>
      <c r="C208">
        <v>10</v>
      </c>
    </row>
    <row r="209" spans="1:3" x14ac:dyDescent="0.3">
      <c r="A209" t="s">
        <v>88</v>
      </c>
      <c r="B209" t="s">
        <v>4</v>
      </c>
      <c r="C209">
        <v>10</v>
      </c>
    </row>
    <row r="210" spans="1:3" x14ac:dyDescent="0.3">
      <c r="A210" t="s">
        <v>367</v>
      </c>
      <c r="B210" t="s">
        <v>4</v>
      </c>
      <c r="C210">
        <v>9</v>
      </c>
    </row>
    <row r="211" spans="1:3" x14ac:dyDescent="0.3">
      <c r="A211" t="s">
        <v>171</v>
      </c>
      <c r="B211" t="s">
        <v>4</v>
      </c>
      <c r="C211">
        <v>9</v>
      </c>
    </row>
    <row r="212" spans="1:3" x14ac:dyDescent="0.3">
      <c r="A212" t="s">
        <v>271</v>
      </c>
      <c r="B212" t="s">
        <v>4</v>
      </c>
      <c r="C212">
        <v>9</v>
      </c>
    </row>
    <row r="213" spans="1:3" x14ac:dyDescent="0.3">
      <c r="A213" t="s">
        <v>252</v>
      </c>
      <c r="B213" t="s">
        <v>4</v>
      </c>
      <c r="C213">
        <v>9</v>
      </c>
    </row>
    <row r="214" spans="1:3" x14ac:dyDescent="0.3">
      <c r="A214" t="s">
        <v>179</v>
      </c>
      <c r="B214" t="s">
        <v>4</v>
      </c>
      <c r="C214">
        <v>9</v>
      </c>
    </row>
    <row r="215" spans="1:3" x14ac:dyDescent="0.3">
      <c r="A215" t="s">
        <v>303</v>
      </c>
      <c r="B215" t="s">
        <v>4</v>
      </c>
      <c r="C215">
        <v>9</v>
      </c>
    </row>
    <row r="216" spans="1:3" x14ac:dyDescent="0.3">
      <c r="A216" t="s">
        <v>412</v>
      </c>
      <c r="B216" t="s">
        <v>4</v>
      </c>
      <c r="C216">
        <v>9</v>
      </c>
    </row>
    <row r="217" spans="1:3" x14ac:dyDescent="0.3">
      <c r="A217" t="s">
        <v>649</v>
      </c>
      <c r="B217" t="s">
        <v>4</v>
      </c>
      <c r="C217">
        <v>9</v>
      </c>
    </row>
    <row r="218" spans="1:3" x14ac:dyDescent="0.3">
      <c r="A218" t="s">
        <v>190</v>
      </c>
      <c r="B218" t="s">
        <v>4</v>
      </c>
      <c r="C218">
        <v>9</v>
      </c>
    </row>
    <row r="219" spans="1:3" x14ac:dyDescent="0.3">
      <c r="A219" t="s">
        <v>468</v>
      </c>
      <c r="B219" t="s">
        <v>4</v>
      </c>
      <c r="C219">
        <v>9</v>
      </c>
    </row>
    <row r="220" spans="1:3" x14ac:dyDescent="0.3">
      <c r="A220" t="s">
        <v>239</v>
      </c>
      <c r="B220" t="s">
        <v>4</v>
      </c>
      <c r="C220">
        <v>9</v>
      </c>
    </row>
    <row r="221" spans="1:3" x14ac:dyDescent="0.3">
      <c r="A221" t="s">
        <v>372</v>
      </c>
      <c r="B221" t="s">
        <v>4</v>
      </c>
      <c r="C221">
        <v>8</v>
      </c>
    </row>
    <row r="222" spans="1:3" x14ac:dyDescent="0.3">
      <c r="A222" t="s">
        <v>633</v>
      </c>
      <c r="B222" t="s">
        <v>4</v>
      </c>
      <c r="C222">
        <v>8</v>
      </c>
    </row>
    <row r="223" spans="1:3" x14ac:dyDescent="0.3">
      <c r="A223" t="s">
        <v>63</v>
      </c>
      <c r="B223" t="s">
        <v>4</v>
      </c>
      <c r="C223">
        <v>8</v>
      </c>
    </row>
    <row r="224" spans="1:3" x14ac:dyDescent="0.3">
      <c r="A224" t="s">
        <v>353</v>
      </c>
      <c r="B224" t="s">
        <v>4</v>
      </c>
      <c r="C224">
        <v>8</v>
      </c>
    </row>
    <row r="225" spans="1:3" x14ac:dyDescent="0.3">
      <c r="A225" t="s">
        <v>622</v>
      </c>
      <c r="B225" t="s">
        <v>4</v>
      </c>
      <c r="C225">
        <v>8</v>
      </c>
    </row>
    <row r="226" spans="1:3" x14ac:dyDescent="0.3">
      <c r="A226" t="s">
        <v>492</v>
      </c>
      <c r="B226" t="s">
        <v>4</v>
      </c>
      <c r="C226">
        <v>8</v>
      </c>
    </row>
    <row r="227" spans="1:3" x14ac:dyDescent="0.3">
      <c r="A227" t="s">
        <v>286</v>
      </c>
      <c r="B227" t="s">
        <v>4</v>
      </c>
      <c r="C227">
        <v>8</v>
      </c>
    </row>
    <row r="228" spans="1:3" x14ac:dyDescent="0.3">
      <c r="A228" t="s">
        <v>405</v>
      </c>
      <c r="B228" t="s">
        <v>4</v>
      </c>
      <c r="C228">
        <v>7</v>
      </c>
    </row>
    <row r="229" spans="1:3" x14ac:dyDescent="0.3">
      <c r="A229" t="s">
        <v>276</v>
      </c>
      <c r="B229" t="s">
        <v>4</v>
      </c>
      <c r="C229">
        <v>7</v>
      </c>
    </row>
    <row r="230" spans="1:3" x14ac:dyDescent="0.3">
      <c r="A230" t="s">
        <v>790</v>
      </c>
      <c r="B230" t="s">
        <v>4</v>
      </c>
      <c r="C230">
        <v>7</v>
      </c>
    </row>
    <row r="231" spans="1:3" x14ac:dyDescent="0.3">
      <c r="A231" t="s">
        <v>524</v>
      </c>
      <c r="B231" t="s">
        <v>4</v>
      </c>
      <c r="C231">
        <v>7</v>
      </c>
    </row>
    <row r="232" spans="1:3" x14ac:dyDescent="0.3">
      <c r="A232" t="s">
        <v>559</v>
      </c>
      <c r="B232" t="s">
        <v>4</v>
      </c>
      <c r="C232">
        <v>7</v>
      </c>
    </row>
    <row r="233" spans="1:3" x14ac:dyDescent="0.3">
      <c r="A233" t="s">
        <v>375</v>
      </c>
      <c r="B233" t="s">
        <v>4</v>
      </c>
      <c r="C233">
        <v>7</v>
      </c>
    </row>
    <row r="234" spans="1:3" x14ac:dyDescent="0.3">
      <c r="A234" t="s">
        <v>619</v>
      </c>
      <c r="B234" t="s">
        <v>4</v>
      </c>
      <c r="C234">
        <v>7</v>
      </c>
    </row>
    <row r="235" spans="1:3" x14ac:dyDescent="0.3">
      <c r="A235" t="s">
        <v>363</v>
      </c>
      <c r="B235" t="s">
        <v>4</v>
      </c>
      <c r="C235">
        <v>7</v>
      </c>
    </row>
    <row r="236" spans="1:3" x14ac:dyDescent="0.3">
      <c r="A236" t="s">
        <v>208</v>
      </c>
      <c r="B236" t="s">
        <v>4</v>
      </c>
      <c r="C236">
        <v>7</v>
      </c>
    </row>
    <row r="237" spans="1:3" x14ac:dyDescent="0.3">
      <c r="A237" t="s">
        <v>661</v>
      </c>
      <c r="B237" t="s">
        <v>4</v>
      </c>
      <c r="C237">
        <v>7</v>
      </c>
    </row>
    <row r="238" spans="1:3" x14ac:dyDescent="0.3">
      <c r="A238" t="s">
        <v>342</v>
      </c>
      <c r="B238" t="s">
        <v>4</v>
      </c>
      <c r="C238">
        <v>7</v>
      </c>
    </row>
    <row r="239" spans="1:3" x14ac:dyDescent="0.3">
      <c r="A239" t="s">
        <v>397</v>
      </c>
      <c r="B239" t="s">
        <v>4</v>
      </c>
      <c r="C239">
        <v>7</v>
      </c>
    </row>
    <row r="240" spans="1:3" x14ac:dyDescent="0.3">
      <c r="A240" t="s">
        <v>550</v>
      </c>
      <c r="B240" t="s">
        <v>4</v>
      </c>
      <c r="C240">
        <v>7</v>
      </c>
    </row>
    <row r="241" spans="1:3" x14ac:dyDescent="0.3">
      <c r="A241" t="s">
        <v>609</v>
      </c>
      <c r="B241" t="s">
        <v>4</v>
      </c>
      <c r="C241">
        <v>7</v>
      </c>
    </row>
    <row r="242" spans="1:3" x14ac:dyDescent="0.3">
      <c r="A242" t="s">
        <v>379</v>
      </c>
      <c r="B242" t="s">
        <v>4</v>
      </c>
      <c r="C242">
        <v>7</v>
      </c>
    </row>
    <row r="243" spans="1:3" x14ac:dyDescent="0.3">
      <c r="A243" t="s">
        <v>231</v>
      </c>
      <c r="B243" t="s">
        <v>4</v>
      </c>
      <c r="C243">
        <v>7</v>
      </c>
    </row>
    <row r="244" spans="1:3" x14ac:dyDescent="0.3">
      <c r="A244" t="s">
        <v>621</v>
      </c>
      <c r="B244" t="s">
        <v>4</v>
      </c>
      <c r="C244">
        <v>7</v>
      </c>
    </row>
    <row r="245" spans="1:3" x14ac:dyDescent="0.3">
      <c r="A245" t="s">
        <v>202</v>
      </c>
      <c r="B245" t="s">
        <v>4</v>
      </c>
      <c r="C245">
        <v>7</v>
      </c>
    </row>
    <row r="246" spans="1:3" x14ac:dyDescent="0.3">
      <c r="A246" t="s">
        <v>330</v>
      </c>
      <c r="B246" t="s">
        <v>4</v>
      </c>
      <c r="C246">
        <v>7</v>
      </c>
    </row>
    <row r="247" spans="1:3" x14ac:dyDescent="0.3">
      <c r="A247" t="s">
        <v>636</v>
      </c>
      <c r="B247" t="s">
        <v>4</v>
      </c>
      <c r="C247">
        <v>6</v>
      </c>
    </row>
    <row r="248" spans="1:3" x14ac:dyDescent="0.3">
      <c r="A248" t="s">
        <v>417</v>
      </c>
      <c r="B248" t="s">
        <v>4</v>
      </c>
      <c r="C248">
        <v>6</v>
      </c>
    </row>
    <row r="249" spans="1:3" x14ac:dyDescent="0.3">
      <c r="A249" t="s">
        <v>437</v>
      </c>
      <c r="B249" t="s">
        <v>4</v>
      </c>
      <c r="C249">
        <v>6</v>
      </c>
    </row>
    <row r="250" spans="1:3" x14ac:dyDescent="0.3">
      <c r="A250" t="s">
        <v>180</v>
      </c>
      <c r="B250" t="s">
        <v>4</v>
      </c>
      <c r="C250">
        <v>6</v>
      </c>
    </row>
    <row r="251" spans="1:3" x14ac:dyDescent="0.3">
      <c r="A251" t="s">
        <v>274</v>
      </c>
      <c r="B251" t="s">
        <v>4</v>
      </c>
      <c r="C251">
        <v>6</v>
      </c>
    </row>
    <row r="252" spans="1:3" x14ac:dyDescent="0.3">
      <c r="A252" t="s">
        <v>822</v>
      </c>
      <c r="B252" t="s">
        <v>4</v>
      </c>
      <c r="C252">
        <v>6</v>
      </c>
    </row>
    <row r="253" spans="1:3" x14ac:dyDescent="0.3">
      <c r="A253" t="s">
        <v>213</v>
      </c>
      <c r="B253" t="s">
        <v>4</v>
      </c>
      <c r="C253">
        <v>6</v>
      </c>
    </row>
    <row r="254" spans="1:3" x14ac:dyDescent="0.3">
      <c r="A254" t="s">
        <v>461</v>
      </c>
      <c r="B254" t="s">
        <v>4</v>
      </c>
      <c r="C254">
        <v>6</v>
      </c>
    </row>
    <row r="255" spans="1:3" x14ac:dyDescent="0.3">
      <c r="A255" t="s">
        <v>304</v>
      </c>
      <c r="B255" t="s">
        <v>4</v>
      </c>
      <c r="C255">
        <v>6</v>
      </c>
    </row>
    <row r="256" spans="1:3" x14ac:dyDescent="0.3">
      <c r="A256" t="s">
        <v>552</v>
      </c>
      <c r="B256" t="s">
        <v>4</v>
      </c>
      <c r="C256">
        <v>6</v>
      </c>
    </row>
    <row r="257" spans="1:3" x14ac:dyDescent="0.3">
      <c r="A257" t="s">
        <v>338</v>
      </c>
      <c r="B257" t="s">
        <v>4</v>
      </c>
      <c r="C257">
        <v>6</v>
      </c>
    </row>
    <row r="258" spans="1:3" x14ac:dyDescent="0.3">
      <c r="A258" t="s">
        <v>284</v>
      </c>
      <c r="B258" t="s">
        <v>4</v>
      </c>
      <c r="C258">
        <v>6</v>
      </c>
    </row>
    <row r="259" spans="1:3" x14ac:dyDescent="0.3">
      <c r="A259" t="s">
        <v>775</v>
      </c>
      <c r="B259" t="s">
        <v>4</v>
      </c>
      <c r="C259">
        <v>6</v>
      </c>
    </row>
    <row r="260" spans="1:3" x14ac:dyDescent="0.3">
      <c r="A260" t="s">
        <v>594</v>
      </c>
      <c r="B260" t="s">
        <v>4</v>
      </c>
      <c r="C260">
        <v>6</v>
      </c>
    </row>
    <row r="261" spans="1:3" x14ac:dyDescent="0.3">
      <c r="A261" t="s">
        <v>546</v>
      </c>
      <c r="B261" t="s">
        <v>4</v>
      </c>
      <c r="C261">
        <v>6</v>
      </c>
    </row>
    <row r="262" spans="1:3" x14ac:dyDescent="0.3">
      <c r="A262" t="s">
        <v>223</v>
      </c>
      <c r="B262" t="s">
        <v>4</v>
      </c>
      <c r="C262">
        <v>5</v>
      </c>
    </row>
    <row r="263" spans="1:3" x14ac:dyDescent="0.3">
      <c r="A263" t="s">
        <v>332</v>
      </c>
      <c r="B263" t="s">
        <v>4</v>
      </c>
      <c r="C263">
        <v>5</v>
      </c>
    </row>
    <row r="264" spans="1:3" x14ac:dyDescent="0.3">
      <c r="A264" t="s">
        <v>300</v>
      </c>
      <c r="B264" t="s">
        <v>4</v>
      </c>
      <c r="C264">
        <v>5</v>
      </c>
    </row>
    <row r="265" spans="1:3" x14ac:dyDescent="0.3">
      <c r="A265" t="s">
        <v>350</v>
      </c>
      <c r="B265" t="s">
        <v>4</v>
      </c>
      <c r="C265">
        <v>5</v>
      </c>
    </row>
    <row r="266" spans="1:3" x14ac:dyDescent="0.3">
      <c r="A266" t="s">
        <v>838</v>
      </c>
      <c r="B266" t="s">
        <v>4</v>
      </c>
      <c r="C266">
        <v>5</v>
      </c>
    </row>
    <row r="267" spans="1:3" x14ac:dyDescent="0.3">
      <c r="A267" t="s">
        <v>452</v>
      </c>
      <c r="B267" t="s">
        <v>4</v>
      </c>
      <c r="C267">
        <v>5</v>
      </c>
    </row>
    <row r="268" spans="1:3" x14ac:dyDescent="0.3">
      <c r="A268" t="s">
        <v>593</v>
      </c>
      <c r="B268" t="s">
        <v>4</v>
      </c>
      <c r="C268">
        <v>5</v>
      </c>
    </row>
    <row r="269" spans="1:3" x14ac:dyDescent="0.3">
      <c r="A269" t="s">
        <v>349</v>
      </c>
      <c r="B269" t="s">
        <v>4</v>
      </c>
      <c r="C269">
        <v>5</v>
      </c>
    </row>
    <row r="270" spans="1:3" x14ac:dyDescent="0.3">
      <c r="A270" t="s">
        <v>481</v>
      </c>
      <c r="B270" t="s">
        <v>4</v>
      </c>
      <c r="C270">
        <v>5</v>
      </c>
    </row>
    <row r="271" spans="1:3" x14ac:dyDescent="0.3">
      <c r="A271" t="s">
        <v>718</v>
      </c>
      <c r="B271" t="s">
        <v>4</v>
      </c>
      <c r="C271">
        <v>5</v>
      </c>
    </row>
    <row r="272" spans="1:3" x14ac:dyDescent="0.3">
      <c r="A272" t="s">
        <v>321</v>
      </c>
      <c r="B272" t="s">
        <v>4</v>
      </c>
      <c r="C272">
        <v>5</v>
      </c>
    </row>
    <row r="273" spans="1:3" x14ac:dyDescent="0.3">
      <c r="A273" t="s">
        <v>574</v>
      </c>
      <c r="B273" t="s">
        <v>4</v>
      </c>
      <c r="C273">
        <v>5</v>
      </c>
    </row>
    <row r="274" spans="1:3" x14ac:dyDescent="0.3">
      <c r="A274" t="s">
        <v>560</v>
      </c>
      <c r="B274" t="s">
        <v>4</v>
      </c>
      <c r="C274">
        <v>5</v>
      </c>
    </row>
    <row r="275" spans="1:3" x14ac:dyDescent="0.3">
      <c r="A275" t="s">
        <v>333</v>
      </c>
      <c r="B275" t="s">
        <v>4</v>
      </c>
      <c r="C275">
        <v>5</v>
      </c>
    </row>
    <row r="276" spans="1:3" x14ac:dyDescent="0.3">
      <c r="A276" t="s">
        <v>547</v>
      </c>
      <c r="B276" t="s">
        <v>4</v>
      </c>
      <c r="C276">
        <v>5</v>
      </c>
    </row>
    <row r="277" spans="1:3" x14ac:dyDescent="0.3">
      <c r="A277" t="s">
        <v>605</v>
      </c>
      <c r="B277" t="s">
        <v>4</v>
      </c>
      <c r="C277">
        <v>5</v>
      </c>
    </row>
    <row r="278" spans="1:3" x14ac:dyDescent="0.3">
      <c r="A278" t="s">
        <v>270</v>
      </c>
      <c r="B278" t="s">
        <v>4</v>
      </c>
      <c r="C278">
        <v>5</v>
      </c>
    </row>
    <row r="279" spans="1:3" x14ac:dyDescent="0.3">
      <c r="A279" t="s">
        <v>267</v>
      </c>
      <c r="B279" t="s">
        <v>4</v>
      </c>
      <c r="C279">
        <v>5</v>
      </c>
    </row>
    <row r="280" spans="1:3" x14ac:dyDescent="0.3">
      <c r="A280" t="s">
        <v>314</v>
      </c>
      <c r="B280" t="s">
        <v>4</v>
      </c>
      <c r="C280">
        <v>5</v>
      </c>
    </row>
    <row r="281" spans="1:3" x14ac:dyDescent="0.3">
      <c r="A281" t="s">
        <v>458</v>
      </c>
      <c r="B281" t="s">
        <v>4</v>
      </c>
      <c r="C281">
        <v>5</v>
      </c>
    </row>
    <row r="282" spans="1:3" x14ac:dyDescent="0.3">
      <c r="A282" t="s">
        <v>193</v>
      </c>
      <c r="B282" t="s">
        <v>4</v>
      </c>
      <c r="C282">
        <v>5</v>
      </c>
    </row>
    <row r="283" spans="1:3" x14ac:dyDescent="0.3">
      <c r="A283" t="s">
        <v>819</v>
      </c>
      <c r="B283" t="s">
        <v>4</v>
      </c>
      <c r="C283">
        <v>5</v>
      </c>
    </row>
    <row r="284" spans="1:3" x14ac:dyDescent="0.3">
      <c r="A284" t="s">
        <v>998</v>
      </c>
      <c r="B284" t="s">
        <v>4</v>
      </c>
      <c r="C284">
        <v>5</v>
      </c>
    </row>
    <row r="285" spans="1:3" x14ac:dyDescent="0.3">
      <c r="A285" t="s">
        <v>207</v>
      </c>
      <c r="B285" t="s">
        <v>4</v>
      </c>
      <c r="C285">
        <v>5</v>
      </c>
    </row>
    <row r="286" spans="1:3" x14ac:dyDescent="0.3">
      <c r="A286" t="s">
        <v>511</v>
      </c>
      <c r="B286" t="s">
        <v>4</v>
      </c>
      <c r="C286">
        <v>5</v>
      </c>
    </row>
    <row r="287" spans="1:3" x14ac:dyDescent="0.3">
      <c r="A287" t="s">
        <v>191</v>
      </c>
      <c r="B287" t="s">
        <v>4</v>
      </c>
      <c r="C287">
        <v>5</v>
      </c>
    </row>
    <row r="288" spans="1:3" x14ac:dyDescent="0.3">
      <c r="A288" t="s">
        <v>489</v>
      </c>
      <c r="B288" t="s">
        <v>4</v>
      </c>
      <c r="C288">
        <v>5</v>
      </c>
    </row>
    <row r="289" spans="1:3" x14ac:dyDescent="0.3">
      <c r="A289" t="s">
        <v>453</v>
      </c>
      <c r="B289" t="s">
        <v>4</v>
      </c>
      <c r="C289">
        <v>5</v>
      </c>
    </row>
    <row r="290" spans="1:3" x14ac:dyDescent="0.3">
      <c r="A290" t="s">
        <v>908</v>
      </c>
      <c r="B290" t="s">
        <v>4</v>
      </c>
      <c r="C290">
        <v>4</v>
      </c>
    </row>
    <row r="291" spans="1:3" x14ac:dyDescent="0.3">
      <c r="A291" t="s">
        <v>311</v>
      </c>
      <c r="B291" t="s">
        <v>4</v>
      </c>
      <c r="C291">
        <v>4</v>
      </c>
    </row>
    <row r="292" spans="1:3" x14ac:dyDescent="0.3">
      <c r="A292" t="s">
        <v>646</v>
      </c>
      <c r="B292" t="s">
        <v>4</v>
      </c>
      <c r="C292">
        <v>4</v>
      </c>
    </row>
    <row r="293" spans="1:3" x14ac:dyDescent="0.3">
      <c r="A293" t="s">
        <v>257</v>
      </c>
      <c r="B293" t="s">
        <v>4</v>
      </c>
      <c r="C293">
        <v>4</v>
      </c>
    </row>
    <row r="294" spans="1:3" x14ac:dyDescent="0.3">
      <c r="A294" t="s">
        <v>519</v>
      </c>
      <c r="B294" t="s">
        <v>4</v>
      </c>
      <c r="C294">
        <v>4</v>
      </c>
    </row>
    <row r="295" spans="1:3" x14ac:dyDescent="0.3">
      <c r="A295" t="s">
        <v>604</v>
      </c>
      <c r="B295" t="s">
        <v>4</v>
      </c>
      <c r="C295">
        <v>4</v>
      </c>
    </row>
    <row r="296" spans="1:3" x14ac:dyDescent="0.3">
      <c r="A296" t="s">
        <v>396</v>
      </c>
      <c r="B296" t="s">
        <v>4</v>
      </c>
      <c r="C296">
        <v>4</v>
      </c>
    </row>
    <row r="297" spans="1:3" x14ac:dyDescent="0.3">
      <c r="A297" t="s">
        <v>219</v>
      </c>
      <c r="B297" t="s">
        <v>4</v>
      </c>
      <c r="C297">
        <v>4</v>
      </c>
    </row>
    <row r="298" spans="1:3" x14ac:dyDescent="0.3">
      <c r="A298" t="s">
        <v>374</v>
      </c>
      <c r="B298" t="s">
        <v>4</v>
      </c>
      <c r="C298">
        <v>4</v>
      </c>
    </row>
    <row r="299" spans="1:3" x14ac:dyDescent="0.3">
      <c r="A299" t="s">
        <v>240</v>
      </c>
      <c r="B299" t="s">
        <v>4</v>
      </c>
      <c r="C299">
        <v>4</v>
      </c>
    </row>
    <row r="300" spans="1:3" x14ac:dyDescent="0.3">
      <c r="A300" t="s">
        <v>731</v>
      </c>
      <c r="B300" t="s">
        <v>4</v>
      </c>
      <c r="C300">
        <v>4</v>
      </c>
    </row>
    <row r="301" spans="1:3" x14ac:dyDescent="0.3">
      <c r="A301" t="s">
        <v>328</v>
      </c>
      <c r="B301" t="s">
        <v>4</v>
      </c>
      <c r="C301">
        <v>4</v>
      </c>
    </row>
    <row r="302" spans="1:3" x14ac:dyDescent="0.3">
      <c r="A302" t="s">
        <v>235</v>
      </c>
      <c r="B302" t="s">
        <v>4</v>
      </c>
      <c r="C302">
        <v>4</v>
      </c>
    </row>
    <row r="303" spans="1:3" x14ac:dyDescent="0.3">
      <c r="A303" t="s">
        <v>331</v>
      </c>
      <c r="B303" t="s">
        <v>4</v>
      </c>
      <c r="C303">
        <v>4</v>
      </c>
    </row>
    <row r="304" spans="1:3" x14ac:dyDescent="0.3">
      <c r="A304" t="s">
        <v>233</v>
      </c>
      <c r="B304" t="s">
        <v>4</v>
      </c>
      <c r="C304">
        <v>4</v>
      </c>
    </row>
    <row r="305" spans="1:3" x14ac:dyDescent="0.3">
      <c r="A305" t="s">
        <v>665</v>
      </c>
      <c r="B305" t="s">
        <v>4</v>
      </c>
      <c r="C305">
        <v>4</v>
      </c>
    </row>
    <row r="306" spans="1:3" x14ac:dyDescent="0.3">
      <c r="A306" t="s">
        <v>496</v>
      </c>
      <c r="B306" t="s">
        <v>4</v>
      </c>
      <c r="C306">
        <v>4</v>
      </c>
    </row>
    <row r="307" spans="1:3" x14ac:dyDescent="0.3">
      <c r="A307" t="s">
        <v>237</v>
      </c>
      <c r="B307" t="s">
        <v>4</v>
      </c>
      <c r="C307">
        <v>4</v>
      </c>
    </row>
    <row r="308" spans="1:3" x14ac:dyDescent="0.3">
      <c r="A308" t="s">
        <v>462</v>
      </c>
      <c r="B308" t="s">
        <v>4</v>
      </c>
      <c r="C308">
        <v>4</v>
      </c>
    </row>
    <row r="309" spans="1:3" x14ac:dyDescent="0.3">
      <c r="A309" t="s">
        <v>969</v>
      </c>
      <c r="B309" t="s">
        <v>4</v>
      </c>
      <c r="C309">
        <v>4</v>
      </c>
    </row>
    <row r="310" spans="1:3" x14ac:dyDescent="0.3">
      <c r="A310" t="s">
        <v>359</v>
      </c>
      <c r="B310" t="s">
        <v>4</v>
      </c>
      <c r="C310">
        <v>4</v>
      </c>
    </row>
    <row r="311" spans="1:3" x14ac:dyDescent="0.3">
      <c r="A311" t="s">
        <v>792</v>
      </c>
      <c r="B311" t="s">
        <v>4</v>
      </c>
      <c r="C311">
        <v>4</v>
      </c>
    </row>
    <row r="312" spans="1:3" x14ac:dyDescent="0.3">
      <c r="A312" t="s">
        <v>670</v>
      </c>
      <c r="B312" t="s">
        <v>4</v>
      </c>
      <c r="C312">
        <v>4</v>
      </c>
    </row>
    <row r="313" spans="1:3" x14ac:dyDescent="0.3">
      <c r="A313" t="s">
        <v>1068</v>
      </c>
      <c r="B313" t="s">
        <v>4</v>
      </c>
      <c r="C313">
        <v>4</v>
      </c>
    </row>
    <row r="314" spans="1:3" x14ac:dyDescent="0.3">
      <c r="A314" t="s">
        <v>478</v>
      </c>
      <c r="B314" t="s">
        <v>4</v>
      </c>
      <c r="C314">
        <v>4</v>
      </c>
    </row>
    <row r="315" spans="1:3" x14ac:dyDescent="0.3">
      <c r="A315" t="s">
        <v>279</v>
      </c>
      <c r="B315" t="s">
        <v>4</v>
      </c>
      <c r="C315">
        <v>4</v>
      </c>
    </row>
    <row r="316" spans="1:3" x14ac:dyDescent="0.3">
      <c r="A316" t="s">
        <v>643</v>
      </c>
      <c r="B316" t="s">
        <v>4</v>
      </c>
      <c r="C316">
        <v>4</v>
      </c>
    </row>
    <row r="317" spans="1:3" x14ac:dyDescent="0.3">
      <c r="A317" t="s">
        <v>797</v>
      </c>
      <c r="B317" t="s">
        <v>4</v>
      </c>
      <c r="C317">
        <v>4</v>
      </c>
    </row>
    <row r="318" spans="1:3" x14ac:dyDescent="0.3">
      <c r="A318" t="s">
        <v>347</v>
      </c>
      <c r="B318" t="s">
        <v>4</v>
      </c>
      <c r="C318">
        <v>4</v>
      </c>
    </row>
    <row r="319" spans="1:3" x14ac:dyDescent="0.3">
      <c r="A319" t="s">
        <v>292</v>
      </c>
      <c r="B319" t="s">
        <v>4</v>
      </c>
      <c r="C319">
        <v>4</v>
      </c>
    </row>
    <row r="320" spans="1:3" x14ac:dyDescent="0.3">
      <c r="A320" t="s">
        <v>542</v>
      </c>
      <c r="B320" t="s">
        <v>4</v>
      </c>
      <c r="C320">
        <v>4</v>
      </c>
    </row>
    <row r="321" spans="1:3" x14ac:dyDescent="0.3">
      <c r="A321" t="s">
        <v>421</v>
      </c>
      <c r="B321" t="s">
        <v>4</v>
      </c>
      <c r="C321">
        <v>4</v>
      </c>
    </row>
    <row r="322" spans="1:3" x14ac:dyDescent="0.3">
      <c r="A322" t="s">
        <v>366</v>
      </c>
      <c r="B322" t="s">
        <v>4</v>
      </c>
      <c r="C322">
        <v>4</v>
      </c>
    </row>
    <row r="323" spans="1:3" x14ac:dyDescent="0.3">
      <c r="A323" t="s">
        <v>491</v>
      </c>
      <c r="B323" t="s">
        <v>4</v>
      </c>
      <c r="C323">
        <v>4</v>
      </c>
    </row>
    <row r="324" spans="1:3" x14ac:dyDescent="0.3">
      <c r="A324" t="s">
        <v>829</v>
      </c>
      <c r="B324" t="s">
        <v>4</v>
      </c>
      <c r="C324">
        <v>4</v>
      </c>
    </row>
    <row r="325" spans="1:3" x14ac:dyDescent="0.3">
      <c r="A325" t="s">
        <v>722</v>
      </c>
      <c r="B325" t="s">
        <v>4</v>
      </c>
      <c r="C325">
        <v>4</v>
      </c>
    </row>
    <row r="326" spans="1:3" x14ac:dyDescent="0.3">
      <c r="A326" t="s">
        <v>293</v>
      </c>
      <c r="B326" t="s">
        <v>4</v>
      </c>
      <c r="C326">
        <v>4</v>
      </c>
    </row>
    <row r="327" spans="1:3" x14ac:dyDescent="0.3">
      <c r="A327" t="s">
        <v>589</v>
      </c>
      <c r="B327" t="s">
        <v>4</v>
      </c>
      <c r="C327">
        <v>4</v>
      </c>
    </row>
    <row r="328" spans="1:3" x14ac:dyDescent="0.3">
      <c r="A328" t="s">
        <v>1029</v>
      </c>
      <c r="B328" t="s">
        <v>4</v>
      </c>
      <c r="C328">
        <v>3</v>
      </c>
    </row>
    <row r="329" spans="1:3" x14ac:dyDescent="0.3">
      <c r="A329" t="s">
        <v>765</v>
      </c>
      <c r="B329" t="s">
        <v>4</v>
      </c>
      <c r="C329">
        <v>3</v>
      </c>
    </row>
    <row r="330" spans="1:3" x14ac:dyDescent="0.3">
      <c r="A330" t="s">
        <v>241</v>
      </c>
      <c r="B330" t="s">
        <v>4</v>
      </c>
      <c r="C330">
        <v>3</v>
      </c>
    </row>
    <row r="331" spans="1:3" x14ac:dyDescent="0.3">
      <c r="A331" t="s">
        <v>1211</v>
      </c>
      <c r="B331" t="s">
        <v>4</v>
      </c>
      <c r="C331">
        <v>3</v>
      </c>
    </row>
    <row r="332" spans="1:3" x14ac:dyDescent="0.3">
      <c r="A332" t="s">
        <v>369</v>
      </c>
      <c r="B332" t="s">
        <v>4</v>
      </c>
      <c r="C332">
        <v>3</v>
      </c>
    </row>
    <row r="333" spans="1:3" x14ac:dyDescent="0.3">
      <c r="A333" t="s">
        <v>580</v>
      </c>
      <c r="B333" t="s">
        <v>4</v>
      </c>
      <c r="C333">
        <v>3</v>
      </c>
    </row>
    <row r="334" spans="1:3" x14ac:dyDescent="0.3">
      <c r="A334" t="s">
        <v>857</v>
      </c>
      <c r="B334" t="s">
        <v>4</v>
      </c>
      <c r="C334">
        <v>3</v>
      </c>
    </row>
    <row r="335" spans="1:3" x14ac:dyDescent="0.3">
      <c r="A335" t="s">
        <v>714</v>
      </c>
      <c r="B335" t="s">
        <v>4</v>
      </c>
      <c r="C335">
        <v>3</v>
      </c>
    </row>
    <row r="336" spans="1:3" x14ac:dyDescent="0.3">
      <c r="A336" t="s">
        <v>713</v>
      </c>
      <c r="B336" t="s">
        <v>4</v>
      </c>
      <c r="C336">
        <v>3</v>
      </c>
    </row>
    <row r="337" spans="1:3" x14ac:dyDescent="0.3">
      <c r="A337" t="s">
        <v>334</v>
      </c>
      <c r="B337" t="s">
        <v>4</v>
      </c>
      <c r="C337">
        <v>3</v>
      </c>
    </row>
    <row r="338" spans="1:3" x14ac:dyDescent="0.3">
      <c r="A338" t="s">
        <v>648</v>
      </c>
      <c r="B338" t="s">
        <v>4</v>
      </c>
      <c r="C338">
        <v>3</v>
      </c>
    </row>
    <row r="339" spans="1:3" x14ac:dyDescent="0.3">
      <c r="A339" t="s">
        <v>387</v>
      </c>
      <c r="B339" t="s">
        <v>4</v>
      </c>
      <c r="C339">
        <v>3</v>
      </c>
    </row>
    <row r="340" spans="1:3" x14ac:dyDescent="0.3">
      <c r="A340" t="s">
        <v>823</v>
      </c>
      <c r="B340" t="s">
        <v>4</v>
      </c>
      <c r="C340">
        <v>3</v>
      </c>
    </row>
    <row r="341" spans="1:3" x14ac:dyDescent="0.3">
      <c r="A341" t="s">
        <v>586</v>
      </c>
      <c r="B341" t="s">
        <v>4</v>
      </c>
      <c r="C341">
        <v>3</v>
      </c>
    </row>
    <row r="342" spans="1:3" x14ac:dyDescent="0.3">
      <c r="A342" t="s">
        <v>198</v>
      </c>
      <c r="B342" t="s">
        <v>4</v>
      </c>
      <c r="C342">
        <v>3</v>
      </c>
    </row>
    <row r="343" spans="1:3" x14ac:dyDescent="0.3">
      <c r="A343" t="s">
        <v>327</v>
      </c>
      <c r="B343" t="s">
        <v>4</v>
      </c>
      <c r="C343">
        <v>3</v>
      </c>
    </row>
    <row r="344" spans="1:3" x14ac:dyDescent="0.3">
      <c r="A344" t="s">
        <v>464</v>
      </c>
      <c r="B344" t="s">
        <v>4</v>
      </c>
      <c r="C344">
        <v>3</v>
      </c>
    </row>
    <row r="345" spans="1:3" x14ac:dyDescent="0.3">
      <c r="A345" t="s">
        <v>307</v>
      </c>
      <c r="B345" t="s">
        <v>4</v>
      </c>
      <c r="C345">
        <v>3</v>
      </c>
    </row>
    <row r="346" spans="1:3" x14ac:dyDescent="0.3">
      <c r="A346" t="s">
        <v>283</v>
      </c>
      <c r="B346" t="s">
        <v>4</v>
      </c>
      <c r="C346">
        <v>3</v>
      </c>
    </row>
    <row r="347" spans="1:3" x14ac:dyDescent="0.3">
      <c r="A347" t="s">
        <v>762</v>
      </c>
      <c r="B347" t="s">
        <v>4</v>
      </c>
      <c r="C347">
        <v>3</v>
      </c>
    </row>
    <row r="348" spans="1:3" x14ac:dyDescent="0.3">
      <c r="A348" t="s">
        <v>662</v>
      </c>
      <c r="B348" t="s">
        <v>4</v>
      </c>
      <c r="C348">
        <v>3</v>
      </c>
    </row>
    <row r="349" spans="1:3" x14ac:dyDescent="0.3">
      <c r="A349" t="s">
        <v>295</v>
      </c>
      <c r="B349" t="s">
        <v>4</v>
      </c>
      <c r="C349">
        <v>3</v>
      </c>
    </row>
    <row r="350" spans="1:3" x14ac:dyDescent="0.3">
      <c r="A350" t="s">
        <v>501</v>
      </c>
      <c r="B350" t="s">
        <v>4</v>
      </c>
      <c r="C350">
        <v>3</v>
      </c>
    </row>
    <row r="351" spans="1:3" x14ac:dyDescent="0.3">
      <c r="A351" t="s">
        <v>847</v>
      </c>
      <c r="B351" t="s">
        <v>4</v>
      </c>
      <c r="C351">
        <v>3</v>
      </c>
    </row>
    <row r="352" spans="1:3" x14ac:dyDescent="0.3">
      <c r="A352" t="s">
        <v>226</v>
      </c>
      <c r="B352" t="s">
        <v>4</v>
      </c>
      <c r="C352">
        <v>3</v>
      </c>
    </row>
    <row r="353" spans="1:3" x14ac:dyDescent="0.3">
      <c r="A353" t="s">
        <v>423</v>
      </c>
      <c r="B353" t="s">
        <v>4</v>
      </c>
      <c r="C353">
        <v>3</v>
      </c>
    </row>
    <row r="354" spans="1:3" x14ac:dyDescent="0.3">
      <c r="A354" t="s">
        <v>635</v>
      </c>
      <c r="B354" t="s">
        <v>4</v>
      </c>
      <c r="C354">
        <v>3</v>
      </c>
    </row>
    <row r="355" spans="1:3" x14ac:dyDescent="0.3">
      <c r="A355" t="s">
        <v>671</v>
      </c>
      <c r="B355" t="s">
        <v>4</v>
      </c>
      <c r="C355">
        <v>3</v>
      </c>
    </row>
    <row r="356" spans="1:3" x14ac:dyDescent="0.3">
      <c r="A356" t="s">
        <v>225</v>
      </c>
      <c r="B356" t="s">
        <v>4</v>
      </c>
      <c r="C356">
        <v>3</v>
      </c>
    </row>
    <row r="357" spans="1:3" x14ac:dyDescent="0.3">
      <c r="A357" t="s">
        <v>463</v>
      </c>
      <c r="B357" t="s">
        <v>4</v>
      </c>
      <c r="C357">
        <v>3</v>
      </c>
    </row>
    <row r="358" spans="1:3" x14ac:dyDescent="0.3">
      <c r="A358" t="s">
        <v>569</v>
      </c>
      <c r="B358" t="s">
        <v>4</v>
      </c>
      <c r="C358">
        <v>3</v>
      </c>
    </row>
    <row r="359" spans="1:3" x14ac:dyDescent="0.3">
      <c r="A359" t="s">
        <v>395</v>
      </c>
      <c r="B359" t="s">
        <v>4</v>
      </c>
      <c r="C359">
        <v>3</v>
      </c>
    </row>
    <row r="360" spans="1:3" x14ac:dyDescent="0.3">
      <c r="A360" t="s">
        <v>433</v>
      </c>
      <c r="B360" t="s">
        <v>4</v>
      </c>
      <c r="C360">
        <v>3</v>
      </c>
    </row>
    <row r="361" spans="1:3" x14ac:dyDescent="0.3">
      <c r="A361" t="s">
        <v>711</v>
      </c>
      <c r="B361" t="s">
        <v>4</v>
      </c>
      <c r="C361">
        <v>3</v>
      </c>
    </row>
    <row r="362" spans="1:3" x14ac:dyDescent="0.3">
      <c r="A362" t="s">
        <v>296</v>
      </c>
      <c r="B362" t="s">
        <v>4</v>
      </c>
      <c r="C362">
        <v>3</v>
      </c>
    </row>
    <row r="363" spans="1:3" x14ac:dyDescent="0.3">
      <c r="A363" t="s">
        <v>238</v>
      </c>
      <c r="B363" t="s">
        <v>4</v>
      </c>
      <c r="C363">
        <v>3</v>
      </c>
    </row>
    <row r="364" spans="1:3" x14ac:dyDescent="0.3">
      <c r="A364" t="s">
        <v>688</v>
      </c>
      <c r="B364" t="s">
        <v>4</v>
      </c>
      <c r="C364">
        <v>3</v>
      </c>
    </row>
    <row r="365" spans="1:3" x14ac:dyDescent="0.3">
      <c r="A365" t="s">
        <v>394</v>
      </c>
      <c r="B365" t="s">
        <v>4</v>
      </c>
      <c r="C365">
        <v>3</v>
      </c>
    </row>
    <row r="366" spans="1:3" x14ac:dyDescent="0.3">
      <c r="A366" t="s">
        <v>583</v>
      </c>
      <c r="B366" t="s">
        <v>4</v>
      </c>
      <c r="C366">
        <v>3</v>
      </c>
    </row>
    <row r="367" spans="1:3" x14ac:dyDescent="0.3">
      <c r="A367" t="s">
        <v>709</v>
      </c>
      <c r="B367" t="s">
        <v>4</v>
      </c>
      <c r="C367">
        <v>3</v>
      </c>
    </row>
    <row r="368" spans="1:3" x14ac:dyDescent="0.3">
      <c r="A368" t="s">
        <v>212</v>
      </c>
      <c r="B368" t="s">
        <v>4</v>
      </c>
      <c r="C368">
        <v>3</v>
      </c>
    </row>
    <row r="369" spans="1:3" x14ac:dyDescent="0.3">
      <c r="A369" t="s">
        <v>386</v>
      </c>
      <c r="B369" t="s">
        <v>4</v>
      </c>
      <c r="C369">
        <v>3</v>
      </c>
    </row>
    <row r="370" spans="1:3" x14ac:dyDescent="0.3">
      <c r="A370" t="s">
        <v>448</v>
      </c>
      <c r="B370" t="s">
        <v>4</v>
      </c>
      <c r="C370">
        <v>3</v>
      </c>
    </row>
    <row r="371" spans="1:3" x14ac:dyDescent="0.3">
      <c r="A371" t="s">
        <v>320</v>
      </c>
      <c r="B371" t="s">
        <v>4</v>
      </c>
      <c r="C371">
        <v>3</v>
      </c>
    </row>
    <row r="372" spans="1:3" x14ac:dyDescent="0.3">
      <c r="A372" t="s">
        <v>455</v>
      </c>
      <c r="B372" t="s">
        <v>4</v>
      </c>
      <c r="C372">
        <v>3</v>
      </c>
    </row>
    <row r="373" spans="1:3" x14ac:dyDescent="0.3">
      <c r="A373" t="s">
        <v>273</v>
      </c>
      <c r="B373" t="s">
        <v>4</v>
      </c>
      <c r="C373">
        <v>3</v>
      </c>
    </row>
    <row r="374" spans="1:3" x14ac:dyDescent="0.3">
      <c r="A374" t="s">
        <v>404</v>
      </c>
      <c r="B374" t="s">
        <v>4</v>
      </c>
      <c r="C374">
        <v>3</v>
      </c>
    </row>
    <row r="375" spans="1:3" x14ac:dyDescent="0.3">
      <c r="A375" t="s">
        <v>778</v>
      </c>
      <c r="B375" t="s">
        <v>4</v>
      </c>
      <c r="C375">
        <v>3</v>
      </c>
    </row>
    <row r="376" spans="1:3" x14ac:dyDescent="0.3">
      <c r="A376" t="s">
        <v>172</v>
      </c>
      <c r="B376" t="s">
        <v>4</v>
      </c>
      <c r="C376">
        <v>3</v>
      </c>
    </row>
    <row r="377" spans="1:3" x14ac:dyDescent="0.3">
      <c r="A377" t="s">
        <v>557</v>
      </c>
      <c r="B377" t="s">
        <v>4</v>
      </c>
      <c r="C377">
        <v>3</v>
      </c>
    </row>
    <row r="378" spans="1:3" x14ac:dyDescent="0.3">
      <c r="A378" t="s">
        <v>1026</v>
      </c>
      <c r="B378" t="s">
        <v>4</v>
      </c>
      <c r="C378">
        <v>3</v>
      </c>
    </row>
    <row r="379" spans="1:3" x14ac:dyDescent="0.3">
      <c r="A379" t="s">
        <v>406</v>
      </c>
      <c r="B379" t="s">
        <v>4</v>
      </c>
      <c r="C379">
        <v>3</v>
      </c>
    </row>
    <row r="380" spans="1:3" x14ac:dyDescent="0.3">
      <c r="A380" t="s">
        <v>613</v>
      </c>
      <c r="B380" t="s">
        <v>4</v>
      </c>
      <c r="C380">
        <v>3</v>
      </c>
    </row>
    <row r="381" spans="1:3" x14ac:dyDescent="0.3">
      <c r="A381" t="s">
        <v>529</v>
      </c>
      <c r="B381" t="s">
        <v>4</v>
      </c>
      <c r="C381">
        <v>3</v>
      </c>
    </row>
    <row r="382" spans="1:3" x14ac:dyDescent="0.3">
      <c r="A382" t="s">
        <v>638</v>
      </c>
      <c r="B382" t="s">
        <v>4</v>
      </c>
      <c r="C382">
        <v>3</v>
      </c>
    </row>
    <row r="383" spans="1:3" x14ac:dyDescent="0.3">
      <c r="A383" t="s">
        <v>517</v>
      </c>
      <c r="B383" t="s">
        <v>4</v>
      </c>
      <c r="C383">
        <v>3</v>
      </c>
    </row>
    <row r="384" spans="1:3" x14ac:dyDescent="0.3">
      <c r="A384" t="s">
        <v>855</v>
      </c>
      <c r="B384" t="s">
        <v>4</v>
      </c>
      <c r="C384">
        <v>3</v>
      </c>
    </row>
    <row r="385" spans="1:3" x14ac:dyDescent="0.3">
      <c r="A385" t="s">
        <v>972</v>
      </c>
      <c r="B385" t="s">
        <v>4</v>
      </c>
      <c r="C385">
        <v>3</v>
      </c>
    </row>
    <row r="386" spans="1:3" x14ac:dyDescent="0.3">
      <c r="A386" t="s">
        <v>1055</v>
      </c>
      <c r="B386" t="s">
        <v>4</v>
      </c>
      <c r="C386">
        <v>3</v>
      </c>
    </row>
    <row r="387" spans="1:3" x14ac:dyDescent="0.3">
      <c r="A387" t="s">
        <v>725</v>
      </c>
      <c r="B387" t="s">
        <v>4</v>
      </c>
      <c r="C387">
        <v>3</v>
      </c>
    </row>
    <row r="388" spans="1:3" x14ac:dyDescent="0.3">
      <c r="A388" t="s">
        <v>194</v>
      </c>
      <c r="B388" t="s">
        <v>4</v>
      </c>
      <c r="C388">
        <v>3</v>
      </c>
    </row>
    <row r="389" spans="1:3" x14ac:dyDescent="0.3">
      <c r="A389" t="s">
        <v>651</v>
      </c>
      <c r="B389" t="s">
        <v>4</v>
      </c>
      <c r="C389">
        <v>3</v>
      </c>
    </row>
    <row r="390" spans="1:3" x14ac:dyDescent="0.3">
      <c r="A390" t="s">
        <v>443</v>
      </c>
      <c r="B390" t="s">
        <v>4</v>
      </c>
      <c r="C390">
        <v>2</v>
      </c>
    </row>
    <row r="391" spans="1:3" x14ac:dyDescent="0.3">
      <c r="A391" t="s">
        <v>246</v>
      </c>
      <c r="B391" t="s">
        <v>4</v>
      </c>
      <c r="C391">
        <v>2</v>
      </c>
    </row>
    <row r="392" spans="1:3" x14ac:dyDescent="0.3">
      <c r="A392" t="s">
        <v>1018</v>
      </c>
      <c r="B392" t="s">
        <v>4</v>
      </c>
      <c r="C392">
        <v>2</v>
      </c>
    </row>
    <row r="393" spans="1:3" x14ac:dyDescent="0.3">
      <c r="A393" t="s">
        <v>385</v>
      </c>
      <c r="B393" t="s">
        <v>4</v>
      </c>
      <c r="C393">
        <v>2</v>
      </c>
    </row>
    <row r="394" spans="1:3" x14ac:dyDescent="0.3">
      <c r="A394" t="s">
        <v>563</v>
      </c>
      <c r="B394" t="s">
        <v>4</v>
      </c>
      <c r="C394">
        <v>2</v>
      </c>
    </row>
    <row r="395" spans="1:3" x14ac:dyDescent="0.3">
      <c r="A395" t="s">
        <v>735</v>
      </c>
      <c r="B395" t="s">
        <v>4</v>
      </c>
      <c r="C395">
        <v>2</v>
      </c>
    </row>
    <row r="396" spans="1:3" x14ac:dyDescent="0.3">
      <c r="A396" t="s">
        <v>724</v>
      </c>
      <c r="B396" t="s">
        <v>4</v>
      </c>
      <c r="C396">
        <v>2</v>
      </c>
    </row>
    <row r="397" spans="1:3" x14ac:dyDescent="0.3">
      <c r="A397" t="s">
        <v>831</v>
      </c>
      <c r="B397" t="s">
        <v>4</v>
      </c>
      <c r="C397">
        <v>2</v>
      </c>
    </row>
    <row r="398" spans="1:3" x14ac:dyDescent="0.3">
      <c r="A398" t="s">
        <v>1209</v>
      </c>
      <c r="B398" t="s">
        <v>4</v>
      </c>
      <c r="C398">
        <v>2</v>
      </c>
    </row>
    <row r="399" spans="1:3" x14ac:dyDescent="0.3">
      <c r="A399" t="s">
        <v>255</v>
      </c>
      <c r="B399" t="s">
        <v>4</v>
      </c>
      <c r="C399">
        <v>2</v>
      </c>
    </row>
    <row r="400" spans="1:3" x14ac:dyDescent="0.3">
      <c r="A400" t="s">
        <v>730</v>
      </c>
      <c r="B400" t="s">
        <v>4</v>
      </c>
      <c r="C400">
        <v>2</v>
      </c>
    </row>
    <row r="401" spans="1:3" x14ac:dyDescent="0.3">
      <c r="A401" t="s">
        <v>553</v>
      </c>
      <c r="B401" t="s">
        <v>4</v>
      </c>
      <c r="C401">
        <v>2</v>
      </c>
    </row>
    <row r="402" spans="1:3" x14ac:dyDescent="0.3">
      <c r="A402" t="s">
        <v>508</v>
      </c>
      <c r="B402" t="s">
        <v>4</v>
      </c>
      <c r="C402">
        <v>2</v>
      </c>
    </row>
    <row r="403" spans="1:3" x14ac:dyDescent="0.3">
      <c r="A403" t="s">
        <v>654</v>
      </c>
      <c r="B403" t="s">
        <v>4</v>
      </c>
      <c r="C403">
        <v>2</v>
      </c>
    </row>
    <row r="404" spans="1:3" x14ac:dyDescent="0.3">
      <c r="A404" t="s">
        <v>1016</v>
      </c>
      <c r="B404" t="s">
        <v>4</v>
      </c>
      <c r="C404">
        <v>2</v>
      </c>
    </row>
    <row r="405" spans="1:3" x14ac:dyDescent="0.3">
      <c r="A405" t="s">
        <v>776</v>
      </c>
      <c r="B405" t="s">
        <v>4</v>
      </c>
      <c r="C405">
        <v>2</v>
      </c>
    </row>
    <row r="406" spans="1:3" x14ac:dyDescent="0.3">
      <c r="A406" t="s">
        <v>368</v>
      </c>
      <c r="B406" t="s">
        <v>4</v>
      </c>
      <c r="C406">
        <v>2</v>
      </c>
    </row>
    <row r="407" spans="1:3" x14ac:dyDescent="0.3">
      <c r="A407" t="s">
        <v>570</v>
      </c>
      <c r="B407" t="s">
        <v>4</v>
      </c>
      <c r="C407">
        <v>2</v>
      </c>
    </row>
    <row r="408" spans="1:3" x14ac:dyDescent="0.3">
      <c r="A408" t="s">
        <v>1099</v>
      </c>
      <c r="B408" t="s">
        <v>4</v>
      </c>
      <c r="C408">
        <v>2</v>
      </c>
    </row>
    <row r="409" spans="1:3" x14ac:dyDescent="0.3">
      <c r="A409" t="s">
        <v>752</v>
      </c>
      <c r="B409" t="s">
        <v>4</v>
      </c>
      <c r="C409">
        <v>2</v>
      </c>
    </row>
    <row r="410" spans="1:3" x14ac:dyDescent="0.3">
      <c r="A410" t="s">
        <v>215</v>
      </c>
      <c r="B410" t="s">
        <v>4</v>
      </c>
      <c r="C410">
        <v>2</v>
      </c>
    </row>
    <row r="411" spans="1:3" x14ac:dyDescent="0.3">
      <c r="A411" t="s">
        <v>1435</v>
      </c>
      <c r="B411" t="s">
        <v>4</v>
      </c>
      <c r="C411">
        <v>2</v>
      </c>
    </row>
    <row r="412" spans="1:3" x14ac:dyDescent="0.3">
      <c r="A412" t="s">
        <v>211</v>
      </c>
      <c r="B412" t="s">
        <v>4</v>
      </c>
      <c r="C412">
        <v>2</v>
      </c>
    </row>
    <row r="413" spans="1:3" x14ac:dyDescent="0.3">
      <c r="A413" t="s">
        <v>466</v>
      </c>
      <c r="B413" t="s">
        <v>4</v>
      </c>
      <c r="C413">
        <v>2</v>
      </c>
    </row>
    <row r="414" spans="1:3" x14ac:dyDescent="0.3">
      <c r="A414" t="s">
        <v>842</v>
      </c>
      <c r="B414" t="s">
        <v>4</v>
      </c>
      <c r="C414">
        <v>2</v>
      </c>
    </row>
    <row r="415" spans="1:3" x14ac:dyDescent="0.3">
      <c r="A415" t="s">
        <v>531</v>
      </c>
      <c r="B415" t="s">
        <v>4</v>
      </c>
      <c r="C415">
        <v>2</v>
      </c>
    </row>
    <row r="416" spans="1:3" x14ac:dyDescent="0.3">
      <c r="A416" t="s">
        <v>767</v>
      </c>
      <c r="B416" t="s">
        <v>4</v>
      </c>
      <c r="C416">
        <v>2</v>
      </c>
    </row>
    <row r="417" spans="1:3" x14ac:dyDescent="0.3">
      <c r="A417" t="s">
        <v>480</v>
      </c>
      <c r="B417" t="s">
        <v>4</v>
      </c>
      <c r="C417">
        <v>2</v>
      </c>
    </row>
    <row r="418" spans="1:3" x14ac:dyDescent="0.3">
      <c r="A418" t="s">
        <v>505</v>
      </c>
      <c r="B418" t="s">
        <v>4</v>
      </c>
      <c r="C418">
        <v>2</v>
      </c>
    </row>
    <row r="419" spans="1:3" x14ac:dyDescent="0.3">
      <c r="A419" t="s">
        <v>1193</v>
      </c>
      <c r="B419" t="s">
        <v>4</v>
      </c>
      <c r="C419">
        <v>2</v>
      </c>
    </row>
    <row r="420" spans="1:3" x14ac:dyDescent="0.3">
      <c r="A420" t="s">
        <v>571</v>
      </c>
      <c r="B420" t="s">
        <v>4</v>
      </c>
      <c r="C420">
        <v>2</v>
      </c>
    </row>
    <row r="421" spans="1:3" x14ac:dyDescent="0.3">
      <c r="A421" t="s">
        <v>678</v>
      </c>
      <c r="B421" t="s">
        <v>4</v>
      </c>
      <c r="C421">
        <v>2</v>
      </c>
    </row>
    <row r="422" spans="1:3" x14ac:dyDescent="0.3">
      <c r="A422" t="s">
        <v>407</v>
      </c>
      <c r="B422" t="s">
        <v>4</v>
      </c>
      <c r="C422">
        <v>2</v>
      </c>
    </row>
    <row r="423" spans="1:3" x14ac:dyDescent="0.3">
      <c r="A423" t="s">
        <v>459</v>
      </c>
      <c r="B423" t="s">
        <v>4</v>
      </c>
      <c r="C423">
        <v>2</v>
      </c>
    </row>
    <row r="424" spans="1:3" x14ac:dyDescent="0.3">
      <c r="A424" t="s">
        <v>500</v>
      </c>
      <c r="B424" t="s">
        <v>4</v>
      </c>
      <c r="C424">
        <v>2</v>
      </c>
    </row>
    <row r="425" spans="1:3" x14ac:dyDescent="0.3">
      <c r="A425" t="s">
        <v>710</v>
      </c>
      <c r="B425" t="s">
        <v>4</v>
      </c>
      <c r="C425">
        <v>2</v>
      </c>
    </row>
    <row r="426" spans="1:3" x14ac:dyDescent="0.3">
      <c r="A426" t="s">
        <v>444</v>
      </c>
      <c r="B426" t="s">
        <v>4</v>
      </c>
      <c r="C426">
        <v>2</v>
      </c>
    </row>
    <row r="427" spans="1:3" x14ac:dyDescent="0.3">
      <c r="A427" t="s">
        <v>844</v>
      </c>
      <c r="B427" t="s">
        <v>4</v>
      </c>
      <c r="C427">
        <v>2</v>
      </c>
    </row>
    <row r="428" spans="1:3" x14ac:dyDescent="0.3">
      <c r="A428" t="s">
        <v>1067</v>
      </c>
      <c r="B428" t="s">
        <v>4</v>
      </c>
      <c r="C428">
        <v>2</v>
      </c>
    </row>
    <row r="429" spans="1:3" x14ac:dyDescent="0.3">
      <c r="A429" t="s">
        <v>818</v>
      </c>
      <c r="B429" t="s">
        <v>4</v>
      </c>
      <c r="C429">
        <v>2</v>
      </c>
    </row>
    <row r="430" spans="1:3" x14ac:dyDescent="0.3">
      <c r="A430" t="s">
        <v>669</v>
      </c>
      <c r="B430" t="s">
        <v>4</v>
      </c>
      <c r="C430">
        <v>2</v>
      </c>
    </row>
    <row r="431" spans="1:3" x14ac:dyDescent="0.3">
      <c r="A431" t="s">
        <v>1004</v>
      </c>
      <c r="B431" t="s">
        <v>4</v>
      </c>
      <c r="C431">
        <v>2</v>
      </c>
    </row>
    <row r="432" spans="1:3" x14ac:dyDescent="0.3">
      <c r="A432" t="s">
        <v>1342</v>
      </c>
      <c r="B432" t="s">
        <v>4</v>
      </c>
      <c r="C432">
        <v>2</v>
      </c>
    </row>
    <row r="433" spans="1:3" x14ac:dyDescent="0.3">
      <c r="A433" t="s">
        <v>926</v>
      </c>
      <c r="B433" t="s">
        <v>4</v>
      </c>
      <c r="C433">
        <v>2</v>
      </c>
    </row>
    <row r="434" spans="1:3" x14ac:dyDescent="0.3">
      <c r="A434" t="s">
        <v>825</v>
      </c>
      <c r="B434" t="s">
        <v>4</v>
      </c>
      <c r="C434">
        <v>2</v>
      </c>
    </row>
    <row r="435" spans="1:3" x14ac:dyDescent="0.3">
      <c r="A435" t="s">
        <v>1150</v>
      </c>
      <c r="B435" t="s">
        <v>4</v>
      </c>
      <c r="C435">
        <v>2</v>
      </c>
    </row>
    <row r="436" spans="1:3" x14ac:dyDescent="0.3">
      <c r="A436" t="s">
        <v>227</v>
      </c>
      <c r="B436" t="s">
        <v>4</v>
      </c>
      <c r="C436">
        <v>2</v>
      </c>
    </row>
    <row r="437" spans="1:3" x14ac:dyDescent="0.3">
      <c r="A437" t="s">
        <v>768</v>
      </c>
      <c r="B437" t="s">
        <v>4</v>
      </c>
      <c r="C437">
        <v>2</v>
      </c>
    </row>
    <row r="438" spans="1:3" x14ac:dyDescent="0.3">
      <c r="A438" t="s">
        <v>868</v>
      </c>
      <c r="B438" t="s">
        <v>4</v>
      </c>
      <c r="C438">
        <v>2</v>
      </c>
    </row>
    <row r="439" spans="1:3" x14ac:dyDescent="0.3">
      <c r="A439" t="s">
        <v>434</v>
      </c>
      <c r="B439" t="s">
        <v>4</v>
      </c>
      <c r="C439">
        <v>2</v>
      </c>
    </row>
    <row r="440" spans="1:3" x14ac:dyDescent="0.3">
      <c r="A440" t="s">
        <v>469</v>
      </c>
      <c r="B440" t="s">
        <v>4</v>
      </c>
      <c r="C440">
        <v>2</v>
      </c>
    </row>
    <row r="441" spans="1:3" x14ac:dyDescent="0.3">
      <c r="A441" t="s">
        <v>715</v>
      </c>
      <c r="B441" t="s">
        <v>4</v>
      </c>
      <c r="C441">
        <v>2</v>
      </c>
    </row>
    <row r="442" spans="1:3" x14ac:dyDescent="0.3">
      <c r="A442" t="s">
        <v>834</v>
      </c>
      <c r="B442" t="s">
        <v>4</v>
      </c>
      <c r="C442">
        <v>2</v>
      </c>
    </row>
    <row r="443" spans="1:3" x14ac:dyDescent="0.3">
      <c r="A443" t="s">
        <v>677</v>
      </c>
      <c r="B443" t="s">
        <v>4</v>
      </c>
      <c r="C443">
        <v>2</v>
      </c>
    </row>
    <row r="444" spans="1:3" x14ac:dyDescent="0.3">
      <c r="A444" t="s">
        <v>393</v>
      </c>
      <c r="B444" t="s">
        <v>4</v>
      </c>
      <c r="C444">
        <v>2</v>
      </c>
    </row>
    <row r="445" spans="1:3" x14ac:dyDescent="0.3">
      <c r="A445" t="s">
        <v>675</v>
      </c>
      <c r="B445" t="s">
        <v>4</v>
      </c>
      <c r="C445">
        <v>2</v>
      </c>
    </row>
    <row r="446" spans="1:3" x14ac:dyDescent="0.3">
      <c r="A446" t="s">
        <v>753</v>
      </c>
      <c r="B446" t="s">
        <v>4</v>
      </c>
      <c r="C446">
        <v>2</v>
      </c>
    </row>
    <row r="447" spans="1:3" x14ac:dyDescent="0.3">
      <c r="A447" t="s">
        <v>147</v>
      </c>
      <c r="B447" t="s">
        <v>4</v>
      </c>
      <c r="C447">
        <v>2</v>
      </c>
    </row>
    <row r="448" spans="1:3" x14ac:dyDescent="0.3">
      <c r="A448" t="s">
        <v>917</v>
      </c>
      <c r="B448" t="s">
        <v>4</v>
      </c>
      <c r="C448">
        <v>2</v>
      </c>
    </row>
    <row r="449" spans="1:3" x14ac:dyDescent="0.3">
      <c r="A449" t="s">
        <v>836</v>
      </c>
      <c r="B449" t="s">
        <v>4</v>
      </c>
      <c r="C449">
        <v>2</v>
      </c>
    </row>
    <row r="450" spans="1:3" x14ac:dyDescent="0.3">
      <c r="A450" t="s">
        <v>641</v>
      </c>
      <c r="B450" t="s">
        <v>4</v>
      </c>
      <c r="C450">
        <v>2</v>
      </c>
    </row>
    <row r="451" spans="1:3" x14ac:dyDescent="0.3">
      <c r="A451" t="s">
        <v>787</v>
      </c>
      <c r="B451" t="s">
        <v>4</v>
      </c>
      <c r="C451">
        <v>2</v>
      </c>
    </row>
    <row r="452" spans="1:3" x14ac:dyDescent="0.3">
      <c r="A452" t="s">
        <v>990</v>
      </c>
      <c r="B452" t="s">
        <v>4</v>
      </c>
      <c r="C452">
        <v>2</v>
      </c>
    </row>
    <row r="453" spans="1:3" x14ac:dyDescent="0.3">
      <c r="A453" t="s">
        <v>1261</v>
      </c>
      <c r="B453" t="s">
        <v>4</v>
      </c>
      <c r="C453">
        <v>2</v>
      </c>
    </row>
    <row r="454" spans="1:3" x14ac:dyDescent="0.3">
      <c r="A454" t="s">
        <v>389</v>
      </c>
      <c r="B454" t="s">
        <v>4</v>
      </c>
      <c r="C454">
        <v>2</v>
      </c>
    </row>
    <row r="455" spans="1:3" x14ac:dyDescent="0.3">
      <c r="A455" t="s">
        <v>639</v>
      </c>
      <c r="B455" t="s">
        <v>4</v>
      </c>
      <c r="C455">
        <v>2</v>
      </c>
    </row>
    <row r="456" spans="1:3" x14ac:dyDescent="0.3">
      <c r="A456" t="s">
        <v>266</v>
      </c>
      <c r="B456" t="s">
        <v>4</v>
      </c>
      <c r="C456">
        <v>2</v>
      </c>
    </row>
    <row r="457" spans="1:3" x14ac:dyDescent="0.3">
      <c r="A457" t="s">
        <v>618</v>
      </c>
      <c r="B457" t="s">
        <v>4</v>
      </c>
      <c r="C457">
        <v>2</v>
      </c>
    </row>
    <row r="458" spans="1:3" x14ac:dyDescent="0.3">
      <c r="A458" t="s">
        <v>894</v>
      </c>
      <c r="B458" t="s">
        <v>4</v>
      </c>
      <c r="C458">
        <v>2</v>
      </c>
    </row>
    <row r="459" spans="1:3" x14ac:dyDescent="0.3">
      <c r="A459" t="s">
        <v>773</v>
      </c>
      <c r="B459" t="s">
        <v>4</v>
      </c>
      <c r="C459">
        <v>2</v>
      </c>
    </row>
    <row r="460" spans="1:3" x14ac:dyDescent="0.3">
      <c r="A460" t="s">
        <v>702</v>
      </c>
      <c r="B460" t="s">
        <v>4</v>
      </c>
      <c r="C460">
        <v>2</v>
      </c>
    </row>
    <row r="461" spans="1:3" x14ac:dyDescent="0.3">
      <c r="A461" t="s">
        <v>425</v>
      </c>
      <c r="B461" t="s">
        <v>4</v>
      </c>
      <c r="C461">
        <v>2</v>
      </c>
    </row>
    <row r="462" spans="1:3" x14ac:dyDescent="0.3">
      <c r="A462" t="s">
        <v>232</v>
      </c>
      <c r="B462" t="s">
        <v>4</v>
      </c>
      <c r="C462">
        <v>2</v>
      </c>
    </row>
    <row r="463" spans="1:3" x14ac:dyDescent="0.3">
      <c r="A463" t="s">
        <v>770</v>
      </c>
      <c r="B463" t="s">
        <v>4</v>
      </c>
      <c r="C463">
        <v>2</v>
      </c>
    </row>
    <row r="464" spans="1:3" x14ac:dyDescent="0.3">
      <c r="A464" t="s">
        <v>843</v>
      </c>
      <c r="B464" t="s">
        <v>4</v>
      </c>
      <c r="C464">
        <v>2</v>
      </c>
    </row>
    <row r="465" spans="1:3" x14ac:dyDescent="0.3">
      <c r="A465" t="s">
        <v>317</v>
      </c>
      <c r="B465" t="s">
        <v>4</v>
      </c>
      <c r="C465">
        <v>2</v>
      </c>
    </row>
    <row r="466" spans="1:3" x14ac:dyDescent="0.3">
      <c r="A466" t="s">
        <v>846</v>
      </c>
      <c r="B466" t="s">
        <v>4</v>
      </c>
      <c r="C466">
        <v>2</v>
      </c>
    </row>
    <row r="467" spans="1:3" x14ac:dyDescent="0.3">
      <c r="A467" t="s">
        <v>691</v>
      </c>
      <c r="B467" t="s">
        <v>4</v>
      </c>
      <c r="C467">
        <v>2</v>
      </c>
    </row>
    <row r="468" spans="1:3" x14ac:dyDescent="0.3">
      <c r="A468" t="s">
        <v>518</v>
      </c>
      <c r="B468" t="s">
        <v>4</v>
      </c>
      <c r="C468">
        <v>2</v>
      </c>
    </row>
    <row r="469" spans="1:3" x14ac:dyDescent="0.3">
      <c r="A469" t="s">
        <v>815</v>
      </c>
      <c r="B469" t="s">
        <v>4</v>
      </c>
      <c r="C469">
        <v>2</v>
      </c>
    </row>
    <row r="470" spans="1:3" x14ac:dyDescent="0.3">
      <c r="A470" t="s">
        <v>692</v>
      </c>
      <c r="B470" t="s">
        <v>4</v>
      </c>
      <c r="C470">
        <v>2</v>
      </c>
    </row>
    <row r="471" spans="1:3" x14ac:dyDescent="0.3">
      <c r="A471" t="s">
        <v>1186</v>
      </c>
      <c r="B471" t="s">
        <v>4</v>
      </c>
      <c r="C471">
        <v>2</v>
      </c>
    </row>
    <row r="472" spans="1:3" x14ac:dyDescent="0.3">
      <c r="A472" t="s">
        <v>316</v>
      </c>
      <c r="B472" t="s">
        <v>4</v>
      </c>
      <c r="C472">
        <v>2</v>
      </c>
    </row>
    <row r="473" spans="1:3" x14ac:dyDescent="0.3">
      <c r="A473" t="s">
        <v>590</v>
      </c>
      <c r="B473" t="s">
        <v>4</v>
      </c>
      <c r="C473">
        <v>2</v>
      </c>
    </row>
    <row r="474" spans="1:3" x14ac:dyDescent="0.3">
      <c r="A474" t="s">
        <v>871</v>
      </c>
      <c r="B474" t="s">
        <v>4</v>
      </c>
      <c r="C474">
        <v>2</v>
      </c>
    </row>
    <row r="475" spans="1:3" x14ac:dyDescent="0.3">
      <c r="A475" t="s">
        <v>657</v>
      </c>
      <c r="B475" t="s">
        <v>4</v>
      </c>
      <c r="C475">
        <v>2</v>
      </c>
    </row>
    <row r="476" spans="1:3" x14ac:dyDescent="0.3">
      <c r="A476" t="s">
        <v>658</v>
      </c>
      <c r="B476" t="s">
        <v>4</v>
      </c>
      <c r="C476">
        <v>2</v>
      </c>
    </row>
    <row r="477" spans="1:3" x14ac:dyDescent="0.3">
      <c r="A477" t="s">
        <v>700</v>
      </c>
      <c r="B477" t="s">
        <v>4</v>
      </c>
      <c r="C477">
        <v>2</v>
      </c>
    </row>
    <row r="478" spans="1:3" x14ac:dyDescent="0.3">
      <c r="A478" t="s">
        <v>721</v>
      </c>
      <c r="B478" t="s">
        <v>4</v>
      </c>
      <c r="C478">
        <v>2</v>
      </c>
    </row>
    <row r="479" spans="1:3" x14ac:dyDescent="0.3">
      <c r="A479" t="s">
        <v>680</v>
      </c>
      <c r="B479" t="s">
        <v>4</v>
      </c>
      <c r="C479">
        <v>2</v>
      </c>
    </row>
    <row r="480" spans="1:3" x14ac:dyDescent="0.3">
      <c r="A480" t="s">
        <v>562</v>
      </c>
      <c r="B480" t="s">
        <v>4</v>
      </c>
      <c r="C480">
        <v>2</v>
      </c>
    </row>
    <row r="481" spans="1:3" x14ac:dyDescent="0.3">
      <c r="A481" t="s">
        <v>741</v>
      </c>
      <c r="B481" t="s">
        <v>4</v>
      </c>
      <c r="C481">
        <v>2</v>
      </c>
    </row>
    <row r="482" spans="1:3" x14ac:dyDescent="0.3">
      <c r="A482" t="s">
        <v>1106</v>
      </c>
      <c r="B482" t="s">
        <v>4</v>
      </c>
      <c r="C482">
        <v>2</v>
      </c>
    </row>
    <row r="483" spans="1:3" x14ac:dyDescent="0.3">
      <c r="A483" t="s">
        <v>249</v>
      </c>
      <c r="B483" t="s">
        <v>4</v>
      </c>
      <c r="C483">
        <v>2</v>
      </c>
    </row>
    <row r="484" spans="1:3" x14ac:dyDescent="0.3">
      <c r="A484" t="s">
        <v>907</v>
      </c>
      <c r="B484" t="s">
        <v>4</v>
      </c>
      <c r="C484">
        <v>2</v>
      </c>
    </row>
    <row r="485" spans="1:3" x14ac:dyDescent="0.3">
      <c r="A485" t="s">
        <v>690</v>
      </c>
      <c r="B485" t="s">
        <v>4</v>
      </c>
      <c r="C485">
        <v>2</v>
      </c>
    </row>
    <row r="486" spans="1:3" x14ac:dyDescent="0.3">
      <c r="A486" t="s">
        <v>356</v>
      </c>
      <c r="B486" t="s">
        <v>4</v>
      </c>
      <c r="C486">
        <v>2</v>
      </c>
    </row>
    <row r="487" spans="1:3" x14ac:dyDescent="0.3">
      <c r="A487" t="s">
        <v>401</v>
      </c>
      <c r="B487" t="s">
        <v>4</v>
      </c>
      <c r="C487">
        <v>2</v>
      </c>
    </row>
    <row r="488" spans="1:3" x14ac:dyDescent="0.3">
      <c r="A488" t="s">
        <v>804</v>
      </c>
      <c r="B488" t="s">
        <v>4</v>
      </c>
      <c r="C488">
        <v>2</v>
      </c>
    </row>
    <row r="489" spans="1:3" x14ac:dyDescent="0.3">
      <c r="A489" t="s">
        <v>388</v>
      </c>
      <c r="B489" t="s">
        <v>4</v>
      </c>
      <c r="C489">
        <v>2</v>
      </c>
    </row>
    <row r="490" spans="1:3" x14ac:dyDescent="0.3">
      <c r="A490" t="s">
        <v>420</v>
      </c>
      <c r="B490" t="s">
        <v>4</v>
      </c>
      <c r="C490">
        <v>2</v>
      </c>
    </row>
    <row r="491" spans="1:3" x14ac:dyDescent="0.3">
      <c r="A491" t="s">
        <v>1038</v>
      </c>
      <c r="B491" t="s">
        <v>4</v>
      </c>
      <c r="C491">
        <v>2</v>
      </c>
    </row>
    <row r="492" spans="1:3" x14ac:dyDescent="0.3">
      <c r="A492" t="s">
        <v>371</v>
      </c>
      <c r="B492" t="s">
        <v>4</v>
      </c>
      <c r="C492">
        <v>2</v>
      </c>
    </row>
    <row r="493" spans="1:3" x14ac:dyDescent="0.3">
      <c r="A493" t="s">
        <v>309</v>
      </c>
      <c r="B493" t="s">
        <v>4</v>
      </c>
      <c r="C493">
        <v>2</v>
      </c>
    </row>
    <row r="494" spans="1:3" x14ac:dyDescent="0.3">
      <c r="A494" t="s">
        <v>1107</v>
      </c>
      <c r="B494" t="s">
        <v>4</v>
      </c>
      <c r="C494">
        <v>2</v>
      </c>
    </row>
    <row r="495" spans="1:3" x14ac:dyDescent="0.3">
      <c r="A495" t="s">
        <v>877</v>
      </c>
      <c r="B495" t="s">
        <v>4</v>
      </c>
      <c r="C495">
        <v>2</v>
      </c>
    </row>
    <row r="496" spans="1:3" x14ac:dyDescent="0.3">
      <c r="A496" t="s">
        <v>938</v>
      </c>
      <c r="B496" t="s">
        <v>4</v>
      </c>
      <c r="C496">
        <v>2</v>
      </c>
    </row>
    <row r="497" spans="1:3" x14ac:dyDescent="0.3">
      <c r="A497" t="s">
        <v>1085</v>
      </c>
      <c r="B497" t="s">
        <v>4</v>
      </c>
      <c r="C497">
        <v>2</v>
      </c>
    </row>
    <row r="498" spans="1:3" x14ac:dyDescent="0.3">
      <c r="A498" t="s">
        <v>528</v>
      </c>
      <c r="B498" t="s">
        <v>4</v>
      </c>
      <c r="C498">
        <v>2</v>
      </c>
    </row>
    <row r="499" spans="1:3" x14ac:dyDescent="0.3">
      <c r="A499" t="s">
        <v>533</v>
      </c>
      <c r="B499" t="s">
        <v>4</v>
      </c>
      <c r="C499">
        <v>2</v>
      </c>
    </row>
    <row r="500" spans="1:3" x14ac:dyDescent="0.3">
      <c r="A500" t="s">
        <v>755</v>
      </c>
      <c r="B500" t="s">
        <v>4</v>
      </c>
      <c r="C500">
        <v>2</v>
      </c>
    </row>
    <row r="501" spans="1:3" x14ac:dyDescent="0.3">
      <c r="A501" t="s">
        <v>866</v>
      </c>
      <c r="B501" t="s">
        <v>4</v>
      </c>
      <c r="C501">
        <v>1</v>
      </c>
    </row>
    <row r="502" spans="1:3" x14ac:dyDescent="0.3">
      <c r="A502" t="s">
        <v>494</v>
      </c>
      <c r="B502" t="s">
        <v>4</v>
      </c>
      <c r="C502">
        <v>1</v>
      </c>
    </row>
    <row r="503" spans="1:3" x14ac:dyDescent="0.3">
      <c r="A503" t="s">
        <v>932</v>
      </c>
      <c r="B503" t="s">
        <v>4</v>
      </c>
      <c r="C503">
        <v>1</v>
      </c>
    </row>
    <row r="504" spans="1:3" x14ac:dyDescent="0.3">
      <c r="A504" t="s">
        <v>940</v>
      </c>
      <c r="B504" t="s">
        <v>4</v>
      </c>
      <c r="C504">
        <v>1</v>
      </c>
    </row>
    <row r="505" spans="1:3" x14ac:dyDescent="0.3">
      <c r="A505" t="s">
        <v>535</v>
      </c>
      <c r="B505" t="s">
        <v>4</v>
      </c>
      <c r="C505">
        <v>1</v>
      </c>
    </row>
    <row r="506" spans="1:3" x14ac:dyDescent="0.3">
      <c r="A506" t="s">
        <v>816</v>
      </c>
      <c r="B506" t="s">
        <v>4</v>
      </c>
      <c r="C506">
        <v>1</v>
      </c>
    </row>
    <row r="507" spans="1:3" x14ac:dyDescent="0.3">
      <c r="A507" t="s">
        <v>734</v>
      </c>
      <c r="B507" t="s">
        <v>4</v>
      </c>
      <c r="C507">
        <v>1</v>
      </c>
    </row>
    <row r="508" spans="1:3" x14ac:dyDescent="0.3">
      <c r="A508" t="s">
        <v>411</v>
      </c>
      <c r="B508" t="s">
        <v>4</v>
      </c>
      <c r="C508">
        <v>1</v>
      </c>
    </row>
    <row r="509" spans="1:3" x14ac:dyDescent="0.3">
      <c r="A509" t="s">
        <v>833</v>
      </c>
      <c r="B509" t="s">
        <v>4</v>
      </c>
      <c r="C509">
        <v>1</v>
      </c>
    </row>
    <row r="510" spans="1:3" x14ac:dyDescent="0.3">
      <c r="A510" t="s">
        <v>1638</v>
      </c>
      <c r="B510" t="s">
        <v>4</v>
      </c>
      <c r="C510">
        <v>1</v>
      </c>
    </row>
    <row r="511" spans="1:3" x14ac:dyDescent="0.3">
      <c r="A511" t="s">
        <v>905</v>
      </c>
      <c r="B511" t="s">
        <v>4</v>
      </c>
      <c r="C511">
        <v>1</v>
      </c>
    </row>
    <row r="512" spans="1:3" x14ac:dyDescent="0.3">
      <c r="A512" t="s">
        <v>674</v>
      </c>
      <c r="B512" t="s">
        <v>4</v>
      </c>
      <c r="C512">
        <v>1</v>
      </c>
    </row>
    <row r="513" spans="1:3" x14ac:dyDescent="0.3">
      <c r="A513" t="s">
        <v>1461</v>
      </c>
      <c r="B513" t="s">
        <v>4</v>
      </c>
      <c r="C513">
        <v>1</v>
      </c>
    </row>
    <row r="514" spans="1:3" x14ac:dyDescent="0.3">
      <c r="A514" t="s">
        <v>441</v>
      </c>
      <c r="B514" t="s">
        <v>4</v>
      </c>
      <c r="C514">
        <v>1</v>
      </c>
    </row>
    <row r="515" spans="1:3" x14ac:dyDescent="0.3">
      <c r="A515" t="s">
        <v>611</v>
      </c>
      <c r="B515" t="s">
        <v>4</v>
      </c>
      <c r="C515">
        <v>1</v>
      </c>
    </row>
    <row r="516" spans="1:3" x14ac:dyDescent="0.3">
      <c r="A516" t="s">
        <v>1313</v>
      </c>
      <c r="B516" t="s">
        <v>4</v>
      </c>
      <c r="C516">
        <v>1</v>
      </c>
    </row>
    <row r="517" spans="1:3" x14ac:dyDescent="0.3">
      <c r="A517" t="s">
        <v>774</v>
      </c>
      <c r="B517" t="s">
        <v>4</v>
      </c>
      <c r="C517">
        <v>1</v>
      </c>
    </row>
    <row r="518" spans="1:3" x14ac:dyDescent="0.3">
      <c r="A518" t="s">
        <v>685</v>
      </c>
      <c r="B518" t="s">
        <v>4</v>
      </c>
      <c r="C518">
        <v>1</v>
      </c>
    </row>
    <row r="519" spans="1:3" x14ac:dyDescent="0.3">
      <c r="A519" t="s">
        <v>472</v>
      </c>
      <c r="B519" t="s">
        <v>4</v>
      </c>
      <c r="C519">
        <v>1</v>
      </c>
    </row>
    <row r="520" spans="1:3" x14ac:dyDescent="0.3">
      <c r="A520" t="s">
        <v>516</v>
      </c>
      <c r="B520" t="s">
        <v>4</v>
      </c>
      <c r="C520">
        <v>1</v>
      </c>
    </row>
    <row r="521" spans="1:3" x14ac:dyDescent="0.3">
      <c r="A521" t="s">
        <v>1542</v>
      </c>
      <c r="B521" t="s">
        <v>4</v>
      </c>
      <c r="C521">
        <v>1</v>
      </c>
    </row>
    <row r="522" spans="1:3" x14ac:dyDescent="0.3">
      <c r="A522" t="s">
        <v>925</v>
      </c>
      <c r="B522" t="s">
        <v>4</v>
      </c>
      <c r="C522">
        <v>1</v>
      </c>
    </row>
    <row r="523" spans="1:3" x14ac:dyDescent="0.3">
      <c r="A523" t="s">
        <v>449</v>
      </c>
      <c r="B523" t="s">
        <v>4</v>
      </c>
      <c r="C523">
        <v>1</v>
      </c>
    </row>
    <row r="524" spans="1:3" x14ac:dyDescent="0.3">
      <c r="A524" t="s">
        <v>1207</v>
      </c>
      <c r="B524" t="s">
        <v>4</v>
      </c>
      <c r="C524">
        <v>1</v>
      </c>
    </row>
    <row r="525" spans="1:3" x14ac:dyDescent="0.3">
      <c r="A525" t="s">
        <v>1197</v>
      </c>
      <c r="B525" t="s">
        <v>4</v>
      </c>
      <c r="C525">
        <v>1</v>
      </c>
    </row>
    <row r="526" spans="1:3" x14ac:dyDescent="0.3">
      <c r="A526" t="s">
        <v>1506</v>
      </c>
      <c r="B526" t="s">
        <v>4</v>
      </c>
      <c r="C526">
        <v>1</v>
      </c>
    </row>
    <row r="527" spans="1:3" x14ac:dyDescent="0.3">
      <c r="A527" t="s">
        <v>399</v>
      </c>
      <c r="B527" t="s">
        <v>4</v>
      </c>
      <c r="C527">
        <v>1</v>
      </c>
    </row>
    <row r="528" spans="1:3" x14ac:dyDescent="0.3">
      <c r="A528" t="s">
        <v>1049</v>
      </c>
      <c r="B528" t="s">
        <v>4</v>
      </c>
      <c r="C528">
        <v>1</v>
      </c>
    </row>
    <row r="529" spans="1:3" x14ac:dyDescent="0.3">
      <c r="A529" t="s">
        <v>872</v>
      </c>
      <c r="B529" t="s">
        <v>4</v>
      </c>
      <c r="C529">
        <v>1</v>
      </c>
    </row>
    <row r="530" spans="1:3" x14ac:dyDescent="0.3">
      <c r="A530" t="s">
        <v>1220</v>
      </c>
      <c r="B530" t="s">
        <v>4</v>
      </c>
      <c r="C530">
        <v>1</v>
      </c>
    </row>
    <row r="531" spans="1:3" x14ac:dyDescent="0.3">
      <c r="A531" t="s">
        <v>1083</v>
      </c>
      <c r="B531" t="s">
        <v>4</v>
      </c>
      <c r="C531">
        <v>1</v>
      </c>
    </row>
    <row r="532" spans="1:3" x14ac:dyDescent="0.3">
      <c r="A532" t="s">
        <v>218</v>
      </c>
      <c r="B532" t="s">
        <v>4</v>
      </c>
      <c r="C532">
        <v>1</v>
      </c>
    </row>
    <row r="533" spans="1:3" x14ac:dyDescent="0.3">
      <c r="A533" t="s">
        <v>526</v>
      </c>
      <c r="B533" t="s">
        <v>4</v>
      </c>
      <c r="C533">
        <v>1</v>
      </c>
    </row>
    <row r="534" spans="1:3" x14ac:dyDescent="0.3">
      <c r="A534" t="s">
        <v>545</v>
      </c>
      <c r="B534" t="s">
        <v>4</v>
      </c>
      <c r="C534">
        <v>1</v>
      </c>
    </row>
    <row r="535" spans="1:3" x14ac:dyDescent="0.3">
      <c r="A535" t="s">
        <v>525</v>
      </c>
      <c r="B535" t="s">
        <v>4</v>
      </c>
      <c r="C535">
        <v>1</v>
      </c>
    </row>
    <row r="536" spans="1:3" x14ac:dyDescent="0.3">
      <c r="A536" t="s">
        <v>993</v>
      </c>
      <c r="B536" t="s">
        <v>4</v>
      </c>
      <c r="C536">
        <v>1</v>
      </c>
    </row>
    <row r="537" spans="1:3" x14ac:dyDescent="0.3">
      <c r="A537" t="s">
        <v>640</v>
      </c>
      <c r="B537" t="s">
        <v>4</v>
      </c>
      <c r="C537">
        <v>1</v>
      </c>
    </row>
    <row r="538" spans="1:3" x14ac:dyDescent="0.3">
      <c r="A538" t="s">
        <v>324</v>
      </c>
      <c r="B538" t="s">
        <v>4</v>
      </c>
      <c r="C538">
        <v>1</v>
      </c>
    </row>
    <row r="539" spans="1:3" x14ac:dyDescent="0.3">
      <c r="A539" t="s">
        <v>840</v>
      </c>
      <c r="B539" t="s">
        <v>4</v>
      </c>
      <c r="C539">
        <v>1</v>
      </c>
    </row>
    <row r="540" spans="1:3" x14ac:dyDescent="0.3">
      <c r="A540" t="s">
        <v>579</v>
      </c>
      <c r="B540" t="s">
        <v>4</v>
      </c>
      <c r="C540">
        <v>1</v>
      </c>
    </row>
    <row r="541" spans="1:3" x14ac:dyDescent="0.3">
      <c r="A541" t="s">
        <v>961</v>
      </c>
      <c r="B541" t="s">
        <v>4</v>
      </c>
      <c r="C541">
        <v>1</v>
      </c>
    </row>
    <row r="542" spans="1:3" x14ac:dyDescent="0.3">
      <c r="A542" t="s">
        <v>1210</v>
      </c>
      <c r="B542" t="s">
        <v>4</v>
      </c>
      <c r="C542">
        <v>1</v>
      </c>
    </row>
    <row r="543" spans="1:3" x14ac:dyDescent="0.3">
      <c r="A543" t="s">
        <v>841</v>
      </c>
      <c r="B543" t="s">
        <v>4</v>
      </c>
      <c r="C543">
        <v>1</v>
      </c>
    </row>
    <row r="544" spans="1:3" x14ac:dyDescent="0.3">
      <c r="A544" t="s">
        <v>862</v>
      </c>
      <c r="B544" t="s">
        <v>4</v>
      </c>
      <c r="C544">
        <v>1</v>
      </c>
    </row>
    <row r="545" spans="1:3" x14ac:dyDescent="0.3">
      <c r="A545" t="s">
        <v>1353</v>
      </c>
      <c r="B545" t="s">
        <v>4</v>
      </c>
      <c r="C545">
        <v>1</v>
      </c>
    </row>
    <row r="546" spans="1:3" x14ac:dyDescent="0.3">
      <c r="A546" t="s">
        <v>1178</v>
      </c>
      <c r="B546" t="s">
        <v>4</v>
      </c>
      <c r="C546">
        <v>1</v>
      </c>
    </row>
    <row r="547" spans="1:3" x14ac:dyDescent="0.3">
      <c r="A547" t="s">
        <v>1441</v>
      </c>
      <c r="B547" t="s">
        <v>4</v>
      </c>
      <c r="C547">
        <v>1</v>
      </c>
    </row>
    <row r="548" spans="1:3" x14ac:dyDescent="0.3">
      <c r="A548" t="s">
        <v>1468</v>
      </c>
      <c r="B548" t="s">
        <v>4</v>
      </c>
      <c r="C548">
        <v>1</v>
      </c>
    </row>
    <row r="549" spans="1:3" x14ac:dyDescent="0.3">
      <c r="A549" t="s">
        <v>514</v>
      </c>
      <c r="B549" t="s">
        <v>4</v>
      </c>
      <c r="C549">
        <v>1</v>
      </c>
    </row>
    <row r="550" spans="1:3" x14ac:dyDescent="0.3">
      <c r="A550" t="s">
        <v>1372</v>
      </c>
      <c r="B550" t="s">
        <v>4</v>
      </c>
      <c r="C550">
        <v>1</v>
      </c>
    </row>
    <row r="551" spans="1:3" x14ac:dyDescent="0.3">
      <c r="A551" t="s">
        <v>733</v>
      </c>
      <c r="B551" t="s">
        <v>4</v>
      </c>
      <c r="C551">
        <v>1</v>
      </c>
    </row>
    <row r="552" spans="1:3" x14ac:dyDescent="0.3">
      <c r="A552" t="s">
        <v>1386</v>
      </c>
      <c r="B552" t="s">
        <v>4</v>
      </c>
      <c r="C552">
        <v>1</v>
      </c>
    </row>
    <row r="553" spans="1:3" x14ac:dyDescent="0.3">
      <c r="A553" t="s">
        <v>743</v>
      </c>
      <c r="B553" t="s">
        <v>4</v>
      </c>
      <c r="C553">
        <v>1</v>
      </c>
    </row>
    <row r="554" spans="1:3" x14ac:dyDescent="0.3">
      <c r="A554" t="s">
        <v>971</v>
      </c>
      <c r="B554" t="s">
        <v>4</v>
      </c>
      <c r="C554">
        <v>1</v>
      </c>
    </row>
    <row r="555" spans="1:3" x14ac:dyDescent="0.3">
      <c r="A555" t="s">
        <v>454</v>
      </c>
      <c r="B555" t="s">
        <v>4</v>
      </c>
      <c r="C555">
        <v>1</v>
      </c>
    </row>
    <row r="556" spans="1:3" x14ac:dyDescent="0.3">
      <c r="A556" t="s">
        <v>821</v>
      </c>
      <c r="B556" t="s">
        <v>4</v>
      </c>
      <c r="C556">
        <v>1</v>
      </c>
    </row>
    <row r="557" spans="1:3" x14ac:dyDescent="0.3">
      <c r="A557" t="s">
        <v>479</v>
      </c>
      <c r="B557" t="s">
        <v>4</v>
      </c>
      <c r="C557">
        <v>1</v>
      </c>
    </row>
    <row r="558" spans="1:3" x14ac:dyDescent="0.3">
      <c r="A558" t="s">
        <v>1160</v>
      </c>
      <c r="B558" t="s">
        <v>4</v>
      </c>
      <c r="C558">
        <v>1</v>
      </c>
    </row>
    <row r="559" spans="1:3" x14ac:dyDescent="0.3">
      <c r="A559" t="s">
        <v>370</v>
      </c>
      <c r="B559" t="s">
        <v>4</v>
      </c>
      <c r="C559">
        <v>1</v>
      </c>
    </row>
    <row r="560" spans="1:3" x14ac:dyDescent="0.3">
      <c r="A560" t="s">
        <v>1132</v>
      </c>
      <c r="B560" t="s">
        <v>4</v>
      </c>
      <c r="C560">
        <v>1</v>
      </c>
    </row>
    <row r="561" spans="1:3" x14ac:dyDescent="0.3">
      <c r="A561" t="s">
        <v>323</v>
      </c>
      <c r="B561" t="s">
        <v>4</v>
      </c>
      <c r="C561">
        <v>1</v>
      </c>
    </row>
    <row r="562" spans="1:3" x14ac:dyDescent="0.3">
      <c r="A562" t="s">
        <v>1233</v>
      </c>
      <c r="B562" t="s">
        <v>4</v>
      </c>
      <c r="C562">
        <v>1</v>
      </c>
    </row>
    <row r="563" spans="1:3" x14ac:dyDescent="0.3">
      <c r="A563" t="s">
        <v>1536</v>
      </c>
      <c r="B563" t="s">
        <v>4</v>
      </c>
      <c r="C563">
        <v>1</v>
      </c>
    </row>
    <row r="564" spans="1:3" x14ac:dyDescent="0.3">
      <c r="A564" t="s">
        <v>432</v>
      </c>
      <c r="B564" t="s">
        <v>4</v>
      </c>
      <c r="C564">
        <v>1</v>
      </c>
    </row>
    <row r="565" spans="1:3" x14ac:dyDescent="0.3">
      <c r="A565" t="s">
        <v>1407</v>
      </c>
      <c r="B565" t="s">
        <v>4</v>
      </c>
      <c r="C565">
        <v>1</v>
      </c>
    </row>
    <row r="566" spans="1:3" x14ac:dyDescent="0.3">
      <c r="A566" t="s">
        <v>556</v>
      </c>
      <c r="B566" t="s">
        <v>4</v>
      </c>
      <c r="C566">
        <v>1</v>
      </c>
    </row>
    <row r="567" spans="1:3" x14ac:dyDescent="0.3">
      <c r="A567" t="s">
        <v>1358</v>
      </c>
      <c r="B567" t="s">
        <v>4</v>
      </c>
      <c r="C567">
        <v>1</v>
      </c>
    </row>
    <row r="568" spans="1:3" x14ac:dyDescent="0.3">
      <c r="A568" t="s">
        <v>1334</v>
      </c>
      <c r="B568" t="s">
        <v>4</v>
      </c>
      <c r="C568">
        <v>1</v>
      </c>
    </row>
    <row r="569" spans="1:3" x14ac:dyDescent="0.3">
      <c r="A569" t="s">
        <v>682</v>
      </c>
      <c r="B569" t="s">
        <v>4</v>
      </c>
      <c r="C569">
        <v>1</v>
      </c>
    </row>
    <row r="570" spans="1:3" x14ac:dyDescent="0.3">
      <c r="A570" t="s">
        <v>849</v>
      </c>
      <c r="B570" t="s">
        <v>4</v>
      </c>
      <c r="C570">
        <v>1</v>
      </c>
    </row>
    <row r="571" spans="1:3" x14ac:dyDescent="0.3">
      <c r="A571" t="s">
        <v>1363</v>
      </c>
      <c r="B571" t="s">
        <v>4</v>
      </c>
      <c r="C571">
        <v>1</v>
      </c>
    </row>
    <row r="572" spans="1:3" x14ac:dyDescent="0.3">
      <c r="A572" t="s">
        <v>1632</v>
      </c>
      <c r="B572" t="s">
        <v>4</v>
      </c>
      <c r="C572">
        <v>1</v>
      </c>
    </row>
    <row r="573" spans="1:3" x14ac:dyDescent="0.3">
      <c r="A573" t="s">
        <v>1578</v>
      </c>
      <c r="B573" t="s">
        <v>4</v>
      </c>
      <c r="C573">
        <v>1</v>
      </c>
    </row>
    <row r="574" spans="1:3" x14ac:dyDescent="0.3">
      <c r="A574" t="s">
        <v>695</v>
      </c>
      <c r="B574" t="s">
        <v>4</v>
      </c>
      <c r="C574">
        <v>1</v>
      </c>
    </row>
    <row r="575" spans="1:3" x14ac:dyDescent="0.3">
      <c r="A575" t="s">
        <v>881</v>
      </c>
      <c r="B575" t="s">
        <v>4</v>
      </c>
      <c r="C575">
        <v>1</v>
      </c>
    </row>
    <row r="576" spans="1:3" x14ac:dyDescent="0.3">
      <c r="A576" t="s">
        <v>806</v>
      </c>
      <c r="B576" t="s">
        <v>4</v>
      </c>
      <c r="C576">
        <v>1</v>
      </c>
    </row>
    <row r="577" spans="1:3" x14ac:dyDescent="0.3">
      <c r="A577" t="s">
        <v>937</v>
      </c>
      <c r="B577" t="s">
        <v>4</v>
      </c>
      <c r="C577">
        <v>1</v>
      </c>
    </row>
    <row r="578" spans="1:3" x14ac:dyDescent="0.3">
      <c r="A578" t="s">
        <v>941</v>
      </c>
      <c r="B578" t="s">
        <v>4</v>
      </c>
      <c r="C578">
        <v>1</v>
      </c>
    </row>
    <row r="579" spans="1:3" x14ac:dyDescent="0.3">
      <c r="A579" t="s">
        <v>1001</v>
      </c>
      <c r="B579" t="s">
        <v>4</v>
      </c>
      <c r="C579">
        <v>1</v>
      </c>
    </row>
    <row r="580" spans="1:3" x14ac:dyDescent="0.3">
      <c r="A580" t="s">
        <v>495</v>
      </c>
      <c r="B580" t="s">
        <v>4</v>
      </c>
      <c r="C580">
        <v>1</v>
      </c>
    </row>
    <row r="581" spans="1:3" x14ac:dyDescent="0.3">
      <c r="A581" t="s">
        <v>1203</v>
      </c>
      <c r="B581" t="s">
        <v>4</v>
      </c>
      <c r="C581">
        <v>1</v>
      </c>
    </row>
    <row r="582" spans="1:3" x14ac:dyDescent="0.3">
      <c r="A582" t="s">
        <v>1419</v>
      </c>
      <c r="B582" t="s">
        <v>4</v>
      </c>
      <c r="C582">
        <v>1</v>
      </c>
    </row>
    <row r="583" spans="1:3" x14ac:dyDescent="0.3">
      <c r="A583" t="s">
        <v>983</v>
      </c>
      <c r="B583" t="s">
        <v>4</v>
      </c>
      <c r="C583">
        <v>1</v>
      </c>
    </row>
    <row r="584" spans="1:3" x14ac:dyDescent="0.3">
      <c r="A584" t="s">
        <v>946</v>
      </c>
      <c r="B584" t="s">
        <v>4</v>
      </c>
      <c r="C584">
        <v>1</v>
      </c>
    </row>
    <row r="585" spans="1:3" x14ac:dyDescent="0.3">
      <c r="A585" t="s">
        <v>326</v>
      </c>
      <c r="B585" t="s">
        <v>4</v>
      </c>
      <c r="C585">
        <v>1</v>
      </c>
    </row>
    <row r="586" spans="1:3" x14ac:dyDescent="0.3">
      <c r="A586" t="s">
        <v>1027</v>
      </c>
      <c r="B586" t="s">
        <v>4</v>
      </c>
      <c r="C586">
        <v>1</v>
      </c>
    </row>
    <row r="587" spans="1:3" x14ac:dyDescent="0.3">
      <c r="A587" t="s">
        <v>1488</v>
      </c>
      <c r="B587" t="s">
        <v>4</v>
      </c>
      <c r="C587">
        <v>1</v>
      </c>
    </row>
    <row r="588" spans="1:3" x14ac:dyDescent="0.3">
      <c r="A588" t="s">
        <v>1020</v>
      </c>
      <c r="B588" t="s">
        <v>4</v>
      </c>
      <c r="C588">
        <v>1</v>
      </c>
    </row>
    <row r="589" spans="1:3" x14ac:dyDescent="0.3">
      <c r="A589" t="s">
        <v>483</v>
      </c>
      <c r="B589" t="s">
        <v>4</v>
      </c>
      <c r="C589">
        <v>1</v>
      </c>
    </row>
    <row r="590" spans="1:3" x14ac:dyDescent="0.3">
      <c r="A590" t="s">
        <v>827</v>
      </c>
      <c r="B590" t="s">
        <v>4</v>
      </c>
      <c r="C590">
        <v>1</v>
      </c>
    </row>
    <row r="591" spans="1:3" x14ac:dyDescent="0.3">
      <c r="A591" t="s">
        <v>1504</v>
      </c>
      <c r="B591" t="s">
        <v>4</v>
      </c>
      <c r="C591">
        <v>1</v>
      </c>
    </row>
    <row r="592" spans="1:3" x14ac:dyDescent="0.3">
      <c r="A592" t="s">
        <v>1607</v>
      </c>
      <c r="B592" t="s">
        <v>4</v>
      </c>
      <c r="C592">
        <v>1</v>
      </c>
    </row>
    <row r="593" spans="1:3" x14ac:dyDescent="0.3">
      <c r="A593" t="s">
        <v>769</v>
      </c>
      <c r="B593" t="s">
        <v>4</v>
      </c>
      <c r="C593">
        <v>1</v>
      </c>
    </row>
    <row r="594" spans="1:3" x14ac:dyDescent="0.3">
      <c r="A594" t="s">
        <v>1510</v>
      </c>
      <c r="B594" t="s">
        <v>4</v>
      </c>
      <c r="C594">
        <v>1</v>
      </c>
    </row>
    <row r="595" spans="1:3" x14ac:dyDescent="0.3">
      <c r="A595" t="s">
        <v>989</v>
      </c>
      <c r="B595" t="s">
        <v>4</v>
      </c>
      <c r="C595">
        <v>1</v>
      </c>
    </row>
    <row r="596" spans="1:3" x14ac:dyDescent="0.3">
      <c r="A596" t="s">
        <v>966</v>
      </c>
      <c r="B596" t="s">
        <v>4</v>
      </c>
      <c r="C596">
        <v>1</v>
      </c>
    </row>
    <row r="597" spans="1:3" x14ac:dyDescent="0.3">
      <c r="A597" t="s">
        <v>684</v>
      </c>
      <c r="B597" t="s">
        <v>4</v>
      </c>
      <c r="C597">
        <v>1</v>
      </c>
    </row>
    <row r="598" spans="1:3" x14ac:dyDescent="0.3">
      <c r="A598" t="s">
        <v>398</v>
      </c>
      <c r="B598" t="s">
        <v>4</v>
      </c>
      <c r="C598">
        <v>1</v>
      </c>
    </row>
    <row r="599" spans="1:3" x14ac:dyDescent="0.3">
      <c r="A599" t="s">
        <v>1117</v>
      </c>
      <c r="B599" t="s">
        <v>4</v>
      </c>
      <c r="C599">
        <v>1</v>
      </c>
    </row>
    <row r="600" spans="1:3" x14ac:dyDescent="0.3">
      <c r="A600" t="s">
        <v>979</v>
      </c>
      <c r="B600" t="s">
        <v>4</v>
      </c>
      <c r="C600">
        <v>1</v>
      </c>
    </row>
    <row r="601" spans="1:3" x14ac:dyDescent="0.3">
      <c r="A601" t="s">
        <v>318</v>
      </c>
      <c r="B601" t="s">
        <v>4</v>
      </c>
      <c r="C601">
        <v>1</v>
      </c>
    </row>
    <row r="602" spans="1:3" x14ac:dyDescent="0.3">
      <c r="A602" t="s">
        <v>457</v>
      </c>
      <c r="B602" t="s">
        <v>4</v>
      </c>
      <c r="C602">
        <v>1</v>
      </c>
    </row>
    <row r="603" spans="1:3" x14ac:dyDescent="0.3">
      <c r="A603" t="s">
        <v>1145</v>
      </c>
      <c r="B603" t="s">
        <v>4</v>
      </c>
      <c r="C603">
        <v>1</v>
      </c>
    </row>
    <row r="604" spans="1:3" x14ac:dyDescent="0.3">
      <c r="A604" t="s">
        <v>1289</v>
      </c>
      <c r="B604" t="s">
        <v>4</v>
      </c>
      <c r="C604">
        <v>1</v>
      </c>
    </row>
    <row r="605" spans="1:3" x14ac:dyDescent="0.3">
      <c r="A605" t="s">
        <v>1505</v>
      </c>
      <c r="B605" t="s">
        <v>4</v>
      </c>
      <c r="C605">
        <v>1</v>
      </c>
    </row>
    <row r="606" spans="1:3" x14ac:dyDescent="0.3">
      <c r="A606" t="s">
        <v>490</v>
      </c>
      <c r="B606" t="s">
        <v>4</v>
      </c>
      <c r="C606">
        <v>1</v>
      </c>
    </row>
    <row r="607" spans="1:3" x14ac:dyDescent="0.3">
      <c r="A607" t="s">
        <v>828</v>
      </c>
      <c r="B607" t="s">
        <v>4</v>
      </c>
      <c r="C607">
        <v>1</v>
      </c>
    </row>
    <row r="608" spans="1:3" x14ac:dyDescent="0.3">
      <c r="A608" t="s">
        <v>1115</v>
      </c>
      <c r="B608" t="s">
        <v>4</v>
      </c>
      <c r="C608">
        <v>1</v>
      </c>
    </row>
    <row r="609" spans="1:3" x14ac:dyDescent="0.3">
      <c r="A609" t="s">
        <v>1012</v>
      </c>
      <c r="B609" t="s">
        <v>4</v>
      </c>
      <c r="C609">
        <v>1</v>
      </c>
    </row>
    <row r="610" spans="1:3" x14ac:dyDescent="0.3">
      <c r="A610" t="s">
        <v>660</v>
      </c>
      <c r="B610" t="s">
        <v>4</v>
      </c>
      <c r="C610">
        <v>1</v>
      </c>
    </row>
    <row r="611" spans="1:3" x14ac:dyDescent="0.3">
      <c r="A611" t="s">
        <v>886</v>
      </c>
      <c r="B611" t="s">
        <v>4</v>
      </c>
      <c r="C611">
        <v>1</v>
      </c>
    </row>
    <row r="612" spans="1:3" x14ac:dyDescent="0.3">
      <c r="A612" t="s">
        <v>291</v>
      </c>
      <c r="B612" t="s">
        <v>4</v>
      </c>
      <c r="C612">
        <v>1</v>
      </c>
    </row>
    <row r="613" spans="1:3" x14ac:dyDescent="0.3">
      <c r="A613" t="s">
        <v>1410</v>
      </c>
      <c r="B613" t="s">
        <v>4</v>
      </c>
      <c r="C613">
        <v>1</v>
      </c>
    </row>
    <row r="614" spans="1:3" x14ac:dyDescent="0.3">
      <c r="A614" t="s">
        <v>1437</v>
      </c>
      <c r="B614" t="s">
        <v>4</v>
      </c>
      <c r="C614">
        <v>1</v>
      </c>
    </row>
    <row r="615" spans="1:3" x14ac:dyDescent="0.3">
      <c r="A615" t="s">
        <v>1385</v>
      </c>
      <c r="B615" t="s">
        <v>4</v>
      </c>
      <c r="C615">
        <v>1</v>
      </c>
    </row>
    <row r="616" spans="1:3" x14ac:dyDescent="0.3">
      <c r="A616" t="s">
        <v>1098</v>
      </c>
      <c r="B616" t="s">
        <v>4</v>
      </c>
      <c r="C616">
        <v>1</v>
      </c>
    </row>
    <row r="617" spans="1:3" x14ac:dyDescent="0.3">
      <c r="A617" t="s">
        <v>260</v>
      </c>
      <c r="B617" t="s">
        <v>4</v>
      </c>
      <c r="C617">
        <v>1</v>
      </c>
    </row>
    <row r="618" spans="1:3" x14ac:dyDescent="0.3">
      <c r="A618" t="s">
        <v>352</v>
      </c>
      <c r="B618" t="s">
        <v>4</v>
      </c>
      <c r="C618">
        <v>1</v>
      </c>
    </row>
    <row r="619" spans="1:3" x14ac:dyDescent="0.3">
      <c r="A619" t="s">
        <v>1048</v>
      </c>
      <c r="B619" t="s">
        <v>4</v>
      </c>
      <c r="C619">
        <v>1</v>
      </c>
    </row>
    <row r="620" spans="1:3" x14ac:dyDescent="0.3">
      <c r="A620" t="s">
        <v>997</v>
      </c>
      <c r="B620" t="s">
        <v>4</v>
      </c>
      <c r="C620">
        <v>1</v>
      </c>
    </row>
    <row r="621" spans="1:3" x14ac:dyDescent="0.3">
      <c r="A621" t="s">
        <v>1084</v>
      </c>
      <c r="B621" t="s">
        <v>4</v>
      </c>
      <c r="C621">
        <v>1</v>
      </c>
    </row>
    <row r="622" spans="1:3" x14ac:dyDescent="0.3">
      <c r="A622" t="s">
        <v>277</v>
      </c>
      <c r="B622" t="s">
        <v>4</v>
      </c>
      <c r="C622">
        <v>1</v>
      </c>
    </row>
    <row r="623" spans="1:3" x14ac:dyDescent="0.3">
      <c r="A623" t="s">
        <v>1454</v>
      </c>
      <c r="B623" t="s">
        <v>4</v>
      </c>
      <c r="C623">
        <v>1</v>
      </c>
    </row>
    <row r="624" spans="1:3" x14ac:dyDescent="0.3">
      <c r="A624" t="s">
        <v>1329</v>
      </c>
      <c r="B624" t="s">
        <v>4</v>
      </c>
      <c r="C624">
        <v>1</v>
      </c>
    </row>
    <row r="625" spans="1:3" x14ac:dyDescent="0.3">
      <c r="A625" t="s">
        <v>1438</v>
      </c>
      <c r="B625" t="s">
        <v>4</v>
      </c>
      <c r="C625">
        <v>1</v>
      </c>
    </row>
    <row r="626" spans="1:3" x14ac:dyDescent="0.3">
      <c r="A626" t="s">
        <v>1338</v>
      </c>
      <c r="B626" t="s">
        <v>4</v>
      </c>
      <c r="C626">
        <v>1</v>
      </c>
    </row>
    <row r="627" spans="1:3" x14ac:dyDescent="0.3">
      <c r="A627" t="s">
        <v>805</v>
      </c>
      <c r="B627" t="s">
        <v>4</v>
      </c>
      <c r="C627">
        <v>1</v>
      </c>
    </row>
    <row r="628" spans="1:3" x14ac:dyDescent="0.3">
      <c r="A628" t="s">
        <v>965</v>
      </c>
      <c r="B628" t="s">
        <v>4</v>
      </c>
      <c r="C628">
        <v>1</v>
      </c>
    </row>
    <row r="629" spans="1:3" x14ac:dyDescent="0.3">
      <c r="A629" t="s">
        <v>1492</v>
      </c>
      <c r="B629" t="s">
        <v>4</v>
      </c>
      <c r="C629">
        <v>1</v>
      </c>
    </row>
    <row r="630" spans="1:3" x14ac:dyDescent="0.3">
      <c r="A630" t="s">
        <v>460</v>
      </c>
      <c r="B630" t="s">
        <v>4</v>
      </c>
      <c r="C630">
        <v>1</v>
      </c>
    </row>
    <row r="631" spans="1:3" x14ac:dyDescent="0.3">
      <c r="A631" t="s">
        <v>1568</v>
      </c>
      <c r="B631" t="s">
        <v>4</v>
      </c>
      <c r="C631">
        <v>1</v>
      </c>
    </row>
    <row r="632" spans="1:3" x14ac:dyDescent="0.3">
      <c r="A632" t="s">
        <v>921</v>
      </c>
      <c r="B632" t="s">
        <v>4</v>
      </c>
      <c r="C632">
        <v>1</v>
      </c>
    </row>
    <row r="633" spans="1:3" x14ac:dyDescent="0.3">
      <c r="A633" t="s">
        <v>693</v>
      </c>
      <c r="B633" t="s">
        <v>4</v>
      </c>
      <c r="C633">
        <v>1</v>
      </c>
    </row>
    <row r="634" spans="1:3" x14ac:dyDescent="0.3">
      <c r="A634" t="s">
        <v>1391</v>
      </c>
      <c r="B634" t="s">
        <v>4</v>
      </c>
      <c r="C634">
        <v>1</v>
      </c>
    </row>
    <row r="635" spans="1:3" x14ac:dyDescent="0.3">
      <c r="A635" t="s">
        <v>1516</v>
      </c>
      <c r="B635" t="s">
        <v>4</v>
      </c>
      <c r="C635">
        <v>1</v>
      </c>
    </row>
    <row r="636" spans="1:3" x14ac:dyDescent="0.3">
      <c r="A636" t="s">
        <v>928</v>
      </c>
      <c r="B636" t="s">
        <v>4</v>
      </c>
      <c r="C636">
        <v>1</v>
      </c>
    </row>
    <row r="637" spans="1:3" x14ac:dyDescent="0.3">
      <c r="A637" t="s">
        <v>1566</v>
      </c>
      <c r="B637" t="s">
        <v>4</v>
      </c>
      <c r="C637">
        <v>1</v>
      </c>
    </row>
    <row r="638" spans="1:3" x14ac:dyDescent="0.3">
      <c r="A638" t="s">
        <v>1360</v>
      </c>
      <c r="B638" t="s">
        <v>4</v>
      </c>
      <c r="C638">
        <v>1</v>
      </c>
    </row>
    <row r="639" spans="1:3" x14ac:dyDescent="0.3">
      <c r="A639" t="s">
        <v>1370</v>
      </c>
      <c r="B639" t="s">
        <v>4</v>
      </c>
      <c r="C639">
        <v>1</v>
      </c>
    </row>
    <row r="640" spans="1:3" x14ac:dyDescent="0.3">
      <c r="A640" t="s">
        <v>1340</v>
      </c>
      <c r="B640" t="s">
        <v>4</v>
      </c>
      <c r="C640">
        <v>1</v>
      </c>
    </row>
    <row r="641" spans="1:3" x14ac:dyDescent="0.3">
      <c r="A641" t="s">
        <v>1157</v>
      </c>
      <c r="B641" t="s">
        <v>4</v>
      </c>
      <c r="C641">
        <v>1</v>
      </c>
    </row>
    <row r="642" spans="1:3" x14ac:dyDescent="0.3">
      <c r="A642" t="s">
        <v>1118</v>
      </c>
      <c r="B642" t="s">
        <v>4</v>
      </c>
      <c r="C642">
        <v>1</v>
      </c>
    </row>
    <row r="643" spans="1:3" x14ac:dyDescent="0.3">
      <c r="A643" t="s">
        <v>676</v>
      </c>
      <c r="B643" t="s">
        <v>4</v>
      </c>
      <c r="C643">
        <v>1</v>
      </c>
    </row>
    <row r="644" spans="1:3" x14ac:dyDescent="0.3">
      <c r="A644" t="s">
        <v>864</v>
      </c>
      <c r="B644" t="s">
        <v>4</v>
      </c>
      <c r="C644">
        <v>1</v>
      </c>
    </row>
    <row r="645" spans="1:3" x14ac:dyDescent="0.3">
      <c r="A645" t="s">
        <v>485</v>
      </c>
      <c r="B645" t="s">
        <v>4</v>
      </c>
      <c r="C645">
        <v>1</v>
      </c>
    </row>
    <row r="646" spans="1:3" x14ac:dyDescent="0.3">
      <c r="A646" t="s">
        <v>456</v>
      </c>
      <c r="B646" t="s">
        <v>4</v>
      </c>
      <c r="C646">
        <v>1</v>
      </c>
    </row>
    <row r="647" spans="1:3" x14ac:dyDescent="0.3">
      <c r="A647" t="s">
        <v>1113</v>
      </c>
      <c r="B647" t="s">
        <v>4</v>
      </c>
      <c r="C647">
        <v>1</v>
      </c>
    </row>
    <row r="648" spans="1:3" x14ac:dyDescent="0.3">
      <c r="A648" t="s">
        <v>958</v>
      </c>
      <c r="B648" t="s">
        <v>8</v>
      </c>
      <c r="C648">
        <v>1</v>
      </c>
    </row>
    <row r="649" spans="1:3" x14ac:dyDescent="0.3">
      <c r="A649" t="s">
        <v>918</v>
      </c>
      <c r="B649" t="s">
        <v>4</v>
      </c>
      <c r="C649">
        <v>1</v>
      </c>
    </row>
    <row r="650" spans="1:3" x14ac:dyDescent="0.3">
      <c r="A650" t="s">
        <v>879</v>
      </c>
      <c r="B650" t="s">
        <v>4</v>
      </c>
      <c r="C650">
        <v>1</v>
      </c>
    </row>
    <row r="651" spans="1:3" x14ac:dyDescent="0.3">
      <c r="A651" t="s">
        <v>376</v>
      </c>
      <c r="B651" t="s">
        <v>4</v>
      </c>
      <c r="C651">
        <v>1</v>
      </c>
    </row>
    <row r="652" spans="1:3" x14ac:dyDescent="0.3">
      <c r="A652" t="s">
        <v>210</v>
      </c>
      <c r="B652" t="s">
        <v>4</v>
      </c>
      <c r="C652">
        <v>1</v>
      </c>
    </row>
    <row r="653" spans="1:3" x14ac:dyDescent="0.3">
      <c r="A653" t="s">
        <v>1052</v>
      </c>
      <c r="B653" t="s">
        <v>4</v>
      </c>
      <c r="C653">
        <v>1</v>
      </c>
    </row>
    <row r="654" spans="1:3" x14ac:dyDescent="0.3">
      <c r="A654" t="s">
        <v>436</v>
      </c>
      <c r="B654" t="s">
        <v>4</v>
      </c>
      <c r="C654">
        <v>1</v>
      </c>
    </row>
    <row r="655" spans="1:3" x14ac:dyDescent="0.3">
      <c r="A655" t="s">
        <v>1587</v>
      </c>
      <c r="B655" t="s">
        <v>4</v>
      </c>
      <c r="C655">
        <v>1</v>
      </c>
    </row>
    <row r="656" spans="1:3" x14ac:dyDescent="0.3">
      <c r="A656" t="s">
        <v>1490</v>
      </c>
      <c r="B656" t="s">
        <v>4</v>
      </c>
      <c r="C656">
        <v>1</v>
      </c>
    </row>
    <row r="657" spans="1:3" x14ac:dyDescent="0.3">
      <c r="A657" t="s">
        <v>229</v>
      </c>
      <c r="B657" t="s">
        <v>4</v>
      </c>
      <c r="C657">
        <v>1</v>
      </c>
    </row>
    <row r="658" spans="1:3" x14ac:dyDescent="0.3">
      <c r="A658" t="s">
        <v>719</v>
      </c>
      <c r="B658" t="s">
        <v>4</v>
      </c>
      <c r="C658">
        <v>1</v>
      </c>
    </row>
    <row r="659" spans="1:3" x14ac:dyDescent="0.3">
      <c r="A659" t="s">
        <v>667</v>
      </c>
      <c r="B659" t="s">
        <v>4</v>
      </c>
      <c r="C659">
        <v>1</v>
      </c>
    </row>
    <row r="660" spans="1:3" x14ac:dyDescent="0.3">
      <c r="A660" t="s">
        <v>936</v>
      </c>
      <c r="B660" t="s">
        <v>4</v>
      </c>
      <c r="C660">
        <v>1</v>
      </c>
    </row>
    <row r="661" spans="1:3" x14ac:dyDescent="0.3">
      <c r="A661" t="s">
        <v>477</v>
      </c>
      <c r="B661" t="s">
        <v>4</v>
      </c>
      <c r="C661">
        <v>1</v>
      </c>
    </row>
    <row r="662" spans="1:3" x14ac:dyDescent="0.3">
      <c r="A662" t="s">
        <v>308</v>
      </c>
      <c r="B662" t="s">
        <v>4</v>
      </c>
      <c r="C662">
        <v>1</v>
      </c>
    </row>
    <row r="663" spans="1:3" x14ac:dyDescent="0.3">
      <c r="A663" t="s">
        <v>1037</v>
      </c>
      <c r="B663" t="s">
        <v>4</v>
      </c>
      <c r="C663">
        <v>1</v>
      </c>
    </row>
    <row r="664" spans="1:3" x14ac:dyDescent="0.3">
      <c r="A664" t="s">
        <v>1377</v>
      </c>
      <c r="B664" t="s">
        <v>4</v>
      </c>
      <c r="C664">
        <v>1</v>
      </c>
    </row>
    <row r="665" spans="1:3" x14ac:dyDescent="0.3">
      <c r="A665" t="s">
        <v>230</v>
      </c>
      <c r="B665" t="s">
        <v>4</v>
      </c>
      <c r="C665">
        <v>1</v>
      </c>
    </row>
    <row r="666" spans="1:3" x14ac:dyDescent="0.3">
      <c r="A666" t="s">
        <v>873</v>
      </c>
      <c r="B666" t="s">
        <v>4</v>
      </c>
      <c r="C666">
        <v>1</v>
      </c>
    </row>
    <row r="667" spans="1:3" x14ac:dyDescent="0.3">
      <c r="A667" t="s">
        <v>298</v>
      </c>
      <c r="B667" t="s">
        <v>4</v>
      </c>
      <c r="C667">
        <v>1</v>
      </c>
    </row>
    <row r="668" spans="1:3" x14ac:dyDescent="0.3">
      <c r="A668" t="s">
        <v>664</v>
      </c>
      <c r="B668" t="s">
        <v>4</v>
      </c>
      <c r="C668">
        <v>1</v>
      </c>
    </row>
    <row r="669" spans="1:3" x14ac:dyDescent="0.3">
      <c r="A669" t="s">
        <v>506</v>
      </c>
      <c r="B669" t="s">
        <v>4</v>
      </c>
      <c r="C669">
        <v>1</v>
      </c>
    </row>
    <row r="670" spans="1:3" x14ac:dyDescent="0.3">
      <c r="A670" t="s">
        <v>1032</v>
      </c>
      <c r="B670" t="s">
        <v>4</v>
      </c>
      <c r="C670">
        <v>1</v>
      </c>
    </row>
    <row r="671" spans="1:3" x14ac:dyDescent="0.3">
      <c r="A671" t="s">
        <v>708</v>
      </c>
      <c r="B671" t="s">
        <v>4</v>
      </c>
      <c r="C671">
        <v>1</v>
      </c>
    </row>
    <row r="672" spans="1:3" x14ac:dyDescent="0.3">
      <c r="A672" t="s">
        <v>446</v>
      </c>
      <c r="B672" t="s">
        <v>4</v>
      </c>
      <c r="C672">
        <v>1</v>
      </c>
    </row>
    <row r="673" spans="1:3" x14ac:dyDescent="0.3">
      <c r="A673" t="s">
        <v>927</v>
      </c>
      <c r="B673" t="s">
        <v>4</v>
      </c>
      <c r="C673">
        <v>1</v>
      </c>
    </row>
    <row r="674" spans="1:3" x14ac:dyDescent="0.3">
      <c r="A674" t="s">
        <v>378</v>
      </c>
      <c r="B674" t="s">
        <v>4</v>
      </c>
      <c r="C674">
        <v>1</v>
      </c>
    </row>
    <row r="675" spans="1:3" x14ac:dyDescent="0.3">
      <c r="A675" t="s">
        <v>687</v>
      </c>
      <c r="B675" t="s">
        <v>4</v>
      </c>
      <c r="C675">
        <v>1</v>
      </c>
    </row>
    <row r="676" spans="1:3" x14ac:dyDescent="0.3">
      <c r="A676" t="s">
        <v>470</v>
      </c>
      <c r="B676" t="s">
        <v>4</v>
      </c>
      <c r="C676">
        <v>1</v>
      </c>
    </row>
    <row r="677" spans="1:3" x14ac:dyDescent="0.3">
      <c r="A677" t="s">
        <v>1337</v>
      </c>
      <c r="B677" t="s">
        <v>4</v>
      </c>
      <c r="C677">
        <v>1</v>
      </c>
    </row>
    <row r="678" spans="1:3" x14ac:dyDescent="0.3">
      <c r="A678" t="s">
        <v>644</v>
      </c>
      <c r="B678" t="s">
        <v>4</v>
      </c>
      <c r="C678">
        <v>1</v>
      </c>
    </row>
    <row r="679" spans="1:3" x14ac:dyDescent="0.3">
      <c r="A679" t="s">
        <v>1114</v>
      </c>
      <c r="B679" t="s">
        <v>4</v>
      </c>
      <c r="C679">
        <v>1</v>
      </c>
    </row>
    <row r="680" spans="1:3" x14ac:dyDescent="0.3">
      <c r="A680" t="s">
        <v>720</v>
      </c>
      <c r="B680" t="s">
        <v>4</v>
      </c>
      <c r="C680">
        <v>1</v>
      </c>
    </row>
    <row r="681" spans="1:3" x14ac:dyDescent="0.3">
      <c r="A681" t="s">
        <v>837</v>
      </c>
      <c r="B681" t="s">
        <v>4</v>
      </c>
      <c r="C681">
        <v>1</v>
      </c>
    </row>
    <row r="682" spans="1:3" x14ac:dyDescent="0.3">
      <c r="A682" t="s">
        <v>445</v>
      </c>
      <c r="B682" t="s">
        <v>4</v>
      </c>
      <c r="C682">
        <v>1</v>
      </c>
    </row>
    <row r="683" spans="1:3" x14ac:dyDescent="0.3">
      <c r="A683" t="s">
        <v>1249</v>
      </c>
      <c r="B683" t="s">
        <v>4</v>
      </c>
      <c r="C683">
        <v>1</v>
      </c>
    </row>
    <row r="684" spans="1:3" x14ac:dyDescent="0.3">
      <c r="A684" t="s">
        <v>796</v>
      </c>
      <c r="B684" t="s">
        <v>4</v>
      </c>
      <c r="C684">
        <v>1</v>
      </c>
    </row>
    <row r="685" spans="1:3" x14ac:dyDescent="0.3">
      <c r="A685" t="s">
        <v>1263</v>
      </c>
      <c r="B685" t="s">
        <v>4</v>
      </c>
      <c r="C685">
        <v>1</v>
      </c>
    </row>
    <row r="686" spans="1:3" x14ac:dyDescent="0.3">
      <c r="A686" t="s">
        <v>1161</v>
      </c>
      <c r="B686" t="s">
        <v>4</v>
      </c>
      <c r="C686">
        <v>1</v>
      </c>
    </row>
    <row r="687" spans="1:3" x14ac:dyDescent="0.3">
      <c r="A687" t="s">
        <v>1011</v>
      </c>
      <c r="B687" t="s">
        <v>4</v>
      </c>
      <c r="C687">
        <v>1</v>
      </c>
    </row>
    <row r="688" spans="1:3" x14ac:dyDescent="0.3">
      <c r="A688" t="s">
        <v>875</v>
      </c>
      <c r="B688" t="s">
        <v>4</v>
      </c>
      <c r="C688">
        <v>1</v>
      </c>
    </row>
    <row r="689" spans="1:3" x14ac:dyDescent="0.3">
      <c r="A689" t="s">
        <v>704</v>
      </c>
      <c r="B689" t="s">
        <v>4</v>
      </c>
      <c r="C689">
        <v>1</v>
      </c>
    </row>
    <row r="690" spans="1:3" x14ac:dyDescent="0.3">
      <c r="A690" t="s">
        <v>991</v>
      </c>
      <c r="B690" t="s">
        <v>4</v>
      </c>
      <c r="C690">
        <v>1</v>
      </c>
    </row>
    <row r="691" spans="1:3" x14ac:dyDescent="0.3">
      <c r="A691" t="s">
        <v>974</v>
      </c>
      <c r="B691" t="s">
        <v>4</v>
      </c>
      <c r="C691">
        <v>1</v>
      </c>
    </row>
    <row r="692" spans="1:3" x14ac:dyDescent="0.3">
      <c r="A692" t="s">
        <v>1047</v>
      </c>
      <c r="B692" t="s">
        <v>4</v>
      </c>
      <c r="C692">
        <v>1</v>
      </c>
    </row>
    <row r="693" spans="1:3" x14ac:dyDescent="0.3">
      <c r="A693" t="s">
        <v>597</v>
      </c>
      <c r="B693" t="s">
        <v>4</v>
      </c>
      <c r="C693">
        <v>1</v>
      </c>
    </row>
    <row r="694" spans="1:3" x14ac:dyDescent="0.3">
      <c r="A694" t="s">
        <v>498</v>
      </c>
      <c r="B694" t="s">
        <v>4</v>
      </c>
      <c r="C694">
        <v>1</v>
      </c>
    </row>
    <row r="695" spans="1:3" x14ac:dyDescent="0.3">
      <c r="A695" t="s">
        <v>1259</v>
      </c>
      <c r="B695" t="s">
        <v>4</v>
      </c>
      <c r="C695">
        <v>1</v>
      </c>
    </row>
    <row r="696" spans="1:3" x14ac:dyDescent="0.3">
      <c r="A696" t="s">
        <v>1502</v>
      </c>
      <c r="B696" t="s">
        <v>4</v>
      </c>
      <c r="C696">
        <v>1</v>
      </c>
    </row>
    <row r="697" spans="1:3" x14ac:dyDescent="0.3">
      <c r="A697" t="s">
        <v>1057</v>
      </c>
      <c r="B697" t="s">
        <v>4</v>
      </c>
      <c r="C697">
        <v>1</v>
      </c>
    </row>
    <row r="698" spans="1:3" x14ac:dyDescent="0.3">
      <c r="A698" t="s">
        <v>860</v>
      </c>
      <c r="B698" t="s">
        <v>4</v>
      </c>
      <c r="C698">
        <v>1</v>
      </c>
    </row>
    <row r="699" spans="1:3" x14ac:dyDescent="0.3">
      <c r="A699" t="s">
        <v>391</v>
      </c>
      <c r="B699" t="s">
        <v>4</v>
      </c>
      <c r="C699">
        <v>1</v>
      </c>
    </row>
    <row r="700" spans="1:3" x14ac:dyDescent="0.3">
      <c r="A700" t="s">
        <v>1612</v>
      </c>
      <c r="B700" t="s">
        <v>4</v>
      </c>
      <c r="C700">
        <v>1</v>
      </c>
    </row>
    <row r="701" spans="1:3" x14ac:dyDescent="0.3">
      <c r="A701" t="s">
        <v>165</v>
      </c>
      <c r="B701" t="s">
        <v>4</v>
      </c>
      <c r="C701">
        <v>1</v>
      </c>
    </row>
    <row r="702" spans="1:3" x14ac:dyDescent="0.3">
      <c r="A702" t="s">
        <v>592</v>
      </c>
      <c r="B702" t="s">
        <v>4</v>
      </c>
      <c r="C702">
        <v>1</v>
      </c>
    </row>
    <row r="703" spans="1:3" x14ac:dyDescent="0.3">
      <c r="A703" t="s">
        <v>383</v>
      </c>
      <c r="B703" t="s">
        <v>4</v>
      </c>
      <c r="C703">
        <v>1</v>
      </c>
    </row>
    <row r="704" spans="1:3" x14ac:dyDescent="0.3">
      <c r="A704" t="s">
        <v>1301</v>
      </c>
      <c r="B704" t="s">
        <v>4</v>
      </c>
      <c r="C704">
        <v>1</v>
      </c>
    </row>
    <row r="705" spans="1:3" x14ac:dyDescent="0.3">
      <c r="A705" t="s">
        <v>1162</v>
      </c>
      <c r="B705" t="s">
        <v>4</v>
      </c>
      <c r="C705">
        <v>1</v>
      </c>
    </row>
    <row r="706" spans="1:3" x14ac:dyDescent="0.3">
      <c r="A706" t="s">
        <v>945</v>
      </c>
      <c r="B706" t="s">
        <v>4</v>
      </c>
      <c r="C706">
        <v>1</v>
      </c>
    </row>
    <row r="707" spans="1:3" x14ac:dyDescent="0.3">
      <c r="A707" t="s">
        <v>863</v>
      </c>
      <c r="B707" t="s">
        <v>4</v>
      </c>
      <c r="C707">
        <v>1</v>
      </c>
    </row>
    <row r="708" spans="1:3" x14ac:dyDescent="0.3">
      <c r="A708" t="s">
        <v>1247</v>
      </c>
      <c r="B708" t="s">
        <v>4</v>
      </c>
      <c r="C708">
        <v>1</v>
      </c>
    </row>
    <row r="709" spans="1:3" x14ac:dyDescent="0.3">
      <c r="A709" t="s">
        <v>410</v>
      </c>
      <c r="B709" t="s">
        <v>4</v>
      </c>
      <c r="C709">
        <v>1</v>
      </c>
    </row>
    <row r="710" spans="1:3" x14ac:dyDescent="0.3">
      <c r="A710" t="s">
        <v>781</v>
      </c>
      <c r="B710" t="s">
        <v>4</v>
      </c>
      <c r="C710">
        <v>1</v>
      </c>
    </row>
    <row r="711" spans="1:3" x14ac:dyDescent="0.3">
      <c r="A711" t="s">
        <v>779</v>
      </c>
      <c r="B711" t="s">
        <v>4</v>
      </c>
      <c r="C711">
        <v>1</v>
      </c>
    </row>
    <row r="712" spans="1:3" x14ac:dyDescent="0.3">
      <c r="A712" t="s">
        <v>1539</v>
      </c>
      <c r="B712" t="s">
        <v>4</v>
      </c>
      <c r="C712">
        <v>1</v>
      </c>
    </row>
    <row r="713" spans="1:3" x14ac:dyDescent="0.3">
      <c r="A713" t="s">
        <v>1581</v>
      </c>
      <c r="B713" t="s">
        <v>4</v>
      </c>
      <c r="C713">
        <v>1</v>
      </c>
    </row>
    <row r="714" spans="1:3" x14ac:dyDescent="0.3">
      <c r="A714" t="s">
        <v>666</v>
      </c>
      <c r="B714" t="s">
        <v>4</v>
      </c>
      <c r="C714">
        <v>1</v>
      </c>
    </row>
    <row r="715" spans="1:3" x14ac:dyDescent="0.3">
      <c r="A715" t="s">
        <v>431</v>
      </c>
      <c r="B715" t="s">
        <v>4</v>
      </c>
      <c r="C715">
        <v>1</v>
      </c>
    </row>
    <row r="716" spans="1:3" x14ac:dyDescent="0.3">
      <c r="A716" t="s">
        <v>777</v>
      </c>
      <c r="B716" t="s">
        <v>4</v>
      </c>
      <c r="C716">
        <v>1</v>
      </c>
    </row>
    <row r="717" spans="1:3" x14ac:dyDescent="0.3">
      <c r="A717" t="s">
        <v>916</v>
      </c>
      <c r="B717" t="s">
        <v>4</v>
      </c>
      <c r="C717">
        <v>1</v>
      </c>
    </row>
    <row r="718" spans="1:3" x14ac:dyDescent="0.3">
      <c r="A718" t="s">
        <v>717</v>
      </c>
      <c r="B718" t="s">
        <v>4</v>
      </c>
      <c r="C718">
        <v>1</v>
      </c>
    </row>
    <row r="719" spans="1:3" x14ac:dyDescent="0.3">
      <c r="A719" t="s">
        <v>1041</v>
      </c>
      <c r="B719" t="s">
        <v>4</v>
      </c>
      <c r="C719">
        <v>1</v>
      </c>
    </row>
    <row r="720" spans="1:3" x14ac:dyDescent="0.3">
      <c r="A720" t="s">
        <v>585</v>
      </c>
      <c r="B720" t="s">
        <v>4</v>
      </c>
      <c r="C720">
        <v>1</v>
      </c>
    </row>
    <row r="721" spans="1:3" x14ac:dyDescent="0.3">
      <c r="A721" t="s">
        <v>757</v>
      </c>
      <c r="B721" t="s">
        <v>4</v>
      </c>
      <c r="C721">
        <v>1</v>
      </c>
    </row>
    <row r="722" spans="1:3" x14ac:dyDescent="0.3">
      <c r="A722" t="s">
        <v>1709</v>
      </c>
      <c r="B722" t="s">
        <v>4</v>
      </c>
      <c r="C722">
        <v>1</v>
      </c>
    </row>
    <row r="723" spans="1:3" x14ac:dyDescent="0.3">
      <c r="A723" t="s">
        <v>764</v>
      </c>
      <c r="B723" t="s">
        <v>4</v>
      </c>
      <c r="C723">
        <v>1</v>
      </c>
    </row>
    <row r="724" spans="1:3" x14ac:dyDescent="0.3">
      <c r="A724" t="s">
        <v>694</v>
      </c>
      <c r="B724" t="s">
        <v>4</v>
      </c>
      <c r="C724">
        <v>1</v>
      </c>
    </row>
    <row r="725" spans="1:3" x14ac:dyDescent="0.3">
      <c r="A725" t="s">
        <v>587</v>
      </c>
      <c r="B725" t="s">
        <v>4</v>
      </c>
      <c r="C725">
        <v>1</v>
      </c>
    </row>
    <row r="726" spans="1:3" x14ac:dyDescent="0.3">
      <c r="A726" t="s">
        <v>799</v>
      </c>
      <c r="B726" t="s">
        <v>4</v>
      </c>
      <c r="C726">
        <v>1</v>
      </c>
    </row>
    <row r="727" spans="1:3" x14ac:dyDescent="0.3">
      <c r="A727" t="s">
        <v>365</v>
      </c>
      <c r="B727" t="s">
        <v>4</v>
      </c>
      <c r="C727">
        <v>1</v>
      </c>
    </row>
    <row r="728" spans="1:3" x14ac:dyDescent="0.3">
      <c r="A728" t="s">
        <v>243</v>
      </c>
      <c r="B728" t="s">
        <v>4</v>
      </c>
      <c r="C728">
        <v>1</v>
      </c>
    </row>
    <row r="729" spans="1:3" x14ac:dyDescent="0.3">
      <c r="A729" t="s">
        <v>656</v>
      </c>
      <c r="B729" t="s">
        <v>4</v>
      </c>
      <c r="C729">
        <v>1</v>
      </c>
    </row>
    <row r="730" spans="1:3" x14ac:dyDescent="0.3">
      <c r="A730" t="s">
        <v>1062</v>
      </c>
      <c r="B730" t="s">
        <v>4</v>
      </c>
      <c r="C730">
        <v>1</v>
      </c>
    </row>
    <row r="731" spans="1:3" x14ac:dyDescent="0.3">
      <c r="A731" t="s">
        <v>1711</v>
      </c>
      <c r="B731" t="s">
        <v>4</v>
      </c>
      <c r="C731">
        <v>1</v>
      </c>
    </row>
    <row r="732" spans="1:3" x14ac:dyDescent="0.3">
      <c r="A732" t="s">
        <v>1527</v>
      </c>
      <c r="B732" t="s">
        <v>4</v>
      </c>
      <c r="C732">
        <v>1</v>
      </c>
    </row>
    <row r="733" spans="1:3" x14ac:dyDescent="0.3">
      <c r="A733" t="s">
        <v>539</v>
      </c>
      <c r="B733" t="s">
        <v>4</v>
      </c>
      <c r="C733">
        <v>1</v>
      </c>
    </row>
    <row r="734" spans="1:3" x14ac:dyDescent="0.3">
      <c r="A734" t="s">
        <v>413</v>
      </c>
      <c r="B734" t="s">
        <v>4</v>
      </c>
      <c r="C734">
        <v>1</v>
      </c>
    </row>
    <row r="735" spans="1:3" x14ac:dyDescent="0.3">
      <c r="A735" t="s">
        <v>1274</v>
      </c>
      <c r="B735" t="s">
        <v>4</v>
      </c>
      <c r="C735">
        <v>1</v>
      </c>
    </row>
    <row r="736" spans="1:3" x14ac:dyDescent="0.3">
      <c r="A736" t="s">
        <v>681</v>
      </c>
      <c r="B736" t="s">
        <v>4</v>
      </c>
      <c r="C736">
        <v>1</v>
      </c>
    </row>
    <row r="737" spans="1:3" x14ac:dyDescent="0.3">
      <c r="A737" t="s">
        <v>785</v>
      </c>
      <c r="B737" t="s">
        <v>4</v>
      </c>
      <c r="C737">
        <v>1</v>
      </c>
    </row>
    <row r="738" spans="1:3" x14ac:dyDescent="0.3">
      <c r="A738" t="s">
        <v>1525</v>
      </c>
      <c r="B738" t="s">
        <v>4</v>
      </c>
      <c r="C738">
        <v>1</v>
      </c>
    </row>
    <row r="739" spans="1:3" x14ac:dyDescent="0.3">
      <c r="A739" t="s">
        <v>789</v>
      </c>
      <c r="B739" t="s">
        <v>4</v>
      </c>
      <c r="C739">
        <v>1</v>
      </c>
    </row>
    <row r="740" spans="1:3" x14ac:dyDescent="0.3">
      <c r="A740" t="s">
        <v>888</v>
      </c>
      <c r="B740" t="s">
        <v>4</v>
      </c>
      <c r="C740">
        <v>1</v>
      </c>
    </row>
    <row r="741" spans="1:3" x14ac:dyDescent="0.3">
      <c r="A741" t="s">
        <v>340</v>
      </c>
      <c r="B741" t="s">
        <v>4</v>
      </c>
      <c r="C741">
        <v>1</v>
      </c>
    </row>
    <row r="742" spans="1:3" x14ac:dyDescent="0.3">
      <c r="A742" t="s">
        <v>793</v>
      </c>
      <c r="B742" t="s">
        <v>4</v>
      </c>
      <c r="C742">
        <v>1</v>
      </c>
    </row>
    <row r="743" spans="1:3" x14ac:dyDescent="0.3">
      <c r="A743" t="s">
        <v>696</v>
      </c>
      <c r="B743" t="s">
        <v>4</v>
      </c>
      <c r="C743">
        <v>1</v>
      </c>
    </row>
    <row r="744" spans="1:3" x14ac:dyDescent="0.3">
      <c r="A744" t="s">
        <v>1194</v>
      </c>
      <c r="B744" t="s">
        <v>4</v>
      </c>
      <c r="C744">
        <v>1</v>
      </c>
    </row>
    <row r="745" spans="1:3" x14ac:dyDescent="0.3">
      <c r="A745" t="s">
        <v>596</v>
      </c>
      <c r="B745" t="s">
        <v>4</v>
      </c>
      <c r="C745">
        <v>1</v>
      </c>
    </row>
    <row r="746" spans="1:3" x14ac:dyDescent="0.3">
      <c r="A746" t="s">
        <v>1060</v>
      </c>
      <c r="B746" t="s">
        <v>4</v>
      </c>
      <c r="C746">
        <v>1</v>
      </c>
    </row>
    <row r="747" spans="1:3" x14ac:dyDescent="0.3">
      <c r="A747" t="s">
        <v>1275</v>
      </c>
      <c r="B747" t="s">
        <v>4</v>
      </c>
      <c r="C747">
        <v>1</v>
      </c>
    </row>
    <row r="748" spans="1:3" x14ac:dyDescent="0.3">
      <c r="A748" t="s">
        <v>1316</v>
      </c>
      <c r="B748" t="s">
        <v>4</v>
      </c>
      <c r="C748">
        <v>1</v>
      </c>
    </row>
    <row r="749" spans="1:3" x14ac:dyDescent="0.3">
      <c r="A749" t="s">
        <v>1452</v>
      </c>
      <c r="B749" t="s">
        <v>4</v>
      </c>
      <c r="C749">
        <v>1</v>
      </c>
    </row>
    <row r="750" spans="1:3" x14ac:dyDescent="0.3">
      <c r="A750" t="s">
        <v>577</v>
      </c>
      <c r="B750" t="s">
        <v>4</v>
      </c>
      <c r="C750">
        <v>1</v>
      </c>
    </row>
    <row r="751" spans="1:3" x14ac:dyDescent="0.3">
      <c r="A751" t="s">
        <v>512</v>
      </c>
      <c r="B751" t="s">
        <v>4</v>
      </c>
      <c r="C751">
        <v>1</v>
      </c>
    </row>
    <row r="752" spans="1:3" x14ac:dyDescent="0.3">
      <c r="A752" t="s">
        <v>1154</v>
      </c>
      <c r="B752" t="s">
        <v>4</v>
      </c>
      <c r="C752">
        <v>1</v>
      </c>
    </row>
    <row r="753" spans="1:3" x14ac:dyDescent="0.3">
      <c r="A753" t="s">
        <v>723</v>
      </c>
      <c r="B753" t="s">
        <v>4</v>
      </c>
      <c r="C753">
        <v>1</v>
      </c>
    </row>
    <row r="754" spans="1:3" x14ac:dyDescent="0.3">
      <c r="A754" t="s">
        <v>360</v>
      </c>
      <c r="B754" t="s">
        <v>4</v>
      </c>
      <c r="C754">
        <v>1</v>
      </c>
    </row>
    <row r="755" spans="1:3" x14ac:dyDescent="0.3">
      <c r="A755" t="s">
        <v>1089</v>
      </c>
      <c r="B755" t="s">
        <v>4</v>
      </c>
      <c r="C755">
        <v>1</v>
      </c>
    </row>
    <row r="756" spans="1:3" x14ac:dyDescent="0.3">
      <c r="A756" t="s">
        <v>1101</v>
      </c>
      <c r="B756" t="s">
        <v>4</v>
      </c>
      <c r="C756">
        <v>1</v>
      </c>
    </row>
    <row r="757" spans="1:3" x14ac:dyDescent="0.3">
      <c r="A757" t="s">
        <v>346</v>
      </c>
      <c r="B757" t="s">
        <v>4</v>
      </c>
      <c r="C757">
        <v>1</v>
      </c>
    </row>
    <row r="758" spans="1:3" x14ac:dyDescent="0.3">
      <c r="A758" t="s">
        <v>922</v>
      </c>
      <c r="B758" t="s">
        <v>4</v>
      </c>
      <c r="C758">
        <v>1</v>
      </c>
    </row>
    <row r="759" spans="1:3" x14ac:dyDescent="0.3">
      <c r="A759" t="s">
        <v>567</v>
      </c>
      <c r="B759" t="s">
        <v>4</v>
      </c>
      <c r="C759">
        <v>1</v>
      </c>
    </row>
    <row r="760" spans="1:3" x14ac:dyDescent="0.3">
      <c r="A760" t="s">
        <v>509</v>
      </c>
      <c r="B760" t="s">
        <v>4</v>
      </c>
      <c r="C760">
        <v>1</v>
      </c>
    </row>
    <row r="761" spans="1:3" x14ac:dyDescent="0.3">
      <c r="A761" t="s">
        <v>736</v>
      </c>
      <c r="B761" t="s">
        <v>4</v>
      </c>
      <c r="C761">
        <v>1</v>
      </c>
    </row>
    <row r="762" spans="1:3" x14ac:dyDescent="0.3">
      <c r="A762" t="s">
        <v>1427</v>
      </c>
      <c r="B762" t="s">
        <v>4</v>
      </c>
      <c r="C762">
        <v>1</v>
      </c>
    </row>
    <row r="763" spans="1:3" x14ac:dyDescent="0.3">
      <c r="A763" t="s">
        <v>1373</v>
      </c>
      <c r="B763" t="s">
        <v>4</v>
      </c>
      <c r="C763">
        <v>1</v>
      </c>
    </row>
    <row r="764" spans="1:3" x14ac:dyDescent="0.3">
      <c r="A764" t="s">
        <v>701</v>
      </c>
      <c r="B764" t="s">
        <v>4</v>
      </c>
      <c r="C764">
        <v>1</v>
      </c>
    </row>
    <row r="765" spans="1:3" x14ac:dyDescent="0.3">
      <c r="A765" t="s">
        <v>1440</v>
      </c>
      <c r="B765" t="s">
        <v>4</v>
      </c>
      <c r="C765">
        <v>1</v>
      </c>
    </row>
    <row r="766" spans="1:3" x14ac:dyDescent="0.3">
      <c r="A766" t="s">
        <v>1558</v>
      </c>
      <c r="B766" t="s">
        <v>4</v>
      </c>
      <c r="C766">
        <v>1</v>
      </c>
    </row>
    <row r="767" spans="1:3" x14ac:dyDescent="0.3">
      <c r="A767" t="s">
        <v>598</v>
      </c>
      <c r="B767" t="s">
        <v>4</v>
      </c>
      <c r="C767">
        <v>1</v>
      </c>
    </row>
    <row r="768" spans="1:3" x14ac:dyDescent="0.3">
      <c r="A768" t="s">
        <v>1619</v>
      </c>
      <c r="B768" t="s">
        <v>4</v>
      </c>
      <c r="C768">
        <v>1</v>
      </c>
    </row>
    <row r="769" spans="1:3" x14ac:dyDescent="0.3">
      <c r="A769" t="s">
        <v>1529</v>
      </c>
      <c r="B769" t="s">
        <v>4</v>
      </c>
      <c r="C769">
        <v>1</v>
      </c>
    </row>
    <row r="770" spans="1:3" x14ac:dyDescent="0.3">
      <c r="A770" t="s">
        <v>1559</v>
      </c>
      <c r="B770" t="s">
        <v>4</v>
      </c>
      <c r="C770">
        <v>1</v>
      </c>
    </row>
    <row r="771" spans="1:3" x14ac:dyDescent="0.3">
      <c r="A771" t="s">
        <v>595</v>
      </c>
      <c r="B771" t="s">
        <v>4</v>
      </c>
      <c r="C771">
        <v>1</v>
      </c>
    </row>
    <row r="772" spans="1:3" x14ac:dyDescent="0.3">
      <c r="A772" t="s">
        <v>970</v>
      </c>
      <c r="B772" t="s">
        <v>4</v>
      </c>
      <c r="C772">
        <v>1</v>
      </c>
    </row>
    <row r="773" spans="1:3" x14ac:dyDescent="0.3">
      <c r="A773" t="s">
        <v>897</v>
      </c>
      <c r="B773" t="s">
        <v>4</v>
      </c>
      <c r="C773">
        <v>1</v>
      </c>
    </row>
    <row r="774" spans="1:3" x14ac:dyDescent="0.3">
      <c r="A774" t="s">
        <v>565</v>
      </c>
      <c r="B774" t="s">
        <v>4</v>
      </c>
      <c r="C774">
        <v>1</v>
      </c>
    </row>
    <row r="775" spans="1:3" x14ac:dyDescent="0.3">
      <c r="A775" t="s">
        <v>488</v>
      </c>
      <c r="B775" t="s">
        <v>4</v>
      </c>
      <c r="C775">
        <v>1</v>
      </c>
    </row>
    <row r="776" spans="1:3" x14ac:dyDescent="0.3">
      <c r="A776" t="s">
        <v>341</v>
      </c>
      <c r="B776" t="s">
        <v>4</v>
      </c>
      <c r="C776">
        <v>1</v>
      </c>
    </row>
    <row r="777" spans="1:3" x14ac:dyDescent="0.3">
      <c r="A777" t="s">
        <v>473</v>
      </c>
      <c r="B777" t="s">
        <v>4</v>
      </c>
      <c r="C777">
        <v>1</v>
      </c>
    </row>
    <row r="778" spans="1:3" x14ac:dyDescent="0.3">
      <c r="A778" t="s">
        <v>390</v>
      </c>
      <c r="B778" t="s">
        <v>4</v>
      </c>
      <c r="C778">
        <v>1</v>
      </c>
    </row>
    <row r="779" spans="1:3" x14ac:dyDescent="0.3">
      <c r="A779" t="s">
        <v>747</v>
      </c>
      <c r="B779" t="s">
        <v>4</v>
      </c>
      <c r="C779">
        <v>1</v>
      </c>
    </row>
    <row r="780" spans="1:3" x14ac:dyDescent="0.3">
      <c r="A780" t="s">
        <v>1305</v>
      </c>
      <c r="B780" t="s">
        <v>4</v>
      </c>
      <c r="C780">
        <v>1</v>
      </c>
    </row>
    <row r="781" spans="1:3" x14ac:dyDescent="0.3">
      <c r="A781" t="s">
        <v>988</v>
      </c>
      <c r="B781" t="s">
        <v>4</v>
      </c>
      <c r="C781">
        <v>1</v>
      </c>
    </row>
    <row r="782" spans="1:3" x14ac:dyDescent="0.3">
      <c r="A782" t="s">
        <v>575</v>
      </c>
      <c r="B782" t="s">
        <v>4</v>
      </c>
      <c r="C782">
        <v>1</v>
      </c>
    </row>
    <row r="783" spans="1:3" x14ac:dyDescent="0.3">
      <c r="A783" t="s">
        <v>1205</v>
      </c>
      <c r="B783" t="s">
        <v>4</v>
      </c>
      <c r="C783">
        <v>1</v>
      </c>
    </row>
    <row r="784" spans="1:3" x14ac:dyDescent="0.3">
      <c r="A784" t="s">
        <v>703</v>
      </c>
      <c r="B784" t="s">
        <v>4</v>
      </c>
      <c r="C784">
        <v>1</v>
      </c>
    </row>
    <row r="785" spans="1:3" x14ac:dyDescent="0.3">
      <c r="A785" t="s">
        <v>924</v>
      </c>
      <c r="B785" t="s">
        <v>4</v>
      </c>
      <c r="C785">
        <v>1</v>
      </c>
    </row>
    <row r="786" spans="1:3" x14ac:dyDescent="0.3">
      <c r="A786" t="s">
        <v>896</v>
      </c>
      <c r="B786" t="s">
        <v>4</v>
      </c>
      <c r="C786">
        <v>1</v>
      </c>
    </row>
    <row r="787" spans="1:3" x14ac:dyDescent="0.3">
      <c r="A787" t="s">
        <v>1133</v>
      </c>
      <c r="B787" t="s">
        <v>4</v>
      </c>
      <c r="C787">
        <v>1</v>
      </c>
    </row>
    <row r="788" spans="1:3" x14ac:dyDescent="0.3">
      <c r="A788" t="s">
        <v>302</v>
      </c>
      <c r="B788" t="s">
        <v>4</v>
      </c>
      <c r="C788">
        <v>1</v>
      </c>
    </row>
    <row r="789" spans="1:3" x14ac:dyDescent="0.3">
      <c r="A789" t="s">
        <v>381</v>
      </c>
      <c r="B789" t="s">
        <v>4</v>
      </c>
      <c r="C789">
        <v>1</v>
      </c>
    </row>
    <row r="790" spans="1:3" x14ac:dyDescent="0.3">
      <c r="A790" t="s">
        <v>1227</v>
      </c>
      <c r="B790" t="s">
        <v>4</v>
      </c>
      <c r="C790">
        <v>1</v>
      </c>
    </row>
    <row r="791" spans="1:3" x14ac:dyDescent="0.3">
      <c r="A791" t="s">
        <v>1192</v>
      </c>
      <c r="B791" t="s">
        <v>4</v>
      </c>
      <c r="C791">
        <v>1</v>
      </c>
    </row>
    <row r="792" spans="1:3" x14ac:dyDescent="0.3">
      <c r="A792" t="s">
        <v>588</v>
      </c>
      <c r="B792" t="s">
        <v>4</v>
      </c>
      <c r="C792">
        <v>1</v>
      </c>
    </row>
    <row r="793" spans="1:3" x14ac:dyDescent="0.3">
      <c r="A793" t="s">
        <v>919</v>
      </c>
      <c r="B793" t="s">
        <v>4</v>
      </c>
      <c r="C793">
        <v>1</v>
      </c>
    </row>
    <row r="794" spans="1:3" x14ac:dyDescent="0.3">
      <c r="A794" t="s">
        <v>1173</v>
      </c>
      <c r="B794" t="s">
        <v>4</v>
      </c>
      <c r="C794">
        <v>1</v>
      </c>
    </row>
    <row r="795" spans="1:3" x14ac:dyDescent="0.3">
      <c r="A795" t="s">
        <v>1495</v>
      </c>
      <c r="B795" t="s">
        <v>4</v>
      </c>
      <c r="C795">
        <v>1</v>
      </c>
    </row>
    <row r="796" spans="1:3" x14ac:dyDescent="0.3">
      <c r="A796" t="s">
        <v>278</v>
      </c>
      <c r="B796" t="s">
        <v>4</v>
      </c>
      <c r="C796">
        <v>1</v>
      </c>
    </row>
    <row r="797" spans="1:3" x14ac:dyDescent="0.3">
      <c r="A797" t="s">
        <v>438</v>
      </c>
      <c r="B797" t="s">
        <v>4</v>
      </c>
      <c r="C797">
        <v>1</v>
      </c>
    </row>
    <row r="798" spans="1:3" x14ac:dyDescent="0.3">
      <c r="A798" t="s">
        <v>1017</v>
      </c>
      <c r="B798" t="s">
        <v>4</v>
      </c>
      <c r="C798">
        <v>1</v>
      </c>
    </row>
    <row r="799" spans="1:3" x14ac:dyDescent="0.3">
      <c r="A799" t="s">
        <v>950</v>
      </c>
      <c r="B799" t="s">
        <v>4</v>
      </c>
      <c r="C799">
        <v>1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03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204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2274</v>
      </c>
    </row>
    <row r="4" spans="1:3" x14ac:dyDescent="0.3">
      <c r="A4" t="s">
        <v>5</v>
      </c>
      <c r="B4" t="s">
        <v>4</v>
      </c>
      <c r="C4" s="1">
        <v>1901</v>
      </c>
    </row>
    <row r="5" spans="1:3" x14ac:dyDescent="0.3">
      <c r="A5" t="s">
        <v>6</v>
      </c>
      <c r="B5" t="s">
        <v>4</v>
      </c>
      <c r="C5" s="1">
        <v>1073</v>
      </c>
    </row>
    <row r="6" spans="1:3" x14ac:dyDescent="0.3">
      <c r="A6" t="s">
        <v>9</v>
      </c>
      <c r="B6" t="s">
        <v>4</v>
      </c>
      <c r="C6">
        <v>413</v>
      </c>
    </row>
    <row r="7" spans="1:3" x14ac:dyDescent="0.3">
      <c r="A7" t="s">
        <v>10</v>
      </c>
      <c r="B7" t="s">
        <v>4</v>
      </c>
      <c r="C7">
        <v>286</v>
      </c>
    </row>
    <row r="8" spans="1:3" x14ac:dyDescent="0.3">
      <c r="A8" t="s">
        <v>20</v>
      </c>
      <c r="B8" t="s">
        <v>8</v>
      </c>
      <c r="C8">
        <v>241</v>
      </c>
    </row>
    <row r="9" spans="1:3" x14ac:dyDescent="0.3">
      <c r="A9" t="s">
        <v>13</v>
      </c>
      <c r="B9" t="s">
        <v>4</v>
      </c>
      <c r="C9">
        <v>197</v>
      </c>
    </row>
    <row r="10" spans="1:3" x14ac:dyDescent="0.3">
      <c r="A10" t="s">
        <v>12</v>
      </c>
      <c r="B10" t="s">
        <v>4</v>
      </c>
      <c r="C10">
        <v>190</v>
      </c>
    </row>
    <row r="11" spans="1:3" x14ac:dyDescent="0.3">
      <c r="A11" t="s">
        <v>15</v>
      </c>
      <c r="B11" t="s">
        <v>4</v>
      </c>
      <c r="C11">
        <v>179</v>
      </c>
    </row>
    <row r="12" spans="1:3" x14ac:dyDescent="0.3">
      <c r="A12" t="s">
        <v>14</v>
      </c>
      <c r="B12" t="s">
        <v>4</v>
      </c>
      <c r="C12">
        <v>173</v>
      </c>
    </row>
    <row r="13" spans="1:3" x14ac:dyDescent="0.3">
      <c r="A13" t="s">
        <v>19</v>
      </c>
      <c r="B13" t="s">
        <v>4</v>
      </c>
      <c r="C13">
        <v>164</v>
      </c>
    </row>
    <row r="14" spans="1:3" x14ac:dyDescent="0.3">
      <c r="A14" t="s">
        <v>21</v>
      </c>
      <c r="B14" t="s">
        <v>4</v>
      </c>
      <c r="C14">
        <v>141</v>
      </c>
    </row>
    <row r="15" spans="1:3" x14ac:dyDescent="0.3">
      <c r="A15" t="s">
        <v>11</v>
      </c>
      <c r="B15" t="s">
        <v>8</v>
      </c>
      <c r="C15">
        <v>141</v>
      </c>
    </row>
    <row r="16" spans="1:3" x14ac:dyDescent="0.3">
      <c r="A16" t="s">
        <v>18</v>
      </c>
      <c r="B16" t="s">
        <v>4</v>
      </c>
      <c r="C16">
        <v>131</v>
      </c>
    </row>
    <row r="17" spans="1:3" x14ac:dyDescent="0.3">
      <c r="A17" t="s">
        <v>17</v>
      </c>
      <c r="B17" t="s">
        <v>4</v>
      </c>
      <c r="C17">
        <v>130</v>
      </c>
    </row>
    <row r="18" spans="1:3" x14ac:dyDescent="0.3">
      <c r="A18" t="s">
        <v>16</v>
      </c>
      <c r="B18" t="s">
        <v>4</v>
      </c>
      <c r="C18">
        <v>130</v>
      </c>
    </row>
    <row r="19" spans="1:3" x14ac:dyDescent="0.3">
      <c r="A19" t="s">
        <v>7</v>
      </c>
      <c r="B19" t="s">
        <v>8</v>
      </c>
      <c r="C19">
        <v>125</v>
      </c>
    </row>
    <row r="20" spans="1:3" x14ac:dyDescent="0.3">
      <c r="A20" t="s">
        <v>26</v>
      </c>
      <c r="B20" t="s">
        <v>4</v>
      </c>
      <c r="C20">
        <v>112</v>
      </c>
    </row>
    <row r="21" spans="1:3" x14ac:dyDescent="0.3">
      <c r="A21" t="s">
        <v>29</v>
      </c>
      <c r="B21" t="s">
        <v>4</v>
      </c>
      <c r="C21">
        <v>78</v>
      </c>
    </row>
    <row r="22" spans="1:3" x14ac:dyDescent="0.3">
      <c r="A22" t="s">
        <v>23</v>
      </c>
      <c r="B22" t="s">
        <v>4</v>
      </c>
      <c r="C22">
        <v>74</v>
      </c>
    </row>
    <row r="23" spans="1:3" x14ac:dyDescent="0.3">
      <c r="A23" t="s">
        <v>24</v>
      </c>
      <c r="B23" t="s">
        <v>4</v>
      </c>
      <c r="C23">
        <v>72</v>
      </c>
    </row>
    <row r="24" spans="1:3" x14ac:dyDescent="0.3">
      <c r="A24" t="s">
        <v>38</v>
      </c>
      <c r="B24" t="s">
        <v>8</v>
      </c>
      <c r="C24">
        <v>66</v>
      </c>
    </row>
    <row r="25" spans="1:3" x14ac:dyDescent="0.3">
      <c r="A25" t="s">
        <v>25</v>
      </c>
      <c r="B25" t="s">
        <v>8</v>
      </c>
      <c r="C25">
        <v>58</v>
      </c>
    </row>
    <row r="26" spans="1:3" x14ac:dyDescent="0.3">
      <c r="A26" t="s">
        <v>35</v>
      </c>
      <c r="B26" t="s">
        <v>4</v>
      </c>
      <c r="C26">
        <v>55</v>
      </c>
    </row>
    <row r="27" spans="1:3" x14ac:dyDescent="0.3">
      <c r="A27" t="s">
        <v>22</v>
      </c>
      <c r="B27" t="s">
        <v>4</v>
      </c>
      <c r="C27">
        <v>54</v>
      </c>
    </row>
    <row r="28" spans="1:3" x14ac:dyDescent="0.3">
      <c r="A28" t="s">
        <v>31</v>
      </c>
      <c r="B28" t="s">
        <v>4</v>
      </c>
      <c r="C28">
        <v>43</v>
      </c>
    </row>
    <row r="29" spans="1:3" x14ac:dyDescent="0.3">
      <c r="A29" t="s">
        <v>42</v>
      </c>
      <c r="B29" t="s">
        <v>4</v>
      </c>
      <c r="C29">
        <v>36</v>
      </c>
    </row>
    <row r="30" spans="1:3" x14ac:dyDescent="0.3">
      <c r="A30" t="s">
        <v>43</v>
      </c>
      <c r="B30" t="s">
        <v>4</v>
      </c>
      <c r="C30">
        <v>34</v>
      </c>
    </row>
    <row r="31" spans="1:3" x14ac:dyDescent="0.3">
      <c r="A31" t="s">
        <v>34</v>
      </c>
      <c r="B31" t="s">
        <v>4</v>
      </c>
      <c r="C31">
        <v>31</v>
      </c>
    </row>
    <row r="32" spans="1:3" x14ac:dyDescent="0.3">
      <c r="A32" t="s">
        <v>33</v>
      </c>
      <c r="B32" t="s">
        <v>4</v>
      </c>
      <c r="C32">
        <v>30</v>
      </c>
    </row>
    <row r="33" spans="1:3" x14ac:dyDescent="0.3">
      <c r="A33" t="s">
        <v>51</v>
      </c>
      <c r="B33" t="s">
        <v>4</v>
      </c>
      <c r="C33">
        <v>29</v>
      </c>
    </row>
    <row r="34" spans="1:3" x14ac:dyDescent="0.3">
      <c r="A34" t="s">
        <v>40</v>
      </c>
      <c r="B34" t="s">
        <v>4</v>
      </c>
      <c r="C34">
        <v>28</v>
      </c>
    </row>
    <row r="35" spans="1:3" x14ac:dyDescent="0.3">
      <c r="A35" t="s">
        <v>28</v>
      </c>
      <c r="B35" t="s">
        <v>4</v>
      </c>
      <c r="C35">
        <v>28</v>
      </c>
    </row>
    <row r="36" spans="1:3" x14ac:dyDescent="0.3">
      <c r="A36" t="s">
        <v>47</v>
      </c>
      <c r="B36" t="s">
        <v>4</v>
      </c>
      <c r="C36">
        <v>25</v>
      </c>
    </row>
    <row r="37" spans="1:3" x14ac:dyDescent="0.3">
      <c r="A37" t="s">
        <v>41</v>
      </c>
      <c r="B37" t="s">
        <v>4</v>
      </c>
      <c r="C37">
        <v>25</v>
      </c>
    </row>
    <row r="38" spans="1:3" x14ac:dyDescent="0.3">
      <c r="A38" t="s">
        <v>32</v>
      </c>
      <c r="B38" t="s">
        <v>4</v>
      </c>
      <c r="C38">
        <v>24</v>
      </c>
    </row>
    <row r="39" spans="1:3" x14ac:dyDescent="0.3">
      <c r="A39" t="s">
        <v>46</v>
      </c>
      <c r="B39" t="s">
        <v>4</v>
      </c>
      <c r="C39">
        <v>23</v>
      </c>
    </row>
    <row r="40" spans="1:3" x14ac:dyDescent="0.3">
      <c r="A40" t="s">
        <v>27</v>
      </c>
      <c r="B40" t="s">
        <v>4</v>
      </c>
      <c r="C40">
        <v>21</v>
      </c>
    </row>
    <row r="41" spans="1:3" x14ac:dyDescent="0.3">
      <c r="A41" t="s">
        <v>36</v>
      </c>
      <c r="B41" t="s">
        <v>4</v>
      </c>
      <c r="C41">
        <v>21</v>
      </c>
    </row>
    <row r="42" spans="1:3" x14ac:dyDescent="0.3">
      <c r="A42" t="s">
        <v>78</v>
      </c>
      <c r="B42" t="s">
        <v>4</v>
      </c>
      <c r="C42">
        <v>20</v>
      </c>
    </row>
    <row r="43" spans="1:3" x14ac:dyDescent="0.3">
      <c r="A43" t="s">
        <v>75</v>
      </c>
      <c r="B43" t="s">
        <v>4</v>
      </c>
      <c r="C43">
        <v>18</v>
      </c>
    </row>
    <row r="44" spans="1:3" x14ac:dyDescent="0.3">
      <c r="A44" t="s">
        <v>84</v>
      </c>
      <c r="B44" t="s">
        <v>4</v>
      </c>
      <c r="C44">
        <v>17</v>
      </c>
    </row>
    <row r="45" spans="1:3" x14ac:dyDescent="0.3">
      <c r="A45" t="s">
        <v>175</v>
      </c>
      <c r="B45" t="s">
        <v>8</v>
      </c>
      <c r="C45">
        <v>17</v>
      </c>
    </row>
    <row r="46" spans="1:3" x14ac:dyDescent="0.3">
      <c r="A46" t="s">
        <v>54</v>
      </c>
      <c r="B46" t="s">
        <v>4</v>
      </c>
      <c r="C46">
        <v>15</v>
      </c>
    </row>
    <row r="47" spans="1:3" x14ac:dyDescent="0.3">
      <c r="A47" t="s">
        <v>205</v>
      </c>
      <c r="B47" t="s">
        <v>4</v>
      </c>
      <c r="C47">
        <v>15</v>
      </c>
    </row>
    <row r="48" spans="1:3" x14ac:dyDescent="0.3">
      <c r="A48" t="s">
        <v>49</v>
      </c>
      <c r="B48" t="s">
        <v>4</v>
      </c>
      <c r="C48">
        <v>15</v>
      </c>
    </row>
    <row r="49" spans="1:3" x14ac:dyDescent="0.3">
      <c r="A49" t="s">
        <v>156</v>
      </c>
      <c r="B49" t="s">
        <v>4</v>
      </c>
      <c r="C49">
        <v>14</v>
      </c>
    </row>
    <row r="50" spans="1:3" x14ac:dyDescent="0.3">
      <c r="A50" t="s">
        <v>58</v>
      </c>
      <c r="B50" t="s">
        <v>4</v>
      </c>
      <c r="C50">
        <v>14</v>
      </c>
    </row>
    <row r="51" spans="1:3" x14ac:dyDescent="0.3">
      <c r="A51" t="s">
        <v>30</v>
      </c>
      <c r="B51" t="s">
        <v>4</v>
      </c>
      <c r="C51">
        <v>14</v>
      </c>
    </row>
    <row r="52" spans="1:3" x14ac:dyDescent="0.3">
      <c r="A52" t="s">
        <v>73</v>
      </c>
      <c r="B52" t="s">
        <v>4</v>
      </c>
      <c r="C52">
        <v>13</v>
      </c>
    </row>
    <row r="53" spans="1:3" x14ac:dyDescent="0.3">
      <c r="A53" t="s">
        <v>60</v>
      </c>
      <c r="B53" t="s">
        <v>4</v>
      </c>
      <c r="C53">
        <v>13</v>
      </c>
    </row>
    <row r="54" spans="1:3" x14ac:dyDescent="0.3">
      <c r="A54" t="s">
        <v>39</v>
      </c>
      <c r="B54" t="s">
        <v>4</v>
      </c>
      <c r="C54">
        <v>13</v>
      </c>
    </row>
    <row r="55" spans="1:3" x14ac:dyDescent="0.3">
      <c r="A55" t="s">
        <v>82</v>
      </c>
      <c r="B55" t="s">
        <v>4</v>
      </c>
      <c r="C55">
        <v>12</v>
      </c>
    </row>
    <row r="56" spans="1:3" x14ac:dyDescent="0.3">
      <c r="A56" t="s">
        <v>66</v>
      </c>
      <c r="B56" t="s">
        <v>8</v>
      </c>
      <c r="C56">
        <v>12</v>
      </c>
    </row>
    <row r="57" spans="1:3" x14ac:dyDescent="0.3">
      <c r="A57" t="s">
        <v>69</v>
      </c>
      <c r="B57" t="s">
        <v>4</v>
      </c>
      <c r="C57">
        <v>12</v>
      </c>
    </row>
    <row r="58" spans="1:3" x14ac:dyDescent="0.3">
      <c r="A58" t="s">
        <v>57</v>
      </c>
      <c r="B58" t="s">
        <v>4</v>
      </c>
      <c r="C58">
        <v>11</v>
      </c>
    </row>
    <row r="59" spans="1:3" x14ac:dyDescent="0.3">
      <c r="A59" t="s">
        <v>111</v>
      </c>
      <c r="B59" t="s">
        <v>4</v>
      </c>
      <c r="C59">
        <v>11</v>
      </c>
    </row>
    <row r="60" spans="1:3" x14ac:dyDescent="0.3">
      <c r="A60" t="s">
        <v>206</v>
      </c>
      <c r="B60" t="s">
        <v>4</v>
      </c>
      <c r="C60">
        <v>11</v>
      </c>
    </row>
    <row r="61" spans="1:3" x14ac:dyDescent="0.3">
      <c r="A61" t="s">
        <v>123</v>
      </c>
      <c r="B61" t="s">
        <v>8</v>
      </c>
      <c r="C61">
        <v>11</v>
      </c>
    </row>
    <row r="62" spans="1:3" x14ac:dyDescent="0.3">
      <c r="A62" t="s">
        <v>118</v>
      </c>
      <c r="B62" t="s">
        <v>4</v>
      </c>
      <c r="C62">
        <v>10</v>
      </c>
    </row>
    <row r="63" spans="1:3" x14ac:dyDescent="0.3">
      <c r="A63" t="s">
        <v>52</v>
      </c>
      <c r="B63" t="s">
        <v>4</v>
      </c>
      <c r="C63">
        <v>10</v>
      </c>
    </row>
    <row r="64" spans="1:3" x14ac:dyDescent="0.3">
      <c r="A64" t="s">
        <v>102</v>
      </c>
      <c r="B64" t="s">
        <v>4</v>
      </c>
      <c r="C64">
        <v>10</v>
      </c>
    </row>
    <row r="65" spans="1:3" x14ac:dyDescent="0.3">
      <c r="A65" t="s">
        <v>83</v>
      </c>
      <c r="B65" t="s">
        <v>4</v>
      </c>
      <c r="C65">
        <v>9</v>
      </c>
    </row>
    <row r="66" spans="1:3" x14ac:dyDescent="0.3">
      <c r="A66" t="s">
        <v>71</v>
      </c>
      <c r="B66" t="s">
        <v>4</v>
      </c>
      <c r="C66">
        <v>9</v>
      </c>
    </row>
    <row r="67" spans="1:3" x14ac:dyDescent="0.3">
      <c r="A67" t="s">
        <v>56</v>
      </c>
      <c r="B67" t="s">
        <v>4</v>
      </c>
      <c r="C67">
        <v>9</v>
      </c>
    </row>
    <row r="68" spans="1:3" x14ac:dyDescent="0.3">
      <c r="A68" t="s">
        <v>37</v>
      </c>
      <c r="B68" t="s">
        <v>8</v>
      </c>
      <c r="C68">
        <v>9</v>
      </c>
    </row>
    <row r="69" spans="1:3" x14ac:dyDescent="0.3">
      <c r="A69" t="s">
        <v>109</v>
      </c>
      <c r="B69" t="s">
        <v>4</v>
      </c>
      <c r="C69">
        <v>9</v>
      </c>
    </row>
    <row r="70" spans="1:3" x14ac:dyDescent="0.3">
      <c r="A70" t="s">
        <v>95</v>
      </c>
      <c r="B70" t="s">
        <v>4</v>
      </c>
      <c r="C70">
        <v>8</v>
      </c>
    </row>
    <row r="71" spans="1:3" x14ac:dyDescent="0.3">
      <c r="A71" t="s">
        <v>163</v>
      </c>
      <c r="B71" t="s">
        <v>4</v>
      </c>
      <c r="C71">
        <v>8</v>
      </c>
    </row>
    <row r="72" spans="1:3" x14ac:dyDescent="0.3">
      <c r="A72" t="s">
        <v>67</v>
      </c>
      <c r="B72" t="s">
        <v>4</v>
      </c>
      <c r="C72">
        <v>8</v>
      </c>
    </row>
    <row r="73" spans="1:3" x14ac:dyDescent="0.3">
      <c r="A73" t="s">
        <v>64</v>
      </c>
      <c r="B73" t="s">
        <v>4</v>
      </c>
      <c r="C73">
        <v>8</v>
      </c>
    </row>
    <row r="74" spans="1:3" x14ac:dyDescent="0.3">
      <c r="A74" t="s">
        <v>190</v>
      </c>
      <c r="B74" t="s">
        <v>4</v>
      </c>
      <c r="C74">
        <v>7</v>
      </c>
    </row>
    <row r="75" spans="1:3" x14ac:dyDescent="0.3">
      <c r="A75" t="s">
        <v>112</v>
      </c>
      <c r="B75" t="s">
        <v>4</v>
      </c>
      <c r="C75">
        <v>7</v>
      </c>
    </row>
    <row r="76" spans="1:3" x14ac:dyDescent="0.3">
      <c r="A76" t="s">
        <v>136</v>
      </c>
      <c r="B76" t="s">
        <v>4</v>
      </c>
      <c r="C76">
        <v>7</v>
      </c>
    </row>
    <row r="77" spans="1:3" x14ac:dyDescent="0.3">
      <c r="A77" t="s">
        <v>182</v>
      </c>
      <c r="B77" t="s">
        <v>4</v>
      </c>
      <c r="C77">
        <v>7</v>
      </c>
    </row>
    <row r="78" spans="1:3" x14ac:dyDescent="0.3">
      <c r="A78" t="s">
        <v>96</v>
      </c>
      <c r="B78" t="s">
        <v>4</v>
      </c>
      <c r="C78">
        <v>7</v>
      </c>
    </row>
    <row r="79" spans="1:3" x14ac:dyDescent="0.3">
      <c r="A79" t="s">
        <v>209</v>
      </c>
      <c r="B79" t="s">
        <v>4</v>
      </c>
      <c r="C79">
        <v>7</v>
      </c>
    </row>
    <row r="80" spans="1:3" x14ac:dyDescent="0.3">
      <c r="A80" t="s">
        <v>133</v>
      </c>
      <c r="B80" t="s">
        <v>4</v>
      </c>
      <c r="C80">
        <v>7</v>
      </c>
    </row>
    <row r="81" spans="1:3" x14ac:dyDescent="0.3">
      <c r="A81" t="s">
        <v>77</v>
      </c>
      <c r="B81" t="s">
        <v>4</v>
      </c>
      <c r="C81">
        <v>7</v>
      </c>
    </row>
    <row r="82" spans="1:3" x14ac:dyDescent="0.3">
      <c r="A82" t="s">
        <v>97</v>
      </c>
      <c r="B82" t="s">
        <v>4</v>
      </c>
      <c r="C82">
        <v>7</v>
      </c>
    </row>
    <row r="83" spans="1:3" x14ac:dyDescent="0.3">
      <c r="A83" t="s">
        <v>91</v>
      </c>
      <c r="B83" t="s">
        <v>4</v>
      </c>
      <c r="C83">
        <v>7</v>
      </c>
    </row>
    <row r="84" spans="1:3" x14ac:dyDescent="0.3">
      <c r="A84" t="s">
        <v>105</v>
      </c>
      <c r="B84" t="s">
        <v>4</v>
      </c>
      <c r="C84">
        <v>7</v>
      </c>
    </row>
    <row r="85" spans="1:3" x14ac:dyDescent="0.3">
      <c r="A85" t="s">
        <v>65</v>
      </c>
      <c r="B85" t="s">
        <v>8</v>
      </c>
      <c r="C85">
        <v>6</v>
      </c>
    </row>
    <row r="86" spans="1:3" x14ac:dyDescent="0.3">
      <c r="A86" t="s">
        <v>79</v>
      </c>
      <c r="B86" t="s">
        <v>4</v>
      </c>
      <c r="C86">
        <v>6</v>
      </c>
    </row>
    <row r="87" spans="1:3" x14ac:dyDescent="0.3">
      <c r="A87" t="s">
        <v>50</v>
      </c>
      <c r="B87" t="s">
        <v>4</v>
      </c>
      <c r="C87">
        <v>6</v>
      </c>
    </row>
    <row r="88" spans="1:3" x14ac:dyDescent="0.3">
      <c r="A88" t="s">
        <v>61</v>
      </c>
      <c r="B88" t="s">
        <v>4</v>
      </c>
      <c r="C88">
        <v>6</v>
      </c>
    </row>
    <row r="89" spans="1:3" x14ac:dyDescent="0.3">
      <c r="A89" t="s">
        <v>59</v>
      </c>
      <c r="B89" t="s">
        <v>4</v>
      </c>
      <c r="C89">
        <v>6</v>
      </c>
    </row>
    <row r="90" spans="1:3" x14ac:dyDescent="0.3">
      <c r="A90" t="s">
        <v>106</v>
      </c>
      <c r="B90" t="s">
        <v>4</v>
      </c>
      <c r="C90">
        <v>6</v>
      </c>
    </row>
    <row r="91" spans="1:3" x14ac:dyDescent="0.3">
      <c r="A91" t="s">
        <v>128</v>
      </c>
      <c r="B91" t="s">
        <v>4</v>
      </c>
      <c r="C91">
        <v>6</v>
      </c>
    </row>
    <row r="92" spans="1:3" x14ac:dyDescent="0.3">
      <c r="A92" t="s">
        <v>80</v>
      </c>
      <c r="B92" t="s">
        <v>4</v>
      </c>
      <c r="C92">
        <v>5</v>
      </c>
    </row>
    <row r="93" spans="1:3" x14ac:dyDescent="0.3">
      <c r="A93" t="s">
        <v>94</v>
      </c>
      <c r="B93" t="s">
        <v>4</v>
      </c>
      <c r="C93">
        <v>5</v>
      </c>
    </row>
    <row r="94" spans="1:3" x14ac:dyDescent="0.3">
      <c r="A94" t="s">
        <v>179</v>
      </c>
      <c r="B94" t="s">
        <v>4</v>
      </c>
      <c r="C94">
        <v>5</v>
      </c>
    </row>
    <row r="95" spans="1:3" x14ac:dyDescent="0.3">
      <c r="A95" t="s">
        <v>173</v>
      </c>
      <c r="B95" t="s">
        <v>8</v>
      </c>
      <c r="C95">
        <v>5</v>
      </c>
    </row>
    <row r="96" spans="1:3" x14ac:dyDescent="0.3">
      <c r="A96" t="s">
        <v>135</v>
      </c>
      <c r="B96" t="s">
        <v>4</v>
      </c>
      <c r="C96">
        <v>5</v>
      </c>
    </row>
    <row r="97" spans="1:3" x14ac:dyDescent="0.3">
      <c r="A97" t="s">
        <v>115</v>
      </c>
      <c r="B97" t="s">
        <v>4</v>
      </c>
      <c r="C97">
        <v>5</v>
      </c>
    </row>
    <row r="98" spans="1:3" x14ac:dyDescent="0.3">
      <c r="A98" t="s">
        <v>72</v>
      </c>
      <c r="B98" t="s">
        <v>4</v>
      </c>
      <c r="C98">
        <v>5</v>
      </c>
    </row>
    <row r="99" spans="1:3" x14ac:dyDescent="0.3">
      <c r="A99" t="s">
        <v>213</v>
      </c>
      <c r="B99" t="s">
        <v>4</v>
      </c>
      <c r="C99">
        <v>5</v>
      </c>
    </row>
    <row r="100" spans="1:3" x14ac:dyDescent="0.3">
      <c r="A100" t="s">
        <v>85</v>
      </c>
      <c r="B100" t="s">
        <v>4</v>
      </c>
      <c r="C100">
        <v>5</v>
      </c>
    </row>
    <row r="101" spans="1:3" x14ac:dyDescent="0.3">
      <c r="A101" t="s">
        <v>55</v>
      </c>
      <c r="B101" t="s">
        <v>4</v>
      </c>
      <c r="C101">
        <v>5</v>
      </c>
    </row>
    <row r="102" spans="1:3" x14ac:dyDescent="0.3">
      <c r="A102" t="s">
        <v>108</v>
      </c>
      <c r="B102" t="s">
        <v>4</v>
      </c>
      <c r="C102">
        <v>5</v>
      </c>
    </row>
    <row r="103" spans="1:3" x14ac:dyDescent="0.3">
      <c r="A103" t="s">
        <v>92</v>
      </c>
      <c r="B103" t="s">
        <v>4</v>
      </c>
      <c r="C103">
        <v>5</v>
      </c>
    </row>
    <row r="104" spans="1:3" x14ac:dyDescent="0.3">
      <c r="A104" t="s">
        <v>100</v>
      </c>
      <c r="B104" t="s">
        <v>4</v>
      </c>
      <c r="C104">
        <v>5</v>
      </c>
    </row>
    <row r="105" spans="1:3" x14ac:dyDescent="0.3">
      <c r="A105" t="s">
        <v>145</v>
      </c>
      <c r="B105" t="s">
        <v>4</v>
      </c>
      <c r="C105">
        <v>5</v>
      </c>
    </row>
    <row r="106" spans="1:3" x14ac:dyDescent="0.3">
      <c r="A106" t="s">
        <v>90</v>
      </c>
      <c r="B106" t="s">
        <v>4</v>
      </c>
      <c r="C106">
        <v>5</v>
      </c>
    </row>
    <row r="107" spans="1:3" x14ac:dyDescent="0.3">
      <c r="A107" t="s">
        <v>138</v>
      </c>
      <c r="B107" t="s">
        <v>4</v>
      </c>
      <c r="C107">
        <v>5</v>
      </c>
    </row>
    <row r="108" spans="1:3" x14ac:dyDescent="0.3">
      <c r="A108" t="s">
        <v>159</v>
      </c>
      <c r="B108" t="s">
        <v>4</v>
      </c>
      <c r="C108">
        <v>5</v>
      </c>
    </row>
    <row r="109" spans="1:3" x14ac:dyDescent="0.3">
      <c r="A109" t="s">
        <v>93</v>
      </c>
      <c r="B109" t="s">
        <v>4</v>
      </c>
      <c r="C109">
        <v>5</v>
      </c>
    </row>
    <row r="110" spans="1:3" x14ac:dyDescent="0.3">
      <c r="A110" t="s">
        <v>62</v>
      </c>
      <c r="B110" t="s">
        <v>8</v>
      </c>
      <c r="C110">
        <v>5</v>
      </c>
    </row>
    <row r="111" spans="1:3" x14ac:dyDescent="0.3">
      <c r="A111" t="s">
        <v>117</v>
      </c>
      <c r="B111" t="s">
        <v>4</v>
      </c>
      <c r="C111">
        <v>4</v>
      </c>
    </row>
    <row r="112" spans="1:3" x14ac:dyDescent="0.3">
      <c r="A112" t="s">
        <v>86</v>
      </c>
      <c r="B112" t="s">
        <v>4</v>
      </c>
      <c r="C112">
        <v>4</v>
      </c>
    </row>
    <row r="113" spans="1:3" x14ac:dyDescent="0.3">
      <c r="A113" t="s">
        <v>53</v>
      </c>
      <c r="B113" t="s">
        <v>4</v>
      </c>
      <c r="C113">
        <v>4</v>
      </c>
    </row>
    <row r="114" spans="1:3" x14ac:dyDescent="0.3">
      <c r="A114" t="s">
        <v>208</v>
      </c>
      <c r="B114" t="s">
        <v>4</v>
      </c>
      <c r="C114">
        <v>4</v>
      </c>
    </row>
    <row r="115" spans="1:3" x14ac:dyDescent="0.3">
      <c r="A115" t="s">
        <v>129</v>
      </c>
      <c r="B115" t="s">
        <v>4</v>
      </c>
      <c r="C115">
        <v>4</v>
      </c>
    </row>
    <row r="116" spans="1:3" x14ac:dyDescent="0.3">
      <c r="A116" t="s">
        <v>158</v>
      </c>
      <c r="B116" t="s">
        <v>4</v>
      </c>
      <c r="C116">
        <v>4</v>
      </c>
    </row>
    <row r="117" spans="1:3" x14ac:dyDescent="0.3">
      <c r="A117" t="s">
        <v>45</v>
      </c>
      <c r="B117" t="s">
        <v>4</v>
      </c>
      <c r="C117">
        <v>4</v>
      </c>
    </row>
    <row r="118" spans="1:3" x14ac:dyDescent="0.3">
      <c r="A118" t="s">
        <v>201</v>
      </c>
      <c r="B118" t="s">
        <v>4</v>
      </c>
      <c r="C118">
        <v>4</v>
      </c>
    </row>
    <row r="119" spans="1:3" x14ac:dyDescent="0.3">
      <c r="A119" t="s">
        <v>162</v>
      </c>
      <c r="B119" t="s">
        <v>4</v>
      </c>
      <c r="C119">
        <v>4</v>
      </c>
    </row>
    <row r="120" spans="1:3" x14ac:dyDescent="0.3">
      <c r="A120" t="s">
        <v>81</v>
      </c>
      <c r="B120" t="s">
        <v>4</v>
      </c>
      <c r="C120">
        <v>4</v>
      </c>
    </row>
    <row r="121" spans="1:3" x14ac:dyDescent="0.3">
      <c r="A121" t="s">
        <v>125</v>
      </c>
      <c r="B121" t="s">
        <v>4</v>
      </c>
      <c r="C121">
        <v>4</v>
      </c>
    </row>
    <row r="122" spans="1:3" x14ac:dyDescent="0.3">
      <c r="A122" t="s">
        <v>192</v>
      </c>
      <c r="B122" t="s">
        <v>4</v>
      </c>
      <c r="C122">
        <v>4</v>
      </c>
    </row>
    <row r="123" spans="1:3" x14ac:dyDescent="0.3">
      <c r="A123" t="s">
        <v>212</v>
      </c>
      <c r="B123" t="s">
        <v>4</v>
      </c>
      <c r="C123">
        <v>4</v>
      </c>
    </row>
    <row r="124" spans="1:3" x14ac:dyDescent="0.3">
      <c r="A124" t="s">
        <v>220</v>
      </c>
      <c r="B124" t="s">
        <v>4</v>
      </c>
      <c r="C124">
        <v>4</v>
      </c>
    </row>
    <row r="125" spans="1:3" x14ac:dyDescent="0.3">
      <c r="A125" t="s">
        <v>214</v>
      </c>
      <c r="B125" t="s">
        <v>4</v>
      </c>
      <c r="C125">
        <v>4</v>
      </c>
    </row>
    <row r="126" spans="1:3" x14ac:dyDescent="0.3">
      <c r="A126" t="s">
        <v>231</v>
      </c>
      <c r="B126" t="s">
        <v>4</v>
      </c>
      <c r="C126">
        <v>3</v>
      </c>
    </row>
    <row r="127" spans="1:3" x14ac:dyDescent="0.3">
      <c r="A127" t="s">
        <v>44</v>
      </c>
      <c r="B127" t="s">
        <v>8</v>
      </c>
      <c r="C127">
        <v>3</v>
      </c>
    </row>
    <row r="128" spans="1:3" x14ac:dyDescent="0.3">
      <c r="A128" t="s">
        <v>210</v>
      </c>
      <c r="B128" t="s">
        <v>4</v>
      </c>
      <c r="C128">
        <v>3</v>
      </c>
    </row>
    <row r="129" spans="1:3" x14ac:dyDescent="0.3">
      <c r="A129" t="s">
        <v>63</v>
      </c>
      <c r="B129" t="s">
        <v>4</v>
      </c>
      <c r="C129">
        <v>3</v>
      </c>
    </row>
    <row r="130" spans="1:3" x14ac:dyDescent="0.3">
      <c r="A130" t="s">
        <v>215</v>
      </c>
      <c r="B130" t="s">
        <v>4</v>
      </c>
      <c r="C130">
        <v>3</v>
      </c>
    </row>
    <row r="131" spans="1:3" x14ac:dyDescent="0.3">
      <c r="A131" t="s">
        <v>137</v>
      </c>
      <c r="B131" t="s">
        <v>4</v>
      </c>
      <c r="C131">
        <v>3</v>
      </c>
    </row>
    <row r="132" spans="1:3" x14ac:dyDescent="0.3">
      <c r="A132" t="s">
        <v>177</v>
      </c>
      <c r="B132" t="s">
        <v>4</v>
      </c>
      <c r="C132">
        <v>3</v>
      </c>
    </row>
    <row r="133" spans="1:3" x14ac:dyDescent="0.3">
      <c r="A133" t="s">
        <v>160</v>
      </c>
      <c r="B133" t="s">
        <v>4</v>
      </c>
      <c r="C133">
        <v>3</v>
      </c>
    </row>
    <row r="134" spans="1:3" x14ac:dyDescent="0.3">
      <c r="A134" t="s">
        <v>222</v>
      </c>
      <c r="B134" t="s">
        <v>4</v>
      </c>
      <c r="C134">
        <v>3</v>
      </c>
    </row>
    <row r="135" spans="1:3" x14ac:dyDescent="0.3">
      <c r="A135" t="s">
        <v>211</v>
      </c>
      <c r="B135" t="s">
        <v>4</v>
      </c>
      <c r="C135">
        <v>3</v>
      </c>
    </row>
    <row r="136" spans="1:3" x14ac:dyDescent="0.3">
      <c r="A136" t="s">
        <v>89</v>
      </c>
      <c r="B136" t="s">
        <v>4</v>
      </c>
      <c r="C136">
        <v>3</v>
      </c>
    </row>
    <row r="137" spans="1:3" x14ac:dyDescent="0.3">
      <c r="A137" t="s">
        <v>122</v>
      </c>
      <c r="B137" t="s">
        <v>4</v>
      </c>
      <c r="C137">
        <v>3</v>
      </c>
    </row>
    <row r="138" spans="1:3" x14ac:dyDescent="0.3">
      <c r="A138" t="s">
        <v>87</v>
      </c>
      <c r="B138" t="s">
        <v>4</v>
      </c>
      <c r="C138">
        <v>3</v>
      </c>
    </row>
    <row r="139" spans="1:3" x14ac:dyDescent="0.3">
      <c r="A139" t="s">
        <v>217</v>
      </c>
      <c r="B139" t="s">
        <v>4</v>
      </c>
      <c r="C139">
        <v>3</v>
      </c>
    </row>
    <row r="140" spans="1:3" x14ac:dyDescent="0.3">
      <c r="A140" t="s">
        <v>230</v>
      </c>
      <c r="B140" t="s">
        <v>4</v>
      </c>
      <c r="C140">
        <v>3</v>
      </c>
    </row>
    <row r="141" spans="1:3" x14ac:dyDescent="0.3">
      <c r="A141" t="s">
        <v>101</v>
      </c>
      <c r="B141" t="s">
        <v>4</v>
      </c>
      <c r="C141">
        <v>3</v>
      </c>
    </row>
    <row r="142" spans="1:3" x14ac:dyDescent="0.3">
      <c r="A142" t="s">
        <v>157</v>
      </c>
      <c r="B142" t="s">
        <v>4</v>
      </c>
      <c r="C142">
        <v>3</v>
      </c>
    </row>
    <row r="143" spans="1:3" x14ac:dyDescent="0.3">
      <c r="A143" t="s">
        <v>219</v>
      </c>
      <c r="B143" t="s">
        <v>4</v>
      </c>
      <c r="C143">
        <v>3</v>
      </c>
    </row>
    <row r="144" spans="1:3" x14ac:dyDescent="0.3">
      <c r="A144" t="s">
        <v>229</v>
      </c>
      <c r="B144" t="s">
        <v>4</v>
      </c>
      <c r="C144">
        <v>3</v>
      </c>
    </row>
    <row r="145" spans="1:3" x14ac:dyDescent="0.3">
      <c r="A145" t="s">
        <v>270</v>
      </c>
      <c r="B145" t="s">
        <v>4</v>
      </c>
      <c r="C145">
        <v>2</v>
      </c>
    </row>
    <row r="146" spans="1:3" x14ac:dyDescent="0.3">
      <c r="A146" t="s">
        <v>187</v>
      </c>
      <c r="B146" t="s">
        <v>4</v>
      </c>
      <c r="C146">
        <v>2</v>
      </c>
    </row>
    <row r="147" spans="1:3" x14ac:dyDescent="0.3">
      <c r="A147" t="s">
        <v>227</v>
      </c>
      <c r="B147" t="s">
        <v>4</v>
      </c>
      <c r="C147">
        <v>2</v>
      </c>
    </row>
    <row r="148" spans="1:3" x14ac:dyDescent="0.3">
      <c r="A148" t="s">
        <v>260</v>
      </c>
      <c r="B148" t="s">
        <v>4</v>
      </c>
      <c r="C148">
        <v>2</v>
      </c>
    </row>
    <row r="149" spans="1:3" x14ac:dyDescent="0.3">
      <c r="A149" t="s">
        <v>164</v>
      </c>
      <c r="B149" t="s">
        <v>4</v>
      </c>
      <c r="C149">
        <v>2</v>
      </c>
    </row>
    <row r="150" spans="1:3" x14ac:dyDescent="0.3">
      <c r="A150" t="s">
        <v>221</v>
      </c>
      <c r="B150" t="s">
        <v>4</v>
      </c>
      <c r="C150">
        <v>2</v>
      </c>
    </row>
    <row r="151" spans="1:3" x14ac:dyDescent="0.3">
      <c r="A151" t="s">
        <v>239</v>
      </c>
      <c r="B151" t="s">
        <v>4</v>
      </c>
      <c r="C151">
        <v>2</v>
      </c>
    </row>
    <row r="152" spans="1:3" x14ac:dyDescent="0.3">
      <c r="A152" t="s">
        <v>142</v>
      </c>
      <c r="B152" t="s">
        <v>4</v>
      </c>
      <c r="C152">
        <v>2</v>
      </c>
    </row>
    <row r="153" spans="1:3" x14ac:dyDescent="0.3">
      <c r="A153" t="s">
        <v>218</v>
      </c>
      <c r="B153" t="s">
        <v>4</v>
      </c>
      <c r="C153">
        <v>2</v>
      </c>
    </row>
    <row r="154" spans="1:3" x14ac:dyDescent="0.3">
      <c r="A154" t="s">
        <v>1323</v>
      </c>
      <c r="B154" t="s">
        <v>4</v>
      </c>
      <c r="C154">
        <v>2</v>
      </c>
    </row>
    <row r="155" spans="1:3" x14ac:dyDescent="0.3">
      <c r="A155" t="s">
        <v>312</v>
      </c>
      <c r="B155" t="s">
        <v>4</v>
      </c>
      <c r="C155">
        <v>2</v>
      </c>
    </row>
    <row r="156" spans="1:3" x14ac:dyDescent="0.3">
      <c r="A156" t="s">
        <v>207</v>
      </c>
      <c r="B156" t="s">
        <v>4</v>
      </c>
      <c r="C156">
        <v>2</v>
      </c>
    </row>
    <row r="157" spans="1:3" x14ac:dyDescent="0.3">
      <c r="A157" t="s">
        <v>223</v>
      </c>
      <c r="B157" t="s">
        <v>4</v>
      </c>
      <c r="C157">
        <v>2</v>
      </c>
    </row>
    <row r="158" spans="1:3" x14ac:dyDescent="0.3">
      <c r="A158" t="s">
        <v>103</v>
      </c>
      <c r="B158" t="s">
        <v>4</v>
      </c>
      <c r="C158">
        <v>2</v>
      </c>
    </row>
    <row r="159" spans="1:3" x14ac:dyDescent="0.3">
      <c r="A159" t="s">
        <v>249</v>
      </c>
      <c r="B159" t="s">
        <v>4</v>
      </c>
      <c r="C159">
        <v>2</v>
      </c>
    </row>
    <row r="160" spans="1:3" x14ac:dyDescent="0.3">
      <c r="A160" t="s">
        <v>237</v>
      </c>
      <c r="B160" t="s">
        <v>4</v>
      </c>
      <c r="C160">
        <v>2</v>
      </c>
    </row>
    <row r="161" spans="1:3" x14ac:dyDescent="0.3">
      <c r="A161" t="s">
        <v>246</v>
      </c>
      <c r="B161" t="s">
        <v>4</v>
      </c>
      <c r="C161">
        <v>2</v>
      </c>
    </row>
    <row r="162" spans="1:3" x14ac:dyDescent="0.3">
      <c r="A162" t="s">
        <v>225</v>
      </c>
      <c r="B162" t="s">
        <v>4</v>
      </c>
      <c r="C162">
        <v>2</v>
      </c>
    </row>
    <row r="163" spans="1:3" x14ac:dyDescent="0.3">
      <c r="A163" t="s">
        <v>170</v>
      </c>
      <c r="B163" t="s">
        <v>4</v>
      </c>
      <c r="C163">
        <v>2</v>
      </c>
    </row>
    <row r="164" spans="1:3" x14ac:dyDescent="0.3">
      <c r="A164" t="s">
        <v>232</v>
      </c>
      <c r="B164" t="s">
        <v>4</v>
      </c>
      <c r="C164">
        <v>2</v>
      </c>
    </row>
    <row r="165" spans="1:3" x14ac:dyDescent="0.3">
      <c r="A165" t="s">
        <v>279</v>
      </c>
      <c r="B165" t="s">
        <v>4</v>
      </c>
      <c r="C165">
        <v>2</v>
      </c>
    </row>
    <row r="166" spans="1:3" x14ac:dyDescent="0.3">
      <c r="A166" t="s">
        <v>126</v>
      </c>
      <c r="B166" t="s">
        <v>4</v>
      </c>
      <c r="C166">
        <v>2</v>
      </c>
    </row>
    <row r="167" spans="1:3" x14ac:dyDescent="0.3">
      <c r="A167" t="s">
        <v>341</v>
      </c>
      <c r="B167" t="s">
        <v>4</v>
      </c>
      <c r="C167">
        <v>2</v>
      </c>
    </row>
    <row r="168" spans="1:3" x14ac:dyDescent="0.3">
      <c r="A168" t="s">
        <v>255</v>
      </c>
      <c r="B168" t="s">
        <v>4</v>
      </c>
      <c r="C168">
        <v>2</v>
      </c>
    </row>
    <row r="169" spans="1:3" x14ac:dyDescent="0.3">
      <c r="A169" t="s">
        <v>244</v>
      </c>
      <c r="B169" t="s">
        <v>4</v>
      </c>
      <c r="C169">
        <v>2</v>
      </c>
    </row>
    <row r="170" spans="1:3" x14ac:dyDescent="0.3">
      <c r="A170" t="s">
        <v>228</v>
      </c>
      <c r="B170" t="s">
        <v>4</v>
      </c>
      <c r="C170">
        <v>2</v>
      </c>
    </row>
    <row r="171" spans="1:3" x14ac:dyDescent="0.3">
      <c r="A171" t="s">
        <v>70</v>
      </c>
      <c r="B171" t="s">
        <v>4</v>
      </c>
      <c r="C171">
        <v>2</v>
      </c>
    </row>
    <row r="172" spans="1:3" x14ac:dyDescent="0.3">
      <c r="A172" t="s">
        <v>130</v>
      </c>
      <c r="B172" t="s">
        <v>4</v>
      </c>
      <c r="C172">
        <v>2</v>
      </c>
    </row>
    <row r="173" spans="1:3" x14ac:dyDescent="0.3">
      <c r="A173" t="s">
        <v>257</v>
      </c>
      <c r="B173" t="s">
        <v>4</v>
      </c>
      <c r="C173">
        <v>2</v>
      </c>
    </row>
    <row r="174" spans="1:3" x14ac:dyDescent="0.3">
      <c r="A174" t="s">
        <v>299</v>
      </c>
      <c r="B174" t="s">
        <v>4</v>
      </c>
      <c r="C174">
        <v>2</v>
      </c>
    </row>
    <row r="175" spans="1:3" x14ac:dyDescent="0.3">
      <c r="A175" t="s">
        <v>233</v>
      </c>
      <c r="B175" t="s">
        <v>4</v>
      </c>
      <c r="C175">
        <v>2</v>
      </c>
    </row>
    <row r="176" spans="1:3" x14ac:dyDescent="0.3">
      <c r="A176" t="s">
        <v>98</v>
      </c>
      <c r="B176" t="s">
        <v>4</v>
      </c>
      <c r="C176">
        <v>2</v>
      </c>
    </row>
    <row r="177" spans="1:3" x14ac:dyDescent="0.3">
      <c r="A177" t="s">
        <v>271</v>
      </c>
      <c r="B177" t="s">
        <v>4</v>
      </c>
      <c r="C177">
        <v>2</v>
      </c>
    </row>
    <row r="178" spans="1:3" x14ac:dyDescent="0.3">
      <c r="A178" t="s">
        <v>194</v>
      </c>
      <c r="B178" t="s">
        <v>4</v>
      </c>
      <c r="C178">
        <v>2</v>
      </c>
    </row>
    <row r="179" spans="1:3" x14ac:dyDescent="0.3">
      <c r="A179" t="s">
        <v>132</v>
      </c>
      <c r="B179" t="s">
        <v>4</v>
      </c>
      <c r="C179">
        <v>2</v>
      </c>
    </row>
    <row r="180" spans="1:3" x14ac:dyDescent="0.3">
      <c r="A180" t="s">
        <v>816</v>
      </c>
      <c r="B180" t="s">
        <v>4</v>
      </c>
      <c r="C180">
        <v>2</v>
      </c>
    </row>
    <row r="181" spans="1:3" x14ac:dyDescent="0.3">
      <c r="A181" t="s">
        <v>114</v>
      </c>
      <c r="B181" t="s">
        <v>4</v>
      </c>
      <c r="C181">
        <v>2</v>
      </c>
    </row>
    <row r="182" spans="1:3" x14ac:dyDescent="0.3">
      <c r="A182" t="s">
        <v>559</v>
      </c>
      <c r="B182" t="s">
        <v>4</v>
      </c>
      <c r="C182">
        <v>1</v>
      </c>
    </row>
    <row r="183" spans="1:3" x14ac:dyDescent="0.3">
      <c r="A183" t="s">
        <v>253</v>
      </c>
      <c r="B183" t="s">
        <v>4</v>
      </c>
      <c r="C183">
        <v>1</v>
      </c>
    </row>
    <row r="184" spans="1:3" x14ac:dyDescent="0.3">
      <c r="A184" t="s">
        <v>293</v>
      </c>
      <c r="B184" t="s">
        <v>4</v>
      </c>
      <c r="C184">
        <v>1</v>
      </c>
    </row>
    <row r="185" spans="1:3" x14ac:dyDescent="0.3">
      <c r="A185" t="s">
        <v>199</v>
      </c>
      <c r="B185" t="s">
        <v>4</v>
      </c>
      <c r="C185">
        <v>1</v>
      </c>
    </row>
    <row r="186" spans="1:3" x14ac:dyDescent="0.3">
      <c r="A186" t="s">
        <v>526</v>
      </c>
      <c r="B186" t="s">
        <v>4</v>
      </c>
      <c r="C186">
        <v>1</v>
      </c>
    </row>
    <row r="187" spans="1:3" x14ac:dyDescent="0.3">
      <c r="A187" t="s">
        <v>496</v>
      </c>
      <c r="B187" t="s">
        <v>4</v>
      </c>
      <c r="C187">
        <v>1</v>
      </c>
    </row>
    <row r="188" spans="1:3" x14ac:dyDescent="0.3">
      <c r="A188" t="s">
        <v>812</v>
      </c>
      <c r="B188" t="s">
        <v>4</v>
      </c>
      <c r="C188">
        <v>1</v>
      </c>
    </row>
    <row r="189" spans="1:3" x14ac:dyDescent="0.3">
      <c r="A189" t="s">
        <v>245</v>
      </c>
      <c r="B189" t="s">
        <v>4</v>
      </c>
      <c r="C189">
        <v>1</v>
      </c>
    </row>
    <row r="190" spans="1:3" x14ac:dyDescent="0.3">
      <c r="A190" t="s">
        <v>311</v>
      </c>
      <c r="B190" t="s">
        <v>4</v>
      </c>
      <c r="C190">
        <v>1</v>
      </c>
    </row>
    <row r="191" spans="1:3" x14ac:dyDescent="0.3">
      <c r="A191" t="s">
        <v>951</v>
      </c>
      <c r="B191" t="s">
        <v>4</v>
      </c>
      <c r="C191">
        <v>1</v>
      </c>
    </row>
    <row r="192" spans="1:3" x14ac:dyDescent="0.3">
      <c r="A192" t="s">
        <v>276</v>
      </c>
      <c r="B192" t="s">
        <v>4</v>
      </c>
      <c r="C192">
        <v>1</v>
      </c>
    </row>
    <row r="193" spans="1:3" x14ac:dyDescent="0.3">
      <c r="A193" t="s">
        <v>1208</v>
      </c>
      <c r="B193" t="s">
        <v>4</v>
      </c>
      <c r="C193">
        <v>1</v>
      </c>
    </row>
    <row r="194" spans="1:3" x14ac:dyDescent="0.3">
      <c r="A194" t="s">
        <v>369</v>
      </c>
      <c r="B194" t="s">
        <v>4</v>
      </c>
      <c r="C194">
        <v>1</v>
      </c>
    </row>
    <row r="195" spans="1:3" x14ac:dyDescent="0.3">
      <c r="A195" t="s">
        <v>254</v>
      </c>
      <c r="B195" t="s">
        <v>4</v>
      </c>
      <c r="C195">
        <v>1</v>
      </c>
    </row>
    <row r="196" spans="1:3" x14ac:dyDescent="0.3">
      <c r="A196" t="s">
        <v>119</v>
      </c>
      <c r="B196" t="s">
        <v>4</v>
      </c>
      <c r="C196">
        <v>1</v>
      </c>
    </row>
    <row r="197" spans="1:3" x14ac:dyDescent="0.3">
      <c r="A197" t="s">
        <v>375</v>
      </c>
      <c r="B197" t="s">
        <v>4</v>
      </c>
      <c r="C197">
        <v>1</v>
      </c>
    </row>
    <row r="198" spans="1:3" x14ac:dyDescent="0.3">
      <c r="A198" t="s">
        <v>76</v>
      </c>
      <c r="B198" t="s">
        <v>4</v>
      </c>
      <c r="C198">
        <v>1</v>
      </c>
    </row>
    <row r="199" spans="1:3" x14ac:dyDescent="0.3">
      <c r="A199" t="s">
        <v>99</v>
      </c>
      <c r="B199" t="s">
        <v>4</v>
      </c>
      <c r="C199">
        <v>1</v>
      </c>
    </row>
    <row r="200" spans="1:3" x14ac:dyDescent="0.3">
      <c r="A200" t="s">
        <v>251</v>
      </c>
      <c r="B200" t="s">
        <v>4</v>
      </c>
      <c r="C200">
        <v>1</v>
      </c>
    </row>
    <row r="201" spans="1:3" x14ac:dyDescent="0.3">
      <c r="A201" t="s">
        <v>252</v>
      </c>
      <c r="B201" t="s">
        <v>4</v>
      </c>
      <c r="C201">
        <v>1</v>
      </c>
    </row>
    <row r="202" spans="1:3" x14ac:dyDescent="0.3">
      <c r="A202" t="s">
        <v>241</v>
      </c>
      <c r="B202" t="s">
        <v>4</v>
      </c>
      <c r="C202">
        <v>1</v>
      </c>
    </row>
    <row r="203" spans="1:3" x14ac:dyDescent="0.3">
      <c r="A203" t="s">
        <v>1126</v>
      </c>
      <c r="B203" t="s">
        <v>4</v>
      </c>
      <c r="C203">
        <v>1</v>
      </c>
    </row>
    <row r="204" spans="1:3" x14ac:dyDescent="0.3">
      <c r="A204" t="s">
        <v>248</v>
      </c>
      <c r="B204" t="s">
        <v>4</v>
      </c>
      <c r="C204">
        <v>1</v>
      </c>
    </row>
    <row r="205" spans="1:3" x14ac:dyDescent="0.3">
      <c r="A205" t="s">
        <v>1168</v>
      </c>
      <c r="B205" t="s">
        <v>4</v>
      </c>
      <c r="C205">
        <v>1</v>
      </c>
    </row>
    <row r="206" spans="1:3" x14ac:dyDescent="0.3">
      <c r="A206" t="s">
        <v>143</v>
      </c>
      <c r="B206" t="s">
        <v>4</v>
      </c>
      <c r="C206">
        <v>1</v>
      </c>
    </row>
    <row r="207" spans="1:3" x14ac:dyDescent="0.3">
      <c r="A207" t="s">
        <v>238</v>
      </c>
      <c r="B207" t="s">
        <v>4</v>
      </c>
      <c r="C207">
        <v>1</v>
      </c>
    </row>
    <row r="208" spans="1:3" x14ac:dyDescent="0.3">
      <c r="A208" t="s">
        <v>197</v>
      </c>
      <c r="B208" t="s">
        <v>4</v>
      </c>
      <c r="C208">
        <v>1</v>
      </c>
    </row>
    <row r="209" spans="1:3" x14ac:dyDescent="0.3">
      <c r="A209" t="s">
        <v>343</v>
      </c>
      <c r="B209" t="s">
        <v>4</v>
      </c>
      <c r="C209">
        <v>1</v>
      </c>
    </row>
    <row r="210" spans="1:3" x14ac:dyDescent="0.3">
      <c r="A210" t="s">
        <v>320</v>
      </c>
      <c r="B210" t="s">
        <v>4</v>
      </c>
      <c r="C210">
        <v>1</v>
      </c>
    </row>
    <row r="211" spans="1:3" x14ac:dyDescent="0.3">
      <c r="A211" t="s">
        <v>287</v>
      </c>
      <c r="B211" t="s">
        <v>4</v>
      </c>
      <c r="C211">
        <v>1</v>
      </c>
    </row>
    <row r="212" spans="1:3" x14ac:dyDescent="0.3">
      <c r="A212" t="s">
        <v>1071</v>
      </c>
      <c r="B212" t="s">
        <v>4</v>
      </c>
      <c r="C212">
        <v>1</v>
      </c>
    </row>
    <row r="213" spans="1:3" x14ac:dyDescent="0.3">
      <c r="A213" t="s">
        <v>589</v>
      </c>
      <c r="B213" t="s">
        <v>4</v>
      </c>
      <c r="C213">
        <v>1</v>
      </c>
    </row>
    <row r="214" spans="1:3" x14ac:dyDescent="0.3">
      <c r="A214" t="s">
        <v>1475</v>
      </c>
      <c r="B214" t="s">
        <v>4</v>
      </c>
      <c r="C214">
        <v>1</v>
      </c>
    </row>
    <row r="215" spans="1:3" x14ac:dyDescent="0.3">
      <c r="A215" t="s">
        <v>718</v>
      </c>
      <c r="B215" t="s">
        <v>4</v>
      </c>
      <c r="C215">
        <v>1</v>
      </c>
    </row>
    <row r="216" spans="1:3" x14ac:dyDescent="0.3">
      <c r="A216" t="s">
        <v>360</v>
      </c>
      <c r="B216" t="s">
        <v>4</v>
      </c>
      <c r="C216">
        <v>1</v>
      </c>
    </row>
    <row r="217" spans="1:3" x14ac:dyDescent="0.3">
      <c r="A217" t="s">
        <v>247</v>
      </c>
      <c r="B217" t="s">
        <v>4</v>
      </c>
      <c r="C217">
        <v>1</v>
      </c>
    </row>
    <row r="218" spans="1:3" x14ac:dyDescent="0.3">
      <c r="A218" t="s">
        <v>366</v>
      </c>
      <c r="B218" t="s">
        <v>4</v>
      </c>
      <c r="C218">
        <v>1</v>
      </c>
    </row>
    <row r="219" spans="1:3" x14ac:dyDescent="0.3">
      <c r="A219" t="s">
        <v>398</v>
      </c>
      <c r="B219" t="s">
        <v>4</v>
      </c>
      <c r="C219">
        <v>1</v>
      </c>
    </row>
    <row r="220" spans="1:3" x14ac:dyDescent="0.3">
      <c r="A220" t="s">
        <v>110</v>
      </c>
      <c r="B220" t="s">
        <v>8</v>
      </c>
      <c r="C220">
        <v>1</v>
      </c>
    </row>
    <row r="221" spans="1:3" x14ac:dyDescent="0.3">
      <c r="A221" t="s">
        <v>730</v>
      </c>
      <c r="B221" t="s">
        <v>4</v>
      </c>
      <c r="C221">
        <v>1</v>
      </c>
    </row>
    <row r="222" spans="1:3" x14ac:dyDescent="0.3">
      <c r="A222" t="s">
        <v>441</v>
      </c>
      <c r="B222" t="s">
        <v>4</v>
      </c>
      <c r="C222">
        <v>1</v>
      </c>
    </row>
    <row r="223" spans="1:3" x14ac:dyDescent="0.3">
      <c r="A223" t="s">
        <v>258</v>
      </c>
      <c r="B223" t="s">
        <v>4</v>
      </c>
      <c r="C223">
        <v>1</v>
      </c>
    </row>
    <row r="224" spans="1:3" x14ac:dyDescent="0.3">
      <c r="A224" t="s">
        <v>601</v>
      </c>
      <c r="B224" t="s">
        <v>4</v>
      </c>
      <c r="C224">
        <v>1</v>
      </c>
    </row>
    <row r="225" spans="1:3" x14ac:dyDescent="0.3">
      <c r="A225" t="s">
        <v>1022</v>
      </c>
      <c r="B225" t="s">
        <v>4</v>
      </c>
      <c r="C225">
        <v>1</v>
      </c>
    </row>
    <row r="226" spans="1:3" x14ac:dyDescent="0.3">
      <c r="A226" t="s">
        <v>885</v>
      </c>
      <c r="B226" t="s">
        <v>4</v>
      </c>
      <c r="C226">
        <v>1</v>
      </c>
    </row>
    <row r="227" spans="1:3" x14ac:dyDescent="0.3">
      <c r="A227" t="s">
        <v>1430</v>
      </c>
      <c r="B227" t="s">
        <v>4</v>
      </c>
      <c r="C227">
        <v>1</v>
      </c>
    </row>
    <row r="228" spans="1:3" x14ac:dyDescent="0.3">
      <c r="A228" t="s">
        <v>202</v>
      </c>
      <c r="B228" t="s">
        <v>4</v>
      </c>
      <c r="C228">
        <v>1</v>
      </c>
    </row>
    <row r="229" spans="1:3" x14ac:dyDescent="0.3">
      <c r="A229" t="s">
        <v>529</v>
      </c>
      <c r="B229" t="s">
        <v>4</v>
      </c>
      <c r="C229">
        <v>1</v>
      </c>
    </row>
    <row r="230" spans="1:3" x14ac:dyDescent="0.3">
      <c r="A230" t="s">
        <v>988</v>
      </c>
      <c r="B230" t="s">
        <v>4</v>
      </c>
      <c r="C230">
        <v>1</v>
      </c>
    </row>
    <row r="231" spans="1:3" x14ac:dyDescent="0.3">
      <c r="A231" t="s">
        <v>782</v>
      </c>
      <c r="B231" t="s">
        <v>4</v>
      </c>
      <c r="C231">
        <v>1</v>
      </c>
    </row>
    <row r="232" spans="1:3" x14ac:dyDescent="0.3">
      <c r="A232" t="s">
        <v>236</v>
      </c>
      <c r="B232" t="s">
        <v>4</v>
      </c>
      <c r="C232">
        <v>1</v>
      </c>
    </row>
    <row r="233" spans="1:3" x14ac:dyDescent="0.3">
      <c r="A233" t="s">
        <v>180</v>
      </c>
      <c r="B233" t="s">
        <v>4</v>
      </c>
      <c r="C233">
        <v>1</v>
      </c>
    </row>
    <row r="234" spans="1:3" x14ac:dyDescent="0.3">
      <c r="A234" t="s">
        <v>489</v>
      </c>
      <c r="B234" t="s">
        <v>4</v>
      </c>
      <c r="C234">
        <v>1</v>
      </c>
    </row>
    <row r="235" spans="1:3" x14ac:dyDescent="0.3">
      <c r="A235" t="s">
        <v>736</v>
      </c>
      <c r="B235" t="s">
        <v>4</v>
      </c>
      <c r="C235">
        <v>1</v>
      </c>
    </row>
    <row r="236" spans="1:3" x14ac:dyDescent="0.3">
      <c r="A236" t="s">
        <v>943</v>
      </c>
      <c r="B236" t="s">
        <v>4</v>
      </c>
      <c r="C236">
        <v>1</v>
      </c>
    </row>
    <row r="237" spans="1:3" x14ac:dyDescent="0.3">
      <c r="A237" t="s">
        <v>741</v>
      </c>
      <c r="B237" t="s">
        <v>4</v>
      </c>
      <c r="C237">
        <v>1</v>
      </c>
    </row>
    <row r="238" spans="1:3" x14ac:dyDescent="0.3">
      <c r="A238" t="s">
        <v>557</v>
      </c>
      <c r="B238" t="s">
        <v>4</v>
      </c>
      <c r="C238">
        <v>1</v>
      </c>
    </row>
    <row r="239" spans="1:3" x14ac:dyDescent="0.3">
      <c r="A239" t="s">
        <v>296</v>
      </c>
      <c r="B239" t="s">
        <v>4</v>
      </c>
      <c r="C239">
        <v>1</v>
      </c>
    </row>
    <row r="240" spans="1:3" x14ac:dyDescent="0.3">
      <c r="A240" t="s">
        <v>203</v>
      </c>
      <c r="B240" t="s">
        <v>4</v>
      </c>
      <c r="C240">
        <v>1</v>
      </c>
    </row>
    <row r="241" spans="1:3" x14ac:dyDescent="0.3">
      <c r="A241" t="s">
        <v>315</v>
      </c>
      <c r="B241" t="s">
        <v>4</v>
      </c>
      <c r="C241">
        <v>1</v>
      </c>
    </row>
    <row r="242" spans="1:3" x14ac:dyDescent="0.3">
      <c r="A242" t="s">
        <v>392</v>
      </c>
      <c r="B242" t="s">
        <v>4</v>
      </c>
      <c r="C242">
        <v>1</v>
      </c>
    </row>
    <row r="243" spans="1:3" x14ac:dyDescent="0.3">
      <c r="C243">
        <v>1</v>
      </c>
    </row>
    <row r="244" spans="1:3" x14ac:dyDescent="0.3">
      <c r="A244" t="s">
        <v>171</v>
      </c>
      <c r="B244" t="s">
        <v>4</v>
      </c>
      <c r="C244">
        <v>1</v>
      </c>
    </row>
    <row r="245" spans="1:3" x14ac:dyDescent="0.3">
      <c r="A245" t="s">
        <v>291</v>
      </c>
      <c r="B245" t="s">
        <v>4</v>
      </c>
      <c r="C245">
        <v>1</v>
      </c>
    </row>
    <row r="246" spans="1:3" x14ac:dyDescent="0.3">
      <c r="A246" t="s">
        <v>368</v>
      </c>
      <c r="B246" t="s">
        <v>4</v>
      </c>
      <c r="C246">
        <v>1</v>
      </c>
    </row>
    <row r="247" spans="1:3" x14ac:dyDescent="0.3">
      <c r="A247" t="s">
        <v>316</v>
      </c>
      <c r="B247" t="s">
        <v>4</v>
      </c>
      <c r="C247">
        <v>1</v>
      </c>
    </row>
    <row r="248" spans="1:3" x14ac:dyDescent="0.3">
      <c r="A248" t="s">
        <v>1562</v>
      </c>
      <c r="B248" t="s">
        <v>4</v>
      </c>
      <c r="C248">
        <v>1</v>
      </c>
    </row>
    <row r="249" spans="1:3" x14ac:dyDescent="0.3">
      <c r="A249" t="s">
        <v>278</v>
      </c>
      <c r="B249" t="s">
        <v>4</v>
      </c>
      <c r="C249">
        <v>1</v>
      </c>
    </row>
    <row r="250" spans="1:3" x14ac:dyDescent="0.3">
      <c r="A250" t="s">
        <v>1392</v>
      </c>
      <c r="B250" t="s">
        <v>4</v>
      </c>
      <c r="C250">
        <v>1</v>
      </c>
    </row>
    <row r="251" spans="1:3" x14ac:dyDescent="0.3">
      <c r="A251" t="s">
        <v>720</v>
      </c>
      <c r="B251" t="s">
        <v>4</v>
      </c>
      <c r="C251">
        <v>1</v>
      </c>
    </row>
    <row r="252" spans="1:3" x14ac:dyDescent="0.3">
      <c r="A252" t="s">
        <v>1060</v>
      </c>
      <c r="B252" t="s">
        <v>4</v>
      </c>
      <c r="C252">
        <v>1</v>
      </c>
    </row>
    <row r="253" spans="1:3" x14ac:dyDescent="0.3">
      <c r="A253" t="s">
        <v>301</v>
      </c>
      <c r="B253" t="s">
        <v>4</v>
      </c>
      <c r="C253">
        <v>1</v>
      </c>
    </row>
    <row r="254" spans="1:3" x14ac:dyDescent="0.3">
      <c r="A254" t="s">
        <v>176</v>
      </c>
      <c r="B254" t="s">
        <v>4</v>
      </c>
      <c r="C254">
        <v>1</v>
      </c>
    </row>
    <row r="255" spans="1:3" x14ac:dyDescent="0.3">
      <c r="A255" t="s">
        <v>1139</v>
      </c>
      <c r="B255" t="s">
        <v>4</v>
      </c>
      <c r="C255">
        <v>1</v>
      </c>
    </row>
    <row r="256" spans="1:3" x14ac:dyDescent="0.3">
      <c r="A256" t="s">
        <v>603</v>
      </c>
      <c r="B256" t="s">
        <v>4</v>
      </c>
      <c r="C256">
        <v>1</v>
      </c>
    </row>
    <row r="257" spans="1:3" x14ac:dyDescent="0.3">
      <c r="A257" t="s">
        <v>617</v>
      </c>
      <c r="B257" t="s">
        <v>4</v>
      </c>
      <c r="C257">
        <v>1</v>
      </c>
    </row>
    <row r="258" spans="1:3" x14ac:dyDescent="0.3">
      <c r="A258" t="s">
        <v>274</v>
      </c>
      <c r="B258" t="s">
        <v>4</v>
      </c>
      <c r="C258">
        <v>1</v>
      </c>
    </row>
    <row r="259" spans="1:3" x14ac:dyDescent="0.3">
      <c r="A259" t="s">
        <v>856</v>
      </c>
      <c r="B259" t="s">
        <v>4</v>
      </c>
      <c r="C259">
        <v>1</v>
      </c>
    </row>
    <row r="260" spans="1:3" x14ac:dyDescent="0.3">
      <c r="A260" t="s">
        <v>605</v>
      </c>
      <c r="B260" t="s">
        <v>4</v>
      </c>
      <c r="C260">
        <v>1</v>
      </c>
    </row>
    <row r="261" spans="1:3" x14ac:dyDescent="0.3">
      <c r="A261" t="s">
        <v>1574</v>
      </c>
      <c r="B261" t="s">
        <v>4</v>
      </c>
      <c r="C261">
        <v>1</v>
      </c>
    </row>
    <row r="262" spans="1:3" x14ac:dyDescent="0.3">
      <c r="A262" t="s">
        <v>506</v>
      </c>
      <c r="B262" t="s">
        <v>4</v>
      </c>
      <c r="C262">
        <v>1</v>
      </c>
    </row>
    <row r="263" spans="1:3" x14ac:dyDescent="0.3">
      <c r="A263" t="s">
        <v>437</v>
      </c>
      <c r="B263" t="s">
        <v>4</v>
      </c>
      <c r="C263">
        <v>1</v>
      </c>
    </row>
    <row r="264" spans="1:3" x14ac:dyDescent="0.3">
      <c r="A264" t="s">
        <v>240</v>
      </c>
      <c r="B264" t="s">
        <v>4</v>
      </c>
      <c r="C264">
        <v>1</v>
      </c>
    </row>
    <row r="265" spans="1:3" x14ac:dyDescent="0.3">
      <c r="A265" t="s">
        <v>467</v>
      </c>
      <c r="B265" t="s">
        <v>4</v>
      </c>
      <c r="C265">
        <v>1</v>
      </c>
    </row>
    <row r="266" spans="1:3" x14ac:dyDescent="0.3">
      <c r="A266" t="s">
        <v>326</v>
      </c>
      <c r="B266" t="s">
        <v>4</v>
      </c>
      <c r="C266">
        <v>1</v>
      </c>
    </row>
    <row r="267" spans="1:3" x14ac:dyDescent="0.3">
      <c r="A267" t="s">
        <v>284</v>
      </c>
      <c r="B267" t="s">
        <v>4</v>
      </c>
      <c r="C267">
        <v>1</v>
      </c>
    </row>
    <row r="268" spans="1:3" x14ac:dyDescent="0.3">
      <c r="A268" t="s">
        <v>576</v>
      </c>
      <c r="B268" t="s">
        <v>4</v>
      </c>
      <c r="C268">
        <v>1</v>
      </c>
    </row>
    <row r="269" spans="1:3" x14ac:dyDescent="0.3">
      <c r="A269" t="s">
        <v>389</v>
      </c>
      <c r="B269" t="s">
        <v>4</v>
      </c>
      <c r="C269">
        <v>1</v>
      </c>
    </row>
    <row r="270" spans="1:3" x14ac:dyDescent="0.3">
      <c r="A270" t="s">
        <v>574</v>
      </c>
      <c r="B270" t="s">
        <v>4</v>
      </c>
      <c r="C270">
        <v>1</v>
      </c>
    </row>
    <row r="271" spans="1:3" x14ac:dyDescent="0.3">
      <c r="A271" t="s">
        <v>431</v>
      </c>
      <c r="B271" t="s">
        <v>4</v>
      </c>
      <c r="C271">
        <v>1</v>
      </c>
    </row>
    <row r="272" spans="1:3" x14ac:dyDescent="0.3">
      <c r="A272" t="s">
        <v>361</v>
      </c>
      <c r="B272" t="s">
        <v>4</v>
      </c>
      <c r="C272">
        <v>1</v>
      </c>
    </row>
    <row r="273" spans="1:3" x14ac:dyDescent="0.3">
      <c r="A273" t="s">
        <v>1307</v>
      </c>
      <c r="B273" t="s">
        <v>4</v>
      </c>
      <c r="C273">
        <v>1</v>
      </c>
    </row>
    <row r="274" spans="1:3" x14ac:dyDescent="0.3">
      <c r="A274" t="s">
        <v>851</v>
      </c>
      <c r="B274" t="s">
        <v>4</v>
      </c>
      <c r="C274">
        <v>1</v>
      </c>
    </row>
    <row r="275" spans="1:3" x14ac:dyDescent="0.3">
      <c r="A275" t="s">
        <v>216</v>
      </c>
      <c r="B275" t="s">
        <v>4</v>
      </c>
      <c r="C275">
        <v>1</v>
      </c>
    </row>
    <row r="276" spans="1:3" x14ac:dyDescent="0.3">
      <c r="A276" t="s">
        <v>1332</v>
      </c>
      <c r="B276" t="s">
        <v>4</v>
      </c>
      <c r="C276">
        <v>1</v>
      </c>
    </row>
    <row r="277" spans="1:3" x14ac:dyDescent="0.3">
      <c r="A277" t="s">
        <v>243</v>
      </c>
      <c r="B277" t="s">
        <v>4</v>
      </c>
      <c r="C277">
        <v>1</v>
      </c>
    </row>
    <row r="278" spans="1:3" x14ac:dyDescent="0.3">
      <c r="A278" t="s">
        <v>107</v>
      </c>
      <c r="B278" t="s">
        <v>4</v>
      </c>
      <c r="C278">
        <v>1</v>
      </c>
    </row>
    <row r="279" spans="1:3" x14ac:dyDescent="0.3">
      <c r="A279" t="s">
        <v>714</v>
      </c>
      <c r="B279" t="s">
        <v>4</v>
      </c>
      <c r="C279">
        <v>1</v>
      </c>
    </row>
    <row r="280" spans="1:3" x14ac:dyDescent="0.3">
      <c r="A280" t="s">
        <v>897</v>
      </c>
      <c r="B280" t="s">
        <v>4</v>
      </c>
      <c r="C280">
        <v>1</v>
      </c>
    </row>
    <row r="281" spans="1:3" x14ac:dyDescent="0.3">
      <c r="A281" t="s">
        <v>196</v>
      </c>
      <c r="B281" t="s">
        <v>4</v>
      </c>
      <c r="C281">
        <v>1</v>
      </c>
    </row>
    <row r="282" spans="1:3" x14ac:dyDescent="0.3">
      <c r="A282" t="s">
        <v>927</v>
      </c>
      <c r="B282" t="s">
        <v>4</v>
      </c>
      <c r="C282">
        <v>1</v>
      </c>
    </row>
    <row r="283" spans="1:3" x14ac:dyDescent="0.3">
      <c r="A283" t="s">
        <v>166</v>
      </c>
      <c r="B283" t="s">
        <v>4</v>
      </c>
      <c r="C283">
        <v>1</v>
      </c>
    </row>
    <row r="284" spans="1:3" x14ac:dyDescent="0.3">
      <c r="A284" t="s">
        <v>113</v>
      </c>
      <c r="B284" t="s">
        <v>4</v>
      </c>
      <c r="C284">
        <v>1</v>
      </c>
    </row>
    <row r="285" spans="1:3" x14ac:dyDescent="0.3">
      <c r="A285" t="s">
        <v>654</v>
      </c>
      <c r="B285" t="s">
        <v>4</v>
      </c>
      <c r="C285">
        <v>1</v>
      </c>
    </row>
    <row r="286" spans="1:3" x14ac:dyDescent="0.3">
      <c r="A286" t="s">
        <v>607</v>
      </c>
      <c r="B286" t="s">
        <v>4</v>
      </c>
      <c r="C286">
        <v>1</v>
      </c>
    </row>
    <row r="287" spans="1:3" x14ac:dyDescent="0.3">
      <c r="A287" t="s">
        <v>191</v>
      </c>
      <c r="B287" t="s">
        <v>4</v>
      </c>
      <c r="C287">
        <v>1</v>
      </c>
    </row>
    <row r="288" spans="1:3" x14ac:dyDescent="0.3">
      <c r="A288" t="s">
        <v>189</v>
      </c>
      <c r="B288" t="s">
        <v>4</v>
      </c>
      <c r="C288">
        <v>1</v>
      </c>
    </row>
    <row r="289" spans="1:3" x14ac:dyDescent="0.3">
      <c r="A289" t="s">
        <v>167</v>
      </c>
      <c r="B289" t="s">
        <v>4</v>
      </c>
      <c r="C289">
        <v>1</v>
      </c>
    </row>
    <row r="290" spans="1:3" x14ac:dyDescent="0.3">
      <c r="A290" t="s">
        <v>651</v>
      </c>
      <c r="B290" t="s">
        <v>4</v>
      </c>
      <c r="C290">
        <v>1</v>
      </c>
    </row>
    <row r="291" spans="1:3" x14ac:dyDescent="0.3">
      <c r="A291" t="s">
        <v>226</v>
      </c>
      <c r="B291" t="s">
        <v>4</v>
      </c>
      <c r="C291">
        <v>1</v>
      </c>
    </row>
    <row r="292" spans="1:3" x14ac:dyDescent="0.3">
      <c r="A292" t="s">
        <v>334</v>
      </c>
      <c r="B292" t="s">
        <v>4</v>
      </c>
      <c r="C292">
        <v>1</v>
      </c>
    </row>
    <row r="293" spans="1:3" x14ac:dyDescent="0.3">
      <c r="A293" t="s">
        <v>1359</v>
      </c>
      <c r="B293" t="s">
        <v>4</v>
      </c>
      <c r="C293">
        <v>1</v>
      </c>
    </row>
    <row r="294" spans="1:3" x14ac:dyDescent="0.3">
      <c r="A294" t="s">
        <v>763</v>
      </c>
      <c r="B294" t="s">
        <v>4</v>
      </c>
      <c r="C294">
        <v>1</v>
      </c>
    </row>
    <row r="295" spans="1:3" x14ac:dyDescent="0.3">
      <c r="A295" t="s">
        <v>322</v>
      </c>
      <c r="B295" t="s">
        <v>4</v>
      </c>
      <c r="C295">
        <v>1</v>
      </c>
    </row>
    <row r="296" spans="1:3" x14ac:dyDescent="0.3">
      <c r="A296" t="s">
        <v>387</v>
      </c>
      <c r="B296" t="s">
        <v>4</v>
      </c>
      <c r="C296">
        <v>1</v>
      </c>
    </row>
    <row r="297" spans="1:3" x14ac:dyDescent="0.3">
      <c r="A297" t="s">
        <v>881</v>
      </c>
      <c r="B297" t="s">
        <v>4</v>
      </c>
      <c r="C297">
        <v>1</v>
      </c>
    </row>
    <row r="298" spans="1:3" x14ac:dyDescent="0.3">
      <c r="A298" t="s">
        <v>640</v>
      </c>
      <c r="B298" t="s">
        <v>4</v>
      </c>
      <c r="C298">
        <v>1</v>
      </c>
    </row>
    <row r="299" spans="1:3" x14ac:dyDescent="0.3">
      <c r="A299" t="s">
        <v>508</v>
      </c>
      <c r="B299" t="s">
        <v>4</v>
      </c>
      <c r="C299">
        <v>1</v>
      </c>
    </row>
    <row r="300" spans="1:3" x14ac:dyDescent="0.3">
      <c r="A300" t="s">
        <v>915</v>
      </c>
      <c r="B300" t="s">
        <v>8</v>
      </c>
      <c r="C300">
        <v>1</v>
      </c>
    </row>
    <row r="301" spans="1:3" x14ac:dyDescent="0.3">
      <c r="A301" t="s">
        <v>116</v>
      </c>
      <c r="B301" t="s">
        <v>4</v>
      </c>
      <c r="C301">
        <v>1</v>
      </c>
    </row>
    <row r="302" spans="1:3" x14ac:dyDescent="0.3">
      <c r="A302" t="s">
        <v>224</v>
      </c>
      <c r="B302" t="s">
        <v>4</v>
      </c>
      <c r="C302">
        <v>1</v>
      </c>
    </row>
    <row r="303" spans="1:3" x14ac:dyDescent="0.3">
      <c r="A303" t="s">
        <v>735</v>
      </c>
      <c r="B303" t="s">
        <v>4</v>
      </c>
      <c r="C303">
        <v>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30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259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2511</v>
      </c>
    </row>
    <row r="4" spans="1:3" x14ac:dyDescent="0.3">
      <c r="A4" t="s">
        <v>5</v>
      </c>
      <c r="B4" t="s">
        <v>4</v>
      </c>
      <c r="C4" s="1">
        <v>2226</v>
      </c>
    </row>
    <row r="5" spans="1:3" x14ac:dyDescent="0.3">
      <c r="A5" t="s">
        <v>6</v>
      </c>
      <c r="B5" t="s">
        <v>4</v>
      </c>
      <c r="C5" s="1">
        <v>1099</v>
      </c>
    </row>
    <row r="6" spans="1:3" x14ac:dyDescent="0.3">
      <c r="A6" t="s">
        <v>9</v>
      </c>
      <c r="B6" t="s">
        <v>4</v>
      </c>
      <c r="C6">
        <v>464</v>
      </c>
    </row>
    <row r="7" spans="1:3" x14ac:dyDescent="0.3">
      <c r="A7" t="s">
        <v>10</v>
      </c>
      <c r="B7" t="s">
        <v>4</v>
      </c>
      <c r="C7">
        <v>276</v>
      </c>
    </row>
    <row r="8" spans="1:3" x14ac:dyDescent="0.3">
      <c r="A8" t="s">
        <v>12</v>
      </c>
      <c r="B8" t="s">
        <v>4</v>
      </c>
      <c r="C8">
        <v>256</v>
      </c>
    </row>
    <row r="9" spans="1:3" x14ac:dyDescent="0.3">
      <c r="A9" t="s">
        <v>20</v>
      </c>
      <c r="B9" t="s">
        <v>8</v>
      </c>
      <c r="C9">
        <v>246</v>
      </c>
    </row>
    <row r="10" spans="1:3" x14ac:dyDescent="0.3">
      <c r="A10" t="s">
        <v>15</v>
      </c>
      <c r="B10" t="s">
        <v>4</v>
      </c>
      <c r="C10">
        <v>232</v>
      </c>
    </row>
    <row r="11" spans="1:3" x14ac:dyDescent="0.3">
      <c r="A11" t="s">
        <v>14</v>
      </c>
      <c r="B11" t="s">
        <v>4</v>
      </c>
      <c r="C11">
        <v>222</v>
      </c>
    </row>
    <row r="12" spans="1:3" x14ac:dyDescent="0.3">
      <c r="A12" t="s">
        <v>13</v>
      </c>
      <c r="B12" t="s">
        <v>4</v>
      </c>
      <c r="C12">
        <v>197</v>
      </c>
    </row>
    <row r="13" spans="1:3" x14ac:dyDescent="0.3">
      <c r="A13" t="s">
        <v>19</v>
      </c>
      <c r="B13" t="s">
        <v>4</v>
      </c>
      <c r="C13">
        <v>181</v>
      </c>
    </row>
    <row r="14" spans="1:3" x14ac:dyDescent="0.3">
      <c r="A14" t="s">
        <v>7</v>
      </c>
      <c r="B14" t="s">
        <v>8</v>
      </c>
      <c r="C14">
        <v>177</v>
      </c>
    </row>
    <row r="15" spans="1:3" x14ac:dyDescent="0.3">
      <c r="A15" t="s">
        <v>21</v>
      </c>
      <c r="B15" t="s">
        <v>4</v>
      </c>
      <c r="C15">
        <v>175</v>
      </c>
    </row>
    <row r="16" spans="1:3" x14ac:dyDescent="0.3">
      <c r="A16" t="s">
        <v>11</v>
      </c>
      <c r="B16" t="s">
        <v>8</v>
      </c>
      <c r="C16">
        <v>156</v>
      </c>
    </row>
    <row r="17" spans="1:3" x14ac:dyDescent="0.3">
      <c r="A17" t="s">
        <v>16</v>
      </c>
      <c r="B17" t="s">
        <v>4</v>
      </c>
      <c r="C17">
        <v>153</v>
      </c>
    </row>
    <row r="18" spans="1:3" x14ac:dyDescent="0.3">
      <c r="A18" t="s">
        <v>18</v>
      </c>
      <c r="B18" t="s">
        <v>4</v>
      </c>
      <c r="C18">
        <v>141</v>
      </c>
    </row>
    <row r="19" spans="1:3" x14ac:dyDescent="0.3">
      <c r="A19" t="s">
        <v>17</v>
      </c>
      <c r="B19" t="s">
        <v>4</v>
      </c>
      <c r="C19">
        <v>120</v>
      </c>
    </row>
    <row r="20" spans="1:3" x14ac:dyDescent="0.3">
      <c r="A20" t="s">
        <v>25</v>
      </c>
      <c r="B20" t="s">
        <v>8</v>
      </c>
      <c r="C20">
        <v>101</v>
      </c>
    </row>
    <row r="21" spans="1:3" x14ac:dyDescent="0.3">
      <c r="A21" t="s">
        <v>24</v>
      </c>
      <c r="B21" t="s">
        <v>4</v>
      </c>
      <c r="C21">
        <v>96</v>
      </c>
    </row>
    <row r="22" spans="1:3" x14ac:dyDescent="0.3">
      <c r="A22" t="s">
        <v>26</v>
      </c>
      <c r="B22" t="s">
        <v>4</v>
      </c>
      <c r="C22">
        <v>95</v>
      </c>
    </row>
    <row r="23" spans="1:3" x14ac:dyDescent="0.3">
      <c r="A23" t="s">
        <v>23</v>
      </c>
      <c r="B23" t="s">
        <v>4</v>
      </c>
      <c r="C23">
        <v>79</v>
      </c>
    </row>
    <row r="24" spans="1:3" x14ac:dyDescent="0.3">
      <c r="A24" t="s">
        <v>29</v>
      </c>
      <c r="B24" t="s">
        <v>4</v>
      </c>
      <c r="C24">
        <v>69</v>
      </c>
    </row>
    <row r="25" spans="1:3" x14ac:dyDescent="0.3">
      <c r="A25" t="s">
        <v>175</v>
      </c>
      <c r="B25" t="s">
        <v>8</v>
      </c>
      <c r="C25">
        <v>60</v>
      </c>
    </row>
    <row r="26" spans="1:3" x14ac:dyDescent="0.3">
      <c r="A26" t="s">
        <v>22</v>
      </c>
      <c r="B26" t="s">
        <v>4</v>
      </c>
      <c r="C26">
        <v>59</v>
      </c>
    </row>
    <row r="27" spans="1:3" x14ac:dyDescent="0.3">
      <c r="A27" t="s">
        <v>32</v>
      </c>
      <c r="B27" t="s">
        <v>4</v>
      </c>
      <c r="C27">
        <v>47</v>
      </c>
    </row>
    <row r="28" spans="1:3" x14ac:dyDescent="0.3">
      <c r="A28" t="s">
        <v>38</v>
      </c>
      <c r="B28" t="s">
        <v>8</v>
      </c>
      <c r="C28">
        <v>47</v>
      </c>
    </row>
    <row r="29" spans="1:3" x14ac:dyDescent="0.3">
      <c r="A29" t="s">
        <v>35</v>
      </c>
      <c r="B29" t="s">
        <v>4</v>
      </c>
      <c r="C29">
        <v>44</v>
      </c>
    </row>
    <row r="30" spans="1:3" x14ac:dyDescent="0.3">
      <c r="A30" t="s">
        <v>43</v>
      </c>
      <c r="B30" t="s">
        <v>4</v>
      </c>
      <c r="C30">
        <v>43</v>
      </c>
    </row>
    <row r="31" spans="1:3" x14ac:dyDescent="0.3">
      <c r="A31" t="s">
        <v>27</v>
      </c>
      <c r="B31" t="s">
        <v>4</v>
      </c>
      <c r="C31">
        <v>39</v>
      </c>
    </row>
    <row r="32" spans="1:3" x14ac:dyDescent="0.3">
      <c r="A32" t="s">
        <v>31</v>
      </c>
      <c r="B32" t="s">
        <v>4</v>
      </c>
      <c r="C32">
        <v>35</v>
      </c>
    </row>
    <row r="33" spans="1:3" x14ac:dyDescent="0.3">
      <c r="A33" t="s">
        <v>51</v>
      </c>
      <c r="B33" t="s">
        <v>4</v>
      </c>
      <c r="C33">
        <v>35</v>
      </c>
    </row>
    <row r="34" spans="1:3" x14ac:dyDescent="0.3">
      <c r="A34" t="s">
        <v>41</v>
      </c>
      <c r="B34" t="s">
        <v>4</v>
      </c>
      <c r="C34">
        <v>34</v>
      </c>
    </row>
    <row r="35" spans="1:3" x14ac:dyDescent="0.3">
      <c r="A35" t="s">
        <v>33</v>
      </c>
      <c r="B35" t="s">
        <v>4</v>
      </c>
      <c r="C35">
        <v>31</v>
      </c>
    </row>
    <row r="36" spans="1:3" x14ac:dyDescent="0.3">
      <c r="A36" t="s">
        <v>28</v>
      </c>
      <c r="B36" t="s">
        <v>4</v>
      </c>
      <c r="C36">
        <v>29</v>
      </c>
    </row>
    <row r="37" spans="1:3" x14ac:dyDescent="0.3">
      <c r="A37" t="s">
        <v>40</v>
      </c>
      <c r="B37" t="s">
        <v>4</v>
      </c>
      <c r="C37">
        <v>28</v>
      </c>
    </row>
    <row r="38" spans="1:3" x14ac:dyDescent="0.3">
      <c r="A38" t="s">
        <v>48</v>
      </c>
      <c r="B38" t="s">
        <v>8</v>
      </c>
      <c r="C38">
        <v>27</v>
      </c>
    </row>
    <row r="39" spans="1:3" x14ac:dyDescent="0.3">
      <c r="A39" t="s">
        <v>42</v>
      </c>
      <c r="B39" t="s">
        <v>4</v>
      </c>
      <c r="C39">
        <v>24</v>
      </c>
    </row>
    <row r="40" spans="1:3" x14ac:dyDescent="0.3">
      <c r="A40" t="s">
        <v>30</v>
      </c>
      <c r="B40" t="s">
        <v>4</v>
      </c>
      <c r="C40">
        <v>23</v>
      </c>
    </row>
    <row r="41" spans="1:3" x14ac:dyDescent="0.3">
      <c r="A41" t="s">
        <v>75</v>
      </c>
      <c r="B41" t="s">
        <v>4</v>
      </c>
      <c r="C41">
        <v>21</v>
      </c>
    </row>
    <row r="42" spans="1:3" x14ac:dyDescent="0.3">
      <c r="A42" t="s">
        <v>34</v>
      </c>
      <c r="B42" t="s">
        <v>4</v>
      </c>
      <c r="C42">
        <v>21</v>
      </c>
    </row>
    <row r="43" spans="1:3" x14ac:dyDescent="0.3">
      <c r="A43" t="s">
        <v>36</v>
      </c>
      <c r="B43" t="s">
        <v>4</v>
      </c>
      <c r="C43">
        <v>21</v>
      </c>
    </row>
    <row r="44" spans="1:3" x14ac:dyDescent="0.3">
      <c r="A44" t="s">
        <v>56</v>
      </c>
      <c r="B44" t="s">
        <v>4</v>
      </c>
      <c r="C44">
        <v>21</v>
      </c>
    </row>
    <row r="45" spans="1:3" x14ac:dyDescent="0.3">
      <c r="A45" t="s">
        <v>72</v>
      </c>
      <c r="B45" t="s">
        <v>4</v>
      </c>
      <c r="C45">
        <v>20</v>
      </c>
    </row>
    <row r="46" spans="1:3" x14ac:dyDescent="0.3">
      <c r="A46" t="s">
        <v>78</v>
      </c>
      <c r="B46" t="s">
        <v>4</v>
      </c>
      <c r="C46">
        <v>18</v>
      </c>
    </row>
    <row r="47" spans="1:3" x14ac:dyDescent="0.3">
      <c r="A47" t="s">
        <v>50</v>
      </c>
      <c r="B47" t="s">
        <v>4</v>
      </c>
      <c r="C47">
        <v>18</v>
      </c>
    </row>
    <row r="48" spans="1:3" x14ac:dyDescent="0.3">
      <c r="A48" t="s">
        <v>47</v>
      </c>
      <c r="B48" t="s">
        <v>4</v>
      </c>
      <c r="C48">
        <v>17</v>
      </c>
    </row>
    <row r="49" spans="1:3" x14ac:dyDescent="0.3">
      <c r="A49" t="s">
        <v>73</v>
      </c>
      <c r="B49" t="s">
        <v>4</v>
      </c>
      <c r="C49">
        <v>16</v>
      </c>
    </row>
    <row r="50" spans="1:3" x14ac:dyDescent="0.3">
      <c r="A50" t="s">
        <v>82</v>
      </c>
      <c r="B50" t="s">
        <v>4</v>
      </c>
      <c r="C50">
        <v>15</v>
      </c>
    </row>
    <row r="51" spans="1:3" x14ac:dyDescent="0.3">
      <c r="A51" t="s">
        <v>37</v>
      </c>
      <c r="B51" t="s">
        <v>8</v>
      </c>
      <c r="C51">
        <v>15</v>
      </c>
    </row>
    <row r="52" spans="1:3" x14ac:dyDescent="0.3">
      <c r="A52" t="s">
        <v>209</v>
      </c>
      <c r="B52" t="s">
        <v>4</v>
      </c>
      <c r="C52">
        <v>15</v>
      </c>
    </row>
    <row r="53" spans="1:3" x14ac:dyDescent="0.3">
      <c r="A53" t="s">
        <v>49</v>
      </c>
      <c r="B53" t="s">
        <v>4</v>
      </c>
      <c r="C53">
        <v>14</v>
      </c>
    </row>
    <row r="54" spans="1:3" x14ac:dyDescent="0.3">
      <c r="A54" t="s">
        <v>69</v>
      </c>
      <c r="B54" t="s">
        <v>4</v>
      </c>
      <c r="C54">
        <v>13</v>
      </c>
    </row>
    <row r="55" spans="1:3" x14ac:dyDescent="0.3">
      <c r="A55" t="s">
        <v>54</v>
      </c>
      <c r="B55" t="s">
        <v>4</v>
      </c>
      <c r="C55">
        <v>13</v>
      </c>
    </row>
    <row r="56" spans="1:3" x14ac:dyDescent="0.3">
      <c r="A56" t="s">
        <v>58</v>
      </c>
      <c r="B56" t="s">
        <v>4</v>
      </c>
      <c r="C56">
        <v>13</v>
      </c>
    </row>
    <row r="57" spans="1:3" x14ac:dyDescent="0.3">
      <c r="A57" t="s">
        <v>65</v>
      </c>
      <c r="B57" t="s">
        <v>8</v>
      </c>
      <c r="C57">
        <v>13</v>
      </c>
    </row>
    <row r="58" spans="1:3" x14ac:dyDescent="0.3">
      <c r="A58" t="s">
        <v>39</v>
      </c>
      <c r="B58" t="s">
        <v>4</v>
      </c>
      <c r="C58">
        <v>12</v>
      </c>
    </row>
    <row r="59" spans="1:3" x14ac:dyDescent="0.3">
      <c r="A59" t="s">
        <v>66</v>
      </c>
      <c r="B59" t="s">
        <v>8</v>
      </c>
      <c r="C59">
        <v>12</v>
      </c>
    </row>
    <row r="60" spans="1:3" x14ac:dyDescent="0.3">
      <c r="A60" t="s">
        <v>45</v>
      </c>
      <c r="B60" t="s">
        <v>4</v>
      </c>
      <c r="C60">
        <v>12</v>
      </c>
    </row>
    <row r="61" spans="1:3" x14ac:dyDescent="0.3">
      <c r="A61" t="s">
        <v>205</v>
      </c>
      <c r="B61" t="s">
        <v>4</v>
      </c>
      <c r="C61">
        <v>12</v>
      </c>
    </row>
    <row r="62" spans="1:3" x14ac:dyDescent="0.3">
      <c r="A62" t="s">
        <v>60</v>
      </c>
      <c r="B62" t="s">
        <v>4</v>
      </c>
      <c r="C62">
        <v>11</v>
      </c>
    </row>
    <row r="63" spans="1:3" x14ac:dyDescent="0.3">
      <c r="A63" t="s">
        <v>92</v>
      </c>
      <c r="B63" t="s">
        <v>4</v>
      </c>
      <c r="C63">
        <v>11</v>
      </c>
    </row>
    <row r="64" spans="1:3" x14ac:dyDescent="0.3">
      <c r="A64" t="s">
        <v>59</v>
      </c>
      <c r="B64" t="s">
        <v>4</v>
      </c>
      <c r="C64">
        <v>11</v>
      </c>
    </row>
    <row r="65" spans="1:3" x14ac:dyDescent="0.3">
      <c r="A65" t="s">
        <v>80</v>
      </c>
      <c r="B65" t="s">
        <v>4</v>
      </c>
      <c r="C65">
        <v>11</v>
      </c>
    </row>
    <row r="66" spans="1:3" x14ac:dyDescent="0.3">
      <c r="A66" t="s">
        <v>61</v>
      </c>
      <c r="B66" t="s">
        <v>4</v>
      </c>
      <c r="C66">
        <v>11</v>
      </c>
    </row>
    <row r="67" spans="1:3" x14ac:dyDescent="0.3">
      <c r="A67" t="s">
        <v>156</v>
      </c>
      <c r="B67" t="s">
        <v>4</v>
      </c>
      <c r="C67">
        <v>10</v>
      </c>
    </row>
    <row r="68" spans="1:3" x14ac:dyDescent="0.3">
      <c r="A68" t="s">
        <v>52</v>
      </c>
      <c r="B68" t="s">
        <v>4</v>
      </c>
      <c r="C68">
        <v>10</v>
      </c>
    </row>
    <row r="69" spans="1:3" x14ac:dyDescent="0.3">
      <c r="A69" t="s">
        <v>109</v>
      </c>
      <c r="B69" t="s">
        <v>4</v>
      </c>
      <c r="C69">
        <v>10</v>
      </c>
    </row>
    <row r="70" spans="1:3" x14ac:dyDescent="0.3">
      <c r="A70" t="s">
        <v>64</v>
      </c>
      <c r="B70" t="s">
        <v>4</v>
      </c>
      <c r="C70">
        <v>10</v>
      </c>
    </row>
    <row r="71" spans="1:3" x14ac:dyDescent="0.3">
      <c r="A71" t="s">
        <v>86</v>
      </c>
      <c r="B71" t="s">
        <v>4</v>
      </c>
      <c r="C71">
        <v>9</v>
      </c>
    </row>
    <row r="72" spans="1:3" x14ac:dyDescent="0.3">
      <c r="A72" t="s">
        <v>128</v>
      </c>
      <c r="B72" t="s">
        <v>4</v>
      </c>
      <c r="C72">
        <v>9</v>
      </c>
    </row>
    <row r="73" spans="1:3" x14ac:dyDescent="0.3">
      <c r="A73" t="s">
        <v>260</v>
      </c>
      <c r="B73" t="s">
        <v>4</v>
      </c>
      <c r="C73">
        <v>9</v>
      </c>
    </row>
    <row r="74" spans="1:3" x14ac:dyDescent="0.3">
      <c r="A74" t="s">
        <v>97</v>
      </c>
      <c r="B74" t="s">
        <v>4</v>
      </c>
      <c r="C74">
        <v>9</v>
      </c>
    </row>
    <row r="75" spans="1:3" x14ac:dyDescent="0.3">
      <c r="A75" t="s">
        <v>163</v>
      </c>
      <c r="B75" t="s">
        <v>4</v>
      </c>
      <c r="C75">
        <v>9</v>
      </c>
    </row>
    <row r="76" spans="1:3" x14ac:dyDescent="0.3">
      <c r="A76" t="s">
        <v>261</v>
      </c>
      <c r="B76" t="s">
        <v>4</v>
      </c>
      <c r="C76">
        <v>8</v>
      </c>
    </row>
    <row r="77" spans="1:3" x14ac:dyDescent="0.3">
      <c r="A77" t="s">
        <v>90</v>
      </c>
      <c r="B77" t="s">
        <v>4</v>
      </c>
      <c r="C77">
        <v>8</v>
      </c>
    </row>
    <row r="78" spans="1:3" x14ac:dyDescent="0.3">
      <c r="A78" t="s">
        <v>62</v>
      </c>
      <c r="B78" t="s">
        <v>8</v>
      </c>
      <c r="C78">
        <v>8</v>
      </c>
    </row>
    <row r="79" spans="1:3" x14ac:dyDescent="0.3">
      <c r="A79" t="s">
        <v>46</v>
      </c>
      <c r="B79" t="s">
        <v>4</v>
      </c>
      <c r="C79">
        <v>8</v>
      </c>
    </row>
    <row r="80" spans="1:3" x14ac:dyDescent="0.3">
      <c r="A80" t="s">
        <v>123</v>
      </c>
      <c r="B80" t="s">
        <v>8</v>
      </c>
      <c r="C80">
        <v>8</v>
      </c>
    </row>
    <row r="81" spans="1:3" x14ac:dyDescent="0.3">
      <c r="A81" t="s">
        <v>201</v>
      </c>
      <c r="B81" t="s">
        <v>4</v>
      </c>
      <c r="C81">
        <v>8</v>
      </c>
    </row>
    <row r="82" spans="1:3" x14ac:dyDescent="0.3">
      <c r="A82" t="s">
        <v>87</v>
      </c>
      <c r="B82" t="s">
        <v>4</v>
      </c>
      <c r="C82">
        <v>8</v>
      </c>
    </row>
    <row r="83" spans="1:3" x14ac:dyDescent="0.3">
      <c r="A83" t="s">
        <v>111</v>
      </c>
      <c r="B83" t="s">
        <v>4</v>
      </c>
      <c r="C83">
        <v>7</v>
      </c>
    </row>
    <row r="84" spans="1:3" x14ac:dyDescent="0.3">
      <c r="A84" t="s">
        <v>227</v>
      </c>
      <c r="B84" t="s">
        <v>4</v>
      </c>
      <c r="C84">
        <v>7</v>
      </c>
    </row>
    <row r="85" spans="1:3" x14ac:dyDescent="0.3">
      <c r="A85" t="s">
        <v>113</v>
      </c>
      <c r="B85" t="s">
        <v>4</v>
      </c>
      <c r="C85">
        <v>7</v>
      </c>
    </row>
    <row r="86" spans="1:3" x14ac:dyDescent="0.3">
      <c r="A86" t="s">
        <v>91</v>
      </c>
      <c r="B86" t="s">
        <v>4</v>
      </c>
      <c r="C86">
        <v>7</v>
      </c>
    </row>
    <row r="87" spans="1:3" x14ac:dyDescent="0.3">
      <c r="A87" t="s">
        <v>94</v>
      </c>
      <c r="B87" t="s">
        <v>4</v>
      </c>
      <c r="C87">
        <v>7</v>
      </c>
    </row>
    <row r="88" spans="1:3" x14ac:dyDescent="0.3">
      <c r="A88" t="s">
        <v>96</v>
      </c>
      <c r="B88" t="s">
        <v>4</v>
      </c>
      <c r="C88">
        <v>7</v>
      </c>
    </row>
    <row r="89" spans="1:3" x14ac:dyDescent="0.3">
      <c r="A89" t="s">
        <v>190</v>
      </c>
      <c r="B89" t="s">
        <v>4</v>
      </c>
      <c r="C89">
        <v>7</v>
      </c>
    </row>
    <row r="90" spans="1:3" x14ac:dyDescent="0.3">
      <c r="A90" t="s">
        <v>125</v>
      </c>
      <c r="B90" t="s">
        <v>4</v>
      </c>
      <c r="C90">
        <v>7</v>
      </c>
    </row>
    <row r="91" spans="1:3" x14ac:dyDescent="0.3">
      <c r="A91" t="s">
        <v>263</v>
      </c>
      <c r="B91" t="s">
        <v>4</v>
      </c>
      <c r="C91">
        <v>7</v>
      </c>
    </row>
    <row r="92" spans="1:3" x14ac:dyDescent="0.3">
      <c r="A92" t="s">
        <v>112</v>
      </c>
      <c r="B92" t="s">
        <v>4</v>
      </c>
      <c r="C92">
        <v>7</v>
      </c>
    </row>
    <row r="93" spans="1:3" x14ac:dyDescent="0.3">
      <c r="A93" t="s">
        <v>154</v>
      </c>
      <c r="B93" t="s">
        <v>4</v>
      </c>
      <c r="C93">
        <v>6</v>
      </c>
    </row>
    <row r="94" spans="1:3" x14ac:dyDescent="0.3">
      <c r="A94" t="s">
        <v>93</v>
      </c>
      <c r="B94" t="s">
        <v>4</v>
      </c>
      <c r="C94">
        <v>6</v>
      </c>
    </row>
    <row r="95" spans="1:3" x14ac:dyDescent="0.3">
      <c r="A95" t="s">
        <v>118</v>
      </c>
      <c r="B95" t="s">
        <v>4</v>
      </c>
      <c r="C95">
        <v>6</v>
      </c>
    </row>
    <row r="96" spans="1:3" x14ac:dyDescent="0.3">
      <c r="A96" t="s">
        <v>71</v>
      </c>
      <c r="B96" t="s">
        <v>4</v>
      </c>
      <c r="C96">
        <v>6</v>
      </c>
    </row>
    <row r="97" spans="1:3" x14ac:dyDescent="0.3">
      <c r="A97" t="s">
        <v>262</v>
      </c>
      <c r="B97" t="s">
        <v>4</v>
      </c>
      <c r="C97">
        <v>6</v>
      </c>
    </row>
    <row r="98" spans="1:3" x14ac:dyDescent="0.3">
      <c r="A98" t="s">
        <v>133</v>
      </c>
      <c r="B98" t="s">
        <v>4</v>
      </c>
      <c r="C98">
        <v>6</v>
      </c>
    </row>
    <row r="99" spans="1:3" x14ac:dyDescent="0.3">
      <c r="A99" t="s">
        <v>84</v>
      </c>
      <c r="B99" t="s">
        <v>4</v>
      </c>
      <c r="C99">
        <v>5</v>
      </c>
    </row>
    <row r="100" spans="1:3" x14ac:dyDescent="0.3">
      <c r="A100" t="s">
        <v>102</v>
      </c>
      <c r="B100" t="s">
        <v>4</v>
      </c>
      <c r="C100">
        <v>5</v>
      </c>
    </row>
    <row r="101" spans="1:3" x14ac:dyDescent="0.3">
      <c r="A101" t="s">
        <v>130</v>
      </c>
      <c r="B101" t="s">
        <v>4</v>
      </c>
      <c r="C101">
        <v>5</v>
      </c>
    </row>
    <row r="102" spans="1:3" x14ac:dyDescent="0.3">
      <c r="A102" t="s">
        <v>85</v>
      </c>
      <c r="B102" t="s">
        <v>4</v>
      </c>
      <c r="C102">
        <v>5</v>
      </c>
    </row>
    <row r="103" spans="1:3" x14ac:dyDescent="0.3">
      <c r="A103" t="s">
        <v>67</v>
      </c>
      <c r="B103" t="s">
        <v>4</v>
      </c>
      <c r="C103">
        <v>5</v>
      </c>
    </row>
    <row r="104" spans="1:3" x14ac:dyDescent="0.3">
      <c r="A104" t="s">
        <v>132</v>
      </c>
      <c r="B104" t="s">
        <v>4</v>
      </c>
      <c r="C104">
        <v>5</v>
      </c>
    </row>
    <row r="105" spans="1:3" x14ac:dyDescent="0.3">
      <c r="A105" t="s">
        <v>53</v>
      </c>
      <c r="B105" t="s">
        <v>4</v>
      </c>
      <c r="C105">
        <v>5</v>
      </c>
    </row>
    <row r="106" spans="1:3" x14ac:dyDescent="0.3">
      <c r="A106" t="s">
        <v>206</v>
      </c>
      <c r="B106" t="s">
        <v>4</v>
      </c>
      <c r="C106">
        <v>5</v>
      </c>
    </row>
    <row r="107" spans="1:3" x14ac:dyDescent="0.3">
      <c r="A107" t="s">
        <v>99</v>
      </c>
      <c r="B107" t="s">
        <v>4</v>
      </c>
      <c r="C107">
        <v>5</v>
      </c>
    </row>
    <row r="108" spans="1:3" x14ac:dyDescent="0.3">
      <c r="A108" t="s">
        <v>182</v>
      </c>
      <c r="B108" t="s">
        <v>4</v>
      </c>
      <c r="C108">
        <v>5</v>
      </c>
    </row>
    <row r="109" spans="1:3" x14ac:dyDescent="0.3">
      <c r="A109" t="s">
        <v>83</v>
      </c>
      <c r="B109" t="s">
        <v>4</v>
      </c>
      <c r="C109">
        <v>5</v>
      </c>
    </row>
    <row r="110" spans="1:3" x14ac:dyDescent="0.3">
      <c r="A110" t="s">
        <v>89</v>
      </c>
      <c r="B110" t="s">
        <v>4</v>
      </c>
      <c r="C110">
        <v>5</v>
      </c>
    </row>
    <row r="111" spans="1:3" x14ac:dyDescent="0.3">
      <c r="A111" t="s">
        <v>162</v>
      </c>
      <c r="B111" t="s">
        <v>4</v>
      </c>
      <c r="C111">
        <v>5</v>
      </c>
    </row>
    <row r="112" spans="1:3" x14ac:dyDescent="0.3">
      <c r="A112" t="s">
        <v>145</v>
      </c>
      <c r="B112" t="s">
        <v>4</v>
      </c>
      <c r="C112">
        <v>5</v>
      </c>
    </row>
    <row r="113" spans="1:3" x14ac:dyDescent="0.3">
      <c r="A113" t="s">
        <v>95</v>
      </c>
      <c r="B113" t="s">
        <v>4</v>
      </c>
      <c r="C113">
        <v>5</v>
      </c>
    </row>
    <row r="114" spans="1:3" x14ac:dyDescent="0.3">
      <c r="A114" t="s">
        <v>126</v>
      </c>
      <c r="B114" t="s">
        <v>4</v>
      </c>
      <c r="C114">
        <v>5</v>
      </c>
    </row>
    <row r="115" spans="1:3" x14ac:dyDescent="0.3">
      <c r="A115" t="s">
        <v>79</v>
      </c>
      <c r="B115" t="s">
        <v>4</v>
      </c>
      <c r="C115">
        <v>5</v>
      </c>
    </row>
    <row r="116" spans="1:3" x14ac:dyDescent="0.3">
      <c r="A116" t="s">
        <v>103</v>
      </c>
      <c r="B116" t="s">
        <v>4</v>
      </c>
      <c r="C116">
        <v>5</v>
      </c>
    </row>
    <row r="117" spans="1:3" x14ac:dyDescent="0.3">
      <c r="A117" t="s">
        <v>107</v>
      </c>
      <c r="B117" t="s">
        <v>4</v>
      </c>
      <c r="C117">
        <v>5</v>
      </c>
    </row>
    <row r="118" spans="1:3" x14ac:dyDescent="0.3">
      <c r="A118" t="s">
        <v>57</v>
      </c>
      <c r="B118" t="s">
        <v>4</v>
      </c>
      <c r="C118">
        <v>5</v>
      </c>
    </row>
    <row r="119" spans="1:3" x14ac:dyDescent="0.3">
      <c r="A119" t="s">
        <v>81</v>
      </c>
      <c r="B119" t="s">
        <v>4</v>
      </c>
      <c r="C119">
        <v>4</v>
      </c>
    </row>
    <row r="120" spans="1:3" x14ac:dyDescent="0.3">
      <c r="A120" t="s">
        <v>213</v>
      </c>
      <c r="B120" t="s">
        <v>4</v>
      </c>
      <c r="C120">
        <v>4</v>
      </c>
    </row>
    <row r="121" spans="1:3" x14ac:dyDescent="0.3">
      <c r="A121" t="s">
        <v>106</v>
      </c>
      <c r="B121" t="s">
        <v>4</v>
      </c>
      <c r="C121">
        <v>4</v>
      </c>
    </row>
    <row r="122" spans="1:3" x14ac:dyDescent="0.3">
      <c r="A122" t="s">
        <v>194</v>
      </c>
      <c r="B122" t="s">
        <v>4</v>
      </c>
      <c r="C122">
        <v>4</v>
      </c>
    </row>
    <row r="123" spans="1:3" x14ac:dyDescent="0.3">
      <c r="A123" t="s">
        <v>229</v>
      </c>
      <c r="B123" t="s">
        <v>4</v>
      </c>
      <c r="C123">
        <v>4</v>
      </c>
    </row>
    <row r="124" spans="1:3" x14ac:dyDescent="0.3">
      <c r="A124" t="s">
        <v>138</v>
      </c>
      <c r="B124" t="s">
        <v>4</v>
      </c>
      <c r="C124">
        <v>4</v>
      </c>
    </row>
    <row r="125" spans="1:3" x14ac:dyDescent="0.3">
      <c r="A125" t="s">
        <v>105</v>
      </c>
      <c r="B125" t="s">
        <v>4</v>
      </c>
      <c r="C125">
        <v>4</v>
      </c>
    </row>
    <row r="126" spans="1:3" x14ac:dyDescent="0.3">
      <c r="A126" t="s">
        <v>264</v>
      </c>
      <c r="B126" t="s">
        <v>4</v>
      </c>
      <c r="C126">
        <v>4</v>
      </c>
    </row>
    <row r="127" spans="1:3" x14ac:dyDescent="0.3">
      <c r="A127" t="s">
        <v>202</v>
      </c>
      <c r="B127" t="s">
        <v>4</v>
      </c>
      <c r="C127">
        <v>4</v>
      </c>
    </row>
    <row r="128" spans="1:3" x14ac:dyDescent="0.3">
      <c r="A128" t="s">
        <v>135</v>
      </c>
      <c r="B128" t="s">
        <v>4</v>
      </c>
      <c r="C128">
        <v>4</v>
      </c>
    </row>
    <row r="129" spans="1:3" x14ac:dyDescent="0.3">
      <c r="A129" t="s">
        <v>117</v>
      </c>
      <c r="B129" t="s">
        <v>4</v>
      </c>
      <c r="C129">
        <v>4</v>
      </c>
    </row>
    <row r="130" spans="1:3" x14ac:dyDescent="0.3">
      <c r="A130" t="s">
        <v>164</v>
      </c>
      <c r="B130" t="s">
        <v>4</v>
      </c>
      <c r="C130">
        <v>4</v>
      </c>
    </row>
    <row r="131" spans="1:3" x14ac:dyDescent="0.3">
      <c r="A131" t="s">
        <v>122</v>
      </c>
      <c r="B131" t="s">
        <v>4</v>
      </c>
      <c r="C131">
        <v>4</v>
      </c>
    </row>
    <row r="132" spans="1:3" x14ac:dyDescent="0.3">
      <c r="A132" t="s">
        <v>266</v>
      </c>
      <c r="B132" t="s">
        <v>4</v>
      </c>
      <c r="C132">
        <v>4</v>
      </c>
    </row>
    <row r="133" spans="1:3" x14ac:dyDescent="0.3">
      <c r="A133" t="s">
        <v>76</v>
      </c>
      <c r="B133" t="s">
        <v>4</v>
      </c>
      <c r="C133">
        <v>3</v>
      </c>
    </row>
    <row r="134" spans="1:3" x14ac:dyDescent="0.3">
      <c r="A134" t="s">
        <v>271</v>
      </c>
      <c r="B134" t="s">
        <v>4</v>
      </c>
      <c r="C134">
        <v>3</v>
      </c>
    </row>
    <row r="135" spans="1:3" x14ac:dyDescent="0.3">
      <c r="A135" t="s">
        <v>233</v>
      </c>
      <c r="B135" t="s">
        <v>4</v>
      </c>
      <c r="C135">
        <v>3</v>
      </c>
    </row>
    <row r="136" spans="1:3" x14ac:dyDescent="0.3">
      <c r="A136" t="s">
        <v>77</v>
      </c>
      <c r="B136" t="s">
        <v>4</v>
      </c>
      <c r="C136">
        <v>3</v>
      </c>
    </row>
    <row r="137" spans="1:3" x14ac:dyDescent="0.3">
      <c r="A137" t="s">
        <v>268</v>
      </c>
      <c r="B137" t="s">
        <v>4</v>
      </c>
      <c r="C137">
        <v>3</v>
      </c>
    </row>
    <row r="138" spans="1:3" x14ac:dyDescent="0.3">
      <c r="A138" t="s">
        <v>215</v>
      </c>
      <c r="B138" t="s">
        <v>4</v>
      </c>
      <c r="C138">
        <v>3</v>
      </c>
    </row>
    <row r="139" spans="1:3" x14ac:dyDescent="0.3">
      <c r="A139" t="s">
        <v>136</v>
      </c>
      <c r="B139" t="s">
        <v>4</v>
      </c>
      <c r="C139">
        <v>3</v>
      </c>
    </row>
    <row r="140" spans="1:3" x14ac:dyDescent="0.3">
      <c r="A140" t="s">
        <v>158</v>
      </c>
      <c r="B140" t="s">
        <v>4</v>
      </c>
      <c r="C140">
        <v>3</v>
      </c>
    </row>
    <row r="141" spans="1:3" x14ac:dyDescent="0.3">
      <c r="A141" t="s">
        <v>236</v>
      </c>
      <c r="B141" t="s">
        <v>4</v>
      </c>
      <c r="C141">
        <v>3</v>
      </c>
    </row>
    <row r="142" spans="1:3" x14ac:dyDescent="0.3">
      <c r="A142" t="s">
        <v>192</v>
      </c>
      <c r="B142" t="s">
        <v>4</v>
      </c>
      <c r="C142">
        <v>3</v>
      </c>
    </row>
    <row r="143" spans="1:3" x14ac:dyDescent="0.3">
      <c r="A143" t="s">
        <v>142</v>
      </c>
      <c r="B143" t="s">
        <v>4</v>
      </c>
      <c r="C143">
        <v>3</v>
      </c>
    </row>
    <row r="144" spans="1:3" x14ac:dyDescent="0.3">
      <c r="A144" t="s">
        <v>179</v>
      </c>
      <c r="B144" t="s">
        <v>4</v>
      </c>
      <c r="C144">
        <v>3</v>
      </c>
    </row>
    <row r="145" spans="1:3" x14ac:dyDescent="0.3">
      <c r="A145" t="s">
        <v>108</v>
      </c>
      <c r="B145" t="s">
        <v>4</v>
      </c>
      <c r="C145">
        <v>3</v>
      </c>
    </row>
    <row r="146" spans="1:3" x14ac:dyDescent="0.3">
      <c r="A146" t="s">
        <v>152</v>
      </c>
      <c r="B146" t="s">
        <v>4</v>
      </c>
      <c r="C146">
        <v>3</v>
      </c>
    </row>
    <row r="147" spans="1:3" x14ac:dyDescent="0.3">
      <c r="A147" t="s">
        <v>274</v>
      </c>
      <c r="B147" t="s">
        <v>4</v>
      </c>
      <c r="C147">
        <v>3</v>
      </c>
    </row>
    <row r="148" spans="1:3" x14ac:dyDescent="0.3">
      <c r="A148" t="s">
        <v>55</v>
      </c>
      <c r="B148" t="s">
        <v>4</v>
      </c>
      <c r="C148">
        <v>3</v>
      </c>
    </row>
    <row r="149" spans="1:3" x14ac:dyDescent="0.3">
      <c r="A149" t="s">
        <v>173</v>
      </c>
      <c r="B149" t="s">
        <v>8</v>
      </c>
      <c r="C149">
        <v>3</v>
      </c>
    </row>
    <row r="150" spans="1:3" x14ac:dyDescent="0.3">
      <c r="A150" t="s">
        <v>216</v>
      </c>
      <c r="B150" t="s">
        <v>4</v>
      </c>
      <c r="C150">
        <v>3</v>
      </c>
    </row>
    <row r="151" spans="1:3" x14ac:dyDescent="0.3">
      <c r="A151" t="s">
        <v>70</v>
      </c>
      <c r="B151" t="s">
        <v>4</v>
      </c>
      <c r="C151">
        <v>3</v>
      </c>
    </row>
    <row r="152" spans="1:3" x14ac:dyDescent="0.3">
      <c r="A152" t="s">
        <v>220</v>
      </c>
      <c r="B152" t="s">
        <v>4</v>
      </c>
      <c r="C152">
        <v>2</v>
      </c>
    </row>
    <row r="153" spans="1:3" x14ac:dyDescent="0.3">
      <c r="A153" t="s">
        <v>189</v>
      </c>
      <c r="B153" t="s">
        <v>4</v>
      </c>
      <c r="C153">
        <v>2</v>
      </c>
    </row>
    <row r="154" spans="1:3" x14ac:dyDescent="0.3">
      <c r="A154" t="s">
        <v>157</v>
      </c>
      <c r="B154" t="s">
        <v>4</v>
      </c>
      <c r="C154">
        <v>2</v>
      </c>
    </row>
    <row r="155" spans="1:3" x14ac:dyDescent="0.3">
      <c r="A155" t="s">
        <v>114</v>
      </c>
      <c r="B155" t="s">
        <v>4</v>
      </c>
      <c r="C155">
        <v>2</v>
      </c>
    </row>
    <row r="156" spans="1:3" x14ac:dyDescent="0.3">
      <c r="A156" t="s">
        <v>663</v>
      </c>
      <c r="B156" t="s">
        <v>4</v>
      </c>
      <c r="C156">
        <v>2</v>
      </c>
    </row>
    <row r="157" spans="1:3" x14ac:dyDescent="0.3">
      <c r="A157" t="s">
        <v>322</v>
      </c>
      <c r="B157" t="s">
        <v>4</v>
      </c>
      <c r="C157">
        <v>2</v>
      </c>
    </row>
    <row r="158" spans="1:3" x14ac:dyDescent="0.3">
      <c r="A158" t="s">
        <v>518</v>
      </c>
      <c r="B158" t="s">
        <v>4</v>
      </c>
      <c r="C158">
        <v>2</v>
      </c>
    </row>
    <row r="159" spans="1:3" x14ac:dyDescent="0.3">
      <c r="A159" t="s">
        <v>115</v>
      </c>
      <c r="B159" t="s">
        <v>4</v>
      </c>
      <c r="C159">
        <v>2</v>
      </c>
    </row>
    <row r="160" spans="1:3" x14ac:dyDescent="0.3">
      <c r="A160" t="s">
        <v>168</v>
      </c>
      <c r="B160" t="s">
        <v>4</v>
      </c>
      <c r="C160">
        <v>2</v>
      </c>
    </row>
    <row r="161" spans="1:3" x14ac:dyDescent="0.3">
      <c r="A161" t="s">
        <v>183</v>
      </c>
      <c r="B161" t="s">
        <v>4</v>
      </c>
      <c r="C161">
        <v>2</v>
      </c>
    </row>
    <row r="162" spans="1:3" x14ac:dyDescent="0.3">
      <c r="A162" t="s">
        <v>472</v>
      </c>
      <c r="B162" t="s">
        <v>4</v>
      </c>
      <c r="C162">
        <v>2</v>
      </c>
    </row>
    <row r="163" spans="1:3" x14ac:dyDescent="0.3">
      <c r="A163" t="s">
        <v>270</v>
      </c>
      <c r="B163" t="s">
        <v>4</v>
      </c>
      <c r="C163">
        <v>2</v>
      </c>
    </row>
    <row r="164" spans="1:3" x14ac:dyDescent="0.3">
      <c r="A164" t="s">
        <v>178</v>
      </c>
      <c r="B164" t="s">
        <v>4</v>
      </c>
      <c r="C164">
        <v>2</v>
      </c>
    </row>
    <row r="165" spans="1:3" x14ac:dyDescent="0.3">
      <c r="A165" t="s">
        <v>651</v>
      </c>
      <c r="B165" t="s">
        <v>4</v>
      </c>
      <c r="C165">
        <v>2</v>
      </c>
    </row>
    <row r="166" spans="1:3" x14ac:dyDescent="0.3">
      <c r="A166" t="s">
        <v>300</v>
      </c>
      <c r="B166" t="s">
        <v>4</v>
      </c>
      <c r="C166">
        <v>2</v>
      </c>
    </row>
    <row r="167" spans="1:3" x14ac:dyDescent="0.3">
      <c r="A167" t="s">
        <v>210</v>
      </c>
      <c r="B167" t="s">
        <v>4</v>
      </c>
      <c r="C167">
        <v>2</v>
      </c>
    </row>
    <row r="168" spans="1:3" x14ac:dyDescent="0.3">
      <c r="A168" t="s">
        <v>98</v>
      </c>
      <c r="B168" t="s">
        <v>4</v>
      </c>
      <c r="C168">
        <v>2</v>
      </c>
    </row>
    <row r="169" spans="1:3" x14ac:dyDescent="0.3">
      <c r="A169" t="s">
        <v>231</v>
      </c>
      <c r="B169" t="s">
        <v>4</v>
      </c>
      <c r="C169">
        <v>2</v>
      </c>
    </row>
    <row r="170" spans="1:3" x14ac:dyDescent="0.3">
      <c r="A170" t="s">
        <v>247</v>
      </c>
      <c r="B170" t="s">
        <v>4</v>
      </c>
      <c r="C170">
        <v>2</v>
      </c>
    </row>
    <row r="171" spans="1:3" x14ac:dyDescent="0.3">
      <c r="A171" t="s">
        <v>607</v>
      </c>
      <c r="B171" t="s">
        <v>4</v>
      </c>
      <c r="C171">
        <v>2</v>
      </c>
    </row>
    <row r="172" spans="1:3" x14ac:dyDescent="0.3">
      <c r="A172" t="s">
        <v>287</v>
      </c>
      <c r="B172" t="s">
        <v>4</v>
      </c>
      <c r="C172">
        <v>2</v>
      </c>
    </row>
    <row r="173" spans="1:3" x14ac:dyDescent="0.3">
      <c r="A173" t="s">
        <v>387</v>
      </c>
      <c r="B173" t="s">
        <v>4</v>
      </c>
      <c r="C173">
        <v>2</v>
      </c>
    </row>
    <row r="174" spans="1:3" x14ac:dyDescent="0.3">
      <c r="A174" t="s">
        <v>224</v>
      </c>
      <c r="B174" t="s">
        <v>4</v>
      </c>
      <c r="C174">
        <v>2</v>
      </c>
    </row>
    <row r="175" spans="1:3" x14ac:dyDescent="0.3">
      <c r="A175" t="s">
        <v>635</v>
      </c>
      <c r="B175" t="s">
        <v>4</v>
      </c>
      <c r="C175">
        <v>2</v>
      </c>
    </row>
    <row r="176" spans="1:3" x14ac:dyDescent="0.3">
      <c r="A176" t="s">
        <v>150</v>
      </c>
      <c r="B176" t="s">
        <v>4</v>
      </c>
      <c r="C176">
        <v>2</v>
      </c>
    </row>
    <row r="177" spans="1:3" x14ac:dyDescent="0.3">
      <c r="A177" t="s">
        <v>276</v>
      </c>
      <c r="B177" t="s">
        <v>4</v>
      </c>
      <c r="C177">
        <v>2</v>
      </c>
    </row>
    <row r="178" spans="1:3" x14ac:dyDescent="0.3">
      <c r="A178" t="s">
        <v>177</v>
      </c>
      <c r="B178" t="s">
        <v>4</v>
      </c>
      <c r="C178">
        <v>2</v>
      </c>
    </row>
    <row r="179" spans="1:3" x14ac:dyDescent="0.3">
      <c r="A179" t="s">
        <v>129</v>
      </c>
      <c r="B179" t="s">
        <v>4</v>
      </c>
      <c r="C179">
        <v>2</v>
      </c>
    </row>
    <row r="180" spans="1:3" x14ac:dyDescent="0.3">
      <c r="A180" t="s">
        <v>772</v>
      </c>
      <c r="B180" t="s">
        <v>4</v>
      </c>
      <c r="C180">
        <v>2</v>
      </c>
    </row>
    <row r="181" spans="1:3" x14ac:dyDescent="0.3">
      <c r="A181" t="s">
        <v>489</v>
      </c>
      <c r="B181" t="s">
        <v>4</v>
      </c>
      <c r="C181">
        <v>2</v>
      </c>
    </row>
    <row r="182" spans="1:3" x14ac:dyDescent="0.3">
      <c r="A182" t="s">
        <v>281</v>
      </c>
      <c r="B182" t="s">
        <v>4</v>
      </c>
      <c r="C182">
        <v>2</v>
      </c>
    </row>
    <row r="183" spans="1:3" x14ac:dyDescent="0.3">
      <c r="A183" t="s">
        <v>134</v>
      </c>
      <c r="B183" t="s">
        <v>4</v>
      </c>
      <c r="C183">
        <v>2</v>
      </c>
    </row>
    <row r="184" spans="1:3" x14ac:dyDescent="0.3">
      <c r="A184" t="s">
        <v>542</v>
      </c>
      <c r="B184" t="s">
        <v>4</v>
      </c>
      <c r="C184">
        <v>2</v>
      </c>
    </row>
    <row r="185" spans="1:3" x14ac:dyDescent="0.3">
      <c r="A185" t="s">
        <v>350</v>
      </c>
      <c r="B185" t="s">
        <v>4</v>
      </c>
      <c r="C185">
        <v>2</v>
      </c>
    </row>
    <row r="186" spans="1:3" x14ac:dyDescent="0.3">
      <c r="C186">
        <v>2</v>
      </c>
    </row>
    <row r="187" spans="1:3" x14ac:dyDescent="0.3">
      <c r="A187" t="s">
        <v>180</v>
      </c>
      <c r="B187" t="s">
        <v>4</v>
      </c>
      <c r="C187">
        <v>2</v>
      </c>
    </row>
    <row r="188" spans="1:3" x14ac:dyDescent="0.3">
      <c r="A188" t="s">
        <v>278</v>
      </c>
      <c r="B188" t="s">
        <v>4</v>
      </c>
      <c r="C188">
        <v>2</v>
      </c>
    </row>
    <row r="189" spans="1:3" x14ac:dyDescent="0.3">
      <c r="A189" t="s">
        <v>272</v>
      </c>
      <c r="B189" t="s">
        <v>4</v>
      </c>
      <c r="C189">
        <v>2</v>
      </c>
    </row>
    <row r="190" spans="1:3" x14ac:dyDescent="0.3">
      <c r="A190" t="s">
        <v>286</v>
      </c>
      <c r="B190" t="s">
        <v>4</v>
      </c>
      <c r="C190">
        <v>2</v>
      </c>
    </row>
    <row r="191" spans="1:3" x14ac:dyDescent="0.3">
      <c r="A191" t="s">
        <v>188</v>
      </c>
      <c r="B191" t="s">
        <v>4</v>
      </c>
      <c r="C191">
        <v>2</v>
      </c>
    </row>
    <row r="192" spans="1:3" x14ac:dyDescent="0.3">
      <c r="A192" t="s">
        <v>273</v>
      </c>
      <c r="B192" t="s">
        <v>4</v>
      </c>
      <c r="C192">
        <v>2</v>
      </c>
    </row>
    <row r="193" spans="1:3" x14ac:dyDescent="0.3">
      <c r="A193" t="s">
        <v>289</v>
      </c>
      <c r="B193" t="s">
        <v>4</v>
      </c>
      <c r="C193">
        <v>2</v>
      </c>
    </row>
    <row r="194" spans="1:3" x14ac:dyDescent="0.3">
      <c r="A194" t="s">
        <v>633</v>
      </c>
      <c r="B194" t="s">
        <v>4</v>
      </c>
      <c r="C194">
        <v>2</v>
      </c>
    </row>
    <row r="195" spans="1:3" x14ac:dyDescent="0.3">
      <c r="A195" t="s">
        <v>44</v>
      </c>
      <c r="B195" t="s">
        <v>8</v>
      </c>
      <c r="C195">
        <v>2</v>
      </c>
    </row>
    <row r="196" spans="1:3" x14ac:dyDescent="0.3">
      <c r="A196" t="s">
        <v>1023</v>
      </c>
      <c r="B196" t="s">
        <v>4</v>
      </c>
      <c r="C196">
        <v>2</v>
      </c>
    </row>
    <row r="197" spans="1:3" x14ac:dyDescent="0.3">
      <c r="A197" t="s">
        <v>170</v>
      </c>
      <c r="B197" t="s">
        <v>4</v>
      </c>
      <c r="C197">
        <v>2</v>
      </c>
    </row>
    <row r="198" spans="1:3" x14ac:dyDescent="0.3">
      <c r="A198" t="s">
        <v>267</v>
      </c>
      <c r="B198" t="s">
        <v>4</v>
      </c>
      <c r="C198">
        <v>2</v>
      </c>
    </row>
    <row r="199" spans="1:3" x14ac:dyDescent="0.3">
      <c r="A199" t="s">
        <v>208</v>
      </c>
      <c r="B199" t="s">
        <v>4</v>
      </c>
      <c r="C199">
        <v>2</v>
      </c>
    </row>
    <row r="200" spans="1:3" x14ac:dyDescent="0.3">
      <c r="A200" t="s">
        <v>317</v>
      </c>
      <c r="B200" t="s">
        <v>4</v>
      </c>
      <c r="C200">
        <v>2</v>
      </c>
    </row>
    <row r="201" spans="1:3" x14ac:dyDescent="0.3">
      <c r="A201" t="s">
        <v>124</v>
      </c>
      <c r="B201" t="s">
        <v>4</v>
      </c>
      <c r="C201">
        <v>2</v>
      </c>
    </row>
    <row r="202" spans="1:3" x14ac:dyDescent="0.3">
      <c r="A202" t="s">
        <v>282</v>
      </c>
      <c r="B202" t="s">
        <v>4</v>
      </c>
      <c r="C202">
        <v>2</v>
      </c>
    </row>
    <row r="203" spans="1:3" x14ac:dyDescent="0.3">
      <c r="A203" t="s">
        <v>326</v>
      </c>
      <c r="B203" t="s">
        <v>4</v>
      </c>
      <c r="C203">
        <v>2</v>
      </c>
    </row>
    <row r="204" spans="1:3" x14ac:dyDescent="0.3">
      <c r="A204" t="s">
        <v>341</v>
      </c>
      <c r="B204" t="s">
        <v>4</v>
      </c>
      <c r="C204">
        <v>2</v>
      </c>
    </row>
    <row r="205" spans="1:3" x14ac:dyDescent="0.3">
      <c r="A205" t="s">
        <v>101</v>
      </c>
      <c r="B205" t="s">
        <v>4</v>
      </c>
      <c r="C205">
        <v>2</v>
      </c>
    </row>
    <row r="206" spans="1:3" x14ac:dyDescent="0.3">
      <c r="A206" t="s">
        <v>257</v>
      </c>
      <c r="B206" t="s">
        <v>4</v>
      </c>
      <c r="C206">
        <v>2</v>
      </c>
    </row>
    <row r="207" spans="1:3" x14ac:dyDescent="0.3">
      <c r="A207" t="s">
        <v>749</v>
      </c>
      <c r="B207" t="s">
        <v>4</v>
      </c>
      <c r="C207">
        <v>2</v>
      </c>
    </row>
    <row r="208" spans="1:3" x14ac:dyDescent="0.3">
      <c r="A208" t="s">
        <v>211</v>
      </c>
      <c r="B208" t="s">
        <v>4</v>
      </c>
      <c r="C208">
        <v>1</v>
      </c>
    </row>
    <row r="209" spans="1:3" x14ac:dyDescent="0.3">
      <c r="A209" t="s">
        <v>1330</v>
      </c>
      <c r="B209" t="s">
        <v>4</v>
      </c>
      <c r="C209">
        <v>1</v>
      </c>
    </row>
    <row r="210" spans="1:3" x14ac:dyDescent="0.3">
      <c r="A210" t="s">
        <v>166</v>
      </c>
      <c r="B210" t="s">
        <v>4</v>
      </c>
      <c r="C210">
        <v>1</v>
      </c>
    </row>
    <row r="211" spans="1:3" x14ac:dyDescent="0.3">
      <c r="A211" t="s">
        <v>234</v>
      </c>
      <c r="B211" t="s">
        <v>4</v>
      </c>
      <c r="C211">
        <v>1</v>
      </c>
    </row>
    <row r="212" spans="1:3" x14ac:dyDescent="0.3">
      <c r="A212" t="s">
        <v>226</v>
      </c>
      <c r="B212" t="s">
        <v>4</v>
      </c>
      <c r="C212">
        <v>1</v>
      </c>
    </row>
    <row r="213" spans="1:3" x14ac:dyDescent="0.3">
      <c r="A213" t="s">
        <v>843</v>
      </c>
      <c r="B213" t="s">
        <v>4</v>
      </c>
      <c r="C213">
        <v>1</v>
      </c>
    </row>
    <row r="214" spans="1:3" x14ac:dyDescent="0.3">
      <c r="A214" t="s">
        <v>334</v>
      </c>
      <c r="B214" t="s">
        <v>4</v>
      </c>
      <c r="C214">
        <v>1</v>
      </c>
    </row>
    <row r="215" spans="1:3" x14ac:dyDescent="0.3">
      <c r="A215" t="s">
        <v>1123</v>
      </c>
      <c r="B215" t="s">
        <v>4</v>
      </c>
      <c r="C215">
        <v>1</v>
      </c>
    </row>
    <row r="216" spans="1:3" x14ac:dyDescent="0.3">
      <c r="A216" t="s">
        <v>519</v>
      </c>
      <c r="B216" t="s">
        <v>4</v>
      </c>
      <c r="C216">
        <v>1</v>
      </c>
    </row>
    <row r="217" spans="1:3" x14ac:dyDescent="0.3">
      <c r="A217" t="s">
        <v>191</v>
      </c>
      <c r="B217" t="s">
        <v>4</v>
      </c>
      <c r="C217">
        <v>1</v>
      </c>
    </row>
    <row r="218" spans="1:3" x14ac:dyDescent="0.3">
      <c r="A218" t="s">
        <v>668</v>
      </c>
      <c r="B218" t="s">
        <v>4</v>
      </c>
      <c r="C218">
        <v>1</v>
      </c>
    </row>
    <row r="219" spans="1:3" x14ac:dyDescent="0.3">
      <c r="A219" t="s">
        <v>661</v>
      </c>
      <c r="B219" t="s">
        <v>4</v>
      </c>
      <c r="C219">
        <v>1</v>
      </c>
    </row>
    <row r="220" spans="1:3" x14ac:dyDescent="0.3">
      <c r="A220" t="s">
        <v>393</v>
      </c>
      <c r="B220" t="s">
        <v>4</v>
      </c>
      <c r="C220">
        <v>1</v>
      </c>
    </row>
    <row r="221" spans="1:3" x14ac:dyDescent="0.3">
      <c r="A221" t="s">
        <v>687</v>
      </c>
      <c r="B221" t="s">
        <v>4</v>
      </c>
      <c r="C221">
        <v>1</v>
      </c>
    </row>
    <row r="222" spans="1:3" x14ac:dyDescent="0.3">
      <c r="A222" t="s">
        <v>559</v>
      </c>
      <c r="B222" t="s">
        <v>4</v>
      </c>
      <c r="C222">
        <v>1</v>
      </c>
    </row>
    <row r="223" spans="1:3" x14ac:dyDescent="0.3">
      <c r="A223" t="s">
        <v>218</v>
      </c>
      <c r="B223" t="s">
        <v>4</v>
      </c>
      <c r="C223">
        <v>1</v>
      </c>
    </row>
    <row r="224" spans="1:3" x14ac:dyDescent="0.3">
      <c r="A224" t="s">
        <v>1379</v>
      </c>
      <c r="B224" t="s">
        <v>4</v>
      </c>
      <c r="C224">
        <v>1</v>
      </c>
    </row>
    <row r="225" spans="1:3" x14ac:dyDescent="0.3">
      <c r="A225" t="s">
        <v>502</v>
      </c>
      <c r="B225" t="s">
        <v>4</v>
      </c>
      <c r="C225">
        <v>1</v>
      </c>
    </row>
    <row r="226" spans="1:3" x14ac:dyDescent="0.3">
      <c r="A226" t="s">
        <v>324</v>
      </c>
      <c r="B226" t="s">
        <v>4</v>
      </c>
      <c r="C226">
        <v>1</v>
      </c>
    </row>
    <row r="227" spans="1:3" x14ac:dyDescent="0.3">
      <c r="A227" t="s">
        <v>116</v>
      </c>
      <c r="B227" t="s">
        <v>4</v>
      </c>
      <c r="C227">
        <v>1</v>
      </c>
    </row>
    <row r="228" spans="1:3" x14ac:dyDescent="0.3">
      <c r="A228" t="s">
        <v>321</v>
      </c>
      <c r="B228" t="s">
        <v>4</v>
      </c>
      <c r="C228">
        <v>1</v>
      </c>
    </row>
    <row r="229" spans="1:3" x14ac:dyDescent="0.3">
      <c r="A229" t="s">
        <v>1030</v>
      </c>
      <c r="B229" t="s">
        <v>4</v>
      </c>
      <c r="C229">
        <v>1</v>
      </c>
    </row>
    <row r="230" spans="1:3" x14ac:dyDescent="0.3">
      <c r="A230" t="s">
        <v>311</v>
      </c>
      <c r="B230" t="s">
        <v>4</v>
      </c>
      <c r="C230">
        <v>1</v>
      </c>
    </row>
    <row r="231" spans="1:3" x14ac:dyDescent="0.3">
      <c r="A231" t="s">
        <v>560</v>
      </c>
      <c r="B231" t="s">
        <v>4</v>
      </c>
      <c r="C231">
        <v>1</v>
      </c>
    </row>
    <row r="232" spans="1:3" x14ac:dyDescent="0.3">
      <c r="A232" t="s">
        <v>1175</v>
      </c>
      <c r="B232" t="s">
        <v>4</v>
      </c>
      <c r="C232">
        <v>1</v>
      </c>
    </row>
    <row r="233" spans="1:3" x14ac:dyDescent="0.3">
      <c r="A233" t="s">
        <v>254</v>
      </c>
      <c r="B233" t="s">
        <v>4</v>
      </c>
      <c r="C233">
        <v>1</v>
      </c>
    </row>
    <row r="234" spans="1:3" x14ac:dyDescent="0.3">
      <c r="A234" t="s">
        <v>715</v>
      </c>
      <c r="B234" t="s">
        <v>4</v>
      </c>
      <c r="C234">
        <v>1</v>
      </c>
    </row>
    <row r="235" spans="1:3" x14ac:dyDescent="0.3">
      <c r="A235" t="s">
        <v>119</v>
      </c>
      <c r="B235" t="s">
        <v>4</v>
      </c>
      <c r="C235">
        <v>1</v>
      </c>
    </row>
    <row r="236" spans="1:3" x14ac:dyDescent="0.3">
      <c r="A236" t="s">
        <v>825</v>
      </c>
      <c r="B236" t="s">
        <v>4</v>
      </c>
      <c r="C236">
        <v>1</v>
      </c>
    </row>
    <row r="237" spans="1:3" x14ac:dyDescent="0.3">
      <c r="A237" t="s">
        <v>131</v>
      </c>
      <c r="B237" t="s">
        <v>4</v>
      </c>
      <c r="C237">
        <v>1</v>
      </c>
    </row>
    <row r="238" spans="1:3" x14ac:dyDescent="0.3">
      <c r="A238" t="s">
        <v>586</v>
      </c>
      <c r="B238" t="s">
        <v>4</v>
      </c>
      <c r="C238">
        <v>1</v>
      </c>
    </row>
    <row r="239" spans="1:3" x14ac:dyDescent="0.3">
      <c r="A239" t="s">
        <v>664</v>
      </c>
      <c r="B239" t="s">
        <v>4</v>
      </c>
      <c r="C239">
        <v>1</v>
      </c>
    </row>
    <row r="240" spans="1:3" x14ac:dyDescent="0.3">
      <c r="A240" t="s">
        <v>248</v>
      </c>
      <c r="B240" t="s">
        <v>4</v>
      </c>
      <c r="C240">
        <v>1</v>
      </c>
    </row>
    <row r="241" spans="1:3" x14ac:dyDescent="0.3">
      <c r="A241" t="s">
        <v>466</v>
      </c>
      <c r="B241" t="s">
        <v>4</v>
      </c>
      <c r="C241">
        <v>1</v>
      </c>
    </row>
    <row r="242" spans="1:3" x14ac:dyDescent="0.3">
      <c r="A242" t="s">
        <v>228</v>
      </c>
      <c r="B242" t="s">
        <v>4</v>
      </c>
      <c r="C242">
        <v>1</v>
      </c>
    </row>
    <row r="243" spans="1:3" x14ac:dyDescent="0.3">
      <c r="A243" t="s">
        <v>199</v>
      </c>
      <c r="B243" t="s">
        <v>4</v>
      </c>
      <c r="C243">
        <v>1</v>
      </c>
    </row>
    <row r="244" spans="1:3" x14ac:dyDescent="0.3">
      <c r="A244" t="s">
        <v>1104</v>
      </c>
      <c r="B244" t="s">
        <v>4</v>
      </c>
      <c r="C244">
        <v>1</v>
      </c>
    </row>
    <row r="245" spans="1:3" x14ac:dyDescent="0.3">
      <c r="A245" t="s">
        <v>269</v>
      </c>
      <c r="B245" t="s">
        <v>4</v>
      </c>
      <c r="C245">
        <v>1</v>
      </c>
    </row>
    <row r="246" spans="1:3" x14ac:dyDescent="0.3">
      <c r="A246" t="s">
        <v>815</v>
      </c>
      <c r="B246" t="s">
        <v>4</v>
      </c>
      <c r="C246">
        <v>1</v>
      </c>
    </row>
    <row r="247" spans="1:3" x14ac:dyDescent="0.3">
      <c r="A247" t="s">
        <v>153</v>
      </c>
      <c r="B247" t="s">
        <v>4</v>
      </c>
      <c r="C247">
        <v>1</v>
      </c>
    </row>
    <row r="248" spans="1:3" x14ac:dyDescent="0.3">
      <c r="A248" t="s">
        <v>375</v>
      </c>
      <c r="B248" t="s">
        <v>4</v>
      </c>
      <c r="C248">
        <v>1</v>
      </c>
    </row>
    <row r="249" spans="1:3" x14ac:dyDescent="0.3">
      <c r="A249" t="s">
        <v>333</v>
      </c>
      <c r="B249" t="s">
        <v>4</v>
      </c>
      <c r="C249">
        <v>1</v>
      </c>
    </row>
    <row r="250" spans="1:3" x14ac:dyDescent="0.3">
      <c r="A250" t="s">
        <v>184</v>
      </c>
      <c r="B250" t="s">
        <v>4</v>
      </c>
      <c r="C250">
        <v>1</v>
      </c>
    </row>
    <row r="251" spans="1:3" x14ac:dyDescent="0.3">
      <c r="A251" t="s">
        <v>588</v>
      </c>
      <c r="B251" t="s">
        <v>4</v>
      </c>
      <c r="C251">
        <v>1</v>
      </c>
    </row>
    <row r="252" spans="1:3" x14ac:dyDescent="0.3">
      <c r="A252" t="s">
        <v>656</v>
      </c>
      <c r="B252" t="s">
        <v>4</v>
      </c>
      <c r="C252">
        <v>1</v>
      </c>
    </row>
    <row r="253" spans="1:3" x14ac:dyDescent="0.3">
      <c r="A253" t="s">
        <v>1020</v>
      </c>
      <c r="B253" t="s">
        <v>4</v>
      </c>
      <c r="C253">
        <v>1</v>
      </c>
    </row>
    <row r="254" spans="1:3" x14ac:dyDescent="0.3">
      <c r="A254" t="s">
        <v>187</v>
      </c>
      <c r="B254" t="s">
        <v>4</v>
      </c>
      <c r="C254">
        <v>1</v>
      </c>
    </row>
    <row r="255" spans="1:3" x14ac:dyDescent="0.3">
      <c r="A255" t="s">
        <v>395</v>
      </c>
      <c r="B255" t="s">
        <v>4</v>
      </c>
      <c r="C255">
        <v>1</v>
      </c>
    </row>
    <row r="256" spans="1:3" x14ac:dyDescent="0.3">
      <c r="A256" t="s">
        <v>1105</v>
      </c>
      <c r="B256" t="s">
        <v>4</v>
      </c>
      <c r="C256">
        <v>1</v>
      </c>
    </row>
    <row r="257" spans="1:3" x14ac:dyDescent="0.3">
      <c r="A257" t="s">
        <v>422</v>
      </c>
      <c r="B257" t="s">
        <v>4</v>
      </c>
      <c r="C257">
        <v>1</v>
      </c>
    </row>
    <row r="258" spans="1:3" x14ac:dyDescent="0.3">
      <c r="A258" t="s">
        <v>343</v>
      </c>
      <c r="B258" t="s">
        <v>4</v>
      </c>
      <c r="C258">
        <v>1</v>
      </c>
    </row>
    <row r="259" spans="1:3" x14ac:dyDescent="0.3">
      <c r="A259" t="s">
        <v>1354</v>
      </c>
      <c r="B259" t="s">
        <v>4</v>
      </c>
      <c r="C259">
        <v>1</v>
      </c>
    </row>
    <row r="260" spans="1:3" x14ac:dyDescent="0.3">
      <c r="A260" t="s">
        <v>313</v>
      </c>
      <c r="B260" t="s">
        <v>4</v>
      </c>
      <c r="C260">
        <v>1</v>
      </c>
    </row>
    <row r="261" spans="1:3" x14ac:dyDescent="0.3">
      <c r="A261" t="s">
        <v>344</v>
      </c>
      <c r="B261" t="s">
        <v>4</v>
      </c>
      <c r="C261">
        <v>1</v>
      </c>
    </row>
    <row r="262" spans="1:3" x14ac:dyDescent="0.3">
      <c r="A262" t="s">
        <v>402</v>
      </c>
      <c r="B262" t="s">
        <v>4</v>
      </c>
      <c r="C262">
        <v>1</v>
      </c>
    </row>
    <row r="263" spans="1:3" x14ac:dyDescent="0.3">
      <c r="A263" t="s">
        <v>338</v>
      </c>
      <c r="B263" t="s">
        <v>4</v>
      </c>
      <c r="C263">
        <v>1</v>
      </c>
    </row>
    <row r="264" spans="1:3" x14ac:dyDescent="0.3">
      <c r="A264" t="s">
        <v>63</v>
      </c>
      <c r="B264" t="s">
        <v>4</v>
      </c>
      <c r="C264">
        <v>1</v>
      </c>
    </row>
    <row r="265" spans="1:3" x14ac:dyDescent="0.3">
      <c r="A265" t="s">
        <v>409</v>
      </c>
      <c r="B265" t="s">
        <v>4</v>
      </c>
      <c r="C265">
        <v>1</v>
      </c>
    </row>
    <row r="266" spans="1:3" x14ac:dyDescent="0.3">
      <c r="A266" t="s">
        <v>110</v>
      </c>
      <c r="B266" t="s">
        <v>8</v>
      </c>
      <c r="C266">
        <v>1</v>
      </c>
    </row>
    <row r="267" spans="1:3" x14ac:dyDescent="0.3">
      <c r="A267" t="s">
        <v>441</v>
      </c>
      <c r="B267" t="s">
        <v>4</v>
      </c>
      <c r="C267">
        <v>1</v>
      </c>
    </row>
    <row r="268" spans="1:3" x14ac:dyDescent="0.3">
      <c r="A268" t="s">
        <v>512</v>
      </c>
      <c r="B268" t="s">
        <v>4</v>
      </c>
      <c r="C268">
        <v>1</v>
      </c>
    </row>
    <row r="269" spans="1:3" x14ac:dyDescent="0.3">
      <c r="A269" t="s">
        <v>847</v>
      </c>
      <c r="B269" t="s">
        <v>4</v>
      </c>
      <c r="C269">
        <v>1</v>
      </c>
    </row>
    <row r="270" spans="1:3" x14ac:dyDescent="0.3">
      <c r="A270" t="s">
        <v>360</v>
      </c>
      <c r="B270" t="s">
        <v>4</v>
      </c>
      <c r="C270">
        <v>1</v>
      </c>
    </row>
    <row r="271" spans="1:3" x14ac:dyDescent="0.3">
      <c r="A271" t="s">
        <v>463</v>
      </c>
      <c r="B271" t="s">
        <v>4</v>
      </c>
      <c r="C271">
        <v>1</v>
      </c>
    </row>
    <row r="272" spans="1:3" x14ac:dyDescent="0.3">
      <c r="A272" t="s">
        <v>673</v>
      </c>
      <c r="B272" t="s">
        <v>4</v>
      </c>
      <c r="C272">
        <v>1</v>
      </c>
    </row>
    <row r="273" spans="1:3" x14ac:dyDescent="0.3">
      <c r="A273" t="s">
        <v>68</v>
      </c>
      <c r="B273" t="s">
        <v>4</v>
      </c>
      <c r="C273">
        <v>1</v>
      </c>
    </row>
    <row r="274" spans="1:3" x14ac:dyDescent="0.3">
      <c r="A274" t="s">
        <v>844</v>
      </c>
      <c r="B274" t="s">
        <v>4</v>
      </c>
      <c r="C274">
        <v>1</v>
      </c>
    </row>
    <row r="275" spans="1:3" x14ac:dyDescent="0.3">
      <c r="A275" t="s">
        <v>523</v>
      </c>
      <c r="B275" t="s">
        <v>4</v>
      </c>
      <c r="C275">
        <v>1</v>
      </c>
    </row>
    <row r="276" spans="1:3" x14ac:dyDescent="0.3">
      <c r="A276" t="s">
        <v>353</v>
      </c>
      <c r="B276" t="s">
        <v>4</v>
      </c>
      <c r="C276">
        <v>1</v>
      </c>
    </row>
    <row r="277" spans="1:3" x14ac:dyDescent="0.3">
      <c r="A277" t="s">
        <v>280</v>
      </c>
      <c r="B277" t="s">
        <v>4</v>
      </c>
      <c r="C277">
        <v>1</v>
      </c>
    </row>
    <row r="278" spans="1:3" x14ac:dyDescent="0.3">
      <c r="A278" t="s">
        <v>1597</v>
      </c>
      <c r="B278" t="s">
        <v>4</v>
      </c>
      <c r="C278">
        <v>1</v>
      </c>
    </row>
    <row r="279" spans="1:3" x14ac:dyDescent="0.3">
      <c r="A279" t="s">
        <v>1349</v>
      </c>
      <c r="B279" t="s">
        <v>4</v>
      </c>
      <c r="C279">
        <v>1</v>
      </c>
    </row>
    <row r="280" spans="1:3" x14ac:dyDescent="0.3">
      <c r="A280" t="s">
        <v>1555</v>
      </c>
      <c r="B280" t="s">
        <v>4</v>
      </c>
      <c r="C280">
        <v>1</v>
      </c>
    </row>
    <row r="281" spans="1:3" x14ac:dyDescent="0.3">
      <c r="A281" t="s">
        <v>303</v>
      </c>
      <c r="B281" t="s">
        <v>4</v>
      </c>
      <c r="C281">
        <v>1</v>
      </c>
    </row>
    <row r="282" spans="1:3" x14ac:dyDescent="0.3">
      <c r="A282" t="s">
        <v>127</v>
      </c>
      <c r="B282" t="s">
        <v>4</v>
      </c>
      <c r="C282">
        <v>1</v>
      </c>
    </row>
    <row r="283" spans="1:3" x14ac:dyDescent="0.3">
      <c r="A283" t="s">
        <v>1713</v>
      </c>
      <c r="B283" t="s">
        <v>4</v>
      </c>
      <c r="C283">
        <v>1</v>
      </c>
    </row>
    <row r="284" spans="1:3" x14ac:dyDescent="0.3">
      <c r="A284" t="s">
        <v>795</v>
      </c>
      <c r="B284" t="s">
        <v>4</v>
      </c>
      <c r="C284">
        <v>1</v>
      </c>
    </row>
    <row r="285" spans="1:3" x14ac:dyDescent="0.3">
      <c r="A285" t="s">
        <v>855</v>
      </c>
      <c r="B285" t="s">
        <v>4</v>
      </c>
      <c r="C285">
        <v>1</v>
      </c>
    </row>
    <row r="286" spans="1:3" x14ac:dyDescent="0.3">
      <c r="A286" t="s">
        <v>640</v>
      </c>
      <c r="B286" t="s">
        <v>4</v>
      </c>
      <c r="C286">
        <v>1</v>
      </c>
    </row>
    <row r="287" spans="1:3" x14ac:dyDescent="0.3">
      <c r="A287" t="s">
        <v>766</v>
      </c>
      <c r="B287" t="s">
        <v>4</v>
      </c>
      <c r="C287">
        <v>1</v>
      </c>
    </row>
    <row r="288" spans="1:3" x14ac:dyDescent="0.3">
      <c r="A288" t="s">
        <v>120</v>
      </c>
      <c r="B288" t="s">
        <v>4</v>
      </c>
      <c r="C288">
        <v>1</v>
      </c>
    </row>
    <row r="289" spans="1:3" x14ac:dyDescent="0.3">
      <c r="A289" t="s">
        <v>181</v>
      </c>
      <c r="B289" t="s">
        <v>4</v>
      </c>
      <c r="C289">
        <v>1</v>
      </c>
    </row>
    <row r="290" spans="1:3" x14ac:dyDescent="0.3">
      <c r="A290" t="s">
        <v>417</v>
      </c>
      <c r="B290" t="s">
        <v>4</v>
      </c>
      <c r="C290">
        <v>1</v>
      </c>
    </row>
    <row r="291" spans="1:3" x14ac:dyDescent="0.3">
      <c r="A291" t="s">
        <v>544</v>
      </c>
      <c r="B291" t="s">
        <v>4</v>
      </c>
      <c r="C291">
        <v>1</v>
      </c>
    </row>
    <row r="292" spans="1:3" x14ac:dyDescent="0.3">
      <c r="A292" t="s">
        <v>491</v>
      </c>
      <c r="B292" t="s">
        <v>4</v>
      </c>
      <c r="C292">
        <v>1</v>
      </c>
    </row>
    <row r="293" spans="1:3" x14ac:dyDescent="0.3">
      <c r="A293" t="s">
        <v>557</v>
      </c>
      <c r="B293" t="s">
        <v>4</v>
      </c>
      <c r="C293">
        <v>1</v>
      </c>
    </row>
    <row r="294" spans="1:3" x14ac:dyDescent="0.3">
      <c r="A294" t="s">
        <v>277</v>
      </c>
      <c r="B294" t="s">
        <v>4</v>
      </c>
      <c r="C294">
        <v>1</v>
      </c>
    </row>
    <row r="295" spans="1:3" x14ac:dyDescent="0.3">
      <c r="A295" t="s">
        <v>524</v>
      </c>
      <c r="B295" t="s">
        <v>4</v>
      </c>
      <c r="C295">
        <v>1</v>
      </c>
    </row>
    <row r="296" spans="1:3" x14ac:dyDescent="0.3">
      <c r="A296" t="s">
        <v>203</v>
      </c>
      <c r="B296" t="s">
        <v>4</v>
      </c>
      <c r="C296">
        <v>1</v>
      </c>
    </row>
    <row r="297" spans="1:3" x14ac:dyDescent="0.3">
      <c r="A297" t="s">
        <v>347</v>
      </c>
      <c r="B297" t="s">
        <v>4</v>
      </c>
      <c r="C297">
        <v>1</v>
      </c>
    </row>
    <row r="298" spans="1:3" x14ac:dyDescent="0.3">
      <c r="A298" t="s">
        <v>239</v>
      </c>
      <c r="B298" t="s">
        <v>4</v>
      </c>
      <c r="C298">
        <v>1</v>
      </c>
    </row>
    <row r="299" spans="1:3" x14ac:dyDescent="0.3">
      <c r="A299" t="s">
        <v>288</v>
      </c>
      <c r="B299" t="s">
        <v>4</v>
      </c>
      <c r="C299">
        <v>1</v>
      </c>
    </row>
    <row r="300" spans="1:3" x14ac:dyDescent="0.3">
      <c r="A300" t="s">
        <v>275</v>
      </c>
      <c r="B300" t="s">
        <v>4</v>
      </c>
      <c r="C300">
        <v>1</v>
      </c>
    </row>
    <row r="301" spans="1:3" x14ac:dyDescent="0.3">
      <c r="A301" t="s">
        <v>296</v>
      </c>
      <c r="B301" t="s">
        <v>4</v>
      </c>
      <c r="C301">
        <v>1</v>
      </c>
    </row>
    <row r="302" spans="1:3" x14ac:dyDescent="0.3">
      <c r="A302" t="s">
        <v>603</v>
      </c>
      <c r="B302" t="s">
        <v>4</v>
      </c>
      <c r="C302">
        <v>1</v>
      </c>
    </row>
    <row r="303" spans="1:3" x14ac:dyDescent="0.3">
      <c r="A303" t="s">
        <v>617</v>
      </c>
      <c r="B303" t="s">
        <v>4</v>
      </c>
      <c r="C303">
        <v>1</v>
      </c>
    </row>
    <row r="304" spans="1:3" x14ac:dyDescent="0.3">
      <c r="A304" t="s">
        <v>377</v>
      </c>
      <c r="B304" t="s">
        <v>4</v>
      </c>
      <c r="C304">
        <v>1</v>
      </c>
    </row>
    <row r="305" spans="1:3" x14ac:dyDescent="0.3">
      <c r="A305" t="s">
        <v>566</v>
      </c>
      <c r="B305" t="s">
        <v>4</v>
      </c>
      <c r="C305">
        <v>1</v>
      </c>
    </row>
    <row r="306" spans="1:3" x14ac:dyDescent="0.3">
      <c r="A306" t="s">
        <v>739</v>
      </c>
      <c r="B306" t="s">
        <v>4</v>
      </c>
      <c r="C306">
        <v>1</v>
      </c>
    </row>
    <row r="307" spans="1:3" x14ac:dyDescent="0.3">
      <c r="A307" t="s">
        <v>294</v>
      </c>
      <c r="B307" t="s">
        <v>4</v>
      </c>
      <c r="C307">
        <v>1</v>
      </c>
    </row>
    <row r="308" spans="1:3" x14ac:dyDescent="0.3">
      <c r="A308" t="s">
        <v>605</v>
      </c>
      <c r="B308" t="s">
        <v>4</v>
      </c>
      <c r="C308">
        <v>1</v>
      </c>
    </row>
    <row r="309" spans="1:3" x14ac:dyDescent="0.3">
      <c r="A309" t="s">
        <v>792</v>
      </c>
      <c r="B309" t="s">
        <v>4</v>
      </c>
      <c r="C309">
        <v>1</v>
      </c>
    </row>
    <row r="310" spans="1:3" x14ac:dyDescent="0.3">
      <c r="A310" t="s">
        <v>911</v>
      </c>
      <c r="B310" t="s">
        <v>4</v>
      </c>
      <c r="C310">
        <v>1</v>
      </c>
    </row>
    <row r="311" spans="1:3" x14ac:dyDescent="0.3">
      <c r="A311" t="s">
        <v>386</v>
      </c>
      <c r="B311" t="s">
        <v>4</v>
      </c>
      <c r="C311">
        <v>1</v>
      </c>
    </row>
    <row r="312" spans="1:3" x14ac:dyDescent="0.3">
      <c r="A312" t="s">
        <v>240</v>
      </c>
      <c r="B312" t="s">
        <v>4</v>
      </c>
      <c r="C312">
        <v>1</v>
      </c>
    </row>
    <row r="313" spans="1:3" x14ac:dyDescent="0.3">
      <c r="A313" t="s">
        <v>284</v>
      </c>
      <c r="B313" t="s">
        <v>4</v>
      </c>
      <c r="C313">
        <v>1</v>
      </c>
    </row>
    <row r="314" spans="1:3" x14ac:dyDescent="0.3">
      <c r="A314" t="s">
        <v>500</v>
      </c>
      <c r="B314" t="s">
        <v>4</v>
      </c>
      <c r="C314">
        <v>1</v>
      </c>
    </row>
    <row r="315" spans="1:3" x14ac:dyDescent="0.3">
      <c r="A315" t="s">
        <v>856</v>
      </c>
      <c r="B315" t="s">
        <v>4</v>
      </c>
      <c r="C315">
        <v>1</v>
      </c>
    </row>
    <row r="316" spans="1:3" x14ac:dyDescent="0.3">
      <c r="A316" t="s">
        <v>1140</v>
      </c>
      <c r="B316" t="s">
        <v>4</v>
      </c>
      <c r="C316">
        <v>1</v>
      </c>
    </row>
    <row r="317" spans="1:3" x14ac:dyDescent="0.3">
      <c r="A317" t="s">
        <v>256</v>
      </c>
      <c r="B317" t="s">
        <v>4</v>
      </c>
      <c r="C317">
        <v>1</v>
      </c>
    </row>
    <row r="318" spans="1:3" x14ac:dyDescent="0.3">
      <c r="A318" t="s">
        <v>232</v>
      </c>
      <c r="B318" t="s">
        <v>4</v>
      </c>
      <c r="C318">
        <v>1</v>
      </c>
    </row>
    <row r="319" spans="1:3" x14ac:dyDescent="0.3">
      <c r="A319" t="s">
        <v>361</v>
      </c>
      <c r="B319" t="s">
        <v>4</v>
      </c>
      <c r="C319">
        <v>1</v>
      </c>
    </row>
    <row r="320" spans="1:3" x14ac:dyDescent="0.3">
      <c r="A320" t="s">
        <v>255</v>
      </c>
      <c r="B320" t="s">
        <v>4</v>
      </c>
      <c r="C320">
        <v>1</v>
      </c>
    </row>
    <row r="321" spans="1:3" x14ac:dyDescent="0.3">
      <c r="A321" t="s">
        <v>653</v>
      </c>
      <c r="B321" t="s">
        <v>4</v>
      </c>
      <c r="C321">
        <v>1</v>
      </c>
    </row>
    <row r="322" spans="1:3" x14ac:dyDescent="0.3">
      <c r="A322" t="s">
        <v>328</v>
      </c>
      <c r="B322" t="s">
        <v>4</v>
      </c>
      <c r="C322">
        <v>1</v>
      </c>
    </row>
    <row r="323" spans="1:3" x14ac:dyDescent="0.3">
      <c r="A323" t="s">
        <v>212</v>
      </c>
      <c r="B323" t="s">
        <v>4</v>
      </c>
      <c r="C323">
        <v>1</v>
      </c>
    </row>
    <row r="324" spans="1:3" x14ac:dyDescent="0.3">
      <c r="A324" t="s">
        <v>1500</v>
      </c>
      <c r="B324" t="s">
        <v>4</v>
      </c>
      <c r="C324">
        <v>1</v>
      </c>
    </row>
    <row r="325" spans="1:3" x14ac:dyDescent="0.3">
      <c r="A325" t="s">
        <v>139</v>
      </c>
      <c r="B325" t="s">
        <v>4</v>
      </c>
      <c r="C325">
        <v>1</v>
      </c>
    </row>
    <row r="326" spans="1:3" x14ac:dyDescent="0.3">
      <c r="A326" t="s">
        <v>285</v>
      </c>
      <c r="B326" t="s">
        <v>4</v>
      </c>
      <c r="C326">
        <v>1</v>
      </c>
    </row>
    <row r="327" spans="1:3" x14ac:dyDescent="0.3">
      <c r="A327" t="s">
        <v>195</v>
      </c>
      <c r="B327" t="s">
        <v>4</v>
      </c>
      <c r="C327">
        <v>1</v>
      </c>
    </row>
    <row r="328" spans="1:3" x14ac:dyDescent="0.3">
      <c r="A328" t="s">
        <v>1596</v>
      </c>
      <c r="B328" t="s">
        <v>4</v>
      </c>
      <c r="C328">
        <v>1</v>
      </c>
    </row>
    <row r="329" spans="1:3" x14ac:dyDescent="0.3">
      <c r="A329" t="s">
        <v>697</v>
      </c>
      <c r="B329" t="s">
        <v>4</v>
      </c>
      <c r="C329">
        <v>1</v>
      </c>
    </row>
    <row r="330" spans="1:3" x14ac:dyDescent="0.3">
      <c r="A330" t="s">
        <v>427</v>
      </c>
      <c r="B330" t="s">
        <v>4</v>
      </c>
      <c r="C330">
        <v>1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34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290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2361</v>
      </c>
    </row>
    <row r="4" spans="1:3" x14ac:dyDescent="0.3">
      <c r="A4" t="s">
        <v>5</v>
      </c>
      <c r="B4" t="s">
        <v>4</v>
      </c>
      <c r="C4" s="1">
        <v>2261</v>
      </c>
    </row>
    <row r="5" spans="1:3" x14ac:dyDescent="0.3">
      <c r="A5" t="s">
        <v>6</v>
      </c>
      <c r="B5" t="s">
        <v>4</v>
      </c>
      <c r="C5" s="1">
        <v>1128</v>
      </c>
    </row>
    <row r="6" spans="1:3" x14ac:dyDescent="0.3">
      <c r="A6" t="s">
        <v>9</v>
      </c>
      <c r="B6" t="s">
        <v>4</v>
      </c>
      <c r="C6">
        <v>480</v>
      </c>
    </row>
    <row r="7" spans="1:3" x14ac:dyDescent="0.3">
      <c r="A7" t="s">
        <v>12</v>
      </c>
      <c r="B7" t="s">
        <v>4</v>
      </c>
      <c r="C7">
        <v>298</v>
      </c>
    </row>
    <row r="8" spans="1:3" x14ac:dyDescent="0.3">
      <c r="A8" t="s">
        <v>10</v>
      </c>
      <c r="B8" t="s">
        <v>4</v>
      </c>
      <c r="C8">
        <v>292</v>
      </c>
    </row>
    <row r="9" spans="1:3" x14ac:dyDescent="0.3">
      <c r="A9" t="s">
        <v>11</v>
      </c>
      <c r="B9" t="s">
        <v>8</v>
      </c>
      <c r="C9">
        <v>254</v>
      </c>
    </row>
    <row r="10" spans="1:3" x14ac:dyDescent="0.3">
      <c r="A10" t="s">
        <v>7</v>
      </c>
      <c r="B10" t="s">
        <v>8</v>
      </c>
      <c r="C10">
        <v>251</v>
      </c>
    </row>
    <row r="11" spans="1:3" x14ac:dyDescent="0.3">
      <c r="A11" t="s">
        <v>15</v>
      </c>
      <c r="B11" t="s">
        <v>4</v>
      </c>
      <c r="C11">
        <v>231</v>
      </c>
    </row>
    <row r="12" spans="1:3" x14ac:dyDescent="0.3">
      <c r="A12" t="s">
        <v>20</v>
      </c>
      <c r="B12" t="s">
        <v>8</v>
      </c>
      <c r="C12">
        <v>225</v>
      </c>
    </row>
    <row r="13" spans="1:3" x14ac:dyDescent="0.3">
      <c r="A13" t="s">
        <v>13</v>
      </c>
      <c r="B13" t="s">
        <v>4</v>
      </c>
      <c r="C13">
        <v>220</v>
      </c>
    </row>
    <row r="14" spans="1:3" x14ac:dyDescent="0.3">
      <c r="A14" t="s">
        <v>21</v>
      </c>
      <c r="B14" t="s">
        <v>4</v>
      </c>
      <c r="C14">
        <v>207</v>
      </c>
    </row>
    <row r="15" spans="1:3" x14ac:dyDescent="0.3">
      <c r="A15" t="s">
        <v>14</v>
      </c>
      <c r="B15" t="s">
        <v>4</v>
      </c>
      <c r="C15">
        <v>190</v>
      </c>
    </row>
    <row r="16" spans="1:3" x14ac:dyDescent="0.3">
      <c r="A16" t="s">
        <v>19</v>
      </c>
      <c r="B16" t="s">
        <v>4</v>
      </c>
      <c r="C16">
        <v>189</v>
      </c>
    </row>
    <row r="17" spans="1:3" x14ac:dyDescent="0.3">
      <c r="A17" t="s">
        <v>18</v>
      </c>
      <c r="B17" t="s">
        <v>4</v>
      </c>
      <c r="C17">
        <v>170</v>
      </c>
    </row>
    <row r="18" spans="1:3" x14ac:dyDescent="0.3">
      <c r="A18" t="s">
        <v>16</v>
      </c>
      <c r="B18" t="s">
        <v>4</v>
      </c>
      <c r="C18">
        <v>161</v>
      </c>
    </row>
    <row r="19" spans="1:3" x14ac:dyDescent="0.3">
      <c r="A19" t="s">
        <v>17</v>
      </c>
      <c r="B19" t="s">
        <v>4</v>
      </c>
      <c r="C19">
        <v>152</v>
      </c>
    </row>
    <row r="20" spans="1:3" x14ac:dyDescent="0.3">
      <c r="A20" t="s">
        <v>26</v>
      </c>
      <c r="B20" t="s">
        <v>4</v>
      </c>
      <c r="C20">
        <v>114</v>
      </c>
    </row>
    <row r="21" spans="1:3" x14ac:dyDescent="0.3">
      <c r="A21" t="s">
        <v>24</v>
      </c>
      <c r="B21" t="s">
        <v>4</v>
      </c>
      <c r="C21">
        <v>87</v>
      </c>
    </row>
    <row r="22" spans="1:3" x14ac:dyDescent="0.3">
      <c r="A22" t="s">
        <v>23</v>
      </c>
      <c r="B22" t="s">
        <v>4</v>
      </c>
      <c r="C22">
        <v>87</v>
      </c>
    </row>
    <row r="23" spans="1:3" x14ac:dyDescent="0.3">
      <c r="A23" t="s">
        <v>25</v>
      </c>
      <c r="B23" t="s">
        <v>8</v>
      </c>
      <c r="C23">
        <v>65</v>
      </c>
    </row>
    <row r="24" spans="1:3" x14ac:dyDescent="0.3">
      <c r="A24" t="s">
        <v>29</v>
      </c>
      <c r="B24" t="s">
        <v>4</v>
      </c>
      <c r="C24">
        <v>63</v>
      </c>
    </row>
    <row r="25" spans="1:3" x14ac:dyDescent="0.3">
      <c r="A25" t="s">
        <v>175</v>
      </c>
      <c r="B25" t="s">
        <v>8</v>
      </c>
      <c r="C25">
        <v>55</v>
      </c>
    </row>
    <row r="26" spans="1:3" x14ac:dyDescent="0.3">
      <c r="A26" t="s">
        <v>35</v>
      </c>
      <c r="B26" t="s">
        <v>4</v>
      </c>
      <c r="C26">
        <v>52</v>
      </c>
    </row>
    <row r="27" spans="1:3" x14ac:dyDescent="0.3">
      <c r="A27" t="s">
        <v>38</v>
      </c>
      <c r="B27" t="s">
        <v>8</v>
      </c>
      <c r="C27">
        <v>51</v>
      </c>
    </row>
    <row r="28" spans="1:3" x14ac:dyDescent="0.3">
      <c r="A28" t="s">
        <v>22</v>
      </c>
      <c r="B28" t="s">
        <v>4</v>
      </c>
      <c r="C28">
        <v>48</v>
      </c>
    </row>
    <row r="29" spans="1:3" x14ac:dyDescent="0.3">
      <c r="A29" t="s">
        <v>27</v>
      </c>
      <c r="B29" t="s">
        <v>4</v>
      </c>
      <c r="C29">
        <v>42</v>
      </c>
    </row>
    <row r="30" spans="1:3" x14ac:dyDescent="0.3">
      <c r="A30" t="s">
        <v>30</v>
      </c>
      <c r="B30" t="s">
        <v>4</v>
      </c>
      <c r="C30">
        <v>40</v>
      </c>
    </row>
    <row r="31" spans="1:3" x14ac:dyDescent="0.3">
      <c r="A31" t="s">
        <v>31</v>
      </c>
      <c r="B31" t="s">
        <v>4</v>
      </c>
      <c r="C31">
        <v>38</v>
      </c>
    </row>
    <row r="32" spans="1:3" x14ac:dyDescent="0.3">
      <c r="A32" t="s">
        <v>51</v>
      </c>
      <c r="B32" t="s">
        <v>4</v>
      </c>
      <c r="C32">
        <v>36</v>
      </c>
    </row>
    <row r="33" spans="1:3" x14ac:dyDescent="0.3">
      <c r="A33" t="s">
        <v>32</v>
      </c>
      <c r="B33" t="s">
        <v>4</v>
      </c>
      <c r="C33">
        <v>35</v>
      </c>
    </row>
    <row r="34" spans="1:3" x14ac:dyDescent="0.3">
      <c r="A34" t="s">
        <v>36</v>
      </c>
      <c r="B34" t="s">
        <v>4</v>
      </c>
      <c r="C34">
        <v>32</v>
      </c>
    </row>
    <row r="35" spans="1:3" x14ac:dyDescent="0.3">
      <c r="A35" t="s">
        <v>33</v>
      </c>
      <c r="B35" t="s">
        <v>4</v>
      </c>
      <c r="C35">
        <v>32</v>
      </c>
    </row>
    <row r="36" spans="1:3" x14ac:dyDescent="0.3">
      <c r="A36" t="s">
        <v>56</v>
      </c>
      <c r="B36" t="s">
        <v>4</v>
      </c>
      <c r="C36">
        <v>31</v>
      </c>
    </row>
    <row r="37" spans="1:3" x14ac:dyDescent="0.3">
      <c r="A37" t="s">
        <v>50</v>
      </c>
      <c r="B37" t="s">
        <v>4</v>
      </c>
      <c r="C37">
        <v>30</v>
      </c>
    </row>
    <row r="38" spans="1:3" x14ac:dyDescent="0.3">
      <c r="A38" t="s">
        <v>40</v>
      </c>
      <c r="B38" t="s">
        <v>4</v>
      </c>
      <c r="C38">
        <v>28</v>
      </c>
    </row>
    <row r="39" spans="1:3" x14ac:dyDescent="0.3">
      <c r="A39" t="s">
        <v>47</v>
      </c>
      <c r="B39" t="s">
        <v>4</v>
      </c>
      <c r="C39">
        <v>27</v>
      </c>
    </row>
    <row r="40" spans="1:3" x14ac:dyDescent="0.3">
      <c r="A40" t="s">
        <v>41</v>
      </c>
      <c r="B40" t="s">
        <v>4</v>
      </c>
      <c r="C40">
        <v>26</v>
      </c>
    </row>
    <row r="41" spans="1:3" x14ac:dyDescent="0.3">
      <c r="A41" t="s">
        <v>42</v>
      </c>
      <c r="B41" t="s">
        <v>4</v>
      </c>
      <c r="C41">
        <v>26</v>
      </c>
    </row>
    <row r="42" spans="1:3" x14ac:dyDescent="0.3">
      <c r="A42" t="s">
        <v>69</v>
      </c>
      <c r="B42" t="s">
        <v>4</v>
      </c>
      <c r="C42">
        <v>23</v>
      </c>
    </row>
    <row r="43" spans="1:3" x14ac:dyDescent="0.3">
      <c r="A43" t="s">
        <v>34</v>
      </c>
      <c r="B43" t="s">
        <v>4</v>
      </c>
      <c r="C43">
        <v>23</v>
      </c>
    </row>
    <row r="44" spans="1:3" x14ac:dyDescent="0.3">
      <c r="A44" t="s">
        <v>28</v>
      </c>
      <c r="B44" t="s">
        <v>4</v>
      </c>
      <c r="C44">
        <v>22</v>
      </c>
    </row>
    <row r="45" spans="1:3" x14ac:dyDescent="0.3">
      <c r="A45" t="s">
        <v>48</v>
      </c>
      <c r="B45" t="s">
        <v>8</v>
      </c>
      <c r="C45">
        <v>22</v>
      </c>
    </row>
    <row r="46" spans="1:3" x14ac:dyDescent="0.3">
      <c r="A46" t="s">
        <v>43</v>
      </c>
      <c r="B46" t="s">
        <v>4</v>
      </c>
      <c r="C46">
        <v>21</v>
      </c>
    </row>
    <row r="47" spans="1:3" x14ac:dyDescent="0.3">
      <c r="A47" t="s">
        <v>54</v>
      </c>
      <c r="B47" t="s">
        <v>4</v>
      </c>
      <c r="C47">
        <v>19</v>
      </c>
    </row>
    <row r="48" spans="1:3" x14ac:dyDescent="0.3">
      <c r="A48" t="s">
        <v>37</v>
      </c>
      <c r="B48" t="s">
        <v>8</v>
      </c>
      <c r="C48">
        <v>18</v>
      </c>
    </row>
    <row r="49" spans="1:3" x14ac:dyDescent="0.3">
      <c r="A49" t="s">
        <v>74</v>
      </c>
      <c r="B49" t="s">
        <v>4</v>
      </c>
      <c r="C49">
        <v>17</v>
      </c>
    </row>
    <row r="50" spans="1:3" x14ac:dyDescent="0.3">
      <c r="A50" t="s">
        <v>65</v>
      </c>
      <c r="B50" t="s">
        <v>8</v>
      </c>
      <c r="C50">
        <v>15</v>
      </c>
    </row>
    <row r="51" spans="1:3" x14ac:dyDescent="0.3">
      <c r="A51" t="s">
        <v>39</v>
      </c>
      <c r="B51" t="s">
        <v>4</v>
      </c>
      <c r="C51">
        <v>14</v>
      </c>
    </row>
    <row r="52" spans="1:3" x14ac:dyDescent="0.3">
      <c r="A52" t="s">
        <v>84</v>
      </c>
      <c r="B52" t="s">
        <v>4</v>
      </c>
      <c r="C52">
        <v>13</v>
      </c>
    </row>
    <row r="53" spans="1:3" x14ac:dyDescent="0.3">
      <c r="A53" t="s">
        <v>75</v>
      </c>
      <c r="B53" t="s">
        <v>4</v>
      </c>
      <c r="C53">
        <v>13</v>
      </c>
    </row>
    <row r="54" spans="1:3" x14ac:dyDescent="0.3">
      <c r="A54" t="s">
        <v>45</v>
      </c>
      <c r="B54" t="s">
        <v>4</v>
      </c>
      <c r="C54">
        <v>13</v>
      </c>
    </row>
    <row r="55" spans="1:3" x14ac:dyDescent="0.3">
      <c r="A55" t="s">
        <v>62</v>
      </c>
      <c r="B55" t="s">
        <v>8</v>
      </c>
      <c r="C55">
        <v>13</v>
      </c>
    </row>
    <row r="56" spans="1:3" x14ac:dyDescent="0.3">
      <c r="A56" t="s">
        <v>260</v>
      </c>
      <c r="B56" t="s">
        <v>4</v>
      </c>
      <c r="C56">
        <v>13</v>
      </c>
    </row>
    <row r="57" spans="1:3" x14ac:dyDescent="0.3">
      <c r="A57" t="s">
        <v>156</v>
      </c>
      <c r="B57" t="s">
        <v>4</v>
      </c>
      <c r="C57">
        <v>13</v>
      </c>
    </row>
    <row r="58" spans="1:3" x14ac:dyDescent="0.3">
      <c r="A58" t="s">
        <v>113</v>
      </c>
      <c r="B58" t="s">
        <v>4</v>
      </c>
      <c r="C58">
        <v>13</v>
      </c>
    </row>
    <row r="59" spans="1:3" x14ac:dyDescent="0.3">
      <c r="A59" t="s">
        <v>72</v>
      </c>
      <c r="B59" t="s">
        <v>4</v>
      </c>
      <c r="C59">
        <v>13</v>
      </c>
    </row>
    <row r="60" spans="1:3" x14ac:dyDescent="0.3">
      <c r="A60" t="s">
        <v>52</v>
      </c>
      <c r="B60" t="s">
        <v>4</v>
      </c>
      <c r="C60">
        <v>13</v>
      </c>
    </row>
    <row r="61" spans="1:3" x14ac:dyDescent="0.3">
      <c r="A61" t="s">
        <v>78</v>
      </c>
      <c r="B61" t="s">
        <v>4</v>
      </c>
      <c r="C61">
        <v>13</v>
      </c>
    </row>
    <row r="62" spans="1:3" x14ac:dyDescent="0.3">
      <c r="A62" t="s">
        <v>64</v>
      </c>
      <c r="B62" t="s">
        <v>4</v>
      </c>
      <c r="C62">
        <v>13</v>
      </c>
    </row>
    <row r="63" spans="1:3" x14ac:dyDescent="0.3">
      <c r="A63" t="s">
        <v>66</v>
      </c>
      <c r="B63" t="s">
        <v>8</v>
      </c>
      <c r="C63">
        <v>12</v>
      </c>
    </row>
    <row r="64" spans="1:3" x14ac:dyDescent="0.3">
      <c r="A64" t="s">
        <v>46</v>
      </c>
      <c r="B64" t="s">
        <v>4</v>
      </c>
      <c r="C64">
        <v>12</v>
      </c>
    </row>
    <row r="65" spans="1:3" x14ac:dyDescent="0.3">
      <c r="A65" t="s">
        <v>61</v>
      </c>
      <c r="B65" t="s">
        <v>4</v>
      </c>
      <c r="C65">
        <v>12</v>
      </c>
    </row>
    <row r="66" spans="1:3" x14ac:dyDescent="0.3">
      <c r="A66" t="s">
        <v>128</v>
      </c>
      <c r="B66" t="s">
        <v>4</v>
      </c>
      <c r="C66">
        <v>12</v>
      </c>
    </row>
    <row r="67" spans="1:3" x14ac:dyDescent="0.3">
      <c r="A67" t="s">
        <v>73</v>
      </c>
      <c r="B67" t="s">
        <v>4</v>
      </c>
      <c r="C67">
        <v>12</v>
      </c>
    </row>
    <row r="68" spans="1:3" x14ac:dyDescent="0.3">
      <c r="A68" t="s">
        <v>71</v>
      </c>
      <c r="B68" t="s">
        <v>4</v>
      </c>
      <c r="C68">
        <v>11</v>
      </c>
    </row>
    <row r="69" spans="1:3" x14ac:dyDescent="0.3">
      <c r="A69" t="s">
        <v>135</v>
      </c>
      <c r="B69" t="s">
        <v>4</v>
      </c>
      <c r="C69">
        <v>11</v>
      </c>
    </row>
    <row r="70" spans="1:3" x14ac:dyDescent="0.3">
      <c r="A70" t="s">
        <v>82</v>
      </c>
      <c r="B70" t="s">
        <v>4</v>
      </c>
      <c r="C70">
        <v>11</v>
      </c>
    </row>
    <row r="71" spans="1:3" x14ac:dyDescent="0.3">
      <c r="A71" t="s">
        <v>102</v>
      </c>
      <c r="B71" t="s">
        <v>4</v>
      </c>
      <c r="C71">
        <v>10</v>
      </c>
    </row>
    <row r="72" spans="1:3" x14ac:dyDescent="0.3">
      <c r="A72" t="s">
        <v>59</v>
      </c>
      <c r="B72" t="s">
        <v>4</v>
      </c>
      <c r="C72">
        <v>10</v>
      </c>
    </row>
    <row r="73" spans="1:3" x14ac:dyDescent="0.3">
      <c r="A73" t="s">
        <v>49</v>
      </c>
      <c r="B73" t="s">
        <v>4</v>
      </c>
      <c r="C73">
        <v>10</v>
      </c>
    </row>
    <row r="74" spans="1:3" x14ac:dyDescent="0.3">
      <c r="A74" t="s">
        <v>81</v>
      </c>
      <c r="B74" t="s">
        <v>4</v>
      </c>
      <c r="C74">
        <v>10</v>
      </c>
    </row>
    <row r="75" spans="1:3" x14ac:dyDescent="0.3">
      <c r="A75" t="s">
        <v>53</v>
      </c>
      <c r="B75" t="s">
        <v>4</v>
      </c>
      <c r="C75">
        <v>9</v>
      </c>
    </row>
    <row r="76" spans="1:3" x14ac:dyDescent="0.3">
      <c r="A76" t="s">
        <v>58</v>
      </c>
      <c r="B76" t="s">
        <v>4</v>
      </c>
      <c r="C76">
        <v>9</v>
      </c>
    </row>
    <row r="77" spans="1:3" x14ac:dyDescent="0.3">
      <c r="A77" t="s">
        <v>83</v>
      </c>
      <c r="B77" t="s">
        <v>4</v>
      </c>
      <c r="C77">
        <v>9</v>
      </c>
    </row>
    <row r="78" spans="1:3" x14ac:dyDescent="0.3">
      <c r="A78" t="s">
        <v>76</v>
      </c>
      <c r="B78" t="s">
        <v>4</v>
      </c>
      <c r="C78">
        <v>8</v>
      </c>
    </row>
    <row r="79" spans="1:3" x14ac:dyDescent="0.3">
      <c r="A79" t="s">
        <v>112</v>
      </c>
      <c r="B79" t="s">
        <v>4</v>
      </c>
      <c r="C79">
        <v>8</v>
      </c>
    </row>
    <row r="80" spans="1:3" x14ac:dyDescent="0.3">
      <c r="A80" t="s">
        <v>261</v>
      </c>
      <c r="B80" t="s">
        <v>4</v>
      </c>
      <c r="C80">
        <v>8</v>
      </c>
    </row>
    <row r="81" spans="1:3" x14ac:dyDescent="0.3">
      <c r="A81" t="s">
        <v>97</v>
      </c>
      <c r="B81" t="s">
        <v>4</v>
      </c>
      <c r="C81">
        <v>8</v>
      </c>
    </row>
    <row r="82" spans="1:3" x14ac:dyDescent="0.3">
      <c r="A82" t="s">
        <v>80</v>
      </c>
      <c r="B82" t="s">
        <v>4</v>
      </c>
      <c r="C82">
        <v>8</v>
      </c>
    </row>
    <row r="83" spans="1:3" x14ac:dyDescent="0.3">
      <c r="A83" t="s">
        <v>106</v>
      </c>
      <c r="B83" t="s">
        <v>4</v>
      </c>
      <c r="C83">
        <v>8</v>
      </c>
    </row>
    <row r="84" spans="1:3" x14ac:dyDescent="0.3">
      <c r="A84" t="s">
        <v>85</v>
      </c>
      <c r="B84" t="s">
        <v>4</v>
      </c>
      <c r="C84">
        <v>8</v>
      </c>
    </row>
    <row r="85" spans="1:3" x14ac:dyDescent="0.3">
      <c r="A85" t="s">
        <v>93</v>
      </c>
      <c r="B85" t="s">
        <v>4</v>
      </c>
      <c r="C85">
        <v>7</v>
      </c>
    </row>
    <row r="86" spans="1:3" x14ac:dyDescent="0.3">
      <c r="A86" t="s">
        <v>126</v>
      </c>
      <c r="B86" t="s">
        <v>4</v>
      </c>
      <c r="C86">
        <v>7</v>
      </c>
    </row>
    <row r="87" spans="1:3" x14ac:dyDescent="0.3">
      <c r="A87" t="s">
        <v>57</v>
      </c>
      <c r="B87" t="s">
        <v>4</v>
      </c>
      <c r="C87">
        <v>7</v>
      </c>
    </row>
    <row r="88" spans="1:3" x14ac:dyDescent="0.3">
      <c r="A88" t="s">
        <v>77</v>
      </c>
      <c r="B88" t="s">
        <v>4</v>
      </c>
      <c r="C88">
        <v>7</v>
      </c>
    </row>
    <row r="89" spans="1:3" x14ac:dyDescent="0.3">
      <c r="A89" t="s">
        <v>60</v>
      </c>
      <c r="B89" t="s">
        <v>4</v>
      </c>
      <c r="C89">
        <v>7</v>
      </c>
    </row>
    <row r="90" spans="1:3" x14ac:dyDescent="0.3">
      <c r="A90" t="s">
        <v>110</v>
      </c>
      <c r="B90" t="s">
        <v>8</v>
      </c>
      <c r="C90">
        <v>7</v>
      </c>
    </row>
    <row r="91" spans="1:3" x14ac:dyDescent="0.3">
      <c r="A91" t="s">
        <v>86</v>
      </c>
      <c r="B91" t="s">
        <v>4</v>
      </c>
      <c r="C91">
        <v>7</v>
      </c>
    </row>
    <row r="92" spans="1:3" x14ac:dyDescent="0.3">
      <c r="A92" t="s">
        <v>98</v>
      </c>
      <c r="B92" t="s">
        <v>4</v>
      </c>
      <c r="C92">
        <v>7</v>
      </c>
    </row>
    <row r="93" spans="1:3" x14ac:dyDescent="0.3">
      <c r="A93" t="s">
        <v>123</v>
      </c>
      <c r="B93" t="s">
        <v>8</v>
      </c>
      <c r="C93">
        <v>7</v>
      </c>
    </row>
    <row r="94" spans="1:3" x14ac:dyDescent="0.3">
      <c r="A94" t="s">
        <v>182</v>
      </c>
      <c r="B94" t="s">
        <v>4</v>
      </c>
      <c r="C94">
        <v>6</v>
      </c>
    </row>
    <row r="95" spans="1:3" x14ac:dyDescent="0.3">
      <c r="A95" t="s">
        <v>125</v>
      </c>
      <c r="B95" t="s">
        <v>4</v>
      </c>
      <c r="C95">
        <v>6</v>
      </c>
    </row>
    <row r="96" spans="1:3" x14ac:dyDescent="0.3">
      <c r="A96" t="s">
        <v>70</v>
      </c>
      <c r="B96" t="s">
        <v>4</v>
      </c>
      <c r="C96">
        <v>6</v>
      </c>
    </row>
    <row r="97" spans="1:3" x14ac:dyDescent="0.3">
      <c r="A97" t="s">
        <v>202</v>
      </c>
      <c r="B97" t="s">
        <v>4</v>
      </c>
      <c r="C97">
        <v>6</v>
      </c>
    </row>
    <row r="98" spans="1:3" x14ac:dyDescent="0.3">
      <c r="A98" t="s">
        <v>118</v>
      </c>
      <c r="B98" t="s">
        <v>4</v>
      </c>
      <c r="C98">
        <v>6</v>
      </c>
    </row>
    <row r="99" spans="1:3" x14ac:dyDescent="0.3">
      <c r="A99" t="s">
        <v>151</v>
      </c>
      <c r="B99" t="s">
        <v>4</v>
      </c>
      <c r="C99">
        <v>6</v>
      </c>
    </row>
    <row r="100" spans="1:3" x14ac:dyDescent="0.3">
      <c r="A100" t="s">
        <v>140</v>
      </c>
      <c r="B100" t="s">
        <v>4</v>
      </c>
      <c r="C100">
        <v>6</v>
      </c>
    </row>
    <row r="101" spans="1:3" x14ac:dyDescent="0.3">
      <c r="A101" t="s">
        <v>122</v>
      </c>
      <c r="B101" t="s">
        <v>4</v>
      </c>
      <c r="C101">
        <v>6</v>
      </c>
    </row>
    <row r="102" spans="1:3" x14ac:dyDescent="0.3">
      <c r="A102" t="s">
        <v>192</v>
      </c>
      <c r="B102" t="s">
        <v>4</v>
      </c>
      <c r="C102">
        <v>6</v>
      </c>
    </row>
    <row r="103" spans="1:3" x14ac:dyDescent="0.3">
      <c r="A103" t="s">
        <v>95</v>
      </c>
      <c r="B103" t="s">
        <v>4</v>
      </c>
      <c r="C103">
        <v>6</v>
      </c>
    </row>
    <row r="104" spans="1:3" x14ac:dyDescent="0.3">
      <c r="A104" t="s">
        <v>92</v>
      </c>
      <c r="B104" t="s">
        <v>4</v>
      </c>
      <c r="C104">
        <v>5</v>
      </c>
    </row>
    <row r="105" spans="1:3" x14ac:dyDescent="0.3">
      <c r="A105" t="s">
        <v>91</v>
      </c>
      <c r="B105" t="s">
        <v>4</v>
      </c>
      <c r="C105">
        <v>5</v>
      </c>
    </row>
    <row r="106" spans="1:3" x14ac:dyDescent="0.3">
      <c r="A106" t="s">
        <v>111</v>
      </c>
      <c r="B106" t="s">
        <v>4</v>
      </c>
      <c r="C106">
        <v>5</v>
      </c>
    </row>
    <row r="107" spans="1:3" x14ac:dyDescent="0.3">
      <c r="A107" t="s">
        <v>220</v>
      </c>
      <c r="B107" t="s">
        <v>4</v>
      </c>
      <c r="C107">
        <v>5</v>
      </c>
    </row>
    <row r="108" spans="1:3" x14ac:dyDescent="0.3">
      <c r="A108" t="s">
        <v>96</v>
      </c>
      <c r="B108" t="s">
        <v>4</v>
      </c>
      <c r="C108">
        <v>5</v>
      </c>
    </row>
    <row r="109" spans="1:3" x14ac:dyDescent="0.3">
      <c r="A109" t="s">
        <v>142</v>
      </c>
      <c r="B109" t="s">
        <v>4</v>
      </c>
      <c r="C109">
        <v>5</v>
      </c>
    </row>
    <row r="110" spans="1:3" x14ac:dyDescent="0.3">
      <c r="A110" t="s">
        <v>291</v>
      </c>
      <c r="B110" t="s">
        <v>4</v>
      </c>
      <c r="C110">
        <v>5</v>
      </c>
    </row>
    <row r="111" spans="1:3" x14ac:dyDescent="0.3">
      <c r="A111" t="s">
        <v>205</v>
      </c>
      <c r="B111" t="s">
        <v>4</v>
      </c>
      <c r="C111">
        <v>5</v>
      </c>
    </row>
    <row r="112" spans="1:3" x14ac:dyDescent="0.3">
      <c r="A112" t="s">
        <v>213</v>
      </c>
      <c r="B112" t="s">
        <v>4</v>
      </c>
      <c r="C112">
        <v>5</v>
      </c>
    </row>
    <row r="113" spans="1:3" x14ac:dyDescent="0.3">
      <c r="A113" t="s">
        <v>209</v>
      </c>
      <c r="B113" t="s">
        <v>4</v>
      </c>
      <c r="C113">
        <v>5</v>
      </c>
    </row>
    <row r="114" spans="1:3" x14ac:dyDescent="0.3">
      <c r="A114" t="s">
        <v>103</v>
      </c>
      <c r="B114" t="s">
        <v>4</v>
      </c>
      <c r="C114">
        <v>5</v>
      </c>
    </row>
    <row r="115" spans="1:3" x14ac:dyDescent="0.3">
      <c r="A115" t="s">
        <v>231</v>
      </c>
      <c r="B115" t="s">
        <v>4</v>
      </c>
      <c r="C115">
        <v>5</v>
      </c>
    </row>
    <row r="116" spans="1:3" x14ac:dyDescent="0.3">
      <c r="A116" t="s">
        <v>108</v>
      </c>
      <c r="B116" t="s">
        <v>4</v>
      </c>
      <c r="C116">
        <v>4</v>
      </c>
    </row>
    <row r="117" spans="1:3" x14ac:dyDescent="0.3">
      <c r="A117" t="s">
        <v>247</v>
      </c>
      <c r="B117" t="s">
        <v>4</v>
      </c>
      <c r="C117">
        <v>4</v>
      </c>
    </row>
    <row r="118" spans="1:3" x14ac:dyDescent="0.3">
      <c r="A118" t="s">
        <v>105</v>
      </c>
      <c r="B118" t="s">
        <v>4</v>
      </c>
      <c r="C118">
        <v>4</v>
      </c>
    </row>
    <row r="119" spans="1:3" x14ac:dyDescent="0.3">
      <c r="A119" t="s">
        <v>79</v>
      </c>
      <c r="B119" t="s">
        <v>4</v>
      </c>
      <c r="C119">
        <v>4</v>
      </c>
    </row>
    <row r="120" spans="1:3" x14ac:dyDescent="0.3">
      <c r="A120" t="s">
        <v>68</v>
      </c>
      <c r="B120" t="s">
        <v>4</v>
      </c>
      <c r="C120">
        <v>4</v>
      </c>
    </row>
    <row r="121" spans="1:3" x14ac:dyDescent="0.3">
      <c r="A121" t="s">
        <v>117</v>
      </c>
      <c r="B121" t="s">
        <v>4</v>
      </c>
      <c r="C121">
        <v>4</v>
      </c>
    </row>
    <row r="122" spans="1:3" x14ac:dyDescent="0.3">
      <c r="A122" t="s">
        <v>55</v>
      </c>
      <c r="B122" t="s">
        <v>4</v>
      </c>
      <c r="C122">
        <v>4</v>
      </c>
    </row>
    <row r="123" spans="1:3" x14ac:dyDescent="0.3">
      <c r="A123" t="s">
        <v>218</v>
      </c>
      <c r="B123" t="s">
        <v>4</v>
      </c>
      <c r="C123">
        <v>4</v>
      </c>
    </row>
    <row r="124" spans="1:3" x14ac:dyDescent="0.3">
      <c r="A124" t="s">
        <v>67</v>
      </c>
      <c r="B124" t="s">
        <v>4</v>
      </c>
      <c r="C124">
        <v>4</v>
      </c>
    </row>
    <row r="125" spans="1:3" x14ac:dyDescent="0.3">
      <c r="A125" t="s">
        <v>130</v>
      </c>
      <c r="B125" t="s">
        <v>4</v>
      </c>
      <c r="C125">
        <v>4</v>
      </c>
    </row>
    <row r="126" spans="1:3" x14ac:dyDescent="0.3">
      <c r="A126" t="s">
        <v>230</v>
      </c>
      <c r="B126" t="s">
        <v>4</v>
      </c>
      <c r="C126">
        <v>4</v>
      </c>
    </row>
    <row r="127" spans="1:3" x14ac:dyDescent="0.3">
      <c r="A127" t="s">
        <v>132</v>
      </c>
      <c r="B127" t="s">
        <v>4</v>
      </c>
      <c r="C127">
        <v>4</v>
      </c>
    </row>
    <row r="128" spans="1:3" x14ac:dyDescent="0.3">
      <c r="A128" t="s">
        <v>119</v>
      </c>
      <c r="B128" t="s">
        <v>4</v>
      </c>
      <c r="C128">
        <v>4</v>
      </c>
    </row>
    <row r="129" spans="1:3" x14ac:dyDescent="0.3">
      <c r="A129" t="s">
        <v>216</v>
      </c>
      <c r="B129" t="s">
        <v>4</v>
      </c>
      <c r="C129">
        <v>4</v>
      </c>
    </row>
    <row r="130" spans="1:3" x14ac:dyDescent="0.3">
      <c r="A130" t="s">
        <v>109</v>
      </c>
      <c r="B130" t="s">
        <v>4</v>
      </c>
      <c r="C130">
        <v>4</v>
      </c>
    </row>
    <row r="131" spans="1:3" x14ac:dyDescent="0.3">
      <c r="A131" t="s">
        <v>153</v>
      </c>
      <c r="B131" t="s">
        <v>4</v>
      </c>
      <c r="C131">
        <v>4</v>
      </c>
    </row>
    <row r="132" spans="1:3" x14ac:dyDescent="0.3">
      <c r="A132" t="s">
        <v>44</v>
      </c>
      <c r="B132" t="s">
        <v>8</v>
      </c>
      <c r="C132">
        <v>4</v>
      </c>
    </row>
    <row r="133" spans="1:3" x14ac:dyDescent="0.3">
      <c r="A133" t="s">
        <v>133</v>
      </c>
      <c r="B133" t="s">
        <v>4</v>
      </c>
      <c r="C133">
        <v>4</v>
      </c>
    </row>
    <row r="134" spans="1:3" x14ac:dyDescent="0.3">
      <c r="A134" t="s">
        <v>190</v>
      </c>
      <c r="B134" t="s">
        <v>4</v>
      </c>
      <c r="C134">
        <v>3</v>
      </c>
    </row>
    <row r="135" spans="1:3" x14ac:dyDescent="0.3">
      <c r="A135" t="s">
        <v>138</v>
      </c>
      <c r="B135" t="s">
        <v>4</v>
      </c>
      <c r="C135">
        <v>3</v>
      </c>
    </row>
    <row r="136" spans="1:3" x14ac:dyDescent="0.3">
      <c r="A136" t="s">
        <v>107</v>
      </c>
      <c r="B136" t="s">
        <v>4</v>
      </c>
      <c r="C136">
        <v>3</v>
      </c>
    </row>
    <row r="137" spans="1:3" x14ac:dyDescent="0.3">
      <c r="A137" t="s">
        <v>177</v>
      </c>
      <c r="B137" t="s">
        <v>4</v>
      </c>
      <c r="C137">
        <v>3</v>
      </c>
    </row>
    <row r="138" spans="1:3" x14ac:dyDescent="0.3">
      <c r="A138" t="s">
        <v>158</v>
      </c>
      <c r="B138" t="s">
        <v>4</v>
      </c>
      <c r="C138">
        <v>3</v>
      </c>
    </row>
    <row r="139" spans="1:3" x14ac:dyDescent="0.3">
      <c r="A139" t="s">
        <v>114</v>
      </c>
      <c r="B139" t="s">
        <v>4</v>
      </c>
      <c r="C139">
        <v>3</v>
      </c>
    </row>
    <row r="140" spans="1:3" x14ac:dyDescent="0.3">
      <c r="A140" t="s">
        <v>137</v>
      </c>
      <c r="B140" t="s">
        <v>4</v>
      </c>
      <c r="C140">
        <v>3</v>
      </c>
    </row>
    <row r="141" spans="1:3" x14ac:dyDescent="0.3">
      <c r="A141" t="s">
        <v>157</v>
      </c>
      <c r="B141" t="s">
        <v>4</v>
      </c>
      <c r="C141">
        <v>3</v>
      </c>
    </row>
    <row r="142" spans="1:3" x14ac:dyDescent="0.3">
      <c r="A142" t="s">
        <v>299</v>
      </c>
      <c r="B142" t="s">
        <v>4</v>
      </c>
      <c r="C142">
        <v>3</v>
      </c>
    </row>
    <row r="143" spans="1:3" x14ac:dyDescent="0.3">
      <c r="A143" t="s">
        <v>211</v>
      </c>
      <c r="B143" t="s">
        <v>4</v>
      </c>
      <c r="C143">
        <v>3</v>
      </c>
    </row>
    <row r="144" spans="1:3" x14ac:dyDescent="0.3">
      <c r="A144" t="s">
        <v>115</v>
      </c>
      <c r="B144" t="s">
        <v>4</v>
      </c>
      <c r="C144">
        <v>3</v>
      </c>
    </row>
    <row r="145" spans="1:3" x14ac:dyDescent="0.3">
      <c r="A145" t="s">
        <v>293</v>
      </c>
      <c r="B145" t="s">
        <v>4</v>
      </c>
      <c r="C145">
        <v>3</v>
      </c>
    </row>
    <row r="146" spans="1:3" x14ac:dyDescent="0.3">
      <c r="A146" t="s">
        <v>301</v>
      </c>
      <c r="B146" t="s">
        <v>4</v>
      </c>
      <c r="C146">
        <v>3</v>
      </c>
    </row>
    <row r="147" spans="1:3" x14ac:dyDescent="0.3">
      <c r="A147" t="s">
        <v>179</v>
      </c>
      <c r="B147" t="s">
        <v>4</v>
      </c>
      <c r="C147">
        <v>3</v>
      </c>
    </row>
    <row r="148" spans="1:3" x14ac:dyDescent="0.3">
      <c r="A148" t="s">
        <v>303</v>
      </c>
      <c r="B148" t="s">
        <v>4</v>
      </c>
      <c r="C148">
        <v>3</v>
      </c>
    </row>
    <row r="149" spans="1:3" x14ac:dyDescent="0.3">
      <c r="A149" t="s">
        <v>188</v>
      </c>
      <c r="B149" t="s">
        <v>4</v>
      </c>
      <c r="C149">
        <v>3</v>
      </c>
    </row>
    <row r="150" spans="1:3" x14ac:dyDescent="0.3">
      <c r="A150" t="s">
        <v>154</v>
      </c>
      <c r="B150" t="s">
        <v>4</v>
      </c>
      <c r="C150">
        <v>3</v>
      </c>
    </row>
    <row r="151" spans="1:3" x14ac:dyDescent="0.3">
      <c r="A151" t="s">
        <v>201</v>
      </c>
      <c r="B151" t="s">
        <v>4</v>
      </c>
      <c r="C151">
        <v>3</v>
      </c>
    </row>
    <row r="152" spans="1:3" x14ac:dyDescent="0.3">
      <c r="A152" t="s">
        <v>233</v>
      </c>
      <c r="B152" t="s">
        <v>4</v>
      </c>
      <c r="C152">
        <v>3</v>
      </c>
    </row>
    <row r="153" spans="1:3" x14ac:dyDescent="0.3">
      <c r="A153" t="s">
        <v>101</v>
      </c>
      <c r="B153" t="s">
        <v>4</v>
      </c>
      <c r="C153">
        <v>3</v>
      </c>
    </row>
    <row r="154" spans="1:3" x14ac:dyDescent="0.3">
      <c r="A154" t="s">
        <v>540</v>
      </c>
      <c r="B154" t="s">
        <v>4</v>
      </c>
      <c r="C154">
        <v>2</v>
      </c>
    </row>
    <row r="155" spans="1:3" x14ac:dyDescent="0.3">
      <c r="A155" t="s">
        <v>638</v>
      </c>
      <c r="B155" t="s">
        <v>4</v>
      </c>
      <c r="C155">
        <v>2</v>
      </c>
    </row>
    <row r="156" spans="1:3" x14ac:dyDescent="0.3">
      <c r="A156" t="s">
        <v>124</v>
      </c>
      <c r="B156" t="s">
        <v>4</v>
      </c>
      <c r="C156">
        <v>2</v>
      </c>
    </row>
    <row r="157" spans="1:3" x14ac:dyDescent="0.3">
      <c r="A157" t="s">
        <v>398</v>
      </c>
      <c r="B157" t="s">
        <v>4</v>
      </c>
      <c r="C157">
        <v>2</v>
      </c>
    </row>
    <row r="158" spans="1:3" x14ac:dyDescent="0.3">
      <c r="A158" t="s">
        <v>306</v>
      </c>
      <c r="B158" t="s">
        <v>4</v>
      </c>
      <c r="C158">
        <v>2</v>
      </c>
    </row>
    <row r="159" spans="1:3" x14ac:dyDescent="0.3">
      <c r="A159" t="s">
        <v>529</v>
      </c>
      <c r="B159" t="s">
        <v>4</v>
      </c>
      <c r="C159">
        <v>2</v>
      </c>
    </row>
    <row r="160" spans="1:3" x14ac:dyDescent="0.3">
      <c r="A160" t="s">
        <v>262</v>
      </c>
      <c r="B160" t="s">
        <v>4</v>
      </c>
      <c r="C160">
        <v>2</v>
      </c>
    </row>
    <row r="161" spans="1:3" x14ac:dyDescent="0.3">
      <c r="A161" t="s">
        <v>360</v>
      </c>
      <c r="B161" t="s">
        <v>4</v>
      </c>
      <c r="C161">
        <v>2</v>
      </c>
    </row>
    <row r="162" spans="1:3" x14ac:dyDescent="0.3">
      <c r="A162" t="s">
        <v>451</v>
      </c>
      <c r="B162" t="s">
        <v>4</v>
      </c>
      <c r="C162">
        <v>2</v>
      </c>
    </row>
    <row r="163" spans="1:3" x14ac:dyDescent="0.3">
      <c r="A163" t="s">
        <v>89</v>
      </c>
      <c r="B163" t="s">
        <v>4</v>
      </c>
      <c r="C163">
        <v>2</v>
      </c>
    </row>
    <row r="164" spans="1:3" x14ac:dyDescent="0.3">
      <c r="A164" t="s">
        <v>309</v>
      </c>
      <c r="B164" t="s">
        <v>4</v>
      </c>
      <c r="C164">
        <v>2</v>
      </c>
    </row>
    <row r="165" spans="1:3" x14ac:dyDescent="0.3">
      <c r="A165" t="s">
        <v>1031</v>
      </c>
      <c r="B165" t="s">
        <v>4</v>
      </c>
      <c r="C165">
        <v>2</v>
      </c>
    </row>
    <row r="166" spans="1:3" x14ac:dyDescent="0.3">
      <c r="A166" t="s">
        <v>330</v>
      </c>
      <c r="B166" t="s">
        <v>4</v>
      </c>
      <c r="C166">
        <v>2</v>
      </c>
    </row>
    <row r="167" spans="1:3" x14ac:dyDescent="0.3">
      <c r="A167" t="s">
        <v>159</v>
      </c>
      <c r="B167" t="s">
        <v>4</v>
      </c>
      <c r="C167">
        <v>2</v>
      </c>
    </row>
    <row r="168" spans="1:3" x14ac:dyDescent="0.3">
      <c r="A168" t="s">
        <v>146</v>
      </c>
      <c r="B168" t="s">
        <v>4</v>
      </c>
      <c r="C168">
        <v>2</v>
      </c>
    </row>
    <row r="169" spans="1:3" x14ac:dyDescent="0.3">
      <c r="A169" t="s">
        <v>225</v>
      </c>
      <c r="B169" t="s">
        <v>4</v>
      </c>
      <c r="C169">
        <v>2</v>
      </c>
    </row>
    <row r="170" spans="1:3" x14ac:dyDescent="0.3">
      <c r="A170" t="s">
        <v>145</v>
      </c>
      <c r="B170" t="s">
        <v>4</v>
      </c>
      <c r="C170">
        <v>2</v>
      </c>
    </row>
    <row r="171" spans="1:3" x14ac:dyDescent="0.3">
      <c r="A171" t="s">
        <v>234</v>
      </c>
      <c r="B171" t="s">
        <v>4</v>
      </c>
      <c r="C171">
        <v>2</v>
      </c>
    </row>
    <row r="172" spans="1:3" x14ac:dyDescent="0.3">
      <c r="A172" t="s">
        <v>167</v>
      </c>
      <c r="B172" t="s">
        <v>4</v>
      </c>
      <c r="C172">
        <v>2</v>
      </c>
    </row>
    <row r="173" spans="1:3" x14ac:dyDescent="0.3">
      <c r="A173" t="s">
        <v>166</v>
      </c>
      <c r="B173" t="s">
        <v>4</v>
      </c>
      <c r="C173">
        <v>2</v>
      </c>
    </row>
    <row r="174" spans="1:3" x14ac:dyDescent="0.3">
      <c r="A174" t="s">
        <v>856</v>
      </c>
      <c r="B174" t="s">
        <v>4</v>
      </c>
      <c r="C174">
        <v>2</v>
      </c>
    </row>
    <row r="175" spans="1:3" x14ac:dyDescent="0.3">
      <c r="A175" t="s">
        <v>164</v>
      </c>
      <c r="B175" t="s">
        <v>4</v>
      </c>
      <c r="C175">
        <v>2</v>
      </c>
    </row>
    <row r="176" spans="1:3" x14ac:dyDescent="0.3">
      <c r="A176" t="s">
        <v>312</v>
      </c>
      <c r="B176" t="s">
        <v>4</v>
      </c>
      <c r="C176">
        <v>2</v>
      </c>
    </row>
    <row r="177" spans="1:3" x14ac:dyDescent="0.3">
      <c r="A177" t="s">
        <v>160</v>
      </c>
      <c r="B177" t="s">
        <v>4</v>
      </c>
      <c r="C177">
        <v>2</v>
      </c>
    </row>
    <row r="178" spans="1:3" x14ac:dyDescent="0.3">
      <c r="A178" t="s">
        <v>310</v>
      </c>
      <c r="B178" t="s">
        <v>4</v>
      </c>
      <c r="C178">
        <v>2</v>
      </c>
    </row>
    <row r="179" spans="1:3" x14ac:dyDescent="0.3">
      <c r="A179" t="s">
        <v>302</v>
      </c>
      <c r="B179" t="s">
        <v>4</v>
      </c>
      <c r="C179">
        <v>2</v>
      </c>
    </row>
    <row r="180" spans="1:3" x14ac:dyDescent="0.3">
      <c r="A180" t="s">
        <v>181</v>
      </c>
      <c r="B180" t="s">
        <v>4</v>
      </c>
      <c r="C180">
        <v>2</v>
      </c>
    </row>
    <row r="181" spans="1:3" x14ac:dyDescent="0.3">
      <c r="A181" t="s">
        <v>100</v>
      </c>
      <c r="B181" t="s">
        <v>4</v>
      </c>
      <c r="C181">
        <v>2</v>
      </c>
    </row>
    <row r="182" spans="1:3" x14ac:dyDescent="0.3">
      <c r="A182" t="s">
        <v>168</v>
      </c>
      <c r="B182" t="s">
        <v>4</v>
      </c>
      <c r="C182">
        <v>2</v>
      </c>
    </row>
    <row r="183" spans="1:3" x14ac:dyDescent="0.3">
      <c r="A183" t="s">
        <v>377</v>
      </c>
      <c r="B183" t="s">
        <v>4</v>
      </c>
      <c r="C183">
        <v>2</v>
      </c>
    </row>
    <row r="184" spans="1:3" x14ac:dyDescent="0.3">
      <c r="A184" t="s">
        <v>129</v>
      </c>
      <c r="B184" t="s">
        <v>4</v>
      </c>
      <c r="C184">
        <v>2</v>
      </c>
    </row>
    <row r="185" spans="1:3" x14ac:dyDescent="0.3">
      <c r="A185" t="s">
        <v>307</v>
      </c>
      <c r="B185" t="s">
        <v>4</v>
      </c>
      <c r="C185">
        <v>2</v>
      </c>
    </row>
    <row r="186" spans="1:3" x14ac:dyDescent="0.3">
      <c r="A186" t="s">
        <v>305</v>
      </c>
      <c r="B186" t="s">
        <v>4</v>
      </c>
      <c r="C186">
        <v>2</v>
      </c>
    </row>
    <row r="187" spans="1:3" x14ac:dyDescent="0.3">
      <c r="A187" t="s">
        <v>162</v>
      </c>
      <c r="B187" t="s">
        <v>4</v>
      </c>
      <c r="C187">
        <v>2</v>
      </c>
    </row>
    <row r="188" spans="1:3" x14ac:dyDescent="0.3">
      <c r="A188" t="s">
        <v>311</v>
      </c>
      <c r="B188" t="s">
        <v>4</v>
      </c>
      <c r="C188">
        <v>2</v>
      </c>
    </row>
    <row r="189" spans="1:3" x14ac:dyDescent="0.3">
      <c r="A189" t="s">
        <v>560</v>
      </c>
      <c r="B189" t="s">
        <v>4</v>
      </c>
      <c r="C189">
        <v>2</v>
      </c>
    </row>
    <row r="190" spans="1:3" x14ac:dyDescent="0.3">
      <c r="A190" t="s">
        <v>294</v>
      </c>
      <c r="B190" t="s">
        <v>4</v>
      </c>
      <c r="C190">
        <v>2</v>
      </c>
    </row>
    <row r="191" spans="1:3" x14ac:dyDescent="0.3">
      <c r="A191" t="s">
        <v>535</v>
      </c>
      <c r="B191" t="s">
        <v>4</v>
      </c>
      <c r="C191">
        <v>2</v>
      </c>
    </row>
    <row r="192" spans="1:3" x14ac:dyDescent="0.3">
      <c r="A192" t="s">
        <v>173</v>
      </c>
      <c r="B192" t="s">
        <v>8</v>
      </c>
      <c r="C192">
        <v>2</v>
      </c>
    </row>
    <row r="193" spans="1:3" x14ac:dyDescent="0.3">
      <c r="A193" t="s">
        <v>1303</v>
      </c>
      <c r="B193" t="s">
        <v>4</v>
      </c>
      <c r="C193">
        <v>2</v>
      </c>
    </row>
    <row r="194" spans="1:3" x14ac:dyDescent="0.3">
      <c r="A194" t="s">
        <v>297</v>
      </c>
      <c r="B194" t="s">
        <v>4</v>
      </c>
      <c r="C194">
        <v>2</v>
      </c>
    </row>
    <row r="195" spans="1:3" x14ac:dyDescent="0.3">
      <c r="A195" t="s">
        <v>300</v>
      </c>
      <c r="B195" t="s">
        <v>4</v>
      </c>
      <c r="C195">
        <v>2</v>
      </c>
    </row>
    <row r="196" spans="1:3" x14ac:dyDescent="0.3">
      <c r="A196" t="s">
        <v>239</v>
      </c>
      <c r="B196" t="s">
        <v>4</v>
      </c>
      <c r="C196">
        <v>2</v>
      </c>
    </row>
    <row r="197" spans="1:3" x14ac:dyDescent="0.3">
      <c r="A197" t="s">
        <v>320</v>
      </c>
      <c r="B197" t="s">
        <v>4</v>
      </c>
      <c r="C197">
        <v>2</v>
      </c>
    </row>
    <row r="198" spans="1:3" x14ac:dyDescent="0.3">
      <c r="A198" t="s">
        <v>90</v>
      </c>
      <c r="B198" t="s">
        <v>4</v>
      </c>
      <c r="C198">
        <v>2</v>
      </c>
    </row>
    <row r="199" spans="1:3" x14ac:dyDescent="0.3">
      <c r="A199" t="s">
        <v>219</v>
      </c>
      <c r="B199" t="s">
        <v>4</v>
      </c>
      <c r="C199">
        <v>2</v>
      </c>
    </row>
    <row r="200" spans="1:3" x14ac:dyDescent="0.3">
      <c r="A200" t="s">
        <v>387</v>
      </c>
      <c r="B200" t="s">
        <v>4</v>
      </c>
      <c r="C200">
        <v>2</v>
      </c>
    </row>
    <row r="201" spans="1:3" x14ac:dyDescent="0.3">
      <c r="A201" t="s">
        <v>381</v>
      </c>
      <c r="B201" t="s">
        <v>4</v>
      </c>
      <c r="C201">
        <v>2</v>
      </c>
    </row>
    <row r="202" spans="1:3" x14ac:dyDescent="0.3">
      <c r="A202" t="s">
        <v>143</v>
      </c>
      <c r="B202" t="s">
        <v>4</v>
      </c>
      <c r="C202">
        <v>2</v>
      </c>
    </row>
    <row r="203" spans="1:3" x14ac:dyDescent="0.3">
      <c r="A203" t="s">
        <v>462</v>
      </c>
      <c r="B203" t="s">
        <v>4</v>
      </c>
      <c r="C203">
        <v>2</v>
      </c>
    </row>
    <row r="204" spans="1:3" x14ac:dyDescent="0.3">
      <c r="A204" t="s">
        <v>655</v>
      </c>
      <c r="B204" t="s">
        <v>4</v>
      </c>
      <c r="C204">
        <v>2</v>
      </c>
    </row>
    <row r="205" spans="1:3" x14ac:dyDescent="0.3">
      <c r="A205" t="s">
        <v>481</v>
      </c>
      <c r="B205" t="s">
        <v>4</v>
      </c>
      <c r="C205">
        <v>2</v>
      </c>
    </row>
    <row r="206" spans="1:3" x14ac:dyDescent="0.3">
      <c r="A206" t="s">
        <v>917</v>
      </c>
      <c r="B206" t="s">
        <v>4</v>
      </c>
      <c r="C206">
        <v>2</v>
      </c>
    </row>
    <row r="207" spans="1:3" x14ac:dyDescent="0.3">
      <c r="A207" t="s">
        <v>326</v>
      </c>
      <c r="B207" t="s">
        <v>4</v>
      </c>
      <c r="C207">
        <v>1</v>
      </c>
    </row>
    <row r="208" spans="1:3" x14ac:dyDescent="0.3">
      <c r="A208" t="s">
        <v>236</v>
      </c>
      <c r="B208" t="s">
        <v>4</v>
      </c>
      <c r="C208">
        <v>1</v>
      </c>
    </row>
    <row r="209" spans="1:3" x14ac:dyDescent="0.3">
      <c r="A209" t="s">
        <v>353</v>
      </c>
      <c r="B209" t="s">
        <v>4</v>
      </c>
      <c r="C209">
        <v>1</v>
      </c>
    </row>
    <row r="210" spans="1:3" x14ac:dyDescent="0.3">
      <c r="A210" t="s">
        <v>245</v>
      </c>
      <c r="B210" t="s">
        <v>4</v>
      </c>
      <c r="C210">
        <v>1</v>
      </c>
    </row>
    <row r="211" spans="1:3" x14ac:dyDescent="0.3">
      <c r="A211" t="s">
        <v>418</v>
      </c>
      <c r="B211" t="s">
        <v>4</v>
      </c>
      <c r="C211">
        <v>1</v>
      </c>
    </row>
    <row r="212" spans="1:3" x14ac:dyDescent="0.3">
      <c r="A212" t="s">
        <v>1331</v>
      </c>
      <c r="B212" t="s">
        <v>4</v>
      </c>
      <c r="C212">
        <v>1</v>
      </c>
    </row>
    <row r="213" spans="1:3" x14ac:dyDescent="0.3">
      <c r="A213" t="s">
        <v>613</v>
      </c>
      <c r="B213" t="s">
        <v>4</v>
      </c>
      <c r="C213">
        <v>1</v>
      </c>
    </row>
    <row r="214" spans="1:3" x14ac:dyDescent="0.3">
      <c r="A214" t="s">
        <v>1204</v>
      </c>
      <c r="B214" t="s">
        <v>4</v>
      </c>
      <c r="C214">
        <v>1</v>
      </c>
    </row>
    <row r="215" spans="1:3" x14ac:dyDescent="0.3">
      <c r="A215" t="s">
        <v>488</v>
      </c>
      <c r="B215" t="s">
        <v>4</v>
      </c>
      <c r="C215">
        <v>1</v>
      </c>
    </row>
    <row r="216" spans="1:3" x14ac:dyDescent="0.3">
      <c r="A216" t="s">
        <v>862</v>
      </c>
      <c r="B216" t="s">
        <v>4</v>
      </c>
      <c r="C216">
        <v>1</v>
      </c>
    </row>
    <row r="217" spans="1:3" x14ac:dyDescent="0.3">
      <c r="A217" t="s">
        <v>63</v>
      </c>
      <c r="B217" t="s">
        <v>4</v>
      </c>
      <c r="C217">
        <v>1</v>
      </c>
    </row>
    <row r="218" spans="1:3" x14ac:dyDescent="0.3">
      <c r="A218" t="s">
        <v>643</v>
      </c>
      <c r="B218" t="s">
        <v>4</v>
      </c>
      <c r="C218">
        <v>1</v>
      </c>
    </row>
    <row r="219" spans="1:3" x14ac:dyDescent="0.3">
      <c r="A219" t="s">
        <v>120</v>
      </c>
      <c r="B219" t="s">
        <v>4</v>
      </c>
      <c r="C219">
        <v>1</v>
      </c>
    </row>
    <row r="220" spans="1:3" x14ac:dyDescent="0.3">
      <c r="A220" t="s">
        <v>1387</v>
      </c>
      <c r="B220" t="s">
        <v>4</v>
      </c>
      <c r="C220">
        <v>1</v>
      </c>
    </row>
    <row r="221" spans="1:3" x14ac:dyDescent="0.3">
      <c r="A221" t="s">
        <v>210</v>
      </c>
      <c r="B221" t="s">
        <v>4</v>
      </c>
      <c r="C221">
        <v>1</v>
      </c>
    </row>
    <row r="222" spans="1:3" x14ac:dyDescent="0.3">
      <c r="A222" t="s">
        <v>203</v>
      </c>
      <c r="B222" t="s">
        <v>4</v>
      </c>
      <c r="C222">
        <v>1</v>
      </c>
    </row>
    <row r="223" spans="1:3" x14ac:dyDescent="0.3">
      <c r="A223" t="s">
        <v>427</v>
      </c>
      <c r="B223" t="s">
        <v>4</v>
      </c>
      <c r="C223">
        <v>1</v>
      </c>
    </row>
    <row r="224" spans="1:3" x14ac:dyDescent="0.3">
      <c r="A224" t="s">
        <v>814</v>
      </c>
      <c r="B224" t="s">
        <v>4</v>
      </c>
      <c r="C224">
        <v>1</v>
      </c>
    </row>
    <row r="225" spans="1:3" x14ac:dyDescent="0.3">
      <c r="A225" t="s">
        <v>835</v>
      </c>
      <c r="B225" t="s">
        <v>4</v>
      </c>
      <c r="C225">
        <v>1</v>
      </c>
    </row>
    <row r="226" spans="1:3" x14ac:dyDescent="0.3">
      <c r="A226" t="s">
        <v>557</v>
      </c>
      <c r="B226" t="s">
        <v>4</v>
      </c>
      <c r="C226">
        <v>1</v>
      </c>
    </row>
    <row r="227" spans="1:3" x14ac:dyDescent="0.3">
      <c r="A227" t="s">
        <v>341</v>
      </c>
      <c r="B227" t="s">
        <v>4</v>
      </c>
      <c r="C227">
        <v>1</v>
      </c>
    </row>
    <row r="228" spans="1:3" x14ac:dyDescent="0.3">
      <c r="A228" t="s">
        <v>430</v>
      </c>
      <c r="B228" t="s">
        <v>4</v>
      </c>
      <c r="C228">
        <v>1</v>
      </c>
    </row>
    <row r="229" spans="1:3" x14ac:dyDescent="0.3">
      <c r="A229" t="s">
        <v>986</v>
      </c>
      <c r="B229" t="s">
        <v>4</v>
      </c>
      <c r="C229">
        <v>1</v>
      </c>
    </row>
    <row r="230" spans="1:3" x14ac:dyDescent="0.3">
      <c r="A230" t="s">
        <v>1520</v>
      </c>
      <c r="B230" t="s">
        <v>4</v>
      </c>
      <c r="C230">
        <v>1</v>
      </c>
    </row>
    <row r="231" spans="1:3" x14ac:dyDescent="0.3">
      <c r="A231" t="s">
        <v>380</v>
      </c>
      <c r="B231" t="s">
        <v>4</v>
      </c>
      <c r="C231">
        <v>1</v>
      </c>
    </row>
    <row r="232" spans="1:3" x14ac:dyDescent="0.3">
      <c r="A232" t="s">
        <v>273</v>
      </c>
      <c r="B232" t="s">
        <v>4</v>
      </c>
      <c r="C232">
        <v>1</v>
      </c>
    </row>
    <row r="233" spans="1:3" x14ac:dyDescent="0.3">
      <c r="A233" t="s">
        <v>386</v>
      </c>
      <c r="B233" t="s">
        <v>4</v>
      </c>
      <c r="C233">
        <v>1</v>
      </c>
    </row>
    <row r="234" spans="1:3" x14ac:dyDescent="0.3">
      <c r="A234" t="s">
        <v>876</v>
      </c>
      <c r="B234" t="s">
        <v>4</v>
      </c>
      <c r="C234">
        <v>1</v>
      </c>
    </row>
    <row r="235" spans="1:3" x14ac:dyDescent="0.3">
      <c r="A235" t="s">
        <v>467</v>
      </c>
      <c r="B235" t="s">
        <v>4</v>
      </c>
      <c r="C235">
        <v>1</v>
      </c>
    </row>
    <row r="236" spans="1:3" x14ac:dyDescent="0.3">
      <c r="A236" t="s">
        <v>500</v>
      </c>
      <c r="B236" t="s">
        <v>4</v>
      </c>
      <c r="C236">
        <v>1</v>
      </c>
    </row>
    <row r="237" spans="1:3" x14ac:dyDescent="0.3">
      <c r="A237" t="s">
        <v>289</v>
      </c>
      <c r="B237" t="s">
        <v>4</v>
      </c>
      <c r="C237">
        <v>1</v>
      </c>
    </row>
    <row r="238" spans="1:3" x14ac:dyDescent="0.3">
      <c r="A238" t="s">
        <v>215</v>
      </c>
      <c r="B238" t="s">
        <v>4</v>
      </c>
      <c r="C238">
        <v>1</v>
      </c>
    </row>
    <row r="239" spans="1:3" x14ac:dyDescent="0.3">
      <c r="A239" t="s">
        <v>509</v>
      </c>
      <c r="B239" t="s">
        <v>4</v>
      </c>
      <c r="C239">
        <v>1</v>
      </c>
    </row>
    <row r="240" spans="1:3" x14ac:dyDescent="0.3">
      <c r="A240" t="s">
        <v>155</v>
      </c>
      <c r="B240" t="s">
        <v>4</v>
      </c>
      <c r="C240">
        <v>1</v>
      </c>
    </row>
    <row r="241" spans="1:3" x14ac:dyDescent="0.3">
      <c r="A241" t="s">
        <v>1060</v>
      </c>
      <c r="B241" t="s">
        <v>4</v>
      </c>
      <c r="C241">
        <v>1</v>
      </c>
    </row>
    <row r="242" spans="1:3" x14ac:dyDescent="0.3">
      <c r="A242" t="s">
        <v>432</v>
      </c>
      <c r="B242" t="s">
        <v>4</v>
      </c>
      <c r="C242">
        <v>1</v>
      </c>
    </row>
    <row r="243" spans="1:3" x14ac:dyDescent="0.3">
      <c r="A243" t="s">
        <v>437</v>
      </c>
      <c r="B243" t="s">
        <v>4</v>
      </c>
      <c r="C243">
        <v>1</v>
      </c>
    </row>
    <row r="244" spans="1:3" x14ac:dyDescent="0.3">
      <c r="A244" t="s">
        <v>461</v>
      </c>
      <c r="B244" t="s">
        <v>4</v>
      </c>
      <c r="C244">
        <v>1</v>
      </c>
    </row>
    <row r="245" spans="1:3" x14ac:dyDescent="0.3">
      <c r="A245" t="s">
        <v>493</v>
      </c>
      <c r="B245" t="s">
        <v>4</v>
      </c>
      <c r="C245">
        <v>1</v>
      </c>
    </row>
    <row r="246" spans="1:3" x14ac:dyDescent="0.3">
      <c r="A246" t="s">
        <v>534</v>
      </c>
      <c r="B246" t="s">
        <v>4</v>
      </c>
      <c r="C246">
        <v>1</v>
      </c>
    </row>
    <row r="247" spans="1:3" x14ac:dyDescent="0.3">
      <c r="A247" t="s">
        <v>285</v>
      </c>
      <c r="B247" t="s">
        <v>4</v>
      </c>
      <c r="C247">
        <v>1</v>
      </c>
    </row>
    <row r="248" spans="1:3" x14ac:dyDescent="0.3">
      <c r="A248" t="s">
        <v>609</v>
      </c>
      <c r="B248" t="s">
        <v>4</v>
      </c>
      <c r="C248">
        <v>1</v>
      </c>
    </row>
    <row r="249" spans="1:3" x14ac:dyDescent="0.3">
      <c r="A249" t="s">
        <v>782</v>
      </c>
      <c r="B249" t="s">
        <v>4</v>
      </c>
      <c r="C249">
        <v>1</v>
      </c>
    </row>
    <row r="250" spans="1:3" x14ac:dyDescent="0.3">
      <c r="A250" t="s">
        <v>139</v>
      </c>
      <c r="B250" t="s">
        <v>4</v>
      </c>
      <c r="C250">
        <v>1</v>
      </c>
    </row>
    <row r="251" spans="1:3" x14ac:dyDescent="0.3">
      <c r="A251" t="s">
        <v>821</v>
      </c>
      <c r="B251" t="s">
        <v>4</v>
      </c>
      <c r="C251">
        <v>1</v>
      </c>
    </row>
    <row r="252" spans="1:3" x14ac:dyDescent="0.3">
      <c r="A252" t="s">
        <v>317</v>
      </c>
      <c r="B252" t="s">
        <v>4</v>
      </c>
      <c r="C252">
        <v>1</v>
      </c>
    </row>
    <row r="253" spans="1:3" x14ac:dyDescent="0.3">
      <c r="A253" t="s">
        <v>212</v>
      </c>
      <c r="B253" t="s">
        <v>4</v>
      </c>
      <c r="C253">
        <v>1</v>
      </c>
    </row>
    <row r="254" spans="1:3" x14ac:dyDescent="0.3">
      <c r="A254" t="s">
        <v>343</v>
      </c>
      <c r="B254" t="s">
        <v>4</v>
      </c>
      <c r="C254">
        <v>1</v>
      </c>
    </row>
    <row r="255" spans="1:3" x14ac:dyDescent="0.3">
      <c r="A255" t="s">
        <v>971</v>
      </c>
      <c r="B255" t="s">
        <v>4</v>
      </c>
      <c r="C255">
        <v>1</v>
      </c>
    </row>
    <row r="256" spans="1:3" x14ac:dyDescent="0.3">
      <c r="A256" t="s">
        <v>232</v>
      </c>
      <c r="B256" t="s">
        <v>4</v>
      </c>
      <c r="C256">
        <v>1</v>
      </c>
    </row>
    <row r="257" spans="1:3" x14ac:dyDescent="0.3">
      <c r="A257" t="s">
        <v>356</v>
      </c>
      <c r="B257" t="s">
        <v>4</v>
      </c>
      <c r="C257">
        <v>1</v>
      </c>
    </row>
    <row r="258" spans="1:3" x14ac:dyDescent="0.3">
      <c r="A258" t="s">
        <v>375</v>
      </c>
      <c r="B258" t="s">
        <v>4</v>
      </c>
      <c r="C258">
        <v>1</v>
      </c>
    </row>
    <row r="259" spans="1:3" x14ac:dyDescent="0.3">
      <c r="A259" t="s">
        <v>717</v>
      </c>
      <c r="B259" t="s">
        <v>4</v>
      </c>
      <c r="C259">
        <v>1</v>
      </c>
    </row>
    <row r="260" spans="1:3" x14ac:dyDescent="0.3">
      <c r="A260" t="s">
        <v>226</v>
      </c>
      <c r="B260" t="s">
        <v>4</v>
      </c>
      <c r="C260">
        <v>1</v>
      </c>
    </row>
    <row r="261" spans="1:3" x14ac:dyDescent="0.3">
      <c r="A261" t="s">
        <v>267</v>
      </c>
      <c r="B261" t="s">
        <v>4</v>
      </c>
      <c r="C261">
        <v>1</v>
      </c>
    </row>
    <row r="262" spans="1:3" x14ac:dyDescent="0.3">
      <c r="A262" t="s">
        <v>663</v>
      </c>
      <c r="B262" t="s">
        <v>4</v>
      </c>
      <c r="C262">
        <v>1</v>
      </c>
    </row>
    <row r="263" spans="1:3" x14ac:dyDescent="0.3">
      <c r="A263" t="s">
        <v>837</v>
      </c>
      <c r="B263" t="s">
        <v>4</v>
      </c>
      <c r="C263">
        <v>1</v>
      </c>
    </row>
    <row r="264" spans="1:3" x14ac:dyDescent="0.3">
      <c r="A264" t="s">
        <v>442</v>
      </c>
      <c r="B264" t="s">
        <v>4</v>
      </c>
      <c r="C264">
        <v>1</v>
      </c>
    </row>
    <row r="265" spans="1:3" x14ac:dyDescent="0.3">
      <c r="A265" t="s">
        <v>1708</v>
      </c>
      <c r="B265" t="s">
        <v>4</v>
      </c>
      <c r="C265">
        <v>1</v>
      </c>
    </row>
    <row r="266" spans="1:3" x14ac:dyDescent="0.3">
      <c r="A266" t="s">
        <v>531</v>
      </c>
      <c r="B266" t="s">
        <v>4</v>
      </c>
      <c r="C266">
        <v>1</v>
      </c>
    </row>
    <row r="267" spans="1:3" x14ac:dyDescent="0.3">
      <c r="A267" t="s">
        <v>1123</v>
      </c>
      <c r="B267" t="s">
        <v>4</v>
      </c>
      <c r="C267">
        <v>1</v>
      </c>
    </row>
    <row r="268" spans="1:3" x14ac:dyDescent="0.3">
      <c r="A268" t="s">
        <v>779</v>
      </c>
      <c r="B268" t="s">
        <v>4</v>
      </c>
      <c r="C268">
        <v>1</v>
      </c>
    </row>
    <row r="269" spans="1:3" x14ac:dyDescent="0.3">
      <c r="A269" t="s">
        <v>271</v>
      </c>
      <c r="B269" t="s">
        <v>4</v>
      </c>
      <c r="C269">
        <v>1</v>
      </c>
    </row>
    <row r="270" spans="1:3" x14ac:dyDescent="0.3">
      <c r="A270" t="s">
        <v>1169</v>
      </c>
      <c r="B270" t="s">
        <v>4</v>
      </c>
      <c r="C270">
        <v>1</v>
      </c>
    </row>
    <row r="271" spans="1:3" x14ac:dyDescent="0.3">
      <c r="A271" t="s">
        <v>987</v>
      </c>
      <c r="B271" t="s">
        <v>4</v>
      </c>
      <c r="C271">
        <v>1</v>
      </c>
    </row>
    <row r="272" spans="1:3" x14ac:dyDescent="0.3">
      <c r="A272" t="s">
        <v>889</v>
      </c>
      <c r="B272" t="s">
        <v>4</v>
      </c>
      <c r="C272">
        <v>1</v>
      </c>
    </row>
    <row r="273" spans="1:3" x14ac:dyDescent="0.3">
      <c r="A273" t="s">
        <v>257</v>
      </c>
      <c r="B273" t="s">
        <v>4</v>
      </c>
      <c r="C273">
        <v>1</v>
      </c>
    </row>
    <row r="274" spans="1:3" x14ac:dyDescent="0.3">
      <c r="A274" t="s">
        <v>750</v>
      </c>
      <c r="B274" t="s">
        <v>4</v>
      </c>
      <c r="C274">
        <v>1</v>
      </c>
    </row>
    <row r="275" spans="1:3" x14ac:dyDescent="0.3">
      <c r="A275" t="s">
        <v>982</v>
      </c>
      <c r="B275" t="s">
        <v>4</v>
      </c>
      <c r="C275">
        <v>1</v>
      </c>
    </row>
    <row r="276" spans="1:3" x14ac:dyDescent="0.3">
      <c r="A276" t="s">
        <v>1061</v>
      </c>
      <c r="B276" t="s">
        <v>4</v>
      </c>
      <c r="C276">
        <v>1</v>
      </c>
    </row>
    <row r="277" spans="1:3" x14ac:dyDescent="0.3">
      <c r="A277" t="s">
        <v>208</v>
      </c>
      <c r="B277" t="s">
        <v>4</v>
      </c>
      <c r="C277">
        <v>1</v>
      </c>
    </row>
    <row r="278" spans="1:3" x14ac:dyDescent="0.3">
      <c r="A278" t="s">
        <v>480</v>
      </c>
      <c r="B278" t="s">
        <v>4</v>
      </c>
      <c r="C278">
        <v>1</v>
      </c>
    </row>
    <row r="279" spans="1:3" x14ac:dyDescent="0.3">
      <c r="A279" t="s">
        <v>354</v>
      </c>
      <c r="B279" t="s">
        <v>4</v>
      </c>
      <c r="C279">
        <v>1</v>
      </c>
    </row>
    <row r="280" spans="1:3" x14ac:dyDescent="0.3">
      <c r="A280" t="s">
        <v>304</v>
      </c>
      <c r="B280" t="s">
        <v>4</v>
      </c>
      <c r="C280">
        <v>1</v>
      </c>
    </row>
    <row r="281" spans="1:3" x14ac:dyDescent="0.3">
      <c r="A281" t="s">
        <v>393</v>
      </c>
      <c r="B281" t="s">
        <v>4</v>
      </c>
      <c r="C281">
        <v>1</v>
      </c>
    </row>
    <row r="282" spans="1:3" x14ac:dyDescent="0.3">
      <c r="A282" t="s">
        <v>660</v>
      </c>
      <c r="B282" t="s">
        <v>4</v>
      </c>
      <c r="C282">
        <v>1</v>
      </c>
    </row>
    <row r="283" spans="1:3" x14ac:dyDescent="0.3">
      <c r="A283" t="s">
        <v>150</v>
      </c>
      <c r="B283" t="s">
        <v>4</v>
      </c>
      <c r="C283">
        <v>1</v>
      </c>
    </row>
    <row r="284" spans="1:3" x14ac:dyDescent="0.3">
      <c r="A284" t="s">
        <v>730</v>
      </c>
      <c r="B284" t="s">
        <v>4</v>
      </c>
      <c r="C284">
        <v>1</v>
      </c>
    </row>
    <row r="285" spans="1:3" x14ac:dyDescent="0.3">
      <c r="A285" t="s">
        <v>910</v>
      </c>
      <c r="B285" t="s">
        <v>4</v>
      </c>
      <c r="C285">
        <v>1</v>
      </c>
    </row>
    <row r="286" spans="1:3" x14ac:dyDescent="0.3">
      <c r="A286" t="s">
        <v>224</v>
      </c>
      <c r="B286" t="s">
        <v>4</v>
      </c>
      <c r="C286">
        <v>1</v>
      </c>
    </row>
    <row r="287" spans="1:3" x14ac:dyDescent="0.3">
      <c r="A287" t="s">
        <v>508</v>
      </c>
      <c r="B287" t="s">
        <v>4</v>
      </c>
      <c r="C287">
        <v>1</v>
      </c>
    </row>
    <row r="288" spans="1:3" x14ac:dyDescent="0.3">
      <c r="A288" t="s">
        <v>1165</v>
      </c>
      <c r="B288" t="s">
        <v>4</v>
      </c>
      <c r="C288">
        <v>1</v>
      </c>
    </row>
    <row r="289" spans="1:3" x14ac:dyDescent="0.3">
      <c r="A289" t="s">
        <v>686</v>
      </c>
      <c r="B289" t="s">
        <v>4</v>
      </c>
      <c r="C289">
        <v>1</v>
      </c>
    </row>
    <row r="290" spans="1:3" x14ac:dyDescent="0.3">
      <c r="A290" t="s">
        <v>956</v>
      </c>
      <c r="B290" t="s">
        <v>4</v>
      </c>
      <c r="C290">
        <v>1</v>
      </c>
    </row>
    <row r="291" spans="1:3" x14ac:dyDescent="0.3">
      <c r="A291" t="s">
        <v>296</v>
      </c>
      <c r="B291" t="s">
        <v>4</v>
      </c>
      <c r="C291">
        <v>1</v>
      </c>
    </row>
    <row r="292" spans="1:3" x14ac:dyDescent="0.3">
      <c r="A292" t="s">
        <v>136</v>
      </c>
      <c r="B292" t="s">
        <v>4</v>
      </c>
      <c r="C292">
        <v>1</v>
      </c>
    </row>
    <row r="293" spans="1:3" x14ac:dyDescent="0.3">
      <c r="A293" t="s">
        <v>298</v>
      </c>
      <c r="B293" t="s">
        <v>4</v>
      </c>
      <c r="C293">
        <v>1</v>
      </c>
    </row>
    <row r="294" spans="1:3" x14ac:dyDescent="0.3">
      <c r="A294" t="s">
        <v>241</v>
      </c>
      <c r="B294" t="s">
        <v>4</v>
      </c>
      <c r="C294">
        <v>1</v>
      </c>
    </row>
    <row r="295" spans="1:3" x14ac:dyDescent="0.3">
      <c r="A295" t="s">
        <v>574</v>
      </c>
      <c r="B295" t="s">
        <v>4</v>
      </c>
      <c r="C295">
        <v>1</v>
      </c>
    </row>
    <row r="296" spans="1:3" x14ac:dyDescent="0.3">
      <c r="A296" t="s">
        <v>417</v>
      </c>
      <c r="B296" t="s">
        <v>4</v>
      </c>
      <c r="C296">
        <v>1</v>
      </c>
    </row>
    <row r="297" spans="1:3" x14ac:dyDescent="0.3">
      <c r="A297" t="s">
        <v>851</v>
      </c>
      <c r="B297" t="s">
        <v>4</v>
      </c>
      <c r="C297">
        <v>1</v>
      </c>
    </row>
    <row r="298" spans="1:3" x14ac:dyDescent="0.3">
      <c r="A298" t="s">
        <v>635</v>
      </c>
      <c r="B298" t="s">
        <v>4</v>
      </c>
      <c r="C298">
        <v>1</v>
      </c>
    </row>
    <row r="299" spans="1:3" x14ac:dyDescent="0.3">
      <c r="A299" t="s">
        <v>99</v>
      </c>
      <c r="B299" t="s">
        <v>4</v>
      </c>
      <c r="C299">
        <v>1</v>
      </c>
    </row>
    <row r="300" spans="1:3" x14ac:dyDescent="0.3">
      <c r="A300" t="s">
        <v>240</v>
      </c>
      <c r="B300" t="s">
        <v>4</v>
      </c>
      <c r="C300">
        <v>1</v>
      </c>
    </row>
    <row r="301" spans="1:3" x14ac:dyDescent="0.3">
      <c r="A301" t="s">
        <v>576</v>
      </c>
      <c r="B301" t="s">
        <v>4</v>
      </c>
      <c r="C301">
        <v>1</v>
      </c>
    </row>
    <row r="302" spans="1:3" x14ac:dyDescent="0.3">
      <c r="A302" t="s">
        <v>278</v>
      </c>
      <c r="B302" t="s">
        <v>4</v>
      </c>
      <c r="C302">
        <v>1</v>
      </c>
    </row>
    <row r="303" spans="1:3" x14ac:dyDescent="0.3">
      <c r="A303" t="s">
        <v>134</v>
      </c>
      <c r="B303" t="s">
        <v>4</v>
      </c>
      <c r="C303">
        <v>1</v>
      </c>
    </row>
    <row r="304" spans="1:3" x14ac:dyDescent="0.3">
      <c r="A304" t="s">
        <v>454</v>
      </c>
      <c r="B304" t="s">
        <v>4</v>
      </c>
      <c r="C304">
        <v>1</v>
      </c>
    </row>
    <row r="305" spans="1:3" x14ac:dyDescent="0.3">
      <c r="A305" t="s">
        <v>369</v>
      </c>
      <c r="B305" t="s">
        <v>4</v>
      </c>
      <c r="C305">
        <v>1</v>
      </c>
    </row>
    <row r="306" spans="1:3" x14ac:dyDescent="0.3">
      <c r="A306" t="s">
        <v>176</v>
      </c>
      <c r="B306" t="s">
        <v>4</v>
      </c>
      <c r="C306">
        <v>1</v>
      </c>
    </row>
    <row r="307" spans="1:3" x14ac:dyDescent="0.3">
      <c r="A307" t="s">
        <v>1047</v>
      </c>
      <c r="B307" t="s">
        <v>4</v>
      </c>
      <c r="C307">
        <v>1</v>
      </c>
    </row>
    <row r="308" spans="1:3" x14ac:dyDescent="0.3">
      <c r="A308" t="s">
        <v>408</v>
      </c>
      <c r="B308" t="s">
        <v>4</v>
      </c>
      <c r="C308">
        <v>1</v>
      </c>
    </row>
    <row r="309" spans="1:3" x14ac:dyDescent="0.3">
      <c r="A309" t="s">
        <v>581</v>
      </c>
      <c r="B309" t="s">
        <v>4</v>
      </c>
      <c r="C309">
        <v>1</v>
      </c>
    </row>
    <row r="310" spans="1:3" x14ac:dyDescent="0.3">
      <c r="A310" t="s">
        <v>389</v>
      </c>
      <c r="B310" t="s">
        <v>4</v>
      </c>
      <c r="C310">
        <v>1</v>
      </c>
    </row>
    <row r="311" spans="1:3" x14ac:dyDescent="0.3">
      <c r="A311" t="s">
        <v>1188</v>
      </c>
      <c r="B311" t="s">
        <v>4</v>
      </c>
      <c r="C311">
        <v>1</v>
      </c>
    </row>
    <row r="312" spans="1:3" x14ac:dyDescent="0.3">
      <c r="A312" t="s">
        <v>313</v>
      </c>
      <c r="B312" t="s">
        <v>4</v>
      </c>
      <c r="C312">
        <v>1</v>
      </c>
    </row>
    <row r="313" spans="1:3" x14ac:dyDescent="0.3">
      <c r="A313" t="s">
        <v>350</v>
      </c>
      <c r="B313" t="s">
        <v>4</v>
      </c>
      <c r="C313">
        <v>1</v>
      </c>
    </row>
    <row r="314" spans="1:3" x14ac:dyDescent="0.3">
      <c r="A314" t="s">
        <v>174</v>
      </c>
      <c r="B314" t="s">
        <v>4</v>
      </c>
      <c r="C314">
        <v>1</v>
      </c>
    </row>
    <row r="315" spans="1:3" x14ac:dyDescent="0.3">
      <c r="A315" t="s">
        <v>768</v>
      </c>
      <c r="B315" t="s">
        <v>4</v>
      </c>
      <c r="C315">
        <v>1</v>
      </c>
    </row>
    <row r="316" spans="1:3" x14ac:dyDescent="0.3">
      <c r="A316" t="s">
        <v>441</v>
      </c>
      <c r="B316" t="s">
        <v>4</v>
      </c>
      <c r="C316">
        <v>1</v>
      </c>
    </row>
    <row r="317" spans="1:3" x14ac:dyDescent="0.3">
      <c r="A317" t="s">
        <v>598</v>
      </c>
      <c r="B317" t="s">
        <v>4</v>
      </c>
      <c r="C317">
        <v>1</v>
      </c>
    </row>
    <row r="318" spans="1:3" x14ac:dyDescent="0.3">
      <c r="A318" t="s">
        <v>404</v>
      </c>
      <c r="B318" t="s">
        <v>4</v>
      </c>
      <c r="C318">
        <v>1</v>
      </c>
    </row>
    <row r="319" spans="1:3" x14ac:dyDescent="0.3">
      <c r="A319" t="s">
        <v>194</v>
      </c>
      <c r="B319" t="s">
        <v>4</v>
      </c>
      <c r="C319">
        <v>1</v>
      </c>
    </row>
    <row r="320" spans="1:3" x14ac:dyDescent="0.3">
      <c r="A320" t="s">
        <v>1201</v>
      </c>
      <c r="B320" t="s">
        <v>4</v>
      </c>
      <c r="C320">
        <v>1</v>
      </c>
    </row>
    <row r="321" spans="1:3" x14ac:dyDescent="0.3">
      <c r="A321" t="s">
        <v>255</v>
      </c>
      <c r="B321" t="s">
        <v>4</v>
      </c>
      <c r="C321">
        <v>1</v>
      </c>
    </row>
    <row r="322" spans="1:3" x14ac:dyDescent="0.3">
      <c r="A322" t="s">
        <v>815</v>
      </c>
      <c r="B322" t="s">
        <v>4</v>
      </c>
      <c r="C322">
        <v>1</v>
      </c>
    </row>
    <row r="323" spans="1:3" x14ac:dyDescent="0.3">
      <c r="A323" t="s">
        <v>379</v>
      </c>
      <c r="B323" t="s">
        <v>4</v>
      </c>
      <c r="C323">
        <v>1</v>
      </c>
    </row>
    <row r="324" spans="1:3" x14ac:dyDescent="0.3">
      <c r="A324" t="s">
        <v>276</v>
      </c>
      <c r="B324" t="s">
        <v>4</v>
      </c>
      <c r="C324">
        <v>1</v>
      </c>
    </row>
    <row r="325" spans="1:3" x14ac:dyDescent="0.3">
      <c r="A325" t="s">
        <v>94</v>
      </c>
      <c r="B325" t="s">
        <v>4</v>
      </c>
      <c r="C325">
        <v>1</v>
      </c>
    </row>
    <row r="326" spans="1:3" x14ac:dyDescent="0.3">
      <c r="A326" t="s">
        <v>633</v>
      </c>
      <c r="B326" t="s">
        <v>4</v>
      </c>
      <c r="C326">
        <v>1</v>
      </c>
    </row>
    <row r="327" spans="1:3" x14ac:dyDescent="0.3">
      <c r="A327" t="s">
        <v>632</v>
      </c>
      <c r="B327" t="s">
        <v>4</v>
      </c>
      <c r="C327">
        <v>1</v>
      </c>
    </row>
    <row r="328" spans="1:3" x14ac:dyDescent="0.3">
      <c r="A328" t="s">
        <v>1129</v>
      </c>
      <c r="B328" t="s">
        <v>4</v>
      </c>
      <c r="C328">
        <v>1</v>
      </c>
    </row>
    <row r="329" spans="1:3" x14ac:dyDescent="0.3">
      <c r="A329" t="s">
        <v>270</v>
      </c>
      <c r="B329" t="s">
        <v>4</v>
      </c>
      <c r="C329">
        <v>1</v>
      </c>
    </row>
    <row r="330" spans="1:3" x14ac:dyDescent="0.3">
      <c r="A330" t="s">
        <v>315</v>
      </c>
      <c r="B330" t="s">
        <v>4</v>
      </c>
      <c r="C330">
        <v>1</v>
      </c>
    </row>
    <row r="331" spans="1:3" x14ac:dyDescent="0.3">
      <c r="A331" t="s">
        <v>861</v>
      </c>
      <c r="B331" t="s">
        <v>4</v>
      </c>
      <c r="C331">
        <v>1</v>
      </c>
    </row>
    <row r="332" spans="1:3" x14ac:dyDescent="0.3">
      <c r="A332" t="s">
        <v>522</v>
      </c>
      <c r="B332" t="s">
        <v>4</v>
      </c>
      <c r="C332">
        <v>1</v>
      </c>
    </row>
    <row r="333" spans="1:3" x14ac:dyDescent="0.3">
      <c r="A333" t="s">
        <v>796</v>
      </c>
      <c r="B333" t="s">
        <v>4</v>
      </c>
      <c r="C333">
        <v>1</v>
      </c>
    </row>
    <row r="334" spans="1:3" x14ac:dyDescent="0.3">
      <c r="A334" t="s">
        <v>384</v>
      </c>
      <c r="B334" t="s">
        <v>4</v>
      </c>
      <c r="C334">
        <v>1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94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1656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2406</v>
      </c>
    </row>
    <row r="4" spans="1:3" x14ac:dyDescent="0.3">
      <c r="A4" t="s">
        <v>5</v>
      </c>
      <c r="B4" t="s">
        <v>4</v>
      </c>
      <c r="C4" s="1">
        <v>2384</v>
      </c>
    </row>
    <row r="5" spans="1:3" x14ac:dyDescent="0.3">
      <c r="A5" t="s">
        <v>6</v>
      </c>
      <c r="B5" t="s">
        <v>4</v>
      </c>
      <c r="C5" s="1">
        <v>1211</v>
      </c>
    </row>
    <row r="6" spans="1:3" x14ac:dyDescent="0.3">
      <c r="A6" t="s">
        <v>9</v>
      </c>
      <c r="B6" t="s">
        <v>4</v>
      </c>
      <c r="C6">
        <v>498</v>
      </c>
    </row>
    <row r="7" spans="1:3" x14ac:dyDescent="0.3">
      <c r="A7" t="s">
        <v>7</v>
      </c>
      <c r="B7" t="s">
        <v>8</v>
      </c>
      <c r="C7">
        <v>471</v>
      </c>
    </row>
    <row r="8" spans="1:3" x14ac:dyDescent="0.3">
      <c r="A8" t="s">
        <v>11</v>
      </c>
      <c r="B8" t="s">
        <v>8</v>
      </c>
      <c r="C8">
        <v>312</v>
      </c>
    </row>
    <row r="9" spans="1:3" x14ac:dyDescent="0.3">
      <c r="A9" t="s">
        <v>10</v>
      </c>
      <c r="B9" t="s">
        <v>4</v>
      </c>
      <c r="C9">
        <v>309</v>
      </c>
    </row>
    <row r="10" spans="1:3" x14ac:dyDescent="0.3">
      <c r="A10" t="s">
        <v>12</v>
      </c>
      <c r="B10" t="s">
        <v>4</v>
      </c>
      <c r="C10">
        <v>279</v>
      </c>
    </row>
    <row r="11" spans="1:3" x14ac:dyDescent="0.3">
      <c r="A11" t="s">
        <v>13</v>
      </c>
      <c r="B11" t="s">
        <v>4</v>
      </c>
      <c r="C11">
        <v>238</v>
      </c>
    </row>
    <row r="12" spans="1:3" x14ac:dyDescent="0.3">
      <c r="A12" t="s">
        <v>14</v>
      </c>
      <c r="B12" t="s">
        <v>4</v>
      </c>
      <c r="C12">
        <v>221</v>
      </c>
    </row>
    <row r="13" spans="1:3" x14ac:dyDescent="0.3">
      <c r="A13" t="s">
        <v>15</v>
      </c>
      <c r="B13" t="s">
        <v>4</v>
      </c>
      <c r="C13">
        <v>197</v>
      </c>
    </row>
    <row r="14" spans="1:3" x14ac:dyDescent="0.3">
      <c r="A14" t="s">
        <v>21</v>
      </c>
      <c r="B14" t="s">
        <v>4</v>
      </c>
      <c r="C14">
        <v>191</v>
      </c>
    </row>
    <row r="15" spans="1:3" x14ac:dyDescent="0.3">
      <c r="A15" t="s">
        <v>20</v>
      </c>
      <c r="B15" t="s">
        <v>8</v>
      </c>
      <c r="C15">
        <v>188</v>
      </c>
    </row>
    <row r="16" spans="1:3" x14ac:dyDescent="0.3">
      <c r="A16" t="s">
        <v>16</v>
      </c>
      <c r="B16" t="s">
        <v>4</v>
      </c>
      <c r="C16">
        <v>168</v>
      </c>
    </row>
    <row r="17" spans="1:3" x14ac:dyDescent="0.3">
      <c r="A17" t="s">
        <v>18</v>
      </c>
      <c r="B17" t="s">
        <v>4</v>
      </c>
      <c r="C17">
        <v>167</v>
      </c>
    </row>
    <row r="18" spans="1:3" x14ac:dyDescent="0.3">
      <c r="A18" t="s">
        <v>19</v>
      </c>
      <c r="B18" t="s">
        <v>4</v>
      </c>
      <c r="C18">
        <v>160</v>
      </c>
    </row>
    <row r="19" spans="1:3" x14ac:dyDescent="0.3">
      <c r="A19" t="s">
        <v>17</v>
      </c>
      <c r="B19" t="s">
        <v>4</v>
      </c>
      <c r="C19">
        <v>126</v>
      </c>
    </row>
    <row r="20" spans="1:3" x14ac:dyDescent="0.3">
      <c r="A20" t="s">
        <v>26</v>
      </c>
      <c r="B20" t="s">
        <v>4</v>
      </c>
      <c r="C20">
        <v>100</v>
      </c>
    </row>
    <row r="21" spans="1:3" x14ac:dyDescent="0.3">
      <c r="A21" t="s">
        <v>23</v>
      </c>
      <c r="B21" t="s">
        <v>4</v>
      </c>
      <c r="C21">
        <v>91</v>
      </c>
    </row>
    <row r="22" spans="1:3" x14ac:dyDescent="0.3">
      <c r="A22" t="s">
        <v>25</v>
      </c>
      <c r="B22" t="s">
        <v>8</v>
      </c>
      <c r="C22">
        <v>86</v>
      </c>
    </row>
    <row r="23" spans="1:3" x14ac:dyDescent="0.3">
      <c r="A23" t="s">
        <v>24</v>
      </c>
      <c r="B23" t="s">
        <v>4</v>
      </c>
      <c r="C23">
        <v>82</v>
      </c>
    </row>
    <row r="24" spans="1:3" x14ac:dyDescent="0.3">
      <c r="A24" t="s">
        <v>29</v>
      </c>
      <c r="B24" t="s">
        <v>4</v>
      </c>
      <c r="C24">
        <v>72</v>
      </c>
    </row>
    <row r="25" spans="1:3" x14ac:dyDescent="0.3">
      <c r="A25" t="s">
        <v>38</v>
      </c>
      <c r="B25" t="s">
        <v>8</v>
      </c>
      <c r="C25">
        <v>59</v>
      </c>
    </row>
    <row r="26" spans="1:3" x14ac:dyDescent="0.3">
      <c r="A26" t="s">
        <v>22</v>
      </c>
      <c r="B26" t="s">
        <v>4</v>
      </c>
      <c r="C26">
        <v>48</v>
      </c>
    </row>
    <row r="27" spans="1:3" x14ac:dyDescent="0.3">
      <c r="A27" t="s">
        <v>27</v>
      </c>
      <c r="B27" t="s">
        <v>4</v>
      </c>
      <c r="C27">
        <v>41</v>
      </c>
    </row>
    <row r="28" spans="1:3" x14ac:dyDescent="0.3">
      <c r="A28" t="s">
        <v>41</v>
      </c>
      <c r="B28" t="s">
        <v>4</v>
      </c>
      <c r="C28">
        <v>40</v>
      </c>
    </row>
    <row r="29" spans="1:3" x14ac:dyDescent="0.3">
      <c r="A29" t="s">
        <v>35</v>
      </c>
      <c r="B29" t="s">
        <v>4</v>
      </c>
      <c r="C29">
        <v>39</v>
      </c>
    </row>
    <row r="30" spans="1:3" x14ac:dyDescent="0.3">
      <c r="A30" t="s">
        <v>30</v>
      </c>
      <c r="B30" t="s">
        <v>4</v>
      </c>
      <c r="C30">
        <v>38</v>
      </c>
    </row>
    <row r="31" spans="1:3" x14ac:dyDescent="0.3">
      <c r="A31" t="s">
        <v>40</v>
      </c>
      <c r="B31" t="s">
        <v>4</v>
      </c>
      <c r="C31">
        <v>33</v>
      </c>
    </row>
    <row r="32" spans="1:3" x14ac:dyDescent="0.3">
      <c r="A32" t="s">
        <v>32</v>
      </c>
      <c r="B32" t="s">
        <v>4</v>
      </c>
      <c r="C32">
        <v>32</v>
      </c>
    </row>
    <row r="33" spans="1:3" x14ac:dyDescent="0.3">
      <c r="A33" t="s">
        <v>33</v>
      </c>
      <c r="B33" t="s">
        <v>4</v>
      </c>
      <c r="C33">
        <v>31</v>
      </c>
    </row>
    <row r="34" spans="1:3" x14ac:dyDescent="0.3">
      <c r="A34" t="s">
        <v>43</v>
      </c>
      <c r="B34" t="s">
        <v>4</v>
      </c>
      <c r="C34">
        <v>27</v>
      </c>
    </row>
    <row r="35" spans="1:3" x14ac:dyDescent="0.3">
      <c r="A35" t="s">
        <v>31</v>
      </c>
      <c r="B35" t="s">
        <v>4</v>
      </c>
      <c r="C35">
        <v>27</v>
      </c>
    </row>
    <row r="36" spans="1:3" x14ac:dyDescent="0.3">
      <c r="A36" t="s">
        <v>48</v>
      </c>
      <c r="B36" t="s">
        <v>8</v>
      </c>
      <c r="C36">
        <v>26</v>
      </c>
    </row>
    <row r="37" spans="1:3" x14ac:dyDescent="0.3">
      <c r="A37" t="s">
        <v>28</v>
      </c>
      <c r="B37" t="s">
        <v>4</v>
      </c>
      <c r="C37">
        <v>25</v>
      </c>
    </row>
    <row r="38" spans="1:3" x14ac:dyDescent="0.3">
      <c r="A38" t="s">
        <v>42</v>
      </c>
      <c r="B38" t="s">
        <v>4</v>
      </c>
      <c r="C38">
        <v>24</v>
      </c>
    </row>
    <row r="39" spans="1:3" x14ac:dyDescent="0.3">
      <c r="A39" t="s">
        <v>47</v>
      </c>
      <c r="B39" t="s">
        <v>4</v>
      </c>
      <c r="C39">
        <v>24</v>
      </c>
    </row>
    <row r="40" spans="1:3" x14ac:dyDescent="0.3">
      <c r="A40" t="s">
        <v>75</v>
      </c>
      <c r="B40" t="s">
        <v>4</v>
      </c>
      <c r="C40">
        <v>23</v>
      </c>
    </row>
    <row r="41" spans="1:3" x14ac:dyDescent="0.3">
      <c r="A41" t="s">
        <v>69</v>
      </c>
      <c r="B41" t="s">
        <v>4</v>
      </c>
      <c r="C41">
        <v>23</v>
      </c>
    </row>
    <row r="42" spans="1:3" x14ac:dyDescent="0.3">
      <c r="A42" t="s">
        <v>34</v>
      </c>
      <c r="B42" t="s">
        <v>4</v>
      </c>
      <c r="C42">
        <v>22</v>
      </c>
    </row>
    <row r="43" spans="1:3" x14ac:dyDescent="0.3">
      <c r="A43" t="s">
        <v>36</v>
      </c>
      <c r="B43" t="s">
        <v>4</v>
      </c>
      <c r="C43">
        <v>21</v>
      </c>
    </row>
    <row r="44" spans="1:3" x14ac:dyDescent="0.3">
      <c r="A44" t="s">
        <v>51</v>
      </c>
      <c r="B44" t="s">
        <v>4</v>
      </c>
      <c r="C44">
        <v>21</v>
      </c>
    </row>
    <row r="45" spans="1:3" x14ac:dyDescent="0.3">
      <c r="A45" t="s">
        <v>73</v>
      </c>
      <c r="B45" t="s">
        <v>4</v>
      </c>
      <c r="C45">
        <v>19</v>
      </c>
    </row>
    <row r="46" spans="1:3" x14ac:dyDescent="0.3">
      <c r="A46" t="s">
        <v>58</v>
      </c>
      <c r="B46" t="s">
        <v>4</v>
      </c>
      <c r="C46">
        <v>19</v>
      </c>
    </row>
    <row r="47" spans="1:3" x14ac:dyDescent="0.3">
      <c r="A47" t="s">
        <v>46</v>
      </c>
      <c r="B47" t="s">
        <v>4</v>
      </c>
      <c r="C47">
        <v>17</v>
      </c>
    </row>
    <row r="48" spans="1:3" x14ac:dyDescent="0.3">
      <c r="A48" t="s">
        <v>50</v>
      </c>
      <c r="B48" t="s">
        <v>4</v>
      </c>
      <c r="C48">
        <v>16</v>
      </c>
    </row>
    <row r="49" spans="1:3" x14ac:dyDescent="0.3">
      <c r="A49" t="s">
        <v>260</v>
      </c>
      <c r="B49" t="s">
        <v>4</v>
      </c>
      <c r="C49">
        <v>15</v>
      </c>
    </row>
    <row r="50" spans="1:3" x14ac:dyDescent="0.3">
      <c r="A50" t="s">
        <v>71</v>
      </c>
      <c r="B50" t="s">
        <v>4</v>
      </c>
      <c r="C50">
        <v>15</v>
      </c>
    </row>
    <row r="51" spans="1:3" x14ac:dyDescent="0.3">
      <c r="A51" t="s">
        <v>52</v>
      </c>
      <c r="B51" t="s">
        <v>4</v>
      </c>
      <c r="C51">
        <v>15</v>
      </c>
    </row>
    <row r="52" spans="1:3" x14ac:dyDescent="0.3">
      <c r="A52" t="s">
        <v>37</v>
      </c>
      <c r="B52" t="s">
        <v>8</v>
      </c>
      <c r="C52">
        <v>15</v>
      </c>
    </row>
    <row r="53" spans="1:3" x14ac:dyDescent="0.3">
      <c r="A53" t="s">
        <v>122</v>
      </c>
      <c r="B53" t="s">
        <v>4</v>
      </c>
      <c r="C53">
        <v>14</v>
      </c>
    </row>
    <row r="54" spans="1:3" x14ac:dyDescent="0.3">
      <c r="A54" t="s">
        <v>60</v>
      </c>
      <c r="B54" t="s">
        <v>4</v>
      </c>
      <c r="C54">
        <v>14</v>
      </c>
    </row>
    <row r="55" spans="1:3" x14ac:dyDescent="0.3">
      <c r="A55" t="s">
        <v>205</v>
      </c>
      <c r="B55" t="s">
        <v>4</v>
      </c>
      <c r="C55">
        <v>13</v>
      </c>
    </row>
    <row r="56" spans="1:3" x14ac:dyDescent="0.3">
      <c r="A56" t="s">
        <v>156</v>
      </c>
      <c r="B56" t="s">
        <v>4</v>
      </c>
      <c r="C56">
        <v>13</v>
      </c>
    </row>
    <row r="57" spans="1:3" x14ac:dyDescent="0.3">
      <c r="A57" t="s">
        <v>74</v>
      </c>
      <c r="B57" t="s">
        <v>4</v>
      </c>
      <c r="C57">
        <v>13</v>
      </c>
    </row>
    <row r="58" spans="1:3" x14ac:dyDescent="0.3">
      <c r="A58" t="s">
        <v>49</v>
      </c>
      <c r="B58" t="s">
        <v>4</v>
      </c>
      <c r="C58">
        <v>13</v>
      </c>
    </row>
    <row r="59" spans="1:3" x14ac:dyDescent="0.3">
      <c r="A59" t="s">
        <v>62</v>
      </c>
      <c r="B59" t="s">
        <v>8</v>
      </c>
      <c r="C59">
        <v>13</v>
      </c>
    </row>
    <row r="60" spans="1:3" x14ac:dyDescent="0.3">
      <c r="A60" t="s">
        <v>66</v>
      </c>
      <c r="B60" t="s">
        <v>8</v>
      </c>
      <c r="C60">
        <v>12</v>
      </c>
    </row>
    <row r="61" spans="1:3" x14ac:dyDescent="0.3">
      <c r="A61" t="s">
        <v>81</v>
      </c>
      <c r="B61" t="s">
        <v>4</v>
      </c>
      <c r="C61">
        <v>11</v>
      </c>
    </row>
    <row r="62" spans="1:3" x14ac:dyDescent="0.3">
      <c r="A62" t="s">
        <v>39</v>
      </c>
      <c r="B62" t="s">
        <v>4</v>
      </c>
      <c r="C62">
        <v>11</v>
      </c>
    </row>
    <row r="63" spans="1:3" x14ac:dyDescent="0.3">
      <c r="A63" t="s">
        <v>78</v>
      </c>
      <c r="B63" t="s">
        <v>4</v>
      </c>
      <c r="C63">
        <v>11</v>
      </c>
    </row>
    <row r="64" spans="1:3" x14ac:dyDescent="0.3">
      <c r="A64" t="s">
        <v>106</v>
      </c>
      <c r="B64" t="s">
        <v>4</v>
      </c>
      <c r="C64">
        <v>10</v>
      </c>
    </row>
    <row r="65" spans="1:3" x14ac:dyDescent="0.3">
      <c r="A65" t="s">
        <v>53</v>
      </c>
      <c r="B65" t="s">
        <v>4</v>
      </c>
      <c r="C65">
        <v>10</v>
      </c>
    </row>
    <row r="66" spans="1:3" x14ac:dyDescent="0.3">
      <c r="A66" t="s">
        <v>72</v>
      </c>
      <c r="B66" t="s">
        <v>4</v>
      </c>
      <c r="C66">
        <v>10</v>
      </c>
    </row>
    <row r="67" spans="1:3" x14ac:dyDescent="0.3">
      <c r="A67" t="s">
        <v>65</v>
      </c>
      <c r="B67" t="s">
        <v>8</v>
      </c>
      <c r="C67">
        <v>10</v>
      </c>
    </row>
    <row r="68" spans="1:3" x14ac:dyDescent="0.3">
      <c r="A68" t="s">
        <v>97</v>
      </c>
      <c r="B68" t="s">
        <v>4</v>
      </c>
      <c r="C68">
        <v>10</v>
      </c>
    </row>
    <row r="69" spans="1:3" x14ac:dyDescent="0.3">
      <c r="A69" t="s">
        <v>86</v>
      </c>
      <c r="B69" t="s">
        <v>4</v>
      </c>
      <c r="C69">
        <v>10</v>
      </c>
    </row>
    <row r="70" spans="1:3" x14ac:dyDescent="0.3">
      <c r="A70" t="s">
        <v>59</v>
      </c>
      <c r="B70" t="s">
        <v>4</v>
      </c>
      <c r="C70">
        <v>9</v>
      </c>
    </row>
    <row r="71" spans="1:3" x14ac:dyDescent="0.3">
      <c r="A71" t="s">
        <v>61</v>
      </c>
      <c r="B71" t="s">
        <v>4</v>
      </c>
      <c r="C71">
        <v>9</v>
      </c>
    </row>
    <row r="72" spans="1:3" x14ac:dyDescent="0.3">
      <c r="A72" t="s">
        <v>109</v>
      </c>
      <c r="B72" t="s">
        <v>4</v>
      </c>
      <c r="C72">
        <v>9</v>
      </c>
    </row>
    <row r="73" spans="1:3" x14ac:dyDescent="0.3">
      <c r="A73" t="s">
        <v>177</v>
      </c>
      <c r="B73" t="s">
        <v>4</v>
      </c>
      <c r="C73">
        <v>9</v>
      </c>
    </row>
    <row r="74" spans="1:3" x14ac:dyDescent="0.3">
      <c r="A74" t="s">
        <v>90</v>
      </c>
      <c r="B74" t="s">
        <v>4</v>
      </c>
      <c r="C74">
        <v>9</v>
      </c>
    </row>
    <row r="75" spans="1:3" x14ac:dyDescent="0.3">
      <c r="A75" t="s">
        <v>56</v>
      </c>
      <c r="B75" t="s">
        <v>4</v>
      </c>
      <c r="C75">
        <v>8</v>
      </c>
    </row>
    <row r="76" spans="1:3" x14ac:dyDescent="0.3">
      <c r="A76" t="s">
        <v>84</v>
      </c>
      <c r="B76" t="s">
        <v>4</v>
      </c>
      <c r="C76">
        <v>8</v>
      </c>
    </row>
    <row r="77" spans="1:3" x14ac:dyDescent="0.3">
      <c r="A77" t="s">
        <v>108</v>
      </c>
      <c r="B77" t="s">
        <v>4</v>
      </c>
      <c r="C77">
        <v>8</v>
      </c>
    </row>
    <row r="78" spans="1:3" x14ac:dyDescent="0.3">
      <c r="A78" t="s">
        <v>110</v>
      </c>
      <c r="B78" t="s">
        <v>8</v>
      </c>
      <c r="C78">
        <v>8</v>
      </c>
    </row>
    <row r="79" spans="1:3" x14ac:dyDescent="0.3">
      <c r="A79" t="s">
        <v>68</v>
      </c>
      <c r="B79" t="s">
        <v>4</v>
      </c>
      <c r="C79">
        <v>8</v>
      </c>
    </row>
    <row r="80" spans="1:3" x14ac:dyDescent="0.3">
      <c r="A80" t="s">
        <v>102</v>
      </c>
      <c r="B80" t="s">
        <v>4</v>
      </c>
      <c r="C80">
        <v>8</v>
      </c>
    </row>
    <row r="81" spans="1:3" x14ac:dyDescent="0.3">
      <c r="A81" t="s">
        <v>114</v>
      </c>
      <c r="B81" t="s">
        <v>4</v>
      </c>
      <c r="C81">
        <v>8</v>
      </c>
    </row>
    <row r="82" spans="1:3" x14ac:dyDescent="0.3">
      <c r="A82" t="s">
        <v>154</v>
      </c>
      <c r="B82" t="s">
        <v>4</v>
      </c>
      <c r="C82">
        <v>8</v>
      </c>
    </row>
    <row r="83" spans="1:3" x14ac:dyDescent="0.3">
      <c r="A83" t="s">
        <v>64</v>
      </c>
      <c r="B83" t="s">
        <v>4</v>
      </c>
      <c r="C83">
        <v>8</v>
      </c>
    </row>
    <row r="84" spans="1:3" x14ac:dyDescent="0.3">
      <c r="A84" t="s">
        <v>157</v>
      </c>
      <c r="B84" t="s">
        <v>4</v>
      </c>
      <c r="C84">
        <v>8</v>
      </c>
    </row>
    <row r="85" spans="1:3" x14ac:dyDescent="0.3">
      <c r="A85" t="s">
        <v>314</v>
      </c>
      <c r="B85" t="s">
        <v>4</v>
      </c>
      <c r="C85">
        <v>8</v>
      </c>
    </row>
    <row r="86" spans="1:3" x14ac:dyDescent="0.3">
      <c r="A86" t="s">
        <v>82</v>
      </c>
      <c r="B86" t="s">
        <v>4</v>
      </c>
      <c r="C86">
        <v>8</v>
      </c>
    </row>
    <row r="87" spans="1:3" x14ac:dyDescent="0.3">
      <c r="A87" t="s">
        <v>83</v>
      </c>
      <c r="B87" t="s">
        <v>4</v>
      </c>
      <c r="C87">
        <v>7</v>
      </c>
    </row>
    <row r="88" spans="1:3" x14ac:dyDescent="0.3">
      <c r="A88" t="s">
        <v>94</v>
      </c>
      <c r="B88" t="s">
        <v>4</v>
      </c>
      <c r="C88">
        <v>7</v>
      </c>
    </row>
    <row r="89" spans="1:3" x14ac:dyDescent="0.3">
      <c r="A89" t="s">
        <v>45</v>
      </c>
      <c r="B89" t="s">
        <v>4</v>
      </c>
      <c r="C89">
        <v>7</v>
      </c>
    </row>
    <row r="90" spans="1:3" x14ac:dyDescent="0.3">
      <c r="A90" t="s">
        <v>80</v>
      </c>
      <c r="B90" t="s">
        <v>4</v>
      </c>
      <c r="C90">
        <v>7</v>
      </c>
    </row>
    <row r="91" spans="1:3" x14ac:dyDescent="0.3">
      <c r="A91" t="s">
        <v>117</v>
      </c>
      <c r="B91" t="s">
        <v>4</v>
      </c>
      <c r="C91">
        <v>7</v>
      </c>
    </row>
    <row r="92" spans="1:3" x14ac:dyDescent="0.3">
      <c r="A92" t="s">
        <v>179</v>
      </c>
      <c r="B92" t="s">
        <v>4</v>
      </c>
      <c r="C92">
        <v>7</v>
      </c>
    </row>
    <row r="93" spans="1:3" x14ac:dyDescent="0.3">
      <c r="A93" t="s">
        <v>70</v>
      </c>
      <c r="B93" t="s">
        <v>4</v>
      </c>
      <c r="C93">
        <v>6</v>
      </c>
    </row>
    <row r="94" spans="1:3" x14ac:dyDescent="0.3">
      <c r="A94" t="s">
        <v>57</v>
      </c>
      <c r="B94" t="s">
        <v>4</v>
      </c>
      <c r="C94">
        <v>6</v>
      </c>
    </row>
    <row r="95" spans="1:3" x14ac:dyDescent="0.3">
      <c r="A95" t="s">
        <v>54</v>
      </c>
      <c r="B95" t="s">
        <v>4</v>
      </c>
      <c r="C95">
        <v>6</v>
      </c>
    </row>
    <row r="96" spans="1:3" x14ac:dyDescent="0.3">
      <c r="A96" t="s">
        <v>140</v>
      </c>
      <c r="B96" t="s">
        <v>4</v>
      </c>
      <c r="C96">
        <v>6</v>
      </c>
    </row>
    <row r="97" spans="1:3" x14ac:dyDescent="0.3">
      <c r="A97" t="s">
        <v>138</v>
      </c>
      <c r="B97" t="s">
        <v>4</v>
      </c>
      <c r="C97">
        <v>6</v>
      </c>
    </row>
    <row r="98" spans="1:3" x14ac:dyDescent="0.3">
      <c r="A98" t="s">
        <v>192</v>
      </c>
      <c r="B98" t="s">
        <v>4</v>
      </c>
      <c r="C98">
        <v>6</v>
      </c>
    </row>
    <row r="99" spans="1:3" x14ac:dyDescent="0.3">
      <c r="A99" t="s">
        <v>128</v>
      </c>
      <c r="B99" t="s">
        <v>4</v>
      </c>
      <c r="C99">
        <v>6</v>
      </c>
    </row>
    <row r="100" spans="1:3" x14ac:dyDescent="0.3">
      <c r="A100" t="s">
        <v>89</v>
      </c>
      <c r="B100" t="s">
        <v>4</v>
      </c>
      <c r="C100">
        <v>6</v>
      </c>
    </row>
    <row r="101" spans="1:3" x14ac:dyDescent="0.3">
      <c r="A101" t="s">
        <v>95</v>
      </c>
      <c r="B101" t="s">
        <v>4</v>
      </c>
      <c r="C101">
        <v>6</v>
      </c>
    </row>
    <row r="102" spans="1:3" x14ac:dyDescent="0.3">
      <c r="A102" t="s">
        <v>98</v>
      </c>
      <c r="B102" t="s">
        <v>4</v>
      </c>
      <c r="C102">
        <v>6</v>
      </c>
    </row>
    <row r="103" spans="1:3" x14ac:dyDescent="0.3">
      <c r="A103" t="s">
        <v>112</v>
      </c>
      <c r="B103" t="s">
        <v>4</v>
      </c>
      <c r="C103">
        <v>6</v>
      </c>
    </row>
    <row r="104" spans="1:3" x14ac:dyDescent="0.3">
      <c r="A104" t="s">
        <v>111</v>
      </c>
      <c r="B104" t="s">
        <v>4</v>
      </c>
      <c r="C104">
        <v>6</v>
      </c>
    </row>
    <row r="105" spans="1:3" x14ac:dyDescent="0.3">
      <c r="A105" t="s">
        <v>79</v>
      </c>
      <c r="B105" t="s">
        <v>4</v>
      </c>
      <c r="C105">
        <v>5</v>
      </c>
    </row>
    <row r="106" spans="1:3" x14ac:dyDescent="0.3">
      <c r="A106" t="s">
        <v>85</v>
      </c>
      <c r="B106" t="s">
        <v>4</v>
      </c>
      <c r="C106">
        <v>5</v>
      </c>
    </row>
    <row r="107" spans="1:3" x14ac:dyDescent="0.3">
      <c r="A107" t="s">
        <v>266</v>
      </c>
      <c r="B107" t="s">
        <v>4</v>
      </c>
      <c r="C107">
        <v>5</v>
      </c>
    </row>
    <row r="108" spans="1:3" x14ac:dyDescent="0.3">
      <c r="A108" t="s">
        <v>301</v>
      </c>
      <c r="B108" t="s">
        <v>4</v>
      </c>
      <c r="C108">
        <v>5</v>
      </c>
    </row>
    <row r="109" spans="1:3" x14ac:dyDescent="0.3">
      <c r="A109" t="s">
        <v>262</v>
      </c>
      <c r="B109" t="s">
        <v>4</v>
      </c>
      <c r="C109">
        <v>5</v>
      </c>
    </row>
    <row r="110" spans="1:3" x14ac:dyDescent="0.3">
      <c r="A110" t="s">
        <v>105</v>
      </c>
      <c r="B110" t="s">
        <v>4</v>
      </c>
      <c r="C110">
        <v>5</v>
      </c>
    </row>
    <row r="111" spans="1:3" x14ac:dyDescent="0.3">
      <c r="A111" t="s">
        <v>44</v>
      </c>
      <c r="B111" t="s">
        <v>8</v>
      </c>
      <c r="C111">
        <v>5</v>
      </c>
    </row>
    <row r="112" spans="1:3" x14ac:dyDescent="0.3">
      <c r="A112" t="s">
        <v>93</v>
      </c>
      <c r="B112" t="s">
        <v>4</v>
      </c>
      <c r="C112">
        <v>5</v>
      </c>
    </row>
    <row r="113" spans="1:3" x14ac:dyDescent="0.3">
      <c r="A113" t="s">
        <v>316</v>
      </c>
      <c r="B113" t="s">
        <v>4</v>
      </c>
      <c r="C113">
        <v>5</v>
      </c>
    </row>
    <row r="114" spans="1:3" x14ac:dyDescent="0.3">
      <c r="A114" t="s">
        <v>261</v>
      </c>
      <c r="B114" t="s">
        <v>4</v>
      </c>
      <c r="C114">
        <v>5</v>
      </c>
    </row>
    <row r="115" spans="1:3" x14ac:dyDescent="0.3">
      <c r="A115" t="s">
        <v>113</v>
      </c>
      <c r="B115" t="s">
        <v>4</v>
      </c>
      <c r="C115">
        <v>5</v>
      </c>
    </row>
    <row r="116" spans="1:3" x14ac:dyDescent="0.3">
      <c r="A116" t="s">
        <v>124</v>
      </c>
      <c r="B116" t="s">
        <v>4</v>
      </c>
      <c r="C116">
        <v>5</v>
      </c>
    </row>
    <row r="117" spans="1:3" x14ac:dyDescent="0.3">
      <c r="A117" t="s">
        <v>135</v>
      </c>
      <c r="B117" t="s">
        <v>4</v>
      </c>
      <c r="C117">
        <v>4</v>
      </c>
    </row>
    <row r="118" spans="1:3" x14ac:dyDescent="0.3">
      <c r="A118" t="s">
        <v>151</v>
      </c>
      <c r="B118" t="s">
        <v>4</v>
      </c>
      <c r="C118">
        <v>4</v>
      </c>
    </row>
    <row r="119" spans="1:3" x14ac:dyDescent="0.3">
      <c r="A119" t="s">
        <v>170</v>
      </c>
      <c r="B119" t="s">
        <v>4</v>
      </c>
      <c r="C119">
        <v>4</v>
      </c>
    </row>
    <row r="120" spans="1:3" x14ac:dyDescent="0.3">
      <c r="A120" t="s">
        <v>168</v>
      </c>
      <c r="B120" t="s">
        <v>4</v>
      </c>
      <c r="C120">
        <v>4</v>
      </c>
    </row>
    <row r="121" spans="1:3" x14ac:dyDescent="0.3">
      <c r="A121" t="s">
        <v>76</v>
      </c>
      <c r="B121" t="s">
        <v>4</v>
      </c>
      <c r="C121">
        <v>4</v>
      </c>
    </row>
    <row r="122" spans="1:3" x14ac:dyDescent="0.3">
      <c r="A122" t="s">
        <v>199</v>
      </c>
      <c r="B122" t="s">
        <v>4</v>
      </c>
      <c r="C122">
        <v>4</v>
      </c>
    </row>
    <row r="123" spans="1:3" x14ac:dyDescent="0.3">
      <c r="A123" t="s">
        <v>320</v>
      </c>
      <c r="B123" t="s">
        <v>4</v>
      </c>
      <c r="C123">
        <v>4</v>
      </c>
    </row>
    <row r="124" spans="1:3" x14ac:dyDescent="0.3">
      <c r="A124" t="s">
        <v>321</v>
      </c>
      <c r="B124" t="s">
        <v>4</v>
      </c>
      <c r="C124">
        <v>4</v>
      </c>
    </row>
    <row r="125" spans="1:3" x14ac:dyDescent="0.3">
      <c r="A125" t="s">
        <v>87</v>
      </c>
      <c r="B125" t="s">
        <v>4</v>
      </c>
      <c r="C125">
        <v>4</v>
      </c>
    </row>
    <row r="126" spans="1:3" x14ac:dyDescent="0.3">
      <c r="A126" t="s">
        <v>91</v>
      </c>
      <c r="B126" t="s">
        <v>4</v>
      </c>
      <c r="C126">
        <v>4</v>
      </c>
    </row>
    <row r="127" spans="1:3" x14ac:dyDescent="0.3">
      <c r="A127" t="s">
        <v>153</v>
      </c>
      <c r="B127" t="s">
        <v>4</v>
      </c>
      <c r="C127">
        <v>4</v>
      </c>
    </row>
    <row r="128" spans="1:3" x14ac:dyDescent="0.3">
      <c r="A128" t="s">
        <v>202</v>
      </c>
      <c r="B128" t="s">
        <v>4</v>
      </c>
      <c r="C128">
        <v>4</v>
      </c>
    </row>
    <row r="129" spans="1:3" x14ac:dyDescent="0.3">
      <c r="A129" t="s">
        <v>132</v>
      </c>
      <c r="B129" t="s">
        <v>4</v>
      </c>
      <c r="C129">
        <v>4</v>
      </c>
    </row>
    <row r="130" spans="1:3" x14ac:dyDescent="0.3">
      <c r="A130" t="s">
        <v>100</v>
      </c>
      <c r="B130" t="s">
        <v>4</v>
      </c>
      <c r="C130">
        <v>4</v>
      </c>
    </row>
    <row r="131" spans="1:3" x14ac:dyDescent="0.3">
      <c r="A131" t="s">
        <v>318</v>
      </c>
      <c r="B131" t="s">
        <v>4</v>
      </c>
      <c r="C131">
        <v>4</v>
      </c>
    </row>
    <row r="132" spans="1:3" x14ac:dyDescent="0.3">
      <c r="A132" t="s">
        <v>142</v>
      </c>
      <c r="B132" t="s">
        <v>4</v>
      </c>
      <c r="C132">
        <v>4</v>
      </c>
    </row>
    <row r="133" spans="1:3" x14ac:dyDescent="0.3">
      <c r="A133" t="s">
        <v>145</v>
      </c>
      <c r="B133" t="s">
        <v>4</v>
      </c>
      <c r="C133">
        <v>4</v>
      </c>
    </row>
    <row r="134" spans="1:3" x14ac:dyDescent="0.3">
      <c r="A134" t="s">
        <v>67</v>
      </c>
      <c r="B134" t="s">
        <v>4</v>
      </c>
      <c r="C134">
        <v>4</v>
      </c>
    </row>
    <row r="135" spans="1:3" x14ac:dyDescent="0.3">
      <c r="A135" t="s">
        <v>317</v>
      </c>
      <c r="B135" t="s">
        <v>4</v>
      </c>
      <c r="C135">
        <v>4</v>
      </c>
    </row>
    <row r="136" spans="1:3" x14ac:dyDescent="0.3">
      <c r="A136" t="s">
        <v>319</v>
      </c>
      <c r="B136" t="s">
        <v>4</v>
      </c>
      <c r="C136">
        <v>4</v>
      </c>
    </row>
    <row r="137" spans="1:3" x14ac:dyDescent="0.3">
      <c r="A137" t="s">
        <v>190</v>
      </c>
      <c r="B137" t="s">
        <v>4</v>
      </c>
      <c r="C137">
        <v>4</v>
      </c>
    </row>
    <row r="138" spans="1:3" x14ac:dyDescent="0.3">
      <c r="A138" t="s">
        <v>77</v>
      </c>
      <c r="B138" t="s">
        <v>4</v>
      </c>
      <c r="C138">
        <v>4</v>
      </c>
    </row>
    <row r="139" spans="1:3" x14ac:dyDescent="0.3">
      <c r="A139" t="s">
        <v>215</v>
      </c>
      <c r="B139" t="s">
        <v>4</v>
      </c>
      <c r="C139">
        <v>4</v>
      </c>
    </row>
    <row r="140" spans="1:3" x14ac:dyDescent="0.3">
      <c r="A140" t="s">
        <v>119</v>
      </c>
      <c r="B140" t="s">
        <v>4</v>
      </c>
      <c r="C140">
        <v>3</v>
      </c>
    </row>
    <row r="141" spans="1:3" x14ac:dyDescent="0.3">
      <c r="A141" t="s">
        <v>315</v>
      </c>
      <c r="B141" t="s">
        <v>4</v>
      </c>
      <c r="C141">
        <v>3</v>
      </c>
    </row>
    <row r="142" spans="1:3" x14ac:dyDescent="0.3">
      <c r="A142" t="s">
        <v>311</v>
      </c>
      <c r="B142" t="s">
        <v>4</v>
      </c>
      <c r="C142">
        <v>3</v>
      </c>
    </row>
    <row r="143" spans="1:3" x14ac:dyDescent="0.3">
      <c r="A143" t="s">
        <v>189</v>
      </c>
      <c r="B143" t="s">
        <v>4</v>
      </c>
      <c r="C143">
        <v>3</v>
      </c>
    </row>
    <row r="144" spans="1:3" x14ac:dyDescent="0.3">
      <c r="A144" t="s">
        <v>134</v>
      </c>
      <c r="B144" t="s">
        <v>4</v>
      </c>
      <c r="C144">
        <v>3</v>
      </c>
    </row>
    <row r="145" spans="1:3" x14ac:dyDescent="0.3">
      <c r="A145" t="s">
        <v>330</v>
      </c>
      <c r="B145" t="s">
        <v>4</v>
      </c>
      <c r="C145">
        <v>3</v>
      </c>
    </row>
    <row r="146" spans="1:3" x14ac:dyDescent="0.3">
      <c r="A146" t="s">
        <v>158</v>
      </c>
      <c r="B146" t="s">
        <v>4</v>
      </c>
      <c r="C146">
        <v>3</v>
      </c>
    </row>
    <row r="147" spans="1:3" x14ac:dyDescent="0.3">
      <c r="A147" t="s">
        <v>263</v>
      </c>
      <c r="B147" t="s">
        <v>4</v>
      </c>
      <c r="C147">
        <v>3</v>
      </c>
    </row>
    <row r="148" spans="1:3" x14ac:dyDescent="0.3">
      <c r="A148" t="s">
        <v>329</v>
      </c>
      <c r="B148" t="s">
        <v>4</v>
      </c>
      <c r="C148">
        <v>3</v>
      </c>
    </row>
    <row r="149" spans="1:3" x14ac:dyDescent="0.3">
      <c r="A149" t="s">
        <v>163</v>
      </c>
      <c r="B149" t="s">
        <v>4</v>
      </c>
      <c r="C149">
        <v>3</v>
      </c>
    </row>
    <row r="150" spans="1:3" x14ac:dyDescent="0.3">
      <c r="A150" t="s">
        <v>55</v>
      </c>
      <c r="B150" t="s">
        <v>4</v>
      </c>
      <c r="C150">
        <v>3</v>
      </c>
    </row>
    <row r="151" spans="1:3" x14ac:dyDescent="0.3">
      <c r="A151" t="s">
        <v>327</v>
      </c>
      <c r="B151" t="s">
        <v>4</v>
      </c>
      <c r="C151">
        <v>3</v>
      </c>
    </row>
    <row r="152" spans="1:3" x14ac:dyDescent="0.3">
      <c r="A152" t="s">
        <v>130</v>
      </c>
      <c r="B152" t="s">
        <v>4</v>
      </c>
      <c r="C152">
        <v>3</v>
      </c>
    </row>
    <row r="153" spans="1:3" x14ac:dyDescent="0.3">
      <c r="A153" t="s">
        <v>152</v>
      </c>
      <c r="B153" t="s">
        <v>4</v>
      </c>
      <c r="C153">
        <v>3</v>
      </c>
    </row>
    <row r="154" spans="1:3" x14ac:dyDescent="0.3">
      <c r="A154" t="s">
        <v>325</v>
      </c>
      <c r="B154" t="s">
        <v>4</v>
      </c>
      <c r="C154">
        <v>3</v>
      </c>
    </row>
    <row r="155" spans="1:3" x14ac:dyDescent="0.3">
      <c r="A155" t="s">
        <v>92</v>
      </c>
      <c r="B155" t="s">
        <v>4</v>
      </c>
      <c r="C155">
        <v>3</v>
      </c>
    </row>
    <row r="156" spans="1:3" x14ac:dyDescent="0.3">
      <c r="A156" t="s">
        <v>188</v>
      </c>
      <c r="B156" t="s">
        <v>4</v>
      </c>
      <c r="C156">
        <v>3</v>
      </c>
    </row>
    <row r="157" spans="1:3" x14ac:dyDescent="0.3">
      <c r="A157" t="s">
        <v>322</v>
      </c>
      <c r="B157" t="s">
        <v>4</v>
      </c>
      <c r="C157">
        <v>3</v>
      </c>
    </row>
    <row r="158" spans="1:3" x14ac:dyDescent="0.3">
      <c r="A158" t="s">
        <v>207</v>
      </c>
      <c r="B158" t="s">
        <v>4</v>
      </c>
      <c r="C158">
        <v>3</v>
      </c>
    </row>
    <row r="159" spans="1:3" x14ac:dyDescent="0.3">
      <c r="A159" t="s">
        <v>176</v>
      </c>
      <c r="B159" t="s">
        <v>4</v>
      </c>
      <c r="C159">
        <v>3</v>
      </c>
    </row>
    <row r="160" spans="1:3" x14ac:dyDescent="0.3">
      <c r="A160" t="s">
        <v>210</v>
      </c>
      <c r="B160" t="s">
        <v>4</v>
      </c>
      <c r="C160">
        <v>3</v>
      </c>
    </row>
    <row r="161" spans="1:3" x14ac:dyDescent="0.3">
      <c r="A161" t="s">
        <v>166</v>
      </c>
      <c r="B161" t="s">
        <v>4</v>
      </c>
      <c r="C161">
        <v>3</v>
      </c>
    </row>
    <row r="162" spans="1:3" x14ac:dyDescent="0.3">
      <c r="A162" t="s">
        <v>115</v>
      </c>
      <c r="B162" t="s">
        <v>4</v>
      </c>
      <c r="C162">
        <v>3</v>
      </c>
    </row>
    <row r="163" spans="1:3" x14ac:dyDescent="0.3">
      <c r="A163" t="s">
        <v>175</v>
      </c>
      <c r="B163" t="s">
        <v>8</v>
      </c>
      <c r="C163">
        <v>3</v>
      </c>
    </row>
    <row r="164" spans="1:3" x14ac:dyDescent="0.3">
      <c r="A164" t="s">
        <v>127</v>
      </c>
      <c r="B164" t="s">
        <v>4</v>
      </c>
      <c r="C164">
        <v>3</v>
      </c>
    </row>
    <row r="165" spans="1:3" x14ac:dyDescent="0.3">
      <c r="A165" t="s">
        <v>226</v>
      </c>
      <c r="B165" t="s">
        <v>4</v>
      </c>
      <c r="C165">
        <v>3</v>
      </c>
    </row>
    <row r="166" spans="1:3" x14ac:dyDescent="0.3">
      <c r="A166" t="s">
        <v>103</v>
      </c>
      <c r="B166" t="s">
        <v>4</v>
      </c>
      <c r="C166">
        <v>3</v>
      </c>
    </row>
    <row r="167" spans="1:3" x14ac:dyDescent="0.3">
      <c r="A167" t="s">
        <v>184</v>
      </c>
      <c r="B167" t="s">
        <v>4</v>
      </c>
      <c r="C167">
        <v>3</v>
      </c>
    </row>
    <row r="168" spans="1:3" x14ac:dyDescent="0.3">
      <c r="A168" t="s">
        <v>365</v>
      </c>
      <c r="B168" t="s">
        <v>4</v>
      </c>
      <c r="C168">
        <v>2</v>
      </c>
    </row>
    <row r="169" spans="1:3" x14ac:dyDescent="0.3">
      <c r="A169" t="s">
        <v>291</v>
      </c>
      <c r="B169" t="s">
        <v>4</v>
      </c>
      <c r="C169">
        <v>2</v>
      </c>
    </row>
    <row r="170" spans="1:3" x14ac:dyDescent="0.3">
      <c r="A170" t="s">
        <v>294</v>
      </c>
      <c r="B170" t="s">
        <v>4</v>
      </c>
      <c r="C170">
        <v>2</v>
      </c>
    </row>
    <row r="171" spans="1:3" x14ac:dyDescent="0.3">
      <c r="A171" t="s">
        <v>500</v>
      </c>
      <c r="B171" t="s">
        <v>4</v>
      </c>
      <c r="C171">
        <v>2</v>
      </c>
    </row>
    <row r="172" spans="1:3" x14ac:dyDescent="0.3">
      <c r="A172" t="s">
        <v>187</v>
      </c>
      <c r="B172" t="s">
        <v>4</v>
      </c>
      <c r="C172">
        <v>2</v>
      </c>
    </row>
    <row r="173" spans="1:3" x14ac:dyDescent="0.3">
      <c r="A173" t="s">
        <v>333</v>
      </c>
      <c r="B173" t="s">
        <v>4</v>
      </c>
      <c r="C173">
        <v>2</v>
      </c>
    </row>
    <row r="174" spans="1:3" x14ac:dyDescent="0.3">
      <c r="A174" t="s">
        <v>441</v>
      </c>
      <c r="B174" t="s">
        <v>4</v>
      </c>
      <c r="C174">
        <v>2</v>
      </c>
    </row>
    <row r="175" spans="1:3" x14ac:dyDescent="0.3">
      <c r="A175" t="s">
        <v>208</v>
      </c>
      <c r="B175" t="s">
        <v>4</v>
      </c>
      <c r="C175">
        <v>2</v>
      </c>
    </row>
    <row r="176" spans="1:3" x14ac:dyDescent="0.3">
      <c r="A176" t="s">
        <v>477</v>
      </c>
      <c r="B176" t="s">
        <v>4</v>
      </c>
      <c r="C176">
        <v>2</v>
      </c>
    </row>
    <row r="177" spans="1:3" x14ac:dyDescent="0.3">
      <c r="A177" t="s">
        <v>640</v>
      </c>
      <c r="B177" t="s">
        <v>4</v>
      </c>
      <c r="C177">
        <v>2</v>
      </c>
    </row>
    <row r="178" spans="1:3" x14ac:dyDescent="0.3">
      <c r="A178" t="s">
        <v>601</v>
      </c>
      <c r="B178" t="s">
        <v>4</v>
      </c>
      <c r="C178">
        <v>2</v>
      </c>
    </row>
    <row r="179" spans="1:3" x14ac:dyDescent="0.3">
      <c r="A179" t="s">
        <v>99</v>
      </c>
      <c r="B179" t="s">
        <v>4</v>
      </c>
      <c r="C179">
        <v>2</v>
      </c>
    </row>
    <row r="180" spans="1:3" x14ac:dyDescent="0.3">
      <c r="A180" t="s">
        <v>473</v>
      </c>
      <c r="B180" t="s">
        <v>4</v>
      </c>
      <c r="C180">
        <v>2</v>
      </c>
    </row>
    <row r="181" spans="1:3" x14ac:dyDescent="0.3">
      <c r="A181" t="s">
        <v>331</v>
      </c>
      <c r="B181" t="s">
        <v>4</v>
      </c>
      <c r="C181">
        <v>2</v>
      </c>
    </row>
    <row r="182" spans="1:3" x14ac:dyDescent="0.3">
      <c r="A182" t="s">
        <v>133</v>
      </c>
      <c r="B182" t="s">
        <v>4</v>
      </c>
      <c r="C182">
        <v>2</v>
      </c>
    </row>
    <row r="183" spans="1:3" x14ac:dyDescent="0.3">
      <c r="A183" t="s">
        <v>213</v>
      </c>
      <c r="B183" t="s">
        <v>4</v>
      </c>
      <c r="C183">
        <v>2</v>
      </c>
    </row>
    <row r="184" spans="1:3" x14ac:dyDescent="0.3">
      <c r="A184" t="s">
        <v>326</v>
      </c>
      <c r="B184" t="s">
        <v>4</v>
      </c>
      <c r="C184">
        <v>2</v>
      </c>
    </row>
    <row r="185" spans="1:3" x14ac:dyDescent="0.3">
      <c r="A185" t="s">
        <v>233</v>
      </c>
      <c r="B185" t="s">
        <v>4</v>
      </c>
      <c r="C185">
        <v>2</v>
      </c>
    </row>
    <row r="186" spans="1:3" x14ac:dyDescent="0.3">
      <c r="A186" t="s">
        <v>201</v>
      </c>
      <c r="B186" t="s">
        <v>4</v>
      </c>
      <c r="C186">
        <v>2</v>
      </c>
    </row>
    <row r="187" spans="1:3" x14ac:dyDescent="0.3">
      <c r="A187" t="s">
        <v>185</v>
      </c>
      <c r="B187" t="s">
        <v>4</v>
      </c>
      <c r="C187">
        <v>2</v>
      </c>
    </row>
    <row r="188" spans="1:3" x14ac:dyDescent="0.3">
      <c r="A188" t="s">
        <v>182</v>
      </c>
      <c r="B188" t="s">
        <v>4</v>
      </c>
      <c r="C188">
        <v>2</v>
      </c>
    </row>
    <row r="189" spans="1:3" x14ac:dyDescent="0.3">
      <c r="A189" t="s">
        <v>412</v>
      </c>
      <c r="B189" t="s">
        <v>4</v>
      </c>
      <c r="C189">
        <v>2</v>
      </c>
    </row>
    <row r="190" spans="1:3" x14ac:dyDescent="0.3">
      <c r="A190" t="s">
        <v>480</v>
      </c>
      <c r="B190" t="s">
        <v>4</v>
      </c>
      <c r="C190">
        <v>2</v>
      </c>
    </row>
    <row r="191" spans="1:3" x14ac:dyDescent="0.3">
      <c r="A191" t="s">
        <v>139</v>
      </c>
      <c r="B191" t="s">
        <v>4</v>
      </c>
      <c r="C191">
        <v>2</v>
      </c>
    </row>
    <row r="192" spans="1:3" x14ac:dyDescent="0.3">
      <c r="A192" t="s">
        <v>323</v>
      </c>
      <c r="B192" t="s">
        <v>4</v>
      </c>
      <c r="C192">
        <v>2</v>
      </c>
    </row>
    <row r="193" spans="1:3" x14ac:dyDescent="0.3">
      <c r="A193" t="s">
        <v>219</v>
      </c>
      <c r="B193" t="s">
        <v>4</v>
      </c>
      <c r="C193">
        <v>2</v>
      </c>
    </row>
    <row r="194" spans="1:3" x14ac:dyDescent="0.3">
      <c r="A194" t="s">
        <v>353</v>
      </c>
      <c r="B194" t="s">
        <v>4</v>
      </c>
      <c r="C194">
        <v>2</v>
      </c>
    </row>
    <row r="195" spans="1:3" x14ac:dyDescent="0.3">
      <c r="A195" t="s">
        <v>125</v>
      </c>
      <c r="B195" t="s">
        <v>4</v>
      </c>
      <c r="C195">
        <v>2</v>
      </c>
    </row>
    <row r="196" spans="1:3" x14ac:dyDescent="0.3">
      <c r="A196" t="s">
        <v>196</v>
      </c>
      <c r="B196" t="s">
        <v>4</v>
      </c>
      <c r="C196">
        <v>2</v>
      </c>
    </row>
    <row r="197" spans="1:3" x14ac:dyDescent="0.3">
      <c r="A197" t="s">
        <v>770</v>
      </c>
      <c r="B197" t="s">
        <v>4</v>
      </c>
      <c r="C197">
        <v>2</v>
      </c>
    </row>
    <row r="198" spans="1:3" x14ac:dyDescent="0.3">
      <c r="A198" t="s">
        <v>255</v>
      </c>
      <c r="B198" t="s">
        <v>4</v>
      </c>
      <c r="C198">
        <v>2</v>
      </c>
    </row>
    <row r="199" spans="1:3" x14ac:dyDescent="0.3">
      <c r="A199" t="s">
        <v>146</v>
      </c>
      <c r="B199" t="s">
        <v>4</v>
      </c>
      <c r="C199">
        <v>2</v>
      </c>
    </row>
    <row r="200" spans="1:3" x14ac:dyDescent="0.3">
      <c r="A200" t="s">
        <v>1168</v>
      </c>
      <c r="B200" t="s">
        <v>4</v>
      </c>
      <c r="C200">
        <v>2</v>
      </c>
    </row>
    <row r="201" spans="1:3" x14ac:dyDescent="0.3">
      <c r="A201" t="s">
        <v>121</v>
      </c>
      <c r="B201" t="s">
        <v>8</v>
      </c>
      <c r="C201">
        <v>2</v>
      </c>
    </row>
    <row r="202" spans="1:3" x14ac:dyDescent="0.3">
      <c r="A202" t="s">
        <v>335</v>
      </c>
      <c r="B202" t="s">
        <v>4</v>
      </c>
      <c r="C202">
        <v>2</v>
      </c>
    </row>
    <row r="203" spans="1:3" x14ac:dyDescent="0.3">
      <c r="A203" t="s">
        <v>546</v>
      </c>
      <c r="B203" t="s">
        <v>4</v>
      </c>
      <c r="C203">
        <v>2</v>
      </c>
    </row>
    <row r="204" spans="1:3" x14ac:dyDescent="0.3">
      <c r="A204" t="s">
        <v>286</v>
      </c>
      <c r="B204" t="s">
        <v>4</v>
      </c>
      <c r="C204">
        <v>2</v>
      </c>
    </row>
    <row r="205" spans="1:3" x14ac:dyDescent="0.3">
      <c r="A205" t="s">
        <v>137</v>
      </c>
      <c r="B205" t="s">
        <v>4</v>
      </c>
      <c r="C205">
        <v>2</v>
      </c>
    </row>
    <row r="206" spans="1:3" x14ac:dyDescent="0.3">
      <c r="A206" t="s">
        <v>334</v>
      </c>
      <c r="B206" t="s">
        <v>4</v>
      </c>
      <c r="C206">
        <v>2</v>
      </c>
    </row>
    <row r="207" spans="1:3" x14ac:dyDescent="0.3">
      <c r="A207" t="s">
        <v>220</v>
      </c>
      <c r="B207" t="s">
        <v>4</v>
      </c>
      <c r="C207">
        <v>2</v>
      </c>
    </row>
    <row r="208" spans="1:3" x14ac:dyDescent="0.3">
      <c r="A208" t="s">
        <v>159</v>
      </c>
      <c r="B208" t="s">
        <v>4</v>
      </c>
      <c r="C208">
        <v>2</v>
      </c>
    </row>
    <row r="209" spans="1:3" x14ac:dyDescent="0.3">
      <c r="A209" t="s">
        <v>234</v>
      </c>
      <c r="B209" t="s">
        <v>4</v>
      </c>
      <c r="C209">
        <v>2</v>
      </c>
    </row>
    <row r="210" spans="1:3" x14ac:dyDescent="0.3">
      <c r="A210" t="s">
        <v>239</v>
      </c>
      <c r="B210" t="s">
        <v>4</v>
      </c>
      <c r="C210">
        <v>2</v>
      </c>
    </row>
    <row r="211" spans="1:3" x14ac:dyDescent="0.3">
      <c r="A211" t="s">
        <v>271</v>
      </c>
      <c r="B211" t="s">
        <v>4</v>
      </c>
      <c r="C211">
        <v>2</v>
      </c>
    </row>
    <row r="212" spans="1:3" x14ac:dyDescent="0.3">
      <c r="A212" t="s">
        <v>211</v>
      </c>
      <c r="B212" t="s">
        <v>4</v>
      </c>
      <c r="C212">
        <v>2</v>
      </c>
    </row>
    <row r="213" spans="1:3" x14ac:dyDescent="0.3">
      <c r="A213" t="s">
        <v>118</v>
      </c>
      <c r="B213" t="s">
        <v>4</v>
      </c>
      <c r="C213">
        <v>2</v>
      </c>
    </row>
    <row r="214" spans="1:3" x14ac:dyDescent="0.3">
      <c r="A214" t="s">
        <v>136</v>
      </c>
      <c r="B214" t="s">
        <v>4</v>
      </c>
      <c r="C214">
        <v>2</v>
      </c>
    </row>
    <row r="215" spans="1:3" x14ac:dyDescent="0.3">
      <c r="A215" t="s">
        <v>160</v>
      </c>
      <c r="B215" t="s">
        <v>4</v>
      </c>
      <c r="C215">
        <v>2</v>
      </c>
    </row>
    <row r="216" spans="1:3" x14ac:dyDescent="0.3">
      <c r="A216" t="s">
        <v>324</v>
      </c>
      <c r="B216" t="s">
        <v>4</v>
      </c>
      <c r="C216">
        <v>2</v>
      </c>
    </row>
    <row r="217" spans="1:3" x14ac:dyDescent="0.3">
      <c r="A217" t="s">
        <v>193</v>
      </c>
      <c r="B217" t="s">
        <v>4</v>
      </c>
      <c r="C217">
        <v>2</v>
      </c>
    </row>
    <row r="218" spans="1:3" x14ac:dyDescent="0.3">
      <c r="A218" t="s">
        <v>496</v>
      </c>
      <c r="B218" t="s">
        <v>4</v>
      </c>
      <c r="C218">
        <v>2</v>
      </c>
    </row>
    <row r="219" spans="1:3" x14ac:dyDescent="0.3">
      <c r="A219" t="s">
        <v>230</v>
      </c>
      <c r="B219" t="s">
        <v>4</v>
      </c>
      <c r="C219">
        <v>2</v>
      </c>
    </row>
    <row r="220" spans="1:3" x14ac:dyDescent="0.3">
      <c r="A220" t="s">
        <v>104</v>
      </c>
      <c r="B220" t="s">
        <v>4</v>
      </c>
      <c r="C220">
        <v>2</v>
      </c>
    </row>
    <row r="221" spans="1:3" x14ac:dyDescent="0.3">
      <c r="A221" t="s">
        <v>360</v>
      </c>
      <c r="B221" t="s">
        <v>4</v>
      </c>
      <c r="C221">
        <v>2</v>
      </c>
    </row>
    <row r="222" spans="1:3" x14ac:dyDescent="0.3">
      <c r="A222" t="s">
        <v>129</v>
      </c>
      <c r="B222" t="s">
        <v>4</v>
      </c>
      <c r="C222">
        <v>2</v>
      </c>
    </row>
    <row r="223" spans="1:3" x14ac:dyDescent="0.3">
      <c r="A223" t="s">
        <v>1232</v>
      </c>
      <c r="B223" t="s">
        <v>4</v>
      </c>
      <c r="C223">
        <v>1</v>
      </c>
    </row>
    <row r="224" spans="1:3" x14ac:dyDescent="0.3">
      <c r="A224" t="s">
        <v>671</v>
      </c>
      <c r="B224" t="s">
        <v>4</v>
      </c>
      <c r="C224">
        <v>1</v>
      </c>
    </row>
    <row r="225" spans="1:3" x14ac:dyDescent="0.3">
      <c r="A225" t="s">
        <v>1457</v>
      </c>
      <c r="B225" t="s">
        <v>4</v>
      </c>
      <c r="C225">
        <v>1</v>
      </c>
    </row>
    <row r="226" spans="1:3" x14ac:dyDescent="0.3">
      <c r="A226" t="s">
        <v>715</v>
      </c>
      <c r="B226" t="s">
        <v>4</v>
      </c>
      <c r="C226">
        <v>1</v>
      </c>
    </row>
    <row r="227" spans="1:3" x14ac:dyDescent="0.3">
      <c r="A227" t="s">
        <v>396</v>
      </c>
      <c r="B227" t="s">
        <v>4</v>
      </c>
      <c r="C227">
        <v>1</v>
      </c>
    </row>
    <row r="228" spans="1:3" x14ac:dyDescent="0.3">
      <c r="A228" t="s">
        <v>1090</v>
      </c>
      <c r="B228" t="s">
        <v>4</v>
      </c>
      <c r="C228">
        <v>1</v>
      </c>
    </row>
    <row r="229" spans="1:3" x14ac:dyDescent="0.3">
      <c r="A229" t="s">
        <v>369</v>
      </c>
      <c r="B229" t="s">
        <v>4</v>
      </c>
      <c r="C229">
        <v>1</v>
      </c>
    </row>
    <row r="230" spans="1:3" x14ac:dyDescent="0.3">
      <c r="A230" t="s">
        <v>1353</v>
      </c>
      <c r="B230" t="s">
        <v>4</v>
      </c>
      <c r="C230">
        <v>1</v>
      </c>
    </row>
    <row r="231" spans="1:3" x14ac:dyDescent="0.3">
      <c r="A231" t="s">
        <v>303</v>
      </c>
      <c r="B231" t="s">
        <v>4</v>
      </c>
      <c r="C231">
        <v>1</v>
      </c>
    </row>
    <row r="232" spans="1:3" x14ac:dyDescent="0.3">
      <c r="A232" t="s">
        <v>362</v>
      </c>
      <c r="B232" t="s">
        <v>4</v>
      </c>
      <c r="C232">
        <v>1</v>
      </c>
    </row>
    <row r="233" spans="1:3" x14ac:dyDescent="0.3">
      <c r="A233" t="s">
        <v>162</v>
      </c>
      <c r="B233" t="s">
        <v>4</v>
      </c>
      <c r="C233">
        <v>1</v>
      </c>
    </row>
    <row r="234" spans="1:3" x14ac:dyDescent="0.3">
      <c r="A234" t="s">
        <v>313</v>
      </c>
      <c r="B234" t="s">
        <v>4</v>
      </c>
      <c r="C234">
        <v>1</v>
      </c>
    </row>
    <row r="235" spans="1:3" x14ac:dyDescent="0.3">
      <c r="A235" t="s">
        <v>1109</v>
      </c>
      <c r="B235" t="s">
        <v>4</v>
      </c>
      <c r="C235">
        <v>1</v>
      </c>
    </row>
    <row r="236" spans="1:3" x14ac:dyDescent="0.3">
      <c r="A236" t="s">
        <v>174</v>
      </c>
      <c r="B236" t="s">
        <v>4</v>
      </c>
      <c r="C236">
        <v>1</v>
      </c>
    </row>
    <row r="237" spans="1:3" x14ac:dyDescent="0.3">
      <c r="A237" t="s">
        <v>1026</v>
      </c>
      <c r="B237" t="s">
        <v>4</v>
      </c>
      <c r="C237">
        <v>1</v>
      </c>
    </row>
    <row r="238" spans="1:3" x14ac:dyDescent="0.3">
      <c r="A238" t="s">
        <v>501</v>
      </c>
      <c r="B238" t="s">
        <v>4</v>
      </c>
      <c r="C238">
        <v>1</v>
      </c>
    </row>
    <row r="239" spans="1:3" x14ac:dyDescent="0.3">
      <c r="A239" t="s">
        <v>598</v>
      </c>
      <c r="B239" t="s">
        <v>4</v>
      </c>
      <c r="C239">
        <v>1</v>
      </c>
    </row>
    <row r="240" spans="1:3" x14ac:dyDescent="0.3">
      <c r="A240" t="s">
        <v>649</v>
      </c>
      <c r="B240" t="s">
        <v>4</v>
      </c>
      <c r="C240">
        <v>1</v>
      </c>
    </row>
    <row r="241" spans="1:3" x14ac:dyDescent="0.3">
      <c r="A241" t="s">
        <v>651</v>
      </c>
      <c r="B241" t="s">
        <v>4</v>
      </c>
      <c r="C241">
        <v>1</v>
      </c>
    </row>
    <row r="242" spans="1:3" x14ac:dyDescent="0.3">
      <c r="A242" t="s">
        <v>732</v>
      </c>
      <c r="B242" t="s">
        <v>4</v>
      </c>
      <c r="C242">
        <v>1</v>
      </c>
    </row>
    <row r="243" spans="1:3" x14ac:dyDescent="0.3">
      <c r="A243" t="s">
        <v>144</v>
      </c>
      <c r="B243" t="s">
        <v>4</v>
      </c>
      <c r="C243">
        <v>1</v>
      </c>
    </row>
    <row r="244" spans="1:3" x14ac:dyDescent="0.3">
      <c r="A244" t="s">
        <v>350</v>
      </c>
      <c r="B244" t="s">
        <v>4</v>
      </c>
      <c r="C244">
        <v>1</v>
      </c>
    </row>
    <row r="245" spans="1:3" x14ac:dyDescent="0.3">
      <c r="A245" t="s">
        <v>381</v>
      </c>
      <c r="B245" t="s">
        <v>4</v>
      </c>
      <c r="C245">
        <v>1</v>
      </c>
    </row>
    <row r="246" spans="1:3" x14ac:dyDescent="0.3">
      <c r="A246" t="s">
        <v>483</v>
      </c>
      <c r="B246" t="s">
        <v>4</v>
      </c>
      <c r="C246">
        <v>1</v>
      </c>
    </row>
    <row r="247" spans="1:3" x14ac:dyDescent="0.3">
      <c r="A247" t="s">
        <v>372</v>
      </c>
      <c r="B247" t="s">
        <v>4</v>
      </c>
      <c r="C247">
        <v>1</v>
      </c>
    </row>
    <row r="248" spans="1:3" x14ac:dyDescent="0.3">
      <c r="A248" t="s">
        <v>465</v>
      </c>
      <c r="B248" t="s">
        <v>4</v>
      </c>
      <c r="C248">
        <v>1</v>
      </c>
    </row>
    <row r="249" spans="1:3" x14ac:dyDescent="0.3">
      <c r="A249" t="s">
        <v>270</v>
      </c>
      <c r="B249" t="s">
        <v>4</v>
      </c>
      <c r="C249">
        <v>1</v>
      </c>
    </row>
    <row r="250" spans="1:3" x14ac:dyDescent="0.3">
      <c r="A250" t="s">
        <v>489</v>
      </c>
      <c r="B250" t="s">
        <v>4</v>
      </c>
      <c r="C250">
        <v>1</v>
      </c>
    </row>
    <row r="251" spans="1:3" x14ac:dyDescent="0.3">
      <c r="A251" t="s">
        <v>178</v>
      </c>
      <c r="B251" t="s">
        <v>4</v>
      </c>
      <c r="C251">
        <v>1</v>
      </c>
    </row>
    <row r="252" spans="1:3" x14ac:dyDescent="0.3">
      <c r="A252" t="s">
        <v>107</v>
      </c>
      <c r="B252" t="s">
        <v>4</v>
      </c>
      <c r="C252">
        <v>1</v>
      </c>
    </row>
    <row r="253" spans="1:3" x14ac:dyDescent="0.3">
      <c r="A253" t="s">
        <v>253</v>
      </c>
      <c r="B253" t="s">
        <v>4</v>
      </c>
      <c r="C253">
        <v>1</v>
      </c>
    </row>
    <row r="254" spans="1:3" x14ac:dyDescent="0.3">
      <c r="A254" t="s">
        <v>1311</v>
      </c>
      <c r="B254" t="s">
        <v>4</v>
      </c>
      <c r="C254">
        <v>1</v>
      </c>
    </row>
    <row r="255" spans="1:3" x14ac:dyDescent="0.3">
      <c r="A255" t="s">
        <v>875</v>
      </c>
      <c r="B255" t="s">
        <v>4</v>
      </c>
      <c r="C255">
        <v>1</v>
      </c>
    </row>
    <row r="256" spans="1:3" x14ac:dyDescent="0.3">
      <c r="A256" t="s">
        <v>297</v>
      </c>
      <c r="B256" t="s">
        <v>4</v>
      </c>
      <c r="C256">
        <v>1</v>
      </c>
    </row>
    <row r="257" spans="1:3" x14ac:dyDescent="0.3">
      <c r="A257" t="s">
        <v>795</v>
      </c>
      <c r="B257" t="s">
        <v>4</v>
      </c>
      <c r="C257">
        <v>1</v>
      </c>
    </row>
    <row r="258" spans="1:3" x14ac:dyDescent="0.3">
      <c r="A258" t="s">
        <v>463</v>
      </c>
      <c r="B258" t="s">
        <v>4</v>
      </c>
      <c r="C258">
        <v>1</v>
      </c>
    </row>
    <row r="259" spans="1:3" x14ac:dyDescent="0.3">
      <c r="A259" t="s">
        <v>820</v>
      </c>
      <c r="B259" t="s">
        <v>4</v>
      </c>
      <c r="C259">
        <v>1</v>
      </c>
    </row>
    <row r="260" spans="1:3" x14ac:dyDescent="0.3">
      <c r="A260" t="s">
        <v>384</v>
      </c>
      <c r="B260" t="s">
        <v>4</v>
      </c>
      <c r="C260">
        <v>1</v>
      </c>
    </row>
    <row r="261" spans="1:3" x14ac:dyDescent="0.3">
      <c r="A261" t="s">
        <v>918</v>
      </c>
      <c r="B261" t="s">
        <v>4</v>
      </c>
      <c r="C261">
        <v>1</v>
      </c>
    </row>
    <row r="262" spans="1:3" x14ac:dyDescent="0.3">
      <c r="A262" t="s">
        <v>268</v>
      </c>
      <c r="B262" t="s">
        <v>4</v>
      </c>
      <c r="C262">
        <v>1</v>
      </c>
    </row>
    <row r="263" spans="1:3" x14ac:dyDescent="0.3">
      <c r="A263" t="s">
        <v>309</v>
      </c>
      <c r="B263" t="s">
        <v>4</v>
      </c>
      <c r="C263">
        <v>1</v>
      </c>
    </row>
    <row r="264" spans="1:3" x14ac:dyDescent="0.3">
      <c r="A264" t="s">
        <v>1315</v>
      </c>
      <c r="B264" t="s">
        <v>4</v>
      </c>
      <c r="C264">
        <v>1</v>
      </c>
    </row>
    <row r="265" spans="1:3" x14ac:dyDescent="0.3">
      <c r="A265" t="s">
        <v>882</v>
      </c>
      <c r="B265" t="s">
        <v>4</v>
      </c>
      <c r="C265">
        <v>1</v>
      </c>
    </row>
    <row r="266" spans="1:3" x14ac:dyDescent="0.3">
      <c r="A266" t="s">
        <v>1096</v>
      </c>
      <c r="B266" t="s">
        <v>4</v>
      </c>
      <c r="C266">
        <v>1</v>
      </c>
    </row>
    <row r="267" spans="1:3" x14ac:dyDescent="0.3">
      <c r="A267" t="s">
        <v>481</v>
      </c>
      <c r="B267" t="s">
        <v>4</v>
      </c>
      <c r="C267">
        <v>1</v>
      </c>
    </row>
    <row r="268" spans="1:3" x14ac:dyDescent="0.3">
      <c r="A268" t="s">
        <v>332</v>
      </c>
      <c r="B268" t="s">
        <v>4</v>
      </c>
      <c r="C268">
        <v>1</v>
      </c>
    </row>
    <row r="269" spans="1:3" x14ac:dyDescent="0.3">
      <c r="A269" t="s">
        <v>420</v>
      </c>
      <c r="B269" t="s">
        <v>4</v>
      </c>
      <c r="C269">
        <v>1</v>
      </c>
    </row>
    <row r="270" spans="1:3" x14ac:dyDescent="0.3">
      <c r="A270" t="s">
        <v>797</v>
      </c>
      <c r="B270" t="s">
        <v>4</v>
      </c>
      <c r="C270">
        <v>1</v>
      </c>
    </row>
    <row r="271" spans="1:3" x14ac:dyDescent="0.3">
      <c r="A271" t="s">
        <v>564</v>
      </c>
      <c r="B271" t="s">
        <v>4</v>
      </c>
      <c r="C271">
        <v>1</v>
      </c>
    </row>
    <row r="272" spans="1:3" x14ac:dyDescent="0.3">
      <c r="A272" t="s">
        <v>406</v>
      </c>
      <c r="B272" t="s">
        <v>4</v>
      </c>
      <c r="C272">
        <v>1</v>
      </c>
    </row>
    <row r="273" spans="1:3" x14ac:dyDescent="0.3">
      <c r="A273" t="s">
        <v>1153</v>
      </c>
      <c r="B273" t="s">
        <v>4</v>
      </c>
      <c r="C273">
        <v>1</v>
      </c>
    </row>
    <row r="274" spans="1:3" x14ac:dyDescent="0.3">
      <c r="A274" t="s">
        <v>1325</v>
      </c>
      <c r="B274" t="s">
        <v>4</v>
      </c>
      <c r="C274">
        <v>1</v>
      </c>
    </row>
    <row r="275" spans="1:3" x14ac:dyDescent="0.3">
      <c r="A275" t="s">
        <v>1356</v>
      </c>
      <c r="B275" t="s">
        <v>4</v>
      </c>
      <c r="C275">
        <v>1</v>
      </c>
    </row>
    <row r="276" spans="1:3" x14ac:dyDescent="0.3">
      <c r="A276" t="s">
        <v>358</v>
      </c>
      <c r="B276" t="s">
        <v>4</v>
      </c>
      <c r="C276">
        <v>1</v>
      </c>
    </row>
    <row r="277" spans="1:3" x14ac:dyDescent="0.3">
      <c r="A277" t="s">
        <v>1474</v>
      </c>
      <c r="B277" t="s">
        <v>4</v>
      </c>
      <c r="C277">
        <v>1</v>
      </c>
    </row>
    <row r="278" spans="1:3" x14ac:dyDescent="0.3">
      <c r="A278" t="s">
        <v>1028</v>
      </c>
      <c r="B278" t="s">
        <v>4</v>
      </c>
      <c r="C278">
        <v>1</v>
      </c>
    </row>
    <row r="279" spans="1:3" x14ac:dyDescent="0.3">
      <c r="A279" t="s">
        <v>491</v>
      </c>
      <c r="B279" t="s">
        <v>4</v>
      </c>
      <c r="C279">
        <v>1</v>
      </c>
    </row>
    <row r="280" spans="1:3" x14ac:dyDescent="0.3">
      <c r="A280" t="s">
        <v>816</v>
      </c>
      <c r="B280" t="s">
        <v>4</v>
      </c>
      <c r="C280">
        <v>1</v>
      </c>
    </row>
    <row r="281" spans="1:3" x14ac:dyDescent="0.3">
      <c r="A281" t="s">
        <v>986</v>
      </c>
      <c r="B281" t="s">
        <v>4</v>
      </c>
      <c r="C281">
        <v>1</v>
      </c>
    </row>
    <row r="282" spans="1:3" x14ac:dyDescent="0.3">
      <c r="A282" t="s">
        <v>194</v>
      </c>
      <c r="B282" t="s">
        <v>4</v>
      </c>
      <c r="C282">
        <v>1</v>
      </c>
    </row>
    <row r="283" spans="1:3" x14ac:dyDescent="0.3">
      <c r="A283" t="s">
        <v>520</v>
      </c>
      <c r="B283" t="s">
        <v>4</v>
      </c>
      <c r="C283">
        <v>1</v>
      </c>
    </row>
    <row r="284" spans="1:3" x14ac:dyDescent="0.3">
      <c r="A284" t="s">
        <v>701</v>
      </c>
      <c r="B284" t="s">
        <v>4</v>
      </c>
      <c r="C284">
        <v>1</v>
      </c>
    </row>
    <row r="285" spans="1:3" x14ac:dyDescent="0.3">
      <c r="A285" t="s">
        <v>552</v>
      </c>
      <c r="B285" t="s">
        <v>4</v>
      </c>
      <c r="C285">
        <v>1</v>
      </c>
    </row>
    <row r="286" spans="1:3" x14ac:dyDescent="0.3">
      <c r="A286" t="s">
        <v>806</v>
      </c>
      <c r="B286" t="s">
        <v>4</v>
      </c>
      <c r="C286">
        <v>1</v>
      </c>
    </row>
    <row r="287" spans="1:3" x14ac:dyDescent="0.3">
      <c r="A287" t="s">
        <v>658</v>
      </c>
      <c r="B287" t="s">
        <v>4</v>
      </c>
      <c r="C287">
        <v>1</v>
      </c>
    </row>
    <row r="288" spans="1:3" x14ac:dyDescent="0.3">
      <c r="A288" t="s">
        <v>1603</v>
      </c>
      <c r="B288" t="s">
        <v>4</v>
      </c>
      <c r="C288">
        <v>1</v>
      </c>
    </row>
    <row r="289" spans="1:3" x14ac:dyDescent="0.3">
      <c r="A289" t="s">
        <v>879</v>
      </c>
      <c r="B289" t="s">
        <v>4</v>
      </c>
      <c r="C289">
        <v>1</v>
      </c>
    </row>
    <row r="290" spans="1:3" x14ac:dyDescent="0.3">
      <c r="A290" t="s">
        <v>928</v>
      </c>
      <c r="B290" t="s">
        <v>4</v>
      </c>
      <c r="C290">
        <v>1</v>
      </c>
    </row>
    <row r="291" spans="1:3" x14ac:dyDescent="0.3">
      <c r="A291" t="s">
        <v>191</v>
      </c>
      <c r="B291" t="s">
        <v>4</v>
      </c>
      <c r="C291">
        <v>1</v>
      </c>
    </row>
    <row r="292" spans="1:3" x14ac:dyDescent="0.3">
      <c r="A292" t="s">
        <v>1471</v>
      </c>
      <c r="B292" t="s">
        <v>4</v>
      </c>
      <c r="C292">
        <v>1</v>
      </c>
    </row>
    <row r="293" spans="1:3" x14ac:dyDescent="0.3">
      <c r="A293" t="s">
        <v>902</v>
      </c>
      <c r="B293" t="s">
        <v>4</v>
      </c>
      <c r="C293">
        <v>1</v>
      </c>
    </row>
    <row r="294" spans="1:3" x14ac:dyDescent="0.3">
      <c r="A294" t="s">
        <v>120</v>
      </c>
      <c r="B294" t="s">
        <v>4</v>
      </c>
      <c r="C294">
        <v>1</v>
      </c>
    </row>
    <row r="295" spans="1:3" x14ac:dyDescent="0.3">
      <c r="A295" t="s">
        <v>1330</v>
      </c>
      <c r="B295" t="s">
        <v>4</v>
      </c>
      <c r="C295">
        <v>1</v>
      </c>
    </row>
    <row r="296" spans="1:3" x14ac:dyDescent="0.3">
      <c r="A296" t="s">
        <v>1066</v>
      </c>
      <c r="B296" t="s">
        <v>4</v>
      </c>
      <c r="C296">
        <v>1</v>
      </c>
    </row>
    <row r="297" spans="1:3" x14ac:dyDescent="0.3">
      <c r="A297" t="s">
        <v>123</v>
      </c>
      <c r="B297" t="s">
        <v>8</v>
      </c>
      <c r="C297">
        <v>1</v>
      </c>
    </row>
    <row r="298" spans="1:3" x14ac:dyDescent="0.3">
      <c r="A298" t="s">
        <v>401</v>
      </c>
      <c r="B298" t="s">
        <v>4</v>
      </c>
      <c r="C298">
        <v>1</v>
      </c>
    </row>
    <row r="299" spans="1:3" x14ac:dyDescent="0.3">
      <c r="A299" t="s">
        <v>455</v>
      </c>
      <c r="B299" t="s">
        <v>4</v>
      </c>
      <c r="C299">
        <v>1</v>
      </c>
    </row>
    <row r="300" spans="1:3" x14ac:dyDescent="0.3">
      <c r="A300" t="s">
        <v>278</v>
      </c>
      <c r="B300" t="s">
        <v>4</v>
      </c>
      <c r="C300">
        <v>1</v>
      </c>
    </row>
    <row r="301" spans="1:3" x14ac:dyDescent="0.3">
      <c r="A301" t="s">
        <v>227</v>
      </c>
      <c r="B301" t="s">
        <v>4</v>
      </c>
      <c r="C301">
        <v>1</v>
      </c>
    </row>
    <row r="302" spans="1:3" x14ac:dyDescent="0.3">
      <c r="A302" t="s">
        <v>1595</v>
      </c>
      <c r="B302" t="s">
        <v>4</v>
      </c>
      <c r="C302">
        <v>1</v>
      </c>
    </row>
    <row r="303" spans="1:3" x14ac:dyDescent="0.3">
      <c r="A303" t="s">
        <v>249</v>
      </c>
      <c r="B303" t="s">
        <v>4</v>
      </c>
      <c r="C303">
        <v>1</v>
      </c>
    </row>
    <row r="304" spans="1:3" x14ac:dyDescent="0.3">
      <c r="A304" t="s">
        <v>328</v>
      </c>
      <c r="B304" t="s">
        <v>4</v>
      </c>
      <c r="C304">
        <v>1</v>
      </c>
    </row>
    <row r="305" spans="1:3" x14ac:dyDescent="0.3">
      <c r="A305" t="s">
        <v>247</v>
      </c>
      <c r="B305" t="s">
        <v>4</v>
      </c>
      <c r="C305">
        <v>1</v>
      </c>
    </row>
    <row r="306" spans="1:3" x14ac:dyDescent="0.3">
      <c r="A306" t="s">
        <v>1137</v>
      </c>
      <c r="B306" t="s">
        <v>4</v>
      </c>
      <c r="C306">
        <v>1</v>
      </c>
    </row>
    <row r="307" spans="1:3" x14ac:dyDescent="0.3">
      <c r="A307" t="s">
        <v>173</v>
      </c>
      <c r="B307" t="s">
        <v>8</v>
      </c>
      <c r="C307">
        <v>1</v>
      </c>
    </row>
    <row r="308" spans="1:3" x14ac:dyDescent="0.3">
      <c r="A308" t="s">
        <v>285</v>
      </c>
      <c r="B308" t="s">
        <v>4</v>
      </c>
      <c r="C308">
        <v>1</v>
      </c>
    </row>
    <row r="309" spans="1:3" x14ac:dyDescent="0.3">
      <c r="A309" t="s">
        <v>379</v>
      </c>
      <c r="B309" t="s">
        <v>4</v>
      </c>
      <c r="C309">
        <v>1</v>
      </c>
    </row>
    <row r="310" spans="1:3" x14ac:dyDescent="0.3">
      <c r="A310" t="s">
        <v>212</v>
      </c>
      <c r="B310" t="s">
        <v>4</v>
      </c>
      <c r="C310">
        <v>1</v>
      </c>
    </row>
    <row r="311" spans="1:3" x14ac:dyDescent="0.3">
      <c r="A311" t="s">
        <v>462</v>
      </c>
      <c r="B311" t="s">
        <v>4</v>
      </c>
      <c r="C311">
        <v>1</v>
      </c>
    </row>
    <row r="312" spans="1:3" x14ac:dyDescent="0.3">
      <c r="A312" t="s">
        <v>1301</v>
      </c>
      <c r="B312" t="s">
        <v>4</v>
      </c>
      <c r="C312">
        <v>1</v>
      </c>
    </row>
    <row r="313" spans="1:3" x14ac:dyDescent="0.3">
      <c r="A313" t="s">
        <v>361</v>
      </c>
      <c r="B313" t="s">
        <v>4</v>
      </c>
      <c r="C313">
        <v>1</v>
      </c>
    </row>
    <row r="314" spans="1:3" x14ac:dyDescent="0.3">
      <c r="A314" t="s">
        <v>296</v>
      </c>
      <c r="B314" t="s">
        <v>4</v>
      </c>
      <c r="C314">
        <v>1</v>
      </c>
    </row>
    <row r="315" spans="1:3" x14ac:dyDescent="0.3">
      <c r="A315" t="s">
        <v>356</v>
      </c>
      <c r="B315" t="s">
        <v>4</v>
      </c>
      <c r="C315">
        <v>1</v>
      </c>
    </row>
    <row r="316" spans="1:3" x14ac:dyDescent="0.3">
      <c r="A316" t="s">
        <v>155</v>
      </c>
      <c r="B316" t="s">
        <v>4</v>
      </c>
      <c r="C316">
        <v>1</v>
      </c>
    </row>
    <row r="317" spans="1:3" x14ac:dyDescent="0.3">
      <c r="A317" t="s">
        <v>101</v>
      </c>
      <c r="B317" t="s">
        <v>4</v>
      </c>
      <c r="C317">
        <v>1</v>
      </c>
    </row>
    <row r="318" spans="1:3" x14ac:dyDescent="0.3">
      <c r="A318" t="s">
        <v>258</v>
      </c>
      <c r="B318" t="s">
        <v>4</v>
      </c>
      <c r="C318">
        <v>1</v>
      </c>
    </row>
    <row r="319" spans="1:3" x14ac:dyDescent="0.3">
      <c r="A319" t="s">
        <v>1583</v>
      </c>
      <c r="B319" t="s">
        <v>4</v>
      </c>
      <c r="C319">
        <v>1</v>
      </c>
    </row>
    <row r="320" spans="1:3" x14ac:dyDescent="0.3">
      <c r="A320" t="s">
        <v>149</v>
      </c>
      <c r="B320" t="s">
        <v>4</v>
      </c>
      <c r="C320">
        <v>1</v>
      </c>
    </row>
    <row r="321" spans="1:3" x14ac:dyDescent="0.3">
      <c r="A321" t="s">
        <v>343</v>
      </c>
      <c r="B321" t="s">
        <v>4</v>
      </c>
      <c r="C321">
        <v>1</v>
      </c>
    </row>
    <row r="322" spans="1:3" x14ac:dyDescent="0.3">
      <c r="A322" t="s">
        <v>1545</v>
      </c>
      <c r="B322" t="s">
        <v>4</v>
      </c>
      <c r="C322">
        <v>1</v>
      </c>
    </row>
    <row r="323" spans="1:3" x14ac:dyDescent="0.3">
      <c r="A323" t="s">
        <v>666</v>
      </c>
      <c r="B323" t="s">
        <v>4</v>
      </c>
      <c r="C323">
        <v>1</v>
      </c>
    </row>
    <row r="324" spans="1:3" x14ac:dyDescent="0.3">
      <c r="A324" t="s">
        <v>837</v>
      </c>
      <c r="B324" t="s">
        <v>4</v>
      </c>
      <c r="C324">
        <v>1</v>
      </c>
    </row>
    <row r="325" spans="1:3" x14ac:dyDescent="0.3">
      <c r="A325" t="s">
        <v>645</v>
      </c>
      <c r="B325" t="s">
        <v>4</v>
      </c>
      <c r="C325">
        <v>1</v>
      </c>
    </row>
    <row r="326" spans="1:3" x14ac:dyDescent="0.3">
      <c r="A326" t="s">
        <v>1023</v>
      </c>
      <c r="B326" t="s">
        <v>4</v>
      </c>
      <c r="C326">
        <v>1</v>
      </c>
    </row>
    <row r="327" spans="1:3" x14ac:dyDescent="0.3">
      <c r="A327" t="s">
        <v>857</v>
      </c>
      <c r="B327" t="s">
        <v>4</v>
      </c>
      <c r="C327">
        <v>1</v>
      </c>
    </row>
    <row r="328" spans="1:3" x14ac:dyDescent="0.3">
      <c r="A328" t="s">
        <v>1203</v>
      </c>
      <c r="B328" t="s">
        <v>4</v>
      </c>
      <c r="C328">
        <v>1</v>
      </c>
    </row>
    <row r="329" spans="1:3" x14ac:dyDescent="0.3">
      <c r="A329" t="s">
        <v>484</v>
      </c>
      <c r="B329" t="s">
        <v>4</v>
      </c>
      <c r="C329">
        <v>1</v>
      </c>
    </row>
    <row r="330" spans="1:3" x14ac:dyDescent="0.3">
      <c r="A330" t="s">
        <v>225</v>
      </c>
      <c r="B330" t="s">
        <v>4</v>
      </c>
      <c r="C330">
        <v>1</v>
      </c>
    </row>
    <row r="331" spans="1:3" x14ac:dyDescent="0.3">
      <c r="A331" t="s">
        <v>1015</v>
      </c>
      <c r="B331" t="s">
        <v>4</v>
      </c>
      <c r="C331">
        <v>1</v>
      </c>
    </row>
    <row r="332" spans="1:3" x14ac:dyDescent="0.3">
      <c r="A332" t="s">
        <v>231</v>
      </c>
      <c r="B332" t="s">
        <v>4</v>
      </c>
      <c r="C332">
        <v>1</v>
      </c>
    </row>
    <row r="333" spans="1:3" x14ac:dyDescent="0.3">
      <c r="A333" t="s">
        <v>901</v>
      </c>
      <c r="B333" t="s">
        <v>4</v>
      </c>
      <c r="C333">
        <v>1</v>
      </c>
    </row>
    <row r="334" spans="1:3" x14ac:dyDescent="0.3">
      <c r="A334" t="s">
        <v>273</v>
      </c>
      <c r="B334" t="s">
        <v>4</v>
      </c>
      <c r="C334">
        <v>1</v>
      </c>
    </row>
    <row r="335" spans="1:3" x14ac:dyDescent="0.3">
      <c r="A335" t="s">
        <v>216</v>
      </c>
      <c r="B335" t="s">
        <v>4</v>
      </c>
      <c r="C335">
        <v>1</v>
      </c>
    </row>
    <row r="336" spans="1:3" x14ac:dyDescent="0.3">
      <c r="A336" t="s">
        <v>1024</v>
      </c>
      <c r="B336" t="s">
        <v>4</v>
      </c>
      <c r="C336">
        <v>1</v>
      </c>
    </row>
    <row r="337" spans="1:3" x14ac:dyDescent="0.3">
      <c r="A337" t="s">
        <v>1194</v>
      </c>
      <c r="B337" t="s">
        <v>4</v>
      </c>
      <c r="C337">
        <v>1</v>
      </c>
    </row>
    <row r="338" spans="1:3" x14ac:dyDescent="0.3">
      <c r="A338" t="s">
        <v>1071</v>
      </c>
      <c r="B338" t="s">
        <v>4</v>
      </c>
      <c r="C338">
        <v>1</v>
      </c>
    </row>
    <row r="339" spans="1:3" x14ac:dyDescent="0.3">
      <c r="A339" t="s">
        <v>939</v>
      </c>
      <c r="B339" t="s">
        <v>4</v>
      </c>
      <c r="C339">
        <v>1</v>
      </c>
    </row>
    <row r="340" spans="1:3" x14ac:dyDescent="0.3">
      <c r="A340" t="s">
        <v>451</v>
      </c>
      <c r="B340" t="s">
        <v>4</v>
      </c>
      <c r="C340">
        <v>1</v>
      </c>
    </row>
    <row r="341" spans="1:3" x14ac:dyDescent="0.3">
      <c r="A341" t="s">
        <v>821</v>
      </c>
      <c r="B341" t="s">
        <v>4</v>
      </c>
      <c r="C341">
        <v>1</v>
      </c>
    </row>
    <row r="342" spans="1:3" x14ac:dyDescent="0.3">
      <c r="A342" t="s">
        <v>632</v>
      </c>
      <c r="B342" t="s">
        <v>4</v>
      </c>
      <c r="C342">
        <v>1</v>
      </c>
    </row>
    <row r="343" spans="1:3" x14ac:dyDescent="0.3">
      <c r="A343" t="s">
        <v>590</v>
      </c>
      <c r="B343" t="s">
        <v>4</v>
      </c>
      <c r="C343">
        <v>1</v>
      </c>
    </row>
    <row r="344" spans="1:3" x14ac:dyDescent="0.3">
      <c r="A344" t="s">
        <v>197</v>
      </c>
      <c r="B344" t="s">
        <v>4</v>
      </c>
      <c r="C344">
        <v>1</v>
      </c>
    </row>
    <row r="345" spans="1:3" x14ac:dyDescent="0.3">
      <c r="A345" t="s">
        <v>767</v>
      </c>
      <c r="B345" t="s">
        <v>4</v>
      </c>
      <c r="C345">
        <v>1</v>
      </c>
    </row>
    <row r="346" spans="1:3" x14ac:dyDescent="0.3">
      <c r="A346" t="s">
        <v>161</v>
      </c>
      <c r="B346" t="s">
        <v>4</v>
      </c>
      <c r="C346">
        <v>1</v>
      </c>
    </row>
    <row r="347" spans="1:3" x14ac:dyDescent="0.3">
      <c r="A347" t="s">
        <v>1499</v>
      </c>
      <c r="B347" t="s">
        <v>4</v>
      </c>
      <c r="C347">
        <v>1</v>
      </c>
    </row>
    <row r="348" spans="1:3" x14ac:dyDescent="0.3">
      <c r="A348" t="s">
        <v>1241</v>
      </c>
      <c r="B348" t="s">
        <v>4</v>
      </c>
      <c r="C348">
        <v>1</v>
      </c>
    </row>
    <row r="349" spans="1:3" x14ac:dyDescent="0.3">
      <c r="A349" t="s">
        <v>1199</v>
      </c>
      <c r="B349" t="s">
        <v>4</v>
      </c>
      <c r="C349">
        <v>1</v>
      </c>
    </row>
    <row r="350" spans="1:3" x14ac:dyDescent="0.3">
      <c r="A350" t="s">
        <v>856</v>
      </c>
      <c r="B350" t="s">
        <v>4</v>
      </c>
      <c r="C350">
        <v>1</v>
      </c>
    </row>
    <row r="351" spans="1:3" x14ac:dyDescent="0.3">
      <c r="A351" t="s">
        <v>1336</v>
      </c>
      <c r="B351" t="s">
        <v>4</v>
      </c>
      <c r="C351">
        <v>1</v>
      </c>
    </row>
    <row r="352" spans="1:3" x14ac:dyDescent="0.3">
      <c r="A352" t="s">
        <v>387</v>
      </c>
      <c r="B352" t="s">
        <v>4</v>
      </c>
      <c r="C352">
        <v>1</v>
      </c>
    </row>
    <row r="353" spans="1:3" x14ac:dyDescent="0.3">
      <c r="A353" t="s">
        <v>518</v>
      </c>
      <c r="B353" t="s">
        <v>4</v>
      </c>
      <c r="C353">
        <v>1</v>
      </c>
    </row>
    <row r="354" spans="1:3" x14ac:dyDescent="0.3">
      <c r="A354" t="s">
        <v>398</v>
      </c>
      <c r="B354" t="s">
        <v>4</v>
      </c>
      <c r="C354">
        <v>1</v>
      </c>
    </row>
    <row r="355" spans="1:3" x14ac:dyDescent="0.3">
      <c r="A355" t="s">
        <v>764</v>
      </c>
      <c r="B355" t="s">
        <v>4</v>
      </c>
      <c r="C355">
        <v>1</v>
      </c>
    </row>
    <row r="356" spans="1:3" x14ac:dyDescent="0.3">
      <c r="A356" t="s">
        <v>312</v>
      </c>
      <c r="B356" t="s">
        <v>4</v>
      </c>
      <c r="C356">
        <v>1</v>
      </c>
    </row>
    <row r="357" spans="1:3" x14ac:dyDescent="0.3">
      <c r="A357" t="s">
        <v>663</v>
      </c>
      <c r="B357" t="s">
        <v>4</v>
      </c>
      <c r="C357">
        <v>1</v>
      </c>
    </row>
    <row r="358" spans="1:3" x14ac:dyDescent="0.3">
      <c r="A358" t="s">
        <v>702</v>
      </c>
      <c r="B358" t="s">
        <v>4</v>
      </c>
      <c r="C358">
        <v>1</v>
      </c>
    </row>
    <row r="359" spans="1:3" x14ac:dyDescent="0.3">
      <c r="A359" t="s">
        <v>620</v>
      </c>
      <c r="B359" t="s">
        <v>4</v>
      </c>
      <c r="C359">
        <v>1</v>
      </c>
    </row>
    <row r="360" spans="1:3" x14ac:dyDescent="0.3">
      <c r="A360" t="s">
        <v>466</v>
      </c>
      <c r="B360" t="s">
        <v>4</v>
      </c>
      <c r="C360">
        <v>1</v>
      </c>
    </row>
    <row r="361" spans="1:3" x14ac:dyDescent="0.3">
      <c r="A361" t="s">
        <v>243</v>
      </c>
      <c r="B361" t="s">
        <v>4</v>
      </c>
      <c r="C361">
        <v>1</v>
      </c>
    </row>
    <row r="362" spans="1:3" x14ac:dyDescent="0.3">
      <c r="A362" t="s">
        <v>167</v>
      </c>
      <c r="B362" t="s">
        <v>4</v>
      </c>
      <c r="C362">
        <v>1</v>
      </c>
    </row>
    <row r="363" spans="1:3" x14ac:dyDescent="0.3">
      <c r="A363" t="s">
        <v>131</v>
      </c>
      <c r="B363" t="s">
        <v>4</v>
      </c>
      <c r="C363">
        <v>1</v>
      </c>
    </row>
    <row r="364" spans="1:3" x14ac:dyDescent="0.3">
      <c r="A364" t="s">
        <v>639</v>
      </c>
      <c r="B364" t="s">
        <v>4</v>
      </c>
      <c r="C364">
        <v>1</v>
      </c>
    </row>
    <row r="365" spans="1:3" x14ac:dyDescent="0.3">
      <c r="A365" t="s">
        <v>304</v>
      </c>
      <c r="B365" t="s">
        <v>4</v>
      </c>
      <c r="C365">
        <v>1</v>
      </c>
    </row>
    <row r="366" spans="1:3" x14ac:dyDescent="0.3">
      <c r="A366" t="s">
        <v>591</v>
      </c>
      <c r="B366" t="s">
        <v>4</v>
      </c>
      <c r="C366">
        <v>1</v>
      </c>
    </row>
    <row r="367" spans="1:3" x14ac:dyDescent="0.3">
      <c r="A367" t="s">
        <v>407</v>
      </c>
      <c r="B367" t="s">
        <v>4</v>
      </c>
      <c r="C367">
        <v>1</v>
      </c>
    </row>
    <row r="368" spans="1:3" x14ac:dyDescent="0.3">
      <c r="A368" t="s">
        <v>819</v>
      </c>
      <c r="B368" t="s">
        <v>4</v>
      </c>
      <c r="C368">
        <v>1</v>
      </c>
    </row>
    <row r="369" spans="1:3" x14ac:dyDescent="0.3">
      <c r="A369" t="s">
        <v>1613</v>
      </c>
      <c r="B369" t="s">
        <v>4</v>
      </c>
      <c r="C369">
        <v>1</v>
      </c>
    </row>
    <row r="370" spans="1:3" x14ac:dyDescent="0.3">
      <c r="A370" t="s">
        <v>968</v>
      </c>
      <c r="B370" t="s">
        <v>4</v>
      </c>
      <c r="C370">
        <v>1</v>
      </c>
    </row>
    <row r="371" spans="1:3" x14ac:dyDescent="0.3">
      <c r="A371" t="s">
        <v>697</v>
      </c>
      <c r="B371" t="s">
        <v>4</v>
      </c>
      <c r="C371">
        <v>1</v>
      </c>
    </row>
    <row r="372" spans="1:3" x14ac:dyDescent="0.3">
      <c r="A372" t="s">
        <v>389</v>
      </c>
      <c r="B372" t="s">
        <v>4</v>
      </c>
      <c r="C372">
        <v>1</v>
      </c>
    </row>
    <row r="373" spans="1:3" x14ac:dyDescent="0.3">
      <c r="A373" t="s">
        <v>257</v>
      </c>
      <c r="B373" t="s">
        <v>4</v>
      </c>
      <c r="C373">
        <v>1</v>
      </c>
    </row>
    <row r="374" spans="1:3" x14ac:dyDescent="0.3">
      <c r="A374" t="s">
        <v>141</v>
      </c>
      <c r="B374" t="s">
        <v>4</v>
      </c>
      <c r="C374">
        <v>1</v>
      </c>
    </row>
    <row r="375" spans="1:3" x14ac:dyDescent="0.3">
      <c r="A375" t="s">
        <v>982</v>
      </c>
      <c r="B375" t="s">
        <v>4</v>
      </c>
      <c r="C375">
        <v>1</v>
      </c>
    </row>
    <row r="376" spans="1:3" x14ac:dyDescent="0.3">
      <c r="A376" t="s">
        <v>772</v>
      </c>
      <c r="B376" t="s">
        <v>4</v>
      </c>
      <c r="C376">
        <v>1</v>
      </c>
    </row>
    <row r="377" spans="1:3" x14ac:dyDescent="0.3">
      <c r="A377" t="s">
        <v>310</v>
      </c>
      <c r="B377" t="s">
        <v>4</v>
      </c>
      <c r="C377">
        <v>1</v>
      </c>
    </row>
    <row r="378" spans="1:3" x14ac:dyDescent="0.3">
      <c r="A378" t="s">
        <v>235</v>
      </c>
      <c r="B378" t="s">
        <v>4</v>
      </c>
      <c r="C378">
        <v>1</v>
      </c>
    </row>
    <row r="379" spans="1:3" x14ac:dyDescent="0.3">
      <c r="A379" t="s">
        <v>510</v>
      </c>
      <c r="B379" t="s">
        <v>4</v>
      </c>
      <c r="C379">
        <v>1</v>
      </c>
    </row>
    <row r="380" spans="1:3" x14ac:dyDescent="0.3">
      <c r="A380" t="s">
        <v>282</v>
      </c>
      <c r="B380" t="s">
        <v>4</v>
      </c>
      <c r="C380">
        <v>1</v>
      </c>
    </row>
    <row r="381" spans="1:3" x14ac:dyDescent="0.3">
      <c r="A381" t="s">
        <v>1039</v>
      </c>
      <c r="B381" t="s">
        <v>4</v>
      </c>
      <c r="C381">
        <v>1</v>
      </c>
    </row>
    <row r="382" spans="1:3" x14ac:dyDescent="0.3">
      <c r="A382" t="s">
        <v>673</v>
      </c>
      <c r="B382" t="s">
        <v>4</v>
      </c>
      <c r="C382">
        <v>1</v>
      </c>
    </row>
    <row r="383" spans="1:3" x14ac:dyDescent="0.3">
      <c r="A383" t="s">
        <v>150</v>
      </c>
      <c r="B383" t="s">
        <v>4</v>
      </c>
      <c r="C383">
        <v>1</v>
      </c>
    </row>
    <row r="384" spans="1:3" x14ac:dyDescent="0.3">
      <c r="A384" t="s">
        <v>668</v>
      </c>
      <c r="B384" t="s">
        <v>4</v>
      </c>
      <c r="C384">
        <v>1</v>
      </c>
    </row>
    <row r="385" spans="1:3" x14ac:dyDescent="0.3">
      <c r="A385" t="s">
        <v>126</v>
      </c>
      <c r="B385" t="s">
        <v>4</v>
      </c>
      <c r="C385">
        <v>1</v>
      </c>
    </row>
    <row r="386" spans="1:3" x14ac:dyDescent="0.3">
      <c r="A386" t="s">
        <v>377</v>
      </c>
      <c r="B386" t="s">
        <v>4</v>
      </c>
      <c r="C386">
        <v>1</v>
      </c>
    </row>
    <row r="387" spans="1:3" x14ac:dyDescent="0.3">
      <c r="A387" t="s">
        <v>224</v>
      </c>
      <c r="B387" t="s">
        <v>4</v>
      </c>
      <c r="C387">
        <v>1</v>
      </c>
    </row>
    <row r="388" spans="1:3" x14ac:dyDescent="0.3">
      <c r="A388" t="s">
        <v>661</v>
      </c>
      <c r="B388" t="s">
        <v>4</v>
      </c>
      <c r="C388">
        <v>1</v>
      </c>
    </row>
    <row r="389" spans="1:3" x14ac:dyDescent="0.3">
      <c r="A389" t="s">
        <v>619</v>
      </c>
      <c r="B389" t="s">
        <v>4</v>
      </c>
      <c r="C389">
        <v>1</v>
      </c>
    </row>
    <row r="390" spans="1:3" x14ac:dyDescent="0.3">
      <c r="A390" t="s">
        <v>198</v>
      </c>
      <c r="B390" t="s">
        <v>4</v>
      </c>
      <c r="C390">
        <v>1</v>
      </c>
    </row>
    <row r="391" spans="1:3" x14ac:dyDescent="0.3">
      <c r="A391" t="s">
        <v>1345</v>
      </c>
      <c r="B391" t="s">
        <v>4</v>
      </c>
      <c r="C391">
        <v>1</v>
      </c>
    </row>
    <row r="392" spans="1:3" x14ac:dyDescent="0.3">
      <c r="A392" t="s">
        <v>560</v>
      </c>
      <c r="B392" t="s">
        <v>4</v>
      </c>
      <c r="C392">
        <v>1</v>
      </c>
    </row>
    <row r="393" spans="1:3" x14ac:dyDescent="0.3">
      <c r="A393" t="s">
        <v>498</v>
      </c>
      <c r="B393" t="s">
        <v>4</v>
      </c>
      <c r="C393">
        <v>1</v>
      </c>
    </row>
    <row r="394" spans="1:3" x14ac:dyDescent="0.3">
      <c r="A394" t="s">
        <v>252</v>
      </c>
      <c r="B394" t="s">
        <v>4</v>
      </c>
      <c r="C394">
        <v>1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387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336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5</v>
      </c>
      <c r="B3" t="s">
        <v>4</v>
      </c>
      <c r="C3" s="1">
        <v>2552</v>
      </c>
    </row>
    <row r="4" spans="1:3" x14ac:dyDescent="0.3">
      <c r="A4" t="s">
        <v>3</v>
      </c>
      <c r="B4" t="s">
        <v>4</v>
      </c>
      <c r="C4" s="1">
        <v>2545</v>
      </c>
    </row>
    <row r="5" spans="1:3" x14ac:dyDescent="0.3">
      <c r="A5" t="s">
        <v>6</v>
      </c>
      <c r="B5" t="s">
        <v>4</v>
      </c>
      <c r="C5" s="1">
        <v>1187</v>
      </c>
    </row>
    <row r="6" spans="1:3" x14ac:dyDescent="0.3">
      <c r="A6" t="s">
        <v>7</v>
      </c>
      <c r="B6" t="s">
        <v>8</v>
      </c>
      <c r="C6">
        <v>847</v>
      </c>
    </row>
    <row r="7" spans="1:3" x14ac:dyDescent="0.3">
      <c r="A7" t="s">
        <v>9</v>
      </c>
      <c r="B7" t="s">
        <v>4</v>
      </c>
      <c r="C7">
        <v>508</v>
      </c>
    </row>
    <row r="8" spans="1:3" x14ac:dyDescent="0.3">
      <c r="A8" t="s">
        <v>11</v>
      </c>
      <c r="B8" t="s">
        <v>8</v>
      </c>
      <c r="C8">
        <v>374</v>
      </c>
    </row>
    <row r="9" spans="1:3" x14ac:dyDescent="0.3">
      <c r="A9" t="s">
        <v>10</v>
      </c>
      <c r="B9" t="s">
        <v>4</v>
      </c>
      <c r="C9">
        <v>329</v>
      </c>
    </row>
    <row r="10" spans="1:3" x14ac:dyDescent="0.3">
      <c r="A10" t="s">
        <v>12</v>
      </c>
      <c r="B10" t="s">
        <v>4</v>
      </c>
      <c r="C10">
        <v>313</v>
      </c>
    </row>
    <row r="11" spans="1:3" x14ac:dyDescent="0.3">
      <c r="A11" t="s">
        <v>13</v>
      </c>
      <c r="B11" t="s">
        <v>4</v>
      </c>
      <c r="C11">
        <v>220</v>
      </c>
    </row>
    <row r="12" spans="1:3" x14ac:dyDescent="0.3">
      <c r="A12" t="s">
        <v>19</v>
      </c>
      <c r="B12" t="s">
        <v>4</v>
      </c>
      <c r="C12">
        <v>209</v>
      </c>
    </row>
    <row r="13" spans="1:3" x14ac:dyDescent="0.3">
      <c r="A13" t="s">
        <v>14</v>
      </c>
      <c r="B13" t="s">
        <v>4</v>
      </c>
      <c r="C13">
        <v>188</v>
      </c>
    </row>
    <row r="14" spans="1:3" x14ac:dyDescent="0.3">
      <c r="A14" t="s">
        <v>16</v>
      </c>
      <c r="B14" t="s">
        <v>4</v>
      </c>
      <c r="C14">
        <v>181</v>
      </c>
    </row>
    <row r="15" spans="1:3" x14ac:dyDescent="0.3">
      <c r="A15" t="s">
        <v>18</v>
      </c>
      <c r="B15" t="s">
        <v>4</v>
      </c>
      <c r="C15">
        <v>173</v>
      </c>
    </row>
    <row r="16" spans="1:3" x14ac:dyDescent="0.3">
      <c r="A16" t="s">
        <v>15</v>
      </c>
      <c r="B16" t="s">
        <v>4</v>
      </c>
      <c r="C16">
        <v>168</v>
      </c>
    </row>
    <row r="17" spans="1:3" x14ac:dyDescent="0.3">
      <c r="A17" t="s">
        <v>21</v>
      </c>
      <c r="B17" t="s">
        <v>4</v>
      </c>
      <c r="C17">
        <v>159</v>
      </c>
    </row>
    <row r="18" spans="1:3" x14ac:dyDescent="0.3">
      <c r="A18" t="s">
        <v>20</v>
      </c>
      <c r="B18" t="s">
        <v>8</v>
      </c>
      <c r="C18">
        <v>132</v>
      </c>
    </row>
    <row r="19" spans="1:3" x14ac:dyDescent="0.3">
      <c r="A19" t="s">
        <v>17</v>
      </c>
      <c r="B19" t="s">
        <v>4</v>
      </c>
      <c r="C19">
        <v>122</v>
      </c>
    </row>
    <row r="20" spans="1:3" x14ac:dyDescent="0.3">
      <c r="A20" t="s">
        <v>26</v>
      </c>
      <c r="B20" t="s">
        <v>4</v>
      </c>
      <c r="C20">
        <v>115</v>
      </c>
    </row>
    <row r="21" spans="1:3" x14ac:dyDescent="0.3">
      <c r="A21" t="s">
        <v>23</v>
      </c>
      <c r="B21" t="s">
        <v>4</v>
      </c>
      <c r="C21">
        <v>96</v>
      </c>
    </row>
    <row r="22" spans="1:3" x14ac:dyDescent="0.3">
      <c r="A22" t="s">
        <v>29</v>
      </c>
      <c r="B22" t="s">
        <v>4</v>
      </c>
      <c r="C22">
        <v>84</v>
      </c>
    </row>
    <row r="23" spans="1:3" x14ac:dyDescent="0.3">
      <c r="A23" t="s">
        <v>24</v>
      </c>
      <c r="B23" t="s">
        <v>4</v>
      </c>
      <c r="C23">
        <v>65</v>
      </c>
    </row>
    <row r="24" spans="1:3" x14ac:dyDescent="0.3">
      <c r="A24" t="s">
        <v>25</v>
      </c>
      <c r="B24" t="s">
        <v>8</v>
      </c>
      <c r="C24">
        <v>63</v>
      </c>
    </row>
    <row r="25" spans="1:3" x14ac:dyDescent="0.3">
      <c r="A25" t="s">
        <v>35</v>
      </c>
      <c r="B25" t="s">
        <v>4</v>
      </c>
      <c r="C25">
        <v>60</v>
      </c>
    </row>
    <row r="26" spans="1:3" x14ac:dyDescent="0.3">
      <c r="A26" t="s">
        <v>56</v>
      </c>
      <c r="B26" t="s">
        <v>4</v>
      </c>
      <c r="C26">
        <v>56</v>
      </c>
    </row>
    <row r="27" spans="1:3" x14ac:dyDescent="0.3">
      <c r="A27" t="s">
        <v>22</v>
      </c>
      <c r="B27" t="s">
        <v>4</v>
      </c>
      <c r="C27">
        <v>53</v>
      </c>
    </row>
    <row r="28" spans="1:3" x14ac:dyDescent="0.3">
      <c r="A28" t="s">
        <v>41</v>
      </c>
      <c r="B28" t="s">
        <v>4</v>
      </c>
      <c r="C28">
        <v>51</v>
      </c>
    </row>
    <row r="29" spans="1:3" x14ac:dyDescent="0.3">
      <c r="A29" t="s">
        <v>27</v>
      </c>
      <c r="B29" t="s">
        <v>4</v>
      </c>
      <c r="C29">
        <v>45</v>
      </c>
    </row>
    <row r="30" spans="1:3" x14ac:dyDescent="0.3">
      <c r="A30" t="s">
        <v>38</v>
      </c>
      <c r="B30" t="s">
        <v>8</v>
      </c>
      <c r="C30">
        <v>42</v>
      </c>
    </row>
    <row r="31" spans="1:3" x14ac:dyDescent="0.3">
      <c r="A31" t="s">
        <v>30</v>
      </c>
      <c r="B31" t="s">
        <v>4</v>
      </c>
      <c r="C31">
        <v>42</v>
      </c>
    </row>
    <row r="32" spans="1:3" x14ac:dyDescent="0.3">
      <c r="A32" t="s">
        <v>43</v>
      </c>
      <c r="B32" t="s">
        <v>4</v>
      </c>
      <c r="C32">
        <v>40</v>
      </c>
    </row>
    <row r="33" spans="1:3" x14ac:dyDescent="0.3">
      <c r="A33" t="s">
        <v>40</v>
      </c>
      <c r="B33" t="s">
        <v>4</v>
      </c>
      <c r="C33">
        <v>39</v>
      </c>
    </row>
    <row r="34" spans="1:3" x14ac:dyDescent="0.3">
      <c r="A34" t="s">
        <v>31</v>
      </c>
      <c r="B34" t="s">
        <v>4</v>
      </c>
      <c r="C34">
        <v>39</v>
      </c>
    </row>
    <row r="35" spans="1:3" x14ac:dyDescent="0.3">
      <c r="A35" t="s">
        <v>32</v>
      </c>
      <c r="B35" t="s">
        <v>4</v>
      </c>
      <c r="C35">
        <v>37</v>
      </c>
    </row>
    <row r="36" spans="1:3" x14ac:dyDescent="0.3">
      <c r="A36" t="s">
        <v>51</v>
      </c>
      <c r="B36" t="s">
        <v>4</v>
      </c>
      <c r="C36">
        <v>36</v>
      </c>
    </row>
    <row r="37" spans="1:3" x14ac:dyDescent="0.3">
      <c r="A37" t="s">
        <v>34</v>
      </c>
      <c r="B37" t="s">
        <v>4</v>
      </c>
      <c r="C37">
        <v>32</v>
      </c>
    </row>
    <row r="38" spans="1:3" x14ac:dyDescent="0.3">
      <c r="A38" t="s">
        <v>42</v>
      </c>
      <c r="B38" t="s">
        <v>4</v>
      </c>
      <c r="C38">
        <v>26</v>
      </c>
    </row>
    <row r="39" spans="1:3" x14ac:dyDescent="0.3">
      <c r="A39" t="s">
        <v>36</v>
      </c>
      <c r="B39" t="s">
        <v>4</v>
      </c>
      <c r="C39">
        <v>24</v>
      </c>
    </row>
    <row r="40" spans="1:3" x14ac:dyDescent="0.3">
      <c r="A40" t="s">
        <v>61</v>
      </c>
      <c r="B40" t="s">
        <v>4</v>
      </c>
      <c r="C40">
        <v>23</v>
      </c>
    </row>
    <row r="41" spans="1:3" x14ac:dyDescent="0.3">
      <c r="A41" t="s">
        <v>69</v>
      </c>
      <c r="B41" t="s">
        <v>4</v>
      </c>
      <c r="C41">
        <v>22</v>
      </c>
    </row>
    <row r="42" spans="1:3" x14ac:dyDescent="0.3">
      <c r="A42" t="s">
        <v>50</v>
      </c>
      <c r="B42" t="s">
        <v>4</v>
      </c>
      <c r="C42">
        <v>21</v>
      </c>
    </row>
    <row r="43" spans="1:3" x14ac:dyDescent="0.3">
      <c r="A43" t="s">
        <v>47</v>
      </c>
      <c r="B43" t="s">
        <v>4</v>
      </c>
      <c r="C43">
        <v>21</v>
      </c>
    </row>
    <row r="44" spans="1:3" x14ac:dyDescent="0.3">
      <c r="A44" t="s">
        <v>81</v>
      </c>
      <c r="B44" t="s">
        <v>4</v>
      </c>
      <c r="C44">
        <v>20</v>
      </c>
    </row>
    <row r="45" spans="1:3" x14ac:dyDescent="0.3">
      <c r="A45" t="s">
        <v>46</v>
      </c>
      <c r="B45" t="s">
        <v>4</v>
      </c>
      <c r="C45">
        <v>20</v>
      </c>
    </row>
    <row r="46" spans="1:3" x14ac:dyDescent="0.3">
      <c r="A46" t="s">
        <v>45</v>
      </c>
      <c r="B46" t="s">
        <v>4</v>
      </c>
      <c r="C46">
        <v>19</v>
      </c>
    </row>
    <row r="47" spans="1:3" x14ac:dyDescent="0.3">
      <c r="A47" t="s">
        <v>82</v>
      </c>
      <c r="B47" t="s">
        <v>4</v>
      </c>
      <c r="C47">
        <v>18</v>
      </c>
    </row>
    <row r="48" spans="1:3" x14ac:dyDescent="0.3">
      <c r="A48" t="s">
        <v>28</v>
      </c>
      <c r="B48" t="s">
        <v>4</v>
      </c>
      <c r="C48">
        <v>18</v>
      </c>
    </row>
    <row r="49" spans="1:3" x14ac:dyDescent="0.3">
      <c r="A49" t="s">
        <v>54</v>
      </c>
      <c r="B49" t="s">
        <v>4</v>
      </c>
      <c r="C49">
        <v>18</v>
      </c>
    </row>
    <row r="50" spans="1:3" x14ac:dyDescent="0.3">
      <c r="A50" t="s">
        <v>33</v>
      </c>
      <c r="B50" t="s">
        <v>4</v>
      </c>
      <c r="C50">
        <v>18</v>
      </c>
    </row>
    <row r="51" spans="1:3" x14ac:dyDescent="0.3">
      <c r="A51" t="s">
        <v>37</v>
      </c>
      <c r="B51" t="s">
        <v>8</v>
      </c>
      <c r="C51">
        <v>18</v>
      </c>
    </row>
    <row r="52" spans="1:3" x14ac:dyDescent="0.3">
      <c r="A52" t="s">
        <v>59</v>
      </c>
      <c r="B52" t="s">
        <v>4</v>
      </c>
      <c r="C52">
        <v>17</v>
      </c>
    </row>
    <row r="53" spans="1:3" x14ac:dyDescent="0.3">
      <c r="A53" t="s">
        <v>73</v>
      </c>
      <c r="B53" t="s">
        <v>4</v>
      </c>
      <c r="C53">
        <v>17</v>
      </c>
    </row>
    <row r="54" spans="1:3" x14ac:dyDescent="0.3">
      <c r="A54" t="s">
        <v>39</v>
      </c>
      <c r="B54" t="s">
        <v>4</v>
      </c>
      <c r="C54">
        <v>16</v>
      </c>
    </row>
    <row r="55" spans="1:3" x14ac:dyDescent="0.3">
      <c r="A55" t="s">
        <v>58</v>
      </c>
      <c r="B55" t="s">
        <v>4</v>
      </c>
      <c r="C55">
        <v>15</v>
      </c>
    </row>
    <row r="56" spans="1:3" x14ac:dyDescent="0.3">
      <c r="A56" t="s">
        <v>62</v>
      </c>
      <c r="B56" t="s">
        <v>8</v>
      </c>
      <c r="C56">
        <v>14</v>
      </c>
    </row>
    <row r="57" spans="1:3" x14ac:dyDescent="0.3">
      <c r="A57" t="s">
        <v>71</v>
      </c>
      <c r="B57" t="s">
        <v>4</v>
      </c>
      <c r="C57">
        <v>14</v>
      </c>
    </row>
    <row r="58" spans="1:3" x14ac:dyDescent="0.3">
      <c r="A58" t="s">
        <v>48</v>
      </c>
      <c r="B58" t="s">
        <v>8</v>
      </c>
      <c r="C58">
        <v>14</v>
      </c>
    </row>
    <row r="59" spans="1:3" x14ac:dyDescent="0.3">
      <c r="A59" t="s">
        <v>53</v>
      </c>
      <c r="B59" t="s">
        <v>4</v>
      </c>
      <c r="C59">
        <v>14</v>
      </c>
    </row>
    <row r="60" spans="1:3" x14ac:dyDescent="0.3">
      <c r="A60" t="s">
        <v>156</v>
      </c>
      <c r="B60" t="s">
        <v>4</v>
      </c>
      <c r="C60">
        <v>14</v>
      </c>
    </row>
    <row r="61" spans="1:3" x14ac:dyDescent="0.3">
      <c r="A61" t="s">
        <v>52</v>
      </c>
      <c r="B61" t="s">
        <v>4</v>
      </c>
      <c r="C61">
        <v>14</v>
      </c>
    </row>
    <row r="62" spans="1:3" x14ac:dyDescent="0.3">
      <c r="A62" t="s">
        <v>65</v>
      </c>
      <c r="B62" t="s">
        <v>8</v>
      </c>
      <c r="C62">
        <v>13</v>
      </c>
    </row>
    <row r="63" spans="1:3" x14ac:dyDescent="0.3">
      <c r="A63" t="s">
        <v>74</v>
      </c>
      <c r="B63" t="s">
        <v>4</v>
      </c>
      <c r="C63">
        <v>13</v>
      </c>
    </row>
    <row r="64" spans="1:3" x14ac:dyDescent="0.3">
      <c r="A64" t="s">
        <v>314</v>
      </c>
      <c r="B64" t="s">
        <v>4</v>
      </c>
      <c r="C64">
        <v>12</v>
      </c>
    </row>
    <row r="65" spans="1:3" x14ac:dyDescent="0.3">
      <c r="A65" t="s">
        <v>75</v>
      </c>
      <c r="B65" t="s">
        <v>4</v>
      </c>
      <c r="C65">
        <v>12</v>
      </c>
    </row>
    <row r="66" spans="1:3" x14ac:dyDescent="0.3">
      <c r="A66" t="s">
        <v>122</v>
      </c>
      <c r="B66" t="s">
        <v>4</v>
      </c>
      <c r="C66">
        <v>12</v>
      </c>
    </row>
    <row r="67" spans="1:3" x14ac:dyDescent="0.3">
      <c r="A67" t="s">
        <v>97</v>
      </c>
      <c r="B67" t="s">
        <v>4</v>
      </c>
      <c r="C67">
        <v>12</v>
      </c>
    </row>
    <row r="68" spans="1:3" x14ac:dyDescent="0.3">
      <c r="A68" t="s">
        <v>60</v>
      </c>
      <c r="B68" t="s">
        <v>4</v>
      </c>
      <c r="C68">
        <v>11</v>
      </c>
    </row>
    <row r="69" spans="1:3" x14ac:dyDescent="0.3">
      <c r="A69" t="s">
        <v>260</v>
      </c>
      <c r="B69" t="s">
        <v>4</v>
      </c>
      <c r="C69">
        <v>11</v>
      </c>
    </row>
    <row r="70" spans="1:3" x14ac:dyDescent="0.3">
      <c r="A70" t="s">
        <v>93</v>
      </c>
      <c r="B70" t="s">
        <v>4</v>
      </c>
      <c r="C70">
        <v>9</v>
      </c>
    </row>
    <row r="71" spans="1:3" x14ac:dyDescent="0.3">
      <c r="A71" t="s">
        <v>140</v>
      </c>
      <c r="B71" t="s">
        <v>4</v>
      </c>
      <c r="C71">
        <v>9</v>
      </c>
    </row>
    <row r="72" spans="1:3" x14ac:dyDescent="0.3">
      <c r="A72" t="s">
        <v>72</v>
      </c>
      <c r="B72" t="s">
        <v>4</v>
      </c>
      <c r="C72">
        <v>9</v>
      </c>
    </row>
    <row r="73" spans="1:3" x14ac:dyDescent="0.3">
      <c r="A73" t="s">
        <v>337</v>
      </c>
      <c r="B73" t="s">
        <v>4</v>
      </c>
      <c r="C73">
        <v>9</v>
      </c>
    </row>
    <row r="74" spans="1:3" x14ac:dyDescent="0.3">
      <c r="A74" t="s">
        <v>84</v>
      </c>
      <c r="B74" t="s">
        <v>4</v>
      </c>
      <c r="C74">
        <v>9</v>
      </c>
    </row>
    <row r="75" spans="1:3" x14ac:dyDescent="0.3">
      <c r="A75" t="s">
        <v>44</v>
      </c>
      <c r="B75" t="s">
        <v>8</v>
      </c>
      <c r="C75">
        <v>9</v>
      </c>
    </row>
    <row r="76" spans="1:3" x14ac:dyDescent="0.3">
      <c r="A76" t="s">
        <v>247</v>
      </c>
      <c r="B76" t="s">
        <v>4</v>
      </c>
      <c r="C76">
        <v>9</v>
      </c>
    </row>
    <row r="77" spans="1:3" x14ac:dyDescent="0.3">
      <c r="A77" t="s">
        <v>182</v>
      </c>
      <c r="B77" t="s">
        <v>4</v>
      </c>
      <c r="C77">
        <v>9</v>
      </c>
    </row>
    <row r="78" spans="1:3" x14ac:dyDescent="0.3">
      <c r="A78" t="s">
        <v>66</v>
      </c>
      <c r="B78" t="s">
        <v>8</v>
      </c>
      <c r="C78">
        <v>9</v>
      </c>
    </row>
    <row r="79" spans="1:3" x14ac:dyDescent="0.3">
      <c r="A79" t="s">
        <v>102</v>
      </c>
      <c r="B79" t="s">
        <v>4</v>
      </c>
      <c r="C79">
        <v>8</v>
      </c>
    </row>
    <row r="80" spans="1:3" x14ac:dyDescent="0.3">
      <c r="A80" t="s">
        <v>179</v>
      </c>
      <c r="B80" t="s">
        <v>4</v>
      </c>
      <c r="C80">
        <v>8</v>
      </c>
    </row>
    <row r="81" spans="1:3" x14ac:dyDescent="0.3">
      <c r="A81" t="s">
        <v>86</v>
      </c>
      <c r="B81" t="s">
        <v>4</v>
      </c>
      <c r="C81">
        <v>8</v>
      </c>
    </row>
    <row r="82" spans="1:3" x14ac:dyDescent="0.3">
      <c r="A82" t="s">
        <v>113</v>
      </c>
      <c r="B82" t="s">
        <v>4</v>
      </c>
      <c r="C82">
        <v>8</v>
      </c>
    </row>
    <row r="83" spans="1:3" x14ac:dyDescent="0.3">
      <c r="A83" t="s">
        <v>95</v>
      </c>
      <c r="B83" t="s">
        <v>4</v>
      </c>
      <c r="C83">
        <v>8</v>
      </c>
    </row>
    <row r="84" spans="1:3" x14ac:dyDescent="0.3">
      <c r="A84" t="s">
        <v>80</v>
      </c>
      <c r="B84" t="s">
        <v>4</v>
      </c>
      <c r="C84">
        <v>8</v>
      </c>
    </row>
    <row r="85" spans="1:3" x14ac:dyDescent="0.3">
      <c r="A85" t="s">
        <v>109</v>
      </c>
      <c r="B85" t="s">
        <v>4</v>
      </c>
      <c r="C85">
        <v>8</v>
      </c>
    </row>
    <row r="86" spans="1:3" x14ac:dyDescent="0.3">
      <c r="A86" t="s">
        <v>49</v>
      </c>
      <c r="B86" t="s">
        <v>4</v>
      </c>
      <c r="C86">
        <v>7</v>
      </c>
    </row>
    <row r="87" spans="1:3" x14ac:dyDescent="0.3">
      <c r="A87" t="s">
        <v>219</v>
      </c>
      <c r="B87" t="s">
        <v>4</v>
      </c>
      <c r="C87">
        <v>7</v>
      </c>
    </row>
    <row r="88" spans="1:3" x14ac:dyDescent="0.3">
      <c r="A88" t="s">
        <v>57</v>
      </c>
      <c r="B88" t="s">
        <v>4</v>
      </c>
      <c r="C88">
        <v>7</v>
      </c>
    </row>
    <row r="89" spans="1:3" x14ac:dyDescent="0.3">
      <c r="A89" t="s">
        <v>70</v>
      </c>
      <c r="B89" t="s">
        <v>4</v>
      </c>
      <c r="C89">
        <v>7</v>
      </c>
    </row>
    <row r="90" spans="1:3" x14ac:dyDescent="0.3">
      <c r="A90" t="s">
        <v>205</v>
      </c>
      <c r="B90" t="s">
        <v>4</v>
      </c>
      <c r="C90">
        <v>7</v>
      </c>
    </row>
    <row r="91" spans="1:3" x14ac:dyDescent="0.3">
      <c r="A91" t="s">
        <v>146</v>
      </c>
      <c r="B91" t="s">
        <v>4</v>
      </c>
      <c r="C91">
        <v>6</v>
      </c>
    </row>
    <row r="92" spans="1:3" x14ac:dyDescent="0.3">
      <c r="A92" t="s">
        <v>134</v>
      </c>
      <c r="B92" t="s">
        <v>4</v>
      </c>
      <c r="C92">
        <v>6</v>
      </c>
    </row>
    <row r="93" spans="1:3" x14ac:dyDescent="0.3">
      <c r="A93" t="s">
        <v>133</v>
      </c>
      <c r="B93" t="s">
        <v>4</v>
      </c>
      <c r="C93">
        <v>6</v>
      </c>
    </row>
    <row r="94" spans="1:3" x14ac:dyDescent="0.3">
      <c r="A94" t="s">
        <v>68</v>
      </c>
      <c r="B94" t="s">
        <v>4</v>
      </c>
      <c r="C94">
        <v>6</v>
      </c>
    </row>
    <row r="95" spans="1:3" x14ac:dyDescent="0.3">
      <c r="A95" t="s">
        <v>123</v>
      </c>
      <c r="B95" t="s">
        <v>8</v>
      </c>
      <c r="C95">
        <v>6</v>
      </c>
    </row>
    <row r="96" spans="1:3" x14ac:dyDescent="0.3">
      <c r="A96" t="s">
        <v>90</v>
      </c>
      <c r="B96" t="s">
        <v>4</v>
      </c>
      <c r="C96">
        <v>6</v>
      </c>
    </row>
    <row r="97" spans="1:3" x14ac:dyDescent="0.3">
      <c r="A97" t="s">
        <v>108</v>
      </c>
      <c r="B97" t="s">
        <v>4</v>
      </c>
      <c r="C97">
        <v>6</v>
      </c>
    </row>
    <row r="98" spans="1:3" x14ac:dyDescent="0.3">
      <c r="A98" t="s">
        <v>64</v>
      </c>
      <c r="B98" t="s">
        <v>4</v>
      </c>
      <c r="C98">
        <v>6</v>
      </c>
    </row>
    <row r="99" spans="1:3" x14ac:dyDescent="0.3">
      <c r="A99" t="s">
        <v>135</v>
      </c>
      <c r="B99" t="s">
        <v>4</v>
      </c>
      <c r="C99">
        <v>5</v>
      </c>
    </row>
    <row r="100" spans="1:3" x14ac:dyDescent="0.3">
      <c r="A100" t="s">
        <v>152</v>
      </c>
      <c r="B100" t="s">
        <v>4</v>
      </c>
      <c r="C100">
        <v>5</v>
      </c>
    </row>
    <row r="101" spans="1:3" x14ac:dyDescent="0.3">
      <c r="A101" t="s">
        <v>67</v>
      </c>
      <c r="B101" t="s">
        <v>4</v>
      </c>
      <c r="C101">
        <v>5</v>
      </c>
    </row>
    <row r="102" spans="1:3" x14ac:dyDescent="0.3">
      <c r="A102" t="s">
        <v>83</v>
      </c>
      <c r="B102" t="s">
        <v>4</v>
      </c>
      <c r="C102">
        <v>5</v>
      </c>
    </row>
    <row r="103" spans="1:3" x14ac:dyDescent="0.3">
      <c r="A103" t="s">
        <v>153</v>
      </c>
      <c r="B103" t="s">
        <v>4</v>
      </c>
      <c r="C103">
        <v>5</v>
      </c>
    </row>
    <row r="104" spans="1:3" x14ac:dyDescent="0.3">
      <c r="A104" t="s">
        <v>98</v>
      </c>
      <c r="B104" t="s">
        <v>4</v>
      </c>
      <c r="C104">
        <v>5</v>
      </c>
    </row>
    <row r="105" spans="1:3" x14ac:dyDescent="0.3">
      <c r="A105" t="s">
        <v>154</v>
      </c>
      <c r="B105" t="s">
        <v>4</v>
      </c>
      <c r="C105">
        <v>5</v>
      </c>
    </row>
    <row r="106" spans="1:3" x14ac:dyDescent="0.3">
      <c r="A106" t="s">
        <v>190</v>
      </c>
      <c r="B106" t="s">
        <v>4</v>
      </c>
      <c r="C106">
        <v>5</v>
      </c>
    </row>
    <row r="107" spans="1:3" x14ac:dyDescent="0.3">
      <c r="A107" t="s">
        <v>106</v>
      </c>
      <c r="B107" t="s">
        <v>4</v>
      </c>
      <c r="C107">
        <v>5</v>
      </c>
    </row>
    <row r="108" spans="1:3" x14ac:dyDescent="0.3">
      <c r="A108" t="s">
        <v>78</v>
      </c>
      <c r="B108" t="s">
        <v>4</v>
      </c>
      <c r="C108">
        <v>5</v>
      </c>
    </row>
    <row r="109" spans="1:3" x14ac:dyDescent="0.3">
      <c r="A109" t="s">
        <v>92</v>
      </c>
      <c r="B109" t="s">
        <v>4</v>
      </c>
      <c r="C109">
        <v>5</v>
      </c>
    </row>
    <row r="110" spans="1:3" x14ac:dyDescent="0.3">
      <c r="A110" t="s">
        <v>136</v>
      </c>
      <c r="B110" t="s">
        <v>4</v>
      </c>
      <c r="C110">
        <v>5</v>
      </c>
    </row>
    <row r="111" spans="1:3" x14ac:dyDescent="0.3">
      <c r="A111" t="s">
        <v>103</v>
      </c>
      <c r="B111" t="s">
        <v>4</v>
      </c>
      <c r="C111">
        <v>4</v>
      </c>
    </row>
    <row r="112" spans="1:3" x14ac:dyDescent="0.3">
      <c r="A112" t="s">
        <v>115</v>
      </c>
      <c r="B112" t="s">
        <v>4</v>
      </c>
      <c r="C112">
        <v>4</v>
      </c>
    </row>
    <row r="113" spans="1:3" x14ac:dyDescent="0.3">
      <c r="A113" t="s">
        <v>99</v>
      </c>
      <c r="B113" t="s">
        <v>4</v>
      </c>
      <c r="C113">
        <v>4</v>
      </c>
    </row>
    <row r="114" spans="1:3" x14ac:dyDescent="0.3">
      <c r="A114" t="s">
        <v>76</v>
      </c>
      <c r="B114" t="s">
        <v>4</v>
      </c>
      <c r="C114">
        <v>4</v>
      </c>
    </row>
    <row r="115" spans="1:3" x14ac:dyDescent="0.3">
      <c r="A115" t="s">
        <v>110</v>
      </c>
      <c r="B115" t="s">
        <v>8</v>
      </c>
      <c r="C115">
        <v>4</v>
      </c>
    </row>
    <row r="116" spans="1:3" x14ac:dyDescent="0.3">
      <c r="A116" t="s">
        <v>128</v>
      </c>
      <c r="B116" t="s">
        <v>4</v>
      </c>
      <c r="C116">
        <v>4</v>
      </c>
    </row>
    <row r="117" spans="1:3" x14ac:dyDescent="0.3">
      <c r="A117" t="s">
        <v>233</v>
      </c>
      <c r="B117" t="s">
        <v>4</v>
      </c>
      <c r="C117">
        <v>4</v>
      </c>
    </row>
    <row r="118" spans="1:3" x14ac:dyDescent="0.3">
      <c r="A118" t="s">
        <v>213</v>
      </c>
      <c r="B118" t="s">
        <v>4</v>
      </c>
      <c r="C118">
        <v>4</v>
      </c>
    </row>
    <row r="119" spans="1:3" x14ac:dyDescent="0.3">
      <c r="A119" t="s">
        <v>276</v>
      </c>
      <c r="B119" t="s">
        <v>4</v>
      </c>
      <c r="C119">
        <v>4</v>
      </c>
    </row>
    <row r="120" spans="1:3" x14ac:dyDescent="0.3">
      <c r="A120" t="s">
        <v>55</v>
      </c>
      <c r="B120" t="s">
        <v>4</v>
      </c>
      <c r="C120">
        <v>4</v>
      </c>
    </row>
    <row r="121" spans="1:3" x14ac:dyDescent="0.3">
      <c r="A121" t="s">
        <v>91</v>
      </c>
      <c r="B121" t="s">
        <v>4</v>
      </c>
      <c r="C121">
        <v>4</v>
      </c>
    </row>
    <row r="122" spans="1:3" x14ac:dyDescent="0.3">
      <c r="A122" t="s">
        <v>338</v>
      </c>
      <c r="B122" t="s">
        <v>4</v>
      </c>
      <c r="C122">
        <v>4</v>
      </c>
    </row>
    <row r="123" spans="1:3" x14ac:dyDescent="0.3">
      <c r="A123" t="s">
        <v>77</v>
      </c>
      <c r="B123" t="s">
        <v>4</v>
      </c>
      <c r="C123">
        <v>4</v>
      </c>
    </row>
    <row r="124" spans="1:3" x14ac:dyDescent="0.3">
      <c r="A124" t="s">
        <v>79</v>
      </c>
      <c r="B124" t="s">
        <v>4</v>
      </c>
      <c r="C124">
        <v>4</v>
      </c>
    </row>
    <row r="125" spans="1:3" x14ac:dyDescent="0.3">
      <c r="A125" t="s">
        <v>85</v>
      </c>
      <c r="B125" t="s">
        <v>4</v>
      </c>
      <c r="C125">
        <v>4</v>
      </c>
    </row>
    <row r="126" spans="1:3" x14ac:dyDescent="0.3">
      <c r="A126" t="s">
        <v>149</v>
      </c>
      <c r="B126" t="s">
        <v>4</v>
      </c>
      <c r="C126">
        <v>4</v>
      </c>
    </row>
    <row r="127" spans="1:3" x14ac:dyDescent="0.3">
      <c r="A127" t="s">
        <v>341</v>
      </c>
      <c r="B127" t="s">
        <v>4</v>
      </c>
      <c r="C127">
        <v>4</v>
      </c>
    </row>
    <row r="128" spans="1:3" x14ac:dyDescent="0.3">
      <c r="A128" t="s">
        <v>119</v>
      </c>
      <c r="B128" t="s">
        <v>4</v>
      </c>
      <c r="C128">
        <v>4</v>
      </c>
    </row>
    <row r="129" spans="1:3" x14ac:dyDescent="0.3">
      <c r="A129" t="s">
        <v>144</v>
      </c>
      <c r="B129" t="s">
        <v>4</v>
      </c>
      <c r="C129">
        <v>3</v>
      </c>
    </row>
    <row r="130" spans="1:3" x14ac:dyDescent="0.3">
      <c r="A130" t="s">
        <v>184</v>
      </c>
      <c r="B130" t="s">
        <v>4</v>
      </c>
      <c r="C130">
        <v>3</v>
      </c>
    </row>
    <row r="131" spans="1:3" x14ac:dyDescent="0.3">
      <c r="A131" t="s">
        <v>114</v>
      </c>
      <c r="B131" t="s">
        <v>4</v>
      </c>
      <c r="C131">
        <v>3</v>
      </c>
    </row>
    <row r="132" spans="1:3" x14ac:dyDescent="0.3">
      <c r="A132" t="s">
        <v>270</v>
      </c>
      <c r="B132" t="s">
        <v>4</v>
      </c>
      <c r="C132">
        <v>3</v>
      </c>
    </row>
    <row r="133" spans="1:3" x14ac:dyDescent="0.3">
      <c r="A133" t="s">
        <v>129</v>
      </c>
      <c r="B133" t="s">
        <v>4</v>
      </c>
      <c r="C133">
        <v>3</v>
      </c>
    </row>
    <row r="134" spans="1:3" x14ac:dyDescent="0.3">
      <c r="A134" t="s">
        <v>89</v>
      </c>
      <c r="B134" t="s">
        <v>4</v>
      </c>
      <c r="C134">
        <v>3</v>
      </c>
    </row>
    <row r="135" spans="1:3" x14ac:dyDescent="0.3">
      <c r="A135" t="s">
        <v>342</v>
      </c>
      <c r="B135" t="s">
        <v>4</v>
      </c>
      <c r="C135">
        <v>3</v>
      </c>
    </row>
    <row r="136" spans="1:3" x14ac:dyDescent="0.3">
      <c r="A136" t="s">
        <v>294</v>
      </c>
      <c r="B136" t="s">
        <v>4</v>
      </c>
      <c r="C136">
        <v>3</v>
      </c>
    </row>
    <row r="137" spans="1:3" x14ac:dyDescent="0.3">
      <c r="A137" t="s">
        <v>345</v>
      </c>
      <c r="B137" t="s">
        <v>4</v>
      </c>
      <c r="C137">
        <v>3</v>
      </c>
    </row>
    <row r="138" spans="1:3" x14ac:dyDescent="0.3">
      <c r="A138" t="s">
        <v>130</v>
      </c>
      <c r="B138" t="s">
        <v>4</v>
      </c>
      <c r="C138">
        <v>3</v>
      </c>
    </row>
    <row r="139" spans="1:3" x14ac:dyDescent="0.3">
      <c r="A139" t="s">
        <v>210</v>
      </c>
      <c r="B139" t="s">
        <v>4</v>
      </c>
      <c r="C139">
        <v>3</v>
      </c>
    </row>
    <row r="140" spans="1:3" x14ac:dyDescent="0.3">
      <c r="A140" t="s">
        <v>202</v>
      </c>
      <c r="B140" t="s">
        <v>4</v>
      </c>
      <c r="C140">
        <v>3</v>
      </c>
    </row>
    <row r="141" spans="1:3" x14ac:dyDescent="0.3">
      <c r="A141" t="s">
        <v>112</v>
      </c>
      <c r="B141" t="s">
        <v>4</v>
      </c>
      <c r="C141">
        <v>3</v>
      </c>
    </row>
    <row r="142" spans="1:3" x14ac:dyDescent="0.3">
      <c r="A142" t="s">
        <v>121</v>
      </c>
      <c r="B142" t="s">
        <v>8</v>
      </c>
      <c r="C142">
        <v>3</v>
      </c>
    </row>
    <row r="143" spans="1:3" x14ac:dyDescent="0.3">
      <c r="A143" t="s">
        <v>145</v>
      </c>
      <c r="B143" t="s">
        <v>4</v>
      </c>
      <c r="C143">
        <v>3</v>
      </c>
    </row>
    <row r="144" spans="1:3" x14ac:dyDescent="0.3">
      <c r="A144" t="s">
        <v>326</v>
      </c>
      <c r="B144" t="s">
        <v>4</v>
      </c>
      <c r="C144">
        <v>3</v>
      </c>
    </row>
    <row r="145" spans="1:3" x14ac:dyDescent="0.3">
      <c r="A145" t="s">
        <v>321</v>
      </c>
      <c r="B145" t="s">
        <v>4</v>
      </c>
      <c r="C145">
        <v>3</v>
      </c>
    </row>
    <row r="146" spans="1:3" x14ac:dyDescent="0.3">
      <c r="A146" t="s">
        <v>216</v>
      </c>
      <c r="B146" t="s">
        <v>4</v>
      </c>
      <c r="C146">
        <v>3</v>
      </c>
    </row>
    <row r="147" spans="1:3" x14ac:dyDescent="0.3">
      <c r="A147" t="s">
        <v>87</v>
      </c>
      <c r="B147" t="s">
        <v>4</v>
      </c>
      <c r="C147">
        <v>3</v>
      </c>
    </row>
    <row r="148" spans="1:3" x14ac:dyDescent="0.3">
      <c r="A148" t="s">
        <v>220</v>
      </c>
      <c r="B148" t="s">
        <v>4</v>
      </c>
      <c r="C148">
        <v>3</v>
      </c>
    </row>
    <row r="149" spans="1:3" x14ac:dyDescent="0.3">
      <c r="A149" t="s">
        <v>348</v>
      </c>
      <c r="B149" t="s">
        <v>4</v>
      </c>
      <c r="C149">
        <v>3</v>
      </c>
    </row>
    <row r="150" spans="1:3" x14ac:dyDescent="0.3">
      <c r="A150" t="s">
        <v>160</v>
      </c>
      <c r="B150" t="s">
        <v>4</v>
      </c>
      <c r="C150">
        <v>3</v>
      </c>
    </row>
    <row r="151" spans="1:3" x14ac:dyDescent="0.3">
      <c r="A151" t="s">
        <v>339</v>
      </c>
      <c r="B151" t="s">
        <v>4</v>
      </c>
      <c r="C151">
        <v>3</v>
      </c>
    </row>
    <row r="152" spans="1:3" x14ac:dyDescent="0.3">
      <c r="A152" t="s">
        <v>165</v>
      </c>
      <c r="B152" t="s">
        <v>4</v>
      </c>
      <c r="C152">
        <v>3</v>
      </c>
    </row>
    <row r="153" spans="1:3" x14ac:dyDescent="0.3">
      <c r="A153" t="s">
        <v>263</v>
      </c>
      <c r="B153" t="s">
        <v>4</v>
      </c>
      <c r="C153">
        <v>3</v>
      </c>
    </row>
    <row r="154" spans="1:3" x14ac:dyDescent="0.3">
      <c r="A154" t="s">
        <v>139</v>
      </c>
      <c r="B154" t="s">
        <v>4</v>
      </c>
      <c r="C154">
        <v>3</v>
      </c>
    </row>
    <row r="155" spans="1:3" x14ac:dyDescent="0.3">
      <c r="A155" t="s">
        <v>148</v>
      </c>
      <c r="B155" t="s">
        <v>4</v>
      </c>
      <c r="C155">
        <v>3</v>
      </c>
    </row>
    <row r="156" spans="1:3" x14ac:dyDescent="0.3">
      <c r="A156" t="s">
        <v>291</v>
      </c>
      <c r="B156" t="s">
        <v>4</v>
      </c>
      <c r="C156">
        <v>3</v>
      </c>
    </row>
    <row r="157" spans="1:3" x14ac:dyDescent="0.3">
      <c r="A157" t="s">
        <v>307</v>
      </c>
      <c r="B157" t="s">
        <v>4</v>
      </c>
      <c r="C157">
        <v>3</v>
      </c>
    </row>
    <row r="158" spans="1:3" x14ac:dyDescent="0.3">
      <c r="A158" t="s">
        <v>175</v>
      </c>
      <c r="B158" t="s">
        <v>8</v>
      </c>
      <c r="C158">
        <v>3</v>
      </c>
    </row>
    <row r="159" spans="1:3" x14ac:dyDescent="0.3">
      <c r="A159" t="s">
        <v>127</v>
      </c>
      <c r="B159" t="s">
        <v>4</v>
      </c>
      <c r="C159">
        <v>3</v>
      </c>
    </row>
    <row r="160" spans="1:3" x14ac:dyDescent="0.3">
      <c r="A160" t="s">
        <v>94</v>
      </c>
      <c r="B160" t="s">
        <v>4</v>
      </c>
      <c r="C160">
        <v>3</v>
      </c>
    </row>
    <row r="161" spans="1:3" x14ac:dyDescent="0.3">
      <c r="A161" t="s">
        <v>293</v>
      </c>
      <c r="B161" t="s">
        <v>4</v>
      </c>
      <c r="C161">
        <v>2</v>
      </c>
    </row>
    <row r="162" spans="1:3" x14ac:dyDescent="0.3">
      <c r="A162" t="s">
        <v>101</v>
      </c>
      <c r="B162" t="s">
        <v>4</v>
      </c>
      <c r="C162">
        <v>2</v>
      </c>
    </row>
    <row r="163" spans="1:3" x14ac:dyDescent="0.3">
      <c r="A163" t="s">
        <v>344</v>
      </c>
      <c r="B163" t="s">
        <v>4</v>
      </c>
      <c r="C163">
        <v>2</v>
      </c>
    </row>
    <row r="164" spans="1:3" x14ac:dyDescent="0.3">
      <c r="A164" t="s">
        <v>105</v>
      </c>
      <c r="B164" t="s">
        <v>4</v>
      </c>
      <c r="C164">
        <v>2</v>
      </c>
    </row>
    <row r="165" spans="1:3" x14ac:dyDescent="0.3">
      <c r="A165" t="s">
        <v>268</v>
      </c>
      <c r="B165" t="s">
        <v>4</v>
      </c>
      <c r="C165">
        <v>2</v>
      </c>
    </row>
    <row r="166" spans="1:3" x14ac:dyDescent="0.3">
      <c r="A166" t="s">
        <v>320</v>
      </c>
      <c r="B166" t="s">
        <v>4</v>
      </c>
      <c r="C166">
        <v>2</v>
      </c>
    </row>
    <row r="167" spans="1:3" x14ac:dyDescent="0.3">
      <c r="A167" t="s">
        <v>116</v>
      </c>
      <c r="B167" t="s">
        <v>4</v>
      </c>
      <c r="C167">
        <v>2</v>
      </c>
    </row>
    <row r="168" spans="1:3" x14ac:dyDescent="0.3">
      <c r="A168" t="s">
        <v>177</v>
      </c>
      <c r="B168" t="s">
        <v>4</v>
      </c>
      <c r="C168">
        <v>2</v>
      </c>
    </row>
    <row r="169" spans="1:3" x14ac:dyDescent="0.3">
      <c r="A169" t="s">
        <v>107</v>
      </c>
      <c r="B169" t="s">
        <v>4</v>
      </c>
      <c r="C169">
        <v>2</v>
      </c>
    </row>
    <row r="170" spans="1:3" x14ac:dyDescent="0.3">
      <c r="A170" t="s">
        <v>684</v>
      </c>
      <c r="B170" t="s">
        <v>4</v>
      </c>
      <c r="C170">
        <v>2</v>
      </c>
    </row>
    <row r="171" spans="1:3" x14ac:dyDescent="0.3">
      <c r="A171" t="s">
        <v>635</v>
      </c>
      <c r="B171" t="s">
        <v>4</v>
      </c>
      <c r="C171">
        <v>2</v>
      </c>
    </row>
    <row r="172" spans="1:3" x14ac:dyDescent="0.3">
      <c r="A172" t="s">
        <v>601</v>
      </c>
      <c r="B172" t="s">
        <v>4</v>
      </c>
      <c r="C172">
        <v>2</v>
      </c>
    </row>
    <row r="173" spans="1:3" x14ac:dyDescent="0.3">
      <c r="A173" t="s">
        <v>330</v>
      </c>
      <c r="B173" t="s">
        <v>4</v>
      </c>
      <c r="C173">
        <v>2</v>
      </c>
    </row>
    <row r="174" spans="1:3" x14ac:dyDescent="0.3">
      <c r="A174" t="s">
        <v>272</v>
      </c>
      <c r="B174" t="s">
        <v>4</v>
      </c>
      <c r="C174">
        <v>2</v>
      </c>
    </row>
    <row r="175" spans="1:3" x14ac:dyDescent="0.3">
      <c r="A175" t="s">
        <v>229</v>
      </c>
      <c r="B175" t="s">
        <v>4</v>
      </c>
      <c r="C175">
        <v>2</v>
      </c>
    </row>
    <row r="176" spans="1:3" x14ac:dyDescent="0.3">
      <c r="A176" t="s">
        <v>386</v>
      </c>
      <c r="B176" t="s">
        <v>4</v>
      </c>
      <c r="C176">
        <v>2</v>
      </c>
    </row>
    <row r="177" spans="1:3" x14ac:dyDescent="0.3">
      <c r="A177" t="s">
        <v>346</v>
      </c>
      <c r="B177" t="s">
        <v>4</v>
      </c>
      <c r="C177">
        <v>2</v>
      </c>
    </row>
    <row r="178" spans="1:3" x14ac:dyDescent="0.3">
      <c r="A178" t="s">
        <v>100</v>
      </c>
      <c r="B178" t="s">
        <v>4</v>
      </c>
      <c r="C178">
        <v>2</v>
      </c>
    </row>
    <row r="179" spans="1:3" x14ac:dyDescent="0.3">
      <c r="A179" t="s">
        <v>349</v>
      </c>
      <c r="B179" t="s">
        <v>4</v>
      </c>
      <c r="C179">
        <v>2</v>
      </c>
    </row>
    <row r="180" spans="1:3" x14ac:dyDescent="0.3">
      <c r="A180" t="s">
        <v>117</v>
      </c>
      <c r="B180" t="s">
        <v>4</v>
      </c>
      <c r="C180">
        <v>2</v>
      </c>
    </row>
    <row r="181" spans="1:3" x14ac:dyDescent="0.3">
      <c r="A181" t="s">
        <v>261</v>
      </c>
      <c r="B181" t="s">
        <v>4</v>
      </c>
      <c r="C181">
        <v>2</v>
      </c>
    </row>
    <row r="182" spans="1:3" x14ac:dyDescent="0.3">
      <c r="A182" t="s">
        <v>614</v>
      </c>
      <c r="B182" t="s">
        <v>4</v>
      </c>
      <c r="C182">
        <v>2</v>
      </c>
    </row>
    <row r="183" spans="1:3" x14ac:dyDescent="0.3">
      <c r="A183" t="s">
        <v>223</v>
      </c>
      <c r="B183" t="s">
        <v>4</v>
      </c>
      <c r="C183">
        <v>2</v>
      </c>
    </row>
    <row r="184" spans="1:3" x14ac:dyDescent="0.3">
      <c r="A184" t="s">
        <v>125</v>
      </c>
      <c r="B184" t="s">
        <v>4</v>
      </c>
      <c r="C184">
        <v>2</v>
      </c>
    </row>
    <row r="185" spans="1:3" x14ac:dyDescent="0.3">
      <c r="A185" t="s">
        <v>163</v>
      </c>
      <c r="B185" t="s">
        <v>4</v>
      </c>
      <c r="C185">
        <v>2</v>
      </c>
    </row>
    <row r="186" spans="1:3" x14ac:dyDescent="0.3">
      <c r="A186" t="s">
        <v>255</v>
      </c>
      <c r="B186" t="s">
        <v>4</v>
      </c>
      <c r="C186">
        <v>2</v>
      </c>
    </row>
    <row r="187" spans="1:3" x14ac:dyDescent="0.3">
      <c r="A187" t="s">
        <v>104</v>
      </c>
      <c r="B187" t="s">
        <v>4</v>
      </c>
      <c r="C187">
        <v>2</v>
      </c>
    </row>
    <row r="188" spans="1:3" x14ac:dyDescent="0.3">
      <c r="A188" t="s">
        <v>1708</v>
      </c>
      <c r="B188" t="s">
        <v>4</v>
      </c>
      <c r="C188">
        <v>2</v>
      </c>
    </row>
    <row r="189" spans="1:3" x14ac:dyDescent="0.3">
      <c r="A189" t="s">
        <v>126</v>
      </c>
      <c r="B189" t="s">
        <v>4</v>
      </c>
      <c r="C189">
        <v>2</v>
      </c>
    </row>
    <row r="190" spans="1:3" x14ac:dyDescent="0.3">
      <c r="A190" t="s">
        <v>231</v>
      </c>
      <c r="B190" t="s">
        <v>4</v>
      </c>
      <c r="C190">
        <v>2</v>
      </c>
    </row>
    <row r="191" spans="1:3" x14ac:dyDescent="0.3">
      <c r="A191" t="s">
        <v>451</v>
      </c>
      <c r="B191" t="s">
        <v>4</v>
      </c>
      <c r="C191">
        <v>2</v>
      </c>
    </row>
    <row r="192" spans="1:3" x14ac:dyDescent="0.3">
      <c r="A192" t="s">
        <v>142</v>
      </c>
      <c r="B192" t="s">
        <v>4</v>
      </c>
      <c r="C192">
        <v>2</v>
      </c>
    </row>
    <row r="193" spans="1:3" x14ac:dyDescent="0.3">
      <c r="A193" t="s">
        <v>159</v>
      </c>
      <c r="B193" t="s">
        <v>4</v>
      </c>
      <c r="C193">
        <v>2</v>
      </c>
    </row>
    <row r="194" spans="1:3" x14ac:dyDescent="0.3">
      <c r="A194" t="s">
        <v>240</v>
      </c>
      <c r="B194" t="s">
        <v>4</v>
      </c>
      <c r="C194">
        <v>2</v>
      </c>
    </row>
    <row r="195" spans="1:3" x14ac:dyDescent="0.3">
      <c r="A195" t="s">
        <v>487</v>
      </c>
      <c r="B195" t="s">
        <v>4</v>
      </c>
      <c r="C195">
        <v>2</v>
      </c>
    </row>
    <row r="196" spans="1:3" x14ac:dyDescent="0.3">
      <c r="A196" t="s">
        <v>591</v>
      </c>
      <c r="B196" t="s">
        <v>4</v>
      </c>
      <c r="C196">
        <v>2</v>
      </c>
    </row>
    <row r="197" spans="1:3" x14ac:dyDescent="0.3">
      <c r="A197" t="s">
        <v>166</v>
      </c>
      <c r="B197" t="s">
        <v>4</v>
      </c>
      <c r="C197">
        <v>2</v>
      </c>
    </row>
    <row r="198" spans="1:3" x14ac:dyDescent="0.3">
      <c r="A198" t="s">
        <v>377</v>
      </c>
      <c r="B198" t="s">
        <v>4</v>
      </c>
      <c r="C198">
        <v>2</v>
      </c>
    </row>
    <row r="199" spans="1:3" x14ac:dyDescent="0.3">
      <c r="A199" t="s">
        <v>188</v>
      </c>
      <c r="B199" t="s">
        <v>4</v>
      </c>
      <c r="C199">
        <v>2</v>
      </c>
    </row>
    <row r="200" spans="1:3" x14ac:dyDescent="0.3">
      <c r="A200" t="s">
        <v>137</v>
      </c>
      <c r="B200" t="s">
        <v>4</v>
      </c>
      <c r="C200">
        <v>2</v>
      </c>
    </row>
    <row r="201" spans="1:3" x14ac:dyDescent="0.3">
      <c r="A201" t="s">
        <v>151</v>
      </c>
      <c r="B201" t="s">
        <v>4</v>
      </c>
      <c r="C201">
        <v>2</v>
      </c>
    </row>
    <row r="202" spans="1:3" x14ac:dyDescent="0.3">
      <c r="A202" t="s">
        <v>124</v>
      </c>
      <c r="B202" t="s">
        <v>4</v>
      </c>
      <c r="C202">
        <v>2</v>
      </c>
    </row>
    <row r="203" spans="1:3" x14ac:dyDescent="0.3">
      <c r="A203" t="s">
        <v>230</v>
      </c>
      <c r="B203" t="s">
        <v>4</v>
      </c>
      <c r="C203">
        <v>2</v>
      </c>
    </row>
    <row r="204" spans="1:3" x14ac:dyDescent="0.3">
      <c r="A204" t="s">
        <v>208</v>
      </c>
      <c r="B204" t="s">
        <v>4</v>
      </c>
      <c r="C204">
        <v>2</v>
      </c>
    </row>
    <row r="205" spans="1:3" x14ac:dyDescent="0.3">
      <c r="A205" t="s">
        <v>544</v>
      </c>
      <c r="B205" t="s">
        <v>4</v>
      </c>
      <c r="C205">
        <v>2</v>
      </c>
    </row>
    <row r="206" spans="1:3" x14ac:dyDescent="0.3">
      <c r="A206" t="s">
        <v>301</v>
      </c>
      <c r="B206" t="s">
        <v>4</v>
      </c>
      <c r="C206">
        <v>2</v>
      </c>
    </row>
    <row r="207" spans="1:3" x14ac:dyDescent="0.3">
      <c r="A207" t="s">
        <v>218</v>
      </c>
      <c r="B207" t="s">
        <v>4</v>
      </c>
      <c r="C207">
        <v>2</v>
      </c>
    </row>
    <row r="208" spans="1:3" x14ac:dyDescent="0.3">
      <c r="A208" t="s">
        <v>111</v>
      </c>
      <c r="B208" t="s">
        <v>4</v>
      </c>
      <c r="C208">
        <v>2</v>
      </c>
    </row>
    <row r="209" spans="1:3" x14ac:dyDescent="0.3">
      <c r="A209" t="s">
        <v>297</v>
      </c>
      <c r="B209" t="s">
        <v>4</v>
      </c>
      <c r="C209">
        <v>2</v>
      </c>
    </row>
    <row r="210" spans="1:3" x14ac:dyDescent="0.3">
      <c r="A210" t="s">
        <v>559</v>
      </c>
      <c r="B210" t="s">
        <v>4</v>
      </c>
      <c r="C210">
        <v>2</v>
      </c>
    </row>
    <row r="211" spans="1:3" x14ac:dyDescent="0.3">
      <c r="A211" t="s">
        <v>176</v>
      </c>
      <c r="B211" t="s">
        <v>4</v>
      </c>
      <c r="C211">
        <v>2</v>
      </c>
    </row>
    <row r="212" spans="1:3" x14ac:dyDescent="0.3">
      <c r="A212" t="s">
        <v>232</v>
      </c>
      <c r="B212" t="s">
        <v>4</v>
      </c>
      <c r="C212">
        <v>2</v>
      </c>
    </row>
    <row r="213" spans="1:3" x14ac:dyDescent="0.3">
      <c r="A213" t="s">
        <v>356</v>
      </c>
      <c r="B213" t="s">
        <v>4</v>
      </c>
      <c r="C213">
        <v>2</v>
      </c>
    </row>
    <row r="214" spans="1:3" x14ac:dyDescent="0.3">
      <c r="A214" t="s">
        <v>224</v>
      </c>
      <c r="B214" t="s">
        <v>4</v>
      </c>
      <c r="C214">
        <v>2</v>
      </c>
    </row>
    <row r="215" spans="1:3" x14ac:dyDescent="0.3">
      <c r="A215" t="s">
        <v>168</v>
      </c>
      <c r="B215" t="s">
        <v>4</v>
      </c>
      <c r="C215">
        <v>2</v>
      </c>
    </row>
    <row r="216" spans="1:3" x14ac:dyDescent="0.3">
      <c r="A216" t="s">
        <v>239</v>
      </c>
      <c r="B216" t="s">
        <v>4</v>
      </c>
      <c r="C216">
        <v>2</v>
      </c>
    </row>
    <row r="217" spans="1:3" x14ac:dyDescent="0.3">
      <c r="A217" t="s">
        <v>664</v>
      </c>
      <c r="B217" t="s">
        <v>4</v>
      </c>
      <c r="C217">
        <v>2</v>
      </c>
    </row>
    <row r="218" spans="1:3" x14ac:dyDescent="0.3">
      <c r="A218" t="s">
        <v>192</v>
      </c>
      <c r="B218" t="s">
        <v>4</v>
      </c>
      <c r="C218">
        <v>2</v>
      </c>
    </row>
    <row r="219" spans="1:3" x14ac:dyDescent="0.3">
      <c r="A219" t="s">
        <v>183</v>
      </c>
      <c r="B219" t="s">
        <v>4</v>
      </c>
      <c r="C219">
        <v>2</v>
      </c>
    </row>
    <row r="220" spans="1:3" x14ac:dyDescent="0.3">
      <c r="A220" t="s">
        <v>180</v>
      </c>
      <c r="B220" t="s">
        <v>4</v>
      </c>
      <c r="C220">
        <v>2</v>
      </c>
    </row>
    <row r="221" spans="1:3" x14ac:dyDescent="0.3">
      <c r="A221" t="s">
        <v>851</v>
      </c>
      <c r="B221" t="s">
        <v>4</v>
      </c>
      <c r="C221">
        <v>1</v>
      </c>
    </row>
    <row r="222" spans="1:3" x14ac:dyDescent="0.3">
      <c r="A222" t="s">
        <v>683</v>
      </c>
      <c r="B222" t="s">
        <v>4</v>
      </c>
      <c r="C222">
        <v>1</v>
      </c>
    </row>
    <row r="223" spans="1:3" x14ac:dyDescent="0.3">
      <c r="A223" t="s">
        <v>576</v>
      </c>
      <c r="B223" t="s">
        <v>4</v>
      </c>
      <c r="C223">
        <v>1</v>
      </c>
    </row>
    <row r="224" spans="1:3" x14ac:dyDescent="0.3">
      <c r="A224" t="s">
        <v>733</v>
      </c>
      <c r="B224" t="s">
        <v>4</v>
      </c>
      <c r="C224">
        <v>1</v>
      </c>
    </row>
    <row r="225" spans="1:3" x14ac:dyDescent="0.3">
      <c r="A225" t="s">
        <v>1188</v>
      </c>
      <c r="B225" t="s">
        <v>4</v>
      </c>
      <c r="C225">
        <v>1</v>
      </c>
    </row>
    <row r="226" spans="1:3" x14ac:dyDescent="0.3">
      <c r="A226" t="s">
        <v>1396</v>
      </c>
      <c r="B226" t="s">
        <v>4</v>
      </c>
      <c r="C226">
        <v>1</v>
      </c>
    </row>
    <row r="227" spans="1:3" x14ac:dyDescent="0.3">
      <c r="A227" t="s">
        <v>311</v>
      </c>
      <c r="B227" t="s">
        <v>4</v>
      </c>
      <c r="C227">
        <v>1</v>
      </c>
    </row>
    <row r="228" spans="1:3" x14ac:dyDescent="0.3">
      <c r="A228" t="s">
        <v>1398</v>
      </c>
      <c r="B228" t="s">
        <v>4</v>
      </c>
      <c r="C228">
        <v>1</v>
      </c>
    </row>
    <row r="229" spans="1:3" x14ac:dyDescent="0.3">
      <c r="A229" t="s">
        <v>641</v>
      </c>
      <c r="B229" t="s">
        <v>4</v>
      </c>
      <c r="C229">
        <v>1</v>
      </c>
    </row>
    <row r="230" spans="1:3" x14ac:dyDescent="0.3">
      <c r="A230" t="s">
        <v>162</v>
      </c>
      <c r="B230" t="s">
        <v>4</v>
      </c>
      <c r="C230">
        <v>1</v>
      </c>
    </row>
    <row r="231" spans="1:3" x14ac:dyDescent="0.3">
      <c r="A231" t="s">
        <v>924</v>
      </c>
      <c r="B231" t="s">
        <v>4</v>
      </c>
      <c r="C231">
        <v>1</v>
      </c>
    </row>
    <row r="232" spans="1:3" x14ac:dyDescent="0.3">
      <c r="A232" t="s">
        <v>1350</v>
      </c>
      <c r="B232" t="s">
        <v>4</v>
      </c>
      <c r="C232">
        <v>1</v>
      </c>
    </row>
    <row r="233" spans="1:3" x14ac:dyDescent="0.3">
      <c r="A233" t="s">
        <v>1195</v>
      </c>
      <c r="B233" t="s">
        <v>4</v>
      </c>
      <c r="C233">
        <v>1</v>
      </c>
    </row>
    <row r="234" spans="1:3" x14ac:dyDescent="0.3">
      <c r="A234" t="s">
        <v>313</v>
      </c>
      <c r="B234" t="s">
        <v>4</v>
      </c>
      <c r="C234">
        <v>1</v>
      </c>
    </row>
    <row r="235" spans="1:3" x14ac:dyDescent="0.3">
      <c r="A235" t="s">
        <v>300</v>
      </c>
      <c r="B235" t="s">
        <v>4</v>
      </c>
      <c r="C235">
        <v>1</v>
      </c>
    </row>
    <row r="236" spans="1:3" x14ac:dyDescent="0.3">
      <c r="A236" t="s">
        <v>366</v>
      </c>
      <c r="B236" t="s">
        <v>4</v>
      </c>
      <c r="C236">
        <v>1</v>
      </c>
    </row>
    <row r="237" spans="1:3" x14ac:dyDescent="0.3">
      <c r="A237" t="s">
        <v>1140</v>
      </c>
      <c r="B237" t="s">
        <v>4</v>
      </c>
      <c r="C237">
        <v>1</v>
      </c>
    </row>
    <row r="238" spans="1:3" x14ac:dyDescent="0.3">
      <c r="A238" t="s">
        <v>367</v>
      </c>
      <c r="B238" t="s">
        <v>4</v>
      </c>
      <c r="C238">
        <v>1</v>
      </c>
    </row>
    <row r="239" spans="1:3" x14ac:dyDescent="0.3">
      <c r="A239" t="s">
        <v>187</v>
      </c>
      <c r="B239" t="s">
        <v>4</v>
      </c>
      <c r="C239">
        <v>1</v>
      </c>
    </row>
    <row r="240" spans="1:3" x14ac:dyDescent="0.3">
      <c r="A240" t="s">
        <v>347</v>
      </c>
      <c r="B240" t="s">
        <v>4</v>
      </c>
      <c r="C240">
        <v>1</v>
      </c>
    </row>
    <row r="241" spans="1:3" x14ac:dyDescent="0.3">
      <c r="A241" t="s">
        <v>372</v>
      </c>
      <c r="B241" t="s">
        <v>4</v>
      </c>
      <c r="C241">
        <v>1</v>
      </c>
    </row>
    <row r="242" spans="1:3" x14ac:dyDescent="0.3">
      <c r="A242" t="s">
        <v>381</v>
      </c>
      <c r="B242" t="s">
        <v>4</v>
      </c>
      <c r="C242">
        <v>1</v>
      </c>
    </row>
    <row r="243" spans="1:3" x14ac:dyDescent="0.3">
      <c r="A243" t="s">
        <v>524</v>
      </c>
      <c r="B243" t="s">
        <v>4</v>
      </c>
      <c r="C243">
        <v>1</v>
      </c>
    </row>
    <row r="244" spans="1:3" x14ac:dyDescent="0.3">
      <c r="A244" t="s">
        <v>633</v>
      </c>
      <c r="B244" t="s">
        <v>4</v>
      </c>
      <c r="C244">
        <v>1</v>
      </c>
    </row>
    <row r="245" spans="1:3" x14ac:dyDescent="0.3">
      <c r="A245" t="s">
        <v>350</v>
      </c>
      <c r="B245" t="s">
        <v>4</v>
      </c>
      <c r="C245">
        <v>1</v>
      </c>
    </row>
    <row r="246" spans="1:3" x14ac:dyDescent="0.3">
      <c r="A246" t="s">
        <v>465</v>
      </c>
      <c r="B246" t="s">
        <v>4</v>
      </c>
      <c r="C246">
        <v>1</v>
      </c>
    </row>
    <row r="247" spans="1:3" x14ac:dyDescent="0.3">
      <c r="A247" t="s">
        <v>238</v>
      </c>
      <c r="B247" t="s">
        <v>4</v>
      </c>
      <c r="C247">
        <v>1</v>
      </c>
    </row>
    <row r="248" spans="1:3" x14ac:dyDescent="0.3">
      <c r="A248" t="s">
        <v>830</v>
      </c>
      <c r="B248" t="s">
        <v>4</v>
      </c>
      <c r="C248">
        <v>1</v>
      </c>
    </row>
    <row r="249" spans="1:3" x14ac:dyDescent="0.3">
      <c r="A249" t="s">
        <v>185</v>
      </c>
      <c r="B249" t="s">
        <v>4</v>
      </c>
      <c r="C249">
        <v>1</v>
      </c>
    </row>
    <row r="250" spans="1:3" x14ac:dyDescent="0.3">
      <c r="A250" t="s">
        <v>200</v>
      </c>
      <c r="B250" t="s">
        <v>4</v>
      </c>
      <c r="C250">
        <v>1</v>
      </c>
    </row>
    <row r="251" spans="1:3" x14ac:dyDescent="0.3">
      <c r="A251" t="s">
        <v>1479</v>
      </c>
      <c r="B251" t="s">
        <v>4</v>
      </c>
      <c r="C251">
        <v>1</v>
      </c>
    </row>
    <row r="252" spans="1:3" x14ac:dyDescent="0.3">
      <c r="A252" t="s">
        <v>1066</v>
      </c>
      <c r="B252" t="s">
        <v>4</v>
      </c>
      <c r="C252">
        <v>1</v>
      </c>
    </row>
    <row r="253" spans="1:3" x14ac:dyDescent="0.3">
      <c r="A253" t="s">
        <v>236</v>
      </c>
      <c r="B253" t="s">
        <v>4</v>
      </c>
      <c r="C253">
        <v>1</v>
      </c>
    </row>
    <row r="254" spans="1:3" x14ac:dyDescent="0.3">
      <c r="A254" t="s">
        <v>796</v>
      </c>
      <c r="B254" t="s">
        <v>4</v>
      </c>
      <c r="C254">
        <v>1</v>
      </c>
    </row>
    <row r="255" spans="1:3" x14ac:dyDescent="0.3">
      <c r="A255" t="s">
        <v>452</v>
      </c>
      <c r="B255" t="s">
        <v>4</v>
      </c>
      <c r="C255">
        <v>1</v>
      </c>
    </row>
    <row r="256" spans="1:3" x14ac:dyDescent="0.3">
      <c r="A256" t="s">
        <v>569</v>
      </c>
      <c r="B256" t="s">
        <v>4</v>
      </c>
      <c r="C256">
        <v>1</v>
      </c>
    </row>
    <row r="257" spans="1:3" x14ac:dyDescent="0.3">
      <c r="A257" t="s">
        <v>677</v>
      </c>
      <c r="B257" t="s">
        <v>4</v>
      </c>
      <c r="C257">
        <v>1</v>
      </c>
    </row>
    <row r="258" spans="1:3" x14ac:dyDescent="0.3">
      <c r="A258" t="s">
        <v>332</v>
      </c>
      <c r="B258" t="s">
        <v>4</v>
      </c>
      <c r="C258">
        <v>1</v>
      </c>
    </row>
    <row r="259" spans="1:3" x14ac:dyDescent="0.3">
      <c r="A259" t="s">
        <v>371</v>
      </c>
      <c r="B259" t="s">
        <v>4</v>
      </c>
      <c r="C259">
        <v>1</v>
      </c>
    </row>
    <row r="260" spans="1:3" x14ac:dyDescent="0.3">
      <c r="A260" t="s">
        <v>675</v>
      </c>
      <c r="B260" t="s">
        <v>4</v>
      </c>
      <c r="C260">
        <v>1</v>
      </c>
    </row>
    <row r="261" spans="1:3" x14ac:dyDescent="0.3">
      <c r="A261" t="s">
        <v>410</v>
      </c>
      <c r="B261" t="s">
        <v>4</v>
      </c>
      <c r="C261">
        <v>1</v>
      </c>
    </row>
    <row r="262" spans="1:3" x14ac:dyDescent="0.3">
      <c r="A262" t="s">
        <v>817</v>
      </c>
      <c r="B262" t="s">
        <v>4</v>
      </c>
      <c r="C262">
        <v>1</v>
      </c>
    </row>
    <row r="263" spans="1:3" x14ac:dyDescent="0.3">
      <c r="A263" t="s">
        <v>405</v>
      </c>
      <c r="B263" t="s">
        <v>4</v>
      </c>
      <c r="C263">
        <v>1</v>
      </c>
    </row>
    <row r="264" spans="1:3" x14ac:dyDescent="0.3">
      <c r="A264" t="s">
        <v>659</v>
      </c>
      <c r="B264" t="s">
        <v>4</v>
      </c>
      <c r="C264">
        <v>1</v>
      </c>
    </row>
    <row r="265" spans="1:3" x14ac:dyDescent="0.3">
      <c r="A265" t="s">
        <v>769</v>
      </c>
      <c r="B265" t="s">
        <v>4</v>
      </c>
      <c r="C265">
        <v>1</v>
      </c>
    </row>
    <row r="266" spans="1:3" x14ac:dyDescent="0.3">
      <c r="A266" t="s">
        <v>613</v>
      </c>
      <c r="B266" t="s">
        <v>4</v>
      </c>
      <c r="C266">
        <v>1</v>
      </c>
    </row>
    <row r="267" spans="1:3" x14ac:dyDescent="0.3">
      <c r="A267" t="s">
        <v>1171</v>
      </c>
      <c r="B267" t="s">
        <v>4</v>
      </c>
      <c r="C267">
        <v>1</v>
      </c>
    </row>
    <row r="268" spans="1:3" x14ac:dyDescent="0.3">
      <c r="A268" t="s">
        <v>196</v>
      </c>
      <c r="B268" t="s">
        <v>4</v>
      </c>
      <c r="C268">
        <v>1</v>
      </c>
    </row>
    <row r="269" spans="1:3" x14ac:dyDescent="0.3">
      <c r="A269" t="s">
        <v>473</v>
      </c>
      <c r="B269" t="s">
        <v>4</v>
      </c>
      <c r="C269">
        <v>1</v>
      </c>
    </row>
    <row r="270" spans="1:3" x14ac:dyDescent="0.3">
      <c r="A270" t="s">
        <v>406</v>
      </c>
      <c r="B270" t="s">
        <v>4</v>
      </c>
      <c r="C270">
        <v>1</v>
      </c>
    </row>
    <row r="271" spans="1:3" x14ac:dyDescent="0.3">
      <c r="C271">
        <v>1</v>
      </c>
    </row>
    <row r="272" spans="1:3" x14ac:dyDescent="0.3">
      <c r="A272" t="s">
        <v>689</v>
      </c>
      <c r="B272" t="s">
        <v>4</v>
      </c>
      <c r="C272">
        <v>1</v>
      </c>
    </row>
    <row r="273" spans="1:3" x14ac:dyDescent="0.3">
      <c r="A273" t="s">
        <v>398</v>
      </c>
      <c r="B273" t="s">
        <v>4</v>
      </c>
      <c r="C273">
        <v>1</v>
      </c>
    </row>
    <row r="274" spans="1:3" x14ac:dyDescent="0.3">
      <c r="A274" t="s">
        <v>540</v>
      </c>
      <c r="B274" t="s">
        <v>4</v>
      </c>
      <c r="C274">
        <v>1</v>
      </c>
    </row>
    <row r="275" spans="1:3" x14ac:dyDescent="0.3">
      <c r="A275" t="s">
        <v>854</v>
      </c>
      <c r="B275" t="s">
        <v>4</v>
      </c>
      <c r="C275">
        <v>1</v>
      </c>
    </row>
    <row r="276" spans="1:3" x14ac:dyDescent="0.3">
      <c r="A276" t="s">
        <v>1606</v>
      </c>
      <c r="B276" t="s">
        <v>4</v>
      </c>
      <c r="C276">
        <v>1</v>
      </c>
    </row>
    <row r="277" spans="1:3" x14ac:dyDescent="0.3">
      <c r="A277" t="s">
        <v>203</v>
      </c>
      <c r="B277" t="s">
        <v>4</v>
      </c>
      <c r="C277">
        <v>1</v>
      </c>
    </row>
    <row r="278" spans="1:3" x14ac:dyDescent="0.3">
      <c r="A278" t="s">
        <v>1306</v>
      </c>
      <c r="B278" t="s">
        <v>4</v>
      </c>
      <c r="C278">
        <v>1</v>
      </c>
    </row>
    <row r="279" spans="1:3" x14ac:dyDescent="0.3">
      <c r="A279" t="s">
        <v>194</v>
      </c>
      <c r="B279" t="s">
        <v>4</v>
      </c>
      <c r="C279">
        <v>1</v>
      </c>
    </row>
    <row r="280" spans="1:3" x14ac:dyDescent="0.3">
      <c r="A280" t="s">
        <v>201</v>
      </c>
      <c r="B280" t="s">
        <v>4</v>
      </c>
      <c r="C280">
        <v>1</v>
      </c>
    </row>
    <row r="281" spans="1:3" x14ac:dyDescent="0.3">
      <c r="A281" t="s">
        <v>557</v>
      </c>
      <c r="B281" t="s">
        <v>4</v>
      </c>
      <c r="C281">
        <v>1</v>
      </c>
    </row>
    <row r="282" spans="1:3" x14ac:dyDescent="0.3">
      <c r="A282" t="s">
        <v>1485</v>
      </c>
      <c r="B282" t="s">
        <v>4</v>
      </c>
      <c r="C282">
        <v>1</v>
      </c>
    </row>
    <row r="283" spans="1:3" x14ac:dyDescent="0.3">
      <c r="A283" t="s">
        <v>986</v>
      </c>
      <c r="B283" t="s">
        <v>4</v>
      </c>
      <c r="C283">
        <v>1</v>
      </c>
    </row>
    <row r="284" spans="1:3" x14ac:dyDescent="0.3">
      <c r="A284" t="s">
        <v>226</v>
      </c>
      <c r="B284" t="s">
        <v>4</v>
      </c>
      <c r="C284">
        <v>1</v>
      </c>
    </row>
    <row r="285" spans="1:3" x14ac:dyDescent="0.3">
      <c r="A285" t="s">
        <v>412</v>
      </c>
      <c r="B285" t="s">
        <v>4</v>
      </c>
      <c r="C285">
        <v>1</v>
      </c>
    </row>
    <row r="286" spans="1:3" x14ac:dyDescent="0.3">
      <c r="A286" t="s">
        <v>467</v>
      </c>
      <c r="B286" t="s">
        <v>4</v>
      </c>
      <c r="C286">
        <v>1</v>
      </c>
    </row>
    <row r="287" spans="1:3" x14ac:dyDescent="0.3">
      <c r="A287" t="s">
        <v>191</v>
      </c>
      <c r="B287" t="s">
        <v>4</v>
      </c>
      <c r="C287">
        <v>1</v>
      </c>
    </row>
    <row r="288" spans="1:3" x14ac:dyDescent="0.3">
      <c r="A288" t="s">
        <v>1186</v>
      </c>
      <c r="B288" t="s">
        <v>4</v>
      </c>
      <c r="C288">
        <v>1</v>
      </c>
    </row>
    <row r="289" spans="1:3" x14ac:dyDescent="0.3">
      <c r="A289" t="s">
        <v>343</v>
      </c>
      <c r="B289" t="s">
        <v>4</v>
      </c>
      <c r="C289">
        <v>1</v>
      </c>
    </row>
    <row r="290" spans="1:3" x14ac:dyDescent="0.3">
      <c r="A290" t="s">
        <v>292</v>
      </c>
      <c r="B290" t="s">
        <v>4</v>
      </c>
      <c r="C290">
        <v>1</v>
      </c>
    </row>
    <row r="291" spans="1:3" x14ac:dyDescent="0.3">
      <c r="A291" t="s">
        <v>207</v>
      </c>
      <c r="B291" t="s">
        <v>4</v>
      </c>
      <c r="C291">
        <v>1</v>
      </c>
    </row>
    <row r="292" spans="1:3" x14ac:dyDescent="0.3">
      <c r="A292" t="s">
        <v>1348</v>
      </c>
      <c r="B292" t="s">
        <v>4</v>
      </c>
      <c r="C292">
        <v>1</v>
      </c>
    </row>
    <row r="293" spans="1:3" x14ac:dyDescent="0.3">
      <c r="A293" t="s">
        <v>325</v>
      </c>
      <c r="B293" t="s">
        <v>4</v>
      </c>
      <c r="C293">
        <v>1</v>
      </c>
    </row>
    <row r="294" spans="1:3" x14ac:dyDescent="0.3">
      <c r="A294" t="s">
        <v>938</v>
      </c>
      <c r="B294" t="s">
        <v>4</v>
      </c>
      <c r="C294">
        <v>1</v>
      </c>
    </row>
    <row r="295" spans="1:3" x14ac:dyDescent="0.3">
      <c r="A295" t="s">
        <v>550</v>
      </c>
      <c r="B295" t="s">
        <v>4</v>
      </c>
      <c r="C295">
        <v>1</v>
      </c>
    </row>
    <row r="296" spans="1:3" x14ac:dyDescent="0.3">
      <c r="A296" t="s">
        <v>603</v>
      </c>
      <c r="B296" t="s">
        <v>4</v>
      </c>
      <c r="C296">
        <v>1</v>
      </c>
    </row>
    <row r="297" spans="1:3" x14ac:dyDescent="0.3">
      <c r="A297" t="s">
        <v>437</v>
      </c>
      <c r="B297" t="s">
        <v>4</v>
      </c>
      <c r="C297">
        <v>1</v>
      </c>
    </row>
    <row r="298" spans="1:3" x14ac:dyDescent="0.3">
      <c r="A298" t="s">
        <v>158</v>
      </c>
      <c r="B298" t="s">
        <v>4</v>
      </c>
      <c r="C298">
        <v>1</v>
      </c>
    </row>
    <row r="299" spans="1:3" x14ac:dyDescent="0.3">
      <c r="A299" t="s">
        <v>749</v>
      </c>
      <c r="B299" t="s">
        <v>4</v>
      </c>
      <c r="C299">
        <v>1</v>
      </c>
    </row>
    <row r="300" spans="1:3" x14ac:dyDescent="0.3">
      <c r="A300" t="s">
        <v>353</v>
      </c>
      <c r="B300" t="s">
        <v>4</v>
      </c>
      <c r="C300">
        <v>1</v>
      </c>
    </row>
    <row r="301" spans="1:3" x14ac:dyDescent="0.3">
      <c r="A301" t="s">
        <v>480</v>
      </c>
      <c r="B301" t="s">
        <v>4</v>
      </c>
      <c r="C301">
        <v>1</v>
      </c>
    </row>
    <row r="302" spans="1:3" x14ac:dyDescent="0.3">
      <c r="A302" t="s">
        <v>379</v>
      </c>
      <c r="B302" t="s">
        <v>4</v>
      </c>
      <c r="C302">
        <v>1</v>
      </c>
    </row>
    <row r="303" spans="1:3" x14ac:dyDescent="0.3">
      <c r="A303" t="s">
        <v>596</v>
      </c>
      <c r="B303" t="s">
        <v>4</v>
      </c>
      <c r="C303">
        <v>1</v>
      </c>
    </row>
    <row r="304" spans="1:3" x14ac:dyDescent="0.3">
      <c r="A304" t="s">
        <v>455</v>
      </c>
      <c r="B304" t="s">
        <v>4</v>
      </c>
      <c r="C304">
        <v>1</v>
      </c>
    </row>
    <row r="305" spans="1:3" x14ac:dyDescent="0.3">
      <c r="A305" t="s">
        <v>172</v>
      </c>
      <c r="B305" t="s">
        <v>4</v>
      </c>
      <c r="C305">
        <v>1</v>
      </c>
    </row>
    <row r="306" spans="1:3" x14ac:dyDescent="0.3">
      <c r="A306" t="s">
        <v>88</v>
      </c>
      <c r="B306" t="s">
        <v>4</v>
      </c>
      <c r="C306">
        <v>1</v>
      </c>
    </row>
    <row r="307" spans="1:3" x14ac:dyDescent="0.3">
      <c r="A307" t="s">
        <v>316</v>
      </c>
      <c r="B307" t="s">
        <v>4</v>
      </c>
      <c r="C307">
        <v>1</v>
      </c>
    </row>
    <row r="308" spans="1:3" x14ac:dyDescent="0.3">
      <c r="A308" t="s">
        <v>244</v>
      </c>
      <c r="B308" t="s">
        <v>4</v>
      </c>
      <c r="C308">
        <v>1</v>
      </c>
    </row>
    <row r="309" spans="1:3" x14ac:dyDescent="0.3">
      <c r="A309" t="s">
        <v>446</v>
      </c>
      <c r="B309" t="s">
        <v>4</v>
      </c>
      <c r="C309">
        <v>1</v>
      </c>
    </row>
    <row r="310" spans="1:3" x14ac:dyDescent="0.3">
      <c r="A310" t="s">
        <v>485</v>
      </c>
      <c r="B310" t="s">
        <v>4</v>
      </c>
      <c r="C310">
        <v>1</v>
      </c>
    </row>
    <row r="311" spans="1:3" x14ac:dyDescent="0.3">
      <c r="A311" t="s">
        <v>1363</v>
      </c>
      <c r="B311" t="s">
        <v>4</v>
      </c>
      <c r="C311">
        <v>1</v>
      </c>
    </row>
    <row r="312" spans="1:3" x14ac:dyDescent="0.3">
      <c r="A312" t="s">
        <v>173</v>
      </c>
      <c r="B312" t="s">
        <v>8</v>
      </c>
      <c r="C312">
        <v>1</v>
      </c>
    </row>
    <row r="313" spans="1:3" x14ac:dyDescent="0.3">
      <c r="A313" t="s">
        <v>285</v>
      </c>
      <c r="B313" t="s">
        <v>4</v>
      </c>
      <c r="C313">
        <v>1</v>
      </c>
    </row>
    <row r="314" spans="1:3" x14ac:dyDescent="0.3">
      <c r="A314" t="s">
        <v>797</v>
      </c>
      <c r="B314" t="s">
        <v>4</v>
      </c>
      <c r="C314">
        <v>1</v>
      </c>
    </row>
    <row r="315" spans="1:3" x14ac:dyDescent="0.3">
      <c r="A315" t="s">
        <v>500</v>
      </c>
      <c r="B315" t="s">
        <v>4</v>
      </c>
      <c r="C315">
        <v>1</v>
      </c>
    </row>
    <row r="316" spans="1:3" x14ac:dyDescent="0.3">
      <c r="A316" t="s">
        <v>266</v>
      </c>
      <c r="B316" t="s">
        <v>4</v>
      </c>
      <c r="C316">
        <v>1</v>
      </c>
    </row>
    <row r="317" spans="1:3" x14ac:dyDescent="0.3">
      <c r="A317" t="s">
        <v>974</v>
      </c>
      <c r="B317" t="s">
        <v>4</v>
      </c>
      <c r="C317">
        <v>1</v>
      </c>
    </row>
    <row r="318" spans="1:3" x14ac:dyDescent="0.3">
      <c r="A318" t="s">
        <v>807</v>
      </c>
      <c r="B318" t="s">
        <v>4</v>
      </c>
      <c r="C318">
        <v>1</v>
      </c>
    </row>
    <row r="319" spans="1:3" x14ac:dyDescent="0.3">
      <c r="A319" t="s">
        <v>585</v>
      </c>
      <c r="B319" t="s">
        <v>4</v>
      </c>
      <c r="C319">
        <v>1</v>
      </c>
    </row>
    <row r="320" spans="1:3" x14ac:dyDescent="0.3">
      <c r="A320" t="s">
        <v>198</v>
      </c>
      <c r="B320" t="s">
        <v>4</v>
      </c>
      <c r="C320">
        <v>1</v>
      </c>
    </row>
    <row r="321" spans="1:3" x14ac:dyDescent="0.3">
      <c r="A321" t="s">
        <v>1039</v>
      </c>
      <c r="B321" t="s">
        <v>4</v>
      </c>
      <c r="C321">
        <v>1</v>
      </c>
    </row>
    <row r="322" spans="1:3" x14ac:dyDescent="0.3">
      <c r="A322" t="s">
        <v>431</v>
      </c>
      <c r="B322" t="s">
        <v>4</v>
      </c>
      <c r="C322">
        <v>1</v>
      </c>
    </row>
    <row r="323" spans="1:3" x14ac:dyDescent="0.3">
      <c r="A323" t="s">
        <v>225</v>
      </c>
      <c r="B323" t="s">
        <v>4</v>
      </c>
      <c r="C323">
        <v>1</v>
      </c>
    </row>
    <row r="324" spans="1:3" x14ac:dyDescent="0.3">
      <c r="A324" t="s">
        <v>657</v>
      </c>
      <c r="B324" t="s">
        <v>4</v>
      </c>
      <c r="C324">
        <v>1</v>
      </c>
    </row>
    <row r="325" spans="1:3" x14ac:dyDescent="0.3">
      <c r="A325" t="s">
        <v>425</v>
      </c>
      <c r="B325" t="s">
        <v>4</v>
      </c>
      <c r="C325">
        <v>1</v>
      </c>
    </row>
    <row r="326" spans="1:3" x14ac:dyDescent="0.3">
      <c r="A326" t="s">
        <v>484</v>
      </c>
      <c r="B326" t="s">
        <v>4</v>
      </c>
      <c r="C326">
        <v>1</v>
      </c>
    </row>
    <row r="327" spans="1:3" x14ac:dyDescent="0.3">
      <c r="A327" t="s">
        <v>901</v>
      </c>
      <c r="B327" t="s">
        <v>4</v>
      </c>
      <c r="C327">
        <v>1</v>
      </c>
    </row>
    <row r="328" spans="1:3" x14ac:dyDescent="0.3">
      <c r="A328" t="s">
        <v>1287</v>
      </c>
      <c r="B328" t="s">
        <v>4</v>
      </c>
      <c r="C328">
        <v>1</v>
      </c>
    </row>
    <row r="329" spans="1:3" x14ac:dyDescent="0.3">
      <c r="A329" t="s">
        <v>1528</v>
      </c>
      <c r="B329" t="s">
        <v>4</v>
      </c>
      <c r="C329">
        <v>1</v>
      </c>
    </row>
    <row r="330" spans="1:3" x14ac:dyDescent="0.3">
      <c r="A330" t="s">
        <v>976</v>
      </c>
      <c r="B330" t="s">
        <v>4</v>
      </c>
      <c r="C330">
        <v>1</v>
      </c>
    </row>
    <row r="331" spans="1:3" x14ac:dyDescent="0.3">
      <c r="A331" t="s">
        <v>466</v>
      </c>
      <c r="B331" t="s">
        <v>4</v>
      </c>
      <c r="C331">
        <v>1</v>
      </c>
    </row>
    <row r="332" spans="1:3" x14ac:dyDescent="0.3">
      <c r="A332" t="s">
        <v>939</v>
      </c>
      <c r="B332" t="s">
        <v>4</v>
      </c>
      <c r="C332">
        <v>1</v>
      </c>
    </row>
    <row r="333" spans="1:3" x14ac:dyDescent="0.3">
      <c r="A333" t="s">
        <v>991</v>
      </c>
      <c r="B333" t="s">
        <v>4</v>
      </c>
      <c r="C333">
        <v>1</v>
      </c>
    </row>
    <row r="334" spans="1:3" x14ac:dyDescent="0.3">
      <c r="A334" t="s">
        <v>590</v>
      </c>
      <c r="B334" t="s">
        <v>4</v>
      </c>
      <c r="C334">
        <v>1</v>
      </c>
    </row>
    <row r="335" spans="1:3" x14ac:dyDescent="0.3">
      <c r="A335" t="s">
        <v>696</v>
      </c>
      <c r="B335" t="s">
        <v>4</v>
      </c>
      <c r="C335">
        <v>1</v>
      </c>
    </row>
    <row r="336" spans="1:3" x14ac:dyDescent="0.3">
      <c r="A336" t="s">
        <v>929</v>
      </c>
      <c r="B336" t="s">
        <v>4</v>
      </c>
      <c r="C336">
        <v>1</v>
      </c>
    </row>
    <row r="337" spans="1:3" x14ac:dyDescent="0.3">
      <c r="A337" t="s">
        <v>1111</v>
      </c>
      <c r="B337" t="s">
        <v>4</v>
      </c>
      <c r="C337">
        <v>1</v>
      </c>
    </row>
    <row r="338" spans="1:3" x14ac:dyDescent="0.3">
      <c r="A338" t="s">
        <v>767</v>
      </c>
      <c r="B338" t="s">
        <v>4</v>
      </c>
      <c r="C338">
        <v>1</v>
      </c>
    </row>
    <row r="339" spans="1:3" x14ac:dyDescent="0.3">
      <c r="A339" t="s">
        <v>161</v>
      </c>
      <c r="B339" t="s">
        <v>4</v>
      </c>
      <c r="C339">
        <v>1</v>
      </c>
    </row>
    <row r="340" spans="1:3" x14ac:dyDescent="0.3">
      <c r="A340" t="s">
        <v>1338</v>
      </c>
      <c r="B340" t="s">
        <v>4</v>
      </c>
      <c r="C340">
        <v>1</v>
      </c>
    </row>
    <row r="341" spans="1:3" x14ac:dyDescent="0.3">
      <c r="A341" t="s">
        <v>843</v>
      </c>
      <c r="B341" t="s">
        <v>4</v>
      </c>
      <c r="C341">
        <v>1</v>
      </c>
    </row>
    <row r="342" spans="1:3" x14ac:dyDescent="0.3">
      <c r="A342" t="s">
        <v>96</v>
      </c>
      <c r="B342" t="s">
        <v>4</v>
      </c>
      <c r="C342">
        <v>1</v>
      </c>
    </row>
    <row r="343" spans="1:3" x14ac:dyDescent="0.3">
      <c r="A343" t="s">
        <v>131</v>
      </c>
      <c r="B343" t="s">
        <v>4</v>
      </c>
      <c r="C343">
        <v>1</v>
      </c>
    </row>
    <row r="344" spans="1:3" x14ac:dyDescent="0.3">
      <c r="A344" t="s">
        <v>334</v>
      </c>
      <c r="B344" t="s">
        <v>4</v>
      </c>
      <c r="C344">
        <v>1</v>
      </c>
    </row>
    <row r="345" spans="1:3" x14ac:dyDescent="0.3">
      <c r="A345" t="s">
        <v>583</v>
      </c>
      <c r="B345" t="s">
        <v>4</v>
      </c>
      <c r="C345">
        <v>1</v>
      </c>
    </row>
    <row r="346" spans="1:3" x14ac:dyDescent="0.3">
      <c r="A346" t="s">
        <v>1309</v>
      </c>
      <c r="B346" t="s">
        <v>4</v>
      </c>
      <c r="C346">
        <v>1</v>
      </c>
    </row>
    <row r="347" spans="1:3" x14ac:dyDescent="0.3">
      <c r="A347" t="s">
        <v>702</v>
      </c>
      <c r="B347" t="s">
        <v>4</v>
      </c>
      <c r="C347">
        <v>1</v>
      </c>
    </row>
    <row r="348" spans="1:3" x14ac:dyDescent="0.3">
      <c r="A348" t="s">
        <v>275</v>
      </c>
      <c r="B348" t="s">
        <v>4</v>
      </c>
      <c r="C348">
        <v>1</v>
      </c>
    </row>
    <row r="349" spans="1:3" x14ac:dyDescent="0.3">
      <c r="A349" t="s">
        <v>227</v>
      </c>
      <c r="B349" t="s">
        <v>4</v>
      </c>
      <c r="C349">
        <v>1</v>
      </c>
    </row>
    <row r="350" spans="1:3" x14ac:dyDescent="0.3">
      <c r="A350" t="s">
        <v>167</v>
      </c>
      <c r="B350" t="s">
        <v>4</v>
      </c>
      <c r="C350">
        <v>1</v>
      </c>
    </row>
    <row r="351" spans="1:3" x14ac:dyDescent="0.3">
      <c r="A351" t="s">
        <v>157</v>
      </c>
      <c r="B351" t="s">
        <v>4</v>
      </c>
      <c r="C351">
        <v>1</v>
      </c>
    </row>
    <row r="352" spans="1:3" x14ac:dyDescent="0.3">
      <c r="A352" t="s">
        <v>118</v>
      </c>
      <c r="B352" t="s">
        <v>4</v>
      </c>
      <c r="C352">
        <v>1</v>
      </c>
    </row>
    <row r="353" spans="1:3" x14ac:dyDescent="0.3">
      <c r="A353" t="s">
        <v>234</v>
      </c>
      <c r="B353" t="s">
        <v>4</v>
      </c>
      <c r="C353">
        <v>1</v>
      </c>
    </row>
    <row r="354" spans="1:3" x14ac:dyDescent="0.3">
      <c r="A354" t="s">
        <v>900</v>
      </c>
      <c r="B354" t="s">
        <v>4</v>
      </c>
      <c r="C354">
        <v>1</v>
      </c>
    </row>
    <row r="355" spans="1:3" x14ac:dyDescent="0.3">
      <c r="A355" t="s">
        <v>739</v>
      </c>
      <c r="B355" t="s">
        <v>4</v>
      </c>
      <c r="C355">
        <v>1</v>
      </c>
    </row>
    <row r="356" spans="1:3" x14ac:dyDescent="0.3">
      <c r="A356" t="s">
        <v>271</v>
      </c>
      <c r="B356" t="s">
        <v>4</v>
      </c>
      <c r="C356">
        <v>1</v>
      </c>
    </row>
    <row r="357" spans="1:3" x14ac:dyDescent="0.3">
      <c r="A357" t="s">
        <v>1169</v>
      </c>
      <c r="B357" t="s">
        <v>4</v>
      </c>
      <c r="C357">
        <v>1</v>
      </c>
    </row>
    <row r="358" spans="1:3" x14ac:dyDescent="0.3">
      <c r="A358" t="s">
        <v>840</v>
      </c>
      <c r="B358" t="s">
        <v>4</v>
      </c>
      <c r="C358">
        <v>1</v>
      </c>
    </row>
    <row r="359" spans="1:3" x14ac:dyDescent="0.3">
      <c r="A359" t="s">
        <v>279</v>
      </c>
      <c r="B359" t="s">
        <v>4</v>
      </c>
      <c r="C359">
        <v>1</v>
      </c>
    </row>
    <row r="360" spans="1:3" x14ac:dyDescent="0.3">
      <c r="A360" t="s">
        <v>913</v>
      </c>
      <c r="B360" t="s">
        <v>4</v>
      </c>
      <c r="C360">
        <v>1</v>
      </c>
    </row>
    <row r="361" spans="1:3" x14ac:dyDescent="0.3">
      <c r="A361" t="s">
        <v>365</v>
      </c>
      <c r="B361" t="s">
        <v>4</v>
      </c>
      <c r="C361">
        <v>1</v>
      </c>
    </row>
    <row r="362" spans="1:3" x14ac:dyDescent="0.3">
      <c r="A362" t="s">
        <v>1255</v>
      </c>
      <c r="B362" t="s">
        <v>4</v>
      </c>
      <c r="C362">
        <v>1</v>
      </c>
    </row>
    <row r="363" spans="1:3" x14ac:dyDescent="0.3">
      <c r="A363" t="s">
        <v>1051</v>
      </c>
      <c r="B363" t="s">
        <v>4</v>
      </c>
      <c r="C363">
        <v>1</v>
      </c>
    </row>
    <row r="364" spans="1:3" x14ac:dyDescent="0.3">
      <c r="A364" t="s">
        <v>164</v>
      </c>
      <c r="B364" t="s">
        <v>4</v>
      </c>
      <c r="C364">
        <v>1</v>
      </c>
    </row>
    <row r="365" spans="1:3" x14ac:dyDescent="0.3">
      <c r="A365" t="s">
        <v>697</v>
      </c>
      <c r="B365" t="s">
        <v>4</v>
      </c>
      <c r="C365">
        <v>1</v>
      </c>
    </row>
    <row r="366" spans="1:3" x14ac:dyDescent="0.3">
      <c r="A366" t="s">
        <v>718</v>
      </c>
      <c r="B366" t="s">
        <v>4</v>
      </c>
      <c r="C366">
        <v>1</v>
      </c>
    </row>
    <row r="367" spans="1:3" x14ac:dyDescent="0.3">
      <c r="A367" t="s">
        <v>604</v>
      </c>
      <c r="B367" t="s">
        <v>4</v>
      </c>
      <c r="C367">
        <v>1</v>
      </c>
    </row>
    <row r="368" spans="1:3" x14ac:dyDescent="0.3">
      <c r="A368" t="s">
        <v>235</v>
      </c>
      <c r="B368" t="s">
        <v>4</v>
      </c>
      <c r="C368">
        <v>1</v>
      </c>
    </row>
    <row r="369" spans="1:3" x14ac:dyDescent="0.3">
      <c r="A369" t="s">
        <v>525</v>
      </c>
      <c r="B369" t="s">
        <v>4</v>
      </c>
      <c r="C369">
        <v>1</v>
      </c>
    </row>
    <row r="370" spans="1:3" x14ac:dyDescent="0.3">
      <c r="A370" t="s">
        <v>496</v>
      </c>
      <c r="B370" t="s">
        <v>4</v>
      </c>
      <c r="C370">
        <v>1</v>
      </c>
    </row>
    <row r="371" spans="1:3" x14ac:dyDescent="0.3">
      <c r="A371" t="s">
        <v>209</v>
      </c>
      <c r="B371" t="s">
        <v>4</v>
      </c>
      <c r="C371">
        <v>1</v>
      </c>
    </row>
    <row r="372" spans="1:3" x14ac:dyDescent="0.3">
      <c r="A372" t="s">
        <v>560</v>
      </c>
      <c r="B372" t="s">
        <v>4</v>
      </c>
      <c r="C372">
        <v>1</v>
      </c>
    </row>
    <row r="373" spans="1:3" x14ac:dyDescent="0.3">
      <c r="A373" t="s">
        <v>841</v>
      </c>
      <c r="B373" t="s">
        <v>4</v>
      </c>
      <c r="C373">
        <v>1</v>
      </c>
    </row>
    <row r="374" spans="1:3" x14ac:dyDescent="0.3">
      <c r="A374" t="s">
        <v>214</v>
      </c>
      <c r="B374" t="s">
        <v>4</v>
      </c>
      <c r="C374">
        <v>1</v>
      </c>
    </row>
    <row r="375" spans="1:3" x14ac:dyDescent="0.3">
      <c r="A375" t="s">
        <v>508</v>
      </c>
      <c r="B375" t="s">
        <v>4</v>
      </c>
      <c r="C375">
        <v>1</v>
      </c>
    </row>
    <row r="376" spans="1:3" x14ac:dyDescent="0.3">
      <c r="A376" t="s">
        <v>460</v>
      </c>
      <c r="B376" t="s">
        <v>4</v>
      </c>
      <c r="C376">
        <v>1</v>
      </c>
    </row>
    <row r="377" spans="1:3" x14ac:dyDescent="0.3">
      <c r="A377" t="s">
        <v>671</v>
      </c>
      <c r="B377" t="s">
        <v>4</v>
      </c>
      <c r="C377">
        <v>1</v>
      </c>
    </row>
    <row r="378" spans="1:3" x14ac:dyDescent="0.3">
      <c r="A378" t="s">
        <v>472</v>
      </c>
      <c r="B378" t="s">
        <v>4</v>
      </c>
      <c r="C378">
        <v>1</v>
      </c>
    </row>
    <row r="379" spans="1:3" x14ac:dyDescent="0.3">
      <c r="A379" t="s">
        <v>267</v>
      </c>
      <c r="B379" t="s">
        <v>4</v>
      </c>
      <c r="C379">
        <v>1</v>
      </c>
    </row>
    <row r="380" spans="1:3" x14ac:dyDescent="0.3">
      <c r="A380" t="s">
        <v>360</v>
      </c>
      <c r="B380" t="s">
        <v>4</v>
      </c>
      <c r="C380">
        <v>1</v>
      </c>
    </row>
    <row r="381" spans="1:3" x14ac:dyDescent="0.3">
      <c r="A381" t="s">
        <v>881</v>
      </c>
      <c r="B381" t="s">
        <v>4</v>
      </c>
      <c r="C381">
        <v>1</v>
      </c>
    </row>
    <row r="382" spans="1:3" x14ac:dyDescent="0.3">
      <c r="A382" t="s">
        <v>1637</v>
      </c>
      <c r="B382" t="s">
        <v>4</v>
      </c>
      <c r="C382">
        <v>1</v>
      </c>
    </row>
    <row r="383" spans="1:3" x14ac:dyDescent="0.3">
      <c r="A383" t="s">
        <v>454</v>
      </c>
      <c r="B383" t="s">
        <v>4</v>
      </c>
      <c r="C383">
        <v>1</v>
      </c>
    </row>
    <row r="384" spans="1:3" x14ac:dyDescent="0.3">
      <c r="A384" t="s">
        <v>1091</v>
      </c>
      <c r="B384" t="s">
        <v>4</v>
      </c>
      <c r="C384">
        <v>1</v>
      </c>
    </row>
    <row r="385" spans="1:3" x14ac:dyDescent="0.3">
      <c r="A385" t="s">
        <v>417</v>
      </c>
      <c r="B385" t="s">
        <v>4</v>
      </c>
      <c r="C385">
        <v>1</v>
      </c>
    </row>
    <row r="386" spans="1:3" x14ac:dyDescent="0.3">
      <c r="A386" t="s">
        <v>730</v>
      </c>
      <c r="B386" t="s">
        <v>4</v>
      </c>
      <c r="C386">
        <v>1</v>
      </c>
    </row>
    <row r="387" spans="1:3" x14ac:dyDescent="0.3">
      <c r="A387" t="s">
        <v>1232</v>
      </c>
      <c r="B387" t="s">
        <v>4</v>
      </c>
      <c r="C387">
        <v>1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79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351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5</v>
      </c>
      <c r="B3" t="s">
        <v>4</v>
      </c>
      <c r="C3" s="1">
        <v>2732</v>
      </c>
    </row>
    <row r="4" spans="1:3" x14ac:dyDescent="0.3">
      <c r="A4" t="s">
        <v>3</v>
      </c>
      <c r="B4" t="s">
        <v>4</v>
      </c>
      <c r="C4" s="1">
        <v>2488</v>
      </c>
    </row>
    <row r="5" spans="1:3" x14ac:dyDescent="0.3">
      <c r="A5" t="s">
        <v>6</v>
      </c>
      <c r="B5" t="s">
        <v>4</v>
      </c>
      <c r="C5" s="1">
        <v>1382</v>
      </c>
    </row>
    <row r="6" spans="1:3" x14ac:dyDescent="0.3">
      <c r="A6" t="s">
        <v>7</v>
      </c>
      <c r="B6" t="s">
        <v>8</v>
      </c>
      <c r="C6" s="1">
        <v>1342</v>
      </c>
    </row>
    <row r="7" spans="1:3" x14ac:dyDescent="0.3">
      <c r="A7" t="s">
        <v>9</v>
      </c>
      <c r="B7" t="s">
        <v>4</v>
      </c>
      <c r="C7">
        <v>521</v>
      </c>
    </row>
    <row r="8" spans="1:3" x14ac:dyDescent="0.3">
      <c r="A8" t="s">
        <v>11</v>
      </c>
      <c r="B8" t="s">
        <v>8</v>
      </c>
      <c r="C8">
        <v>444</v>
      </c>
    </row>
    <row r="9" spans="1:3" x14ac:dyDescent="0.3">
      <c r="A9" t="s">
        <v>10</v>
      </c>
      <c r="B9" t="s">
        <v>4</v>
      </c>
      <c r="C9">
        <v>349</v>
      </c>
    </row>
    <row r="10" spans="1:3" x14ac:dyDescent="0.3">
      <c r="A10" t="s">
        <v>12</v>
      </c>
      <c r="B10" t="s">
        <v>4</v>
      </c>
      <c r="C10">
        <v>321</v>
      </c>
    </row>
    <row r="11" spans="1:3" x14ac:dyDescent="0.3">
      <c r="A11" t="s">
        <v>14</v>
      </c>
      <c r="B11" t="s">
        <v>4</v>
      </c>
      <c r="C11">
        <v>259</v>
      </c>
    </row>
    <row r="12" spans="1:3" x14ac:dyDescent="0.3">
      <c r="A12" t="s">
        <v>13</v>
      </c>
      <c r="B12" t="s">
        <v>4</v>
      </c>
      <c r="C12">
        <v>253</v>
      </c>
    </row>
    <row r="13" spans="1:3" x14ac:dyDescent="0.3">
      <c r="A13" t="s">
        <v>19</v>
      </c>
      <c r="B13" t="s">
        <v>4</v>
      </c>
      <c r="C13">
        <v>207</v>
      </c>
    </row>
    <row r="14" spans="1:3" x14ac:dyDescent="0.3">
      <c r="A14" t="s">
        <v>15</v>
      </c>
      <c r="B14" t="s">
        <v>4</v>
      </c>
      <c r="C14">
        <v>178</v>
      </c>
    </row>
    <row r="15" spans="1:3" x14ac:dyDescent="0.3">
      <c r="A15" t="s">
        <v>18</v>
      </c>
      <c r="B15" t="s">
        <v>4</v>
      </c>
      <c r="C15">
        <v>176</v>
      </c>
    </row>
    <row r="16" spans="1:3" x14ac:dyDescent="0.3">
      <c r="A16" t="s">
        <v>21</v>
      </c>
      <c r="B16" t="s">
        <v>4</v>
      </c>
      <c r="C16">
        <v>175</v>
      </c>
    </row>
    <row r="17" spans="1:3" x14ac:dyDescent="0.3">
      <c r="A17" t="s">
        <v>17</v>
      </c>
      <c r="B17" t="s">
        <v>4</v>
      </c>
      <c r="C17">
        <v>147</v>
      </c>
    </row>
    <row r="18" spans="1:3" x14ac:dyDescent="0.3">
      <c r="A18" t="s">
        <v>16</v>
      </c>
      <c r="B18" t="s">
        <v>4</v>
      </c>
      <c r="C18">
        <v>139</v>
      </c>
    </row>
    <row r="19" spans="1:3" x14ac:dyDescent="0.3">
      <c r="A19" t="s">
        <v>20</v>
      </c>
      <c r="B19" t="s">
        <v>8</v>
      </c>
      <c r="C19">
        <v>139</v>
      </c>
    </row>
    <row r="20" spans="1:3" x14ac:dyDescent="0.3">
      <c r="A20" t="s">
        <v>26</v>
      </c>
      <c r="B20" t="s">
        <v>4</v>
      </c>
      <c r="C20">
        <v>99</v>
      </c>
    </row>
    <row r="21" spans="1:3" x14ac:dyDescent="0.3">
      <c r="A21" t="s">
        <v>23</v>
      </c>
      <c r="B21" t="s">
        <v>4</v>
      </c>
      <c r="C21">
        <v>91</v>
      </c>
    </row>
    <row r="22" spans="1:3" x14ac:dyDescent="0.3">
      <c r="A22" t="s">
        <v>24</v>
      </c>
      <c r="B22" t="s">
        <v>4</v>
      </c>
      <c r="C22">
        <v>82</v>
      </c>
    </row>
    <row r="23" spans="1:3" x14ac:dyDescent="0.3">
      <c r="A23" t="s">
        <v>25</v>
      </c>
      <c r="B23" t="s">
        <v>8</v>
      </c>
      <c r="C23">
        <v>68</v>
      </c>
    </row>
    <row r="24" spans="1:3" x14ac:dyDescent="0.3">
      <c r="A24" t="s">
        <v>22</v>
      </c>
      <c r="B24" t="s">
        <v>4</v>
      </c>
      <c r="C24">
        <v>68</v>
      </c>
    </row>
    <row r="25" spans="1:3" x14ac:dyDescent="0.3">
      <c r="A25" t="s">
        <v>29</v>
      </c>
      <c r="B25" t="s">
        <v>4</v>
      </c>
      <c r="C25">
        <v>59</v>
      </c>
    </row>
    <row r="26" spans="1:3" x14ac:dyDescent="0.3">
      <c r="A26" t="s">
        <v>30</v>
      </c>
      <c r="B26" t="s">
        <v>4</v>
      </c>
      <c r="C26">
        <v>50</v>
      </c>
    </row>
    <row r="27" spans="1:3" x14ac:dyDescent="0.3">
      <c r="A27" t="s">
        <v>35</v>
      </c>
      <c r="B27" t="s">
        <v>4</v>
      </c>
      <c r="C27">
        <v>49</v>
      </c>
    </row>
    <row r="28" spans="1:3" x14ac:dyDescent="0.3">
      <c r="A28" t="s">
        <v>31</v>
      </c>
      <c r="B28" t="s">
        <v>4</v>
      </c>
      <c r="C28">
        <v>47</v>
      </c>
    </row>
    <row r="29" spans="1:3" x14ac:dyDescent="0.3">
      <c r="A29" t="s">
        <v>32</v>
      </c>
      <c r="B29" t="s">
        <v>4</v>
      </c>
      <c r="C29">
        <v>46</v>
      </c>
    </row>
    <row r="30" spans="1:3" x14ac:dyDescent="0.3">
      <c r="A30" t="s">
        <v>27</v>
      </c>
      <c r="B30" t="s">
        <v>4</v>
      </c>
      <c r="C30">
        <v>41</v>
      </c>
    </row>
    <row r="31" spans="1:3" x14ac:dyDescent="0.3">
      <c r="A31" t="s">
        <v>34</v>
      </c>
      <c r="B31" t="s">
        <v>4</v>
      </c>
      <c r="C31">
        <v>36</v>
      </c>
    </row>
    <row r="32" spans="1:3" x14ac:dyDescent="0.3">
      <c r="A32" t="s">
        <v>43</v>
      </c>
      <c r="B32" t="s">
        <v>4</v>
      </c>
      <c r="C32">
        <v>34</v>
      </c>
    </row>
    <row r="33" spans="1:3" x14ac:dyDescent="0.3">
      <c r="A33" t="s">
        <v>42</v>
      </c>
      <c r="B33" t="s">
        <v>4</v>
      </c>
      <c r="C33">
        <v>33</v>
      </c>
    </row>
    <row r="34" spans="1:3" x14ac:dyDescent="0.3">
      <c r="A34" t="s">
        <v>40</v>
      </c>
      <c r="B34" t="s">
        <v>4</v>
      </c>
      <c r="C34">
        <v>32</v>
      </c>
    </row>
    <row r="35" spans="1:3" x14ac:dyDescent="0.3">
      <c r="A35" t="s">
        <v>41</v>
      </c>
      <c r="B35" t="s">
        <v>4</v>
      </c>
      <c r="C35">
        <v>32</v>
      </c>
    </row>
    <row r="36" spans="1:3" x14ac:dyDescent="0.3">
      <c r="A36" t="s">
        <v>36</v>
      </c>
      <c r="B36" t="s">
        <v>4</v>
      </c>
      <c r="C36">
        <v>29</v>
      </c>
    </row>
    <row r="37" spans="1:3" x14ac:dyDescent="0.3">
      <c r="A37" t="s">
        <v>48</v>
      </c>
      <c r="B37" t="s">
        <v>8</v>
      </c>
      <c r="C37">
        <v>28</v>
      </c>
    </row>
    <row r="38" spans="1:3" x14ac:dyDescent="0.3">
      <c r="A38" t="s">
        <v>33</v>
      </c>
      <c r="B38" t="s">
        <v>4</v>
      </c>
      <c r="C38">
        <v>25</v>
      </c>
    </row>
    <row r="39" spans="1:3" x14ac:dyDescent="0.3">
      <c r="A39" t="s">
        <v>38</v>
      </c>
      <c r="B39" t="s">
        <v>8</v>
      </c>
      <c r="C39">
        <v>25</v>
      </c>
    </row>
    <row r="40" spans="1:3" x14ac:dyDescent="0.3">
      <c r="A40" t="s">
        <v>51</v>
      </c>
      <c r="B40" t="s">
        <v>4</v>
      </c>
      <c r="C40">
        <v>23</v>
      </c>
    </row>
    <row r="41" spans="1:3" x14ac:dyDescent="0.3">
      <c r="A41" t="s">
        <v>28</v>
      </c>
      <c r="B41" t="s">
        <v>4</v>
      </c>
      <c r="C41">
        <v>23</v>
      </c>
    </row>
    <row r="42" spans="1:3" x14ac:dyDescent="0.3">
      <c r="A42" t="s">
        <v>46</v>
      </c>
      <c r="B42" t="s">
        <v>4</v>
      </c>
      <c r="C42">
        <v>22</v>
      </c>
    </row>
    <row r="43" spans="1:3" x14ac:dyDescent="0.3">
      <c r="A43" t="s">
        <v>37</v>
      </c>
      <c r="B43" t="s">
        <v>8</v>
      </c>
      <c r="C43">
        <v>22</v>
      </c>
    </row>
    <row r="44" spans="1:3" x14ac:dyDescent="0.3">
      <c r="A44" t="s">
        <v>156</v>
      </c>
      <c r="B44" t="s">
        <v>4</v>
      </c>
      <c r="C44">
        <v>21</v>
      </c>
    </row>
    <row r="45" spans="1:3" x14ac:dyDescent="0.3">
      <c r="A45" t="s">
        <v>45</v>
      </c>
      <c r="B45" t="s">
        <v>4</v>
      </c>
      <c r="C45">
        <v>19</v>
      </c>
    </row>
    <row r="46" spans="1:3" x14ac:dyDescent="0.3">
      <c r="A46" t="s">
        <v>39</v>
      </c>
      <c r="B46" t="s">
        <v>4</v>
      </c>
      <c r="C46">
        <v>18</v>
      </c>
    </row>
    <row r="47" spans="1:3" x14ac:dyDescent="0.3">
      <c r="A47" t="s">
        <v>62</v>
      </c>
      <c r="B47" t="s">
        <v>8</v>
      </c>
      <c r="C47">
        <v>18</v>
      </c>
    </row>
    <row r="48" spans="1:3" x14ac:dyDescent="0.3">
      <c r="A48" t="s">
        <v>54</v>
      </c>
      <c r="B48" t="s">
        <v>4</v>
      </c>
      <c r="C48">
        <v>17</v>
      </c>
    </row>
    <row r="49" spans="1:3" x14ac:dyDescent="0.3">
      <c r="A49" t="s">
        <v>82</v>
      </c>
      <c r="B49" t="s">
        <v>4</v>
      </c>
      <c r="C49">
        <v>17</v>
      </c>
    </row>
    <row r="50" spans="1:3" x14ac:dyDescent="0.3">
      <c r="A50" t="s">
        <v>47</v>
      </c>
      <c r="B50" t="s">
        <v>4</v>
      </c>
      <c r="C50">
        <v>17</v>
      </c>
    </row>
    <row r="51" spans="1:3" x14ac:dyDescent="0.3">
      <c r="A51" t="s">
        <v>69</v>
      </c>
      <c r="B51" t="s">
        <v>4</v>
      </c>
      <c r="C51">
        <v>17</v>
      </c>
    </row>
    <row r="52" spans="1:3" x14ac:dyDescent="0.3">
      <c r="A52" t="s">
        <v>44</v>
      </c>
      <c r="B52" t="s">
        <v>8</v>
      </c>
      <c r="C52">
        <v>17</v>
      </c>
    </row>
    <row r="53" spans="1:3" x14ac:dyDescent="0.3">
      <c r="A53" t="s">
        <v>71</v>
      </c>
      <c r="B53" t="s">
        <v>4</v>
      </c>
      <c r="C53">
        <v>17</v>
      </c>
    </row>
    <row r="54" spans="1:3" x14ac:dyDescent="0.3">
      <c r="A54" t="s">
        <v>73</v>
      </c>
      <c r="B54" t="s">
        <v>4</v>
      </c>
      <c r="C54">
        <v>17</v>
      </c>
    </row>
    <row r="55" spans="1:3" x14ac:dyDescent="0.3">
      <c r="A55" t="s">
        <v>58</v>
      </c>
      <c r="B55" t="s">
        <v>4</v>
      </c>
      <c r="C55">
        <v>15</v>
      </c>
    </row>
    <row r="56" spans="1:3" x14ac:dyDescent="0.3">
      <c r="A56" t="s">
        <v>52</v>
      </c>
      <c r="B56" t="s">
        <v>4</v>
      </c>
      <c r="C56">
        <v>14</v>
      </c>
    </row>
    <row r="57" spans="1:3" x14ac:dyDescent="0.3">
      <c r="A57" t="s">
        <v>76</v>
      </c>
      <c r="B57" t="s">
        <v>4</v>
      </c>
      <c r="C57">
        <v>14</v>
      </c>
    </row>
    <row r="58" spans="1:3" x14ac:dyDescent="0.3">
      <c r="A58" t="s">
        <v>53</v>
      </c>
      <c r="B58" t="s">
        <v>4</v>
      </c>
      <c r="C58">
        <v>13</v>
      </c>
    </row>
    <row r="59" spans="1:3" x14ac:dyDescent="0.3">
      <c r="A59" t="s">
        <v>140</v>
      </c>
      <c r="B59" t="s">
        <v>4</v>
      </c>
      <c r="C59">
        <v>13</v>
      </c>
    </row>
    <row r="60" spans="1:3" x14ac:dyDescent="0.3">
      <c r="A60" t="s">
        <v>74</v>
      </c>
      <c r="B60" t="s">
        <v>4</v>
      </c>
      <c r="C60">
        <v>12</v>
      </c>
    </row>
    <row r="61" spans="1:3" x14ac:dyDescent="0.3">
      <c r="A61" t="s">
        <v>59</v>
      </c>
      <c r="B61" t="s">
        <v>4</v>
      </c>
      <c r="C61">
        <v>12</v>
      </c>
    </row>
    <row r="62" spans="1:3" x14ac:dyDescent="0.3">
      <c r="A62" t="s">
        <v>205</v>
      </c>
      <c r="B62" t="s">
        <v>4</v>
      </c>
      <c r="C62">
        <v>12</v>
      </c>
    </row>
    <row r="63" spans="1:3" x14ac:dyDescent="0.3">
      <c r="A63" t="s">
        <v>64</v>
      </c>
      <c r="B63" t="s">
        <v>4</v>
      </c>
      <c r="C63">
        <v>12</v>
      </c>
    </row>
    <row r="64" spans="1:3" x14ac:dyDescent="0.3">
      <c r="A64" t="s">
        <v>49</v>
      </c>
      <c r="B64" t="s">
        <v>4</v>
      </c>
      <c r="C64">
        <v>12</v>
      </c>
    </row>
    <row r="65" spans="1:3" x14ac:dyDescent="0.3">
      <c r="A65" t="s">
        <v>97</v>
      </c>
      <c r="B65" t="s">
        <v>4</v>
      </c>
      <c r="C65">
        <v>12</v>
      </c>
    </row>
    <row r="66" spans="1:3" x14ac:dyDescent="0.3">
      <c r="A66" t="s">
        <v>81</v>
      </c>
      <c r="B66" t="s">
        <v>4</v>
      </c>
      <c r="C66">
        <v>12</v>
      </c>
    </row>
    <row r="67" spans="1:3" x14ac:dyDescent="0.3">
      <c r="A67" t="s">
        <v>50</v>
      </c>
      <c r="B67" t="s">
        <v>4</v>
      </c>
      <c r="C67">
        <v>11</v>
      </c>
    </row>
    <row r="68" spans="1:3" x14ac:dyDescent="0.3">
      <c r="A68" t="s">
        <v>134</v>
      </c>
      <c r="B68" t="s">
        <v>4</v>
      </c>
      <c r="C68">
        <v>11</v>
      </c>
    </row>
    <row r="69" spans="1:3" x14ac:dyDescent="0.3">
      <c r="A69" t="s">
        <v>148</v>
      </c>
      <c r="B69" t="s">
        <v>4</v>
      </c>
      <c r="C69">
        <v>11</v>
      </c>
    </row>
    <row r="70" spans="1:3" x14ac:dyDescent="0.3">
      <c r="A70" t="s">
        <v>65</v>
      </c>
      <c r="B70" t="s">
        <v>8</v>
      </c>
      <c r="C70">
        <v>10</v>
      </c>
    </row>
    <row r="71" spans="1:3" x14ac:dyDescent="0.3">
      <c r="A71" t="s">
        <v>130</v>
      </c>
      <c r="B71" t="s">
        <v>4</v>
      </c>
      <c r="C71">
        <v>10</v>
      </c>
    </row>
    <row r="72" spans="1:3" x14ac:dyDescent="0.3">
      <c r="A72" t="s">
        <v>78</v>
      </c>
      <c r="B72" t="s">
        <v>4</v>
      </c>
      <c r="C72">
        <v>10</v>
      </c>
    </row>
    <row r="73" spans="1:3" x14ac:dyDescent="0.3">
      <c r="A73" t="s">
        <v>127</v>
      </c>
      <c r="B73" t="s">
        <v>4</v>
      </c>
      <c r="C73">
        <v>10</v>
      </c>
    </row>
    <row r="74" spans="1:3" x14ac:dyDescent="0.3">
      <c r="A74" t="s">
        <v>122</v>
      </c>
      <c r="B74" t="s">
        <v>4</v>
      </c>
      <c r="C74">
        <v>9</v>
      </c>
    </row>
    <row r="75" spans="1:3" x14ac:dyDescent="0.3">
      <c r="A75" t="s">
        <v>91</v>
      </c>
      <c r="B75" t="s">
        <v>4</v>
      </c>
      <c r="C75">
        <v>9</v>
      </c>
    </row>
    <row r="76" spans="1:3" x14ac:dyDescent="0.3">
      <c r="A76" t="s">
        <v>72</v>
      </c>
      <c r="B76" t="s">
        <v>4</v>
      </c>
      <c r="C76">
        <v>9</v>
      </c>
    </row>
    <row r="77" spans="1:3" x14ac:dyDescent="0.3">
      <c r="A77" t="s">
        <v>66</v>
      </c>
      <c r="B77" t="s">
        <v>8</v>
      </c>
      <c r="C77">
        <v>9</v>
      </c>
    </row>
    <row r="78" spans="1:3" x14ac:dyDescent="0.3">
      <c r="A78" t="s">
        <v>98</v>
      </c>
      <c r="B78" t="s">
        <v>4</v>
      </c>
      <c r="C78">
        <v>9</v>
      </c>
    </row>
    <row r="79" spans="1:3" x14ac:dyDescent="0.3">
      <c r="A79" t="s">
        <v>260</v>
      </c>
      <c r="B79" t="s">
        <v>4</v>
      </c>
      <c r="C79">
        <v>9</v>
      </c>
    </row>
    <row r="80" spans="1:3" x14ac:dyDescent="0.3">
      <c r="A80" t="s">
        <v>89</v>
      </c>
      <c r="B80" t="s">
        <v>4</v>
      </c>
      <c r="C80">
        <v>9</v>
      </c>
    </row>
    <row r="81" spans="1:3" x14ac:dyDescent="0.3">
      <c r="A81" t="s">
        <v>96</v>
      </c>
      <c r="B81" t="s">
        <v>4</v>
      </c>
      <c r="C81">
        <v>8</v>
      </c>
    </row>
    <row r="82" spans="1:3" x14ac:dyDescent="0.3">
      <c r="A82" t="s">
        <v>90</v>
      </c>
      <c r="B82" t="s">
        <v>4</v>
      </c>
      <c r="C82">
        <v>8</v>
      </c>
    </row>
    <row r="83" spans="1:3" x14ac:dyDescent="0.3">
      <c r="A83" t="s">
        <v>60</v>
      </c>
      <c r="B83" t="s">
        <v>4</v>
      </c>
      <c r="C83">
        <v>8</v>
      </c>
    </row>
    <row r="84" spans="1:3" x14ac:dyDescent="0.3">
      <c r="A84" t="s">
        <v>314</v>
      </c>
      <c r="B84" t="s">
        <v>4</v>
      </c>
      <c r="C84">
        <v>8</v>
      </c>
    </row>
    <row r="85" spans="1:3" x14ac:dyDescent="0.3">
      <c r="A85" t="s">
        <v>68</v>
      </c>
      <c r="B85" t="s">
        <v>4</v>
      </c>
      <c r="C85">
        <v>8</v>
      </c>
    </row>
    <row r="86" spans="1:3" x14ac:dyDescent="0.3">
      <c r="A86" t="s">
        <v>129</v>
      </c>
      <c r="B86" t="s">
        <v>4</v>
      </c>
      <c r="C86">
        <v>7</v>
      </c>
    </row>
    <row r="87" spans="1:3" x14ac:dyDescent="0.3">
      <c r="A87" t="s">
        <v>57</v>
      </c>
      <c r="B87" t="s">
        <v>4</v>
      </c>
      <c r="C87">
        <v>7</v>
      </c>
    </row>
    <row r="88" spans="1:3" x14ac:dyDescent="0.3">
      <c r="A88" t="s">
        <v>106</v>
      </c>
      <c r="B88" t="s">
        <v>4</v>
      </c>
      <c r="C88">
        <v>7</v>
      </c>
    </row>
    <row r="89" spans="1:3" x14ac:dyDescent="0.3">
      <c r="A89" t="s">
        <v>145</v>
      </c>
      <c r="B89" t="s">
        <v>4</v>
      </c>
      <c r="C89">
        <v>7</v>
      </c>
    </row>
    <row r="90" spans="1:3" x14ac:dyDescent="0.3">
      <c r="A90" t="s">
        <v>154</v>
      </c>
      <c r="B90" t="s">
        <v>4</v>
      </c>
      <c r="C90">
        <v>7</v>
      </c>
    </row>
    <row r="91" spans="1:3" x14ac:dyDescent="0.3">
      <c r="A91" t="s">
        <v>352</v>
      </c>
      <c r="B91" t="s">
        <v>4</v>
      </c>
      <c r="C91">
        <v>7</v>
      </c>
    </row>
    <row r="92" spans="1:3" x14ac:dyDescent="0.3">
      <c r="A92" t="s">
        <v>136</v>
      </c>
      <c r="B92" t="s">
        <v>4</v>
      </c>
      <c r="C92">
        <v>7</v>
      </c>
    </row>
    <row r="93" spans="1:3" x14ac:dyDescent="0.3">
      <c r="A93" t="s">
        <v>85</v>
      </c>
      <c r="B93" t="s">
        <v>4</v>
      </c>
      <c r="C93">
        <v>6</v>
      </c>
    </row>
    <row r="94" spans="1:3" x14ac:dyDescent="0.3">
      <c r="A94" t="s">
        <v>184</v>
      </c>
      <c r="B94" t="s">
        <v>4</v>
      </c>
      <c r="C94">
        <v>6</v>
      </c>
    </row>
    <row r="95" spans="1:3" x14ac:dyDescent="0.3">
      <c r="A95" t="s">
        <v>94</v>
      </c>
      <c r="B95" t="s">
        <v>4</v>
      </c>
      <c r="C95">
        <v>6</v>
      </c>
    </row>
    <row r="96" spans="1:3" x14ac:dyDescent="0.3">
      <c r="A96" t="s">
        <v>124</v>
      </c>
      <c r="B96" t="s">
        <v>4</v>
      </c>
      <c r="C96">
        <v>6</v>
      </c>
    </row>
    <row r="97" spans="1:3" x14ac:dyDescent="0.3">
      <c r="A97" t="s">
        <v>111</v>
      </c>
      <c r="B97" t="s">
        <v>4</v>
      </c>
      <c r="C97">
        <v>6</v>
      </c>
    </row>
    <row r="98" spans="1:3" x14ac:dyDescent="0.3">
      <c r="A98" t="s">
        <v>61</v>
      </c>
      <c r="B98" t="s">
        <v>4</v>
      </c>
      <c r="C98">
        <v>6</v>
      </c>
    </row>
    <row r="99" spans="1:3" x14ac:dyDescent="0.3">
      <c r="A99" t="s">
        <v>107</v>
      </c>
      <c r="B99" t="s">
        <v>4</v>
      </c>
      <c r="C99">
        <v>6</v>
      </c>
    </row>
    <row r="100" spans="1:3" x14ac:dyDescent="0.3">
      <c r="A100" t="s">
        <v>86</v>
      </c>
      <c r="B100" t="s">
        <v>4</v>
      </c>
      <c r="C100">
        <v>6</v>
      </c>
    </row>
    <row r="101" spans="1:3" x14ac:dyDescent="0.3">
      <c r="A101" t="s">
        <v>102</v>
      </c>
      <c r="B101" t="s">
        <v>4</v>
      </c>
      <c r="C101">
        <v>6</v>
      </c>
    </row>
    <row r="102" spans="1:3" x14ac:dyDescent="0.3">
      <c r="A102" t="s">
        <v>354</v>
      </c>
      <c r="B102" t="s">
        <v>4</v>
      </c>
      <c r="C102">
        <v>6</v>
      </c>
    </row>
    <row r="103" spans="1:3" x14ac:dyDescent="0.3">
      <c r="A103" t="s">
        <v>116</v>
      </c>
      <c r="B103" t="s">
        <v>4</v>
      </c>
      <c r="C103">
        <v>6</v>
      </c>
    </row>
    <row r="104" spans="1:3" x14ac:dyDescent="0.3">
      <c r="A104" t="s">
        <v>153</v>
      </c>
      <c r="B104" t="s">
        <v>4</v>
      </c>
      <c r="C104">
        <v>6</v>
      </c>
    </row>
    <row r="105" spans="1:3" x14ac:dyDescent="0.3">
      <c r="A105" t="s">
        <v>75</v>
      </c>
      <c r="B105" t="s">
        <v>4</v>
      </c>
      <c r="C105">
        <v>6</v>
      </c>
    </row>
    <row r="106" spans="1:3" x14ac:dyDescent="0.3">
      <c r="A106" t="s">
        <v>194</v>
      </c>
      <c r="B106" t="s">
        <v>4</v>
      </c>
      <c r="C106">
        <v>6</v>
      </c>
    </row>
    <row r="107" spans="1:3" x14ac:dyDescent="0.3">
      <c r="A107" t="s">
        <v>123</v>
      </c>
      <c r="B107" t="s">
        <v>8</v>
      </c>
      <c r="C107">
        <v>5</v>
      </c>
    </row>
    <row r="108" spans="1:3" x14ac:dyDescent="0.3">
      <c r="A108" t="s">
        <v>144</v>
      </c>
      <c r="B108" t="s">
        <v>4</v>
      </c>
      <c r="C108">
        <v>5</v>
      </c>
    </row>
    <row r="109" spans="1:3" x14ac:dyDescent="0.3">
      <c r="A109" t="s">
        <v>135</v>
      </c>
      <c r="B109" t="s">
        <v>4</v>
      </c>
      <c r="C109">
        <v>5</v>
      </c>
    </row>
    <row r="110" spans="1:3" x14ac:dyDescent="0.3">
      <c r="A110" t="s">
        <v>142</v>
      </c>
      <c r="B110" t="s">
        <v>4</v>
      </c>
      <c r="C110">
        <v>5</v>
      </c>
    </row>
    <row r="111" spans="1:3" x14ac:dyDescent="0.3">
      <c r="A111" t="s">
        <v>104</v>
      </c>
      <c r="B111" t="s">
        <v>4</v>
      </c>
      <c r="C111">
        <v>5</v>
      </c>
    </row>
    <row r="112" spans="1:3" x14ac:dyDescent="0.3">
      <c r="A112" t="s">
        <v>70</v>
      </c>
      <c r="B112" t="s">
        <v>4</v>
      </c>
      <c r="C112">
        <v>5</v>
      </c>
    </row>
    <row r="113" spans="1:3" x14ac:dyDescent="0.3">
      <c r="A113" t="s">
        <v>220</v>
      </c>
      <c r="B113" t="s">
        <v>4</v>
      </c>
      <c r="C113">
        <v>5</v>
      </c>
    </row>
    <row r="114" spans="1:3" x14ac:dyDescent="0.3">
      <c r="A114" t="s">
        <v>159</v>
      </c>
      <c r="B114" t="s">
        <v>4</v>
      </c>
      <c r="C114">
        <v>5</v>
      </c>
    </row>
    <row r="115" spans="1:3" x14ac:dyDescent="0.3">
      <c r="A115" t="s">
        <v>84</v>
      </c>
      <c r="B115" t="s">
        <v>4</v>
      </c>
      <c r="C115">
        <v>5</v>
      </c>
    </row>
    <row r="116" spans="1:3" x14ac:dyDescent="0.3">
      <c r="A116" t="s">
        <v>83</v>
      </c>
      <c r="B116" t="s">
        <v>4</v>
      </c>
      <c r="C116">
        <v>5</v>
      </c>
    </row>
    <row r="117" spans="1:3" x14ac:dyDescent="0.3">
      <c r="A117" t="s">
        <v>151</v>
      </c>
      <c r="B117" t="s">
        <v>4</v>
      </c>
      <c r="C117">
        <v>5</v>
      </c>
    </row>
    <row r="118" spans="1:3" x14ac:dyDescent="0.3">
      <c r="A118" t="s">
        <v>121</v>
      </c>
      <c r="B118" t="s">
        <v>8</v>
      </c>
      <c r="C118">
        <v>5</v>
      </c>
    </row>
    <row r="119" spans="1:3" x14ac:dyDescent="0.3">
      <c r="A119" t="s">
        <v>105</v>
      </c>
      <c r="B119" t="s">
        <v>4</v>
      </c>
      <c r="C119">
        <v>5</v>
      </c>
    </row>
    <row r="120" spans="1:3" x14ac:dyDescent="0.3">
      <c r="A120" t="s">
        <v>55</v>
      </c>
      <c r="B120" t="s">
        <v>4</v>
      </c>
      <c r="C120">
        <v>5</v>
      </c>
    </row>
    <row r="121" spans="1:3" x14ac:dyDescent="0.3">
      <c r="A121" t="s">
        <v>80</v>
      </c>
      <c r="B121" t="s">
        <v>4</v>
      </c>
      <c r="C121">
        <v>5</v>
      </c>
    </row>
    <row r="122" spans="1:3" x14ac:dyDescent="0.3">
      <c r="A122" t="s">
        <v>149</v>
      </c>
      <c r="B122" t="s">
        <v>4</v>
      </c>
      <c r="C122">
        <v>5</v>
      </c>
    </row>
    <row r="123" spans="1:3" x14ac:dyDescent="0.3">
      <c r="A123" t="s">
        <v>108</v>
      </c>
      <c r="B123" t="s">
        <v>4</v>
      </c>
      <c r="C123">
        <v>5</v>
      </c>
    </row>
    <row r="124" spans="1:3" x14ac:dyDescent="0.3">
      <c r="A124" t="s">
        <v>353</v>
      </c>
      <c r="B124" t="s">
        <v>4</v>
      </c>
      <c r="C124">
        <v>4</v>
      </c>
    </row>
    <row r="125" spans="1:3" x14ac:dyDescent="0.3">
      <c r="A125" t="s">
        <v>103</v>
      </c>
      <c r="B125" t="s">
        <v>4</v>
      </c>
      <c r="C125">
        <v>4</v>
      </c>
    </row>
    <row r="126" spans="1:3" x14ac:dyDescent="0.3">
      <c r="A126" t="s">
        <v>87</v>
      </c>
      <c r="B126" t="s">
        <v>4</v>
      </c>
      <c r="C126">
        <v>4</v>
      </c>
    </row>
    <row r="127" spans="1:3" x14ac:dyDescent="0.3">
      <c r="A127" t="s">
        <v>67</v>
      </c>
      <c r="B127" t="s">
        <v>4</v>
      </c>
      <c r="C127">
        <v>4</v>
      </c>
    </row>
    <row r="128" spans="1:3" x14ac:dyDescent="0.3">
      <c r="A128" t="s">
        <v>355</v>
      </c>
      <c r="B128" t="s">
        <v>4</v>
      </c>
      <c r="C128">
        <v>4</v>
      </c>
    </row>
    <row r="129" spans="1:3" x14ac:dyDescent="0.3">
      <c r="A129" t="s">
        <v>79</v>
      </c>
      <c r="B129" t="s">
        <v>4</v>
      </c>
      <c r="C129">
        <v>4</v>
      </c>
    </row>
    <row r="130" spans="1:3" x14ac:dyDescent="0.3">
      <c r="A130" t="s">
        <v>166</v>
      </c>
      <c r="B130" t="s">
        <v>4</v>
      </c>
      <c r="C130">
        <v>4</v>
      </c>
    </row>
    <row r="131" spans="1:3" x14ac:dyDescent="0.3">
      <c r="A131" t="s">
        <v>160</v>
      </c>
      <c r="B131" t="s">
        <v>4</v>
      </c>
      <c r="C131">
        <v>4</v>
      </c>
    </row>
    <row r="132" spans="1:3" x14ac:dyDescent="0.3">
      <c r="A132" t="s">
        <v>163</v>
      </c>
      <c r="B132" t="s">
        <v>4</v>
      </c>
      <c r="C132">
        <v>4</v>
      </c>
    </row>
    <row r="133" spans="1:3" x14ac:dyDescent="0.3">
      <c r="A133" t="s">
        <v>110</v>
      </c>
      <c r="B133" t="s">
        <v>8</v>
      </c>
      <c r="C133">
        <v>4</v>
      </c>
    </row>
    <row r="134" spans="1:3" x14ac:dyDescent="0.3">
      <c r="A134" t="s">
        <v>182</v>
      </c>
      <c r="B134" t="s">
        <v>4</v>
      </c>
      <c r="C134">
        <v>4</v>
      </c>
    </row>
    <row r="135" spans="1:3" x14ac:dyDescent="0.3">
      <c r="A135" t="s">
        <v>114</v>
      </c>
      <c r="B135" t="s">
        <v>4</v>
      </c>
      <c r="C135">
        <v>4</v>
      </c>
    </row>
    <row r="136" spans="1:3" x14ac:dyDescent="0.3">
      <c r="A136" t="s">
        <v>202</v>
      </c>
      <c r="B136" t="s">
        <v>4</v>
      </c>
      <c r="C136">
        <v>4</v>
      </c>
    </row>
    <row r="137" spans="1:3" x14ac:dyDescent="0.3">
      <c r="A137" t="s">
        <v>162</v>
      </c>
      <c r="B137" t="s">
        <v>4</v>
      </c>
      <c r="C137">
        <v>4</v>
      </c>
    </row>
    <row r="138" spans="1:3" x14ac:dyDescent="0.3">
      <c r="A138" t="s">
        <v>77</v>
      </c>
      <c r="B138" t="s">
        <v>4</v>
      </c>
      <c r="C138">
        <v>4</v>
      </c>
    </row>
    <row r="139" spans="1:3" x14ac:dyDescent="0.3">
      <c r="A139" t="s">
        <v>131</v>
      </c>
      <c r="B139" t="s">
        <v>4</v>
      </c>
      <c r="C139">
        <v>4</v>
      </c>
    </row>
    <row r="140" spans="1:3" x14ac:dyDescent="0.3">
      <c r="A140" t="s">
        <v>125</v>
      </c>
      <c r="B140" t="s">
        <v>4</v>
      </c>
      <c r="C140">
        <v>4</v>
      </c>
    </row>
    <row r="141" spans="1:3" x14ac:dyDescent="0.3">
      <c r="A141" t="s">
        <v>152</v>
      </c>
      <c r="B141" t="s">
        <v>4</v>
      </c>
      <c r="C141">
        <v>4</v>
      </c>
    </row>
    <row r="142" spans="1:3" x14ac:dyDescent="0.3">
      <c r="A142" t="s">
        <v>92</v>
      </c>
      <c r="B142" t="s">
        <v>4</v>
      </c>
      <c r="C142">
        <v>4</v>
      </c>
    </row>
    <row r="143" spans="1:3" x14ac:dyDescent="0.3">
      <c r="A143" t="s">
        <v>279</v>
      </c>
      <c r="B143" t="s">
        <v>4</v>
      </c>
      <c r="C143">
        <v>3</v>
      </c>
    </row>
    <row r="144" spans="1:3" x14ac:dyDescent="0.3">
      <c r="A144" t="s">
        <v>191</v>
      </c>
      <c r="B144" t="s">
        <v>4</v>
      </c>
      <c r="C144">
        <v>3</v>
      </c>
    </row>
    <row r="145" spans="1:3" x14ac:dyDescent="0.3">
      <c r="A145" t="s">
        <v>120</v>
      </c>
      <c r="B145" t="s">
        <v>4</v>
      </c>
      <c r="C145">
        <v>3</v>
      </c>
    </row>
    <row r="146" spans="1:3" x14ac:dyDescent="0.3">
      <c r="A146" t="s">
        <v>387</v>
      </c>
      <c r="B146" t="s">
        <v>4</v>
      </c>
      <c r="C146">
        <v>3</v>
      </c>
    </row>
    <row r="147" spans="1:3" x14ac:dyDescent="0.3">
      <c r="A147" t="s">
        <v>176</v>
      </c>
      <c r="B147" t="s">
        <v>4</v>
      </c>
      <c r="C147">
        <v>3</v>
      </c>
    </row>
    <row r="148" spans="1:3" x14ac:dyDescent="0.3">
      <c r="A148" t="s">
        <v>100</v>
      </c>
      <c r="B148" t="s">
        <v>4</v>
      </c>
      <c r="C148">
        <v>3</v>
      </c>
    </row>
    <row r="149" spans="1:3" x14ac:dyDescent="0.3">
      <c r="A149" t="s">
        <v>115</v>
      </c>
      <c r="B149" t="s">
        <v>4</v>
      </c>
      <c r="C149">
        <v>3</v>
      </c>
    </row>
    <row r="150" spans="1:3" x14ac:dyDescent="0.3">
      <c r="A150" t="s">
        <v>356</v>
      </c>
      <c r="B150" t="s">
        <v>4</v>
      </c>
      <c r="C150">
        <v>3</v>
      </c>
    </row>
    <row r="151" spans="1:3" x14ac:dyDescent="0.3">
      <c r="A151" t="s">
        <v>126</v>
      </c>
      <c r="B151" t="s">
        <v>4</v>
      </c>
      <c r="C151">
        <v>3</v>
      </c>
    </row>
    <row r="152" spans="1:3" x14ac:dyDescent="0.3">
      <c r="A152" t="s">
        <v>361</v>
      </c>
      <c r="B152" t="s">
        <v>4</v>
      </c>
      <c r="C152">
        <v>3</v>
      </c>
    </row>
    <row r="153" spans="1:3" x14ac:dyDescent="0.3">
      <c r="A153" t="s">
        <v>99</v>
      </c>
      <c r="B153" t="s">
        <v>4</v>
      </c>
      <c r="C153">
        <v>3</v>
      </c>
    </row>
    <row r="154" spans="1:3" x14ac:dyDescent="0.3">
      <c r="A154" t="s">
        <v>364</v>
      </c>
      <c r="B154" t="s">
        <v>4</v>
      </c>
      <c r="C154">
        <v>3</v>
      </c>
    </row>
    <row r="155" spans="1:3" x14ac:dyDescent="0.3">
      <c r="A155" t="s">
        <v>143</v>
      </c>
      <c r="B155" t="s">
        <v>4</v>
      </c>
      <c r="C155">
        <v>3</v>
      </c>
    </row>
    <row r="156" spans="1:3" x14ac:dyDescent="0.3">
      <c r="A156" t="s">
        <v>359</v>
      </c>
      <c r="B156" t="s">
        <v>4</v>
      </c>
      <c r="C156">
        <v>3</v>
      </c>
    </row>
    <row r="157" spans="1:3" x14ac:dyDescent="0.3">
      <c r="A157" t="s">
        <v>133</v>
      </c>
      <c r="B157" t="s">
        <v>4</v>
      </c>
      <c r="C157">
        <v>3</v>
      </c>
    </row>
    <row r="158" spans="1:3" x14ac:dyDescent="0.3">
      <c r="A158" t="s">
        <v>219</v>
      </c>
      <c r="B158" t="s">
        <v>4</v>
      </c>
      <c r="C158">
        <v>3</v>
      </c>
    </row>
    <row r="159" spans="1:3" x14ac:dyDescent="0.3">
      <c r="A159" t="s">
        <v>175</v>
      </c>
      <c r="B159" t="s">
        <v>8</v>
      </c>
      <c r="C159">
        <v>3</v>
      </c>
    </row>
    <row r="160" spans="1:3" x14ac:dyDescent="0.3">
      <c r="A160" t="s">
        <v>247</v>
      </c>
      <c r="B160" t="s">
        <v>4</v>
      </c>
      <c r="C160">
        <v>3</v>
      </c>
    </row>
    <row r="161" spans="1:3" x14ac:dyDescent="0.3">
      <c r="A161" t="s">
        <v>358</v>
      </c>
      <c r="B161" t="s">
        <v>4</v>
      </c>
      <c r="C161">
        <v>3</v>
      </c>
    </row>
    <row r="162" spans="1:3" x14ac:dyDescent="0.3">
      <c r="A162" t="s">
        <v>95</v>
      </c>
      <c r="B162" t="s">
        <v>4</v>
      </c>
      <c r="C162">
        <v>3</v>
      </c>
    </row>
    <row r="163" spans="1:3" x14ac:dyDescent="0.3">
      <c r="A163" t="s">
        <v>180</v>
      </c>
      <c r="B163" t="s">
        <v>4</v>
      </c>
      <c r="C163">
        <v>3</v>
      </c>
    </row>
    <row r="164" spans="1:3" x14ac:dyDescent="0.3">
      <c r="A164" t="s">
        <v>362</v>
      </c>
      <c r="B164" t="s">
        <v>4</v>
      </c>
      <c r="C164">
        <v>3</v>
      </c>
    </row>
    <row r="165" spans="1:3" x14ac:dyDescent="0.3">
      <c r="A165" t="s">
        <v>137</v>
      </c>
      <c r="B165" t="s">
        <v>4</v>
      </c>
      <c r="C165">
        <v>3</v>
      </c>
    </row>
    <row r="166" spans="1:3" x14ac:dyDescent="0.3">
      <c r="A166" t="s">
        <v>119</v>
      </c>
      <c r="B166" t="s">
        <v>4</v>
      </c>
      <c r="C166">
        <v>3</v>
      </c>
    </row>
    <row r="167" spans="1:3" x14ac:dyDescent="0.3">
      <c r="A167" t="s">
        <v>300</v>
      </c>
      <c r="B167" t="s">
        <v>4</v>
      </c>
      <c r="C167">
        <v>3</v>
      </c>
    </row>
    <row r="168" spans="1:3" x14ac:dyDescent="0.3">
      <c r="A168" t="s">
        <v>109</v>
      </c>
      <c r="B168" t="s">
        <v>4</v>
      </c>
      <c r="C168">
        <v>3</v>
      </c>
    </row>
    <row r="169" spans="1:3" x14ac:dyDescent="0.3">
      <c r="A169" t="s">
        <v>190</v>
      </c>
      <c r="B169" t="s">
        <v>4</v>
      </c>
      <c r="C169">
        <v>2</v>
      </c>
    </row>
    <row r="170" spans="1:3" x14ac:dyDescent="0.3">
      <c r="A170" t="s">
        <v>400</v>
      </c>
      <c r="B170" t="s">
        <v>4</v>
      </c>
      <c r="C170">
        <v>2</v>
      </c>
    </row>
    <row r="171" spans="1:3" x14ac:dyDescent="0.3">
      <c r="A171" t="s">
        <v>346</v>
      </c>
      <c r="B171" t="s">
        <v>4</v>
      </c>
      <c r="C171">
        <v>2</v>
      </c>
    </row>
    <row r="172" spans="1:3" x14ac:dyDescent="0.3">
      <c r="A172" t="s">
        <v>386</v>
      </c>
      <c r="B172" t="s">
        <v>4</v>
      </c>
      <c r="C172">
        <v>2</v>
      </c>
    </row>
    <row r="173" spans="1:3" x14ac:dyDescent="0.3">
      <c r="A173" t="s">
        <v>117</v>
      </c>
      <c r="B173" t="s">
        <v>4</v>
      </c>
      <c r="C173">
        <v>2</v>
      </c>
    </row>
    <row r="174" spans="1:3" x14ac:dyDescent="0.3">
      <c r="A174" t="s">
        <v>366</v>
      </c>
      <c r="B174" t="s">
        <v>4</v>
      </c>
      <c r="C174">
        <v>2</v>
      </c>
    </row>
    <row r="175" spans="1:3" x14ac:dyDescent="0.3">
      <c r="A175" t="s">
        <v>225</v>
      </c>
      <c r="B175" t="s">
        <v>4</v>
      </c>
      <c r="C175">
        <v>2</v>
      </c>
    </row>
    <row r="176" spans="1:3" x14ac:dyDescent="0.3">
      <c r="A176" t="s">
        <v>257</v>
      </c>
      <c r="B176" t="s">
        <v>4</v>
      </c>
      <c r="C176">
        <v>2</v>
      </c>
    </row>
    <row r="177" spans="1:3" x14ac:dyDescent="0.3">
      <c r="A177" t="s">
        <v>216</v>
      </c>
      <c r="B177" t="s">
        <v>4</v>
      </c>
      <c r="C177">
        <v>2</v>
      </c>
    </row>
    <row r="178" spans="1:3" x14ac:dyDescent="0.3">
      <c r="A178" t="s">
        <v>462</v>
      </c>
      <c r="B178" t="s">
        <v>4</v>
      </c>
      <c r="C178">
        <v>2</v>
      </c>
    </row>
    <row r="179" spans="1:3" x14ac:dyDescent="0.3">
      <c r="A179" t="s">
        <v>378</v>
      </c>
      <c r="B179" t="s">
        <v>4</v>
      </c>
      <c r="C179">
        <v>2</v>
      </c>
    </row>
    <row r="180" spans="1:3" x14ac:dyDescent="0.3">
      <c r="A180" t="s">
        <v>393</v>
      </c>
      <c r="B180" t="s">
        <v>4</v>
      </c>
      <c r="C180">
        <v>2</v>
      </c>
    </row>
    <row r="181" spans="1:3" x14ac:dyDescent="0.3">
      <c r="A181" t="s">
        <v>399</v>
      </c>
      <c r="B181" t="s">
        <v>4</v>
      </c>
      <c r="C181">
        <v>2</v>
      </c>
    </row>
    <row r="182" spans="1:3" x14ac:dyDescent="0.3">
      <c r="A182" t="s">
        <v>276</v>
      </c>
      <c r="B182" t="s">
        <v>4</v>
      </c>
      <c r="C182">
        <v>2</v>
      </c>
    </row>
    <row r="183" spans="1:3" x14ac:dyDescent="0.3">
      <c r="A183" t="s">
        <v>212</v>
      </c>
      <c r="B183" t="s">
        <v>4</v>
      </c>
      <c r="C183">
        <v>2</v>
      </c>
    </row>
    <row r="184" spans="1:3" x14ac:dyDescent="0.3">
      <c r="A184" t="s">
        <v>396</v>
      </c>
      <c r="B184" t="s">
        <v>4</v>
      </c>
      <c r="C184">
        <v>2</v>
      </c>
    </row>
    <row r="185" spans="1:3" x14ac:dyDescent="0.3">
      <c r="A185" t="s">
        <v>173</v>
      </c>
      <c r="B185" t="s">
        <v>8</v>
      </c>
      <c r="C185">
        <v>2</v>
      </c>
    </row>
    <row r="186" spans="1:3" x14ac:dyDescent="0.3">
      <c r="A186" t="s">
        <v>365</v>
      </c>
      <c r="B186" t="s">
        <v>4</v>
      </c>
      <c r="C186">
        <v>2</v>
      </c>
    </row>
    <row r="187" spans="1:3" x14ac:dyDescent="0.3">
      <c r="A187" t="s">
        <v>161</v>
      </c>
      <c r="B187" t="s">
        <v>4</v>
      </c>
      <c r="C187">
        <v>2</v>
      </c>
    </row>
    <row r="188" spans="1:3" x14ac:dyDescent="0.3">
      <c r="A188" t="s">
        <v>395</v>
      </c>
      <c r="B188" t="s">
        <v>4</v>
      </c>
      <c r="C188">
        <v>2</v>
      </c>
    </row>
    <row r="189" spans="1:3" x14ac:dyDescent="0.3">
      <c r="A189" t="s">
        <v>349</v>
      </c>
      <c r="B189" t="s">
        <v>4</v>
      </c>
      <c r="C189">
        <v>2</v>
      </c>
    </row>
    <row r="190" spans="1:3" x14ac:dyDescent="0.3">
      <c r="A190" t="s">
        <v>367</v>
      </c>
      <c r="B190" t="s">
        <v>4</v>
      </c>
      <c r="C190">
        <v>2</v>
      </c>
    </row>
    <row r="191" spans="1:3" x14ac:dyDescent="0.3">
      <c r="A191" t="s">
        <v>128</v>
      </c>
      <c r="B191" t="s">
        <v>4</v>
      </c>
      <c r="C191">
        <v>2</v>
      </c>
    </row>
    <row r="192" spans="1:3" x14ac:dyDescent="0.3">
      <c r="A192" t="s">
        <v>113</v>
      </c>
      <c r="B192" t="s">
        <v>4</v>
      </c>
      <c r="C192">
        <v>2</v>
      </c>
    </row>
    <row r="193" spans="1:3" x14ac:dyDescent="0.3">
      <c r="A193" t="s">
        <v>404</v>
      </c>
      <c r="B193" t="s">
        <v>4</v>
      </c>
      <c r="C193">
        <v>2</v>
      </c>
    </row>
    <row r="194" spans="1:3" x14ac:dyDescent="0.3">
      <c r="A194" t="s">
        <v>451</v>
      </c>
      <c r="B194" t="s">
        <v>4</v>
      </c>
      <c r="C194">
        <v>2</v>
      </c>
    </row>
    <row r="195" spans="1:3" x14ac:dyDescent="0.3">
      <c r="A195" t="s">
        <v>363</v>
      </c>
      <c r="B195" t="s">
        <v>4</v>
      </c>
      <c r="C195">
        <v>2</v>
      </c>
    </row>
    <row r="196" spans="1:3" x14ac:dyDescent="0.3">
      <c r="A196" t="s">
        <v>224</v>
      </c>
      <c r="B196" t="s">
        <v>4</v>
      </c>
      <c r="C196">
        <v>2</v>
      </c>
    </row>
    <row r="197" spans="1:3" x14ac:dyDescent="0.3">
      <c r="A197" t="s">
        <v>338</v>
      </c>
      <c r="B197" t="s">
        <v>4</v>
      </c>
      <c r="C197">
        <v>2</v>
      </c>
    </row>
    <row r="198" spans="1:3" x14ac:dyDescent="0.3">
      <c r="A198" t="s">
        <v>227</v>
      </c>
      <c r="B198" t="s">
        <v>4</v>
      </c>
      <c r="C198">
        <v>2</v>
      </c>
    </row>
    <row r="199" spans="1:3" x14ac:dyDescent="0.3">
      <c r="A199" t="s">
        <v>301</v>
      </c>
      <c r="B199" t="s">
        <v>4</v>
      </c>
      <c r="C199">
        <v>2</v>
      </c>
    </row>
    <row r="200" spans="1:3" x14ac:dyDescent="0.3">
      <c r="A200" t="s">
        <v>268</v>
      </c>
      <c r="B200" t="s">
        <v>4</v>
      </c>
      <c r="C200">
        <v>2</v>
      </c>
    </row>
    <row r="201" spans="1:3" x14ac:dyDescent="0.3">
      <c r="A201" t="s">
        <v>847</v>
      </c>
      <c r="B201" t="s">
        <v>4</v>
      </c>
      <c r="C201">
        <v>2</v>
      </c>
    </row>
    <row r="202" spans="1:3" x14ac:dyDescent="0.3">
      <c r="A202" t="s">
        <v>304</v>
      </c>
      <c r="B202" t="s">
        <v>4</v>
      </c>
      <c r="C202">
        <v>2</v>
      </c>
    </row>
    <row r="203" spans="1:3" x14ac:dyDescent="0.3">
      <c r="A203" t="s">
        <v>371</v>
      </c>
      <c r="B203" t="s">
        <v>4</v>
      </c>
      <c r="C203">
        <v>2</v>
      </c>
    </row>
    <row r="204" spans="1:3" x14ac:dyDescent="0.3">
      <c r="A204" t="s">
        <v>177</v>
      </c>
      <c r="B204" t="s">
        <v>4</v>
      </c>
      <c r="C204">
        <v>2</v>
      </c>
    </row>
    <row r="205" spans="1:3" x14ac:dyDescent="0.3">
      <c r="A205" t="s">
        <v>158</v>
      </c>
      <c r="B205" t="s">
        <v>4</v>
      </c>
      <c r="C205">
        <v>2</v>
      </c>
    </row>
    <row r="206" spans="1:3" x14ac:dyDescent="0.3">
      <c r="A206" t="s">
        <v>213</v>
      </c>
      <c r="B206" t="s">
        <v>4</v>
      </c>
      <c r="C206">
        <v>2</v>
      </c>
    </row>
    <row r="207" spans="1:3" x14ac:dyDescent="0.3">
      <c r="A207" t="s">
        <v>385</v>
      </c>
      <c r="B207" t="s">
        <v>4</v>
      </c>
      <c r="C207">
        <v>2</v>
      </c>
    </row>
    <row r="208" spans="1:3" x14ac:dyDescent="0.3">
      <c r="A208" t="s">
        <v>383</v>
      </c>
      <c r="B208" t="s">
        <v>4</v>
      </c>
      <c r="C208">
        <v>2</v>
      </c>
    </row>
    <row r="209" spans="1:3" x14ac:dyDescent="0.3">
      <c r="A209" t="s">
        <v>203</v>
      </c>
      <c r="B209" t="s">
        <v>4</v>
      </c>
      <c r="C209">
        <v>2</v>
      </c>
    </row>
    <row r="210" spans="1:3" x14ac:dyDescent="0.3">
      <c r="A210" t="s">
        <v>174</v>
      </c>
      <c r="B210" t="s">
        <v>4</v>
      </c>
      <c r="C210">
        <v>2</v>
      </c>
    </row>
    <row r="211" spans="1:3" x14ac:dyDescent="0.3">
      <c r="A211" t="s">
        <v>294</v>
      </c>
      <c r="B211" t="s">
        <v>4</v>
      </c>
      <c r="C211">
        <v>2</v>
      </c>
    </row>
    <row r="212" spans="1:3" x14ac:dyDescent="0.3">
      <c r="A212" t="s">
        <v>56</v>
      </c>
      <c r="B212" t="s">
        <v>4</v>
      </c>
      <c r="C212">
        <v>2</v>
      </c>
    </row>
    <row r="213" spans="1:3" x14ac:dyDescent="0.3">
      <c r="A213" t="s">
        <v>165</v>
      </c>
      <c r="B213" t="s">
        <v>4</v>
      </c>
      <c r="C213">
        <v>2</v>
      </c>
    </row>
    <row r="214" spans="1:3" x14ac:dyDescent="0.3">
      <c r="A214" t="s">
        <v>315</v>
      </c>
      <c r="B214" t="s">
        <v>4</v>
      </c>
      <c r="C214">
        <v>2</v>
      </c>
    </row>
    <row r="215" spans="1:3" x14ac:dyDescent="0.3">
      <c r="A215" t="s">
        <v>461</v>
      </c>
      <c r="B215" t="s">
        <v>4</v>
      </c>
      <c r="C215">
        <v>1</v>
      </c>
    </row>
    <row r="216" spans="1:3" x14ac:dyDescent="0.3">
      <c r="A216" t="s">
        <v>415</v>
      </c>
      <c r="B216" t="s">
        <v>4</v>
      </c>
      <c r="C216">
        <v>1</v>
      </c>
    </row>
    <row r="217" spans="1:3" x14ac:dyDescent="0.3">
      <c r="A217" t="s">
        <v>509</v>
      </c>
      <c r="B217" t="s">
        <v>4</v>
      </c>
      <c r="C217">
        <v>1</v>
      </c>
    </row>
    <row r="218" spans="1:3" x14ac:dyDescent="0.3">
      <c r="A218" t="s">
        <v>468</v>
      </c>
      <c r="B218" t="s">
        <v>4</v>
      </c>
      <c r="C218">
        <v>1</v>
      </c>
    </row>
    <row r="219" spans="1:3" x14ac:dyDescent="0.3">
      <c r="A219" t="s">
        <v>207</v>
      </c>
      <c r="B219" t="s">
        <v>4</v>
      </c>
      <c r="C219">
        <v>1</v>
      </c>
    </row>
    <row r="220" spans="1:3" x14ac:dyDescent="0.3">
      <c r="A220" t="s">
        <v>390</v>
      </c>
      <c r="B220" t="s">
        <v>4</v>
      </c>
      <c r="C220">
        <v>1</v>
      </c>
    </row>
    <row r="221" spans="1:3" x14ac:dyDescent="0.3">
      <c r="A221" t="s">
        <v>455</v>
      </c>
      <c r="B221" t="s">
        <v>4</v>
      </c>
      <c r="C221">
        <v>1</v>
      </c>
    </row>
    <row r="222" spans="1:3" x14ac:dyDescent="0.3">
      <c r="A222" t="s">
        <v>464</v>
      </c>
      <c r="B222" t="s">
        <v>4</v>
      </c>
      <c r="C222">
        <v>1</v>
      </c>
    </row>
    <row r="223" spans="1:3" x14ac:dyDescent="0.3">
      <c r="A223" t="s">
        <v>500</v>
      </c>
      <c r="B223" t="s">
        <v>4</v>
      </c>
      <c r="C223">
        <v>1</v>
      </c>
    </row>
    <row r="224" spans="1:3" x14ac:dyDescent="0.3">
      <c r="A224" t="s">
        <v>467</v>
      </c>
      <c r="B224" t="s">
        <v>4</v>
      </c>
      <c r="C224">
        <v>1</v>
      </c>
    </row>
    <row r="225" spans="1:3" x14ac:dyDescent="0.3">
      <c r="A225" t="s">
        <v>486</v>
      </c>
      <c r="B225" t="s">
        <v>4</v>
      </c>
      <c r="C225">
        <v>1</v>
      </c>
    </row>
    <row r="226" spans="1:3" x14ac:dyDescent="0.3">
      <c r="A226" t="s">
        <v>471</v>
      </c>
      <c r="B226" t="s">
        <v>4</v>
      </c>
      <c r="C226">
        <v>1</v>
      </c>
    </row>
    <row r="227" spans="1:3" x14ac:dyDescent="0.3">
      <c r="A227" t="s">
        <v>497</v>
      </c>
      <c r="B227" t="s">
        <v>4</v>
      </c>
      <c r="C227">
        <v>1</v>
      </c>
    </row>
    <row r="228" spans="1:3" x14ac:dyDescent="0.3">
      <c r="A228" t="s">
        <v>326</v>
      </c>
      <c r="B228" t="s">
        <v>4</v>
      </c>
      <c r="C228">
        <v>1</v>
      </c>
    </row>
    <row r="229" spans="1:3" x14ac:dyDescent="0.3">
      <c r="A229" t="s">
        <v>448</v>
      </c>
      <c r="B229" t="s">
        <v>4</v>
      </c>
      <c r="C229">
        <v>1</v>
      </c>
    </row>
    <row r="230" spans="1:3" x14ac:dyDescent="0.3">
      <c r="A230" t="s">
        <v>255</v>
      </c>
      <c r="B230" t="s">
        <v>4</v>
      </c>
      <c r="C230">
        <v>1</v>
      </c>
    </row>
    <row r="231" spans="1:3" x14ac:dyDescent="0.3">
      <c r="A231" t="s">
        <v>379</v>
      </c>
      <c r="B231" t="s">
        <v>4</v>
      </c>
      <c r="C231">
        <v>1</v>
      </c>
    </row>
    <row r="232" spans="1:3" x14ac:dyDescent="0.3">
      <c r="A232" t="s">
        <v>475</v>
      </c>
      <c r="B232" t="s">
        <v>4</v>
      </c>
      <c r="C232">
        <v>1</v>
      </c>
    </row>
    <row r="233" spans="1:3" x14ac:dyDescent="0.3">
      <c r="A233" t="s">
        <v>444</v>
      </c>
      <c r="B233" t="s">
        <v>4</v>
      </c>
      <c r="C233">
        <v>1</v>
      </c>
    </row>
    <row r="234" spans="1:3" x14ac:dyDescent="0.3">
      <c r="A234" t="s">
        <v>498</v>
      </c>
      <c r="B234" t="s">
        <v>4</v>
      </c>
      <c r="C234">
        <v>1</v>
      </c>
    </row>
    <row r="235" spans="1:3" x14ac:dyDescent="0.3">
      <c r="A235" t="s">
        <v>427</v>
      </c>
      <c r="B235" t="s">
        <v>4</v>
      </c>
      <c r="C235">
        <v>1</v>
      </c>
    </row>
    <row r="236" spans="1:3" x14ac:dyDescent="0.3">
      <c r="A236" t="s">
        <v>285</v>
      </c>
      <c r="B236" t="s">
        <v>4</v>
      </c>
      <c r="C236">
        <v>1</v>
      </c>
    </row>
    <row r="237" spans="1:3" x14ac:dyDescent="0.3">
      <c r="A237" t="s">
        <v>434</v>
      </c>
      <c r="B237" t="s">
        <v>4</v>
      </c>
      <c r="C237">
        <v>1</v>
      </c>
    </row>
    <row r="238" spans="1:3" x14ac:dyDescent="0.3">
      <c r="A238" t="s">
        <v>440</v>
      </c>
      <c r="B238" t="s">
        <v>4</v>
      </c>
      <c r="C238">
        <v>1</v>
      </c>
    </row>
    <row r="239" spans="1:3" x14ac:dyDescent="0.3">
      <c r="A239" t="s">
        <v>244</v>
      </c>
      <c r="B239" t="s">
        <v>4</v>
      </c>
      <c r="C239">
        <v>1</v>
      </c>
    </row>
    <row r="240" spans="1:3" x14ac:dyDescent="0.3">
      <c r="A240" t="s">
        <v>481</v>
      </c>
      <c r="B240" t="s">
        <v>4</v>
      </c>
      <c r="C240">
        <v>1</v>
      </c>
    </row>
    <row r="241" spans="1:3" x14ac:dyDescent="0.3">
      <c r="A241" t="s">
        <v>101</v>
      </c>
      <c r="B241" t="s">
        <v>4</v>
      </c>
      <c r="C241">
        <v>1</v>
      </c>
    </row>
    <row r="242" spans="1:3" x14ac:dyDescent="0.3">
      <c r="A242" t="s">
        <v>331</v>
      </c>
      <c r="B242" t="s">
        <v>4</v>
      </c>
      <c r="C242">
        <v>1</v>
      </c>
    </row>
    <row r="243" spans="1:3" x14ac:dyDescent="0.3">
      <c r="A243" t="s">
        <v>211</v>
      </c>
      <c r="B243" t="s">
        <v>4</v>
      </c>
      <c r="C243">
        <v>1</v>
      </c>
    </row>
    <row r="244" spans="1:3" x14ac:dyDescent="0.3">
      <c r="A244" t="s">
        <v>235</v>
      </c>
      <c r="B244" t="s">
        <v>4</v>
      </c>
      <c r="C244">
        <v>1</v>
      </c>
    </row>
    <row r="245" spans="1:3" x14ac:dyDescent="0.3">
      <c r="A245" t="s">
        <v>234</v>
      </c>
      <c r="B245" t="s">
        <v>4</v>
      </c>
      <c r="C245">
        <v>1</v>
      </c>
    </row>
    <row r="246" spans="1:3" x14ac:dyDescent="0.3">
      <c r="A246" t="s">
        <v>196</v>
      </c>
      <c r="B246" t="s">
        <v>4</v>
      </c>
      <c r="C246">
        <v>1</v>
      </c>
    </row>
    <row r="247" spans="1:3" x14ac:dyDescent="0.3">
      <c r="A247" t="s">
        <v>271</v>
      </c>
      <c r="B247" t="s">
        <v>4</v>
      </c>
      <c r="C247">
        <v>1</v>
      </c>
    </row>
    <row r="248" spans="1:3" x14ac:dyDescent="0.3">
      <c r="A248" t="s">
        <v>531</v>
      </c>
      <c r="B248" t="s">
        <v>4</v>
      </c>
      <c r="C248">
        <v>1</v>
      </c>
    </row>
    <row r="249" spans="1:3" x14ac:dyDescent="0.3">
      <c r="A249" t="s">
        <v>167</v>
      </c>
      <c r="B249" t="s">
        <v>4</v>
      </c>
      <c r="C249">
        <v>1</v>
      </c>
    </row>
    <row r="250" spans="1:3" x14ac:dyDescent="0.3">
      <c r="A250" t="s">
        <v>138</v>
      </c>
      <c r="B250" t="s">
        <v>4</v>
      </c>
      <c r="C250">
        <v>1</v>
      </c>
    </row>
    <row r="251" spans="1:3" x14ac:dyDescent="0.3">
      <c r="A251" t="s">
        <v>518</v>
      </c>
      <c r="B251" t="s">
        <v>4</v>
      </c>
      <c r="C251">
        <v>1</v>
      </c>
    </row>
    <row r="252" spans="1:3" x14ac:dyDescent="0.3">
      <c r="A252" t="s">
        <v>189</v>
      </c>
      <c r="B252" t="s">
        <v>4</v>
      </c>
      <c r="C252">
        <v>1</v>
      </c>
    </row>
    <row r="253" spans="1:3" x14ac:dyDescent="0.3">
      <c r="A253" t="s">
        <v>519</v>
      </c>
      <c r="B253" t="s">
        <v>4</v>
      </c>
      <c r="C253">
        <v>1</v>
      </c>
    </row>
    <row r="254" spans="1:3" x14ac:dyDescent="0.3">
      <c r="A254" t="s">
        <v>423</v>
      </c>
      <c r="B254" t="s">
        <v>4</v>
      </c>
      <c r="C254">
        <v>1</v>
      </c>
    </row>
    <row r="255" spans="1:3" x14ac:dyDescent="0.3">
      <c r="A255" t="s">
        <v>476</v>
      </c>
      <c r="B255" t="s">
        <v>4</v>
      </c>
      <c r="C255">
        <v>1</v>
      </c>
    </row>
    <row r="256" spans="1:3" x14ac:dyDescent="0.3">
      <c r="A256" t="s">
        <v>332</v>
      </c>
      <c r="B256" t="s">
        <v>4</v>
      </c>
      <c r="C256">
        <v>1</v>
      </c>
    </row>
    <row r="257" spans="1:3" x14ac:dyDescent="0.3">
      <c r="A257" t="s">
        <v>321</v>
      </c>
      <c r="B257" t="s">
        <v>4</v>
      </c>
      <c r="C257">
        <v>1</v>
      </c>
    </row>
    <row r="258" spans="1:3" x14ac:dyDescent="0.3">
      <c r="A258" t="s">
        <v>469</v>
      </c>
      <c r="B258" t="s">
        <v>4</v>
      </c>
      <c r="C258">
        <v>1</v>
      </c>
    </row>
    <row r="259" spans="1:3" x14ac:dyDescent="0.3">
      <c r="A259" t="s">
        <v>150</v>
      </c>
      <c r="B259" t="s">
        <v>4</v>
      </c>
      <c r="C259">
        <v>1</v>
      </c>
    </row>
    <row r="260" spans="1:3" x14ac:dyDescent="0.3">
      <c r="A260" t="s">
        <v>377</v>
      </c>
      <c r="B260" t="s">
        <v>4</v>
      </c>
      <c r="C260">
        <v>1</v>
      </c>
    </row>
    <row r="261" spans="1:3" x14ac:dyDescent="0.3">
      <c r="A261" t="s">
        <v>505</v>
      </c>
      <c r="B261" t="s">
        <v>4</v>
      </c>
      <c r="C261">
        <v>1</v>
      </c>
    </row>
    <row r="262" spans="1:3" x14ac:dyDescent="0.3">
      <c r="A262" t="s">
        <v>499</v>
      </c>
      <c r="B262" t="s">
        <v>4</v>
      </c>
      <c r="C262">
        <v>1</v>
      </c>
    </row>
    <row r="263" spans="1:3" x14ac:dyDescent="0.3">
      <c r="A263" t="s">
        <v>226</v>
      </c>
      <c r="B263" t="s">
        <v>4</v>
      </c>
      <c r="C263">
        <v>1</v>
      </c>
    </row>
    <row r="264" spans="1:3" x14ac:dyDescent="0.3">
      <c r="A264" t="s">
        <v>525</v>
      </c>
      <c r="B264" t="s">
        <v>4</v>
      </c>
      <c r="C264">
        <v>1</v>
      </c>
    </row>
    <row r="265" spans="1:3" x14ac:dyDescent="0.3">
      <c r="A265" t="s">
        <v>439</v>
      </c>
      <c r="B265" t="s">
        <v>4</v>
      </c>
      <c r="C265">
        <v>1</v>
      </c>
    </row>
    <row r="266" spans="1:3" x14ac:dyDescent="0.3">
      <c r="A266" t="s">
        <v>474</v>
      </c>
      <c r="B266" t="s">
        <v>4</v>
      </c>
      <c r="C266">
        <v>1</v>
      </c>
    </row>
    <row r="267" spans="1:3" x14ac:dyDescent="0.3">
      <c r="A267" t="s">
        <v>502</v>
      </c>
      <c r="B267" t="s">
        <v>4</v>
      </c>
      <c r="C267">
        <v>1</v>
      </c>
    </row>
    <row r="268" spans="1:3" x14ac:dyDescent="0.3">
      <c r="A268" t="s">
        <v>547</v>
      </c>
      <c r="B268" t="s">
        <v>4</v>
      </c>
      <c r="C268">
        <v>1</v>
      </c>
    </row>
    <row r="269" spans="1:3" x14ac:dyDescent="0.3">
      <c r="A269" t="s">
        <v>443</v>
      </c>
      <c r="B269" t="s">
        <v>4</v>
      </c>
      <c r="C269">
        <v>1</v>
      </c>
    </row>
    <row r="270" spans="1:3" x14ac:dyDescent="0.3">
      <c r="A270" t="s">
        <v>311</v>
      </c>
      <c r="B270" t="s">
        <v>4</v>
      </c>
      <c r="C270">
        <v>1</v>
      </c>
    </row>
    <row r="271" spans="1:3" x14ac:dyDescent="0.3">
      <c r="A271" t="s">
        <v>506</v>
      </c>
      <c r="B271" t="s">
        <v>4</v>
      </c>
      <c r="C271">
        <v>1</v>
      </c>
    </row>
    <row r="272" spans="1:3" x14ac:dyDescent="0.3">
      <c r="A272" t="s">
        <v>411</v>
      </c>
      <c r="B272" t="s">
        <v>4</v>
      </c>
      <c r="C272">
        <v>1</v>
      </c>
    </row>
    <row r="273" spans="1:3" x14ac:dyDescent="0.3">
      <c r="A273" t="s">
        <v>112</v>
      </c>
      <c r="B273" t="s">
        <v>4</v>
      </c>
      <c r="C273">
        <v>1</v>
      </c>
    </row>
    <row r="274" spans="1:3" x14ac:dyDescent="0.3">
      <c r="A274" t="s">
        <v>429</v>
      </c>
      <c r="B274" t="s">
        <v>4</v>
      </c>
      <c r="C274">
        <v>1</v>
      </c>
    </row>
    <row r="275" spans="1:3" x14ac:dyDescent="0.3">
      <c r="A275" t="s">
        <v>424</v>
      </c>
      <c r="B275" t="s">
        <v>4</v>
      </c>
      <c r="C275">
        <v>1</v>
      </c>
    </row>
    <row r="276" spans="1:3" x14ac:dyDescent="0.3">
      <c r="A276" t="s">
        <v>516</v>
      </c>
      <c r="B276" t="s">
        <v>4</v>
      </c>
      <c r="C276">
        <v>1</v>
      </c>
    </row>
    <row r="277" spans="1:3" x14ac:dyDescent="0.3">
      <c r="A277" t="s">
        <v>369</v>
      </c>
      <c r="B277" t="s">
        <v>4</v>
      </c>
      <c r="C277">
        <v>1</v>
      </c>
    </row>
    <row r="278" spans="1:3" x14ac:dyDescent="0.3">
      <c r="A278" t="s">
        <v>373</v>
      </c>
      <c r="B278" t="s">
        <v>4</v>
      </c>
      <c r="C278">
        <v>1</v>
      </c>
    </row>
    <row r="279" spans="1:3" x14ac:dyDescent="0.3">
      <c r="A279" t="s">
        <v>414</v>
      </c>
      <c r="B279" t="s">
        <v>4</v>
      </c>
      <c r="C279">
        <v>1</v>
      </c>
    </row>
    <row r="280" spans="1:3" x14ac:dyDescent="0.3">
      <c r="A280" t="s">
        <v>192</v>
      </c>
      <c r="B280" t="s">
        <v>4</v>
      </c>
      <c r="C280">
        <v>1</v>
      </c>
    </row>
    <row r="281" spans="1:3" x14ac:dyDescent="0.3">
      <c r="A281" t="s">
        <v>417</v>
      </c>
      <c r="B281" t="s">
        <v>4</v>
      </c>
      <c r="C281">
        <v>1</v>
      </c>
    </row>
    <row r="282" spans="1:3" x14ac:dyDescent="0.3">
      <c r="A282" t="s">
        <v>168</v>
      </c>
      <c r="B282" t="s">
        <v>4</v>
      </c>
      <c r="C282">
        <v>1</v>
      </c>
    </row>
    <row r="283" spans="1:3" x14ac:dyDescent="0.3">
      <c r="A283" t="s">
        <v>479</v>
      </c>
      <c r="B283" t="s">
        <v>4</v>
      </c>
      <c r="C283">
        <v>1</v>
      </c>
    </row>
    <row r="284" spans="1:3" x14ac:dyDescent="0.3">
      <c r="A284" t="s">
        <v>307</v>
      </c>
      <c r="B284" t="s">
        <v>4</v>
      </c>
      <c r="C284">
        <v>1</v>
      </c>
    </row>
    <row r="285" spans="1:3" x14ac:dyDescent="0.3">
      <c r="A285" t="s">
        <v>435</v>
      </c>
      <c r="B285" t="s">
        <v>4</v>
      </c>
      <c r="C285">
        <v>1</v>
      </c>
    </row>
    <row r="286" spans="1:3" x14ac:dyDescent="0.3">
      <c r="A286" t="s">
        <v>199</v>
      </c>
      <c r="B286" t="s">
        <v>4</v>
      </c>
      <c r="C286">
        <v>1</v>
      </c>
    </row>
    <row r="287" spans="1:3" x14ac:dyDescent="0.3">
      <c r="A287" t="s">
        <v>1637</v>
      </c>
      <c r="B287" t="s">
        <v>4</v>
      </c>
      <c r="C287">
        <v>1</v>
      </c>
    </row>
    <row r="288" spans="1:3" x14ac:dyDescent="0.3">
      <c r="A288" t="s">
        <v>179</v>
      </c>
      <c r="B288" t="s">
        <v>4</v>
      </c>
      <c r="C288">
        <v>1</v>
      </c>
    </row>
    <row r="289" spans="1:3" x14ac:dyDescent="0.3">
      <c r="A289" t="s">
        <v>507</v>
      </c>
      <c r="B289" t="s">
        <v>4</v>
      </c>
      <c r="C289">
        <v>1</v>
      </c>
    </row>
    <row r="290" spans="1:3" x14ac:dyDescent="0.3">
      <c r="A290" t="s">
        <v>297</v>
      </c>
      <c r="B290" t="s">
        <v>4</v>
      </c>
      <c r="C290">
        <v>1</v>
      </c>
    </row>
    <row r="291" spans="1:3" x14ac:dyDescent="0.3">
      <c r="A291" t="s">
        <v>536</v>
      </c>
      <c r="B291" t="s">
        <v>4</v>
      </c>
      <c r="C291">
        <v>1</v>
      </c>
    </row>
    <row r="292" spans="1:3" x14ac:dyDescent="0.3">
      <c r="A292" t="s">
        <v>460</v>
      </c>
      <c r="B292" t="s">
        <v>4</v>
      </c>
      <c r="C292">
        <v>1</v>
      </c>
    </row>
    <row r="293" spans="1:3" x14ac:dyDescent="0.3">
      <c r="A293" t="s">
        <v>193</v>
      </c>
      <c r="B293" t="s">
        <v>4</v>
      </c>
      <c r="C293">
        <v>1</v>
      </c>
    </row>
    <row r="294" spans="1:3" x14ac:dyDescent="0.3">
      <c r="A294" t="s">
        <v>230</v>
      </c>
      <c r="B294" t="s">
        <v>4</v>
      </c>
      <c r="C294">
        <v>1</v>
      </c>
    </row>
    <row r="295" spans="1:3" x14ac:dyDescent="0.3">
      <c r="A295" t="s">
        <v>333</v>
      </c>
      <c r="B295" t="s">
        <v>4</v>
      </c>
      <c r="C295">
        <v>1</v>
      </c>
    </row>
    <row r="296" spans="1:3" x14ac:dyDescent="0.3">
      <c r="A296" t="s">
        <v>539</v>
      </c>
      <c r="B296" t="s">
        <v>4</v>
      </c>
      <c r="C296">
        <v>1</v>
      </c>
    </row>
    <row r="297" spans="1:3" x14ac:dyDescent="0.3">
      <c r="A297" t="s">
        <v>537</v>
      </c>
      <c r="B297" t="s">
        <v>4</v>
      </c>
      <c r="C297">
        <v>1</v>
      </c>
    </row>
    <row r="298" spans="1:3" x14ac:dyDescent="0.3">
      <c r="A298" t="s">
        <v>426</v>
      </c>
      <c r="B298" t="s">
        <v>4</v>
      </c>
      <c r="C298">
        <v>1</v>
      </c>
    </row>
    <row r="299" spans="1:3" x14ac:dyDescent="0.3">
      <c r="A299" t="s">
        <v>413</v>
      </c>
      <c r="B299" t="s">
        <v>4</v>
      </c>
      <c r="C299">
        <v>1</v>
      </c>
    </row>
    <row r="300" spans="1:3" x14ac:dyDescent="0.3">
      <c r="A300" t="s">
        <v>494</v>
      </c>
      <c r="B300" t="s">
        <v>4</v>
      </c>
      <c r="C300">
        <v>1</v>
      </c>
    </row>
    <row r="301" spans="1:3" x14ac:dyDescent="0.3">
      <c r="A301" t="s">
        <v>93</v>
      </c>
      <c r="B301" t="s">
        <v>4</v>
      </c>
      <c r="C301">
        <v>1</v>
      </c>
    </row>
    <row r="302" spans="1:3" x14ac:dyDescent="0.3">
      <c r="A302" t="s">
        <v>521</v>
      </c>
      <c r="B302" t="s">
        <v>4</v>
      </c>
      <c r="C302">
        <v>1</v>
      </c>
    </row>
    <row r="303" spans="1:3" x14ac:dyDescent="0.3">
      <c r="A303" t="s">
        <v>466</v>
      </c>
      <c r="B303" t="s">
        <v>4</v>
      </c>
      <c r="C303">
        <v>1</v>
      </c>
    </row>
    <row r="304" spans="1:3" x14ac:dyDescent="0.3">
      <c r="A304" t="s">
        <v>535</v>
      </c>
      <c r="B304" t="s">
        <v>4</v>
      </c>
      <c r="C304">
        <v>1</v>
      </c>
    </row>
    <row r="305" spans="1:3" x14ac:dyDescent="0.3">
      <c r="A305" t="s">
        <v>171</v>
      </c>
      <c r="B305" t="s">
        <v>4</v>
      </c>
      <c r="C305">
        <v>1</v>
      </c>
    </row>
    <row r="306" spans="1:3" x14ac:dyDescent="0.3">
      <c r="A306" t="s">
        <v>303</v>
      </c>
      <c r="B306" t="s">
        <v>4</v>
      </c>
      <c r="C306">
        <v>1</v>
      </c>
    </row>
    <row r="307" spans="1:3" x14ac:dyDescent="0.3">
      <c r="A307" t="s">
        <v>164</v>
      </c>
      <c r="B307" t="s">
        <v>4</v>
      </c>
      <c r="C307">
        <v>1</v>
      </c>
    </row>
    <row r="308" spans="1:3" x14ac:dyDescent="0.3">
      <c r="A308" t="s">
        <v>389</v>
      </c>
      <c r="B308" t="s">
        <v>4</v>
      </c>
      <c r="C308">
        <v>1</v>
      </c>
    </row>
    <row r="309" spans="1:3" x14ac:dyDescent="0.3">
      <c r="A309" t="s">
        <v>327</v>
      </c>
      <c r="B309" t="s">
        <v>4</v>
      </c>
      <c r="C309">
        <v>1</v>
      </c>
    </row>
    <row r="310" spans="1:3" x14ac:dyDescent="0.3">
      <c r="A310" t="s">
        <v>508</v>
      </c>
      <c r="B310" t="s">
        <v>4</v>
      </c>
      <c r="C310">
        <v>1</v>
      </c>
    </row>
    <row r="311" spans="1:3" x14ac:dyDescent="0.3">
      <c r="A311" t="s">
        <v>527</v>
      </c>
      <c r="B311" t="s">
        <v>4</v>
      </c>
      <c r="C311">
        <v>1</v>
      </c>
    </row>
    <row r="312" spans="1:3" x14ac:dyDescent="0.3">
      <c r="A312" t="s">
        <v>287</v>
      </c>
      <c r="B312" t="s">
        <v>4</v>
      </c>
      <c r="C312">
        <v>1</v>
      </c>
    </row>
    <row r="313" spans="1:3" x14ac:dyDescent="0.3">
      <c r="A313" t="s">
        <v>546</v>
      </c>
      <c r="B313" t="s">
        <v>4</v>
      </c>
      <c r="C313">
        <v>1</v>
      </c>
    </row>
    <row r="314" spans="1:3" x14ac:dyDescent="0.3">
      <c r="A314" t="s">
        <v>459</v>
      </c>
      <c r="B314" t="s">
        <v>4</v>
      </c>
      <c r="C314">
        <v>1</v>
      </c>
    </row>
    <row r="315" spans="1:3" x14ac:dyDescent="0.3">
      <c r="A315" t="s">
        <v>520</v>
      </c>
      <c r="B315" t="s">
        <v>4</v>
      </c>
      <c r="C315">
        <v>1</v>
      </c>
    </row>
    <row r="316" spans="1:3" x14ac:dyDescent="0.3">
      <c r="A316" t="s">
        <v>360</v>
      </c>
      <c r="B316" t="s">
        <v>4</v>
      </c>
      <c r="C316">
        <v>1</v>
      </c>
    </row>
    <row r="317" spans="1:3" x14ac:dyDescent="0.3">
      <c r="A317" t="s">
        <v>538</v>
      </c>
      <c r="B317" t="s">
        <v>4</v>
      </c>
      <c r="C317">
        <v>1</v>
      </c>
    </row>
    <row r="318" spans="1:3" x14ac:dyDescent="0.3">
      <c r="A318" t="s">
        <v>403</v>
      </c>
      <c r="B318" t="s">
        <v>4</v>
      </c>
      <c r="C318">
        <v>1</v>
      </c>
    </row>
    <row r="319" spans="1:3" x14ac:dyDescent="0.3">
      <c r="A319" t="s">
        <v>214</v>
      </c>
      <c r="B319" t="s">
        <v>4</v>
      </c>
      <c r="C319">
        <v>1</v>
      </c>
    </row>
    <row r="320" spans="1:3" x14ac:dyDescent="0.3">
      <c r="A320" t="s">
        <v>485</v>
      </c>
      <c r="B320" t="s">
        <v>4</v>
      </c>
      <c r="C320">
        <v>1</v>
      </c>
    </row>
    <row r="321" spans="1:3" x14ac:dyDescent="0.3">
      <c r="A321" t="s">
        <v>293</v>
      </c>
      <c r="B321" t="s">
        <v>4</v>
      </c>
      <c r="C321">
        <v>1</v>
      </c>
    </row>
    <row r="322" spans="1:3" x14ac:dyDescent="0.3">
      <c r="A322" t="s">
        <v>155</v>
      </c>
      <c r="B322" t="s">
        <v>4</v>
      </c>
      <c r="C322">
        <v>1</v>
      </c>
    </row>
    <row r="323" spans="1:3" x14ac:dyDescent="0.3">
      <c r="A323" t="s">
        <v>372</v>
      </c>
      <c r="B323" t="s">
        <v>4</v>
      </c>
      <c r="C323">
        <v>1</v>
      </c>
    </row>
    <row r="324" spans="1:3" x14ac:dyDescent="0.3">
      <c r="A324" t="s">
        <v>432</v>
      </c>
      <c r="B324" t="s">
        <v>4</v>
      </c>
      <c r="C324">
        <v>1</v>
      </c>
    </row>
    <row r="325" spans="1:3" x14ac:dyDescent="0.3">
      <c r="A325" t="s">
        <v>410</v>
      </c>
      <c r="B325" t="s">
        <v>4</v>
      </c>
      <c r="C325">
        <v>1</v>
      </c>
    </row>
    <row r="326" spans="1:3" x14ac:dyDescent="0.3">
      <c r="A326" t="s">
        <v>528</v>
      </c>
      <c r="B326" t="s">
        <v>4</v>
      </c>
      <c r="C326">
        <v>1</v>
      </c>
    </row>
    <row r="327" spans="1:3" x14ac:dyDescent="0.3">
      <c r="A327" t="s">
        <v>229</v>
      </c>
      <c r="B327" t="s">
        <v>4</v>
      </c>
      <c r="C327">
        <v>1</v>
      </c>
    </row>
    <row r="328" spans="1:3" x14ac:dyDescent="0.3">
      <c r="A328" t="s">
        <v>480</v>
      </c>
      <c r="B328" t="s">
        <v>4</v>
      </c>
      <c r="C328">
        <v>1</v>
      </c>
    </row>
    <row r="329" spans="1:3" x14ac:dyDescent="0.3">
      <c r="A329" t="s">
        <v>450</v>
      </c>
      <c r="B329" t="s">
        <v>4</v>
      </c>
      <c r="C329">
        <v>1</v>
      </c>
    </row>
    <row r="330" spans="1:3" x14ac:dyDescent="0.3">
      <c r="A330" t="s">
        <v>533</v>
      </c>
      <c r="B330" t="s">
        <v>4</v>
      </c>
      <c r="C330">
        <v>1</v>
      </c>
    </row>
    <row r="331" spans="1:3" x14ac:dyDescent="0.3">
      <c r="A331" t="s">
        <v>447</v>
      </c>
      <c r="B331" t="s">
        <v>4</v>
      </c>
      <c r="C331">
        <v>1</v>
      </c>
    </row>
    <row r="332" spans="1:3" x14ac:dyDescent="0.3">
      <c r="A332" t="s">
        <v>402</v>
      </c>
      <c r="B332" t="s">
        <v>4</v>
      </c>
      <c r="C332">
        <v>1</v>
      </c>
    </row>
    <row r="333" spans="1:3" x14ac:dyDescent="0.3">
      <c r="A333" t="s">
        <v>215</v>
      </c>
      <c r="B333" t="s">
        <v>4</v>
      </c>
      <c r="C333">
        <v>1</v>
      </c>
    </row>
    <row r="334" spans="1:3" x14ac:dyDescent="0.3">
      <c r="A334" t="s">
        <v>343</v>
      </c>
      <c r="B334" t="s">
        <v>4</v>
      </c>
      <c r="C334">
        <v>1</v>
      </c>
    </row>
    <row r="335" spans="1:3" x14ac:dyDescent="0.3">
      <c r="A335" t="s">
        <v>449</v>
      </c>
      <c r="B335" t="s">
        <v>4</v>
      </c>
      <c r="C335">
        <v>1</v>
      </c>
    </row>
    <row r="336" spans="1:3" x14ac:dyDescent="0.3">
      <c r="A336" t="s">
        <v>397</v>
      </c>
      <c r="B336" t="s">
        <v>4</v>
      </c>
      <c r="C336">
        <v>1</v>
      </c>
    </row>
    <row r="337" spans="1:3" x14ac:dyDescent="0.3">
      <c r="A337" t="s">
        <v>478</v>
      </c>
      <c r="B337" t="s">
        <v>4</v>
      </c>
      <c r="C337">
        <v>1</v>
      </c>
    </row>
    <row r="338" spans="1:3" x14ac:dyDescent="0.3">
      <c r="A338" t="s">
        <v>398</v>
      </c>
      <c r="B338" t="s">
        <v>4</v>
      </c>
      <c r="C338">
        <v>1</v>
      </c>
    </row>
    <row r="339" spans="1:3" x14ac:dyDescent="0.3">
      <c r="A339" t="s">
        <v>501</v>
      </c>
      <c r="B339" t="s">
        <v>4</v>
      </c>
      <c r="C339">
        <v>1</v>
      </c>
    </row>
    <row r="340" spans="1:3" x14ac:dyDescent="0.3">
      <c r="A340" t="s">
        <v>420</v>
      </c>
      <c r="B340" t="s">
        <v>4</v>
      </c>
      <c r="C340">
        <v>1</v>
      </c>
    </row>
    <row r="341" spans="1:3" x14ac:dyDescent="0.3">
      <c r="A341" t="s">
        <v>488</v>
      </c>
      <c r="B341" t="s">
        <v>4</v>
      </c>
      <c r="C341">
        <v>1</v>
      </c>
    </row>
    <row r="342" spans="1:3" x14ac:dyDescent="0.3">
      <c r="A342" t="s">
        <v>183</v>
      </c>
      <c r="B342" t="s">
        <v>4</v>
      </c>
      <c r="C342">
        <v>1</v>
      </c>
    </row>
    <row r="343" spans="1:3" x14ac:dyDescent="0.3">
      <c r="A343" t="s">
        <v>416</v>
      </c>
      <c r="B343" t="s">
        <v>4</v>
      </c>
      <c r="C343">
        <v>1</v>
      </c>
    </row>
    <row r="344" spans="1:3" x14ac:dyDescent="0.3">
      <c r="A344" t="s">
        <v>487</v>
      </c>
      <c r="B344" t="s">
        <v>4</v>
      </c>
      <c r="C344">
        <v>1</v>
      </c>
    </row>
    <row r="345" spans="1:3" x14ac:dyDescent="0.3">
      <c r="A345" t="s">
        <v>473</v>
      </c>
      <c r="B345" t="s">
        <v>4</v>
      </c>
      <c r="C345">
        <v>1</v>
      </c>
    </row>
    <row r="346" spans="1:3" x14ac:dyDescent="0.3">
      <c r="A346" t="s">
        <v>433</v>
      </c>
      <c r="B346" t="s">
        <v>4</v>
      </c>
      <c r="C346">
        <v>1</v>
      </c>
    </row>
    <row r="347" spans="1:3" x14ac:dyDescent="0.3">
      <c r="A347" t="s">
        <v>186</v>
      </c>
      <c r="B347" t="s">
        <v>4</v>
      </c>
      <c r="C347">
        <v>1</v>
      </c>
    </row>
    <row r="348" spans="1:3" x14ac:dyDescent="0.3">
      <c r="A348" t="s">
        <v>118</v>
      </c>
      <c r="B348" t="s">
        <v>4</v>
      </c>
      <c r="C348">
        <v>1</v>
      </c>
    </row>
    <row r="349" spans="1:3" x14ac:dyDescent="0.3">
      <c r="A349" t="s">
        <v>524</v>
      </c>
      <c r="B349" t="s">
        <v>4</v>
      </c>
      <c r="C349">
        <v>1</v>
      </c>
    </row>
    <row r="350" spans="1:3" x14ac:dyDescent="0.3">
      <c r="A350" t="s">
        <v>511</v>
      </c>
      <c r="B350" t="s">
        <v>4</v>
      </c>
      <c r="C350">
        <v>1</v>
      </c>
    </row>
    <row r="351" spans="1:3" x14ac:dyDescent="0.3">
      <c r="A351" t="s">
        <v>477</v>
      </c>
      <c r="B351" t="s">
        <v>4</v>
      </c>
      <c r="C351">
        <v>1</v>
      </c>
    </row>
    <row r="352" spans="1:3" x14ac:dyDescent="0.3">
      <c r="A352" t="s">
        <v>375</v>
      </c>
      <c r="B352" t="s">
        <v>4</v>
      </c>
      <c r="C352">
        <v>1</v>
      </c>
    </row>
    <row r="353" spans="1:3" x14ac:dyDescent="0.3">
      <c r="A353" t="s">
        <v>544</v>
      </c>
      <c r="B353" t="s">
        <v>4</v>
      </c>
      <c r="C353">
        <v>1</v>
      </c>
    </row>
    <row r="354" spans="1:3" x14ac:dyDescent="0.3">
      <c r="A354" t="s">
        <v>458</v>
      </c>
      <c r="B354" t="s">
        <v>4</v>
      </c>
      <c r="C354">
        <v>1</v>
      </c>
    </row>
    <row r="355" spans="1:3" x14ac:dyDescent="0.3">
      <c r="A355" t="s">
        <v>408</v>
      </c>
      <c r="B355" t="s">
        <v>4</v>
      </c>
      <c r="C355">
        <v>1</v>
      </c>
    </row>
    <row r="356" spans="1:3" x14ac:dyDescent="0.3">
      <c r="A356" t="s">
        <v>382</v>
      </c>
      <c r="B356" t="s">
        <v>4</v>
      </c>
      <c r="C356">
        <v>1</v>
      </c>
    </row>
    <row r="357" spans="1:3" x14ac:dyDescent="0.3">
      <c r="A357" t="s">
        <v>489</v>
      </c>
      <c r="B357" t="s">
        <v>4</v>
      </c>
      <c r="C357">
        <v>1</v>
      </c>
    </row>
    <row r="358" spans="1:3" x14ac:dyDescent="0.3">
      <c r="A358" t="s">
        <v>381</v>
      </c>
      <c r="B358" t="s">
        <v>4</v>
      </c>
      <c r="C358">
        <v>1</v>
      </c>
    </row>
    <row r="359" spans="1:3" x14ac:dyDescent="0.3">
      <c r="A359" t="s">
        <v>422</v>
      </c>
      <c r="B359" t="s">
        <v>4</v>
      </c>
      <c r="C359">
        <v>1</v>
      </c>
    </row>
    <row r="360" spans="1:3" x14ac:dyDescent="0.3">
      <c r="A360" t="s">
        <v>438</v>
      </c>
      <c r="B360" t="s">
        <v>4</v>
      </c>
      <c r="C360">
        <v>1</v>
      </c>
    </row>
    <row r="361" spans="1:3" x14ac:dyDescent="0.3">
      <c r="A361" t="s">
        <v>542</v>
      </c>
      <c r="B361" t="s">
        <v>4</v>
      </c>
      <c r="C361">
        <v>1</v>
      </c>
    </row>
    <row r="362" spans="1:3" x14ac:dyDescent="0.3">
      <c r="A362" t="s">
        <v>491</v>
      </c>
      <c r="B362" t="s">
        <v>4</v>
      </c>
      <c r="C362">
        <v>1</v>
      </c>
    </row>
    <row r="363" spans="1:3" x14ac:dyDescent="0.3">
      <c r="A363" t="s">
        <v>291</v>
      </c>
      <c r="B363" t="s">
        <v>4</v>
      </c>
      <c r="C363">
        <v>1</v>
      </c>
    </row>
    <row r="364" spans="1:3" x14ac:dyDescent="0.3">
      <c r="A364" t="s">
        <v>368</v>
      </c>
      <c r="B364" t="s">
        <v>4</v>
      </c>
      <c r="C364">
        <v>1</v>
      </c>
    </row>
    <row r="365" spans="1:3" x14ac:dyDescent="0.3">
      <c r="A365" t="s">
        <v>457</v>
      </c>
      <c r="B365" t="s">
        <v>4</v>
      </c>
      <c r="C365">
        <v>1</v>
      </c>
    </row>
    <row r="366" spans="1:3" x14ac:dyDescent="0.3">
      <c r="A366" t="s">
        <v>532</v>
      </c>
      <c r="B366" t="s">
        <v>4</v>
      </c>
      <c r="C366">
        <v>1</v>
      </c>
    </row>
    <row r="367" spans="1:3" x14ac:dyDescent="0.3">
      <c r="A367" t="s">
        <v>504</v>
      </c>
      <c r="B367" t="s">
        <v>4</v>
      </c>
      <c r="C367">
        <v>1</v>
      </c>
    </row>
    <row r="368" spans="1:3" x14ac:dyDescent="0.3">
      <c r="A368" t="s">
        <v>146</v>
      </c>
      <c r="B368" t="s">
        <v>4</v>
      </c>
      <c r="C368">
        <v>1</v>
      </c>
    </row>
    <row r="369" spans="1:3" x14ac:dyDescent="0.3">
      <c r="A369" t="s">
        <v>406</v>
      </c>
      <c r="B369" t="s">
        <v>4</v>
      </c>
      <c r="C369">
        <v>1</v>
      </c>
    </row>
    <row r="370" spans="1:3" x14ac:dyDescent="0.3">
      <c r="A370" t="s">
        <v>169</v>
      </c>
      <c r="B370" t="s">
        <v>4</v>
      </c>
      <c r="C370">
        <v>1</v>
      </c>
    </row>
    <row r="371" spans="1:3" x14ac:dyDescent="0.3">
      <c r="A371" t="s">
        <v>344</v>
      </c>
      <c r="B371" t="s">
        <v>4</v>
      </c>
      <c r="C371">
        <v>1</v>
      </c>
    </row>
    <row r="372" spans="1:3" x14ac:dyDescent="0.3">
      <c r="A372" t="s">
        <v>239</v>
      </c>
      <c r="B372" t="s">
        <v>4</v>
      </c>
      <c r="C372">
        <v>1</v>
      </c>
    </row>
    <row r="373" spans="1:3" x14ac:dyDescent="0.3">
      <c r="A373" t="s">
        <v>548</v>
      </c>
      <c r="B373" t="s">
        <v>4</v>
      </c>
      <c r="C373">
        <v>1</v>
      </c>
    </row>
    <row r="374" spans="1:3" x14ac:dyDescent="0.3">
      <c r="A374" t="s">
        <v>437</v>
      </c>
      <c r="B374" t="s">
        <v>4</v>
      </c>
      <c r="C374">
        <v>1</v>
      </c>
    </row>
    <row r="375" spans="1:3" x14ac:dyDescent="0.3">
      <c r="A375" t="s">
        <v>545</v>
      </c>
      <c r="B375" t="s">
        <v>4</v>
      </c>
      <c r="C375">
        <v>1</v>
      </c>
    </row>
    <row r="376" spans="1:3" x14ac:dyDescent="0.3">
      <c r="A376" t="s">
        <v>490</v>
      </c>
      <c r="B376" t="s">
        <v>4</v>
      </c>
      <c r="C376">
        <v>1</v>
      </c>
    </row>
    <row r="377" spans="1:3" x14ac:dyDescent="0.3">
      <c r="A377" t="s">
        <v>407</v>
      </c>
      <c r="B377" t="s">
        <v>4</v>
      </c>
      <c r="C377">
        <v>1</v>
      </c>
    </row>
    <row r="378" spans="1:3" x14ac:dyDescent="0.3">
      <c r="A378" t="s">
        <v>262</v>
      </c>
      <c r="B378" t="s">
        <v>4</v>
      </c>
      <c r="C378">
        <v>1</v>
      </c>
    </row>
    <row r="379" spans="1:3" x14ac:dyDescent="0.3">
      <c r="A379" t="s">
        <v>453</v>
      </c>
      <c r="B379" t="s">
        <v>4</v>
      </c>
      <c r="C379">
        <v>1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44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1644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3820</v>
      </c>
    </row>
    <row r="4" spans="1:3" x14ac:dyDescent="0.3">
      <c r="A4" t="s">
        <v>5</v>
      </c>
      <c r="B4" t="s">
        <v>4</v>
      </c>
      <c r="C4" s="1">
        <v>2862</v>
      </c>
    </row>
    <row r="5" spans="1:3" x14ac:dyDescent="0.3">
      <c r="A5" t="s">
        <v>6</v>
      </c>
      <c r="B5" t="s">
        <v>4</v>
      </c>
      <c r="C5" s="1">
        <v>1962</v>
      </c>
    </row>
    <row r="6" spans="1:3" x14ac:dyDescent="0.3">
      <c r="A6" t="s">
        <v>9</v>
      </c>
      <c r="B6" t="s">
        <v>4</v>
      </c>
      <c r="C6">
        <v>704</v>
      </c>
    </row>
    <row r="7" spans="1:3" x14ac:dyDescent="0.3">
      <c r="A7" t="s">
        <v>10</v>
      </c>
      <c r="B7" t="s">
        <v>4</v>
      </c>
      <c r="C7">
        <v>683</v>
      </c>
    </row>
    <row r="8" spans="1:3" x14ac:dyDescent="0.3">
      <c r="A8" t="s">
        <v>12</v>
      </c>
      <c r="B8" t="s">
        <v>4</v>
      </c>
      <c r="C8">
        <v>649</v>
      </c>
    </row>
    <row r="9" spans="1:3" x14ac:dyDescent="0.3">
      <c r="A9" t="s">
        <v>20</v>
      </c>
      <c r="B9" t="s">
        <v>8</v>
      </c>
      <c r="C9">
        <v>496</v>
      </c>
    </row>
    <row r="10" spans="1:3" x14ac:dyDescent="0.3">
      <c r="A10" t="s">
        <v>15</v>
      </c>
      <c r="B10" t="s">
        <v>4</v>
      </c>
      <c r="C10">
        <v>495</v>
      </c>
    </row>
    <row r="11" spans="1:3" x14ac:dyDescent="0.3">
      <c r="A11" t="s">
        <v>13</v>
      </c>
      <c r="B11" t="s">
        <v>4</v>
      </c>
      <c r="C11">
        <v>429</v>
      </c>
    </row>
    <row r="12" spans="1:3" x14ac:dyDescent="0.3">
      <c r="A12" t="s">
        <v>16</v>
      </c>
      <c r="B12" t="s">
        <v>4</v>
      </c>
      <c r="C12">
        <v>375</v>
      </c>
    </row>
    <row r="13" spans="1:3" x14ac:dyDescent="0.3">
      <c r="A13" t="s">
        <v>19</v>
      </c>
      <c r="B13" t="s">
        <v>4</v>
      </c>
      <c r="C13">
        <v>362</v>
      </c>
    </row>
    <row r="14" spans="1:3" x14ac:dyDescent="0.3">
      <c r="A14" t="s">
        <v>18</v>
      </c>
      <c r="B14" t="s">
        <v>4</v>
      </c>
      <c r="C14">
        <v>327</v>
      </c>
    </row>
    <row r="15" spans="1:3" x14ac:dyDescent="0.3">
      <c r="A15" t="s">
        <v>14</v>
      </c>
      <c r="B15" t="s">
        <v>4</v>
      </c>
      <c r="C15">
        <v>322</v>
      </c>
    </row>
    <row r="16" spans="1:3" x14ac:dyDescent="0.3">
      <c r="A16" t="s">
        <v>11</v>
      </c>
      <c r="B16" t="s">
        <v>8</v>
      </c>
      <c r="C16">
        <v>271</v>
      </c>
    </row>
    <row r="17" spans="1:3" x14ac:dyDescent="0.3">
      <c r="A17" t="s">
        <v>24</v>
      </c>
      <c r="B17" t="s">
        <v>4</v>
      </c>
      <c r="C17">
        <v>211</v>
      </c>
    </row>
    <row r="18" spans="1:3" x14ac:dyDescent="0.3">
      <c r="A18" t="s">
        <v>26</v>
      </c>
      <c r="B18" t="s">
        <v>4</v>
      </c>
      <c r="C18">
        <v>187</v>
      </c>
    </row>
    <row r="19" spans="1:3" x14ac:dyDescent="0.3">
      <c r="A19" t="s">
        <v>17</v>
      </c>
      <c r="B19" t="s">
        <v>4</v>
      </c>
      <c r="C19">
        <v>181</v>
      </c>
    </row>
    <row r="20" spans="1:3" x14ac:dyDescent="0.3">
      <c r="A20" t="s">
        <v>7</v>
      </c>
      <c r="B20" t="s">
        <v>8</v>
      </c>
      <c r="C20">
        <v>147</v>
      </c>
    </row>
    <row r="21" spans="1:3" x14ac:dyDescent="0.3">
      <c r="A21" t="s">
        <v>25</v>
      </c>
      <c r="B21" t="s">
        <v>8</v>
      </c>
      <c r="C21">
        <v>144</v>
      </c>
    </row>
    <row r="22" spans="1:3" x14ac:dyDescent="0.3">
      <c r="A22" t="s">
        <v>29</v>
      </c>
      <c r="B22" t="s">
        <v>4</v>
      </c>
      <c r="C22">
        <v>140</v>
      </c>
    </row>
    <row r="23" spans="1:3" x14ac:dyDescent="0.3">
      <c r="A23" t="s">
        <v>27</v>
      </c>
      <c r="B23" t="s">
        <v>4</v>
      </c>
      <c r="C23">
        <v>122</v>
      </c>
    </row>
    <row r="24" spans="1:3" x14ac:dyDescent="0.3">
      <c r="A24" t="s">
        <v>34</v>
      </c>
      <c r="B24" t="s">
        <v>4</v>
      </c>
      <c r="C24">
        <v>117</v>
      </c>
    </row>
    <row r="25" spans="1:3" x14ac:dyDescent="0.3">
      <c r="A25" t="s">
        <v>21</v>
      </c>
      <c r="B25" t="s">
        <v>4</v>
      </c>
      <c r="C25">
        <v>113</v>
      </c>
    </row>
    <row r="26" spans="1:3" x14ac:dyDescent="0.3">
      <c r="A26" t="s">
        <v>63</v>
      </c>
      <c r="B26" t="s">
        <v>4</v>
      </c>
      <c r="C26">
        <v>101</v>
      </c>
    </row>
    <row r="27" spans="1:3" x14ac:dyDescent="0.3">
      <c r="A27" t="s">
        <v>22</v>
      </c>
      <c r="B27" t="s">
        <v>4</v>
      </c>
      <c r="C27">
        <v>98</v>
      </c>
    </row>
    <row r="28" spans="1:3" x14ac:dyDescent="0.3">
      <c r="A28" t="s">
        <v>23</v>
      </c>
      <c r="B28" t="s">
        <v>4</v>
      </c>
      <c r="C28">
        <v>97</v>
      </c>
    </row>
    <row r="29" spans="1:3" x14ac:dyDescent="0.3">
      <c r="A29" t="s">
        <v>33</v>
      </c>
      <c r="B29" t="s">
        <v>4</v>
      </c>
      <c r="C29">
        <v>92</v>
      </c>
    </row>
    <row r="30" spans="1:3" x14ac:dyDescent="0.3">
      <c r="A30" t="s">
        <v>31</v>
      </c>
      <c r="B30" t="s">
        <v>4</v>
      </c>
      <c r="C30">
        <v>90</v>
      </c>
    </row>
    <row r="31" spans="1:3" x14ac:dyDescent="0.3">
      <c r="A31" t="s">
        <v>38</v>
      </c>
      <c r="B31" t="s">
        <v>8</v>
      </c>
      <c r="C31">
        <v>74</v>
      </c>
    </row>
    <row r="32" spans="1:3" x14ac:dyDescent="0.3">
      <c r="A32" t="s">
        <v>30</v>
      </c>
      <c r="B32" t="s">
        <v>4</v>
      </c>
      <c r="C32">
        <v>66</v>
      </c>
    </row>
    <row r="33" spans="1:3" x14ac:dyDescent="0.3">
      <c r="A33" t="s">
        <v>36</v>
      </c>
      <c r="B33" t="s">
        <v>4</v>
      </c>
      <c r="C33">
        <v>62</v>
      </c>
    </row>
    <row r="34" spans="1:3" x14ac:dyDescent="0.3">
      <c r="A34" t="s">
        <v>32</v>
      </c>
      <c r="B34" t="s">
        <v>4</v>
      </c>
      <c r="C34">
        <v>56</v>
      </c>
    </row>
    <row r="35" spans="1:3" x14ac:dyDescent="0.3">
      <c r="A35" t="s">
        <v>88</v>
      </c>
      <c r="B35" t="s">
        <v>4</v>
      </c>
      <c r="C35">
        <v>54</v>
      </c>
    </row>
    <row r="36" spans="1:3" x14ac:dyDescent="0.3">
      <c r="A36" t="s">
        <v>41</v>
      </c>
      <c r="B36" t="s">
        <v>4</v>
      </c>
      <c r="C36">
        <v>52</v>
      </c>
    </row>
    <row r="37" spans="1:3" x14ac:dyDescent="0.3">
      <c r="A37" t="s">
        <v>28</v>
      </c>
      <c r="B37" t="s">
        <v>4</v>
      </c>
      <c r="C37">
        <v>48</v>
      </c>
    </row>
    <row r="38" spans="1:3" x14ac:dyDescent="0.3">
      <c r="A38" t="s">
        <v>35</v>
      </c>
      <c r="B38" t="s">
        <v>4</v>
      </c>
      <c r="C38">
        <v>47</v>
      </c>
    </row>
    <row r="39" spans="1:3" x14ac:dyDescent="0.3">
      <c r="A39" t="s">
        <v>51</v>
      </c>
      <c r="B39" t="s">
        <v>4</v>
      </c>
      <c r="C39">
        <v>47</v>
      </c>
    </row>
    <row r="40" spans="1:3" x14ac:dyDescent="0.3">
      <c r="A40" t="s">
        <v>42</v>
      </c>
      <c r="B40" t="s">
        <v>4</v>
      </c>
      <c r="C40">
        <v>45</v>
      </c>
    </row>
    <row r="41" spans="1:3" x14ac:dyDescent="0.3">
      <c r="A41" t="s">
        <v>47</v>
      </c>
      <c r="B41" t="s">
        <v>4</v>
      </c>
      <c r="C41">
        <v>43</v>
      </c>
    </row>
    <row r="42" spans="1:3" x14ac:dyDescent="0.3">
      <c r="A42" t="s">
        <v>50</v>
      </c>
      <c r="B42" t="s">
        <v>4</v>
      </c>
      <c r="C42">
        <v>36</v>
      </c>
    </row>
    <row r="43" spans="1:3" x14ac:dyDescent="0.3">
      <c r="A43" t="s">
        <v>40</v>
      </c>
      <c r="B43" t="s">
        <v>4</v>
      </c>
      <c r="C43">
        <v>34</v>
      </c>
    </row>
    <row r="44" spans="1:3" x14ac:dyDescent="0.3">
      <c r="A44" t="s">
        <v>39</v>
      </c>
      <c r="B44" t="s">
        <v>4</v>
      </c>
      <c r="C44">
        <v>34</v>
      </c>
    </row>
    <row r="45" spans="1:3" x14ac:dyDescent="0.3">
      <c r="A45" t="s">
        <v>57</v>
      </c>
      <c r="B45" t="s">
        <v>4</v>
      </c>
      <c r="C45">
        <v>33</v>
      </c>
    </row>
    <row r="46" spans="1:3" x14ac:dyDescent="0.3">
      <c r="A46" t="s">
        <v>78</v>
      </c>
      <c r="B46" t="s">
        <v>4</v>
      </c>
      <c r="C46">
        <v>33</v>
      </c>
    </row>
    <row r="47" spans="1:3" x14ac:dyDescent="0.3">
      <c r="A47" t="s">
        <v>43</v>
      </c>
      <c r="B47" t="s">
        <v>4</v>
      </c>
      <c r="C47">
        <v>32</v>
      </c>
    </row>
    <row r="48" spans="1:3" x14ac:dyDescent="0.3">
      <c r="A48" t="s">
        <v>59</v>
      </c>
      <c r="B48" t="s">
        <v>4</v>
      </c>
      <c r="C48">
        <v>31</v>
      </c>
    </row>
    <row r="49" spans="1:3" x14ac:dyDescent="0.3">
      <c r="A49" t="s">
        <v>175</v>
      </c>
      <c r="B49" t="s">
        <v>8</v>
      </c>
      <c r="C49">
        <v>29</v>
      </c>
    </row>
    <row r="50" spans="1:3" x14ac:dyDescent="0.3">
      <c r="A50" t="s">
        <v>49</v>
      </c>
      <c r="B50" t="s">
        <v>4</v>
      </c>
      <c r="C50">
        <v>29</v>
      </c>
    </row>
    <row r="51" spans="1:3" x14ac:dyDescent="0.3">
      <c r="A51" t="s">
        <v>52</v>
      </c>
      <c r="B51" t="s">
        <v>4</v>
      </c>
      <c r="C51">
        <v>25</v>
      </c>
    </row>
    <row r="52" spans="1:3" x14ac:dyDescent="0.3">
      <c r="A52" t="s">
        <v>60</v>
      </c>
      <c r="B52" t="s">
        <v>4</v>
      </c>
      <c r="C52">
        <v>24</v>
      </c>
    </row>
    <row r="53" spans="1:3" x14ac:dyDescent="0.3">
      <c r="A53" t="s">
        <v>61</v>
      </c>
      <c r="B53" t="s">
        <v>4</v>
      </c>
      <c r="C53">
        <v>24</v>
      </c>
    </row>
    <row r="54" spans="1:3" x14ac:dyDescent="0.3">
      <c r="A54" t="s">
        <v>46</v>
      </c>
      <c r="B54" t="s">
        <v>4</v>
      </c>
      <c r="C54">
        <v>24</v>
      </c>
    </row>
    <row r="55" spans="1:3" x14ac:dyDescent="0.3">
      <c r="A55" t="s">
        <v>79</v>
      </c>
      <c r="B55" t="s">
        <v>4</v>
      </c>
      <c r="C55">
        <v>23</v>
      </c>
    </row>
    <row r="56" spans="1:3" x14ac:dyDescent="0.3">
      <c r="A56" t="s">
        <v>37</v>
      </c>
      <c r="B56" t="s">
        <v>8</v>
      </c>
      <c r="C56">
        <v>23</v>
      </c>
    </row>
    <row r="57" spans="1:3" x14ac:dyDescent="0.3">
      <c r="A57" t="s">
        <v>237</v>
      </c>
      <c r="B57" t="s">
        <v>4</v>
      </c>
      <c r="C57">
        <v>23</v>
      </c>
    </row>
    <row r="58" spans="1:3" x14ac:dyDescent="0.3">
      <c r="A58" t="s">
        <v>111</v>
      </c>
      <c r="B58" t="s">
        <v>4</v>
      </c>
      <c r="C58">
        <v>22</v>
      </c>
    </row>
    <row r="59" spans="1:3" x14ac:dyDescent="0.3">
      <c r="A59" t="s">
        <v>45</v>
      </c>
      <c r="B59" t="s">
        <v>4</v>
      </c>
      <c r="C59">
        <v>22</v>
      </c>
    </row>
    <row r="60" spans="1:3" x14ac:dyDescent="0.3">
      <c r="A60" t="s">
        <v>114</v>
      </c>
      <c r="B60" t="s">
        <v>4</v>
      </c>
      <c r="C60">
        <v>22</v>
      </c>
    </row>
    <row r="61" spans="1:3" x14ac:dyDescent="0.3">
      <c r="A61" t="s">
        <v>81</v>
      </c>
      <c r="B61" t="s">
        <v>4</v>
      </c>
      <c r="C61">
        <v>21</v>
      </c>
    </row>
    <row r="62" spans="1:3" x14ac:dyDescent="0.3">
      <c r="A62" t="s">
        <v>73</v>
      </c>
      <c r="B62" t="s">
        <v>4</v>
      </c>
      <c r="C62">
        <v>20</v>
      </c>
    </row>
    <row r="63" spans="1:3" x14ac:dyDescent="0.3">
      <c r="A63" t="s">
        <v>165</v>
      </c>
      <c r="B63" t="s">
        <v>4</v>
      </c>
      <c r="C63">
        <v>20</v>
      </c>
    </row>
    <row r="64" spans="1:3" x14ac:dyDescent="0.3">
      <c r="A64" t="s">
        <v>64</v>
      </c>
      <c r="B64" t="s">
        <v>4</v>
      </c>
      <c r="C64">
        <v>20</v>
      </c>
    </row>
    <row r="65" spans="1:3" x14ac:dyDescent="0.3">
      <c r="A65" t="s">
        <v>82</v>
      </c>
      <c r="B65" t="s">
        <v>4</v>
      </c>
      <c r="C65">
        <v>18</v>
      </c>
    </row>
    <row r="66" spans="1:3" x14ac:dyDescent="0.3">
      <c r="A66" t="s">
        <v>84</v>
      </c>
      <c r="B66" t="s">
        <v>4</v>
      </c>
      <c r="C66">
        <v>18</v>
      </c>
    </row>
    <row r="67" spans="1:3" x14ac:dyDescent="0.3">
      <c r="A67" t="s">
        <v>66</v>
      </c>
      <c r="B67" t="s">
        <v>8</v>
      </c>
      <c r="C67">
        <v>18</v>
      </c>
    </row>
    <row r="68" spans="1:3" x14ac:dyDescent="0.3">
      <c r="A68" t="s">
        <v>56</v>
      </c>
      <c r="B68" t="s">
        <v>4</v>
      </c>
      <c r="C68">
        <v>17</v>
      </c>
    </row>
    <row r="69" spans="1:3" x14ac:dyDescent="0.3">
      <c r="A69" t="s">
        <v>118</v>
      </c>
      <c r="B69" t="s">
        <v>4</v>
      </c>
      <c r="C69">
        <v>17</v>
      </c>
    </row>
    <row r="70" spans="1:3" x14ac:dyDescent="0.3">
      <c r="A70" t="s">
        <v>90</v>
      </c>
      <c r="B70" t="s">
        <v>4</v>
      </c>
      <c r="C70">
        <v>16</v>
      </c>
    </row>
    <row r="71" spans="1:3" x14ac:dyDescent="0.3">
      <c r="A71" t="s">
        <v>117</v>
      </c>
      <c r="B71" t="s">
        <v>4</v>
      </c>
      <c r="C71">
        <v>16</v>
      </c>
    </row>
    <row r="72" spans="1:3" x14ac:dyDescent="0.3">
      <c r="A72" t="s">
        <v>71</v>
      </c>
      <c r="B72" t="s">
        <v>4</v>
      </c>
      <c r="C72">
        <v>16</v>
      </c>
    </row>
    <row r="73" spans="1:3" x14ac:dyDescent="0.3">
      <c r="A73" t="s">
        <v>100</v>
      </c>
      <c r="B73" t="s">
        <v>4</v>
      </c>
      <c r="C73">
        <v>16</v>
      </c>
    </row>
    <row r="74" spans="1:3" x14ac:dyDescent="0.3">
      <c r="A74" t="s">
        <v>103</v>
      </c>
      <c r="B74" t="s">
        <v>4</v>
      </c>
      <c r="C74">
        <v>15</v>
      </c>
    </row>
    <row r="75" spans="1:3" x14ac:dyDescent="0.3">
      <c r="A75" t="s">
        <v>147</v>
      </c>
      <c r="B75" t="s">
        <v>4</v>
      </c>
      <c r="C75">
        <v>15</v>
      </c>
    </row>
    <row r="76" spans="1:3" x14ac:dyDescent="0.3">
      <c r="A76" t="s">
        <v>86</v>
      </c>
      <c r="B76" t="s">
        <v>4</v>
      </c>
      <c r="C76">
        <v>15</v>
      </c>
    </row>
    <row r="77" spans="1:3" x14ac:dyDescent="0.3">
      <c r="A77" t="s">
        <v>67</v>
      </c>
      <c r="B77" t="s">
        <v>4</v>
      </c>
      <c r="C77">
        <v>14</v>
      </c>
    </row>
    <row r="78" spans="1:3" x14ac:dyDescent="0.3">
      <c r="A78" t="s">
        <v>96</v>
      </c>
      <c r="B78" t="s">
        <v>4</v>
      </c>
      <c r="C78">
        <v>13</v>
      </c>
    </row>
    <row r="79" spans="1:3" x14ac:dyDescent="0.3">
      <c r="A79" t="s">
        <v>77</v>
      </c>
      <c r="B79" t="s">
        <v>4</v>
      </c>
      <c r="C79">
        <v>13</v>
      </c>
    </row>
    <row r="80" spans="1:3" x14ac:dyDescent="0.3">
      <c r="A80" t="s">
        <v>87</v>
      </c>
      <c r="B80" t="s">
        <v>4</v>
      </c>
      <c r="C80">
        <v>13</v>
      </c>
    </row>
    <row r="81" spans="1:3" x14ac:dyDescent="0.3">
      <c r="A81" t="s">
        <v>75</v>
      </c>
      <c r="B81" t="s">
        <v>4</v>
      </c>
      <c r="C81">
        <v>12</v>
      </c>
    </row>
    <row r="82" spans="1:3" x14ac:dyDescent="0.3">
      <c r="A82" t="s">
        <v>69</v>
      </c>
      <c r="B82" t="s">
        <v>4</v>
      </c>
      <c r="C82">
        <v>12</v>
      </c>
    </row>
    <row r="83" spans="1:3" x14ac:dyDescent="0.3">
      <c r="A83" t="s">
        <v>106</v>
      </c>
      <c r="B83" t="s">
        <v>4</v>
      </c>
      <c r="C83">
        <v>12</v>
      </c>
    </row>
    <row r="84" spans="1:3" x14ac:dyDescent="0.3">
      <c r="A84" t="s">
        <v>54</v>
      </c>
      <c r="B84" t="s">
        <v>4</v>
      </c>
      <c r="C84">
        <v>12</v>
      </c>
    </row>
    <row r="85" spans="1:3" x14ac:dyDescent="0.3">
      <c r="A85" t="s">
        <v>94</v>
      </c>
      <c r="B85" t="s">
        <v>4</v>
      </c>
      <c r="C85">
        <v>12</v>
      </c>
    </row>
    <row r="86" spans="1:3" x14ac:dyDescent="0.3">
      <c r="A86" t="s">
        <v>105</v>
      </c>
      <c r="B86" t="s">
        <v>4</v>
      </c>
      <c r="C86">
        <v>12</v>
      </c>
    </row>
    <row r="87" spans="1:3" x14ac:dyDescent="0.3">
      <c r="A87" t="s">
        <v>53</v>
      </c>
      <c r="B87" t="s">
        <v>4</v>
      </c>
      <c r="C87">
        <v>12</v>
      </c>
    </row>
    <row r="88" spans="1:3" x14ac:dyDescent="0.3">
      <c r="A88" t="s">
        <v>112</v>
      </c>
      <c r="B88" t="s">
        <v>4</v>
      </c>
      <c r="C88">
        <v>12</v>
      </c>
    </row>
    <row r="89" spans="1:3" x14ac:dyDescent="0.3">
      <c r="A89" t="s">
        <v>115</v>
      </c>
      <c r="B89" t="s">
        <v>4</v>
      </c>
      <c r="C89">
        <v>11</v>
      </c>
    </row>
    <row r="90" spans="1:3" x14ac:dyDescent="0.3">
      <c r="A90" t="s">
        <v>213</v>
      </c>
      <c r="B90" t="s">
        <v>4</v>
      </c>
      <c r="C90">
        <v>11</v>
      </c>
    </row>
    <row r="91" spans="1:3" x14ac:dyDescent="0.3">
      <c r="A91" t="s">
        <v>108</v>
      </c>
      <c r="B91" t="s">
        <v>4</v>
      </c>
      <c r="C91">
        <v>11</v>
      </c>
    </row>
    <row r="92" spans="1:3" x14ac:dyDescent="0.3">
      <c r="A92" t="s">
        <v>83</v>
      </c>
      <c r="B92" t="s">
        <v>4</v>
      </c>
      <c r="C92">
        <v>11</v>
      </c>
    </row>
    <row r="93" spans="1:3" x14ac:dyDescent="0.3">
      <c r="A93" t="s">
        <v>95</v>
      </c>
      <c r="B93" t="s">
        <v>4</v>
      </c>
      <c r="C93">
        <v>11</v>
      </c>
    </row>
    <row r="94" spans="1:3" x14ac:dyDescent="0.3">
      <c r="A94" t="s">
        <v>107</v>
      </c>
      <c r="B94" t="s">
        <v>4</v>
      </c>
      <c r="C94">
        <v>9</v>
      </c>
    </row>
    <row r="95" spans="1:3" x14ac:dyDescent="0.3">
      <c r="A95" t="s">
        <v>172</v>
      </c>
      <c r="B95" t="s">
        <v>4</v>
      </c>
      <c r="C95">
        <v>9</v>
      </c>
    </row>
    <row r="96" spans="1:3" x14ac:dyDescent="0.3">
      <c r="A96" t="s">
        <v>192</v>
      </c>
      <c r="B96" t="s">
        <v>4</v>
      </c>
      <c r="C96">
        <v>9</v>
      </c>
    </row>
    <row r="97" spans="1:3" x14ac:dyDescent="0.3">
      <c r="A97" t="s">
        <v>632</v>
      </c>
      <c r="B97" t="s">
        <v>4</v>
      </c>
      <c r="C97">
        <v>9</v>
      </c>
    </row>
    <row r="98" spans="1:3" x14ac:dyDescent="0.3">
      <c r="A98" t="s">
        <v>58</v>
      </c>
      <c r="B98" t="s">
        <v>4</v>
      </c>
      <c r="C98">
        <v>9</v>
      </c>
    </row>
    <row r="99" spans="1:3" x14ac:dyDescent="0.3">
      <c r="A99" t="s">
        <v>163</v>
      </c>
      <c r="B99" t="s">
        <v>4</v>
      </c>
      <c r="C99">
        <v>9</v>
      </c>
    </row>
    <row r="100" spans="1:3" x14ac:dyDescent="0.3">
      <c r="A100" t="s">
        <v>170</v>
      </c>
      <c r="B100" t="s">
        <v>4</v>
      </c>
      <c r="C100">
        <v>9</v>
      </c>
    </row>
    <row r="101" spans="1:3" x14ac:dyDescent="0.3">
      <c r="A101" t="s">
        <v>143</v>
      </c>
      <c r="B101" t="s">
        <v>4</v>
      </c>
      <c r="C101">
        <v>9</v>
      </c>
    </row>
    <row r="102" spans="1:3" x14ac:dyDescent="0.3">
      <c r="A102" t="s">
        <v>70</v>
      </c>
      <c r="B102" t="s">
        <v>4</v>
      </c>
      <c r="C102">
        <v>8</v>
      </c>
    </row>
    <row r="103" spans="1:3" x14ac:dyDescent="0.3">
      <c r="A103" t="s">
        <v>150</v>
      </c>
      <c r="B103" t="s">
        <v>4</v>
      </c>
      <c r="C103">
        <v>8</v>
      </c>
    </row>
    <row r="104" spans="1:3" x14ac:dyDescent="0.3">
      <c r="A104" t="s">
        <v>102</v>
      </c>
      <c r="B104" t="s">
        <v>4</v>
      </c>
      <c r="C104">
        <v>8</v>
      </c>
    </row>
    <row r="105" spans="1:3" x14ac:dyDescent="0.3">
      <c r="A105" t="s">
        <v>93</v>
      </c>
      <c r="B105" t="s">
        <v>4</v>
      </c>
      <c r="C105">
        <v>8</v>
      </c>
    </row>
    <row r="106" spans="1:3" x14ac:dyDescent="0.3">
      <c r="A106" t="s">
        <v>126</v>
      </c>
      <c r="B106" t="s">
        <v>4</v>
      </c>
      <c r="C106">
        <v>8</v>
      </c>
    </row>
    <row r="107" spans="1:3" x14ac:dyDescent="0.3">
      <c r="A107" t="s">
        <v>157</v>
      </c>
      <c r="B107" t="s">
        <v>4</v>
      </c>
      <c r="C107">
        <v>8</v>
      </c>
    </row>
    <row r="108" spans="1:3" x14ac:dyDescent="0.3">
      <c r="A108" t="s">
        <v>109</v>
      </c>
      <c r="B108" t="s">
        <v>4</v>
      </c>
      <c r="C108">
        <v>8</v>
      </c>
    </row>
    <row r="109" spans="1:3" x14ac:dyDescent="0.3">
      <c r="A109" t="s">
        <v>301</v>
      </c>
      <c r="B109" t="s">
        <v>4</v>
      </c>
      <c r="C109">
        <v>8</v>
      </c>
    </row>
    <row r="110" spans="1:3" x14ac:dyDescent="0.3">
      <c r="A110" t="s">
        <v>552</v>
      </c>
      <c r="B110" t="s">
        <v>4</v>
      </c>
      <c r="C110">
        <v>7</v>
      </c>
    </row>
    <row r="111" spans="1:3" x14ac:dyDescent="0.3">
      <c r="A111" t="s">
        <v>179</v>
      </c>
      <c r="B111" t="s">
        <v>4</v>
      </c>
      <c r="C111">
        <v>7</v>
      </c>
    </row>
    <row r="112" spans="1:3" x14ac:dyDescent="0.3">
      <c r="A112" t="s">
        <v>136</v>
      </c>
      <c r="B112" t="s">
        <v>4</v>
      </c>
      <c r="C112">
        <v>7</v>
      </c>
    </row>
    <row r="113" spans="1:3" x14ac:dyDescent="0.3">
      <c r="A113" t="s">
        <v>292</v>
      </c>
      <c r="B113" t="s">
        <v>4</v>
      </c>
      <c r="C113">
        <v>7</v>
      </c>
    </row>
    <row r="114" spans="1:3" x14ac:dyDescent="0.3">
      <c r="A114" t="s">
        <v>89</v>
      </c>
      <c r="B114" t="s">
        <v>4</v>
      </c>
      <c r="C114">
        <v>7</v>
      </c>
    </row>
    <row r="115" spans="1:3" x14ac:dyDescent="0.3">
      <c r="A115" t="s">
        <v>65</v>
      </c>
      <c r="B115" t="s">
        <v>8</v>
      </c>
      <c r="C115">
        <v>7</v>
      </c>
    </row>
    <row r="116" spans="1:3" x14ac:dyDescent="0.3">
      <c r="A116" t="s">
        <v>129</v>
      </c>
      <c r="B116" t="s">
        <v>4</v>
      </c>
      <c r="C116">
        <v>7</v>
      </c>
    </row>
    <row r="117" spans="1:3" x14ac:dyDescent="0.3">
      <c r="A117" t="s">
        <v>132</v>
      </c>
      <c r="B117" t="s">
        <v>4</v>
      </c>
      <c r="C117">
        <v>7</v>
      </c>
    </row>
    <row r="118" spans="1:3" x14ac:dyDescent="0.3">
      <c r="A118" t="s">
        <v>176</v>
      </c>
      <c r="B118" t="s">
        <v>4</v>
      </c>
      <c r="C118">
        <v>7</v>
      </c>
    </row>
    <row r="119" spans="1:3" x14ac:dyDescent="0.3">
      <c r="A119" t="s">
        <v>160</v>
      </c>
      <c r="B119" t="s">
        <v>4</v>
      </c>
      <c r="C119">
        <v>7</v>
      </c>
    </row>
    <row r="120" spans="1:3" x14ac:dyDescent="0.3">
      <c r="A120" t="s">
        <v>138</v>
      </c>
      <c r="B120" t="s">
        <v>4</v>
      </c>
      <c r="C120">
        <v>7</v>
      </c>
    </row>
    <row r="121" spans="1:3" x14ac:dyDescent="0.3">
      <c r="A121" t="s">
        <v>123</v>
      </c>
      <c r="B121" t="s">
        <v>8</v>
      </c>
      <c r="C121">
        <v>7</v>
      </c>
    </row>
    <row r="122" spans="1:3" x14ac:dyDescent="0.3">
      <c r="A122" t="s">
        <v>196</v>
      </c>
      <c r="B122" t="s">
        <v>4</v>
      </c>
      <c r="C122">
        <v>7</v>
      </c>
    </row>
    <row r="123" spans="1:3" x14ac:dyDescent="0.3">
      <c r="A123" t="s">
        <v>206</v>
      </c>
      <c r="B123" t="s">
        <v>4</v>
      </c>
      <c r="C123">
        <v>7</v>
      </c>
    </row>
    <row r="124" spans="1:3" x14ac:dyDescent="0.3">
      <c r="A124" t="s">
        <v>44</v>
      </c>
      <c r="B124" t="s">
        <v>8</v>
      </c>
      <c r="C124">
        <v>7</v>
      </c>
    </row>
    <row r="125" spans="1:3" x14ac:dyDescent="0.3">
      <c r="A125" t="s">
        <v>194</v>
      </c>
      <c r="B125" t="s">
        <v>4</v>
      </c>
      <c r="C125">
        <v>7</v>
      </c>
    </row>
    <row r="126" spans="1:3" x14ac:dyDescent="0.3">
      <c r="A126" t="s">
        <v>544</v>
      </c>
      <c r="B126" t="s">
        <v>4</v>
      </c>
      <c r="C126">
        <v>6</v>
      </c>
    </row>
    <row r="127" spans="1:3" x14ac:dyDescent="0.3">
      <c r="A127" t="s">
        <v>142</v>
      </c>
      <c r="B127" t="s">
        <v>4</v>
      </c>
      <c r="C127">
        <v>6</v>
      </c>
    </row>
    <row r="128" spans="1:3" x14ac:dyDescent="0.3">
      <c r="A128" t="s">
        <v>119</v>
      </c>
      <c r="B128" t="s">
        <v>4</v>
      </c>
      <c r="C128">
        <v>6</v>
      </c>
    </row>
    <row r="129" spans="1:3" x14ac:dyDescent="0.3">
      <c r="A129" t="s">
        <v>188</v>
      </c>
      <c r="B129" t="s">
        <v>4</v>
      </c>
      <c r="C129">
        <v>6</v>
      </c>
    </row>
    <row r="130" spans="1:3" x14ac:dyDescent="0.3">
      <c r="A130" t="s">
        <v>92</v>
      </c>
      <c r="B130" t="s">
        <v>4</v>
      </c>
      <c r="C130">
        <v>6</v>
      </c>
    </row>
    <row r="131" spans="1:3" x14ac:dyDescent="0.3">
      <c r="A131" t="s">
        <v>85</v>
      </c>
      <c r="B131" t="s">
        <v>4</v>
      </c>
      <c r="C131">
        <v>6</v>
      </c>
    </row>
    <row r="132" spans="1:3" x14ac:dyDescent="0.3">
      <c r="A132" t="s">
        <v>1323</v>
      </c>
      <c r="B132" t="s">
        <v>4</v>
      </c>
      <c r="C132">
        <v>6</v>
      </c>
    </row>
    <row r="133" spans="1:3" x14ac:dyDescent="0.3">
      <c r="A133" t="s">
        <v>249</v>
      </c>
      <c r="B133" t="s">
        <v>4</v>
      </c>
      <c r="C133">
        <v>6</v>
      </c>
    </row>
    <row r="134" spans="1:3" x14ac:dyDescent="0.3">
      <c r="A134" t="s">
        <v>101</v>
      </c>
      <c r="B134" t="s">
        <v>4</v>
      </c>
      <c r="C134">
        <v>5</v>
      </c>
    </row>
    <row r="135" spans="1:3" x14ac:dyDescent="0.3">
      <c r="A135" t="s">
        <v>99</v>
      </c>
      <c r="B135" t="s">
        <v>4</v>
      </c>
      <c r="C135">
        <v>5</v>
      </c>
    </row>
    <row r="136" spans="1:3" x14ac:dyDescent="0.3">
      <c r="A136" t="s">
        <v>55</v>
      </c>
      <c r="B136" t="s">
        <v>4</v>
      </c>
      <c r="C136">
        <v>5</v>
      </c>
    </row>
    <row r="137" spans="1:3" x14ac:dyDescent="0.3">
      <c r="A137" t="s">
        <v>97</v>
      </c>
      <c r="B137" t="s">
        <v>4</v>
      </c>
      <c r="C137">
        <v>5</v>
      </c>
    </row>
    <row r="138" spans="1:3" x14ac:dyDescent="0.3">
      <c r="A138" t="s">
        <v>207</v>
      </c>
      <c r="B138" t="s">
        <v>4</v>
      </c>
      <c r="C138">
        <v>5</v>
      </c>
    </row>
    <row r="139" spans="1:3" x14ac:dyDescent="0.3">
      <c r="A139" t="s">
        <v>166</v>
      </c>
      <c r="B139" t="s">
        <v>4</v>
      </c>
      <c r="C139">
        <v>5</v>
      </c>
    </row>
    <row r="140" spans="1:3" x14ac:dyDescent="0.3">
      <c r="A140" t="s">
        <v>133</v>
      </c>
      <c r="B140" t="s">
        <v>4</v>
      </c>
      <c r="C140">
        <v>5</v>
      </c>
    </row>
    <row r="141" spans="1:3" x14ac:dyDescent="0.3">
      <c r="A141" t="s">
        <v>91</v>
      </c>
      <c r="B141" t="s">
        <v>4</v>
      </c>
      <c r="C141">
        <v>5</v>
      </c>
    </row>
    <row r="142" spans="1:3" x14ac:dyDescent="0.3">
      <c r="A142" t="s">
        <v>135</v>
      </c>
      <c r="B142" t="s">
        <v>4</v>
      </c>
      <c r="C142">
        <v>5</v>
      </c>
    </row>
    <row r="143" spans="1:3" x14ac:dyDescent="0.3">
      <c r="A143" t="s">
        <v>216</v>
      </c>
      <c r="B143" t="s">
        <v>4</v>
      </c>
      <c r="C143">
        <v>4</v>
      </c>
    </row>
    <row r="144" spans="1:3" x14ac:dyDescent="0.3">
      <c r="A144" t="s">
        <v>647</v>
      </c>
      <c r="B144" t="s">
        <v>4</v>
      </c>
      <c r="C144">
        <v>4</v>
      </c>
    </row>
    <row r="145" spans="1:3" x14ac:dyDescent="0.3">
      <c r="A145" t="s">
        <v>560</v>
      </c>
      <c r="B145" t="s">
        <v>4</v>
      </c>
      <c r="C145">
        <v>4</v>
      </c>
    </row>
    <row r="146" spans="1:3" x14ac:dyDescent="0.3">
      <c r="A146" t="s">
        <v>158</v>
      </c>
      <c r="B146" t="s">
        <v>4</v>
      </c>
      <c r="C146">
        <v>4</v>
      </c>
    </row>
    <row r="147" spans="1:3" x14ac:dyDescent="0.3">
      <c r="A147" t="s">
        <v>763</v>
      </c>
      <c r="B147" t="s">
        <v>4</v>
      </c>
      <c r="C147">
        <v>4</v>
      </c>
    </row>
    <row r="148" spans="1:3" x14ac:dyDescent="0.3">
      <c r="A148" t="s">
        <v>174</v>
      </c>
      <c r="B148" t="s">
        <v>4</v>
      </c>
      <c r="C148">
        <v>4</v>
      </c>
    </row>
    <row r="149" spans="1:3" x14ac:dyDescent="0.3">
      <c r="A149" t="s">
        <v>182</v>
      </c>
      <c r="B149" t="s">
        <v>4</v>
      </c>
      <c r="C149">
        <v>4</v>
      </c>
    </row>
    <row r="150" spans="1:3" x14ac:dyDescent="0.3">
      <c r="A150" t="s">
        <v>98</v>
      </c>
      <c r="B150" t="s">
        <v>4</v>
      </c>
      <c r="C150">
        <v>4</v>
      </c>
    </row>
    <row r="151" spans="1:3" x14ac:dyDescent="0.3">
      <c r="A151" t="s">
        <v>72</v>
      </c>
      <c r="B151" t="s">
        <v>4</v>
      </c>
      <c r="C151">
        <v>4</v>
      </c>
    </row>
    <row r="152" spans="1:3" x14ac:dyDescent="0.3">
      <c r="A152" t="s">
        <v>113</v>
      </c>
      <c r="B152" t="s">
        <v>4</v>
      </c>
      <c r="C152">
        <v>4</v>
      </c>
    </row>
    <row r="153" spans="1:3" x14ac:dyDescent="0.3">
      <c r="A153" t="s">
        <v>268</v>
      </c>
      <c r="B153" t="s">
        <v>4</v>
      </c>
      <c r="C153">
        <v>4</v>
      </c>
    </row>
    <row r="154" spans="1:3" x14ac:dyDescent="0.3">
      <c r="A154" t="s">
        <v>199</v>
      </c>
      <c r="B154" t="s">
        <v>4</v>
      </c>
      <c r="C154">
        <v>4</v>
      </c>
    </row>
    <row r="155" spans="1:3" x14ac:dyDescent="0.3">
      <c r="A155" t="s">
        <v>125</v>
      </c>
      <c r="B155" t="s">
        <v>4</v>
      </c>
      <c r="C155">
        <v>4</v>
      </c>
    </row>
    <row r="156" spans="1:3" x14ac:dyDescent="0.3">
      <c r="C156">
        <v>4</v>
      </c>
    </row>
    <row r="157" spans="1:3" x14ac:dyDescent="0.3">
      <c r="A157" t="s">
        <v>131</v>
      </c>
      <c r="B157" t="s">
        <v>4</v>
      </c>
      <c r="C157">
        <v>4</v>
      </c>
    </row>
    <row r="158" spans="1:3" x14ac:dyDescent="0.3">
      <c r="A158" t="s">
        <v>80</v>
      </c>
      <c r="B158" t="s">
        <v>4</v>
      </c>
      <c r="C158">
        <v>4</v>
      </c>
    </row>
    <row r="159" spans="1:3" x14ac:dyDescent="0.3">
      <c r="A159" t="s">
        <v>720</v>
      </c>
      <c r="B159" t="s">
        <v>4</v>
      </c>
      <c r="C159">
        <v>3</v>
      </c>
    </row>
    <row r="160" spans="1:3" x14ac:dyDescent="0.3">
      <c r="A160" t="s">
        <v>437</v>
      </c>
      <c r="B160" t="s">
        <v>4</v>
      </c>
      <c r="C160">
        <v>3</v>
      </c>
    </row>
    <row r="161" spans="1:3" x14ac:dyDescent="0.3">
      <c r="A161" t="s">
        <v>128</v>
      </c>
      <c r="B161" t="s">
        <v>4</v>
      </c>
      <c r="C161">
        <v>3</v>
      </c>
    </row>
    <row r="162" spans="1:3" x14ac:dyDescent="0.3">
      <c r="A162" t="s">
        <v>377</v>
      </c>
      <c r="B162" t="s">
        <v>4</v>
      </c>
      <c r="C162">
        <v>3</v>
      </c>
    </row>
    <row r="163" spans="1:3" x14ac:dyDescent="0.3">
      <c r="A163" t="s">
        <v>578</v>
      </c>
      <c r="B163" t="s">
        <v>4</v>
      </c>
      <c r="C163">
        <v>3</v>
      </c>
    </row>
    <row r="164" spans="1:3" x14ac:dyDescent="0.3">
      <c r="A164" t="s">
        <v>371</v>
      </c>
      <c r="B164" t="s">
        <v>4</v>
      </c>
      <c r="C164">
        <v>3</v>
      </c>
    </row>
    <row r="165" spans="1:3" x14ac:dyDescent="0.3">
      <c r="A165" t="s">
        <v>230</v>
      </c>
      <c r="B165" t="s">
        <v>4</v>
      </c>
      <c r="C165">
        <v>3</v>
      </c>
    </row>
    <row r="166" spans="1:3" x14ac:dyDescent="0.3">
      <c r="A166" t="s">
        <v>419</v>
      </c>
      <c r="B166" t="s">
        <v>4</v>
      </c>
      <c r="C166">
        <v>3</v>
      </c>
    </row>
    <row r="167" spans="1:3" x14ac:dyDescent="0.3">
      <c r="A167" t="s">
        <v>145</v>
      </c>
      <c r="B167" t="s">
        <v>4</v>
      </c>
      <c r="C167">
        <v>3</v>
      </c>
    </row>
    <row r="168" spans="1:3" x14ac:dyDescent="0.3">
      <c r="A168" t="s">
        <v>680</v>
      </c>
      <c r="B168" t="s">
        <v>4</v>
      </c>
      <c r="C168">
        <v>3</v>
      </c>
    </row>
    <row r="169" spans="1:3" x14ac:dyDescent="0.3">
      <c r="A169" t="s">
        <v>362</v>
      </c>
      <c r="B169" t="s">
        <v>4</v>
      </c>
      <c r="C169">
        <v>3</v>
      </c>
    </row>
    <row r="170" spans="1:3" x14ac:dyDescent="0.3">
      <c r="A170" t="s">
        <v>164</v>
      </c>
      <c r="B170" t="s">
        <v>4</v>
      </c>
      <c r="C170">
        <v>3</v>
      </c>
    </row>
    <row r="171" spans="1:3" x14ac:dyDescent="0.3">
      <c r="A171" t="s">
        <v>152</v>
      </c>
      <c r="B171" t="s">
        <v>4</v>
      </c>
      <c r="C171">
        <v>3</v>
      </c>
    </row>
    <row r="172" spans="1:3" x14ac:dyDescent="0.3">
      <c r="A172" t="s">
        <v>663</v>
      </c>
      <c r="B172" t="s">
        <v>4</v>
      </c>
      <c r="C172">
        <v>3</v>
      </c>
    </row>
    <row r="173" spans="1:3" x14ac:dyDescent="0.3">
      <c r="A173" t="s">
        <v>190</v>
      </c>
      <c r="B173" t="s">
        <v>4</v>
      </c>
      <c r="C173">
        <v>3</v>
      </c>
    </row>
    <row r="174" spans="1:3" x14ac:dyDescent="0.3">
      <c r="A174" t="s">
        <v>274</v>
      </c>
      <c r="B174" t="s">
        <v>4</v>
      </c>
      <c r="C174">
        <v>3</v>
      </c>
    </row>
    <row r="175" spans="1:3" x14ac:dyDescent="0.3">
      <c r="A175" t="s">
        <v>257</v>
      </c>
      <c r="B175" t="s">
        <v>4</v>
      </c>
      <c r="C175">
        <v>3</v>
      </c>
    </row>
    <row r="176" spans="1:3" x14ac:dyDescent="0.3">
      <c r="A176" t="s">
        <v>345</v>
      </c>
      <c r="B176" t="s">
        <v>4</v>
      </c>
      <c r="C176">
        <v>3</v>
      </c>
    </row>
    <row r="177" spans="1:3" x14ac:dyDescent="0.3">
      <c r="A177" t="s">
        <v>276</v>
      </c>
      <c r="B177" t="s">
        <v>4</v>
      </c>
      <c r="C177">
        <v>3</v>
      </c>
    </row>
    <row r="178" spans="1:3" x14ac:dyDescent="0.3">
      <c r="A178" t="s">
        <v>468</v>
      </c>
      <c r="B178" t="s">
        <v>4</v>
      </c>
      <c r="C178">
        <v>3</v>
      </c>
    </row>
    <row r="179" spans="1:3" x14ac:dyDescent="0.3">
      <c r="A179" t="s">
        <v>238</v>
      </c>
      <c r="B179" t="s">
        <v>4</v>
      </c>
      <c r="C179">
        <v>3</v>
      </c>
    </row>
    <row r="180" spans="1:3" x14ac:dyDescent="0.3">
      <c r="A180" t="s">
        <v>231</v>
      </c>
      <c r="B180" t="s">
        <v>4</v>
      </c>
      <c r="C180">
        <v>3</v>
      </c>
    </row>
    <row r="181" spans="1:3" x14ac:dyDescent="0.3">
      <c r="A181" t="s">
        <v>161</v>
      </c>
      <c r="B181" t="s">
        <v>4</v>
      </c>
      <c r="C181">
        <v>3</v>
      </c>
    </row>
    <row r="182" spans="1:3" x14ac:dyDescent="0.3">
      <c r="A182" t="s">
        <v>451</v>
      </c>
      <c r="B182" t="s">
        <v>4</v>
      </c>
      <c r="C182">
        <v>3</v>
      </c>
    </row>
    <row r="183" spans="1:3" x14ac:dyDescent="0.3">
      <c r="A183" t="s">
        <v>241</v>
      </c>
      <c r="B183" t="s">
        <v>4</v>
      </c>
      <c r="C183">
        <v>2</v>
      </c>
    </row>
    <row r="184" spans="1:3" x14ac:dyDescent="0.3">
      <c r="A184" t="s">
        <v>121</v>
      </c>
      <c r="B184" t="s">
        <v>8</v>
      </c>
      <c r="C184">
        <v>2</v>
      </c>
    </row>
    <row r="185" spans="1:3" x14ac:dyDescent="0.3">
      <c r="A185" t="s">
        <v>542</v>
      </c>
      <c r="B185" t="s">
        <v>4</v>
      </c>
      <c r="C185">
        <v>2</v>
      </c>
    </row>
    <row r="186" spans="1:3" x14ac:dyDescent="0.3">
      <c r="A186" t="s">
        <v>181</v>
      </c>
      <c r="B186" t="s">
        <v>4</v>
      </c>
      <c r="C186">
        <v>2</v>
      </c>
    </row>
    <row r="187" spans="1:3" x14ac:dyDescent="0.3">
      <c r="A187" t="s">
        <v>195</v>
      </c>
      <c r="B187" t="s">
        <v>4</v>
      </c>
      <c r="C187">
        <v>2</v>
      </c>
    </row>
    <row r="188" spans="1:3" x14ac:dyDescent="0.3">
      <c r="A188" t="s">
        <v>225</v>
      </c>
      <c r="B188" t="s">
        <v>4</v>
      </c>
      <c r="C188">
        <v>2</v>
      </c>
    </row>
    <row r="189" spans="1:3" x14ac:dyDescent="0.3">
      <c r="A189" t="s">
        <v>302</v>
      </c>
      <c r="B189" t="s">
        <v>4</v>
      </c>
      <c r="C189">
        <v>2</v>
      </c>
    </row>
    <row r="190" spans="1:3" x14ac:dyDescent="0.3">
      <c r="A190" t="s">
        <v>1405</v>
      </c>
      <c r="B190" t="s">
        <v>4</v>
      </c>
      <c r="C190">
        <v>2</v>
      </c>
    </row>
    <row r="191" spans="1:3" x14ac:dyDescent="0.3">
      <c r="A191" t="s">
        <v>198</v>
      </c>
      <c r="B191" t="s">
        <v>4</v>
      </c>
      <c r="C191">
        <v>2</v>
      </c>
    </row>
    <row r="192" spans="1:3" x14ac:dyDescent="0.3">
      <c r="A192" t="s">
        <v>153</v>
      </c>
      <c r="B192" t="s">
        <v>4</v>
      </c>
      <c r="C192">
        <v>2</v>
      </c>
    </row>
    <row r="193" spans="1:3" x14ac:dyDescent="0.3">
      <c r="A193" t="s">
        <v>798</v>
      </c>
      <c r="B193" t="s">
        <v>4</v>
      </c>
      <c r="C193">
        <v>2</v>
      </c>
    </row>
    <row r="194" spans="1:3" x14ac:dyDescent="0.3">
      <c r="A194" t="s">
        <v>247</v>
      </c>
      <c r="B194" t="s">
        <v>4</v>
      </c>
      <c r="C194">
        <v>2</v>
      </c>
    </row>
    <row r="195" spans="1:3" x14ac:dyDescent="0.3">
      <c r="A195" t="s">
        <v>154</v>
      </c>
      <c r="B195" t="s">
        <v>4</v>
      </c>
      <c r="C195">
        <v>2</v>
      </c>
    </row>
    <row r="196" spans="1:3" x14ac:dyDescent="0.3">
      <c r="A196" t="s">
        <v>267</v>
      </c>
      <c r="B196" t="s">
        <v>4</v>
      </c>
      <c r="C196">
        <v>2</v>
      </c>
    </row>
    <row r="197" spans="1:3" x14ac:dyDescent="0.3">
      <c r="A197" t="s">
        <v>679</v>
      </c>
      <c r="B197" t="s">
        <v>4</v>
      </c>
      <c r="C197">
        <v>2</v>
      </c>
    </row>
    <row r="198" spans="1:3" x14ac:dyDescent="0.3">
      <c r="A198" t="s">
        <v>682</v>
      </c>
      <c r="B198" t="s">
        <v>4</v>
      </c>
      <c r="C198">
        <v>2</v>
      </c>
    </row>
    <row r="199" spans="1:3" x14ac:dyDescent="0.3">
      <c r="A199" t="s">
        <v>261</v>
      </c>
      <c r="B199" t="s">
        <v>4</v>
      </c>
      <c r="C199">
        <v>2</v>
      </c>
    </row>
    <row r="200" spans="1:3" x14ac:dyDescent="0.3">
      <c r="A200" t="s">
        <v>104</v>
      </c>
      <c r="B200" t="s">
        <v>4</v>
      </c>
      <c r="C200">
        <v>2</v>
      </c>
    </row>
    <row r="201" spans="1:3" x14ac:dyDescent="0.3">
      <c r="A201" t="s">
        <v>156</v>
      </c>
      <c r="B201" t="s">
        <v>4</v>
      </c>
      <c r="C201">
        <v>2</v>
      </c>
    </row>
    <row r="202" spans="1:3" x14ac:dyDescent="0.3">
      <c r="A202" t="s">
        <v>177</v>
      </c>
      <c r="B202" t="s">
        <v>4</v>
      </c>
      <c r="C202">
        <v>2</v>
      </c>
    </row>
    <row r="203" spans="1:3" x14ac:dyDescent="0.3">
      <c r="A203" t="s">
        <v>184</v>
      </c>
      <c r="B203" t="s">
        <v>4</v>
      </c>
      <c r="C203">
        <v>2</v>
      </c>
    </row>
    <row r="204" spans="1:3" x14ac:dyDescent="0.3">
      <c r="A204" t="s">
        <v>124</v>
      </c>
      <c r="B204" t="s">
        <v>4</v>
      </c>
      <c r="C204">
        <v>2</v>
      </c>
    </row>
    <row r="205" spans="1:3" x14ac:dyDescent="0.3">
      <c r="A205" t="s">
        <v>208</v>
      </c>
      <c r="B205" t="s">
        <v>4</v>
      </c>
      <c r="C205">
        <v>2</v>
      </c>
    </row>
    <row r="206" spans="1:3" x14ac:dyDescent="0.3">
      <c r="A206" t="s">
        <v>350</v>
      </c>
      <c r="B206" t="s">
        <v>4</v>
      </c>
      <c r="C206">
        <v>2</v>
      </c>
    </row>
    <row r="207" spans="1:3" x14ac:dyDescent="0.3">
      <c r="A207" t="s">
        <v>295</v>
      </c>
      <c r="B207" t="s">
        <v>4</v>
      </c>
      <c r="C207">
        <v>2</v>
      </c>
    </row>
    <row r="208" spans="1:3" x14ac:dyDescent="0.3">
      <c r="A208" t="s">
        <v>162</v>
      </c>
      <c r="B208" t="s">
        <v>4</v>
      </c>
      <c r="C208">
        <v>2</v>
      </c>
    </row>
    <row r="209" spans="1:3" x14ac:dyDescent="0.3">
      <c r="A209" t="s">
        <v>272</v>
      </c>
      <c r="B209" t="s">
        <v>4</v>
      </c>
      <c r="C209">
        <v>2</v>
      </c>
    </row>
    <row r="210" spans="1:3" x14ac:dyDescent="0.3">
      <c r="A210" t="s">
        <v>173</v>
      </c>
      <c r="B210" t="s">
        <v>8</v>
      </c>
      <c r="C210">
        <v>2</v>
      </c>
    </row>
    <row r="211" spans="1:3" x14ac:dyDescent="0.3">
      <c r="A211" t="s">
        <v>62</v>
      </c>
      <c r="B211" t="s">
        <v>8</v>
      </c>
      <c r="C211">
        <v>2</v>
      </c>
    </row>
    <row r="212" spans="1:3" x14ac:dyDescent="0.3">
      <c r="A212" t="s">
        <v>211</v>
      </c>
      <c r="B212" t="s">
        <v>4</v>
      </c>
      <c r="C212">
        <v>2</v>
      </c>
    </row>
    <row r="213" spans="1:3" x14ac:dyDescent="0.3">
      <c r="A213" t="s">
        <v>672</v>
      </c>
      <c r="B213" t="s">
        <v>4</v>
      </c>
      <c r="C213">
        <v>2</v>
      </c>
    </row>
    <row r="214" spans="1:3" x14ac:dyDescent="0.3">
      <c r="A214" t="s">
        <v>670</v>
      </c>
      <c r="B214" t="s">
        <v>4</v>
      </c>
      <c r="C214">
        <v>2</v>
      </c>
    </row>
    <row r="215" spans="1:3" x14ac:dyDescent="0.3">
      <c r="A215" t="s">
        <v>665</v>
      </c>
      <c r="B215" t="s">
        <v>4</v>
      </c>
      <c r="C215">
        <v>2</v>
      </c>
    </row>
    <row r="216" spans="1:3" x14ac:dyDescent="0.3">
      <c r="A216" t="s">
        <v>120</v>
      </c>
      <c r="B216" t="s">
        <v>4</v>
      </c>
      <c r="C216">
        <v>2</v>
      </c>
    </row>
    <row r="217" spans="1:3" x14ac:dyDescent="0.3">
      <c r="A217" t="s">
        <v>700</v>
      </c>
      <c r="B217" t="s">
        <v>4</v>
      </c>
      <c r="C217">
        <v>2</v>
      </c>
    </row>
    <row r="218" spans="1:3" x14ac:dyDescent="0.3">
      <c r="A218" t="s">
        <v>197</v>
      </c>
      <c r="B218" t="s">
        <v>4</v>
      </c>
      <c r="C218">
        <v>2</v>
      </c>
    </row>
    <row r="219" spans="1:3" x14ac:dyDescent="0.3">
      <c r="A219" t="s">
        <v>1110</v>
      </c>
      <c r="B219" t="s">
        <v>4</v>
      </c>
      <c r="C219">
        <v>2</v>
      </c>
    </row>
    <row r="220" spans="1:3" x14ac:dyDescent="0.3">
      <c r="A220" t="s">
        <v>270</v>
      </c>
      <c r="B220" t="s">
        <v>4</v>
      </c>
      <c r="C220">
        <v>2</v>
      </c>
    </row>
    <row r="221" spans="1:3" x14ac:dyDescent="0.3">
      <c r="A221" t="s">
        <v>642</v>
      </c>
      <c r="B221" t="s">
        <v>4</v>
      </c>
      <c r="C221">
        <v>2</v>
      </c>
    </row>
    <row r="222" spans="1:3" x14ac:dyDescent="0.3">
      <c r="A222" t="s">
        <v>187</v>
      </c>
      <c r="B222" t="s">
        <v>4</v>
      </c>
      <c r="C222">
        <v>2</v>
      </c>
    </row>
    <row r="223" spans="1:3" x14ac:dyDescent="0.3">
      <c r="A223" t="s">
        <v>333</v>
      </c>
      <c r="B223" t="s">
        <v>4</v>
      </c>
      <c r="C223">
        <v>2</v>
      </c>
    </row>
    <row r="224" spans="1:3" x14ac:dyDescent="0.3">
      <c r="A224" t="s">
        <v>786</v>
      </c>
      <c r="B224" t="s">
        <v>4</v>
      </c>
      <c r="C224">
        <v>2</v>
      </c>
    </row>
    <row r="225" spans="1:3" x14ac:dyDescent="0.3">
      <c r="A225" t="s">
        <v>480</v>
      </c>
      <c r="B225" t="s">
        <v>4</v>
      </c>
      <c r="C225">
        <v>2</v>
      </c>
    </row>
    <row r="226" spans="1:3" x14ac:dyDescent="0.3">
      <c r="A226" t="s">
        <v>546</v>
      </c>
      <c r="B226" t="s">
        <v>4</v>
      </c>
      <c r="C226">
        <v>2</v>
      </c>
    </row>
    <row r="227" spans="1:3" x14ac:dyDescent="0.3">
      <c r="A227" t="s">
        <v>559</v>
      </c>
      <c r="B227" t="s">
        <v>4</v>
      </c>
      <c r="C227">
        <v>2</v>
      </c>
    </row>
    <row r="228" spans="1:3" x14ac:dyDescent="0.3">
      <c r="A228" t="s">
        <v>215</v>
      </c>
      <c r="B228" t="s">
        <v>4</v>
      </c>
      <c r="C228">
        <v>2</v>
      </c>
    </row>
    <row r="229" spans="1:3" x14ac:dyDescent="0.3">
      <c r="A229" t="s">
        <v>264</v>
      </c>
      <c r="B229" t="s">
        <v>4</v>
      </c>
      <c r="C229">
        <v>2</v>
      </c>
    </row>
    <row r="230" spans="1:3" x14ac:dyDescent="0.3">
      <c r="A230" t="s">
        <v>296</v>
      </c>
      <c r="B230" t="s">
        <v>4</v>
      </c>
      <c r="C230">
        <v>1</v>
      </c>
    </row>
    <row r="231" spans="1:3" x14ac:dyDescent="0.3">
      <c r="A231" t="s">
        <v>289</v>
      </c>
      <c r="B231" t="s">
        <v>4</v>
      </c>
      <c r="C231">
        <v>1</v>
      </c>
    </row>
    <row r="232" spans="1:3" x14ac:dyDescent="0.3">
      <c r="A232" t="s">
        <v>1617</v>
      </c>
      <c r="B232" t="s">
        <v>4</v>
      </c>
      <c r="C232">
        <v>1</v>
      </c>
    </row>
    <row r="233" spans="1:3" x14ac:dyDescent="0.3">
      <c r="A233" t="s">
        <v>839</v>
      </c>
      <c r="B233" t="s">
        <v>4</v>
      </c>
      <c r="C233">
        <v>1</v>
      </c>
    </row>
    <row r="234" spans="1:3" x14ac:dyDescent="0.3">
      <c r="A234" t="s">
        <v>1232</v>
      </c>
      <c r="B234" t="s">
        <v>4</v>
      </c>
      <c r="C234">
        <v>1</v>
      </c>
    </row>
    <row r="235" spans="1:3" x14ac:dyDescent="0.3">
      <c r="A235" t="s">
        <v>898</v>
      </c>
      <c r="B235" t="s">
        <v>4</v>
      </c>
      <c r="C235">
        <v>1</v>
      </c>
    </row>
    <row r="236" spans="1:3" x14ac:dyDescent="0.3">
      <c r="A236" t="s">
        <v>1206</v>
      </c>
      <c r="B236" t="s">
        <v>4</v>
      </c>
      <c r="C236">
        <v>1</v>
      </c>
    </row>
    <row r="237" spans="1:3" x14ac:dyDescent="0.3">
      <c r="A237" t="s">
        <v>1424</v>
      </c>
      <c r="B237" t="s">
        <v>4</v>
      </c>
      <c r="C237">
        <v>1</v>
      </c>
    </row>
    <row r="238" spans="1:3" x14ac:dyDescent="0.3">
      <c r="A238" t="s">
        <v>137</v>
      </c>
      <c r="B238" t="s">
        <v>4</v>
      </c>
      <c r="C238">
        <v>1</v>
      </c>
    </row>
    <row r="239" spans="1:3" x14ac:dyDescent="0.3">
      <c r="A239" t="s">
        <v>991</v>
      </c>
      <c r="B239" t="s">
        <v>4</v>
      </c>
      <c r="C239">
        <v>1</v>
      </c>
    </row>
    <row r="240" spans="1:3" x14ac:dyDescent="0.3">
      <c r="A240" t="s">
        <v>411</v>
      </c>
      <c r="B240" t="s">
        <v>4</v>
      </c>
      <c r="C240">
        <v>1</v>
      </c>
    </row>
    <row r="241" spans="1:3" x14ac:dyDescent="0.3">
      <c r="A241" t="s">
        <v>255</v>
      </c>
      <c r="B241" t="s">
        <v>4</v>
      </c>
      <c r="C241">
        <v>1</v>
      </c>
    </row>
    <row r="242" spans="1:3" x14ac:dyDescent="0.3">
      <c r="A242" t="s">
        <v>529</v>
      </c>
      <c r="B242" t="s">
        <v>4</v>
      </c>
      <c r="C242">
        <v>1</v>
      </c>
    </row>
    <row r="243" spans="1:3" x14ac:dyDescent="0.3">
      <c r="A243" t="s">
        <v>1524</v>
      </c>
      <c r="B243" t="s">
        <v>4</v>
      </c>
      <c r="C243">
        <v>1</v>
      </c>
    </row>
    <row r="244" spans="1:3" x14ac:dyDescent="0.3">
      <c r="A244" t="s">
        <v>756</v>
      </c>
      <c r="B244" t="s">
        <v>4</v>
      </c>
      <c r="C244">
        <v>1</v>
      </c>
    </row>
    <row r="245" spans="1:3" x14ac:dyDescent="0.3">
      <c r="A245" t="s">
        <v>1182</v>
      </c>
      <c r="B245" t="s">
        <v>4</v>
      </c>
      <c r="C245">
        <v>1</v>
      </c>
    </row>
    <row r="246" spans="1:3" x14ac:dyDescent="0.3">
      <c r="A246" t="s">
        <v>452</v>
      </c>
      <c r="B246" t="s">
        <v>4</v>
      </c>
      <c r="C246">
        <v>1</v>
      </c>
    </row>
    <row r="247" spans="1:3" x14ac:dyDescent="0.3">
      <c r="A247" t="s">
        <v>576</v>
      </c>
      <c r="B247" t="s">
        <v>4</v>
      </c>
      <c r="C247">
        <v>1</v>
      </c>
    </row>
    <row r="248" spans="1:3" x14ac:dyDescent="0.3">
      <c r="A248" t="s">
        <v>589</v>
      </c>
      <c r="B248" t="s">
        <v>4</v>
      </c>
      <c r="C248">
        <v>1</v>
      </c>
    </row>
    <row r="249" spans="1:3" x14ac:dyDescent="0.3">
      <c r="A249" t="s">
        <v>1279</v>
      </c>
      <c r="B249" t="s">
        <v>4</v>
      </c>
      <c r="C249">
        <v>1</v>
      </c>
    </row>
    <row r="250" spans="1:3" x14ac:dyDescent="0.3">
      <c r="A250" t="s">
        <v>430</v>
      </c>
      <c r="B250" t="s">
        <v>4</v>
      </c>
      <c r="C250">
        <v>1</v>
      </c>
    </row>
    <row r="251" spans="1:3" x14ac:dyDescent="0.3">
      <c r="A251" t="s">
        <v>877</v>
      </c>
      <c r="B251" t="s">
        <v>4</v>
      </c>
      <c r="C251">
        <v>1</v>
      </c>
    </row>
    <row r="252" spans="1:3" x14ac:dyDescent="0.3">
      <c r="A252" t="s">
        <v>1639</v>
      </c>
      <c r="B252" t="s">
        <v>4</v>
      </c>
      <c r="C252">
        <v>1</v>
      </c>
    </row>
    <row r="253" spans="1:3" x14ac:dyDescent="0.3">
      <c r="A253" t="s">
        <v>300</v>
      </c>
      <c r="B253" t="s">
        <v>4</v>
      </c>
      <c r="C253">
        <v>1</v>
      </c>
    </row>
    <row r="254" spans="1:3" x14ac:dyDescent="0.3">
      <c r="A254" t="s">
        <v>256</v>
      </c>
      <c r="B254" t="s">
        <v>4</v>
      </c>
      <c r="C254">
        <v>1</v>
      </c>
    </row>
    <row r="255" spans="1:3" x14ac:dyDescent="0.3">
      <c r="A255" t="s">
        <v>804</v>
      </c>
      <c r="B255" t="s">
        <v>4</v>
      </c>
      <c r="C255">
        <v>1</v>
      </c>
    </row>
    <row r="256" spans="1:3" x14ac:dyDescent="0.3">
      <c r="A256" t="s">
        <v>1046</v>
      </c>
      <c r="B256" t="s">
        <v>4</v>
      </c>
      <c r="C256">
        <v>1</v>
      </c>
    </row>
    <row r="257" spans="1:3" x14ac:dyDescent="0.3">
      <c r="A257" t="s">
        <v>667</v>
      </c>
      <c r="B257" t="s">
        <v>4</v>
      </c>
      <c r="C257">
        <v>1</v>
      </c>
    </row>
    <row r="258" spans="1:3" x14ac:dyDescent="0.3">
      <c r="A258" t="s">
        <v>379</v>
      </c>
      <c r="B258" t="s">
        <v>4</v>
      </c>
      <c r="C258">
        <v>1</v>
      </c>
    </row>
    <row r="259" spans="1:3" x14ac:dyDescent="0.3">
      <c r="A259" t="s">
        <v>975</v>
      </c>
      <c r="B259" t="s">
        <v>4</v>
      </c>
      <c r="C259">
        <v>1</v>
      </c>
    </row>
    <row r="260" spans="1:3" x14ac:dyDescent="0.3">
      <c r="A260" t="s">
        <v>1104</v>
      </c>
      <c r="B260" t="s">
        <v>4</v>
      </c>
      <c r="C260">
        <v>1</v>
      </c>
    </row>
    <row r="261" spans="1:3" x14ac:dyDescent="0.3">
      <c r="A261" t="s">
        <v>688</v>
      </c>
      <c r="B261" t="s">
        <v>4</v>
      </c>
      <c r="C261">
        <v>1</v>
      </c>
    </row>
    <row r="262" spans="1:3" x14ac:dyDescent="0.3">
      <c r="A262" t="s">
        <v>601</v>
      </c>
      <c r="B262" t="s">
        <v>4</v>
      </c>
      <c r="C262">
        <v>1</v>
      </c>
    </row>
    <row r="263" spans="1:3" x14ac:dyDescent="0.3">
      <c r="A263" t="s">
        <v>1028</v>
      </c>
      <c r="B263" t="s">
        <v>4</v>
      </c>
      <c r="C263">
        <v>1</v>
      </c>
    </row>
    <row r="264" spans="1:3" x14ac:dyDescent="0.3">
      <c r="A264" t="s">
        <v>805</v>
      </c>
      <c r="B264" t="s">
        <v>4</v>
      </c>
      <c r="C264">
        <v>1</v>
      </c>
    </row>
    <row r="265" spans="1:3" x14ac:dyDescent="0.3">
      <c r="A265" t="s">
        <v>193</v>
      </c>
      <c r="B265" t="s">
        <v>4</v>
      </c>
      <c r="C265">
        <v>1</v>
      </c>
    </row>
    <row r="266" spans="1:3" x14ac:dyDescent="0.3">
      <c r="A266" t="s">
        <v>1185</v>
      </c>
      <c r="B266" t="s">
        <v>4</v>
      </c>
      <c r="C266">
        <v>1</v>
      </c>
    </row>
    <row r="267" spans="1:3" x14ac:dyDescent="0.3">
      <c r="A267" t="s">
        <v>442</v>
      </c>
      <c r="B267" t="s">
        <v>4</v>
      </c>
      <c r="C267">
        <v>1</v>
      </c>
    </row>
    <row r="268" spans="1:3" x14ac:dyDescent="0.3">
      <c r="A268" t="s">
        <v>638</v>
      </c>
      <c r="B268" t="s">
        <v>4</v>
      </c>
      <c r="C268">
        <v>1</v>
      </c>
    </row>
    <row r="269" spans="1:3" x14ac:dyDescent="0.3">
      <c r="A269" t="s">
        <v>1293</v>
      </c>
      <c r="B269" t="s">
        <v>4</v>
      </c>
      <c r="C269">
        <v>1</v>
      </c>
    </row>
    <row r="270" spans="1:3" x14ac:dyDescent="0.3">
      <c r="A270" t="s">
        <v>1044</v>
      </c>
      <c r="B270" t="s">
        <v>4</v>
      </c>
      <c r="C270">
        <v>1</v>
      </c>
    </row>
    <row r="271" spans="1:3" x14ac:dyDescent="0.3">
      <c r="A271" t="s">
        <v>633</v>
      </c>
      <c r="B271" t="s">
        <v>4</v>
      </c>
      <c r="C271">
        <v>1</v>
      </c>
    </row>
    <row r="272" spans="1:3" x14ac:dyDescent="0.3">
      <c r="A272" t="s">
        <v>884</v>
      </c>
      <c r="B272" t="s">
        <v>4</v>
      </c>
      <c r="C272">
        <v>1</v>
      </c>
    </row>
    <row r="273" spans="1:3" x14ac:dyDescent="0.3">
      <c r="A273" t="s">
        <v>466</v>
      </c>
      <c r="B273" t="s">
        <v>4</v>
      </c>
      <c r="C273">
        <v>1</v>
      </c>
    </row>
    <row r="274" spans="1:3" x14ac:dyDescent="0.3">
      <c r="A274" t="s">
        <v>681</v>
      </c>
      <c r="B274" t="s">
        <v>4</v>
      </c>
      <c r="C274">
        <v>1</v>
      </c>
    </row>
    <row r="275" spans="1:3" x14ac:dyDescent="0.3">
      <c r="A275" t="s">
        <v>1253</v>
      </c>
      <c r="B275" t="s">
        <v>4</v>
      </c>
      <c r="C275">
        <v>1</v>
      </c>
    </row>
    <row r="276" spans="1:3" x14ac:dyDescent="0.3">
      <c r="A276" t="s">
        <v>384</v>
      </c>
      <c r="B276" t="s">
        <v>4</v>
      </c>
      <c r="C276">
        <v>1</v>
      </c>
    </row>
    <row r="277" spans="1:3" x14ac:dyDescent="0.3">
      <c r="A277" t="s">
        <v>201</v>
      </c>
      <c r="B277" t="s">
        <v>4</v>
      </c>
      <c r="C277">
        <v>1</v>
      </c>
    </row>
    <row r="278" spans="1:3" x14ac:dyDescent="0.3">
      <c r="A278" t="s">
        <v>1184</v>
      </c>
      <c r="B278" t="s">
        <v>4</v>
      </c>
      <c r="C278">
        <v>1</v>
      </c>
    </row>
    <row r="279" spans="1:3" x14ac:dyDescent="0.3">
      <c r="A279" t="s">
        <v>381</v>
      </c>
      <c r="B279" t="s">
        <v>4</v>
      </c>
      <c r="C279">
        <v>1</v>
      </c>
    </row>
    <row r="280" spans="1:3" x14ac:dyDescent="0.3">
      <c r="A280" t="s">
        <v>325</v>
      </c>
      <c r="B280" t="s">
        <v>4</v>
      </c>
      <c r="C280">
        <v>1</v>
      </c>
    </row>
    <row r="281" spans="1:3" x14ac:dyDescent="0.3">
      <c r="A281" t="s">
        <v>648</v>
      </c>
      <c r="B281" t="s">
        <v>4</v>
      </c>
      <c r="C281">
        <v>1</v>
      </c>
    </row>
    <row r="282" spans="1:3" x14ac:dyDescent="0.3">
      <c r="A282" t="s">
        <v>357</v>
      </c>
      <c r="B282" t="s">
        <v>4</v>
      </c>
      <c r="C282">
        <v>1</v>
      </c>
    </row>
    <row r="283" spans="1:3" x14ac:dyDescent="0.3">
      <c r="A283" t="s">
        <v>275</v>
      </c>
      <c r="B283" t="s">
        <v>4</v>
      </c>
      <c r="C283">
        <v>1</v>
      </c>
    </row>
    <row r="284" spans="1:3" x14ac:dyDescent="0.3">
      <c r="A284" t="s">
        <v>233</v>
      </c>
      <c r="B284" t="s">
        <v>4</v>
      </c>
      <c r="C284">
        <v>1</v>
      </c>
    </row>
    <row r="285" spans="1:3" x14ac:dyDescent="0.3">
      <c r="A285" t="s">
        <v>751</v>
      </c>
      <c r="B285" t="s">
        <v>4</v>
      </c>
      <c r="C285">
        <v>1</v>
      </c>
    </row>
    <row r="286" spans="1:3" x14ac:dyDescent="0.3">
      <c r="A286" t="s">
        <v>646</v>
      </c>
      <c r="B286" t="s">
        <v>4</v>
      </c>
      <c r="C286">
        <v>1</v>
      </c>
    </row>
    <row r="287" spans="1:3" x14ac:dyDescent="0.3">
      <c r="A287" t="s">
        <v>171</v>
      </c>
      <c r="B287" t="s">
        <v>4</v>
      </c>
      <c r="C287">
        <v>1</v>
      </c>
    </row>
    <row r="288" spans="1:3" x14ac:dyDescent="0.3">
      <c r="A288" t="s">
        <v>686</v>
      </c>
      <c r="B288" t="s">
        <v>4</v>
      </c>
      <c r="C288">
        <v>1</v>
      </c>
    </row>
    <row r="289" spans="1:3" x14ac:dyDescent="0.3">
      <c r="A289" t="s">
        <v>203</v>
      </c>
      <c r="B289" t="s">
        <v>4</v>
      </c>
      <c r="C289">
        <v>1</v>
      </c>
    </row>
    <row r="290" spans="1:3" x14ac:dyDescent="0.3">
      <c r="A290" t="s">
        <v>640</v>
      </c>
      <c r="B290" t="s">
        <v>4</v>
      </c>
      <c r="C290">
        <v>1</v>
      </c>
    </row>
    <row r="291" spans="1:3" x14ac:dyDescent="0.3">
      <c r="A291" t="s">
        <v>675</v>
      </c>
      <c r="B291" t="s">
        <v>4</v>
      </c>
      <c r="C291">
        <v>1</v>
      </c>
    </row>
    <row r="292" spans="1:3" x14ac:dyDescent="0.3">
      <c r="A292" t="s">
        <v>520</v>
      </c>
      <c r="B292" t="s">
        <v>4</v>
      </c>
      <c r="C292">
        <v>1</v>
      </c>
    </row>
    <row r="293" spans="1:3" x14ac:dyDescent="0.3">
      <c r="A293" t="s">
        <v>483</v>
      </c>
      <c r="B293" t="s">
        <v>4</v>
      </c>
      <c r="C293">
        <v>1</v>
      </c>
    </row>
    <row r="294" spans="1:3" x14ac:dyDescent="0.3">
      <c r="A294" t="s">
        <v>547</v>
      </c>
      <c r="B294" t="s">
        <v>4</v>
      </c>
      <c r="C294">
        <v>1</v>
      </c>
    </row>
    <row r="295" spans="1:3" x14ac:dyDescent="0.3">
      <c r="A295" t="s">
        <v>339</v>
      </c>
      <c r="B295" t="s">
        <v>4</v>
      </c>
      <c r="C295">
        <v>1</v>
      </c>
    </row>
    <row r="296" spans="1:3" x14ac:dyDescent="0.3">
      <c r="A296" t="s">
        <v>867</v>
      </c>
      <c r="B296" t="s">
        <v>4</v>
      </c>
      <c r="C296">
        <v>1</v>
      </c>
    </row>
    <row r="297" spans="1:3" x14ac:dyDescent="0.3">
      <c r="A297" t="s">
        <v>1147</v>
      </c>
      <c r="B297" t="s">
        <v>4</v>
      </c>
      <c r="C297">
        <v>1</v>
      </c>
    </row>
    <row r="298" spans="1:3" x14ac:dyDescent="0.3">
      <c r="A298" t="s">
        <v>966</v>
      </c>
      <c r="B298" t="s">
        <v>4</v>
      </c>
      <c r="C298">
        <v>1</v>
      </c>
    </row>
    <row r="299" spans="1:3" x14ac:dyDescent="0.3">
      <c r="A299" t="s">
        <v>421</v>
      </c>
      <c r="B299" t="s">
        <v>4</v>
      </c>
      <c r="C299">
        <v>1</v>
      </c>
    </row>
    <row r="300" spans="1:3" x14ac:dyDescent="0.3">
      <c r="A300" t="s">
        <v>753</v>
      </c>
      <c r="B300" t="s">
        <v>4</v>
      </c>
      <c r="C300">
        <v>1</v>
      </c>
    </row>
    <row r="301" spans="1:3" x14ac:dyDescent="0.3">
      <c r="A301" t="s">
        <v>1087</v>
      </c>
      <c r="B301" t="s">
        <v>4</v>
      </c>
      <c r="C301">
        <v>1</v>
      </c>
    </row>
    <row r="302" spans="1:3" x14ac:dyDescent="0.3">
      <c r="A302" t="s">
        <v>540</v>
      </c>
      <c r="B302" t="s">
        <v>4</v>
      </c>
      <c r="C302">
        <v>1</v>
      </c>
    </row>
    <row r="303" spans="1:3" x14ac:dyDescent="0.3">
      <c r="A303" t="s">
        <v>1202</v>
      </c>
      <c r="B303" t="s">
        <v>4</v>
      </c>
      <c r="C303">
        <v>1</v>
      </c>
    </row>
    <row r="304" spans="1:3" x14ac:dyDescent="0.3">
      <c r="A304" t="s">
        <v>650</v>
      </c>
      <c r="B304" t="s">
        <v>4</v>
      </c>
      <c r="C304">
        <v>1</v>
      </c>
    </row>
    <row r="305" spans="1:3" x14ac:dyDescent="0.3">
      <c r="A305" t="s">
        <v>271</v>
      </c>
      <c r="B305" t="s">
        <v>4</v>
      </c>
      <c r="C305">
        <v>1</v>
      </c>
    </row>
    <row r="306" spans="1:3" x14ac:dyDescent="0.3">
      <c r="A306" t="s">
        <v>200</v>
      </c>
      <c r="B306" t="s">
        <v>4</v>
      </c>
      <c r="C306">
        <v>1</v>
      </c>
    </row>
    <row r="307" spans="1:3" x14ac:dyDescent="0.3">
      <c r="A307" t="s">
        <v>557</v>
      </c>
      <c r="B307" t="s">
        <v>4</v>
      </c>
      <c r="C307">
        <v>1</v>
      </c>
    </row>
    <row r="308" spans="1:3" x14ac:dyDescent="0.3">
      <c r="A308" t="s">
        <v>654</v>
      </c>
      <c r="B308" t="s">
        <v>4</v>
      </c>
      <c r="C308">
        <v>1</v>
      </c>
    </row>
    <row r="309" spans="1:3" x14ac:dyDescent="0.3">
      <c r="A309" t="s">
        <v>269</v>
      </c>
      <c r="B309" t="s">
        <v>4</v>
      </c>
      <c r="C309">
        <v>1</v>
      </c>
    </row>
    <row r="310" spans="1:3" x14ac:dyDescent="0.3">
      <c r="A310" t="s">
        <v>219</v>
      </c>
      <c r="B310" t="s">
        <v>4</v>
      </c>
      <c r="C310">
        <v>1</v>
      </c>
    </row>
    <row r="311" spans="1:3" x14ac:dyDescent="0.3">
      <c r="A311" t="s">
        <v>724</v>
      </c>
      <c r="B311" t="s">
        <v>4</v>
      </c>
      <c r="C311">
        <v>1</v>
      </c>
    </row>
    <row r="312" spans="1:3" x14ac:dyDescent="0.3">
      <c r="A312" t="s">
        <v>1582</v>
      </c>
      <c r="B312" t="s">
        <v>4</v>
      </c>
      <c r="C312">
        <v>1</v>
      </c>
    </row>
    <row r="313" spans="1:3" x14ac:dyDescent="0.3">
      <c r="A313" t="s">
        <v>511</v>
      </c>
      <c r="B313" t="s">
        <v>4</v>
      </c>
      <c r="C313">
        <v>1</v>
      </c>
    </row>
    <row r="314" spans="1:3" x14ac:dyDescent="0.3">
      <c r="A314" t="s">
        <v>122</v>
      </c>
      <c r="B314" t="s">
        <v>4</v>
      </c>
      <c r="C314">
        <v>1</v>
      </c>
    </row>
    <row r="315" spans="1:3" x14ac:dyDescent="0.3">
      <c r="A315" t="s">
        <v>293</v>
      </c>
      <c r="B315" t="s">
        <v>4</v>
      </c>
      <c r="C315">
        <v>1</v>
      </c>
    </row>
    <row r="316" spans="1:3" x14ac:dyDescent="0.3">
      <c r="A316" t="s">
        <v>794</v>
      </c>
      <c r="B316" t="s">
        <v>4</v>
      </c>
      <c r="C316">
        <v>1</v>
      </c>
    </row>
    <row r="317" spans="1:3" x14ac:dyDescent="0.3">
      <c r="A317" t="s">
        <v>525</v>
      </c>
      <c r="B317" t="s">
        <v>4</v>
      </c>
      <c r="C317">
        <v>1</v>
      </c>
    </row>
    <row r="318" spans="1:3" x14ac:dyDescent="0.3">
      <c r="A318" t="s">
        <v>191</v>
      </c>
      <c r="B318" t="s">
        <v>4</v>
      </c>
      <c r="C318">
        <v>1</v>
      </c>
    </row>
    <row r="319" spans="1:3" x14ac:dyDescent="0.3">
      <c r="A319" t="s">
        <v>941</v>
      </c>
      <c r="B319" t="s">
        <v>4</v>
      </c>
      <c r="C319">
        <v>1</v>
      </c>
    </row>
    <row r="320" spans="1:3" x14ac:dyDescent="0.3">
      <c r="A320" t="s">
        <v>1406</v>
      </c>
      <c r="B320" t="s">
        <v>4</v>
      </c>
      <c r="C320">
        <v>1</v>
      </c>
    </row>
    <row r="321" spans="1:3" x14ac:dyDescent="0.3">
      <c r="A321" t="s">
        <v>1523</v>
      </c>
      <c r="B321" t="s">
        <v>4</v>
      </c>
      <c r="C321">
        <v>1</v>
      </c>
    </row>
    <row r="322" spans="1:3" x14ac:dyDescent="0.3">
      <c r="A322" t="s">
        <v>209</v>
      </c>
      <c r="B322" t="s">
        <v>4</v>
      </c>
      <c r="C322">
        <v>1</v>
      </c>
    </row>
    <row r="323" spans="1:3" x14ac:dyDescent="0.3">
      <c r="A323" t="s">
        <v>643</v>
      </c>
      <c r="B323" t="s">
        <v>4</v>
      </c>
      <c r="C323">
        <v>1</v>
      </c>
    </row>
    <row r="324" spans="1:3" x14ac:dyDescent="0.3">
      <c r="A324" t="s">
        <v>1131</v>
      </c>
      <c r="B324" t="s">
        <v>4</v>
      </c>
      <c r="C324">
        <v>1</v>
      </c>
    </row>
    <row r="325" spans="1:3" x14ac:dyDescent="0.3">
      <c r="A325" t="s">
        <v>592</v>
      </c>
      <c r="B325" t="s">
        <v>4</v>
      </c>
      <c r="C325">
        <v>1</v>
      </c>
    </row>
    <row r="326" spans="1:3" x14ac:dyDescent="0.3">
      <c r="A326" t="s">
        <v>1466</v>
      </c>
      <c r="B326" t="s">
        <v>4</v>
      </c>
      <c r="C326">
        <v>1</v>
      </c>
    </row>
    <row r="327" spans="1:3" x14ac:dyDescent="0.3">
      <c r="A327" t="s">
        <v>489</v>
      </c>
      <c r="B327" t="s">
        <v>4</v>
      </c>
      <c r="C327">
        <v>1</v>
      </c>
    </row>
    <row r="328" spans="1:3" x14ac:dyDescent="0.3">
      <c r="A328" t="s">
        <v>316</v>
      </c>
      <c r="B328" t="s">
        <v>4</v>
      </c>
      <c r="C328">
        <v>1</v>
      </c>
    </row>
    <row r="329" spans="1:3" x14ac:dyDescent="0.3">
      <c r="A329" t="s">
        <v>391</v>
      </c>
      <c r="B329" t="s">
        <v>4</v>
      </c>
      <c r="C329">
        <v>1</v>
      </c>
    </row>
    <row r="330" spans="1:3" x14ac:dyDescent="0.3">
      <c r="A330" t="s">
        <v>492</v>
      </c>
      <c r="B330" t="s">
        <v>4</v>
      </c>
      <c r="C330">
        <v>1</v>
      </c>
    </row>
    <row r="331" spans="1:3" x14ac:dyDescent="0.3">
      <c r="A331" t="s">
        <v>550</v>
      </c>
      <c r="B331" t="s">
        <v>4</v>
      </c>
      <c r="C331">
        <v>1</v>
      </c>
    </row>
    <row r="332" spans="1:3" x14ac:dyDescent="0.3">
      <c r="A332" t="s">
        <v>427</v>
      </c>
      <c r="B332" t="s">
        <v>4</v>
      </c>
      <c r="C332">
        <v>1</v>
      </c>
    </row>
    <row r="333" spans="1:3" x14ac:dyDescent="0.3">
      <c r="A333" t="s">
        <v>461</v>
      </c>
      <c r="B333" t="s">
        <v>4</v>
      </c>
      <c r="C333">
        <v>1</v>
      </c>
    </row>
    <row r="334" spans="1:3" x14ac:dyDescent="0.3">
      <c r="A334" t="s">
        <v>224</v>
      </c>
      <c r="B334" t="s">
        <v>4</v>
      </c>
      <c r="C334">
        <v>1</v>
      </c>
    </row>
    <row r="335" spans="1:3" x14ac:dyDescent="0.3">
      <c r="A335" t="s">
        <v>678</v>
      </c>
      <c r="B335" t="s">
        <v>4</v>
      </c>
      <c r="C335">
        <v>1</v>
      </c>
    </row>
    <row r="336" spans="1:3" x14ac:dyDescent="0.3">
      <c r="A336" t="s">
        <v>1024</v>
      </c>
      <c r="B336" t="s">
        <v>4</v>
      </c>
      <c r="C336">
        <v>1</v>
      </c>
    </row>
    <row r="337" spans="1:3" x14ac:dyDescent="0.3">
      <c r="A337" t="s">
        <v>645</v>
      </c>
      <c r="B337" t="s">
        <v>4</v>
      </c>
      <c r="C337">
        <v>1</v>
      </c>
    </row>
    <row r="338" spans="1:3" x14ac:dyDescent="0.3">
      <c r="A338" t="s">
        <v>155</v>
      </c>
      <c r="B338" t="s">
        <v>4</v>
      </c>
      <c r="C338">
        <v>1</v>
      </c>
    </row>
    <row r="339" spans="1:3" x14ac:dyDescent="0.3">
      <c r="A339" t="s">
        <v>721</v>
      </c>
      <c r="B339" t="s">
        <v>4</v>
      </c>
      <c r="C339">
        <v>1</v>
      </c>
    </row>
    <row r="340" spans="1:3" x14ac:dyDescent="0.3">
      <c r="A340" t="s">
        <v>660</v>
      </c>
      <c r="B340" t="s">
        <v>4</v>
      </c>
      <c r="C340">
        <v>1</v>
      </c>
    </row>
    <row r="341" spans="1:3" x14ac:dyDescent="0.3">
      <c r="A341" t="s">
        <v>110</v>
      </c>
      <c r="B341" t="s">
        <v>8</v>
      </c>
      <c r="C341">
        <v>1</v>
      </c>
    </row>
    <row r="342" spans="1:3" x14ac:dyDescent="0.3">
      <c r="A342" t="s">
        <v>984</v>
      </c>
      <c r="B342" t="s">
        <v>4</v>
      </c>
      <c r="C342">
        <v>1</v>
      </c>
    </row>
    <row r="343" spans="1:3" x14ac:dyDescent="0.3">
      <c r="A343" t="s">
        <v>1282</v>
      </c>
      <c r="B343" t="s">
        <v>4</v>
      </c>
      <c r="C343">
        <v>1</v>
      </c>
    </row>
    <row r="344" spans="1:3" x14ac:dyDescent="0.3">
      <c r="A344" t="s">
        <v>1333</v>
      </c>
      <c r="B344" t="s">
        <v>4</v>
      </c>
      <c r="C344">
        <v>1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58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1645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4142</v>
      </c>
    </row>
    <row r="4" spans="1:3" x14ac:dyDescent="0.3">
      <c r="A4" t="s">
        <v>5</v>
      </c>
      <c r="B4" t="s">
        <v>4</v>
      </c>
      <c r="C4" s="1">
        <v>3314</v>
      </c>
    </row>
    <row r="5" spans="1:3" x14ac:dyDescent="0.3">
      <c r="A5" t="s">
        <v>6</v>
      </c>
      <c r="B5" t="s">
        <v>4</v>
      </c>
      <c r="C5" s="1">
        <v>2031</v>
      </c>
    </row>
    <row r="6" spans="1:3" x14ac:dyDescent="0.3">
      <c r="A6" t="s">
        <v>9</v>
      </c>
      <c r="B6" t="s">
        <v>4</v>
      </c>
      <c r="C6">
        <v>754</v>
      </c>
    </row>
    <row r="7" spans="1:3" x14ac:dyDescent="0.3">
      <c r="A7" t="s">
        <v>10</v>
      </c>
      <c r="B7" t="s">
        <v>4</v>
      </c>
      <c r="C7">
        <v>715</v>
      </c>
    </row>
    <row r="8" spans="1:3" x14ac:dyDescent="0.3">
      <c r="A8" t="s">
        <v>12</v>
      </c>
      <c r="B8" t="s">
        <v>4</v>
      </c>
      <c r="C8">
        <v>697</v>
      </c>
    </row>
    <row r="9" spans="1:3" x14ac:dyDescent="0.3">
      <c r="A9" t="s">
        <v>13</v>
      </c>
      <c r="B9" t="s">
        <v>4</v>
      </c>
      <c r="C9">
        <v>561</v>
      </c>
    </row>
    <row r="10" spans="1:3" x14ac:dyDescent="0.3">
      <c r="A10" t="s">
        <v>20</v>
      </c>
      <c r="B10" t="s">
        <v>8</v>
      </c>
      <c r="C10">
        <v>515</v>
      </c>
    </row>
    <row r="11" spans="1:3" x14ac:dyDescent="0.3">
      <c r="A11" t="s">
        <v>15</v>
      </c>
      <c r="B11" t="s">
        <v>4</v>
      </c>
      <c r="C11">
        <v>452</v>
      </c>
    </row>
    <row r="12" spans="1:3" x14ac:dyDescent="0.3">
      <c r="A12" t="s">
        <v>16</v>
      </c>
      <c r="B12" t="s">
        <v>4</v>
      </c>
      <c r="C12">
        <v>451</v>
      </c>
    </row>
    <row r="13" spans="1:3" x14ac:dyDescent="0.3">
      <c r="A13" t="s">
        <v>14</v>
      </c>
      <c r="B13" t="s">
        <v>4</v>
      </c>
      <c r="C13">
        <v>410</v>
      </c>
    </row>
    <row r="14" spans="1:3" x14ac:dyDescent="0.3">
      <c r="A14" t="s">
        <v>18</v>
      </c>
      <c r="B14" t="s">
        <v>4</v>
      </c>
      <c r="C14">
        <v>409</v>
      </c>
    </row>
    <row r="15" spans="1:3" x14ac:dyDescent="0.3">
      <c r="A15" t="s">
        <v>19</v>
      </c>
      <c r="B15" t="s">
        <v>4</v>
      </c>
      <c r="C15">
        <v>351</v>
      </c>
    </row>
    <row r="16" spans="1:3" x14ac:dyDescent="0.3">
      <c r="A16" t="s">
        <v>11</v>
      </c>
      <c r="B16" t="s">
        <v>8</v>
      </c>
      <c r="C16">
        <v>336</v>
      </c>
    </row>
    <row r="17" spans="1:3" x14ac:dyDescent="0.3">
      <c r="A17" t="s">
        <v>26</v>
      </c>
      <c r="B17" t="s">
        <v>4</v>
      </c>
      <c r="C17">
        <v>236</v>
      </c>
    </row>
    <row r="18" spans="1:3" x14ac:dyDescent="0.3">
      <c r="A18" t="s">
        <v>24</v>
      </c>
      <c r="B18" t="s">
        <v>4</v>
      </c>
      <c r="C18">
        <v>198</v>
      </c>
    </row>
    <row r="19" spans="1:3" x14ac:dyDescent="0.3">
      <c r="A19" t="s">
        <v>7</v>
      </c>
      <c r="B19" t="s">
        <v>8</v>
      </c>
      <c r="C19">
        <v>196</v>
      </c>
    </row>
    <row r="20" spans="1:3" x14ac:dyDescent="0.3">
      <c r="A20" t="s">
        <v>17</v>
      </c>
      <c r="B20" t="s">
        <v>4</v>
      </c>
      <c r="C20">
        <v>184</v>
      </c>
    </row>
    <row r="21" spans="1:3" x14ac:dyDescent="0.3">
      <c r="A21" t="s">
        <v>25</v>
      </c>
      <c r="B21" t="s">
        <v>8</v>
      </c>
      <c r="C21">
        <v>171</v>
      </c>
    </row>
    <row r="22" spans="1:3" x14ac:dyDescent="0.3">
      <c r="A22" t="s">
        <v>23</v>
      </c>
      <c r="B22" t="s">
        <v>4</v>
      </c>
      <c r="C22">
        <v>154</v>
      </c>
    </row>
    <row r="23" spans="1:3" x14ac:dyDescent="0.3">
      <c r="A23" t="s">
        <v>29</v>
      </c>
      <c r="B23" t="s">
        <v>4</v>
      </c>
      <c r="C23">
        <v>153</v>
      </c>
    </row>
    <row r="24" spans="1:3" x14ac:dyDescent="0.3">
      <c r="A24" t="s">
        <v>21</v>
      </c>
      <c r="B24" t="s">
        <v>4</v>
      </c>
      <c r="C24">
        <v>144</v>
      </c>
    </row>
    <row r="25" spans="1:3" x14ac:dyDescent="0.3">
      <c r="A25" t="s">
        <v>27</v>
      </c>
      <c r="B25" t="s">
        <v>4</v>
      </c>
      <c r="C25">
        <v>141</v>
      </c>
    </row>
    <row r="26" spans="1:3" x14ac:dyDescent="0.3">
      <c r="A26" t="s">
        <v>34</v>
      </c>
      <c r="B26" t="s">
        <v>4</v>
      </c>
      <c r="C26">
        <v>129</v>
      </c>
    </row>
    <row r="27" spans="1:3" x14ac:dyDescent="0.3">
      <c r="A27" t="s">
        <v>33</v>
      </c>
      <c r="B27" t="s">
        <v>4</v>
      </c>
      <c r="C27">
        <v>114</v>
      </c>
    </row>
    <row r="28" spans="1:3" x14ac:dyDescent="0.3">
      <c r="A28" t="s">
        <v>22</v>
      </c>
      <c r="B28" t="s">
        <v>4</v>
      </c>
      <c r="C28">
        <v>112</v>
      </c>
    </row>
    <row r="29" spans="1:3" x14ac:dyDescent="0.3">
      <c r="A29" t="s">
        <v>31</v>
      </c>
      <c r="B29" t="s">
        <v>4</v>
      </c>
      <c r="C29">
        <v>95</v>
      </c>
    </row>
    <row r="30" spans="1:3" x14ac:dyDescent="0.3">
      <c r="A30" t="s">
        <v>36</v>
      </c>
      <c r="B30" t="s">
        <v>4</v>
      </c>
      <c r="C30">
        <v>89</v>
      </c>
    </row>
    <row r="31" spans="1:3" x14ac:dyDescent="0.3">
      <c r="A31" t="s">
        <v>63</v>
      </c>
      <c r="B31" t="s">
        <v>4</v>
      </c>
      <c r="C31">
        <v>87</v>
      </c>
    </row>
    <row r="32" spans="1:3" x14ac:dyDescent="0.3">
      <c r="A32" t="s">
        <v>32</v>
      </c>
      <c r="B32" t="s">
        <v>4</v>
      </c>
      <c r="C32">
        <v>85</v>
      </c>
    </row>
    <row r="33" spans="1:3" x14ac:dyDescent="0.3">
      <c r="A33" t="s">
        <v>30</v>
      </c>
      <c r="B33" t="s">
        <v>4</v>
      </c>
      <c r="C33">
        <v>75</v>
      </c>
    </row>
    <row r="34" spans="1:3" x14ac:dyDescent="0.3">
      <c r="A34" t="s">
        <v>38</v>
      </c>
      <c r="B34" t="s">
        <v>8</v>
      </c>
      <c r="C34">
        <v>71</v>
      </c>
    </row>
    <row r="35" spans="1:3" x14ac:dyDescent="0.3">
      <c r="A35" t="s">
        <v>175</v>
      </c>
      <c r="B35" t="s">
        <v>8</v>
      </c>
      <c r="C35">
        <v>64</v>
      </c>
    </row>
    <row r="36" spans="1:3" x14ac:dyDescent="0.3">
      <c r="A36" t="s">
        <v>41</v>
      </c>
      <c r="B36" t="s">
        <v>4</v>
      </c>
      <c r="C36">
        <v>59</v>
      </c>
    </row>
    <row r="37" spans="1:3" x14ac:dyDescent="0.3">
      <c r="A37" t="s">
        <v>28</v>
      </c>
      <c r="B37" t="s">
        <v>4</v>
      </c>
      <c r="C37">
        <v>58</v>
      </c>
    </row>
    <row r="38" spans="1:3" x14ac:dyDescent="0.3">
      <c r="A38" t="s">
        <v>88</v>
      </c>
      <c r="B38" t="s">
        <v>4</v>
      </c>
      <c r="C38">
        <v>58</v>
      </c>
    </row>
    <row r="39" spans="1:3" x14ac:dyDescent="0.3">
      <c r="A39" t="s">
        <v>35</v>
      </c>
      <c r="B39" t="s">
        <v>4</v>
      </c>
      <c r="C39">
        <v>53</v>
      </c>
    </row>
    <row r="40" spans="1:3" x14ac:dyDescent="0.3">
      <c r="A40" t="s">
        <v>40</v>
      </c>
      <c r="B40" t="s">
        <v>4</v>
      </c>
      <c r="C40">
        <v>51</v>
      </c>
    </row>
    <row r="41" spans="1:3" x14ac:dyDescent="0.3">
      <c r="A41" t="s">
        <v>50</v>
      </c>
      <c r="B41" t="s">
        <v>4</v>
      </c>
      <c r="C41">
        <v>46</v>
      </c>
    </row>
    <row r="42" spans="1:3" x14ac:dyDescent="0.3">
      <c r="A42" t="s">
        <v>51</v>
      </c>
      <c r="B42" t="s">
        <v>4</v>
      </c>
      <c r="C42">
        <v>43</v>
      </c>
    </row>
    <row r="43" spans="1:3" x14ac:dyDescent="0.3">
      <c r="A43" t="s">
        <v>45</v>
      </c>
      <c r="B43" t="s">
        <v>4</v>
      </c>
      <c r="C43">
        <v>41</v>
      </c>
    </row>
    <row r="44" spans="1:3" x14ac:dyDescent="0.3">
      <c r="A44" t="s">
        <v>43</v>
      </c>
      <c r="B44" t="s">
        <v>4</v>
      </c>
      <c r="C44">
        <v>39</v>
      </c>
    </row>
    <row r="45" spans="1:3" x14ac:dyDescent="0.3">
      <c r="A45" t="s">
        <v>39</v>
      </c>
      <c r="B45" t="s">
        <v>4</v>
      </c>
      <c r="C45">
        <v>39</v>
      </c>
    </row>
    <row r="46" spans="1:3" x14ac:dyDescent="0.3">
      <c r="A46" t="s">
        <v>111</v>
      </c>
      <c r="B46" t="s">
        <v>4</v>
      </c>
      <c r="C46">
        <v>37</v>
      </c>
    </row>
    <row r="47" spans="1:3" x14ac:dyDescent="0.3">
      <c r="A47" t="s">
        <v>147</v>
      </c>
      <c r="B47" t="s">
        <v>4</v>
      </c>
      <c r="C47">
        <v>36</v>
      </c>
    </row>
    <row r="48" spans="1:3" x14ac:dyDescent="0.3">
      <c r="A48" t="s">
        <v>52</v>
      </c>
      <c r="B48" t="s">
        <v>4</v>
      </c>
      <c r="C48">
        <v>35</v>
      </c>
    </row>
    <row r="49" spans="1:3" x14ac:dyDescent="0.3">
      <c r="A49" t="s">
        <v>47</v>
      </c>
      <c r="B49" t="s">
        <v>4</v>
      </c>
      <c r="C49">
        <v>35</v>
      </c>
    </row>
    <row r="50" spans="1:3" x14ac:dyDescent="0.3">
      <c r="A50" t="s">
        <v>37</v>
      </c>
      <c r="B50" t="s">
        <v>8</v>
      </c>
      <c r="C50">
        <v>34</v>
      </c>
    </row>
    <row r="51" spans="1:3" x14ac:dyDescent="0.3">
      <c r="A51" t="s">
        <v>114</v>
      </c>
      <c r="B51" t="s">
        <v>4</v>
      </c>
      <c r="C51">
        <v>31</v>
      </c>
    </row>
    <row r="52" spans="1:3" x14ac:dyDescent="0.3">
      <c r="A52" t="s">
        <v>59</v>
      </c>
      <c r="B52" t="s">
        <v>4</v>
      </c>
      <c r="C52">
        <v>30</v>
      </c>
    </row>
    <row r="53" spans="1:3" x14ac:dyDescent="0.3">
      <c r="A53" t="s">
        <v>61</v>
      </c>
      <c r="B53" t="s">
        <v>4</v>
      </c>
      <c r="C53">
        <v>30</v>
      </c>
    </row>
    <row r="54" spans="1:3" x14ac:dyDescent="0.3">
      <c r="A54" t="s">
        <v>56</v>
      </c>
      <c r="B54" t="s">
        <v>4</v>
      </c>
      <c r="C54">
        <v>27</v>
      </c>
    </row>
    <row r="55" spans="1:3" x14ac:dyDescent="0.3">
      <c r="A55" t="s">
        <v>42</v>
      </c>
      <c r="B55" t="s">
        <v>4</v>
      </c>
      <c r="C55">
        <v>26</v>
      </c>
    </row>
    <row r="56" spans="1:3" x14ac:dyDescent="0.3">
      <c r="A56" t="s">
        <v>57</v>
      </c>
      <c r="B56" t="s">
        <v>4</v>
      </c>
      <c r="C56">
        <v>26</v>
      </c>
    </row>
    <row r="57" spans="1:3" x14ac:dyDescent="0.3">
      <c r="A57" t="s">
        <v>64</v>
      </c>
      <c r="B57" t="s">
        <v>4</v>
      </c>
      <c r="C57">
        <v>25</v>
      </c>
    </row>
    <row r="58" spans="1:3" x14ac:dyDescent="0.3">
      <c r="A58" t="s">
        <v>81</v>
      </c>
      <c r="B58" t="s">
        <v>4</v>
      </c>
      <c r="C58">
        <v>25</v>
      </c>
    </row>
    <row r="59" spans="1:3" x14ac:dyDescent="0.3">
      <c r="A59" t="s">
        <v>237</v>
      </c>
      <c r="B59" t="s">
        <v>4</v>
      </c>
      <c r="C59">
        <v>25</v>
      </c>
    </row>
    <row r="60" spans="1:3" x14ac:dyDescent="0.3">
      <c r="A60" t="s">
        <v>49</v>
      </c>
      <c r="B60" t="s">
        <v>4</v>
      </c>
      <c r="C60">
        <v>24</v>
      </c>
    </row>
    <row r="61" spans="1:3" x14ac:dyDescent="0.3">
      <c r="A61" t="s">
        <v>96</v>
      </c>
      <c r="B61" t="s">
        <v>4</v>
      </c>
      <c r="C61">
        <v>24</v>
      </c>
    </row>
    <row r="62" spans="1:3" x14ac:dyDescent="0.3">
      <c r="A62" t="s">
        <v>48</v>
      </c>
      <c r="B62" t="s">
        <v>8</v>
      </c>
      <c r="C62">
        <v>23</v>
      </c>
    </row>
    <row r="63" spans="1:3" x14ac:dyDescent="0.3">
      <c r="A63" t="s">
        <v>100</v>
      </c>
      <c r="B63" t="s">
        <v>4</v>
      </c>
      <c r="C63">
        <v>21</v>
      </c>
    </row>
    <row r="64" spans="1:3" x14ac:dyDescent="0.3">
      <c r="A64" t="s">
        <v>86</v>
      </c>
      <c r="B64" t="s">
        <v>4</v>
      </c>
      <c r="C64">
        <v>21</v>
      </c>
    </row>
    <row r="65" spans="1:3" x14ac:dyDescent="0.3">
      <c r="A65" t="s">
        <v>66</v>
      </c>
      <c r="B65" t="s">
        <v>8</v>
      </c>
      <c r="C65">
        <v>21</v>
      </c>
    </row>
    <row r="66" spans="1:3" x14ac:dyDescent="0.3">
      <c r="A66" t="s">
        <v>53</v>
      </c>
      <c r="B66" t="s">
        <v>4</v>
      </c>
      <c r="C66">
        <v>20</v>
      </c>
    </row>
    <row r="67" spans="1:3" x14ac:dyDescent="0.3">
      <c r="A67" t="s">
        <v>79</v>
      </c>
      <c r="B67" t="s">
        <v>4</v>
      </c>
      <c r="C67">
        <v>20</v>
      </c>
    </row>
    <row r="68" spans="1:3" x14ac:dyDescent="0.3">
      <c r="A68" t="s">
        <v>73</v>
      </c>
      <c r="B68" t="s">
        <v>4</v>
      </c>
      <c r="C68">
        <v>19</v>
      </c>
    </row>
    <row r="69" spans="1:3" x14ac:dyDescent="0.3">
      <c r="A69" t="s">
        <v>133</v>
      </c>
      <c r="B69" t="s">
        <v>4</v>
      </c>
      <c r="C69">
        <v>19</v>
      </c>
    </row>
    <row r="70" spans="1:3" x14ac:dyDescent="0.3">
      <c r="A70" t="s">
        <v>60</v>
      </c>
      <c r="B70" t="s">
        <v>4</v>
      </c>
      <c r="C70">
        <v>19</v>
      </c>
    </row>
    <row r="71" spans="1:3" x14ac:dyDescent="0.3">
      <c r="A71" t="s">
        <v>84</v>
      </c>
      <c r="B71" t="s">
        <v>4</v>
      </c>
      <c r="C71">
        <v>18</v>
      </c>
    </row>
    <row r="72" spans="1:3" x14ac:dyDescent="0.3">
      <c r="A72" t="s">
        <v>71</v>
      </c>
      <c r="B72" t="s">
        <v>4</v>
      </c>
      <c r="C72">
        <v>17</v>
      </c>
    </row>
    <row r="73" spans="1:3" x14ac:dyDescent="0.3">
      <c r="A73" t="s">
        <v>67</v>
      </c>
      <c r="B73" t="s">
        <v>4</v>
      </c>
      <c r="C73">
        <v>17</v>
      </c>
    </row>
    <row r="74" spans="1:3" x14ac:dyDescent="0.3">
      <c r="A74" t="s">
        <v>135</v>
      </c>
      <c r="B74" t="s">
        <v>4</v>
      </c>
      <c r="C74">
        <v>16</v>
      </c>
    </row>
    <row r="75" spans="1:3" x14ac:dyDescent="0.3">
      <c r="A75" t="s">
        <v>46</v>
      </c>
      <c r="B75" t="s">
        <v>4</v>
      </c>
      <c r="C75">
        <v>16</v>
      </c>
    </row>
    <row r="76" spans="1:3" x14ac:dyDescent="0.3">
      <c r="A76" t="s">
        <v>82</v>
      </c>
      <c r="B76" t="s">
        <v>4</v>
      </c>
      <c r="C76">
        <v>16</v>
      </c>
    </row>
    <row r="77" spans="1:3" x14ac:dyDescent="0.3">
      <c r="A77" t="s">
        <v>165</v>
      </c>
      <c r="B77" t="s">
        <v>4</v>
      </c>
      <c r="C77">
        <v>16</v>
      </c>
    </row>
    <row r="78" spans="1:3" x14ac:dyDescent="0.3">
      <c r="A78" t="s">
        <v>106</v>
      </c>
      <c r="B78" t="s">
        <v>4</v>
      </c>
      <c r="C78">
        <v>16</v>
      </c>
    </row>
    <row r="79" spans="1:3" x14ac:dyDescent="0.3">
      <c r="A79" t="s">
        <v>95</v>
      </c>
      <c r="B79" t="s">
        <v>4</v>
      </c>
      <c r="C79">
        <v>16</v>
      </c>
    </row>
    <row r="80" spans="1:3" x14ac:dyDescent="0.3">
      <c r="A80" t="s">
        <v>77</v>
      </c>
      <c r="B80" t="s">
        <v>4</v>
      </c>
      <c r="C80">
        <v>16</v>
      </c>
    </row>
    <row r="81" spans="1:3" x14ac:dyDescent="0.3">
      <c r="A81" t="s">
        <v>54</v>
      </c>
      <c r="B81" t="s">
        <v>4</v>
      </c>
      <c r="C81">
        <v>15</v>
      </c>
    </row>
    <row r="82" spans="1:3" x14ac:dyDescent="0.3">
      <c r="A82" t="s">
        <v>91</v>
      </c>
      <c r="B82" t="s">
        <v>4</v>
      </c>
      <c r="C82">
        <v>15</v>
      </c>
    </row>
    <row r="83" spans="1:3" x14ac:dyDescent="0.3">
      <c r="A83" t="s">
        <v>87</v>
      </c>
      <c r="B83" t="s">
        <v>4</v>
      </c>
      <c r="C83">
        <v>15</v>
      </c>
    </row>
    <row r="84" spans="1:3" x14ac:dyDescent="0.3">
      <c r="A84" t="s">
        <v>176</v>
      </c>
      <c r="B84" t="s">
        <v>4</v>
      </c>
      <c r="C84">
        <v>15</v>
      </c>
    </row>
    <row r="85" spans="1:3" x14ac:dyDescent="0.3">
      <c r="A85" t="s">
        <v>98</v>
      </c>
      <c r="B85" t="s">
        <v>4</v>
      </c>
      <c r="C85">
        <v>14</v>
      </c>
    </row>
    <row r="86" spans="1:3" x14ac:dyDescent="0.3">
      <c r="A86" t="s">
        <v>192</v>
      </c>
      <c r="B86" t="s">
        <v>4</v>
      </c>
      <c r="C86">
        <v>14</v>
      </c>
    </row>
    <row r="87" spans="1:3" x14ac:dyDescent="0.3">
      <c r="A87" t="s">
        <v>123</v>
      </c>
      <c r="B87" t="s">
        <v>8</v>
      </c>
      <c r="C87">
        <v>14</v>
      </c>
    </row>
    <row r="88" spans="1:3" x14ac:dyDescent="0.3">
      <c r="A88" t="s">
        <v>129</v>
      </c>
      <c r="B88" t="s">
        <v>4</v>
      </c>
      <c r="C88">
        <v>13</v>
      </c>
    </row>
    <row r="89" spans="1:3" x14ac:dyDescent="0.3">
      <c r="A89" t="s">
        <v>72</v>
      </c>
      <c r="B89" t="s">
        <v>4</v>
      </c>
      <c r="C89">
        <v>13</v>
      </c>
    </row>
    <row r="90" spans="1:3" x14ac:dyDescent="0.3">
      <c r="A90" t="s">
        <v>154</v>
      </c>
      <c r="B90" t="s">
        <v>4</v>
      </c>
      <c r="C90">
        <v>13</v>
      </c>
    </row>
    <row r="91" spans="1:3" x14ac:dyDescent="0.3">
      <c r="A91" t="s">
        <v>69</v>
      </c>
      <c r="B91" t="s">
        <v>4</v>
      </c>
      <c r="C91">
        <v>13</v>
      </c>
    </row>
    <row r="92" spans="1:3" x14ac:dyDescent="0.3">
      <c r="A92" t="s">
        <v>162</v>
      </c>
      <c r="B92" t="s">
        <v>4</v>
      </c>
      <c r="C92">
        <v>13</v>
      </c>
    </row>
    <row r="93" spans="1:3" x14ac:dyDescent="0.3">
      <c r="A93" t="s">
        <v>150</v>
      </c>
      <c r="B93" t="s">
        <v>4</v>
      </c>
      <c r="C93">
        <v>12</v>
      </c>
    </row>
    <row r="94" spans="1:3" x14ac:dyDescent="0.3">
      <c r="A94" t="s">
        <v>90</v>
      </c>
      <c r="B94" t="s">
        <v>4</v>
      </c>
      <c r="C94">
        <v>12</v>
      </c>
    </row>
    <row r="95" spans="1:3" x14ac:dyDescent="0.3">
      <c r="A95" t="s">
        <v>65</v>
      </c>
      <c r="B95" t="s">
        <v>8</v>
      </c>
      <c r="C95">
        <v>12</v>
      </c>
    </row>
    <row r="96" spans="1:3" x14ac:dyDescent="0.3">
      <c r="A96" t="s">
        <v>85</v>
      </c>
      <c r="B96" t="s">
        <v>4</v>
      </c>
      <c r="C96">
        <v>12</v>
      </c>
    </row>
    <row r="97" spans="1:3" x14ac:dyDescent="0.3">
      <c r="A97" t="s">
        <v>118</v>
      </c>
      <c r="B97" t="s">
        <v>4</v>
      </c>
      <c r="C97">
        <v>12</v>
      </c>
    </row>
    <row r="98" spans="1:3" x14ac:dyDescent="0.3">
      <c r="A98" t="s">
        <v>103</v>
      </c>
      <c r="B98" t="s">
        <v>4</v>
      </c>
      <c r="C98">
        <v>12</v>
      </c>
    </row>
    <row r="99" spans="1:3" x14ac:dyDescent="0.3">
      <c r="A99" t="s">
        <v>44</v>
      </c>
      <c r="B99" t="s">
        <v>8</v>
      </c>
      <c r="C99">
        <v>12</v>
      </c>
    </row>
    <row r="100" spans="1:3" x14ac:dyDescent="0.3">
      <c r="A100" t="s">
        <v>194</v>
      </c>
      <c r="B100" t="s">
        <v>4</v>
      </c>
      <c r="C100">
        <v>12</v>
      </c>
    </row>
    <row r="101" spans="1:3" x14ac:dyDescent="0.3">
      <c r="A101" t="s">
        <v>58</v>
      </c>
      <c r="B101" t="s">
        <v>4</v>
      </c>
      <c r="C101">
        <v>11</v>
      </c>
    </row>
    <row r="102" spans="1:3" x14ac:dyDescent="0.3">
      <c r="A102" t="s">
        <v>105</v>
      </c>
      <c r="B102" t="s">
        <v>4</v>
      </c>
      <c r="C102">
        <v>11</v>
      </c>
    </row>
    <row r="103" spans="1:3" x14ac:dyDescent="0.3">
      <c r="A103" t="s">
        <v>117</v>
      </c>
      <c r="B103" t="s">
        <v>4</v>
      </c>
      <c r="C103">
        <v>11</v>
      </c>
    </row>
    <row r="104" spans="1:3" x14ac:dyDescent="0.3">
      <c r="A104" t="s">
        <v>172</v>
      </c>
      <c r="B104" t="s">
        <v>4</v>
      </c>
      <c r="C104">
        <v>11</v>
      </c>
    </row>
    <row r="105" spans="1:3" x14ac:dyDescent="0.3">
      <c r="A105" t="s">
        <v>143</v>
      </c>
      <c r="B105" t="s">
        <v>4</v>
      </c>
      <c r="C105">
        <v>11</v>
      </c>
    </row>
    <row r="106" spans="1:3" x14ac:dyDescent="0.3">
      <c r="A106" t="s">
        <v>75</v>
      </c>
      <c r="B106" t="s">
        <v>4</v>
      </c>
      <c r="C106">
        <v>11</v>
      </c>
    </row>
    <row r="107" spans="1:3" x14ac:dyDescent="0.3">
      <c r="A107" t="s">
        <v>470</v>
      </c>
      <c r="B107" t="s">
        <v>4</v>
      </c>
      <c r="C107">
        <v>11</v>
      </c>
    </row>
    <row r="108" spans="1:3" x14ac:dyDescent="0.3">
      <c r="A108" t="s">
        <v>93</v>
      </c>
      <c r="B108" t="s">
        <v>4</v>
      </c>
      <c r="C108">
        <v>10</v>
      </c>
    </row>
    <row r="109" spans="1:3" x14ac:dyDescent="0.3">
      <c r="A109" t="s">
        <v>83</v>
      </c>
      <c r="B109" t="s">
        <v>4</v>
      </c>
      <c r="C109">
        <v>10</v>
      </c>
    </row>
    <row r="110" spans="1:3" x14ac:dyDescent="0.3">
      <c r="A110" t="s">
        <v>136</v>
      </c>
      <c r="B110" t="s">
        <v>4</v>
      </c>
      <c r="C110">
        <v>10</v>
      </c>
    </row>
    <row r="111" spans="1:3" x14ac:dyDescent="0.3">
      <c r="A111" t="s">
        <v>108</v>
      </c>
      <c r="B111" t="s">
        <v>4</v>
      </c>
      <c r="C111">
        <v>10</v>
      </c>
    </row>
    <row r="112" spans="1:3" x14ac:dyDescent="0.3">
      <c r="A112" t="s">
        <v>115</v>
      </c>
      <c r="B112" t="s">
        <v>4</v>
      </c>
      <c r="C112">
        <v>9</v>
      </c>
    </row>
    <row r="113" spans="1:3" x14ac:dyDescent="0.3">
      <c r="A113" t="s">
        <v>94</v>
      </c>
      <c r="B113" t="s">
        <v>4</v>
      </c>
      <c r="C113">
        <v>9</v>
      </c>
    </row>
    <row r="114" spans="1:3" x14ac:dyDescent="0.3">
      <c r="A114" t="s">
        <v>120</v>
      </c>
      <c r="B114" t="s">
        <v>4</v>
      </c>
      <c r="C114">
        <v>9</v>
      </c>
    </row>
    <row r="115" spans="1:3" x14ac:dyDescent="0.3">
      <c r="A115" t="s">
        <v>190</v>
      </c>
      <c r="B115" t="s">
        <v>4</v>
      </c>
      <c r="C115">
        <v>8</v>
      </c>
    </row>
    <row r="116" spans="1:3" x14ac:dyDescent="0.3">
      <c r="A116" t="s">
        <v>101</v>
      </c>
      <c r="B116" t="s">
        <v>4</v>
      </c>
      <c r="C116">
        <v>8</v>
      </c>
    </row>
    <row r="117" spans="1:3" x14ac:dyDescent="0.3">
      <c r="A117" t="s">
        <v>78</v>
      </c>
      <c r="B117" t="s">
        <v>4</v>
      </c>
      <c r="C117">
        <v>8</v>
      </c>
    </row>
    <row r="118" spans="1:3" x14ac:dyDescent="0.3">
      <c r="A118" t="s">
        <v>109</v>
      </c>
      <c r="B118" t="s">
        <v>4</v>
      </c>
      <c r="C118">
        <v>8</v>
      </c>
    </row>
    <row r="119" spans="1:3" x14ac:dyDescent="0.3">
      <c r="A119" t="s">
        <v>92</v>
      </c>
      <c r="B119" t="s">
        <v>4</v>
      </c>
      <c r="C119">
        <v>8</v>
      </c>
    </row>
    <row r="120" spans="1:3" x14ac:dyDescent="0.3">
      <c r="A120" t="s">
        <v>99</v>
      </c>
      <c r="B120" t="s">
        <v>4</v>
      </c>
      <c r="C120">
        <v>7</v>
      </c>
    </row>
    <row r="121" spans="1:3" x14ac:dyDescent="0.3">
      <c r="A121" t="s">
        <v>142</v>
      </c>
      <c r="B121" t="s">
        <v>4</v>
      </c>
      <c r="C121">
        <v>7</v>
      </c>
    </row>
    <row r="122" spans="1:3" x14ac:dyDescent="0.3">
      <c r="A122" t="s">
        <v>80</v>
      </c>
      <c r="B122" t="s">
        <v>4</v>
      </c>
      <c r="C122">
        <v>7</v>
      </c>
    </row>
    <row r="123" spans="1:3" x14ac:dyDescent="0.3">
      <c r="A123" t="s">
        <v>203</v>
      </c>
      <c r="B123" t="s">
        <v>4</v>
      </c>
      <c r="C123">
        <v>7</v>
      </c>
    </row>
    <row r="124" spans="1:3" x14ac:dyDescent="0.3">
      <c r="A124" t="s">
        <v>137</v>
      </c>
      <c r="B124" t="s">
        <v>4</v>
      </c>
      <c r="C124">
        <v>7</v>
      </c>
    </row>
    <row r="125" spans="1:3" x14ac:dyDescent="0.3">
      <c r="A125" t="s">
        <v>166</v>
      </c>
      <c r="B125" t="s">
        <v>4</v>
      </c>
      <c r="C125">
        <v>7</v>
      </c>
    </row>
    <row r="126" spans="1:3" x14ac:dyDescent="0.3">
      <c r="A126" t="s">
        <v>128</v>
      </c>
      <c r="B126" t="s">
        <v>4</v>
      </c>
      <c r="C126">
        <v>7</v>
      </c>
    </row>
    <row r="127" spans="1:3" x14ac:dyDescent="0.3">
      <c r="A127" t="s">
        <v>196</v>
      </c>
      <c r="B127" t="s">
        <v>4</v>
      </c>
      <c r="C127">
        <v>6</v>
      </c>
    </row>
    <row r="128" spans="1:3" x14ac:dyDescent="0.3">
      <c r="A128" t="s">
        <v>138</v>
      </c>
      <c r="B128" t="s">
        <v>4</v>
      </c>
      <c r="C128">
        <v>6</v>
      </c>
    </row>
    <row r="129" spans="1:3" x14ac:dyDescent="0.3">
      <c r="A129" t="s">
        <v>132</v>
      </c>
      <c r="B129" t="s">
        <v>4</v>
      </c>
      <c r="C129">
        <v>6</v>
      </c>
    </row>
    <row r="130" spans="1:3" x14ac:dyDescent="0.3">
      <c r="A130" t="s">
        <v>163</v>
      </c>
      <c r="B130" t="s">
        <v>4</v>
      </c>
      <c r="C130">
        <v>6</v>
      </c>
    </row>
    <row r="131" spans="1:3" x14ac:dyDescent="0.3">
      <c r="A131" t="s">
        <v>113</v>
      </c>
      <c r="B131" t="s">
        <v>4</v>
      </c>
      <c r="C131">
        <v>6</v>
      </c>
    </row>
    <row r="132" spans="1:3" x14ac:dyDescent="0.3">
      <c r="A132" t="s">
        <v>170</v>
      </c>
      <c r="B132" t="s">
        <v>4</v>
      </c>
      <c r="C132">
        <v>6</v>
      </c>
    </row>
    <row r="133" spans="1:3" x14ac:dyDescent="0.3">
      <c r="A133" t="s">
        <v>213</v>
      </c>
      <c r="B133" t="s">
        <v>4</v>
      </c>
      <c r="C133">
        <v>6</v>
      </c>
    </row>
    <row r="134" spans="1:3" x14ac:dyDescent="0.3">
      <c r="A134" t="s">
        <v>89</v>
      </c>
      <c r="B134" t="s">
        <v>4</v>
      </c>
      <c r="C134">
        <v>6</v>
      </c>
    </row>
    <row r="135" spans="1:3" x14ac:dyDescent="0.3">
      <c r="A135" t="s">
        <v>107</v>
      </c>
      <c r="B135" t="s">
        <v>4</v>
      </c>
      <c r="C135">
        <v>6</v>
      </c>
    </row>
    <row r="136" spans="1:3" x14ac:dyDescent="0.3">
      <c r="A136" t="s">
        <v>70</v>
      </c>
      <c r="B136" t="s">
        <v>4</v>
      </c>
      <c r="C136">
        <v>5</v>
      </c>
    </row>
    <row r="137" spans="1:3" x14ac:dyDescent="0.3">
      <c r="A137" t="s">
        <v>184</v>
      </c>
      <c r="B137" t="s">
        <v>4</v>
      </c>
      <c r="C137">
        <v>5</v>
      </c>
    </row>
    <row r="138" spans="1:3" x14ac:dyDescent="0.3">
      <c r="A138" t="s">
        <v>647</v>
      </c>
      <c r="B138" t="s">
        <v>4</v>
      </c>
      <c r="C138">
        <v>5</v>
      </c>
    </row>
    <row r="139" spans="1:3" x14ac:dyDescent="0.3">
      <c r="A139" t="s">
        <v>160</v>
      </c>
      <c r="B139" t="s">
        <v>4</v>
      </c>
      <c r="C139">
        <v>5</v>
      </c>
    </row>
    <row r="140" spans="1:3" x14ac:dyDescent="0.3">
      <c r="A140" t="s">
        <v>126</v>
      </c>
      <c r="B140" t="s">
        <v>4</v>
      </c>
      <c r="C140">
        <v>5</v>
      </c>
    </row>
    <row r="141" spans="1:3" x14ac:dyDescent="0.3">
      <c r="A141" t="s">
        <v>321</v>
      </c>
      <c r="B141" t="s">
        <v>4</v>
      </c>
      <c r="C141">
        <v>5</v>
      </c>
    </row>
    <row r="142" spans="1:3" x14ac:dyDescent="0.3">
      <c r="A142" t="s">
        <v>173</v>
      </c>
      <c r="B142" t="s">
        <v>8</v>
      </c>
      <c r="C142">
        <v>5</v>
      </c>
    </row>
    <row r="143" spans="1:3" x14ac:dyDescent="0.3">
      <c r="A143" t="s">
        <v>167</v>
      </c>
      <c r="B143" t="s">
        <v>4</v>
      </c>
      <c r="C143">
        <v>5</v>
      </c>
    </row>
    <row r="144" spans="1:3" x14ac:dyDescent="0.3">
      <c r="A144" t="s">
        <v>157</v>
      </c>
      <c r="B144" t="s">
        <v>4</v>
      </c>
      <c r="C144">
        <v>5</v>
      </c>
    </row>
    <row r="145" spans="1:3" x14ac:dyDescent="0.3">
      <c r="A145" t="s">
        <v>97</v>
      </c>
      <c r="B145" t="s">
        <v>4</v>
      </c>
      <c r="C145">
        <v>5</v>
      </c>
    </row>
    <row r="146" spans="1:3" x14ac:dyDescent="0.3">
      <c r="A146" t="s">
        <v>153</v>
      </c>
      <c r="B146" t="s">
        <v>4</v>
      </c>
      <c r="C146">
        <v>5</v>
      </c>
    </row>
    <row r="147" spans="1:3" x14ac:dyDescent="0.3">
      <c r="A147" t="s">
        <v>188</v>
      </c>
      <c r="B147" t="s">
        <v>4</v>
      </c>
      <c r="C147">
        <v>4</v>
      </c>
    </row>
    <row r="148" spans="1:3" x14ac:dyDescent="0.3">
      <c r="A148" t="s">
        <v>201</v>
      </c>
      <c r="B148" t="s">
        <v>4</v>
      </c>
      <c r="C148">
        <v>4</v>
      </c>
    </row>
    <row r="149" spans="1:3" x14ac:dyDescent="0.3">
      <c r="A149" t="s">
        <v>76</v>
      </c>
      <c r="B149" t="s">
        <v>4</v>
      </c>
      <c r="C149">
        <v>4</v>
      </c>
    </row>
    <row r="150" spans="1:3" x14ac:dyDescent="0.3">
      <c r="A150" t="s">
        <v>179</v>
      </c>
      <c r="B150" t="s">
        <v>4</v>
      </c>
      <c r="C150">
        <v>4</v>
      </c>
    </row>
    <row r="151" spans="1:3" x14ac:dyDescent="0.3">
      <c r="A151" t="s">
        <v>451</v>
      </c>
      <c r="B151" t="s">
        <v>4</v>
      </c>
      <c r="C151">
        <v>4</v>
      </c>
    </row>
    <row r="152" spans="1:3" x14ac:dyDescent="0.3">
      <c r="A152" t="s">
        <v>643</v>
      </c>
      <c r="B152" t="s">
        <v>4</v>
      </c>
      <c r="C152">
        <v>4</v>
      </c>
    </row>
    <row r="153" spans="1:3" x14ac:dyDescent="0.3">
      <c r="A153" t="s">
        <v>122</v>
      </c>
      <c r="B153" t="s">
        <v>4</v>
      </c>
      <c r="C153">
        <v>4</v>
      </c>
    </row>
    <row r="154" spans="1:3" x14ac:dyDescent="0.3">
      <c r="A154" t="s">
        <v>121</v>
      </c>
      <c r="B154" t="s">
        <v>8</v>
      </c>
      <c r="C154">
        <v>4</v>
      </c>
    </row>
    <row r="155" spans="1:3" x14ac:dyDescent="0.3">
      <c r="A155" t="s">
        <v>55</v>
      </c>
      <c r="B155" t="s">
        <v>4</v>
      </c>
      <c r="C155">
        <v>4</v>
      </c>
    </row>
    <row r="156" spans="1:3" x14ac:dyDescent="0.3">
      <c r="A156" t="s">
        <v>152</v>
      </c>
      <c r="B156" t="s">
        <v>4</v>
      </c>
      <c r="C156">
        <v>4</v>
      </c>
    </row>
    <row r="157" spans="1:3" x14ac:dyDescent="0.3">
      <c r="A157" t="s">
        <v>125</v>
      </c>
      <c r="B157" t="s">
        <v>4</v>
      </c>
      <c r="C157">
        <v>4</v>
      </c>
    </row>
    <row r="158" spans="1:3" x14ac:dyDescent="0.3">
      <c r="A158" t="s">
        <v>1323</v>
      </c>
      <c r="B158" t="s">
        <v>4</v>
      </c>
      <c r="C158">
        <v>4</v>
      </c>
    </row>
    <row r="159" spans="1:3" x14ac:dyDescent="0.3">
      <c r="A159" t="s">
        <v>104</v>
      </c>
      <c r="B159" t="s">
        <v>4</v>
      </c>
      <c r="C159">
        <v>4</v>
      </c>
    </row>
    <row r="160" spans="1:3" x14ac:dyDescent="0.3">
      <c r="A160" t="s">
        <v>632</v>
      </c>
      <c r="B160" t="s">
        <v>4</v>
      </c>
      <c r="C160">
        <v>4</v>
      </c>
    </row>
    <row r="161" spans="1:3" x14ac:dyDescent="0.3">
      <c r="A161" t="s">
        <v>257</v>
      </c>
      <c r="B161" t="s">
        <v>4</v>
      </c>
      <c r="C161">
        <v>4</v>
      </c>
    </row>
    <row r="162" spans="1:3" x14ac:dyDescent="0.3">
      <c r="A162" t="s">
        <v>116</v>
      </c>
      <c r="B162" t="s">
        <v>4</v>
      </c>
      <c r="C162">
        <v>4</v>
      </c>
    </row>
    <row r="163" spans="1:3" x14ac:dyDescent="0.3">
      <c r="A163" t="s">
        <v>261</v>
      </c>
      <c r="B163" t="s">
        <v>4</v>
      </c>
      <c r="C163">
        <v>3</v>
      </c>
    </row>
    <row r="164" spans="1:3" x14ac:dyDescent="0.3">
      <c r="A164" t="s">
        <v>131</v>
      </c>
      <c r="B164" t="s">
        <v>4</v>
      </c>
      <c r="C164">
        <v>3</v>
      </c>
    </row>
    <row r="165" spans="1:3" x14ac:dyDescent="0.3">
      <c r="A165" t="s">
        <v>119</v>
      </c>
      <c r="B165" t="s">
        <v>4</v>
      </c>
      <c r="C165">
        <v>3</v>
      </c>
    </row>
    <row r="166" spans="1:3" x14ac:dyDescent="0.3">
      <c r="A166" t="s">
        <v>102</v>
      </c>
      <c r="B166" t="s">
        <v>4</v>
      </c>
      <c r="C166">
        <v>3</v>
      </c>
    </row>
    <row r="167" spans="1:3" x14ac:dyDescent="0.3">
      <c r="A167" t="s">
        <v>601</v>
      </c>
      <c r="B167" t="s">
        <v>4</v>
      </c>
      <c r="C167">
        <v>3</v>
      </c>
    </row>
    <row r="168" spans="1:3" x14ac:dyDescent="0.3">
      <c r="A168" t="s">
        <v>158</v>
      </c>
      <c r="B168" t="s">
        <v>4</v>
      </c>
      <c r="C168">
        <v>3</v>
      </c>
    </row>
    <row r="169" spans="1:3" x14ac:dyDescent="0.3">
      <c r="A169" t="s">
        <v>180</v>
      </c>
      <c r="B169" t="s">
        <v>4</v>
      </c>
      <c r="C169">
        <v>3</v>
      </c>
    </row>
    <row r="170" spans="1:3" x14ac:dyDescent="0.3">
      <c r="A170" t="s">
        <v>552</v>
      </c>
      <c r="B170" t="s">
        <v>4</v>
      </c>
      <c r="C170">
        <v>3</v>
      </c>
    </row>
    <row r="171" spans="1:3" x14ac:dyDescent="0.3">
      <c r="A171" t="s">
        <v>267</v>
      </c>
      <c r="B171" t="s">
        <v>4</v>
      </c>
      <c r="C171">
        <v>3</v>
      </c>
    </row>
    <row r="172" spans="1:3" x14ac:dyDescent="0.3">
      <c r="A172" t="s">
        <v>330</v>
      </c>
      <c r="B172" t="s">
        <v>4</v>
      </c>
      <c r="C172">
        <v>3</v>
      </c>
    </row>
    <row r="173" spans="1:3" x14ac:dyDescent="0.3">
      <c r="A173" t="s">
        <v>550</v>
      </c>
      <c r="B173" t="s">
        <v>4</v>
      </c>
      <c r="C173">
        <v>3</v>
      </c>
    </row>
    <row r="174" spans="1:3" x14ac:dyDescent="0.3">
      <c r="A174" t="s">
        <v>110</v>
      </c>
      <c r="B174" t="s">
        <v>8</v>
      </c>
      <c r="C174">
        <v>3</v>
      </c>
    </row>
    <row r="175" spans="1:3" x14ac:dyDescent="0.3">
      <c r="A175" t="s">
        <v>292</v>
      </c>
      <c r="B175" t="s">
        <v>4</v>
      </c>
      <c r="C175">
        <v>3</v>
      </c>
    </row>
    <row r="176" spans="1:3" x14ac:dyDescent="0.3">
      <c r="A176" t="s">
        <v>384</v>
      </c>
      <c r="B176" t="s">
        <v>4</v>
      </c>
      <c r="C176">
        <v>3</v>
      </c>
    </row>
    <row r="177" spans="1:3" x14ac:dyDescent="0.3">
      <c r="A177" t="s">
        <v>249</v>
      </c>
      <c r="B177" t="s">
        <v>4</v>
      </c>
      <c r="C177">
        <v>3</v>
      </c>
    </row>
    <row r="178" spans="1:3" x14ac:dyDescent="0.3">
      <c r="A178" t="s">
        <v>206</v>
      </c>
      <c r="B178" t="s">
        <v>4</v>
      </c>
      <c r="C178">
        <v>3</v>
      </c>
    </row>
    <row r="179" spans="1:3" x14ac:dyDescent="0.3">
      <c r="A179" t="s">
        <v>682</v>
      </c>
      <c r="B179" t="s">
        <v>4</v>
      </c>
      <c r="C179">
        <v>3</v>
      </c>
    </row>
    <row r="180" spans="1:3" x14ac:dyDescent="0.3">
      <c r="A180" t="s">
        <v>164</v>
      </c>
      <c r="B180" t="s">
        <v>4</v>
      </c>
      <c r="C180">
        <v>3</v>
      </c>
    </row>
    <row r="181" spans="1:3" x14ac:dyDescent="0.3">
      <c r="A181" t="s">
        <v>559</v>
      </c>
      <c r="B181" t="s">
        <v>4</v>
      </c>
      <c r="C181">
        <v>3</v>
      </c>
    </row>
    <row r="182" spans="1:3" x14ac:dyDescent="0.3">
      <c r="A182" t="s">
        <v>198</v>
      </c>
      <c r="B182" t="s">
        <v>4</v>
      </c>
      <c r="C182">
        <v>3</v>
      </c>
    </row>
    <row r="183" spans="1:3" x14ac:dyDescent="0.3">
      <c r="A183" t="s">
        <v>661</v>
      </c>
      <c r="B183" t="s">
        <v>4</v>
      </c>
      <c r="C183">
        <v>3</v>
      </c>
    </row>
    <row r="184" spans="1:3" x14ac:dyDescent="0.3">
      <c r="A184" t="s">
        <v>193</v>
      </c>
      <c r="B184" t="s">
        <v>4</v>
      </c>
      <c r="C184">
        <v>3</v>
      </c>
    </row>
    <row r="185" spans="1:3" x14ac:dyDescent="0.3">
      <c r="A185" t="s">
        <v>718</v>
      </c>
      <c r="B185" t="s">
        <v>4</v>
      </c>
      <c r="C185">
        <v>3</v>
      </c>
    </row>
    <row r="186" spans="1:3" x14ac:dyDescent="0.3">
      <c r="A186" t="s">
        <v>209</v>
      </c>
      <c r="B186" t="s">
        <v>4</v>
      </c>
      <c r="C186">
        <v>3</v>
      </c>
    </row>
    <row r="187" spans="1:3" x14ac:dyDescent="0.3">
      <c r="A187" t="s">
        <v>544</v>
      </c>
      <c r="B187" t="s">
        <v>4</v>
      </c>
      <c r="C187">
        <v>3</v>
      </c>
    </row>
    <row r="188" spans="1:3" x14ac:dyDescent="0.3">
      <c r="A188" t="s">
        <v>266</v>
      </c>
      <c r="B188" t="s">
        <v>4</v>
      </c>
      <c r="C188">
        <v>3</v>
      </c>
    </row>
    <row r="189" spans="1:3" x14ac:dyDescent="0.3">
      <c r="A189" t="s">
        <v>247</v>
      </c>
      <c r="B189" t="s">
        <v>4</v>
      </c>
      <c r="C189">
        <v>3</v>
      </c>
    </row>
    <row r="190" spans="1:3" x14ac:dyDescent="0.3">
      <c r="A190" t="s">
        <v>211</v>
      </c>
      <c r="B190" t="s">
        <v>4</v>
      </c>
      <c r="C190">
        <v>3</v>
      </c>
    </row>
    <row r="191" spans="1:3" x14ac:dyDescent="0.3">
      <c r="A191" t="s">
        <v>269</v>
      </c>
      <c r="B191" t="s">
        <v>4</v>
      </c>
      <c r="C191">
        <v>3</v>
      </c>
    </row>
    <row r="192" spans="1:3" x14ac:dyDescent="0.3">
      <c r="A192" t="s">
        <v>276</v>
      </c>
      <c r="B192" t="s">
        <v>4</v>
      </c>
      <c r="C192">
        <v>3</v>
      </c>
    </row>
    <row r="193" spans="1:3" x14ac:dyDescent="0.3">
      <c r="A193" t="s">
        <v>159</v>
      </c>
      <c r="B193" t="s">
        <v>4</v>
      </c>
      <c r="C193">
        <v>3</v>
      </c>
    </row>
    <row r="194" spans="1:3" x14ac:dyDescent="0.3">
      <c r="A194" t="s">
        <v>178</v>
      </c>
      <c r="B194" t="s">
        <v>4</v>
      </c>
      <c r="C194">
        <v>3</v>
      </c>
    </row>
    <row r="195" spans="1:3" x14ac:dyDescent="0.3">
      <c r="A195" t="s">
        <v>238</v>
      </c>
      <c r="B195" t="s">
        <v>4</v>
      </c>
      <c r="C195">
        <v>3</v>
      </c>
    </row>
    <row r="196" spans="1:3" x14ac:dyDescent="0.3">
      <c r="A196" t="s">
        <v>231</v>
      </c>
      <c r="B196" t="s">
        <v>4</v>
      </c>
      <c r="C196">
        <v>3</v>
      </c>
    </row>
    <row r="197" spans="1:3" x14ac:dyDescent="0.3">
      <c r="A197" t="s">
        <v>500</v>
      </c>
      <c r="B197" t="s">
        <v>4</v>
      </c>
      <c r="C197">
        <v>3</v>
      </c>
    </row>
    <row r="198" spans="1:3" x14ac:dyDescent="0.3">
      <c r="A198" t="s">
        <v>289</v>
      </c>
      <c r="B198" t="s">
        <v>4</v>
      </c>
      <c r="C198">
        <v>3</v>
      </c>
    </row>
    <row r="199" spans="1:3" x14ac:dyDescent="0.3">
      <c r="A199" t="s">
        <v>239</v>
      </c>
      <c r="B199" t="s">
        <v>4</v>
      </c>
      <c r="C199">
        <v>3</v>
      </c>
    </row>
    <row r="200" spans="1:3" x14ac:dyDescent="0.3">
      <c r="A200" t="s">
        <v>62</v>
      </c>
      <c r="B200" t="s">
        <v>8</v>
      </c>
      <c r="C200">
        <v>3</v>
      </c>
    </row>
    <row r="201" spans="1:3" x14ac:dyDescent="0.3">
      <c r="A201" t="s">
        <v>350</v>
      </c>
      <c r="B201" t="s">
        <v>4</v>
      </c>
      <c r="C201">
        <v>2</v>
      </c>
    </row>
    <row r="202" spans="1:3" x14ac:dyDescent="0.3">
      <c r="A202" t="s">
        <v>635</v>
      </c>
      <c r="B202" t="s">
        <v>4</v>
      </c>
      <c r="C202">
        <v>2</v>
      </c>
    </row>
    <row r="203" spans="1:3" x14ac:dyDescent="0.3">
      <c r="A203" t="s">
        <v>835</v>
      </c>
      <c r="B203" t="s">
        <v>4</v>
      </c>
      <c r="C203">
        <v>2</v>
      </c>
    </row>
    <row r="204" spans="1:3" x14ac:dyDescent="0.3">
      <c r="A204" t="s">
        <v>174</v>
      </c>
      <c r="B204" t="s">
        <v>4</v>
      </c>
      <c r="C204">
        <v>2</v>
      </c>
    </row>
    <row r="205" spans="1:3" x14ac:dyDescent="0.3">
      <c r="A205" t="s">
        <v>1044</v>
      </c>
      <c r="B205" t="s">
        <v>4</v>
      </c>
      <c r="C205">
        <v>2</v>
      </c>
    </row>
    <row r="206" spans="1:3" x14ac:dyDescent="0.3">
      <c r="A206" t="s">
        <v>235</v>
      </c>
      <c r="B206" t="s">
        <v>4</v>
      </c>
      <c r="C206">
        <v>2</v>
      </c>
    </row>
    <row r="207" spans="1:3" x14ac:dyDescent="0.3">
      <c r="A207" t="s">
        <v>452</v>
      </c>
      <c r="B207" t="s">
        <v>4</v>
      </c>
      <c r="C207">
        <v>2</v>
      </c>
    </row>
    <row r="208" spans="1:3" x14ac:dyDescent="0.3">
      <c r="A208" t="s">
        <v>227</v>
      </c>
      <c r="B208" t="s">
        <v>4</v>
      </c>
      <c r="C208">
        <v>2</v>
      </c>
    </row>
    <row r="209" spans="1:3" x14ac:dyDescent="0.3">
      <c r="A209" t="s">
        <v>353</v>
      </c>
      <c r="B209" t="s">
        <v>4</v>
      </c>
      <c r="C209">
        <v>2</v>
      </c>
    </row>
    <row r="210" spans="1:3" x14ac:dyDescent="0.3">
      <c r="A210" t="s">
        <v>241</v>
      </c>
      <c r="B210" t="s">
        <v>4</v>
      </c>
      <c r="C210">
        <v>2</v>
      </c>
    </row>
    <row r="211" spans="1:3" x14ac:dyDescent="0.3">
      <c r="A211" t="s">
        <v>145</v>
      </c>
      <c r="B211" t="s">
        <v>4</v>
      </c>
      <c r="C211">
        <v>2</v>
      </c>
    </row>
    <row r="212" spans="1:3" x14ac:dyDescent="0.3">
      <c r="A212" t="s">
        <v>195</v>
      </c>
      <c r="B212" t="s">
        <v>4</v>
      </c>
      <c r="C212">
        <v>2</v>
      </c>
    </row>
    <row r="213" spans="1:3" x14ac:dyDescent="0.3">
      <c r="A213" t="s">
        <v>437</v>
      </c>
      <c r="B213" t="s">
        <v>4</v>
      </c>
      <c r="C213">
        <v>2</v>
      </c>
    </row>
    <row r="214" spans="1:3" x14ac:dyDescent="0.3">
      <c r="A214" t="s">
        <v>798</v>
      </c>
      <c r="B214" t="s">
        <v>4</v>
      </c>
      <c r="C214">
        <v>2</v>
      </c>
    </row>
    <row r="215" spans="1:3" x14ac:dyDescent="0.3">
      <c r="A215" t="s">
        <v>658</v>
      </c>
      <c r="B215" t="s">
        <v>4</v>
      </c>
      <c r="C215">
        <v>2</v>
      </c>
    </row>
    <row r="216" spans="1:3" x14ac:dyDescent="0.3">
      <c r="A216" t="s">
        <v>648</v>
      </c>
      <c r="B216" t="s">
        <v>4</v>
      </c>
      <c r="C216">
        <v>2</v>
      </c>
    </row>
    <row r="217" spans="1:3" x14ac:dyDescent="0.3">
      <c r="A217" t="s">
        <v>112</v>
      </c>
      <c r="B217" t="s">
        <v>4</v>
      </c>
      <c r="C217">
        <v>2</v>
      </c>
    </row>
    <row r="218" spans="1:3" x14ac:dyDescent="0.3">
      <c r="A218" t="s">
        <v>199</v>
      </c>
      <c r="B218" t="s">
        <v>4</v>
      </c>
      <c r="C218">
        <v>2</v>
      </c>
    </row>
    <row r="219" spans="1:3" x14ac:dyDescent="0.3">
      <c r="A219" t="s">
        <v>356</v>
      </c>
      <c r="B219" t="s">
        <v>4</v>
      </c>
      <c r="C219">
        <v>2</v>
      </c>
    </row>
    <row r="220" spans="1:3" x14ac:dyDescent="0.3">
      <c r="A220" t="s">
        <v>560</v>
      </c>
      <c r="B220" t="s">
        <v>4</v>
      </c>
      <c r="C220">
        <v>2</v>
      </c>
    </row>
    <row r="221" spans="1:3" x14ac:dyDescent="0.3">
      <c r="A221" t="s">
        <v>301</v>
      </c>
      <c r="B221" t="s">
        <v>4</v>
      </c>
      <c r="C221">
        <v>2</v>
      </c>
    </row>
    <row r="222" spans="1:3" x14ac:dyDescent="0.3">
      <c r="A222" t="s">
        <v>460</v>
      </c>
      <c r="B222" t="s">
        <v>4</v>
      </c>
      <c r="C222">
        <v>2</v>
      </c>
    </row>
    <row r="223" spans="1:3" x14ac:dyDescent="0.3">
      <c r="A223" t="s">
        <v>161</v>
      </c>
      <c r="B223" t="s">
        <v>4</v>
      </c>
      <c r="C223">
        <v>2</v>
      </c>
    </row>
    <row r="224" spans="1:3" x14ac:dyDescent="0.3">
      <c r="A224" t="s">
        <v>604</v>
      </c>
      <c r="B224" t="s">
        <v>4</v>
      </c>
      <c r="C224">
        <v>2</v>
      </c>
    </row>
    <row r="225" spans="1:3" x14ac:dyDescent="0.3">
      <c r="A225" t="s">
        <v>377</v>
      </c>
      <c r="B225" t="s">
        <v>4</v>
      </c>
      <c r="C225">
        <v>2</v>
      </c>
    </row>
    <row r="226" spans="1:3" x14ac:dyDescent="0.3">
      <c r="A226" t="s">
        <v>255</v>
      </c>
      <c r="B226" t="s">
        <v>4</v>
      </c>
      <c r="C226">
        <v>2</v>
      </c>
    </row>
    <row r="227" spans="1:3" x14ac:dyDescent="0.3">
      <c r="A227" t="s">
        <v>592</v>
      </c>
      <c r="B227" t="s">
        <v>4</v>
      </c>
      <c r="C227">
        <v>2</v>
      </c>
    </row>
    <row r="228" spans="1:3" x14ac:dyDescent="0.3">
      <c r="A228" t="s">
        <v>207</v>
      </c>
      <c r="B228" t="s">
        <v>4</v>
      </c>
      <c r="C228">
        <v>2</v>
      </c>
    </row>
    <row r="229" spans="1:3" x14ac:dyDescent="0.3">
      <c r="A229" t="s">
        <v>704</v>
      </c>
      <c r="B229" t="s">
        <v>4</v>
      </c>
      <c r="C229">
        <v>2</v>
      </c>
    </row>
    <row r="230" spans="1:3" x14ac:dyDescent="0.3">
      <c r="A230" t="s">
        <v>636</v>
      </c>
      <c r="B230" t="s">
        <v>4</v>
      </c>
      <c r="C230">
        <v>1</v>
      </c>
    </row>
    <row r="231" spans="1:3" x14ac:dyDescent="0.3">
      <c r="A231" t="s">
        <v>494</v>
      </c>
      <c r="B231" t="s">
        <v>4</v>
      </c>
      <c r="C231">
        <v>1</v>
      </c>
    </row>
    <row r="232" spans="1:3" x14ac:dyDescent="0.3">
      <c r="A232" t="s">
        <v>524</v>
      </c>
      <c r="B232" t="s">
        <v>4</v>
      </c>
      <c r="C232">
        <v>1</v>
      </c>
    </row>
    <row r="233" spans="1:3" x14ac:dyDescent="0.3">
      <c r="A233" t="s">
        <v>369</v>
      </c>
      <c r="B233" t="s">
        <v>4</v>
      </c>
      <c r="C233">
        <v>1</v>
      </c>
    </row>
    <row r="234" spans="1:3" x14ac:dyDescent="0.3">
      <c r="A234" t="s">
        <v>674</v>
      </c>
      <c r="B234" t="s">
        <v>4</v>
      </c>
      <c r="C234">
        <v>1</v>
      </c>
    </row>
    <row r="235" spans="1:3" x14ac:dyDescent="0.3">
      <c r="A235" t="s">
        <v>411</v>
      </c>
      <c r="B235" t="s">
        <v>4</v>
      </c>
      <c r="C235">
        <v>1</v>
      </c>
    </row>
    <row r="236" spans="1:3" x14ac:dyDescent="0.3">
      <c r="A236" t="s">
        <v>325</v>
      </c>
      <c r="B236" t="s">
        <v>4</v>
      </c>
      <c r="C236">
        <v>1</v>
      </c>
    </row>
    <row r="237" spans="1:3" x14ac:dyDescent="0.3">
      <c r="A237" t="s">
        <v>955</v>
      </c>
      <c r="B237" t="s">
        <v>4</v>
      </c>
      <c r="C237">
        <v>1</v>
      </c>
    </row>
    <row r="238" spans="1:3" x14ac:dyDescent="0.3">
      <c r="A238" t="s">
        <v>561</v>
      </c>
      <c r="B238" t="s">
        <v>4</v>
      </c>
      <c r="C238">
        <v>1</v>
      </c>
    </row>
    <row r="239" spans="1:3" x14ac:dyDescent="0.3">
      <c r="A239" t="s">
        <v>208</v>
      </c>
      <c r="B239" t="s">
        <v>4</v>
      </c>
      <c r="C239">
        <v>1</v>
      </c>
    </row>
    <row r="240" spans="1:3" x14ac:dyDescent="0.3">
      <c r="A240" t="s">
        <v>664</v>
      </c>
      <c r="B240" t="s">
        <v>4</v>
      </c>
      <c r="C240">
        <v>1</v>
      </c>
    </row>
    <row r="241" spans="1:3" x14ac:dyDescent="0.3">
      <c r="A241" t="s">
        <v>557</v>
      </c>
      <c r="B241" t="s">
        <v>4</v>
      </c>
      <c r="C241">
        <v>1</v>
      </c>
    </row>
    <row r="242" spans="1:3" x14ac:dyDescent="0.3">
      <c r="A242" t="s">
        <v>1121</v>
      </c>
      <c r="B242" t="s">
        <v>4</v>
      </c>
      <c r="C242">
        <v>1</v>
      </c>
    </row>
    <row r="243" spans="1:3" x14ac:dyDescent="0.3">
      <c r="A243" t="s">
        <v>181</v>
      </c>
      <c r="B243" t="s">
        <v>4</v>
      </c>
      <c r="C243">
        <v>1</v>
      </c>
    </row>
    <row r="244" spans="1:3" x14ac:dyDescent="0.3">
      <c r="A244" t="s">
        <v>615</v>
      </c>
      <c r="B244" t="s">
        <v>4</v>
      </c>
      <c r="C244">
        <v>1</v>
      </c>
    </row>
    <row r="245" spans="1:3" x14ac:dyDescent="0.3">
      <c r="A245" t="s">
        <v>563</v>
      </c>
      <c r="B245" t="s">
        <v>4</v>
      </c>
      <c r="C245">
        <v>1</v>
      </c>
    </row>
    <row r="246" spans="1:3" x14ac:dyDescent="0.3">
      <c r="A246" t="s">
        <v>580</v>
      </c>
      <c r="B246" t="s">
        <v>4</v>
      </c>
      <c r="C246">
        <v>1</v>
      </c>
    </row>
    <row r="247" spans="1:3" x14ac:dyDescent="0.3">
      <c r="A247" t="s">
        <v>225</v>
      </c>
      <c r="B247" t="s">
        <v>4</v>
      </c>
      <c r="C247">
        <v>1</v>
      </c>
    </row>
    <row r="248" spans="1:3" x14ac:dyDescent="0.3">
      <c r="A248" t="s">
        <v>517</v>
      </c>
      <c r="B248" t="s">
        <v>4</v>
      </c>
      <c r="C248">
        <v>1</v>
      </c>
    </row>
    <row r="249" spans="1:3" x14ac:dyDescent="0.3">
      <c r="A249" t="s">
        <v>574</v>
      </c>
      <c r="B249" t="s">
        <v>4</v>
      </c>
      <c r="C249">
        <v>1</v>
      </c>
    </row>
    <row r="250" spans="1:3" x14ac:dyDescent="0.3">
      <c r="C250">
        <v>1</v>
      </c>
    </row>
    <row r="251" spans="1:3" x14ac:dyDescent="0.3">
      <c r="A251" t="s">
        <v>182</v>
      </c>
      <c r="B251" t="s">
        <v>4</v>
      </c>
      <c r="C251">
        <v>1</v>
      </c>
    </row>
    <row r="252" spans="1:3" x14ac:dyDescent="0.3">
      <c r="A252" t="s">
        <v>826</v>
      </c>
      <c r="B252" t="s">
        <v>4</v>
      </c>
      <c r="C252">
        <v>1</v>
      </c>
    </row>
    <row r="253" spans="1:3" x14ac:dyDescent="0.3">
      <c r="A253" t="s">
        <v>480</v>
      </c>
      <c r="B253" t="s">
        <v>4</v>
      </c>
      <c r="C253">
        <v>1</v>
      </c>
    </row>
    <row r="254" spans="1:3" x14ac:dyDescent="0.3">
      <c r="A254" t="s">
        <v>205</v>
      </c>
      <c r="B254" t="s">
        <v>4</v>
      </c>
      <c r="C254">
        <v>1</v>
      </c>
    </row>
    <row r="255" spans="1:3" x14ac:dyDescent="0.3">
      <c r="A255" t="s">
        <v>456</v>
      </c>
      <c r="B255" t="s">
        <v>4</v>
      </c>
      <c r="C255">
        <v>1</v>
      </c>
    </row>
    <row r="256" spans="1:3" x14ac:dyDescent="0.3">
      <c r="A256" t="s">
        <v>277</v>
      </c>
      <c r="B256" t="s">
        <v>4</v>
      </c>
      <c r="C256">
        <v>1</v>
      </c>
    </row>
    <row r="257" spans="1:3" x14ac:dyDescent="0.3">
      <c r="A257" t="s">
        <v>68</v>
      </c>
      <c r="B257" t="s">
        <v>4</v>
      </c>
      <c r="C257">
        <v>1</v>
      </c>
    </row>
    <row r="258" spans="1:3" x14ac:dyDescent="0.3">
      <c r="A258" t="s">
        <v>1577</v>
      </c>
      <c r="B258" t="s">
        <v>4</v>
      </c>
      <c r="C258">
        <v>1</v>
      </c>
    </row>
    <row r="259" spans="1:3" x14ac:dyDescent="0.3">
      <c r="A259" t="s">
        <v>379</v>
      </c>
      <c r="B259" t="s">
        <v>4</v>
      </c>
      <c r="C259">
        <v>1</v>
      </c>
    </row>
    <row r="260" spans="1:3" x14ac:dyDescent="0.3">
      <c r="A260" t="s">
        <v>542</v>
      </c>
      <c r="B260" t="s">
        <v>4</v>
      </c>
      <c r="C260">
        <v>1</v>
      </c>
    </row>
    <row r="261" spans="1:3" x14ac:dyDescent="0.3">
      <c r="A261" t="s">
        <v>677</v>
      </c>
      <c r="B261" t="s">
        <v>4</v>
      </c>
      <c r="C261">
        <v>1</v>
      </c>
    </row>
    <row r="262" spans="1:3" x14ac:dyDescent="0.3">
      <c r="A262" t="s">
        <v>489</v>
      </c>
      <c r="B262" t="s">
        <v>4</v>
      </c>
      <c r="C262">
        <v>1</v>
      </c>
    </row>
    <row r="263" spans="1:3" x14ac:dyDescent="0.3">
      <c r="A263" t="s">
        <v>802</v>
      </c>
      <c r="B263" t="s">
        <v>4</v>
      </c>
      <c r="C263">
        <v>1</v>
      </c>
    </row>
    <row r="264" spans="1:3" x14ac:dyDescent="0.3">
      <c r="A264" t="s">
        <v>371</v>
      </c>
      <c r="B264" t="s">
        <v>4</v>
      </c>
      <c r="C264">
        <v>1</v>
      </c>
    </row>
    <row r="265" spans="1:3" x14ac:dyDescent="0.3">
      <c r="A265" t="s">
        <v>620</v>
      </c>
      <c r="B265" t="s">
        <v>4</v>
      </c>
      <c r="C265">
        <v>1</v>
      </c>
    </row>
    <row r="266" spans="1:3" x14ac:dyDescent="0.3">
      <c r="A266" t="s">
        <v>177</v>
      </c>
      <c r="B266" t="s">
        <v>4</v>
      </c>
      <c r="C266">
        <v>1</v>
      </c>
    </row>
    <row r="267" spans="1:3" x14ac:dyDescent="0.3">
      <c r="A267" t="s">
        <v>202</v>
      </c>
      <c r="B267" t="s">
        <v>4</v>
      </c>
      <c r="C267">
        <v>1</v>
      </c>
    </row>
    <row r="268" spans="1:3" x14ac:dyDescent="0.3">
      <c r="A268" t="s">
        <v>995</v>
      </c>
      <c r="B268" t="s">
        <v>4</v>
      </c>
      <c r="C268">
        <v>1</v>
      </c>
    </row>
    <row r="269" spans="1:3" x14ac:dyDescent="0.3">
      <c r="A269" t="s">
        <v>413</v>
      </c>
      <c r="B269" t="s">
        <v>4</v>
      </c>
      <c r="C269">
        <v>1</v>
      </c>
    </row>
    <row r="270" spans="1:3" x14ac:dyDescent="0.3">
      <c r="A270" t="s">
        <v>1032</v>
      </c>
      <c r="B270" t="s">
        <v>4</v>
      </c>
      <c r="C270">
        <v>1</v>
      </c>
    </row>
    <row r="271" spans="1:3" x14ac:dyDescent="0.3">
      <c r="A271" t="s">
        <v>1171</v>
      </c>
      <c r="B271" t="s">
        <v>4</v>
      </c>
      <c r="C271">
        <v>1</v>
      </c>
    </row>
    <row r="272" spans="1:3" x14ac:dyDescent="0.3">
      <c r="A272" t="s">
        <v>431</v>
      </c>
      <c r="B272" t="s">
        <v>4</v>
      </c>
      <c r="C272">
        <v>1</v>
      </c>
    </row>
    <row r="273" spans="1:3" x14ac:dyDescent="0.3">
      <c r="A273" t="s">
        <v>744</v>
      </c>
      <c r="B273" t="s">
        <v>4</v>
      </c>
      <c r="C273">
        <v>1</v>
      </c>
    </row>
    <row r="274" spans="1:3" x14ac:dyDescent="0.3">
      <c r="A274" t="s">
        <v>284</v>
      </c>
      <c r="B274" t="s">
        <v>4</v>
      </c>
      <c r="C274">
        <v>1</v>
      </c>
    </row>
    <row r="275" spans="1:3" x14ac:dyDescent="0.3">
      <c r="A275" t="s">
        <v>171</v>
      </c>
      <c r="B275" t="s">
        <v>4</v>
      </c>
      <c r="C275">
        <v>1</v>
      </c>
    </row>
    <row r="276" spans="1:3" x14ac:dyDescent="0.3">
      <c r="A276" t="s">
        <v>1269</v>
      </c>
      <c r="B276" t="s">
        <v>4</v>
      </c>
      <c r="C276">
        <v>1</v>
      </c>
    </row>
    <row r="277" spans="1:3" x14ac:dyDescent="0.3">
      <c r="A277" t="s">
        <v>1481</v>
      </c>
      <c r="B277" t="s">
        <v>4</v>
      </c>
      <c r="C277">
        <v>1</v>
      </c>
    </row>
    <row r="278" spans="1:3" x14ac:dyDescent="0.3">
      <c r="A278" t="s">
        <v>1062</v>
      </c>
      <c r="B278" t="s">
        <v>4</v>
      </c>
      <c r="C278">
        <v>1</v>
      </c>
    </row>
    <row r="279" spans="1:3" x14ac:dyDescent="0.3">
      <c r="A279" t="s">
        <v>1077</v>
      </c>
      <c r="B279" t="s">
        <v>4</v>
      </c>
      <c r="C279">
        <v>1</v>
      </c>
    </row>
    <row r="280" spans="1:3" x14ac:dyDescent="0.3">
      <c r="A280" t="s">
        <v>250</v>
      </c>
      <c r="B280" t="s">
        <v>4</v>
      </c>
      <c r="C280">
        <v>1</v>
      </c>
    </row>
    <row r="281" spans="1:3" x14ac:dyDescent="0.3">
      <c r="A281" t="s">
        <v>656</v>
      </c>
      <c r="B281" t="s">
        <v>4</v>
      </c>
      <c r="C281">
        <v>1</v>
      </c>
    </row>
    <row r="282" spans="1:3" x14ac:dyDescent="0.3">
      <c r="A282" t="s">
        <v>1003</v>
      </c>
      <c r="B282" t="s">
        <v>4</v>
      </c>
      <c r="C282">
        <v>1</v>
      </c>
    </row>
    <row r="283" spans="1:3" x14ac:dyDescent="0.3">
      <c r="A283" t="s">
        <v>984</v>
      </c>
      <c r="B283" t="s">
        <v>4</v>
      </c>
      <c r="C283">
        <v>1</v>
      </c>
    </row>
    <row r="284" spans="1:3" x14ac:dyDescent="0.3">
      <c r="A284" t="s">
        <v>285</v>
      </c>
      <c r="B284" t="s">
        <v>4</v>
      </c>
      <c r="C284">
        <v>1</v>
      </c>
    </row>
    <row r="285" spans="1:3" x14ac:dyDescent="0.3">
      <c r="A285" t="s">
        <v>468</v>
      </c>
      <c r="B285" t="s">
        <v>4</v>
      </c>
      <c r="C285">
        <v>1</v>
      </c>
    </row>
    <row r="286" spans="1:3" x14ac:dyDescent="0.3">
      <c r="A286" t="s">
        <v>155</v>
      </c>
      <c r="B286" t="s">
        <v>4</v>
      </c>
      <c r="C286">
        <v>1</v>
      </c>
    </row>
    <row r="287" spans="1:3" x14ac:dyDescent="0.3">
      <c r="A287" t="s">
        <v>215</v>
      </c>
      <c r="B287" t="s">
        <v>4</v>
      </c>
      <c r="C287">
        <v>1</v>
      </c>
    </row>
    <row r="288" spans="1:3" x14ac:dyDescent="0.3">
      <c r="A288" t="s">
        <v>1280</v>
      </c>
      <c r="B288" t="s">
        <v>4</v>
      </c>
      <c r="C288">
        <v>1</v>
      </c>
    </row>
    <row r="289" spans="1:3" x14ac:dyDescent="0.3">
      <c r="A289" t="s">
        <v>1155</v>
      </c>
      <c r="B289" t="s">
        <v>4</v>
      </c>
      <c r="C289">
        <v>1</v>
      </c>
    </row>
    <row r="290" spans="1:3" x14ac:dyDescent="0.3">
      <c r="A290" t="s">
        <v>278</v>
      </c>
      <c r="B290" t="s">
        <v>4</v>
      </c>
      <c r="C290">
        <v>1</v>
      </c>
    </row>
    <row r="291" spans="1:3" x14ac:dyDescent="0.3">
      <c r="A291" t="s">
        <v>657</v>
      </c>
      <c r="B291" t="s">
        <v>4</v>
      </c>
      <c r="C291">
        <v>1</v>
      </c>
    </row>
    <row r="292" spans="1:3" x14ac:dyDescent="0.3">
      <c r="A292" t="s">
        <v>1082</v>
      </c>
      <c r="B292" t="s">
        <v>4</v>
      </c>
      <c r="C292">
        <v>1</v>
      </c>
    </row>
    <row r="293" spans="1:3" x14ac:dyDescent="0.3">
      <c r="A293" t="s">
        <v>692</v>
      </c>
      <c r="B293" t="s">
        <v>4</v>
      </c>
      <c r="C293">
        <v>1</v>
      </c>
    </row>
    <row r="294" spans="1:3" x14ac:dyDescent="0.3">
      <c r="A294" t="s">
        <v>189</v>
      </c>
      <c r="B294" t="s">
        <v>4</v>
      </c>
      <c r="C294">
        <v>1</v>
      </c>
    </row>
    <row r="295" spans="1:3" x14ac:dyDescent="0.3">
      <c r="A295" t="s">
        <v>467</v>
      </c>
      <c r="B295" t="s">
        <v>4</v>
      </c>
      <c r="C295">
        <v>1</v>
      </c>
    </row>
    <row r="296" spans="1:3" x14ac:dyDescent="0.3">
      <c r="A296" t="s">
        <v>792</v>
      </c>
      <c r="B296" t="s">
        <v>4</v>
      </c>
      <c r="C296">
        <v>1</v>
      </c>
    </row>
    <row r="297" spans="1:3" x14ac:dyDescent="0.3">
      <c r="A297" t="s">
        <v>197</v>
      </c>
      <c r="B297" t="s">
        <v>4</v>
      </c>
      <c r="C297">
        <v>1</v>
      </c>
    </row>
    <row r="298" spans="1:3" x14ac:dyDescent="0.3">
      <c r="A298" t="s">
        <v>1614</v>
      </c>
      <c r="B298" t="s">
        <v>4</v>
      </c>
      <c r="C298">
        <v>1</v>
      </c>
    </row>
    <row r="299" spans="1:3" x14ac:dyDescent="0.3">
      <c r="A299" t="s">
        <v>323</v>
      </c>
      <c r="B299" t="s">
        <v>4</v>
      </c>
      <c r="C299">
        <v>1</v>
      </c>
    </row>
    <row r="300" spans="1:3" x14ac:dyDescent="0.3">
      <c r="A300" t="s">
        <v>229</v>
      </c>
      <c r="B300" t="s">
        <v>4</v>
      </c>
      <c r="C300">
        <v>1</v>
      </c>
    </row>
    <row r="301" spans="1:3" x14ac:dyDescent="0.3">
      <c r="A301" t="s">
        <v>1223</v>
      </c>
      <c r="B301" t="s">
        <v>4</v>
      </c>
      <c r="C301">
        <v>1</v>
      </c>
    </row>
    <row r="302" spans="1:3" x14ac:dyDescent="0.3">
      <c r="A302" t="s">
        <v>836</v>
      </c>
      <c r="B302" t="s">
        <v>4</v>
      </c>
      <c r="C302">
        <v>1</v>
      </c>
    </row>
    <row r="303" spans="1:3" x14ac:dyDescent="0.3">
      <c r="A303" t="s">
        <v>549</v>
      </c>
      <c r="B303" t="s">
        <v>4</v>
      </c>
      <c r="C303">
        <v>1</v>
      </c>
    </row>
    <row r="304" spans="1:3" x14ac:dyDescent="0.3">
      <c r="A304" t="s">
        <v>941</v>
      </c>
      <c r="B304" t="s">
        <v>4</v>
      </c>
      <c r="C304">
        <v>1</v>
      </c>
    </row>
    <row r="305" spans="1:3" x14ac:dyDescent="0.3">
      <c r="A305" t="s">
        <v>738</v>
      </c>
      <c r="B305" t="s">
        <v>4</v>
      </c>
      <c r="C305">
        <v>1</v>
      </c>
    </row>
    <row r="306" spans="1:3" x14ac:dyDescent="0.3">
      <c r="A306" t="s">
        <v>948</v>
      </c>
      <c r="B306" t="s">
        <v>4</v>
      </c>
      <c r="C306">
        <v>1</v>
      </c>
    </row>
    <row r="307" spans="1:3" x14ac:dyDescent="0.3">
      <c r="A307" t="s">
        <v>262</v>
      </c>
      <c r="B307" t="s">
        <v>4</v>
      </c>
      <c r="C307">
        <v>1</v>
      </c>
    </row>
    <row r="308" spans="1:3" x14ac:dyDescent="0.3">
      <c r="A308" t="s">
        <v>1161</v>
      </c>
      <c r="B308" t="s">
        <v>4</v>
      </c>
      <c r="C308">
        <v>1</v>
      </c>
    </row>
    <row r="309" spans="1:3" x14ac:dyDescent="0.3">
      <c r="A309" t="s">
        <v>824</v>
      </c>
      <c r="B309" t="s">
        <v>4</v>
      </c>
      <c r="C309">
        <v>1</v>
      </c>
    </row>
    <row r="310" spans="1:3" x14ac:dyDescent="0.3">
      <c r="A310" t="s">
        <v>191</v>
      </c>
      <c r="B310" t="s">
        <v>4</v>
      </c>
      <c r="C310">
        <v>1</v>
      </c>
    </row>
    <row r="311" spans="1:3" x14ac:dyDescent="0.3">
      <c r="A311" t="s">
        <v>429</v>
      </c>
      <c r="B311" t="s">
        <v>4</v>
      </c>
      <c r="C311">
        <v>1</v>
      </c>
    </row>
    <row r="312" spans="1:3" x14ac:dyDescent="0.3">
      <c r="A312" t="s">
        <v>1120</v>
      </c>
      <c r="B312" t="s">
        <v>4</v>
      </c>
      <c r="C312">
        <v>1</v>
      </c>
    </row>
    <row r="313" spans="1:3" x14ac:dyDescent="0.3">
      <c r="A313" t="s">
        <v>1428</v>
      </c>
      <c r="B313" t="s">
        <v>4</v>
      </c>
      <c r="C313">
        <v>1</v>
      </c>
    </row>
    <row r="314" spans="1:3" x14ac:dyDescent="0.3">
      <c r="A314" t="s">
        <v>412</v>
      </c>
      <c r="B314" t="s">
        <v>4</v>
      </c>
      <c r="C314">
        <v>1</v>
      </c>
    </row>
    <row r="315" spans="1:3" x14ac:dyDescent="0.3">
      <c r="A315" t="s">
        <v>1712</v>
      </c>
      <c r="B315" t="s">
        <v>4</v>
      </c>
      <c r="C315">
        <v>1</v>
      </c>
    </row>
    <row r="316" spans="1:3" x14ac:dyDescent="0.3">
      <c r="A316" t="s">
        <v>519</v>
      </c>
      <c r="B316" t="s">
        <v>4</v>
      </c>
      <c r="C316">
        <v>1</v>
      </c>
    </row>
    <row r="317" spans="1:3" x14ac:dyDescent="0.3">
      <c r="A317" t="s">
        <v>224</v>
      </c>
      <c r="B317" t="s">
        <v>4</v>
      </c>
      <c r="C317">
        <v>1</v>
      </c>
    </row>
    <row r="318" spans="1:3" x14ac:dyDescent="0.3">
      <c r="A318" t="s">
        <v>839</v>
      </c>
      <c r="B318" t="s">
        <v>4</v>
      </c>
      <c r="C318">
        <v>1</v>
      </c>
    </row>
    <row r="319" spans="1:3" x14ac:dyDescent="0.3">
      <c r="A319" t="s">
        <v>715</v>
      </c>
      <c r="B319" t="s">
        <v>4</v>
      </c>
      <c r="C319">
        <v>1</v>
      </c>
    </row>
    <row r="320" spans="1:3" x14ac:dyDescent="0.3">
      <c r="A320" t="s">
        <v>666</v>
      </c>
      <c r="B320" t="s">
        <v>4</v>
      </c>
      <c r="C320">
        <v>1</v>
      </c>
    </row>
    <row r="321" spans="1:3" x14ac:dyDescent="0.3">
      <c r="A321" t="s">
        <v>141</v>
      </c>
      <c r="B321" t="s">
        <v>4</v>
      </c>
      <c r="C321">
        <v>1</v>
      </c>
    </row>
    <row r="322" spans="1:3" x14ac:dyDescent="0.3">
      <c r="A322" t="s">
        <v>331</v>
      </c>
      <c r="B322" t="s">
        <v>4</v>
      </c>
      <c r="C322">
        <v>1</v>
      </c>
    </row>
    <row r="323" spans="1:3" x14ac:dyDescent="0.3">
      <c r="A323" t="s">
        <v>315</v>
      </c>
      <c r="B323" t="s">
        <v>4</v>
      </c>
      <c r="C323">
        <v>1</v>
      </c>
    </row>
    <row r="324" spans="1:3" x14ac:dyDescent="0.3">
      <c r="A324" t="s">
        <v>359</v>
      </c>
      <c r="B324" t="s">
        <v>4</v>
      </c>
      <c r="C324">
        <v>1</v>
      </c>
    </row>
    <row r="325" spans="1:3" x14ac:dyDescent="0.3">
      <c r="A325" t="s">
        <v>772</v>
      </c>
      <c r="B325" t="s">
        <v>4</v>
      </c>
      <c r="C325">
        <v>1</v>
      </c>
    </row>
    <row r="326" spans="1:3" x14ac:dyDescent="0.3">
      <c r="A326" t="s">
        <v>853</v>
      </c>
      <c r="B326" t="s">
        <v>4</v>
      </c>
      <c r="C326">
        <v>1</v>
      </c>
    </row>
    <row r="327" spans="1:3" x14ac:dyDescent="0.3">
      <c r="A327" t="s">
        <v>492</v>
      </c>
      <c r="B327" t="s">
        <v>4</v>
      </c>
      <c r="C327">
        <v>1</v>
      </c>
    </row>
    <row r="328" spans="1:3" x14ac:dyDescent="0.3">
      <c r="A328" t="s">
        <v>1629</v>
      </c>
      <c r="B328" t="s">
        <v>4</v>
      </c>
      <c r="C328">
        <v>1</v>
      </c>
    </row>
    <row r="329" spans="1:3" x14ac:dyDescent="0.3">
      <c r="A329" t="s">
        <v>693</v>
      </c>
      <c r="B329" t="s">
        <v>4</v>
      </c>
      <c r="C329">
        <v>1</v>
      </c>
    </row>
    <row r="330" spans="1:3" x14ac:dyDescent="0.3">
      <c r="A330" t="s">
        <v>293</v>
      </c>
      <c r="B330" t="s">
        <v>4</v>
      </c>
      <c r="C330">
        <v>1</v>
      </c>
    </row>
    <row r="331" spans="1:3" x14ac:dyDescent="0.3">
      <c r="A331" t="s">
        <v>873</v>
      </c>
      <c r="B331" t="s">
        <v>4</v>
      </c>
      <c r="C331">
        <v>1</v>
      </c>
    </row>
    <row r="332" spans="1:3" x14ac:dyDescent="0.3">
      <c r="A332" t="s">
        <v>216</v>
      </c>
      <c r="B332" t="s">
        <v>4</v>
      </c>
      <c r="C332">
        <v>1</v>
      </c>
    </row>
    <row r="333" spans="1:3" x14ac:dyDescent="0.3">
      <c r="A333" t="s">
        <v>217</v>
      </c>
      <c r="B333" t="s">
        <v>4</v>
      </c>
      <c r="C333">
        <v>1</v>
      </c>
    </row>
    <row r="334" spans="1:3" x14ac:dyDescent="0.3">
      <c r="A334" t="s">
        <v>1075</v>
      </c>
      <c r="B334" t="s">
        <v>4</v>
      </c>
      <c r="C334">
        <v>1</v>
      </c>
    </row>
    <row r="335" spans="1:3" x14ac:dyDescent="0.3">
      <c r="A335" t="s">
        <v>328</v>
      </c>
      <c r="B335" t="s">
        <v>4</v>
      </c>
      <c r="C335">
        <v>1</v>
      </c>
    </row>
    <row r="336" spans="1:3" x14ac:dyDescent="0.3">
      <c r="A336" t="s">
        <v>1592</v>
      </c>
      <c r="B336" t="s">
        <v>4</v>
      </c>
      <c r="C336">
        <v>1</v>
      </c>
    </row>
    <row r="337" spans="1:3" x14ac:dyDescent="0.3">
      <c r="A337" t="s">
        <v>553</v>
      </c>
      <c r="B337" t="s">
        <v>4</v>
      </c>
      <c r="C337">
        <v>1</v>
      </c>
    </row>
    <row r="338" spans="1:3" x14ac:dyDescent="0.3">
      <c r="A338" t="s">
        <v>304</v>
      </c>
      <c r="B338" t="s">
        <v>4</v>
      </c>
      <c r="C338">
        <v>1</v>
      </c>
    </row>
    <row r="339" spans="1:3" x14ac:dyDescent="0.3">
      <c r="A339" t="s">
        <v>1175</v>
      </c>
      <c r="B339" t="s">
        <v>4</v>
      </c>
      <c r="C339">
        <v>1</v>
      </c>
    </row>
    <row r="340" spans="1:3" x14ac:dyDescent="0.3">
      <c r="A340" t="s">
        <v>645</v>
      </c>
      <c r="B340" t="s">
        <v>4</v>
      </c>
      <c r="C340">
        <v>1</v>
      </c>
    </row>
    <row r="341" spans="1:3" x14ac:dyDescent="0.3">
      <c r="A341" t="s">
        <v>220</v>
      </c>
      <c r="B341" t="s">
        <v>4</v>
      </c>
      <c r="C341">
        <v>1</v>
      </c>
    </row>
    <row r="342" spans="1:3" x14ac:dyDescent="0.3">
      <c r="A342" t="s">
        <v>779</v>
      </c>
      <c r="B342" t="s">
        <v>4</v>
      </c>
      <c r="C342">
        <v>1</v>
      </c>
    </row>
    <row r="343" spans="1:3" x14ac:dyDescent="0.3">
      <c r="A343" t="s">
        <v>1248</v>
      </c>
      <c r="B343" t="s">
        <v>4</v>
      </c>
      <c r="C343">
        <v>1</v>
      </c>
    </row>
    <row r="344" spans="1:3" x14ac:dyDescent="0.3">
      <c r="A344" t="s">
        <v>381</v>
      </c>
      <c r="B344" t="s">
        <v>4</v>
      </c>
      <c r="C344">
        <v>1</v>
      </c>
    </row>
    <row r="345" spans="1:3" x14ac:dyDescent="0.3">
      <c r="A345" t="s">
        <v>333</v>
      </c>
      <c r="B345" t="s">
        <v>4</v>
      </c>
      <c r="C345">
        <v>1</v>
      </c>
    </row>
    <row r="346" spans="1:3" x14ac:dyDescent="0.3">
      <c r="A346" t="s">
        <v>834</v>
      </c>
      <c r="B346" t="s">
        <v>4</v>
      </c>
      <c r="C346">
        <v>1</v>
      </c>
    </row>
    <row r="347" spans="1:3" x14ac:dyDescent="0.3">
      <c r="A347" t="s">
        <v>681</v>
      </c>
      <c r="B347" t="s">
        <v>4</v>
      </c>
      <c r="C347">
        <v>1</v>
      </c>
    </row>
    <row r="348" spans="1:3" x14ac:dyDescent="0.3">
      <c r="A348" t="s">
        <v>367</v>
      </c>
      <c r="B348" t="s">
        <v>4</v>
      </c>
      <c r="C348">
        <v>1</v>
      </c>
    </row>
    <row r="349" spans="1:3" x14ac:dyDescent="0.3">
      <c r="A349" t="s">
        <v>1159</v>
      </c>
      <c r="B349" t="s">
        <v>4</v>
      </c>
      <c r="C349">
        <v>1</v>
      </c>
    </row>
    <row r="350" spans="1:3" x14ac:dyDescent="0.3">
      <c r="A350" t="s">
        <v>187</v>
      </c>
      <c r="B350" t="s">
        <v>4</v>
      </c>
      <c r="C350">
        <v>1</v>
      </c>
    </row>
    <row r="351" spans="1:3" x14ac:dyDescent="0.3">
      <c r="A351" t="s">
        <v>1434</v>
      </c>
      <c r="B351" t="s">
        <v>4</v>
      </c>
      <c r="C351">
        <v>1</v>
      </c>
    </row>
    <row r="352" spans="1:3" x14ac:dyDescent="0.3">
      <c r="A352" t="s">
        <v>366</v>
      </c>
      <c r="B352" t="s">
        <v>4</v>
      </c>
      <c r="C352">
        <v>1</v>
      </c>
    </row>
    <row r="353" spans="1:3" x14ac:dyDescent="0.3">
      <c r="A353" t="s">
        <v>402</v>
      </c>
      <c r="B353" t="s">
        <v>4</v>
      </c>
      <c r="C353">
        <v>1</v>
      </c>
    </row>
    <row r="354" spans="1:3" x14ac:dyDescent="0.3">
      <c r="A354" t="s">
        <v>1124</v>
      </c>
      <c r="B354" t="s">
        <v>4</v>
      </c>
      <c r="C354">
        <v>1</v>
      </c>
    </row>
    <row r="355" spans="1:3" x14ac:dyDescent="0.3">
      <c r="A355" t="s">
        <v>731</v>
      </c>
      <c r="B355" t="s">
        <v>4</v>
      </c>
      <c r="C355">
        <v>1</v>
      </c>
    </row>
    <row r="356" spans="1:3" x14ac:dyDescent="0.3">
      <c r="A356" t="s">
        <v>866</v>
      </c>
      <c r="B356" t="s">
        <v>4</v>
      </c>
      <c r="C356">
        <v>1</v>
      </c>
    </row>
    <row r="357" spans="1:3" x14ac:dyDescent="0.3">
      <c r="A357" t="s">
        <v>347</v>
      </c>
      <c r="B357" t="s">
        <v>4</v>
      </c>
      <c r="C357">
        <v>1</v>
      </c>
    </row>
    <row r="358" spans="1:3" x14ac:dyDescent="0.3">
      <c r="A358" t="s">
        <v>372</v>
      </c>
      <c r="B358" t="s">
        <v>4</v>
      </c>
      <c r="C358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98"/>
  <sheetViews>
    <sheetView topLeftCell="Q23" workbookViewId="0">
      <selection activeCell="P3" sqref="P3"/>
    </sheetView>
  </sheetViews>
  <sheetFormatPr baseColWidth="10" defaultRowHeight="14.4" x14ac:dyDescent="0.3"/>
  <cols>
    <col min="1" max="1" width="21.6640625" customWidth="1"/>
    <col min="10" max="10" width="11.5546875" style="10"/>
  </cols>
  <sheetData>
    <row r="1" spans="1:32" x14ac:dyDescent="0.3">
      <c r="A1" s="37" t="s">
        <v>1685</v>
      </c>
      <c r="C1" s="1">
        <f>SUM(C3:C1624)</f>
        <v>104888</v>
      </c>
      <c r="D1" s="1">
        <f t="shared" ref="D1:H1" si="0">SUM(D3:D1624)</f>
        <v>115267</v>
      </c>
      <c r="E1" s="1">
        <f t="shared" si="0"/>
        <v>116825</v>
      </c>
      <c r="F1" s="1">
        <f t="shared" si="0"/>
        <v>118632</v>
      </c>
      <c r="G1" s="1">
        <f t="shared" si="0"/>
        <v>123124</v>
      </c>
      <c r="H1" s="1">
        <f t="shared" si="0"/>
        <v>127207</v>
      </c>
      <c r="I1" s="1">
        <f>SUM(I3:I1624)</f>
        <v>705943</v>
      </c>
      <c r="N1" s="37" t="s">
        <v>1685</v>
      </c>
      <c r="P1" s="7">
        <f>D1/C1-1</f>
        <v>9.8953169094653237E-2</v>
      </c>
      <c r="Q1" s="7">
        <f t="shared" ref="Q1" si="1">E1/D1-1</f>
        <v>1.3516444429021224E-2</v>
      </c>
      <c r="R1" s="7">
        <f t="shared" ref="R1" si="2">F1/E1-1</f>
        <v>1.5467579713246415E-2</v>
      </c>
      <c r="S1" s="7">
        <f t="shared" ref="S1" si="3">G1/F1-1</f>
        <v>3.7864994267988505E-2</v>
      </c>
      <c r="T1" s="7">
        <f t="shared" ref="T1" si="4">H1/G1-1</f>
        <v>3.3161690653325193E-2</v>
      </c>
      <c r="U1" s="2">
        <f>POWER((1+P1)*(1+Q1)*(1+R1)*(1+S1)*(1+T1),1/5)-1</f>
        <v>3.9338562607461602E-2</v>
      </c>
    </row>
    <row r="2" spans="1:32" x14ac:dyDescent="0.3">
      <c r="A2" s="1" t="str">
        <f>'D gesamt'!G2</f>
        <v>Verlag</v>
      </c>
      <c r="B2" s="1" t="str">
        <f>'D gesamt'!H2</f>
        <v>Publikationsmodell</v>
      </c>
      <c r="C2" s="1" t="s">
        <v>1678</v>
      </c>
      <c r="D2" s="1" t="s">
        <v>1679</v>
      </c>
      <c r="E2" s="1" t="s">
        <v>1680</v>
      </c>
      <c r="F2" s="1" t="s">
        <v>1681</v>
      </c>
      <c r="G2" s="1" t="s">
        <v>1682</v>
      </c>
      <c r="H2" s="1" t="s">
        <v>1683</v>
      </c>
      <c r="I2" s="1" t="str">
        <f>'D gesamt'!O2</f>
        <v>Summe 2015-2020</v>
      </c>
      <c r="J2" s="10" t="s">
        <v>1692</v>
      </c>
      <c r="K2" s="1" t="s">
        <v>1721</v>
      </c>
      <c r="L2" s="1" t="s">
        <v>1693</v>
      </c>
      <c r="M2" s="1" t="s">
        <v>1736</v>
      </c>
      <c r="N2" s="1" t="s">
        <v>0</v>
      </c>
      <c r="O2" s="1" t="s">
        <v>1</v>
      </c>
      <c r="P2" s="20" t="s">
        <v>1727</v>
      </c>
      <c r="Q2" s="20" t="s">
        <v>1728</v>
      </c>
      <c r="R2" s="20" t="s">
        <v>1729</v>
      </c>
      <c r="S2" s="20" t="s">
        <v>1730</v>
      </c>
      <c r="T2" s="20" t="s">
        <v>1731</v>
      </c>
      <c r="U2" s="47" t="s">
        <v>1666</v>
      </c>
      <c r="W2" s="19" t="s">
        <v>1663</v>
      </c>
      <c r="X2" s="48">
        <v>2015</v>
      </c>
      <c r="Y2" s="48">
        <v>2016</v>
      </c>
      <c r="Z2" s="48">
        <v>2017</v>
      </c>
      <c r="AA2" s="48">
        <v>2018</v>
      </c>
      <c r="AB2" s="48">
        <v>2019</v>
      </c>
      <c r="AC2" s="48">
        <v>2020</v>
      </c>
      <c r="AD2" s="8" t="s">
        <v>1720</v>
      </c>
    </row>
    <row r="3" spans="1:32" x14ac:dyDescent="0.3">
      <c r="A3" s="1" t="str">
        <f>'D gesamt'!G3</f>
        <v>Elsevier</v>
      </c>
      <c r="B3" s="1" t="str">
        <f>'D gesamt'!H3</f>
        <v>Closed/Hybrid</v>
      </c>
      <c r="C3" s="1">
        <f>'D gesamt'!I3+'A gesamt'!I3+'CH gesamt'!I3</f>
        <v>22530</v>
      </c>
      <c r="D3" s="1">
        <f>'D gesamt'!J3+'A gesamt'!J3+'CH gesamt'!J3</f>
        <v>24032</v>
      </c>
      <c r="E3" s="1">
        <f>'D gesamt'!K3+'A gesamt'!K3+'CH gesamt'!K3</f>
        <v>23419</v>
      </c>
      <c r="F3" s="1">
        <f>'D gesamt'!L3+'A gesamt'!L3+'CH gesamt'!L3</f>
        <v>23314</v>
      </c>
      <c r="G3" s="1">
        <f>'D gesamt'!M3+'A gesamt'!M3+'CH gesamt'!M3</f>
        <v>23055</v>
      </c>
      <c r="H3" s="1">
        <f>'D gesamt'!N3+'A gesamt'!N3+'CH gesamt'!N3</f>
        <v>22137</v>
      </c>
      <c r="I3" s="1">
        <f>'D gesamt'!O3+'A gesamt'!O3+'CH gesamt'!O3</f>
        <v>138487</v>
      </c>
      <c r="J3" s="2">
        <f t="shared" ref="J3:J66" si="5">I3/I$1</f>
        <v>0.19617306213107857</v>
      </c>
      <c r="K3" s="7">
        <f>J3</f>
        <v>0.19617306213107857</v>
      </c>
      <c r="L3" t="s">
        <v>1686</v>
      </c>
      <c r="M3" s="7">
        <f>H3/H$1</f>
        <v>0.1740234421061734</v>
      </c>
      <c r="N3" s="1" t="s">
        <v>3</v>
      </c>
      <c r="O3" s="1" t="s">
        <v>4</v>
      </c>
      <c r="P3" s="7">
        <f>D3/C3-1</f>
        <v>6.6666666666666652E-2</v>
      </c>
      <c r="Q3" s="7">
        <f t="shared" ref="Q3:T3" si="6">E3/D3-1</f>
        <v>-2.5507656458055972E-2</v>
      </c>
      <c r="R3" s="7">
        <f t="shared" si="6"/>
        <v>-4.4835390067893277E-3</v>
      </c>
      <c r="S3" s="7">
        <f t="shared" si="6"/>
        <v>-1.1109204769666259E-2</v>
      </c>
      <c r="T3" s="7">
        <f t="shared" si="6"/>
        <v>-3.9817826935588774E-2</v>
      </c>
      <c r="U3" s="2">
        <f>POWER((1+P3)*(1+Q3)*(1+R3)*(1+S3)*(1+T3),1/5)-1</f>
        <v>-3.5132814734284423E-3</v>
      </c>
      <c r="W3" t="s">
        <v>8</v>
      </c>
      <c r="X3" s="1">
        <f>'D gesamt'!AB3+'A gesamt'!AB3+'CH gesamt'!AB3</f>
        <v>7183</v>
      </c>
      <c r="Y3" s="1">
        <f>'D gesamt'!AC3+'A gesamt'!AC3+'CH gesamt'!AC3</f>
        <v>8340</v>
      </c>
      <c r="Z3" s="1">
        <f>'D gesamt'!AD3+'A gesamt'!AD3+'CH gesamt'!AD3</f>
        <v>9506</v>
      </c>
      <c r="AA3" s="1">
        <f>'D gesamt'!AE3+'A gesamt'!AE3+'CH gesamt'!AE3</f>
        <v>11459</v>
      </c>
      <c r="AB3" s="1">
        <f>'D gesamt'!AF3+'A gesamt'!AF3+'CH gesamt'!AF3</f>
        <v>14070</v>
      </c>
      <c r="AC3" s="1">
        <f>'D gesamt'!AG3+'A gesamt'!AG3+'CH gesamt'!AG3</f>
        <v>18839</v>
      </c>
      <c r="AD3" s="1">
        <f>SUM(X3:AC3)</f>
        <v>69397</v>
      </c>
    </row>
    <row r="4" spans="1:32" x14ac:dyDescent="0.3">
      <c r="A4" s="1" t="str">
        <f>'D gesamt'!G4</f>
        <v>Springer Nature</v>
      </c>
      <c r="B4" s="1" t="str">
        <f>'D gesamt'!H4</f>
        <v>Closed/Hybrid</v>
      </c>
      <c r="C4" s="1">
        <f>'D gesamt'!I4+'A gesamt'!I4+'CH gesamt'!I4</f>
        <v>19525</v>
      </c>
      <c r="D4" s="1">
        <f>'D gesamt'!J4+'A gesamt'!J4+'CH gesamt'!J4</f>
        <v>22171</v>
      </c>
      <c r="E4" s="1">
        <f>'D gesamt'!K4+'A gesamt'!K4+'CH gesamt'!K4</f>
        <v>22905</v>
      </c>
      <c r="F4" s="1">
        <f>'D gesamt'!L4+'A gesamt'!L4+'CH gesamt'!L4</f>
        <v>23017</v>
      </c>
      <c r="G4" s="1">
        <f>'D gesamt'!M4+'A gesamt'!M4+'CH gesamt'!M4</f>
        <v>23680</v>
      </c>
      <c r="H4" s="1">
        <f>'D gesamt'!N4+'A gesamt'!N4+'CH gesamt'!N4</f>
        <v>25154</v>
      </c>
      <c r="I4" s="1">
        <f>'D gesamt'!O4+'A gesamt'!O4+'CH gesamt'!O4</f>
        <v>136452</v>
      </c>
      <c r="J4" s="2">
        <f t="shared" si="5"/>
        <v>0.19329039313372326</v>
      </c>
      <c r="K4" s="7">
        <f>J4+K3</f>
        <v>0.38946345526480186</v>
      </c>
      <c r="L4" t="s">
        <v>1686</v>
      </c>
      <c r="M4" s="7">
        <f t="shared" ref="M4:M67" si="7">H4/H$1</f>
        <v>0.19774069037081293</v>
      </c>
      <c r="N4" s="1" t="s">
        <v>5</v>
      </c>
      <c r="O4" s="1" t="s">
        <v>4</v>
      </c>
      <c r="P4" s="7">
        <f t="shared" ref="P4:P67" si="8">D4/C4-1</f>
        <v>0.13551856594110112</v>
      </c>
      <c r="Q4" s="7">
        <f t="shared" ref="Q4:Q67" si="9">E4/D4-1</f>
        <v>3.310631004465292E-2</v>
      </c>
      <c r="R4" s="7">
        <f t="shared" ref="R4:R67" si="10">F4/E4-1</f>
        <v>4.8897620606853653E-3</v>
      </c>
      <c r="S4" s="7">
        <f t="shared" ref="S4:S67" si="11">G4/F4-1</f>
        <v>2.880479645479439E-2</v>
      </c>
      <c r="T4" s="7">
        <f t="shared" ref="T4:T67" si="12">H4/G4-1</f>
        <v>6.2246621621621534E-2</v>
      </c>
      <c r="U4" s="2">
        <f t="shared" ref="U4:U67" si="13">POWER((1+P4)*(1+Q4)*(1+R4)*(1+S4)*(1+T4),1/5)-1</f>
        <v>5.1969631790799387E-2</v>
      </c>
      <c r="W4" t="s">
        <v>1676</v>
      </c>
      <c r="X4" s="1">
        <f>'D gesamt'!AB4+'A gesamt'!AB4+'CH gesamt'!AB4</f>
        <v>592</v>
      </c>
      <c r="Y4" s="1">
        <f>'D gesamt'!AC4+'A gesamt'!AC4+'CH gesamt'!AC4</f>
        <v>3144</v>
      </c>
      <c r="Z4" s="1">
        <f>'D gesamt'!AD4+'A gesamt'!AD4+'CH gesamt'!AD4</f>
        <v>3375</v>
      </c>
      <c r="AA4" s="1">
        <f>'D gesamt'!AE4+'A gesamt'!AE4+'CH gesamt'!AE4</f>
        <v>6319</v>
      </c>
      <c r="AB4" s="1">
        <f>'D gesamt'!AF4+'A gesamt'!AF4+'CH gesamt'!AF4</f>
        <v>18580</v>
      </c>
      <c r="AC4" s="1">
        <f>'D gesamt'!AG4+'A gesamt'!AG4+'CH gesamt'!AG4</f>
        <v>42014</v>
      </c>
      <c r="AD4" s="1">
        <f t="shared" ref="AD4:AD6" si="14">SUM(X4:AC4)</f>
        <v>74024</v>
      </c>
    </row>
    <row r="5" spans="1:32" x14ac:dyDescent="0.3">
      <c r="A5" s="1" t="str">
        <f>'D gesamt'!G5</f>
        <v>Wiley</v>
      </c>
      <c r="B5" s="1" t="str">
        <f>'D gesamt'!H5</f>
        <v>Closed/Hybrid</v>
      </c>
      <c r="C5" s="1">
        <f>'D gesamt'!I5+'A gesamt'!I5+'CH gesamt'!I5</f>
        <v>12643</v>
      </c>
      <c r="D5" s="1">
        <f>'D gesamt'!J5+'A gesamt'!J5+'CH gesamt'!J5</f>
        <v>12674</v>
      </c>
      <c r="E5" s="1">
        <f>'D gesamt'!K5+'A gesamt'!K5+'CH gesamt'!K5</f>
        <v>12614</v>
      </c>
      <c r="F5" s="1">
        <f>'D gesamt'!L5+'A gesamt'!L5+'CH gesamt'!L5</f>
        <v>12621</v>
      </c>
      <c r="G5" s="1">
        <f>'D gesamt'!M5+'A gesamt'!M5+'CH gesamt'!M5</f>
        <v>12687</v>
      </c>
      <c r="H5" s="1">
        <f>'D gesamt'!N5+'A gesamt'!N5+'CH gesamt'!N5</f>
        <v>12673</v>
      </c>
      <c r="I5" s="1">
        <f>'D gesamt'!O5+'A gesamt'!O5+'CH gesamt'!O5</f>
        <v>75912</v>
      </c>
      <c r="J5" s="2">
        <f t="shared" si="5"/>
        <v>0.10753276114360508</v>
      </c>
      <c r="K5" s="7">
        <f t="shared" ref="K5:K68" si="15">J5+K4</f>
        <v>0.49699621640840697</v>
      </c>
      <c r="L5" t="s">
        <v>1686</v>
      </c>
      <c r="M5" s="7">
        <f t="shared" si="7"/>
        <v>9.9625020635656841E-2</v>
      </c>
      <c r="N5" s="1" t="s">
        <v>6</v>
      </c>
      <c r="O5" s="1" t="s">
        <v>4</v>
      </c>
      <c r="P5" s="7">
        <f t="shared" si="8"/>
        <v>2.4519496954835684E-3</v>
      </c>
      <c r="Q5" s="7">
        <f t="shared" si="9"/>
        <v>-4.7341013097680351E-3</v>
      </c>
      <c r="R5" s="7">
        <f t="shared" si="10"/>
        <v>5.5493895671476778E-4</v>
      </c>
      <c r="S5" s="7">
        <f t="shared" si="11"/>
        <v>5.2293796054194708E-3</v>
      </c>
      <c r="T5" s="7">
        <f t="shared" si="12"/>
        <v>-1.1034917632222196E-3</v>
      </c>
      <c r="U5" s="2">
        <f t="shared" si="13"/>
        <v>4.7412111393518863E-4</v>
      </c>
      <c r="W5" t="s">
        <v>1675</v>
      </c>
      <c r="X5" s="1">
        <f>'D gesamt'!AB5+'A gesamt'!AB5+'CH gesamt'!AB5</f>
        <v>97113</v>
      </c>
      <c r="Y5" s="1">
        <f>'D gesamt'!AC5+'A gesamt'!AC5+'CH gesamt'!AC5</f>
        <v>103783</v>
      </c>
      <c r="Z5" s="1">
        <f>'D gesamt'!AD5+'A gesamt'!AD5+'CH gesamt'!AD5</f>
        <v>103944</v>
      </c>
      <c r="AA5" s="1">
        <f>'D gesamt'!AE5+'A gesamt'!AE5+'CH gesamt'!AE5</f>
        <v>100854</v>
      </c>
      <c r="AB5" s="1">
        <f>'D gesamt'!AF5+'A gesamt'!AF5+'CH gesamt'!AF5</f>
        <v>90474</v>
      </c>
      <c r="AC5" s="1">
        <f>'D gesamt'!AG5+'A gesamt'!AG5+'CH gesamt'!AG5</f>
        <v>66354</v>
      </c>
      <c r="AD5" s="1">
        <f t="shared" si="14"/>
        <v>562522</v>
      </c>
    </row>
    <row r="6" spans="1:32" x14ac:dyDescent="0.3">
      <c r="A6" s="1" t="str">
        <f>'D gesamt'!G6</f>
        <v>Multidisciplinary Digital Publishing Institute (MDPI)</v>
      </c>
      <c r="B6" s="1" t="str">
        <f>'D gesamt'!H6</f>
        <v>Gold</v>
      </c>
      <c r="C6" s="1">
        <f>'D gesamt'!I6+'A gesamt'!I6+'CH gesamt'!I6</f>
        <v>1090</v>
      </c>
      <c r="D6" s="1">
        <f>'D gesamt'!J6+'A gesamt'!J6+'CH gesamt'!J6</f>
        <v>1486</v>
      </c>
      <c r="E6" s="1">
        <f>'D gesamt'!K6+'A gesamt'!K6+'CH gesamt'!K6</f>
        <v>2255</v>
      </c>
      <c r="F6" s="1">
        <f>'D gesamt'!L6+'A gesamt'!L6+'CH gesamt'!L6</f>
        <v>3907</v>
      </c>
      <c r="G6" s="1">
        <f>'D gesamt'!M6+'A gesamt'!M6+'CH gesamt'!M6</f>
        <v>6501</v>
      </c>
      <c r="H6" s="1">
        <f>'D gesamt'!N6+'A gesamt'!N6+'CH gesamt'!N6</f>
        <v>10294</v>
      </c>
      <c r="I6" s="1">
        <f>'D gesamt'!O6+'A gesamt'!O6+'CH gesamt'!O6</f>
        <v>25533</v>
      </c>
      <c r="J6" s="7">
        <f t="shared" si="5"/>
        <v>3.6168642510797613E-2</v>
      </c>
      <c r="K6" s="7">
        <f t="shared" si="15"/>
        <v>0.53316485891920462</v>
      </c>
      <c r="L6" t="s">
        <v>1687</v>
      </c>
      <c r="M6" s="7">
        <f t="shared" si="7"/>
        <v>8.0923219634139634E-2</v>
      </c>
      <c r="N6" s="4" t="s">
        <v>7</v>
      </c>
      <c r="O6" s="4" t="s">
        <v>8</v>
      </c>
      <c r="P6" s="50">
        <f t="shared" si="8"/>
        <v>0.36330275229357789</v>
      </c>
      <c r="Q6" s="50">
        <f t="shared" si="9"/>
        <v>0.51749663526244949</v>
      </c>
      <c r="R6" s="50">
        <f t="shared" si="10"/>
        <v>0.73259423503325949</v>
      </c>
      <c r="S6" s="50">
        <f t="shared" si="11"/>
        <v>0.66393652418735605</v>
      </c>
      <c r="T6" s="50">
        <f t="shared" si="12"/>
        <v>0.58344870019996931</v>
      </c>
      <c r="U6" s="11">
        <f t="shared" si="13"/>
        <v>0.56686483268684729</v>
      </c>
      <c r="W6" t="s">
        <v>1677</v>
      </c>
      <c r="X6" s="1">
        <f>'D gesamt'!AB6+'A gesamt'!AB6+'CH gesamt'!AB6</f>
        <v>104888</v>
      </c>
      <c r="Y6" s="1">
        <f>'D gesamt'!AC6+'A gesamt'!AC6+'CH gesamt'!AC6</f>
        <v>115267</v>
      </c>
      <c r="Z6" s="1">
        <f>'D gesamt'!AD6+'A gesamt'!AD6+'CH gesamt'!AD6</f>
        <v>116825</v>
      </c>
      <c r="AA6" s="1">
        <f>'D gesamt'!AE6+'A gesamt'!AE6+'CH gesamt'!AE6</f>
        <v>118632</v>
      </c>
      <c r="AB6" s="1">
        <f>'D gesamt'!AF6+'A gesamt'!AF6+'CH gesamt'!AF6</f>
        <v>123124</v>
      </c>
      <c r="AC6" s="1">
        <f>'D gesamt'!AG6+'A gesamt'!AG6+'CH gesamt'!AG6</f>
        <v>127207</v>
      </c>
      <c r="AD6" s="1">
        <f t="shared" si="14"/>
        <v>705943</v>
      </c>
    </row>
    <row r="7" spans="1:32" x14ac:dyDescent="0.3">
      <c r="A7" s="1" t="str">
        <f>'D gesamt'!G7</f>
        <v>Taylor &amp; Francis</v>
      </c>
      <c r="B7" s="1" t="str">
        <f>'D gesamt'!H7</f>
        <v>Closed/Hybrid</v>
      </c>
      <c r="C7" s="1">
        <f>'D gesamt'!I7+'A gesamt'!I7+'CH gesamt'!I7</f>
        <v>3802</v>
      </c>
      <c r="D7" s="1">
        <f>'D gesamt'!J7+'A gesamt'!J7+'CH gesamt'!J7</f>
        <v>4400</v>
      </c>
      <c r="E7" s="1">
        <f>'D gesamt'!K7+'A gesamt'!K7+'CH gesamt'!K7</f>
        <v>4374</v>
      </c>
      <c r="F7" s="1">
        <f>'D gesamt'!L7+'A gesamt'!L7+'CH gesamt'!L7</f>
        <v>4117</v>
      </c>
      <c r="G7" s="1">
        <f>'D gesamt'!M7+'A gesamt'!M7+'CH gesamt'!M7</f>
        <v>4303</v>
      </c>
      <c r="H7" s="1">
        <f>'D gesamt'!N7+'A gesamt'!N7+'CH gesamt'!N7</f>
        <v>4315</v>
      </c>
      <c r="I7" s="1">
        <f>'D gesamt'!O7+'A gesamt'!O7+'CH gesamt'!O7</f>
        <v>25311</v>
      </c>
      <c r="J7" s="7">
        <f t="shared" si="5"/>
        <v>3.5854169529267947E-2</v>
      </c>
      <c r="K7" s="7">
        <f t="shared" si="15"/>
        <v>0.56901902844847252</v>
      </c>
      <c r="L7" t="s">
        <v>1687</v>
      </c>
      <c r="M7" s="7">
        <f t="shared" si="7"/>
        <v>3.3921089248233192E-2</v>
      </c>
      <c r="N7" s="1" t="s">
        <v>9</v>
      </c>
      <c r="O7" s="1" t="s">
        <v>4</v>
      </c>
      <c r="P7" s="7">
        <f t="shared" si="8"/>
        <v>0.1572856391372961</v>
      </c>
      <c r="Q7" s="7">
        <f t="shared" si="9"/>
        <v>-5.9090909090908639E-3</v>
      </c>
      <c r="R7" s="7">
        <f t="shared" si="10"/>
        <v>-5.8756287151348841E-2</v>
      </c>
      <c r="S7" s="7">
        <f t="shared" si="11"/>
        <v>4.5178528054408584E-2</v>
      </c>
      <c r="T7" s="7">
        <f t="shared" si="12"/>
        <v>2.7887520334650695E-3</v>
      </c>
      <c r="U7" s="2">
        <f t="shared" si="13"/>
        <v>2.5637136529979676E-2</v>
      </c>
      <c r="X7" s="1"/>
      <c r="Y7" s="1"/>
      <c r="Z7" s="1"/>
      <c r="AA7" s="1"/>
      <c r="AB7" s="1"/>
    </row>
    <row r="8" spans="1:32" x14ac:dyDescent="0.3">
      <c r="A8" s="1" t="str">
        <f>'D gesamt'!G8</f>
        <v>American Chemical Society (ACS)</v>
      </c>
      <c r="B8" s="1" t="str">
        <f>'D gesamt'!H8</f>
        <v>Closed/Hybrid</v>
      </c>
      <c r="C8" s="1">
        <f>'D gesamt'!I8+'A gesamt'!I8+'CH gesamt'!I8</f>
        <v>3204</v>
      </c>
      <c r="D8" s="1">
        <f>'D gesamt'!J8+'A gesamt'!J8+'CH gesamt'!J8</f>
        <v>3666</v>
      </c>
      <c r="E8" s="1">
        <f>'D gesamt'!K8+'A gesamt'!K8+'CH gesamt'!K8</f>
        <v>4032</v>
      </c>
      <c r="F8" s="1">
        <f>'D gesamt'!L8+'A gesamt'!L8+'CH gesamt'!L8</f>
        <v>4199</v>
      </c>
      <c r="G8" s="1">
        <f>'D gesamt'!M8+'A gesamt'!M8+'CH gesamt'!M8</f>
        <v>4390</v>
      </c>
      <c r="H8" s="1">
        <f>'D gesamt'!N8+'A gesamt'!N8+'CH gesamt'!N8</f>
        <v>4044</v>
      </c>
      <c r="I8" s="1">
        <f>'D gesamt'!O8+'A gesamt'!O8+'CH gesamt'!O8</f>
        <v>23535</v>
      </c>
      <c r="J8" s="7">
        <f t="shared" si="5"/>
        <v>3.3338385677030583E-2</v>
      </c>
      <c r="K8" s="7">
        <f t="shared" si="15"/>
        <v>0.60235741412550314</v>
      </c>
      <c r="L8" t="s">
        <v>1687</v>
      </c>
      <c r="M8" s="7">
        <f t="shared" si="7"/>
        <v>3.1790703341797226E-2</v>
      </c>
      <c r="N8" s="1" t="s">
        <v>12</v>
      </c>
      <c r="O8" s="1" t="s">
        <v>4</v>
      </c>
      <c r="P8" s="7">
        <f t="shared" si="8"/>
        <v>0.14419475655430714</v>
      </c>
      <c r="Q8" s="7">
        <f t="shared" si="9"/>
        <v>9.9836333878887018E-2</v>
      </c>
      <c r="R8" s="7">
        <f t="shared" si="10"/>
        <v>4.1418650793650702E-2</v>
      </c>
      <c r="S8" s="7">
        <f t="shared" si="11"/>
        <v>4.548702071921884E-2</v>
      </c>
      <c r="T8" s="7">
        <f t="shared" si="12"/>
        <v>-7.8815489749430534E-2</v>
      </c>
      <c r="U8" s="2">
        <f t="shared" si="13"/>
        <v>4.7668117940694588E-2</v>
      </c>
      <c r="W8" s="19" t="s">
        <v>1716</v>
      </c>
      <c r="X8" s="48">
        <v>2015</v>
      </c>
      <c r="Y8" s="48">
        <v>2016</v>
      </c>
      <c r="Z8" s="48">
        <v>2017</v>
      </c>
      <c r="AA8" s="48">
        <v>2018</v>
      </c>
      <c r="AB8" s="48">
        <v>2019</v>
      </c>
      <c r="AC8" s="48">
        <v>2020</v>
      </c>
      <c r="AD8" s="8" t="s">
        <v>1720</v>
      </c>
      <c r="AE8" s="8"/>
    </row>
    <row r="9" spans="1:32" x14ac:dyDescent="0.3">
      <c r="A9" s="1" t="str">
        <f>'D gesamt'!G9</f>
        <v>Oxford University Press (OUP)</v>
      </c>
      <c r="B9" s="1" t="str">
        <f>'D gesamt'!H9</f>
        <v>Closed/Hybrid</v>
      </c>
      <c r="C9" s="1">
        <f>'D gesamt'!I9+'A gesamt'!I9+'CH gesamt'!I9</f>
        <v>3181</v>
      </c>
      <c r="D9" s="1">
        <f>'D gesamt'!J9+'A gesamt'!J9+'CH gesamt'!J9</f>
        <v>3275</v>
      </c>
      <c r="E9" s="1">
        <f>'D gesamt'!K9+'A gesamt'!K9+'CH gesamt'!K9</f>
        <v>3489</v>
      </c>
      <c r="F9" s="1">
        <f>'D gesamt'!L9+'A gesamt'!L9+'CH gesamt'!L9</f>
        <v>3487</v>
      </c>
      <c r="G9" s="1">
        <f>'D gesamt'!M9+'A gesamt'!M9+'CH gesamt'!M9</f>
        <v>3419</v>
      </c>
      <c r="H9" s="1">
        <f>'D gesamt'!N9+'A gesamt'!N9+'CH gesamt'!N9</f>
        <v>3475</v>
      </c>
      <c r="I9" s="1">
        <f>'D gesamt'!O9+'A gesamt'!O9+'CH gesamt'!O9</f>
        <v>20326</v>
      </c>
      <c r="J9" s="7">
        <f t="shared" si="5"/>
        <v>2.8792692894468817E-2</v>
      </c>
      <c r="K9" s="7">
        <f t="shared" si="15"/>
        <v>0.63115010701997198</v>
      </c>
      <c r="L9" t="s">
        <v>1687</v>
      </c>
      <c r="M9" s="7">
        <f t="shared" si="7"/>
        <v>2.7317679058542377E-2</v>
      </c>
      <c r="N9" s="1" t="s">
        <v>10</v>
      </c>
      <c r="O9" s="1" t="s">
        <v>4</v>
      </c>
      <c r="P9" s="7">
        <f t="shared" si="8"/>
        <v>2.9550455831499622E-2</v>
      </c>
      <c r="Q9" s="7">
        <f t="shared" si="9"/>
        <v>6.5343511450381753E-2</v>
      </c>
      <c r="R9" s="7">
        <f t="shared" si="10"/>
        <v>-5.7323015190602344E-4</v>
      </c>
      <c r="S9" s="7">
        <f t="shared" si="11"/>
        <v>-1.9501003728133015E-2</v>
      </c>
      <c r="T9" s="7">
        <f t="shared" si="12"/>
        <v>1.6379058204153196E-2</v>
      </c>
      <c r="U9" s="2">
        <f t="shared" si="13"/>
        <v>1.7836985567119434E-2</v>
      </c>
      <c r="W9" t="s">
        <v>8</v>
      </c>
      <c r="X9" s="1">
        <f>'D gesamt'!AB9+'A gesamt'!AB9+'CH gesamt'!AB9</f>
        <v>7183</v>
      </c>
      <c r="Y9" s="1">
        <f>'D gesamt'!AC9+'A gesamt'!AC9+'CH gesamt'!AC9</f>
        <v>8340</v>
      </c>
      <c r="Z9" s="1">
        <f>'D gesamt'!AD9+'A gesamt'!AD9+'CH gesamt'!AD9</f>
        <v>9506</v>
      </c>
      <c r="AA9" s="1">
        <f>'D gesamt'!AE9+'A gesamt'!AE9+'CH gesamt'!AE9</f>
        <v>11459</v>
      </c>
      <c r="AB9" s="1">
        <f>'D gesamt'!AF9+'A gesamt'!AF9+'CH gesamt'!AF9</f>
        <v>14070</v>
      </c>
      <c r="AC9" s="1">
        <f>'D gesamt'!AG9+'A gesamt'!AG9+'CH gesamt'!AG9</f>
        <v>18839</v>
      </c>
      <c r="AD9" s="1">
        <f>SUM(X9:AC9)</f>
        <v>69397</v>
      </c>
      <c r="AE9" s="1"/>
    </row>
    <row r="10" spans="1:32" x14ac:dyDescent="0.3">
      <c r="A10" s="1" t="str">
        <f>'D gesamt'!G10</f>
        <v>American Physical Society (APS)</v>
      </c>
      <c r="B10" s="1" t="str">
        <f>'D gesamt'!H10</f>
        <v>Closed/Hybrid</v>
      </c>
      <c r="C10" s="1">
        <f>'D gesamt'!I10+'A gesamt'!I10+'CH gesamt'!I10</f>
        <v>2642</v>
      </c>
      <c r="D10" s="1">
        <f>'D gesamt'!J10+'A gesamt'!J10+'CH gesamt'!J10</f>
        <v>3050</v>
      </c>
      <c r="E10" s="1">
        <f>'D gesamt'!K10+'A gesamt'!K10+'CH gesamt'!K10</f>
        <v>3036</v>
      </c>
      <c r="F10" s="1">
        <f>'D gesamt'!L10+'A gesamt'!L10+'CH gesamt'!L10</f>
        <v>3077</v>
      </c>
      <c r="G10" s="1">
        <f>'D gesamt'!M10+'A gesamt'!M10+'CH gesamt'!M10</f>
        <v>3078</v>
      </c>
      <c r="H10" s="1">
        <f>'D gesamt'!N10+'A gesamt'!N10+'CH gesamt'!N10</f>
        <v>3350</v>
      </c>
      <c r="I10" s="1">
        <f>'D gesamt'!O10+'A gesamt'!O10+'CH gesamt'!O10</f>
        <v>18233</v>
      </c>
      <c r="J10" s="7">
        <f t="shared" si="5"/>
        <v>2.5827864289326475E-2</v>
      </c>
      <c r="K10" s="7">
        <f t="shared" si="15"/>
        <v>0.65697797130929847</v>
      </c>
      <c r="L10" t="s">
        <v>1687</v>
      </c>
      <c r="M10" s="7">
        <f t="shared" si="7"/>
        <v>2.6335028732695529E-2</v>
      </c>
      <c r="N10" s="1" t="s">
        <v>13</v>
      </c>
      <c r="O10" s="1" t="s">
        <v>4</v>
      </c>
      <c r="P10" s="7">
        <f t="shared" si="8"/>
        <v>0.15442846328538984</v>
      </c>
      <c r="Q10" s="7">
        <f t="shared" si="9"/>
        <v>-4.590163934426239E-3</v>
      </c>
      <c r="R10" s="7">
        <f t="shared" si="10"/>
        <v>1.3504611330698246E-2</v>
      </c>
      <c r="S10" s="7">
        <f t="shared" si="11"/>
        <v>3.2499187520307338E-4</v>
      </c>
      <c r="T10" s="7">
        <f t="shared" si="12"/>
        <v>8.8369070825211171E-2</v>
      </c>
      <c r="U10" s="2">
        <f t="shared" si="13"/>
        <v>4.8630291126623648E-2</v>
      </c>
      <c r="W10" t="s">
        <v>1676</v>
      </c>
      <c r="X10" s="1">
        <f>'D gesamt'!AB10+'A gesamt'!AB10+'CH gesamt'!AB10</f>
        <v>2666</v>
      </c>
      <c r="Y10" s="1">
        <f>'D gesamt'!AC10+'A gesamt'!AC10+'CH gesamt'!AC10</f>
        <v>3341</v>
      </c>
      <c r="Z10" s="1">
        <f>'D gesamt'!AD10+'A gesamt'!AD10+'CH gesamt'!AD10</f>
        <v>6278</v>
      </c>
      <c r="AA10" s="1">
        <f>'D gesamt'!AE10+'A gesamt'!AE10+'CH gesamt'!AE10</f>
        <v>18534</v>
      </c>
      <c r="AB10" s="1">
        <f>'D gesamt'!AF10+'A gesamt'!AF10+'CH gesamt'!AF10</f>
        <v>40548</v>
      </c>
      <c r="AC10" s="1">
        <f>'D gesamt'!AG10+'A gesamt'!AG10+'CH gesamt'!AG10</f>
        <v>42014</v>
      </c>
      <c r="AD10" s="1">
        <f t="shared" ref="AD10:AD12" si="16">SUM(X10:AC10)</f>
        <v>113381</v>
      </c>
      <c r="AE10" s="1"/>
    </row>
    <row r="11" spans="1:32" x14ac:dyDescent="0.3">
      <c r="A11" s="1" t="str">
        <f>'D gesamt'!G11</f>
        <v>Frontiers</v>
      </c>
      <c r="B11" s="1" t="str">
        <f>'D gesamt'!H11</f>
        <v>Gold</v>
      </c>
      <c r="C11" s="1">
        <f>'D gesamt'!I11+'A gesamt'!I11+'CH gesamt'!I11</f>
        <v>1483</v>
      </c>
      <c r="D11" s="1">
        <f>'D gesamt'!J11+'A gesamt'!J11+'CH gesamt'!J11</f>
        <v>1668</v>
      </c>
      <c r="E11" s="1">
        <f>'D gesamt'!K11+'A gesamt'!K11+'CH gesamt'!K11</f>
        <v>2421</v>
      </c>
      <c r="F11" s="1">
        <f>'D gesamt'!L11+'A gesamt'!L11+'CH gesamt'!L11</f>
        <v>3277</v>
      </c>
      <c r="G11" s="1">
        <f>'D gesamt'!M11+'A gesamt'!M11+'CH gesamt'!M11</f>
        <v>3684</v>
      </c>
      <c r="H11" s="1">
        <f>'D gesamt'!N11+'A gesamt'!N11+'CH gesamt'!N11</f>
        <v>4362</v>
      </c>
      <c r="I11" s="1">
        <f>'D gesamt'!O11+'A gesamt'!O11+'CH gesamt'!O11</f>
        <v>16895</v>
      </c>
      <c r="J11" s="7">
        <f t="shared" si="5"/>
        <v>2.3932527130377381E-2</v>
      </c>
      <c r="K11" s="7">
        <f t="shared" si="15"/>
        <v>0.68091049843967588</v>
      </c>
      <c r="L11" t="s">
        <v>1687</v>
      </c>
      <c r="M11" s="7">
        <f t="shared" si="7"/>
        <v>3.429056577075161E-2</v>
      </c>
      <c r="N11" s="4" t="s">
        <v>11</v>
      </c>
      <c r="O11" s="4" t="s">
        <v>8</v>
      </c>
      <c r="P11" s="50">
        <f t="shared" si="8"/>
        <v>0.12474713418745775</v>
      </c>
      <c r="Q11" s="50">
        <f t="shared" si="9"/>
        <v>0.45143884892086339</v>
      </c>
      <c r="R11" s="50">
        <f t="shared" si="10"/>
        <v>0.35357290375877737</v>
      </c>
      <c r="S11" s="50">
        <f t="shared" si="11"/>
        <v>0.12419896246566986</v>
      </c>
      <c r="T11" s="50">
        <f t="shared" si="12"/>
        <v>0.18403908794788282</v>
      </c>
      <c r="U11" s="11">
        <f t="shared" si="13"/>
        <v>0.24082033445228146</v>
      </c>
      <c r="W11" t="s">
        <v>1675</v>
      </c>
      <c r="X11" s="1">
        <f>'D gesamt'!AB11+'A gesamt'!AB11+'CH gesamt'!AB11</f>
        <v>95039</v>
      </c>
      <c r="Y11" s="1">
        <f>'D gesamt'!AC11+'A gesamt'!AC11+'CH gesamt'!AC11</f>
        <v>103586</v>
      </c>
      <c r="Z11" s="1">
        <f>'D gesamt'!AD11+'A gesamt'!AD11+'CH gesamt'!AD11</f>
        <v>101041</v>
      </c>
      <c r="AA11" s="1">
        <f>'D gesamt'!AE11+'A gesamt'!AE11+'CH gesamt'!AE11</f>
        <v>88639</v>
      </c>
      <c r="AB11" s="1">
        <f>'D gesamt'!AF11+'A gesamt'!AF11+'CH gesamt'!AF11</f>
        <v>68506</v>
      </c>
      <c r="AC11" s="1">
        <f>'D gesamt'!AG11+'A gesamt'!AG11+'CH gesamt'!AG11</f>
        <v>66354</v>
      </c>
      <c r="AD11" s="1">
        <f t="shared" si="16"/>
        <v>523165</v>
      </c>
      <c r="AE11" s="1"/>
    </row>
    <row r="12" spans="1:32" x14ac:dyDescent="0.3">
      <c r="A12" s="1" t="str">
        <f>'D gesamt'!G12</f>
        <v>Thieme</v>
      </c>
      <c r="B12" s="1" t="str">
        <f>'D gesamt'!H12</f>
        <v>Closed/Hybrid</v>
      </c>
      <c r="C12" s="1">
        <f>'D gesamt'!I12+'A gesamt'!I12+'CH gesamt'!I12</f>
        <v>2437</v>
      </c>
      <c r="D12" s="1">
        <f>'D gesamt'!J12+'A gesamt'!J12+'CH gesamt'!J12</f>
        <v>2344</v>
      </c>
      <c r="E12" s="1">
        <f>'D gesamt'!K12+'A gesamt'!K12+'CH gesamt'!K12</f>
        <v>2428</v>
      </c>
      <c r="F12" s="1">
        <f>'D gesamt'!L12+'A gesamt'!L12+'CH gesamt'!L12</f>
        <v>2317</v>
      </c>
      <c r="G12" s="1">
        <f>'D gesamt'!M12+'A gesamt'!M12+'CH gesamt'!M12</f>
        <v>2332</v>
      </c>
      <c r="H12" s="1">
        <f>'D gesamt'!N12+'A gesamt'!N12+'CH gesamt'!N12</f>
        <v>2387</v>
      </c>
      <c r="I12" s="1">
        <f>'D gesamt'!O12+'A gesamt'!O12+'CH gesamt'!O12</f>
        <v>14245</v>
      </c>
      <c r="J12" s="7">
        <f t="shared" si="5"/>
        <v>2.0178682981487173E-2</v>
      </c>
      <c r="K12" s="7">
        <f t="shared" si="15"/>
        <v>0.70108918142116305</v>
      </c>
      <c r="L12" t="s">
        <v>1687</v>
      </c>
      <c r="M12" s="7">
        <f t="shared" si="7"/>
        <v>1.8764690622371412E-2</v>
      </c>
      <c r="N12" s="1" t="s">
        <v>17</v>
      </c>
      <c r="O12" s="1" t="s">
        <v>4</v>
      </c>
      <c r="P12" s="7">
        <f t="shared" si="8"/>
        <v>-3.8161674189577388E-2</v>
      </c>
      <c r="Q12" s="7">
        <f t="shared" si="9"/>
        <v>3.5836177474402708E-2</v>
      </c>
      <c r="R12" s="7">
        <f t="shared" si="10"/>
        <v>-4.5716639209225751E-2</v>
      </c>
      <c r="S12" s="7">
        <f t="shared" si="11"/>
        <v>6.4738886491151337E-3</v>
      </c>
      <c r="T12" s="7">
        <f t="shared" si="12"/>
        <v>2.3584905660377409E-2</v>
      </c>
      <c r="U12" s="2">
        <f t="shared" si="13"/>
        <v>-4.1375023112154574E-3</v>
      </c>
      <c r="W12" t="s">
        <v>1677</v>
      </c>
      <c r="X12" s="1">
        <f>'D gesamt'!AB12+'A gesamt'!AB12+'CH gesamt'!AB12</f>
        <v>104888</v>
      </c>
      <c r="Y12" s="1">
        <f>'D gesamt'!AC12+'A gesamt'!AC12+'CH gesamt'!AC12</f>
        <v>115267</v>
      </c>
      <c r="Z12" s="1">
        <f>'D gesamt'!AD12+'A gesamt'!AD12+'CH gesamt'!AD12</f>
        <v>116825</v>
      </c>
      <c r="AA12" s="1">
        <f>'D gesamt'!AE12+'A gesamt'!AE12+'CH gesamt'!AE12</f>
        <v>118632</v>
      </c>
      <c r="AB12" s="1">
        <f>'D gesamt'!AF12+'A gesamt'!AF12+'CH gesamt'!AF12</f>
        <v>123124</v>
      </c>
      <c r="AC12" s="1">
        <f>'D gesamt'!AG12+'A gesamt'!AG12+'CH gesamt'!AG12</f>
        <v>127207</v>
      </c>
      <c r="AD12" s="1">
        <f t="shared" si="16"/>
        <v>705943</v>
      </c>
      <c r="AE12" s="1"/>
    </row>
    <row r="13" spans="1:32" x14ac:dyDescent="0.3">
      <c r="A13" s="1" t="str">
        <f>'D gesamt'!G13</f>
        <v>IOP Publishing</v>
      </c>
      <c r="B13" s="1" t="str">
        <f>'D gesamt'!H13</f>
        <v>Closed/Hybrid</v>
      </c>
      <c r="C13" s="1">
        <f>'D gesamt'!I13+'A gesamt'!I13+'CH gesamt'!I13</f>
        <v>2400</v>
      </c>
      <c r="D13" s="1">
        <f>'D gesamt'!J13+'A gesamt'!J13+'CH gesamt'!J13</f>
        <v>2610</v>
      </c>
      <c r="E13" s="1">
        <f>'D gesamt'!K13+'A gesamt'!K13+'CH gesamt'!K13</f>
        <v>2718</v>
      </c>
      <c r="F13" s="1">
        <f>'D gesamt'!L13+'A gesamt'!L13+'CH gesamt'!L13</f>
        <v>2327</v>
      </c>
      <c r="G13" s="1">
        <f>'D gesamt'!M13+'A gesamt'!M13+'CH gesamt'!M13</f>
        <v>2160</v>
      </c>
      <c r="H13" s="1">
        <f>'D gesamt'!N13+'A gesamt'!N13+'CH gesamt'!N13</f>
        <v>2077</v>
      </c>
      <c r="I13" s="1">
        <f>'D gesamt'!O13+'A gesamt'!O13+'CH gesamt'!O13</f>
        <v>14292</v>
      </c>
      <c r="J13" s="7">
        <f t="shared" si="5"/>
        <v>2.0245260594693906E-2</v>
      </c>
      <c r="K13" s="7">
        <f t="shared" si="15"/>
        <v>0.72133444201585695</v>
      </c>
      <c r="L13" t="s">
        <v>1687</v>
      </c>
      <c r="M13" s="7">
        <f t="shared" si="7"/>
        <v>1.6327717814271229E-2</v>
      </c>
      <c r="N13" s="1" t="s">
        <v>15</v>
      </c>
      <c r="O13" s="1" t="s">
        <v>4</v>
      </c>
      <c r="P13" s="7">
        <f t="shared" si="8"/>
        <v>8.7499999999999911E-2</v>
      </c>
      <c r="Q13" s="7">
        <f t="shared" si="9"/>
        <v>4.1379310344827669E-2</v>
      </c>
      <c r="R13" s="7">
        <f t="shared" si="10"/>
        <v>-0.14385577630610746</v>
      </c>
      <c r="S13" s="7">
        <f t="shared" si="11"/>
        <v>-7.1766222604211394E-2</v>
      </c>
      <c r="T13" s="7">
        <f t="shared" si="12"/>
        <v>-3.8425925925925974E-2</v>
      </c>
      <c r="U13" s="2">
        <f t="shared" si="13"/>
        <v>-2.8494975707021419E-2</v>
      </c>
    </row>
    <row r="14" spans="1:32" x14ac:dyDescent="0.3">
      <c r="A14" s="1" t="str">
        <f>'D gesamt'!G14</f>
        <v>Royal Society of Chemistry (RSC)</v>
      </c>
      <c r="B14" s="1" t="str">
        <f>'D gesamt'!H14</f>
        <v>Closed/Hybrid</v>
      </c>
      <c r="C14" s="1">
        <f>'D gesamt'!I14+'A gesamt'!I14+'CH gesamt'!I14</f>
        <v>2256</v>
      </c>
      <c r="D14" s="1">
        <f>'D gesamt'!J14+'A gesamt'!J14+'CH gesamt'!J14</f>
        <v>2527</v>
      </c>
      <c r="E14" s="1">
        <f>'D gesamt'!K14+'A gesamt'!K14+'CH gesamt'!K14</f>
        <v>2302</v>
      </c>
      <c r="F14" s="1">
        <f>'D gesamt'!L14+'A gesamt'!L14+'CH gesamt'!L14</f>
        <v>2176</v>
      </c>
      <c r="G14" s="1">
        <f>'D gesamt'!M14+'A gesamt'!M14+'CH gesamt'!M14</f>
        <v>2356</v>
      </c>
      <c r="H14" s="1">
        <f>'D gesamt'!N14+'A gesamt'!N14+'CH gesamt'!N14</f>
        <v>2177</v>
      </c>
      <c r="I14" s="1">
        <f>'D gesamt'!O14+'A gesamt'!O14+'CH gesamt'!O14</f>
        <v>13794</v>
      </c>
      <c r="J14" s="7">
        <f t="shared" si="5"/>
        <v>1.9539821203694917E-2</v>
      </c>
      <c r="K14" s="7">
        <f t="shared" si="15"/>
        <v>0.74087426321955185</v>
      </c>
      <c r="L14" t="s">
        <v>1687</v>
      </c>
      <c r="M14" s="7">
        <f t="shared" si="7"/>
        <v>1.7113838074948706E-2</v>
      </c>
      <c r="N14" s="1" t="s">
        <v>16</v>
      </c>
      <c r="O14" s="1" t="s">
        <v>4</v>
      </c>
      <c r="P14" s="7">
        <f t="shared" si="8"/>
        <v>0.12012411347517737</v>
      </c>
      <c r="Q14" s="7">
        <f t="shared" si="9"/>
        <v>-8.9038385437277379E-2</v>
      </c>
      <c r="R14" s="7">
        <f t="shared" si="10"/>
        <v>-5.4735013032146007E-2</v>
      </c>
      <c r="S14" s="7">
        <f t="shared" si="11"/>
        <v>8.2720588235294157E-2</v>
      </c>
      <c r="T14" s="7">
        <f t="shared" si="12"/>
        <v>-7.5976230899830188E-2</v>
      </c>
      <c r="U14" s="2">
        <f t="shared" si="13"/>
        <v>-7.1037584511062235E-3</v>
      </c>
      <c r="W14" s="19" t="s">
        <v>1717</v>
      </c>
      <c r="X14" s="20">
        <v>2015</v>
      </c>
      <c r="Y14" s="20">
        <v>2016</v>
      </c>
      <c r="Z14" s="20">
        <v>2017</v>
      </c>
      <c r="AA14" s="20">
        <v>2018</v>
      </c>
      <c r="AB14" s="20">
        <v>2019</v>
      </c>
      <c r="AC14" s="20">
        <v>2020</v>
      </c>
      <c r="AD14" s="8"/>
    </row>
    <row r="15" spans="1:32" x14ac:dyDescent="0.3">
      <c r="A15" s="1" t="str">
        <f>'D gesamt'!G15</f>
        <v>SAGE Publications</v>
      </c>
      <c r="B15" s="1" t="str">
        <f>'D gesamt'!H15</f>
        <v>Closed/Hybrid</v>
      </c>
      <c r="C15" s="1">
        <f>'D gesamt'!I15+'A gesamt'!I15+'CH gesamt'!I15</f>
        <v>1703</v>
      </c>
      <c r="D15" s="1">
        <f>'D gesamt'!J15+'A gesamt'!J15+'CH gesamt'!J15</f>
        <v>2167</v>
      </c>
      <c r="E15" s="1">
        <f>'D gesamt'!K15+'A gesamt'!K15+'CH gesamt'!K15</f>
        <v>1927</v>
      </c>
      <c r="F15" s="1">
        <f>'D gesamt'!L15+'A gesamt'!L15+'CH gesamt'!L15</f>
        <v>2017</v>
      </c>
      <c r="G15" s="1">
        <f>'D gesamt'!M15+'A gesamt'!M15+'CH gesamt'!M15</f>
        <v>2059</v>
      </c>
      <c r="H15" s="1">
        <f>'D gesamt'!N15+'A gesamt'!N15+'CH gesamt'!N15</f>
        <v>2282</v>
      </c>
      <c r="I15" s="1">
        <f>'D gesamt'!O15+'A gesamt'!O15+'CH gesamt'!O15</f>
        <v>12155</v>
      </c>
      <c r="J15" s="7">
        <f t="shared" si="5"/>
        <v>1.7218104011230369E-2</v>
      </c>
      <c r="K15" s="7">
        <f t="shared" si="15"/>
        <v>0.75809236723078222</v>
      </c>
      <c r="L15" t="s">
        <v>1687</v>
      </c>
      <c r="M15" s="7">
        <f t="shared" si="7"/>
        <v>1.7939264348660059E-2</v>
      </c>
      <c r="N15" s="1" t="s">
        <v>14</v>
      </c>
      <c r="O15" s="1" t="s">
        <v>4</v>
      </c>
      <c r="P15" s="7">
        <f t="shared" si="8"/>
        <v>0.27246036406341756</v>
      </c>
      <c r="Q15" s="7">
        <f t="shared" si="9"/>
        <v>-0.11075219197046604</v>
      </c>
      <c r="R15" s="7">
        <f t="shared" si="10"/>
        <v>4.6704722366372575E-2</v>
      </c>
      <c r="S15" s="7">
        <f t="shared" si="11"/>
        <v>2.0823004462072303E-2</v>
      </c>
      <c r="T15" s="7">
        <f t="shared" si="12"/>
        <v>0.10830500242836338</v>
      </c>
      <c r="U15" s="2">
        <f t="shared" si="13"/>
        <v>6.0279094273386624E-2</v>
      </c>
      <c r="W15" t="s">
        <v>8</v>
      </c>
      <c r="X15" s="1"/>
      <c r="Y15" s="1">
        <f>'D gesamt'!AC15+'A gesamt'!AC15+'CH gesamt'!AC15</f>
        <v>1157</v>
      </c>
      <c r="Z15" s="1">
        <f>'D gesamt'!AD15+'A gesamt'!AD15+'CH gesamt'!AD15</f>
        <v>1166</v>
      </c>
      <c r="AA15" s="1">
        <f>'D gesamt'!AE15+'A gesamt'!AE15+'CH gesamt'!AE15</f>
        <v>1953</v>
      </c>
      <c r="AB15" s="1">
        <f>'D gesamt'!AF15+'A gesamt'!AF15+'CH gesamt'!AF15</f>
        <v>2611</v>
      </c>
      <c r="AC15" s="1">
        <f>'D gesamt'!AG15+'A gesamt'!AG15+'CH gesamt'!AG15</f>
        <v>4769</v>
      </c>
      <c r="AD15" s="2"/>
      <c r="AF15" s="10"/>
    </row>
    <row r="16" spans="1:32" x14ac:dyDescent="0.3">
      <c r="A16" s="1" t="str">
        <f>'D gesamt'!G16</f>
        <v>Public Library of Science (PLoS)</v>
      </c>
      <c r="B16" s="1" t="str">
        <f>'D gesamt'!H16</f>
        <v>Gold</v>
      </c>
      <c r="C16" s="1">
        <f>'D gesamt'!I16+'A gesamt'!I16+'CH gesamt'!I16</f>
        <v>2531</v>
      </c>
      <c r="D16" s="1">
        <f>'D gesamt'!J16+'A gesamt'!J16+'CH gesamt'!J16</f>
        <v>2363</v>
      </c>
      <c r="E16" s="1">
        <f>'D gesamt'!K16+'A gesamt'!K16+'CH gesamt'!K16</f>
        <v>2175</v>
      </c>
      <c r="F16" s="1">
        <f>'D gesamt'!L16+'A gesamt'!L16+'CH gesamt'!L16</f>
        <v>1912</v>
      </c>
      <c r="G16" s="1">
        <f>'D gesamt'!M16+'A gesamt'!M16+'CH gesamt'!M16</f>
        <v>1628</v>
      </c>
      <c r="H16" s="1">
        <f>'D gesamt'!N16+'A gesamt'!N16+'CH gesamt'!N16</f>
        <v>1652</v>
      </c>
      <c r="I16" s="1">
        <f>'D gesamt'!O16+'A gesamt'!O16+'CH gesamt'!O16</f>
        <v>12261</v>
      </c>
      <c r="J16" s="7">
        <f t="shared" si="5"/>
        <v>1.7368257777185977E-2</v>
      </c>
      <c r="K16" s="7">
        <f t="shared" si="15"/>
        <v>0.7754606250079682</v>
      </c>
      <c r="L16" t="s">
        <v>1687</v>
      </c>
      <c r="M16" s="7">
        <f t="shared" si="7"/>
        <v>1.2986706706391944E-2</v>
      </c>
      <c r="N16" s="4" t="s">
        <v>20</v>
      </c>
      <c r="O16" s="4" t="s">
        <v>8</v>
      </c>
      <c r="P16" s="50">
        <f t="shared" si="8"/>
        <v>-6.637692611615964E-2</v>
      </c>
      <c r="Q16" s="50">
        <f t="shared" si="9"/>
        <v>-7.955988150655946E-2</v>
      </c>
      <c r="R16" s="50">
        <f t="shared" si="10"/>
        <v>-0.12091954022988505</v>
      </c>
      <c r="S16" s="50">
        <f t="shared" si="11"/>
        <v>-0.14853556485355646</v>
      </c>
      <c r="T16" s="50">
        <f t="shared" si="12"/>
        <v>1.4742014742014753E-2</v>
      </c>
      <c r="U16" s="11">
        <f t="shared" si="13"/>
        <v>-8.1786698973994043E-2</v>
      </c>
      <c r="W16" t="s">
        <v>1676</v>
      </c>
      <c r="X16" s="1"/>
      <c r="Y16" s="1">
        <f>'D gesamt'!AC16+'A gesamt'!AC16+'CH gesamt'!AC16</f>
        <v>478</v>
      </c>
      <c r="Z16" s="1">
        <f>'D gesamt'!AD16+'A gesamt'!AD16+'CH gesamt'!AD16</f>
        <v>34</v>
      </c>
      <c r="AA16" s="1">
        <f>'D gesamt'!AE16+'A gesamt'!AE16+'CH gesamt'!AE16</f>
        <v>41</v>
      </c>
      <c r="AB16" s="1">
        <f>'D gesamt'!AF16+'A gesamt'!AF16+'CH gesamt'!AF16</f>
        <v>46</v>
      </c>
      <c r="AC16" s="1">
        <f>'D gesamt'!AG16+'A gesamt'!AG16+'CH gesamt'!AG16</f>
        <v>1466</v>
      </c>
      <c r="AD16" s="2"/>
      <c r="AF16" s="10"/>
    </row>
    <row r="17" spans="1:33" x14ac:dyDescent="0.3">
      <c r="A17" s="1" t="str">
        <f>'D gesamt'!G17</f>
        <v>De Gruyter</v>
      </c>
      <c r="B17" s="1" t="str">
        <f>'D gesamt'!H17</f>
        <v>Closed/Hybrid</v>
      </c>
      <c r="C17" s="1">
        <f>'D gesamt'!I17+'A gesamt'!I17+'CH gesamt'!I17</f>
        <v>1547</v>
      </c>
      <c r="D17" s="1">
        <f>'D gesamt'!J17+'A gesamt'!J17+'CH gesamt'!J17</f>
        <v>1824</v>
      </c>
      <c r="E17" s="1">
        <f>'D gesamt'!K17+'A gesamt'!K17+'CH gesamt'!K17</f>
        <v>1947</v>
      </c>
      <c r="F17" s="1">
        <f>'D gesamt'!L17+'A gesamt'!L17+'CH gesamt'!L17</f>
        <v>1823</v>
      </c>
      <c r="G17" s="1">
        <f>'D gesamt'!M17+'A gesamt'!M17+'CH gesamt'!M17</f>
        <v>1927</v>
      </c>
      <c r="H17" s="1">
        <f>'D gesamt'!N17+'A gesamt'!N17+'CH gesamt'!N17</f>
        <v>1640</v>
      </c>
      <c r="I17" s="1">
        <f>'D gesamt'!O17+'A gesamt'!O17+'CH gesamt'!O17</f>
        <v>10708</v>
      </c>
      <c r="J17" s="7">
        <f t="shared" si="5"/>
        <v>1.5168363451440131E-2</v>
      </c>
      <c r="K17" s="7">
        <f t="shared" si="15"/>
        <v>0.79062898845940832</v>
      </c>
      <c r="L17" t="s">
        <v>1687</v>
      </c>
      <c r="M17" s="7">
        <f t="shared" si="7"/>
        <v>1.2892372275110647E-2</v>
      </c>
      <c r="N17" s="1" t="s">
        <v>21</v>
      </c>
      <c r="O17" s="1" t="s">
        <v>4</v>
      </c>
      <c r="P17" s="7">
        <f t="shared" si="8"/>
        <v>0.17905623787976732</v>
      </c>
      <c r="Q17" s="7">
        <f t="shared" si="9"/>
        <v>6.7434210526315708E-2</v>
      </c>
      <c r="R17" s="7">
        <f t="shared" si="10"/>
        <v>-6.3687724704673876E-2</v>
      </c>
      <c r="S17" s="7">
        <f t="shared" si="11"/>
        <v>5.7048820625342778E-2</v>
      </c>
      <c r="T17" s="7">
        <f t="shared" si="12"/>
        <v>-0.14893617021276595</v>
      </c>
      <c r="U17" s="2">
        <f t="shared" si="13"/>
        <v>1.1744161486027416E-2</v>
      </c>
      <c r="W17" t="s">
        <v>1675</v>
      </c>
      <c r="X17" s="1"/>
      <c r="Y17" s="1">
        <f>'D gesamt'!AC17+'A gesamt'!AC17+'CH gesamt'!AC17</f>
        <v>8744</v>
      </c>
      <c r="Z17" s="1">
        <f>'D gesamt'!AD17+'A gesamt'!AD17+'CH gesamt'!AD17</f>
        <v>358</v>
      </c>
      <c r="AA17" s="1">
        <f>'D gesamt'!AE17+'A gesamt'!AE17+'CH gesamt'!AE17</f>
        <v>-187</v>
      </c>
      <c r="AB17" s="1">
        <f>'D gesamt'!AF17+'A gesamt'!AF17+'CH gesamt'!AF17</f>
        <v>1835</v>
      </c>
      <c r="AC17" s="1">
        <f>'D gesamt'!AG17+'A gesamt'!AG17+'CH gesamt'!AG17</f>
        <v>-2152</v>
      </c>
      <c r="AD17" s="2"/>
      <c r="AF17" s="10"/>
    </row>
    <row r="18" spans="1:33" x14ac:dyDescent="0.3">
      <c r="A18" s="1" t="str">
        <f>'D gesamt'!G18</f>
        <v>Institute of Electrical and Electronics Engineers (IEEE)</v>
      </c>
      <c r="B18" s="1" t="str">
        <f>'D gesamt'!H18</f>
        <v>Closed/Hybrid</v>
      </c>
      <c r="C18" s="1">
        <f>'D gesamt'!I18+'A gesamt'!I18+'CH gesamt'!I18</f>
        <v>1369</v>
      </c>
      <c r="D18" s="1">
        <f>'D gesamt'!J18+'A gesamt'!J18+'CH gesamt'!J18</f>
        <v>1741</v>
      </c>
      <c r="E18" s="1">
        <f>'D gesamt'!K18+'A gesamt'!K18+'CH gesamt'!K18</f>
        <v>1543</v>
      </c>
      <c r="F18" s="1">
        <f>'D gesamt'!L18+'A gesamt'!L18+'CH gesamt'!L18</f>
        <v>1818</v>
      </c>
      <c r="G18" s="1">
        <f>'D gesamt'!M18+'A gesamt'!M18+'CH gesamt'!M18</f>
        <v>1697</v>
      </c>
      <c r="H18" s="1">
        <f>'D gesamt'!N18+'A gesamt'!N18+'CH gesamt'!N18</f>
        <v>1706</v>
      </c>
      <c r="I18" s="1">
        <f>'D gesamt'!O18+'A gesamt'!O18+'CH gesamt'!O18</f>
        <v>9874</v>
      </c>
      <c r="J18" s="7">
        <f t="shared" si="5"/>
        <v>1.39869649532611E-2</v>
      </c>
      <c r="K18" s="7">
        <f t="shared" si="15"/>
        <v>0.80461595341266945</v>
      </c>
      <c r="L18" t="s">
        <v>1687</v>
      </c>
      <c r="M18" s="7">
        <f t="shared" si="7"/>
        <v>1.3411211647157781E-2</v>
      </c>
      <c r="N18" s="1" t="s">
        <v>18</v>
      </c>
      <c r="O18" s="1" t="s">
        <v>4</v>
      </c>
      <c r="P18" s="7">
        <f t="shared" si="8"/>
        <v>0.27173119065010964</v>
      </c>
      <c r="Q18" s="7">
        <f t="shared" si="9"/>
        <v>-0.11372774267662267</v>
      </c>
      <c r="R18" s="7">
        <f t="shared" si="10"/>
        <v>0.17822423849643543</v>
      </c>
      <c r="S18" s="7">
        <f t="shared" si="11"/>
        <v>-6.6556655665566566E-2</v>
      </c>
      <c r="T18" s="7">
        <f t="shared" si="12"/>
        <v>5.3034767236299629E-3</v>
      </c>
      <c r="U18" s="2">
        <f t="shared" si="13"/>
        <v>4.4997173420797232E-2</v>
      </c>
      <c r="W18" t="s">
        <v>1677</v>
      </c>
      <c r="X18" s="1"/>
      <c r="Y18" s="1">
        <f>'D gesamt'!AC18+'A gesamt'!AC18+'CH gesamt'!AC18</f>
        <v>10379</v>
      </c>
      <c r="Z18" s="1">
        <f>'D gesamt'!AD18+'A gesamt'!AD18+'CH gesamt'!AD18</f>
        <v>1558</v>
      </c>
      <c r="AA18" s="1">
        <f>'D gesamt'!AE18+'A gesamt'!AE18+'CH gesamt'!AE18</f>
        <v>1807</v>
      </c>
      <c r="AB18" s="1">
        <f>'D gesamt'!AF18+'A gesamt'!AF18+'CH gesamt'!AF18</f>
        <v>4492</v>
      </c>
      <c r="AC18" s="1">
        <f>'D gesamt'!AG18+'A gesamt'!AG18+'CH gesamt'!AG18</f>
        <v>4083</v>
      </c>
      <c r="AD18" s="2"/>
      <c r="AF18" s="10"/>
      <c r="AG18" s="2"/>
    </row>
    <row r="19" spans="1:33" x14ac:dyDescent="0.3">
      <c r="A19" s="1" t="str">
        <f>'D gesamt'!G19</f>
        <v>Wolters Kluwer</v>
      </c>
      <c r="B19" s="1" t="str">
        <f>'D gesamt'!H19</f>
        <v>Closed/Hybrid</v>
      </c>
      <c r="C19" s="1">
        <f>'D gesamt'!I19+'A gesamt'!I19+'CH gesamt'!I19</f>
        <v>1526</v>
      </c>
      <c r="D19" s="1">
        <f>'D gesamt'!J19+'A gesamt'!J19+'CH gesamt'!J19</f>
        <v>1583</v>
      </c>
      <c r="E19" s="1">
        <f>'D gesamt'!K19+'A gesamt'!K19+'CH gesamt'!K19</f>
        <v>1638</v>
      </c>
      <c r="F19" s="1">
        <f>'D gesamt'!L19+'A gesamt'!L19+'CH gesamt'!L19</f>
        <v>1539</v>
      </c>
      <c r="G19" s="1">
        <f>'D gesamt'!M19+'A gesamt'!M19+'CH gesamt'!M19</f>
        <v>1726</v>
      </c>
      <c r="H19" s="1">
        <f>'D gesamt'!N19+'A gesamt'!N19+'CH gesamt'!N19</f>
        <v>1673</v>
      </c>
      <c r="I19" s="1">
        <f>'D gesamt'!O19+'A gesamt'!O19+'CH gesamt'!O19</f>
        <v>9685</v>
      </c>
      <c r="J19" s="7">
        <f t="shared" si="5"/>
        <v>1.3719237955472325E-2</v>
      </c>
      <c r="K19" s="7">
        <f t="shared" si="15"/>
        <v>0.81833519136814181</v>
      </c>
      <c r="L19" t="s">
        <v>1687</v>
      </c>
      <c r="M19" s="7">
        <f t="shared" si="7"/>
        <v>1.3151791961134215E-2</v>
      </c>
      <c r="N19" s="1" t="s">
        <v>19</v>
      </c>
      <c r="O19" s="1" t="s">
        <v>4</v>
      </c>
      <c r="P19" s="7">
        <f t="shared" si="8"/>
        <v>3.7352555701179568E-2</v>
      </c>
      <c r="Q19" s="7">
        <f t="shared" si="9"/>
        <v>3.4744156664560988E-2</v>
      </c>
      <c r="R19" s="7">
        <f t="shared" si="10"/>
        <v>-6.0439560439560447E-2</v>
      </c>
      <c r="S19" s="7">
        <f t="shared" si="11"/>
        <v>0.12150747238466542</v>
      </c>
      <c r="T19" s="7">
        <f t="shared" si="12"/>
        <v>-3.0706836616454236E-2</v>
      </c>
      <c r="U19" s="2">
        <f t="shared" si="13"/>
        <v>1.8563903859600162E-2</v>
      </c>
    </row>
    <row r="20" spans="1:33" x14ac:dyDescent="0.3">
      <c r="A20" s="1" t="str">
        <f>'D gesamt'!G20</f>
        <v>AIP Publishing</v>
      </c>
      <c r="B20" s="1" t="str">
        <f>'D gesamt'!H20</f>
        <v>Closed/Hybrid</v>
      </c>
      <c r="C20" s="1">
        <f>'D gesamt'!I20+'A gesamt'!I20+'CH gesamt'!I20</f>
        <v>1303</v>
      </c>
      <c r="D20" s="1">
        <f>'D gesamt'!J20+'A gesamt'!J20+'CH gesamt'!J20</f>
        <v>1338</v>
      </c>
      <c r="E20" s="1">
        <f>'D gesamt'!K20+'A gesamt'!K20+'CH gesamt'!K20</f>
        <v>1204</v>
      </c>
      <c r="F20" s="1">
        <f>'D gesamt'!L20+'A gesamt'!L20+'CH gesamt'!L20</f>
        <v>1144</v>
      </c>
      <c r="G20" s="1">
        <f>'D gesamt'!M20+'A gesamt'!M20+'CH gesamt'!M20</f>
        <v>1101</v>
      </c>
      <c r="H20" s="1">
        <f>'D gesamt'!N20+'A gesamt'!N20+'CH gesamt'!N20</f>
        <v>1047</v>
      </c>
      <c r="I20" s="1">
        <f>'D gesamt'!O20+'A gesamt'!O20+'CH gesamt'!O20</f>
        <v>7137</v>
      </c>
      <c r="J20" s="7">
        <f t="shared" si="5"/>
        <v>1.0109881392690345E-2</v>
      </c>
      <c r="K20" s="7">
        <f t="shared" si="15"/>
        <v>0.82844507276083212</v>
      </c>
      <c r="L20" t="s">
        <v>1687</v>
      </c>
      <c r="M20" s="7">
        <f t="shared" si="7"/>
        <v>8.2306791292931988E-3</v>
      </c>
      <c r="N20" s="1" t="s">
        <v>24</v>
      </c>
      <c r="O20" s="1" t="s">
        <v>4</v>
      </c>
      <c r="P20" s="7">
        <f t="shared" si="8"/>
        <v>2.6861089792785897E-2</v>
      </c>
      <c r="Q20" s="7">
        <f t="shared" si="9"/>
        <v>-0.10014947683109121</v>
      </c>
      <c r="R20" s="7">
        <f t="shared" si="10"/>
        <v>-4.9833887043189362E-2</v>
      </c>
      <c r="S20" s="7">
        <f t="shared" si="11"/>
        <v>-3.7587412587412605E-2</v>
      </c>
      <c r="T20" s="7">
        <f t="shared" si="12"/>
        <v>-4.9046321525885506E-2</v>
      </c>
      <c r="U20" s="2">
        <f t="shared" si="13"/>
        <v>-4.2804929857281793E-2</v>
      </c>
      <c r="W20" s="19" t="s">
        <v>1718</v>
      </c>
      <c r="X20" s="20">
        <v>2015</v>
      </c>
      <c r="Y20" s="20">
        <v>2016</v>
      </c>
      <c r="Z20" s="20">
        <v>2017</v>
      </c>
      <c r="AA20" s="20">
        <v>2018</v>
      </c>
      <c r="AB20" s="20">
        <v>2019</v>
      </c>
      <c r="AC20" s="20">
        <v>2020</v>
      </c>
      <c r="AD20" s="1" t="s">
        <v>1666</v>
      </c>
    </row>
    <row r="21" spans="1:33" x14ac:dyDescent="0.3">
      <c r="A21" s="1" t="str">
        <f>'D gesamt'!G21</f>
        <v>Cambridge University Press (CUP)</v>
      </c>
      <c r="B21" s="1" t="str">
        <f>'D gesamt'!H21</f>
        <v>Closed/Hybrid</v>
      </c>
      <c r="C21" s="1">
        <f>'D gesamt'!I21+'A gesamt'!I21+'CH gesamt'!I21</f>
        <v>934</v>
      </c>
      <c r="D21" s="1">
        <f>'D gesamt'!J21+'A gesamt'!J21+'CH gesamt'!J21</f>
        <v>1094</v>
      </c>
      <c r="E21" s="1">
        <f>'D gesamt'!K21+'A gesamt'!K21+'CH gesamt'!K21</f>
        <v>1058</v>
      </c>
      <c r="F21" s="1">
        <f>'D gesamt'!L21+'A gesamt'!L21+'CH gesamt'!L21</f>
        <v>1080</v>
      </c>
      <c r="G21" s="1">
        <f>'D gesamt'!M21+'A gesamt'!M21+'CH gesamt'!M21</f>
        <v>1035</v>
      </c>
      <c r="H21" s="1">
        <f>'D gesamt'!N21+'A gesamt'!N21+'CH gesamt'!N21</f>
        <v>969</v>
      </c>
      <c r="I21" s="1">
        <f>'D gesamt'!O21+'A gesamt'!O21+'CH gesamt'!O21</f>
        <v>6170</v>
      </c>
      <c r="J21" s="7">
        <f t="shared" si="5"/>
        <v>8.740082414585881E-3</v>
      </c>
      <c r="K21" s="7">
        <f t="shared" si="15"/>
        <v>0.83718515517541803</v>
      </c>
      <c r="L21" t="s">
        <v>1687</v>
      </c>
      <c r="M21" s="7">
        <f t="shared" si="7"/>
        <v>7.6175053259647657E-3</v>
      </c>
      <c r="N21" s="1" t="s">
        <v>26</v>
      </c>
      <c r="O21" s="1" t="s">
        <v>4</v>
      </c>
      <c r="P21" s="7">
        <f t="shared" si="8"/>
        <v>0.17130620985010703</v>
      </c>
      <c r="Q21" s="7">
        <f t="shared" si="9"/>
        <v>-3.2906764168190161E-2</v>
      </c>
      <c r="R21" s="7">
        <f t="shared" si="10"/>
        <v>2.0793950850661602E-2</v>
      </c>
      <c r="S21" s="7">
        <f t="shared" si="11"/>
        <v>-4.166666666666663E-2</v>
      </c>
      <c r="T21" s="7">
        <f t="shared" si="12"/>
        <v>-6.3768115942029024E-2</v>
      </c>
      <c r="U21" s="2">
        <f t="shared" si="13"/>
        <v>7.3847686330998918E-3</v>
      </c>
      <c r="W21" t="s">
        <v>8</v>
      </c>
      <c r="X21" s="1"/>
      <c r="Y21" s="7">
        <f>Y15/X9</f>
        <v>0.16107475984964501</v>
      </c>
      <c r="Z21" s="7">
        <f t="shared" ref="Z21:AC21" si="17">Z15/Y9</f>
        <v>0.13980815347721823</v>
      </c>
      <c r="AA21" s="7">
        <f t="shared" si="17"/>
        <v>0.20544918998527245</v>
      </c>
      <c r="AB21" s="7">
        <f t="shared" si="17"/>
        <v>0.22785583384239463</v>
      </c>
      <c r="AC21" s="7">
        <f t="shared" si="17"/>
        <v>0.33894811656005686</v>
      </c>
      <c r="AD21" s="2">
        <f>POWER((1+Y21)*(1+Z21)*(1+AA21)*(1+AB21)*(1+AC21),1/5)-1</f>
        <v>0.21269167428221292</v>
      </c>
      <c r="AE21" t="s">
        <v>1719</v>
      </c>
    </row>
    <row r="22" spans="1:33" x14ac:dyDescent="0.3">
      <c r="A22" s="1" t="str">
        <f>'D gesamt'!G22</f>
        <v>Copernicus GmbH</v>
      </c>
      <c r="B22" s="1" t="str">
        <f>'D gesamt'!H22</f>
        <v>Gold</v>
      </c>
      <c r="C22" s="1">
        <f>'D gesamt'!I22+'A gesamt'!I22+'CH gesamt'!I22</f>
        <v>878</v>
      </c>
      <c r="D22" s="1">
        <f>'D gesamt'!J22+'A gesamt'!J22+'CH gesamt'!J22</f>
        <v>1087</v>
      </c>
      <c r="E22" s="1">
        <f>'D gesamt'!K22+'A gesamt'!K22+'CH gesamt'!K22</f>
        <v>898</v>
      </c>
      <c r="F22" s="1">
        <f>'D gesamt'!L22+'A gesamt'!L22+'CH gesamt'!L22</f>
        <v>972</v>
      </c>
      <c r="G22" s="1">
        <f>'D gesamt'!M22+'A gesamt'!M22+'CH gesamt'!M22</f>
        <v>887</v>
      </c>
      <c r="H22" s="1">
        <f>'D gesamt'!N22+'A gesamt'!N22+'CH gesamt'!N22</f>
        <v>1095</v>
      </c>
      <c r="I22" s="1">
        <f>'D gesamt'!O22+'A gesamt'!O22+'CH gesamt'!O22</f>
        <v>5817</v>
      </c>
      <c r="J22" s="7">
        <f t="shared" si="5"/>
        <v>8.2400420430544675E-3</v>
      </c>
      <c r="K22" s="7">
        <f t="shared" si="15"/>
        <v>0.84542519721847253</v>
      </c>
      <c r="L22" t="s">
        <v>1687</v>
      </c>
      <c r="M22" s="7">
        <f t="shared" si="7"/>
        <v>8.6080168544183898E-3</v>
      </c>
      <c r="N22" s="4" t="s">
        <v>25</v>
      </c>
      <c r="O22" s="4" t="s">
        <v>8</v>
      </c>
      <c r="P22" s="50">
        <f t="shared" si="8"/>
        <v>0.23804100227790426</v>
      </c>
      <c r="Q22" s="50">
        <f t="shared" si="9"/>
        <v>-0.1738730450781969</v>
      </c>
      <c r="R22" s="50">
        <f t="shared" si="10"/>
        <v>8.2405345211581382E-2</v>
      </c>
      <c r="S22" s="50">
        <f t="shared" si="11"/>
        <v>-8.7448559670781911E-2</v>
      </c>
      <c r="T22" s="50">
        <f t="shared" si="12"/>
        <v>0.23449830890642609</v>
      </c>
      <c r="U22" s="11">
        <f t="shared" si="13"/>
        <v>4.5162744571420887E-2</v>
      </c>
      <c r="W22" t="s">
        <v>1676</v>
      </c>
      <c r="X22" s="1"/>
      <c r="Y22" s="7">
        <f t="shared" ref="Y22:AC22" si="18">Y16/X10</f>
        <v>0.17929482370592648</v>
      </c>
      <c r="Z22" s="7">
        <f t="shared" si="18"/>
        <v>1.0176593834181383E-2</v>
      </c>
      <c r="AA22" s="7">
        <f t="shared" si="18"/>
        <v>6.5307422746097481E-3</v>
      </c>
      <c r="AB22" s="7">
        <f t="shared" si="18"/>
        <v>2.4819251106075321E-3</v>
      </c>
      <c r="AC22" s="7">
        <f t="shared" si="18"/>
        <v>3.6154680872052876E-2</v>
      </c>
      <c r="AD22" s="2">
        <f t="shared" ref="AD22:AD24" si="19">POWER((1+Y22)*(1+Z22)*(1+AA22)*(1+AB22)*(1+AC22),1/5)-1</f>
        <v>4.4887602672915916E-2</v>
      </c>
      <c r="AE22" t="s">
        <v>1719</v>
      </c>
    </row>
    <row r="23" spans="1:33" x14ac:dyDescent="0.3">
      <c r="A23" s="1" t="str">
        <f>'D gesamt'!G23</f>
        <v>EDP Sciences</v>
      </c>
      <c r="B23" s="1" t="str">
        <f>'D gesamt'!H23</f>
        <v>Closed/Hybrid</v>
      </c>
      <c r="C23" s="1">
        <f>'D gesamt'!I23+'A gesamt'!I23+'CH gesamt'!I23</f>
        <v>795</v>
      </c>
      <c r="D23" s="1">
        <f>'D gesamt'!J23+'A gesamt'!J23+'CH gesamt'!J23</f>
        <v>908</v>
      </c>
      <c r="E23" s="1">
        <f>'D gesamt'!K23+'A gesamt'!K23+'CH gesamt'!K23</f>
        <v>841</v>
      </c>
      <c r="F23" s="1">
        <f>'D gesamt'!L23+'A gesamt'!L23+'CH gesamt'!L23</f>
        <v>995</v>
      </c>
      <c r="G23" s="1">
        <f>'D gesamt'!M23+'A gesamt'!M23+'CH gesamt'!M23</f>
        <v>1129</v>
      </c>
      <c r="H23" s="1">
        <f>'D gesamt'!N23+'A gesamt'!N23+'CH gesamt'!N23</f>
        <v>959</v>
      </c>
      <c r="I23" s="1">
        <f>'D gesamt'!O23+'A gesamt'!O23+'CH gesamt'!O23</f>
        <v>5627</v>
      </c>
      <c r="J23" s="7">
        <f t="shared" si="5"/>
        <v>7.9708985003038493E-3</v>
      </c>
      <c r="K23" s="7">
        <f t="shared" si="15"/>
        <v>0.85339609571877639</v>
      </c>
      <c r="L23" t="s">
        <v>1687</v>
      </c>
      <c r="M23" s="7">
        <f t="shared" si="7"/>
        <v>7.5388932998970183E-3</v>
      </c>
      <c r="N23" s="1" t="s">
        <v>23</v>
      </c>
      <c r="O23" s="1" t="s">
        <v>4</v>
      </c>
      <c r="P23" s="7">
        <f t="shared" si="8"/>
        <v>0.14213836477987418</v>
      </c>
      <c r="Q23" s="7">
        <f t="shared" si="9"/>
        <v>-7.3788546255506571E-2</v>
      </c>
      <c r="R23" s="7">
        <f t="shared" si="10"/>
        <v>0.18311533888228304</v>
      </c>
      <c r="S23" s="7">
        <f t="shared" si="11"/>
        <v>0.13467336683417086</v>
      </c>
      <c r="T23" s="7">
        <f t="shared" si="12"/>
        <v>-0.15057573073516384</v>
      </c>
      <c r="U23" s="2">
        <f t="shared" si="13"/>
        <v>3.8222163351046889E-2</v>
      </c>
      <c r="W23" t="s">
        <v>1675</v>
      </c>
      <c r="X23" s="1"/>
      <c r="Y23" s="7">
        <f t="shared" ref="Y23:AC23" si="20">Y17/X11</f>
        <v>9.2004335062448053E-2</v>
      </c>
      <c r="Z23" s="7">
        <f t="shared" si="20"/>
        <v>3.4560654914756821E-3</v>
      </c>
      <c r="AA23" s="7">
        <f t="shared" si="20"/>
        <v>-1.8507338605120694E-3</v>
      </c>
      <c r="AB23" s="7">
        <f t="shared" si="20"/>
        <v>2.0701948352305419E-2</v>
      </c>
      <c r="AC23" s="7">
        <f t="shared" si="20"/>
        <v>-3.1413306863632383E-2</v>
      </c>
      <c r="AD23" s="2">
        <f t="shared" si="19"/>
        <v>1.5760058833944157E-2</v>
      </c>
      <c r="AE23" t="s">
        <v>1719</v>
      </c>
    </row>
    <row r="24" spans="1:33" x14ac:dyDescent="0.3">
      <c r="A24" s="1" t="str">
        <f>'D gesamt'!G24</f>
        <v>S. Karger AG</v>
      </c>
      <c r="B24" s="1" t="str">
        <f>'D gesamt'!H24</f>
        <v>Closed/Hybrid</v>
      </c>
      <c r="C24" s="1">
        <f>'D gesamt'!I24+'A gesamt'!I24+'CH gesamt'!I24</f>
        <v>848</v>
      </c>
      <c r="D24" s="1">
        <f>'D gesamt'!J24+'A gesamt'!J24+'CH gesamt'!J24</f>
        <v>894</v>
      </c>
      <c r="E24" s="1">
        <f>'D gesamt'!K24+'A gesamt'!K24+'CH gesamt'!K24</f>
        <v>781</v>
      </c>
      <c r="F24" s="1">
        <f>'D gesamt'!L24+'A gesamt'!L24+'CH gesamt'!L24</f>
        <v>716</v>
      </c>
      <c r="G24" s="1">
        <f>'D gesamt'!M24+'A gesamt'!M24+'CH gesamt'!M24</f>
        <v>666</v>
      </c>
      <c r="H24" s="1">
        <f>'D gesamt'!N24+'A gesamt'!N24+'CH gesamt'!N24</f>
        <v>647</v>
      </c>
      <c r="I24" s="1">
        <f>'D gesamt'!O24+'A gesamt'!O24+'CH gesamt'!O24</f>
        <v>4552</v>
      </c>
      <c r="J24" s="7">
        <f t="shared" si="5"/>
        <v>6.4481126663200857E-3</v>
      </c>
      <c r="K24" s="7">
        <f t="shared" si="15"/>
        <v>0.85984420838509645</v>
      </c>
      <c r="L24" t="s">
        <v>1687</v>
      </c>
      <c r="M24" s="7">
        <f t="shared" si="7"/>
        <v>5.0861980865832858E-3</v>
      </c>
      <c r="N24" s="1" t="s">
        <v>29</v>
      </c>
      <c r="O24" s="1" t="s">
        <v>4</v>
      </c>
      <c r="P24" s="7">
        <f t="shared" si="8"/>
        <v>5.4245283018867996E-2</v>
      </c>
      <c r="Q24" s="7">
        <f t="shared" si="9"/>
        <v>-0.12639821029082776</v>
      </c>
      <c r="R24" s="7">
        <f t="shared" si="10"/>
        <v>-8.322663252240714E-2</v>
      </c>
      <c r="S24" s="7">
        <f t="shared" si="11"/>
        <v>-6.9832402234636826E-2</v>
      </c>
      <c r="T24" s="7">
        <f t="shared" si="12"/>
        <v>-2.8528528528528496E-2</v>
      </c>
      <c r="U24" s="2">
        <f t="shared" si="13"/>
        <v>-5.2669138507151492E-2</v>
      </c>
      <c r="W24" t="s">
        <v>1677</v>
      </c>
      <c r="X24" s="1"/>
      <c r="Y24" s="7">
        <f t="shared" ref="Y24:AC24" si="21">Y18/X12</f>
        <v>9.8953169094653348E-2</v>
      </c>
      <c r="Z24" s="7">
        <f t="shared" si="21"/>
        <v>1.3516444429021316E-2</v>
      </c>
      <c r="AA24" s="7">
        <f t="shared" si="21"/>
        <v>1.5467579713246308E-2</v>
      </c>
      <c r="AB24" s="7">
        <f t="shared" si="21"/>
        <v>3.7864994267988401E-2</v>
      </c>
      <c r="AC24" s="7">
        <f t="shared" si="21"/>
        <v>3.3161690653325103E-2</v>
      </c>
      <c r="AD24" s="2">
        <f t="shared" si="19"/>
        <v>3.9338562607461602E-2</v>
      </c>
      <c r="AE24" t="s">
        <v>1719</v>
      </c>
    </row>
    <row r="25" spans="1:33" x14ac:dyDescent="0.3">
      <c r="A25" s="37" t="str">
        <f>'D gesamt'!G25</f>
        <v>The Optical Society</v>
      </c>
      <c r="B25" s="37" t="str">
        <f>'D gesamt'!H25</f>
        <v>Closed/Hybrid</v>
      </c>
      <c r="C25" s="37">
        <f>'D gesamt'!I25+'A gesamt'!I25+'CH gesamt'!I25</f>
        <v>528</v>
      </c>
      <c r="D25" s="37">
        <f>'D gesamt'!J25+'A gesamt'!J25+'CH gesamt'!J25</f>
        <v>572</v>
      </c>
      <c r="E25" s="37">
        <f>'D gesamt'!K25+'A gesamt'!K25+'CH gesamt'!K25</f>
        <v>543</v>
      </c>
      <c r="F25" s="37">
        <f>'D gesamt'!L25+'A gesamt'!L25+'CH gesamt'!L25</f>
        <v>491</v>
      </c>
      <c r="G25" s="37">
        <f>'D gesamt'!M25+'A gesamt'!M25+'CH gesamt'!M25</f>
        <v>520</v>
      </c>
      <c r="H25" s="37">
        <f>'D gesamt'!N25+'A gesamt'!N25+'CH gesamt'!N25</f>
        <v>561</v>
      </c>
      <c r="I25" s="37">
        <f>'D gesamt'!O25+'A gesamt'!O25+'CH gesamt'!O25</f>
        <v>3215</v>
      </c>
      <c r="J25" s="51">
        <f t="shared" si="5"/>
        <v>4.5541920523328372E-3</v>
      </c>
      <c r="K25" s="51">
        <f t="shared" si="15"/>
        <v>0.86439840043742933</v>
      </c>
      <c r="L25" s="52" t="s">
        <v>1687</v>
      </c>
      <c r="M25" s="7">
        <f t="shared" si="7"/>
        <v>4.4101346624006539E-3</v>
      </c>
      <c r="N25" s="1" t="s">
        <v>31</v>
      </c>
      <c r="O25" s="1" t="s">
        <v>4</v>
      </c>
      <c r="P25" s="7">
        <f t="shared" si="8"/>
        <v>8.3333333333333259E-2</v>
      </c>
      <c r="Q25" s="7">
        <f t="shared" si="9"/>
        <v>-5.0699300699300731E-2</v>
      </c>
      <c r="R25" s="7">
        <f t="shared" si="10"/>
        <v>-9.5764272559852648E-2</v>
      </c>
      <c r="S25" s="7">
        <f t="shared" si="11"/>
        <v>5.9063136456211751E-2</v>
      </c>
      <c r="T25" s="7">
        <f t="shared" si="12"/>
        <v>7.8846153846153788E-2</v>
      </c>
      <c r="U25" s="2">
        <f t="shared" si="13"/>
        <v>1.2198729249942586E-2</v>
      </c>
    </row>
    <row r="26" spans="1:33" x14ac:dyDescent="0.3">
      <c r="A26" s="37" t="str">
        <f>'D gesamt'!G27</f>
        <v>Hogrefe Publishing Group</v>
      </c>
      <c r="B26" s="37" t="str">
        <f>'D gesamt'!H26</f>
        <v>Closed/Hybrid</v>
      </c>
      <c r="C26" s="37">
        <f>'D gesamt'!I27+'A gesamt'!I27+'CH gesamt'!I27</f>
        <v>496</v>
      </c>
      <c r="D26" s="37">
        <f>'D gesamt'!J27+'A gesamt'!J27+'CH gesamt'!J27</f>
        <v>498</v>
      </c>
      <c r="E26" s="37">
        <f>'D gesamt'!K27+'A gesamt'!K27+'CH gesamt'!K27</f>
        <v>516</v>
      </c>
      <c r="F26" s="37">
        <f>'D gesamt'!L27+'A gesamt'!L27+'CH gesamt'!L27</f>
        <v>524</v>
      </c>
      <c r="G26" s="37">
        <f>'D gesamt'!M27+'A gesamt'!M27+'CH gesamt'!M27</f>
        <v>525</v>
      </c>
      <c r="H26" s="37">
        <f>'D gesamt'!N27+'A gesamt'!N27+'CH gesamt'!N27</f>
        <v>532</v>
      </c>
      <c r="I26" s="37">
        <f>'D gesamt'!O27+'A gesamt'!O27+'CH gesamt'!O27</f>
        <v>3091</v>
      </c>
      <c r="J26" s="51">
        <f t="shared" si="5"/>
        <v>4.3785404770640126E-3</v>
      </c>
      <c r="K26" s="51">
        <f t="shared" si="15"/>
        <v>0.86877694091449331</v>
      </c>
      <c r="L26" s="52" t="s">
        <v>1687</v>
      </c>
      <c r="M26" s="7">
        <f t="shared" si="7"/>
        <v>4.1821597868041856E-3</v>
      </c>
      <c r="N26" s="1" t="s">
        <v>34</v>
      </c>
      <c r="O26" s="1" t="s">
        <v>4</v>
      </c>
      <c r="P26" s="7">
        <f t="shared" si="8"/>
        <v>4.0322580645162365E-3</v>
      </c>
      <c r="Q26" s="7">
        <f t="shared" si="9"/>
        <v>3.6144578313253017E-2</v>
      </c>
      <c r="R26" s="7">
        <f t="shared" si="10"/>
        <v>1.5503875968992276E-2</v>
      </c>
      <c r="S26" s="7">
        <f t="shared" si="11"/>
        <v>1.9083969465649719E-3</v>
      </c>
      <c r="T26" s="7">
        <f t="shared" si="12"/>
        <v>1.3333333333333419E-2</v>
      </c>
      <c r="U26" s="2">
        <f t="shared" si="13"/>
        <v>1.4112162060172961E-2</v>
      </c>
    </row>
    <row r="27" spans="1:33" x14ac:dyDescent="0.3">
      <c r="A27" s="1" t="str">
        <f>'D gesamt'!G28</f>
        <v>BMJ</v>
      </c>
      <c r="B27" s="1" t="str">
        <f>'D gesamt'!H28</f>
        <v>Closed/Hybrid</v>
      </c>
      <c r="C27" s="1">
        <f>'D gesamt'!I28+'A gesamt'!I28+'CH gesamt'!I28</f>
        <v>390</v>
      </c>
      <c r="D27" s="1">
        <f>'D gesamt'!J28+'A gesamt'!J28+'CH gesamt'!J28</f>
        <v>459</v>
      </c>
      <c r="E27" s="1">
        <f>'D gesamt'!K28+'A gesamt'!K28+'CH gesamt'!K28</f>
        <v>453</v>
      </c>
      <c r="F27" s="1">
        <f>'D gesamt'!L28+'A gesamt'!L28+'CH gesamt'!L28</f>
        <v>518</v>
      </c>
      <c r="G27" s="1">
        <f>'D gesamt'!M28+'A gesamt'!M28+'CH gesamt'!M28</f>
        <v>611</v>
      </c>
      <c r="H27" s="1">
        <f>'D gesamt'!N28+'A gesamt'!N28+'CH gesamt'!N28</f>
        <v>696</v>
      </c>
      <c r="I27" s="1">
        <f>'D gesamt'!O28+'A gesamt'!O28+'CH gesamt'!O28</f>
        <v>3127</v>
      </c>
      <c r="J27" s="7">
        <f t="shared" si="5"/>
        <v>4.4295360956904456E-3</v>
      </c>
      <c r="K27" s="7">
        <f t="shared" si="15"/>
        <v>0.87320647701018372</v>
      </c>
      <c r="L27" t="s">
        <v>1687</v>
      </c>
      <c r="M27" s="7">
        <f t="shared" si="7"/>
        <v>5.4713970143152497E-3</v>
      </c>
      <c r="N27" s="1" t="s">
        <v>22</v>
      </c>
      <c r="O27" s="1" t="s">
        <v>4</v>
      </c>
      <c r="P27" s="7">
        <f t="shared" si="8"/>
        <v>0.17692307692307696</v>
      </c>
      <c r="Q27" s="7">
        <f t="shared" si="9"/>
        <v>-1.3071895424836555E-2</v>
      </c>
      <c r="R27" s="7">
        <f t="shared" si="10"/>
        <v>0.14348785871964687</v>
      </c>
      <c r="S27" s="7">
        <f t="shared" si="11"/>
        <v>0.17953667953667951</v>
      </c>
      <c r="T27" s="7">
        <f t="shared" si="12"/>
        <v>0.13911620294599025</v>
      </c>
      <c r="U27" s="2">
        <f t="shared" si="13"/>
        <v>0.12281686316403562</v>
      </c>
      <c r="W27" t="s">
        <v>1670</v>
      </c>
      <c r="X27" s="19"/>
      <c r="Y27" s="20" t="s">
        <v>1727</v>
      </c>
      <c r="Z27" s="20" t="s">
        <v>1728</v>
      </c>
      <c r="AA27" s="20" t="s">
        <v>1729</v>
      </c>
      <c r="AB27" s="20" t="s">
        <v>1730</v>
      </c>
      <c r="AC27" s="20" t="s">
        <v>1731</v>
      </c>
      <c r="AD27" s="47" t="s">
        <v>1666</v>
      </c>
    </row>
    <row r="28" spans="1:33" x14ac:dyDescent="0.3">
      <c r="A28" s="1" t="str">
        <f>'D gesamt'!G29</f>
        <v>Hindawi Limited</v>
      </c>
      <c r="B28" s="1" t="str">
        <f>'D gesamt'!H29</f>
        <v>Gold</v>
      </c>
      <c r="C28" s="1">
        <f>'D gesamt'!I29+'A gesamt'!I29+'CH gesamt'!I29</f>
        <v>517</v>
      </c>
      <c r="D28" s="1">
        <f>'D gesamt'!J29+'A gesamt'!J29+'CH gesamt'!J29</f>
        <v>473</v>
      </c>
      <c r="E28" s="1">
        <f>'D gesamt'!K29+'A gesamt'!K29+'CH gesamt'!K29</f>
        <v>459</v>
      </c>
      <c r="F28" s="1">
        <f>'D gesamt'!L29+'A gesamt'!L29+'CH gesamt'!L29</f>
        <v>456</v>
      </c>
      <c r="G28" s="1">
        <f>'D gesamt'!M29+'A gesamt'!M29+'CH gesamt'!M29</f>
        <v>382</v>
      </c>
      <c r="H28" s="1">
        <f>'D gesamt'!N29+'A gesamt'!N29+'CH gesamt'!N29</f>
        <v>261</v>
      </c>
      <c r="I28" s="1">
        <f>'D gesamt'!O29+'A gesamt'!O29+'CH gesamt'!O29</f>
        <v>2548</v>
      </c>
      <c r="J28" s="7">
        <f t="shared" si="5"/>
        <v>3.6093565627819809E-3</v>
      </c>
      <c r="K28" s="7">
        <f t="shared" si="15"/>
        <v>0.87681583357296566</v>
      </c>
      <c r="L28" t="s">
        <v>1687</v>
      </c>
      <c r="M28" s="7">
        <f t="shared" si="7"/>
        <v>2.0517738803682187E-3</v>
      </c>
      <c r="N28" s="4" t="s">
        <v>38</v>
      </c>
      <c r="O28" s="4" t="s">
        <v>8</v>
      </c>
      <c r="P28" s="50">
        <f t="shared" si="8"/>
        <v>-8.5106382978723416E-2</v>
      </c>
      <c r="Q28" s="50">
        <f t="shared" si="9"/>
        <v>-2.9598308668076112E-2</v>
      </c>
      <c r="R28" s="50">
        <f t="shared" si="10"/>
        <v>-6.5359477124182774E-3</v>
      </c>
      <c r="S28" s="50">
        <f t="shared" si="11"/>
        <v>-0.16228070175438591</v>
      </c>
      <c r="T28" s="50">
        <f t="shared" si="12"/>
        <v>-0.31675392670157065</v>
      </c>
      <c r="U28" s="11">
        <f t="shared" si="13"/>
        <v>-0.12777206286768572</v>
      </c>
      <c r="X28" t="s">
        <v>8</v>
      </c>
      <c r="Y28" s="7">
        <f>Y21</f>
        <v>0.16107475984964501</v>
      </c>
      <c r="Z28" s="7">
        <f t="shared" ref="Z28:AD28" si="22">Z21</f>
        <v>0.13980815347721823</v>
      </c>
      <c r="AA28" s="7">
        <f t="shared" si="22"/>
        <v>0.20544918998527245</v>
      </c>
      <c r="AB28" s="7">
        <f t="shared" si="22"/>
        <v>0.22785583384239463</v>
      </c>
      <c r="AC28" s="7">
        <f t="shared" si="22"/>
        <v>0.33894811656005686</v>
      </c>
      <c r="AD28" s="7">
        <f t="shared" si="22"/>
        <v>0.21269167428221292</v>
      </c>
    </row>
    <row r="29" spans="1:33" x14ac:dyDescent="0.3">
      <c r="A29" s="1" t="str">
        <f>'D gesamt'!G30</f>
        <v>American Society for Microbiology</v>
      </c>
      <c r="B29" s="1" t="str">
        <f>'D gesamt'!H30</f>
        <v>Closed/Hybrid</v>
      </c>
      <c r="C29" s="1">
        <f>'D gesamt'!I30+'A gesamt'!I30+'CH gesamt'!I30</f>
        <v>421</v>
      </c>
      <c r="D29" s="1">
        <f>'D gesamt'!J30+'A gesamt'!J30+'CH gesamt'!J30</f>
        <v>474</v>
      </c>
      <c r="E29" s="1">
        <f>'D gesamt'!K30+'A gesamt'!K30+'CH gesamt'!K30</f>
        <v>401</v>
      </c>
      <c r="F29" s="1">
        <f>'D gesamt'!L30+'A gesamt'!L30+'CH gesamt'!L30</f>
        <v>414</v>
      </c>
      <c r="G29" s="1">
        <f>'D gesamt'!M30+'A gesamt'!M30+'CH gesamt'!M30</f>
        <v>372</v>
      </c>
      <c r="H29" s="1">
        <f>'D gesamt'!N30+'A gesamt'!N30+'CH gesamt'!N30</f>
        <v>392</v>
      </c>
      <c r="I29" s="1">
        <f>'D gesamt'!O30+'A gesamt'!O30+'CH gesamt'!O30</f>
        <v>2474</v>
      </c>
      <c r="J29" s="7">
        <f t="shared" si="5"/>
        <v>3.5045322356054244E-3</v>
      </c>
      <c r="K29" s="7">
        <f t="shared" si="15"/>
        <v>0.88032036580857109</v>
      </c>
      <c r="L29" t="s">
        <v>1687</v>
      </c>
      <c r="M29" s="7">
        <f t="shared" si="7"/>
        <v>3.0815914218557156E-3</v>
      </c>
      <c r="N29" s="1" t="s">
        <v>33</v>
      </c>
      <c r="O29" s="1" t="s">
        <v>4</v>
      </c>
      <c r="P29" s="7">
        <f t="shared" si="8"/>
        <v>0.12589073634204273</v>
      </c>
      <c r="Q29" s="7">
        <f t="shared" si="9"/>
        <v>-0.15400843881856541</v>
      </c>
      <c r="R29" s="7">
        <f t="shared" si="10"/>
        <v>3.2418952618453956E-2</v>
      </c>
      <c r="S29" s="7">
        <f t="shared" si="11"/>
        <v>-0.10144927536231885</v>
      </c>
      <c r="T29" s="7">
        <f t="shared" si="12"/>
        <v>5.3763440860215006E-2</v>
      </c>
      <c r="U29" s="2">
        <f t="shared" si="13"/>
        <v>-1.4172805412672962E-2</v>
      </c>
      <c r="X29" t="s">
        <v>1676</v>
      </c>
      <c r="Y29" s="7">
        <f t="shared" ref="Y29:AD29" si="23">Y22</f>
        <v>0.17929482370592648</v>
      </c>
      <c r="Z29" s="7">
        <f t="shared" si="23"/>
        <v>1.0176593834181383E-2</v>
      </c>
      <c r="AA29" s="7">
        <f t="shared" si="23"/>
        <v>6.5307422746097481E-3</v>
      </c>
      <c r="AB29" s="7">
        <f t="shared" si="23"/>
        <v>2.4819251106075321E-3</v>
      </c>
      <c r="AC29" s="7">
        <f t="shared" si="23"/>
        <v>3.6154680872052876E-2</v>
      </c>
      <c r="AD29" s="7">
        <f t="shared" si="23"/>
        <v>4.4887602672915916E-2</v>
      </c>
    </row>
    <row r="30" spans="1:33" x14ac:dyDescent="0.3">
      <c r="A30" s="1" t="str">
        <f>'D gesamt'!G31</f>
        <v>Emerald</v>
      </c>
      <c r="B30" s="1" t="str">
        <f>'D gesamt'!H31</f>
        <v>Closed/Hybrid</v>
      </c>
      <c r="C30" s="1">
        <f>'D gesamt'!I31+'A gesamt'!I31+'CH gesamt'!I31</f>
        <v>313</v>
      </c>
      <c r="D30" s="1">
        <f>'D gesamt'!J31+'A gesamt'!J31+'CH gesamt'!J31</f>
        <v>336</v>
      </c>
      <c r="E30" s="1">
        <f>'D gesamt'!K31+'A gesamt'!K31+'CH gesamt'!K31</f>
        <v>382</v>
      </c>
      <c r="F30" s="1">
        <f>'D gesamt'!L31+'A gesamt'!L31+'CH gesamt'!L31</f>
        <v>358</v>
      </c>
      <c r="G30" s="1">
        <f>'D gesamt'!M31+'A gesamt'!M31+'CH gesamt'!M31</f>
        <v>457</v>
      </c>
      <c r="H30" s="1">
        <f>'D gesamt'!N31+'A gesamt'!N31+'CH gesamt'!N31</f>
        <v>378</v>
      </c>
      <c r="I30" s="1">
        <f>'D gesamt'!O31+'A gesamt'!O31+'CH gesamt'!O31</f>
        <v>2224</v>
      </c>
      <c r="J30" s="7">
        <f t="shared" si="5"/>
        <v>3.1503959951440837E-3</v>
      </c>
      <c r="K30" s="7">
        <f t="shared" si="15"/>
        <v>0.8834707618037152</v>
      </c>
      <c r="L30" t="s">
        <v>1687</v>
      </c>
      <c r="M30" s="7">
        <f t="shared" si="7"/>
        <v>2.9715345853608684E-3</v>
      </c>
      <c r="N30" s="1" t="s">
        <v>35</v>
      </c>
      <c r="O30" s="1" t="s">
        <v>4</v>
      </c>
      <c r="P30" s="7">
        <f t="shared" si="8"/>
        <v>7.348242811501593E-2</v>
      </c>
      <c r="Q30" s="7">
        <f t="shared" si="9"/>
        <v>0.13690476190476186</v>
      </c>
      <c r="R30" s="7">
        <f t="shared" si="10"/>
        <v>-6.2827225130890008E-2</v>
      </c>
      <c r="S30" s="7">
        <f t="shared" si="11"/>
        <v>0.27653631284916202</v>
      </c>
      <c r="T30" s="7">
        <f t="shared" si="12"/>
        <v>-0.17286652078774623</v>
      </c>
      <c r="U30" s="2">
        <f t="shared" si="13"/>
        <v>3.8459329690505806E-2</v>
      </c>
      <c r="X30" t="s">
        <v>1675</v>
      </c>
      <c r="Y30" s="7">
        <f t="shared" ref="Y30:AD30" si="24">Y23</f>
        <v>9.2004335062448053E-2</v>
      </c>
      <c r="Z30" s="7">
        <f t="shared" si="24"/>
        <v>3.4560654914756821E-3</v>
      </c>
      <c r="AA30" s="7">
        <f t="shared" si="24"/>
        <v>-1.8507338605120694E-3</v>
      </c>
      <c r="AB30" s="7">
        <f t="shared" si="24"/>
        <v>2.0701948352305419E-2</v>
      </c>
      <c r="AC30" s="7">
        <f t="shared" si="24"/>
        <v>-3.1413306863632383E-2</v>
      </c>
      <c r="AD30" s="7">
        <f t="shared" si="24"/>
        <v>1.5760058833944157E-2</v>
      </c>
    </row>
    <row r="31" spans="1:33" x14ac:dyDescent="0.3">
      <c r="A31" s="1" t="str">
        <f>'D gesamt'!G32</f>
        <v>Proceedings of the National Academy of Sciences</v>
      </c>
      <c r="B31" s="1" t="str">
        <f>'D gesamt'!H32</f>
        <v>Closed/Hybrid</v>
      </c>
      <c r="C31" s="1">
        <f>'D gesamt'!I32+'A gesamt'!I32+'CH gesamt'!I32</f>
        <v>281</v>
      </c>
      <c r="D31" s="1">
        <f>'D gesamt'!J32+'A gesamt'!J32+'CH gesamt'!J32</f>
        <v>377</v>
      </c>
      <c r="E31" s="1">
        <f>'D gesamt'!K32+'A gesamt'!K32+'CH gesamt'!K32</f>
        <v>339</v>
      </c>
      <c r="F31" s="1">
        <f>'D gesamt'!L32+'A gesamt'!L32+'CH gesamt'!L32</f>
        <v>380</v>
      </c>
      <c r="G31" s="1">
        <f>'D gesamt'!M32+'A gesamt'!M32+'CH gesamt'!M32</f>
        <v>386</v>
      </c>
      <c r="H31" s="1">
        <f>'D gesamt'!N32+'A gesamt'!N32+'CH gesamt'!N32</f>
        <v>463</v>
      </c>
      <c r="I31" s="1">
        <f>'D gesamt'!O32+'A gesamt'!O32+'CH gesamt'!O32</f>
        <v>2226</v>
      </c>
      <c r="J31" s="7">
        <f t="shared" si="5"/>
        <v>3.1532290850677745E-3</v>
      </c>
      <c r="K31" s="7">
        <f t="shared" si="15"/>
        <v>0.88662399088878296</v>
      </c>
      <c r="L31" t="s">
        <v>1687</v>
      </c>
      <c r="M31" s="7">
        <f t="shared" si="7"/>
        <v>3.6397368069367251E-3</v>
      </c>
      <c r="N31" s="1" t="s">
        <v>32</v>
      </c>
      <c r="O31" s="1" t="s">
        <v>4</v>
      </c>
      <c r="P31" s="7">
        <f t="shared" si="8"/>
        <v>0.34163701067615659</v>
      </c>
      <c r="Q31" s="7">
        <f t="shared" si="9"/>
        <v>-0.10079575596816981</v>
      </c>
      <c r="R31" s="7">
        <f t="shared" si="10"/>
        <v>0.12094395280235992</v>
      </c>
      <c r="S31" s="7">
        <f t="shared" si="11"/>
        <v>1.5789473684210575E-2</v>
      </c>
      <c r="T31" s="7">
        <f t="shared" si="12"/>
        <v>0.19948186528497414</v>
      </c>
      <c r="U31" s="2">
        <f t="shared" si="13"/>
        <v>0.10503220235798172</v>
      </c>
      <c r="X31" t="s">
        <v>1677</v>
      </c>
      <c r="Y31" s="7">
        <f t="shared" ref="Y31:AD31" si="25">Y24</f>
        <v>9.8953169094653348E-2</v>
      </c>
      <c r="Z31" s="7">
        <f t="shared" si="25"/>
        <v>1.3516444429021316E-2</v>
      </c>
      <c r="AA31" s="7">
        <f t="shared" si="25"/>
        <v>1.5467579713246308E-2</v>
      </c>
      <c r="AB31" s="7">
        <f t="shared" si="25"/>
        <v>3.7864994267988401E-2</v>
      </c>
      <c r="AC31" s="7">
        <f t="shared" si="25"/>
        <v>3.3161690653325103E-2</v>
      </c>
      <c r="AD31" s="7">
        <f t="shared" si="25"/>
        <v>3.9338562607461602E-2</v>
      </c>
    </row>
    <row r="32" spans="1:33" x14ac:dyDescent="0.3">
      <c r="A32" s="1" t="str">
        <f>'D gesamt'!G33</f>
        <v>American Association for the Advancement of Science (AAAS)</v>
      </c>
      <c r="B32" s="1" t="str">
        <f>'D gesamt'!H33</f>
        <v>Closed/Hybrid</v>
      </c>
      <c r="C32" s="1">
        <f>'D gesamt'!I33+'A gesamt'!I33+'CH gesamt'!I33</f>
        <v>223</v>
      </c>
      <c r="D32" s="1">
        <f>'D gesamt'!J33+'A gesamt'!J33+'CH gesamt'!J33</f>
        <v>285</v>
      </c>
      <c r="E32" s="1">
        <f>'D gesamt'!K33+'A gesamt'!K33+'CH gesamt'!K33</f>
        <v>365</v>
      </c>
      <c r="F32" s="1">
        <f>'D gesamt'!L33+'A gesamt'!L33+'CH gesamt'!L33</f>
        <v>368</v>
      </c>
      <c r="G32" s="1">
        <f>'D gesamt'!M33+'A gesamt'!M33+'CH gesamt'!M33</f>
        <v>449</v>
      </c>
      <c r="H32" s="1">
        <f>'D gesamt'!N33+'A gesamt'!N33+'CH gesamt'!N33</f>
        <v>508</v>
      </c>
      <c r="I32" s="1">
        <f>'D gesamt'!O33+'A gesamt'!O33+'CH gesamt'!O33</f>
        <v>2198</v>
      </c>
      <c r="J32" s="7">
        <f t="shared" si="5"/>
        <v>3.1135658261361044E-3</v>
      </c>
      <c r="K32" s="7">
        <f t="shared" si="15"/>
        <v>0.88973755671491905</v>
      </c>
      <c r="L32" t="s">
        <v>1687</v>
      </c>
      <c r="M32" s="7">
        <f t="shared" si="7"/>
        <v>3.9934909242415901E-3</v>
      </c>
      <c r="N32" s="1" t="s">
        <v>30</v>
      </c>
      <c r="O32" s="1" t="s">
        <v>4</v>
      </c>
      <c r="P32" s="7">
        <f t="shared" si="8"/>
        <v>0.27802690582959633</v>
      </c>
      <c r="Q32" s="7">
        <f t="shared" si="9"/>
        <v>0.2807017543859649</v>
      </c>
      <c r="R32" s="7">
        <f t="shared" si="10"/>
        <v>8.2191780821918581E-3</v>
      </c>
      <c r="S32" s="7">
        <f t="shared" si="11"/>
        <v>0.22010869565217384</v>
      </c>
      <c r="T32" s="7">
        <f t="shared" si="12"/>
        <v>0.1314031180400892</v>
      </c>
      <c r="U32" s="2">
        <f t="shared" si="13"/>
        <v>0.17899447482803565</v>
      </c>
    </row>
    <row r="33" spans="1:30" x14ac:dyDescent="0.3">
      <c r="A33" s="1" t="str">
        <f>'D gesamt'!G34</f>
        <v>Brill</v>
      </c>
      <c r="B33" s="1" t="str">
        <f>'D gesamt'!H34</f>
        <v>Closed/Hybrid</v>
      </c>
      <c r="C33" s="1">
        <f>'D gesamt'!I34+'A gesamt'!I34+'CH gesamt'!I34</f>
        <v>253</v>
      </c>
      <c r="D33" s="1">
        <f>'D gesamt'!J34+'A gesamt'!J34+'CH gesamt'!J34</f>
        <v>313</v>
      </c>
      <c r="E33" s="1">
        <f>'D gesamt'!K34+'A gesamt'!K34+'CH gesamt'!K34</f>
        <v>291</v>
      </c>
      <c r="F33" s="1">
        <f>'D gesamt'!L34+'A gesamt'!L34+'CH gesamt'!L34</f>
        <v>284</v>
      </c>
      <c r="G33" s="1">
        <f>'D gesamt'!M34+'A gesamt'!M34+'CH gesamt'!M34</f>
        <v>352</v>
      </c>
      <c r="H33" s="1">
        <f>'D gesamt'!N34+'A gesamt'!N34+'CH gesamt'!N34</f>
        <v>355</v>
      </c>
      <c r="I33" s="1">
        <f>'D gesamt'!O34+'A gesamt'!O34+'CH gesamt'!O34</f>
        <v>1848</v>
      </c>
      <c r="J33" s="7">
        <f t="shared" si="5"/>
        <v>2.6177750894902279E-3</v>
      </c>
      <c r="K33" s="7">
        <f t="shared" si="15"/>
        <v>0.89235533180440929</v>
      </c>
      <c r="L33" t="s">
        <v>1687</v>
      </c>
      <c r="M33" s="7">
        <f t="shared" si="7"/>
        <v>2.7907269254050485E-3</v>
      </c>
      <c r="N33" s="1" t="s">
        <v>40</v>
      </c>
      <c r="O33" s="1" t="s">
        <v>4</v>
      </c>
      <c r="P33" s="7">
        <f t="shared" si="8"/>
        <v>0.23715415019762842</v>
      </c>
      <c r="Q33" s="7">
        <f t="shared" si="9"/>
        <v>-7.0287539936102261E-2</v>
      </c>
      <c r="R33" s="7">
        <f t="shared" si="10"/>
        <v>-2.4054982817869441E-2</v>
      </c>
      <c r="S33" s="7">
        <f t="shared" si="11"/>
        <v>0.23943661971830976</v>
      </c>
      <c r="T33" s="7">
        <f t="shared" si="12"/>
        <v>8.5227272727272929E-3</v>
      </c>
      <c r="U33" s="2">
        <f t="shared" si="13"/>
        <v>7.0093106543687167E-2</v>
      </c>
      <c r="W33" t="s">
        <v>1673</v>
      </c>
      <c r="Y33" s="20" t="s">
        <v>1727</v>
      </c>
      <c r="Z33" s="20" t="s">
        <v>1728</v>
      </c>
      <c r="AA33" s="20" t="s">
        <v>1729</v>
      </c>
      <c r="AB33" s="20" t="s">
        <v>1730</v>
      </c>
      <c r="AC33" s="20" t="s">
        <v>1731</v>
      </c>
      <c r="AD33" s="47" t="s">
        <v>1666</v>
      </c>
    </row>
    <row r="34" spans="1:30" ht="16.2" customHeight="1" x14ac:dyDescent="0.3">
      <c r="A34" s="1" t="str">
        <f>'D gesamt'!G35</f>
        <v>The Royal Society</v>
      </c>
      <c r="B34" s="1" t="str">
        <f>'D gesamt'!H35</f>
        <v>Closed/Hybrid</v>
      </c>
      <c r="C34" s="1">
        <f>'D gesamt'!I35+'A gesamt'!I35+'CH gesamt'!I35</f>
        <v>246</v>
      </c>
      <c r="D34" s="1">
        <f>'D gesamt'!J35+'A gesamt'!J35+'CH gesamt'!J35</f>
        <v>306</v>
      </c>
      <c r="E34" s="1">
        <f>'D gesamt'!K35+'A gesamt'!K35+'CH gesamt'!K35</f>
        <v>324</v>
      </c>
      <c r="F34" s="1">
        <f>'D gesamt'!L35+'A gesamt'!L35+'CH gesamt'!L35</f>
        <v>353</v>
      </c>
      <c r="G34" s="1">
        <f>'D gesamt'!M35+'A gesamt'!M35+'CH gesamt'!M35</f>
        <v>296</v>
      </c>
      <c r="H34" s="1">
        <f>'D gesamt'!N35+'A gesamt'!N35+'CH gesamt'!N35</f>
        <v>353</v>
      </c>
      <c r="I34" s="1">
        <f>'D gesamt'!O35+'A gesamt'!O35+'CH gesamt'!O35</f>
        <v>1878</v>
      </c>
      <c r="J34" s="7">
        <f t="shared" si="5"/>
        <v>2.6602714383455886E-3</v>
      </c>
      <c r="K34" s="7">
        <f t="shared" si="15"/>
        <v>0.89501560324275486</v>
      </c>
      <c r="L34" t="s">
        <v>1687</v>
      </c>
      <c r="M34" s="7">
        <f t="shared" si="7"/>
        <v>2.775004520191499E-3</v>
      </c>
      <c r="N34" s="1" t="s">
        <v>36</v>
      </c>
      <c r="O34" s="1" t="s">
        <v>4</v>
      </c>
      <c r="P34" s="7">
        <f t="shared" si="8"/>
        <v>0.24390243902439024</v>
      </c>
      <c r="Q34" s="7">
        <f t="shared" si="9"/>
        <v>5.8823529411764719E-2</v>
      </c>
      <c r="R34" s="7">
        <f t="shared" si="10"/>
        <v>8.9506172839506126E-2</v>
      </c>
      <c r="S34" s="7">
        <f t="shared" si="11"/>
        <v>-0.16147308781869685</v>
      </c>
      <c r="T34" s="7">
        <f t="shared" si="12"/>
        <v>0.19256756756756754</v>
      </c>
      <c r="U34" s="2">
        <f t="shared" si="13"/>
        <v>7.4899645501592005E-2</v>
      </c>
      <c r="X34" t="s">
        <v>8</v>
      </c>
      <c r="Y34" s="21">
        <f>'A gesamt'!AC21</f>
        <v>0.24964336661911554</v>
      </c>
      <c r="Z34" s="21">
        <f>'A gesamt'!AD21</f>
        <v>0.14269406392694065</v>
      </c>
      <c r="AA34" s="21">
        <f>'A gesamt'!AE21</f>
        <v>0.21078921078921078</v>
      </c>
      <c r="AB34" s="21">
        <f>'A gesamt'!AF21</f>
        <v>0.28052805280528054</v>
      </c>
      <c r="AC34" s="21">
        <f>'A gesamt'!AG21</f>
        <v>0.3795103092783505</v>
      </c>
      <c r="AD34" s="21">
        <f>'A gesamt'!AH21</f>
        <v>0.25020067735284712</v>
      </c>
    </row>
    <row r="35" spans="1:30" ht="16.2" customHeight="1" x14ac:dyDescent="0.3">
      <c r="A35" s="1" t="str">
        <f>'D gesamt'!G36</f>
        <v>World Scientific Publishing</v>
      </c>
      <c r="B35" s="1" t="str">
        <f>'D gesamt'!H37</f>
        <v>Closed/Hybrid</v>
      </c>
      <c r="C35" s="1">
        <f>'D gesamt'!I36+'A gesamt'!I36+'CH gesamt'!I36</f>
        <v>261</v>
      </c>
      <c r="D35" s="1">
        <f>'D gesamt'!J36+'A gesamt'!J36+'CH gesamt'!J36</f>
        <v>315</v>
      </c>
      <c r="E35" s="1">
        <f>'D gesamt'!K36+'A gesamt'!K36+'CH gesamt'!K36</f>
        <v>266</v>
      </c>
      <c r="F35" s="1">
        <f>'D gesamt'!L36+'A gesamt'!L36+'CH gesamt'!L36</f>
        <v>265</v>
      </c>
      <c r="G35" s="1">
        <f>'D gesamt'!M36+'A gesamt'!M36+'CH gesamt'!M36</f>
        <v>338</v>
      </c>
      <c r="H35" s="1">
        <f>'D gesamt'!N36+'A gesamt'!N36+'CH gesamt'!N36</f>
        <v>250</v>
      </c>
      <c r="I35" s="1">
        <f>'D gesamt'!O36+'A gesamt'!O36+'CH gesamt'!O36</f>
        <v>1695</v>
      </c>
      <c r="J35" s="7">
        <f t="shared" si="5"/>
        <v>2.4010437103278875E-3</v>
      </c>
      <c r="K35" s="7">
        <f t="shared" si="15"/>
        <v>0.89741664695308276</v>
      </c>
      <c r="L35" t="s">
        <v>1687</v>
      </c>
      <c r="M35" s="7">
        <f t="shared" si="7"/>
        <v>1.9653006516936961E-3</v>
      </c>
      <c r="N35" s="1" t="s">
        <v>41</v>
      </c>
      <c r="O35" s="1" t="s">
        <v>4</v>
      </c>
      <c r="P35" s="7">
        <f t="shared" si="8"/>
        <v>0.2068965517241379</v>
      </c>
      <c r="Q35" s="7">
        <f t="shared" si="9"/>
        <v>-0.15555555555555556</v>
      </c>
      <c r="R35" s="7">
        <f t="shared" si="10"/>
        <v>-3.7593984962406291E-3</v>
      </c>
      <c r="S35" s="7">
        <f t="shared" si="11"/>
        <v>0.27547169811320749</v>
      </c>
      <c r="T35" s="7">
        <f t="shared" si="12"/>
        <v>-0.26035502958579881</v>
      </c>
      <c r="U35" s="2">
        <f t="shared" si="13"/>
        <v>-8.574921720574058E-3</v>
      </c>
      <c r="X35" t="s">
        <v>1676</v>
      </c>
      <c r="Y35" s="21">
        <f>'A gesamt'!AC22</f>
        <v>0.17929482370592648</v>
      </c>
      <c r="Z35" s="21">
        <f>'A gesamt'!AD22</f>
        <v>1.0176593834181383E-2</v>
      </c>
      <c r="AA35" s="21">
        <f>'A gesamt'!AE22</f>
        <v>2.8337392074385653E-2</v>
      </c>
      <c r="AB35" s="21">
        <f>'A gesamt'!AF22</f>
        <v>3.2508073196986009E-2</v>
      </c>
      <c r="AC35" s="21">
        <f>'A gesamt'!AG22</f>
        <v>4.3022820800598577E-2</v>
      </c>
      <c r="AD35" s="21">
        <f>'A gesamt'!AH22</f>
        <v>5.6984254105421517E-2</v>
      </c>
    </row>
    <row r="36" spans="1:30" ht="16.2" customHeight="1" x14ac:dyDescent="0.3">
      <c r="A36" s="1" t="str">
        <f>'D gesamt'!G37</f>
        <v>American Astronomical Society</v>
      </c>
      <c r="B36" s="1" t="str">
        <f>'D gesamt'!H38</f>
        <v>Closed/Hybrid</v>
      </c>
      <c r="C36" s="1">
        <f>'D gesamt'!I37+'A gesamt'!I37+'CH gesamt'!I37</f>
        <v>255</v>
      </c>
      <c r="D36" s="1">
        <f>'D gesamt'!J37+'A gesamt'!J37+'CH gesamt'!J37</f>
        <v>300</v>
      </c>
      <c r="E36" s="1">
        <f>'D gesamt'!K37+'A gesamt'!K37+'CH gesamt'!K37</f>
        <v>315</v>
      </c>
      <c r="F36" s="1">
        <f>'D gesamt'!L37+'A gesamt'!L37+'CH gesamt'!L37</f>
        <v>289</v>
      </c>
      <c r="G36" s="1">
        <f>'D gesamt'!M37+'A gesamt'!M37+'CH gesamt'!M37</f>
        <v>277</v>
      </c>
      <c r="H36" s="1">
        <f>'D gesamt'!N37+'A gesamt'!N37+'CH gesamt'!N37</f>
        <v>262</v>
      </c>
      <c r="I36" s="1">
        <f>'D gesamt'!O37+'A gesamt'!O37+'CH gesamt'!O37</f>
        <v>1698</v>
      </c>
      <c r="J36" s="7">
        <f t="shared" si="5"/>
        <v>2.4052933452134236E-3</v>
      </c>
      <c r="K36" s="7">
        <f t="shared" si="15"/>
        <v>0.89982194029829621</v>
      </c>
      <c r="L36" t="s">
        <v>1687</v>
      </c>
      <c r="M36" s="7">
        <f t="shared" si="7"/>
        <v>2.0596350829749934E-3</v>
      </c>
      <c r="N36" s="1" t="s">
        <v>28</v>
      </c>
      <c r="O36" s="1" t="s">
        <v>4</v>
      </c>
      <c r="P36" s="7">
        <f t="shared" si="8"/>
        <v>0.17647058823529416</v>
      </c>
      <c r="Q36" s="7">
        <f t="shared" si="9"/>
        <v>5.0000000000000044E-2</v>
      </c>
      <c r="R36" s="7">
        <f t="shared" si="10"/>
        <v>-8.253968253968258E-2</v>
      </c>
      <c r="S36" s="7">
        <f t="shared" si="11"/>
        <v>-4.1522491349480939E-2</v>
      </c>
      <c r="T36" s="7">
        <f t="shared" si="12"/>
        <v>-5.4151624548736454E-2</v>
      </c>
      <c r="U36" s="2">
        <f t="shared" si="13"/>
        <v>5.4308858035898577E-3</v>
      </c>
      <c r="V36" s="1"/>
      <c r="X36" t="s">
        <v>1675</v>
      </c>
      <c r="Y36" s="21">
        <f>'A gesamt'!AC23</f>
        <v>7.9843750000000005E-2</v>
      </c>
      <c r="Z36" s="21">
        <f>'A gesamt'!AD23</f>
        <v>1.0723860589812333E-2</v>
      </c>
      <c r="AA36" s="21">
        <f>'A gesamt'!AE23</f>
        <v>7.7958894401133948E-3</v>
      </c>
      <c r="AB36" s="21">
        <f>'A gesamt'!AF23</f>
        <v>5.573136427566807E-2</v>
      </c>
      <c r="AC36" s="21">
        <f>'A gesamt'!AG23</f>
        <v>-2.1998166819431715E-3</v>
      </c>
      <c r="AD36" s="21">
        <f>'A gesamt'!AH23</f>
        <v>2.989418180404102E-2</v>
      </c>
    </row>
    <row r="37" spans="1:30" ht="16.2" customHeight="1" x14ac:dyDescent="0.3">
      <c r="A37" s="1" t="str">
        <f>'D gesamt'!G38</f>
        <v>American Psychological Association (APA)</v>
      </c>
      <c r="B37" s="1" t="str">
        <f>'D gesamt'!H39</f>
        <v>Closed/Hybrid</v>
      </c>
      <c r="C37" s="1">
        <f>'D gesamt'!I38+'A gesamt'!I38+'CH gesamt'!I38</f>
        <v>205</v>
      </c>
      <c r="D37" s="1">
        <f>'D gesamt'!J38+'A gesamt'!J38+'CH gesamt'!J38</f>
        <v>222</v>
      </c>
      <c r="E37" s="1">
        <f>'D gesamt'!K38+'A gesamt'!K38+'CH gesamt'!K38</f>
        <v>241</v>
      </c>
      <c r="F37" s="1">
        <f>'D gesamt'!L38+'A gesamt'!L38+'CH gesamt'!L38</f>
        <v>272</v>
      </c>
      <c r="G37" s="1">
        <f>'D gesamt'!M38+'A gesamt'!M38+'CH gesamt'!M38</f>
        <v>296</v>
      </c>
      <c r="H37" s="1">
        <f>'D gesamt'!N38+'A gesamt'!N38+'CH gesamt'!N38</f>
        <v>306</v>
      </c>
      <c r="I37" s="1">
        <f>'D gesamt'!O38+'A gesamt'!O38+'CH gesamt'!O38</f>
        <v>1542</v>
      </c>
      <c r="J37" s="7">
        <f t="shared" si="5"/>
        <v>2.1843123311655476E-3</v>
      </c>
      <c r="K37" s="7">
        <f t="shared" si="15"/>
        <v>0.90200625262946177</v>
      </c>
      <c r="L37" t="s">
        <v>1687</v>
      </c>
      <c r="M37" s="7">
        <f t="shared" si="7"/>
        <v>2.4055279976730841E-3</v>
      </c>
      <c r="N37" s="1" t="s">
        <v>39</v>
      </c>
      <c r="O37" s="1" t="s">
        <v>4</v>
      </c>
      <c r="P37" s="7">
        <f t="shared" si="8"/>
        <v>8.2926829268292757E-2</v>
      </c>
      <c r="Q37" s="7">
        <f t="shared" si="9"/>
        <v>8.55855855855856E-2</v>
      </c>
      <c r="R37" s="7">
        <f t="shared" si="10"/>
        <v>0.12863070539419086</v>
      </c>
      <c r="S37" s="7">
        <f t="shared" si="11"/>
        <v>8.8235294117646967E-2</v>
      </c>
      <c r="T37" s="7">
        <f t="shared" si="12"/>
        <v>3.3783783783783772E-2</v>
      </c>
      <c r="U37" s="2">
        <f t="shared" si="13"/>
        <v>8.3411679462869648E-2</v>
      </c>
      <c r="V37" s="1"/>
      <c r="X37" t="s">
        <v>1677</v>
      </c>
      <c r="Y37" s="21">
        <f>'A gesamt'!AC24</f>
        <v>0.11917681990375754</v>
      </c>
      <c r="Z37" s="21">
        <f>'A gesamt'!AD24</f>
        <v>2.1132558777787941E-2</v>
      </c>
      <c r="AA37" s="21">
        <f>'A gesamt'!AE24</f>
        <v>3.4312847160007168E-2</v>
      </c>
      <c r="AB37" s="21">
        <f>'A gesamt'!AF24</f>
        <v>6.998700736249458E-2</v>
      </c>
      <c r="AC37" s="21">
        <f>'A gesamt'!AG24</f>
        <v>6.5328260341617414E-2</v>
      </c>
      <c r="AD37" s="21">
        <f>'A gesamt'!AH24</f>
        <v>6.1448530944124835E-2</v>
      </c>
    </row>
    <row r="38" spans="1:30" ht="16.2" customHeight="1" x14ac:dyDescent="0.3">
      <c r="A38" s="1" t="str">
        <f>'D gesamt'!G39</f>
        <v>The Electrochemical Society</v>
      </c>
      <c r="B38" s="1" t="str">
        <f>'D gesamt'!H40</f>
        <v>Closed/Hybrid</v>
      </c>
      <c r="C38" s="1">
        <f>'D gesamt'!I39+'A gesamt'!I39+'CH gesamt'!I39</f>
        <v>104</v>
      </c>
      <c r="D38" s="1">
        <f>'D gesamt'!J39+'A gesamt'!J39+'CH gesamt'!J39</f>
        <v>187</v>
      </c>
      <c r="E38" s="1">
        <f>'D gesamt'!K39+'A gesamt'!K39+'CH gesamt'!K39</f>
        <v>204</v>
      </c>
      <c r="F38" s="1">
        <f>'D gesamt'!L39+'A gesamt'!L39+'CH gesamt'!L39</f>
        <v>185</v>
      </c>
      <c r="G38" s="1">
        <f>'D gesamt'!M39+'A gesamt'!M39+'CH gesamt'!M39</f>
        <v>541</v>
      </c>
      <c r="H38" s="1">
        <f>'D gesamt'!N39+'A gesamt'!N39+'CH gesamt'!N39</f>
        <v>140</v>
      </c>
      <c r="I38" s="1">
        <f>'D gesamt'!O39+'A gesamt'!O39+'CH gesamt'!O39</f>
        <v>1361</v>
      </c>
      <c r="J38" s="2">
        <f t="shared" si="5"/>
        <v>1.9279176930715369E-3</v>
      </c>
      <c r="K38" s="7">
        <f t="shared" si="15"/>
        <v>0.90393417032253331</v>
      </c>
      <c r="L38" t="s">
        <v>1688</v>
      </c>
      <c r="M38" s="7">
        <f t="shared" si="7"/>
        <v>1.1005683649484698E-3</v>
      </c>
      <c r="N38" s="1" t="s">
        <v>56</v>
      </c>
      <c r="O38" s="1" t="s">
        <v>4</v>
      </c>
      <c r="P38" s="7">
        <f t="shared" si="8"/>
        <v>0.79807692307692313</v>
      </c>
      <c r="Q38" s="7">
        <f t="shared" si="9"/>
        <v>9.0909090909090828E-2</v>
      </c>
      <c r="R38" s="7">
        <f t="shared" si="10"/>
        <v>-9.3137254901960786E-2</v>
      </c>
      <c r="S38" s="7">
        <f t="shared" si="11"/>
        <v>1.9243243243243242</v>
      </c>
      <c r="T38" s="7">
        <f t="shared" si="12"/>
        <v>-0.74121996303142335</v>
      </c>
      <c r="U38" s="2">
        <f t="shared" si="13"/>
        <v>6.1253020375036993E-2</v>
      </c>
      <c r="V38" s="1"/>
      <c r="Y38" s="10"/>
      <c r="Z38" s="10"/>
      <c r="AA38" s="10"/>
      <c r="AB38" s="10"/>
      <c r="AC38" s="10"/>
      <c r="AD38" s="10"/>
    </row>
    <row r="39" spans="1:30" ht="16.2" customHeight="1" x14ac:dyDescent="0.3">
      <c r="A39" s="1" t="str">
        <f>'D gesamt'!G40</f>
        <v>Mary Ann Liebert Inc</v>
      </c>
      <c r="B39" s="1" t="str">
        <f>'D gesamt'!H41</f>
        <v>Closed/Hybrid</v>
      </c>
      <c r="C39" s="1">
        <f>'D gesamt'!I40+'A gesamt'!I40+'CH gesamt'!I40</f>
        <v>261</v>
      </c>
      <c r="D39" s="1">
        <f>'D gesamt'!J40+'A gesamt'!J40+'CH gesamt'!J40</f>
        <v>181</v>
      </c>
      <c r="E39" s="1">
        <f>'D gesamt'!K40+'A gesamt'!K40+'CH gesamt'!K40</f>
        <v>246</v>
      </c>
      <c r="F39" s="1">
        <f>'D gesamt'!L40+'A gesamt'!L40+'CH gesamt'!L40</f>
        <v>225</v>
      </c>
      <c r="G39" s="1">
        <f>'D gesamt'!M40+'A gesamt'!M40+'CH gesamt'!M40</f>
        <v>233</v>
      </c>
      <c r="H39" s="1">
        <f>'D gesamt'!N40+'A gesamt'!N40+'CH gesamt'!N40</f>
        <v>219</v>
      </c>
      <c r="I39" s="1">
        <f>'D gesamt'!O40+'A gesamt'!O40+'CH gesamt'!O40</f>
        <v>1365</v>
      </c>
      <c r="J39" s="2">
        <f t="shared" si="5"/>
        <v>1.9335838729189184E-3</v>
      </c>
      <c r="K39" s="7">
        <f t="shared" si="15"/>
        <v>0.90586775419545218</v>
      </c>
      <c r="L39" t="s">
        <v>1688</v>
      </c>
      <c r="M39" s="7">
        <f t="shared" si="7"/>
        <v>1.7216033708836779E-3</v>
      </c>
      <c r="N39" s="1" t="s">
        <v>42</v>
      </c>
      <c r="O39" s="1" t="s">
        <v>4</v>
      </c>
      <c r="P39" s="7">
        <f t="shared" si="8"/>
        <v>-0.30651340996168586</v>
      </c>
      <c r="Q39" s="7">
        <f t="shared" si="9"/>
        <v>0.3591160220994476</v>
      </c>
      <c r="R39" s="7">
        <f t="shared" si="10"/>
        <v>-8.536585365853655E-2</v>
      </c>
      <c r="S39" s="7">
        <f t="shared" si="11"/>
        <v>3.5555555555555562E-2</v>
      </c>
      <c r="T39" s="7">
        <f t="shared" si="12"/>
        <v>-6.0085836909871237E-2</v>
      </c>
      <c r="U39" s="2">
        <f t="shared" si="13"/>
        <v>-3.4481228940826725E-2</v>
      </c>
      <c r="V39" s="1"/>
      <c r="W39" t="s">
        <v>1671</v>
      </c>
      <c r="Y39" s="20" t="s">
        <v>1727</v>
      </c>
      <c r="Z39" s="20" t="s">
        <v>1728</v>
      </c>
      <c r="AA39" s="20" t="s">
        <v>1729</v>
      </c>
      <c r="AB39" s="20" t="s">
        <v>1730</v>
      </c>
      <c r="AC39" s="20" t="s">
        <v>1731</v>
      </c>
      <c r="AD39" s="47" t="s">
        <v>1666</v>
      </c>
    </row>
    <row r="40" spans="1:30" x14ac:dyDescent="0.3">
      <c r="A40" s="37" t="str">
        <f>'D gesamt'!G41</f>
        <v>Society for Industrial &amp; Applied Mathematics (SIAM)</v>
      </c>
      <c r="B40" s="37" t="str">
        <f>'D gesamt'!H42</f>
        <v>Closed/Hybrid</v>
      </c>
      <c r="C40" s="37">
        <f>'D gesamt'!I41+'A gesamt'!I41+'CH gesamt'!I41</f>
        <v>208</v>
      </c>
      <c r="D40" s="37">
        <f>'D gesamt'!J41+'A gesamt'!J41+'CH gesamt'!J41</f>
        <v>257</v>
      </c>
      <c r="E40" s="37">
        <f>'D gesamt'!K41+'A gesamt'!K41+'CH gesamt'!K41</f>
        <v>189</v>
      </c>
      <c r="F40" s="37">
        <f>'D gesamt'!L41+'A gesamt'!L41+'CH gesamt'!L41</f>
        <v>260</v>
      </c>
      <c r="G40" s="37">
        <f>'D gesamt'!M41+'A gesamt'!M41+'CH gesamt'!M41</f>
        <v>215</v>
      </c>
      <c r="H40" s="37">
        <f>'D gesamt'!N41+'A gesamt'!N41+'CH gesamt'!N41</f>
        <v>230</v>
      </c>
      <c r="I40" s="37">
        <f>'D gesamt'!O41+'A gesamt'!O41+'CH gesamt'!O41</f>
        <v>1359</v>
      </c>
      <c r="J40" s="53">
        <f t="shared" si="5"/>
        <v>1.9250846031478462E-3</v>
      </c>
      <c r="K40" s="51">
        <f t="shared" si="15"/>
        <v>0.90779283879860007</v>
      </c>
      <c r="L40" s="52" t="s">
        <v>1688</v>
      </c>
      <c r="M40" s="7">
        <f t="shared" si="7"/>
        <v>1.8080765995582004E-3</v>
      </c>
      <c r="N40" s="1" t="s">
        <v>43</v>
      </c>
      <c r="O40" s="1" t="s">
        <v>4</v>
      </c>
      <c r="P40" s="7">
        <f t="shared" si="8"/>
        <v>0.23557692307692313</v>
      </c>
      <c r="Q40" s="7">
        <f t="shared" si="9"/>
        <v>-0.2645914396887159</v>
      </c>
      <c r="R40" s="7">
        <f t="shared" si="10"/>
        <v>0.37566137566137559</v>
      </c>
      <c r="S40" s="7">
        <f t="shared" si="11"/>
        <v>-0.17307692307692313</v>
      </c>
      <c r="T40" s="7">
        <f t="shared" si="12"/>
        <v>6.9767441860465018E-2</v>
      </c>
      <c r="U40" s="2">
        <f t="shared" si="13"/>
        <v>2.031177855938826E-2</v>
      </c>
      <c r="V40" s="1"/>
      <c r="X40" t="s">
        <v>8</v>
      </c>
      <c r="Y40" s="21">
        <f>'D gesamt'!AC21</f>
        <v>0.13861386138613863</v>
      </c>
      <c r="Z40" s="21">
        <f>'D gesamt'!AD21</f>
        <v>0.14632107023411373</v>
      </c>
      <c r="AA40" s="21">
        <f>'D gesamt'!AE21</f>
        <v>0.21181619256017506</v>
      </c>
      <c r="AB40" s="21">
        <f>'D gesamt'!AF21</f>
        <v>0.22932466594438425</v>
      </c>
      <c r="AC40" s="21">
        <f>'D gesamt'!AG21</f>
        <v>0.34400705052878966</v>
      </c>
      <c r="AD40" s="21">
        <f>'D gesamt'!AH21</f>
        <v>0.21181835728796727</v>
      </c>
    </row>
    <row r="41" spans="1:30" x14ac:dyDescent="0.3">
      <c r="A41" s="37" t="str">
        <f>'D gesamt'!G43</f>
        <v>IOS Press</v>
      </c>
      <c r="B41" s="37" t="str">
        <f>'D gesamt'!H43</f>
        <v>Closed/Hybrid</v>
      </c>
      <c r="C41" s="37">
        <f>'D gesamt'!I43+'A gesamt'!I43+'CH gesamt'!I43</f>
        <v>231</v>
      </c>
      <c r="D41" s="37">
        <f>'D gesamt'!J43+'A gesamt'!J43+'CH gesamt'!J43</f>
        <v>162</v>
      </c>
      <c r="E41" s="37">
        <f>'D gesamt'!K43+'A gesamt'!K43+'CH gesamt'!K43</f>
        <v>249</v>
      </c>
      <c r="F41" s="37">
        <f>'D gesamt'!L43+'A gesamt'!L43+'CH gesamt'!L43</f>
        <v>167</v>
      </c>
      <c r="G41" s="37">
        <f>'D gesamt'!M43+'A gesamt'!M43+'CH gesamt'!M43</f>
        <v>217</v>
      </c>
      <c r="H41" s="37">
        <f>'D gesamt'!N43+'A gesamt'!N43+'CH gesamt'!N43</f>
        <v>217</v>
      </c>
      <c r="I41" s="37">
        <f>'D gesamt'!O43+'A gesamt'!O43+'CH gesamt'!O43</f>
        <v>1243</v>
      </c>
      <c r="J41" s="53">
        <f t="shared" si="5"/>
        <v>1.7607653875737843E-3</v>
      </c>
      <c r="K41" s="51">
        <f t="shared" si="15"/>
        <v>0.90955360418617381</v>
      </c>
      <c r="L41" s="52" t="s">
        <v>1688</v>
      </c>
      <c r="M41" s="7">
        <f t="shared" si="7"/>
        <v>1.7058809656701282E-3</v>
      </c>
      <c r="N41" s="1" t="s">
        <v>46</v>
      </c>
      <c r="O41" s="1" t="s">
        <v>4</v>
      </c>
      <c r="P41" s="7">
        <f t="shared" si="8"/>
        <v>-0.29870129870129869</v>
      </c>
      <c r="Q41" s="7">
        <f t="shared" si="9"/>
        <v>0.53703703703703698</v>
      </c>
      <c r="R41" s="7">
        <f t="shared" si="10"/>
        <v>-0.32931726907630521</v>
      </c>
      <c r="S41" s="7">
        <f t="shared" si="11"/>
        <v>0.29940119760479034</v>
      </c>
      <c r="T41" s="7">
        <f t="shared" si="12"/>
        <v>0</v>
      </c>
      <c r="U41" s="2">
        <f t="shared" si="13"/>
        <v>-1.2426220318503489E-2</v>
      </c>
      <c r="V41" s="1"/>
      <c r="X41" t="s">
        <v>1676</v>
      </c>
      <c r="Y41" s="21"/>
      <c r="Z41" s="21"/>
      <c r="AA41" s="21">
        <f>'D gesamt'!AE22</f>
        <v>-4.9403747870528106E-2</v>
      </c>
      <c r="AB41" s="21">
        <f>'D gesamt'!AF22</f>
        <v>-1.1582441903356696E-2</v>
      </c>
      <c r="AC41" s="21">
        <f>'D gesamt'!AG22</f>
        <v>3.6235891097160328E-2</v>
      </c>
      <c r="AD41" s="21">
        <f>'D gesamt'!AH22</f>
        <v>-8.8674786920286408E-3</v>
      </c>
    </row>
    <row r="42" spans="1:30" x14ac:dyDescent="0.3">
      <c r="A42" s="1" t="str">
        <f>'D gesamt'!G44</f>
        <v>Association for Computing Machinery (ACM)</v>
      </c>
      <c r="B42" s="1" t="str">
        <f>'D gesamt'!H44</f>
        <v>Closed/Hybrid</v>
      </c>
      <c r="C42" s="1">
        <f>'D gesamt'!I44+'A gesamt'!I44+'CH gesamt'!I44</f>
        <v>184</v>
      </c>
      <c r="D42" s="1">
        <f>'D gesamt'!J44+'A gesamt'!J44+'CH gesamt'!J44</f>
        <v>197</v>
      </c>
      <c r="E42" s="1">
        <f>'D gesamt'!K44+'A gesamt'!K44+'CH gesamt'!K44</f>
        <v>193</v>
      </c>
      <c r="F42" s="1">
        <f>'D gesamt'!L44+'A gesamt'!L44+'CH gesamt'!L44</f>
        <v>177</v>
      </c>
      <c r="G42" s="1">
        <f>'D gesamt'!M44+'A gesamt'!M44+'CH gesamt'!M44</f>
        <v>229</v>
      </c>
      <c r="H42" s="1">
        <f>'D gesamt'!N44+'A gesamt'!N44+'CH gesamt'!N44</f>
        <v>208</v>
      </c>
      <c r="I42" s="1">
        <f>'D gesamt'!O44+'A gesamt'!O44+'CH gesamt'!O44</f>
        <v>1188</v>
      </c>
      <c r="J42" s="2">
        <f t="shared" si="5"/>
        <v>1.6828554146722894E-3</v>
      </c>
      <c r="K42" s="7">
        <f t="shared" si="15"/>
        <v>0.91123645960084609</v>
      </c>
      <c r="L42" t="s">
        <v>1688</v>
      </c>
      <c r="M42" s="7">
        <f t="shared" si="7"/>
        <v>1.6351301422091551E-3</v>
      </c>
      <c r="N42" s="1" t="s">
        <v>51</v>
      </c>
      <c r="O42" s="1" t="s">
        <v>4</v>
      </c>
      <c r="P42" s="7">
        <f t="shared" si="8"/>
        <v>7.0652173913043459E-2</v>
      </c>
      <c r="Q42" s="7">
        <f t="shared" si="9"/>
        <v>-2.0304568527918732E-2</v>
      </c>
      <c r="R42" s="7">
        <f t="shared" si="10"/>
        <v>-8.2901554404145039E-2</v>
      </c>
      <c r="S42" s="7">
        <f t="shared" si="11"/>
        <v>0.29378531073446323</v>
      </c>
      <c r="T42" s="7">
        <f t="shared" si="12"/>
        <v>-9.1703056768558944E-2</v>
      </c>
      <c r="U42" s="2">
        <f t="shared" si="13"/>
        <v>2.4823563310859775E-2</v>
      </c>
      <c r="V42" s="1"/>
      <c r="X42" t="s">
        <v>1675</v>
      </c>
      <c r="Y42" s="21">
        <f>'D gesamt'!AC23</f>
        <v>9.0636329541192648E-2</v>
      </c>
      <c r="Z42" s="21">
        <f>'D gesamt'!AD23</f>
        <v>-1.4137245911661318E-3</v>
      </c>
      <c r="AA42" s="21">
        <f>'D gesamt'!AE23</f>
        <v>-6.5236678670215536E-5</v>
      </c>
      <c r="AB42" s="21">
        <f>'D gesamt'!AF23</f>
        <v>1.5164149603137837E-2</v>
      </c>
      <c r="AC42" s="21">
        <f>'D gesamt'!AG23</f>
        <v>-4.0479388366566796E-2</v>
      </c>
      <c r="AD42" s="21">
        <f>'D gesamt'!AH23</f>
        <v>1.1871957218363427E-2</v>
      </c>
    </row>
    <row r="43" spans="1:30" ht="16.2" customHeight="1" x14ac:dyDescent="0.3">
      <c r="A43" s="1" t="str">
        <f>'D gesamt'!G45</f>
        <v>eLife Sciences Publications, Ltd</v>
      </c>
      <c r="B43" s="1" t="str">
        <f>'D gesamt'!H45</f>
        <v>Gold</v>
      </c>
      <c r="C43" s="1">
        <f>'D gesamt'!I45+'A gesamt'!I45+'CH gesamt'!I45</f>
        <v>111</v>
      </c>
      <c r="D43" s="1">
        <f>'D gesamt'!J45+'A gesamt'!J45+'CH gesamt'!J45</f>
        <v>177</v>
      </c>
      <c r="E43" s="1">
        <f>'D gesamt'!K45+'A gesamt'!K45+'CH gesamt'!K45</f>
        <v>205</v>
      </c>
      <c r="F43" s="1">
        <f>'D gesamt'!L45+'A gesamt'!L45+'CH gesamt'!L45</f>
        <v>207</v>
      </c>
      <c r="G43" s="1">
        <f>'D gesamt'!M45+'A gesamt'!M45+'CH gesamt'!M45</f>
        <v>234</v>
      </c>
      <c r="H43" s="1">
        <f>'D gesamt'!N45+'A gesamt'!N45+'CH gesamt'!N45</f>
        <v>291</v>
      </c>
      <c r="I43" s="1">
        <f>'D gesamt'!O45+'A gesamt'!O45+'CH gesamt'!O45</f>
        <v>1225</v>
      </c>
      <c r="J43" s="2">
        <f t="shared" si="5"/>
        <v>1.7352675782605679E-3</v>
      </c>
      <c r="K43" s="7">
        <f t="shared" si="15"/>
        <v>0.91297172717910668</v>
      </c>
      <c r="L43" t="s">
        <v>1688</v>
      </c>
      <c r="M43" s="7">
        <f t="shared" si="7"/>
        <v>2.2876099585714621E-3</v>
      </c>
      <c r="N43" s="4" t="s">
        <v>37</v>
      </c>
      <c r="O43" s="4" t="s">
        <v>8</v>
      </c>
      <c r="P43" s="50">
        <f t="shared" si="8"/>
        <v>0.59459459459459452</v>
      </c>
      <c r="Q43" s="50">
        <f t="shared" si="9"/>
        <v>0.15819209039548032</v>
      </c>
      <c r="R43" s="50">
        <f t="shared" si="10"/>
        <v>9.7560975609756184E-3</v>
      </c>
      <c r="S43" s="50">
        <f t="shared" si="11"/>
        <v>0.13043478260869557</v>
      </c>
      <c r="T43" s="50">
        <f t="shared" si="12"/>
        <v>0.24358974358974361</v>
      </c>
      <c r="U43" s="11">
        <f t="shared" si="13"/>
        <v>0.21259005492169414</v>
      </c>
      <c r="V43" s="1"/>
      <c r="X43" t="s">
        <v>1677</v>
      </c>
      <c r="Y43" s="21">
        <f>'D gesamt'!AC24</f>
        <v>9.3898476237328943E-2</v>
      </c>
      <c r="Z43" s="21">
        <f>'D gesamt'!AD24</f>
        <v>9.0418481348229496E-3</v>
      </c>
      <c r="AA43" s="21">
        <f>'D gesamt'!AE24</f>
        <v>1.5951208069434671E-2</v>
      </c>
      <c r="AB43" s="21">
        <f>'D gesamt'!AF24</f>
        <v>3.1516970676518125E-2</v>
      </c>
      <c r="AC43" s="21">
        <f>'D gesamt'!AG24</f>
        <v>2.9860100727476219E-2</v>
      </c>
      <c r="AD43" s="21">
        <f>'D gesamt'!AH24</f>
        <v>3.5625490328529796E-2</v>
      </c>
    </row>
    <row r="44" spans="1:30" ht="16.2" customHeight="1" x14ac:dyDescent="0.3">
      <c r="A44" s="1" t="str">
        <f>'D gesamt'!G46</f>
        <v>The Company of Biologists</v>
      </c>
      <c r="B44" s="1" t="str">
        <f>'D gesamt'!H46</f>
        <v>Closed/Hybrid</v>
      </c>
      <c r="C44" s="1">
        <f>'D gesamt'!I46+'A gesamt'!I46+'CH gesamt'!I46</f>
        <v>142</v>
      </c>
      <c r="D44" s="1">
        <f>'D gesamt'!J46+'A gesamt'!J46+'CH gesamt'!J46</f>
        <v>202</v>
      </c>
      <c r="E44" s="1">
        <f>'D gesamt'!K46+'A gesamt'!K46+'CH gesamt'!K46</f>
        <v>219</v>
      </c>
      <c r="F44" s="1">
        <f>'D gesamt'!L46+'A gesamt'!L46+'CH gesamt'!L46</f>
        <v>193</v>
      </c>
      <c r="G44" s="1">
        <f>'D gesamt'!M46+'A gesamt'!M46+'CH gesamt'!M46</f>
        <v>213</v>
      </c>
      <c r="H44" s="1">
        <f>'D gesamt'!N46+'A gesamt'!N46+'CH gesamt'!N46</f>
        <v>171</v>
      </c>
      <c r="I44" s="1">
        <f>'D gesamt'!O46+'A gesamt'!O46+'CH gesamt'!O46</f>
        <v>1140</v>
      </c>
      <c r="J44" s="2">
        <f t="shared" si="5"/>
        <v>1.6148612565037121E-3</v>
      </c>
      <c r="K44" s="7">
        <f t="shared" si="15"/>
        <v>0.91458658843561036</v>
      </c>
      <c r="L44" t="s">
        <v>1688</v>
      </c>
      <c r="M44" s="7">
        <f t="shared" si="7"/>
        <v>1.3442656457584882E-3</v>
      </c>
      <c r="N44" s="1" t="s">
        <v>50</v>
      </c>
      <c r="O44" s="1" t="s">
        <v>4</v>
      </c>
      <c r="P44" s="7">
        <f t="shared" si="8"/>
        <v>0.42253521126760574</v>
      </c>
      <c r="Q44" s="7">
        <f t="shared" si="9"/>
        <v>8.4158415841584233E-2</v>
      </c>
      <c r="R44" s="7">
        <f t="shared" si="10"/>
        <v>-0.11872146118721461</v>
      </c>
      <c r="S44" s="7">
        <f t="shared" si="11"/>
        <v>0.10362694300518127</v>
      </c>
      <c r="T44" s="7">
        <f t="shared" si="12"/>
        <v>-0.19718309859154926</v>
      </c>
      <c r="U44" s="2">
        <f t="shared" si="13"/>
        <v>3.786664117545846E-2</v>
      </c>
      <c r="V44" s="1"/>
      <c r="Y44" s="10"/>
      <c r="Z44" s="10"/>
      <c r="AA44" s="10"/>
      <c r="AB44" s="10"/>
      <c r="AC44" s="10"/>
      <c r="AD44" s="10"/>
    </row>
    <row r="45" spans="1:30" ht="16.2" customHeight="1" x14ac:dyDescent="0.3">
      <c r="A45" s="1" t="str">
        <f>'D gesamt'!G47</f>
        <v>Impact Journals, LLC</v>
      </c>
      <c r="B45" s="1" t="str">
        <f>'D gesamt'!H47</f>
        <v>Gold</v>
      </c>
      <c r="C45" s="1">
        <f>'D gesamt'!I47+'A gesamt'!I47+'CH gesamt'!I47</f>
        <v>216</v>
      </c>
      <c r="D45" s="1">
        <f>'D gesamt'!J47+'A gesamt'!J47+'CH gesamt'!J47</f>
        <v>477</v>
      </c>
      <c r="E45" s="1">
        <f>'D gesamt'!K47+'A gesamt'!K47+'CH gesamt'!K47</f>
        <v>401</v>
      </c>
      <c r="F45" s="1">
        <f>'D gesamt'!L47+'A gesamt'!L47+'CH gesamt'!L47</f>
        <v>19</v>
      </c>
      <c r="G45" s="1">
        <f>'D gesamt'!M47+'A gesamt'!M47+'CH gesamt'!M47</f>
        <v>26</v>
      </c>
      <c r="H45" s="1">
        <f>'D gesamt'!N47+'A gesamt'!N47+'CH gesamt'!N47</f>
        <v>19</v>
      </c>
      <c r="I45" s="1">
        <f>'D gesamt'!O47+'A gesamt'!O47+'CH gesamt'!O47</f>
        <v>1158</v>
      </c>
      <c r="J45" s="2">
        <f t="shared" si="5"/>
        <v>1.6403590658169286E-3</v>
      </c>
      <c r="K45" s="7">
        <f t="shared" si="15"/>
        <v>0.9162269475014273</v>
      </c>
      <c r="L45" t="s">
        <v>1688</v>
      </c>
      <c r="M45" s="7">
        <f t="shared" si="7"/>
        <v>1.4936284952872091E-4</v>
      </c>
      <c r="N45" s="4" t="s">
        <v>175</v>
      </c>
      <c r="O45" s="4" t="s">
        <v>8</v>
      </c>
      <c r="P45" s="50">
        <f t="shared" si="8"/>
        <v>1.2083333333333335</v>
      </c>
      <c r="Q45" s="50">
        <f t="shared" si="9"/>
        <v>-0.15932914046121593</v>
      </c>
      <c r="R45" s="50">
        <f t="shared" si="10"/>
        <v>-0.95261845386533661</v>
      </c>
      <c r="S45" s="50">
        <f t="shared" si="11"/>
        <v>0.36842105263157898</v>
      </c>
      <c r="T45" s="50">
        <f t="shared" si="12"/>
        <v>-0.26923076923076927</v>
      </c>
      <c r="U45" s="11">
        <f t="shared" si="13"/>
        <v>-0.38502144746068701</v>
      </c>
      <c r="V45" s="1"/>
      <c r="W45" t="s">
        <v>1672</v>
      </c>
      <c r="Y45" s="20" t="s">
        <v>1727</v>
      </c>
      <c r="Z45" s="20" t="s">
        <v>1728</v>
      </c>
      <c r="AA45" s="20" t="s">
        <v>1729</v>
      </c>
      <c r="AB45" s="20" t="s">
        <v>1730</v>
      </c>
      <c r="AC45" s="20" t="s">
        <v>1731</v>
      </c>
      <c r="AD45" s="47" t="s">
        <v>1666</v>
      </c>
    </row>
    <row r="46" spans="1:30" ht="16.2" customHeight="1" x14ac:dyDescent="0.3">
      <c r="A46" s="1" t="str">
        <f>'D gesamt'!G48</f>
        <v>Deutscher Arzte-Verlag GmbH</v>
      </c>
      <c r="B46" s="1" t="str">
        <f>'D gesamt'!H48</f>
        <v>Closed/Hybrid</v>
      </c>
      <c r="C46" s="1">
        <f>'D gesamt'!I48+'A gesamt'!I48+'CH gesamt'!I48</f>
        <v>144</v>
      </c>
      <c r="D46" s="1">
        <f>'D gesamt'!J48+'A gesamt'!J48+'CH gesamt'!J48</f>
        <v>156</v>
      </c>
      <c r="E46" s="1">
        <f>'D gesamt'!K48+'A gesamt'!K48+'CH gesamt'!K48</f>
        <v>183</v>
      </c>
      <c r="F46" s="1">
        <f>'D gesamt'!L48+'A gesamt'!L48+'CH gesamt'!L48</f>
        <v>196</v>
      </c>
      <c r="G46" s="1">
        <f>'D gesamt'!M48+'A gesamt'!M48+'CH gesamt'!M48</f>
        <v>192</v>
      </c>
      <c r="H46" s="1">
        <f>'D gesamt'!N48+'A gesamt'!N48+'CH gesamt'!N48</f>
        <v>184</v>
      </c>
      <c r="I46" s="1">
        <f>'D gesamt'!O48+'A gesamt'!O48+'CH gesamt'!O48</f>
        <v>1055</v>
      </c>
      <c r="J46" s="2">
        <f t="shared" si="5"/>
        <v>1.4944549347468564E-3</v>
      </c>
      <c r="K46" s="7">
        <f t="shared" si="15"/>
        <v>0.91772140243617417</v>
      </c>
      <c r="L46" t="s">
        <v>1688</v>
      </c>
      <c r="M46" s="7">
        <f t="shared" si="7"/>
        <v>1.4464612796465603E-3</v>
      </c>
      <c r="N46" s="1" t="s">
        <v>55</v>
      </c>
      <c r="O46" s="1" t="s">
        <v>4</v>
      </c>
      <c r="P46" s="7">
        <f t="shared" si="8"/>
        <v>8.3333333333333259E-2</v>
      </c>
      <c r="Q46" s="7">
        <f t="shared" si="9"/>
        <v>0.17307692307692313</v>
      </c>
      <c r="R46" s="7">
        <f t="shared" si="10"/>
        <v>7.1038251366120297E-2</v>
      </c>
      <c r="S46" s="7">
        <f t="shared" si="11"/>
        <v>-2.0408163265306145E-2</v>
      </c>
      <c r="T46" s="7">
        <f t="shared" si="12"/>
        <v>-4.166666666666663E-2</v>
      </c>
      <c r="U46" s="2">
        <f t="shared" si="13"/>
        <v>5.0246072638682637E-2</v>
      </c>
      <c r="V46" s="1"/>
      <c r="X46" t="s">
        <v>8</v>
      </c>
      <c r="Y46" s="21">
        <f>'CH gesamt'!AC21</f>
        <v>0.20650406504065041</v>
      </c>
      <c r="Z46" s="21">
        <f>'CH gesamt'!AD21</f>
        <v>0.11185983827493262</v>
      </c>
      <c r="AA46" s="21">
        <f>'CH gesamt'!AE21</f>
        <v>0.17575757575757575</v>
      </c>
      <c r="AB46" s="21">
        <f>'CH gesamt'!AF21</f>
        <v>0.18865979381443299</v>
      </c>
      <c r="AC46" s="21">
        <f>'CH gesamt'!AG21</f>
        <v>0.28924544666088464</v>
      </c>
      <c r="AD46" s="21">
        <f>'CH gesamt'!AH21</f>
        <v>0.19304811682029621</v>
      </c>
    </row>
    <row r="47" spans="1:30" x14ac:dyDescent="0.3">
      <c r="A47" s="1" t="str">
        <f>'D gesamt'!G49</f>
        <v>AME Publishing Company</v>
      </c>
      <c r="B47" s="1" t="str">
        <f>'D gesamt'!H49</f>
        <v>Gold</v>
      </c>
      <c r="C47" s="1">
        <f>'D gesamt'!I49+'A gesamt'!I49+'CH gesamt'!I49</f>
        <v>0</v>
      </c>
      <c r="D47" s="1">
        <f>'D gesamt'!J49+'A gesamt'!J49+'CH gesamt'!J49</f>
        <v>144</v>
      </c>
      <c r="E47" s="1">
        <f>'D gesamt'!K49+'A gesamt'!K49+'CH gesamt'!K49</f>
        <v>181</v>
      </c>
      <c r="F47" s="1">
        <f>'D gesamt'!L49+'A gesamt'!L49+'CH gesamt'!L49</f>
        <v>219</v>
      </c>
      <c r="G47" s="1">
        <f>'D gesamt'!M49+'A gesamt'!M49+'CH gesamt'!M49</f>
        <v>207</v>
      </c>
      <c r="H47" s="1">
        <f>'D gesamt'!N49+'A gesamt'!N49+'CH gesamt'!N49</f>
        <v>180</v>
      </c>
      <c r="I47" s="1">
        <f>'D gesamt'!O49+'A gesamt'!O49+'CH gesamt'!O49</f>
        <v>931</v>
      </c>
      <c r="J47" s="2">
        <f t="shared" si="5"/>
        <v>1.3188033594780314E-3</v>
      </c>
      <c r="K47" s="7">
        <f t="shared" si="15"/>
        <v>0.91904020579565215</v>
      </c>
      <c r="L47" t="s">
        <v>1688</v>
      </c>
      <c r="M47" s="7">
        <f t="shared" si="7"/>
        <v>1.4150164692194611E-3</v>
      </c>
      <c r="N47" s="4" t="s">
        <v>48</v>
      </c>
      <c r="O47" s="4" t="s">
        <v>8</v>
      </c>
      <c r="P47" s="50"/>
      <c r="Q47" s="50">
        <f t="shared" si="9"/>
        <v>0.25694444444444442</v>
      </c>
      <c r="R47" s="50">
        <f t="shared" si="10"/>
        <v>0.20994475138121538</v>
      </c>
      <c r="S47" s="50">
        <f t="shared" si="11"/>
        <v>-5.4794520547945202E-2</v>
      </c>
      <c r="T47" s="50">
        <f t="shared" si="12"/>
        <v>-0.13043478260869568</v>
      </c>
      <c r="U47" s="11">
        <f>POWER((1+Q47)*(1+R47)*(1+S47)*(1+T47),1/4)-1</f>
        <v>5.7371263440564091E-2</v>
      </c>
      <c r="V47" s="1"/>
      <c r="X47" t="s">
        <v>1676</v>
      </c>
      <c r="Y47" s="21"/>
      <c r="Z47" s="21"/>
      <c r="AA47" s="21"/>
      <c r="AB47" s="21">
        <f>'CH gesamt'!AF22</f>
        <v>0.15568862275449102</v>
      </c>
      <c r="AC47" s="21">
        <f>'CH gesamt'!AG22</f>
        <v>2.7360394707333483E-2</v>
      </c>
      <c r="AD47" s="21">
        <f>'CH gesamt'!AH22</f>
        <v>5.8899034772350811E-2</v>
      </c>
    </row>
    <row r="48" spans="1:30" x14ac:dyDescent="0.3">
      <c r="A48" s="1" t="str">
        <f>'D gesamt'!G50</f>
        <v>EMBO</v>
      </c>
      <c r="B48" s="1" t="str">
        <f>'D gesamt'!H50</f>
        <v>Closed/Hybrid</v>
      </c>
      <c r="C48" s="1">
        <f>'D gesamt'!I50+'A gesamt'!I50+'CH gesamt'!I50</f>
        <v>137</v>
      </c>
      <c r="D48" s="1">
        <f>'D gesamt'!J50+'A gesamt'!J50+'CH gesamt'!J50</f>
        <v>160</v>
      </c>
      <c r="E48" s="1">
        <f>'D gesamt'!K50+'A gesamt'!K50+'CH gesamt'!K50</f>
        <v>173</v>
      </c>
      <c r="F48" s="1">
        <f>'D gesamt'!L50+'A gesamt'!L50+'CH gesamt'!L50</f>
        <v>172</v>
      </c>
      <c r="G48" s="1">
        <f>'D gesamt'!M50+'A gesamt'!M50+'CH gesamt'!M50</f>
        <v>158</v>
      </c>
      <c r="H48" s="1">
        <f>'D gesamt'!N50+'A gesamt'!N50+'CH gesamt'!N50</f>
        <v>193</v>
      </c>
      <c r="I48" s="1">
        <f>'D gesamt'!O50+'A gesamt'!O50+'CH gesamt'!O50</f>
        <v>993</v>
      </c>
      <c r="J48" s="2">
        <f t="shared" si="5"/>
        <v>1.4066291471124439E-3</v>
      </c>
      <c r="K48" s="7">
        <f t="shared" si="15"/>
        <v>0.92044683494276458</v>
      </c>
      <c r="L48" t="s">
        <v>1688</v>
      </c>
      <c r="M48" s="7">
        <f t="shared" si="7"/>
        <v>1.5172121031075333E-3</v>
      </c>
      <c r="N48" s="1" t="s">
        <v>52</v>
      </c>
      <c r="O48" s="1" t="s">
        <v>4</v>
      </c>
      <c r="P48" s="7">
        <f t="shared" si="8"/>
        <v>0.16788321167883202</v>
      </c>
      <c r="Q48" s="7">
        <f t="shared" si="9"/>
        <v>8.1250000000000044E-2</v>
      </c>
      <c r="R48" s="7">
        <f t="shared" si="10"/>
        <v>-5.7803468208093012E-3</v>
      </c>
      <c r="S48" s="7">
        <f t="shared" si="11"/>
        <v>-8.1395348837209336E-2</v>
      </c>
      <c r="T48" s="7">
        <f t="shared" si="12"/>
        <v>0.22151898734177222</v>
      </c>
      <c r="U48" s="2">
        <f t="shared" si="13"/>
        <v>7.0945445880845837E-2</v>
      </c>
      <c r="V48" s="1"/>
      <c r="X48" t="s">
        <v>1675</v>
      </c>
      <c r="Y48" s="21">
        <f>'CH gesamt'!AC23</f>
        <v>0.10259490629505046</v>
      </c>
      <c r="Z48" s="21">
        <f>'CH gesamt'!AD23</f>
        <v>2.1627805622139899E-2</v>
      </c>
      <c r="AA48" s="21">
        <f>'CH gesamt'!AE23</f>
        <v>-1.205140510851597E-2</v>
      </c>
      <c r="AB48" s="21">
        <f>'CH gesamt'!AF23</f>
        <v>2.9461880943219918E-2</v>
      </c>
      <c r="AC48" s="21">
        <f>'CH gesamt'!AG23</f>
        <v>-1.2349890829694322E-2</v>
      </c>
      <c r="AD48" s="21">
        <f>'CH gesamt'!AH23</f>
        <v>2.5017509421978446E-2</v>
      </c>
    </row>
    <row r="49" spans="1:30" x14ac:dyDescent="0.3">
      <c r="A49" s="1" t="str">
        <f>'D gesamt'!G51</f>
        <v>ASME International</v>
      </c>
      <c r="B49" s="1" t="str">
        <f>'D gesamt'!H51</f>
        <v>Closed/Hybrid</v>
      </c>
      <c r="C49" s="1">
        <f>'D gesamt'!I51+'A gesamt'!I51+'CH gesamt'!I51</f>
        <v>134</v>
      </c>
      <c r="D49" s="1">
        <f>'D gesamt'!J51+'A gesamt'!J51+'CH gesamt'!J51</f>
        <v>131</v>
      </c>
      <c r="E49" s="1">
        <f>'D gesamt'!K51+'A gesamt'!K51+'CH gesamt'!K51</f>
        <v>141</v>
      </c>
      <c r="F49" s="1">
        <f>'D gesamt'!L51+'A gesamt'!L51+'CH gesamt'!L51</f>
        <v>140</v>
      </c>
      <c r="G49" s="1">
        <f>'D gesamt'!M51+'A gesamt'!M51+'CH gesamt'!M51</f>
        <v>135</v>
      </c>
      <c r="H49" s="1">
        <f>'D gesamt'!N51+'A gesamt'!N51+'CH gesamt'!N51</f>
        <v>131</v>
      </c>
      <c r="I49" s="1">
        <f>'D gesamt'!O51+'A gesamt'!O51+'CH gesamt'!O51</f>
        <v>812</v>
      </c>
      <c r="J49" s="2">
        <f t="shared" si="5"/>
        <v>1.1502345090184335E-3</v>
      </c>
      <c r="K49" s="7">
        <f t="shared" si="15"/>
        <v>0.92159706945178299</v>
      </c>
      <c r="L49" t="s">
        <v>1688</v>
      </c>
      <c r="M49" s="7">
        <f t="shared" si="7"/>
        <v>1.0298175414874967E-3</v>
      </c>
      <c r="N49" s="1" t="s">
        <v>60</v>
      </c>
      <c r="O49" s="1" t="s">
        <v>4</v>
      </c>
      <c r="P49" s="7">
        <f t="shared" si="8"/>
        <v>-2.2388059701492491E-2</v>
      </c>
      <c r="Q49" s="7">
        <f t="shared" si="9"/>
        <v>7.6335877862595325E-2</v>
      </c>
      <c r="R49" s="7">
        <f t="shared" si="10"/>
        <v>-7.0921985815602939E-3</v>
      </c>
      <c r="S49" s="7">
        <f t="shared" si="11"/>
        <v>-3.5714285714285698E-2</v>
      </c>
      <c r="T49" s="7">
        <f t="shared" si="12"/>
        <v>-2.9629629629629672E-2</v>
      </c>
      <c r="U49" s="2">
        <f t="shared" si="13"/>
        <v>-4.5182571752239165E-3</v>
      </c>
      <c r="V49" s="1"/>
      <c r="X49" t="s">
        <v>1677</v>
      </c>
      <c r="Y49" s="21">
        <f>'CH gesamt'!AC24</f>
        <v>0.10974381921915204</v>
      </c>
      <c r="Z49" s="21">
        <f>'CH gesamt'!AD24</f>
        <v>2.8377016129032259E-2</v>
      </c>
      <c r="AA49" s="21">
        <f>'CH gesamt'!AE24</f>
        <v>3.136793608783022E-3</v>
      </c>
      <c r="AB49" s="21">
        <f>'CH gesamt'!AF24</f>
        <v>4.661161870327845E-2</v>
      </c>
      <c r="AC49" s="21">
        <f>'CH gesamt'!AG24</f>
        <v>2.8383362121282854E-2</v>
      </c>
      <c r="AD49" s="21">
        <f>'CH gesamt'!AH24</f>
        <v>4.2641891198509363E-2</v>
      </c>
    </row>
    <row r="50" spans="1:30" x14ac:dyDescent="0.3">
      <c r="A50" s="1" t="str">
        <f>'D gesamt'!G52</f>
        <v>University of Chicago Press</v>
      </c>
      <c r="B50" s="1" t="str">
        <f>'D gesamt'!H52</f>
        <v>Closed/Hybrid</v>
      </c>
      <c r="C50" s="1">
        <f>'D gesamt'!I52+'A gesamt'!I52+'CH gesamt'!I52</f>
        <v>115</v>
      </c>
      <c r="D50" s="1">
        <f>'D gesamt'!J52+'A gesamt'!J52+'CH gesamt'!J52</f>
        <v>122</v>
      </c>
      <c r="E50" s="1">
        <f>'D gesamt'!K52+'A gesamt'!K52+'CH gesamt'!K52</f>
        <v>150</v>
      </c>
      <c r="F50" s="1">
        <f>'D gesamt'!L52+'A gesamt'!L52+'CH gesamt'!L52</f>
        <v>112</v>
      </c>
      <c r="G50" s="1">
        <f>'D gesamt'!M52+'A gesamt'!M52+'CH gesamt'!M52</f>
        <v>172</v>
      </c>
      <c r="H50" s="1">
        <f>'D gesamt'!N52+'A gesamt'!N52+'CH gesamt'!N52</f>
        <v>133</v>
      </c>
      <c r="I50" s="1">
        <f>'D gesamt'!O52+'A gesamt'!O52+'CH gesamt'!O52</f>
        <v>804</v>
      </c>
      <c r="J50" s="2">
        <f t="shared" si="5"/>
        <v>1.1389021493236706E-3</v>
      </c>
      <c r="K50" s="7">
        <f t="shared" si="15"/>
        <v>0.92273597160110665</v>
      </c>
      <c r="L50" t="s">
        <v>1688</v>
      </c>
      <c r="M50" s="7">
        <f t="shared" si="7"/>
        <v>1.0455399467010464E-3</v>
      </c>
      <c r="N50" s="1" t="s">
        <v>61</v>
      </c>
      <c r="O50" s="1" t="s">
        <v>4</v>
      </c>
      <c r="P50" s="7">
        <f t="shared" si="8"/>
        <v>6.0869565217391397E-2</v>
      </c>
      <c r="Q50" s="7">
        <f t="shared" si="9"/>
        <v>0.22950819672131151</v>
      </c>
      <c r="R50" s="7">
        <f t="shared" si="10"/>
        <v>-0.2533333333333333</v>
      </c>
      <c r="S50" s="7">
        <f t="shared" si="11"/>
        <v>0.53571428571428581</v>
      </c>
      <c r="T50" s="7">
        <f t="shared" si="12"/>
        <v>-0.22674418604651159</v>
      </c>
      <c r="U50" s="2">
        <f t="shared" si="13"/>
        <v>2.9510452037387447E-2</v>
      </c>
      <c r="V50" s="1"/>
      <c r="Y50" s="10"/>
      <c r="Z50" s="10"/>
      <c r="AA50" s="10"/>
      <c r="AB50" s="10"/>
      <c r="AC50" s="10"/>
      <c r="AD50" s="10"/>
    </row>
    <row r="51" spans="1:30" x14ac:dyDescent="0.3">
      <c r="A51" s="1" t="str">
        <f>'D gesamt'!G53</f>
        <v>Schweizerbart</v>
      </c>
      <c r="B51" s="1" t="str">
        <f>'D gesamt'!H53</f>
        <v>Closed/Hybrid</v>
      </c>
      <c r="C51" s="1">
        <f>'D gesamt'!I53+'A gesamt'!I53+'CH gesamt'!I53</f>
        <v>154</v>
      </c>
      <c r="D51" s="1">
        <f>'D gesamt'!J53+'A gesamt'!J53+'CH gesamt'!J53</f>
        <v>162</v>
      </c>
      <c r="E51" s="1">
        <f>'D gesamt'!K53+'A gesamt'!K53+'CH gesamt'!K53</f>
        <v>123</v>
      </c>
      <c r="F51" s="1">
        <f>'D gesamt'!L53+'A gesamt'!L53+'CH gesamt'!L53</f>
        <v>148</v>
      </c>
      <c r="G51" s="1">
        <f>'D gesamt'!M53+'A gesamt'!M53+'CH gesamt'!M53</f>
        <v>116</v>
      </c>
      <c r="H51" s="1">
        <f>'D gesamt'!N53+'A gesamt'!N53+'CH gesamt'!N53</f>
        <v>86</v>
      </c>
      <c r="I51" s="1">
        <f>'D gesamt'!O53+'A gesamt'!O53+'CH gesamt'!O53</f>
        <v>789</v>
      </c>
      <c r="J51" s="2">
        <f t="shared" si="5"/>
        <v>1.1176539748959902E-3</v>
      </c>
      <c r="K51" s="7">
        <f t="shared" si="15"/>
        <v>0.92385362557600259</v>
      </c>
      <c r="L51" t="s">
        <v>1688</v>
      </c>
      <c r="M51" s="7">
        <f t="shared" si="7"/>
        <v>6.7606342418263148E-4</v>
      </c>
      <c r="N51" s="1" t="s">
        <v>75</v>
      </c>
      <c r="O51" s="1" t="s">
        <v>4</v>
      </c>
      <c r="P51" s="7">
        <f t="shared" si="8"/>
        <v>5.1948051948051965E-2</v>
      </c>
      <c r="Q51" s="7">
        <f t="shared" si="9"/>
        <v>-0.2407407407407407</v>
      </c>
      <c r="R51" s="7">
        <f t="shared" si="10"/>
        <v>0.20325203252032531</v>
      </c>
      <c r="S51" s="7">
        <f t="shared" si="11"/>
        <v>-0.21621621621621623</v>
      </c>
      <c r="T51" s="7">
        <f t="shared" si="12"/>
        <v>-0.25862068965517238</v>
      </c>
      <c r="U51" s="2">
        <f t="shared" si="13"/>
        <v>-0.10998864795630703</v>
      </c>
      <c r="V51" s="1"/>
      <c r="X51" s="20">
        <v>2015</v>
      </c>
      <c r="Y51" s="20">
        <v>2016</v>
      </c>
      <c r="Z51" s="20">
        <v>2017</v>
      </c>
      <c r="AA51" s="20">
        <v>2018</v>
      </c>
      <c r="AB51" s="20">
        <v>2019</v>
      </c>
      <c r="AC51" s="20">
        <v>2020</v>
      </c>
      <c r="AD51" s="8" t="s">
        <v>630</v>
      </c>
    </row>
    <row r="52" spans="1:30" x14ac:dyDescent="0.3">
      <c r="A52" s="1" t="str">
        <f>'D gesamt'!G54</f>
        <v>Beilstein Institut</v>
      </c>
      <c r="B52" s="1" t="str">
        <f>'D gesamt'!H54</f>
        <v>Closed/Hybrid</v>
      </c>
      <c r="C52" s="1">
        <f>'D gesamt'!I54+'A gesamt'!I54+'CH gesamt'!I54</f>
        <v>139</v>
      </c>
      <c r="D52" s="1">
        <f>'D gesamt'!J54+'A gesamt'!J54+'CH gesamt'!J54</f>
        <v>140</v>
      </c>
      <c r="E52" s="1">
        <f>'D gesamt'!K54+'A gesamt'!K54+'CH gesamt'!K54</f>
        <v>135</v>
      </c>
      <c r="F52" s="1">
        <f>'D gesamt'!L54+'A gesamt'!L54+'CH gesamt'!L54</f>
        <v>127</v>
      </c>
      <c r="G52" s="1">
        <f>'D gesamt'!M54+'A gesamt'!M54+'CH gesamt'!M54</f>
        <v>129</v>
      </c>
      <c r="H52" s="1">
        <f>'D gesamt'!N54+'A gesamt'!N54+'CH gesamt'!N54</f>
        <v>93</v>
      </c>
      <c r="I52" s="1">
        <f>'D gesamt'!O54+'A gesamt'!O54+'CH gesamt'!O54</f>
        <v>763</v>
      </c>
      <c r="J52" s="2">
        <f t="shared" si="5"/>
        <v>1.0808238058880107E-3</v>
      </c>
      <c r="K52" s="7">
        <f t="shared" si="15"/>
        <v>0.92493444938189062</v>
      </c>
      <c r="L52" t="s">
        <v>1688</v>
      </c>
      <c r="M52" s="7">
        <f t="shared" si="7"/>
        <v>7.3109184243005498E-4</v>
      </c>
      <c r="N52" s="1" t="s">
        <v>83</v>
      </c>
      <c r="O52" s="1" t="s">
        <v>4</v>
      </c>
      <c r="P52" s="7">
        <f t="shared" si="8"/>
        <v>7.194244604316502E-3</v>
      </c>
      <c r="Q52" s="7">
        <f t="shared" si="9"/>
        <v>-3.5714285714285698E-2</v>
      </c>
      <c r="R52" s="7">
        <f t="shared" si="10"/>
        <v>-5.9259259259259234E-2</v>
      </c>
      <c r="S52" s="7">
        <f t="shared" si="11"/>
        <v>1.5748031496062964E-2</v>
      </c>
      <c r="T52" s="7">
        <f t="shared" si="12"/>
        <v>-0.27906976744186052</v>
      </c>
      <c r="U52" s="2">
        <f t="shared" si="13"/>
        <v>-7.7229653990316449E-2</v>
      </c>
      <c r="V52" s="1"/>
      <c r="W52" s="1" t="s">
        <v>1722</v>
      </c>
      <c r="X52" s="22">
        <f t="shared" ref="X52:AC52" si="26">SUM(C3:C5)/C$1</f>
        <v>0.52148958889482111</v>
      </c>
      <c r="Y52" s="22">
        <f t="shared" si="26"/>
        <v>0.51078799656449803</v>
      </c>
      <c r="Z52" s="22">
        <f t="shared" si="26"/>
        <v>0.50449818104001709</v>
      </c>
      <c r="AA52" s="22">
        <f t="shared" si="26"/>
        <v>0.4969316879088273</v>
      </c>
      <c r="AB52" s="22">
        <f t="shared" si="26"/>
        <v>0.48261914817582274</v>
      </c>
      <c r="AC52" s="22">
        <f t="shared" si="26"/>
        <v>0.47138915311264318</v>
      </c>
      <c r="AD52" s="21">
        <f t="shared" ref="AD52" si="27">AC52-X52</f>
        <v>-5.0100435782177932E-2</v>
      </c>
    </row>
    <row r="53" spans="1:30" x14ac:dyDescent="0.3">
      <c r="A53" s="1" t="str">
        <f>'D gesamt'!G55</f>
        <v>MyJove Corporation</v>
      </c>
      <c r="B53" s="1" t="str">
        <f>'D gesamt'!H55</f>
        <v>Closed/Hybrid</v>
      </c>
      <c r="C53" s="1">
        <f>'D gesamt'!I55+'A gesamt'!I55+'CH gesamt'!I55</f>
        <v>84</v>
      </c>
      <c r="D53" s="1">
        <f>'D gesamt'!J55+'A gesamt'!J55+'CH gesamt'!J55</f>
        <v>127</v>
      </c>
      <c r="E53" s="1">
        <f>'D gesamt'!K55+'A gesamt'!K55+'CH gesamt'!K55</f>
        <v>148</v>
      </c>
      <c r="F53" s="1">
        <f>'D gesamt'!L55+'A gesamt'!L55+'CH gesamt'!L55</f>
        <v>156</v>
      </c>
      <c r="G53" s="1">
        <f>'D gesamt'!M55+'A gesamt'!M55+'CH gesamt'!M55</f>
        <v>138</v>
      </c>
      <c r="H53" s="1">
        <f>'D gesamt'!N55+'A gesamt'!N55+'CH gesamt'!N55</f>
        <v>98</v>
      </c>
      <c r="I53" s="1">
        <f>'D gesamt'!O55+'A gesamt'!O55+'CH gesamt'!O55</f>
        <v>751</v>
      </c>
      <c r="J53" s="2">
        <f t="shared" si="5"/>
        <v>1.0638252663458664E-3</v>
      </c>
      <c r="K53" s="7">
        <f t="shared" si="15"/>
        <v>0.92599827464823647</v>
      </c>
      <c r="L53" t="s">
        <v>1688</v>
      </c>
      <c r="M53" s="7">
        <f t="shared" si="7"/>
        <v>7.7039785546392889E-4</v>
      </c>
      <c r="N53" s="1" t="s">
        <v>81</v>
      </c>
      <c r="O53" s="1" t="s">
        <v>4</v>
      </c>
      <c r="P53" s="7">
        <f t="shared" si="8"/>
        <v>0.51190476190476186</v>
      </c>
      <c r="Q53" s="7">
        <f t="shared" si="9"/>
        <v>0.16535433070866135</v>
      </c>
      <c r="R53" s="7">
        <f t="shared" si="10"/>
        <v>5.4054054054053946E-2</v>
      </c>
      <c r="S53" s="7">
        <f t="shared" si="11"/>
        <v>-0.11538461538461542</v>
      </c>
      <c r="T53" s="7">
        <f t="shared" si="12"/>
        <v>-0.28985507246376807</v>
      </c>
      <c r="U53" s="2">
        <f t="shared" si="13"/>
        <v>3.1310306477545069E-2</v>
      </c>
      <c r="V53" s="1"/>
      <c r="W53" t="s">
        <v>1723</v>
      </c>
      <c r="X53" s="22">
        <f t="shared" ref="X53:AC53" si="28">SUM(C6:C37)/C$1</f>
        <v>0.38439096941499507</v>
      </c>
      <c r="Y53" s="22">
        <f t="shared" si="28"/>
        <v>0.39000754769361567</v>
      </c>
      <c r="Z53" s="22">
        <f t="shared" si="28"/>
        <v>0.3934260646265782</v>
      </c>
      <c r="AA53" s="22">
        <f t="shared" si="28"/>
        <v>0.40353361656214176</v>
      </c>
      <c r="AB53" s="22">
        <f t="shared" si="28"/>
        <v>0.41696988401936258</v>
      </c>
      <c r="AC53" s="22">
        <f t="shared" si="28"/>
        <v>0.43604518619258376</v>
      </c>
      <c r="AD53" s="21">
        <f t="shared" ref="AD53:AD54" si="29">AC53-X53</f>
        <v>5.1654216777588691E-2</v>
      </c>
    </row>
    <row r="54" spans="1:30" x14ac:dyDescent="0.3">
      <c r="A54" s="1" t="str">
        <f>'D gesamt'!G56</f>
        <v>Project Muse</v>
      </c>
      <c r="B54" s="1" t="str">
        <f>'D gesamt'!H56</f>
        <v>Closed/Hybrid</v>
      </c>
      <c r="C54" s="1">
        <f>'D gesamt'!I56+'A gesamt'!I56+'CH gesamt'!I56</f>
        <v>88</v>
      </c>
      <c r="D54" s="1">
        <f>'D gesamt'!J56+'A gesamt'!J56+'CH gesamt'!J56</f>
        <v>120</v>
      </c>
      <c r="E54" s="1">
        <f>'D gesamt'!K56+'A gesamt'!K56+'CH gesamt'!K56</f>
        <v>160</v>
      </c>
      <c r="F54" s="1">
        <f>'D gesamt'!L56+'A gesamt'!L56+'CH gesamt'!L56</f>
        <v>121</v>
      </c>
      <c r="G54" s="1">
        <f>'D gesamt'!M56+'A gesamt'!M56+'CH gesamt'!M56</f>
        <v>128</v>
      </c>
      <c r="H54" s="1">
        <f>'D gesamt'!N56+'A gesamt'!N56+'CH gesamt'!N56</f>
        <v>90</v>
      </c>
      <c r="I54" s="1">
        <f>'D gesamt'!O56+'A gesamt'!O56+'CH gesamt'!O56</f>
        <v>707</v>
      </c>
      <c r="J54" s="2">
        <f t="shared" si="5"/>
        <v>1.0014972880246706E-3</v>
      </c>
      <c r="K54" s="7">
        <f t="shared" si="15"/>
        <v>0.92699977193626115</v>
      </c>
      <c r="L54" t="s">
        <v>1688</v>
      </c>
      <c r="M54" s="7">
        <f t="shared" si="7"/>
        <v>7.0750823460973054E-4</v>
      </c>
      <c r="N54" s="1" t="s">
        <v>82</v>
      </c>
      <c r="O54" s="1" t="s">
        <v>4</v>
      </c>
      <c r="P54" s="7">
        <f t="shared" si="8"/>
        <v>0.36363636363636354</v>
      </c>
      <c r="Q54" s="7">
        <f t="shared" si="9"/>
        <v>0.33333333333333326</v>
      </c>
      <c r="R54" s="7">
        <f t="shared" si="10"/>
        <v>-0.24375000000000002</v>
      </c>
      <c r="S54" s="7">
        <f t="shared" si="11"/>
        <v>5.7851239669421517E-2</v>
      </c>
      <c r="T54" s="7">
        <f t="shared" si="12"/>
        <v>-0.296875</v>
      </c>
      <c r="U54" s="2">
        <f t="shared" si="13"/>
        <v>4.5046869050329175E-3</v>
      </c>
      <c r="V54" s="1"/>
      <c r="W54" t="s">
        <v>1724</v>
      </c>
      <c r="X54" s="22">
        <f t="shared" ref="X54:AC54" si="30">SUM(C38:C1624)/C$1</f>
        <v>9.4119441690183811E-2</v>
      </c>
      <c r="Y54" s="22">
        <f t="shared" si="30"/>
        <v>9.920445574188623E-2</v>
      </c>
      <c r="Z54" s="22">
        <f t="shared" si="30"/>
        <v>0.10207575433340467</v>
      </c>
      <c r="AA54" s="22">
        <f t="shared" si="30"/>
        <v>9.953469552903095E-2</v>
      </c>
      <c r="AB54" s="22">
        <f t="shared" si="30"/>
        <v>0.10041096780481466</v>
      </c>
      <c r="AC54" s="22">
        <f t="shared" si="30"/>
        <v>9.256566069477308E-2</v>
      </c>
      <c r="AD54" s="21">
        <f t="shared" si="29"/>
        <v>-1.5537809954107307E-3</v>
      </c>
    </row>
    <row r="55" spans="1:30" x14ac:dyDescent="0.3">
      <c r="A55" s="1" t="str">
        <f>'D gesamt'!G57</f>
        <v>Institute of Mathematical Statistics</v>
      </c>
      <c r="B55" s="1" t="str">
        <f>'D gesamt'!H57</f>
        <v>Closed/Hybrid</v>
      </c>
      <c r="C55" s="1">
        <f>'D gesamt'!I57+'A gesamt'!I57+'CH gesamt'!I57</f>
        <v>95</v>
      </c>
      <c r="D55" s="1">
        <f>'D gesamt'!J57+'A gesamt'!J57+'CH gesamt'!J57</f>
        <v>114</v>
      </c>
      <c r="E55" s="1">
        <f>'D gesamt'!K57+'A gesamt'!K57+'CH gesamt'!K57</f>
        <v>106</v>
      </c>
      <c r="F55" s="1">
        <f>'D gesamt'!L57+'A gesamt'!L57+'CH gesamt'!L57</f>
        <v>104</v>
      </c>
      <c r="G55" s="1">
        <f>'D gesamt'!M57+'A gesamt'!M57+'CH gesamt'!M57</f>
        <v>139</v>
      </c>
      <c r="H55" s="1">
        <f>'D gesamt'!N57+'A gesamt'!N57+'CH gesamt'!N57</f>
        <v>139</v>
      </c>
      <c r="I55" s="1">
        <f>'D gesamt'!O57+'A gesamt'!O57+'CH gesamt'!O57</f>
        <v>697</v>
      </c>
      <c r="J55" s="2">
        <f t="shared" si="5"/>
        <v>9.8733183840621699E-4</v>
      </c>
      <c r="K55" s="7">
        <f t="shared" si="15"/>
        <v>0.92798710377466742</v>
      </c>
      <c r="L55" t="s">
        <v>1688</v>
      </c>
      <c r="M55" s="7">
        <f t="shared" si="7"/>
        <v>1.092707162341695E-3</v>
      </c>
      <c r="N55" s="1" t="s">
        <v>59</v>
      </c>
      <c r="O55" s="1" t="s">
        <v>4</v>
      </c>
      <c r="P55" s="7">
        <f t="shared" si="8"/>
        <v>0.19999999999999996</v>
      </c>
      <c r="Q55" s="7">
        <f t="shared" si="9"/>
        <v>-7.0175438596491224E-2</v>
      </c>
      <c r="R55" s="7">
        <f t="shared" si="10"/>
        <v>-1.8867924528301883E-2</v>
      </c>
      <c r="S55" s="7">
        <f t="shared" si="11"/>
        <v>0.33653846153846145</v>
      </c>
      <c r="T55" s="7">
        <f t="shared" si="12"/>
        <v>0</v>
      </c>
      <c r="U55" s="2">
        <f t="shared" si="13"/>
        <v>7.9091418942949687E-2</v>
      </c>
      <c r="V55" s="1"/>
    </row>
    <row r="56" spans="1:30" x14ac:dyDescent="0.3">
      <c r="A56" s="1" t="str">
        <f>'D gesamt'!G58</f>
        <v>American Physiological Society</v>
      </c>
      <c r="B56" s="1" t="str">
        <f>'D gesamt'!H58</f>
        <v>Closed/Hybrid</v>
      </c>
      <c r="C56" s="1">
        <f>'D gesamt'!I58+'A gesamt'!I58+'CH gesamt'!I58</f>
        <v>156</v>
      </c>
      <c r="D56" s="1">
        <f>'D gesamt'!J58+'A gesamt'!J58+'CH gesamt'!J58</f>
        <v>123</v>
      </c>
      <c r="E56" s="1">
        <f>'D gesamt'!K58+'A gesamt'!K58+'CH gesamt'!K58</f>
        <v>100</v>
      </c>
      <c r="F56" s="1">
        <f>'D gesamt'!L58+'A gesamt'!L58+'CH gesamt'!L58</f>
        <v>97</v>
      </c>
      <c r="G56" s="1">
        <f>'D gesamt'!M58+'A gesamt'!M58+'CH gesamt'!M58</f>
        <v>102</v>
      </c>
      <c r="H56" s="1">
        <f>'D gesamt'!N58+'A gesamt'!N58+'CH gesamt'!N58</f>
        <v>125</v>
      </c>
      <c r="I56" s="1">
        <f>'D gesamt'!O58+'A gesamt'!O58+'CH gesamt'!O58</f>
        <v>703</v>
      </c>
      <c r="J56" s="2">
        <f t="shared" si="5"/>
        <v>9.9583110817728915E-4</v>
      </c>
      <c r="K56" s="7">
        <f t="shared" si="15"/>
        <v>0.92898293488284467</v>
      </c>
      <c r="L56" t="s">
        <v>1688</v>
      </c>
      <c r="M56" s="7">
        <f t="shared" si="7"/>
        <v>9.8265032584684804E-4</v>
      </c>
      <c r="N56" s="1" t="s">
        <v>57</v>
      </c>
      <c r="O56" s="1" t="s">
        <v>4</v>
      </c>
      <c r="P56" s="7">
        <f t="shared" si="8"/>
        <v>-0.21153846153846156</v>
      </c>
      <c r="Q56" s="7">
        <f t="shared" si="9"/>
        <v>-0.18699186991869921</v>
      </c>
      <c r="R56" s="7">
        <f t="shared" si="10"/>
        <v>-3.0000000000000027E-2</v>
      </c>
      <c r="S56" s="7">
        <f t="shared" si="11"/>
        <v>5.1546391752577359E-2</v>
      </c>
      <c r="T56" s="7">
        <f t="shared" si="12"/>
        <v>0.22549019607843146</v>
      </c>
      <c r="U56" s="2">
        <f t="shared" si="13"/>
        <v>-4.3341173273385158E-2</v>
      </c>
    </row>
    <row r="57" spans="1:30" x14ac:dyDescent="0.3">
      <c r="A57" s="1" t="str">
        <f>'D gesamt'!G59</f>
        <v>American Meteorological Society</v>
      </c>
      <c r="B57" s="1" t="str">
        <f>'D gesamt'!H59</f>
        <v>Closed/Hybrid</v>
      </c>
      <c r="C57" s="1">
        <f>'D gesamt'!I59+'A gesamt'!I59+'CH gesamt'!I59</f>
        <v>112</v>
      </c>
      <c r="D57" s="1">
        <f>'D gesamt'!J59+'A gesamt'!J59+'CH gesamt'!J59</f>
        <v>103</v>
      </c>
      <c r="E57" s="1">
        <f>'D gesamt'!K59+'A gesamt'!K59+'CH gesamt'!K59</f>
        <v>123</v>
      </c>
      <c r="F57" s="1">
        <f>'D gesamt'!L59+'A gesamt'!L59+'CH gesamt'!L59</f>
        <v>114</v>
      </c>
      <c r="G57" s="1">
        <f>'D gesamt'!M59+'A gesamt'!M59+'CH gesamt'!M59</f>
        <v>131</v>
      </c>
      <c r="H57" s="1">
        <f>'D gesamt'!N59+'A gesamt'!N59+'CH gesamt'!N59</f>
        <v>108</v>
      </c>
      <c r="I57" s="1">
        <f>'D gesamt'!O59+'A gesamt'!O59+'CH gesamt'!O59</f>
        <v>691</v>
      </c>
      <c r="J57" s="2">
        <f t="shared" si="5"/>
        <v>9.7883256863514484E-4</v>
      </c>
      <c r="K57" s="7">
        <f t="shared" si="15"/>
        <v>0.92996176745147985</v>
      </c>
      <c r="L57" t="s">
        <v>1688</v>
      </c>
      <c r="M57" s="7">
        <f t="shared" si="7"/>
        <v>8.4900988153167672E-4</v>
      </c>
      <c r="N57" s="1" t="s">
        <v>64</v>
      </c>
      <c r="O57" s="1" t="s">
        <v>4</v>
      </c>
      <c r="P57" s="7">
        <f t="shared" si="8"/>
        <v>-8.0357142857142905E-2</v>
      </c>
      <c r="Q57" s="7">
        <f t="shared" si="9"/>
        <v>0.19417475728155331</v>
      </c>
      <c r="R57" s="7">
        <f t="shared" si="10"/>
        <v>-7.3170731707317027E-2</v>
      </c>
      <c r="S57" s="7">
        <f t="shared" si="11"/>
        <v>0.14912280701754388</v>
      </c>
      <c r="T57" s="7">
        <f t="shared" si="12"/>
        <v>-0.17557251908396942</v>
      </c>
      <c r="U57" s="2">
        <f t="shared" si="13"/>
        <v>-7.2471407402716626E-3</v>
      </c>
    </row>
    <row r="58" spans="1:30" x14ac:dyDescent="0.3">
      <c r="A58" s="1" t="str">
        <f>'D gesamt'!G60</f>
        <v>American Mathematical Society (AMS)</v>
      </c>
      <c r="B58" s="1" t="str">
        <f>'D gesamt'!H60</f>
        <v>Closed/Hybrid</v>
      </c>
      <c r="C58" s="1">
        <f>'D gesamt'!I60+'A gesamt'!I60+'CH gesamt'!I60</f>
        <v>115</v>
      </c>
      <c r="D58" s="1">
        <f>'D gesamt'!J60+'A gesamt'!J60+'CH gesamt'!J60</f>
        <v>109</v>
      </c>
      <c r="E58" s="1">
        <f>'D gesamt'!K60+'A gesamt'!K60+'CH gesamt'!K60</f>
        <v>109</v>
      </c>
      <c r="F58" s="1">
        <f>'D gesamt'!L60+'A gesamt'!L60+'CH gesamt'!L60</f>
        <v>117</v>
      </c>
      <c r="G58" s="1">
        <f>'D gesamt'!M60+'A gesamt'!M60+'CH gesamt'!M60</f>
        <v>119</v>
      </c>
      <c r="H58" s="1">
        <f>'D gesamt'!N60+'A gesamt'!N60+'CH gesamt'!N60</f>
        <v>80</v>
      </c>
      <c r="I58" s="1">
        <f>'D gesamt'!O60+'A gesamt'!O60+'CH gesamt'!O60</f>
        <v>649</v>
      </c>
      <c r="J58" s="2">
        <f t="shared" si="5"/>
        <v>9.1933768023763954E-4</v>
      </c>
      <c r="K58" s="7">
        <f t="shared" si="15"/>
        <v>0.93088110513171751</v>
      </c>
      <c r="L58" t="s">
        <v>1688</v>
      </c>
      <c r="M58" s="7">
        <f t="shared" si="7"/>
        <v>6.2889620854198272E-4</v>
      </c>
      <c r="N58" s="1" t="s">
        <v>73</v>
      </c>
      <c r="O58" s="1" t="s">
        <v>4</v>
      </c>
      <c r="P58" s="7">
        <f t="shared" si="8"/>
        <v>-5.2173913043478293E-2</v>
      </c>
      <c r="Q58" s="7">
        <f t="shared" si="9"/>
        <v>0</v>
      </c>
      <c r="R58" s="7">
        <f t="shared" si="10"/>
        <v>7.3394495412844041E-2</v>
      </c>
      <c r="S58" s="7">
        <f t="shared" si="11"/>
        <v>1.7094017094017033E-2</v>
      </c>
      <c r="T58" s="7">
        <f t="shared" si="12"/>
        <v>-0.32773109243697474</v>
      </c>
      <c r="U58" s="2">
        <f t="shared" si="13"/>
        <v>-7.0009677439474283E-2</v>
      </c>
    </row>
    <row r="59" spans="1:30" x14ac:dyDescent="0.3">
      <c r="A59" s="1" t="str">
        <f>'D gesamt'!G61</f>
        <v>American Association for Cancer Research (AACR)</v>
      </c>
      <c r="B59" s="1" t="str">
        <f>'D gesamt'!H61</f>
        <v>Closed/Hybrid</v>
      </c>
      <c r="C59" s="1">
        <f>'D gesamt'!I61+'A gesamt'!I61+'CH gesamt'!I61</f>
        <v>125</v>
      </c>
      <c r="D59" s="1">
        <f>'D gesamt'!J61+'A gesamt'!J61+'CH gesamt'!J61</f>
        <v>123</v>
      </c>
      <c r="E59" s="1">
        <f>'D gesamt'!K61+'A gesamt'!K61+'CH gesamt'!K61</f>
        <v>109</v>
      </c>
      <c r="F59" s="1">
        <f>'D gesamt'!L61+'A gesamt'!L61+'CH gesamt'!L61</f>
        <v>107</v>
      </c>
      <c r="G59" s="1">
        <f>'D gesamt'!M61+'A gesamt'!M61+'CH gesamt'!M61</f>
        <v>109</v>
      </c>
      <c r="H59" s="1">
        <f>'D gesamt'!N61+'A gesamt'!N61+'CH gesamt'!N61</f>
        <v>111</v>
      </c>
      <c r="I59" s="1">
        <f>'D gesamt'!O61+'A gesamt'!O61+'CH gesamt'!O61</f>
        <v>684</v>
      </c>
      <c r="J59" s="2">
        <f t="shared" si="5"/>
        <v>9.6891675390222722E-4</v>
      </c>
      <c r="K59" s="7">
        <f t="shared" si="15"/>
        <v>0.93185002188561972</v>
      </c>
      <c r="L59" t="s">
        <v>1688</v>
      </c>
      <c r="M59" s="7">
        <f t="shared" si="7"/>
        <v>8.7259348935200104E-4</v>
      </c>
      <c r="N59" s="1" t="s">
        <v>49</v>
      </c>
      <c r="O59" s="1" t="s">
        <v>4</v>
      </c>
      <c r="P59" s="7">
        <f t="shared" si="8"/>
        <v>-1.6000000000000014E-2</v>
      </c>
      <c r="Q59" s="7">
        <f t="shared" si="9"/>
        <v>-0.11382113821138207</v>
      </c>
      <c r="R59" s="7">
        <f t="shared" si="10"/>
        <v>-1.834862385321101E-2</v>
      </c>
      <c r="S59" s="7">
        <f t="shared" si="11"/>
        <v>1.8691588785046731E-2</v>
      </c>
      <c r="T59" s="7">
        <f t="shared" si="12"/>
        <v>1.8348623853210899E-2</v>
      </c>
      <c r="U59" s="2">
        <f t="shared" si="13"/>
        <v>-2.3476738060008495E-2</v>
      </c>
    </row>
    <row r="60" spans="1:30" x14ac:dyDescent="0.3">
      <c r="A60" s="1" t="str">
        <f>'D gesamt'!G62</f>
        <v>American Institute of Mathematical Sciences (AIMS)</v>
      </c>
      <c r="B60" s="1" t="str">
        <f>'D gesamt'!H62</f>
        <v>Closed/Hybrid</v>
      </c>
      <c r="C60" s="1">
        <f>'D gesamt'!I62+'A gesamt'!I62+'CH gesamt'!I62</f>
        <v>93</v>
      </c>
      <c r="D60" s="1">
        <f>'D gesamt'!J62+'A gesamt'!J62+'CH gesamt'!J62</f>
        <v>87</v>
      </c>
      <c r="E60" s="1">
        <f>'D gesamt'!K62+'A gesamt'!K62+'CH gesamt'!K62</f>
        <v>128</v>
      </c>
      <c r="F60" s="1">
        <f>'D gesamt'!L62+'A gesamt'!L62+'CH gesamt'!L62</f>
        <v>107</v>
      </c>
      <c r="G60" s="1">
        <f>'D gesamt'!M62+'A gesamt'!M62+'CH gesamt'!M62</f>
        <v>108</v>
      </c>
      <c r="H60" s="1">
        <f>'D gesamt'!N62+'A gesamt'!N62+'CH gesamt'!N62</f>
        <v>99</v>
      </c>
      <c r="I60" s="1">
        <f>'D gesamt'!O62+'A gesamt'!O62+'CH gesamt'!O62</f>
        <v>622</v>
      </c>
      <c r="J60" s="2">
        <f t="shared" si="5"/>
        <v>8.8109096626781485E-4</v>
      </c>
      <c r="K60" s="7">
        <f t="shared" si="15"/>
        <v>0.93273111285188748</v>
      </c>
      <c r="L60" t="s">
        <v>1688</v>
      </c>
      <c r="M60" s="7">
        <f t="shared" si="7"/>
        <v>7.7825905807070363E-4</v>
      </c>
      <c r="N60" s="1" t="s">
        <v>69</v>
      </c>
      <c r="O60" s="1" t="s">
        <v>4</v>
      </c>
      <c r="P60" s="7">
        <f t="shared" si="8"/>
        <v>-6.4516129032258118E-2</v>
      </c>
      <c r="Q60" s="7">
        <f t="shared" si="9"/>
        <v>0.47126436781609193</v>
      </c>
      <c r="R60" s="7">
        <f t="shared" si="10"/>
        <v>-0.1640625</v>
      </c>
      <c r="S60" s="7">
        <f t="shared" si="11"/>
        <v>9.3457943925232545E-3</v>
      </c>
      <c r="T60" s="7">
        <f t="shared" si="12"/>
        <v>-8.333333333333337E-2</v>
      </c>
      <c r="U60" s="2">
        <f t="shared" si="13"/>
        <v>1.2582574157154136E-2</v>
      </c>
    </row>
    <row r="61" spans="1:30" x14ac:dyDescent="0.3">
      <c r="A61" s="1" t="str">
        <f>'D gesamt'!G63</f>
        <v>Magnolia Press</v>
      </c>
      <c r="B61" s="1" t="str">
        <f>'D gesamt'!H63</f>
        <v>Closed/Hybrid</v>
      </c>
      <c r="C61" s="1">
        <f>'D gesamt'!I63+'A gesamt'!I63+'CH gesamt'!I63</f>
        <v>79</v>
      </c>
      <c r="D61" s="1">
        <f>'D gesamt'!J63+'A gesamt'!J63+'CH gesamt'!J63</f>
        <v>113</v>
      </c>
      <c r="E61" s="1">
        <f>'D gesamt'!K63+'A gesamt'!K63+'CH gesamt'!K63</f>
        <v>132</v>
      </c>
      <c r="F61" s="1">
        <f>'D gesamt'!L63+'A gesamt'!L63+'CH gesamt'!L63</f>
        <v>120</v>
      </c>
      <c r="G61" s="1">
        <f>'D gesamt'!M63+'A gesamt'!M63+'CH gesamt'!M63</f>
        <v>90</v>
      </c>
      <c r="H61" s="1">
        <f>'D gesamt'!N63+'A gesamt'!N63+'CH gesamt'!N63</f>
        <v>90</v>
      </c>
      <c r="I61" s="1">
        <f>'D gesamt'!O63+'A gesamt'!O63+'CH gesamt'!O63</f>
        <v>624</v>
      </c>
      <c r="J61" s="2">
        <f t="shared" si="5"/>
        <v>8.8392405619150557E-4</v>
      </c>
      <c r="K61" s="7">
        <f t="shared" si="15"/>
        <v>0.93361503690807901</v>
      </c>
      <c r="L61" t="s">
        <v>1688</v>
      </c>
      <c r="M61" s="7">
        <f t="shared" si="7"/>
        <v>7.0750823460973054E-4</v>
      </c>
      <c r="N61" s="1" t="s">
        <v>58</v>
      </c>
      <c r="O61" s="1" t="s">
        <v>4</v>
      </c>
      <c r="P61" s="7">
        <f t="shared" si="8"/>
        <v>0.43037974683544311</v>
      </c>
      <c r="Q61" s="7">
        <f t="shared" si="9"/>
        <v>0.16814159292035402</v>
      </c>
      <c r="R61" s="7">
        <f t="shared" si="10"/>
        <v>-9.0909090909090939E-2</v>
      </c>
      <c r="S61" s="7">
        <f t="shared" si="11"/>
        <v>-0.25</v>
      </c>
      <c r="T61" s="7">
        <f t="shared" si="12"/>
        <v>0</v>
      </c>
      <c r="U61" s="2">
        <f t="shared" si="13"/>
        <v>2.6415220858504451E-2</v>
      </c>
    </row>
    <row r="62" spans="1:30" x14ac:dyDescent="0.3">
      <c r="A62" s="1" t="str">
        <f>'D gesamt'!G64</f>
        <v>American Medical Association (AMA)</v>
      </c>
      <c r="B62" s="1" t="str">
        <f>'D gesamt'!H64</f>
        <v>Closed/Hybrid</v>
      </c>
      <c r="C62" s="1">
        <f>'D gesamt'!I64+'A gesamt'!I64+'CH gesamt'!I64</f>
        <v>79</v>
      </c>
      <c r="D62" s="1">
        <f>'D gesamt'!J64+'A gesamt'!J64+'CH gesamt'!J64</f>
        <v>119</v>
      </c>
      <c r="E62" s="1">
        <f>'D gesamt'!K64+'A gesamt'!K64+'CH gesamt'!K64</f>
        <v>90</v>
      </c>
      <c r="F62" s="1">
        <f>'D gesamt'!L64+'A gesamt'!L64+'CH gesamt'!L64</f>
        <v>64</v>
      </c>
      <c r="G62" s="1">
        <f>'D gesamt'!M64+'A gesamt'!M64+'CH gesamt'!M64</f>
        <v>154</v>
      </c>
      <c r="H62" s="1">
        <f>'D gesamt'!N64+'A gesamt'!N64+'CH gesamt'!N64</f>
        <v>138</v>
      </c>
      <c r="I62" s="1">
        <f>'D gesamt'!O64+'A gesamt'!O64+'CH gesamt'!O64</f>
        <v>644</v>
      </c>
      <c r="J62" s="2">
        <f t="shared" si="5"/>
        <v>9.1225495542841275E-4</v>
      </c>
      <c r="K62" s="7">
        <f t="shared" si="15"/>
        <v>0.93452729186350747</v>
      </c>
      <c r="L62" t="s">
        <v>1688</v>
      </c>
      <c r="M62" s="7">
        <f t="shared" si="7"/>
        <v>1.0848459597349203E-3</v>
      </c>
      <c r="N62" s="1" t="s">
        <v>45</v>
      </c>
      <c r="O62" s="1" t="s">
        <v>4</v>
      </c>
      <c r="P62" s="7">
        <f t="shared" si="8"/>
        <v>0.50632911392405067</v>
      </c>
      <c r="Q62" s="7">
        <f t="shared" si="9"/>
        <v>-0.24369747899159666</v>
      </c>
      <c r="R62" s="7">
        <f t="shared" si="10"/>
        <v>-0.28888888888888886</v>
      </c>
      <c r="S62" s="7">
        <f t="shared" si="11"/>
        <v>1.40625</v>
      </c>
      <c r="T62" s="7">
        <f t="shared" si="12"/>
        <v>-0.10389610389610393</v>
      </c>
      <c r="U62" s="2">
        <f t="shared" si="13"/>
        <v>0.11802212745710494</v>
      </c>
    </row>
    <row r="63" spans="1:30" x14ac:dyDescent="0.3">
      <c r="A63" s="1" t="str">
        <f>'D gesamt'!G65</f>
        <v>Bentham Science Publishers Ltd.</v>
      </c>
      <c r="B63" s="1" t="str">
        <f>'D gesamt'!H65</f>
        <v>Closed/Hybrid</v>
      </c>
      <c r="C63" s="1">
        <f>'D gesamt'!I65+'A gesamt'!I65+'CH gesamt'!I65</f>
        <v>139</v>
      </c>
      <c r="D63" s="1">
        <f>'D gesamt'!J65+'A gesamt'!J65+'CH gesamt'!J65</f>
        <v>120</v>
      </c>
      <c r="E63" s="1">
        <f>'D gesamt'!K65+'A gesamt'!K65+'CH gesamt'!K65</f>
        <v>108</v>
      </c>
      <c r="F63" s="1">
        <f>'D gesamt'!L65+'A gesamt'!L65+'CH gesamt'!L65</f>
        <v>106</v>
      </c>
      <c r="G63" s="1">
        <f>'D gesamt'!M65+'A gesamt'!M65+'CH gesamt'!M65</f>
        <v>66</v>
      </c>
      <c r="H63" s="1">
        <f>'D gesamt'!N65+'A gesamt'!N65+'CH gesamt'!N65</f>
        <v>60</v>
      </c>
      <c r="I63" s="1">
        <f>'D gesamt'!O65+'A gesamt'!O65+'CH gesamt'!O65</f>
        <v>599</v>
      </c>
      <c r="J63" s="2">
        <f t="shared" si="5"/>
        <v>8.4851043214537148E-4</v>
      </c>
      <c r="K63" s="7">
        <f t="shared" si="15"/>
        <v>0.93537580229565287</v>
      </c>
      <c r="L63" t="s">
        <v>1688</v>
      </c>
      <c r="M63" s="7">
        <f t="shared" si="7"/>
        <v>4.7167215640648707E-4</v>
      </c>
      <c r="N63" s="1" t="s">
        <v>78</v>
      </c>
      <c r="O63" s="1" t="s">
        <v>4</v>
      </c>
      <c r="P63" s="7">
        <f t="shared" si="8"/>
        <v>-0.13669064748201443</v>
      </c>
      <c r="Q63" s="7">
        <f t="shared" si="9"/>
        <v>-9.9999999999999978E-2</v>
      </c>
      <c r="R63" s="7">
        <f t="shared" si="10"/>
        <v>-1.851851851851849E-2</v>
      </c>
      <c r="S63" s="7">
        <f t="shared" si="11"/>
        <v>-0.37735849056603776</v>
      </c>
      <c r="T63" s="7">
        <f t="shared" si="12"/>
        <v>-9.0909090909090939E-2</v>
      </c>
      <c r="U63" s="2">
        <f t="shared" si="13"/>
        <v>-0.15466803787110772</v>
      </c>
    </row>
    <row r="64" spans="1:30" x14ac:dyDescent="0.3">
      <c r="A64" s="1" t="str">
        <f>'D gesamt'!G66</f>
        <v>American Society of Hematology</v>
      </c>
      <c r="B64" s="1" t="str">
        <f>'D gesamt'!H66</f>
        <v>Closed/Hybrid</v>
      </c>
      <c r="C64" s="1">
        <f>'D gesamt'!I66+'A gesamt'!I66+'CH gesamt'!I66</f>
        <v>99</v>
      </c>
      <c r="D64" s="1">
        <f>'D gesamt'!J66+'A gesamt'!J66+'CH gesamt'!J66</f>
        <v>91</v>
      </c>
      <c r="E64" s="1">
        <f>'D gesamt'!K66+'A gesamt'!K66+'CH gesamt'!K66</f>
        <v>115</v>
      </c>
      <c r="F64" s="1">
        <f>'D gesamt'!L66+'A gesamt'!L66+'CH gesamt'!L66</f>
        <v>109</v>
      </c>
      <c r="G64" s="1">
        <f>'D gesamt'!M66+'A gesamt'!M66+'CH gesamt'!M66</f>
        <v>111</v>
      </c>
      <c r="H64" s="1">
        <f>'D gesamt'!N66+'A gesamt'!N66+'CH gesamt'!N66</f>
        <v>135</v>
      </c>
      <c r="I64" s="1">
        <f>'D gesamt'!O66+'A gesamt'!O66+'CH gesamt'!O66</f>
        <v>660</v>
      </c>
      <c r="J64" s="2">
        <f t="shared" si="5"/>
        <v>9.349196748179386E-4</v>
      </c>
      <c r="K64" s="7">
        <f t="shared" si="15"/>
        <v>0.93631072197047083</v>
      </c>
      <c r="L64" t="s">
        <v>1688</v>
      </c>
      <c r="M64" s="7">
        <f t="shared" si="7"/>
        <v>1.0612623519145959E-3</v>
      </c>
      <c r="N64" s="1" t="s">
        <v>54</v>
      </c>
      <c r="O64" s="1" t="s">
        <v>4</v>
      </c>
      <c r="P64" s="7">
        <f t="shared" si="8"/>
        <v>-8.0808080808080773E-2</v>
      </c>
      <c r="Q64" s="7">
        <f t="shared" si="9"/>
        <v>0.26373626373626369</v>
      </c>
      <c r="R64" s="7">
        <f t="shared" si="10"/>
        <v>-5.2173913043478293E-2</v>
      </c>
      <c r="S64" s="7">
        <f t="shared" si="11"/>
        <v>1.8348623853210899E-2</v>
      </c>
      <c r="T64" s="7">
        <f t="shared" si="12"/>
        <v>0.21621621621621623</v>
      </c>
      <c r="U64" s="2">
        <f t="shared" si="13"/>
        <v>6.3995312815083638E-2</v>
      </c>
    </row>
    <row r="65" spans="1:21" x14ac:dyDescent="0.3">
      <c r="A65" s="1" t="str">
        <f>'D gesamt'!G67</f>
        <v>John Benjamins Publishing Company</v>
      </c>
      <c r="B65" s="1" t="str">
        <f>'D gesamt'!H67</f>
        <v>Closed/Hybrid</v>
      </c>
      <c r="C65" s="1">
        <f>'D gesamt'!I67+'A gesamt'!I67+'CH gesamt'!I67</f>
        <v>88</v>
      </c>
      <c r="D65" s="1">
        <f>'D gesamt'!J67+'A gesamt'!J67+'CH gesamt'!J67</f>
        <v>81</v>
      </c>
      <c r="E65" s="1">
        <f>'D gesamt'!K67+'A gesamt'!K67+'CH gesamt'!K67</f>
        <v>83</v>
      </c>
      <c r="F65" s="1">
        <f>'D gesamt'!L67+'A gesamt'!L67+'CH gesamt'!L67</f>
        <v>107</v>
      </c>
      <c r="G65" s="1">
        <f>'D gesamt'!M67+'A gesamt'!M67+'CH gesamt'!M67</f>
        <v>106</v>
      </c>
      <c r="H65" s="1">
        <f>'D gesamt'!N67+'A gesamt'!N67+'CH gesamt'!N67</f>
        <v>111</v>
      </c>
      <c r="I65" s="1">
        <f>'D gesamt'!O67+'A gesamt'!O67+'CH gesamt'!O67</f>
        <v>576</v>
      </c>
      <c r="J65" s="2">
        <f t="shared" si="5"/>
        <v>8.1592989802292822E-4</v>
      </c>
      <c r="K65" s="7">
        <f t="shared" si="15"/>
        <v>0.93712665186849375</v>
      </c>
      <c r="L65" t="s">
        <v>1688</v>
      </c>
      <c r="M65" s="7">
        <f t="shared" si="7"/>
        <v>8.7259348935200104E-4</v>
      </c>
      <c r="N65" s="1" t="s">
        <v>71</v>
      </c>
      <c r="O65" s="1" t="s">
        <v>4</v>
      </c>
      <c r="P65" s="7">
        <f t="shared" si="8"/>
        <v>-7.9545454545454586E-2</v>
      </c>
      <c r="Q65" s="7">
        <f t="shared" si="9"/>
        <v>2.4691358024691468E-2</v>
      </c>
      <c r="R65" s="7">
        <f t="shared" si="10"/>
        <v>0.28915662650602414</v>
      </c>
      <c r="S65" s="7">
        <f t="shared" si="11"/>
        <v>-9.3457943925233655E-3</v>
      </c>
      <c r="T65" s="7">
        <f t="shared" si="12"/>
        <v>4.7169811320754818E-2</v>
      </c>
      <c r="U65" s="2">
        <f t="shared" si="13"/>
        <v>4.7533839565504721E-2</v>
      </c>
    </row>
    <row r="66" spans="1:21" x14ac:dyDescent="0.3">
      <c r="A66" s="1" t="str">
        <f>'D gesamt'!G68</f>
        <v>Society for Neuroscience</v>
      </c>
      <c r="B66" s="1" t="str">
        <f>'D gesamt'!H68</f>
        <v>Closed/Hybrid</v>
      </c>
      <c r="C66" s="1">
        <f>'D gesamt'!I68+'A gesamt'!I68+'CH gesamt'!I68</f>
        <v>107</v>
      </c>
      <c r="D66" s="1">
        <f>'D gesamt'!J68+'A gesamt'!J68+'CH gesamt'!J68</f>
        <v>103</v>
      </c>
      <c r="E66" s="1">
        <f>'D gesamt'!K68+'A gesamt'!K68+'CH gesamt'!K68</f>
        <v>104</v>
      </c>
      <c r="F66" s="1">
        <f>'D gesamt'!L68+'A gesamt'!L68+'CH gesamt'!L68</f>
        <v>93</v>
      </c>
      <c r="G66" s="1">
        <f>'D gesamt'!M68+'A gesamt'!M68+'CH gesamt'!M68</f>
        <v>88</v>
      </c>
      <c r="H66" s="1">
        <f>'D gesamt'!N68+'A gesamt'!N68+'CH gesamt'!N68</f>
        <v>102</v>
      </c>
      <c r="I66" s="1">
        <f>'D gesamt'!O68+'A gesamt'!O68+'CH gesamt'!O68</f>
        <v>597</v>
      </c>
      <c r="J66" s="2">
        <f t="shared" si="5"/>
        <v>8.4567734222168076E-4</v>
      </c>
      <c r="K66" s="7">
        <f t="shared" si="15"/>
        <v>0.93797232921071538</v>
      </c>
      <c r="L66" t="s">
        <v>1688</v>
      </c>
      <c r="M66" s="7">
        <f t="shared" si="7"/>
        <v>8.0184266589102796E-4</v>
      </c>
      <c r="N66" s="1" t="s">
        <v>67</v>
      </c>
      <c r="O66" s="1" t="s">
        <v>4</v>
      </c>
      <c r="P66" s="7">
        <f t="shared" si="8"/>
        <v>-3.7383177570093462E-2</v>
      </c>
      <c r="Q66" s="7">
        <f t="shared" si="9"/>
        <v>9.7087378640776656E-3</v>
      </c>
      <c r="R66" s="7">
        <f t="shared" si="10"/>
        <v>-0.10576923076923073</v>
      </c>
      <c r="S66" s="7">
        <f t="shared" si="11"/>
        <v>-5.3763440860215006E-2</v>
      </c>
      <c r="T66" s="7">
        <f t="shared" si="12"/>
        <v>0.15909090909090917</v>
      </c>
      <c r="U66" s="2">
        <f t="shared" si="13"/>
        <v>-9.5255460443361972E-3</v>
      </c>
    </row>
    <row r="67" spans="1:21" x14ac:dyDescent="0.3">
      <c r="A67" s="1" t="str">
        <f>'D gesamt'!G69</f>
        <v>EMH Swiss Medical Publishers, Ltd.</v>
      </c>
      <c r="B67" s="1" t="str">
        <f>'D gesamt'!H69</f>
        <v>Closed/Hybrid</v>
      </c>
      <c r="C67" s="1">
        <f>'D gesamt'!I69+'A gesamt'!I69+'CH gesamt'!I69</f>
        <v>111</v>
      </c>
      <c r="D67" s="1">
        <f>'D gesamt'!J69+'A gesamt'!J69+'CH gesamt'!J69</f>
        <v>90</v>
      </c>
      <c r="E67" s="1">
        <f>'D gesamt'!K69+'A gesamt'!K69+'CH gesamt'!K69</f>
        <v>98</v>
      </c>
      <c r="F67" s="1">
        <f>'D gesamt'!L69+'A gesamt'!L69+'CH gesamt'!L69</f>
        <v>66</v>
      </c>
      <c r="G67" s="1">
        <f>'D gesamt'!M69+'A gesamt'!M69+'CH gesamt'!M69</f>
        <v>90</v>
      </c>
      <c r="H67" s="1">
        <f>'D gesamt'!N69+'A gesamt'!N69+'CH gesamt'!N69</f>
        <v>129</v>
      </c>
      <c r="I67" s="1">
        <f>'D gesamt'!O69+'A gesamt'!O69+'CH gesamt'!O69</f>
        <v>584</v>
      </c>
      <c r="J67" s="2">
        <f t="shared" ref="J67:J130" si="31">I67/I$1</f>
        <v>8.272622577176911E-4</v>
      </c>
      <c r="K67" s="7">
        <f t="shared" si="15"/>
        <v>0.93879959146843306</v>
      </c>
      <c r="L67" t="s">
        <v>1688</v>
      </c>
      <c r="M67" s="7">
        <f t="shared" si="7"/>
        <v>1.0140951362739472E-3</v>
      </c>
      <c r="N67" s="1" t="s">
        <v>63</v>
      </c>
      <c r="O67" s="1" t="s">
        <v>4</v>
      </c>
      <c r="P67" s="7">
        <f t="shared" si="8"/>
        <v>-0.18918918918918914</v>
      </c>
      <c r="Q67" s="7">
        <f t="shared" si="9"/>
        <v>8.8888888888888795E-2</v>
      </c>
      <c r="R67" s="7">
        <f t="shared" si="10"/>
        <v>-0.32653061224489799</v>
      </c>
      <c r="S67" s="7">
        <f t="shared" si="11"/>
        <v>0.36363636363636354</v>
      </c>
      <c r="T67" s="7">
        <f t="shared" si="12"/>
        <v>0.43333333333333335</v>
      </c>
      <c r="U67" s="2">
        <f t="shared" si="13"/>
        <v>3.0512695077163254E-2</v>
      </c>
    </row>
    <row r="68" spans="1:21" x14ac:dyDescent="0.3">
      <c r="A68" s="1" t="str">
        <f>'D gesamt'!G70</f>
        <v>JMIR Publications Inc.</v>
      </c>
      <c r="B68" s="1" t="str">
        <f>'D gesamt'!H70</f>
        <v>Gold</v>
      </c>
      <c r="C68" s="1">
        <f>'D gesamt'!I70+'A gesamt'!I70+'CH gesamt'!I70</f>
        <v>29</v>
      </c>
      <c r="D68" s="1">
        <f>'D gesamt'!J70+'A gesamt'!J70+'CH gesamt'!J70</f>
        <v>50</v>
      </c>
      <c r="E68" s="1">
        <f>'D gesamt'!K70+'A gesamt'!K70+'CH gesamt'!K70</f>
        <v>82</v>
      </c>
      <c r="F68" s="1">
        <f>'D gesamt'!L70+'A gesamt'!L70+'CH gesamt'!L70</f>
        <v>82</v>
      </c>
      <c r="G68" s="1">
        <f>'D gesamt'!M70+'A gesamt'!M70+'CH gesamt'!M70</f>
        <v>132</v>
      </c>
      <c r="H68" s="1">
        <f>'D gesamt'!N70+'A gesamt'!N70+'CH gesamt'!N70</f>
        <v>233</v>
      </c>
      <c r="I68" s="1">
        <f>'D gesamt'!O70+'A gesamt'!O70+'CH gesamt'!O70</f>
        <v>608</v>
      </c>
      <c r="J68" s="2">
        <f t="shared" si="31"/>
        <v>8.6125933680197971E-4</v>
      </c>
      <c r="K68" s="7">
        <f t="shared" si="15"/>
        <v>0.93966085080523509</v>
      </c>
      <c r="L68" t="s">
        <v>1688</v>
      </c>
      <c r="M68" s="7">
        <f t="shared" ref="M68:M131" si="32">H68/H$1</f>
        <v>1.8316602073785249E-3</v>
      </c>
      <c r="N68" s="4" t="s">
        <v>44</v>
      </c>
      <c r="O68" s="4" t="s">
        <v>8</v>
      </c>
      <c r="P68" s="50">
        <f t="shared" ref="P68:P131" si="33">D68/C68-1</f>
        <v>0.72413793103448265</v>
      </c>
      <c r="Q68" s="50">
        <f t="shared" ref="Q68:Q131" si="34">E68/D68-1</f>
        <v>0.6399999999999999</v>
      </c>
      <c r="R68" s="50">
        <f t="shared" ref="R68:R131" si="35">F68/E68-1</f>
        <v>0</v>
      </c>
      <c r="S68" s="50">
        <f t="shared" ref="S68:S131" si="36">G68/F68-1</f>
        <v>0.60975609756097571</v>
      </c>
      <c r="T68" s="50">
        <f t="shared" ref="T68:T131" si="37">H68/G68-1</f>
        <v>0.76515151515151514</v>
      </c>
      <c r="U68" s="11">
        <f t="shared" ref="U68:U131" si="38">POWER((1+P68)*(1+Q68)*(1+R68)*(1+S68)*(1+T68),1/5)-1</f>
        <v>0.51702097168307537</v>
      </c>
    </row>
    <row r="69" spans="1:21" x14ac:dyDescent="0.3">
      <c r="A69" s="1" t="str">
        <f>'D gesamt'!G71</f>
        <v>Microbiology Society</v>
      </c>
      <c r="B69" s="1" t="str">
        <f>'D gesamt'!H71</f>
        <v>Closed/Hybrid</v>
      </c>
      <c r="C69" s="1">
        <f>'D gesamt'!I71+'A gesamt'!I71+'CH gesamt'!I71</f>
        <v>95</v>
      </c>
      <c r="D69" s="1">
        <f>'D gesamt'!J71+'A gesamt'!J71+'CH gesamt'!J71</f>
        <v>154</v>
      </c>
      <c r="E69" s="1">
        <f>'D gesamt'!K71+'A gesamt'!K71+'CH gesamt'!K71</f>
        <v>116</v>
      </c>
      <c r="F69" s="1">
        <f>'D gesamt'!L71+'A gesamt'!L71+'CH gesamt'!L71</f>
        <v>74</v>
      </c>
      <c r="G69" s="1">
        <f>'D gesamt'!M71+'A gesamt'!M71+'CH gesamt'!M71</f>
        <v>81</v>
      </c>
      <c r="H69" s="1">
        <f>'D gesamt'!N71+'A gesamt'!N71+'CH gesamt'!N71</f>
        <v>83</v>
      </c>
      <c r="I69" s="1">
        <f>'D gesamt'!O71+'A gesamt'!O71+'CH gesamt'!O71</f>
        <v>603</v>
      </c>
      <c r="J69" s="2">
        <f t="shared" si="31"/>
        <v>8.5417661199275292E-4</v>
      </c>
      <c r="K69" s="7">
        <f t="shared" ref="K69:K132" si="39">J69+K68</f>
        <v>0.94051502741722781</v>
      </c>
      <c r="L69" t="s">
        <v>1688</v>
      </c>
      <c r="M69" s="7">
        <f t="shared" si="32"/>
        <v>6.5247981636230715E-4</v>
      </c>
      <c r="N69" s="1" t="s">
        <v>72</v>
      </c>
      <c r="O69" s="1" t="s">
        <v>4</v>
      </c>
      <c r="P69" s="7">
        <f t="shared" si="33"/>
        <v>0.6210526315789473</v>
      </c>
      <c r="Q69" s="7">
        <f t="shared" si="34"/>
        <v>-0.24675324675324672</v>
      </c>
      <c r="R69" s="7">
        <f t="shared" si="35"/>
        <v>-0.36206896551724133</v>
      </c>
      <c r="S69" s="7">
        <f t="shared" si="36"/>
        <v>9.4594594594594517E-2</v>
      </c>
      <c r="T69" s="7">
        <f t="shared" si="37"/>
        <v>2.4691358024691468E-2</v>
      </c>
      <c r="U69" s="2">
        <f t="shared" si="38"/>
        <v>-2.6645821899724975E-2</v>
      </c>
    </row>
    <row r="70" spans="1:21" x14ac:dyDescent="0.3">
      <c r="A70" s="1" t="str">
        <f>'D gesamt'!G72</f>
        <v>PeerJ</v>
      </c>
      <c r="B70" s="1" t="str">
        <f>'D gesamt'!H72</f>
        <v>Gold</v>
      </c>
      <c r="C70" s="1">
        <f>'D gesamt'!I72+'A gesamt'!I72+'CH gesamt'!I72</f>
        <v>45</v>
      </c>
      <c r="D70" s="1">
        <f>'D gesamt'!J72+'A gesamt'!J72+'CH gesamt'!J72</f>
        <v>91</v>
      </c>
      <c r="E70" s="1">
        <f>'D gesamt'!K72+'A gesamt'!K72+'CH gesamt'!K72</f>
        <v>101</v>
      </c>
      <c r="F70" s="1">
        <f>'D gesamt'!L72+'A gesamt'!L72+'CH gesamt'!L72</f>
        <v>129</v>
      </c>
      <c r="G70" s="1">
        <f>'D gesamt'!M72+'A gesamt'!M72+'CH gesamt'!M72</f>
        <v>104</v>
      </c>
      <c r="H70" s="1">
        <f>'D gesamt'!N72+'A gesamt'!N72+'CH gesamt'!N72</f>
        <v>106</v>
      </c>
      <c r="I70" s="1">
        <f>'D gesamt'!O72+'A gesamt'!O72+'CH gesamt'!O72</f>
        <v>576</v>
      </c>
      <c r="J70" s="2">
        <f t="shared" si="31"/>
        <v>8.1592989802292822E-4</v>
      </c>
      <c r="K70" s="7">
        <f t="shared" si="39"/>
        <v>0.94133095731525074</v>
      </c>
      <c r="L70" t="s">
        <v>1688</v>
      </c>
      <c r="M70" s="7">
        <f t="shared" si="32"/>
        <v>8.3328747631812713E-4</v>
      </c>
      <c r="N70" s="4" t="s">
        <v>65</v>
      </c>
      <c r="O70" s="4" t="s">
        <v>8</v>
      </c>
      <c r="P70" s="50">
        <f t="shared" si="33"/>
        <v>1.0222222222222221</v>
      </c>
      <c r="Q70" s="50">
        <f t="shared" si="34"/>
        <v>0.10989010989010994</v>
      </c>
      <c r="R70" s="50">
        <f t="shared" si="35"/>
        <v>0.27722772277227725</v>
      </c>
      <c r="S70" s="50">
        <f t="shared" si="36"/>
        <v>-0.19379844961240311</v>
      </c>
      <c r="T70" s="50">
        <f t="shared" si="37"/>
        <v>1.9230769230769162E-2</v>
      </c>
      <c r="U70" s="11">
        <f t="shared" si="38"/>
        <v>0.18691240885277516</v>
      </c>
    </row>
    <row r="71" spans="1:21" x14ac:dyDescent="0.3">
      <c r="A71" s="1" t="str">
        <f>'D gesamt'!G73</f>
        <v>Association for Research in Vision and Ophthalmology (ARVO)</v>
      </c>
      <c r="B71" s="1" t="str">
        <f>'D gesamt'!H73</f>
        <v>Gold</v>
      </c>
      <c r="C71" s="1">
        <f>'D gesamt'!I73+'A gesamt'!I73+'CH gesamt'!I73</f>
        <v>93</v>
      </c>
      <c r="D71" s="1">
        <f>'D gesamt'!J73+'A gesamt'!J73+'CH gesamt'!J73</f>
        <v>105</v>
      </c>
      <c r="E71" s="1">
        <f>'D gesamt'!K73+'A gesamt'!K73+'CH gesamt'!K73</f>
        <v>102</v>
      </c>
      <c r="F71" s="1">
        <f>'D gesamt'!L73+'A gesamt'!L73+'CH gesamt'!L73</f>
        <v>67</v>
      </c>
      <c r="G71" s="1">
        <f>'D gesamt'!M73+'A gesamt'!M73+'CH gesamt'!M73</f>
        <v>92</v>
      </c>
      <c r="H71" s="1">
        <f>'D gesamt'!N73+'A gesamt'!N73+'CH gesamt'!N73</f>
        <v>90</v>
      </c>
      <c r="I71" s="1">
        <f>'D gesamt'!O73+'A gesamt'!O73+'CH gesamt'!O73</f>
        <v>549</v>
      </c>
      <c r="J71" s="2">
        <f t="shared" si="31"/>
        <v>7.7768318405310342E-4</v>
      </c>
      <c r="K71" s="7">
        <f t="shared" si="39"/>
        <v>0.94210864049930387</v>
      </c>
      <c r="L71" t="s">
        <v>1688</v>
      </c>
      <c r="M71" s="7">
        <f t="shared" si="32"/>
        <v>7.0750823460973054E-4</v>
      </c>
      <c r="N71" s="4" t="s">
        <v>66</v>
      </c>
      <c r="O71" s="4" t="s">
        <v>8</v>
      </c>
      <c r="P71" s="50">
        <f t="shared" si="33"/>
        <v>0.12903225806451624</v>
      </c>
      <c r="Q71" s="50">
        <f t="shared" si="34"/>
        <v>-2.8571428571428581E-2</v>
      </c>
      <c r="R71" s="50">
        <f t="shared" si="35"/>
        <v>-0.34313725490196079</v>
      </c>
      <c r="S71" s="50">
        <f t="shared" si="36"/>
        <v>0.37313432835820892</v>
      </c>
      <c r="T71" s="50">
        <f t="shared" si="37"/>
        <v>-2.1739130434782594E-2</v>
      </c>
      <c r="U71" s="11">
        <f t="shared" si="38"/>
        <v>-6.5365080443042789E-3</v>
      </c>
    </row>
    <row r="72" spans="1:21" x14ac:dyDescent="0.3">
      <c r="A72" s="1" t="str">
        <f>'D gesamt'!G74</f>
        <v>Swiss Chemical Society</v>
      </c>
      <c r="B72" s="1" t="str">
        <f>'D gesamt'!H74</f>
        <v>Closed/Hybrid</v>
      </c>
      <c r="C72" s="1">
        <f>'D gesamt'!I74+'A gesamt'!I74+'CH gesamt'!I74</f>
        <v>57</v>
      </c>
      <c r="D72" s="1">
        <f>'D gesamt'!J74+'A gesamt'!J74+'CH gesamt'!J74</f>
        <v>66</v>
      </c>
      <c r="E72" s="1">
        <f>'D gesamt'!K74+'A gesamt'!K74+'CH gesamt'!K74</f>
        <v>68</v>
      </c>
      <c r="F72" s="1">
        <f>'D gesamt'!L74+'A gesamt'!L74+'CH gesamt'!L74</f>
        <v>84</v>
      </c>
      <c r="G72" s="1">
        <f>'D gesamt'!M74+'A gesamt'!M74+'CH gesamt'!M74</f>
        <v>125</v>
      </c>
      <c r="H72" s="1">
        <f>'D gesamt'!N74+'A gesamt'!N74+'CH gesamt'!N74</f>
        <v>92</v>
      </c>
      <c r="I72" s="1">
        <f>'D gesamt'!O74+'A gesamt'!O74+'CH gesamt'!O74</f>
        <v>492</v>
      </c>
      <c r="J72" s="2">
        <f t="shared" si="31"/>
        <v>6.9694012122791785E-4</v>
      </c>
      <c r="K72" s="7">
        <f t="shared" si="39"/>
        <v>0.94280558062053177</v>
      </c>
      <c r="L72" t="s">
        <v>1688</v>
      </c>
      <c r="M72" s="7">
        <f t="shared" si="32"/>
        <v>7.2323063982328013E-4</v>
      </c>
      <c r="N72" s="1" t="s">
        <v>88</v>
      </c>
      <c r="O72" s="1" t="s">
        <v>4</v>
      </c>
      <c r="P72" s="7">
        <f t="shared" si="33"/>
        <v>0.15789473684210531</v>
      </c>
      <c r="Q72" s="7">
        <f t="shared" si="34"/>
        <v>3.0303030303030276E-2</v>
      </c>
      <c r="R72" s="7">
        <f t="shared" si="35"/>
        <v>0.23529411764705888</v>
      </c>
      <c r="S72" s="7">
        <f t="shared" si="36"/>
        <v>0.48809523809523814</v>
      </c>
      <c r="T72" s="7">
        <f t="shared" si="37"/>
        <v>-0.26400000000000001</v>
      </c>
      <c r="U72" s="2">
        <f t="shared" si="38"/>
        <v>0.10048111542633142</v>
      </c>
    </row>
    <row r="73" spans="1:21" x14ac:dyDescent="0.3">
      <c r="A73" s="1" t="str">
        <f>'D gesamt'!G75</f>
        <v>Future Medicine Ltd</v>
      </c>
      <c r="B73" s="1" t="str">
        <f>'D gesamt'!H75</f>
        <v>Closed/Hybrid</v>
      </c>
      <c r="C73" s="1">
        <f>'D gesamt'!I75+'A gesamt'!I75+'CH gesamt'!I75</f>
        <v>108</v>
      </c>
      <c r="D73" s="1">
        <f>'D gesamt'!J75+'A gesamt'!J75+'CH gesamt'!J75</f>
        <v>107</v>
      </c>
      <c r="E73" s="1">
        <f>'D gesamt'!K75+'A gesamt'!K75+'CH gesamt'!K75</f>
        <v>91</v>
      </c>
      <c r="F73" s="1">
        <f>'D gesamt'!L75+'A gesamt'!L75+'CH gesamt'!L75</f>
        <v>62</v>
      </c>
      <c r="G73" s="1">
        <f>'D gesamt'!M75+'A gesamt'!M75+'CH gesamt'!M75</f>
        <v>73</v>
      </c>
      <c r="H73" s="1">
        <f>'D gesamt'!N75+'A gesamt'!N75+'CH gesamt'!N75</f>
        <v>56</v>
      </c>
      <c r="I73" s="1">
        <f>'D gesamt'!O75+'A gesamt'!O75+'CH gesamt'!O75</f>
        <v>497</v>
      </c>
      <c r="J73" s="2">
        <f t="shared" si="31"/>
        <v>7.0402284603714464E-4</v>
      </c>
      <c r="K73" s="7">
        <f t="shared" si="39"/>
        <v>0.94350960346656887</v>
      </c>
      <c r="L73" t="s">
        <v>1688</v>
      </c>
      <c r="M73" s="7">
        <f t="shared" si="32"/>
        <v>4.4022734597938795E-4</v>
      </c>
      <c r="N73" s="1" t="s">
        <v>84</v>
      </c>
      <c r="O73" s="1" t="s">
        <v>4</v>
      </c>
      <c r="P73" s="7">
        <f t="shared" si="33"/>
        <v>-9.2592592592593004E-3</v>
      </c>
      <c r="Q73" s="7">
        <f t="shared" si="34"/>
        <v>-0.14953271028037385</v>
      </c>
      <c r="R73" s="7">
        <f t="shared" si="35"/>
        <v>-0.31868131868131866</v>
      </c>
      <c r="S73" s="7">
        <f t="shared" si="36"/>
        <v>0.17741935483870974</v>
      </c>
      <c r="T73" s="7">
        <f t="shared" si="37"/>
        <v>-0.23287671232876717</v>
      </c>
      <c r="U73" s="2">
        <f t="shared" si="38"/>
        <v>-0.12309437824709724</v>
      </c>
    </row>
    <row r="74" spans="1:21" x14ac:dyDescent="0.3">
      <c r="A74" s="1" t="str">
        <f>'D gesamt'!G76</f>
        <v>Cold Spring Harbor Laboratory</v>
      </c>
      <c r="B74" s="1" t="str">
        <f>'D gesamt'!H76</f>
        <v>Closed/Hybrid</v>
      </c>
      <c r="C74" s="1">
        <f>'D gesamt'!I76+'A gesamt'!I76+'CH gesamt'!I76</f>
        <v>80</v>
      </c>
      <c r="D74" s="1">
        <f>'D gesamt'!J76+'A gesamt'!J76+'CH gesamt'!J76</f>
        <v>107</v>
      </c>
      <c r="E74" s="1">
        <f>'D gesamt'!K76+'A gesamt'!K76+'CH gesamt'!K76</f>
        <v>112</v>
      </c>
      <c r="F74" s="1">
        <f>'D gesamt'!L76+'A gesamt'!L76+'CH gesamt'!L76</f>
        <v>66</v>
      </c>
      <c r="G74" s="1">
        <f>'D gesamt'!M76+'A gesamt'!M76+'CH gesamt'!M76</f>
        <v>81</v>
      </c>
      <c r="H74" s="1">
        <f>'D gesamt'!N76+'A gesamt'!N76+'CH gesamt'!N76</f>
        <v>47</v>
      </c>
      <c r="I74" s="1">
        <f>'D gesamt'!O76+'A gesamt'!O76+'CH gesamt'!O76</f>
        <v>493</v>
      </c>
      <c r="J74" s="2">
        <f t="shared" si="31"/>
        <v>6.9835666618976321E-4</v>
      </c>
      <c r="K74" s="7">
        <f t="shared" si="39"/>
        <v>0.94420796013275865</v>
      </c>
      <c r="L74" t="s">
        <v>1688</v>
      </c>
      <c r="M74" s="7">
        <f t="shared" si="32"/>
        <v>3.6947652251841486E-4</v>
      </c>
      <c r="N74" s="1" t="s">
        <v>111</v>
      </c>
      <c r="O74" s="1" t="s">
        <v>4</v>
      </c>
      <c r="P74" s="7">
        <f t="shared" si="33"/>
        <v>0.33749999999999991</v>
      </c>
      <c r="Q74" s="7">
        <f t="shared" si="34"/>
        <v>4.6728971962616717E-2</v>
      </c>
      <c r="R74" s="7">
        <f t="shared" si="35"/>
        <v>-0.4107142857142857</v>
      </c>
      <c r="S74" s="7">
        <f t="shared" si="36"/>
        <v>0.22727272727272729</v>
      </c>
      <c r="T74" s="7">
        <f t="shared" si="37"/>
        <v>-0.41975308641975306</v>
      </c>
      <c r="U74" s="2">
        <f t="shared" si="38"/>
        <v>-0.10091329813133421</v>
      </c>
    </row>
    <row r="75" spans="1:21" x14ac:dyDescent="0.3">
      <c r="A75" s="1" t="str">
        <f>'D gesamt'!G77</f>
        <v>Annual Reviews</v>
      </c>
      <c r="B75" s="1" t="str">
        <f>'D gesamt'!H77</f>
        <v>Closed/Hybrid</v>
      </c>
      <c r="C75" s="1">
        <f>'D gesamt'!I77+'A gesamt'!I77+'CH gesamt'!I77</f>
        <v>78</v>
      </c>
      <c r="D75" s="1">
        <f>'D gesamt'!J77+'A gesamt'!J77+'CH gesamt'!J77</f>
        <v>80</v>
      </c>
      <c r="E75" s="1">
        <f>'D gesamt'!K77+'A gesamt'!K77+'CH gesamt'!K77</f>
        <v>74</v>
      </c>
      <c r="F75" s="1">
        <f>'D gesamt'!L77+'A gesamt'!L77+'CH gesamt'!L77</f>
        <v>77</v>
      </c>
      <c r="G75" s="1">
        <f>'D gesamt'!M77+'A gesamt'!M77+'CH gesamt'!M77</f>
        <v>91</v>
      </c>
      <c r="H75" s="1">
        <f>'D gesamt'!N77+'A gesamt'!N77+'CH gesamt'!N77</f>
        <v>75</v>
      </c>
      <c r="I75" s="1">
        <f>'D gesamt'!O77+'A gesamt'!O77+'CH gesamt'!O77</f>
        <v>475</v>
      </c>
      <c r="J75" s="2">
        <f t="shared" si="31"/>
        <v>6.7285885687654674E-4</v>
      </c>
      <c r="K75" s="7">
        <f t="shared" si="39"/>
        <v>0.94488081898963516</v>
      </c>
      <c r="L75" t="s">
        <v>1688</v>
      </c>
      <c r="M75" s="7">
        <f t="shared" si="32"/>
        <v>5.8959019550810881E-4</v>
      </c>
      <c r="N75" s="1" t="s">
        <v>79</v>
      </c>
      <c r="O75" s="1" t="s">
        <v>4</v>
      </c>
      <c r="P75" s="7">
        <f t="shared" si="33"/>
        <v>2.564102564102555E-2</v>
      </c>
      <c r="Q75" s="7">
        <f t="shared" si="34"/>
        <v>-7.4999999999999956E-2</v>
      </c>
      <c r="R75" s="7">
        <f t="shared" si="35"/>
        <v>4.0540540540540571E-2</v>
      </c>
      <c r="S75" s="7">
        <f t="shared" si="36"/>
        <v>0.18181818181818188</v>
      </c>
      <c r="T75" s="7">
        <f t="shared" si="37"/>
        <v>-0.17582417582417587</v>
      </c>
      <c r="U75" s="2">
        <f t="shared" si="38"/>
        <v>-7.8134576287804958E-3</v>
      </c>
    </row>
    <row r="76" spans="1:21" x14ac:dyDescent="0.3">
      <c r="A76" s="1" t="str">
        <f>'D gesamt'!G78</f>
        <v>Institution of Engineering and Technology (IET)</v>
      </c>
      <c r="B76" s="1" t="str">
        <f>'D gesamt'!H78</f>
        <v>Closed/Hybrid</v>
      </c>
      <c r="C76" s="1">
        <f>'D gesamt'!I78+'A gesamt'!I78+'CH gesamt'!I78</f>
        <v>68</v>
      </c>
      <c r="D76" s="1">
        <f>'D gesamt'!J78+'A gesamt'!J78+'CH gesamt'!J78</f>
        <v>70</v>
      </c>
      <c r="E76" s="1">
        <f>'D gesamt'!K78+'A gesamt'!K78+'CH gesamt'!K78</f>
        <v>69</v>
      </c>
      <c r="F76" s="1">
        <f>'D gesamt'!L78+'A gesamt'!L78+'CH gesamt'!L78</f>
        <v>75</v>
      </c>
      <c r="G76" s="1">
        <f>'D gesamt'!M78+'A gesamt'!M78+'CH gesamt'!M78</f>
        <v>95</v>
      </c>
      <c r="H76" s="1">
        <f>'D gesamt'!N78+'A gesamt'!N78+'CH gesamt'!N78</f>
        <v>76</v>
      </c>
      <c r="I76" s="1">
        <f>'D gesamt'!O78+'A gesamt'!O78+'CH gesamt'!O78</f>
        <v>453</v>
      </c>
      <c r="J76" s="2">
        <f t="shared" si="31"/>
        <v>6.4169486771594873E-4</v>
      </c>
      <c r="K76" s="7">
        <f t="shared" si="39"/>
        <v>0.94552251385735109</v>
      </c>
      <c r="L76" t="s">
        <v>1688</v>
      </c>
      <c r="M76" s="7">
        <f t="shared" si="32"/>
        <v>5.9745139811488365E-4</v>
      </c>
      <c r="N76" s="1" t="s">
        <v>80</v>
      </c>
      <c r="O76" s="1" t="s">
        <v>4</v>
      </c>
      <c r="P76" s="7">
        <f t="shared" si="33"/>
        <v>2.9411764705882248E-2</v>
      </c>
      <c r="Q76" s="7">
        <f t="shared" si="34"/>
        <v>-1.4285714285714235E-2</v>
      </c>
      <c r="R76" s="7">
        <f t="shared" si="35"/>
        <v>8.6956521739130377E-2</v>
      </c>
      <c r="S76" s="7">
        <f t="shared" si="36"/>
        <v>0.26666666666666661</v>
      </c>
      <c r="T76" s="7">
        <f t="shared" si="37"/>
        <v>-0.19999999999999996</v>
      </c>
      <c r="U76" s="2">
        <f t="shared" si="38"/>
        <v>2.2494394759551284E-2</v>
      </c>
    </row>
    <row r="77" spans="1:21" x14ac:dyDescent="0.3">
      <c r="A77" s="1" t="str">
        <f>'D gesamt'!G79</f>
        <v>SPIE-Intl Soc Optical Eng</v>
      </c>
      <c r="B77" s="1" t="str">
        <f>'D gesamt'!H79</f>
        <v>Closed/Hybrid</v>
      </c>
      <c r="C77" s="1">
        <f>'D gesamt'!I79+'A gesamt'!I79+'CH gesamt'!I79</f>
        <v>67</v>
      </c>
      <c r="D77" s="1">
        <f>'D gesamt'!J79+'A gesamt'!J79+'CH gesamt'!J79</f>
        <v>95</v>
      </c>
      <c r="E77" s="1">
        <f>'D gesamt'!K79+'A gesamt'!K79+'CH gesamt'!K79</f>
        <v>82</v>
      </c>
      <c r="F77" s="1">
        <f>'D gesamt'!L79+'A gesamt'!L79+'CH gesamt'!L79</f>
        <v>84</v>
      </c>
      <c r="G77" s="1">
        <f>'D gesamt'!M79+'A gesamt'!M79+'CH gesamt'!M79</f>
        <v>69</v>
      </c>
      <c r="H77" s="1">
        <f>'D gesamt'!N79+'A gesamt'!N79+'CH gesamt'!N79</f>
        <v>55</v>
      </c>
      <c r="I77" s="1">
        <f>'D gesamt'!O79+'A gesamt'!O79+'CH gesamt'!O79</f>
        <v>452</v>
      </c>
      <c r="J77" s="2">
        <f t="shared" si="31"/>
        <v>6.4027832275410338E-4</v>
      </c>
      <c r="K77" s="7">
        <f t="shared" si="39"/>
        <v>0.94616279218010524</v>
      </c>
      <c r="L77" t="s">
        <v>1688</v>
      </c>
      <c r="M77" s="7">
        <f t="shared" si="32"/>
        <v>4.3236614337261315E-4</v>
      </c>
      <c r="N77" s="1" t="s">
        <v>106</v>
      </c>
      <c r="O77" s="1" t="s">
        <v>4</v>
      </c>
      <c r="P77" s="7">
        <f t="shared" si="33"/>
        <v>0.41791044776119413</v>
      </c>
      <c r="Q77" s="7">
        <f t="shared" si="34"/>
        <v>-0.13684210526315788</v>
      </c>
      <c r="R77" s="7">
        <f t="shared" si="35"/>
        <v>2.4390243902439046E-2</v>
      </c>
      <c r="S77" s="7">
        <f t="shared" si="36"/>
        <v>-0.1785714285714286</v>
      </c>
      <c r="T77" s="7">
        <f t="shared" si="37"/>
        <v>-0.20289855072463769</v>
      </c>
      <c r="U77" s="2">
        <f t="shared" si="38"/>
        <v>-3.8703021285529049E-2</v>
      </c>
    </row>
    <row r="78" spans="1:21" x14ac:dyDescent="0.3">
      <c r="A78" s="1" t="str">
        <f>'D gesamt'!G80</f>
        <v>Rockefeller University Press</v>
      </c>
      <c r="B78" s="1" t="str">
        <f>'D gesamt'!H80</f>
        <v>Closed/Hybrid</v>
      </c>
      <c r="C78" s="1">
        <f>'D gesamt'!I80+'A gesamt'!I80+'CH gesamt'!I80</f>
        <v>60</v>
      </c>
      <c r="D78" s="1">
        <f>'D gesamt'!J80+'A gesamt'!J80+'CH gesamt'!J80</f>
        <v>82</v>
      </c>
      <c r="E78" s="1">
        <f>'D gesamt'!K80+'A gesamt'!K80+'CH gesamt'!K80</f>
        <v>84</v>
      </c>
      <c r="F78" s="1">
        <f>'D gesamt'!L80+'A gesamt'!L80+'CH gesamt'!L80</f>
        <v>79</v>
      </c>
      <c r="G78" s="1">
        <f>'D gesamt'!M80+'A gesamt'!M80+'CH gesamt'!M80</f>
        <v>79</v>
      </c>
      <c r="H78" s="1">
        <f>'D gesamt'!N80+'A gesamt'!N80+'CH gesamt'!N80</f>
        <v>73</v>
      </c>
      <c r="I78" s="1">
        <f>'D gesamt'!O80+'A gesamt'!O80+'CH gesamt'!O80</f>
        <v>457</v>
      </c>
      <c r="J78" s="2">
        <f t="shared" si="31"/>
        <v>6.4736104756333017E-4</v>
      </c>
      <c r="K78" s="7">
        <f t="shared" si="39"/>
        <v>0.94681015322766859</v>
      </c>
      <c r="L78" t="s">
        <v>1688</v>
      </c>
      <c r="M78" s="7">
        <f t="shared" si="32"/>
        <v>5.7386779029455922E-4</v>
      </c>
      <c r="N78" s="1" t="s">
        <v>86</v>
      </c>
      <c r="O78" s="1" t="s">
        <v>4</v>
      </c>
      <c r="P78" s="7">
        <f t="shared" si="33"/>
        <v>0.3666666666666667</v>
      </c>
      <c r="Q78" s="7">
        <f t="shared" si="34"/>
        <v>2.4390243902439046E-2</v>
      </c>
      <c r="R78" s="7">
        <f t="shared" si="35"/>
        <v>-5.9523809523809534E-2</v>
      </c>
      <c r="S78" s="7">
        <f t="shared" si="36"/>
        <v>0</v>
      </c>
      <c r="T78" s="7">
        <f t="shared" si="37"/>
        <v>-7.5949367088607556E-2</v>
      </c>
      <c r="U78" s="2">
        <f t="shared" si="38"/>
        <v>4.0002353139918068E-2</v>
      </c>
    </row>
    <row r="79" spans="1:21" x14ac:dyDescent="0.3">
      <c r="A79" s="1" t="str">
        <f>'D gesamt'!G81</f>
        <v>Pensoft Publishers</v>
      </c>
      <c r="B79" s="1" t="str">
        <f>'D gesamt'!H81</f>
        <v>Gold</v>
      </c>
      <c r="C79" s="1">
        <f>'D gesamt'!I81+'A gesamt'!I81+'CH gesamt'!I81</f>
        <v>40</v>
      </c>
      <c r="D79" s="1">
        <f>'D gesamt'!J81+'A gesamt'!J81+'CH gesamt'!J81</f>
        <v>55</v>
      </c>
      <c r="E79" s="1">
        <f>'D gesamt'!K81+'A gesamt'!K81+'CH gesamt'!K81</f>
        <v>75</v>
      </c>
      <c r="F79" s="1">
        <f>'D gesamt'!L81+'A gesamt'!L81+'CH gesamt'!L81</f>
        <v>85</v>
      </c>
      <c r="G79" s="1">
        <f>'D gesamt'!M81+'A gesamt'!M81+'CH gesamt'!M81</f>
        <v>84</v>
      </c>
      <c r="H79" s="1">
        <f>'D gesamt'!N81+'A gesamt'!N81+'CH gesamt'!N81</f>
        <v>102</v>
      </c>
      <c r="I79" s="1">
        <f>'D gesamt'!O81+'A gesamt'!O81+'CH gesamt'!O81</f>
        <v>441</v>
      </c>
      <c r="J79" s="2">
        <f t="shared" si="31"/>
        <v>6.2469632817380443E-4</v>
      </c>
      <c r="K79" s="7">
        <f t="shared" si="39"/>
        <v>0.94743484955584245</v>
      </c>
      <c r="L79" t="s">
        <v>1688</v>
      </c>
      <c r="M79" s="7">
        <f t="shared" si="32"/>
        <v>8.0184266589102796E-4</v>
      </c>
      <c r="N79" s="4" t="s">
        <v>62</v>
      </c>
      <c r="O79" s="4" t="s">
        <v>8</v>
      </c>
      <c r="P79" s="50">
        <f t="shared" si="33"/>
        <v>0.375</v>
      </c>
      <c r="Q79" s="50">
        <f t="shared" si="34"/>
        <v>0.36363636363636354</v>
      </c>
      <c r="R79" s="50">
        <f t="shared" si="35"/>
        <v>0.1333333333333333</v>
      </c>
      <c r="S79" s="50">
        <f t="shared" si="36"/>
        <v>-1.1764705882352899E-2</v>
      </c>
      <c r="T79" s="50">
        <f t="shared" si="37"/>
        <v>0.21428571428571419</v>
      </c>
      <c r="U79" s="11">
        <f t="shared" si="38"/>
        <v>0.20589095060661244</v>
      </c>
    </row>
    <row r="80" spans="1:21" x14ac:dyDescent="0.3">
      <c r="A80" s="1" t="str">
        <f>'D gesamt'!G82</f>
        <v>European Respiratory Society (ERS)</v>
      </c>
      <c r="B80" s="1" t="str">
        <f>'D gesamt'!H82</f>
        <v>Closed/Hybrid</v>
      </c>
      <c r="C80" s="1">
        <f>'D gesamt'!I82+'A gesamt'!I82+'CH gesamt'!I82</f>
        <v>63</v>
      </c>
      <c r="D80" s="1">
        <f>'D gesamt'!J82+'A gesamt'!J82+'CH gesamt'!J82</f>
        <v>58</v>
      </c>
      <c r="E80" s="1">
        <f>'D gesamt'!K82+'A gesamt'!K82+'CH gesamt'!K82</f>
        <v>85</v>
      </c>
      <c r="F80" s="1">
        <f>'D gesamt'!L82+'A gesamt'!L82+'CH gesamt'!L82</f>
        <v>75</v>
      </c>
      <c r="G80" s="1">
        <f>'D gesamt'!M82+'A gesamt'!M82+'CH gesamt'!M82</f>
        <v>80</v>
      </c>
      <c r="H80" s="1">
        <f>'D gesamt'!N82+'A gesamt'!N82+'CH gesamt'!N82</f>
        <v>113</v>
      </c>
      <c r="I80" s="1">
        <f>'D gesamt'!O82+'A gesamt'!O82+'CH gesamt'!O82</f>
        <v>474</v>
      </c>
      <c r="J80" s="2">
        <f t="shared" si="31"/>
        <v>6.7144231191470127E-4</v>
      </c>
      <c r="K80" s="7">
        <f t="shared" si="39"/>
        <v>0.94810629186775719</v>
      </c>
      <c r="L80" t="s">
        <v>1688</v>
      </c>
      <c r="M80" s="7">
        <f t="shared" si="32"/>
        <v>8.8831589456555063E-4</v>
      </c>
      <c r="N80" s="1" t="s">
        <v>53</v>
      </c>
      <c r="O80" s="1" t="s">
        <v>4</v>
      </c>
      <c r="P80" s="7">
        <f t="shared" si="33"/>
        <v>-7.9365079365079416E-2</v>
      </c>
      <c r="Q80" s="7">
        <f t="shared" si="34"/>
        <v>0.46551724137931028</v>
      </c>
      <c r="R80" s="7">
        <f t="shared" si="35"/>
        <v>-0.11764705882352944</v>
      </c>
      <c r="S80" s="7">
        <f t="shared" si="36"/>
        <v>6.6666666666666652E-2</v>
      </c>
      <c r="T80" s="7">
        <f t="shared" si="37"/>
        <v>0.41250000000000009</v>
      </c>
      <c r="U80" s="2">
        <f t="shared" si="38"/>
        <v>0.1239515195453138</v>
      </c>
    </row>
    <row r="81" spans="1:21" x14ac:dyDescent="0.3">
      <c r="A81" s="1" t="str">
        <f>'D gesamt'!G83</f>
        <v>Anticancer Research USA Inc.</v>
      </c>
      <c r="B81" s="1" t="str">
        <f>'D gesamt'!H83</f>
        <v>Closed/Hybrid</v>
      </c>
      <c r="C81" s="1">
        <f>'D gesamt'!I83+'A gesamt'!I83+'CH gesamt'!I83</f>
        <v>0</v>
      </c>
      <c r="D81" s="1">
        <f>'D gesamt'!J83+'A gesamt'!J83+'CH gesamt'!J83</f>
        <v>27</v>
      </c>
      <c r="E81" s="1">
        <f>'D gesamt'!K83+'A gesamt'!K83+'CH gesamt'!K83</f>
        <v>75</v>
      </c>
      <c r="F81" s="1">
        <f>'D gesamt'!L83+'A gesamt'!L83+'CH gesamt'!L83</f>
        <v>111</v>
      </c>
      <c r="G81" s="1">
        <f>'D gesamt'!M83+'A gesamt'!M83+'CH gesamt'!M83</f>
        <v>87</v>
      </c>
      <c r="H81" s="1">
        <f>'D gesamt'!N83+'A gesamt'!N83+'CH gesamt'!N83</f>
        <v>111</v>
      </c>
      <c r="I81" s="1">
        <f>'D gesamt'!O83+'A gesamt'!O83+'CH gesamt'!O83</f>
        <v>411</v>
      </c>
      <c r="J81" s="2">
        <f t="shared" si="31"/>
        <v>5.8219997931844355E-4</v>
      </c>
      <c r="K81" s="7">
        <f t="shared" si="39"/>
        <v>0.9486884918470756</v>
      </c>
      <c r="L81" t="s">
        <v>1688</v>
      </c>
      <c r="M81" s="7">
        <f t="shared" si="32"/>
        <v>8.7259348935200104E-4</v>
      </c>
      <c r="N81" s="1" t="s">
        <v>68</v>
      </c>
      <c r="O81" s="1" t="s">
        <v>4</v>
      </c>
      <c r="P81" s="7" t="e">
        <f t="shared" si="33"/>
        <v>#DIV/0!</v>
      </c>
      <c r="Q81" s="7">
        <f t="shared" si="34"/>
        <v>1.7777777777777777</v>
      </c>
      <c r="R81" s="7">
        <f t="shared" si="35"/>
        <v>0.48</v>
      </c>
      <c r="S81" s="7">
        <f t="shared" si="36"/>
        <v>-0.21621621621621623</v>
      </c>
      <c r="T81" s="7">
        <f t="shared" si="37"/>
        <v>0.27586206896551735</v>
      </c>
      <c r="U81" s="2" t="e">
        <f t="shared" si="38"/>
        <v>#DIV/0!</v>
      </c>
    </row>
    <row r="82" spans="1:21" x14ac:dyDescent="0.3">
      <c r="A82" s="1" t="str">
        <f>'D gesamt'!G84</f>
        <v>American Institute of Aeronautics and Astronautics (AIAA)</v>
      </c>
      <c r="B82" s="1" t="str">
        <f>'D gesamt'!H84</f>
        <v>Closed/Hybrid</v>
      </c>
      <c r="C82" s="1">
        <f>'D gesamt'!I84+'A gesamt'!I84+'CH gesamt'!I84</f>
        <v>65</v>
      </c>
      <c r="D82" s="1">
        <f>'D gesamt'!J84+'A gesamt'!J84+'CH gesamt'!J84</f>
        <v>65</v>
      </c>
      <c r="E82" s="1">
        <f>'D gesamt'!K84+'A gesamt'!K84+'CH gesamt'!K84</f>
        <v>66</v>
      </c>
      <c r="F82" s="1">
        <f>'D gesamt'!L84+'A gesamt'!L84+'CH gesamt'!L84</f>
        <v>65</v>
      </c>
      <c r="G82" s="1">
        <f>'D gesamt'!M84+'A gesamt'!M84+'CH gesamt'!M84</f>
        <v>84</v>
      </c>
      <c r="H82" s="1">
        <f>'D gesamt'!N84+'A gesamt'!N84+'CH gesamt'!N84</f>
        <v>57</v>
      </c>
      <c r="I82" s="1">
        <f>'D gesamt'!O84+'A gesamt'!O84+'CH gesamt'!O84</f>
        <v>402</v>
      </c>
      <c r="J82" s="2">
        <f t="shared" si="31"/>
        <v>5.6945107466183531E-4</v>
      </c>
      <c r="K82" s="7">
        <f t="shared" si="39"/>
        <v>0.94925794292173749</v>
      </c>
      <c r="L82" t="s">
        <v>1688</v>
      </c>
      <c r="M82" s="7">
        <f t="shared" si="32"/>
        <v>4.4808854858616269E-4</v>
      </c>
      <c r="N82" s="1" t="s">
        <v>101</v>
      </c>
      <c r="O82" s="1" t="s">
        <v>4</v>
      </c>
      <c r="P82" s="7">
        <f t="shared" si="33"/>
        <v>0</v>
      </c>
      <c r="Q82" s="7">
        <f t="shared" si="34"/>
        <v>1.538461538461533E-2</v>
      </c>
      <c r="R82" s="7">
        <f t="shared" si="35"/>
        <v>-1.5151515151515138E-2</v>
      </c>
      <c r="S82" s="7">
        <f t="shared" si="36"/>
        <v>0.29230769230769238</v>
      </c>
      <c r="T82" s="7">
        <f t="shared" si="37"/>
        <v>-0.3214285714285714</v>
      </c>
      <c r="U82" s="2">
        <f t="shared" si="38"/>
        <v>-2.5925218350086321E-2</v>
      </c>
    </row>
    <row r="83" spans="1:21" x14ac:dyDescent="0.3">
      <c r="A83" s="1" t="str">
        <f>'D gesamt'!G85</f>
        <v>Spandidos Publications</v>
      </c>
      <c r="B83" s="1" t="str">
        <f>'D gesamt'!H85</f>
        <v>Closed/Hybrid</v>
      </c>
      <c r="C83" s="1">
        <f>'D gesamt'!I85+'A gesamt'!I85+'CH gesamt'!I85</f>
        <v>74</v>
      </c>
      <c r="D83" s="1">
        <f>'D gesamt'!J85+'A gesamt'!J85+'CH gesamt'!J85</f>
        <v>100</v>
      </c>
      <c r="E83" s="1">
        <f>'D gesamt'!K85+'A gesamt'!K85+'CH gesamt'!K85</f>
        <v>92</v>
      </c>
      <c r="F83" s="1">
        <f>'D gesamt'!L85+'A gesamt'!L85+'CH gesamt'!L85</f>
        <v>58</v>
      </c>
      <c r="G83" s="1">
        <f>'D gesamt'!M85+'A gesamt'!M85+'CH gesamt'!M85</f>
        <v>52</v>
      </c>
      <c r="H83" s="1">
        <f>'D gesamt'!N85+'A gesamt'!N85+'CH gesamt'!N85</f>
        <v>33</v>
      </c>
      <c r="I83" s="1">
        <f>'D gesamt'!O85+'A gesamt'!O85+'CH gesamt'!O85</f>
        <v>409</v>
      </c>
      <c r="J83" s="2">
        <f t="shared" si="31"/>
        <v>5.7936688939475283E-4</v>
      </c>
      <c r="K83" s="7">
        <f t="shared" si="39"/>
        <v>0.94983730981113224</v>
      </c>
      <c r="L83" t="s">
        <v>1688</v>
      </c>
      <c r="M83" s="7">
        <f t="shared" si="32"/>
        <v>2.5941968602356786E-4</v>
      </c>
      <c r="N83" s="1" t="s">
        <v>128</v>
      </c>
      <c r="O83" s="1" t="s">
        <v>4</v>
      </c>
      <c r="P83" s="7">
        <f t="shared" si="33"/>
        <v>0.35135135135135132</v>
      </c>
      <c r="Q83" s="7">
        <f t="shared" si="34"/>
        <v>-7.999999999999996E-2</v>
      </c>
      <c r="R83" s="7">
        <f t="shared" si="35"/>
        <v>-0.36956521739130432</v>
      </c>
      <c r="S83" s="7">
        <f t="shared" si="36"/>
        <v>-0.10344827586206895</v>
      </c>
      <c r="T83" s="7">
        <f t="shared" si="37"/>
        <v>-0.36538461538461542</v>
      </c>
      <c r="U83" s="2">
        <f t="shared" si="38"/>
        <v>-0.14914325884432056</v>
      </c>
    </row>
    <row r="84" spans="1:21" x14ac:dyDescent="0.3">
      <c r="A84" s="1" t="str">
        <f>'D gesamt'!G86</f>
        <v>Society of Nuclear Medicine</v>
      </c>
      <c r="B84" s="1" t="str">
        <f>'D gesamt'!H86</f>
        <v>Closed/Hybrid</v>
      </c>
      <c r="C84" s="1">
        <f>'D gesamt'!I86+'A gesamt'!I86+'CH gesamt'!I86</f>
        <v>66</v>
      </c>
      <c r="D84" s="1">
        <f>'D gesamt'!J86+'A gesamt'!J86+'CH gesamt'!J86</f>
        <v>74</v>
      </c>
      <c r="E84" s="1">
        <f>'D gesamt'!K86+'A gesamt'!K86+'CH gesamt'!K86</f>
        <v>74</v>
      </c>
      <c r="F84" s="1">
        <f>'D gesamt'!L86+'A gesamt'!L86+'CH gesamt'!L86</f>
        <v>74</v>
      </c>
      <c r="G84" s="1">
        <f>'D gesamt'!M86+'A gesamt'!M86+'CH gesamt'!M86</f>
        <v>70</v>
      </c>
      <c r="H84" s="1">
        <f>'D gesamt'!N86+'A gesamt'!N86+'CH gesamt'!N86</f>
        <v>72</v>
      </c>
      <c r="I84" s="1">
        <f>'D gesamt'!O86+'A gesamt'!O86+'CH gesamt'!O86</f>
        <v>430</v>
      </c>
      <c r="J84" s="2">
        <f t="shared" si="31"/>
        <v>6.0911433359350548E-4</v>
      </c>
      <c r="K84" s="7">
        <f t="shared" si="39"/>
        <v>0.95044642414472569</v>
      </c>
      <c r="L84" t="s">
        <v>1688</v>
      </c>
      <c r="M84" s="7">
        <f t="shared" si="32"/>
        <v>5.6600658768778448E-4</v>
      </c>
      <c r="N84" s="1" t="s">
        <v>90</v>
      </c>
      <c r="O84" s="1" t="s">
        <v>4</v>
      </c>
      <c r="P84" s="7">
        <f t="shared" si="33"/>
        <v>0.1212121212121211</v>
      </c>
      <c r="Q84" s="7">
        <f t="shared" si="34"/>
        <v>0</v>
      </c>
      <c r="R84" s="7">
        <f t="shared" si="35"/>
        <v>0</v>
      </c>
      <c r="S84" s="7">
        <f t="shared" si="36"/>
        <v>-5.4054054054054057E-2</v>
      </c>
      <c r="T84" s="7">
        <f t="shared" si="37"/>
        <v>2.857142857142847E-2</v>
      </c>
      <c r="U84" s="2">
        <f t="shared" si="38"/>
        <v>1.7554577175587616E-2</v>
      </c>
    </row>
    <row r="85" spans="1:21" x14ac:dyDescent="0.3">
      <c r="A85" s="1" t="str">
        <f>'D gesamt'!G87</f>
        <v>Bioscientifica</v>
      </c>
      <c r="B85" s="1" t="str">
        <f>'D gesamt'!H87</f>
        <v>Closed/Hybrid</v>
      </c>
      <c r="C85" s="1">
        <f>'D gesamt'!I87+'A gesamt'!I87+'CH gesamt'!I87</f>
        <v>66</v>
      </c>
      <c r="D85" s="1">
        <f>'D gesamt'!J87+'A gesamt'!J87+'CH gesamt'!J87</f>
        <v>56</v>
      </c>
      <c r="E85" s="1">
        <f>'D gesamt'!K87+'A gesamt'!K87+'CH gesamt'!K87</f>
        <v>66</v>
      </c>
      <c r="F85" s="1">
        <f>'D gesamt'!L87+'A gesamt'!L87+'CH gesamt'!L87</f>
        <v>91</v>
      </c>
      <c r="G85" s="1">
        <f>'D gesamt'!M87+'A gesamt'!M87+'CH gesamt'!M87</f>
        <v>85</v>
      </c>
      <c r="H85" s="1">
        <f>'D gesamt'!N87+'A gesamt'!N87+'CH gesamt'!N87</f>
        <v>53</v>
      </c>
      <c r="I85" s="1">
        <f>'D gesamt'!O87+'A gesamt'!O87+'CH gesamt'!O87</f>
        <v>417</v>
      </c>
      <c r="J85" s="2">
        <f t="shared" si="31"/>
        <v>5.906992490895157E-4</v>
      </c>
      <c r="K85" s="7">
        <f t="shared" si="39"/>
        <v>0.95103712339381519</v>
      </c>
      <c r="L85" t="s">
        <v>1688</v>
      </c>
      <c r="M85" s="7">
        <f t="shared" si="32"/>
        <v>4.1664373815906357E-4</v>
      </c>
      <c r="N85" s="1" t="s">
        <v>93</v>
      </c>
      <c r="O85" s="1" t="s">
        <v>4</v>
      </c>
      <c r="P85" s="7">
        <f t="shared" si="33"/>
        <v>-0.15151515151515149</v>
      </c>
      <c r="Q85" s="7">
        <f t="shared" si="34"/>
        <v>0.1785714285714286</v>
      </c>
      <c r="R85" s="7">
        <f t="shared" si="35"/>
        <v>0.3787878787878789</v>
      </c>
      <c r="S85" s="7">
        <f t="shared" si="36"/>
        <v>-6.5934065934065922E-2</v>
      </c>
      <c r="T85" s="7">
        <f t="shared" si="37"/>
        <v>-0.37647058823529411</v>
      </c>
      <c r="U85" s="2">
        <f t="shared" si="38"/>
        <v>-4.2924085993774397E-2</v>
      </c>
    </row>
    <row r="86" spans="1:21" x14ac:dyDescent="0.3">
      <c r="A86" s="1" t="str">
        <f>'D gesamt'!G88</f>
        <v>Ferrata Storti Foundation (Haematologica)</v>
      </c>
      <c r="B86" s="1" t="str">
        <f>'D gesamt'!H88</f>
        <v>Closed/Hybrid</v>
      </c>
      <c r="C86" s="1">
        <f>'D gesamt'!I88+'A gesamt'!I88+'CH gesamt'!I88</f>
        <v>39</v>
      </c>
      <c r="D86" s="1">
        <f>'D gesamt'!J88+'A gesamt'!J88+'CH gesamt'!J88</f>
        <v>59</v>
      </c>
      <c r="E86" s="1">
        <f>'D gesamt'!K88+'A gesamt'!K88+'CH gesamt'!K88</f>
        <v>73</v>
      </c>
      <c r="F86" s="1">
        <f>'D gesamt'!L88+'A gesamt'!L88+'CH gesamt'!L88</f>
        <v>75</v>
      </c>
      <c r="G86" s="1">
        <f>'D gesamt'!M88+'A gesamt'!M88+'CH gesamt'!M88</f>
        <v>109</v>
      </c>
      <c r="H86" s="1">
        <f>'D gesamt'!N88+'A gesamt'!N88+'CH gesamt'!N88</f>
        <v>68</v>
      </c>
      <c r="I86" s="1">
        <f>'D gesamt'!O88+'A gesamt'!O88+'CH gesamt'!O88</f>
        <v>423</v>
      </c>
      <c r="J86" s="2">
        <f t="shared" si="31"/>
        <v>5.9919851886058785E-4</v>
      </c>
      <c r="K86" s="7">
        <f t="shared" si="39"/>
        <v>0.95163632191267578</v>
      </c>
      <c r="L86" t="s">
        <v>1688</v>
      </c>
      <c r="M86" s="7">
        <f t="shared" si="32"/>
        <v>5.3456177726068531E-4</v>
      </c>
      <c r="N86" s="1" t="s">
        <v>97</v>
      </c>
      <c r="O86" s="1" t="s">
        <v>4</v>
      </c>
      <c r="P86" s="7">
        <f t="shared" si="33"/>
        <v>0.51282051282051277</v>
      </c>
      <c r="Q86" s="7">
        <f t="shared" si="34"/>
        <v>0.23728813559322037</v>
      </c>
      <c r="R86" s="7">
        <f t="shared" si="35"/>
        <v>2.7397260273972712E-2</v>
      </c>
      <c r="S86" s="7">
        <f t="shared" si="36"/>
        <v>0.45333333333333337</v>
      </c>
      <c r="T86" s="7">
        <f t="shared" si="37"/>
        <v>-0.37614678899082565</v>
      </c>
      <c r="U86" s="2">
        <f t="shared" si="38"/>
        <v>0.11760635116972784</v>
      </c>
    </row>
    <row r="87" spans="1:21" x14ac:dyDescent="0.3">
      <c r="A87" s="1" t="str">
        <f>'D gesamt'!G89</f>
        <v>Dustri-Verlgag Dr. Karl Feistle</v>
      </c>
      <c r="B87" s="1" t="str">
        <f>'D gesamt'!H89</f>
        <v>Closed/Hybrid</v>
      </c>
      <c r="C87" s="1">
        <f>'D gesamt'!I89+'A gesamt'!I89+'CH gesamt'!I89</f>
        <v>83</v>
      </c>
      <c r="D87" s="1">
        <f>'D gesamt'!J89+'A gesamt'!J89+'CH gesamt'!J89</f>
        <v>58</v>
      </c>
      <c r="E87" s="1">
        <f>'D gesamt'!K89+'A gesamt'!K89+'CH gesamt'!K89</f>
        <v>66</v>
      </c>
      <c r="F87" s="1">
        <f>'D gesamt'!L89+'A gesamt'!L89+'CH gesamt'!L89</f>
        <v>72</v>
      </c>
      <c r="G87" s="1">
        <f>'D gesamt'!M89+'A gesamt'!M89+'CH gesamt'!M89</f>
        <v>65</v>
      </c>
      <c r="H87" s="1">
        <f>'D gesamt'!N89+'A gesamt'!N89+'CH gesamt'!N89</f>
        <v>54</v>
      </c>
      <c r="I87" s="1">
        <f>'D gesamt'!O89+'A gesamt'!O89+'CH gesamt'!O89</f>
        <v>398</v>
      </c>
      <c r="J87" s="2">
        <f t="shared" si="31"/>
        <v>5.6378489481445388E-4</v>
      </c>
      <c r="K87" s="7">
        <f t="shared" si="39"/>
        <v>0.95220010680749023</v>
      </c>
      <c r="L87" t="s">
        <v>1688</v>
      </c>
      <c r="M87" s="7">
        <f t="shared" si="32"/>
        <v>4.2450494076583836E-4</v>
      </c>
      <c r="N87" s="1" t="s">
        <v>102</v>
      </c>
      <c r="O87" s="1" t="s">
        <v>4</v>
      </c>
      <c r="P87" s="7">
        <f t="shared" si="33"/>
        <v>-0.3012048192771084</v>
      </c>
      <c r="Q87" s="7">
        <f t="shared" si="34"/>
        <v>0.13793103448275867</v>
      </c>
      <c r="R87" s="7">
        <f t="shared" si="35"/>
        <v>9.0909090909090828E-2</v>
      </c>
      <c r="S87" s="7">
        <f t="shared" si="36"/>
        <v>-9.722222222222221E-2</v>
      </c>
      <c r="T87" s="7">
        <f t="shared" si="37"/>
        <v>-0.16923076923076918</v>
      </c>
      <c r="U87" s="2">
        <f t="shared" si="38"/>
        <v>-8.2379444685110603E-2</v>
      </c>
    </row>
    <row r="88" spans="1:21" x14ac:dyDescent="0.3">
      <c r="A88" s="1" t="str">
        <f>'D gesamt'!G90</f>
        <v>MIT Press - Journals</v>
      </c>
      <c r="B88" s="1" t="str">
        <f>'D gesamt'!H90</f>
        <v>Closed/Hybrid</v>
      </c>
      <c r="C88" s="1">
        <f>'D gesamt'!I90+'A gesamt'!I90+'CH gesamt'!I90</f>
        <v>63</v>
      </c>
      <c r="D88" s="1">
        <f>'D gesamt'!J90+'A gesamt'!J90+'CH gesamt'!J90</f>
        <v>58</v>
      </c>
      <c r="E88" s="1">
        <f>'D gesamt'!K90+'A gesamt'!K90+'CH gesamt'!K90</f>
        <v>56</v>
      </c>
      <c r="F88" s="1">
        <f>'D gesamt'!L90+'A gesamt'!L90+'CH gesamt'!L90</f>
        <v>50</v>
      </c>
      <c r="G88" s="1">
        <f>'D gesamt'!M90+'A gesamt'!M90+'CH gesamt'!M90</f>
        <v>72</v>
      </c>
      <c r="H88" s="1">
        <f>'D gesamt'!N90+'A gesamt'!N90+'CH gesamt'!N90</f>
        <v>80</v>
      </c>
      <c r="I88" s="1">
        <f>'D gesamt'!O90+'A gesamt'!O90+'CH gesamt'!O90</f>
        <v>379</v>
      </c>
      <c r="J88" s="2">
        <f t="shared" si="31"/>
        <v>5.3687054053939195E-4</v>
      </c>
      <c r="K88" s="7">
        <f t="shared" si="39"/>
        <v>0.95273697734802965</v>
      </c>
      <c r="L88" t="s">
        <v>1688</v>
      </c>
      <c r="M88" s="7">
        <f t="shared" si="32"/>
        <v>6.2889620854198272E-4</v>
      </c>
      <c r="N88" s="1" t="s">
        <v>87</v>
      </c>
      <c r="O88" s="1" t="s">
        <v>4</v>
      </c>
      <c r="P88" s="7">
        <f t="shared" si="33"/>
        <v>-7.9365079365079416E-2</v>
      </c>
      <c r="Q88" s="7">
        <f t="shared" si="34"/>
        <v>-3.4482758620689613E-2</v>
      </c>
      <c r="R88" s="7">
        <f t="shared" si="35"/>
        <v>-0.1071428571428571</v>
      </c>
      <c r="S88" s="7">
        <f t="shared" si="36"/>
        <v>0.43999999999999995</v>
      </c>
      <c r="T88" s="7">
        <f t="shared" si="37"/>
        <v>0.11111111111111116</v>
      </c>
      <c r="U88" s="2">
        <f t="shared" si="38"/>
        <v>4.8938165624699659E-2</v>
      </c>
    </row>
    <row r="89" spans="1:21" x14ac:dyDescent="0.3">
      <c r="A89" s="1" t="str">
        <f>'D gesamt'!G91</f>
        <v>Mohr Siebeck</v>
      </c>
      <c r="B89" s="1" t="str">
        <f>'D gesamt'!H91</f>
        <v>Closed/Hybrid</v>
      </c>
      <c r="C89" s="1">
        <f>'D gesamt'!I91+'A gesamt'!I91+'CH gesamt'!I91</f>
        <v>44</v>
      </c>
      <c r="D89" s="1">
        <f>'D gesamt'!J91+'A gesamt'!J91+'CH gesamt'!J91</f>
        <v>60</v>
      </c>
      <c r="E89" s="1">
        <f>'D gesamt'!K91+'A gesamt'!K91+'CH gesamt'!K91</f>
        <v>50</v>
      </c>
      <c r="F89" s="1">
        <f>'D gesamt'!L91+'A gesamt'!L91+'CH gesamt'!L91</f>
        <v>56</v>
      </c>
      <c r="G89" s="1">
        <f>'D gesamt'!M91+'A gesamt'!M91+'CH gesamt'!M91</f>
        <v>77</v>
      </c>
      <c r="H89" s="1">
        <f>'D gesamt'!N91+'A gesamt'!N91+'CH gesamt'!N91</f>
        <v>77</v>
      </c>
      <c r="I89" s="1">
        <f>'D gesamt'!O91+'A gesamt'!O91+'CH gesamt'!O91</f>
        <v>364</v>
      </c>
      <c r="J89" s="2">
        <f t="shared" si="31"/>
        <v>5.1562236611171156E-4</v>
      </c>
      <c r="K89" s="7">
        <f t="shared" si="39"/>
        <v>0.95325259971414134</v>
      </c>
      <c r="L89" t="s">
        <v>1688</v>
      </c>
      <c r="M89" s="7">
        <f t="shared" si="32"/>
        <v>6.0531260072165839E-4</v>
      </c>
      <c r="N89" s="1" t="s">
        <v>99</v>
      </c>
      <c r="O89" s="1" t="s">
        <v>4</v>
      </c>
      <c r="P89" s="7">
        <f t="shared" si="33"/>
        <v>0.36363636363636354</v>
      </c>
      <c r="Q89" s="7">
        <f t="shared" si="34"/>
        <v>-0.16666666666666663</v>
      </c>
      <c r="R89" s="7">
        <f t="shared" si="35"/>
        <v>0.12000000000000011</v>
      </c>
      <c r="S89" s="7">
        <f t="shared" si="36"/>
        <v>0.375</v>
      </c>
      <c r="T89" s="7">
        <f t="shared" si="37"/>
        <v>0</v>
      </c>
      <c r="U89" s="2">
        <f t="shared" si="38"/>
        <v>0.11842691472014466</v>
      </c>
    </row>
    <row r="90" spans="1:21" x14ac:dyDescent="0.3">
      <c r="A90" s="1" t="str">
        <f>'D gesamt'!G92</f>
        <v>European Mathematical Society Publishing House</v>
      </c>
      <c r="B90" s="1" t="str">
        <f>'D gesamt'!H92</f>
        <v>Closed/Hybrid</v>
      </c>
      <c r="C90" s="1">
        <f>'D gesamt'!I92+'A gesamt'!I92+'CH gesamt'!I92</f>
        <v>52</v>
      </c>
      <c r="D90" s="1">
        <f>'D gesamt'!J92+'A gesamt'!J92+'CH gesamt'!J92</f>
        <v>61</v>
      </c>
      <c r="E90" s="1">
        <f>'D gesamt'!K92+'A gesamt'!K92+'CH gesamt'!K92</f>
        <v>54</v>
      </c>
      <c r="F90" s="1">
        <f>'D gesamt'!L92+'A gesamt'!L92+'CH gesamt'!L92</f>
        <v>72</v>
      </c>
      <c r="G90" s="1">
        <f>'D gesamt'!M92+'A gesamt'!M92+'CH gesamt'!M92</f>
        <v>85</v>
      </c>
      <c r="H90" s="1">
        <f>'D gesamt'!N92+'A gesamt'!N92+'CH gesamt'!N92</f>
        <v>48</v>
      </c>
      <c r="I90" s="1">
        <f>'D gesamt'!O92+'A gesamt'!O92+'CH gesamt'!O92</f>
        <v>372</v>
      </c>
      <c r="J90" s="2">
        <f t="shared" si="31"/>
        <v>5.2695472580647443E-4</v>
      </c>
      <c r="K90" s="7">
        <f t="shared" si="39"/>
        <v>0.95377955443994777</v>
      </c>
      <c r="L90" t="s">
        <v>1688</v>
      </c>
      <c r="M90" s="7">
        <f t="shared" si="32"/>
        <v>3.7733772512518965E-4</v>
      </c>
      <c r="N90" s="1" t="s">
        <v>109</v>
      </c>
      <c r="O90" s="1" t="s">
        <v>4</v>
      </c>
      <c r="P90" s="7">
        <f t="shared" si="33"/>
        <v>0.17307692307692313</v>
      </c>
      <c r="Q90" s="7">
        <f t="shared" si="34"/>
        <v>-0.11475409836065575</v>
      </c>
      <c r="R90" s="7">
        <f t="shared" si="35"/>
        <v>0.33333333333333326</v>
      </c>
      <c r="S90" s="7">
        <f t="shared" si="36"/>
        <v>0.18055555555555558</v>
      </c>
      <c r="T90" s="7">
        <f t="shared" si="37"/>
        <v>-0.43529411764705883</v>
      </c>
      <c r="U90" s="2">
        <f t="shared" si="38"/>
        <v>-1.5881085866475741E-2</v>
      </c>
    </row>
    <row r="91" spans="1:21" x14ac:dyDescent="0.3">
      <c r="A91" s="1" t="str">
        <f>'D gesamt'!G93</f>
        <v>The Endocrine Society</v>
      </c>
      <c r="B91" s="1" t="str">
        <f>'D gesamt'!H93</f>
        <v>Closed/Hybrid</v>
      </c>
      <c r="C91" s="1">
        <f>'D gesamt'!I93+'A gesamt'!I93+'CH gesamt'!I93</f>
        <v>79</v>
      </c>
      <c r="D91" s="1">
        <f>'D gesamt'!J93+'A gesamt'!J93+'CH gesamt'!J93</f>
        <v>67</v>
      </c>
      <c r="E91" s="1">
        <f>'D gesamt'!K93+'A gesamt'!K93+'CH gesamt'!K93</f>
        <v>50</v>
      </c>
      <c r="F91" s="1">
        <f>'D gesamt'!L93+'A gesamt'!L93+'CH gesamt'!L93</f>
        <v>56</v>
      </c>
      <c r="G91" s="1">
        <f>'D gesamt'!M93+'A gesamt'!M93+'CH gesamt'!M93</f>
        <v>71</v>
      </c>
      <c r="H91" s="1">
        <f>'D gesamt'!N93+'A gesamt'!N93+'CH gesamt'!N93</f>
        <v>69</v>
      </c>
      <c r="I91" s="1">
        <f>'D gesamt'!O93+'A gesamt'!O93+'CH gesamt'!O93</f>
        <v>392</v>
      </c>
      <c r="J91" s="2">
        <f t="shared" si="31"/>
        <v>5.5528562504338172E-4</v>
      </c>
      <c r="K91" s="7">
        <f t="shared" si="39"/>
        <v>0.95433484006499114</v>
      </c>
      <c r="L91" t="s">
        <v>1688</v>
      </c>
      <c r="M91" s="7">
        <f t="shared" si="32"/>
        <v>5.4242297986746015E-4</v>
      </c>
      <c r="N91" s="1" t="s">
        <v>77</v>
      </c>
      <c r="O91" s="1" t="s">
        <v>4</v>
      </c>
      <c r="P91" s="7">
        <f t="shared" si="33"/>
        <v>-0.15189873417721522</v>
      </c>
      <c r="Q91" s="7">
        <f t="shared" si="34"/>
        <v>-0.25373134328358204</v>
      </c>
      <c r="R91" s="7">
        <f t="shared" si="35"/>
        <v>0.12000000000000011</v>
      </c>
      <c r="S91" s="7">
        <f t="shared" si="36"/>
        <v>0.26785714285714279</v>
      </c>
      <c r="T91" s="7">
        <f t="shared" si="37"/>
        <v>-2.8169014084507005E-2</v>
      </c>
      <c r="U91" s="2">
        <f t="shared" si="38"/>
        <v>-2.6705207164686162E-2</v>
      </c>
    </row>
    <row r="92" spans="1:21" x14ac:dyDescent="0.3">
      <c r="A92" s="1" t="str">
        <f>'D gesamt'!G94</f>
        <v>The American Association of Immunologists</v>
      </c>
      <c r="B92" s="1" t="str">
        <f>'D gesamt'!H94</f>
        <v>Closed/Hybrid</v>
      </c>
      <c r="C92" s="1">
        <f>'D gesamt'!I94+'A gesamt'!I94+'CH gesamt'!I94</f>
        <v>113</v>
      </c>
      <c r="D92" s="1">
        <f>'D gesamt'!J94+'A gesamt'!J94+'CH gesamt'!J94</f>
        <v>75</v>
      </c>
      <c r="E92" s="1">
        <f>'D gesamt'!K94+'A gesamt'!K94+'CH gesamt'!K94</f>
        <v>73</v>
      </c>
      <c r="F92" s="1">
        <f>'D gesamt'!L94+'A gesamt'!L94+'CH gesamt'!L94</f>
        <v>44</v>
      </c>
      <c r="G92" s="1">
        <f>'D gesamt'!M94+'A gesamt'!M94+'CH gesamt'!M94</f>
        <v>41</v>
      </c>
      <c r="H92" s="1">
        <f>'D gesamt'!N94+'A gesamt'!N94+'CH gesamt'!N94</f>
        <v>41</v>
      </c>
      <c r="I92" s="1">
        <f>'D gesamt'!O94+'A gesamt'!O94+'CH gesamt'!O94</f>
        <v>387</v>
      </c>
      <c r="J92" s="2">
        <f t="shared" si="31"/>
        <v>5.4820290023415493E-4</v>
      </c>
      <c r="K92" s="7">
        <f t="shared" si="39"/>
        <v>0.9548830429652253</v>
      </c>
      <c r="L92" t="s">
        <v>1688</v>
      </c>
      <c r="M92" s="7">
        <f t="shared" si="32"/>
        <v>3.2230930687776615E-4</v>
      </c>
      <c r="N92" s="1" t="s">
        <v>118</v>
      </c>
      <c r="O92" s="1" t="s">
        <v>4</v>
      </c>
      <c r="P92" s="7">
        <f t="shared" si="33"/>
        <v>-0.33628318584070793</v>
      </c>
      <c r="Q92" s="7">
        <f t="shared" si="34"/>
        <v>-2.6666666666666616E-2</v>
      </c>
      <c r="R92" s="7">
        <f t="shared" si="35"/>
        <v>-0.39726027397260277</v>
      </c>
      <c r="S92" s="7">
        <f t="shared" si="36"/>
        <v>-6.8181818181818232E-2</v>
      </c>
      <c r="T92" s="7">
        <f t="shared" si="37"/>
        <v>0</v>
      </c>
      <c r="U92" s="2">
        <f t="shared" si="38"/>
        <v>-0.18352840050324426</v>
      </c>
    </row>
    <row r="93" spans="1:21" x14ac:dyDescent="0.3">
      <c r="A93" s="1" t="str">
        <f>'D gesamt'!G95</f>
        <v>Portland Press Ltd.</v>
      </c>
      <c r="B93" s="1" t="str">
        <f>'D gesamt'!H95</f>
        <v>Closed/Hybrid</v>
      </c>
      <c r="C93" s="1">
        <f>'D gesamt'!I95+'A gesamt'!I95+'CH gesamt'!I95</f>
        <v>57</v>
      </c>
      <c r="D93" s="1">
        <f>'D gesamt'!J95+'A gesamt'!J95+'CH gesamt'!J95</f>
        <v>60</v>
      </c>
      <c r="E93" s="1">
        <f>'D gesamt'!K95+'A gesamt'!K95+'CH gesamt'!K95</f>
        <v>53</v>
      </c>
      <c r="F93" s="1">
        <f>'D gesamt'!L95+'A gesamt'!L95+'CH gesamt'!L95</f>
        <v>56</v>
      </c>
      <c r="G93" s="1">
        <f>'D gesamt'!M95+'A gesamt'!M95+'CH gesamt'!M95</f>
        <v>69</v>
      </c>
      <c r="H93" s="1">
        <f>'D gesamt'!N95+'A gesamt'!N95+'CH gesamt'!N95</f>
        <v>56</v>
      </c>
      <c r="I93" s="1">
        <f>'D gesamt'!O95+'A gesamt'!O95+'CH gesamt'!O95</f>
        <v>351</v>
      </c>
      <c r="J93" s="2">
        <f t="shared" si="31"/>
        <v>4.9720728160772189E-4</v>
      </c>
      <c r="K93" s="7">
        <f t="shared" si="39"/>
        <v>0.95538025024683304</v>
      </c>
      <c r="L93" t="s">
        <v>1688</v>
      </c>
      <c r="M93" s="7">
        <f t="shared" si="32"/>
        <v>4.4022734597938795E-4</v>
      </c>
      <c r="N93" s="1" t="s">
        <v>108</v>
      </c>
      <c r="O93" s="1" t="s">
        <v>4</v>
      </c>
      <c r="P93" s="7">
        <f t="shared" si="33"/>
        <v>5.2631578947368363E-2</v>
      </c>
      <c r="Q93" s="7">
        <f t="shared" si="34"/>
        <v>-0.1166666666666667</v>
      </c>
      <c r="R93" s="7">
        <f t="shared" si="35"/>
        <v>5.6603773584905648E-2</v>
      </c>
      <c r="S93" s="7">
        <f t="shared" si="36"/>
        <v>0.23214285714285721</v>
      </c>
      <c r="T93" s="7">
        <f t="shared" si="37"/>
        <v>-0.18840579710144922</v>
      </c>
      <c r="U93" s="2">
        <f t="shared" si="38"/>
        <v>-3.5336573058661891E-3</v>
      </c>
    </row>
    <row r="94" spans="1:21" x14ac:dyDescent="0.3">
      <c r="A94" s="1" t="str">
        <f>'D gesamt'!G96</f>
        <v>American Dairy Science Association</v>
      </c>
      <c r="B94" s="1" t="str">
        <f>'D gesamt'!H96</f>
        <v>Closed/Hybrid</v>
      </c>
      <c r="C94" s="1">
        <f>'D gesamt'!I96+'A gesamt'!I96+'CH gesamt'!I96</f>
        <v>51</v>
      </c>
      <c r="D94" s="1">
        <f>'D gesamt'!J96+'A gesamt'!J96+'CH gesamt'!J96</f>
        <v>56</v>
      </c>
      <c r="E94" s="1">
        <f>'D gesamt'!K96+'A gesamt'!K96+'CH gesamt'!K96</f>
        <v>69</v>
      </c>
      <c r="F94" s="1">
        <f>'D gesamt'!L96+'A gesamt'!L96+'CH gesamt'!L96</f>
        <v>52</v>
      </c>
      <c r="G94" s="1">
        <f>'D gesamt'!M96+'A gesamt'!M96+'CH gesamt'!M96</f>
        <v>76</v>
      </c>
      <c r="H94" s="1">
        <f>'D gesamt'!N96+'A gesamt'!N96+'CH gesamt'!N96</f>
        <v>62</v>
      </c>
      <c r="I94" s="1">
        <f>'D gesamt'!O96+'A gesamt'!O96+'CH gesamt'!O96</f>
        <v>366</v>
      </c>
      <c r="J94" s="2">
        <f t="shared" si="31"/>
        <v>5.1845545603540228E-4</v>
      </c>
      <c r="K94" s="7">
        <f t="shared" si="39"/>
        <v>0.95589870570286839</v>
      </c>
      <c r="L94" t="s">
        <v>1688</v>
      </c>
      <c r="M94" s="7">
        <f t="shared" si="32"/>
        <v>4.8739456162003665E-4</v>
      </c>
      <c r="N94" s="1" t="s">
        <v>95</v>
      </c>
      <c r="O94" s="1" t="s">
        <v>4</v>
      </c>
      <c r="P94" s="7">
        <f t="shared" si="33"/>
        <v>9.8039215686274606E-2</v>
      </c>
      <c r="Q94" s="7">
        <f t="shared" si="34"/>
        <v>0.23214285714285721</v>
      </c>
      <c r="R94" s="7">
        <f t="shared" si="35"/>
        <v>-0.24637681159420288</v>
      </c>
      <c r="S94" s="7">
        <f t="shared" si="36"/>
        <v>0.46153846153846145</v>
      </c>
      <c r="T94" s="7">
        <f t="shared" si="37"/>
        <v>-0.18421052631578949</v>
      </c>
      <c r="U94" s="2">
        <f t="shared" si="38"/>
        <v>3.9834691942561395E-2</v>
      </c>
    </row>
    <row r="95" spans="1:21" x14ac:dyDescent="0.3">
      <c r="A95" s="1" t="str">
        <f>'D gesamt'!G97</f>
        <v>Baishideng Publishing Group Inc.</v>
      </c>
      <c r="B95" s="1" t="str">
        <f>'D gesamt'!H97</f>
        <v>Gold</v>
      </c>
      <c r="C95" s="1">
        <f>'D gesamt'!I97+'A gesamt'!I97+'CH gesamt'!I97</f>
        <v>93</v>
      </c>
      <c r="D95" s="1">
        <f>'D gesamt'!J97+'A gesamt'!J97+'CH gesamt'!J97</f>
        <v>78</v>
      </c>
      <c r="E95" s="1">
        <f>'D gesamt'!K97+'A gesamt'!K97+'CH gesamt'!K97</f>
        <v>63</v>
      </c>
      <c r="F95" s="1">
        <f>'D gesamt'!L97+'A gesamt'!L97+'CH gesamt'!L97</f>
        <v>38</v>
      </c>
      <c r="G95" s="1">
        <f>'D gesamt'!M97+'A gesamt'!M97+'CH gesamt'!M97</f>
        <v>31</v>
      </c>
      <c r="H95" s="1">
        <f>'D gesamt'!N97+'A gesamt'!N97+'CH gesamt'!N97</f>
        <v>42</v>
      </c>
      <c r="I95" s="1">
        <f>'D gesamt'!O97+'A gesamt'!O97+'CH gesamt'!O97</f>
        <v>345</v>
      </c>
      <c r="J95" s="2">
        <f t="shared" si="31"/>
        <v>4.8870801183664974E-4</v>
      </c>
      <c r="K95" s="7">
        <f t="shared" si="39"/>
        <v>0.95638741371470504</v>
      </c>
      <c r="L95" t="s">
        <v>1688</v>
      </c>
      <c r="M95" s="7">
        <f t="shared" si="32"/>
        <v>3.3017050948454095E-4</v>
      </c>
      <c r="N95" s="4" t="s">
        <v>123</v>
      </c>
      <c r="O95" s="4" t="s">
        <v>8</v>
      </c>
      <c r="P95" s="50">
        <f t="shared" si="33"/>
        <v>-0.16129032258064513</v>
      </c>
      <c r="Q95" s="50">
        <f t="shared" si="34"/>
        <v>-0.19230769230769229</v>
      </c>
      <c r="R95" s="50">
        <f t="shared" si="35"/>
        <v>-0.39682539682539686</v>
      </c>
      <c r="S95" s="50">
        <f t="shared" si="36"/>
        <v>-0.18421052631578949</v>
      </c>
      <c r="T95" s="50">
        <f t="shared" si="37"/>
        <v>0.35483870967741926</v>
      </c>
      <c r="U95" s="11">
        <f t="shared" si="38"/>
        <v>-0.14699167765084364</v>
      </c>
    </row>
    <row r="96" spans="1:21" x14ac:dyDescent="0.3">
      <c r="A96" s="1" t="str">
        <f>'D gesamt'!G98</f>
        <v>American Vacuum Society</v>
      </c>
      <c r="B96" s="1" t="str">
        <f>'D gesamt'!H98</f>
        <v>Closed/Hybrid</v>
      </c>
      <c r="C96" s="1">
        <f>'D gesamt'!I98+'A gesamt'!I98+'CH gesamt'!I98</f>
        <v>45</v>
      </c>
      <c r="D96" s="1">
        <f>'D gesamt'!J98+'A gesamt'!J98+'CH gesamt'!J98</f>
        <v>81</v>
      </c>
      <c r="E96" s="1">
        <f>'D gesamt'!K98+'A gesamt'!K98+'CH gesamt'!K98</f>
        <v>56</v>
      </c>
      <c r="F96" s="1">
        <f>'D gesamt'!L98+'A gesamt'!L98+'CH gesamt'!L98</f>
        <v>55</v>
      </c>
      <c r="G96" s="1">
        <f>'D gesamt'!M98+'A gesamt'!M98+'CH gesamt'!M98</f>
        <v>47</v>
      </c>
      <c r="H96" s="1">
        <f>'D gesamt'!N98+'A gesamt'!N98+'CH gesamt'!N98</f>
        <v>56</v>
      </c>
      <c r="I96" s="1">
        <f>'D gesamt'!O98+'A gesamt'!O98+'CH gesamt'!O98</f>
        <v>340</v>
      </c>
      <c r="J96" s="2">
        <f t="shared" si="31"/>
        <v>4.8162528702742289E-4</v>
      </c>
      <c r="K96" s="7">
        <f t="shared" si="39"/>
        <v>0.95686903900173248</v>
      </c>
      <c r="L96" t="s">
        <v>1688</v>
      </c>
      <c r="M96" s="7">
        <f t="shared" si="32"/>
        <v>4.4022734597938795E-4</v>
      </c>
      <c r="N96" s="1" t="s">
        <v>113</v>
      </c>
      <c r="O96" s="1" t="s">
        <v>4</v>
      </c>
      <c r="P96" s="7">
        <f t="shared" si="33"/>
        <v>0.8</v>
      </c>
      <c r="Q96" s="7">
        <f t="shared" si="34"/>
        <v>-0.30864197530864201</v>
      </c>
      <c r="R96" s="7">
        <f t="shared" si="35"/>
        <v>-1.7857142857142905E-2</v>
      </c>
      <c r="S96" s="7">
        <f t="shared" si="36"/>
        <v>-0.1454545454545455</v>
      </c>
      <c r="T96" s="7">
        <f t="shared" si="37"/>
        <v>0.1914893617021276</v>
      </c>
      <c r="U96" s="2">
        <f t="shared" si="38"/>
        <v>4.4708438422444985E-2</v>
      </c>
    </row>
    <row r="97" spans="1:21" x14ac:dyDescent="0.3">
      <c r="A97" s="1" t="str">
        <f>'D gesamt'!G99</f>
        <v>OpenEdition</v>
      </c>
      <c r="B97" s="1" t="str">
        <f>'D gesamt'!H99</f>
        <v>Closed/Hybrid</v>
      </c>
      <c r="C97" s="1">
        <f>'D gesamt'!I99+'A gesamt'!I99+'CH gesamt'!I99</f>
        <v>43</v>
      </c>
      <c r="D97" s="1">
        <f>'D gesamt'!J99+'A gesamt'!J99+'CH gesamt'!J99</f>
        <v>48</v>
      </c>
      <c r="E97" s="1">
        <f>'D gesamt'!K99+'A gesamt'!K99+'CH gesamt'!K99</f>
        <v>56</v>
      </c>
      <c r="F97" s="1">
        <f>'D gesamt'!L99+'A gesamt'!L99+'CH gesamt'!L99</f>
        <v>68</v>
      </c>
      <c r="G97" s="1">
        <f>'D gesamt'!M99+'A gesamt'!M99+'CH gesamt'!M99</f>
        <v>60</v>
      </c>
      <c r="H97" s="1">
        <f>'D gesamt'!N99+'A gesamt'!N99+'CH gesamt'!N99</f>
        <v>56</v>
      </c>
      <c r="I97" s="1">
        <f>'D gesamt'!O99+'A gesamt'!O99+'CH gesamt'!O99</f>
        <v>331</v>
      </c>
      <c r="J97" s="2">
        <f t="shared" si="31"/>
        <v>4.6887638237081466E-4</v>
      </c>
      <c r="K97" s="7">
        <f t="shared" si="39"/>
        <v>0.95733791538410329</v>
      </c>
      <c r="L97" t="s">
        <v>1688</v>
      </c>
      <c r="M97" s="7">
        <f t="shared" si="32"/>
        <v>4.4022734597938795E-4</v>
      </c>
      <c r="N97" s="1" t="s">
        <v>114</v>
      </c>
      <c r="O97" s="1" t="s">
        <v>4</v>
      </c>
      <c r="P97" s="7">
        <f t="shared" si="33"/>
        <v>0.11627906976744184</v>
      </c>
      <c r="Q97" s="7">
        <f t="shared" si="34"/>
        <v>0.16666666666666674</v>
      </c>
      <c r="R97" s="7">
        <f t="shared" si="35"/>
        <v>0.21428571428571419</v>
      </c>
      <c r="S97" s="7">
        <f t="shared" si="36"/>
        <v>-0.11764705882352944</v>
      </c>
      <c r="T97" s="7">
        <f t="shared" si="37"/>
        <v>-6.6666666666666652E-2</v>
      </c>
      <c r="U97" s="2">
        <f t="shared" si="38"/>
        <v>5.4250739413029825E-2</v>
      </c>
    </row>
    <row r="98" spans="1:21" x14ac:dyDescent="0.3">
      <c r="A98" s="1" t="str">
        <f>'D gesamt'!G100</f>
        <v>Journal of Neurosurgery Publishing Group (JNSPG)</v>
      </c>
      <c r="B98" s="1" t="str">
        <f>'D gesamt'!H100</f>
        <v>Closed/Hybrid</v>
      </c>
      <c r="C98" s="1">
        <f>'D gesamt'!I100+'A gesamt'!I100+'CH gesamt'!I100</f>
        <v>42</v>
      </c>
      <c r="D98" s="1">
        <f>'D gesamt'!J100+'A gesamt'!J100+'CH gesamt'!J100</f>
        <v>54</v>
      </c>
      <c r="E98" s="1">
        <f>'D gesamt'!K100+'A gesamt'!K100+'CH gesamt'!K100</f>
        <v>62</v>
      </c>
      <c r="F98" s="1">
        <f>'D gesamt'!L100+'A gesamt'!L100+'CH gesamt'!L100</f>
        <v>49</v>
      </c>
      <c r="G98" s="1">
        <f>'D gesamt'!M100+'A gesamt'!M100+'CH gesamt'!M100</f>
        <v>60</v>
      </c>
      <c r="H98" s="1">
        <f>'D gesamt'!N100+'A gesamt'!N100+'CH gesamt'!N100</f>
        <v>80</v>
      </c>
      <c r="I98" s="1">
        <f>'D gesamt'!O100+'A gesamt'!O100+'CH gesamt'!O100</f>
        <v>347</v>
      </c>
      <c r="J98" s="2">
        <f t="shared" si="31"/>
        <v>4.9154110176034046E-4</v>
      </c>
      <c r="K98" s="7">
        <f t="shared" si="39"/>
        <v>0.9578294564858636</v>
      </c>
      <c r="L98" t="s">
        <v>1688</v>
      </c>
      <c r="M98" s="7">
        <f t="shared" si="32"/>
        <v>6.2889620854198272E-4</v>
      </c>
      <c r="N98" s="1" t="s">
        <v>85</v>
      </c>
      <c r="O98" s="1" t="s">
        <v>4</v>
      </c>
      <c r="P98" s="7">
        <f t="shared" si="33"/>
        <v>0.28571428571428581</v>
      </c>
      <c r="Q98" s="7">
        <f t="shared" si="34"/>
        <v>0.14814814814814814</v>
      </c>
      <c r="R98" s="7">
        <f t="shared" si="35"/>
        <v>-0.20967741935483875</v>
      </c>
      <c r="S98" s="7">
        <f t="shared" si="36"/>
        <v>0.22448979591836737</v>
      </c>
      <c r="T98" s="7">
        <f t="shared" si="37"/>
        <v>0.33333333333333326</v>
      </c>
      <c r="U98" s="2">
        <f t="shared" si="38"/>
        <v>0.137543830351883</v>
      </c>
    </row>
    <row r="99" spans="1:21" x14ac:dyDescent="0.3">
      <c r="A99" s="1" t="str">
        <f>'D gesamt'!G101</f>
        <v>Edizioni Minerva Medica</v>
      </c>
      <c r="B99" s="1" t="str">
        <f>'D gesamt'!H101</f>
        <v>Closed/Hybrid</v>
      </c>
      <c r="C99" s="1">
        <f>'D gesamt'!I101+'A gesamt'!I101+'CH gesamt'!I101</f>
        <v>0</v>
      </c>
      <c r="D99" s="1">
        <f>'D gesamt'!J101+'A gesamt'!J101+'CH gesamt'!J101</f>
        <v>2</v>
      </c>
      <c r="E99" s="1">
        <f>'D gesamt'!K101+'A gesamt'!K101+'CH gesamt'!K101</f>
        <v>97</v>
      </c>
      <c r="F99" s="1">
        <f>'D gesamt'!L101+'A gesamt'!L101+'CH gesamt'!L101</f>
        <v>91</v>
      </c>
      <c r="G99" s="1">
        <f>'D gesamt'!M101+'A gesamt'!M101+'CH gesamt'!M101</f>
        <v>76</v>
      </c>
      <c r="H99" s="1">
        <f>'D gesamt'!N101+'A gesamt'!N101+'CH gesamt'!N101</f>
        <v>76</v>
      </c>
      <c r="I99" s="1">
        <f>'D gesamt'!O101+'A gesamt'!O101+'CH gesamt'!O101</f>
        <v>342</v>
      </c>
      <c r="J99" s="2">
        <f t="shared" si="31"/>
        <v>4.8445837695111361E-4</v>
      </c>
      <c r="K99" s="7">
        <f t="shared" si="39"/>
        <v>0.9583139148628147</v>
      </c>
      <c r="L99" t="s">
        <v>1688</v>
      </c>
      <c r="M99" s="7">
        <f t="shared" si="32"/>
        <v>5.9745139811488365E-4</v>
      </c>
      <c r="N99" s="1" t="s">
        <v>74</v>
      </c>
      <c r="O99" s="1" t="s">
        <v>4</v>
      </c>
      <c r="P99" s="7" t="e">
        <f t="shared" si="33"/>
        <v>#DIV/0!</v>
      </c>
      <c r="Q99" s="7">
        <f t="shared" si="34"/>
        <v>47.5</v>
      </c>
      <c r="R99" s="7">
        <f t="shared" si="35"/>
        <v>-6.1855670103092786E-2</v>
      </c>
      <c r="S99" s="7">
        <f t="shared" si="36"/>
        <v>-0.1648351648351648</v>
      </c>
      <c r="T99" s="7">
        <f t="shared" si="37"/>
        <v>0</v>
      </c>
      <c r="U99" s="2" t="e">
        <f t="shared" si="38"/>
        <v>#DIV/0!</v>
      </c>
    </row>
    <row r="100" spans="1:21" x14ac:dyDescent="0.3">
      <c r="A100" s="1" t="str">
        <f>'D gesamt'!G102</f>
        <v>Institute for Operations Research and the Management Sciences (INFORMS)</v>
      </c>
      <c r="B100" s="1" t="str">
        <f>'D gesamt'!H102</f>
        <v>Closed/Hybrid</v>
      </c>
      <c r="C100" s="1">
        <f>'D gesamt'!I102+'A gesamt'!I102+'CH gesamt'!I102</f>
        <v>47</v>
      </c>
      <c r="D100" s="1">
        <f>'D gesamt'!J102+'A gesamt'!J102+'CH gesamt'!J102</f>
        <v>51</v>
      </c>
      <c r="E100" s="1">
        <f>'D gesamt'!K102+'A gesamt'!K102+'CH gesamt'!K102</f>
        <v>51</v>
      </c>
      <c r="F100" s="1">
        <f>'D gesamt'!L102+'A gesamt'!L102+'CH gesamt'!L102</f>
        <v>63</v>
      </c>
      <c r="G100" s="1">
        <f>'D gesamt'!M102+'A gesamt'!M102+'CH gesamt'!M102</f>
        <v>56</v>
      </c>
      <c r="H100" s="1">
        <f>'D gesamt'!N102+'A gesamt'!N102+'CH gesamt'!N102</f>
        <v>62</v>
      </c>
      <c r="I100" s="1">
        <f>'D gesamt'!O102+'A gesamt'!O102+'CH gesamt'!O102</f>
        <v>330</v>
      </c>
      <c r="J100" s="2">
        <f t="shared" si="31"/>
        <v>4.674598374089693E-4</v>
      </c>
      <c r="K100" s="7">
        <f t="shared" si="39"/>
        <v>0.95878137470022362</v>
      </c>
      <c r="L100" t="s">
        <v>1688</v>
      </c>
      <c r="M100" s="7">
        <f t="shared" si="32"/>
        <v>4.8739456162003665E-4</v>
      </c>
      <c r="N100" s="1" t="s">
        <v>94</v>
      </c>
      <c r="O100" s="1" t="s">
        <v>4</v>
      </c>
      <c r="P100" s="7">
        <f t="shared" si="33"/>
        <v>8.5106382978723305E-2</v>
      </c>
      <c r="Q100" s="7">
        <f t="shared" si="34"/>
        <v>0</v>
      </c>
      <c r="R100" s="7">
        <f t="shared" si="35"/>
        <v>0.23529411764705888</v>
      </c>
      <c r="S100" s="7">
        <f t="shared" si="36"/>
        <v>-0.11111111111111116</v>
      </c>
      <c r="T100" s="7">
        <f t="shared" si="37"/>
        <v>0.10714285714285721</v>
      </c>
      <c r="U100" s="2">
        <f t="shared" si="38"/>
        <v>5.6960521553572452E-2</v>
      </c>
    </row>
    <row r="101" spans="1:21" x14ac:dyDescent="0.3">
      <c r="A101" s="1" t="str">
        <f>'D gesamt'!G103</f>
        <v>Europa Digital &amp; Publishing</v>
      </c>
      <c r="B101" s="1" t="str">
        <f>'D gesamt'!H103</f>
        <v>Closed/Hybrid</v>
      </c>
      <c r="C101" s="1">
        <f>'D gesamt'!I103+'A gesamt'!I103+'CH gesamt'!I103</f>
        <v>59</v>
      </c>
      <c r="D101" s="1">
        <f>'D gesamt'!J103+'A gesamt'!J103+'CH gesamt'!J103</f>
        <v>75</v>
      </c>
      <c r="E101" s="1">
        <f>'D gesamt'!K103+'A gesamt'!K103+'CH gesamt'!K103</f>
        <v>46</v>
      </c>
      <c r="F101" s="1">
        <f>'D gesamt'!L103+'A gesamt'!L103+'CH gesamt'!L103</f>
        <v>68</v>
      </c>
      <c r="G101" s="1">
        <f>'D gesamt'!M103+'A gesamt'!M103+'CH gesamt'!M103</f>
        <v>43</v>
      </c>
      <c r="H101" s="1">
        <f>'D gesamt'!N103+'A gesamt'!N103+'CH gesamt'!N103</f>
        <v>47</v>
      </c>
      <c r="I101" s="1">
        <f>'D gesamt'!O103+'A gesamt'!O103+'CH gesamt'!O103</f>
        <v>338</v>
      </c>
      <c r="J101" s="2">
        <f t="shared" si="31"/>
        <v>4.7879219710373217E-4</v>
      </c>
      <c r="K101" s="7">
        <f t="shared" si="39"/>
        <v>0.9592601668973274</v>
      </c>
      <c r="L101" t="s">
        <v>1688</v>
      </c>
      <c r="M101" s="7">
        <f t="shared" si="32"/>
        <v>3.6947652251841486E-4</v>
      </c>
      <c r="N101" s="1" t="s">
        <v>100</v>
      </c>
      <c r="O101" s="1" t="s">
        <v>4</v>
      </c>
      <c r="P101" s="7">
        <f t="shared" si="33"/>
        <v>0.27118644067796605</v>
      </c>
      <c r="Q101" s="7">
        <f t="shared" si="34"/>
        <v>-0.38666666666666671</v>
      </c>
      <c r="R101" s="7">
        <f t="shared" si="35"/>
        <v>0.47826086956521729</v>
      </c>
      <c r="S101" s="7">
        <f t="shared" si="36"/>
        <v>-0.36764705882352944</v>
      </c>
      <c r="T101" s="7">
        <f t="shared" si="37"/>
        <v>9.3023255813953432E-2</v>
      </c>
      <c r="U101" s="2">
        <f t="shared" si="38"/>
        <v>-4.4459345607859801E-2</v>
      </c>
    </row>
    <row r="102" spans="1:21" x14ac:dyDescent="0.3">
      <c r="A102" s="1" t="str">
        <f>'D gesamt'!G104</f>
        <v>Duke University Press</v>
      </c>
      <c r="B102" s="1" t="str">
        <f>'D gesamt'!H104</f>
        <v>Closed/Hybrid</v>
      </c>
      <c r="C102" s="1">
        <f>'D gesamt'!I104+'A gesamt'!I104+'CH gesamt'!I104</f>
        <v>26</v>
      </c>
      <c r="D102" s="1">
        <f>'D gesamt'!J104+'A gesamt'!J104+'CH gesamt'!J104</f>
        <v>52</v>
      </c>
      <c r="E102" s="1">
        <f>'D gesamt'!K104+'A gesamt'!K104+'CH gesamt'!K104</f>
        <v>59</v>
      </c>
      <c r="F102" s="1">
        <f>'D gesamt'!L104+'A gesamt'!L104+'CH gesamt'!L104</f>
        <v>60</v>
      </c>
      <c r="G102" s="1">
        <f>'D gesamt'!M104+'A gesamt'!M104+'CH gesamt'!M104</f>
        <v>47</v>
      </c>
      <c r="H102" s="1">
        <f>'D gesamt'!N104+'A gesamt'!N104+'CH gesamt'!N104</f>
        <v>68</v>
      </c>
      <c r="I102" s="1">
        <f>'D gesamt'!O104+'A gesamt'!O104+'CH gesamt'!O104</f>
        <v>312</v>
      </c>
      <c r="J102" s="2">
        <f t="shared" si="31"/>
        <v>4.4196202809575278E-4</v>
      </c>
      <c r="K102" s="7">
        <f t="shared" si="39"/>
        <v>0.95970212892542317</v>
      </c>
      <c r="L102" t="s">
        <v>1688</v>
      </c>
      <c r="M102" s="7">
        <f t="shared" si="32"/>
        <v>5.3456177726068531E-4</v>
      </c>
      <c r="N102" s="1" t="s">
        <v>98</v>
      </c>
      <c r="O102" s="1" t="s">
        <v>4</v>
      </c>
      <c r="P102" s="7">
        <f t="shared" si="33"/>
        <v>1</v>
      </c>
      <c r="Q102" s="7">
        <f t="shared" si="34"/>
        <v>0.13461538461538458</v>
      </c>
      <c r="R102" s="7">
        <f t="shared" si="35"/>
        <v>1.6949152542372836E-2</v>
      </c>
      <c r="S102" s="7">
        <f t="shared" si="36"/>
        <v>-0.21666666666666667</v>
      </c>
      <c r="T102" s="7">
        <f t="shared" si="37"/>
        <v>0.44680851063829796</v>
      </c>
      <c r="U102" s="2">
        <f t="shared" si="38"/>
        <v>0.21201253915483198</v>
      </c>
    </row>
    <row r="103" spans="1:21" x14ac:dyDescent="0.3">
      <c r="A103" s="1" t="str">
        <f>'D gesamt'!G105</f>
        <v>Mathematical Sciences Publishers</v>
      </c>
      <c r="B103" s="1" t="str">
        <f>'D gesamt'!H105</f>
        <v>Closed/Hybrid</v>
      </c>
      <c r="C103" s="1">
        <f>'D gesamt'!I105+'A gesamt'!I105+'CH gesamt'!I105</f>
        <v>44</v>
      </c>
      <c r="D103" s="1">
        <f>'D gesamt'!J105+'A gesamt'!J105+'CH gesamt'!J105</f>
        <v>50</v>
      </c>
      <c r="E103" s="1">
        <f>'D gesamt'!K105+'A gesamt'!K105+'CH gesamt'!K105</f>
        <v>42</v>
      </c>
      <c r="F103" s="1">
        <f>'D gesamt'!L105+'A gesamt'!L105+'CH gesamt'!L105</f>
        <v>56</v>
      </c>
      <c r="G103" s="1">
        <f>'D gesamt'!M105+'A gesamt'!M105+'CH gesamt'!M105</f>
        <v>60</v>
      </c>
      <c r="H103" s="1">
        <f>'D gesamt'!N105+'A gesamt'!N105+'CH gesamt'!N105</f>
        <v>52</v>
      </c>
      <c r="I103" s="1">
        <f>'D gesamt'!O105+'A gesamt'!O105+'CH gesamt'!O105</f>
        <v>304</v>
      </c>
      <c r="J103" s="2">
        <f t="shared" si="31"/>
        <v>4.3062966840098986E-4</v>
      </c>
      <c r="K103" s="7">
        <f t="shared" si="39"/>
        <v>0.96013275859382419</v>
      </c>
      <c r="L103" t="s">
        <v>1688</v>
      </c>
      <c r="M103" s="7">
        <f t="shared" si="32"/>
        <v>4.0878253555228877E-4</v>
      </c>
      <c r="N103" s="1" t="s">
        <v>107</v>
      </c>
      <c r="O103" s="1" t="s">
        <v>4</v>
      </c>
      <c r="P103" s="7">
        <f t="shared" si="33"/>
        <v>0.13636363636363646</v>
      </c>
      <c r="Q103" s="7">
        <f t="shared" si="34"/>
        <v>-0.16000000000000003</v>
      </c>
      <c r="R103" s="7">
        <f t="shared" si="35"/>
        <v>0.33333333333333326</v>
      </c>
      <c r="S103" s="7">
        <f t="shared" si="36"/>
        <v>7.1428571428571397E-2</v>
      </c>
      <c r="T103" s="7">
        <f t="shared" si="37"/>
        <v>-0.1333333333333333</v>
      </c>
      <c r="U103" s="2">
        <f t="shared" si="38"/>
        <v>3.3975226531950176E-2</v>
      </c>
    </row>
    <row r="104" spans="1:21" x14ac:dyDescent="0.3">
      <c r="A104" s="1" t="str">
        <f>'D gesamt'!G106</f>
        <v>Vandenhoeck &amp; Ruprecht GmbH &amp; Co, KG</v>
      </c>
      <c r="B104" s="1" t="str">
        <f>'D gesamt'!H106</f>
        <v>Closed/Hybrid</v>
      </c>
      <c r="C104" s="1">
        <f>'D gesamt'!I106+'A gesamt'!I106+'CH gesamt'!I106</f>
        <v>44</v>
      </c>
      <c r="D104" s="1">
        <f>'D gesamt'!J106+'A gesamt'!J106+'CH gesamt'!J106</f>
        <v>46</v>
      </c>
      <c r="E104" s="1">
        <f>'D gesamt'!K106+'A gesamt'!K106+'CH gesamt'!K106</f>
        <v>58</v>
      </c>
      <c r="F104" s="1">
        <f>'D gesamt'!L106+'A gesamt'!L106+'CH gesamt'!L106</f>
        <v>55</v>
      </c>
      <c r="G104" s="1">
        <f>'D gesamt'!M106+'A gesamt'!M106+'CH gesamt'!M106</f>
        <v>61</v>
      </c>
      <c r="H104" s="1">
        <f>'D gesamt'!N106+'A gesamt'!N106+'CH gesamt'!N106</f>
        <v>52</v>
      </c>
      <c r="I104" s="1">
        <f>'D gesamt'!O106+'A gesamt'!O106+'CH gesamt'!O106</f>
        <v>316</v>
      </c>
      <c r="J104" s="2">
        <f t="shared" si="31"/>
        <v>4.4762820794313422E-4</v>
      </c>
      <c r="K104" s="7">
        <f t="shared" si="39"/>
        <v>0.96058038680176727</v>
      </c>
      <c r="L104" t="s">
        <v>1688</v>
      </c>
      <c r="M104" s="7">
        <f t="shared" si="32"/>
        <v>4.0878253555228877E-4</v>
      </c>
      <c r="N104" s="1" t="s">
        <v>122</v>
      </c>
      <c r="O104" s="1" t="s">
        <v>4</v>
      </c>
      <c r="P104" s="7">
        <f t="shared" si="33"/>
        <v>4.5454545454545414E-2</v>
      </c>
      <c r="Q104" s="7">
        <f t="shared" si="34"/>
        <v>0.26086956521739135</v>
      </c>
      <c r="R104" s="7">
        <f t="shared" si="35"/>
        <v>-5.1724137931034475E-2</v>
      </c>
      <c r="S104" s="7">
        <f t="shared" si="36"/>
        <v>0.10909090909090913</v>
      </c>
      <c r="T104" s="7">
        <f t="shared" si="37"/>
        <v>-0.14754098360655743</v>
      </c>
      <c r="U104" s="2">
        <f t="shared" si="38"/>
        <v>3.3975226531950176E-2</v>
      </c>
    </row>
    <row r="105" spans="1:21" x14ac:dyDescent="0.3">
      <c r="A105" s="1" t="str">
        <f>'D gesamt'!G107</f>
        <v>Cogitatio</v>
      </c>
      <c r="B105" s="1" t="str">
        <f>'D gesamt'!H107</f>
        <v>Closed/Hybrid</v>
      </c>
      <c r="C105" s="1">
        <f>'D gesamt'!I107+'A gesamt'!I107+'CH gesamt'!I107</f>
        <v>7</v>
      </c>
      <c r="D105" s="1">
        <f>'D gesamt'!J107+'A gesamt'!J107+'CH gesamt'!J107</f>
        <v>23</v>
      </c>
      <c r="E105" s="1">
        <f>'D gesamt'!K107+'A gesamt'!K107+'CH gesamt'!K107</f>
        <v>37</v>
      </c>
      <c r="F105" s="1">
        <f>'D gesamt'!L107+'A gesamt'!L107+'CH gesamt'!L107</f>
        <v>41</v>
      </c>
      <c r="G105" s="1">
        <f>'D gesamt'!M107+'A gesamt'!M107+'CH gesamt'!M107</f>
        <v>82</v>
      </c>
      <c r="H105" s="1">
        <f>'D gesamt'!N107+'A gesamt'!N107+'CH gesamt'!N107</f>
        <v>115</v>
      </c>
      <c r="I105" s="1">
        <f>'D gesamt'!O107+'A gesamt'!O107+'CH gesamt'!O107</f>
        <v>305</v>
      </c>
      <c r="J105" s="2">
        <f t="shared" si="31"/>
        <v>4.3204621336283527E-4</v>
      </c>
      <c r="K105" s="7">
        <f t="shared" si="39"/>
        <v>0.96101243301513006</v>
      </c>
      <c r="L105" t="s">
        <v>1688</v>
      </c>
      <c r="M105" s="7">
        <f t="shared" si="32"/>
        <v>9.0403829977910022E-4</v>
      </c>
      <c r="N105" s="1" t="s">
        <v>76</v>
      </c>
      <c r="O105" s="1" t="s">
        <v>4</v>
      </c>
      <c r="P105" s="7">
        <f t="shared" si="33"/>
        <v>2.2857142857142856</v>
      </c>
      <c r="Q105" s="7">
        <f t="shared" si="34"/>
        <v>0.60869565217391308</v>
      </c>
      <c r="R105" s="7">
        <f t="shared" si="35"/>
        <v>0.10810810810810811</v>
      </c>
      <c r="S105" s="7">
        <f t="shared" si="36"/>
        <v>1</v>
      </c>
      <c r="T105" s="7">
        <f t="shared" si="37"/>
        <v>0.40243902439024382</v>
      </c>
      <c r="U105" s="2">
        <f t="shared" si="38"/>
        <v>0.75033009499907632</v>
      </c>
    </row>
    <row r="106" spans="1:21" x14ac:dyDescent="0.3">
      <c r="A106" s="1" t="str">
        <f>'D gesamt'!G108</f>
        <v>Oekom Publishers GmbH</v>
      </c>
      <c r="B106" s="1" t="str">
        <f>'D gesamt'!H108</f>
        <v>Closed/Hybrid</v>
      </c>
      <c r="C106" s="1">
        <f>'D gesamt'!I108+'A gesamt'!I108+'CH gesamt'!I108</f>
        <v>37</v>
      </c>
      <c r="D106" s="1">
        <f>'D gesamt'!J108+'A gesamt'!J108+'CH gesamt'!J108</f>
        <v>43</v>
      </c>
      <c r="E106" s="1">
        <f>'D gesamt'!K108+'A gesamt'!K108+'CH gesamt'!K108</f>
        <v>68</v>
      </c>
      <c r="F106" s="1">
        <f>'D gesamt'!L108+'A gesamt'!L108+'CH gesamt'!L108</f>
        <v>58</v>
      </c>
      <c r="G106" s="1">
        <f>'D gesamt'!M108+'A gesamt'!M108+'CH gesamt'!M108</f>
        <v>53</v>
      </c>
      <c r="H106" s="1">
        <f>'D gesamt'!N108+'A gesamt'!N108+'CH gesamt'!N108</f>
        <v>38</v>
      </c>
      <c r="I106" s="1">
        <f>'D gesamt'!O108+'A gesamt'!O108+'CH gesamt'!O108</f>
        <v>297</v>
      </c>
      <c r="J106" s="2">
        <f t="shared" si="31"/>
        <v>4.2071385366807234E-4</v>
      </c>
      <c r="K106" s="7">
        <f t="shared" si="39"/>
        <v>0.96143314686879811</v>
      </c>
      <c r="L106" t="s">
        <v>1688</v>
      </c>
      <c r="M106" s="7">
        <f t="shared" si="32"/>
        <v>2.9872569905744183E-4</v>
      </c>
      <c r="N106" s="1" t="s">
        <v>135</v>
      </c>
      <c r="O106" s="1" t="s">
        <v>4</v>
      </c>
      <c r="P106" s="7">
        <f t="shared" si="33"/>
        <v>0.16216216216216206</v>
      </c>
      <c r="Q106" s="7">
        <f t="shared" si="34"/>
        <v>0.58139534883720922</v>
      </c>
      <c r="R106" s="7">
        <f t="shared" si="35"/>
        <v>-0.1470588235294118</v>
      </c>
      <c r="S106" s="7">
        <f t="shared" si="36"/>
        <v>-8.6206896551724088E-2</v>
      </c>
      <c r="T106" s="7">
        <f t="shared" si="37"/>
        <v>-0.28301886792452835</v>
      </c>
      <c r="U106" s="2">
        <f t="shared" si="38"/>
        <v>5.347898646683058E-3</v>
      </c>
    </row>
    <row r="107" spans="1:21" x14ac:dyDescent="0.3">
      <c r="A107" s="1" t="str">
        <f>'D gesamt'!G109</f>
        <v>American Society of Civil Engineers (ASCE)</v>
      </c>
      <c r="B107" s="1" t="str">
        <f>'D gesamt'!H109</f>
        <v>Closed/Hybrid</v>
      </c>
      <c r="C107" s="1">
        <f>'D gesamt'!I109+'A gesamt'!I109+'CH gesamt'!I109</f>
        <v>30</v>
      </c>
      <c r="D107" s="1">
        <f>'D gesamt'!J109+'A gesamt'!J109+'CH gesamt'!J109</f>
        <v>57</v>
      </c>
      <c r="E107" s="1">
        <f>'D gesamt'!K109+'A gesamt'!K109+'CH gesamt'!K109</f>
        <v>64</v>
      </c>
      <c r="F107" s="1">
        <f>'D gesamt'!L109+'A gesamt'!L109+'CH gesamt'!L109</f>
        <v>45</v>
      </c>
      <c r="G107" s="1">
        <f>'D gesamt'!M109+'A gesamt'!M109+'CH gesamt'!M109</f>
        <v>33</v>
      </c>
      <c r="H107" s="1">
        <f>'D gesamt'!N109+'A gesamt'!N109+'CH gesamt'!N109</f>
        <v>52</v>
      </c>
      <c r="I107" s="1">
        <f>'D gesamt'!O109+'A gesamt'!O109+'CH gesamt'!O109</f>
        <v>281</v>
      </c>
      <c r="J107" s="2">
        <f t="shared" si="31"/>
        <v>3.9804913427854654E-4</v>
      </c>
      <c r="K107" s="7">
        <f t="shared" si="39"/>
        <v>0.96183119600307665</v>
      </c>
      <c r="L107" t="s">
        <v>1688</v>
      </c>
      <c r="M107" s="7">
        <f t="shared" si="32"/>
        <v>4.0878253555228877E-4</v>
      </c>
      <c r="N107" s="1" t="s">
        <v>96</v>
      </c>
      <c r="O107" s="1" t="s">
        <v>4</v>
      </c>
      <c r="P107" s="7">
        <f t="shared" si="33"/>
        <v>0.89999999999999991</v>
      </c>
      <c r="Q107" s="7">
        <f t="shared" si="34"/>
        <v>0.12280701754385959</v>
      </c>
      <c r="R107" s="7">
        <f t="shared" si="35"/>
        <v>-0.296875</v>
      </c>
      <c r="S107" s="7">
        <f t="shared" si="36"/>
        <v>-0.26666666666666672</v>
      </c>
      <c r="T107" s="7">
        <f t="shared" si="37"/>
        <v>0.57575757575757569</v>
      </c>
      <c r="U107" s="2">
        <f t="shared" si="38"/>
        <v>0.11628841548417412</v>
      </c>
    </row>
    <row r="108" spans="1:21" x14ac:dyDescent="0.3">
      <c r="A108" s="1" t="str">
        <f>'D gesamt'!G110</f>
        <v>Acoustical Society of America (ASA)</v>
      </c>
      <c r="B108" s="1" t="str">
        <f>'D gesamt'!H110</f>
        <v>Closed/Hybrid</v>
      </c>
      <c r="C108" s="1">
        <f>'D gesamt'!I110+'A gesamt'!I110+'CH gesamt'!I110</f>
        <v>48</v>
      </c>
      <c r="D108" s="1">
        <f>'D gesamt'!J110+'A gesamt'!J110+'CH gesamt'!J110</f>
        <v>47</v>
      </c>
      <c r="E108" s="1">
        <f>'D gesamt'!K110+'A gesamt'!K110+'CH gesamt'!K110</f>
        <v>55</v>
      </c>
      <c r="F108" s="1">
        <f>'D gesamt'!L110+'A gesamt'!L110+'CH gesamt'!L110</f>
        <v>39</v>
      </c>
      <c r="G108" s="1">
        <f>'D gesamt'!M110+'A gesamt'!M110+'CH gesamt'!M110</f>
        <v>45</v>
      </c>
      <c r="H108" s="1">
        <f>'D gesamt'!N110+'A gesamt'!N110+'CH gesamt'!N110</f>
        <v>39</v>
      </c>
      <c r="I108" s="1">
        <f>'D gesamt'!O110+'A gesamt'!O110+'CH gesamt'!O110</f>
        <v>273</v>
      </c>
      <c r="J108" s="2">
        <f t="shared" si="31"/>
        <v>3.8671677458378367E-4</v>
      </c>
      <c r="K108" s="7">
        <f t="shared" si="39"/>
        <v>0.96221791277766044</v>
      </c>
      <c r="L108" t="s">
        <v>1688</v>
      </c>
      <c r="M108" s="7">
        <f t="shared" si="32"/>
        <v>3.0658690166421657E-4</v>
      </c>
      <c r="N108" s="1" t="s">
        <v>126</v>
      </c>
      <c r="O108" s="1" t="s">
        <v>4</v>
      </c>
      <c r="P108" s="7">
        <f t="shared" si="33"/>
        <v>-2.083333333333337E-2</v>
      </c>
      <c r="Q108" s="7">
        <f t="shared" si="34"/>
        <v>0.17021276595744683</v>
      </c>
      <c r="R108" s="7">
        <f t="shared" si="35"/>
        <v>-0.29090909090909089</v>
      </c>
      <c r="S108" s="7">
        <f t="shared" si="36"/>
        <v>0.15384615384615374</v>
      </c>
      <c r="T108" s="7">
        <f t="shared" si="37"/>
        <v>-0.1333333333333333</v>
      </c>
      <c r="U108" s="2">
        <f t="shared" si="38"/>
        <v>-4.0677404187346888E-2</v>
      </c>
    </row>
    <row r="109" spans="1:21" x14ac:dyDescent="0.3">
      <c r="A109" s="1" t="str">
        <f>'D gesamt'!G111</f>
        <v>American Society for Clinical Investigation</v>
      </c>
      <c r="B109" s="1" t="str">
        <f>'D gesamt'!H111</f>
        <v>Closed/Hybrid</v>
      </c>
      <c r="C109" s="1">
        <f>'D gesamt'!I111+'A gesamt'!I111+'CH gesamt'!I111</f>
        <v>24</v>
      </c>
      <c r="D109" s="1">
        <f>'D gesamt'!J111+'A gesamt'!J111+'CH gesamt'!J111</f>
        <v>36</v>
      </c>
      <c r="E109" s="1">
        <f>'D gesamt'!K111+'A gesamt'!K111+'CH gesamt'!K111</f>
        <v>50</v>
      </c>
      <c r="F109" s="1">
        <f>'D gesamt'!L111+'A gesamt'!L111+'CH gesamt'!L111</f>
        <v>50</v>
      </c>
      <c r="G109" s="1">
        <f>'D gesamt'!M111+'A gesamt'!M111+'CH gesamt'!M111</f>
        <v>75</v>
      </c>
      <c r="H109" s="1">
        <f>'D gesamt'!N111+'A gesamt'!N111+'CH gesamt'!N111</f>
        <v>66</v>
      </c>
      <c r="I109" s="1">
        <f>'D gesamt'!O111+'A gesamt'!O111+'CH gesamt'!O111</f>
        <v>301</v>
      </c>
      <c r="J109" s="2">
        <f t="shared" si="31"/>
        <v>4.2638003351545378E-4</v>
      </c>
      <c r="K109" s="7">
        <f t="shared" si="39"/>
        <v>0.96264429281117592</v>
      </c>
      <c r="L109" t="s">
        <v>1688</v>
      </c>
      <c r="M109" s="7">
        <f t="shared" si="32"/>
        <v>5.1883937204713572E-4</v>
      </c>
      <c r="N109" s="1" t="s">
        <v>70</v>
      </c>
      <c r="O109" s="1" t="s">
        <v>4</v>
      </c>
      <c r="P109" s="7">
        <f t="shared" si="33"/>
        <v>0.5</v>
      </c>
      <c r="Q109" s="7">
        <f t="shared" si="34"/>
        <v>0.38888888888888884</v>
      </c>
      <c r="R109" s="7">
        <f t="shared" si="35"/>
        <v>0</v>
      </c>
      <c r="S109" s="7">
        <f t="shared" si="36"/>
        <v>0.5</v>
      </c>
      <c r="T109" s="7">
        <f t="shared" si="37"/>
        <v>-0.12</v>
      </c>
      <c r="U109" s="2">
        <f t="shared" si="38"/>
        <v>0.22423992536427462</v>
      </c>
    </row>
    <row r="110" spans="1:21" x14ac:dyDescent="0.3">
      <c r="A110" s="1" t="str">
        <f>'D gesamt'!G112</f>
        <v>IWA Publishing</v>
      </c>
      <c r="B110" s="1" t="str">
        <f>'D gesamt'!H112</f>
        <v>Closed/Hybrid</v>
      </c>
      <c r="C110" s="1">
        <f>'D gesamt'!I112+'A gesamt'!I112+'CH gesamt'!I112</f>
        <v>61</v>
      </c>
      <c r="D110" s="1">
        <f>'D gesamt'!J112+'A gesamt'!J112+'CH gesamt'!J112</f>
        <v>47</v>
      </c>
      <c r="E110" s="1">
        <f>'D gesamt'!K112+'A gesamt'!K112+'CH gesamt'!K112</f>
        <v>47</v>
      </c>
      <c r="F110" s="1">
        <f>'D gesamt'!L112+'A gesamt'!L112+'CH gesamt'!L112</f>
        <v>38</v>
      </c>
      <c r="G110" s="1">
        <f>'D gesamt'!M112+'A gesamt'!M112+'CH gesamt'!M112</f>
        <v>22</v>
      </c>
      <c r="H110" s="1">
        <f>'D gesamt'!N112+'A gesamt'!N112+'CH gesamt'!N112</f>
        <v>44</v>
      </c>
      <c r="I110" s="1">
        <f>'D gesamt'!O112+'A gesamt'!O112+'CH gesamt'!O112</f>
        <v>259</v>
      </c>
      <c r="J110" s="2">
        <f t="shared" si="31"/>
        <v>3.6688514511794859E-4</v>
      </c>
      <c r="K110" s="7">
        <f t="shared" si="39"/>
        <v>0.96301117795629387</v>
      </c>
      <c r="L110" t="s">
        <v>1688</v>
      </c>
      <c r="M110" s="7">
        <f t="shared" si="32"/>
        <v>3.4589291469809053E-4</v>
      </c>
      <c r="N110" s="1" t="s">
        <v>112</v>
      </c>
      <c r="O110" s="1" t="s">
        <v>4</v>
      </c>
      <c r="P110" s="7">
        <f t="shared" si="33"/>
        <v>-0.22950819672131151</v>
      </c>
      <c r="Q110" s="7">
        <f t="shared" si="34"/>
        <v>0</v>
      </c>
      <c r="R110" s="7">
        <f t="shared" si="35"/>
        <v>-0.19148936170212771</v>
      </c>
      <c r="S110" s="7">
        <f t="shared" si="36"/>
        <v>-0.42105263157894735</v>
      </c>
      <c r="T110" s="7">
        <f t="shared" si="37"/>
        <v>1</v>
      </c>
      <c r="U110" s="2">
        <f t="shared" si="38"/>
        <v>-6.324813094083126E-2</v>
      </c>
    </row>
    <row r="111" spans="1:21" x14ac:dyDescent="0.3">
      <c r="A111" s="1" t="str">
        <f>'D gesamt'!G113</f>
        <v>CSIRO Publishing</v>
      </c>
      <c r="B111" s="1" t="str">
        <f>'D gesamt'!H113</f>
        <v>Closed/Hybrid</v>
      </c>
      <c r="C111" s="1">
        <f>'D gesamt'!I113+'A gesamt'!I113+'CH gesamt'!I113</f>
        <v>51</v>
      </c>
      <c r="D111" s="1">
        <f>'D gesamt'!J113+'A gesamt'!J113+'CH gesamt'!J113</f>
        <v>54</v>
      </c>
      <c r="E111" s="1">
        <f>'D gesamt'!K113+'A gesamt'!K113+'CH gesamt'!K113</f>
        <v>46</v>
      </c>
      <c r="F111" s="1">
        <f>'D gesamt'!L113+'A gesamt'!L113+'CH gesamt'!L113</f>
        <v>33</v>
      </c>
      <c r="G111" s="1">
        <f>'D gesamt'!M113+'A gesamt'!M113+'CH gesamt'!M113</f>
        <v>40</v>
      </c>
      <c r="H111" s="1">
        <f>'D gesamt'!N113+'A gesamt'!N113+'CH gesamt'!N113</f>
        <v>29</v>
      </c>
      <c r="I111" s="1">
        <f>'D gesamt'!O113+'A gesamt'!O113+'CH gesamt'!O113</f>
        <v>253</v>
      </c>
      <c r="J111" s="2">
        <f t="shared" si="31"/>
        <v>3.5838587534687644E-4</v>
      </c>
      <c r="K111" s="7">
        <f t="shared" si="39"/>
        <v>0.96336956383164074</v>
      </c>
      <c r="L111" t="s">
        <v>1688</v>
      </c>
      <c r="M111" s="7">
        <f t="shared" si="32"/>
        <v>2.2797487559646874E-4</v>
      </c>
      <c r="N111" s="1" t="s">
        <v>136</v>
      </c>
      <c r="O111" s="1" t="s">
        <v>4</v>
      </c>
      <c r="P111" s="7">
        <f t="shared" si="33"/>
        <v>5.8823529411764719E-2</v>
      </c>
      <c r="Q111" s="7">
        <f t="shared" si="34"/>
        <v>-0.14814814814814814</v>
      </c>
      <c r="R111" s="7">
        <f t="shared" si="35"/>
        <v>-0.28260869565217395</v>
      </c>
      <c r="S111" s="7">
        <f t="shared" si="36"/>
        <v>0.21212121212121215</v>
      </c>
      <c r="T111" s="7">
        <f t="shared" si="37"/>
        <v>-0.27500000000000002</v>
      </c>
      <c r="U111" s="2">
        <f t="shared" si="38"/>
        <v>-0.10676534453559361</v>
      </c>
    </row>
    <row r="112" spans="1:21" x14ac:dyDescent="0.3">
      <c r="A112" s="1" t="str">
        <f>'D gesamt'!G114</f>
        <v>Geological Society of America</v>
      </c>
      <c r="B112" s="1" t="str">
        <f>'D gesamt'!H114</f>
        <v>Closed/Hybrid</v>
      </c>
      <c r="C112" s="1">
        <f>'D gesamt'!I114+'A gesamt'!I114+'CH gesamt'!I114</f>
        <v>51</v>
      </c>
      <c r="D112" s="1">
        <f>'D gesamt'!J114+'A gesamt'!J114+'CH gesamt'!J114</f>
        <v>46</v>
      </c>
      <c r="E112" s="1">
        <f>'D gesamt'!K114+'A gesamt'!K114+'CH gesamt'!K114</f>
        <v>39</v>
      </c>
      <c r="F112" s="1">
        <f>'D gesamt'!L114+'A gesamt'!L114+'CH gesamt'!L114</f>
        <v>39</v>
      </c>
      <c r="G112" s="1">
        <f>'D gesamt'!M114+'A gesamt'!M114+'CH gesamt'!M114</f>
        <v>38</v>
      </c>
      <c r="H112" s="1">
        <f>'D gesamt'!N114+'A gesamt'!N114+'CH gesamt'!N114</f>
        <v>55</v>
      </c>
      <c r="I112" s="1">
        <f>'D gesamt'!O114+'A gesamt'!O114+'CH gesamt'!O114</f>
        <v>268</v>
      </c>
      <c r="J112" s="2">
        <f t="shared" si="31"/>
        <v>3.7963404977455688E-4</v>
      </c>
      <c r="K112" s="7">
        <f t="shared" si="39"/>
        <v>0.96374919788141533</v>
      </c>
      <c r="L112" t="s">
        <v>1688</v>
      </c>
      <c r="M112" s="7">
        <f t="shared" si="32"/>
        <v>4.3236614337261315E-4</v>
      </c>
      <c r="N112" s="1" t="s">
        <v>103</v>
      </c>
      <c r="O112" s="1" t="s">
        <v>4</v>
      </c>
      <c r="P112" s="7">
        <f t="shared" si="33"/>
        <v>-9.8039215686274495E-2</v>
      </c>
      <c r="Q112" s="7">
        <f t="shared" si="34"/>
        <v>-0.15217391304347827</v>
      </c>
      <c r="R112" s="7">
        <f t="shared" si="35"/>
        <v>0</v>
      </c>
      <c r="S112" s="7">
        <f t="shared" si="36"/>
        <v>-2.5641025641025661E-2</v>
      </c>
      <c r="T112" s="7">
        <f t="shared" si="37"/>
        <v>0.44736842105263164</v>
      </c>
      <c r="U112" s="2">
        <f t="shared" si="38"/>
        <v>1.5216114482351717E-2</v>
      </c>
    </row>
    <row r="113" spans="1:21" x14ac:dyDescent="0.3">
      <c r="A113" s="1" t="str">
        <f>'D gesamt'!G115</f>
        <v>C.H. Beck</v>
      </c>
      <c r="B113" s="1" t="str">
        <f>'D gesamt'!H115</f>
        <v>Closed/Hybrid</v>
      </c>
      <c r="C113" s="1">
        <f>'D gesamt'!I115+'A gesamt'!I115+'CH gesamt'!I115</f>
        <v>27</v>
      </c>
      <c r="D113" s="1">
        <f>'D gesamt'!J115+'A gesamt'!J115+'CH gesamt'!J115</f>
        <v>29</v>
      </c>
      <c r="E113" s="1">
        <f>'D gesamt'!K115+'A gesamt'!K115+'CH gesamt'!K115</f>
        <v>31</v>
      </c>
      <c r="F113" s="1">
        <f>'D gesamt'!L115+'A gesamt'!L115+'CH gesamt'!L115</f>
        <v>56</v>
      </c>
      <c r="G113" s="1">
        <f>'D gesamt'!M115+'A gesamt'!M115+'CH gesamt'!M115</f>
        <v>47</v>
      </c>
      <c r="H113" s="1">
        <f>'D gesamt'!N115+'A gesamt'!N115+'CH gesamt'!N115</f>
        <v>55</v>
      </c>
      <c r="I113" s="1">
        <f>'D gesamt'!O115+'A gesamt'!O115+'CH gesamt'!O115</f>
        <v>245</v>
      </c>
      <c r="J113" s="2">
        <f t="shared" si="31"/>
        <v>3.4705351565211356E-4</v>
      </c>
      <c r="K113" s="7">
        <f t="shared" si="39"/>
        <v>0.96409625139706745</v>
      </c>
      <c r="L113" t="s">
        <v>1688</v>
      </c>
      <c r="M113" s="7">
        <f t="shared" si="32"/>
        <v>4.3236614337261315E-4</v>
      </c>
      <c r="N113" s="1" t="s">
        <v>124</v>
      </c>
      <c r="O113" s="1" t="s">
        <v>4</v>
      </c>
      <c r="P113" s="7">
        <f t="shared" si="33"/>
        <v>7.4074074074074181E-2</v>
      </c>
      <c r="Q113" s="7">
        <f t="shared" si="34"/>
        <v>6.8965517241379226E-2</v>
      </c>
      <c r="R113" s="7">
        <f t="shared" si="35"/>
        <v>0.80645161290322576</v>
      </c>
      <c r="S113" s="7">
        <f t="shared" si="36"/>
        <v>-0.1607142857142857</v>
      </c>
      <c r="T113" s="7">
        <f t="shared" si="37"/>
        <v>0.17021276595744683</v>
      </c>
      <c r="U113" s="2">
        <f t="shared" si="38"/>
        <v>0.15292162467409565</v>
      </c>
    </row>
    <row r="114" spans="1:21" x14ac:dyDescent="0.3">
      <c r="A114" s="1" t="str">
        <f>'D gesamt'!G116</f>
        <v>Radiological Society of North America (RSNA)</v>
      </c>
      <c r="B114" s="1" t="str">
        <f>'D gesamt'!H116</f>
        <v>Closed/Hybrid</v>
      </c>
      <c r="C114" s="1">
        <f>'D gesamt'!I116+'A gesamt'!I116+'CH gesamt'!I116</f>
        <v>34</v>
      </c>
      <c r="D114" s="1">
        <f>'D gesamt'!J116+'A gesamt'!J116+'CH gesamt'!J116</f>
        <v>46</v>
      </c>
      <c r="E114" s="1">
        <f>'D gesamt'!K116+'A gesamt'!K116+'CH gesamt'!K116</f>
        <v>43</v>
      </c>
      <c r="F114" s="1">
        <f>'D gesamt'!L116+'A gesamt'!L116+'CH gesamt'!L116</f>
        <v>40</v>
      </c>
      <c r="G114" s="1">
        <f>'D gesamt'!M116+'A gesamt'!M116+'CH gesamt'!M116</f>
        <v>54</v>
      </c>
      <c r="H114" s="1">
        <f>'D gesamt'!N116+'A gesamt'!N116+'CH gesamt'!N116</f>
        <v>30</v>
      </c>
      <c r="I114" s="1">
        <f>'D gesamt'!O116+'A gesamt'!O116+'CH gesamt'!O116</f>
        <v>247</v>
      </c>
      <c r="J114" s="2">
        <f t="shared" si="31"/>
        <v>3.4988660557580428E-4</v>
      </c>
      <c r="K114" s="7">
        <f t="shared" si="39"/>
        <v>0.96444613800264323</v>
      </c>
      <c r="L114" t="s">
        <v>1688</v>
      </c>
      <c r="M114" s="7">
        <f t="shared" si="32"/>
        <v>2.3583607820324353E-4</v>
      </c>
      <c r="N114" s="1" t="s">
        <v>133</v>
      </c>
      <c r="O114" s="1" t="s">
        <v>4</v>
      </c>
      <c r="P114" s="7">
        <f t="shared" si="33"/>
        <v>0.35294117647058831</v>
      </c>
      <c r="Q114" s="7">
        <f t="shared" si="34"/>
        <v>-6.5217391304347783E-2</v>
      </c>
      <c r="R114" s="7">
        <f t="shared" si="35"/>
        <v>-6.9767441860465129E-2</v>
      </c>
      <c r="S114" s="7">
        <f t="shared" si="36"/>
        <v>0.35000000000000009</v>
      </c>
      <c r="T114" s="7">
        <f t="shared" si="37"/>
        <v>-0.44444444444444442</v>
      </c>
      <c r="U114" s="2">
        <f t="shared" si="38"/>
        <v>-2.4721910440527295E-2</v>
      </c>
    </row>
    <row r="115" spans="1:21" x14ac:dyDescent="0.3">
      <c r="A115" s="1" t="str">
        <f>'D gesamt'!G117</f>
        <v>American Diabetes Association</v>
      </c>
      <c r="B115" s="1" t="str">
        <f>'D gesamt'!H117</f>
        <v>Closed/Hybrid</v>
      </c>
      <c r="C115" s="1">
        <f>'D gesamt'!I117+'A gesamt'!I117+'CH gesamt'!I117</f>
        <v>42</v>
      </c>
      <c r="D115" s="1">
        <f>'D gesamt'!J117+'A gesamt'!J117+'CH gesamt'!J117</f>
        <v>55</v>
      </c>
      <c r="E115" s="1">
        <f>'D gesamt'!K117+'A gesamt'!K117+'CH gesamt'!K117</f>
        <v>32</v>
      </c>
      <c r="F115" s="1">
        <f>'D gesamt'!L117+'A gesamt'!L117+'CH gesamt'!L117</f>
        <v>41</v>
      </c>
      <c r="G115" s="1">
        <f>'D gesamt'!M117+'A gesamt'!M117+'CH gesamt'!M117</f>
        <v>32</v>
      </c>
      <c r="H115" s="1">
        <f>'D gesamt'!N117+'A gesamt'!N117+'CH gesamt'!N117</f>
        <v>49</v>
      </c>
      <c r="I115" s="1">
        <f>'D gesamt'!O117+'A gesamt'!O117+'CH gesamt'!O117</f>
        <v>251</v>
      </c>
      <c r="J115" s="2">
        <f t="shared" si="31"/>
        <v>3.5555278542318572E-4</v>
      </c>
      <c r="K115" s="7">
        <f t="shared" si="39"/>
        <v>0.96480169078806644</v>
      </c>
      <c r="L115" t="s">
        <v>1688</v>
      </c>
      <c r="M115" s="7">
        <f t="shared" si="32"/>
        <v>3.8519892773196445E-4</v>
      </c>
      <c r="N115" s="1" t="s">
        <v>92</v>
      </c>
      <c r="O115" s="1" t="s">
        <v>4</v>
      </c>
      <c r="P115" s="7">
        <f t="shared" si="33"/>
        <v>0.30952380952380953</v>
      </c>
      <c r="Q115" s="7">
        <f t="shared" si="34"/>
        <v>-0.41818181818181821</v>
      </c>
      <c r="R115" s="7">
        <f t="shared" si="35"/>
        <v>0.28125</v>
      </c>
      <c r="S115" s="7">
        <f t="shared" si="36"/>
        <v>-0.21951219512195119</v>
      </c>
      <c r="T115" s="7">
        <f t="shared" si="37"/>
        <v>0.53125</v>
      </c>
      <c r="U115" s="2">
        <f t="shared" si="38"/>
        <v>3.1310306477545069E-2</v>
      </c>
    </row>
    <row r="116" spans="1:21" x14ac:dyDescent="0.3">
      <c r="A116" s="1" t="str">
        <f>'D gesamt'!G118</f>
        <v>American Thoracic Society</v>
      </c>
      <c r="B116" s="1" t="str">
        <f>'D gesamt'!H118</f>
        <v>Closed/Hybrid</v>
      </c>
      <c r="C116" s="1">
        <f>'D gesamt'!I118+'A gesamt'!I118+'CH gesamt'!I118</f>
        <v>37</v>
      </c>
      <c r="D116" s="1">
        <f>'D gesamt'!J118+'A gesamt'!J118+'CH gesamt'!J118</f>
        <v>41</v>
      </c>
      <c r="E116" s="1">
        <f>'D gesamt'!K118+'A gesamt'!K118+'CH gesamt'!K118</f>
        <v>28</v>
      </c>
      <c r="F116" s="1">
        <f>'D gesamt'!L118+'A gesamt'!L118+'CH gesamt'!L118</f>
        <v>39</v>
      </c>
      <c r="G116" s="1">
        <f>'D gesamt'!M118+'A gesamt'!M118+'CH gesamt'!M118</f>
        <v>45</v>
      </c>
      <c r="H116" s="1">
        <f>'D gesamt'!N118+'A gesamt'!N118+'CH gesamt'!N118</f>
        <v>54</v>
      </c>
      <c r="I116" s="1">
        <f>'D gesamt'!O118+'A gesamt'!O118+'CH gesamt'!O118</f>
        <v>244</v>
      </c>
      <c r="J116" s="2">
        <f t="shared" si="31"/>
        <v>3.456369706902682E-4</v>
      </c>
      <c r="K116" s="7">
        <f t="shared" si="39"/>
        <v>0.96514732775875667</v>
      </c>
      <c r="L116" t="s">
        <v>1688</v>
      </c>
      <c r="M116" s="7">
        <f t="shared" si="32"/>
        <v>4.2450494076583836E-4</v>
      </c>
      <c r="N116" s="1" t="s">
        <v>89</v>
      </c>
      <c r="O116" s="1" t="s">
        <v>4</v>
      </c>
      <c r="P116" s="7">
        <f t="shared" si="33"/>
        <v>0.10810810810810811</v>
      </c>
      <c r="Q116" s="7">
        <f t="shared" si="34"/>
        <v>-0.31707317073170727</v>
      </c>
      <c r="R116" s="7">
        <f t="shared" si="35"/>
        <v>0.39285714285714279</v>
      </c>
      <c r="S116" s="7">
        <f t="shared" si="36"/>
        <v>0.15384615384615374</v>
      </c>
      <c r="T116" s="7">
        <f t="shared" si="37"/>
        <v>0.19999999999999996</v>
      </c>
      <c r="U116" s="2">
        <f t="shared" si="38"/>
        <v>7.8545341025045623E-2</v>
      </c>
    </row>
    <row r="117" spans="1:21" x14ac:dyDescent="0.3">
      <c r="A117" s="1" t="str">
        <f>'D gesamt'!G119</f>
        <v>Human Kinetics</v>
      </c>
      <c r="B117" s="1" t="str">
        <f>'D gesamt'!H119</f>
        <v>Closed/Hybrid</v>
      </c>
      <c r="C117" s="1">
        <f>'D gesamt'!I119+'A gesamt'!I119+'CH gesamt'!I119</f>
        <v>32</v>
      </c>
      <c r="D117" s="1">
        <f>'D gesamt'!J119+'A gesamt'!J119+'CH gesamt'!J119</f>
        <v>40</v>
      </c>
      <c r="E117" s="1">
        <f>'D gesamt'!K119+'A gesamt'!K119+'CH gesamt'!K119</f>
        <v>32</v>
      </c>
      <c r="F117" s="1">
        <f>'D gesamt'!L119+'A gesamt'!L119+'CH gesamt'!L119</f>
        <v>35</v>
      </c>
      <c r="G117" s="1">
        <f>'D gesamt'!M119+'A gesamt'!M119+'CH gesamt'!M119</f>
        <v>38</v>
      </c>
      <c r="H117" s="1">
        <f>'D gesamt'!N119+'A gesamt'!N119+'CH gesamt'!N119</f>
        <v>51</v>
      </c>
      <c r="I117" s="1">
        <f>'D gesamt'!O119+'A gesamt'!O119+'CH gesamt'!O119</f>
        <v>228</v>
      </c>
      <c r="J117" s="2">
        <f t="shared" si="31"/>
        <v>3.2297225130074241E-4</v>
      </c>
      <c r="K117" s="7">
        <f t="shared" si="39"/>
        <v>0.9654703000100574</v>
      </c>
      <c r="L117" t="s">
        <v>1688</v>
      </c>
      <c r="M117" s="7">
        <f t="shared" si="32"/>
        <v>4.0092133294551398E-4</v>
      </c>
      <c r="N117" s="1" t="s">
        <v>115</v>
      </c>
      <c r="O117" s="1" t="s">
        <v>4</v>
      </c>
      <c r="P117" s="7">
        <f t="shared" si="33"/>
        <v>0.25</v>
      </c>
      <c r="Q117" s="7">
        <f t="shared" si="34"/>
        <v>-0.19999999999999996</v>
      </c>
      <c r="R117" s="7">
        <f t="shared" si="35"/>
        <v>9.375E-2</v>
      </c>
      <c r="S117" s="7">
        <f t="shared" si="36"/>
        <v>8.5714285714285632E-2</v>
      </c>
      <c r="T117" s="7">
        <f t="shared" si="37"/>
        <v>0.34210526315789469</v>
      </c>
      <c r="U117" s="2">
        <f t="shared" si="38"/>
        <v>9.7700948713745017E-2</v>
      </c>
    </row>
    <row r="118" spans="1:21" x14ac:dyDescent="0.3">
      <c r="A118" s="1" t="str">
        <f>'D gesamt'!G120</f>
        <v>International Press of Boston</v>
      </c>
      <c r="B118" s="1" t="str">
        <f>'D gesamt'!H120</f>
        <v>Closed/Hybrid</v>
      </c>
      <c r="C118" s="1">
        <f>'D gesamt'!I120+'A gesamt'!I120+'CH gesamt'!I120</f>
        <v>44</v>
      </c>
      <c r="D118" s="1">
        <f>'D gesamt'!J120+'A gesamt'!J120+'CH gesamt'!J120</f>
        <v>49</v>
      </c>
      <c r="E118" s="1">
        <f>'D gesamt'!K120+'A gesamt'!K120+'CH gesamt'!K120</f>
        <v>31</v>
      </c>
      <c r="F118" s="1">
        <f>'D gesamt'!L120+'A gesamt'!L120+'CH gesamt'!L120</f>
        <v>48</v>
      </c>
      <c r="G118" s="1">
        <f>'D gesamt'!M120+'A gesamt'!M120+'CH gesamt'!M120</f>
        <v>43</v>
      </c>
      <c r="H118" s="1">
        <f>'D gesamt'!N120+'A gesamt'!N120+'CH gesamt'!N120</f>
        <v>10</v>
      </c>
      <c r="I118" s="1">
        <f>'D gesamt'!O120+'A gesamt'!O120+'CH gesamt'!O120</f>
        <v>225</v>
      </c>
      <c r="J118" s="2">
        <f t="shared" si="31"/>
        <v>3.1872261641520633E-4</v>
      </c>
      <c r="K118" s="7">
        <f t="shared" si="39"/>
        <v>0.96578902262647259</v>
      </c>
      <c r="L118" t="s">
        <v>1688</v>
      </c>
      <c r="M118" s="7">
        <f t="shared" si="32"/>
        <v>7.861202606774784E-5</v>
      </c>
      <c r="N118" s="1" t="s">
        <v>213</v>
      </c>
      <c r="O118" s="1" t="s">
        <v>4</v>
      </c>
      <c r="P118" s="7">
        <f t="shared" si="33"/>
        <v>0.11363636363636354</v>
      </c>
      <c r="Q118" s="7">
        <f t="shared" si="34"/>
        <v>-0.36734693877551017</v>
      </c>
      <c r="R118" s="7">
        <f t="shared" si="35"/>
        <v>0.54838709677419351</v>
      </c>
      <c r="S118" s="7">
        <f t="shared" si="36"/>
        <v>-0.10416666666666663</v>
      </c>
      <c r="T118" s="7">
        <f t="shared" si="37"/>
        <v>-0.76744186046511631</v>
      </c>
      <c r="U118" s="2">
        <f t="shared" si="38"/>
        <v>-0.25645122115897001</v>
      </c>
    </row>
    <row r="119" spans="1:21" x14ac:dyDescent="0.3">
      <c r="A119" s="1" t="str">
        <f>'D gesamt'!G121</f>
        <v>American Society of Nephrology (ASN)</v>
      </c>
      <c r="B119" s="1" t="str">
        <f>'D gesamt'!H121</f>
        <v>Closed/Hybrid</v>
      </c>
      <c r="C119" s="1">
        <f>'D gesamt'!I121+'A gesamt'!I121+'CH gesamt'!I121</f>
        <v>61</v>
      </c>
      <c r="D119" s="1">
        <f>'D gesamt'!J121+'A gesamt'!J121+'CH gesamt'!J121</f>
        <v>42</v>
      </c>
      <c r="E119" s="1">
        <f>'D gesamt'!K121+'A gesamt'!K121+'CH gesamt'!K121</f>
        <v>35</v>
      </c>
      <c r="F119" s="1">
        <f>'D gesamt'!L121+'A gesamt'!L121+'CH gesamt'!L121</f>
        <v>39</v>
      </c>
      <c r="G119" s="1">
        <f>'D gesamt'!M121+'A gesamt'!M121+'CH gesamt'!M121</f>
        <v>24</v>
      </c>
      <c r="H119" s="1">
        <f>'D gesamt'!N121+'A gesamt'!N121+'CH gesamt'!N121</f>
        <v>37</v>
      </c>
      <c r="I119" s="1">
        <f>'D gesamt'!O121+'A gesamt'!O121+'CH gesamt'!O121</f>
        <v>238</v>
      </c>
      <c r="J119" s="2">
        <f t="shared" si="31"/>
        <v>3.3713770091919605E-4</v>
      </c>
      <c r="K119" s="7">
        <f t="shared" si="39"/>
        <v>0.96612616032739174</v>
      </c>
      <c r="L119" t="s">
        <v>1688</v>
      </c>
      <c r="M119" s="7">
        <f t="shared" si="32"/>
        <v>2.9086449645066703E-4</v>
      </c>
      <c r="N119" s="1" t="s">
        <v>117</v>
      </c>
      <c r="O119" s="1" t="s">
        <v>4</v>
      </c>
      <c r="P119" s="7">
        <f t="shared" si="33"/>
        <v>-0.31147540983606559</v>
      </c>
      <c r="Q119" s="7">
        <f t="shared" si="34"/>
        <v>-0.16666666666666663</v>
      </c>
      <c r="R119" s="7">
        <f t="shared" si="35"/>
        <v>0.11428571428571432</v>
      </c>
      <c r="S119" s="7">
        <f t="shared" si="36"/>
        <v>-0.38461538461538458</v>
      </c>
      <c r="T119" s="7">
        <f t="shared" si="37"/>
        <v>0.54166666666666674</v>
      </c>
      <c r="U119" s="2">
        <f t="shared" si="38"/>
        <v>-9.5154610587989796E-2</v>
      </c>
    </row>
    <row r="120" spans="1:21" x14ac:dyDescent="0.3">
      <c r="A120" s="1" t="str">
        <f>'D gesamt'!G122</f>
        <v>Berghahn Books</v>
      </c>
      <c r="B120" s="1" t="str">
        <f>'D gesamt'!H122</f>
        <v>Closed/Hybrid</v>
      </c>
      <c r="C120" s="1">
        <f>'D gesamt'!I122+'A gesamt'!I122+'CH gesamt'!I122</f>
        <v>41</v>
      </c>
      <c r="D120" s="1">
        <f>'D gesamt'!J122+'A gesamt'!J122+'CH gesamt'!J122</f>
        <v>29</v>
      </c>
      <c r="E120" s="1">
        <f>'D gesamt'!K122+'A gesamt'!K122+'CH gesamt'!K122</f>
        <v>33</v>
      </c>
      <c r="F120" s="1">
        <f>'D gesamt'!L122+'A gesamt'!L122+'CH gesamt'!L122</f>
        <v>47</v>
      </c>
      <c r="G120" s="1">
        <f>'D gesamt'!M122+'A gesamt'!M122+'CH gesamt'!M122</f>
        <v>27</v>
      </c>
      <c r="H120" s="1">
        <f>'D gesamt'!N122+'A gesamt'!N122+'CH gesamt'!N122</f>
        <v>41</v>
      </c>
      <c r="I120" s="1">
        <f>'D gesamt'!O122+'A gesamt'!O122+'CH gesamt'!O122</f>
        <v>218</v>
      </c>
      <c r="J120" s="2">
        <f t="shared" si="31"/>
        <v>3.0880680168228882E-4</v>
      </c>
      <c r="K120" s="7">
        <f t="shared" si="39"/>
        <v>0.96643496712907406</v>
      </c>
      <c r="L120" t="s">
        <v>1688</v>
      </c>
      <c r="M120" s="7">
        <f t="shared" si="32"/>
        <v>3.2230930687776615E-4</v>
      </c>
      <c r="N120" s="1" t="s">
        <v>145</v>
      </c>
      <c r="O120" s="1" t="s">
        <v>4</v>
      </c>
      <c r="P120" s="7">
        <f t="shared" si="33"/>
        <v>-0.29268292682926833</v>
      </c>
      <c r="Q120" s="7">
        <f t="shared" si="34"/>
        <v>0.13793103448275867</v>
      </c>
      <c r="R120" s="7">
        <f t="shared" si="35"/>
        <v>0.42424242424242431</v>
      </c>
      <c r="S120" s="7">
        <f t="shared" si="36"/>
        <v>-0.42553191489361697</v>
      </c>
      <c r="T120" s="7">
        <f t="shared" si="37"/>
        <v>0.5185185185185186</v>
      </c>
      <c r="U120" s="2">
        <f t="shared" si="38"/>
        <v>0</v>
      </c>
    </row>
    <row r="121" spans="1:21" x14ac:dyDescent="0.3">
      <c r="A121" s="1" t="str">
        <f>'D gesamt'!G123</f>
        <v>Acta Dermato-Venereologica</v>
      </c>
      <c r="B121" s="1" t="str">
        <f>'D gesamt'!H123</f>
        <v>Closed/Hybrid</v>
      </c>
      <c r="C121" s="1">
        <f>'D gesamt'!I123+'A gesamt'!I123+'CH gesamt'!I123</f>
        <v>39</v>
      </c>
      <c r="D121" s="1">
        <f>'D gesamt'!J123+'A gesamt'!J123+'CH gesamt'!J123</f>
        <v>45</v>
      </c>
      <c r="E121" s="1">
        <f>'D gesamt'!K123+'A gesamt'!K123+'CH gesamt'!K123</f>
        <v>45</v>
      </c>
      <c r="F121" s="1">
        <f>'D gesamt'!L123+'A gesamt'!L123+'CH gesamt'!L123</f>
        <v>48</v>
      </c>
      <c r="G121" s="1">
        <f>'D gesamt'!M123+'A gesamt'!M123+'CH gesamt'!M123</f>
        <v>37</v>
      </c>
      <c r="H121" s="1">
        <f>'D gesamt'!N123+'A gesamt'!N123+'CH gesamt'!N123</f>
        <v>17</v>
      </c>
      <c r="I121" s="1">
        <f>'D gesamt'!O123+'A gesamt'!O123+'CH gesamt'!O123</f>
        <v>231</v>
      </c>
      <c r="J121" s="2">
        <f t="shared" si="31"/>
        <v>3.2722188618627848E-4</v>
      </c>
      <c r="K121" s="7">
        <f t="shared" si="39"/>
        <v>0.96676218901526034</v>
      </c>
      <c r="L121" t="s">
        <v>1688</v>
      </c>
      <c r="M121" s="7">
        <f t="shared" si="32"/>
        <v>1.3364044431517133E-4</v>
      </c>
      <c r="N121" s="1" t="s">
        <v>192</v>
      </c>
      <c r="O121" s="1" t="s">
        <v>4</v>
      </c>
      <c r="P121" s="7">
        <f t="shared" si="33"/>
        <v>0.15384615384615374</v>
      </c>
      <c r="Q121" s="7">
        <f t="shared" si="34"/>
        <v>0</v>
      </c>
      <c r="R121" s="7">
        <f t="shared" si="35"/>
        <v>6.6666666666666652E-2</v>
      </c>
      <c r="S121" s="7">
        <f t="shared" si="36"/>
        <v>-0.22916666666666663</v>
      </c>
      <c r="T121" s="7">
        <f t="shared" si="37"/>
        <v>-0.54054054054054057</v>
      </c>
      <c r="U121" s="2">
        <f t="shared" si="38"/>
        <v>-0.15301276934740304</v>
      </c>
    </row>
    <row r="122" spans="1:21" x14ac:dyDescent="0.3">
      <c r="A122" s="1" t="str">
        <f>'D gesamt'!G124</f>
        <v>Akademiai Kiado Zrt.</v>
      </c>
      <c r="B122" s="1" t="str">
        <f>'D gesamt'!H124</f>
        <v>Closed/Hybrid</v>
      </c>
      <c r="C122" s="1">
        <f>'D gesamt'!I124+'A gesamt'!I124+'CH gesamt'!I124</f>
        <v>31</v>
      </c>
      <c r="D122" s="1">
        <f>'D gesamt'!J124+'A gesamt'!J124+'CH gesamt'!J124</f>
        <v>39</v>
      </c>
      <c r="E122" s="1">
        <f>'D gesamt'!K124+'A gesamt'!K124+'CH gesamt'!K124</f>
        <v>42</v>
      </c>
      <c r="F122" s="1">
        <f>'D gesamt'!L124+'A gesamt'!L124+'CH gesamt'!L124</f>
        <v>37</v>
      </c>
      <c r="G122" s="1">
        <f>'D gesamt'!M124+'A gesamt'!M124+'CH gesamt'!M124</f>
        <v>36</v>
      </c>
      <c r="H122" s="1">
        <f>'D gesamt'!N124+'A gesamt'!N124+'CH gesamt'!N124</f>
        <v>30</v>
      </c>
      <c r="I122" s="1">
        <f>'D gesamt'!O124+'A gesamt'!O124+'CH gesamt'!O124</f>
        <v>215</v>
      </c>
      <c r="J122" s="2">
        <f t="shared" si="31"/>
        <v>3.0455716679675274E-4</v>
      </c>
      <c r="K122" s="7">
        <f t="shared" si="39"/>
        <v>0.96706674618205712</v>
      </c>
      <c r="L122" t="s">
        <v>1688</v>
      </c>
      <c r="M122" s="7">
        <f t="shared" si="32"/>
        <v>2.3583607820324353E-4</v>
      </c>
      <c r="N122" s="1" t="s">
        <v>130</v>
      </c>
      <c r="O122" s="1" t="s">
        <v>4</v>
      </c>
      <c r="P122" s="7">
        <f t="shared" si="33"/>
        <v>0.25806451612903225</v>
      </c>
      <c r="Q122" s="7">
        <f t="shared" si="34"/>
        <v>7.6923076923076872E-2</v>
      </c>
      <c r="R122" s="7">
        <f t="shared" si="35"/>
        <v>-0.11904761904761907</v>
      </c>
      <c r="S122" s="7">
        <f t="shared" si="36"/>
        <v>-2.7027027027026973E-2</v>
      </c>
      <c r="T122" s="7">
        <f t="shared" si="37"/>
        <v>-0.16666666666666663</v>
      </c>
      <c r="U122" s="2">
        <f t="shared" si="38"/>
        <v>-6.5365080443043899E-3</v>
      </c>
    </row>
    <row r="123" spans="1:21" x14ac:dyDescent="0.3">
      <c r="A123" s="1" t="str">
        <f>'D gesamt'!G125</f>
        <v>Massachusetts Medical Society</v>
      </c>
      <c r="B123" s="1" t="str">
        <f>'D gesamt'!H125</f>
        <v>Closed/Hybrid</v>
      </c>
      <c r="C123" s="1">
        <f>'D gesamt'!I125+'A gesamt'!I125+'CH gesamt'!I125</f>
        <v>46</v>
      </c>
      <c r="D123" s="1">
        <f>'D gesamt'!J125+'A gesamt'!J125+'CH gesamt'!J125</f>
        <v>39</v>
      </c>
      <c r="E123" s="1">
        <f>'D gesamt'!K125+'A gesamt'!K125+'CH gesamt'!K125</f>
        <v>41</v>
      </c>
      <c r="F123" s="1">
        <f>'D gesamt'!L125+'A gesamt'!L125+'CH gesamt'!L125</f>
        <v>44</v>
      </c>
      <c r="G123" s="1">
        <f>'D gesamt'!M125+'A gesamt'!M125+'CH gesamt'!M125</f>
        <v>39</v>
      </c>
      <c r="H123" s="1">
        <f>'D gesamt'!N125+'A gesamt'!N125+'CH gesamt'!N125</f>
        <v>39</v>
      </c>
      <c r="I123" s="1">
        <f>'D gesamt'!O125+'A gesamt'!O125+'CH gesamt'!O125</f>
        <v>248</v>
      </c>
      <c r="J123" s="2">
        <f t="shared" si="31"/>
        <v>3.5130315053764964E-4</v>
      </c>
      <c r="K123" s="7">
        <f t="shared" si="39"/>
        <v>0.96741804933259479</v>
      </c>
      <c r="L123" t="s">
        <v>1688</v>
      </c>
      <c r="M123" s="7">
        <f t="shared" si="32"/>
        <v>3.0658690166421657E-4</v>
      </c>
      <c r="N123" s="1" t="s">
        <v>105</v>
      </c>
      <c r="O123" s="1" t="s">
        <v>4</v>
      </c>
      <c r="P123" s="7">
        <f t="shared" si="33"/>
        <v>-0.15217391304347827</v>
      </c>
      <c r="Q123" s="7">
        <f t="shared" si="34"/>
        <v>5.1282051282051322E-2</v>
      </c>
      <c r="R123" s="7">
        <f t="shared" si="35"/>
        <v>7.3170731707317138E-2</v>
      </c>
      <c r="S123" s="7">
        <f t="shared" si="36"/>
        <v>-0.11363636363636365</v>
      </c>
      <c r="T123" s="7">
        <f t="shared" si="37"/>
        <v>0</v>
      </c>
      <c r="U123" s="2">
        <f t="shared" si="38"/>
        <v>-3.2476872597476891E-2</v>
      </c>
    </row>
    <row r="124" spans="1:21" x14ac:dyDescent="0.3">
      <c r="A124" s="1" t="str">
        <f>'D gesamt'!G126</f>
        <v>Ivyspring International Publisher</v>
      </c>
      <c r="B124" s="1" t="str">
        <f>'D gesamt'!H126</f>
        <v>Gold</v>
      </c>
      <c r="C124" s="1">
        <f>'D gesamt'!I126+'A gesamt'!I126+'CH gesamt'!I126</f>
        <v>22</v>
      </c>
      <c r="D124" s="1">
        <f>'D gesamt'!J126+'A gesamt'!J126+'CH gesamt'!J126</f>
        <v>33</v>
      </c>
      <c r="E124" s="1">
        <f>'D gesamt'!K126+'A gesamt'!K126+'CH gesamt'!K126</f>
        <v>40</v>
      </c>
      <c r="F124" s="1">
        <f>'D gesamt'!L126+'A gesamt'!L126+'CH gesamt'!L126</f>
        <v>46</v>
      </c>
      <c r="G124" s="1">
        <f>'D gesamt'!M126+'A gesamt'!M126+'CH gesamt'!M126</f>
        <v>29</v>
      </c>
      <c r="H124" s="1">
        <f>'D gesamt'!N126+'A gesamt'!N126+'CH gesamt'!N126</f>
        <v>47</v>
      </c>
      <c r="I124" s="1">
        <f>'D gesamt'!O126+'A gesamt'!O126+'CH gesamt'!O126</f>
        <v>217</v>
      </c>
      <c r="J124" s="2">
        <f t="shared" si="31"/>
        <v>3.0739025672044346E-4</v>
      </c>
      <c r="K124" s="7">
        <f t="shared" si="39"/>
        <v>0.96772543958931523</v>
      </c>
      <c r="L124" t="s">
        <v>1688</v>
      </c>
      <c r="M124" s="7">
        <f t="shared" si="32"/>
        <v>3.6947652251841486E-4</v>
      </c>
      <c r="N124" s="4" t="s">
        <v>110</v>
      </c>
      <c r="O124" s="4" t="s">
        <v>8</v>
      </c>
      <c r="P124" s="50">
        <f t="shared" si="33"/>
        <v>0.5</v>
      </c>
      <c r="Q124" s="50">
        <f t="shared" si="34"/>
        <v>0.21212121212121215</v>
      </c>
      <c r="R124" s="50">
        <f t="shared" si="35"/>
        <v>0.14999999999999991</v>
      </c>
      <c r="S124" s="50">
        <f t="shared" si="36"/>
        <v>-0.36956521739130432</v>
      </c>
      <c r="T124" s="50">
        <f t="shared" si="37"/>
        <v>0.6206896551724137</v>
      </c>
      <c r="U124" s="11">
        <f t="shared" si="38"/>
        <v>0.1639519049339655</v>
      </c>
    </row>
    <row r="125" spans="1:21" x14ac:dyDescent="0.3">
      <c r="A125" s="1" t="str">
        <f>'D gesamt'!G127</f>
        <v>Laser Institute of America</v>
      </c>
      <c r="B125" s="1" t="str">
        <f>'D gesamt'!H127</f>
        <v>Closed/Hybrid</v>
      </c>
      <c r="C125" s="1">
        <f>'D gesamt'!I127+'A gesamt'!I127+'CH gesamt'!I127</f>
        <v>21</v>
      </c>
      <c r="D125" s="1">
        <f>'D gesamt'!J127+'A gesamt'!J127+'CH gesamt'!J127</f>
        <v>26</v>
      </c>
      <c r="E125" s="1">
        <f>'D gesamt'!K127+'A gesamt'!K127+'CH gesamt'!K127</f>
        <v>36</v>
      </c>
      <c r="F125" s="1">
        <f>'D gesamt'!L127+'A gesamt'!L127+'CH gesamt'!L127</f>
        <v>35</v>
      </c>
      <c r="G125" s="1">
        <f>'D gesamt'!M127+'A gesamt'!M127+'CH gesamt'!M127</f>
        <v>41</v>
      </c>
      <c r="H125" s="1">
        <f>'D gesamt'!N127+'A gesamt'!N127+'CH gesamt'!N127</f>
        <v>38</v>
      </c>
      <c r="I125" s="1">
        <f>'D gesamt'!O127+'A gesamt'!O127+'CH gesamt'!O127</f>
        <v>197</v>
      </c>
      <c r="J125" s="2">
        <f t="shared" si="31"/>
        <v>2.7905935748353622E-4</v>
      </c>
      <c r="K125" s="7">
        <f t="shared" si="39"/>
        <v>0.96800449894679874</v>
      </c>
      <c r="L125" t="s">
        <v>1688</v>
      </c>
      <c r="M125" s="7">
        <f t="shared" si="32"/>
        <v>2.9872569905744183E-4</v>
      </c>
      <c r="N125" s="1" t="s">
        <v>141</v>
      </c>
      <c r="O125" s="1" t="s">
        <v>4</v>
      </c>
      <c r="P125" s="7">
        <f t="shared" si="33"/>
        <v>0.23809523809523814</v>
      </c>
      <c r="Q125" s="7">
        <f t="shared" si="34"/>
        <v>0.38461538461538458</v>
      </c>
      <c r="R125" s="7">
        <f t="shared" si="35"/>
        <v>-2.777777777777779E-2</v>
      </c>
      <c r="S125" s="7">
        <f t="shared" si="36"/>
        <v>0.17142857142857149</v>
      </c>
      <c r="T125" s="7">
        <f t="shared" si="37"/>
        <v>-7.3170731707317027E-2</v>
      </c>
      <c r="U125" s="2">
        <f t="shared" si="38"/>
        <v>0.12593380967869239</v>
      </c>
    </row>
    <row r="126" spans="1:21" x14ac:dyDescent="0.3">
      <c r="A126" s="1" t="str">
        <f>'D gesamt'!G128</f>
        <v>American Society of Clinical Oncology (ASCO)</v>
      </c>
      <c r="B126" s="1" t="str">
        <f>'D gesamt'!H128</f>
        <v>Closed/Hybrid</v>
      </c>
      <c r="C126" s="1">
        <f>'D gesamt'!I128+'A gesamt'!I128+'CH gesamt'!I128</f>
        <v>37</v>
      </c>
      <c r="D126" s="1">
        <f>'D gesamt'!J128+'A gesamt'!J128+'CH gesamt'!J128</f>
        <v>55</v>
      </c>
      <c r="E126" s="1">
        <f>'D gesamt'!K128+'A gesamt'!K128+'CH gesamt'!K128</f>
        <v>33</v>
      </c>
      <c r="F126" s="1">
        <f>'D gesamt'!L128+'A gesamt'!L128+'CH gesamt'!L128</f>
        <v>40</v>
      </c>
      <c r="G126" s="1">
        <f>'D gesamt'!M128+'A gesamt'!M128+'CH gesamt'!M128</f>
        <v>41</v>
      </c>
      <c r="H126" s="1">
        <f>'D gesamt'!N128+'A gesamt'!N128+'CH gesamt'!N128</f>
        <v>45</v>
      </c>
      <c r="I126" s="1">
        <f>'D gesamt'!O128+'A gesamt'!O128+'CH gesamt'!O128</f>
        <v>251</v>
      </c>
      <c r="J126" s="2">
        <f t="shared" si="31"/>
        <v>3.5555278542318572E-4</v>
      </c>
      <c r="K126" s="7">
        <f t="shared" si="39"/>
        <v>0.96836005173222195</v>
      </c>
      <c r="L126" t="s">
        <v>1688</v>
      </c>
      <c r="M126" s="7">
        <f t="shared" si="32"/>
        <v>3.5375411730486527E-4</v>
      </c>
      <c r="N126" s="1" t="s">
        <v>91</v>
      </c>
      <c r="O126" s="1" t="s">
        <v>4</v>
      </c>
      <c r="P126" s="7">
        <f t="shared" si="33"/>
        <v>0.4864864864864864</v>
      </c>
      <c r="Q126" s="7">
        <f t="shared" si="34"/>
        <v>-0.4</v>
      </c>
      <c r="R126" s="7">
        <f t="shared" si="35"/>
        <v>0.21212121212121215</v>
      </c>
      <c r="S126" s="7">
        <f t="shared" si="36"/>
        <v>2.4999999999999911E-2</v>
      </c>
      <c r="T126" s="7">
        <f t="shared" si="37"/>
        <v>9.7560975609756184E-2</v>
      </c>
      <c r="U126" s="2">
        <f t="shared" si="38"/>
        <v>3.9925333043306255E-2</v>
      </c>
    </row>
    <row r="127" spans="1:21" x14ac:dyDescent="0.3">
      <c r="A127" s="1" t="str">
        <f>'D gesamt'!G129</f>
        <v>Inderscience Publishers</v>
      </c>
      <c r="B127" s="1" t="str">
        <f>'D gesamt'!H129</f>
        <v>Closed/Hybrid</v>
      </c>
      <c r="C127" s="1">
        <f>'D gesamt'!I129+'A gesamt'!I129+'CH gesamt'!I129</f>
        <v>44</v>
      </c>
      <c r="D127" s="1">
        <f>'D gesamt'!J129+'A gesamt'!J129+'CH gesamt'!J129</f>
        <v>49</v>
      </c>
      <c r="E127" s="1">
        <f>'D gesamt'!K129+'A gesamt'!K129+'CH gesamt'!K129</f>
        <v>33</v>
      </c>
      <c r="F127" s="1">
        <f>'D gesamt'!L129+'A gesamt'!L129+'CH gesamt'!L129</f>
        <v>35</v>
      </c>
      <c r="G127" s="1">
        <f>'D gesamt'!M129+'A gesamt'!M129+'CH gesamt'!M129</f>
        <v>28</v>
      </c>
      <c r="H127" s="1">
        <f>'D gesamt'!N129+'A gesamt'!N129+'CH gesamt'!N129</f>
        <v>14</v>
      </c>
      <c r="I127" s="1">
        <f>'D gesamt'!O129+'A gesamt'!O129+'CH gesamt'!O129</f>
        <v>203</v>
      </c>
      <c r="J127" s="2">
        <f t="shared" si="31"/>
        <v>2.8755862725460838E-4</v>
      </c>
      <c r="K127" s="7">
        <f t="shared" si="39"/>
        <v>0.96864761035947655</v>
      </c>
      <c r="L127" t="s">
        <v>1688</v>
      </c>
      <c r="M127" s="7">
        <f t="shared" si="32"/>
        <v>1.1005683649484699E-4</v>
      </c>
      <c r="N127" s="1" t="s">
        <v>190</v>
      </c>
      <c r="O127" s="1" t="s">
        <v>4</v>
      </c>
      <c r="P127" s="7">
        <f t="shared" si="33"/>
        <v>0.11363636363636354</v>
      </c>
      <c r="Q127" s="7">
        <f t="shared" si="34"/>
        <v>-0.32653061224489799</v>
      </c>
      <c r="R127" s="7">
        <f t="shared" si="35"/>
        <v>6.0606060606060552E-2</v>
      </c>
      <c r="S127" s="7">
        <f t="shared" si="36"/>
        <v>-0.19999999999999996</v>
      </c>
      <c r="T127" s="7">
        <f t="shared" si="37"/>
        <v>-0.5</v>
      </c>
      <c r="U127" s="2">
        <f t="shared" si="38"/>
        <v>-0.20469251129392985</v>
      </c>
    </row>
    <row r="128" spans="1:21" x14ac:dyDescent="0.3">
      <c r="A128" s="1" t="str">
        <f>'D gesamt'!G130</f>
        <v>Canadian Science Publishing</v>
      </c>
      <c r="B128" s="1" t="str">
        <f>'D gesamt'!H130</f>
        <v>Closed/Hybrid</v>
      </c>
      <c r="C128" s="1">
        <f>'D gesamt'!I130+'A gesamt'!I130+'CH gesamt'!I130</f>
        <v>33</v>
      </c>
      <c r="D128" s="1">
        <f>'D gesamt'!J130+'A gesamt'!J130+'CH gesamt'!J130</f>
        <v>35</v>
      </c>
      <c r="E128" s="1">
        <f>'D gesamt'!K130+'A gesamt'!K130+'CH gesamt'!K130</f>
        <v>45</v>
      </c>
      <c r="F128" s="1">
        <f>'D gesamt'!L130+'A gesamt'!L130+'CH gesamt'!L130</f>
        <v>33</v>
      </c>
      <c r="G128" s="1">
        <f>'D gesamt'!M130+'A gesamt'!M130+'CH gesamt'!M130</f>
        <v>34</v>
      </c>
      <c r="H128" s="1">
        <f>'D gesamt'!N130+'A gesamt'!N130+'CH gesamt'!N130</f>
        <v>21</v>
      </c>
      <c r="I128" s="1">
        <f>'D gesamt'!O130+'A gesamt'!O130+'CH gesamt'!O130</f>
        <v>201</v>
      </c>
      <c r="J128" s="2">
        <f t="shared" si="31"/>
        <v>2.8472553733091766E-4</v>
      </c>
      <c r="K128" s="7">
        <f t="shared" si="39"/>
        <v>0.9689323358968075</v>
      </c>
      <c r="L128" t="s">
        <v>1688</v>
      </c>
      <c r="M128" s="7">
        <f t="shared" si="32"/>
        <v>1.6508525474227047E-4</v>
      </c>
      <c r="N128" s="1" t="s">
        <v>138</v>
      </c>
      <c r="O128" s="1" t="s">
        <v>4</v>
      </c>
      <c r="P128" s="7">
        <f t="shared" si="33"/>
        <v>6.0606060606060552E-2</v>
      </c>
      <c r="Q128" s="7">
        <f t="shared" si="34"/>
        <v>0.28571428571428581</v>
      </c>
      <c r="R128" s="7">
        <f t="shared" si="35"/>
        <v>-0.26666666666666672</v>
      </c>
      <c r="S128" s="7">
        <f t="shared" si="36"/>
        <v>3.0303030303030276E-2</v>
      </c>
      <c r="T128" s="7">
        <f t="shared" si="37"/>
        <v>-0.38235294117647056</v>
      </c>
      <c r="U128" s="2">
        <f t="shared" si="38"/>
        <v>-8.6431596006514066E-2</v>
      </c>
    </row>
    <row r="129" spans="1:21" x14ac:dyDescent="0.3">
      <c r="A129" s="1" t="str">
        <f>'D gesamt'!G131</f>
        <v>Mineralogical Society of America</v>
      </c>
      <c r="B129" s="1" t="str">
        <f>'D gesamt'!H131</f>
        <v>Closed/Hybrid</v>
      </c>
      <c r="C129" s="1">
        <f>'D gesamt'!I131+'A gesamt'!I131+'CH gesamt'!I131</f>
        <v>29</v>
      </c>
      <c r="D129" s="1">
        <f>'D gesamt'!J131+'A gesamt'!J131+'CH gesamt'!J131</f>
        <v>35</v>
      </c>
      <c r="E129" s="1">
        <f>'D gesamt'!K131+'A gesamt'!K131+'CH gesamt'!K131</f>
        <v>57</v>
      </c>
      <c r="F129" s="1">
        <f>'D gesamt'!L131+'A gesamt'!L131+'CH gesamt'!L131</f>
        <v>30</v>
      </c>
      <c r="G129" s="1">
        <f>'D gesamt'!M131+'A gesamt'!M131+'CH gesamt'!M131</f>
        <v>25</v>
      </c>
      <c r="H129" s="1">
        <f>'D gesamt'!N131+'A gesamt'!N131+'CH gesamt'!N131</f>
        <v>28</v>
      </c>
      <c r="I129" s="1">
        <f>'D gesamt'!O131+'A gesamt'!O131+'CH gesamt'!O131</f>
        <v>204</v>
      </c>
      <c r="J129" s="2">
        <f t="shared" si="31"/>
        <v>2.8897517221645373E-4</v>
      </c>
      <c r="K129" s="7">
        <f t="shared" si="39"/>
        <v>0.96922131106902398</v>
      </c>
      <c r="L129" t="s">
        <v>1688</v>
      </c>
      <c r="M129" s="7">
        <f t="shared" si="32"/>
        <v>2.2011367298969397E-4</v>
      </c>
      <c r="N129" s="1" t="s">
        <v>125</v>
      </c>
      <c r="O129" s="1" t="s">
        <v>4</v>
      </c>
      <c r="P129" s="7">
        <f t="shared" si="33"/>
        <v>0.2068965517241379</v>
      </c>
      <c r="Q129" s="7">
        <f t="shared" si="34"/>
        <v>0.62857142857142856</v>
      </c>
      <c r="R129" s="7">
        <f t="shared" si="35"/>
        <v>-0.47368421052631582</v>
      </c>
      <c r="S129" s="7">
        <f t="shared" si="36"/>
        <v>-0.16666666666666663</v>
      </c>
      <c r="T129" s="7">
        <f t="shared" si="37"/>
        <v>0.12000000000000011</v>
      </c>
      <c r="U129" s="2">
        <f t="shared" si="38"/>
        <v>-6.9936934620862257E-3</v>
      </c>
    </row>
    <row r="130" spans="1:21" x14ac:dyDescent="0.3">
      <c r="A130" s="1" t="str">
        <f>'D gesamt'!G132</f>
        <v>British Institute of Radiology</v>
      </c>
      <c r="B130" s="1" t="str">
        <f>'D gesamt'!H132</f>
        <v>Closed/Hybrid</v>
      </c>
      <c r="C130" s="1">
        <f>'D gesamt'!I132+'A gesamt'!I132+'CH gesamt'!I132</f>
        <v>26</v>
      </c>
      <c r="D130" s="1">
        <f>'D gesamt'!J132+'A gesamt'!J132+'CH gesamt'!J132</f>
        <v>38</v>
      </c>
      <c r="E130" s="1">
        <f>'D gesamt'!K132+'A gesamt'!K132+'CH gesamt'!K132</f>
        <v>29</v>
      </c>
      <c r="F130" s="1">
        <f>'D gesamt'!L132+'A gesamt'!L132+'CH gesamt'!L132</f>
        <v>45</v>
      </c>
      <c r="G130" s="1">
        <f>'D gesamt'!M132+'A gesamt'!M132+'CH gesamt'!M132</f>
        <v>19</v>
      </c>
      <c r="H130" s="1">
        <f>'D gesamt'!N132+'A gesamt'!N132+'CH gesamt'!N132</f>
        <v>42</v>
      </c>
      <c r="I130" s="1">
        <f>'D gesamt'!O132+'A gesamt'!O132+'CH gesamt'!O132</f>
        <v>199</v>
      </c>
      <c r="J130" s="2">
        <f t="shared" si="31"/>
        <v>2.8189244740722694E-4</v>
      </c>
      <c r="K130" s="7">
        <f t="shared" si="39"/>
        <v>0.96950320351643116</v>
      </c>
      <c r="L130" t="s">
        <v>1688</v>
      </c>
      <c r="M130" s="7">
        <f t="shared" si="32"/>
        <v>3.3017050948454095E-4</v>
      </c>
      <c r="N130" s="1" t="s">
        <v>132</v>
      </c>
      <c r="O130" s="1" t="s">
        <v>4</v>
      </c>
      <c r="P130" s="7">
        <f t="shared" si="33"/>
        <v>0.46153846153846145</v>
      </c>
      <c r="Q130" s="7">
        <f t="shared" si="34"/>
        <v>-0.23684210526315785</v>
      </c>
      <c r="R130" s="7">
        <f t="shared" si="35"/>
        <v>0.55172413793103448</v>
      </c>
      <c r="S130" s="7">
        <f t="shared" si="36"/>
        <v>-0.57777777777777772</v>
      </c>
      <c r="T130" s="7">
        <f t="shared" si="37"/>
        <v>1.2105263157894739</v>
      </c>
      <c r="U130" s="2">
        <f t="shared" si="38"/>
        <v>0.10066508085209658</v>
      </c>
    </row>
    <row r="131" spans="1:21" x14ac:dyDescent="0.3">
      <c r="A131" s="1" t="str">
        <f>'D gesamt'!G133</f>
        <v>Future Science Ltd</v>
      </c>
      <c r="B131" s="1" t="str">
        <f>'D gesamt'!H133</f>
        <v>Closed/Hybrid</v>
      </c>
      <c r="C131" s="1">
        <f>'D gesamt'!I133+'A gesamt'!I133+'CH gesamt'!I133</f>
        <v>45</v>
      </c>
      <c r="D131" s="1">
        <f>'D gesamt'!J133+'A gesamt'!J133+'CH gesamt'!J133</f>
        <v>39</v>
      </c>
      <c r="E131" s="1">
        <f>'D gesamt'!K133+'A gesamt'!K133+'CH gesamt'!K133</f>
        <v>22</v>
      </c>
      <c r="F131" s="1">
        <f>'D gesamt'!L133+'A gesamt'!L133+'CH gesamt'!L133</f>
        <v>32</v>
      </c>
      <c r="G131" s="1">
        <f>'D gesamt'!M133+'A gesamt'!M133+'CH gesamt'!M133</f>
        <v>33</v>
      </c>
      <c r="H131" s="1">
        <f>'D gesamt'!N133+'A gesamt'!N133+'CH gesamt'!N133</f>
        <v>27</v>
      </c>
      <c r="I131" s="1">
        <f>'D gesamt'!O133+'A gesamt'!O133+'CH gesamt'!O133</f>
        <v>198</v>
      </c>
      <c r="J131" s="2">
        <f t="shared" ref="J131:J194" si="40">I131/I$1</f>
        <v>2.8047590244538158E-4</v>
      </c>
      <c r="K131" s="7">
        <f t="shared" si="39"/>
        <v>0.96978367941887655</v>
      </c>
      <c r="L131" t="s">
        <v>1688</v>
      </c>
      <c r="M131" s="7">
        <f t="shared" si="32"/>
        <v>2.1225247038291918E-4</v>
      </c>
      <c r="N131" s="1" t="s">
        <v>163</v>
      </c>
      <c r="O131" s="1" t="s">
        <v>4</v>
      </c>
      <c r="P131" s="7">
        <f t="shared" si="33"/>
        <v>-0.1333333333333333</v>
      </c>
      <c r="Q131" s="7">
        <f t="shared" si="34"/>
        <v>-0.4358974358974359</v>
      </c>
      <c r="R131" s="7">
        <f t="shared" si="35"/>
        <v>0.45454545454545459</v>
      </c>
      <c r="S131" s="7">
        <f t="shared" si="36"/>
        <v>3.125E-2</v>
      </c>
      <c r="T131" s="7">
        <f t="shared" si="37"/>
        <v>-0.18181818181818177</v>
      </c>
      <c r="U131" s="2">
        <f t="shared" si="38"/>
        <v>-9.711954855256566E-2</v>
      </c>
    </row>
    <row r="132" spans="1:21" x14ac:dyDescent="0.3">
      <c r="A132" s="1" t="str">
        <f>'D gesamt'!G134</f>
        <v>Edinburgh University Press</v>
      </c>
      <c r="B132" s="1" t="str">
        <f>'D gesamt'!H134</f>
        <v>Closed/Hybrid</v>
      </c>
      <c r="C132" s="1">
        <f>'D gesamt'!I134+'A gesamt'!I134+'CH gesamt'!I134</f>
        <v>18</v>
      </c>
      <c r="D132" s="1">
        <f>'D gesamt'!J134+'A gesamt'!J134+'CH gesamt'!J134</f>
        <v>27</v>
      </c>
      <c r="E132" s="1">
        <f>'D gesamt'!K134+'A gesamt'!K134+'CH gesamt'!K134</f>
        <v>39</v>
      </c>
      <c r="F132" s="1">
        <f>'D gesamt'!L134+'A gesamt'!L134+'CH gesamt'!L134</f>
        <v>33</v>
      </c>
      <c r="G132" s="1">
        <f>'D gesamt'!M134+'A gesamt'!M134+'CH gesamt'!M134</f>
        <v>33</v>
      </c>
      <c r="H132" s="1">
        <f>'D gesamt'!N134+'A gesamt'!N134+'CH gesamt'!N134</f>
        <v>38</v>
      </c>
      <c r="I132" s="1">
        <f>'D gesamt'!O134+'A gesamt'!O134+'CH gesamt'!O134</f>
        <v>188</v>
      </c>
      <c r="J132" s="2">
        <f t="shared" si="40"/>
        <v>2.6631045282692794E-4</v>
      </c>
      <c r="K132" s="7">
        <f t="shared" si="39"/>
        <v>0.97004998987170343</v>
      </c>
      <c r="L132" t="s">
        <v>1688</v>
      </c>
      <c r="M132" s="7">
        <f t="shared" ref="M132:M195" si="41">H132/H$1</f>
        <v>2.9872569905744183E-4</v>
      </c>
      <c r="N132" s="1" t="s">
        <v>153</v>
      </c>
      <c r="O132" s="1" t="s">
        <v>4</v>
      </c>
      <c r="P132" s="7">
        <f t="shared" ref="P132:P195" si="42">D132/C132-1</f>
        <v>0.5</v>
      </c>
      <c r="Q132" s="7">
        <f t="shared" ref="Q132:Q195" si="43">E132/D132-1</f>
        <v>0.44444444444444442</v>
      </c>
      <c r="R132" s="7">
        <f t="shared" ref="R132:R195" si="44">F132/E132-1</f>
        <v>-0.15384615384615385</v>
      </c>
      <c r="S132" s="7">
        <f t="shared" ref="S132:S195" si="45">G132/F132-1</f>
        <v>0</v>
      </c>
      <c r="T132" s="7">
        <f t="shared" ref="T132:T195" si="46">H132/G132-1</f>
        <v>0.1515151515151516</v>
      </c>
      <c r="U132" s="2">
        <f t="shared" ref="U132:U195" si="47">POWER((1+P132)*(1+Q132)*(1+R132)*(1+S132)*(1+T132),1/5)-1</f>
        <v>0.16118714233316211</v>
      </c>
    </row>
    <row r="133" spans="1:21" x14ac:dyDescent="0.3">
      <c r="A133" s="1" t="str">
        <f>'D gesamt'!G135</f>
        <v>SAE International</v>
      </c>
      <c r="B133" s="1" t="str">
        <f>'D gesamt'!H135</f>
        <v>Closed/Hybrid</v>
      </c>
      <c r="C133" s="1">
        <f>'D gesamt'!I135+'A gesamt'!I135+'CH gesamt'!I135</f>
        <v>50</v>
      </c>
      <c r="D133" s="1">
        <f>'D gesamt'!J135+'A gesamt'!J135+'CH gesamt'!J135</f>
        <v>52</v>
      </c>
      <c r="E133" s="1">
        <f>'D gesamt'!K135+'A gesamt'!K135+'CH gesamt'!K135</f>
        <v>46</v>
      </c>
      <c r="F133" s="1">
        <f>'D gesamt'!L135+'A gesamt'!L135+'CH gesamt'!L135</f>
        <v>23</v>
      </c>
      <c r="G133" s="1">
        <f>'D gesamt'!M135+'A gesamt'!M135+'CH gesamt'!M135</f>
        <v>7</v>
      </c>
      <c r="H133" s="1">
        <f>'D gesamt'!N135+'A gesamt'!N135+'CH gesamt'!N135</f>
        <v>10</v>
      </c>
      <c r="I133" s="1">
        <f>'D gesamt'!O135+'A gesamt'!O135+'CH gesamt'!O135</f>
        <v>188</v>
      </c>
      <c r="J133" s="2">
        <f t="shared" si="40"/>
        <v>2.6631045282692794E-4</v>
      </c>
      <c r="K133" s="7">
        <f t="shared" ref="K133:K196" si="48">J133+K132</f>
        <v>0.97031630032453031</v>
      </c>
      <c r="L133" t="s">
        <v>1688</v>
      </c>
      <c r="M133" s="7">
        <f t="shared" si="41"/>
        <v>7.861202606774784E-5</v>
      </c>
      <c r="N133" s="1" t="s">
        <v>209</v>
      </c>
      <c r="O133" s="1" t="s">
        <v>4</v>
      </c>
      <c r="P133" s="7">
        <f t="shared" si="42"/>
        <v>4.0000000000000036E-2</v>
      </c>
      <c r="Q133" s="7">
        <f t="shared" si="43"/>
        <v>-0.11538461538461542</v>
      </c>
      <c r="R133" s="7">
        <f t="shared" si="44"/>
        <v>-0.5</v>
      </c>
      <c r="S133" s="7">
        <f t="shared" si="45"/>
        <v>-0.69565217391304346</v>
      </c>
      <c r="T133" s="7">
        <f t="shared" si="46"/>
        <v>0.4285714285714286</v>
      </c>
      <c r="U133" s="2">
        <f t="shared" si="47"/>
        <v>-0.27522033632230447</v>
      </c>
    </row>
    <row r="134" spans="1:21" x14ac:dyDescent="0.3">
      <c r="A134" s="1" t="str">
        <f>'D gesamt'!G136</f>
        <v>Jagiellonian University</v>
      </c>
      <c r="B134" s="1" t="str">
        <f>'D gesamt'!H136</f>
        <v>Closed/Hybrid</v>
      </c>
      <c r="C134" s="1">
        <f>'D gesamt'!I136+'A gesamt'!I136+'CH gesamt'!I136</f>
        <v>30</v>
      </c>
      <c r="D134" s="1">
        <f>'D gesamt'!J136+'A gesamt'!J136+'CH gesamt'!J136</f>
        <v>27</v>
      </c>
      <c r="E134" s="1">
        <f>'D gesamt'!K136+'A gesamt'!K136+'CH gesamt'!K136</f>
        <v>53</v>
      </c>
      <c r="F134" s="1">
        <f>'D gesamt'!L136+'A gesamt'!L136+'CH gesamt'!L136</f>
        <v>38</v>
      </c>
      <c r="G134" s="1">
        <f>'D gesamt'!M136+'A gesamt'!M136+'CH gesamt'!M136</f>
        <v>30</v>
      </c>
      <c r="H134" s="1">
        <f>'D gesamt'!N136+'A gesamt'!N136+'CH gesamt'!N136</f>
        <v>27</v>
      </c>
      <c r="I134" s="1">
        <f>'D gesamt'!O136+'A gesamt'!O136+'CH gesamt'!O136</f>
        <v>205</v>
      </c>
      <c r="J134" s="2">
        <f t="shared" si="40"/>
        <v>2.9039171717829909E-4</v>
      </c>
      <c r="K134" s="7">
        <f t="shared" si="48"/>
        <v>0.97060669204170857</v>
      </c>
      <c r="L134" t="s">
        <v>1688</v>
      </c>
      <c r="M134" s="7">
        <f t="shared" si="41"/>
        <v>2.1225247038291918E-4</v>
      </c>
      <c r="N134" s="1" t="s">
        <v>142</v>
      </c>
      <c r="O134" s="1" t="s">
        <v>4</v>
      </c>
      <c r="P134" s="7">
        <f t="shared" si="42"/>
        <v>-9.9999999999999978E-2</v>
      </c>
      <c r="Q134" s="7">
        <f t="shared" si="43"/>
        <v>0.96296296296296302</v>
      </c>
      <c r="R134" s="7">
        <f t="shared" si="44"/>
        <v>-0.28301886792452835</v>
      </c>
      <c r="S134" s="7">
        <f t="shared" si="45"/>
        <v>-0.21052631578947367</v>
      </c>
      <c r="T134" s="7">
        <f t="shared" si="46"/>
        <v>-9.9999999999999978E-2</v>
      </c>
      <c r="U134" s="2">
        <f t="shared" si="47"/>
        <v>-2.0851637639023202E-2</v>
      </c>
    </row>
    <row r="135" spans="1:21" x14ac:dyDescent="0.3">
      <c r="A135" s="1" t="str">
        <f>'D gesamt'!G137</f>
        <v>American Society of Neuroradiology (ASNR)</v>
      </c>
      <c r="B135" s="1" t="str">
        <f>'D gesamt'!H137</f>
        <v>Closed/Hybrid</v>
      </c>
      <c r="C135" s="1">
        <f>'D gesamt'!I137+'A gesamt'!I137+'CH gesamt'!I137</f>
        <v>32</v>
      </c>
      <c r="D135" s="1">
        <f>'D gesamt'!J137+'A gesamt'!J137+'CH gesamt'!J137</f>
        <v>17</v>
      </c>
      <c r="E135" s="1">
        <f>'D gesamt'!K137+'A gesamt'!K137+'CH gesamt'!K137</f>
        <v>42</v>
      </c>
      <c r="F135" s="1">
        <f>'D gesamt'!L137+'A gesamt'!L137+'CH gesamt'!L137</f>
        <v>41</v>
      </c>
      <c r="G135" s="1">
        <f>'D gesamt'!M137+'A gesamt'!M137+'CH gesamt'!M137</f>
        <v>29</v>
      </c>
      <c r="H135" s="1">
        <f>'D gesamt'!N137+'A gesamt'!N137+'CH gesamt'!N137</f>
        <v>38</v>
      </c>
      <c r="I135" s="1">
        <f>'D gesamt'!O137+'A gesamt'!O137+'CH gesamt'!O137</f>
        <v>199</v>
      </c>
      <c r="J135" s="2">
        <f t="shared" si="40"/>
        <v>2.8189244740722694E-4</v>
      </c>
      <c r="K135" s="7">
        <f t="shared" si="48"/>
        <v>0.97088858448911575</v>
      </c>
      <c r="L135" t="s">
        <v>1688</v>
      </c>
      <c r="M135" s="7">
        <f t="shared" si="41"/>
        <v>2.9872569905744183E-4</v>
      </c>
      <c r="N135" s="1" t="s">
        <v>119</v>
      </c>
      <c r="O135" s="1" t="s">
        <v>4</v>
      </c>
      <c r="P135" s="7">
        <f t="shared" si="42"/>
        <v>-0.46875</v>
      </c>
      <c r="Q135" s="7">
        <f t="shared" si="43"/>
        <v>1.4705882352941178</v>
      </c>
      <c r="R135" s="7">
        <f t="shared" si="44"/>
        <v>-2.3809523809523836E-2</v>
      </c>
      <c r="S135" s="7">
        <f t="shared" si="45"/>
        <v>-0.29268292682926833</v>
      </c>
      <c r="T135" s="7">
        <f t="shared" si="46"/>
        <v>0.31034482758620685</v>
      </c>
      <c r="U135" s="2">
        <f t="shared" si="47"/>
        <v>3.4967527040806967E-2</v>
      </c>
    </row>
    <row r="136" spans="1:21" x14ac:dyDescent="0.3">
      <c r="A136" s="1" t="str">
        <f>'D gesamt'!G138</f>
        <v>Quintessence Publishing</v>
      </c>
      <c r="B136" s="1" t="str">
        <f>'D gesamt'!H138</f>
        <v>Closed/Hybrid</v>
      </c>
      <c r="C136" s="1">
        <f>'D gesamt'!I138+'A gesamt'!I138+'CH gesamt'!I138</f>
        <v>25</v>
      </c>
      <c r="D136" s="1">
        <f>'D gesamt'!J138+'A gesamt'!J138+'CH gesamt'!J138</f>
        <v>29</v>
      </c>
      <c r="E136" s="1">
        <f>'D gesamt'!K138+'A gesamt'!K138+'CH gesamt'!K138</f>
        <v>30</v>
      </c>
      <c r="F136" s="1">
        <f>'D gesamt'!L138+'A gesamt'!L138+'CH gesamt'!L138</f>
        <v>52</v>
      </c>
      <c r="G136" s="1">
        <f>'D gesamt'!M138+'A gesamt'!M138+'CH gesamt'!M138</f>
        <v>37</v>
      </c>
      <c r="H136" s="1">
        <f>'D gesamt'!N138+'A gesamt'!N138+'CH gesamt'!N138</f>
        <v>29</v>
      </c>
      <c r="I136" s="1">
        <f>'D gesamt'!O138+'A gesamt'!O138+'CH gesamt'!O138</f>
        <v>202</v>
      </c>
      <c r="J136" s="2">
        <f t="shared" si="40"/>
        <v>2.8614208229276302E-4</v>
      </c>
      <c r="K136" s="7">
        <f t="shared" si="48"/>
        <v>0.97117472657140846</v>
      </c>
      <c r="L136" t="s">
        <v>1688</v>
      </c>
      <c r="M136" s="7">
        <f t="shared" si="41"/>
        <v>2.2797487559646874E-4</v>
      </c>
      <c r="N136" s="1" t="s">
        <v>157</v>
      </c>
      <c r="O136" s="1" t="s">
        <v>4</v>
      </c>
      <c r="P136" s="7">
        <f t="shared" si="42"/>
        <v>0.15999999999999992</v>
      </c>
      <c r="Q136" s="7">
        <f t="shared" si="43"/>
        <v>3.4482758620689724E-2</v>
      </c>
      <c r="R136" s="7">
        <f t="shared" si="44"/>
        <v>0.73333333333333339</v>
      </c>
      <c r="S136" s="7">
        <f t="shared" si="45"/>
        <v>-0.28846153846153844</v>
      </c>
      <c r="T136" s="7">
        <f t="shared" si="46"/>
        <v>-0.21621621621621623</v>
      </c>
      <c r="U136" s="2">
        <f t="shared" si="47"/>
        <v>3.0128962818398941E-2</v>
      </c>
    </row>
    <row r="137" spans="1:21" x14ac:dyDescent="0.3">
      <c r="A137" s="1" t="str">
        <f>'D gesamt'!G139</f>
        <v>Inter-Research Science Center</v>
      </c>
      <c r="B137" s="1" t="str">
        <f>'D gesamt'!H139</f>
        <v>Closed/Hybrid</v>
      </c>
      <c r="C137" s="1">
        <f>'D gesamt'!I139+'A gesamt'!I139+'CH gesamt'!I139</f>
        <v>39</v>
      </c>
      <c r="D137" s="1">
        <f>'D gesamt'!J139+'A gesamt'!J139+'CH gesamt'!J139</f>
        <v>26</v>
      </c>
      <c r="E137" s="1">
        <f>'D gesamt'!K139+'A gesamt'!K139+'CH gesamt'!K139</f>
        <v>32</v>
      </c>
      <c r="F137" s="1">
        <f>'D gesamt'!L139+'A gesamt'!L139+'CH gesamt'!L139</f>
        <v>24</v>
      </c>
      <c r="G137" s="1">
        <f>'D gesamt'!M139+'A gesamt'!M139+'CH gesamt'!M139</f>
        <v>37</v>
      </c>
      <c r="H137" s="1">
        <f>'D gesamt'!N139+'A gesamt'!N139+'CH gesamt'!N139</f>
        <v>21</v>
      </c>
      <c r="I137" s="1">
        <f>'D gesamt'!O139+'A gesamt'!O139+'CH gesamt'!O139</f>
        <v>179</v>
      </c>
      <c r="J137" s="2">
        <f t="shared" si="40"/>
        <v>2.535615481703197E-4</v>
      </c>
      <c r="K137" s="7">
        <f t="shared" si="48"/>
        <v>0.97142828811957882</v>
      </c>
      <c r="L137" t="s">
        <v>1688</v>
      </c>
      <c r="M137" s="7">
        <f t="shared" si="41"/>
        <v>1.6508525474227047E-4</v>
      </c>
      <c r="N137" s="1" t="s">
        <v>164</v>
      </c>
      <c r="O137" s="1" t="s">
        <v>4</v>
      </c>
      <c r="P137" s="7">
        <f t="shared" si="42"/>
        <v>-0.33333333333333337</v>
      </c>
      <c r="Q137" s="7">
        <f t="shared" si="43"/>
        <v>0.23076923076923084</v>
      </c>
      <c r="R137" s="7">
        <f t="shared" si="44"/>
        <v>-0.25</v>
      </c>
      <c r="S137" s="7">
        <f t="shared" si="45"/>
        <v>0.54166666666666674</v>
      </c>
      <c r="T137" s="7">
        <f t="shared" si="46"/>
        <v>-0.43243243243243246</v>
      </c>
      <c r="U137" s="2">
        <f t="shared" si="47"/>
        <v>-0.11645039402183743</v>
      </c>
    </row>
    <row r="138" spans="1:21" x14ac:dyDescent="0.3">
      <c r="A138" s="1" t="str">
        <f>'D gesamt'!G140</f>
        <v>Centers for Disease Control and Prevention (CDC)</v>
      </c>
      <c r="B138" s="1" t="str">
        <f>'D gesamt'!H140</f>
        <v>Closed/Hybrid</v>
      </c>
      <c r="C138" s="1">
        <f>'D gesamt'!I140+'A gesamt'!I140+'CH gesamt'!I140</f>
        <v>36</v>
      </c>
      <c r="D138" s="1">
        <f>'D gesamt'!J140+'A gesamt'!J140+'CH gesamt'!J140</f>
        <v>38</v>
      </c>
      <c r="E138" s="1">
        <f>'D gesamt'!K140+'A gesamt'!K140+'CH gesamt'!K140</f>
        <v>35</v>
      </c>
      <c r="F138" s="1">
        <f>'D gesamt'!L140+'A gesamt'!L140+'CH gesamt'!L140</f>
        <v>23</v>
      </c>
      <c r="G138" s="1">
        <f>'D gesamt'!M140+'A gesamt'!M140+'CH gesamt'!M140</f>
        <v>35</v>
      </c>
      <c r="H138" s="1">
        <f>'D gesamt'!N140+'A gesamt'!N140+'CH gesamt'!N140</f>
        <v>32</v>
      </c>
      <c r="I138" s="1">
        <f>'D gesamt'!O140+'A gesamt'!O140+'CH gesamt'!O140</f>
        <v>199</v>
      </c>
      <c r="J138" s="2">
        <f t="shared" si="40"/>
        <v>2.8189244740722694E-4</v>
      </c>
      <c r="K138" s="7">
        <f t="shared" si="48"/>
        <v>0.97171018056698599</v>
      </c>
      <c r="L138" t="s">
        <v>1688</v>
      </c>
      <c r="M138" s="7">
        <f t="shared" si="41"/>
        <v>2.5155848341679312E-4</v>
      </c>
      <c r="N138" s="1" t="s">
        <v>129</v>
      </c>
      <c r="O138" s="1" t="s">
        <v>4</v>
      </c>
      <c r="P138" s="7">
        <f t="shared" si="42"/>
        <v>5.555555555555558E-2</v>
      </c>
      <c r="Q138" s="7">
        <f t="shared" si="43"/>
        <v>-7.8947368421052655E-2</v>
      </c>
      <c r="R138" s="7">
        <f t="shared" si="44"/>
        <v>-0.34285714285714286</v>
      </c>
      <c r="S138" s="7">
        <f t="shared" si="45"/>
        <v>0.52173913043478271</v>
      </c>
      <c r="T138" s="7">
        <f t="shared" si="46"/>
        <v>-8.5714285714285743E-2</v>
      </c>
      <c r="U138" s="2">
        <f t="shared" si="47"/>
        <v>-2.3281316138826114E-2</v>
      </c>
    </row>
    <row r="139" spans="1:21" x14ac:dyDescent="0.3">
      <c r="A139" s="1" t="str">
        <f>'D gesamt'!G141</f>
        <v>Thomas Telford Ltd.</v>
      </c>
      <c r="B139" s="1" t="str">
        <f>'D gesamt'!H141</f>
        <v>Closed/Hybrid</v>
      </c>
      <c r="C139" s="1">
        <f>'D gesamt'!I141+'A gesamt'!I141+'CH gesamt'!I141</f>
        <v>28</v>
      </c>
      <c r="D139" s="1">
        <f>'D gesamt'!J141+'A gesamt'!J141+'CH gesamt'!J141</f>
        <v>35</v>
      </c>
      <c r="E139" s="1">
        <f>'D gesamt'!K141+'A gesamt'!K141+'CH gesamt'!K141</f>
        <v>20</v>
      </c>
      <c r="F139" s="1">
        <f>'D gesamt'!L141+'A gesamt'!L141+'CH gesamt'!L141</f>
        <v>20</v>
      </c>
      <c r="G139" s="1">
        <f>'D gesamt'!M141+'A gesamt'!M141+'CH gesamt'!M141</f>
        <v>32</v>
      </c>
      <c r="H139" s="1">
        <f>'D gesamt'!N141+'A gesamt'!N141+'CH gesamt'!N141</f>
        <v>34</v>
      </c>
      <c r="I139" s="1">
        <f>'D gesamt'!O141+'A gesamt'!O141+'CH gesamt'!O141</f>
        <v>169</v>
      </c>
      <c r="J139" s="2">
        <f t="shared" si="40"/>
        <v>2.3939609855186609E-4</v>
      </c>
      <c r="K139" s="7">
        <f t="shared" si="48"/>
        <v>0.97194957666553783</v>
      </c>
      <c r="L139" t="s">
        <v>1688</v>
      </c>
      <c r="M139" s="7">
        <f t="shared" si="41"/>
        <v>2.6728088863034265E-4</v>
      </c>
      <c r="N139" s="1" t="s">
        <v>162</v>
      </c>
      <c r="O139" s="1" t="s">
        <v>4</v>
      </c>
      <c r="P139" s="7">
        <f t="shared" si="42"/>
        <v>0.25</v>
      </c>
      <c r="Q139" s="7">
        <f t="shared" si="43"/>
        <v>-0.4285714285714286</v>
      </c>
      <c r="R139" s="7">
        <f t="shared" si="44"/>
        <v>0</v>
      </c>
      <c r="S139" s="7">
        <f t="shared" si="45"/>
        <v>0.60000000000000009</v>
      </c>
      <c r="T139" s="7">
        <f t="shared" si="46"/>
        <v>6.25E-2</v>
      </c>
      <c r="U139" s="2">
        <f t="shared" si="47"/>
        <v>3.9594988207552584E-2</v>
      </c>
    </row>
    <row r="140" spans="1:21" x14ac:dyDescent="0.3">
      <c r="A140" s="1" t="str">
        <f>'D gesamt'!G142</f>
        <v>British Editorial Society of Bone &amp; Joint Surgery</v>
      </c>
      <c r="B140" s="1" t="str">
        <f>'D gesamt'!H142</f>
        <v>Closed/Hybrid</v>
      </c>
      <c r="C140" s="1">
        <f>'D gesamt'!I142+'A gesamt'!I142+'CH gesamt'!I142</f>
        <v>14</v>
      </c>
      <c r="D140" s="1">
        <f>'D gesamt'!J142+'A gesamt'!J142+'CH gesamt'!J142</f>
        <v>33</v>
      </c>
      <c r="E140" s="1">
        <f>'D gesamt'!K142+'A gesamt'!K142+'CH gesamt'!K142</f>
        <v>25</v>
      </c>
      <c r="F140" s="1">
        <f>'D gesamt'!L142+'A gesamt'!L142+'CH gesamt'!L142</f>
        <v>38</v>
      </c>
      <c r="G140" s="1">
        <f>'D gesamt'!M142+'A gesamt'!M142+'CH gesamt'!M142</f>
        <v>35</v>
      </c>
      <c r="H140" s="1">
        <f>'D gesamt'!N142+'A gesamt'!N142+'CH gesamt'!N142</f>
        <v>36</v>
      </c>
      <c r="I140" s="1">
        <f>'D gesamt'!O142+'A gesamt'!O142+'CH gesamt'!O142</f>
        <v>181</v>
      </c>
      <c r="J140" s="2">
        <f t="shared" si="40"/>
        <v>2.5639463809401042E-4</v>
      </c>
      <c r="K140" s="7">
        <f t="shared" si="48"/>
        <v>0.97220597130363184</v>
      </c>
      <c r="L140" t="s">
        <v>1688</v>
      </c>
      <c r="M140" s="7">
        <f t="shared" si="41"/>
        <v>2.8300329384389224E-4</v>
      </c>
      <c r="N140" s="1" t="s">
        <v>154</v>
      </c>
      <c r="O140" s="1" t="s">
        <v>4</v>
      </c>
      <c r="P140" s="7">
        <f t="shared" si="42"/>
        <v>1.3571428571428572</v>
      </c>
      <c r="Q140" s="7">
        <f t="shared" si="43"/>
        <v>-0.24242424242424243</v>
      </c>
      <c r="R140" s="7">
        <f t="shared" si="44"/>
        <v>0.52</v>
      </c>
      <c r="S140" s="7">
        <f t="shared" si="45"/>
        <v>-7.8947368421052655E-2</v>
      </c>
      <c r="T140" s="7">
        <f t="shared" si="46"/>
        <v>2.857142857142847E-2</v>
      </c>
      <c r="U140" s="2">
        <f t="shared" si="47"/>
        <v>0.20791087977228595</v>
      </c>
    </row>
    <row r="141" spans="1:21" x14ac:dyDescent="0.3">
      <c r="A141" s="1" t="str">
        <f>'D gesamt'!G143</f>
        <v>CAIRN</v>
      </c>
      <c r="B141" s="1" t="str">
        <f>'D gesamt'!H143</f>
        <v>Closed/Hybrid</v>
      </c>
      <c r="C141" s="1">
        <f>'D gesamt'!I143+'A gesamt'!I143+'CH gesamt'!I143</f>
        <v>37</v>
      </c>
      <c r="D141" s="1">
        <f>'D gesamt'!J143+'A gesamt'!J143+'CH gesamt'!J143</f>
        <v>28</v>
      </c>
      <c r="E141" s="1">
        <f>'D gesamt'!K143+'A gesamt'!K143+'CH gesamt'!K143</f>
        <v>34</v>
      </c>
      <c r="F141" s="1">
        <f>'D gesamt'!L143+'A gesamt'!L143+'CH gesamt'!L143</f>
        <v>44</v>
      </c>
      <c r="G141" s="1">
        <f>'D gesamt'!M143+'A gesamt'!M143+'CH gesamt'!M143</f>
        <v>16</v>
      </c>
      <c r="H141" s="1">
        <f>'D gesamt'!N143+'A gesamt'!N143+'CH gesamt'!N143</f>
        <v>6</v>
      </c>
      <c r="I141" s="1">
        <f>'D gesamt'!O143+'A gesamt'!O143+'CH gesamt'!O143</f>
        <v>165</v>
      </c>
      <c r="J141" s="2">
        <f t="shared" si="40"/>
        <v>2.3372991870448465E-4</v>
      </c>
      <c r="K141" s="7">
        <f t="shared" si="48"/>
        <v>0.97243970122233636</v>
      </c>
      <c r="L141" t="s">
        <v>1688</v>
      </c>
      <c r="M141" s="7">
        <f t="shared" si="41"/>
        <v>4.7167215640648707E-5</v>
      </c>
      <c r="N141" s="1" t="s">
        <v>237</v>
      </c>
      <c r="O141" s="1" t="s">
        <v>4</v>
      </c>
      <c r="P141" s="7">
        <f t="shared" si="42"/>
        <v>-0.2432432432432432</v>
      </c>
      <c r="Q141" s="7">
        <f t="shared" si="43"/>
        <v>0.21428571428571419</v>
      </c>
      <c r="R141" s="7">
        <f t="shared" si="44"/>
        <v>0.29411764705882359</v>
      </c>
      <c r="S141" s="7">
        <f t="shared" si="45"/>
        <v>-0.63636363636363635</v>
      </c>
      <c r="T141" s="7">
        <f t="shared" si="46"/>
        <v>-0.625</v>
      </c>
      <c r="U141" s="2">
        <f t="shared" si="47"/>
        <v>-0.30499183736185898</v>
      </c>
    </row>
    <row r="142" spans="1:21" x14ac:dyDescent="0.3">
      <c r="A142" s="1" t="str">
        <f>'D gesamt'!G144</f>
        <v>Geological Society of London</v>
      </c>
      <c r="B142" s="1" t="str">
        <f>'D gesamt'!H144</f>
        <v>Closed/Hybrid</v>
      </c>
      <c r="C142" s="1">
        <f>'D gesamt'!I144+'A gesamt'!I144+'CH gesamt'!I144</f>
        <v>29</v>
      </c>
      <c r="D142" s="1">
        <f>'D gesamt'!J144+'A gesamt'!J144+'CH gesamt'!J144</f>
        <v>28</v>
      </c>
      <c r="E142" s="1">
        <f>'D gesamt'!K144+'A gesamt'!K144+'CH gesamt'!K144</f>
        <v>20</v>
      </c>
      <c r="F142" s="1">
        <f>'D gesamt'!L144+'A gesamt'!L144+'CH gesamt'!L144</f>
        <v>55</v>
      </c>
      <c r="G142" s="1">
        <f>'D gesamt'!M144+'A gesamt'!M144+'CH gesamt'!M144</f>
        <v>30</v>
      </c>
      <c r="H142" s="1">
        <f>'D gesamt'!N144+'A gesamt'!N144+'CH gesamt'!N144</f>
        <v>11</v>
      </c>
      <c r="I142" s="1">
        <f>'D gesamt'!O144+'A gesamt'!O144+'CH gesamt'!O144</f>
        <v>173</v>
      </c>
      <c r="J142" s="2">
        <f t="shared" si="40"/>
        <v>2.4506227839924755E-4</v>
      </c>
      <c r="K142" s="7">
        <f t="shared" si="48"/>
        <v>0.97268476350073563</v>
      </c>
      <c r="L142" t="s">
        <v>1688</v>
      </c>
      <c r="M142" s="7">
        <f t="shared" si="41"/>
        <v>8.6473228674522633E-5</v>
      </c>
      <c r="N142" s="1" t="s">
        <v>179</v>
      </c>
      <c r="O142" s="1" t="s">
        <v>4</v>
      </c>
      <c r="P142" s="7">
        <f t="shared" si="42"/>
        <v>-3.4482758620689613E-2</v>
      </c>
      <c r="Q142" s="7">
        <f t="shared" si="43"/>
        <v>-0.2857142857142857</v>
      </c>
      <c r="R142" s="7">
        <f t="shared" si="44"/>
        <v>1.75</v>
      </c>
      <c r="S142" s="7">
        <f t="shared" si="45"/>
        <v>-0.45454545454545459</v>
      </c>
      <c r="T142" s="7">
        <f t="shared" si="46"/>
        <v>-0.6333333333333333</v>
      </c>
      <c r="U142" s="2">
        <f t="shared" si="47"/>
        <v>-0.17624334264982389</v>
      </c>
    </row>
    <row r="143" spans="1:21" x14ac:dyDescent="0.3">
      <c r="A143" s="1" t="str">
        <f>'D gesamt'!G145</f>
        <v>Franz Steiner Verlag GmbH</v>
      </c>
      <c r="B143" s="1" t="str">
        <f>'D gesamt'!H145</f>
        <v>Closed/Hybrid</v>
      </c>
      <c r="C143" s="1">
        <f>'D gesamt'!I145+'A gesamt'!I145+'CH gesamt'!I145</f>
        <v>0</v>
      </c>
      <c r="D143" s="1">
        <f>'D gesamt'!J145+'A gesamt'!J145+'CH gesamt'!J145</f>
        <v>0</v>
      </c>
      <c r="E143" s="1">
        <f>'D gesamt'!K145+'A gesamt'!K145+'CH gesamt'!K145</f>
        <v>14</v>
      </c>
      <c r="F143" s="1">
        <f>'D gesamt'!L145+'A gesamt'!L145+'CH gesamt'!L145</f>
        <v>39</v>
      </c>
      <c r="G143" s="1">
        <f>'D gesamt'!M145+'A gesamt'!M145+'CH gesamt'!M145</f>
        <v>61</v>
      </c>
      <c r="H143" s="1">
        <f>'D gesamt'!N145+'A gesamt'!N145+'CH gesamt'!N145</f>
        <v>47</v>
      </c>
      <c r="I143" s="1">
        <f>'D gesamt'!O145+'A gesamt'!O145+'CH gesamt'!O145</f>
        <v>161</v>
      </c>
      <c r="J143" s="2">
        <f t="shared" si="40"/>
        <v>2.2806373885710319E-4</v>
      </c>
      <c r="K143" s="7">
        <f t="shared" si="48"/>
        <v>0.97291282723959271</v>
      </c>
      <c r="L143" t="s">
        <v>1688</v>
      </c>
      <c r="M143" s="7">
        <f t="shared" si="41"/>
        <v>3.6947652251841486E-4</v>
      </c>
      <c r="N143" s="1" t="s">
        <v>146</v>
      </c>
      <c r="O143" s="1" t="s">
        <v>4</v>
      </c>
      <c r="P143" s="7" t="e">
        <f t="shared" si="42"/>
        <v>#DIV/0!</v>
      </c>
      <c r="Q143" s="7" t="e">
        <f t="shared" si="43"/>
        <v>#DIV/0!</v>
      </c>
      <c r="R143" s="7">
        <f t="shared" si="44"/>
        <v>1.7857142857142856</v>
      </c>
      <c r="S143" s="7">
        <f t="shared" si="45"/>
        <v>0.5641025641025641</v>
      </c>
      <c r="T143" s="7">
        <f t="shared" si="46"/>
        <v>-0.22950819672131151</v>
      </c>
      <c r="U143" s="2" t="e">
        <f t="shared" si="47"/>
        <v>#DIV/0!</v>
      </c>
    </row>
    <row r="144" spans="1:21" x14ac:dyDescent="0.3">
      <c r="A144" s="1" t="str">
        <f>'D gesamt'!G146</f>
        <v>WHO Press</v>
      </c>
      <c r="B144" s="1" t="str">
        <f>'D gesamt'!H146</f>
        <v>Closed/Hybrid</v>
      </c>
      <c r="C144" s="1">
        <f>'D gesamt'!I146+'A gesamt'!I146+'CH gesamt'!I146</f>
        <v>17</v>
      </c>
      <c r="D144" s="1">
        <f>'D gesamt'!J146+'A gesamt'!J146+'CH gesamt'!J146</f>
        <v>39</v>
      </c>
      <c r="E144" s="1">
        <f>'D gesamt'!K146+'A gesamt'!K146+'CH gesamt'!K146</f>
        <v>26</v>
      </c>
      <c r="F144" s="1">
        <f>'D gesamt'!L146+'A gesamt'!L146+'CH gesamt'!L146</f>
        <v>32</v>
      </c>
      <c r="G144" s="1">
        <f>'D gesamt'!M146+'A gesamt'!M146+'CH gesamt'!M146</f>
        <v>23</v>
      </c>
      <c r="H144" s="1">
        <f>'D gesamt'!N146+'A gesamt'!N146+'CH gesamt'!N146</f>
        <v>24</v>
      </c>
      <c r="I144" s="1">
        <f>'D gesamt'!O146+'A gesamt'!O146+'CH gesamt'!O146</f>
        <v>161</v>
      </c>
      <c r="J144" s="2">
        <f t="shared" si="40"/>
        <v>2.2806373885710319E-4</v>
      </c>
      <c r="K144" s="7">
        <f t="shared" si="48"/>
        <v>0.9731408909784498</v>
      </c>
      <c r="L144" t="s">
        <v>1688</v>
      </c>
      <c r="M144" s="7">
        <f t="shared" si="41"/>
        <v>1.8866886256259483E-4</v>
      </c>
      <c r="N144" s="1" t="s">
        <v>147</v>
      </c>
      <c r="O144" s="1" t="s">
        <v>4</v>
      </c>
      <c r="P144" s="7">
        <f t="shared" si="42"/>
        <v>1.2941176470588234</v>
      </c>
      <c r="Q144" s="7">
        <f t="shared" si="43"/>
        <v>-0.33333333333333337</v>
      </c>
      <c r="R144" s="7">
        <f t="shared" si="44"/>
        <v>0.23076923076923084</v>
      </c>
      <c r="S144" s="7">
        <f t="shared" si="45"/>
        <v>-0.28125</v>
      </c>
      <c r="T144" s="7">
        <f t="shared" si="46"/>
        <v>4.3478260869565188E-2</v>
      </c>
      <c r="U144" s="2">
        <f t="shared" si="47"/>
        <v>7.1402027941007029E-2</v>
      </c>
    </row>
    <row r="145" spans="1:21" x14ac:dyDescent="0.3">
      <c r="A145" s="1" t="str">
        <f>'D gesamt'!G147</f>
        <v>University of California Press</v>
      </c>
      <c r="B145" s="1" t="str">
        <f>'D gesamt'!H147</f>
        <v>Closed/Hybrid</v>
      </c>
      <c r="C145" s="1">
        <f>'D gesamt'!I147+'A gesamt'!I147+'CH gesamt'!I147</f>
        <v>11</v>
      </c>
      <c r="D145" s="1">
        <f>'D gesamt'!J147+'A gesamt'!J147+'CH gesamt'!J147</f>
        <v>27</v>
      </c>
      <c r="E145" s="1">
        <f>'D gesamt'!K147+'A gesamt'!K147+'CH gesamt'!K147</f>
        <v>27</v>
      </c>
      <c r="F145" s="1">
        <f>'D gesamt'!L147+'A gesamt'!L147+'CH gesamt'!L147</f>
        <v>32</v>
      </c>
      <c r="G145" s="1">
        <f>'D gesamt'!M147+'A gesamt'!M147+'CH gesamt'!M147</f>
        <v>37</v>
      </c>
      <c r="H145" s="1">
        <f>'D gesamt'!N147+'A gesamt'!N147+'CH gesamt'!N147</f>
        <v>30</v>
      </c>
      <c r="I145" s="1">
        <f>'D gesamt'!O147+'A gesamt'!O147+'CH gesamt'!O147</f>
        <v>164</v>
      </c>
      <c r="J145" s="2">
        <f t="shared" si="40"/>
        <v>2.3231337374263929E-4</v>
      </c>
      <c r="K145" s="7">
        <f t="shared" si="48"/>
        <v>0.97337320435219243</v>
      </c>
      <c r="L145" t="s">
        <v>1688</v>
      </c>
      <c r="M145" s="7">
        <f t="shared" si="41"/>
        <v>2.3583607820324353E-4</v>
      </c>
      <c r="N145" s="1" t="s">
        <v>152</v>
      </c>
      <c r="O145" s="1" t="s">
        <v>4</v>
      </c>
      <c r="P145" s="7">
        <f t="shared" si="42"/>
        <v>1.4545454545454546</v>
      </c>
      <c r="Q145" s="7">
        <f t="shared" si="43"/>
        <v>0</v>
      </c>
      <c r="R145" s="7">
        <f t="shared" si="44"/>
        <v>0.18518518518518512</v>
      </c>
      <c r="S145" s="7">
        <f t="shared" si="45"/>
        <v>0.15625</v>
      </c>
      <c r="T145" s="7">
        <f t="shared" si="46"/>
        <v>-0.18918918918918914</v>
      </c>
      <c r="U145" s="2">
        <f t="shared" si="47"/>
        <v>0.22220966555524213</v>
      </c>
    </row>
    <row r="146" spans="1:21" x14ac:dyDescent="0.3">
      <c r="A146" s="1" t="str">
        <f>'D gesamt'!G148</f>
        <v>Bio-Protocol, LLC</v>
      </c>
      <c r="B146" s="1" t="str">
        <f>'D gesamt'!H148</f>
        <v>Closed/Hybrid</v>
      </c>
      <c r="C146" s="1">
        <f>'D gesamt'!I148+'A gesamt'!I148+'CH gesamt'!I148</f>
        <v>0</v>
      </c>
      <c r="D146" s="1">
        <f>'D gesamt'!J148+'A gesamt'!J148+'CH gesamt'!J148</f>
        <v>0</v>
      </c>
      <c r="E146" s="1">
        <f>'D gesamt'!K148+'A gesamt'!K148+'CH gesamt'!K148</f>
        <v>59</v>
      </c>
      <c r="F146" s="1">
        <f>'D gesamt'!L148+'A gesamt'!L148+'CH gesamt'!L148</f>
        <v>39</v>
      </c>
      <c r="G146" s="1">
        <f>'D gesamt'!M148+'A gesamt'!M148+'CH gesamt'!M148</f>
        <v>25</v>
      </c>
      <c r="H146" s="1">
        <f>'D gesamt'!N148+'A gesamt'!N148+'CH gesamt'!N148</f>
        <v>37</v>
      </c>
      <c r="I146" s="1">
        <f>'D gesamt'!O148+'A gesamt'!O148+'CH gesamt'!O148</f>
        <v>160</v>
      </c>
      <c r="J146" s="2">
        <f t="shared" si="40"/>
        <v>2.2664719389525783E-4</v>
      </c>
      <c r="K146" s="7">
        <f t="shared" si="48"/>
        <v>0.97359985154608775</v>
      </c>
      <c r="L146" t="s">
        <v>1688</v>
      </c>
      <c r="M146" s="7">
        <f t="shared" si="41"/>
        <v>2.9086449645066703E-4</v>
      </c>
      <c r="N146" s="1" t="s">
        <v>151</v>
      </c>
      <c r="O146" s="1" t="s">
        <v>4</v>
      </c>
      <c r="P146" s="7" t="e">
        <f t="shared" si="42"/>
        <v>#DIV/0!</v>
      </c>
      <c r="Q146" s="7" t="e">
        <f t="shared" si="43"/>
        <v>#DIV/0!</v>
      </c>
      <c r="R146" s="7">
        <f t="shared" si="44"/>
        <v>-0.33898305084745761</v>
      </c>
      <c r="S146" s="7">
        <f t="shared" si="45"/>
        <v>-0.35897435897435892</v>
      </c>
      <c r="T146" s="7">
        <f t="shared" si="46"/>
        <v>0.48</v>
      </c>
      <c r="U146" s="2" t="e">
        <f t="shared" si="47"/>
        <v>#DIV/0!</v>
      </c>
    </row>
    <row r="147" spans="1:21" x14ac:dyDescent="0.3">
      <c r="A147" s="1" t="str">
        <f>'D gesamt'!G149</f>
        <v>American Economic Association</v>
      </c>
      <c r="B147" s="1" t="str">
        <f>'D gesamt'!H149</f>
        <v>Closed/Hybrid</v>
      </c>
      <c r="C147" s="1">
        <f>'D gesamt'!I149+'A gesamt'!I149+'CH gesamt'!I149</f>
        <v>21</v>
      </c>
      <c r="D147" s="1">
        <f>'D gesamt'!J149+'A gesamt'!J149+'CH gesamt'!J149</f>
        <v>27</v>
      </c>
      <c r="E147" s="1">
        <f>'D gesamt'!K149+'A gesamt'!K149+'CH gesamt'!K149</f>
        <v>28</v>
      </c>
      <c r="F147" s="1">
        <f>'D gesamt'!L149+'A gesamt'!L149+'CH gesamt'!L149</f>
        <v>34</v>
      </c>
      <c r="G147" s="1">
        <f>'D gesamt'!M149+'A gesamt'!M149+'CH gesamt'!M149</f>
        <v>36</v>
      </c>
      <c r="H147" s="1">
        <f>'D gesamt'!N149+'A gesamt'!N149+'CH gesamt'!N149</f>
        <v>22</v>
      </c>
      <c r="I147" s="1">
        <f>'D gesamt'!O149+'A gesamt'!O149+'CH gesamt'!O149</f>
        <v>168</v>
      </c>
      <c r="J147" s="2">
        <f t="shared" si="40"/>
        <v>2.3797955359002073E-4</v>
      </c>
      <c r="K147" s="7">
        <f t="shared" si="48"/>
        <v>0.97383783109967781</v>
      </c>
      <c r="L147" t="s">
        <v>1688</v>
      </c>
      <c r="M147" s="7">
        <f t="shared" si="41"/>
        <v>1.7294645734904527E-4</v>
      </c>
      <c r="N147" s="1" t="s">
        <v>160</v>
      </c>
      <c r="O147" s="1" t="s">
        <v>4</v>
      </c>
      <c r="P147" s="7">
        <f t="shared" si="42"/>
        <v>0.28571428571428581</v>
      </c>
      <c r="Q147" s="7">
        <f t="shared" si="43"/>
        <v>3.7037037037036979E-2</v>
      </c>
      <c r="R147" s="7">
        <f t="shared" si="44"/>
        <v>0.21428571428571419</v>
      </c>
      <c r="S147" s="7">
        <f t="shared" si="45"/>
        <v>5.8823529411764719E-2</v>
      </c>
      <c r="T147" s="7">
        <f t="shared" si="46"/>
        <v>-0.38888888888888884</v>
      </c>
      <c r="U147" s="2">
        <f t="shared" si="47"/>
        <v>9.3474199095688881E-3</v>
      </c>
    </row>
    <row r="148" spans="1:21" x14ac:dyDescent="0.3">
      <c r="A148" s="1" t="str">
        <f>'D gesamt'!G150</f>
        <v>Seismological Society of America (SSA)</v>
      </c>
      <c r="B148" s="1" t="str">
        <f>'D gesamt'!H150</f>
        <v>Closed/Hybrid</v>
      </c>
      <c r="C148" s="1">
        <f>'D gesamt'!I150+'A gesamt'!I150+'CH gesamt'!I150</f>
        <v>24</v>
      </c>
      <c r="D148" s="1">
        <f>'D gesamt'!J150+'A gesamt'!J150+'CH gesamt'!J150</f>
        <v>37</v>
      </c>
      <c r="E148" s="1">
        <f>'D gesamt'!K150+'A gesamt'!K150+'CH gesamt'!K150</f>
        <v>25</v>
      </c>
      <c r="F148" s="1">
        <f>'D gesamt'!L150+'A gesamt'!L150+'CH gesamt'!L150</f>
        <v>34</v>
      </c>
      <c r="G148" s="1">
        <f>'D gesamt'!M150+'A gesamt'!M150+'CH gesamt'!M150</f>
        <v>16</v>
      </c>
      <c r="H148" s="1">
        <f>'D gesamt'!N150+'A gesamt'!N150+'CH gesamt'!N150</f>
        <v>23</v>
      </c>
      <c r="I148" s="1">
        <f>'D gesamt'!O150+'A gesamt'!O150+'CH gesamt'!O150</f>
        <v>159</v>
      </c>
      <c r="J148" s="2">
        <f t="shared" si="40"/>
        <v>2.2523064893341247E-4</v>
      </c>
      <c r="K148" s="7">
        <f t="shared" si="48"/>
        <v>0.97406306174861124</v>
      </c>
      <c r="L148" t="s">
        <v>1688</v>
      </c>
      <c r="M148" s="7">
        <f t="shared" si="41"/>
        <v>1.8080765995582003E-4</v>
      </c>
      <c r="N148" s="1" t="s">
        <v>150</v>
      </c>
      <c r="O148" s="1" t="s">
        <v>4</v>
      </c>
      <c r="P148" s="7">
        <f t="shared" si="42"/>
        <v>0.54166666666666674</v>
      </c>
      <c r="Q148" s="7">
        <f t="shared" si="43"/>
        <v>-0.32432432432432434</v>
      </c>
      <c r="R148" s="7">
        <f t="shared" si="44"/>
        <v>0.3600000000000001</v>
      </c>
      <c r="S148" s="7">
        <f t="shared" si="45"/>
        <v>-0.52941176470588236</v>
      </c>
      <c r="T148" s="7">
        <f t="shared" si="46"/>
        <v>0.4375</v>
      </c>
      <c r="U148" s="2">
        <f t="shared" si="47"/>
        <v>-8.475799035301157E-3</v>
      </c>
    </row>
    <row r="149" spans="1:21" x14ac:dyDescent="0.3">
      <c r="A149" s="1" t="str">
        <f>'D gesamt'!G151</f>
        <v>Peter Lang, International Academic Publishers</v>
      </c>
      <c r="B149" s="1" t="str">
        <f>'D gesamt'!H151</f>
        <v>Closed/Hybrid</v>
      </c>
      <c r="C149" s="1">
        <f>'D gesamt'!I151+'A gesamt'!I151+'CH gesamt'!I151</f>
        <v>27</v>
      </c>
      <c r="D149" s="1">
        <f>'D gesamt'!J151+'A gesamt'!J151+'CH gesamt'!J151</f>
        <v>15</v>
      </c>
      <c r="E149" s="1">
        <f>'D gesamt'!K151+'A gesamt'!K151+'CH gesamt'!K151</f>
        <v>19</v>
      </c>
      <c r="F149" s="1">
        <f>'D gesamt'!L151+'A gesamt'!L151+'CH gesamt'!L151</f>
        <v>32</v>
      </c>
      <c r="G149" s="1">
        <f>'D gesamt'!M151+'A gesamt'!M151+'CH gesamt'!M151</f>
        <v>30</v>
      </c>
      <c r="H149" s="1">
        <f>'D gesamt'!N151+'A gesamt'!N151+'CH gesamt'!N151</f>
        <v>22</v>
      </c>
      <c r="I149" s="1">
        <f>'D gesamt'!O151+'A gesamt'!O151+'CH gesamt'!O151</f>
        <v>145</v>
      </c>
      <c r="J149" s="2">
        <f t="shared" si="40"/>
        <v>2.0539901946757741E-4</v>
      </c>
      <c r="K149" s="7">
        <f t="shared" si="48"/>
        <v>0.97426846076807883</v>
      </c>
      <c r="L149" t="s">
        <v>1688</v>
      </c>
      <c r="M149" s="7">
        <f t="shared" si="41"/>
        <v>1.7294645734904527E-4</v>
      </c>
      <c r="N149" s="1" t="s">
        <v>189</v>
      </c>
      <c r="O149" s="1" t="s">
        <v>4</v>
      </c>
      <c r="P149" s="7">
        <f t="shared" si="42"/>
        <v>-0.44444444444444442</v>
      </c>
      <c r="Q149" s="7">
        <f t="shared" si="43"/>
        <v>0.26666666666666661</v>
      </c>
      <c r="R149" s="7">
        <f t="shared" si="44"/>
        <v>0.68421052631578938</v>
      </c>
      <c r="S149" s="7">
        <f t="shared" si="45"/>
        <v>-6.25E-2</v>
      </c>
      <c r="T149" s="7">
        <f t="shared" si="46"/>
        <v>-0.26666666666666672</v>
      </c>
      <c r="U149" s="2">
        <f t="shared" si="47"/>
        <v>-4.0131403494603091E-2</v>
      </c>
    </row>
    <row r="150" spans="1:21" x14ac:dyDescent="0.3">
      <c r="A150" s="1" t="str">
        <f>'D gesamt'!G152</f>
        <v>FapUNIFESP (SciELO)</v>
      </c>
      <c r="B150" s="1" t="str">
        <f>'D gesamt'!H152</f>
        <v>Closed/Hybrid</v>
      </c>
      <c r="C150" s="1">
        <f>'D gesamt'!I152+'A gesamt'!I152+'CH gesamt'!I152</f>
        <v>27</v>
      </c>
      <c r="D150" s="1">
        <f>'D gesamt'!J152+'A gesamt'!J152+'CH gesamt'!J152</f>
        <v>27</v>
      </c>
      <c r="E150" s="1">
        <f>'D gesamt'!K152+'A gesamt'!K152+'CH gesamt'!K152</f>
        <v>25</v>
      </c>
      <c r="F150" s="1">
        <f>'D gesamt'!L152+'A gesamt'!L152+'CH gesamt'!L152</f>
        <v>25</v>
      </c>
      <c r="G150" s="1">
        <f>'D gesamt'!M152+'A gesamt'!M152+'CH gesamt'!M152</f>
        <v>19</v>
      </c>
      <c r="H150" s="1">
        <f>'D gesamt'!N152+'A gesamt'!N152+'CH gesamt'!N152</f>
        <v>20</v>
      </c>
      <c r="I150" s="1">
        <f>'D gesamt'!O152+'A gesamt'!O152+'CH gesamt'!O152</f>
        <v>143</v>
      </c>
      <c r="J150" s="2">
        <f t="shared" si="40"/>
        <v>2.025659295438867E-4</v>
      </c>
      <c r="K150" s="7">
        <f t="shared" si="48"/>
        <v>0.97447102669762276</v>
      </c>
      <c r="L150" t="s">
        <v>1688</v>
      </c>
      <c r="M150" s="7">
        <f t="shared" si="41"/>
        <v>1.5722405213549568E-4</v>
      </c>
      <c r="N150" s="1" t="s">
        <v>104</v>
      </c>
      <c r="O150" s="1" t="s">
        <v>4</v>
      </c>
      <c r="P150" s="7">
        <f t="shared" si="42"/>
        <v>0</v>
      </c>
      <c r="Q150" s="7">
        <f t="shared" si="43"/>
        <v>-7.407407407407407E-2</v>
      </c>
      <c r="R150" s="7">
        <f t="shared" si="44"/>
        <v>0</v>
      </c>
      <c r="S150" s="7">
        <f t="shared" si="45"/>
        <v>-0.24</v>
      </c>
      <c r="T150" s="7">
        <f t="shared" si="46"/>
        <v>5.2631578947368363E-2</v>
      </c>
      <c r="U150" s="2">
        <f t="shared" si="47"/>
        <v>-5.8255166501744338E-2</v>
      </c>
    </row>
    <row r="151" spans="1:21" x14ac:dyDescent="0.3">
      <c r="A151" s="1" t="str">
        <f>'D gesamt'!G153</f>
        <v>International Scientific Information, Inc.</v>
      </c>
      <c r="B151" s="1" t="str">
        <f>'D gesamt'!H153</f>
        <v>Closed/Hybrid</v>
      </c>
      <c r="C151" s="1">
        <f>'D gesamt'!I153+'A gesamt'!I153+'CH gesamt'!I153</f>
        <v>12</v>
      </c>
      <c r="D151" s="1">
        <f>'D gesamt'!J153+'A gesamt'!J153+'CH gesamt'!J153</f>
        <v>32</v>
      </c>
      <c r="E151" s="1">
        <f>'D gesamt'!K153+'A gesamt'!K153+'CH gesamt'!K153</f>
        <v>29</v>
      </c>
      <c r="F151" s="1">
        <f>'D gesamt'!L153+'A gesamt'!L153+'CH gesamt'!L153</f>
        <v>24</v>
      </c>
      <c r="G151" s="1">
        <f>'D gesamt'!M153+'A gesamt'!M153+'CH gesamt'!M153</f>
        <v>26</v>
      </c>
      <c r="H151" s="1">
        <f>'D gesamt'!N153+'A gesamt'!N153+'CH gesamt'!N153</f>
        <v>20</v>
      </c>
      <c r="I151" s="1">
        <f>'D gesamt'!O153+'A gesamt'!O153+'CH gesamt'!O153</f>
        <v>143</v>
      </c>
      <c r="J151" s="2">
        <f t="shared" si="40"/>
        <v>2.025659295438867E-4</v>
      </c>
      <c r="K151" s="7">
        <f t="shared" si="48"/>
        <v>0.97467359262716668</v>
      </c>
      <c r="L151" t="s">
        <v>1688</v>
      </c>
      <c r="M151" s="7">
        <f t="shared" si="41"/>
        <v>1.5722405213549568E-4</v>
      </c>
      <c r="N151" s="1" t="s">
        <v>168</v>
      </c>
      <c r="O151" s="1" t="s">
        <v>4</v>
      </c>
      <c r="P151" s="7">
        <f t="shared" si="42"/>
        <v>1.6666666666666665</v>
      </c>
      <c r="Q151" s="7">
        <f t="shared" si="43"/>
        <v>-9.375E-2</v>
      </c>
      <c r="R151" s="7">
        <f t="shared" si="44"/>
        <v>-0.17241379310344829</v>
      </c>
      <c r="S151" s="7">
        <f t="shared" si="45"/>
        <v>8.3333333333333259E-2</v>
      </c>
      <c r="T151" s="7">
        <f t="shared" si="46"/>
        <v>-0.23076923076923073</v>
      </c>
      <c r="U151" s="2">
        <f t="shared" si="47"/>
        <v>0.10756634324828984</v>
      </c>
    </row>
    <row r="152" spans="1:21" x14ac:dyDescent="0.3">
      <c r="A152" s="1" t="str">
        <f>'D gesamt'!G154</f>
        <v>Institute of Mathematics, Polish Academy of Sciences</v>
      </c>
      <c r="B152" s="1" t="str">
        <f>'D gesamt'!H154</f>
        <v>Closed/Hybrid</v>
      </c>
      <c r="C152" s="1">
        <f>'D gesamt'!I154+'A gesamt'!I154+'CH gesamt'!I154</f>
        <v>21</v>
      </c>
      <c r="D152" s="1">
        <f>'D gesamt'!J154+'A gesamt'!J154+'CH gesamt'!J154</f>
        <v>16</v>
      </c>
      <c r="E152" s="1">
        <f>'D gesamt'!K154+'A gesamt'!K154+'CH gesamt'!K154</f>
        <v>26</v>
      </c>
      <c r="F152" s="1">
        <f>'D gesamt'!L154+'A gesamt'!L154+'CH gesamt'!L154</f>
        <v>24</v>
      </c>
      <c r="G152" s="1">
        <f>'D gesamt'!M154+'A gesamt'!M154+'CH gesamt'!M154</f>
        <v>31</v>
      </c>
      <c r="H152" s="1">
        <f>'D gesamt'!N154+'A gesamt'!N154+'CH gesamt'!N154</f>
        <v>22</v>
      </c>
      <c r="I152" s="1">
        <f>'D gesamt'!O154+'A gesamt'!O154+'CH gesamt'!O154</f>
        <v>140</v>
      </c>
      <c r="J152" s="2">
        <f t="shared" si="40"/>
        <v>1.9831629465835059E-4</v>
      </c>
      <c r="K152" s="7">
        <f t="shared" si="48"/>
        <v>0.97487190892182507</v>
      </c>
      <c r="L152" t="s">
        <v>1688</v>
      </c>
      <c r="M152" s="7">
        <f t="shared" si="41"/>
        <v>1.7294645734904527E-4</v>
      </c>
      <c r="N152" s="1" t="s">
        <v>182</v>
      </c>
      <c r="O152" s="1" t="s">
        <v>4</v>
      </c>
      <c r="P152" s="7">
        <f t="shared" si="42"/>
        <v>-0.23809523809523814</v>
      </c>
      <c r="Q152" s="7">
        <f t="shared" si="43"/>
        <v>0.625</v>
      </c>
      <c r="R152" s="7">
        <f t="shared" si="44"/>
        <v>-7.6923076923076872E-2</v>
      </c>
      <c r="S152" s="7">
        <f t="shared" si="45"/>
        <v>0.29166666666666674</v>
      </c>
      <c r="T152" s="7">
        <f t="shared" si="46"/>
        <v>-0.29032258064516125</v>
      </c>
      <c r="U152" s="2">
        <f t="shared" si="47"/>
        <v>9.3474199095691102E-3</v>
      </c>
    </row>
    <row r="153" spans="1:21" x14ac:dyDescent="0.3">
      <c r="A153" s="1" t="str">
        <f>'D gesamt'!G155</f>
        <v>Society of Exploration Geophysicists</v>
      </c>
      <c r="B153" s="1" t="str">
        <f>'D gesamt'!H155</f>
        <v>Closed/Hybrid</v>
      </c>
      <c r="C153" s="1">
        <f>'D gesamt'!I155+'A gesamt'!I155+'CH gesamt'!I155</f>
        <v>23</v>
      </c>
      <c r="D153" s="1">
        <f>'D gesamt'!J155+'A gesamt'!J155+'CH gesamt'!J155</f>
        <v>28</v>
      </c>
      <c r="E153" s="1">
        <f>'D gesamt'!K155+'A gesamt'!K155+'CH gesamt'!K155</f>
        <v>20</v>
      </c>
      <c r="F153" s="1">
        <f>'D gesamt'!L155+'A gesamt'!L155+'CH gesamt'!L155</f>
        <v>28</v>
      </c>
      <c r="G153" s="1">
        <f>'D gesamt'!M155+'A gesamt'!M155+'CH gesamt'!M155</f>
        <v>23</v>
      </c>
      <c r="H153" s="1">
        <f>'D gesamt'!N155+'A gesamt'!N155+'CH gesamt'!N155</f>
        <v>25</v>
      </c>
      <c r="I153" s="1">
        <f>'D gesamt'!O155+'A gesamt'!O155+'CH gesamt'!O155</f>
        <v>147</v>
      </c>
      <c r="J153" s="2">
        <f t="shared" si="40"/>
        <v>2.0823210939126813E-4</v>
      </c>
      <c r="K153" s="7">
        <f t="shared" si="48"/>
        <v>0.97508014103121632</v>
      </c>
      <c r="L153" t="s">
        <v>1688</v>
      </c>
      <c r="M153" s="7">
        <f t="shared" si="41"/>
        <v>1.9653006516936962E-4</v>
      </c>
      <c r="N153" s="1" t="s">
        <v>176</v>
      </c>
      <c r="O153" s="1" t="s">
        <v>4</v>
      </c>
      <c r="P153" s="7">
        <f t="shared" si="42"/>
        <v>0.21739130434782616</v>
      </c>
      <c r="Q153" s="7">
        <f t="shared" si="43"/>
        <v>-0.2857142857142857</v>
      </c>
      <c r="R153" s="7">
        <f t="shared" si="44"/>
        <v>0.39999999999999991</v>
      </c>
      <c r="S153" s="7">
        <f t="shared" si="45"/>
        <v>-0.1785714285714286</v>
      </c>
      <c r="T153" s="7">
        <f t="shared" si="46"/>
        <v>8.6956521739130377E-2</v>
      </c>
      <c r="U153" s="2">
        <f t="shared" si="47"/>
        <v>1.6816147821954619E-2</v>
      </c>
    </row>
    <row r="154" spans="1:21" x14ac:dyDescent="0.3">
      <c r="A154" s="1" t="str">
        <f>'D gesamt'!G156</f>
        <v>Osterreichische Akademie der Wissenschaften</v>
      </c>
      <c r="B154" s="1" t="str">
        <f>'D gesamt'!H156</f>
        <v>Closed/Hybrid</v>
      </c>
      <c r="C154" s="1">
        <f>'D gesamt'!I156+'A gesamt'!I156+'CH gesamt'!I156</f>
        <v>19</v>
      </c>
      <c r="D154" s="1">
        <f>'D gesamt'!J156+'A gesamt'!J156+'CH gesamt'!J156</f>
        <v>13</v>
      </c>
      <c r="E154" s="1">
        <f>'D gesamt'!K156+'A gesamt'!K156+'CH gesamt'!K156</f>
        <v>22</v>
      </c>
      <c r="F154" s="1">
        <f>'D gesamt'!L156+'A gesamt'!L156+'CH gesamt'!L156</f>
        <v>30</v>
      </c>
      <c r="G154" s="1">
        <f>'D gesamt'!M156+'A gesamt'!M156+'CH gesamt'!M156</f>
        <v>24</v>
      </c>
      <c r="H154" s="1">
        <f>'D gesamt'!N156+'A gesamt'!N156+'CH gesamt'!N156</f>
        <v>38</v>
      </c>
      <c r="I154" s="1">
        <f>'D gesamt'!O156+'A gesamt'!O156+'CH gesamt'!O156</f>
        <v>146</v>
      </c>
      <c r="J154" s="2">
        <f t="shared" si="40"/>
        <v>2.0681556442942277E-4</v>
      </c>
      <c r="K154" s="7">
        <f t="shared" si="48"/>
        <v>0.97528695659564579</v>
      </c>
      <c r="L154" t="s">
        <v>1688</v>
      </c>
      <c r="M154" s="7">
        <f t="shared" si="41"/>
        <v>2.9872569905744183E-4</v>
      </c>
      <c r="N154" s="1" t="s">
        <v>156</v>
      </c>
      <c r="O154" s="1" t="s">
        <v>4</v>
      </c>
      <c r="P154" s="7">
        <f t="shared" si="42"/>
        <v>-0.31578947368421051</v>
      </c>
      <c r="Q154" s="7">
        <f t="shared" si="43"/>
        <v>0.69230769230769229</v>
      </c>
      <c r="R154" s="7">
        <f t="shared" si="44"/>
        <v>0.36363636363636354</v>
      </c>
      <c r="S154" s="7">
        <f t="shared" si="45"/>
        <v>-0.19999999999999996</v>
      </c>
      <c r="T154" s="7">
        <f t="shared" si="46"/>
        <v>0.58333333333333326</v>
      </c>
      <c r="U154" s="2">
        <f t="shared" si="47"/>
        <v>0.1486983549970351</v>
      </c>
    </row>
    <row r="155" spans="1:21" x14ac:dyDescent="0.3">
      <c r="A155" s="1" t="str">
        <f>'D gesamt'!G157</f>
        <v>American Society for Pharmacology &amp; Experimental Therapeutics (ASPET)</v>
      </c>
      <c r="B155" s="1" t="str">
        <f>'D gesamt'!H157</f>
        <v>Closed/Hybrid</v>
      </c>
      <c r="C155" s="1">
        <f>'D gesamt'!I157+'A gesamt'!I157+'CH gesamt'!I157</f>
        <v>27</v>
      </c>
      <c r="D155" s="1">
        <f>'D gesamt'!J157+'A gesamt'!J157+'CH gesamt'!J157</f>
        <v>23</v>
      </c>
      <c r="E155" s="1">
        <f>'D gesamt'!K157+'A gesamt'!K157+'CH gesamt'!K157</f>
        <v>21</v>
      </c>
      <c r="F155" s="1">
        <f>'D gesamt'!L157+'A gesamt'!L157+'CH gesamt'!L157</f>
        <v>26</v>
      </c>
      <c r="G155" s="1">
        <f>'D gesamt'!M157+'A gesamt'!M157+'CH gesamt'!M157</f>
        <v>18</v>
      </c>
      <c r="H155" s="1">
        <f>'D gesamt'!N157+'A gesamt'!N157+'CH gesamt'!N157</f>
        <v>23</v>
      </c>
      <c r="I155" s="1">
        <f>'D gesamt'!O157+'A gesamt'!O157+'CH gesamt'!O157</f>
        <v>138</v>
      </c>
      <c r="J155" s="2">
        <f t="shared" si="40"/>
        <v>1.9548320473465987E-4</v>
      </c>
      <c r="K155" s="7">
        <f t="shared" si="48"/>
        <v>0.97548243980038041</v>
      </c>
      <c r="L155" t="s">
        <v>1688</v>
      </c>
      <c r="M155" s="7">
        <f t="shared" si="41"/>
        <v>1.8080765995582003E-4</v>
      </c>
      <c r="N155" s="1" t="s">
        <v>158</v>
      </c>
      <c r="O155" s="1" t="s">
        <v>4</v>
      </c>
      <c r="P155" s="7">
        <f t="shared" si="42"/>
        <v>-0.14814814814814814</v>
      </c>
      <c r="Q155" s="7">
        <f t="shared" si="43"/>
        <v>-8.6956521739130488E-2</v>
      </c>
      <c r="R155" s="7">
        <f t="shared" si="44"/>
        <v>0.23809523809523814</v>
      </c>
      <c r="S155" s="7">
        <f t="shared" si="45"/>
        <v>-0.30769230769230771</v>
      </c>
      <c r="T155" s="7">
        <f t="shared" si="46"/>
        <v>0.27777777777777768</v>
      </c>
      <c r="U155" s="2">
        <f t="shared" si="47"/>
        <v>-3.1559787417257401E-2</v>
      </c>
    </row>
    <row r="156" spans="1:21" x14ac:dyDescent="0.3">
      <c r="A156" s="1" t="str">
        <f>'D gesamt'!G158</f>
        <v>Open Publishing Association</v>
      </c>
      <c r="B156" s="1" t="str">
        <f>'D gesamt'!H158</f>
        <v>Closed/Hybrid</v>
      </c>
      <c r="C156" s="1">
        <f>'D gesamt'!I158+'A gesamt'!I158+'CH gesamt'!I158</f>
        <v>25</v>
      </c>
      <c r="D156" s="1">
        <f>'D gesamt'!J158+'A gesamt'!J158+'CH gesamt'!J158</f>
        <v>38</v>
      </c>
      <c r="E156" s="1">
        <f>'D gesamt'!K158+'A gesamt'!K158+'CH gesamt'!K158</f>
        <v>47</v>
      </c>
      <c r="F156" s="1">
        <f>'D gesamt'!L158+'A gesamt'!L158+'CH gesamt'!L158</f>
        <v>19</v>
      </c>
      <c r="G156" s="1">
        <f>'D gesamt'!M158+'A gesamt'!M158+'CH gesamt'!M158</f>
        <v>10</v>
      </c>
      <c r="H156" s="1">
        <f>'D gesamt'!N158+'A gesamt'!N158+'CH gesamt'!N158</f>
        <v>0</v>
      </c>
      <c r="I156" s="1">
        <f>'D gesamt'!O158+'A gesamt'!O158+'CH gesamt'!O158</f>
        <v>139</v>
      </c>
      <c r="J156" s="2">
        <f t="shared" si="40"/>
        <v>1.9689974969650523E-4</v>
      </c>
      <c r="K156" s="7">
        <f t="shared" si="48"/>
        <v>0.97567933955007691</v>
      </c>
      <c r="L156" t="s">
        <v>1688</v>
      </c>
      <c r="M156" s="7">
        <f t="shared" si="41"/>
        <v>0</v>
      </c>
      <c r="N156" s="1" t="s">
        <v>261</v>
      </c>
      <c r="O156" s="1" t="s">
        <v>4</v>
      </c>
      <c r="P156" s="7">
        <f t="shared" si="42"/>
        <v>0.52</v>
      </c>
      <c r="Q156" s="7">
        <f t="shared" si="43"/>
        <v>0.23684210526315796</v>
      </c>
      <c r="R156" s="7">
        <f t="shared" si="44"/>
        <v>-0.5957446808510638</v>
      </c>
      <c r="S156" s="7">
        <f t="shared" si="45"/>
        <v>-0.47368421052631582</v>
      </c>
      <c r="T156" s="7">
        <f t="shared" si="46"/>
        <v>-1</v>
      </c>
      <c r="U156" s="2">
        <f t="shared" si="47"/>
        <v>-1</v>
      </c>
    </row>
    <row r="157" spans="1:21" x14ac:dyDescent="0.3">
      <c r="A157" s="1" t="str">
        <f>'D gesamt'!G159</f>
        <v>Gesellschaft Schweizer Tierarztinnen und Tierarzte</v>
      </c>
      <c r="B157" s="1" t="str">
        <f>'D gesamt'!H159</f>
        <v>Closed/Hybrid</v>
      </c>
      <c r="C157" s="1">
        <f>'D gesamt'!I159+'A gesamt'!I159+'CH gesamt'!I159</f>
        <v>26</v>
      </c>
      <c r="D157" s="1">
        <f>'D gesamt'!J159+'A gesamt'!J159+'CH gesamt'!J159</f>
        <v>19</v>
      </c>
      <c r="E157" s="1">
        <f>'D gesamt'!K159+'A gesamt'!K159+'CH gesamt'!K159</f>
        <v>14</v>
      </c>
      <c r="F157" s="1">
        <f>'D gesamt'!L159+'A gesamt'!L159+'CH gesamt'!L159</f>
        <v>24</v>
      </c>
      <c r="G157" s="1">
        <f>'D gesamt'!M159+'A gesamt'!M159+'CH gesamt'!M159</f>
        <v>26</v>
      </c>
      <c r="H157" s="1">
        <f>'D gesamt'!N159+'A gesamt'!N159+'CH gesamt'!N159</f>
        <v>25</v>
      </c>
      <c r="I157" s="1">
        <f>'D gesamt'!O159+'A gesamt'!O159+'CH gesamt'!O159</f>
        <v>134</v>
      </c>
      <c r="J157" s="2">
        <f t="shared" si="40"/>
        <v>1.8981702488727844E-4</v>
      </c>
      <c r="K157" s="7">
        <f t="shared" si="48"/>
        <v>0.9758691565749642</v>
      </c>
      <c r="L157" t="s">
        <v>1688</v>
      </c>
      <c r="M157" s="7">
        <f t="shared" si="41"/>
        <v>1.9653006516936962E-4</v>
      </c>
      <c r="N157" s="1" t="s">
        <v>165</v>
      </c>
      <c r="O157" s="1" t="s">
        <v>4</v>
      </c>
      <c r="P157" s="7">
        <f t="shared" si="42"/>
        <v>-0.26923076923076927</v>
      </c>
      <c r="Q157" s="7">
        <f t="shared" si="43"/>
        <v>-0.26315789473684215</v>
      </c>
      <c r="R157" s="7">
        <f t="shared" si="44"/>
        <v>0.71428571428571419</v>
      </c>
      <c r="S157" s="7">
        <f t="shared" si="45"/>
        <v>8.3333333333333259E-2</v>
      </c>
      <c r="T157" s="7">
        <f t="shared" si="46"/>
        <v>-3.8461538461538436E-2</v>
      </c>
      <c r="U157" s="2">
        <f t="shared" si="47"/>
        <v>-7.8134576287804958E-3</v>
      </c>
    </row>
    <row r="158" spans="1:21" x14ac:dyDescent="0.3">
      <c r="A158" s="1" t="str">
        <f>'D gesamt'!G160</f>
        <v>Hippiatrika GmbH</v>
      </c>
      <c r="B158" s="1" t="str">
        <f>'D gesamt'!H160</f>
        <v>Closed/Hybrid</v>
      </c>
      <c r="C158" s="1">
        <f>'D gesamt'!I160+'A gesamt'!I160+'CH gesamt'!I160</f>
        <v>22</v>
      </c>
      <c r="D158" s="1">
        <f>'D gesamt'!J160+'A gesamt'!J160+'CH gesamt'!J160</f>
        <v>32</v>
      </c>
      <c r="E158" s="1">
        <f>'D gesamt'!K160+'A gesamt'!K160+'CH gesamt'!K160</f>
        <v>26</v>
      </c>
      <c r="F158" s="1">
        <f>'D gesamt'!L160+'A gesamt'!L160+'CH gesamt'!L160</f>
        <v>16</v>
      </c>
      <c r="G158" s="1">
        <f>'D gesamt'!M160+'A gesamt'!M160+'CH gesamt'!M160</f>
        <v>21</v>
      </c>
      <c r="H158" s="1">
        <f>'D gesamt'!N160+'A gesamt'!N160+'CH gesamt'!N160</f>
        <v>14</v>
      </c>
      <c r="I158" s="1">
        <f>'D gesamt'!O160+'A gesamt'!O160+'CH gesamt'!O160</f>
        <v>131</v>
      </c>
      <c r="J158" s="2">
        <f t="shared" si="40"/>
        <v>1.8556739000174236E-4</v>
      </c>
      <c r="K158" s="7">
        <f t="shared" si="48"/>
        <v>0.97605472396496595</v>
      </c>
      <c r="L158" t="s">
        <v>1688</v>
      </c>
      <c r="M158" s="7">
        <f t="shared" si="41"/>
        <v>1.1005683649484699E-4</v>
      </c>
      <c r="N158" s="1" t="s">
        <v>203</v>
      </c>
      <c r="O158" s="1" t="s">
        <v>4</v>
      </c>
      <c r="P158" s="7">
        <f t="shared" si="42"/>
        <v>0.45454545454545459</v>
      </c>
      <c r="Q158" s="7">
        <f t="shared" si="43"/>
        <v>-0.1875</v>
      </c>
      <c r="R158" s="7">
        <f t="shared" si="44"/>
        <v>-0.38461538461538458</v>
      </c>
      <c r="S158" s="7">
        <f t="shared" si="45"/>
        <v>0.3125</v>
      </c>
      <c r="T158" s="7">
        <f t="shared" si="46"/>
        <v>-0.33333333333333337</v>
      </c>
      <c r="U158" s="2">
        <f t="shared" si="47"/>
        <v>-8.6431596006514066E-2</v>
      </c>
    </row>
    <row r="159" spans="1:21" x14ac:dyDescent="0.3">
      <c r="A159" s="1" t="str">
        <f>'D gesamt'!G161</f>
        <v>American Society for Cell Biology (ASCB)</v>
      </c>
      <c r="B159" s="1" t="str">
        <f>'D gesamt'!H161</f>
        <v>Closed/Hybrid</v>
      </c>
      <c r="C159" s="1">
        <f>'D gesamt'!I161+'A gesamt'!I161+'CH gesamt'!I161</f>
        <v>24</v>
      </c>
      <c r="D159" s="1">
        <f>'D gesamt'!J161+'A gesamt'!J161+'CH gesamt'!J161</f>
        <v>27</v>
      </c>
      <c r="E159" s="1">
        <f>'D gesamt'!K161+'A gesamt'!K161+'CH gesamt'!K161</f>
        <v>26</v>
      </c>
      <c r="F159" s="1">
        <f>'D gesamt'!L161+'A gesamt'!L161+'CH gesamt'!L161</f>
        <v>27</v>
      </c>
      <c r="G159" s="1">
        <f>'D gesamt'!M161+'A gesamt'!M161+'CH gesamt'!M161</f>
        <v>17</v>
      </c>
      <c r="H159" s="1">
        <f>'D gesamt'!N161+'A gesamt'!N161+'CH gesamt'!N161</f>
        <v>18</v>
      </c>
      <c r="I159" s="1">
        <f>'D gesamt'!O161+'A gesamt'!O161+'CH gesamt'!O161</f>
        <v>139</v>
      </c>
      <c r="J159" s="2">
        <f t="shared" si="40"/>
        <v>1.9689974969650523E-4</v>
      </c>
      <c r="K159" s="7">
        <f t="shared" si="48"/>
        <v>0.97625162371466245</v>
      </c>
      <c r="L159" t="s">
        <v>1688</v>
      </c>
      <c r="M159" s="7">
        <f t="shared" si="41"/>
        <v>1.4150164692194612E-4</v>
      </c>
      <c r="N159" s="1" t="s">
        <v>188</v>
      </c>
      <c r="O159" s="1" t="s">
        <v>4</v>
      </c>
      <c r="P159" s="7">
        <f t="shared" si="42"/>
        <v>0.125</v>
      </c>
      <c r="Q159" s="7">
        <f t="shared" si="43"/>
        <v>-3.703703703703709E-2</v>
      </c>
      <c r="R159" s="7">
        <f t="shared" si="44"/>
        <v>3.8461538461538547E-2</v>
      </c>
      <c r="S159" s="7">
        <f t="shared" si="45"/>
        <v>-0.37037037037037035</v>
      </c>
      <c r="T159" s="7">
        <f t="shared" si="46"/>
        <v>5.8823529411764719E-2</v>
      </c>
      <c r="U159" s="2">
        <f t="shared" si="47"/>
        <v>-5.5912488705098018E-2</v>
      </c>
    </row>
    <row r="160" spans="1:21" x14ac:dyDescent="0.3">
      <c r="A160" s="1" t="str">
        <f>'D gesamt'!G162</f>
        <v>Open Library of the Humanities</v>
      </c>
      <c r="B160" s="1" t="str">
        <f>'D gesamt'!H162</f>
        <v>Closed/Hybrid</v>
      </c>
      <c r="C160" s="1">
        <f>'D gesamt'!I162+'A gesamt'!I162+'CH gesamt'!I162</f>
        <v>0</v>
      </c>
      <c r="D160" s="1">
        <f>'D gesamt'!J162+'A gesamt'!J162+'CH gesamt'!J162</f>
        <v>4</v>
      </c>
      <c r="E160" s="1">
        <f>'D gesamt'!K162+'A gesamt'!K162+'CH gesamt'!K162</f>
        <v>17</v>
      </c>
      <c r="F160" s="1">
        <f>'D gesamt'!L162+'A gesamt'!L162+'CH gesamt'!L162</f>
        <v>34</v>
      </c>
      <c r="G160" s="1">
        <f>'D gesamt'!M162+'A gesamt'!M162+'CH gesamt'!M162</f>
        <v>33</v>
      </c>
      <c r="H160" s="1">
        <f>'D gesamt'!N162+'A gesamt'!N162+'CH gesamt'!N162</f>
        <v>39</v>
      </c>
      <c r="I160" s="1">
        <f>'D gesamt'!O162+'A gesamt'!O162+'CH gesamt'!O162</f>
        <v>127</v>
      </c>
      <c r="J160" s="2">
        <f t="shared" si="40"/>
        <v>1.799012101543609E-4</v>
      </c>
      <c r="K160" s="7">
        <f t="shared" si="48"/>
        <v>0.97643152492481677</v>
      </c>
      <c r="L160" t="s">
        <v>1688</v>
      </c>
      <c r="M160" s="7">
        <f t="shared" si="41"/>
        <v>3.0658690166421657E-4</v>
      </c>
      <c r="N160" s="1" t="s">
        <v>139</v>
      </c>
      <c r="O160" s="1" t="s">
        <v>4</v>
      </c>
      <c r="P160" s="7" t="e">
        <f t="shared" si="42"/>
        <v>#DIV/0!</v>
      </c>
      <c r="Q160" s="7">
        <f t="shared" si="43"/>
        <v>3.25</v>
      </c>
      <c r="R160" s="7">
        <f t="shared" si="44"/>
        <v>1</v>
      </c>
      <c r="S160" s="7">
        <f t="shared" si="45"/>
        <v>-2.9411764705882359E-2</v>
      </c>
      <c r="T160" s="7">
        <f t="shared" si="46"/>
        <v>0.18181818181818188</v>
      </c>
      <c r="U160" s="2" t="e">
        <f t="shared" si="47"/>
        <v>#DIV/0!</v>
      </c>
    </row>
    <row r="161" spans="1:21" x14ac:dyDescent="0.3">
      <c r="A161" s="1" t="str">
        <f>'D gesamt'!G163</f>
        <v>Ubiquity Press, Ltd.</v>
      </c>
      <c r="B161" s="1" t="str">
        <f>'D gesamt'!H163</f>
        <v>Gold</v>
      </c>
      <c r="C161" s="1">
        <f>'D gesamt'!I163+'A gesamt'!I163+'CH gesamt'!I163</f>
        <v>6</v>
      </c>
      <c r="D161" s="1">
        <f>'D gesamt'!J163+'A gesamt'!J163+'CH gesamt'!J163</f>
        <v>15</v>
      </c>
      <c r="E161" s="1">
        <f>'D gesamt'!K163+'A gesamt'!K163+'CH gesamt'!K163</f>
        <v>20</v>
      </c>
      <c r="F161" s="1">
        <f>'D gesamt'!L163+'A gesamt'!L163+'CH gesamt'!L163</f>
        <v>22</v>
      </c>
      <c r="G161" s="1">
        <f>'D gesamt'!M163+'A gesamt'!M163+'CH gesamt'!M163</f>
        <v>28</v>
      </c>
      <c r="H161" s="1">
        <f>'D gesamt'!N163+'A gesamt'!N163+'CH gesamt'!N163</f>
        <v>46</v>
      </c>
      <c r="I161" s="1">
        <f>'D gesamt'!O163+'A gesamt'!O163+'CH gesamt'!O163</f>
        <v>137</v>
      </c>
      <c r="J161" s="2">
        <f t="shared" si="40"/>
        <v>1.9406665977281452E-4</v>
      </c>
      <c r="K161" s="7">
        <f t="shared" si="48"/>
        <v>0.97662559158458961</v>
      </c>
      <c r="L161" t="s">
        <v>1688</v>
      </c>
      <c r="M161" s="7">
        <f t="shared" si="41"/>
        <v>3.6161531991164007E-4</v>
      </c>
      <c r="N161" s="4" t="s">
        <v>121</v>
      </c>
      <c r="O161" s="4" t="s">
        <v>8</v>
      </c>
      <c r="P161" s="50">
        <f t="shared" si="42"/>
        <v>1.5</v>
      </c>
      <c r="Q161" s="50">
        <f t="shared" si="43"/>
        <v>0.33333333333333326</v>
      </c>
      <c r="R161" s="50">
        <f t="shared" si="44"/>
        <v>0.10000000000000009</v>
      </c>
      <c r="S161" s="50">
        <f t="shared" si="45"/>
        <v>0.27272727272727271</v>
      </c>
      <c r="T161" s="50">
        <f t="shared" si="46"/>
        <v>0.64285714285714279</v>
      </c>
      <c r="U161" s="11">
        <f t="shared" si="47"/>
        <v>0.50286965749817902</v>
      </c>
    </row>
    <row r="162" spans="1:21" x14ac:dyDescent="0.3">
      <c r="A162" s="1" t="str">
        <f>'D gesamt'!G164</f>
        <v>Vittorio Klostermann GMBH</v>
      </c>
      <c r="B162" s="1" t="str">
        <f>'D gesamt'!H164</f>
        <v>Closed/Hybrid</v>
      </c>
      <c r="C162" s="1">
        <f>'D gesamt'!I164+'A gesamt'!I164+'CH gesamt'!I164</f>
        <v>23</v>
      </c>
      <c r="D162" s="1">
        <f>'D gesamt'!J164+'A gesamt'!J164+'CH gesamt'!J164</f>
        <v>17</v>
      </c>
      <c r="E162" s="1">
        <f>'D gesamt'!K164+'A gesamt'!K164+'CH gesamt'!K164</f>
        <v>26</v>
      </c>
      <c r="F162" s="1">
        <f>'D gesamt'!L164+'A gesamt'!L164+'CH gesamt'!L164</f>
        <v>32</v>
      </c>
      <c r="G162" s="1">
        <f>'D gesamt'!M164+'A gesamt'!M164+'CH gesamt'!M164</f>
        <v>29</v>
      </c>
      <c r="H162" s="1">
        <f>'D gesamt'!N164+'A gesamt'!N164+'CH gesamt'!N164</f>
        <v>0</v>
      </c>
      <c r="I162" s="1">
        <f>'D gesamt'!O164+'A gesamt'!O164+'CH gesamt'!O164</f>
        <v>127</v>
      </c>
      <c r="J162" s="2">
        <f t="shared" si="40"/>
        <v>1.799012101543609E-4</v>
      </c>
      <c r="K162" s="7">
        <f t="shared" si="48"/>
        <v>0.97680549279474393</v>
      </c>
      <c r="L162" t="s">
        <v>1688</v>
      </c>
      <c r="M162" s="7">
        <f t="shared" si="41"/>
        <v>0</v>
      </c>
      <c r="N162" s="1" t="s">
        <v>601</v>
      </c>
      <c r="O162" s="1" t="s">
        <v>4</v>
      </c>
      <c r="P162" s="7">
        <f t="shared" si="42"/>
        <v>-0.26086956521739135</v>
      </c>
      <c r="Q162" s="7">
        <f t="shared" si="43"/>
        <v>0.52941176470588225</v>
      </c>
      <c r="R162" s="7">
        <f t="shared" si="44"/>
        <v>0.23076923076923084</v>
      </c>
      <c r="S162" s="7">
        <f t="shared" si="45"/>
        <v>-9.375E-2</v>
      </c>
      <c r="T162" s="7">
        <f t="shared" si="46"/>
        <v>-1</v>
      </c>
      <c r="U162" s="2">
        <f t="shared" si="47"/>
        <v>-1</v>
      </c>
    </row>
    <row r="163" spans="1:21" x14ac:dyDescent="0.3">
      <c r="A163" s="1" t="str">
        <f>'D gesamt'!G165</f>
        <v>Brill Deutschland GmbH</v>
      </c>
      <c r="B163" s="1" t="str">
        <f>'D gesamt'!H165</f>
        <v>Closed/Hybrid</v>
      </c>
      <c r="C163" s="1">
        <f>'D gesamt'!I165+'A gesamt'!I165+'CH gesamt'!I165</f>
        <v>3</v>
      </c>
      <c r="D163" s="1">
        <f>'D gesamt'!J165+'A gesamt'!J165+'CH gesamt'!J165</f>
        <v>16</v>
      </c>
      <c r="E163" s="1">
        <f>'D gesamt'!K165+'A gesamt'!K165+'CH gesamt'!K165</f>
        <v>11</v>
      </c>
      <c r="F163" s="1">
        <f>'D gesamt'!L165+'A gesamt'!L165+'CH gesamt'!L165</f>
        <v>24</v>
      </c>
      <c r="G163" s="1">
        <f>'D gesamt'!M165+'A gesamt'!M165+'CH gesamt'!M165</f>
        <v>27</v>
      </c>
      <c r="H163" s="1">
        <f>'D gesamt'!N165+'A gesamt'!N165+'CH gesamt'!N165</f>
        <v>46</v>
      </c>
      <c r="I163" s="1">
        <f>'D gesamt'!O165+'A gesamt'!O165+'CH gesamt'!O165</f>
        <v>127</v>
      </c>
      <c r="J163" s="2">
        <f t="shared" si="40"/>
        <v>1.799012101543609E-4</v>
      </c>
      <c r="K163" s="7">
        <f t="shared" si="48"/>
        <v>0.97698539400489826</v>
      </c>
      <c r="L163" t="s">
        <v>1688</v>
      </c>
      <c r="M163" s="7">
        <f t="shared" si="41"/>
        <v>3.6161531991164007E-4</v>
      </c>
      <c r="N163" s="1" t="s">
        <v>134</v>
      </c>
      <c r="O163" s="1" t="s">
        <v>4</v>
      </c>
      <c r="P163" s="7">
        <f t="shared" si="42"/>
        <v>4.333333333333333</v>
      </c>
      <c r="Q163" s="7">
        <f t="shared" si="43"/>
        <v>-0.3125</v>
      </c>
      <c r="R163" s="7">
        <f t="shared" si="44"/>
        <v>1.1818181818181817</v>
      </c>
      <c r="S163" s="7">
        <f t="shared" si="45"/>
        <v>0.125</v>
      </c>
      <c r="T163" s="7">
        <f t="shared" si="46"/>
        <v>0.70370370370370372</v>
      </c>
      <c r="U163" s="2">
        <f t="shared" si="47"/>
        <v>0.72634390334311583</v>
      </c>
    </row>
    <row r="164" spans="1:21" x14ac:dyDescent="0.3">
      <c r="A164" s="1" t="str">
        <f>'D gesamt'!G166</f>
        <v>Begell House</v>
      </c>
      <c r="B164" s="1" t="str">
        <f>'D gesamt'!H166</f>
        <v>Closed/Hybrid</v>
      </c>
      <c r="C164" s="1">
        <f>'D gesamt'!I166+'A gesamt'!I166+'CH gesamt'!I166</f>
        <v>20</v>
      </c>
      <c r="D164" s="1">
        <f>'D gesamt'!J166+'A gesamt'!J166+'CH gesamt'!J166</f>
        <v>21</v>
      </c>
      <c r="E164" s="1">
        <f>'D gesamt'!K166+'A gesamt'!K166+'CH gesamt'!K166</f>
        <v>20</v>
      </c>
      <c r="F164" s="1">
        <f>'D gesamt'!L166+'A gesamt'!L166+'CH gesamt'!L166</f>
        <v>22</v>
      </c>
      <c r="G164" s="1">
        <f>'D gesamt'!M166+'A gesamt'!M166+'CH gesamt'!M166</f>
        <v>25</v>
      </c>
      <c r="H164" s="1">
        <f>'D gesamt'!N166+'A gesamt'!N166+'CH gesamt'!N166</f>
        <v>20</v>
      </c>
      <c r="I164" s="1">
        <f>'D gesamt'!O166+'A gesamt'!O166+'CH gesamt'!O166</f>
        <v>128</v>
      </c>
      <c r="J164" s="2">
        <f t="shared" si="40"/>
        <v>1.8131775511620626E-4</v>
      </c>
      <c r="K164" s="7">
        <f t="shared" si="48"/>
        <v>0.97716671176001446</v>
      </c>
      <c r="L164" t="s">
        <v>1688</v>
      </c>
      <c r="M164" s="7">
        <f t="shared" si="41"/>
        <v>1.5722405213549568E-4</v>
      </c>
      <c r="N164" s="1" t="s">
        <v>174</v>
      </c>
      <c r="O164" s="1" t="s">
        <v>4</v>
      </c>
      <c r="P164" s="7">
        <f t="shared" si="42"/>
        <v>5.0000000000000044E-2</v>
      </c>
      <c r="Q164" s="7">
        <f t="shared" si="43"/>
        <v>-4.7619047619047672E-2</v>
      </c>
      <c r="R164" s="7">
        <f t="shared" si="44"/>
        <v>0.10000000000000009</v>
      </c>
      <c r="S164" s="7">
        <f t="shared" si="45"/>
        <v>0.13636363636363646</v>
      </c>
      <c r="T164" s="7">
        <f t="shared" si="46"/>
        <v>-0.19999999999999996</v>
      </c>
      <c r="U164" s="2">
        <f t="shared" si="47"/>
        <v>0</v>
      </c>
    </row>
    <row r="165" spans="1:21" x14ac:dyDescent="0.3">
      <c r="A165" s="1" t="str">
        <f>'D gesamt'!G167</f>
        <v>Termedia Sp. z.o.o.</v>
      </c>
      <c r="B165" s="1" t="str">
        <f>'D gesamt'!H167</f>
        <v>Gold</v>
      </c>
      <c r="C165" s="1">
        <f>'D gesamt'!I167+'A gesamt'!I167+'CH gesamt'!I167</f>
        <v>22</v>
      </c>
      <c r="D165" s="1">
        <f>'D gesamt'!J167+'A gesamt'!J167+'CH gesamt'!J167</f>
        <v>36</v>
      </c>
      <c r="E165" s="1">
        <f>'D gesamt'!K167+'A gesamt'!K167+'CH gesamt'!K167</f>
        <v>21</v>
      </c>
      <c r="F165" s="1">
        <f>'D gesamt'!L167+'A gesamt'!L167+'CH gesamt'!L167</f>
        <v>18</v>
      </c>
      <c r="G165" s="1">
        <f>'D gesamt'!M167+'A gesamt'!M167+'CH gesamt'!M167</f>
        <v>17</v>
      </c>
      <c r="H165" s="1">
        <f>'D gesamt'!N167+'A gesamt'!N167+'CH gesamt'!N167</f>
        <v>18</v>
      </c>
      <c r="I165" s="1">
        <f>'D gesamt'!O167+'A gesamt'!O167+'CH gesamt'!O167</f>
        <v>132</v>
      </c>
      <c r="J165" s="2">
        <f t="shared" si="40"/>
        <v>1.8698393496358772E-4</v>
      </c>
      <c r="K165" s="7">
        <f t="shared" si="48"/>
        <v>0.9773536956949781</v>
      </c>
      <c r="L165" t="s">
        <v>1688</v>
      </c>
      <c r="M165" s="7">
        <f t="shared" si="41"/>
        <v>1.4150164692194612E-4</v>
      </c>
      <c r="N165" s="4" t="s">
        <v>173</v>
      </c>
      <c r="O165" s="4" t="s">
        <v>8</v>
      </c>
      <c r="P165" s="50">
        <f t="shared" si="42"/>
        <v>0.63636363636363646</v>
      </c>
      <c r="Q165" s="50">
        <f t="shared" si="43"/>
        <v>-0.41666666666666663</v>
      </c>
      <c r="R165" s="50">
        <f t="shared" si="44"/>
        <v>-0.1428571428571429</v>
      </c>
      <c r="S165" s="50">
        <f t="shared" si="45"/>
        <v>-5.555555555555558E-2</v>
      </c>
      <c r="T165" s="50">
        <f t="shared" si="46"/>
        <v>5.8823529411764719E-2</v>
      </c>
      <c r="U165" s="11">
        <f t="shared" si="47"/>
        <v>-3.9339431627563259E-2</v>
      </c>
    </row>
    <row r="166" spans="1:21" x14ac:dyDescent="0.3">
      <c r="A166" s="1" t="str">
        <f>'D gesamt'!G168</f>
        <v>John Libbey Eurotext</v>
      </c>
      <c r="B166" s="1" t="str">
        <f>'D gesamt'!H168</f>
        <v>Closed/Hybrid</v>
      </c>
      <c r="C166" s="1">
        <f>'D gesamt'!I168+'A gesamt'!I168+'CH gesamt'!I168</f>
        <v>23</v>
      </c>
      <c r="D166" s="1">
        <f>'D gesamt'!J168+'A gesamt'!J168+'CH gesamt'!J168</f>
        <v>22</v>
      </c>
      <c r="E166" s="1">
        <f>'D gesamt'!K168+'A gesamt'!K168+'CH gesamt'!K168</f>
        <v>20</v>
      </c>
      <c r="F166" s="1">
        <f>'D gesamt'!L168+'A gesamt'!L168+'CH gesamt'!L168</f>
        <v>21</v>
      </c>
      <c r="G166" s="1">
        <f>'D gesamt'!M168+'A gesamt'!M168+'CH gesamt'!M168</f>
        <v>13</v>
      </c>
      <c r="H166" s="1">
        <f>'D gesamt'!N168+'A gesamt'!N168+'CH gesamt'!N168</f>
        <v>29</v>
      </c>
      <c r="I166" s="1">
        <f>'D gesamt'!O168+'A gesamt'!O168+'CH gesamt'!O168</f>
        <v>128</v>
      </c>
      <c r="J166" s="2">
        <f t="shared" si="40"/>
        <v>1.8131775511620626E-4</v>
      </c>
      <c r="K166" s="7">
        <f t="shared" si="48"/>
        <v>0.9775350134500943</v>
      </c>
      <c r="L166" t="s">
        <v>1688</v>
      </c>
      <c r="M166" s="7">
        <f t="shared" si="41"/>
        <v>2.2797487559646874E-4</v>
      </c>
      <c r="N166" s="1" t="s">
        <v>143</v>
      </c>
      <c r="O166" s="1" t="s">
        <v>4</v>
      </c>
      <c r="P166" s="7">
        <f t="shared" si="42"/>
        <v>-4.3478260869565188E-2</v>
      </c>
      <c r="Q166" s="7">
        <f t="shared" si="43"/>
        <v>-9.0909090909090939E-2</v>
      </c>
      <c r="R166" s="7">
        <f t="shared" si="44"/>
        <v>5.0000000000000044E-2</v>
      </c>
      <c r="S166" s="7">
        <f t="shared" si="45"/>
        <v>-0.38095238095238093</v>
      </c>
      <c r="T166" s="7">
        <f t="shared" si="46"/>
        <v>1.2307692307692308</v>
      </c>
      <c r="U166" s="2">
        <f t="shared" si="47"/>
        <v>4.7451763732829999E-2</v>
      </c>
    </row>
    <row r="167" spans="1:21" x14ac:dyDescent="0.3">
      <c r="A167" s="1" t="str">
        <f>'D gesamt'!G169</f>
        <v>Informa Healthcare</v>
      </c>
      <c r="B167" s="1" t="str">
        <f>'D gesamt'!H169</f>
        <v>Closed/Hybrid</v>
      </c>
      <c r="C167" s="1">
        <f>'D gesamt'!I169+'A gesamt'!I169+'CH gesamt'!I169</f>
        <v>88</v>
      </c>
      <c r="D167" s="1">
        <f>'D gesamt'!J169+'A gesamt'!J169+'CH gesamt'!J169</f>
        <v>33</v>
      </c>
      <c r="E167" s="1">
        <f>'D gesamt'!K169+'A gesamt'!K169+'CH gesamt'!K169</f>
        <v>0</v>
      </c>
      <c r="F167" s="1">
        <f>'D gesamt'!L169+'A gesamt'!L169+'CH gesamt'!L169</f>
        <v>0</v>
      </c>
      <c r="G167" s="1">
        <f>'D gesamt'!M169+'A gesamt'!M169+'CH gesamt'!M169</f>
        <v>0</v>
      </c>
      <c r="H167" s="1">
        <f>'D gesamt'!N169+'A gesamt'!N169+'CH gesamt'!N169</f>
        <v>0</v>
      </c>
      <c r="I167" s="1">
        <f>'D gesamt'!O169+'A gesamt'!O169+'CH gesamt'!O169</f>
        <v>121</v>
      </c>
      <c r="J167" s="2">
        <f t="shared" si="40"/>
        <v>1.7140194038328874E-4</v>
      </c>
      <c r="K167" s="7">
        <f t="shared" si="48"/>
        <v>0.97770641539047765</v>
      </c>
      <c r="L167" t="s">
        <v>1688</v>
      </c>
      <c r="M167" s="7">
        <f t="shared" si="41"/>
        <v>0</v>
      </c>
      <c r="N167" s="1" t="s">
        <v>206</v>
      </c>
      <c r="O167" s="1" t="s">
        <v>4</v>
      </c>
      <c r="P167" s="7">
        <f t="shared" si="42"/>
        <v>-0.625</v>
      </c>
      <c r="Q167" s="7">
        <f t="shared" si="43"/>
        <v>-1</v>
      </c>
      <c r="R167" s="7" t="e">
        <f t="shared" si="44"/>
        <v>#DIV/0!</v>
      </c>
      <c r="S167" s="7" t="e">
        <f t="shared" si="45"/>
        <v>#DIV/0!</v>
      </c>
      <c r="T167" s="7" t="e">
        <f t="shared" si="46"/>
        <v>#DIV/0!</v>
      </c>
      <c r="U167" s="2" t="e">
        <f t="shared" si="47"/>
        <v>#DIV/0!</v>
      </c>
    </row>
    <row r="168" spans="1:21" x14ac:dyDescent="0.3">
      <c r="A168" s="1" t="str">
        <f>'D gesamt'!G170</f>
        <v>European Centre for Disease Control and Prevention (ECDC)</v>
      </c>
      <c r="B168" s="1" t="str">
        <f>'D gesamt'!H170</f>
        <v>Closed/Hybrid</v>
      </c>
      <c r="C168" s="1">
        <f>'D gesamt'!I170+'A gesamt'!I170+'CH gesamt'!I170</f>
        <v>12</v>
      </c>
      <c r="D168" s="1">
        <f>'D gesamt'!J170+'A gesamt'!J170+'CH gesamt'!J170</f>
        <v>28</v>
      </c>
      <c r="E168" s="1">
        <f>'D gesamt'!K170+'A gesamt'!K170+'CH gesamt'!K170</f>
        <v>24</v>
      </c>
      <c r="F168" s="1">
        <f>'D gesamt'!L170+'A gesamt'!L170+'CH gesamt'!L170</f>
        <v>15</v>
      </c>
      <c r="G168" s="1">
        <f>'D gesamt'!M170+'A gesamt'!M170+'CH gesamt'!M170</f>
        <v>24</v>
      </c>
      <c r="H168" s="1">
        <f>'D gesamt'!N170+'A gesamt'!N170+'CH gesamt'!N170</f>
        <v>31</v>
      </c>
      <c r="I168" s="1">
        <f>'D gesamt'!O170+'A gesamt'!O170+'CH gesamt'!O170</f>
        <v>134</v>
      </c>
      <c r="J168" s="2">
        <f t="shared" si="40"/>
        <v>1.8981702488727844E-4</v>
      </c>
      <c r="K168" s="7">
        <f t="shared" si="48"/>
        <v>0.97789623241536494</v>
      </c>
      <c r="L168" t="s">
        <v>1688</v>
      </c>
      <c r="M168" s="7">
        <f t="shared" si="41"/>
        <v>2.4369728081001833E-4</v>
      </c>
      <c r="N168" s="1" t="s">
        <v>137</v>
      </c>
      <c r="O168" s="1" t="s">
        <v>4</v>
      </c>
      <c r="P168" s="7">
        <f t="shared" si="42"/>
        <v>1.3333333333333335</v>
      </c>
      <c r="Q168" s="7">
        <f t="shared" si="43"/>
        <v>-0.1428571428571429</v>
      </c>
      <c r="R168" s="7">
        <f t="shared" si="44"/>
        <v>-0.375</v>
      </c>
      <c r="S168" s="7">
        <f t="shared" si="45"/>
        <v>0.60000000000000009</v>
      </c>
      <c r="T168" s="7">
        <f t="shared" si="46"/>
        <v>0.29166666666666674</v>
      </c>
      <c r="U168" s="2">
        <f t="shared" si="47"/>
        <v>0.20902725032898983</v>
      </c>
    </row>
    <row r="169" spans="1:21" x14ac:dyDescent="0.3">
      <c r="A169" s="1" t="str">
        <f>'D gesamt'!G171</f>
        <v>IGI Global</v>
      </c>
      <c r="B169" s="1" t="str">
        <f>'D gesamt'!H171</f>
        <v>Closed/Hybrid</v>
      </c>
      <c r="C169" s="1">
        <f>'D gesamt'!I171+'A gesamt'!I171+'CH gesamt'!I171</f>
        <v>19</v>
      </c>
      <c r="D169" s="1">
        <f>'D gesamt'!J171+'A gesamt'!J171+'CH gesamt'!J171</f>
        <v>33</v>
      </c>
      <c r="E169" s="1">
        <f>'D gesamt'!K171+'A gesamt'!K171+'CH gesamt'!K171</f>
        <v>20</v>
      </c>
      <c r="F169" s="1">
        <f>'D gesamt'!L171+'A gesamt'!L171+'CH gesamt'!L171</f>
        <v>24</v>
      </c>
      <c r="G169" s="1">
        <f>'D gesamt'!M171+'A gesamt'!M171+'CH gesamt'!M171</f>
        <v>10</v>
      </c>
      <c r="H169" s="1">
        <f>'D gesamt'!N171+'A gesamt'!N171+'CH gesamt'!N171</f>
        <v>13</v>
      </c>
      <c r="I169" s="1">
        <f>'D gesamt'!O171+'A gesamt'!O171+'CH gesamt'!O171</f>
        <v>119</v>
      </c>
      <c r="J169" s="2">
        <f t="shared" si="40"/>
        <v>1.6856885045959803E-4</v>
      </c>
      <c r="K169" s="7">
        <f t="shared" si="48"/>
        <v>0.97806480126582451</v>
      </c>
      <c r="L169" t="s">
        <v>1688</v>
      </c>
      <c r="M169" s="7">
        <f t="shared" si="41"/>
        <v>1.0219563388807219E-4</v>
      </c>
      <c r="N169" s="1" t="s">
        <v>201</v>
      </c>
      <c r="O169" s="1" t="s">
        <v>4</v>
      </c>
      <c r="P169" s="7">
        <f t="shared" si="42"/>
        <v>0.73684210526315796</v>
      </c>
      <c r="Q169" s="7">
        <f t="shared" si="43"/>
        <v>-0.39393939393939392</v>
      </c>
      <c r="R169" s="7">
        <f t="shared" si="44"/>
        <v>0.19999999999999996</v>
      </c>
      <c r="S169" s="7">
        <f t="shared" si="45"/>
        <v>-0.58333333333333326</v>
      </c>
      <c r="T169" s="7">
        <f t="shared" si="46"/>
        <v>0.30000000000000004</v>
      </c>
      <c r="U169" s="2">
        <f t="shared" si="47"/>
        <v>-7.3089183236926147E-2</v>
      </c>
    </row>
    <row r="170" spans="1:21" x14ac:dyDescent="0.3">
      <c r="A170" s="1" t="str">
        <f>'D gesamt'!G172</f>
        <v>International Society for Horticultural Science (ISHS)</v>
      </c>
      <c r="B170" s="1" t="str">
        <f>'D gesamt'!H172</f>
        <v>Closed/Hybrid</v>
      </c>
      <c r="C170" s="1">
        <f>'D gesamt'!I172+'A gesamt'!I172+'CH gesamt'!I172</f>
        <v>14</v>
      </c>
      <c r="D170" s="1">
        <f>'D gesamt'!J172+'A gesamt'!J172+'CH gesamt'!J172</f>
        <v>47</v>
      </c>
      <c r="E170" s="1">
        <f>'D gesamt'!K172+'A gesamt'!K172+'CH gesamt'!K172</f>
        <v>27</v>
      </c>
      <c r="F170" s="1">
        <f>'D gesamt'!L172+'A gesamt'!L172+'CH gesamt'!L172</f>
        <v>20</v>
      </c>
      <c r="G170" s="1">
        <f>'D gesamt'!M172+'A gesamt'!M172+'CH gesamt'!M172</f>
        <v>2</v>
      </c>
      <c r="H170" s="1">
        <f>'D gesamt'!N172+'A gesamt'!N172+'CH gesamt'!N172</f>
        <v>8</v>
      </c>
      <c r="I170" s="1">
        <f>'D gesamt'!O172+'A gesamt'!O172+'CH gesamt'!O172</f>
        <v>118</v>
      </c>
      <c r="J170" s="2">
        <f t="shared" si="40"/>
        <v>1.6715230549775264E-4</v>
      </c>
      <c r="K170" s="7">
        <f t="shared" si="48"/>
        <v>0.97823195357132231</v>
      </c>
      <c r="L170" t="s">
        <v>1688</v>
      </c>
      <c r="M170" s="7">
        <f t="shared" si="41"/>
        <v>6.288962085419828E-5</v>
      </c>
      <c r="N170" s="1" t="s">
        <v>286</v>
      </c>
      <c r="O170" s="1" t="s">
        <v>4</v>
      </c>
      <c r="P170" s="7">
        <f t="shared" si="42"/>
        <v>2.3571428571428572</v>
      </c>
      <c r="Q170" s="7">
        <f t="shared" si="43"/>
        <v>-0.42553191489361697</v>
      </c>
      <c r="R170" s="7">
        <f t="shared" si="44"/>
        <v>-0.2592592592592593</v>
      </c>
      <c r="S170" s="7">
        <f t="shared" si="45"/>
        <v>-0.9</v>
      </c>
      <c r="T170" s="7">
        <f t="shared" si="46"/>
        <v>3</v>
      </c>
      <c r="U170" s="2">
        <f t="shared" si="47"/>
        <v>-0.10588703934201882</v>
      </c>
    </row>
    <row r="171" spans="1:21" x14ac:dyDescent="0.3">
      <c r="A171" s="1" t="str">
        <f>'D gesamt'!G173</f>
        <v>Stichting SciPost</v>
      </c>
      <c r="B171" s="1" t="str">
        <f>'D gesamt'!H173</f>
        <v>Closed/Hybrid</v>
      </c>
      <c r="C171" s="1">
        <f>'D gesamt'!I173+'A gesamt'!I173+'CH gesamt'!I173</f>
        <v>0</v>
      </c>
      <c r="D171" s="1">
        <f>'D gesamt'!J173+'A gesamt'!J173+'CH gesamt'!J173</f>
        <v>2</v>
      </c>
      <c r="E171" s="1">
        <f>'D gesamt'!K173+'A gesamt'!K173+'CH gesamt'!K173</f>
        <v>12</v>
      </c>
      <c r="F171" s="1">
        <f>'D gesamt'!L173+'A gesamt'!L173+'CH gesamt'!L173</f>
        <v>32</v>
      </c>
      <c r="G171" s="1">
        <f>'D gesamt'!M173+'A gesamt'!M173+'CH gesamt'!M173</f>
        <v>41</v>
      </c>
      <c r="H171" s="1">
        <f>'D gesamt'!N173+'A gesamt'!N173+'CH gesamt'!N173</f>
        <v>41</v>
      </c>
      <c r="I171" s="1">
        <f>'D gesamt'!O173+'A gesamt'!O173+'CH gesamt'!O173</f>
        <v>128</v>
      </c>
      <c r="J171" s="2">
        <f t="shared" si="40"/>
        <v>1.8131775511620626E-4</v>
      </c>
      <c r="K171" s="7">
        <f t="shared" si="48"/>
        <v>0.97841327132643852</v>
      </c>
      <c r="L171" t="s">
        <v>1688</v>
      </c>
      <c r="M171" s="7">
        <f t="shared" si="41"/>
        <v>3.2230930687776615E-4</v>
      </c>
      <c r="N171" s="1" t="s">
        <v>127</v>
      </c>
      <c r="O171" s="1" t="s">
        <v>4</v>
      </c>
      <c r="P171" s="7" t="e">
        <f t="shared" si="42"/>
        <v>#DIV/0!</v>
      </c>
      <c r="Q171" s="7">
        <f t="shared" si="43"/>
        <v>5</v>
      </c>
      <c r="R171" s="7">
        <f t="shared" si="44"/>
        <v>1.6666666666666665</v>
      </c>
      <c r="S171" s="7">
        <f t="shared" si="45"/>
        <v>0.28125</v>
      </c>
      <c r="T171" s="7">
        <f t="shared" si="46"/>
        <v>0</v>
      </c>
      <c r="U171" s="2" t="e">
        <f t="shared" si="47"/>
        <v>#DIV/0!</v>
      </c>
    </row>
    <row r="172" spans="1:21" x14ac:dyDescent="0.3">
      <c r="A172" s="1" t="str">
        <f>'D gesamt'!G174</f>
        <v>S. Hirzel Verlag</v>
      </c>
      <c r="B172" s="1" t="str">
        <f>'D gesamt'!H174</f>
        <v>Closed/Hybrid</v>
      </c>
      <c r="C172" s="1">
        <f>'D gesamt'!I174+'A gesamt'!I174+'CH gesamt'!I174</f>
        <v>14</v>
      </c>
      <c r="D172" s="1">
        <f>'D gesamt'!J174+'A gesamt'!J174+'CH gesamt'!J174</f>
        <v>15</v>
      </c>
      <c r="E172" s="1">
        <f>'D gesamt'!K174+'A gesamt'!K174+'CH gesamt'!K174</f>
        <v>10</v>
      </c>
      <c r="F172" s="1">
        <f>'D gesamt'!L174+'A gesamt'!L174+'CH gesamt'!L174</f>
        <v>26</v>
      </c>
      <c r="G172" s="1">
        <f>'D gesamt'!M174+'A gesamt'!M174+'CH gesamt'!M174</f>
        <v>40</v>
      </c>
      <c r="H172" s="1">
        <f>'D gesamt'!N174+'A gesamt'!N174+'CH gesamt'!N174</f>
        <v>12</v>
      </c>
      <c r="I172" s="1">
        <f>'D gesamt'!O174+'A gesamt'!O174+'CH gesamt'!O174</f>
        <v>117</v>
      </c>
      <c r="J172" s="2">
        <f t="shared" si="40"/>
        <v>1.6573576053590728E-4</v>
      </c>
      <c r="K172" s="7">
        <f t="shared" si="48"/>
        <v>0.97857900708697443</v>
      </c>
      <c r="L172" t="s">
        <v>1688</v>
      </c>
      <c r="M172" s="7">
        <f t="shared" si="41"/>
        <v>9.4334431281297413E-5</v>
      </c>
      <c r="N172" s="1" t="s">
        <v>224</v>
      </c>
      <c r="O172" s="1" t="s">
        <v>4</v>
      </c>
      <c r="P172" s="7">
        <f t="shared" si="42"/>
        <v>7.1428571428571397E-2</v>
      </c>
      <c r="Q172" s="7">
        <f t="shared" si="43"/>
        <v>-0.33333333333333337</v>
      </c>
      <c r="R172" s="7">
        <f t="shared" si="44"/>
        <v>1.6</v>
      </c>
      <c r="S172" s="7">
        <f t="shared" si="45"/>
        <v>0.53846153846153855</v>
      </c>
      <c r="T172" s="7">
        <f t="shared" si="46"/>
        <v>-0.7</v>
      </c>
      <c r="U172" s="2">
        <f t="shared" si="47"/>
        <v>-3.0359733904420927E-2</v>
      </c>
    </row>
    <row r="173" spans="1:21" x14ac:dyDescent="0.3">
      <c r="A173" s="1" t="str">
        <f>'D gesamt'!G175</f>
        <v>National Library of Serbia</v>
      </c>
      <c r="B173" s="1" t="str">
        <f>'D gesamt'!H175</f>
        <v>Closed/Hybrid</v>
      </c>
      <c r="C173" s="1">
        <f>'D gesamt'!I175+'A gesamt'!I175+'CH gesamt'!I175</f>
        <v>24</v>
      </c>
      <c r="D173" s="1">
        <f>'D gesamt'!J175+'A gesamt'!J175+'CH gesamt'!J175</f>
        <v>15</v>
      </c>
      <c r="E173" s="1">
        <f>'D gesamt'!K175+'A gesamt'!K175+'CH gesamt'!K175</f>
        <v>29</v>
      </c>
      <c r="F173" s="1">
        <f>'D gesamt'!L175+'A gesamt'!L175+'CH gesamt'!L175</f>
        <v>19</v>
      </c>
      <c r="G173" s="1">
        <f>'D gesamt'!M175+'A gesamt'!M175+'CH gesamt'!M175</f>
        <v>16</v>
      </c>
      <c r="H173" s="1">
        <f>'D gesamt'!N175+'A gesamt'!N175+'CH gesamt'!N175</f>
        <v>14</v>
      </c>
      <c r="I173" s="1">
        <f>'D gesamt'!O175+'A gesamt'!O175+'CH gesamt'!O175</f>
        <v>117</v>
      </c>
      <c r="J173" s="2">
        <f t="shared" si="40"/>
        <v>1.6573576053590728E-4</v>
      </c>
      <c r="K173" s="7">
        <f t="shared" si="48"/>
        <v>0.97874474284751034</v>
      </c>
      <c r="L173" t="s">
        <v>1688</v>
      </c>
      <c r="M173" s="7">
        <f t="shared" si="41"/>
        <v>1.1005683649484699E-4</v>
      </c>
      <c r="N173" s="1" t="s">
        <v>177</v>
      </c>
      <c r="O173" s="1" t="s">
        <v>4</v>
      </c>
      <c r="P173" s="7">
        <f t="shared" si="42"/>
        <v>-0.375</v>
      </c>
      <c r="Q173" s="7">
        <f t="shared" si="43"/>
        <v>0.93333333333333335</v>
      </c>
      <c r="R173" s="7">
        <f t="shared" si="44"/>
        <v>-0.34482758620689657</v>
      </c>
      <c r="S173" s="7">
        <f t="shared" si="45"/>
        <v>-0.15789473684210531</v>
      </c>
      <c r="T173" s="7">
        <f t="shared" si="46"/>
        <v>-0.125</v>
      </c>
      <c r="U173" s="2">
        <f t="shared" si="47"/>
        <v>-0.10219223176287473</v>
      </c>
    </row>
    <row r="174" spans="1:21" x14ac:dyDescent="0.3">
      <c r="A174" s="1" t="str">
        <f>'D gesamt'!G176</f>
        <v>University of Toronto Press Inc. (UTPress)</v>
      </c>
      <c r="B174" s="1" t="str">
        <f>'D gesamt'!H176</f>
        <v>Closed/Hybrid</v>
      </c>
      <c r="C174" s="1">
        <f>'D gesamt'!I176+'A gesamt'!I176+'CH gesamt'!I176</f>
        <v>22</v>
      </c>
      <c r="D174" s="1">
        <f>'D gesamt'!J176+'A gesamt'!J176+'CH gesamt'!J176</f>
        <v>22</v>
      </c>
      <c r="E174" s="1">
        <f>'D gesamt'!K176+'A gesamt'!K176+'CH gesamt'!K176</f>
        <v>18</v>
      </c>
      <c r="F174" s="1">
        <f>'D gesamt'!L176+'A gesamt'!L176+'CH gesamt'!L176</f>
        <v>19</v>
      </c>
      <c r="G174" s="1">
        <f>'D gesamt'!M176+'A gesamt'!M176+'CH gesamt'!M176</f>
        <v>15</v>
      </c>
      <c r="H174" s="1">
        <f>'D gesamt'!N176+'A gesamt'!N176+'CH gesamt'!N176</f>
        <v>17</v>
      </c>
      <c r="I174" s="1">
        <f>'D gesamt'!O176+'A gesamt'!O176+'CH gesamt'!O176</f>
        <v>113</v>
      </c>
      <c r="J174" s="2">
        <f t="shared" si="40"/>
        <v>1.6006958068852584E-4</v>
      </c>
      <c r="K174" s="7">
        <f t="shared" si="48"/>
        <v>0.97890481242819882</v>
      </c>
      <c r="L174" t="s">
        <v>1688</v>
      </c>
      <c r="M174" s="7">
        <f t="shared" si="41"/>
        <v>1.3364044431517133E-4</v>
      </c>
      <c r="N174" s="1" t="s">
        <v>196</v>
      </c>
      <c r="O174" s="1" t="s">
        <v>4</v>
      </c>
      <c r="P174" s="7">
        <f t="shared" si="42"/>
        <v>0</v>
      </c>
      <c r="Q174" s="7">
        <f t="shared" si="43"/>
        <v>-0.18181818181818177</v>
      </c>
      <c r="R174" s="7">
        <f t="shared" si="44"/>
        <v>5.555555555555558E-2</v>
      </c>
      <c r="S174" s="7">
        <f t="shared" si="45"/>
        <v>-0.21052631578947367</v>
      </c>
      <c r="T174" s="7">
        <f t="shared" si="46"/>
        <v>0.1333333333333333</v>
      </c>
      <c r="U174" s="2">
        <f t="shared" si="47"/>
        <v>-5.0258865823599397E-2</v>
      </c>
    </row>
    <row r="175" spans="1:21" x14ac:dyDescent="0.3">
      <c r="A175" s="1" t="str">
        <f>'D gesamt'!G177</f>
        <v>Scientific Societies</v>
      </c>
      <c r="B175" s="1" t="str">
        <f>'D gesamt'!H177</f>
        <v>Closed/Hybrid</v>
      </c>
      <c r="C175" s="1">
        <f>'D gesamt'!I177+'A gesamt'!I177+'CH gesamt'!I177</f>
        <v>11</v>
      </c>
      <c r="D175" s="1">
        <f>'D gesamt'!J177+'A gesamt'!J177+'CH gesamt'!J177</f>
        <v>20</v>
      </c>
      <c r="E175" s="1">
        <f>'D gesamt'!K177+'A gesamt'!K177+'CH gesamt'!K177</f>
        <v>14</v>
      </c>
      <c r="F175" s="1">
        <f>'D gesamt'!L177+'A gesamt'!L177+'CH gesamt'!L177</f>
        <v>23</v>
      </c>
      <c r="G175" s="1">
        <f>'D gesamt'!M177+'A gesamt'!M177+'CH gesamt'!M177</f>
        <v>32</v>
      </c>
      <c r="H175" s="1">
        <f>'D gesamt'!N177+'A gesamt'!N177+'CH gesamt'!N177</f>
        <v>20</v>
      </c>
      <c r="I175" s="1">
        <f>'D gesamt'!O177+'A gesamt'!O177+'CH gesamt'!O177</f>
        <v>120</v>
      </c>
      <c r="J175" s="2">
        <f t="shared" si="40"/>
        <v>1.6998539542144338E-4</v>
      </c>
      <c r="K175" s="7">
        <f t="shared" si="48"/>
        <v>0.97907479782362028</v>
      </c>
      <c r="L175" t="s">
        <v>1688</v>
      </c>
      <c r="M175" s="7">
        <f t="shared" si="41"/>
        <v>1.5722405213549568E-4</v>
      </c>
      <c r="N175" s="1" t="s">
        <v>184</v>
      </c>
      <c r="O175" s="1" t="s">
        <v>4</v>
      </c>
      <c r="P175" s="7">
        <f t="shared" si="42"/>
        <v>0.81818181818181812</v>
      </c>
      <c r="Q175" s="7">
        <f t="shared" si="43"/>
        <v>-0.30000000000000004</v>
      </c>
      <c r="R175" s="7">
        <f t="shared" si="44"/>
        <v>0.64285714285714279</v>
      </c>
      <c r="S175" s="7">
        <f t="shared" si="45"/>
        <v>0.39130434782608692</v>
      </c>
      <c r="T175" s="7">
        <f t="shared" si="46"/>
        <v>-0.375</v>
      </c>
      <c r="U175" s="2">
        <f t="shared" si="47"/>
        <v>0.12700920209792543</v>
      </c>
    </row>
    <row r="176" spans="1:21" x14ac:dyDescent="0.3">
      <c r="A176" s="1" t="str">
        <f>'D gesamt'!G178</f>
        <v>Intellect</v>
      </c>
      <c r="B176" s="1" t="str">
        <f>'D gesamt'!H178</f>
        <v>Closed/Hybrid</v>
      </c>
      <c r="C176" s="1">
        <f>'D gesamt'!I178+'A gesamt'!I178+'CH gesamt'!I178</f>
        <v>15</v>
      </c>
      <c r="D176" s="1">
        <f>'D gesamt'!J178+'A gesamt'!J178+'CH gesamt'!J178</f>
        <v>23</v>
      </c>
      <c r="E176" s="1">
        <f>'D gesamt'!K178+'A gesamt'!K178+'CH gesamt'!K178</f>
        <v>20</v>
      </c>
      <c r="F176" s="1">
        <f>'D gesamt'!L178+'A gesamt'!L178+'CH gesamt'!L178</f>
        <v>12</v>
      </c>
      <c r="G176" s="1">
        <f>'D gesamt'!M178+'A gesamt'!M178+'CH gesamt'!M178</f>
        <v>29</v>
      </c>
      <c r="H176" s="1">
        <f>'D gesamt'!N178+'A gesamt'!N178+'CH gesamt'!N178</f>
        <v>15</v>
      </c>
      <c r="I176" s="1">
        <f>'D gesamt'!O178+'A gesamt'!O178+'CH gesamt'!O178</f>
        <v>114</v>
      </c>
      <c r="J176" s="2">
        <f t="shared" si="40"/>
        <v>1.614861256503712E-4</v>
      </c>
      <c r="K176" s="7">
        <f t="shared" si="48"/>
        <v>0.97923628394927065</v>
      </c>
      <c r="L176" t="s">
        <v>1688</v>
      </c>
      <c r="M176" s="7">
        <f t="shared" si="41"/>
        <v>1.1791803910162177E-4</v>
      </c>
      <c r="N176" s="1" t="s">
        <v>247</v>
      </c>
      <c r="O176" s="1" t="s">
        <v>4</v>
      </c>
      <c r="P176" s="7">
        <f t="shared" si="42"/>
        <v>0.53333333333333344</v>
      </c>
      <c r="Q176" s="7">
        <f t="shared" si="43"/>
        <v>-0.13043478260869568</v>
      </c>
      <c r="R176" s="7">
        <f t="shared" si="44"/>
        <v>-0.4</v>
      </c>
      <c r="S176" s="7">
        <f t="shared" si="45"/>
        <v>1.4166666666666665</v>
      </c>
      <c r="T176" s="7">
        <f t="shared" si="46"/>
        <v>-0.48275862068965514</v>
      </c>
      <c r="U176" s="2">
        <f t="shared" si="47"/>
        <v>0</v>
      </c>
    </row>
    <row r="177" spans="1:21" x14ac:dyDescent="0.3">
      <c r="A177" s="1" t="str">
        <f>'D gesamt'!G179</f>
        <v>Bernoulli Society for Mathematical Statistics and Probability</v>
      </c>
      <c r="B177" s="1" t="str">
        <f>'D gesamt'!H179</f>
        <v>Closed/Hybrid</v>
      </c>
      <c r="C177" s="1">
        <f>'D gesamt'!I179+'A gesamt'!I179+'CH gesamt'!I179</f>
        <v>17</v>
      </c>
      <c r="D177" s="1">
        <f>'D gesamt'!J179+'A gesamt'!J179+'CH gesamt'!J179</f>
        <v>15</v>
      </c>
      <c r="E177" s="1">
        <f>'D gesamt'!K179+'A gesamt'!K179+'CH gesamt'!K179</f>
        <v>15</v>
      </c>
      <c r="F177" s="1">
        <f>'D gesamt'!L179+'A gesamt'!L179+'CH gesamt'!L179</f>
        <v>20</v>
      </c>
      <c r="G177" s="1">
        <f>'D gesamt'!M179+'A gesamt'!M179+'CH gesamt'!M179</f>
        <v>23</v>
      </c>
      <c r="H177" s="1">
        <f>'D gesamt'!N179+'A gesamt'!N179+'CH gesamt'!N179</f>
        <v>20</v>
      </c>
      <c r="I177" s="1">
        <f>'D gesamt'!O179+'A gesamt'!O179+'CH gesamt'!O179</f>
        <v>110</v>
      </c>
      <c r="J177" s="2">
        <f t="shared" si="40"/>
        <v>1.5581994580298977E-4</v>
      </c>
      <c r="K177" s="7">
        <f t="shared" si="48"/>
        <v>0.97939210389507358</v>
      </c>
      <c r="L177" t="s">
        <v>1688</v>
      </c>
      <c r="M177" s="7">
        <f t="shared" si="41"/>
        <v>1.5722405213549568E-4</v>
      </c>
      <c r="N177" s="1" t="s">
        <v>187</v>
      </c>
      <c r="O177" s="1" t="s">
        <v>4</v>
      </c>
      <c r="P177" s="7">
        <f t="shared" si="42"/>
        <v>-0.11764705882352944</v>
      </c>
      <c r="Q177" s="7">
        <f t="shared" si="43"/>
        <v>0</v>
      </c>
      <c r="R177" s="7">
        <f t="shared" si="44"/>
        <v>0.33333333333333326</v>
      </c>
      <c r="S177" s="7">
        <f t="shared" si="45"/>
        <v>0.14999999999999991</v>
      </c>
      <c r="T177" s="7">
        <f t="shared" si="46"/>
        <v>-0.13043478260869568</v>
      </c>
      <c r="U177" s="2">
        <f t="shared" si="47"/>
        <v>3.303780411393209E-2</v>
      </c>
    </row>
    <row r="178" spans="1:21" x14ac:dyDescent="0.3">
      <c r="A178" s="1" t="str">
        <f>'D gesamt'!G180</f>
        <v>Ernst Reinhardt, GmbH &amp; Co. KG</v>
      </c>
      <c r="B178" s="1" t="str">
        <f>'D gesamt'!H180</f>
        <v>Closed/Hybrid</v>
      </c>
      <c r="C178" s="1">
        <f>'D gesamt'!I180+'A gesamt'!I180+'CH gesamt'!I180</f>
        <v>14</v>
      </c>
      <c r="D178" s="1">
        <f>'D gesamt'!J180+'A gesamt'!J180+'CH gesamt'!J180</f>
        <v>18</v>
      </c>
      <c r="E178" s="1">
        <f>'D gesamt'!K180+'A gesamt'!K180+'CH gesamt'!K180</f>
        <v>18</v>
      </c>
      <c r="F178" s="1">
        <f>'D gesamt'!L180+'A gesamt'!L180+'CH gesamt'!L180</f>
        <v>18</v>
      </c>
      <c r="G178" s="1">
        <f>'D gesamt'!M180+'A gesamt'!M180+'CH gesamt'!M180</f>
        <v>26</v>
      </c>
      <c r="H178" s="1">
        <f>'D gesamt'!N180+'A gesamt'!N180+'CH gesamt'!N180</f>
        <v>16</v>
      </c>
      <c r="I178" s="1">
        <f>'D gesamt'!O180+'A gesamt'!O180+'CH gesamt'!O180</f>
        <v>110</v>
      </c>
      <c r="J178" s="2">
        <f t="shared" si="40"/>
        <v>1.5581994580298977E-4</v>
      </c>
      <c r="K178" s="7">
        <f t="shared" si="48"/>
        <v>0.97954792384087652</v>
      </c>
      <c r="L178" t="s">
        <v>1688</v>
      </c>
      <c r="M178" s="7">
        <f t="shared" si="41"/>
        <v>1.2577924170839656E-4</v>
      </c>
      <c r="N178" s="1" t="s">
        <v>467</v>
      </c>
      <c r="O178" s="1" t="s">
        <v>4</v>
      </c>
      <c r="P178" s="7">
        <f t="shared" si="42"/>
        <v>0.28571428571428581</v>
      </c>
      <c r="Q178" s="7">
        <f t="shared" si="43"/>
        <v>0</v>
      </c>
      <c r="R178" s="7">
        <f t="shared" si="44"/>
        <v>0</v>
      </c>
      <c r="S178" s="7">
        <f t="shared" si="45"/>
        <v>0.44444444444444442</v>
      </c>
      <c r="T178" s="7">
        <f t="shared" si="46"/>
        <v>-0.38461538461538458</v>
      </c>
      <c r="U178" s="2">
        <f t="shared" si="47"/>
        <v>2.7066087089351765E-2</v>
      </c>
    </row>
    <row r="179" spans="1:21" x14ac:dyDescent="0.3">
      <c r="A179" s="1" t="str">
        <f>'D gesamt'!G181</f>
        <v>PAGEPress Publications</v>
      </c>
      <c r="B179" s="1" t="str">
        <f>'D gesamt'!H181</f>
        <v>Closed/Hybrid</v>
      </c>
      <c r="C179" s="1">
        <f>'D gesamt'!I181+'A gesamt'!I181+'CH gesamt'!I181</f>
        <v>21</v>
      </c>
      <c r="D179" s="1">
        <f>'D gesamt'!J181+'A gesamt'!J181+'CH gesamt'!J181</f>
        <v>18</v>
      </c>
      <c r="E179" s="1">
        <f>'D gesamt'!K181+'A gesamt'!K181+'CH gesamt'!K181</f>
        <v>18</v>
      </c>
      <c r="F179" s="1">
        <f>'D gesamt'!L181+'A gesamt'!L181+'CH gesamt'!L181</f>
        <v>20</v>
      </c>
      <c r="G179" s="1">
        <f>'D gesamt'!M181+'A gesamt'!M181+'CH gesamt'!M181</f>
        <v>16</v>
      </c>
      <c r="H179" s="1">
        <f>'D gesamt'!N181+'A gesamt'!N181+'CH gesamt'!N181</f>
        <v>17</v>
      </c>
      <c r="I179" s="1">
        <f>'D gesamt'!O181+'A gesamt'!O181+'CH gesamt'!O181</f>
        <v>110</v>
      </c>
      <c r="J179" s="2">
        <f t="shared" si="40"/>
        <v>1.5581994580298977E-4</v>
      </c>
      <c r="K179" s="7">
        <f t="shared" si="48"/>
        <v>0.97970374378667946</v>
      </c>
      <c r="L179" t="s">
        <v>1688</v>
      </c>
      <c r="M179" s="7">
        <f t="shared" si="41"/>
        <v>1.3364044431517133E-4</v>
      </c>
      <c r="N179" s="1" t="s">
        <v>170</v>
      </c>
      <c r="O179" s="1" t="s">
        <v>4</v>
      </c>
      <c r="P179" s="7">
        <f t="shared" si="42"/>
        <v>-0.1428571428571429</v>
      </c>
      <c r="Q179" s="7">
        <f t="shared" si="43"/>
        <v>0</v>
      </c>
      <c r="R179" s="7">
        <f t="shared" si="44"/>
        <v>0.11111111111111116</v>
      </c>
      <c r="S179" s="7">
        <f t="shared" si="45"/>
        <v>-0.19999999999999996</v>
      </c>
      <c r="T179" s="7">
        <f t="shared" si="46"/>
        <v>6.25E-2</v>
      </c>
      <c r="U179" s="2">
        <f t="shared" si="47"/>
        <v>-4.138123663706228E-2</v>
      </c>
    </row>
    <row r="180" spans="1:21" x14ac:dyDescent="0.3">
      <c r="A180" s="1" t="str">
        <f>'D gesamt'!G182</f>
        <v>Philosophy Documentation Center</v>
      </c>
      <c r="B180" s="1" t="str">
        <f>'D gesamt'!H182</f>
        <v>Closed/Hybrid</v>
      </c>
      <c r="C180" s="1">
        <f>'D gesamt'!I182+'A gesamt'!I182+'CH gesamt'!I182</f>
        <v>22</v>
      </c>
      <c r="D180" s="1">
        <f>'D gesamt'!J182+'A gesamt'!J182+'CH gesamt'!J182</f>
        <v>13</v>
      </c>
      <c r="E180" s="1">
        <f>'D gesamt'!K182+'A gesamt'!K182+'CH gesamt'!K182</f>
        <v>15</v>
      </c>
      <c r="F180" s="1">
        <f>'D gesamt'!L182+'A gesamt'!L182+'CH gesamt'!L182</f>
        <v>19</v>
      </c>
      <c r="G180" s="1">
        <f>'D gesamt'!M182+'A gesamt'!M182+'CH gesamt'!M182</f>
        <v>15</v>
      </c>
      <c r="H180" s="1">
        <f>'D gesamt'!N182+'A gesamt'!N182+'CH gesamt'!N182</f>
        <v>17</v>
      </c>
      <c r="I180" s="1">
        <f>'D gesamt'!O182+'A gesamt'!O182+'CH gesamt'!O182</f>
        <v>101</v>
      </c>
      <c r="J180" s="2">
        <f t="shared" si="40"/>
        <v>1.4307104114638151E-4</v>
      </c>
      <c r="K180" s="7">
        <f t="shared" si="48"/>
        <v>0.97984681482782587</v>
      </c>
      <c r="L180" t="s">
        <v>1688</v>
      </c>
      <c r="M180" s="7">
        <f t="shared" si="41"/>
        <v>1.3364044431517133E-4</v>
      </c>
      <c r="N180" s="1" t="s">
        <v>301</v>
      </c>
      <c r="O180" s="1" t="s">
        <v>4</v>
      </c>
      <c r="P180" s="7">
        <f t="shared" si="42"/>
        <v>-0.40909090909090906</v>
      </c>
      <c r="Q180" s="7">
        <f t="shared" si="43"/>
        <v>0.15384615384615374</v>
      </c>
      <c r="R180" s="7">
        <f t="shared" si="44"/>
        <v>0.26666666666666661</v>
      </c>
      <c r="S180" s="7">
        <f t="shared" si="45"/>
        <v>-0.21052631578947367</v>
      </c>
      <c r="T180" s="7">
        <f t="shared" si="46"/>
        <v>0.1333333333333333</v>
      </c>
      <c r="U180" s="2">
        <f t="shared" si="47"/>
        <v>-5.0258865823599397E-2</v>
      </c>
    </row>
    <row r="181" spans="1:21" x14ac:dyDescent="0.3">
      <c r="A181" s="1" t="str">
        <f>'D gesamt'!G183</f>
        <v>Medical Journals Sweden AB</v>
      </c>
      <c r="B181" s="1" t="str">
        <f>'D gesamt'!H183</f>
        <v>Closed/Hybrid</v>
      </c>
      <c r="C181" s="1">
        <f>'D gesamt'!I183+'A gesamt'!I183+'CH gesamt'!I183</f>
        <v>3</v>
      </c>
      <c r="D181" s="1">
        <f>'D gesamt'!J183+'A gesamt'!J183+'CH gesamt'!J183</f>
        <v>12</v>
      </c>
      <c r="E181" s="1">
        <f>'D gesamt'!K183+'A gesamt'!K183+'CH gesamt'!K183</f>
        <v>8</v>
      </c>
      <c r="F181" s="1">
        <f>'D gesamt'!L183+'A gesamt'!L183+'CH gesamt'!L183</f>
        <v>12</v>
      </c>
      <c r="G181" s="1">
        <f>'D gesamt'!M183+'A gesamt'!M183+'CH gesamt'!M183</f>
        <v>14</v>
      </c>
      <c r="H181" s="1">
        <f>'D gesamt'!N183+'A gesamt'!N183+'CH gesamt'!N183</f>
        <v>54</v>
      </c>
      <c r="I181" s="1">
        <f>'D gesamt'!O183+'A gesamt'!O183+'CH gesamt'!O183</f>
        <v>103</v>
      </c>
      <c r="J181" s="2">
        <f t="shared" si="40"/>
        <v>1.4590413107007223E-4</v>
      </c>
      <c r="K181" s="7">
        <f t="shared" si="48"/>
        <v>0.97999271895889595</v>
      </c>
      <c r="L181" t="s">
        <v>1688</v>
      </c>
      <c r="M181" s="7">
        <f t="shared" si="41"/>
        <v>4.2450494076583836E-4</v>
      </c>
      <c r="N181" s="1" t="s">
        <v>116</v>
      </c>
      <c r="O181" s="1" t="s">
        <v>4</v>
      </c>
      <c r="P181" s="7">
        <f t="shared" si="42"/>
        <v>3</v>
      </c>
      <c r="Q181" s="7">
        <f t="shared" si="43"/>
        <v>-0.33333333333333337</v>
      </c>
      <c r="R181" s="7">
        <f t="shared" si="44"/>
        <v>0.5</v>
      </c>
      <c r="S181" s="7">
        <f t="shared" si="45"/>
        <v>0.16666666666666674</v>
      </c>
      <c r="T181" s="7">
        <f t="shared" si="46"/>
        <v>2.8571428571428572</v>
      </c>
      <c r="U181" s="2">
        <f t="shared" si="47"/>
        <v>0.78260245796600336</v>
      </c>
    </row>
    <row r="182" spans="1:21" x14ac:dyDescent="0.3">
      <c r="A182" s="1" t="str">
        <f>'D gesamt'!G184</f>
        <v>European Mathematical Society - EMS - Publishing House GmbH</v>
      </c>
      <c r="B182" s="1" t="str">
        <f>'D gesamt'!H184</f>
        <v>Closed/Hybrid</v>
      </c>
      <c r="C182" s="1">
        <f>'D gesamt'!I184+'A gesamt'!I184+'CH gesamt'!I184</f>
        <v>12</v>
      </c>
      <c r="D182" s="1">
        <f>'D gesamt'!J184+'A gesamt'!J184+'CH gesamt'!J184</f>
        <v>15</v>
      </c>
      <c r="E182" s="1">
        <f>'D gesamt'!K184+'A gesamt'!K184+'CH gesamt'!K184</f>
        <v>10</v>
      </c>
      <c r="F182" s="1">
        <f>'D gesamt'!L184+'A gesamt'!L184+'CH gesamt'!L184</f>
        <v>11</v>
      </c>
      <c r="G182" s="1">
        <f>'D gesamt'!M184+'A gesamt'!M184+'CH gesamt'!M184</f>
        <v>9</v>
      </c>
      <c r="H182" s="1">
        <f>'D gesamt'!N184+'A gesamt'!N184+'CH gesamt'!N184</f>
        <v>44</v>
      </c>
      <c r="I182" s="1">
        <f>'D gesamt'!O184+'A gesamt'!O184+'CH gesamt'!O184</f>
        <v>101</v>
      </c>
      <c r="J182" s="2">
        <f t="shared" si="40"/>
        <v>1.4307104114638151E-4</v>
      </c>
      <c r="K182" s="7">
        <f t="shared" si="48"/>
        <v>0.98013579000004236</v>
      </c>
      <c r="L182" t="s">
        <v>1688</v>
      </c>
      <c r="M182" s="7">
        <f t="shared" si="41"/>
        <v>3.4589291469809053E-4</v>
      </c>
      <c r="N182" s="1" t="s">
        <v>131</v>
      </c>
      <c r="O182" s="1" t="s">
        <v>4</v>
      </c>
      <c r="P182" s="7">
        <f t="shared" si="42"/>
        <v>0.25</v>
      </c>
      <c r="Q182" s="7">
        <f t="shared" si="43"/>
        <v>-0.33333333333333337</v>
      </c>
      <c r="R182" s="7">
        <f t="shared" si="44"/>
        <v>0.10000000000000009</v>
      </c>
      <c r="S182" s="7">
        <f t="shared" si="45"/>
        <v>-0.18181818181818177</v>
      </c>
      <c r="T182" s="7">
        <f t="shared" si="46"/>
        <v>3.8888888888888893</v>
      </c>
      <c r="U182" s="2">
        <f t="shared" si="47"/>
        <v>0.29674411610965823</v>
      </c>
    </row>
    <row r="183" spans="1:21" x14ac:dyDescent="0.3">
      <c r="A183" s="1" t="str">
        <f>'D gesamt'!G185</f>
        <v>Equinox Publishing</v>
      </c>
      <c r="B183" s="1" t="str">
        <f>'D gesamt'!H185</f>
        <v>Closed/Hybrid</v>
      </c>
      <c r="C183" s="1">
        <f>'D gesamt'!I185+'A gesamt'!I185+'CH gesamt'!I185</f>
        <v>15</v>
      </c>
      <c r="D183" s="1">
        <f>'D gesamt'!J185+'A gesamt'!J185+'CH gesamt'!J185</f>
        <v>11</v>
      </c>
      <c r="E183" s="1">
        <f>'D gesamt'!K185+'A gesamt'!K185+'CH gesamt'!K185</f>
        <v>22</v>
      </c>
      <c r="F183" s="1">
        <f>'D gesamt'!L185+'A gesamt'!L185+'CH gesamt'!L185</f>
        <v>17</v>
      </c>
      <c r="G183" s="1">
        <f>'D gesamt'!M185+'A gesamt'!M185+'CH gesamt'!M185</f>
        <v>15</v>
      </c>
      <c r="H183" s="1">
        <f>'D gesamt'!N185+'A gesamt'!N185+'CH gesamt'!N185</f>
        <v>14</v>
      </c>
      <c r="I183" s="1">
        <f>'D gesamt'!O185+'A gesamt'!O185+'CH gesamt'!O185</f>
        <v>94</v>
      </c>
      <c r="J183" s="2">
        <f t="shared" si="40"/>
        <v>1.3315522641346397E-4</v>
      </c>
      <c r="K183" s="7">
        <f t="shared" si="48"/>
        <v>0.9802689452264558</v>
      </c>
      <c r="L183" t="s">
        <v>1688</v>
      </c>
      <c r="M183" s="7">
        <f t="shared" si="41"/>
        <v>1.1005683649484699E-4</v>
      </c>
      <c r="N183" s="1" t="s">
        <v>451</v>
      </c>
      <c r="O183" s="1" t="s">
        <v>4</v>
      </c>
      <c r="P183" s="7">
        <f t="shared" si="42"/>
        <v>-0.26666666666666672</v>
      </c>
      <c r="Q183" s="7">
        <f t="shared" si="43"/>
        <v>1</v>
      </c>
      <c r="R183" s="7">
        <f t="shared" si="44"/>
        <v>-0.22727272727272729</v>
      </c>
      <c r="S183" s="7">
        <f t="shared" si="45"/>
        <v>-0.11764705882352944</v>
      </c>
      <c r="T183" s="7">
        <f t="shared" si="46"/>
        <v>-6.6666666666666652E-2</v>
      </c>
      <c r="U183" s="2">
        <f t="shared" si="47"/>
        <v>-1.3703810340970679E-2</v>
      </c>
    </row>
    <row r="184" spans="1:21" x14ac:dyDescent="0.3">
      <c r="A184" s="1" t="str">
        <f>'D gesamt'!G186</f>
        <v>American Scientific Publishers</v>
      </c>
      <c r="B184" s="1" t="str">
        <f>'D gesamt'!H186</f>
        <v>Closed/Hybrid</v>
      </c>
      <c r="C184" s="1">
        <f>'D gesamt'!I186+'A gesamt'!I186+'CH gesamt'!I186</f>
        <v>26</v>
      </c>
      <c r="D184" s="1">
        <f>'D gesamt'!J186+'A gesamt'!J186+'CH gesamt'!J186</f>
        <v>15</v>
      </c>
      <c r="E184" s="1">
        <f>'D gesamt'!K186+'A gesamt'!K186+'CH gesamt'!K186</f>
        <v>25</v>
      </c>
      <c r="F184" s="1">
        <f>'D gesamt'!L186+'A gesamt'!L186+'CH gesamt'!L186</f>
        <v>14</v>
      </c>
      <c r="G184" s="1">
        <f>'D gesamt'!M186+'A gesamt'!M186+'CH gesamt'!M186</f>
        <v>12</v>
      </c>
      <c r="H184" s="1">
        <f>'D gesamt'!N186+'A gesamt'!N186+'CH gesamt'!N186</f>
        <v>4</v>
      </c>
      <c r="I184" s="1">
        <f>'D gesamt'!O186+'A gesamt'!O186+'CH gesamt'!O186</f>
        <v>96</v>
      </c>
      <c r="J184" s="2">
        <f t="shared" si="40"/>
        <v>1.3598831633715471E-4</v>
      </c>
      <c r="K184" s="7">
        <f t="shared" si="48"/>
        <v>0.98040493354279301</v>
      </c>
      <c r="L184" t="s">
        <v>1688</v>
      </c>
      <c r="M184" s="7">
        <f t="shared" si="41"/>
        <v>3.144481042709914E-5</v>
      </c>
      <c r="N184" s="1" t="s">
        <v>211</v>
      </c>
      <c r="O184" s="1" t="s">
        <v>4</v>
      </c>
      <c r="P184" s="7">
        <f t="shared" si="42"/>
        <v>-0.42307692307692313</v>
      </c>
      <c r="Q184" s="7">
        <f t="shared" si="43"/>
        <v>0.66666666666666674</v>
      </c>
      <c r="R184" s="7">
        <f t="shared" si="44"/>
        <v>-0.43999999999999995</v>
      </c>
      <c r="S184" s="7">
        <f t="shared" si="45"/>
        <v>-0.1428571428571429</v>
      </c>
      <c r="T184" s="7">
        <f t="shared" si="46"/>
        <v>-0.66666666666666674</v>
      </c>
      <c r="U184" s="2">
        <f t="shared" si="47"/>
        <v>-0.31227101470745411</v>
      </c>
    </row>
    <row r="185" spans="1:21" x14ac:dyDescent="0.3">
      <c r="A185" s="1" t="str">
        <f>'D gesamt'!G187</f>
        <v>Verein zur Forderung des Open Access Publizierens in den Quantenwissenschaften</v>
      </c>
      <c r="B185" s="1" t="str">
        <f>'D gesamt'!H187</f>
        <v>Closed/Hybrid</v>
      </c>
      <c r="C185" s="1">
        <f>'D gesamt'!I187+'A gesamt'!I187+'CH gesamt'!I187</f>
        <v>0</v>
      </c>
      <c r="D185" s="1">
        <f>'D gesamt'!J187+'A gesamt'!J187+'CH gesamt'!J187</f>
        <v>0</v>
      </c>
      <c r="E185" s="1">
        <f>'D gesamt'!K187+'A gesamt'!K187+'CH gesamt'!K187</f>
        <v>18</v>
      </c>
      <c r="F185" s="1">
        <f>'D gesamt'!L187+'A gesamt'!L187+'CH gesamt'!L187</f>
        <v>27</v>
      </c>
      <c r="G185" s="1">
        <f>'D gesamt'!M187+'A gesamt'!M187+'CH gesamt'!M187</f>
        <v>30</v>
      </c>
      <c r="H185" s="1">
        <f>'D gesamt'!N187+'A gesamt'!N187+'CH gesamt'!N187</f>
        <v>39</v>
      </c>
      <c r="I185" s="1">
        <f>'D gesamt'!O187+'A gesamt'!O187+'CH gesamt'!O187</f>
        <v>114</v>
      </c>
      <c r="J185" s="2">
        <f t="shared" si="40"/>
        <v>1.614861256503712E-4</v>
      </c>
      <c r="K185" s="7">
        <f t="shared" si="48"/>
        <v>0.98056641966844338</v>
      </c>
      <c r="L185" t="s">
        <v>1688</v>
      </c>
      <c r="M185" s="7">
        <f t="shared" si="41"/>
        <v>3.0658690166421657E-4</v>
      </c>
      <c r="N185" s="1" t="s">
        <v>140</v>
      </c>
      <c r="O185" s="1" t="s">
        <v>4</v>
      </c>
      <c r="P185" s="7" t="e">
        <f t="shared" si="42"/>
        <v>#DIV/0!</v>
      </c>
      <c r="Q185" s="7" t="e">
        <f t="shared" si="43"/>
        <v>#DIV/0!</v>
      </c>
      <c r="R185" s="7">
        <f t="shared" si="44"/>
        <v>0.5</v>
      </c>
      <c r="S185" s="7">
        <f t="shared" si="45"/>
        <v>0.11111111111111116</v>
      </c>
      <c r="T185" s="7">
        <f t="shared" si="46"/>
        <v>0.30000000000000004</v>
      </c>
      <c r="U185" s="2" t="e">
        <f t="shared" si="47"/>
        <v>#DIV/0!</v>
      </c>
    </row>
    <row r="186" spans="1:21" x14ac:dyDescent="0.3">
      <c r="A186" s="1" t="str">
        <f>'D gesamt'!G188</f>
        <v>VLDB Endowment</v>
      </c>
      <c r="B186" s="1" t="str">
        <f>'D gesamt'!H188</f>
        <v>Closed/Hybrid</v>
      </c>
      <c r="C186" s="1">
        <f>'D gesamt'!I188+'A gesamt'!I188+'CH gesamt'!I188</f>
        <v>7</v>
      </c>
      <c r="D186" s="1">
        <f>'D gesamt'!J188+'A gesamt'!J188+'CH gesamt'!J188</f>
        <v>8</v>
      </c>
      <c r="E186" s="1">
        <f>'D gesamt'!K188+'A gesamt'!K188+'CH gesamt'!K188</f>
        <v>11</v>
      </c>
      <c r="F186" s="1">
        <f>'D gesamt'!L188+'A gesamt'!L188+'CH gesamt'!L188</f>
        <v>20</v>
      </c>
      <c r="G186" s="1">
        <f>'D gesamt'!M188+'A gesamt'!M188+'CH gesamt'!M188</f>
        <v>21</v>
      </c>
      <c r="H186" s="1">
        <f>'D gesamt'!N188+'A gesamt'!N188+'CH gesamt'!N188</f>
        <v>29</v>
      </c>
      <c r="I186" s="1">
        <f>'D gesamt'!O188+'A gesamt'!O188+'CH gesamt'!O188</f>
        <v>96</v>
      </c>
      <c r="J186" s="2">
        <f t="shared" si="40"/>
        <v>1.3598831633715471E-4</v>
      </c>
      <c r="K186" s="7">
        <f t="shared" si="48"/>
        <v>0.98070240798478059</v>
      </c>
      <c r="L186" t="s">
        <v>1688</v>
      </c>
      <c r="M186" s="7">
        <f t="shared" si="41"/>
        <v>2.2797487559646874E-4</v>
      </c>
      <c r="N186" s="1" t="s">
        <v>161</v>
      </c>
      <c r="O186" s="1" t="s">
        <v>4</v>
      </c>
      <c r="P186" s="7">
        <f t="shared" si="42"/>
        <v>0.14285714285714279</v>
      </c>
      <c r="Q186" s="7">
        <f t="shared" si="43"/>
        <v>0.375</v>
      </c>
      <c r="R186" s="7">
        <f t="shared" si="44"/>
        <v>0.81818181818181812</v>
      </c>
      <c r="S186" s="7">
        <f t="shared" si="45"/>
        <v>5.0000000000000044E-2</v>
      </c>
      <c r="T186" s="7">
        <f t="shared" si="46"/>
        <v>0.38095238095238093</v>
      </c>
      <c r="U186" s="2">
        <f t="shared" si="47"/>
        <v>0.32880113860839244</v>
      </c>
    </row>
    <row r="187" spans="1:21" x14ac:dyDescent="0.3">
      <c r="A187" s="1" t="str">
        <f>'D gesamt'!G189</f>
        <v>Life Science Alliance, LLC</v>
      </c>
      <c r="B187" s="1" t="str">
        <f>'D gesamt'!H189</f>
        <v>Closed/Hybrid</v>
      </c>
      <c r="C187" s="1">
        <f>'D gesamt'!I189+'A gesamt'!I189+'CH gesamt'!I189</f>
        <v>0</v>
      </c>
      <c r="D187" s="1">
        <f>'D gesamt'!J189+'A gesamt'!J189+'CH gesamt'!J189</f>
        <v>0</v>
      </c>
      <c r="E187" s="1">
        <f>'D gesamt'!K189+'A gesamt'!K189+'CH gesamt'!K189</f>
        <v>0</v>
      </c>
      <c r="F187" s="1">
        <f>'D gesamt'!L189+'A gesamt'!L189+'CH gesamt'!L189</f>
        <v>28</v>
      </c>
      <c r="G187" s="1">
        <f>'D gesamt'!M189+'A gesamt'!M189+'CH gesamt'!M189</f>
        <v>40</v>
      </c>
      <c r="H187" s="1">
        <f>'D gesamt'!N189+'A gesamt'!N189+'CH gesamt'!N189</f>
        <v>38</v>
      </c>
      <c r="I187" s="1">
        <f>'D gesamt'!O189+'A gesamt'!O189+'CH gesamt'!O189</f>
        <v>106</v>
      </c>
      <c r="J187" s="2">
        <f t="shared" si="40"/>
        <v>1.501537659556083E-4</v>
      </c>
      <c r="K187" s="7">
        <f t="shared" si="48"/>
        <v>0.98085256175073621</v>
      </c>
      <c r="L187" t="s">
        <v>1688</v>
      </c>
      <c r="M187" s="7">
        <f t="shared" si="41"/>
        <v>2.9872569905744183E-4</v>
      </c>
      <c r="N187" s="1" t="s">
        <v>149</v>
      </c>
      <c r="O187" s="1" t="s">
        <v>4</v>
      </c>
      <c r="P187" s="7" t="e">
        <f t="shared" si="42"/>
        <v>#DIV/0!</v>
      </c>
      <c r="Q187" s="7" t="e">
        <f t="shared" si="43"/>
        <v>#DIV/0!</v>
      </c>
      <c r="R187" s="7" t="e">
        <f t="shared" si="44"/>
        <v>#DIV/0!</v>
      </c>
      <c r="S187" s="7">
        <f t="shared" si="45"/>
        <v>0.4285714285714286</v>
      </c>
      <c r="T187" s="7">
        <f t="shared" si="46"/>
        <v>-5.0000000000000044E-2</v>
      </c>
      <c r="U187" s="2" t="e">
        <f t="shared" si="47"/>
        <v>#DIV/0!</v>
      </c>
    </row>
    <row r="188" spans="1:21" x14ac:dyDescent="0.3">
      <c r="A188" s="1" t="str">
        <f>'D gesamt'!G190</f>
        <v>Waxmann</v>
      </c>
      <c r="B188" s="1" t="str">
        <f>'D gesamt'!H190</f>
        <v>Closed/Hybrid</v>
      </c>
      <c r="C188" s="1">
        <f>'D gesamt'!I190+'A gesamt'!I190+'CH gesamt'!I190</f>
        <v>0</v>
      </c>
      <c r="D188" s="1">
        <f>'D gesamt'!J190+'A gesamt'!J190+'CH gesamt'!J190</f>
        <v>0</v>
      </c>
      <c r="E188" s="1">
        <f>'D gesamt'!K190+'A gesamt'!K190+'CH gesamt'!K190</f>
        <v>0</v>
      </c>
      <c r="F188" s="1">
        <f>'D gesamt'!L190+'A gesamt'!L190+'CH gesamt'!L190</f>
        <v>19</v>
      </c>
      <c r="G188" s="1">
        <f>'D gesamt'!M190+'A gesamt'!M190+'CH gesamt'!M190</f>
        <v>30</v>
      </c>
      <c r="H188" s="1">
        <f>'D gesamt'!N190+'A gesamt'!N190+'CH gesamt'!N190</f>
        <v>42</v>
      </c>
      <c r="I188" s="1">
        <f>'D gesamt'!O190+'A gesamt'!O190+'CH gesamt'!O190</f>
        <v>91</v>
      </c>
      <c r="J188" s="2">
        <f t="shared" si="40"/>
        <v>1.2890559152792789E-4</v>
      </c>
      <c r="K188" s="7">
        <f t="shared" si="48"/>
        <v>0.9809814673422641</v>
      </c>
      <c r="L188" t="s">
        <v>1688</v>
      </c>
      <c r="M188" s="7">
        <f t="shared" si="41"/>
        <v>3.3017050948454095E-4</v>
      </c>
      <c r="N188" s="1" t="s">
        <v>144</v>
      </c>
      <c r="O188" s="1" t="s">
        <v>4</v>
      </c>
      <c r="P188" s="7" t="e">
        <f t="shared" si="42"/>
        <v>#DIV/0!</v>
      </c>
      <c r="Q188" s="7" t="e">
        <f t="shared" si="43"/>
        <v>#DIV/0!</v>
      </c>
      <c r="R188" s="7" t="e">
        <f t="shared" si="44"/>
        <v>#DIV/0!</v>
      </c>
      <c r="S188" s="7">
        <f t="shared" si="45"/>
        <v>0.57894736842105265</v>
      </c>
      <c r="T188" s="7">
        <f t="shared" si="46"/>
        <v>0.39999999999999991</v>
      </c>
      <c r="U188" s="2" t="e">
        <f t="shared" si="47"/>
        <v>#DIV/0!</v>
      </c>
    </row>
    <row r="189" spans="1:21" x14ac:dyDescent="0.3">
      <c r="A189" s="1" t="str">
        <f>'D gesamt'!G191</f>
        <v>SLACK, Inc.</v>
      </c>
      <c r="B189" s="1" t="str">
        <f>'D gesamt'!H191</f>
        <v>Closed/Hybrid</v>
      </c>
      <c r="C189" s="1">
        <f>'D gesamt'!I191+'A gesamt'!I191+'CH gesamt'!I191</f>
        <v>16</v>
      </c>
      <c r="D189" s="1">
        <f>'D gesamt'!J191+'A gesamt'!J191+'CH gesamt'!J191</f>
        <v>26</v>
      </c>
      <c r="E189" s="1">
        <f>'D gesamt'!K191+'A gesamt'!K191+'CH gesamt'!K191</f>
        <v>18</v>
      </c>
      <c r="F189" s="1">
        <f>'D gesamt'!L191+'A gesamt'!L191+'CH gesamt'!L191</f>
        <v>20</v>
      </c>
      <c r="G189" s="1">
        <f>'D gesamt'!M191+'A gesamt'!M191+'CH gesamt'!M191</f>
        <v>7</v>
      </c>
      <c r="H189" s="1">
        <f>'D gesamt'!N191+'A gesamt'!N191+'CH gesamt'!N191</f>
        <v>8</v>
      </c>
      <c r="I189" s="1">
        <f>'D gesamt'!O191+'A gesamt'!O191+'CH gesamt'!O191</f>
        <v>95</v>
      </c>
      <c r="J189" s="2">
        <f t="shared" si="40"/>
        <v>1.3457177137530933E-4</v>
      </c>
      <c r="K189" s="7">
        <f t="shared" si="48"/>
        <v>0.98111603911363943</v>
      </c>
      <c r="L189" t="s">
        <v>1688</v>
      </c>
      <c r="M189" s="7">
        <f t="shared" si="41"/>
        <v>6.288962085419828E-5</v>
      </c>
      <c r="N189" s="1" t="s">
        <v>257</v>
      </c>
      <c r="O189" s="1" t="s">
        <v>4</v>
      </c>
      <c r="P189" s="7">
        <f t="shared" si="42"/>
        <v>0.625</v>
      </c>
      <c r="Q189" s="7">
        <f t="shared" si="43"/>
        <v>-0.30769230769230771</v>
      </c>
      <c r="R189" s="7">
        <f t="shared" si="44"/>
        <v>0.11111111111111116</v>
      </c>
      <c r="S189" s="7">
        <f t="shared" si="45"/>
        <v>-0.65</v>
      </c>
      <c r="T189" s="7">
        <f t="shared" si="46"/>
        <v>0.14285714285714279</v>
      </c>
      <c r="U189" s="2">
        <f t="shared" si="47"/>
        <v>-0.12944943670387588</v>
      </c>
    </row>
    <row r="190" spans="1:21" x14ac:dyDescent="0.3">
      <c r="A190" s="1" t="str">
        <f>'D gesamt'!G192</f>
        <v>ALTEX Edition</v>
      </c>
      <c r="B190" s="1" t="str">
        <f>'D gesamt'!H192</f>
        <v>Closed/Hybrid</v>
      </c>
      <c r="C190" s="1">
        <f>'D gesamt'!I192+'A gesamt'!I192+'CH gesamt'!I192</f>
        <v>10</v>
      </c>
      <c r="D190" s="1">
        <f>'D gesamt'!J192+'A gesamt'!J192+'CH gesamt'!J192</f>
        <v>8</v>
      </c>
      <c r="E190" s="1">
        <f>'D gesamt'!K192+'A gesamt'!K192+'CH gesamt'!K192</f>
        <v>13</v>
      </c>
      <c r="F190" s="1">
        <f>'D gesamt'!L192+'A gesamt'!L192+'CH gesamt'!L192</f>
        <v>10</v>
      </c>
      <c r="G190" s="1">
        <f>'D gesamt'!M192+'A gesamt'!M192+'CH gesamt'!M192</f>
        <v>22</v>
      </c>
      <c r="H190" s="1">
        <f>'D gesamt'!N192+'A gesamt'!N192+'CH gesamt'!N192</f>
        <v>32</v>
      </c>
      <c r="I190" s="1">
        <f>'D gesamt'!O192+'A gesamt'!O192+'CH gesamt'!O192</f>
        <v>95</v>
      </c>
      <c r="J190" s="2">
        <f t="shared" si="40"/>
        <v>1.3457177137530933E-4</v>
      </c>
      <c r="K190" s="7">
        <f t="shared" si="48"/>
        <v>0.98125061088501475</v>
      </c>
      <c r="L190" t="s">
        <v>1688</v>
      </c>
      <c r="M190" s="7">
        <f t="shared" si="41"/>
        <v>2.5155848341679312E-4</v>
      </c>
      <c r="N190" s="1" t="s">
        <v>155</v>
      </c>
      <c r="O190" s="1" t="s">
        <v>4</v>
      </c>
      <c r="P190" s="7">
        <f t="shared" si="42"/>
        <v>-0.19999999999999996</v>
      </c>
      <c r="Q190" s="7">
        <f t="shared" si="43"/>
        <v>0.625</v>
      </c>
      <c r="R190" s="7">
        <f t="shared" si="44"/>
        <v>-0.23076923076923073</v>
      </c>
      <c r="S190" s="7">
        <f t="shared" si="45"/>
        <v>1.2000000000000002</v>
      </c>
      <c r="T190" s="7">
        <f t="shared" si="46"/>
        <v>0.45454545454545459</v>
      </c>
      <c r="U190" s="2">
        <f t="shared" si="47"/>
        <v>0.2619146889603865</v>
      </c>
    </row>
    <row r="191" spans="1:21" x14ac:dyDescent="0.3">
      <c r="A191" s="1" t="str">
        <f>'D gesamt'!G193</f>
        <v>American Roentgen Ray Society</v>
      </c>
      <c r="B191" s="1" t="str">
        <f>'D gesamt'!H193</f>
        <v>Closed/Hybrid</v>
      </c>
      <c r="C191" s="1">
        <f>'D gesamt'!I193+'A gesamt'!I193+'CH gesamt'!I193</f>
        <v>11</v>
      </c>
      <c r="D191" s="1">
        <f>'D gesamt'!J193+'A gesamt'!J193+'CH gesamt'!J193</f>
        <v>17</v>
      </c>
      <c r="E191" s="1">
        <f>'D gesamt'!K193+'A gesamt'!K193+'CH gesamt'!K193</f>
        <v>26</v>
      </c>
      <c r="F191" s="1">
        <f>'D gesamt'!L193+'A gesamt'!L193+'CH gesamt'!L193</f>
        <v>13</v>
      </c>
      <c r="G191" s="1">
        <f>'D gesamt'!M193+'A gesamt'!M193+'CH gesamt'!M193</f>
        <v>12</v>
      </c>
      <c r="H191" s="1">
        <f>'D gesamt'!N193+'A gesamt'!N193+'CH gesamt'!N193</f>
        <v>9</v>
      </c>
      <c r="I191" s="1">
        <f>'D gesamt'!O193+'A gesamt'!O193+'CH gesamt'!O193</f>
        <v>88</v>
      </c>
      <c r="J191" s="2">
        <f t="shared" si="40"/>
        <v>1.2465595664239181E-4</v>
      </c>
      <c r="K191" s="7">
        <f t="shared" si="48"/>
        <v>0.9813752668416571</v>
      </c>
      <c r="L191" t="s">
        <v>1688</v>
      </c>
      <c r="M191" s="7">
        <f t="shared" si="41"/>
        <v>7.075082346097306E-5</v>
      </c>
      <c r="N191" s="1" t="s">
        <v>231</v>
      </c>
      <c r="O191" s="1" t="s">
        <v>4</v>
      </c>
      <c r="P191" s="7">
        <f t="shared" si="42"/>
        <v>0.54545454545454541</v>
      </c>
      <c r="Q191" s="7">
        <f t="shared" si="43"/>
        <v>0.52941176470588225</v>
      </c>
      <c r="R191" s="7">
        <f t="shared" si="44"/>
        <v>-0.5</v>
      </c>
      <c r="S191" s="7">
        <f t="shared" si="45"/>
        <v>-7.6923076923076872E-2</v>
      </c>
      <c r="T191" s="7">
        <f t="shared" si="46"/>
        <v>-0.25</v>
      </c>
      <c r="U191" s="2">
        <f t="shared" si="47"/>
        <v>-3.9339431627563259E-2</v>
      </c>
    </row>
    <row r="192" spans="1:21" x14ac:dyDescent="0.3">
      <c r="A192" s="1" t="str">
        <f>'D gesamt'!G194</f>
        <v>International Mountain Society (IMS) and United Nations University</v>
      </c>
      <c r="B192" s="1" t="str">
        <f>'D gesamt'!H194</f>
        <v>Closed/Hybrid</v>
      </c>
      <c r="C192" s="1">
        <f>'D gesamt'!I194+'A gesamt'!I194+'CH gesamt'!I194</f>
        <v>10</v>
      </c>
      <c r="D192" s="1">
        <f>'D gesamt'!J194+'A gesamt'!J194+'CH gesamt'!J194</f>
        <v>22</v>
      </c>
      <c r="E192" s="1">
        <f>'D gesamt'!K194+'A gesamt'!K194+'CH gesamt'!K194</f>
        <v>12</v>
      </c>
      <c r="F192" s="1">
        <f>'D gesamt'!L194+'A gesamt'!L194+'CH gesamt'!L194</f>
        <v>12</v>
      </c>
      <c r="G192" s="1">
        <f>'D gesamt'!M194+'A gesamt'!M194+'CH gesamt'!M194</f>
        <v>14</v>
      </c>
      <c r="H192" s="1">
        <f>'D gesamt'!N194+'A gesamt'!N194+'CH gesamt'!N194</f>
        <v>19</v>
      </c>
      <c r="I192" s="1">
        <f>'D gesamt'!O194+'A gesamt'!O194+'CH gesamt'!O194</f>
        <v>89</v>
      </c>
      <c r="J192" s="2">
        <f t="shared" si="40"/>
        <v>1.2607250160423717E-4</v>
      </c>
      <c r="K192" s="7">
        <f t="shared" si="48"/>
        <v>0.98150133934326134</v>
      </c>
      <c r="L192" t="s">
        <v>1688</v>
      </c>
      <c r="M192" s="7">
        <f t="shared" si="41"/>
        <v>1.4936284952872091E-4</v>
      </c>
      <c r="N192" s="1" t="s">
        <v>194</v>
      </c>
      <c r="O192" s="1" t="s">
        <v>4</v>
      </c>
      <c r="P192" s="7">
        <f t="shared" si="42"/>
        <v>1.2000000000000002</v>
      </c>
      <c r="Q192" s="7">
        <f t="shared" si="43"/>
        <v>-0.45454545454545459</v>
      </c>
      <c r="R192" s="7">
        <f t="shared" si="44"/>
        <v>0</v>
      </c>
      <c r="S192" s="7">
        <f t="shared" si="45"/>
        <v>0.16666666666666674</v>
      </c>
      <c r="T192" s="7">
        <f t="shared" si="46"/>
        <v>0.35714285714285721</v>
      </c>
      <c r="U192" s="2">
        <f t="shared" si="47"/>
        <v>0.13697448881013807</v>
      </c>
    </row>
    <row r="193" spans="1:21" x14ac:dyDescent="0.3">
      <c r="A193" s="1" t="str">
        <f>'D gesamt'!G195</f>
        <v>Erdkunde</v>
      </c>
      <c r="B193" s="1" t="str">
        <f>'D gesamt'!H195</f>
        <v>Closed/Hybrid</v>
      </c>
      <c r="C193" s="1">
        <f>'D gesamt'!I195+'A gesamt'!I195+'CH gesamt'!I195</f>
        <v>16</v>
      </c>
      <c r="D193" s="1">
        <f>'D gesamt'!J195+'A gesamt'!J195+'CH gesamt'!J195</f>
        <v>11</v>
      </c>
      <c r="E193" s="1">
        <f>'D gesamt'!K195+'A gesamt'!K195+'CH gesamt'!K195</f>
        <v>19</v>
      </c>
      <c r="F193" s="1">
        <f>'D gesamt'!L195+'A gesamt'!L195+'CH gesamt'!L195</f>
        <v>16</v>
      </c>
      <c r="G193" s="1">
        <f>'D gesamt'!M195+'A gesamt'!M195+'CH gesamt'!M195</f>
        <v>14</v>
      </c>
      <c r="H193" s="1">
        <f>'D gesamt'!N195+'A gesamt'!N195+'CH gesamt'!N195</f>
        <v>10</v>
      </c>
      <c r="I193" s="1">
        <f>'D gesamt'!O195+'A gesamt'!O195+'CH gesamt'!O195</f>
        <v>86</v>
      </c>
      <c r="J193" s="2">
        <f t="shared" si="40"/>
        <v>1.2182286671870108E-4</v>
      </c>
      <c r="K193" s="7">
        <f t="shared" si="48"/>
        <v>0.98162316220998003</v>
      </c>
      <c r="L193" t="s">
        <v>1688</v>
      </c>
      <c r="M193" s="7">
        <f t="shared" si="41"/>
        <v>7.861202606774784E-5</v>
      </c>
      <c r="N193" s="1" t="s">
        <v>303</v>
      </c>
      <c r="O193" s="1" t="s">
        <v>4</v>
      </c>
      <c r="P193" s="7">
        <f t="shared" si="42"/>
        <v>-0.3125</v>
      </c>
      <c r="Q193" s="7">
        <f t="shared" si="43"/>
        <v>0.72727272727272729</v>
      </c>
      <c r="R193" s="7">
        <f t="shared" si="44"/>
        <v>-0.15789473684210531</v>
      </c>
      <c r="S193" s="7">
        <f t="shared" si="45"/>
        <v>-0.125</v>
      </c>
      <c r="T193" s="7">
        <f t="shared" si="46"/>
        <v>-0.2857142857142857</v>
      </c>
      <c r="U193" s="2">
        <f t="shared" si="47"/>
        <v>-8.9717898486959879E-2</v>
      </c>
    </row>
    <row r="194" spans="1:21" x14ac:dyDescent="0.3">
      <c r="A194" s="1" t="str">
        <f>'D gesamt'!G196</f>
        <v>University of Wisconsin Press</v>
      </c>
      <c r="B194" s="1" t="str">
        <f>'D gesamt'!H196</f>
        <v>Closed/Hybrid</v>
      </c>
      <c r="C194" s="1">
        <f>'D gesamt'!I196+'A gesamt'!I196+'CH gesamt'!I196</f>
        <v>13</v>
      </c>
      <c r="D194" s="1">
        <f>'D gesamt'!J196+'A gesamt'!J196+'CH gesamt'!J196</f>
        <v>10</v>
      </c>
      <c r="E194" s="1">
        <f>'D gesamt'!K196+'A gesamt'!K196+'CH gesamt'!K196</f>
        <v>17</v>
      </c>
      <c r="F194" s="1">
        <f>'D gesamt'!L196+'A gesamt'!L196+'CH gesamt'!L196</f>
        <v>16</v>
      </c>
      <c r="G194" s="1">
        <f>'D gesamt'!M196+'A gesamt'!M196+'CH gesamt'!M196</f>
        <v>17</v>
      </c>
      <c r="H194" s="1">
        <f>'D gesamt'!N196+'A gesamt'!N196+'CH gesamt'!N196</f>
        <v>10</v>
      </c>
      <c r="I194" s="1">
        <f>'D gesamt'!O196+'A gesamt'!O196+'CH gesamt'!O196</f>
        <v>83</v>
      </c>
      <c r="J194" s="2">
        <f t="shared" si="40"/>
        <v>1.17573231833165E-4</v>
      </c>
      <c r="K194" s="7">
        <f t="shared" si="48"/>
        <v>0.98174073544181317</v>
      </c>
      <c r="L194" t="s">
        <v>1688</v>
      </c>
      <c r="M194" s="7">
        <f t="shared" si="41"/>
        <v>7.861202606774784E-5</v>
      </c>
      <c r="N194" s="1" t="s">
        <v>468</v>
      </c>
      <c r="O194" s="1" t="s">
        <v>4</v>
      </c>
      <c r="P194" s="7">
        <f t="shared" si="42"/>
        <v>-0.23076923076923073</v>
      </c>
      <c r="Q194" s="7">
        <f t="shared" si="43"/>
        <v>0.7</v>
      </c>
      <c r="R194" s="7">
        <f t="shared" si="44"/>
        <v>-5.8823529411764719E-2</v>
      </c>
      <c r="S194" s="7">
        <f t="shared" si="45"/>
        <v>6.25E-2</v>
      </c>
      <c r="T194" s="7">
        <f t="shared" si="46"/>
        <v>-0.41176470588235292</v>
      </c>
      <c r="U194" s="2">
        <f t="shared" si="47"/>
        <v>-5.111991994525078E-2</v>
      </c>
    </row>
    <row r="195" spans="1:21" x14ac:dyDescent="0.3">
      <c r="A195" s="1" t="str">
        <f>'D gesamt'!G197</f>
        <v>Academy of Management</v>
      </c>
      <c r="B195" s="1" t="str">
        <f>'D gesamt'!H197</f>
        <v>Closed/Hybrid</v>
      </c>
      <c r="C195" s="1">
        <f>'D gesamt'!I197+'A gesamt'!I197+'CH gesamt'!I197</f>
        <v>14</v>
      </c>
      <c r="D195" s="1">
        <f>'D gesamt'!J197+'A gesamt'!J197+'CH gesamt'!J197</f>
        <v>14</v>
      </c>
      <c r="E195" s="1">
        <f>'D gesamt'!K197+'A gesamt'!K197+'CH gesamt'!K197</f>
        <v>9</v>
      </c>
      <c r="F195" s="1">
        <f>'D gesamt'!L197+'A gesamt'!L197+'CH gesamt'!L197</f>
        <v>12</v>
      </c>
      <c r="G195" s="1">
        <f>'D gesamt'!M197+'A gesamt'!M197+'CH gesamt'!M197</f>
        <v>22</v>
      </c>
      <c r="H195" s="1">
        <f>'D gesamt'!N197+'A gesamt'!N197+'CH gesamt'!N197</f>
        <v>26</v>
      </c>
      <c r="I195" s="1">
        <f>'D gesamt'!O197+'A gesamt'!O197+'CH gesamt'!O197</f>
        <v>97</v>
      </c>
      <c r="J195" s="2">
        <f t="shared" ref="J195:J258" si="49">I195/I$1</f>
        <v>1.3740486129900007E-4</v>
      </c>
      <c r="K195" s="7">
        <f t="shared" si="48"/>
        <v>0.98187814030311216</v>
      </c>
      <c r="L195" t="s">
        <v>1688</v>
      </c>
      <c r="M195" s="7">
        <f t="shared" si="41"/>
        <v>2.0439126777614439E-4</v>
      </c>
      <c r="N195" s="1" t="s">
        <v>166</v>
      </c>
      <c r="O195" s="1" t="s">
        <v>4</v>
      </c>
      <c r="P195" s="7">
        <f t="shared" si="42"/>
        <v>0</v>
      </c>
      <c r="Q195" s="7">
        <f t="shared" si="43"/>
        <v>-0.3571428571428571</v>
      </c>
      <c r="R195" s="7">
        <f t="shared" si="44"/>
        <v>0.33333333333333326</v>
      </c>
      <c r="S195" s="7">
        <f t="shared" si="45"/>
        <v>0.83333333333333326</v>
      </c>
      <c r="T195" s="7">
        <f t="shared" si="46"/>
        <v>0.18181818181818188</v>
      </c>
      <c r="U195" s="2">
        <f t="shared" si="47"/>
        <v>0.13179836563100178</v>
      </c>
    </row>
    <row r="196" spans="1:21" x14ac:dyDescent="0.3">
      <c r="A196" s="1" t="str">
        <f>'D gesamt'!G198</f>
        <v>Saint Petersburg State University</v>
      </c>
      <c r="B196" s="1" t="str">
        <f>'D gesamt'!H198</f>
        <v>Closed/Hybrid</v>
      </c>
      <c r="C196" s="1">
        <f>'D gesamt'!I198+'A gesamt'!I198+'CH gesamt'!I198</f>
        <v>0</v>
      </c>
      <c r="D196" s="1">
        <f>'D gesamt'!J198+'A gesamt'!J198+'CH gesamt'!J198</f>
        <v>15</v>
      </c>
      <c r="E196" s="1">
        <f>'D gesamt'!K198+'A gesamt'!K198+'CH gesamt'!K198</f>
        <v>12</v>
      </c>
      <c r="F196" s="1">
        <f>'D gesamt'!L198+'A gesamt'!L198+'CH gesamt'!L198</f>
        <v>20</v>
      </c>
      <c r="G196" s="1">
        <f>'D gesamt'!M198+'A gesamt'!M198+'CH gesamt'!M198</f>
        <v>24</v>
      </c>
      <c r="H196" s="1">
        <f>'D gesamt'!N198+'A gesamt'!N198+'CH gesamt'!N198</f>
        <v>9</v>
      </c>
      <c r="I196" s="1">
        <f>'D gesamt'!O198+'A gesamt'!O198+'CH gesamt'!O198</f>
        <v>80</v>
      </c>
      <c r="J196" s="2">
        <f t="shared" si="49"/>
        <v>1.1332359694762891E-4</v>
      </c>
      <c r="K196" s="7">
        <f t="shared" si="48"/>
        <v>0.98199146390005976</v>
      </c>
      <c r="L196" t="s">
        <v>1688</v>
      </c>
      <c r="M196" s="7">
        <f t="shared" ref="M196:M259" si="50">H196/H$1</f>
        <v>7.075082346097306E-5</v>
      </c>
      <c r="N196" s="1" t="s">
        <v>412</v>
      </c>
      <c r="O196" s="1" t="s">
        <v>4</v>
      </c>
      <c r="P196" s="7" t="e">
        <f t="shared" ref="P196:P259" si="51">D196/C196-1</f>
        <v>#DIV/0!</v>
      </c>
      <c r="Q196" s="7">
        <f t="shared" ref="Q196:Q259" si="52">E196/D196-1</f>
        <v>-0.19999999999999996</v>
      </c>
      <c r="R196" s="7">
        <f t="shared" ref="R196:R259" si="53">F196/E196-1</f>
        <v>0.66666666666666674</v>
      </c>
      <c r="S196" s="7">
        <f t="shared" ref="S196:S259" si="54">G196/F196-1</f>
        <v>0.19999999999999996</v>
      </c>
      <c r="T196" s="7">
        <f t="shared" ref="T196:T259" si="55">H196/G196-1</f>
        <v>-0.625</v>
      </c>
      <c r="U196" s="2" t="e">
        <f t="shared" ref="U196:U259" si="56">POWER((1+P196)*(1+Q196)*(1+R196)*(1+S196)*(1+T196),1/5)-1</f>
        <v>#DIV/0!</v>
      </c>
    </row>
    <row r="197" spans="1:21" x14ac:dyDescent="0.3">
      <c r="A197" s="1" t="str">
        <f>'D gesamt'!G199</f>
        <v>Japan Laser Processing Society</v>
      </c>
      <c r="B197" s="1" t="str">
        <f>'D gesamt'!H199</f>
        <v>Closed/Hybrid</v>
      </c>
      <c r="C197" s="1">
        <f>'D gesamt'!I199+'A gesamt'!I199+'CH gesamt'!I199</f>
        <v>12</v>
      </c>
      <c r="D197" s="1">
        <f>'D gesamt'!J199+'A gesamt'!J199+'CH gesamt'!J199</f>
        <v>10</v>
      </c>
      <c r="E197" s="1">
        <f>'D gesamt'!K199+'A gesamt'!K199+'CH gesamt'!K199</f>
        <v>11</v>
      </c>
      <c r="F197" s="1">
        <f>'D gesamt'!L199+'A gesamt'!L199+'CH gesamt'!L199</f>
        <v>19</v>
      </c>
      <c r="G197" s="1">
        <f>'D gesamt'!M199+'A gesamt'!M199+'CH gesamt'!M199</f>
        <v>17</v>
      </c>
      <c r="H197" s="1">
        <f>'D gesamt'!N199+'A gesamt'!N199+'CH gesamt'!N199</f>
        <v>15</v>
      </c>
      <c r="I197" s="1">
        <f>'D gesamt'!O199+'A gesamt'!O199+'CH gesamt'!O199</f>
        <v>84</v>
      </c>
      <c r="J197" s="2">
        <f t="shared" si="49"/>
        <v>1.1898977679501036E-4</v>
      </c>
      <c r="K197" s="7">
        <f t="shared" ref="K197:K260" si="57">J197+K196</f>
        <v>0.98211045367685479</v>
      </c>
      <c r="L197" t="s">
        <v>1688</v>
      </c>
      <c r="M197" s="7">
        <f t="shared" si="50"/>
        <v>1.1791803910162177E-4</v>
      </c>
      <c r="N197" s="1" t="s">
        <v>603</v>
      </c>
      <c r="O197" s="1" t="s">
        <v>4</v>
      </c>
      <c r="P197" s="7">
        <f t="shared" si="51"/>
        <v>-0.16666666666666663</v>
      </c>
      <c r="Q197" s="7">
        <f t="shared" si="52"/>
        <v>0.10000000000000009</v>
      </c>
      <c r="R197" s="7">
        <f t="shared" si="53"/>
        <v>0.72727272727272729</v>
      </c>
      <c r="S197" s="7">
        <f t="shared" si="54"/>
        <v>-0.10526315789473684</v>
      </c>
      <c r="T197" s="7">
        <f t="shared" si="55"/>
        <v>-0.11764705882352944</v>
      </c>
      <c r="U197" s="2">
        <f t="shared" si="56"/>
        <v>4.5639552591273169E-2</v>
      </c>
    </row>
    <row r="198" spans="1:21" x14ac:dyDescent="0.3">
      <c r="A198" s="1" t="str">
        <f>'D gesamt'!G200</f>
        <v>American Association of Physics Teachers (AAPT)</v>
      </c>
      <c r="B198" s="1" t="str">
        <f>'D gesamt'!H200</f>
        <v>Closed/Hybrid</v>
      </c>
      <c r="C198" s="1">
        <f>'D gesamt'!I200+'A gesamt'!I200+'CH gesamt'!I200</f>
        <v>15</v>
      </c>
      <c r="D198" s="1">
        <f>'D gesamt'!J200+'A gesamt'!J200+'CH gesamt'!J200</f>
        <v>15</v>
      </c>
      <c r="E198" s="1">
        <f>'D gesamt'!K200+'A gesamt'!K200+'CH gesamt'!K200</f>
        <v>15</v>
      </c>
      <c r="F198" s="1">
        <f>'D gesamt'!L200+'A gesamt'!L200+'CH gesamt'!L200</f>
        <v>9</v>
      </c>
      <c r="G198" s="1">
        <f>'D gesamt'!M200+'A gesamt'!M200+'CH gesamt'!M200</f>
        <v>16</v>
      </c>
      <c r="H198" s="1">
        <f>'D gesamt'!N200+'A gesamt'!N200+'CH gesamt'!N200</f>
        <v>15</v>
      </c>
      <c r="I198" s="1">
        <f>'D gesamt'!O200+'A gesamt'!O200+'CH gesamt'!O200</f>
        <v>85</v>
      </c>
      <c r="J198" s="2">
        <f t="shared" si="49"/>
        <v>1.2040632175685572E-4</v>
      </c>
      <c r="K198" s="7">
        <f t="shared" si="57"/>
        <v>0.98223085999861159</v>
      </c>
      <c r="L198" t="s">
        <v>1688</v>
      </c>
      <c r="M198" s="7">
        <f t="shared" si="50"/>
        <v>1.1791803910162177E-4</v>
      </c>
      <c r="N198" s="1" t="s">
        <v>377</v>
      </c>
      <c r="O198" s="1" t="s">
        <v>4</v>
      </c>
      <c r="P198" s="7">
        <f t="shared" si="51"/>
        <v>0</v>
      </c>
      <c r="Q198" s="7">
        <f t="shared" si="52"/>
        <v>0</v>
      </c>
      <c r="R198" s="7">
        <f t="shared" si="53"/>
        <v>-0.4</v>
      </c>
      <c r="S198" s="7">
        <f t="shared" si="54"/>
        <v>0.77777777777777768</v>
      </c>
      <c r="T198" s="7">
        <f t="shared" si="55"/>
        <v>-6.25E-2</v>
      </c>
      <c r="U198" s="2">
        <f t="shared" si="56"/>
        <v>0</v>
      </c>
    </row>
    <row r="199" spans="1:21" x14ac:dyDescent="0.3">
      <c r="A199" s="1" t="str">
        <f>'D gesamt'!G201</f>
        <v>Resilience Alliance, Inc.</v>
      </c>
      <c r="B199" s="1" t="str">
        <f>'D gesamt'!H201</f>
        <v>Closed/Hybrid</v>
      </c>
      <c r="C199" s="1">
        <f>'D gesamt'!I201+'A gesamt'!I201+'CH gesamt'!I201</f>
        <v>7</v>
      </c>
      <c r="D199" s="1">
        <f>'D gesamt'!J201+'A gesamt'!J201+'CH gesamt'!J201</f>
        <v>15</v>
      </c>
      <c r="E199" s="1">
        <f>'D gesamt'!K201+'A gesamt'!K201+'CH gesamt'!K201</f>
        <v>16</v>
      </c>
      <c r="F199" s="1">
        <f>'D gesamt'!L201+'A gesamt'!L201+'CH gesamt'!L201</f>
        <v>9</v>
      </c>
      <c r="G199" s="1">
        <f>'D gesamt'!M201+'A gesamt'!M201+'CH gesamt'!M201</f>
        <v>20</v>
      </c>
      <c r="H199" s="1">
        <f>'D gesamt'!N201+'A gesamt'!N201+'CH gesamt'!N201</f>
        <v>18</v>
      </c>
      <c r="I199" s="1">
        <f>'D gesamt'!O201+'A gesamt'!O201+'CH gesamt'!O201</f>
        <v>85</v>
      </c>
      <c r="J199" s="2">
        <f t="shared" si="49"/>
        <v>1.2040632175685572E-4</v>
      </c>
      <c r="K199" s="7">
        <f t="shared" si="57"/>
        <v>0.9823512663203684</v>
      </c>
      <c r="L199" t="s">
        <v>1688</v>
      </c>
      <c r="M199" s="7">
        <f t="shared" si="50"/>
        <v>1.4150164692194612E-4</v>
      </c>
      <c r="N199" s="1" t="s">
        <v>181</v>
      </c>
      <c r="O199" s="1" t="s">
        <v>4</v>
      </c>
      <c r="P199" s="7">
        <f t="shared" si="51"/>
        <v>1.1428571428571428</v>
      </c>
      <c r="Q199" s="7">
        <f t="shared" si="52"/>
        <v>6.6666666666666652E-2</v>
      </c>
      <c r="R199" s="7">
        <f t="shared" si="53"/>
        <v>-0.4375</v>
      </c>
      <c r="S199" s="7">
        <f t="shared" si="54"/>
        <v>1.2222222222222223</v>
      </c>
      <c r="T199" s="7">
        <f t="shared" si="55"/>
        <v>-9.9999999999999978E-2</v>
      </c>
      <c r="U199" s="2">
        <f t="shared" si="56"/>
        <v>0.20791087977228595</v>
      </c>
    </row>
    <row r="200" spans="1:21" x14ac:dyDescent="0.3">
      <c r="A200" s="1" t="str">
        <f>'D gesamt'!G202</f>
        <v>Shared Science Publishers OG</v>
      </c>
      <c r="B200" s="1" t="str">
        <f>'D gesamt'!H202</f>
        <v>Closed/Hybrid</v>
      </c>
      <c r="C200" s="1">
        <f>'D gesamt'!I202+'A gesamt'!I202+'CH gesamt'!I202</f>
        <v>8</v>
      </c>
      <c r="D200" s="1">
        <f>'D gesamt'!J202+'A gesamt'!J202+'CH gesamt'!J202</f>
        <v>13</v>
      </c>
      <c r="E200" s="1">
        <f>'D gesamt'!K202+'A gesamt'!K202+'CH gesamt'!K202</f>
        <v>17</v>
      </c>
      <c r="F200" s="1">
        <f>'D gesamt'!L202+'A gesamt'!L202+'CH gesamt'!L202</f>
        <v>20</v>
      </c>
      <c r="G200" s="1">
        <f>'D gesamt'!M202+'A gesamt'!M202+'CH gesamt'!M202</f>
        <v>12</v>
      </c>
      <c r="H200" s="1">
        <f>'D gesamt'!N202+'A gesamt'!N202+'CH gesamt'!N202</f>
        <v>15</v>
      </c>
      <c r="I200" s="1">
        <f>'D gesamt'!O202+'A gesamt'!O202+'CH gesamt'!O202</f>
        <v>85</v>
      </c>
      <c r="J200" s="2">
        <f t="shared" si="49"/>
        <v>1.2040632175685572E-4</v>
      </c>
      <c r="K200" s="7">
        <f t="shared" si="57"/>
        <v>0.9824716726421252</v>
      </c>
      <c r="L200" t="s">
        <v>1688</v>
      </c>
      <c r="M200" s="7">
        <f t="shared" si="50"/>
        <v>1.1791803910162177E-4</v>
      </c>
      <c r="N200" s="1" t="s">
        <v>202</v>
      </c>
      <c r="O200" s="1" t="s">
        <v>4</v>
      </c>
      <c r="P200" s="7">
        <f t="shared" si="51"/>
        <v>0.625</v>
      </c>
      <c r="Q200" s="7">
        <f t="shared" si="52"/>
        <v>0.30769230769230771</v>
      </c>
      <c r="R200" s="7">
        <f t="shared" si="53"/>
        <v>0.17647058823529416</v>
      </c>
      <c r="S200" s="7">
        <f t="shared" si="54"/>
        <v>-0.4</v>
      </c>
      <c r="T200" s="7">
        <f t="shared" si="55"/>
        <v>0.25</v>
      </c>
      <c r="U200" s="2">
        <f t="shared" si="56"/>
        <v>0.13396657763302722</v>
      </c>
    </row>
    <row r="201" spans="1:21" x14ac:dyDescent="0.3">
      <c r="A201" s="1" t="str">
        <f>'D gesamt'!G203</f>
        <v>AVES Publishing Co.</v>
      </c>
      <c r="B201" s="1" t="str">
        <f>'D gesamt'!H203</f>
        <v>Closed/Hybrid</v>
      </c>
      <c r="C201" s="1">
        <f>'D gesamt'!I203+'A gesamt'!I203+'CH gesamt'!I203</f>
        <v>8</v>
      </c>
      <c r="D201" s="1">
        <f>'D gesamt'!J203+'A gesamt'!J203+'CH gesamt'!J203</f>
        <v>8</v>
      </c>
      <c r="E201" s="1">
        <f>'D gesamt'!K203+'A gesamt'!K203+'CH gesamt'!K203</f>
        <v>13</v>
      </c>
      <c r="F201" s="1">
        <f>'D gesamt'!L203+'A gesamt'!L203+'CH gesamt'!L203</f>
        <v>20</v>
      </c>
      <c r="G201" s="1">
        <f>'D gesamt'!M203+'A gesamt'!M203+'CH gesamt'!M203</f>
        <v>11</v>
      </c>
      <c r="H201" s="1">
        <f>'D gesamt'!N203+'A gesamt'!N203+'CH gesamt'!N203</f>
        <v>17</v>
      </c>
      <c r="I201" s="1">
        <f>'D gesamt'!O203+'A gesamt'!O203+'CH gesamt'!O203</f>
        <v>77</v>
      </c>
      <c r="J201" s="2">
        <f t="shared" si="49"/>
        <v>1.0907396206209284E-4</v>
      </c>
      <c r="K201" s="7">
        <f t="shared" si="57"/>
        <v>0.98258074660418726</v>
      </c>
      <c r="L201" t="s">
        <v>1688</v>
      </c>
      <c r="M201" s="7">
        <f t="shared" si="50"/>
        <v>1.3364044431517133E-4</v>
      </c>
      <c r="N201" s="1" t="s">
        <v>178</v>
      </c>
      <c r="O201" s="1" t="s">
        <v>4</v>
      </c>
      <c r="P201" s="7">
        <f t="shared" si="51"/>
        <v>0</v>
      </c>
      <c r="Q201" s="7">
        <f t="shared" si="52"/>
        <v>0.625</v>
      </c>
      <c r="R201" s="7">
        <f t="shared" si="53"/>
        <v>0.53846153846153855</v>
      </c>
      <c r="S201" s="7">
        <f t="shared" si="54"/>
        <v>-0.44999999999999996</v>
      </c>
      <c r="T201" s="7">
        <f t="shared" si="55"/>
        <v>0.54545454545454541</v>
      </c>
      <c r="U201" s="2">
        <f t="shared" si="56"/>
        <v>0.16271101521949816</v>
      </c>
    </row>
    <row r="202" spans="1:21" x14ac:dyDescent="0.3">
      <c r="A202" s="1" t="str">
        <f>'D gesamt'!G204</f>
        <v>Edward Elgar Publishing</v>
      </c>
      <c r="B202" s="1" t="str">
        <f>'D gesamt'!H204</f>
        <v>Closed/Hybrid</v>
      </c>
      <c r="C202" s="1">
        <f>'D gesamt'!I204+'A gesamt'!I204+'CH gesamt'!I204</f>
        <v>12</v>
      </c>
      <c r="D202" s="1">
        <f>'D gesamt'!J204+'A gesamt'!J204+'CH gesamt'!J204</f>
        <v>13</v>
      </c>
      <c r="E202" s="1">
        <f>'D gesamt'!K204+'A gesamt'!K204+'CH gesamt'!K204</f>
        <v>19</v>
      </c>
      <c r="F202" s="1">
        <f>'D gesamt'!L204+'A gesamt'!L204+'CH gesamt'!L204</f>
        <v>9</v>
      </c>
      <c r="G202" s="1">
        <f>'D gesamt'!M204+'A gesamt'!M204+'CH gesamt'!M204</f>
        <v>10</v>
      </c>
      <c r="H202" s="1">
        <f>'D gesamt'!N204+'A gesamt'!N204+'CH gesamt'!N204</f>
        <v>18</v>
      </c>
      <c r="I202" s="1">
        <f>'D gesamt'!O204+'A gesamt'!O204+'CH gesamt'!O204</f>
        <v>81</v>
      </c>
      <c r="J202" s="2">
        <f t="shared" si="49"/>
        <v>1.1474014190947427E-4</v>
      </c>
      <c r="K202" s="7">
        <f t="shared" si="57"/>
        <v>0.98269548674609675</v>
      </c>
      <c r="L202" t="s">
        <v>1688</v>
      </c>
      <c r="M202" s="7">
        <f t="shared" si="50"/>
        <v>1.4150164692194612E-4</v>
      </c>
      <c r="N202" s="1" t="s">
        <v>216</v>
      </c>
      <c r="O202" s="1" t="s">
        <v>4</v>
      </c>
      <c r="P202" s="7">
        <f t="shared" si="51"/>
        <v>8.3333333333333259E-2</v>
      </c>
      <c r="Q202" s="7">
        <f t="shared" si="52"/>
        <v>0.46153846153846145</v>
      </c>
      <c r="R202" s="7">
        <f t="shared" si="53"/>
        <v>-0.52631578947368429</v>
      </c>
      <c r="S202" s="7">
        <f t="shared" si="54"/>
        <v>0.11111111111111116</v>
      </c>
      <c r="T202" s="7">
        <f t="shared" si="55"/>
        <v>0.8</v>
      </c>
      <c r="U202" s="2">
        <f t="shared" si="56"/>
        <v>8.4471771197698553E-2</v>
      </c>
    </row>
    <row r="203" spans="1:21" x14ac:dyDescent="0.3">
      <c r="A203" s="1" t="str">
        <f>'D gesamt'!G205</f>
        <v>American Society of Tropical Medicine and Hygiene</v>
      </c>
      <c r="B203" s="1" t="str">
        <f>'D gesamt'!H205</f>
        <v>Closed/Hybrid</v>
      </c>
      <c r="C203" s="1">
        <f>'D gesamt'!I205+'A gesamt'!I205+'CH gesamt'!I205</f>
        <v>4</v>
      </c>
      <c r="D203" s="1">
        <f>'D gesamt'!J205+'A gesamt'!J205+'CH gesamt'!J205</f>
        <v>18</v>
      </c>
      <c r="E203" s="1">
        <f>'D gesamt'!K205+'A gesamt'!K205+'CH gesamt'!K205</f>
        <v>15</v>
      </c>
      <c r="F203" s="1">
        <f>'D gesamt'!L205+'A gesamt'!L205+'CH gesamt'!L205</f>
        <v>12</v>
      </c>
      <c r="G203" s="1">
        <f>'D gesamt'!M205+'A gesamt'!M205+'CH gesamt'!M205</f>
        <v>9</v>
      </c>
      <c r="H203" s="1">
        <f>'D gesamt'!N205+'A gesamt'!N205+'CH gesamt'!N205</f>
        <v>21</v>
      </c>
      <c r="I203" s="1">
        <f>'D gesamt'!O205+'A gesamt'!O205+'CH gesamt'!O205</f>
        <v>79</v>
      </c>
      <c r="J203" s="2">
        <f t="shared" si="49"/>
        <v>1.1190705198578355E-4</v>
      </c>
      <c r="K203" s="7">
        <f t="shared" si="57"/>
        <v>0.98280739379808257</v>
      </c>
      <c r="L203" t="s">
        <v>1688</v>
      </c>
      <c r="M203" s="7">
        <f t="shared" si="50"/>
        <v>1.6508525474227047E-4</v>
      </c>
      <c r="N203" s="1" t="s">
        <v>120</v>
      </c>
      <c r="O203" s="1" t="s">
        <v>4</v>
      </c>
      <c r="P203" s="7">
        <f t="shared" si="51"/>
        <v>3.5</v>
      </c>
      <c r="Q203" s="7">
        <f t="shared" si="52"/>
        <v>-0.16666666666666663</v>
      </c>
      <c r="R203" s="7">
        <f t="shared" si="53"/>
        <v>-0.19999999999999996</v>
      </c>
      <c r="S203" s="7">
        <f t="shared" si="54"/>
        <v>-0.25</v>
      </c>
      <c r="T203" s="7">
        <f t="shared" si="55"/>
        <v>1.3333333333333335</v>
      </c>
      <c r="U203" s="2">
        <f t="shared" si="56"/>
        <v>0.39325901136561003</v>
      </c>
    </row>
    <row r="204" spans="1:21" x14ac:dyDescent="0.3">
      <c r="A204" s="1" t="str">
        <f>'D gesamt'!G206</f>
        <v>Editorial CSIC</v>
      </c>
      <c r="B204" s="1" t="str">
        <f>'D gesamt'!H206</f>
        <v>Closed/Hybrid</v>
      </c>
      <c r="C204" s="1">
        <f>'D gesamt'!I206+'A gesamt'!I206+'CH gesamt'!I206</f>
        <v>9</v>
      </c>
      <c r="D204" s="1">
        <f>'D gesamt'!J206+'A gesamt'!J206+'CH gesamt'!J206</f>
        <v>14</v>
      </c>
      <c r="E204" s="1">
        <f>'D gesamt'!K206+'A gesamt'!K206+'CH gesamt'!K206</f>
        <v>11</v>
      </c>
      <c r="F204" s="1">
        <f>'D gesamt'!L206+'A gesamt'!L206+'CH gesamt'!L206</f>
        <v>17</v>
      </c>
      <c r="G204" s="1">
        <f>'D gesamt'!M206+'A gesamt'!M206+'CH gesamt'!M206</f>
        <v>11</v>
      </c>
      <c r="H204" s="1">
        <f>'D gesamt'!N206+'A gesamt'!N206+'CH gesamt'!N206</f>
        <v>14</v>
      </c>
      <c r="I204" s="1">
        <f>'D gesamt'!O206+'A gesamt'!O206+'CH gesamt'!O206</f>
        <v>76</v>
      </c>
      <c r="J204" s="2">
        <f t="shared" si="49"/>
        <v>1.0765741710024746E-4</v>
      </c>
      <c r="K204" s="7">
        <f t="shared" si="57"/>
        <v>0.98291505121518286</v>
      </c>
      <c r="L204" t="s">
        <v>1688</v>
      </c>
      <c r="M204" s="7">
        <f t="shared" si="50"/>
        <v>1.1005683649484699E-4</v>
      </c>
      <c r="N204" s="1" t="s">
        <v>199</v>
      </c>
      <c r="O204" s="1" t="s">
        <v>4</v>
      </c>
      <c r="P204" s="7">
        <f t="shared" si="51"/>
        <v>0.55555555555555558</v>
      </c>
      <c r="Q204" s="7">
        <f t="shared" si="52"/>
        <v>-0.2142857142857143</v>
      </c>
      <c r="R204" s="7">
        <f t="shared" si="53"/>
        <v>0.54545454545454541</v>
      </c>
      <c r="S204" s="7">
        <f t="shared" si="54"/>
        <v>-0.3529411764705882</v>
      </c>
      <c r="T204" s="7">
        <f t="shared" si="55"/>
        <v>0.27272727272727271</v>
      </c>
      <c r="U204" s="2">
        <f t="shared" si="56"/>
        <v>9.2388464140372939E-2</v>
      </c>
    </row>
    <row r="205" spans="1:21" x14ac:dyDescent="0.3">
      <c r="A205" s="1" t="str">
        <f>'D gesamt'!G207</f>
        <v>Universidad Complutense de Madrid (UCM)</v>
      </c>
      <c r="B205" s="1" t="str">
        <f>'D gesamt'!H207</f>
        <v>Closed/Hybrid</v>
      </c>
      <c r="C205" s="1">
        <f>'D gesamt'!I207+'A gesamt'!I207+'CH gesamt'!I207</f>
        <v>12</v>
      </c>
      <c r="D205" s="1">
        <f>'D gesamt'!J207+'A gesamt'!J207+'CH gesamt'!J207</f>
        <v>11</v>
      </c>
      <c r="E205" s="1">
        <f>'D gesamt'!K207+'A gesamt'!K207+'CH gesamt'!K207</f>
        <v>10</v>
      </c>
      <c r="F205" s="1">
        <f>'D gesamt'!L207+'A gesamt'!L207+'CH gesamt'!L207</f>
        <v>11</v>
      </c>
      <c r="G205" s="1">
        <f>'D gesamt'!M207+'A gesamt'!M207+'CH gesamt'!M207</f>
        <v>13</v>
      </c>
      <c r="H205" s="1">
        <f>'D gesamt'!N207+'A gesamt'!N207+'CH gesamt'!N207</f>
        <v>17</v>
      </c>
      <c r="I205" s="1">
        <f>'D gesamt'!O207+'A gesamt'!O207+'CH gesamt'!O207</f>
        <v>74</v>
      </c>
      <c r="J205" s="2">
        <f t="shared" si="49"/>
        <v>1.0482432717655675E-4</v>
      </c>
      <c r="K205" s="7">
        <f t="shared" si="57"/>
        <v>0.98301987554235937</v>
      </c>
      <c r="L205" t="s">
        <v>1688</v>
      </c>
      <c r="M205" s="7">
        <f t="shared" si="50"/>
        <v>1.3364044431517133E-4</v>
      </c>
      <c r="N205" s="1" t="s">
        <v>362</v>
      </c>
      <c r="O205" s="1" t="s">
        <v>4</v>
      </c>
      <c r="P205" s="7">
        <f t="shared" si="51"/>
        <v>-8.333333333333337E-2</v>
      </c>
      <c r="Q205" s="7">
        <f t="shared" si="52"/>
        <v>-9.0909090909090939E-2</v>
      </c>
      <c r="R205" s="7">
        <f t="shared" si="53"/>
        <v>0.10000000000000009</v>
      </c>
      <c r="S205" s="7">
        <f t="shared" si="54"/>
        <v>0.18181818181818188</v>
      </c>
      <c r="T205" s="7">
        <f t="shared" si="55"/>
        <v>0.30769230769230771</v>
      </c>
      <c r="U205" s="2">
        <f t="shared" si="56"/>
        <v>7.2145025900850923E-2</v>
      </c>
    </row>
    <row r="206" spans="1:21" x14ac:dyDescent="0.3">
      <c r="A206" s="1" t="str">
        <f>'D gesamt'!G208</f>
        <v>Global Science Press</v>
      </c>
      <c r="B206" s="1" t="str">
        <f>'D gesamt'!H208</f>
        <v>Closed/Hybrid</v>
      </c>
      <c r="C206" s="1">
        <f>'D gesamt'!I208+'A gesamt'!I208+'CH gesamt'!I208</f>
        <v>15</v>
      </c>
      <c r="D206" s="1">
        <f>'D gesamt'!J208+'A gesamt'!J208+'CH gesamt'!J208</f>
        <v>9</v>
      </c>
      <c r="E206" s="1">
        <f>'D gesamt'!K208+'A gesamt'!K208+'CH gesamt'!K208</f>
        <v>10</v>
      </c>
      <c r="F206" s="1">
        <f>'D gesamt'!L208+'A gesamt'!L208+'CH gesamt'!L208</f>
        <v>13</v>
      </c>
      <c r="G206" s="1">
        <f>'D gesamt'!M208+'A gesamt'!M208+'CH gesamt'!M208</f>
        <v>13</v>
      </c>
      <c r="H206" s="1">
        <f>'D gesamt'!N208+'A gesamt'!N208+'CH gesamt'!N208</f>
        <v>15</v>
      </c>
      <c r="I206" s="1">
        <f>'D gesamt'!O208+'A gesamt'!O208+'CH gesamt'!O208</f>
        <v>75</v>
      </c>
      <c r="J206" s="2">
        <f t="shared" si="49"/>
        <v>1.0624087213840211E-4</v>
      </c>
      <c r="K206" s="7">
        <f t="shared" si="57"/>
        <v>0.98312611641449776</v>
      </c>
      <c r="L206" t="s">
        <v>1688</v>
      </c>
      <c r="M206" s="7">
        <f t="shared" si="50"/>
        <v>1.1791803910162177E-4</v>
      </c>
      <c r="N206" s="1" t="s">
        <v>197</v>
      </c>
      <c r="O206" s="1" t="s">
        <v>4</v>
      </c>
      <c r="P206" s="7">
        <f t="shared" si="51"/>
        <v>-0.4</v>
      </c>
      <c r="Q206" s="7">
        <f t="shared" si="52"/>
        <v>0.11111111111111116</v>
      </c>
      <c r="R206" s="7">
        <f t="shared" si="53"/>
        <v>0.30000000000000004</v>
      </c>
      <c r="S206" s="7">
        <f t="shared" si="54"/>
        <v>0</v>
      </c>
      <c r="T206" s="7">
        <f t="shared" si="55"/>
        <v>0.15384615384615374</v>
      </c>
      <c r="U206" s="2">
        <f t="shared" si="56"/>
        <v>0</v>
      </c>
    </row>
    <row r="207" spans="1:21" x14ac:dyDescent="0.3">
      <c r="A207" s="1" t="str">
        <f>'D gesamt'!G209</f>
        <v>The Journal of Rheumatology</v>
      </c>
      <c r="B207" s="1" t="str">
        <f>'D gesamt'!H209</f>
        <v>Closed/Hybrid</v>
      </c>
      <c r="C207" s="1">
        <f>'D gesamt'!I209+'A gesamt'!I209+'CH gesamt'!I209</f>
        <v>18</v>
      </c>
      <c r="D207" s="1">
        <f>'D gesamt'!J209+'A gesamt'!J209+'CH gesamt'!J209</f>
        <v>16</v>
      </c>
      <c r="E207" s="1">
        <f>'D gesamt'!K209+'A gesamt'!K209+'CH gesamt'!K209</f>
        <v>11</v>
      </c>
      <c r="F207" s="1">
        <f>'D gesamt'!L209+'A gesamt'!L209+'CH gesamt'!L209</f>
        <v>16</v>
      </c>
      <c r="G207" s="1">
        <f>'D gesamt'!M209+'A gesamt'!M209+'CH gesamt'!M209</f>
        <v>11</v>
      </c>
      <c r="H207" s="1">
        <f>'D gesamt'!N209+'A gesamt'!N209+'CH gesamt'!N209</f>
        <v>8</v>
      </c>
      <c r="I207" s="1">
        <f>'D gesamt'!O209+'A gesamt'!O209+'CH gesamt'!O209</f>
        <v>80</v>
      </c>
      <c r="J207" s="2">
        <f t="shared" si="49"/>
        <v>1.1332359694762891E-4</v>
      </c>
      <c r="K207" s="7">
        <f t="shared" si="57"/>
        <v>0.98323944001144536</v>
      </c>
      <c r="L207" t="s">
        <v>1688</v>
      </c>
      <c r="M207" s="7">
        <f t="shared" si="50"/>
        <v>6.288962085419828E-5</v>
      </c>
      <c r="N207" s="1" t="s">
        <v>207</v>
      </c>
      <c r="O207" s="1" t="s">
        <v>4</v>
      </c>
      <c r="P207" s="7">
        <f t="shared" si="51"/>
        <v>-0.11111111111111116</v>
      </c>
      <c r="Q207" s="7">
        <f t="shared" si="52"/>
        <v>-0.3125</v>
      </c>
      <c r="R207" s="7">
        <f t="shared" si="53"/>
        <v>0.45454545454545459</v>
      </c>
      <c r="S207" s="7">
        <f t="shared" si="54"/>
        <v>-0.3125</v>
      </c>
      <c r="T207" s="7">
        <f t="shared" si="55"/>
        <v>-0.27272727272727271</v>
      </c>
      <c r="U207" s="2">
        <f t="shared" si="56"/>
        <v>-0.14971699958280615</v>
      </c>
    </row>
    <row r="208" spans="1:21" x14ac:dyDescent="0.3">
      <c r="A208" s="1" t="str">
        <f>'D gesamt'!G210</f>
        <v>VM Media SP. zo.o VM Group SK</v>
      </c>
      <c r="B208" s="1" t="str">
        <f>'D gesamt'!H210</f>
        <v>Closed/Hybrid</v>
      </c>
      <c r="C208" s="1">
        <f>'D gesamt'!I210+'A gesamt'!I210+'CH gesamt'!I210</f>
        <v>4</v>
      </c>
      <c r="D208" s="1">
        <f>'D gesamt'!J210+'A gesamt'!J210+'CH gesamt'!J210</f>
        <v>12</v>
      </c>
      <c r="E208" s="1">
        <f>'D gesamt'!K210+'A gesamt'!K210+'CH gesamt'!K210</f>
        <v>15</v>
      </c>
      <c r="F208" s="1">
        <f>'D gesamt'!L210+'A gesamt'!L210+'CH gesamt'!L210</f>
        <v>18</v>
      </c>
      <c r="G208" s="1">
        <f>'D gesamt'!M210+'A gesamt'!M210+'CH gesamt'!M210</f>
        <v>10</v>
      </c>
      <c r="H208" s="1">
        <f>'D gesamt'!N210+'A gesamt'!N210+'CH gesamt'!N210</f>
        <v>16</v>
      </c>
      <c r="I208" s="1">
        <f>'D gesamt'!O210+'A gesamt'!O210+'CH gesamt'!O210</f>
        <v>75</v>
      </c>
      <c r="J208" s="2">
        <f t="shared" si="49"/>
        <v>1.0624087213840211E-4</v>
      </c>
      <c r="K208" s="7">
        <f t="shared" si="57"/>
        <v>0.98334568088358376</v>
      </c>
      <c r="L208" t="s">
        <v>1688</v>
      </c>
      <c r="M208" s="7">
        <f t="shared" si="50"/>
        <v>1.2577924170839656E-4</v>
      </c>
      <c r="N208" s="1" t="s">
        <v>167</v>
      </c>
      <c r="O208" s="1" t="s">
        <v>4</v>
      </c>
      <c r="P208" s="7">
        <f t="shared" si="51"/>
        <v>2</v>
      </c>
      <c r="Q208" s="7">
        <f t="shared" si="52"/>
        <v>0.25</v>
      </c>
      <c r="R208" s="7">
        <f t="shared" si="53"/>
        <v>0.19999999999999996</v>
      </c>
      <c r="S208" s="7">
        <f t="shared" si="54"/>
        <v>-0.44444444444444442</v>
      </c>
      <c r="T208" s="7">
        <f t="shared" si="55"/>
        <v>0.60000000000000009</v>
      </c>
      <c r="U208" s="2">
        <f t="shared" si="56"/>
        <v>0.3195079107728942</v>
      </c>
    </row>
    <row r="209" spans="1:21" x14ac:dyDescent="0.3">
      <c r="A209" s="1" t="str">
        <f>'D gesamt'!G211</f>
        <v>Universitaet Innsbruck - Innsbruck University Press</v>
      </c>
      <c r="B209" s="1" t="str">
        <f>'D gesamt'!H211</f>
        <v>Closed/Hybrid</v>
      </c>
      <c r="C209" s="1">
        <f>'D gesamt'!I211+'A gesamt'!I211+'CH gesamt'!I211</f>
        <v>2</v>
      </c>
      <c r="D209" s="1">
        <f>'D gesamt'!J211+'A gesamt'!J211+'CH gesamt'!J211</f>
        <v>11</v>
      </c>
      <c r="E209" s="1">
        <f>'D gesamt'!K211+'A gesamt'!K211+'CH gesamt'!K211</f>
        <v>19</v>
      </c>
      <c r="F209" s="1">
        <f>'D gesamt'!L211+'A gesamt'!L211+'CH gesamt'!L211</f>
        <v>15</v>
      </c>
      <c r="G209" s="1">
        <f>'D gesamt'!M211+'A gesamt'!M211+'CH gesamt'!M211</f>
        <v>15</v>
      </c>
      <c r="H209" s="1">
        <f>'D gesamt'!N211+'A gesamt'!N211+'CH gesamt'!N211</f>
        <v>10</v>
      </c>
      <c r="I209" s="1">
        <f>'D gesamt'!O211+'A gesamt'!O211+'CH gesamt'!O211</f>
        <v>72</v>
      </c>
      <c r="J209" s="2">
        <f t="shared" si="49"/>
        <v>1.0199123725286603E-4</v>
      </c>
      <c r="K209" s="7">
        <f t="shared" si="57"/>
        <v>0.98344767212083661</v>
      </c>
      <c r="L209" t="s">
        <v>1688</v>
      </c>
      <c r="M209" s="7">
        <f t="shared" si="50"/>
        <v>7.861202606774784E-5</v>
      </c>
      <c r="N209" s="1" t="s">
        <v>260</v>
      </c>
      <c r="O209" s="1" t="s">
        <v>4</v>
      </c>
      <c r="P209" s="7">
        <f t="shared" si="51"/>
        <v>4.5</v>
      </c>
      <c r="Q209" s="7">
        <f t="shared" si="52"/>
        <v>0.72727272727272729</v>
      </c>
      <c r="R209" s="7">
        <f t="shared" si="53"/>
        <v>-0.21052631578947367</v>
      </c>
      <c r="S209" s="7">
        <f t="shared" si="54"/>
        <v>0</v>
      </c>
      <c r="T209" s="7">
        <f t="shared" si="55"/>
        <v>-0.33333333333333337</v>
      </c>
      <c r="U209" s="2">
        <f t="shared" si="56"/>
        <v>0.3797296614612149</v>
      </c>
    </row>
    <row r="210" spans="1:21" x14ac:dyDescent="0.3">
      <c r="A210" s="1" t="str">
        <f>'D gesamt'!G212</f>
        <v>Clinical Laboratory Publications</v>
      </c>
      <c r="B210" s="1" t="str">
        <f>'D gesamt'!H212</f>
        <v>Closed/Hybrid</v>
      </c>
      <c r="C210" s="1">
        <f>'D gesamt'!I212+'A gesamt'!I212+'CH gesamt'!I212</f>
        <v>18</v>
      </c>
      <c r="D210" s="1">
        <f>'D gesamt'!J212+'A gesamt'!J212+'CH gesamt'!J212</f>
        <v>15</v>
      </c>
      <c r="E210" s="1">
        <f>'D gesamt'!K212+'A gesamt'!K212+'CH gesamt'!K212</f>
        <v>14</v>
      </c>
      <c r="F210" s="1">
        <f>'D gesamt'!L212+'A gesamt'!L212+'CH gesamt'!L212</f>
        <v>9</v>
      </c>
      <c r="G210" s="1">
        <f>'D gesamt'!M212+'A gesamt'!M212+'CH gesamt'!M212</f>
        <v>9</v>
      </c>
      <c r="H210" s="1">
        <f>'D gesamt'!N212+'A gesamt'!N212+'CH gesamt'!N212</f>
        <v>17</v>
      </c>
      <c r="I210" s="1">
        <f>'D gesamt'!O212+'A gesamt'!O212+'CH gesamt'!O212</f>
        <v>82</v>
      </c>
      <c r="J210" s="2">
        <f t="shared" si="49"/>
        <v>1.1615668687131965E-4</v>
      </c>
      <c r="K210" s="7">
        <f t="shared" si="57"/>
        <v>0.98356382880770798</v>
      </c>
      <c r="L210" t="s">
        <v>1688</v>
      </c>
      <c r="M210" s="7">
        <f t="shared" si="50"/>
        <v>1.3364044431517133E-4</v>
      </c>
      <c r="N210" s="1" t="s">
        <v>220</v>
      </c>
      <c r="O210" s="1" t="s">
        <v>4</v>
      </c>
      <c r="P210" s="7">
        <f t="shared" si="51"/>
        <v>-0.16666666666666663</v>
      </c>
      <c r="Q210" s="7">
        <f t="shared" si="52"/>
        <v>-6.6666666666666652E-2</v>
      </c>
      <c r="R210" s="7">
        <f t="shared" si="53"/>
        <v>-0.3571428571428571</v>
      </c>
      <c r="S210" s="7">
        <f t="shared" si="54"/>
        <v>0</v>
      </c>
      <c r="T210" s="7">
        <f t="shared" si="55"/>
        <v>0.88888888888888884</v>
      </c>
      <c r="U210" s="2">
        <f t="shared" si="56"/>
        <v>-1.1366589361043511E-2</v>
      </c>
    </row>
    <row r="211" spans="1:21" x14ac:dyDescent="0.3">
      <c r="A211" s="1" t="str">
        <f>'D gesamt'!G213</f>
        <v>Austrian Geological Society (OGG)</v>
      </c>
      <c r="B211" s="1" t="str">
        <f>'D gesamt'!H213</f>
        <v>Closed/Hybrid</v>
      </c>
      <c r="C211" s="1">
        <f>'D gesamt'!I213+'A gesamt'!I213+'CH gesamt'!I213</f>
        <v>18</v>
      </c>
      <c r="D211" s="1">
        <f>'D gesamt'!J213+'A gesamt'!J213+'CH gesamt'!J213</f>
        <v>14</v>
      </c>
      <c r="E211" s="1">
        <f>'D gesamt'!K213+'A gesamt'!K213+'CH gesamt'!K213</f>
        <v>6</v>
      </c>
      <c r="F211" s="1">
        <f>'D gesamt'!L213+'A gesamt'!L213+'CH gesamt'!L213</f>
        <v>13</v>
      </c>
      <c r="G211" s="1">
        <f>'D gesamt'!M213+'A gesamt'!M213+'CH gesamt'!M213</f>
        <v>8</v>
      </c>
      <c r="H211" s="1">
        <f>'D gesamt'!N213+'A gesamt'!N213+'CH gesamt'!N213</f>
        <v>12</v>
      </c>
      <c r="I211" s="1">
        <f>'D gesamt'!O213+'A gesamt'!O213+'CH gesamt'!O213</f>
        <v>71</v>
      </c>
      <c r="J211" s="2">
        <f t="shared" si="49"/>
        <v>1.0057469229102067E-4</v>
      </c>
      <c r="K211" s="7">
        <f t="shared" si="57"/>
        <v>0.98366440349999895</v>
      </c>
      <c r="L211" t="s">
        <v>1688</v>
      </c>
      <c r="M211" s="7">
        <f t="shared" si="50"/>
        <v>9.4334431281297413E-5</v>
      </c>
      <c r="N211" s="1" t="s">
        <v>205</v>
      </c>
      <c r="O211" s="1" t="s">
        <v>4</v>
      </c>
      <c r="P211" s="7">
        <f t="shared" si="51"/>
        <v>-0.22222222222222221</v>
      </c>
      <c r="Q211" s="7">
        <f t="shared" si="52"/>
        <v>-0.5714285714285714</v>
      </c>
      <c r="R211" s="7">
        <f t="shared" si="53"/>
        <v>1.1666666666666665</v>
      </c>
      <c r="S211" s="7">
        <f t="shared" si="54"/>
        <v>-0.38461538461538458</v>
      </c>
      <c r="T211" s="7">
        <f t="shared" si="55"/>
        <v>0.5</v>
      </c>
      <c r="U211" s="2">
        <f t="shared" si="56"/>
        <v>-7.7892088518272229E-2</v>
      </c>
    </row>
    <row r="212" spans="1:21" x14ac:dyDescent="0.3">
      <c r="A212" s="1" t="str">
        <f>'D gesamt'!G214</f>
        <v>Royal College of Psychiatrists</v>
      </c>
      <c r="B212" s="1" t="str">
        <f>'D gesamt'!H214</f>
        <v>Closed/Hybrid</v>
      </c>
      <c r="C212" s="1">
        <f>'D gesamt'!I214+'A gesamt'!I214+'CH gesamt'!I214</f>
        <v>10</v>
      </c>
      <c r="D212" s="1">
        <f>'D gesamt'!J214+'A gesamt'!J214+'CH gesamt'!J214</f>
        <v>6</v>
      </c>
      <c r="E212" s="1">
        <f>'D gesamt'!K214+'A gesamt'!K214+'CH gesamt'!K214</f>
        <v>18</v>
      </c>
      <c r="F212" s="1">
        <f>'D gesamt'!L214+'A gesamt'!L214+'CH gesamt'!L214</f>
        <v>11</v>
      </c>
      <c r="G212" s="1">
        <f>'D gesamt'!M214+'A gesamt'!M214+'CH gesamt'!M214</f>
        <v>6</v>
      </c>
      <c r="H212" s="1">
        <f>'D gesamt'!N214+'A gesamt'!N214+'CH gesamt'!N214</f>
        <v>24</v>
      </c>
      <c r="I212" s="1">
        <f>'D gesamt'!O214+'A gesamt'!O214+'CH gesamt'!O214</f>
        <v>75</v>
      </c>
      <c r="J212" s="2">
        <f t="shared" si="49"/>
        <v>1.0624087213840211E-4</v>
      </c>
      <c r="K212" s="7">
        <f t="shared" si="57"/>
        <v>0.98377064437213735</v>
      </c>
      <c r="L212" t="s">
        <v>1688</v>
      </c>
      <c r="M212" s="7">
        <f t="shared" si="50"/>
        <v>1.8866886256259483E-4</v>
      </c>
      <c r="N212" s="1" t="s">
        <v>159</v>
      </c>
      <c r="O212" s="1" t="s">
        <v>4</v>
      </c>
      <c r="P212" s="7">
        <f t="shared" si="51"/>
        <v>-0.4</v>
      </c>
      <c r="Q212" s="7">
        <f t="shared" si="52"/>
        <v>2</v>
      </c>
      <c r="R212" s="7">
        <f t="shared" si="53"/>
        <v>-0.38888888888888884</v>
      </c>
      <c r="S212" s="7">
        <f t="shared" si="54"/>
        <v>-0.45454545454545459</v>
      </c>
      <c r="T212" s="7">
        <f t="shared" si="55"/>
        <v>3</v>
      </c>
      <c r="U212" s="2">
        <f t="shared" si="56"/>
        <v>0.19135789816709159</v>
      </c>
    </row>
    <row r="213" spans="1:21" x14ac:dyDescent="0.3">
      <c r="A213" s="1" t="str">
        <f>'D gesamt'!G215</f>
        <v>International Association for Energy Economics (IAEE)</v>
      </c>
      <c r="B213" s="1" t="str">
        <f>'D gesamt'!H215</f>
        <v>Closed/Hybrid</v>
      </c>
      <c r="C213" s="1">
        <f>'D gesamt'!I215+'A gesamt'!I215+'CH gesamt'!I215</f>
        <v>5</v>
      </c>
      <c r="D213" s="1">
        <f>'D gesamt'!J215+'A gesamt'!J215+'CH gesamt'!J215</f>
        <v>20</v>
      </c>
      <c r="E213" s="1">
        <f>'D gesamt'!K215+'A gesamt'!K215+'CH gesamt'!K215</f>
        <v>10</v>
      </c>
      <c r="F213" s="1">
        <f>'D gesamt'!L215+'A gesamt'!L215+'CH gesamt'!L215</f>
        <v>9</v>
      </c>
      <c r="G213" s="1">
        <f>'D gesamt'!M215+'A gesamt'!M215+'CH gesamt'!M215</f>
        <v>19</v>
      </c>
      <c r="H213" s="1">
        <f>'D gesamt'!N215+'A gesamt'!N215+'CH gesamt'!N215</f>
        <v>9</v>
      </c>
      <c r="I213" s="1">
        <f>'D gesamt'!O215+'A gesamt'!O215+'CH gesamt'!O215</f>
        <v>72</v>
      </c>
      <c r="J213" s="2">
        <f t="shared" si="49"/>
        <v>1.0199123725286603E-4</v>
      </c>
      <c r="K213" s="7">
        <f t="shared" si="57"/>
        <v>0.9838726356093902</v>
      </c>
      <c r="L213" t="s">
        <v>1688</v>
      </c>
      <c r="M213" s="7">
        <f t="shared" si="50"/>
        <v>7.075082346097306E-5</v>
      </c>
      <c r="N213" s="1" t="s">
        <v>321</v>
      </c>
      <c r="O213" s="1" t="s">
        <v>4</v>
      </c>
      <c r="P213" s="7">
        <f t="shared" si="51"/>
        <v>3</v>
      </c>
      <c r="Q213" s="7">
        <f t="shared" si="52"/>
        <v>-0.5</v>
      </c>
      <c r="R213" s="7">
        <f t="shared" si="53"/>
        <v>-9.9999999999999978E-2</v>
      </c>
      <c r="S213" s="7">
        <f t="shared" si="54"/>
        <v>1.1111111111111112</v>
      </c>
      <c r="T213" s="7">
        <f t="shared" si="55"/>
        <v>-0.52631578947368429</v>
      </c>
      <c r="U213" s="2">
        <f t="shared" si="56"/>
        <v>0.12474611314209483</v>
      </c>
    </row>
    <row r="214" spans="1:21" x14ac:dyDescent="0.3">
      <c r="A214" s="1" t="str">
        <f>'D gesamt'!G216</f>
        <v>International Union Against Tuberculosis and Lung Disease</v>
      </c>
      <c r="B214" s="1" t="str">
        <f>'D gesamt'!H216</f>
        <v>Closed/Hybrid</v>
      </c>
      <c r="C214" s="1">
        <f>'D gesamt'!I216+'A gesamt'!I216+'CH gesamt'!I216</f>
        <v>16</v>
      </c>
      <c r="D214" s="1">
        <f>'D gesamt'!J216+'A gesamt'!J216+'CH gesamt'!J216</f>
        <v>15</v>
      </c>
      <c r="E214" s="1">
        <f>'D gesamt'!K216+'A gesamt'!K216+'CH gesamt'!K216</f>
        <v>13</v>
      </c>
      <c r="F214" s="1">
        <f>'D gesamt'!L216+'A gesamt'!L216+'CH gesamt'!L216</f>
        <v>8</v>
      </c>
      <c r="G214" s="1">
        <f>'D gesamt'!M216+'A gesamt'!M216+'CH gesamt'!M216</f>
        <v>8</v>
      </c>
      <c r="H214" s="1">
        <f>'D gesamt'!N216+'A gesamt'!N216+'CH gesamt'!N216</f>
        <v>11</v>
      </c>
      <c r="I214" s="1">
        <f>'D gesamt'!O216+'A gesamt'!O216+'CH gesamt'!O216</f>
        <v>71</v>
      </c>
      <c r="J214" s="2">
        <f t="shared" si="49"/>
        <v>1.0057469229102067E-4</v>
      </c>
      <c r="K214" s="7">
        <f t="shared" si="57"/>
        <v>0.98397321030168117</v>
      </c>
      <c r="L214" t="s">
        <v>1688</v>
      </c>
      <c r="M214" s="7">
        <f t="shared" si="50"/>
        <v>8.6473228674522633E-5</v>
      </c>
      <c r="N214" s="1" t="s">
        <v>172</v>
      </c>
      <c r="O214" s="1" t="s">
        <v>4</v>
      </c>
      <c r="P214" s="7">
        <f t="shared" si="51"/>
        <v>-6.25E-2</v>
      </c>
      <c r="Q214" s="7">
        <f t="shared" si="52"/>
        <v>-0.1333333333333333</v>
      </c>
      <c r="R214" s="7">
        <f t="shared" si="53"/>
        <v>-0.38461538461538458</v>
      </c>
      <c r="S214" s="7">
        <f t="shared" si="54"/>
        <v>0</v>
      </c>
      <c r="T214" s="7">
        <f t="shared" si="55"/>
        <v>0.375</v>
      </c>
      <c r="U214" s="2">
        <f t="shared" si="56"/>
        <v>-7.2199631870957792E-2</v>
      </c>
    </row>
    <row r="215" spans="1:21" x14ac:dyDescent="0.3">
      <c r="A215" s="1" t="str">
        <f>'D gesamt'!G217</f>
        <v>Liverpool University Press</v>
      </c>
      <c r="B215" s="1" t="str">
        <f>'D gesamt'!H217</f>
        <v>Closed/Hybrid</v>
      </c>
      <c r="C215" s="1">
        <f>'D gesamt'!I217+'A gesamt'!I217+'CH gesamt'!I217</f>
        <v>8</v>
      </c>
      <c r="D215" s="1">
        <f>'D gesamt'!J217+'A gesamt'!J217+'CH gesamt'!J217</f>
        <v>18</v>
      </c>
      <c r="E215" s="1">
        <f>'D gesamt'!K217+'A gesamt'!K217+'CH gesamt'!K217</f>
        <v>10</v>
      </c>
      <c r="F215" s="1">
        <f>'D gesamt'!L217+'A gesamt'!L217+'CH gesamt'!L217</f>
        <v>11</v>
      </c>
      <c r="G215" s="1">
        <f>'D gesamt'!M217+'A gesamt'!M217+'CH gesamt'!M217</f>
        <v>4</v>
      </c>
      <c r="H215" s="1">
        <f>'D gesamt'!N217+'A gesamt'!N217+'CH gesamt'!N217</f>
        <v>13</v>
      </c>
      <c r="I215" s="1">
        <f>'D gesamt'!O217+'A gesamt'!O217+'CH gesamt'!O217</f>
        <v>64</v>
      </c>
      <c r="J215" s="2">
        <f t="shared" si="49"/>
        <v>9.0658877558103128E-5</v>
      </c>
      <c r="K215" s="7">
        <f t="shared" si="57"/>
        <v>0.98406386917923927</v>
      </c>
      <c r="L215" t="s">
        <v>1688</v>
      </c>
      <c r="M215" s="7">
        <f t="shared" si="50"/>
        <v>1.0219563388807219E-4</v>
      </c>
      <c r="N215" s="1" t="s">
        <v>289</v>
      </c>
      <c r="O215" s="1" t="s">
        <v>4</v>
      </c>
      <c r="P215" s="7">
        <f t="shared" si="51"/>
        <v>1.25</v>
      </c>
      <c r="Q215" s="7">
        <f t="shared" si="52"/>
        <v>-0.44444444444444442</v>
      </c>
      <c r="R215" s="7">
        <f t="shared" si="53"/>
        <v>0.10000000000000009</v>
      </c>
      <c r="S215" s="7">
        <f t="shared" si="54"/>
        <v>-0.63636363636363635</v>
      </c>
      <c r="T215" s="7">
        <f t="shared" si="55"/>
        <v>2.25</v>
      </c>
      <c r="U215" s="2">
        <f t="shared" si="56"/>
        <v>0.10197228772148015</v>
      </c>
    </row>
    <row r="216" spans="1:21" x14ac:dyDescent="0.3">
      <c r="A216" s="1" t="str">
        <f>'D gesamt'!G218</f>
        <v>Infopro Digital Services Ltd</v>
      </c>
      <c r="B216" s="1" t="str">
        <f>'D gesamt'!H218</f>
        <v>Closed/Hybrid</v>
      </c>
      <c r="C216" s="1">
        <f>'D gesamt'!I218+'A gesamt'!I218+'CH gesamt'!I218</f>
        <v>6</v>
      </c>
      <c r="D216" s="1">
        <f>'D gesamt'!J218+'A gesamt'!J218+'CH gesamt'!J218</f>
        <v>8</v>
      </c>
      <c r="E216" s="1">
        <f>'D gesamt'!K218+'A gesamt'!K218+'CH gesamt'!K218</f>
        <v>17</v>
      </c>
      <c r="F216" s="1">
        <f>'D gesamt'!L218+'A gesamt'!L218+'CH gesamt'!L218</f>
        <v>12</v>
      </c>
      <c r="G216" s="1">
        <f>'D gesamt'!M218+'A gesamt'!M218+'CH gesamt'!M218</f>
        <v>10</v>
      </c>
      <c r="H216" s="1">
        <f>'D gesamt'!N218+'A gesamt'!N218+'CH gesamt'!N218</f>
        <v>10</v>
      </c>
      <c r="I216" s="1">
        <f>'D gesamt'!O218+'A gesamt'!O218+'CH gesamt'!O218</f>
        <v>63</v>
      </c>
      <c r="J216" s="2">
        <f t="shared" si="49"/>
        <v>8.9242332596257769E-5</v>
      </c>
      <c r="K216" s="7">
        <f t="shared" si="57"/>
        <v>0.98415311151183549</v>
      </c>
      <c r="L216" t="s">
        <v>1688</v>
      </c>
      <c r="M216" s="7">
        <f t="shared" si="50"/>
        <v>7.861202606774784E-5</v>
      </c>
      <c r="N216" s="1" t="s">
        <v>379</v>
      </c>
      <c r="O216" s="1" t="s">
        <v>4</v>
      </c>
      <c r="P216" s="7">
        <f t="shared" si="51"/>
        <v>0.33333333333333326</v>
      </c>
      <c r="Q216" s="7">
        <f t="shared" si="52"/>
        <v>1.125</v>
      </c>
      <c r="R216" s="7">
        <f t="shared" si="53"/>
        <v>-0.29411764705882348</v>
      </c>
      <c r="S216" s="7">
        <f t="shared" si="54"/>
        <v>-0.16666666666666663</v>
      </c>
      <c r="T216" s="7">
        <f t="shared" si="55"/>
        <v>0</v>
      </c>
      <c r="U216" s="2">
        <f t="shared" si="56"/>
        <v>0.10756634324829006</v>
      </c>
    </row>
    <row r="217" spans="1:21" x14ac:dyDescent="0.3">
      <c r="A217" s="1" t="str">
        <f>'D gesamt'!G219</f>
        <v>Indiana University Press</v>
      </c>
      <c r="B217" s="1" t="str">
        <f>'D gesamt'!H219</f>
        <v>Closed/Hybrid</v>
      </c>
      <c r="C217" s="1">
        <f>'D gesamt'!I219+'A gesamt'!I219+'CH gesamt'!I219</f>
        <v>5</v>
      </c>
      <c r="D217" s="1">
        <f>'D gesamt'!J219+'A gesamt'!J219+'CH gesamt'!J219</f>
        <v>7</v>
      </c>
      <c r="E217" s="1">
        <f>'D gesamt'!K219+'A gesamt'!K219+'CH gesamt'!K219</f>
        <v>19</v>
      </c>
      <c r="F217" s="1">
        <f>'D gesamt'!L219+'A gesamt'!L219+'CH gesamt'!L219</f>
        <v>13</v>
      </c>
      <c r="G217" s="1">
        <f>'D gesamt'!M219+'A gesamt'!M219+'CH gesamt'!M219</f>
        <v>9</v>
      </c>
      <c r="H217" s="1">
        <f>'D gesamt'!N219+'A gesamt'!N219+'CH gesamt'!N219</f>
        <v>9</v>
      </c>
      <c r="I217" s="1">
        <f>'D gesamt'!O219+'A gesamt'!O219+'CH gesamt'!O219</f>
        <v>62</v>
      </c>
      <c r="J217" s="2">
        <f t="shared" si="49"/>
        <v>8.782578763441241E-5</v>
      </c>
      <c r="K217" s="7">
        <f t="shared" si="57"/>
        <v>0.98424093729946993</v>
      </c>
      <c r="L217" t="s">
        <v>1688</v>
      </c>
      <c r="M217" s="7">
        <f t="shared" si="50"/>
        <v>7.075082346097306E-5</v>
      </c>
      <c r="N217" s="1" t="s">
        <v>492</v>
      </c>
      <c r="O217" s="1" t="s">
        <v>4</v>
      </c>
      <c r="P217" s="7">
        <f t="shared" si="51"/>
        <v>0.39999999999999991</v>
      </c>
      <c r="Q217" s="7">
        <f t="shared" si="52"/>
        <v>1.7142857142857144</v>
      </c>
      <c r="R217" s="7">
        <f t="shared" si="53"/>
        <v>-0.31578947368421051</v>
      </c>
      <c r="S217" s="7">
        <f t="shared" si="54"/>
        <v>-0.30769230769230771</v>
      </c>
      <c r="T217" s="7">
        <f t="shared" si="55"/>
        <v>0</v>
      </c>
      <c r="U217" s="2">
        <f t="shared" si="56"/>
        <v>0.12474611314209483</v>
      </c>
    </row>
    <row r="218" spans="1:21" x14ac:dyDescent="0.3">
      <c r="A218" s="1" t="str">
        <f>'D gesamt'!G220</f>
        <v>Wageningen Academic Publishers</v>
      </c>
      <c r="B218" s="1" t="str">
        <f>'D gesamt'!H220</f>
        <v>Closed/Hybrid</v>
      </c>
      <c r="C218" s="1">
        <f>'D gesamt'!I220+'A gesamt'!I220+'CH gesamt'!I220</f>
        <v>12</v>
      </c>
      <c r="D218" s="1">
        <f>'D gesamt'!J220+'A gesamt'!J220+'CH gesamt'!J220</f>
        <v>9</v>
      </c>
      <c r="E218" s="1">
        <f>'D gesamt'!K220+'A gesamt'!K220+'CH gesamt'!K220</f>
        <v>11</v>
      </c>
      <c r="F218" s="1">
        <f>'D gesamt'!L220+'A gesamt'!L220+'CH gesamt'!L220</f>
        <v>13</v>
      </c>
      <c r="G218" s="1">
        <f>'D gesamt'!M220+'A gesamt'!M220+'CH gesamt'!M220</f>
        <v>11</v>
      </c>
      <c r="H218" s="1">
        <f>'D gesamt'!N220+'A gesamt'!N220+'CH gesamt'!N220</f>
        <v>8</v>
      </c>
      <c r="I218" s="1">
        <f>'D gesamt'!O220+'A gesamt'!O220+'CH gesamt'!O220</f>
        <v>64</v>
      </c>
      <c r="J218" s="2">
        <f t="shared" si="49"/>
        <v>9.0658877558103128E-5</v>
      </c>
      <c r="K218" s="7">
        <f t="shared" si="57"/>
        <v>0.98433159617702803</v>
      </c>
      <c r="L218" t="s">
        <v>1688</v>
      </c>
      <c r="M218" s="7">
        <f t="shared" si="50"/>
        <v>6.288962085419828E-5</v>
      </c>
      <c r="N218" s="1" t="s">
        <v>208</v>
      </c>
      <c r="O218" s="1" t="s">
        <v>4</v>
      </c>
      <c r="P218" s="7">
        <f t="shared" si="51"/>
        <v>-0.25</v>
      </c>
      <c r="Q218" s="7">
        <f t="shared" si="52"/>
        <v>0.22222222222222232</v>
      </c>
      <c r="R218" s="7">
        <f t="shared" si="53"/>
        <v>0.18181818181818188</v>
      </c>
      <c r="S218" s="7">
        <f t="shared" si="54"/>
        <v>-0.15384615384615385</v>
      </c>
      <c r="T218" s="7">
        <f t="shared" si="55"/>
        <v>-0.27272727272727271</v>
      </c>
      <c r="U218" s="2">
        <f t="shared" si="56"/>
        <v>-7.7892088518272229E-2</v>
      </c>
    </row>
    <row r="219" spans="1:21" x14ac:dyDescent="0.3">
      <c r="A219" s="1" t="str">
        <f>'D gesamt'!G221</f>
        <v>Max Planck Institute for Demographic Research</v>
      </c>
      <c r="B219" s="1" t="str">
        <f>'D gesamt'!H221</f>
        <v>Closed/Hybrid</v>
      </c>
      <c r="C219" s="1">
        <f>'D gesamt'!I221+'A gesamt'!I221+'CH gesamt'!I221</f>
        <v>10</v>
      </c>
      <c r="D219" s="1">
        <f>'D gesamt'!J221+'A gesamt'!J221+'CH gesamt'!J221</f>
        <v>7</v>
      </c>
      <c r="E219" s="1">
        <f>'D gesamt'!K221+'A gesamt'!K221+'CH gesamt'!K221</f>
        <v>7</v>
      </c>
      <c r="F219" s="1">
        <f>'D gesamt'!L221+'A gesamt'!L221+'CH gesamt'!L221</f>
        <v>12</v>
      </c>
      <c r="G219" s="1">
        <f>'D gesamt'!M221+'A gesamt'!M221+'CH gesamt'!M221</f>
        <v>20</v>
      </c>
      <c r="H219" s="1">
        <f>'D gesamt'!N221+'A gesamt'!N221+'CH gesamt'!N221</f>
        <v>6</v>
      </c>
      <c r="I219" s="1">
        <f>'D gesamt'!O221+'A gesamt'!O221+'CH gesamt'!O221</f>
        <v>62</v>
      </c>
      <c r="J219" s="2">
        <f t="shared" si="49"/>
        <v>8.782578763441241E-5</v>
      </c>
      <c r="K219" s="7">
        <f t="shared" si="57"/>
        <v>0.98441942196466248</v>
      </c>
      <c r="L219" t="s">
        <v>1688</v>
      </c>
      <c r="M219" s="7">
        <f t="shared" si="50"/>
        <v>4.7167215640648707E-5</v>
      </c>
      <c r="N219" s="1" t="s">
        <v>233</v>
      </c>
      <c r="O219" s="1" t="s">
        <v>4</v>
      </c>
      <c r="P219" s="7">
        <f t="shared" si="51"/>
        <v>-0.30000000000000004</v>
      </c>
      <c r="Q219" s="7">
        <f t="shared" si="52"/>
        <v>0</v>
      </c>
      <c r="R219" s="7">
        <f t="shared" si="53"/>
        <v>0.71428571428571419</v>
      </c>
      <c r="S219" s="7">
        <f t="shared" si="54"/>
        <v>0.66666666666666674</v>
      </c>
      <c r="T219" s="7">
        <f t="shared" si="55"/>
        <v>-0.7</v>
      </c>
      <c r="U219" s="2">
        <f t="shared" si="56"/>
        <v>-9.711954855256566E-2</v>
      </c>
    </row>
    <row r="220" spans="1:21" x14ac:dyDescent="0.3">
      <c r="A220" s="1" t="str">
        <f>'D gesamt'!G222</f>
        <v>White Horse Press</v>
      </c>
      <c r="B220" s="1" t="str">
        <f>'D gesamt'!H222</f>
        <v>Closed/Hybrid</v>
      </c>
      <c r="C220" s="1">
        <f>'D gesamt'!I222+'A gesamt'!I222+'CH gesamt'!I222</f>
        <v>18</v>
      </c>
      <c r="D220" s="1">
        <f>'D gesamt'!J222+'A gesamt'!J222+'CH gesamt'!J222</f>
        <v>9</v>
      </c>
      <c r="E220" s="1">
        <f>'D gesamt'!K222+'A gesamt'!K222+'CH gesamt'!K222</f>
        <v>2</v>
      </c>
      <c r="F220" s="1">
        <f>'D gesamt'!L222+'A gesamt'!L222+'CH gesamt'!L222</f>
        <v>9</v>
      </c>
      <c r="G220" s="1">
        <f>'D gesamt'!M222+'A gesamt'!M222+'CH gesamt'!M222</f>
        <v>13</v>
      </c>
      <c r="H220" s="1">
        <f>'D gesamt'!N222+'A gesamt'!N222+'CH gesamt'!N222</f>
        <v>12</v>
      </c>
      <c r="I220" s="1">
        <f>'D gesamt'!O222+'A gesamt'!O222+'CH gesamt'!O222</f>
        <v>63</v>
      </c>
      <c r="J220" s="2">
        <f t="shared" si="49"/>
        <v>8.9242332596257769E-5</v>
      </c>
      <c r="K220" s="7">
        <f t="shared" si="57"/>
        <v>0.9845086642972587</v>
      </c>
      <c r="L220" t="s">
        <v>1688</v>
      </c>
      <c r="M220" s="7">
        <f t="shared" si="50"/>
        <v>9.4334431281297413E-5</v>
      </c>
      <c r="N220" s="1" t="s">
        <v>268</v>
      </c>
      <c r="O220" s="1" t="s">
        <v>4</v>
      </c>
      <c r="P220" s="7">
        <f t="shared" si="51"/>
        <v>-0.5</v>
      </c>
      <c r="Q220" s="7">
        <f t="shared" si="52"/>
        <v>-0.77777777777777779</v>
      </c>
      <c r="R220" s="7">
        <f t="shared" si="53"/>
        <v>3.5</v>
      </c>
      <c r="S220" s="7">
        <f t="shared" si="54"/>
        <v>0.44444444444444442</v>
      </c>
      <c r="T220" s="7">
        <f t="shared" si="55"/>
        <v>-7.6923076923076872E-2</v>
      </c>
      <c r="U220" s="2">
        <f t="shared" si="56"/>
        <v>-7.7892088518272229E-2</v>
      </c>
    </row>
    <row r="221" spans="1:21" x14ac:dyDescent="0.3">
      <c r="A221" s="1" t="str">
        <f>'D gesamt'!G223</f>
        <v>Cellule MathDoc/CEDRAM</v>
      </c>
      <c r="B221" s="1" t="str">
        <f>'D gesamt'!H223</f>
        <v>Closed/Hybrid</v>
      </c>
      <c r="C221" s="1">
        <f>'D gesamt'!I223+'A gesamt'!I223+'CH gesamt'!I223</f>
        <v>10</v>
      </c>
      <c r="D221" s="1">
        <f>'D gesamt'!J223+'A gesamt'!J223+'CH gesamt'!J223</f>
        <v>4</v>
      </c>
      <c r="E221" s="1">
        <f>'D gesamt'!K223+'A gesamt'!K223+'CH gesamt'!K223</f>
        <v>6</v>
      </c>
      <c r="F221" s="1">
        <f>'D gesamt'!L223+'A gesamt'!L223+'CH gesamt'!L223</f>
        <v>17</v>
      </c>
      <c r="G221" s="1">
        <f>'D gesamt'!M223+'A gesamt'!M223+'CH gesamt'!M223</f>
        <v>8</v>
      </c>
      <c r="H221" s="1">
        <f>'D gesamt'!N223+'A gesamt'!N223+'CH gesamt'!N223</f>
        <v>15</v>
      </c>
      <c r="I221" s="1">
        <f>'D gesamt'!O223+'A gesamt'!O223+'CH gesamt'!O223</f>
        <v>60</v>
      </c>
      <c r="J221" s="2">
        <f t="shared" si="49"/>
        <v>8.4992697710721692E-5</v>
      </c>
      <c r="K221" s="7">
        <f t="shared" si="57"/>
        <v>0.98459365699496937</v>
      </c>
      <c r="L221" t="s">
        <v>1688</v>
      </c>
      <c r="M221" s="7">
        <f t="shared" si="50"/>
        <v>1.1791803910162177E-4</v>
      </c>
      <c r="N221" s="1" t="s">
        <v>193</v>
      </c>
      <c r="O221" s="1" t="s">
        <v>4</v>
      </c>
      <c r="P221" s="7">
        <f t="shared" si="51"/>
        <v>-0.6</v>
      </c>
      <c r="Q221" s="7">
        <f t="shared" si="52"/>
        <v>0.5</v>
      </c>
      <c r="R221" s="7">
        <f t="shared" si="53"/>
        <v>1.8333333333333335</v>
      </c>
      <c r="S221" s="7">
        <f t="shared" si="54"/>
        <v>-0.52941176470588236</v>
      </c>
      <c r="T221" s="7">
        <f t="shared" si="55"/>
        <v>0.875</v>
      </c>
      <c r="U221" s="2">
        <f t="shared" si="56"/>
        <v>8.4471771197698553E-2</v>
      </c>
    </row>
    <row r="222" spans="1:21" x14ac:dyDescent="0.3">
      <c r="A222" s="1" t="str">
        <f>'D gesamt'!G224</f>
        <v>International Institute of Anticancer Research</v>
      </c>
      <c r="B222" s="1" t="str">
        <f>'D gesamt'!H224</f>
        <v>Closed/Hybrid</v>
      </c>
      <c r="C222" s="1">
        <f>'D gesamt'!I224+'A gesamt'!I224+'CH gesamt'!I224</f>
        <v>0</v>
      </c>
      <c r="D222" s="1">
        <f>'D gesamt'!J224+'A gesamt'!J224+'CH gesamt'!J224</f>
        <v>6</v>
      </c>
      <c r="E222" s="1">
        <f>'D gesamt'!K224+'A gesamt'!K224+'CH gesamt'!K224</f>
        <v>25</v>
      </c>
      <c r="F222" s="1">
        <f>'D gesamt'!L224+'A gesamt'!L224+'CH gesamt'!L224</f>
        <v>18</v>
      </c>
      <c r="G222" s="1">
        <f>'D gesamt'!M224+'A gesamt'!M224+'CH gesamt'!M224</f>
        <v>11</v>
      </c>
      <c r="H222" s="1">
        <f>'D gesamt'!N224+'A gesamt'!N224+'CH gesamt'!N224</f>
        <v>0</v>
      </c>
      <c r="I222" s="1">
        <f>'D gesamt'!O224+'A gesamt'!O224+'CH gesamt'!O224</f>
        <v>60</v>
      </c>
      <c r="J222" s="2">
        <f t="shared" si="49"/>
        <v>8.4992697710721692E-5</v>
      </c>
      <c r="K222" s="7">
        <f t="shared" si="57"/>
        <v>0.98467864969268004</v>
      </c>
      <c r="L222" t="s">
        <v>1688</v>
      </c>
      <c r="M222" s="7">
        <f t="shared" si="50"/>
        <v>0</v>
      </c>
      <c r="N222" s="1" t="s">
        <v>305</v>
      </c>
      <c r="O222" s="1" t="s">
        <v>4</v>
      </c>
      <c r="P222" s="7" t="e">
        <f t="shared" si="51"/>
        <v>#DIV/0!</v>
      </c>
      <c r="Q222" s="7">
        <f t="shared" si="52"/>
        <v>3.166666666666667</v>
      </c>
      <c r="R222" s="7">
        <f t="shared" si="53"/>
        <v>-0.28000000000000003</v>
      </c>
      <c r="S222" s="7">
        <f t="shared" si="54"/>
        <v>-0.38888888888888884</v>
      </c>
      <c r="T222" s="7">
        <f t="shared" si="55"/>
        <v>-1</v>
      </c>
      <c r="U222" s="2" t="e">
        <f t="shared" si="56"/>
        <v>#DIV/0!</v>
      </c>
    </row>
    <row r="223" spans="1:21" x14ac:dyDescent="0.3">
      <c r="A223" s="1" t="str">
        <f>'D gesamt'!G225</f>
        <v>Antiquity Publications</v>
      </c>
      <c r="B223" s="1" t="str">
        <f>'D gesamt'!H225</f>
        <v>Closed/Hybrid</v>
      </c>
      <c r="C223" s="1">
        <f>'D gesamt'!I225+'A gesamt'!I225+'CH gesamt'!I225</f>
        <v>4</v>
      </c>
      <c r="D223" s="1">
        <f>'D gesamt'!J225+'A gesamt'!J225+'CH gesamt'!J225</f>
        <v>10</v>
      </c>
      <c r="E223" s="1">
        <f>'D gesamt'!K225+'A gesamt'!K225+'CH gesamt'!K225</f>
        <v>10</v>
      </c>
      <c r="F223" s="1">
        <f>'D gesamt'!L225+'A gesamt'!L225+'CH gesamt'!L225</f>
        <v>15</v>
      </c>
      <c r="G223" s="1">
        <f>'D gesamt'!M225+'A gesamt'!M225+'CH gesamt'!M225</f>
        <v>11</v>
      </c>
      <c r="H223" s="1">
        <f>'D gesamt'!N225+'A gesamt'!N225+'CH gesamt'!N225</f>
        <v>10</v>
      </c>
      <c r="I223" s="1">
        <f>'D gesamt'!O225+'A gesamt'!O225+'CH gesamt'!O225</f>
        <v>60</v>
      </c>
      <c r="J223" s="2">
        <f t="shared" si="49"/>
        <v>8.4992697710721692E-5</v>
      </c>
      <c r="K223" s="7">
        <f t="shared" si="57"/>
        <v>0.98476364239039071</v>
      </c>
      <c r="L223" t="s">
        <v>1688</v>
      </c>
      <c r="M223" s="7">
        <f t="shared" si="50"/>
        <v>7.861202606774784E-5</v>
      </c>
      <c r="N223" s="1" t="s">
        <v>304</v>
      </c>
      <c r="O223" s="1" t="s">
        <v>4</v>
      </c>
      <c r="P223" s="7">
        <f t="shared" si="51"/>
        <v>1.5</v>
      </c>
      <c r="Q223" s="7">
        <f t="shared" si="52"/>
        <v>0</v>
      </c>
      <c r="R223" s="7">
        <f t="shared" si="53"/>
        <v>0.5</v>
      </c>
      <c r="S223" s="7">
        <f t="shared" si="54"/>
        <v>-0.26666666666666672</v>
      </c>
      <c r="T223" s="7">
        <f t="shared" si="55"/>
        <v>-9.0909090909090939E-2</v>
      </c>
      <c r="U223" s="2">
        <f t="shared" si="56"/>
        <v>0.20112443398143132</v>
      </c>
    </row>
    <row r="224" spans="1:21" x14ac:dyDescent="0.3">
      <c r="A224" s="1" t="str">
        <f>'D gesamt'!G226</f>
        <v>Consortium Erudit</v>
      </c>
      <c r="B224" s="1" t="str">
        <f>'D gesamt'!H226</f>
        <v>Closed/Hybrid</v>
      </c>
      <c r="C224" s="1">
        <f>'D gesamt'!I226+'A gesamt'!I226+'CH gesamt'!I226</f>
        <v>11</v>
      </c>
      <c r="D224" s="1">
        <f>'D gesamt'!J226+'A gesamt'!J226+'CH gesamt'!J226</f>
        <v>8</v>
      </c>
      <c r="E224" s="1">
        <f>'D gesamt'!K226+'A gesamt'!K226+'CH gesamt'!K226</f>
        <v>12</v>
      </c>
      <c r="F224" s="1">
        <f>'D gesamt'!L226+'A gesamt'!L226+'CH gesamt'!L226</f>
        <v>13</v>
      </c>
      <c r="G224" s="1">
        <f>'D gesamt'!M226+'A gesamt'!M226+'CH gesamt'!M226</f>
        <v>11</v>
      </c>
      <c r="H224" s="1">
        <f>'D gesamt'!N226+'A gesamt'!N226+'CH gesamt'!N226</f>
        <v>3</v>
      </c>
      <c r="I224" s="1">
        <f>'D gesamt'!O226+'A gesamt'!O226+'CH gesamt'!O226</f>
        <v>58</v>
      </c>
      <c r="J224" s="2">
        <f t="shared" si="49"/>
        <v>8.2159607787030961E-5</v>
      </c>
      <c r="K224" s="7">
        <f t="shared" si="57"/>
        <v>0.98484580199817773</v>
      </c>
      <c r="L224" t="s">
        <v>1688</v>
      </c>
      <c r="M224" s="7">
        <f t="shared" si="50"/>
        <v>2.3583607820324353E-5</v>
      </c>
      <c r="N224" s="1" t="s">
        <v>632</v>
      </c>
      <c r="O224" s="1" t="s">
        <v>4</v>
      </c>
      <c r="P224" s="7">
        <f t="shared" si="51"/>
        <v>-0.27272727272727271</v>
      </c>
      <c r="Q224" s="7">
        <f t="shared" si="52"/>
        <v>0.5</v>
      </c>
      <c r="R224" s="7">
        <f t="shared" si="53"/>
        <v>8.3333333333333259E-2</v>
      </c>
      <c r="S224" s="7">
        <f t="shared" si="54"/>
        <v>-0.15384615384615385</v>
      </c>
      <c r="T224" s="7">
        <f t="shared" si="55"/>
        <v>-0.72727272727272729</v>
      </c>
      <c r="U224" s="2">
        <f t="shared" si="56"/>
        <v>-0.22883783502323929</v>
      </c>
    </row>
    <row r="225" spans="1:21" x14ac:dyDescent="0.3">
      <c r="A225" s="1" t="str">
        <f>'D gesamt'!G227</f>
        <v>American Psychiatric Association Publishing</v>
      </c>
      <c r="B225" s="1" t="str">
        <f>'D gesamt'!H227</f>
        <v>Closed/Hybrid</v>
      </c>
      <c r="C225" s="1">
        <f>'D gesamt'!I227+'A gesamt'!I227+'CH gesamt'!I227</f>
        <v>11</v>
      </c>
      <c r="D225" s="1">
        <f>'D gesamt'!J227+'A gesamt'!J227+'CH gesamt'!J227</f>
        <v>14</v>
      </c>
      <c r="E225" s="1">
        <f>'D gesamt'!K227+'A gesamt'!K227+'CH gesamt'!K227</f>
        <v>13</v>
      </c>
      <c r="F225" s="1">
        <f>'D gesamt'!L227+'A gesamt'!L227+'CH gesamt'!L227</f>
        <v>6</v>
      </c>
      <c r="G225" s="1">
        <f>'D gesamt'!M227+'A gesamt'!M227+'CH gesamt'!M227</f>
        <v>9</v>
      </c>
      <c r="H225" s="1">
        <f>'D gesamt'!N227+'A gesamt'!N227+'CH gesamt'!N227</f>
        <v>8</v>
      </c>
      <c r="I225" s="1">
        <f>'D gesamt'!O227+'A gesamt'!O227+'CH gesamt'!O227</f>
        <v>61</v>
      </c>
      <c r="J225" s="2">
        <f t="shared" si="49"/>
        <v>8.6409242672567051E-5</v>
      </c>
      <c r="K225" s="7">
        <f t="shared" si="57"/>
        <v>0.98493221124085029</v>
      </c>
      <c r="L225" t="s">
        <v>1688</v>
      </c>
      <c r="M225" s="7">
        <f t="shared" si="50"/>
        <v>6.288962085419828E-5</v>
      </c>
      <c r="N225" s="1" t="s">
        <v>267</v>
      </c>
      <c r="O225" s="1" t="s">
        <v>4</v>
      </c>
      <c r="P225" s="7">
        <f t="shared" si="51"/>
        <v>0.27272727272727271</v>
      </c>
      <c r="Q225" s="7">
        <f t="shared" si="52"/>
        <v>-7.1428571428571397E-2</v>
      </c>
      <c r="R225" s="7">
        <f t="shared" si="53"/>
        <v>-0.53846153846153844</v>
      </c>
      <c r="S225" s="7">
        <f t="shared" si="54"/>
        <v>0.5</v>
      </c>
      <c r="T225" s="7">
        <f t="shared" si="55"/>
        <v>-0.11111111111111116</v>
      </c>
      <c r="U225" s="2">
        <f t="shared" si="56"/>
        <v>-6.1704874021946354E-2</v>
      </c>
    </row>
    <row r="226" spans="1:21" x14ac:dyDescent="0.3">
      <c r="A226" s="1" t="str">
        <f>'D gesamt'!G228</f>
        <v>Universitat Autonoma de Barcelona</v>
      </c>
      <c r="B226" s="1" t="str">
        <f>'D gesamt'!H228</f>
        <v>Closed/Hybrid</v>
      </c>
      <c r="C226" s="1">
        <f>'D gesamt'!I228+'A gesamt'!I228+'CH gesamt'!I228</f>
        <v>14</v>
      </c>
      <c r="D226" s="1">
        <f>'D gesamt'!J228+'A gesamt'!J228+'CH gesamt'!J228</f>
        <v>4</v>
      </c>
      <c r="E226" s="1">
        <f>'D gesamt'!K228+'A gesamt'!K228+'CH gesamt'!K228</f>
        <v>7</v>
      </c>
      <c r="F226" s="1">
        <f>'D gesamt'!L228+'A gesamt'!L228+'CH gesamt'!L228</f>
        <v>14</v>
      </c>
      <c r="G226" s="1">
        <f>'D gesamt'!M228+'A gesamt'!M228+'CH gesamt'!M228</f>
        <v>9</v>
      </c>
      <c r="H226" s="1">
        <f>'D gesamt'!N228+'A gesamt'!N228+'CH gesamt'!N228</f>
        <v>8</v>
      </c>
      <c r="I226" s="1">
        <f>'D gesamt'!O228+'A gesamt'!O228+'CH gesamt'!O228</f>
        <v>56</v>
      </c>
      <c r="J226" s="2">
        <f t="shared" si="49"/>
        <v>7.9326517863340242E-5</v>
      </c>
      <c r="K226" s="7">
        <f t="shared" si="57"/>
        <v>0.98501153775871364</v>
      </c>
      <c r="L226" t="s">
        <v>1688</v>
      </c>
      <c r="M226" s="7">
        <f t="shared" si="50"/>
        <v>6.288962085419828E-5</v>
      </c>
      <c r="N226" s="1" t="s">
        <v>552</v>
      </c>
      <c r="O226" s="1" t="s">
        <v>4</v>
      </c>
      <c r="P226" s="7">
        <f t="shared" si="51"/>
        <v>-0.7142857142857143</v>
      </c>
      <c r="Q226" s="7">
        <f t="shared" si="52"/>
        <v>0.75</v>
      </c>
      <c r="R226" s="7">
        <f t="shared" si="53"/>
        <v>1</v>
      </c>
      <c r="S226" s="7">
        <f t="shared" si="54"/>
        <v>-0.3571428571428571</v>
      </c>
      <c r="T226" s="7">
        <f t="shared" si="55"/>
        <v>-0.11111111111111116</v>
      </c>
      <c r="U226" s="2">
        <f t="shared" si="56"/>
        <v>-0.10588703934201882</v>
      </c>
    </row>
    <row r="227" spans="1:21" x14ac:dyDescent="0.3">
      <c r="A227" s="1" t="str">
        <f>'D gesamt'!G229</f>
        <v>Bristol University Press</v>
      </c>
      <c r="B227" s="1" t="str">
        <f>'D gesamt'!H229</f>
        <v>Closed/Hybrid</v>
      </c>
      <c r="C227" s="1">
        <f>'D gesamt'!I229+'A gesamt'!I229+'CH gesamt'!I229</f>
        <v>5</v>
      </c>
      <c r="D227" s="1">
        <f>'D gesamt'!J229+'A gesamt'!J229+'CH gesamt'!J229</f>
        <v>10</v>
      </c>
      <c r="E227" s="1">
        <f>'D gesamt'!K229+'A gesamt'!K229+'CH gesamt'!K229</f>
        <v>9</v>
      </c>
      <c r="F227" s="1">
        <f>'D gesamt'!L229+'A gesamt'!L229+'CH gesamt'!L229</f>
        <v>10</v>
      </c>
      <c r="G227" s="1">
        <f>'D gesamt'!M229+'A gesamt'!M229+'CH gesamt'!M229</f>
        <v>18</v>
      </c>
      <c r="H227" s="1">
        <f>'D gesamt'!N229+'A gesamt'!N229+'CH gesamt'!N229</f>
        <v>10</v>
      </c>
      <c r="I227" s="1">
        <f>'D gesamt'!O229+'A gesamt'!O229+'CH gesamt'!O229</f>
        <v>62</v>
      </c>
      <c r="J227" s="2">
        <f t="shared" si="49"/>
        <v>8.782578763441241E-5</v>
      </c>
      <c r="K227" s="7">
        <f t="shared" si="57"/>
        <v>0.98509936354634808</v>
      </c>
      <c r="L227" t="s">
        <v>1688</v>
      </c>
      <c r="M227" s="7">
        <f t="shared" si="50"/>
        <v>7.861202606774784E-5</v>
      </c>
      <c r="N227" s="1" t="s">
        <v>276</v>
      </c>
      <c r="O227" s="1" t="s">
        <v>4</v>
      </c>
      <c r="P227" s="7">
        <f t="shared" si="51"/>
        <v>1</v>
      </c>
      <c r="Q227" s="7">
        <f t="shared" si="52"/>
        <v>-9.9999999999999978E-2</v>
      </c>
      <c r="R227" s="7">
        <f t="shared" si="53"/>
        <v>0.11111111111111116</v>
      </c>
      <c r="S227" s="7">
        <f t="shared" si="54"/>
        <v>0.8</v>
      </c>
      <c r="T227" s="7">
        <f t="shared" si="55"/>
        <v>-0.44444444444444442</v>
      </c>
      <c r="U227" s="2">
        <f t="shared" si="56"/>
        <v>0.1486983549970351</v>
      </c>
    </row>
    <row r="228" spans="1:21" x14ac:dyDescent="0.3">
      <c r="A228" s="1" t="str">
        <f>'D gesamt'!G230</f>
        <v>Pageant Media US</v>
      </c>
      <c r="B228" s="1" t="str">
        <f>'D gesamt'!H230</f>
        <v>Closed/Hybrid</v>
      </c>
      <c r="C228" s="1">
        <f>'D gesamt'!I230+'A gesamt'!I230+'CH gesamt'!I230</f>
        <v>9</v>
      </c>
      <c r="D228" s="1">
        <f>'D gesamt'!J230+'A gesamt'!J230+'CH gesamt'!J230</f>
        <v>6</v>
      </c>
      <c r="E228" s="1">
        <f>'D gesamt'!K230+'A gesamt'!K230+'CH gesamt'!K230</f>
        <v>6</v>
      </c>
      <c r="F228" s="1">
        <f>'D gesamt'!L230+'A gesamt'!L230+'CH gesamt'!L230</f>
        <v>10</v>
      </c>
      <c r="G228" s="1">
        <f>'D gesamt'!M230+'A gesamt'!M230+'CH gesamt'!M230</f>
        <v>11</v>
      </c>
      <c r="H228" s="1">
        <f>'D gesamt'!N230+'A gesamt'!N230+'CH gesamt'!N230</f>
        <v>14</v>
      </c>
      <c r="I228" s="1">
        <f>'D gesamt'!O230+'A gesamt'!O230+'CH gesamt'!O230</f>
        <v>56</v>
      </c>
      <c r="J228" s="2">
        <f t="shared" si="49"/>
        <v>7.9326517863340242E-5</v>
      </c>
      <c r="K228" s="7">
        <f t="shared" si="57"/>
        <v>0.98517869006421144</v>
      </c>
      <c r="L228" t="s">
        <v>1688</v>
      </c>
      <c r="M228" s="7">
        <f t="shared" si="50"/>
        <v>1.1005683649484699E-4</v>
      </c>
      <c r="N228" s="1" t="s">
        <v>195</v>
      </c>
      <c r="O228" s="1" t="s">
        <v>4</v>
      </c>
      <c r="P228" s="7">
        <f t="shared" si="51"/>
        <v>-0.33333333333333337</v>
      </c>
      <c r="Q228" s="7">
        <f t="shared" si="52"/>
        <v>0</v>
      </c>
      <c r="R228" s="7">
        <f t="shared" si="53"/>
        <v>0.66666666666666674</v>
      </c>
      <c r="S228" s="7">
        <f t="shared" si="54"/>
        <v>0.10000000000000009</v>
      </c>
      <c r="T228" s="7">
        <f t="shared" si="55"/>
        <v>0.27272727272727271</v>
      </c>
      <c r="U228" s="2">
        <f t="shared" si="56"/>
        <v>9.2388464140372939E-2</v>
      </c>
    </row>
    <row r="229" spans="1:21" x14ac:dyDescent="0.3">
      <c r="A229" s="1" t="str">
        <f>'D gesamt'!G231</f>
        <v>American College of Physicians</v>
      </c>
      <c r="B229" s="1" t="str">
        <f>'D gesamt'!H231</f>
        <v>Closed/Hybrid</v>
      </c>
      <c r="C229" s="1">
        <f>'D gesamt'!I231+'A gesamt'!I231+'CH gesamt'!I231</f>
        <v>6</v>
      </c>
      <c r="D229" s="1">
        <f>'D gesamt'!J231+'A gesamt'!J231+'CH gesamt'!J231</f>
        <v>10</v>
      </c>
      <c r="E229" s="1">
        <f>'D gesamt'!K231+'A gesamt'!K231+'CH gesamt'!K231</f>
        <v>8</v>
      </c>
      <c r="F229" s="1">
        <f>'D gesamt'!L231+'A gesamt'!L231+'CH gesamt'!L231</f>
        <v>10</v>
      </c>
      <c r="G229" s="1">
        <f>'D gesamt'!M231+'A gesamt'!M231+'CH gesamt'!M231</f>
        <v>11</v>
      </c>
      <c r="H229" s="1">
        <f>'D gesamt'!N231+'A gesamt'!N231+'CH gesamt'!N231</f>
        <v>14</v>
      </c>
      <c r="I229" s="1">
        <f>'D gesamt'!O231+'A gesamt'!O231+'CH gesamt'!O231</f>
        <v>59</v>
      </c>
      <c r="J229" s="2">
        <f t="shared" si="49"/>
        <v>8.357615274887632E-5</v>
      </c>
      <c r="K229" s="7">
        <f t="shared" si="57"/>
        <v>0.98526226621696034</v>
      </c>
      <c r="L229" t="s">
        <v>1688</v>
      </c>
      <c r="M229" s="7">
        <f t="shared" si="50"/>
        <v>1.1005683649484699E-4</v>
      </c>
      <c r="N229" s="1" t="s">
        <v>180</v>
      </c>
      <c r="O229" s="1" t="s">
        <v>4</v>
      </c>
      <c r="P229" s="7">
        <f t="shared" si="51"/>
        <v>0.66666666666666674</v>
      </c>
      <c r="Q229" s="7">
        <f t="shared" si="52"/>
        <v>-0.19999999999999996</v>
      </c>
      <c r="R229" s="7">
        <f t="shared" si="53"/>
        <v>0.25</v>
      </c>
      <c r="S229" s="7">
        <f t="shared" si="54"/>
        <v>0.10000000000000009</v>
      </c>
      <c r="T229" s="7">
        <f t="shared" si="55"/>
        <v>0.27272727272727271</v>
      </c>
      <c r="U229" s="2">
        <f t="shared" si="56"/>
        <v>0.18466445254224406</v>
      </c>
    </row>
    <row r="230" spans="1:21" x14ac:dyDescent="0.3">
      <c r="A230" s="1" t="str">
        <f>'D gesamt'!G232</f>
        <v>Universitatsbibliothek Bamberg</v>
      </c>
      <c r="B230" s="1" t="str">
        <f>'D gesamt'!H232</f>
        <v>Closed/Hybrid</v>
      </c>
      <c r="C230" s="1">
        <f>'D gesamt'!I232+'A gesamt'!I232+'CH gesamt'!I232</f>
        <v>5</v>
      </c>
      <c r="D230" s="1">
        <f>'D gesamt'!J232+'A gesamt'!J232+'CH gesamt'!J232</f>
        <v>10</v>
      </c>
      <c r="E230" s="1">
        <f>'D gesamt'!K232+'A gesamt'!K232+'CH gesamt'!K232</f>
        <v>10</v>
      </c>
      <c r="F230" s="1">
        <f>'D gesamt'!L232+'A gesamt'!L232+'CH gesamt'!L232</f>
        <v>8</v>
      </c>
      <c r="G230" s="1">
        <f>'D gesamt'!M232+'A gesamt'!M232+'CH gesamt'!M232</f>
        <v>13</v>
      </c>
      <c r="H230" s="1">
        <f>'D gesamt'!N232+'A gesamt'!N232+'CH gesamt'!N232</f>
        <v>8</v>
      </c>
      <c r="I230" s="1">
        <f>'D gesamt'!O232+'A gesamt'!O232+'CH gesamt'!O232</f>
        <v>54</v>
      </c>
      <c r="J230" s="2">
        <f t="shared" si="49"/>
        <v>7.6493427939649524E-5</v>
      </c>
      <c r="K230" s="7">
        <f t="shared" si="57"/>
        <v>0.98533875964490003</v>
      </c>
      <c r="L230" t="s">
        <v>1688</v>
      </c>
      <c r="M230" s="7">
        <f t="shared" si="50"/>
        <v>6.288962085419828E-5</v>
      </c>
      <c r="N230" s="1" t="s">
        <v>633</v>
      </c>
      <c r="O230" s="1" t="s">
        <v>4</v>
      </c>
      <c r="P230" s="7">
        <f t="shared" si="51"/>
        <v>1</v>
      </c>
      <c r="Q230" s="7">
        <f t="shared" si="52"/>
        <v>0</v>
      </c>
      <c r="R230" s="7">
        <f t="shared" si="53"/>
        <v>-0.19999999999999996</v>
      </c>
      <c r="S230" s="7">
        <f t="shared" si="54"/>
        <v>0.625</v>
      </c>
      <c r="T230" s="7">
        <f t="shared" si="55"/>
        <v>-0.38461538461538458</v>
      </c>
      <c r="U230" s="2">
        <f t="shared" si="56"/>
        <v>9.8560543306117854E-2</v>
      </c>
    </row>
    <row r="231" spans="1:21" x14ac:dyDescent="0.3">
      <c r="A231" s="1" t="str">
        <f>'D gesamt'!G233</f>
        <v>Association for Information Systems</v>
      </c>
      <c r="B231" s="1" t="str">
        <f>'D gesamt'!H233</f>
        <v>Closed/Hybrid</v>
      </c>
      <c r="C231" s="1">
        <f>'D gesamt'!I233+'A gesamt'!I233+'CH gesamt'!I233</f>
        <v>0</v>
      </c>
      <c r="D231" s="1">
        <f>'D gesamt'!J233+'A gesamt'!J233+'CH gesamt'!J233</f>
        <v>0</v>
      </c>
      <c r="E231" s="1">
        <f>'D gesamt'!K233+'A gesamt'!K233+'CH gesamt'!K233</f>
        <v>0</v>
      </c>
      <c r="F231" s="1">
        <f>'D gesamt'!L233+'A gesamt'!L233+'CH gesamt'!L233</f>
        <v>11</v>
      </c>
      <c r="G231" s="1">
        <f>'D gesamt'!M233+'A gesamt'!M233+'CH gesamt'!M233</f>
        <v>24</v>
      </c>
      <c r="H231" s="1">
        <f>'D gesamt'!N233+'A gesamt'!N233+'CH gesamt'!N233</f>
        <v>23</v>
      </c>
      <c r="I231" s="1">
        <f>'D gesamt'!O233+'A gesamt'!O233+'CH gesamt'!O233</f>
        <v>58</v>
      </c>
      <c r="J231" s="2">
        <f t="shared" si="49"/>
        <v>8.2159607787030961E-5</v>
      </c>
      <c r="K231" s="7">
        <f t="shared" si="57"/>
        <v>0.98542091925268704</v>
      </c>
      <c r="L231" t="s">
        <v>1688</v>
      </c>
      <c r="M231" s="7">
        <f t="shared" si="50"/>
        <v>1.8080765995582003E-4</v>
      </c>
      <c r="N231" s="1" t="s">
        <v>185</v>
      </c>
      <c r="O231" s="1" t="s">
        <v>4</v>
      </c>
      <c r="P231" s="7" t="e">
        <f t="shared" si="51"/>
        <v>#DIV/0!</v>
      </c>
      <c r="Q231" s="7" t="e">
        <f t="shared" si="52"/>
        <v>#DIV/0!</v>
      </c>
      <c r="R231" s="7" t="e">
        <f t="shared" si="53"/>
        <v>#DIV/0!</v>
      </c>
      <c r="S231" s="7">
        <f t="shared" si="54"/>
        <v>1.1818181818181817</v>
      </c>
      <c r="T231" s="7">
        <f t="shared" si="55"/>
        <v>-4.166666666666663E-2</v>
      </c>
      <c r="U231" s="2" t="e">
        <f t="shared" si="56"/>
        <v>#DIV/0!</v>
      </c>
    </row>
    <row r="232" spans="1:21" x14ac:dyDescent="0.3">
      <c r="A232" s="1" t="str">
        <f>'D gesamt'!G234</f>
        <v>ASTM International</v>
      </c>
      <c r="B232" s="1" t="str">
        <f>'D gesamt'!H234</f>
        <v>Closed/Hybrid</v>
      </c>
      <c r="C232" s="1">
        <f>'D gesamt'!I234+'A gesamt'!I234+'CH gesamt'!I234</f>
        <v>4</v>
      </c>
      <c r="D232" s="1">
        <f>'D gesamt'!J234+'A gesamt'!J234+'CH gesamt'!J234</f>
        <v>9</v>
      </c>
      <c r="E232" s="1">
        <f>'D gesamt'!K234+'A gesamt'!K234+'CH gesamt'!K234</f>
        <v>9</v>
      </c>
      <c r="F232" s="1">
        <f>'D gesamt'!L234+'A gesamt'!L234+'CH gesamt'!L234</f>
        <v>16</v>
      </c>
      <c r="G232" s="1">
        <f>'D gesamt'!M234+'A gesamt'!M234+'CH gesamt'!M234</f>
        <v>12</v>
      </c>
      <c r="H232" s="1">
        <f>'D gesamt'!N234+'A gesamt'!N234+'CH gesamt'!N234</f>
        <v>3</v>
      </c>
      <c r="I232" s="1">
        <f>'D gesamt'!O234+'A gesamt'!O234+'CH gesamt'!O234</f>
        <v>53</v>
      </c>
      <c r="J232" s="2">
        <f t="shared" si="49"/>
        <v>7.5076882977804152E-5</v>
      </c>
      <c r="K232" s="7">
        <f t="shared" si="57"/>
        <v>0.98549599613566485</v>
      </c>
      <c r="L232" t="s">
        <v>1688</v>
      </c>
      <c r="M232" s="7">
        <f t="shared" si="50"/>
        <v>2.3583607820324353E-5</v>
      </c>
      <c r="N232" s="1" t="s">
        <v>480</v>
      </c>
      <c r="O232" s="1" t="s">
        <v>4</v>
      </c>
      <c r="P232" s="7">
        <f t="shared" si="51"/>
        <v>1.25</v>
      </c>
      <c r="Q232" s="7">
        <f t="shared" si="52"/>
        <v>0</v>
      </c>
      <c r="R232" s="7">
        <f t="shared" si="53"/>
        <v>0.77777777777777768</v>
      </c>
      <c r="S232" s="7">
        <f t="shared" si="54"/>
        <v>-0.25</v>
      </c>
      <c r="T232" s="7">
        <f t="shared" si="55"/>
        <v>-0.75</v>
      </c>
      <c r="U232" s="2">
        <f t="shared" si="56"/>
        <v>-5.5912488705098018E-2</v>
      </c>
    </row>
    <row r="233" spans="1:21" x14ac:dyDescent="0.3">
      <c r="A233" s="1" t="str">
        <f>'D gesamt'!G235</f>
        <v>SIGMA (Symmetry, Integrability and Geometry: Methods and Application)</v>
      </c>
      <c r="B233" s="1" t="str">
        <f>'D gesamt'!H235</f>
        <v>Closed/Hybrid</v>
      </c>
      <c r="C233" s="1">
        <f>'D gesamt'!I235+'A gesamt'!I235+'CH gesamt'!I235</f>
        <v>8</v>
      </c>
      <c r="D233" s="1">
        <f>'D gesamt'!J235+'A gesamt'!J235+'CH gesamt'!J235</f>
        <v>13</v>
      </c>
      <c r="E233" s="1">
        <f>'D gesamt'!K235+'A gesamt'!K235+'CH gesamt'!K235</f>
        <v>7</v>
      </c>
      <c r="F233" s="1">
        <f>'D gesamt'!L235+'A gesamt'!L235+'CH gesamt'!L235</f>
        <v>6</v>
      </c>
      <c r="G233" s="1">
        <f>'D gesamt'!M235+'A gesamt'!M235+'CH gesamt'!M235</f>
        <v>7</v>
      </c>
      <c r="H233" s="1">
        <f>'D gesamt'!N235+'A gesamt'!N235+'CH gesamt'!N235</f>
        <v>11</v>
      </c>
      <c r="I233" s="1">
        <f>'D gesamt'!O235+'A gesamt'!O235+'CH gesamt'!O235</f>
        <v>52</v>
      </c>
      <c r="J233" s="2">
        <f t="shared" si="49"/>
        <v>7.3660338015958793E-5</v>
      </c>
      <c r="K233" s="7">
        <f t="shared" si="57"/>
        <v>0.98556965647368078</v>
      </c>
      <c r="L233" t="s">
        <v>1688</v>
      </c>
      <c r="M233" s="7">
        <f t="shared" si="50"/>
        <v>8.6473228674522633E-5</v>
      </c>
      <c r="N233" s="1" t="s">
        <v>271</v>
      </c>
      <c r="O233" s="1" t="s">
        <v>4</v>
      </c>
      <c r="P233" s="7">
        <f t="shared" si="51"/>
        <v>0.625</v>
      </c>
      <c r="Q233" s="7">
        <f t="shared" si="52"/>
        <v>-0.46153846153846156</v>
      </c>
      <c r="R233" s="7">
        <f t="shared" si="53"/>
        <v>-0.1428571428571429</v>
      </c>
      <c r="S233" s="7">
        <f t="shared" si="54"/>
        <v>0.16666666666666674</v>
      </c>
      <c r="T233" s="7">
        <f t="shared" si="55"/>
        <v>0.5714285714285714</v>
      </c>
      <c r="U233" s="2">
        <f t="shared" si="56"/>
        <v>6.5762756635474151E-2</v>
      </c>
    </row>
    <row r="234" spans="1:21" x14ac:dyDescent="0.3">
      <c r="A234" s="1" t="str">
        <f>'D gesamt'!G236</f>
        <v>International Association of Online Engineering (IAOE)</v>
      </c>
      <c r="B234" s="1" t="str">
        <f>'D gesamt'!H236</f>
        <v>Closed/Hybrid</v>
      </c>
      <c r="C234" s="1">
        <f>'D gesamt'!I236+'A gesamt'!I236+'CH gesamt'!I236</f>
        <v>9</v>
      </c>
      <c r="D234" s="1">
        <f>'D gesamt'!J236+'A gesamt'!J236+'CH gesamt'!J236</f>
        <v>8</v>
      </c>
      <c r="E234" s="1">
        <f>'D gesamt'!K236+'A gesamt'!K236+'CH gesamt'!K236</f>
        <v>11</v>
      </c>
      <c r="F234" s="1">
        <f>'D gesamt'!L236+'A gesamt'!L236+'CH gesamt'!L236</f>
        <v>3</v>
      </c>
      <c r="G234" s="1">
        <f>'D gesamt'!M236+'A gesamt'!M236+'CH gesamt'!M236</f>
        <v>13</v>
      </c>
      <c r="H234" s="1">
        <f>'D gesamt'!N236+'A gesamt'!N236+'CH gesamt'!N236</f>
        <v>7</v>
      </c>
      <c r="I234" s="1">
        <f>'D gesamt'!O236+'A gesamt'!O236+'CH gesamt'!O236</f>
        <v>51</v>
      </c>
      <c r="J234" s="2">
        <f t="shared" si="49"/>
        <v>7.2243793054113434E-5</v>
      </c>
      <c r="K234" s="7">
        <f t="shared" si="57"/>
        <v>0.98564190026673493</v>
      </c>
      <c r="L234" t="s">
        <v>1688</v>
      </c>
      <c r="M234" s="7">
        <f t="shared" si="50"/>
        <v>5.5028418247423493E-5</v>
      </c>
      <c r="N234" s="1" t="s">
        <v>219</v>
      </c>
      <c r="O234" s="1" t="s">
        <v>4</v>
      </c>
      <c r="P234" s="7">
        <f t="shared" si="51"/>
        <v>-0.11111111111111116</v>
      </c>
      <c r="Q234" s="7">
        <f t="shared" si="52"/>
        <v>0.375</v>
      </c>
      <c r="R234" s="7">
        <f t="shared" si="53"/>
        <v>-0.72727272727272729</v>
      </c>
      <c r="S234" s="7">
        <f t="shared" si="54"/>
        <v>3.333333333333333</v>
      </c>
      <c r="T234" s="7">
        <f t="shared" si="55"/>
        <v>-0.46153846153846156</v>
      </c>
      <c r="U234" s="2">
        <f t="shared" si="56"/>
        <v>-4.9020607204410482E-2</v>
      </c>
    </row>
    <row r="235" spans="1:21" x14ac:dyDescent="0.3">
      <c r="A235" s="1" t="str">
        <f>'D gesamt'!G237</f>
        <v>University of Latvia</v>
      </c>
      <c r="B235" s="1" t="str">
        <f>'D gesamt'!H237</f>
        <v>Closed/Hybrid</v>
      </c>
      <c r="C235" s="1">
        <f>'D gesamt'!I237+'A gesamt'!I237+'CH gesamt'!I237</f>
        <v>18</v>
      </c>
      <c r="D235" s="1">
        <f>'D gesamt'!J237+'A gesamt'!J237+'CH gesamt'!J237</f>
        <v>0</v>
      </c>
      <c r="E235" s="1">
        <f>'D gesamt'!K237+'A gesamt'!K237+'CH gesamt'!K237</f>
        <v>18</v>
      </c>
      <c r="F235" s="1">
        <f>'D gesamt'!L237+'A gesamt'!L237+'CH gesamt'!L237</f>
        <v>0</v>
      </c>
      <c r="G235" s="1">
        <f>'D gesamt'!M237+'A gesamt'!M237+'CH gesamt'!M237</f>
        <v>1</v>
      </c>
      <c r="H235" s="1">
        <f>'D gesamt'!N237+'A gesamt'!N237+'CH gesamt'!N237</f>
        <v>14</v>
      </c>
      <c r="I235" s="1">
        <f>'D gesamt'!O237+'A gesamt'!O237+'CH gesamt'!O237</f>
        <v>51</v>
      </c>
      <c r="J235" s="2">
        <f t="shared" si="49"/>
        <v>7.2243793054113434E-5</v>
      </c>
      <c r="K235" s="7">
        <f t="shared" si="57"/>
        <v>0.98571414405978908</v>
      </c>
      <c r="L235" t="s">
        <v>1688</v>
      </c>
      <c r="M235" s="7">
        <f t="shared" si="50"/>
        <v>1.1005683649484699E-4</v>
      </c>
      <c r="N235" s="1" t="s">
        <v>602</v>
      </c>
      <c r="O235" s="1" t="s">
        <v>4</v>
      </c>
      <c r="P235" s="7">
        <f t="shared" si="51"/>
        <v>-1</v>
      </c>
      <c r="Q235" s="7" t="e">
        <f t="shared" si="52"/>
        <v>#DIV/0!</v>
      </c>
      <c r="R235" s="7">
        <f t="shared" si="53"/>
        <v>-1</v>
      </c>
      <c r="S235" s="7" t="e">
        <f t="shared" si="54"/>
        <v>#DIV/0!</v>
      </c>
      <c r="T235" s="7">
        <f t="shared" si="55"/>
        <v>13</v>
      </c>
      <c r="U235" s="2" t="e">
        <f t="shared" si="56"/>
        <v>#DIV/0!</v>
      </c>
    </row>
    <row r="236" spans="1:21" x14ac:dyDescent="0.3">
      <c r="A236" s="1" t="str">
        <f>'D gesamt'!G238</f>
        <v>Now Publishers</v>
      </c>
      <c r="B236" s="1" t="str">
        <f>'D gesamt'!H238</f>
        <v>Closed/Hybrid</v>
      </c>
      <c r="C236" s="1">
        <f>'D gesamt'!I238+'A gesamt'!I238+'CH gesamt'!I238</f>
        <v>9</v>
      </c>
      <c r="D236" s="1">
        <f>'D gesamt'!J238+'A gesamt'!J238+'CH gesamt'!J238</f>
        <v>12</v>
      </c>
      <c r="E236" s="1">
        <f>'D gesamt'!K238+'A gesamt'!K238+'CH gesamt'!K238</f>
        <v>7</v>
      </c>
      <c r="F236" s="1">
        <f>'D gesamt'!L238+'A gesamt'!L238+'CH gesamt'!L238</f>
        <v>10</v>
      </c>
      <c r="G236" s="1">
        <f>'D gesamt'!M238+'A gesamt'!M238+'CH gesamt'!M238</f>
        <v>7</v>
      </c>
      <c r="H236" s="1">
        <f>'D gesamt'!N238+'A gesamt'!N238+'CH gesamt'!N238</f>
        <v>6</v>
      </c>
      <c r="I236" s="1">
        <f>'D gesamt'!O238+'A gesamt'!O238+'CH gesamt'!O238</f>
        <v>51</v>
      </c>
      <c r="J236" s="2">
        <f t="shared" si="49"/>
        <v>7.2243793054113434E-5</v>
      </c>
      <c r="K236" s="7">
        <f t="shared" si="57"/>
        <v>0.98578638785284323</v>
      </c>
      <c r="L236" t="s">
        <v>1688</v>
      </c>
      <c r="M236" s="7">
        <f t="shared" si="50"/>
        <v>4.7167215640648707E-5</v>
      </c>
      <c r="N236" s="1" t="s">
        <v>350</v>
      </c>
      <c r="O236" s="1" t="s">
        <v>4</v>
      </c>
      <c r="P236" s="7">
        <f t="shared" si="51"/>
        <v>0.33333333333333326</v>
      </c>
      <c r="Q236" s="7">
        <f t="shared" si="52"/>
        <v>-0.41666666666666663</v>
      </c>
      <c r="R236" s="7">
        <f t="shared" si="53"/>
        <v>0.4285714285714286</v>
      </c>
      <c r="S236" s="7">
        <f t="shared" si="54"/>
        <v>-0.30000000000000004</v>
      </c>
      <c r="T236" s="7">
        <f t="shared" si="55"/>
        <v>-0.1428571428571429</v>
      </c>
      <c r="U236" s="2">
        <f t="shared" si="56"/>
        <v>-7.7892088518272229E-2</v>
      </c>
    </row>
    <row r="237" spans="1:21" x14ac:dyDescent="0.3">
      <c r="A237" s="1" t="str">
        <f>'D gesamt'!G239</f>
        <v>National Research University, Higher School of Economics (HSE)</v>
      </c>
      <c r="B237" s="1" t="str">
        <f>'D gesamt'!H239</f>
        <v>Closed/Hybrid</v>
      </c>
      <c r="C237" s="1">
        <f>'D gesamt'!I239+'A gesamt'!I239+'CH gesamt'!I239</f>
        <v>1</v>
      </c>
      <c r="D237" s="1">
        <f>'D gesamt'!J239+'A gesamt'!J239+'CH gesamt'!J239</f>
        <v>6</v>
      </c>
      <c r="E237" s="1">
        <f>'D gesamt'!K239+'A gesamt'!K239+'CH gesamt'!K239</f>
        <v>10</v>
      </c>
      <c r="F237" s="1">
        <f>'D gesamt'!L239+'A gesamt'!L239+'CH gesamt'!L239</f>
        <v>13</v>
      </c>
      <c r="G237" s="1">
        <f>'D gesamt'!M239+'A gesamt'!M239+'CH gesamt'!M239</f>
        <v>11</v>
      </c>
      <c r="H237" s="1">
        <f>'D gesamt'!N239+'A gesamt'!N239+'CH gesamt'!N239</f>
        <v>9</v>
      </c>
      <c r="I237" s="1">
        <f>'D gesamt'!O239+'A gesamt'!O239+'CH gesamt'!O239</f>
        <v>50</v>
      </c>
      <c r="J237" s="2">
        <f t="shared" si="49"/>
        <v>7.0827248092268075E-5</v>
      </c>
      <c r="K237" s="7">
        <f t="shared" si="57"/>
        <v>0.98585721510093549</v>
      </c>
      <c r="L237" t="s">
        <v>1688</v>
      </c>
      <c r="M237" s="7">
        <f t="shared" si="50"/>
        <v>7.075082346097306E-5</v>
      </c>
      <c r="N237" s="1" t="s">
        <v>330</v>
      </c>
      <c r="O237" s="1" t="s">
        <v>4</v>
      </c>
      <c r="P237" s="7">
        <f t="shared" si="51"/>
        <v>5</v>
      </c>
      <c r="Q237" s="7">
        <f t="shared" si="52"/>
        <v>0.66666666666666674</v>
      </c>
      <c r="R237" s="7">
        <f t="shared" si="53"/>
        <v>0.30000000000000004</v>
      </c>
      <c r="S237" s="7">
        <f t="shared" si="54"/>
        <v>-0.15384615384615385</v>
      </c>
      <c r="T237" s="7">
        <f t="shared" si="55"/>
        <v>-0.18181818181818177</v>
      </c>
      <c r="U237" s="2">
        <f t="shared" si="56"/>
        <v>0.55184557391535982</v>
      </c>
    </row>
    <row r="238" spans="1:21" x14ac:dyDescent="0.3">
      <c r="A238" s="1" t="str">
        <f>'D gesamt'!G240</f>
        <v>Foundation for Open Access Statistic</v>
      </c>
      <c r="B238" s="1" t="str">
        <f>'D gesamt'!H240</f>
        <v>Closed/Hybrid</v>
      </c>
      <c r="C238" s="1">
        <f>'D gesamt'!I240+'A gesamt'!I240+'CH gesamt'!I240</f>
        <v>0</v>
      </c>
      <c r="D238" s="1">
        <f>'D gesamt'!J240+'A gesamt'!J240+'CH gesamt'!J240</f>
        <v>6</v>
      </c>
      <c r="E238" s="1">
        <f>'D gesamt'!K240+'A gesamt'!K240+'CH gesamt'!K240</f>
        <v>13</v>
      </c>
      <c r="F238" s="1">
        <f>'D gesamt'!L240+'A gesamt'!L240+'CH gesamt'!L240</f>
        <v>9</v>
      </c>
      <c r="G238" s="1">
        <f>'D gesamt'!M240+'A gesamt'!M240+'CH gesamt'!M240</f>
        <v>14</v>
      </c>
      <c r="H238" s="1">
        <f>'D gesamt'!N240+'A gesamt'!N240+'CH gesamt'!N240</f>
        <v>13</v>
      </c>
      <c r="I238" s="1">
        <f>'D gesamt'!O240+'A gesamt'!O240+'CH gesamt'!O240</f>
        <v>55</v>
      </c>
      <c r="J238" s="2">
        <f t="shared" si="49"/>
        <v>7.7909972901494883E-5</v>
      </c>
      <c r="K238" s="7">
        <f t="shared" si="57"/>
        <v>0.98593512507383696</v>
      </c>
      <c r="L238" t="s">
        <v>1688</v>
      </c>
      <c r="M238" s="7">
        <f t="shared" si="50"/>
        <v>1.0219563388807219E-4</v>
      </c>
      <c r="N238" s="1" t="s">
        <v>353</v>
      </c>
      <c r="O238" s="1" t="s">
        <v>4</v>
      </c>
      <c r="P238" s="7" t="e">
        <f t="shared" si="51"/>
        <v>#DIV/0!</v>
      </c>
      <c r="Q238" s="7">
        <f t="shared" si="52"/>
        <v>1.1666666666666665</v>
      </c>
      <c r="R238" s="7">
        <f t="shared" si="53"/>
        <v>-0.30769230769230771</v>
      </c>
      <c r="S238" s="7">
        <f t="shared" si="54"/>
        <v>0.55555555555555558</v>
      </c>
      <c r="T238" s="7">
        <f t="shared" si="55"/>
        <v>-7.1428571428571397E-2</v>
      </c>
      <c r="U238" s="2" t="e">
        <f t="shared" si="56"/>
        <v>#DIV/0!</v>
      </c>
    </row>
    <row r="239" spans="1:21" x14ac:dyDescent="0.3">
      <c r="A239" s="1" t="str">
        <f>'D gesamt'!G241</f>
        <v>Society for Mining, Metallurgy and Exploration Inc.</v>
      </c>
      <c r="B239" s="1" t="str">
        <f>'D gesamt'!H241</f>
        <v>Closed/Hybrid</v>
      </c>
      <c r="C239" s="1">
        <f>'D gesamt'!I241+'A gesamt'!I241+'CH gesamt'!I241</f>
        <v>0</v>
      </c>
      <c r="D239" s="1">
        <f>'D gesamt'!J241+'A gesamt'!J241+'CH gesamt'!J241</f>
        <v>0</v>
      </c>
      <c r="E239" s="1">
        <f>'D gesamt'!K241+'A gesamt'!K241+'CH gesamt'!K241</f>
        <v>0</v>
      </c>
      <c r="F239" s="1">
        <f>'D gesamt'!L241+'A gesamt'!L241+'CH gesamt'!L241</f>
        <v>1</v>
      </c>
      <c r="G239" s="1">
        <f>'D gesamt'!M241+'A gesamt'!M241+'CH gesamt'!M241</f>
        <v>51</v>
      </c>
      <c r="H239" s="1">
        <f>'D gesamt'!N241+'A gesamt'!N241+'CH gesamt'!N241</f>
        <v>0</v>
      </c>
      <c r="I239" s="1">
        <f>'D gesamt'!O241+'A gesamt'!O241+'CH gesamt'!O241</f>
        <v>52</v>
      </c>
      <c r="J239" s="2">
        <f t="shared" si="49"/>
        <v>7.3660338015958793E-5</v>
      </c>
      <c r="K239" s="7">
        <f t="shared" si="57"/>
        <v>0.98600878541185288</v>
      </c>
      <c r="L239" t="s">
        <v>1688</v>
      </c>
      <c r="M239" s="7">
        <f t="shared" si="50"/>
        <v>0</v>
      </c>
      <c r="N239" s="1" t="s">
        <v>337</v>
      </c>
      <c r="O239" s="1" t="s">
        <v>4</v>
      </c>
      <c r="P239" s="7" t="e">
        <f t="shared" si="51"/>
        <v>#DIV/0!</v>
      </c>
      <c r="Q239" s="7" t="e">
        <f t="shared" si="52"/>
        <v>#DIV/0!</v>
      </c>
      <c r="R239" s="7" t="e">
        <f t="shared" si="53"/>
        <v>#DIV/0!</v>
      </c>
      <c r="S239" s="7">
        <f t="shared" si="54"/>
        <v>50</v>
      </c>
      <c r="T239" s="7">
        <f t="shared" si="55"/>
        <v>-1</v>
      </c>
      <c r="U239" s="2" t="e">
        <f t="shared" si="56"/>
        <v>#DIV/0!</v>
      </c>
    </row>
    <row r="240" spans="1:21" x14ac:dyDescent="0.3">
      <c r="A240" s="1" t="str">
        <f>'D gesamt'!G242</f>
        <v>Trans Tech Publications, Ltd.</v>
      </c>
      <c r="B240" s="1" t="str">
        <f>'D gesamt'!H242</f>
        <v>Closed/Hybrid</v>
      </c>
      <c r="C240" s="1">
        <f>'D gesamt'!I242+'A gesamt'!I242+'CH gesamt'!I242</f>
        <v>2</v>
      </c>
      <c r="D240" s="1">
        <f>'D gesamt'!J242+'A gesamt'!J242+'CH gesamt'!J242</f>
        <v>5</v>
      </c>
      <c r="E240" s="1">
        <f>'D gesamt'!K242+'A gesamt'!K242+'CH gesamt'!K242</f>
        <v>3</v>
      </c>
      <c r="F240" s="1">
        <f>'D gesamt'!L242+'A gesamt'!L242+'CH gesamt'!L242</f>
        <v>35</v>
      </c>
      <c r="G240" s="1">
        <f>'D gesamt'!M242+'A gesamt'!M242+'CH gesamt'!M242</f>
        <v>2</v>
      </c>
      <c r="H240" s="1">
        <f>'D gesamt'!N242+'A gesamt'!N242+'CH gesamt'!N242</f>
        <v>0</v>
      </c>
      <c r="I240" s="1">
        <f>'D gesamt'!O242+'A gesamt'!O242+'CH gesamt'!O242</f>
        <v>47</v>
      </c>
      <c r="J240" s="2">
        <f t="shared" si="49"/>
        <v>6.6577613206731984E-5</v>
      </c>
      <c r="K240" s="7">
        <f t="shared" si="57"/>
        <v>0.9860753630250596</v>
      </c>
      <c r="L240" t="s">
        <v>1688</v>
      </c>
      <c r="M240" s="7">
        <f t="shared" si="50"/>
        <v>0</v>
      </c>
      <c r="N240" s="1" t="s">
        <v>322</v>
      </c>
      <c r="O240" s="1" t="s">
        <v>4</v>
      </c>
      <c r="P240" s="7">
        <f t="shared" si="51"/>
        <v>1.5</v>
      </c>
      <c r="Q240" s="7">
        <f t="shared" si="52"/>
        <v>-0.4</v>
      </c>
      <c r="R240" s="7">
        <f t="shared" si="53"/>
        <v>10.666666666666666</v>
      </c>
      <c r="S240" s="7">
        <f t="shared" si="54"/>
        <v>-0.94285714285714284</v>
      </c>
      <c r="T240" s="7">
        <f t="shared" si="55"/>
        <v>-1</v>
      </c>
      <c r="U240" s="2">
        <f t="shared" si="56"/>
        <v>-1</v>
      </c>
    </row>
    <row r="241" spans="1:21" x14ac:dyDescent="0.3">
      <c r="A241" s="1" t="str">
        <f>'D gesamt'!G243</f>
        <v>American Speech Language Hearing Association</v>
      </c>
      <c r="B241" s="1" t="str">
        <f>'D gesamt'!H243</f>
        <v>Closed/Hybrid</v>
      </c>
      <c r="C241" s="1">
        <f>'D gesamt'!I243+'A gesamt'!I243+'CH gesamt'!I243</f>
        <v>1</v>
      </c>
      <c r="D241" s="1">
        <f>'D gesamt'!J243+'A gesamt'!J243+'CH gesamt'!J243</f>
        <v>5</v>
      </c>
      <c r="E241" s="1">
        <f>'D gesamt'!K243+'A gesamt'!K243+'CH gesamt'!K243</f>
        <v>12</v>
      </c>
      <c r="F241" s="1">
        <f>'D gesamt'!L243+'A gesamt'!L243+'CH gesamt'!L243</f>
        <v>8</v>
      </c>
      <c r="G241" s="1">
        <f>'D gesamt'!M243+'A gesamt'!M243+'CH gesamt'!M243</f>
        <v>10</v>
      </c>
      <c r="H241" s="1">
        <f>'D gesamt'!N243+'A gesamt'!N243+'CH gesamt'!N243</f>
        <v>11</v>
      </c>
      <c r="I241" s="1">
        <f>'D gesamt'!O243+'A gesamt'!O243+'CH gesamt'!O243</f>
        <v>47</v>
      </c>
      <c r="J241" s="2">
        <f t="shared" si="49"/>
        <v>6.6577613206731984E-5</v>
      </c>
      <c r="K241" s="7">
        <f t="shared" si="57"/>
        <v>0.98614194063826632</v>
      </c>
      <c r="L241" t="s">
        <v>1688</v>
      </c>
      <c r="M241" s="7">
        <f t="shared" si="50"/>
        <v>8.6473228674522633E-5</v>
      </c>
      <c r="N241" s="1" t="s">
        <v>609</v>
      </c>
      <c r="O241" s="1" t="s">
        <v>4</v>
      </c>
      <c r="P241" s="7">
        <f t="shared" si="51"/>
        <v>4</v>
      </c>
      <c r="Q241" s="7">
        <f t="shared" si="52"/>
        <v>1.4</v>
      </c>
      <c r="R241" s="7">
        <f t="shared" si="53"/>
        <v>-0.33333333333333337</v>
      </c>
      <c r="S241" s="7">
        <f t="shared" si="54"/>
        <v>0.25</v>
      </c>
      <c r="T241" s="7">
        <f t="shared" si="55"/>
        <v>0.10000000000000009</v>
      </c>
      <c r="U241" s="2">
        <f t="shared" si="56"/>
        <v>0.61539426620217808</v>
      </c>
    </row>
    <row r="242" spans="1:21" x14ac:dyDescent="0.3">
      <c r="A242" s="1" t="str">
        <f>'D gesamt'!G244</f>
        <v>Museum National D'Histoire Naturelle</v>
      </c>
      <c r="B242" s="1" t="str">
        <f>'D gesamt'!H244</f>
        <v>Closed/Hybrid</v>
      </c>
      <c r="C242" s="1">
        <f>'D gesamt'!I244+'A gesamt'!I244+'CH gesamt'!I244</f>
        <v>4</v>
      </c>
      <c r="D242" s="1">
        <f>'D gesamt'!J244+'A gesamt'!J244+'CH gesamt'!J244</f>
        <v>11</v>
      </c>
      <c r="E242" s="1">
        <f>'D gesamt'!K244+'A gesamt'!K244+'CH gesamt'!K244</f>
        <v>8</v>
      </c>
      <c r="F242" s="1">
        <f>'D gesamt'!L244+'A gesamt'!L244+'CH gesamt'!L244</f>
        <v>3</v>
      </c>
      <c r="G242" s="1">
        <f>'D gesamt'!M244+'A gesamt'!M244+'CH gesamt'!M244</f>
        <v>4</v>
      </c>
      <c r="H242" s="1">
        <f>'D gesamt'!N244+'A gesamt'!N244+'CH gesamt'!N244</f>
        <v>17</v>
      </c>
      <c r="I242" s="1">
        <f>'D gesamt'!O244+'A gesamt'!O244+'CH gesamt'!O244</f>
        <v>47</v>
      </c>
      <c r="J242" s="2">
        <f t="shared" si="49"/>
        <v>6.6577613206731984E-5</v>
      </c>
      <c r="K242" s="7">
        <f t="shared" si="57"/>
        <v>0.98620851825147304</v>
      </c>
      <c r="L242" t="s">
        <v>1688</v>
      </c>
      <c r="M242" s="7">
        <f t="shared" si="50"/>
        <v>1.3364044431517133E-4</v>
      </c>
      <c r="N242" s="1" t="s">
        <v>183</v>
      </c>
      <c r="O242" s="1" t="s">
        <v>4</v>
      </c>
      <c r="P242" s="7">
        <f t="shared" si="51"/>
        <v>1.75</v>
      </c>
      <c r="Q242" s="7">
        <f t="shared" si="52"/>
        <v>-0.27272727272727271</v>
      </c>
      <c r="R242" s="7">
        <f t="shared" si="53"/>
        <v>-0.625</v>
      </c>
      <c r="S242" s="7">
        <f t="shared" si="54"/>
        <v>0.33333333333333326</v>
      </c>
      <c r="T242" s="7">
        <f t="shared" si="55"/>
        <v>3.25</v>
      </c>
      <c r="U242" s="2">
        <f t="shared" si="56"/>
        <v>0.33560423051957011</v>
      </c>
    </row>
    <row r="243" spans="1:21" x14ac:dyDescent="0.3">
      <c r="A243" s="1" t="str">
        <f>'D gesamt'!G245</f>
        <v>Czech Academy of Agricultural Sciences</v>
      </c>
      <c r="B243" s="1" t="str">
        <f>'D gesamt'!H245</f>
        <v>Closed/Hybrid</v>
      </c>
      <c r="C243" s="1">
        <f>'D gesamt'!I245+'A gesamt'!I245+'CH gesamt'!I245</f>
        <v>0</v>
      </c>
      <c r="D243" s="1">
        <f>'D gesamt'!J245+'A gesamt'!J245+'CH gesamt'!J245</f>
        <v>7</v>
      </c>
      <c r="E243" s="1">
        <f>'D gesamt'!K245+'A gesamt'!K245+'CH gesamt'!K245</f>
        <v>11</v>
      </c>
      <c r="F243" s="1">
        <f>'D gesamt'!L245+'A gesamt'!L245+'CH gesamt'!L245</f>
        <v>8</v>
      </c>
      <c r="G243" s="1">
        <f>'D gesamt'!M245+'A gesamt'!M245+'CH gesamt'!M245</f>
        <v>9</v>
      </c>
      <c r="H243" s="1">
        <f>'D gesamt'!N245+'A gesamt'!N245+'CH gesamt'!N245</f>
        <v>13</v>
      </c>
      <c r="I243" s="1">
        <f>'D gesamt'!O245+'A gesamt'!O245+'CH gesamt'!O245</f>
        <v>48</v>
      </c>
      <c r="J243" s="2">
        <f t="shared" si="49"/>
        <v>6.7994158168577356E-5</v>
      </c>
      <c r="K243" s="7">
        <f t="shared" si="57"/>
        <v>0.98627651240964165</v>
      </c>
      <c r="L243" t="s">
        <v>1688</v>
      </c>
      <c r="M243" s="7">
        <f t="shared" si="50"/>
        <v>1.0219563388807219E-4</v>
      </c>
      <c r="N243" s="1" t="s">
        <v>294</v>
      </c>
      <c r="O243" s="1" t="s">
        <v>4</v>
      </c>
      <c r="P243" s="7" t="e">
        <f t="shared" si="51"/>
        <v>#DIV/0!</v>
      </c>
      <c r="Q243" s="7">
        <f t="shared" si="52"/>
        <v>0.5714285714285714</v>
      </c>
      <c r="R243" s="7">
        <f t="shared" si="53"/>
        <v>-0.27272727272727271</v>
      </c>
      <c r="S243" s="7">
        <f t="shared" si="54"/>
        <v>0.125</v>
      </c>
      <c r="T243" s="7">
        <f t="shared" si="55"/>
        <v>0.44444444444444442</v>
      </c>
      <c r="U243" s="2" t="e">
        <f t="shared" si="56"/>
        <v>#DIV/0!</v>
      </c>
    </row>
    <row r="244" spans="1:21" x14ac:dyDescent="0.3">
      <c r="A244" s="1" t="str">
        <f>'D gesamt'!G246</f>
        <v>Maad Rayan Publishing Company</v>
      </c>
      <c r="B244" s="1" t="str">
        <f>'D gesamt'!H246</f>
        <v>Closed/Hybrid</v>
      </c>
      <c r="C244" s="1">
        <f>'D gesamt'!I246+'A gesamt'!I246+'CH gesamt'!I246</f>
        <v>8</v>
      </c>
      <c r="D244" s="1">
        <f>'D gesamt'!J246+'A gesamt'!J246+'CH gesamt'!J246</f>
        <v>7</v>
      </c>
      <c r="E244" s="1">
        <f>'D gesamt'!K246+'A gesamt'!K246+'CH gesamt'!K246</f>
        <v>9</v>
      </c>
      <c r="F244" s="1">
        <f>'D gesamt'!L246+'A gesamt'!L246+'CH gesamt'!L246</f>
        <v>5</v>
      </c>
      <c r="G244" s="1">
        <f>'D gesamt'!M246+'A gesamt'!M246+'CH gesamt'!M246</f>
        <v>6</v>
      </c>
      <c r="H244" s="1">
        <f>'D gesamt'!N246+'A gesamt'!N246+'CH gesamt'!N246</f>
        <v>10</v>
      </c>
      <c r="I244" s="1">
        <f>'D gesamt'!O246+'A gesamt'!O246+'CH gesamt'!O246</f>
        <v>45</v>
      </c>
      <c r="J244" s="2">
        <f t="shared" si="49"/>
        <v>6.3744523283041266E-5</v>
      </c>
      <c r="K244" s="7">
        <f t="shared" si="57"/>
        <v>0.98634025693292471</v>
      </c>
      <c r="L244" t="s">
        <v>1688</v>
      </c>
      <c r="M244" s="7">
        <f t="shared" si="50"/>
        <v>7.861202606774784E-5</v>
      </c>
      <c r="N244" s="1" t="s">
        <v>437</v>
      </c>
      <c r="O244" s="1" t="s">
        <v>4</v>
      </c>
      <c r="P244" s="7">
        <f t="shared" si="51"/>
        <v>-0.125</v>
      </c>
      <c r="Q244" s="7">
        <f t="shared" si="52"/>
        <v>0.28571428571428581</v>
      </c>
      <c r="R244" s="7">
        <f t="shared" si="53"/>
        <v>-0.44444444444444442</v>
      </c>
      <c r="S244" s="7">
        <f t="shared" si="54"/>
        <v>0.19999999999999996</v>
      </c>
      <c r="T244" s="7">
        <f t="shared" si="55"/>
        <v>0.66666666666666674</v>
      </c>
      <c r="U244" s="2">
        <f t="shared" si="56"/>
        <v>4.5639552591273169E-2</v>
      </c>
    </row>
    <row r="245" spans="1:21" x14ac:dyDescent="0.3">
      <c r="A245" s="1" t="str">
        <f>'D gesamt'!G247</f>
        <v>The Pennsylvania State University Press</v>
      </c>
      <c r="B245" s="1" t="str">
        <f>'D gesamt'!H247</f>
        <v>Closed/Hybrid</v>
      </c>
      <c r="C245" s="1">
        <f>'D gesamt'!I247+'A gesamt'!I247+'CH gesamt'!I247</f>
        <v>15</v>
      </c>
      <c r="D245" s="1">
        <f>'D gesamt'!J247+'A gesamt'!J247+'CH gesamt'!J247</f>
        <v>4</v>
      </c>
      <c r="E245" s="1">
        <f>'D gesamt'!K247+'A gesamt'!K247+'CH gesamt'!K247</f>
        <v>3</v>
      </c>
      <c r="F245" s="1">
        <f>'D gesamt'!L247+'A gesamt'!L247+'CH gesamt'!L247</f>
        <v>4</v>
      </c>
      <c r="G245" s="1">
        <f>'D gesamt'!M247+'A gesamt'!M247+'CH gesamt'!M247</f>
        <v>12</v>
      </c>
      <c r="H245" s="1">
        <f>'D gesamt'!N247+'A gesamt'!N247+'CH gesamt'!N247</f>
        <v>9</v>
      </c>
      <c r="I245" s="1">
        <f>'D gesamt'!O247+'A gesamt'!O247+'CH gesamt'!O247</f>
        <v>47</v>
      </c>
      <c r="J245" s="2">
        <f t="shared" si="49"/>
        <v>6.6577613206731984E-5</v>
      </c>
      <c r="K245" s="7">
        <f t="shared" si="57"/>
        <v>0.98640683454613143</v>
      </c>
      <c r="L245" t="s">
        <v>1688</v>
      </c>
      <c r="M245" s="7">
        <f t="shared" si="50"/>
        <v>7.075082346097306E-5</v>
      </c>
      <c r="N245" s="1" t="s">
        <v>559</v>
      </c>
      <c r="O245" s="1" t="s">
        <v>4</v>
      </c>
      <c r="P245" s="7">
        <f t="shared" si="51"/>
        <v>-0.73333333333333339</v>
      </c>
      <c r="Q245" s="7">
        <f t="shared" si="52"/>
        <v>-0.25</v>
      </c>
      <c r="R245" s="7">
        <f t="shared" si="53"/>
        <v>0.33333333333333326</v>
      </c>
      <c r="S245" s="7">
        <f t="shared" si="54"/>
        <v>2</v>
      </c>
      <c r="T245" s="7">
        <f t="shared" si="55"/>
        <v>-0.25</v>
      </c>
      <c r="U245" s="2">
        <f t="shared" si="56"/>
        <v>-9.7119548552565771E-2</v>
      </c>
    </row>
    <row r="246" spans="1:21" x14ac:dyDescent="0.3">
      <c r="A246" s="1" t="str">
        <f>'D gesamt'!G248</f>
        <v>Institute of Physics, Polish Academy of Sciences</v>
      </c>
      <c r="B246" s="1" t="str">
        <f>'D gesamt'!H248</f>
        <v>Closed/Hybrid</v>
      </c>
      <c r="C246" s="1">
        <f>'D gesamt'!I248+'A gesamt'!I248+'CH gesamt'!I248</f>
        <v>14</v>
      </c>
      <c r="D246" s="1">
        <f>'D gesamt'!J248+'A gesamt'!J248+'CH gesamt'!J248</f>
        <v>3</v>
      </c>
      <c r="E246" s="1">
        <f>'D gesamt'!K248+'A gesamt'!K248+'CH gesamt'!K248</f>
        <v>7</v>
      </c>
      <c r="F246" s="1">
        <f>'D gesamt'!L248+'A gesamt'!L248+'CH gesamt'!L248</f>
        <v>8</v>
      </c>
      <c r="G246" s="1">
        <f>'D gesamt'!M248+'A gesamt'!M248+'CH gesamt'!M248</f>
        <v>5</v>
      </c>
      <c r="H246" s="1">
        <f>'D gesamt'!N248+'A gesamt'!N248+'CH gesamt'!N248</f>
        <v>11</v>
      </c>
      <c r="I246" s="1">
        <f>'D gesamt'!O248+'A gesamt'!O248+'CH gesamt'!O248</f>
        <v>48</v>
      </c>
      <c r="J246" s="2">
        <f t="shared" si="49"/>
        <v>6.7994158168577356E-5</v>
      </c>
      <c r="K246" s="7">
        <f t="shared" si="57"/>
        <v>0.98647482870430003</v>
      </c>
      <c r="L246" t="s">
        <v>1688</v>
      </c>
      <c r="M246" s="7">
        <f t="shared" si="50"/>
        <v>8.6473228674522633E-5</v>
      </c>
      <c r="N246" s="1" t="s">
        <v>171</v>
      </c>
      <c r="O246" s="1" t="s">
        <v>4</v>
      </c>
      <c r="P246" s="7">
        <f t="shared" si="51"/>
        <v>-0.7857142857142857</v>
      </c>
      <c r="Q246" s="7">
        <f t="shared" si="52"/>
        <v>1.3333333333333335</v>
      </c>
      <c r="R246" s="7">
        <f t="shared" si="53"/>
        <v>0.14285714285714279</v>
      </c>
      <c r="S246" s="7">
        <f t="shared" si="54"/>
        <v>-0.375</v>
      </c>
      <c r="T246" s="7">
        <f t="shared" si="55"/>
        <v>1.2000000000000002</v>
      </c>
      <c r="U246" s="2">
        <f t="shared" si="56"/>
        <v>-4.7087706305644628E-2</v>
      </c>
    </row>
    <row r="247" spans="1:21" x14ac:dyDescent="0.3">
      <c r="A247" s="1" t="str">
        <f>'D gesamt'!G249</f>
        <v>Canadian Mathematical Society</v>
      </c>
      <c r="B247" s="1" t="str">
        <f>'D gesamt'!H249</f>
        <v>Closed/Hybrid</v>
      </c>
      <c r="C247" s="1">
        <f>'D gesamt'!I249+'A gesamt'!I249+'CH gesamt'!I249</f>
        <v>7</v>
      </c>
      <c r="D247" s="1">
        <f>'D gesamt'!J249+'A gesamt'!J249+'CH gesamt'!J249</f>
        <v>6</v>
      </c>
      <c r="E247" s="1">
        <f>'D gesamt'!K249+'A gesamt'!K249+'CH gesamt'!K249</f>
        <v>6</v>
      </c>
      <c r="F247" s="1">
        <f>'D gesamt'!L249+'A gesamt'!L249+'CH gesamt'!L249</f>
        <v>16</v>
      </c>
      <c r="G247" s="1">
        <f>'D gesamt'!M249+'A gesamt'!M249+'CH gesamt'!M249</f>
        <v>7</v>
      </c>
      <c r="H247" s="1">
        <f>'D gesamt'!N249+'A gesamt'!N249+'CH gesamt'!N249</f>
        <v>4</v>
      </c>
      <c r="I247" s="1">
        <f>'D gesamt'!O249+'A gesamt'!O249+'CH gesamt'!O249</f>
        <v>46</v>
      </c>
      <c r="J247" s="2">
        <f t="shared" si="49"/>
        <v>6.5161068244886625E-5</v>
      </c>
      <c r="K247" s="7">
        <f t="shared" si="57"/>
        <v>0.98653998977254487</v>
      </c>
      <c r="L247" t="s">
        <v>1688</v>
      </c>
      <c r="M247" s="7">
        <f t="shared" si="50"/>
        <v>3.144481042709914E-5</v>
      </c>
      <c r="N247" s="1" t="s">
        <v>320</v>
      </c>
      <c r="O247" s="1" t="s">
        <v>4</v>
      </c>
      <c r="P247" s="7">
        <f t="shared" si="51"/>
        <v>-0.1428571428571429</v>
      </c>
      <c r="Q247" s="7">
        <f t="shared" si="52"/>
        <v>0</v>
      </c>
      <c r="R247" s="7">
        <f t="shared" si="53"/>
        <v>1.6666666666666665</v>
      </c>
      <c r="S247" s="7">
        <f t="shared" si="54"/>
        <v>-0.5625</v>
      </c>
      <c r="T247" s="7">
        <f t="shared" si="55"/>
        <v>-0.4285714285714286</v>
      </c>
      <c r="U247" s="2">
        <f t="shared" si="56"/>
        <v>-0.10588703934201882</v>
      </c>
    </row>
    <row r="248" spans="1:21" x14ac:dyDescent="0.3">
      <c r="A248" s="1" t="str">
        <f>'D gesamt'!G250</f>
        <v>Czech Technical University in Prague - Central Library</v>
      </c>
      <c r="B248" s="1" t="str">
        <f>'D gesamt'!H250</f>
        <v>Closed/Hybrid</v>
      </c>
      <c r="C248" s="1">
        <f>'D gesamt'!I250+'A gesamt'!I250+'CH gesamt'!I250</f>
        <v>3</v>
      </c>
      <c r="D248" s="1">
        <f>'D gesamt'!J250+'A gesamt'!J250+'CH gesamt'!J250</f>
        <v>23</v>
      </c>
      <c r="E248" s="1">
        <f>'D gesamt'!K250+'A gesamt'!K250+'CH gesamt'!K250</f>
        <v>4</v>
      </c>
      <c r="F248" s="1">
        <f>'D gesamt'!L250+'A gesamt'!L250+'CH gesamt'!L250</f>
        <v>7</v>
      </c>
      <c r="G248" s="1">
        <f>'D gesamt'!M250+'A gesamt'!M250+'CH gesamt'!M250</f>
        <v>8</v>
      </c>
      <c r="H248" s="1">
        <f>'D gesamt'!N250+'A gesamt'!N250+'CH gesamt'!N250</f>
        <v>0</v>
      </c>
      <c r="I248" s="1">
        <f>'D gesamt'!O250+'A gesamt'!O250+'CH gesamt'!O250</f>
        <v>45</v>
      </c>
      <c r="J248" s="2">
        <f t="shared" si="49"/>
        <v>6.3744523283041266E-5</v>
      </c>
      <c r="K248" s="7">
        <f t="shared" si="57"/>
        <v>0.98660373429582793</v>
      </c>
      <c r="L248" t="s">
        <v>1688</v>
      </c>
      <c r="M248" s="7">
        <f t="shared" si="50"/>
        <v>0</v>
      </c>
      <c r="N248" s="1" t="s">
        <v>263</v>
      </c>
      <c r="O248" s="1" t="s">
        <v>4</v>
      </c>
      <c r="P248" s="7">
        <f t="shared" si="51"/>
        <v>6.666666666666667</v>
      </c>
      <c r="Q248" s="7">
        <f t="shared" si="52"/>
        <v>-0.82608695652173914</v>
      </c>
      <c r="R248" s="7">
        <f t="shared" si="53"/>
        <v>0.75</v>
      </c>
      <c r="S248" s="7">
        <f t="shared" si="54"/>
        <v>0.14285714285714279</v>
      </c>
      <c r="T248" s="7">
        <f t="shared" si="55"/>
        <v>-1</v>
      </c>
      <c r="U248" s="2">
        <f t="shared" si="56"/>
        <v>-1</v>
      </c>
    </row>
    <row r="249" spans="1:21" x14ac:dyDescent="0.3">
      <c r="A249" s="1" t="str">
        <f>'D gesamt'!G251</f>
        <v>American Accounting Association</v>
      </c>
      <c r="B249" s="1" t="str">
        <f>'D gesamt'!H251</f>
        <v>Closed/Hybrid</v>
      </c>
      <c r="C249" s="1">
        <f>'D gesamt'!I251+'A gesamt'!I251+'CH gesamt'!I251</f>
        <v>4</v>
      </c>
      <c r="D249" s="1">
        <f>'D gesamt'!J251+'A gesamt'!J251+'CH gesamt'!J251</f>
        <v>5</v>
      </c>
      <c r="E249" s="1">
        <f>'D gesamt'!K251+'A gesamt'!K251+'CH gesamt'!K251</f>
        <v>15</v>
      </c>
      <c r="F249" s="1">
        <f>'D gesamt'!L251+'A gesamt'!L251+'CH gesamt'!L251</f>
        <v>6</v>
      </c>
      <c r="G249" s="1">
        <f>'D gesamt'!M251+'A gesamt'!M251+'CH gesamt'!M251</f>
        <v>5</v>
      </c>
      <c r="H249" s="1">
        <f>'D gesamt'!N251+'A gesamt'!N251+'CH gesamt'!N251</f>
        <v>11</v>
      </c>
      <c r="I249" s="1">
        <f>'D gesamt'!O251+'A gesamt'!O251+'CH gesamt'!O251</f>
        <v>46</v>
      </c>
      <c r="J249" s="2">
        <f t="shared" si="49"/>
        <v>6.5161068244886625E-5</v>
      </c>
      <c r="K249" s="7">
        <f t="shared" si="57"/>
        <v>0.98666889536407276</v>
      </c>
      <c r="L249" t="s">
        <v>1688</v>
      </c>
      <c r="M249" s="7">
        <f t="shared" si="50"/>
        <v>8.6473228674522633E-5</v>
      </c>
      <c r="N249" s="1" t="s">
        <v>300</v>
      </c>
      <c r="O249" s="1" t="s">
        <v>4</v>
      </c>
      <c r="P249" s="7">
        <f t="shared" si="51"/>
        <v>0.25</v>
      </c>
      <c r="Q249" s="7">
        <f t="shared" si="52"/>
        <v>2</v>
      </c>
      <c r="R249" s="7">
        <f t="shared" si="53"/>
        <v>-0.6</v>
      </c>
      <c r="S249" s="7">
        <f t="shared" si="54"/>
        <v>-0.16666666666666663</v>
      </c>
      <c r="T249" s="7">
        <f t="shared" si="55"/>
        <v>1.2000000000000002</v>
      </c>
      <c r="U249" s="2">
        <f t="shared" si="56"/>
        <v>0.22423992536427462</v>
      </c>
    </row>
    <row r="250" spans="1:21" x14ac:dyDescent="0.3">
      <c r="A250" s="1" t="str">
        <f>'D gesamt'!G252</f>
        <v>Audio Engineering Society</v>
      </c>
      <c r="B250" s="1" t="str">
        <f>'D gesamt'!H252</f>
        <v>Closed/Hybrid</v>
      </c>
      <c r="C250" s="1">
        <f>'D gesamt'!I252+'A gesamt'!I252+'CH gesamt'!I252</f>
        <v>1</v>
      </c>
      <c r="D250" s="1">
        <f>'D gesamt'!J252+'A gesamt'!J252+'CH gesamt'!J252</f>
        <v>6</v>
      </c>
      <c r="E250" s="1">
        <f>'D gesamt'!K252+'A gesamt'!K252+'CH gesamt'!K252</f>
        <v>10</v>
      </c>
      <c r="F250" s="1">
        <f>'D gesamt'!L252+'A gesamt'!L252+'CH gesamt'!L252</f>
        <v>12</v>
      </c>
      <c r="G250" s="1">
        <f>'D gesamt'!M252+'A gesamt'!M252+'CH gesamt'!M252</f>
        <v>7</v>
      </c>
      <c r="H250" s="1">
        <f>'D gesamt'!N252+'A gesamt'!N252+'CH gesamt'!N252</f>
        <v>6</v>
      </c>
      <c r="I250" s="1">
        <f>'D gesamt'!O252+'A gesamt'!O252+'CH gesamt'!O252</f>
        <v>42</v>
      </c>
      <c r="J250" s="2">
        <f t="shared" si="49"/>
        <v>5.9494888397505182E-5</v>
      </c>
      <c r="K250" s="7">
        <f t="shared" si="57"/>
        <v>0.98672839025247028</v>
      </c>
      <c r="L250" t="s">
        <v>1688</v>
      </c>
      <c r="M250" s="7">
        <f t="shared" si="50"/>
        <v>4.7167215640648707E-5</v>
      </c>
      <c r="N250" s="1" t="s">
        <v>284</v>
      </c>
      <c r="O250" s="1" t="s">
        <v>4</v>
      </c>
      <c r="P250" s="7">
        <f t="shared" si="51"/>
        <v>5</v>
      </c>
      <c r="Q250" s="7">
        <f t="shared" si="52"/>
        <v>0.66666666666666674</v>
      </c>
      <c r="R250" s="7">
        <f t="shared" si="53"/>
        <v>0.19999999999999996</v>
      </c>
      <c r="S250" s="7">
        <f t="shared" si="54"/>
        <v>-0.41666666666666663</v>
      </c>
      <c r="T250" s="7">
        <f t="shared" si="55"/>
        <v>-0.1428571428571429</v>
      </c>
      <c r="U250" s="2">
        <f t="shared" si="56"/>
        <v>0.43096908110525556</v>
      </c>
    </row>
    <row r="251" spans="1:21" x14ac:dyDescent="0.3">
      <c r="A251" s="1" t="str">
        <f>'D gesamt'!G253</f>
        <v>The Econometric Society</v>
      </c>
      <c r="B251" s="1" t="str">
        <f>'D gesamt'!H253</f>
        <v>Closed/Hybrid</v>
      </c>
      <c r="C251" s="1">
        <f>'D gesamt'!I253+'A gesamt'!I253+'CH gesamt'!I253</f>
        <v>5</v>
      </c>
      <c r="D251" s="1">
        <f>'D gesamt'!J253+'A gesamt'!J253+'CH gesamt'!J253</f>
        <v>8</v>
      </c>
      <c r="E251" s="1">
        <f>'D gesamt'!K253+'A gesamt'!K253+'CH gesamt'!K253</f>
        <v>9</v>
      </c>
      <c r="F251" s="1">
        <f>'D gesamt'!L253+'A gesamt'!L253+'CH gesamt'!L253</f>
        <v>9</v>
      </c>
      <c r="G251" s="1">
        <f>'D gesamt'!M253+'A gesamt'!M253+'CH gesamt'!M253</f>
        <v>6</v>
      </c>
      <c r="H251" s="1">
        <f>'D gesamt'!N253+'A gesamt'!N253+'CH gesamt'!N253</f>
        <v>10</v>
      </c>
      <c r="I251" s="1">
        <f>'D gesamt'!O253+'A gesamt'!O253+'CH gesamt'!O253</f>
        <v>47</v>
      </c>
      <c r="J251" s="2">
        <f t="shared" si="49"/>
        <v>6.6577613206731984E-5</v>
      </c>
      <c r="K251" s="7">
        <f t="shared" si="57"/>
        <v>0.986794967865677</v>
      </c>
      <c r="L251" t="s">
        <v>1688</v>
      </c>
      <c r="M251" s="7">
        <f t="shared" si="50"/>
        <v>7.861202606774784E-5</v>
      </c>
      <c r="N251" s="1" t="s">
        <v>550</v>
      </c>
      <c r="O251" s="1" t="s">
        <v>4</v>
      </c>
      <c r="P251" s="7">
        <f t="shared" si="51"/>
        <v>0.60000000000000009</v>
      </c>
      <c r="Q251" s="7">
        <f t="shared" si="52"/>
        <v>0.125</v>
      </c>
      <c r="R251" s="7">
        <f t="shared" si="53"/>
        <v>0</v>
      </c>
      <c r="S251" s="7">
        <f t="shared" si="54"/>
        <v>-0.33333333333333337</v>
      </c>
      <c r="T251" s="7">
        <f t="shared" si="55"/>
        <v>0.66666666666666674</v>
      </c>
      <c r="U251" s="2">
        <f t="shared" si="56"/>
        <v>0.1486983549970351</v>
      </c>
    </row>
    <row r="252" spans="1:21" x14ac:dyDescent="0.3">
      <c r="A252" s="1" t="str">
        <f>'D gesamt'!G254</f>
        <v>Eurowaste SRL</v>
      </c>
      <c r="B252" s="1" t="str">
        <f>'D gesamt'!H254</f>
        <v>Closed/Hybrid</v>
      </c>
      <c r="C252" s="1">
        <f>'D gesamt'!I254+'A gesamt'!I254+'CH gesamt'!I254</f>
        <v>0</v>
      </c>
      <c r="D252" s="1">
        <f>'D gesamt'!J254+'A gesamt'!J254+'CH gesamt'!J254</f>
        <v>0</v>
      </c>
      <c r="E252" s="1">
        <f>'D gesamt'!K254+'A gesamt'!K254+'CH gesamt'!K254</f>
        <v>0</v>
      </c>
      <c r="F252" s="1">
        <f>'D gesamt'!L254+'A gesamt'!L254+'CH gesamt'!L254</f>
        <v>18</v>
      </c>
      <c r="G252" s="1">
        <f>'D gesamt'!M254+'A gesamt'!M254+'CH gesamt'!M254</f>
        <v>22</v>
      </c>
      <c r="H252" s="1">
        <f>'D gesamt'!N254+'A gesamt'!N254+'CH gesamt'!N254</f>
        <v>13</v>
      </c>
      <c r="I252" s="1">
        <f>'D gesamt'!O254+'A gesamt'!O254+'CH gesamt'!O254</f>
        <v>53</v>
      </c>
      <c r="J252" s="2">
        <f t="shared" si="49"/>
        <v>7.5076882977804152E-5</v>
      </c>
      <c r="K252" s="7">
        <f t="shared" si="57"/>
        <v>0.98687004474865481</v>
      </c>
      <c r="L252" t="s">
        <v>1688</v>
      </c>
      <c r="M252" s="7">
        <f t="shared" si="50"/>
        <v>1.0219563388807219E-4</v>
      </c>
      <c r="N252" s="1" t="s">
        <v>314</v>
      </c>
      <c r="O252" s="1" t="s">
        <v>4</v>
      </c>
      <c r="P252" s="7" t="e">
        <f t="shared" si="51"/>
        <v>#DIV/0!</v>
      </c>
      <c r="Q252" s="7" t="e">
        <f t="shared" si="52"/>
        <v>#DIV/0!</v>
      </c>
      <c r="R252" s="7" t="e">
        <f t="shared" si="53"/>
        <v>#DIV/0!</v>
      </c>
      <c r="S252" s="7">
        <f t="shared" si="54"/>
        <v>0.22222222222222232</v>
      </c>
      <c r="T252" s="7">
        <f t="shared" si="55"/>
        <v>-0.40909090909090906</v>
      </c>
      <c r="U252" s="2" t="e">
        <f t="shared" si="56"/>
        <v>#DIV/0!</v>
      </c>
    </row>
    <row r="253" spans="1:21" x14ac:dyDescent="0.3">
      <c r="A253" s="1" t="str">
        <f>'D gesamt'!G255</f>
        <v>Gruppo Italiano Frattura</v>
      </c>
      <c r="B253" s="1" t="str">
        <f>'D gesamt'!H255</f>
        <v>Closed/Hybrid</v>
      </c>
      <c r="C253" s="1">
        <f>'D gesamt'!I255+'A gesamt'!I255+'CH gesamt'!I255</f>
        <v>18</v>
      </c>
      <c r="D253" s="1">
        <f>'D gesamt'!J255+'A gesamt'!J255+'CH gesamt'!J255</f>
        <v>12</v>
      </c>
      <c r="E253" s="1">
        <f>'D gesamt'!K255+'A gesamt'!K255+'CH gesamt'!K255</f>
        <v>3</v>
      </c>
      <c r="F253" s="1">
        <f>'D gesamt'!L255+'A gesamt'!L255+'CH gesamt'!L255</f>
        <v>1</v>
      </c>
      <c r="G253" s="1">
        <f>'D gesamt'!M255+'A gesamt'!M255+'CH gesamt'!M255</f>
        <v>7</v>
      </c>
      <c r="H253" s="1">
        <f>'D gesamt'!N255+'A gesamt'!N255+'CH gesamt'!N255</f>
        <v>0</v>
      </c>
      <c r="I253" s="1">
        <f>'D gesamt'!O255+'A gesamt'!O255+'CH gesamt'!O255</f>
        <v>41</v>
      </c>
      <c r="J253" s="2">
        <f t="shared" si="49"/>
        <v>5.8078343435659823E-5</v>
      </c>
      <c r="K253" s="7">
        <f t="shared" si="57"/>
        <v>0.98692812309209044</v>
      </c>
      <c r="L253" t="s">
        <v>1688</v>
      </c>
      <c r="M253" s="7">
        <f t="shared" si="50"/>
        <v>0</v>
      </c>
      <c r="N253" s="1" t="s">
        <v>236</v>
      </c>
      <c r="O253" s="1" t="s">
        <v>4</v>
      </c>
      <c r="P253" s="7">
        <f t="shared" si="51"/>
        <v>-0.33333333333333337</v>
      </c>
      <c r="Q253" s="7">
        <f t="shared" si="52"/>
        <v>-0.75</v>
      </c>
      <c r="R253" s="7">
        <f t="shared" si="53"/>
        <v>-0.66666666666666674</v>
      </c>
      <c r="S253" s="7">
        <f t="shared" si="54"/>
        <v>6</v>
      </c>
      <c r="T253" s="7">
        <f t="shared" si="55"/>
        <v>-1</v>
      </c>
      <c r="U253" s="2">
        <f t="shared" si="56"/>
        <v>-1</v>
      </c>
    </row>
    <row r="254" spans="1:21" x14ac:dyDescent="0.3">
      <c r="A254" s="1" t="str">
        <f>'D gesamt'!G256</f>
        <v>AI Access Foundation</v>
      </c>
      <c r="B254" s="1" t="str">
        <f>'D gesamt'!H256</f>
        <v>Closed/Hybrid</v>
      </c>
      <c r="C254" s="1">
        <f>'D gesamt'!I256+'A gesamt'!I256+'CH gesamt'!I256</f>
        <v>9</v>
      </c>
      <c r="D254" s="1">
        <f>'D gesamt'!J256+'A gesamt'!J256+'CH gesamt'!J256</f>
        <v>8</v>
      </c>
      <c r="E254" s="1">
        <f>'D gesamt'!K256+'A gesamt'!K256+'CH gesamt'!K256</f>
        <v>13</v>
      </c>
      <c r="F254" s="1">
        <f>'D gesamt'!L256+'A gesamt'!L256+'CH gesamt'!L256</f>
        <v>4</v>
      </c>
      <c r="G254" s="1">
        <f>'D gesamt'!M256+'A gesamt'!M256+'CH gesamt'!M256</f>
        <v>7</v>
      </c>
      <c r="H254" s="1">
        <f>'D gesamt'!N256+'A gesamt'!N256+'CH gesamt'!N256</f>
        <v>2</v>
      </c>
      <c r="I254" s="1">
        <f>'D gesamt'!O256+'A gesamt'!O256+'CH gesamt'!O256</f>
        <v>43</v>
      </c>
      <c r="J254" s="2">
        <f t="shared" si="49"/>
        <v>6.0911433359350541E-5</v>
      </c>
      <c r="K254" s="7">
        <f t="shared" si="57"/>
        <v>0.98698903452544984</v>
      </c>
      <c r="L254" t="s">
        <v>1688</v>
      </c>
      <c r="M254" s="7">
        <f t="shared" si="50"/>
        <v>1.572240521354957E-5</v>
      </c>
      <c r="N254" s="1" t="s">
        <v>218</v>
      </c>
      <c r="O254" s="1" t="s">
        <v>4</v>
      </c>
      <c r="P254" s="7">
        <f t="shared" si="51"/>
        <v>-0.11111111111111116</v>
      </c>
      <c r="Q254" s="7">
        <f t="shared" si="52"/>
        <v>0.625</v>
      </c>
      <c r="R254" s="7">
        <f t="shared" si="53"/>
        <v>-0.69230769230769229</v>
      </c>
      <c r="S254" s="7">
        <f t="shared" si="54"/>
        <v>0.75</v>
      </c>
      <c r="T254" s="7">
        <f t="shared" si="55"/>
        <v>-0.7142857142857143</v>
      </c>
      <c r="U254" s="2">
        <f t="shared" si="56"/>
        <v>-0.2597856550256934</v>
      </c>
    </row>
    <row r="255" spans="1:21" x14ac:dyDescent="0.3">
      <c r="A255" s="1" t="str">
        <f>'D gesamt'!G257</f>
        <v>Botanic Garden &amp; Botanical Museum Berlin-Dahlem BGBM</v>
      </c>
      <c r="B255" s="1" t="str">
        <f>'D gesamt'!H257</f>
        <v>Closed/Hybrid</v>
      </c>
      <c r="C255" s="1">
        <f>'D gesamt'!I257+'A gesamt'!I257+'CH gesamt'!I257</f>
        <v>3</v>
      </c>
      <c r="D255" s="1">
        <f>'D gesamt'!J257+'A gesamt'!J257+'CH gesamt'!J257</f>
        <v>9</v>
      </c>
      <c r="E255" s="1">
        <f>'D gesamt'!K257+'A gesamt'!K257+'CH gesamt'!K257</f>
        <v>8</v>
      </c>
      <c r="F255" s="1">
        <f>'D gesamt'!L257+'A gesamt'!L257+'CH gesamt'!L257</f>
        <v>8</v>
      </c>
      <c r="G255" s="1">
        <f>'D gesamt'!M257+'A gesamt'!M257+'CH gesamt'!M257</f>
        <v>5</v>
      </c>
      <c r="H255" s="1">
        <f>'D gesamt'!N257+'A gesamt'!N257+'CH gesamt'!N257</f>
        <v>8</v>
      </c>
      <c r="I255" s="1">
        <f>'D gesamt'!O257+'A gesamt'!O257+'CH gesamt'!O257</f>
        <v>41</v>
      </c>
      <c r="J255" s="2">
        <f t="shared" si="49"/>
        <v>5.8078343435659823E-5</v>
      </c>
      <c r="K255" s="7">
        <f t="shared" si="57"/>
        <v>0.98704711286888547</v>
      </c>
      <c r="L255" t="s">
        <v>1688</v>
      </c>
      <c r="M255" s="7">
        <f t="shared" si="50"/>
        <v>6.288962085419828E-5</v>
      </c>
      <c r="N255" s="1" t="s">
        <v>524</v>
      </c>
      <c r="O255" s="1" t="s">
        <v>4</v>
      </c>
      <c r="P255" s="7">
        <f t="shared" si="51"/>
        <v>2</v>
      </c>
      <c r="Q255" s="7">
        <f t="shared" si="52"/>
        <v>-0.11111111111111116</v>
      </c>
      <c r="R255" s="7">
        <f t="shared" si="53"/>
        <v>0</v>
      </c>
      <c r="S255" s="7">
        <f t="shared" si="54"/>
        <v>-0.375</v>
      </c>
      <c r="T255" s="7">
        <f t="shared" si="55"/>
        <v>0.60000000000000009</v>
      </c>
      <c r="U255" s="2">
        <f t="shared" si="56"/>
        <v>0.21672868378641152</v>
      </c>
    </row>
    <row r="256" spans="1:21" x14ac:dyDescent="0.3">
      <c r="A256" s="1" t="str">
        <f>'D gesamt'!G258</f>
        <v>Mineralogical Society</v>
      </c>
      <c r="B256" s="1" t="str">
        <f>'D gesamt'!H258</f>
        <v>Closed/Hybrid</v>
      </c>
      <c r="C256" s="1">
        <f>'D gesamt'!I258+'A gesamt'!I258+'CH gesamt'!I258</f>
        <v>16</v>
      </c>
      <c r="D256" s="1">
        <f>'D gesamt'!J258+'A gesamt'!J258+'CH gesamt'!J258</f>
        <v>8</v>
      </c>
      <c r="E256" s="1">
        <f>'D gesamt'!K258+'A gesamt'!K258+'CH gesamt'!K258</f>
        <v>5</v>
      </c>
      <c r="F256" s="1">
        <f>'D gesamt'!L258+'A gesamt'!L258+'CH gesamt'!L258</f>
        <v>13</v>
      </c>
      <c r="G256" s="1">
        <f>'D gesamt'!M258+'A gesamt'!M258+'CH gesamt'!M258</f>
        <v>2</v>
      </c>
      <c r="H256" s="1">
        <f>'D gesamt'!N258+'A gesamt'!N258+'CH gesamt'!N258</f>
        <v>3</v>
      </c>
      <c r="I256" s="1">
        <f>'D gesamt'!O258+'A gesamt'!O258+'CH gesamt'!O258</f>
        <v>47</v>
      </c>
      <c r="J256" s="2">
        <f t="shared" si="49"/>
        <v>6.6577613206731984E-5</v>
      </c>
      <c r="K256" s="7">
        <f t="shared" si="57"/>
        <v>0.98711369048209219</v>
      </c>
      <c r="L256" t="s">
        <v>1688</v>
      </c>
      <c r="M256" s="7">
        <f t="shared" si="50"/>
        <v>2.3583607820324353E-5</v>
      </c>
      <c r="N256" s="1" t="s">
        <v>215</v>
      </c>
      <c r="O256" s="1" t="s">
        <v>4</v>
      </c>
      <c r="P256" s="7">
        <f t="shared" si="51"/>
        <v>-0.5</v>
      </c>
      <c r="Q256" s="7">
        <f t="shared" si="52"/>
        <v>-0.375</v>
      </c>
      <c r="R256" s="7">
        <f t="shared" si="53"/>
        <v>1.6</v>
      </c>
      <c r="S256" s="7">
        <f t="shared" si="54"/>
        <v>-0.84615384615384615</v>
      </c>
      <c r="T256" s="7">
        <f t="shared" si="55"/>
        <v>0.5</v>
      </c>
      <c r="U256" s="2">
        <f t="shared" si="56"/>
        <v>-0.28451545944737222</v>
      </c>
    </row>
    <row r="257" spans="1:21" x14ac:dyDescent="0.3">
      <c r="A257" s="1" t="str">
        <f>'D gesamt'!G259</f>
        <v>Japanese Circulation Society</v>
      </c>
      <c r="B257" s="1" t="str">
        <f>'D gesamt'!H259</f>
        <v>Closed/Hybrid</v>
      </c>
      <c r="C257" s="1">
        <f>'D gesamt'!I259+'A gesamt'!I259+'CH gesamt'!I259</f>
        <v>10</v>
      </c>
      <c r="D257" s="1">
        <f>'D gesamt'!J259+'A gesamt'!J259+'CH gesamt'!J259</f>
        <v>6</v>
      </c>
      <c r="E257" s="1">
        <f>'D gesamt'!K259+'A gesamt'!K259+'CH gesamt'!K259</f>
        <v>10</v>
      </c>
      <c r="F257" s="1">
        <f>'D gesamt'!L259+'A gesamt'!L259+'CH gesamt'!L259</f>
        <v>9</v>
      </c>
      <c r="G257" s="1">
        <f>'D gesamt'!M259+'A gesamt'!M259+'CH gesamt'!M259</f>
        <v>5</v>
      </c>
      <c r="H257" s="1">
        <f>'D gesamt'!N259+'A gesamt'!N259+'CH gesamt'!N259</f>
        <v>3</v>
      </c>
      <c r="I257" s="1">
        <f>'D gesamt'!O259+'A gesamt'!O259+'CH gesamt'!O259</f>
        <v>43</v>
      </c>
      <c r="J257" s="2">
        <f t="shared" si="49"/>
        <v>6.0911433359350541E-5</v>
      </c>
      <c r="K257" s="7">
        <f t="shared" si="57"/>
        <v>0.98717460191545159</v>
      </c>
      <c r="L257" t="s">
        <v>1688</v>
      </c>
      <c r="M257" s="7">
        <f t="shared" si="50"/>
        <v>2.3583607820324353E-5</v>
      </c>
      <c r="N257" s="1" t="s">
        <v>296</v>
      </c>
      <c r="O257" s="1" t="s">
        <v>4</v>
      </c>
      <c r="P257" s="7">
        <f t="shared" si="51"/>
        <v>-0.4</v>
      </c>
      <c r="Q257" s="7">
        <f t="shared" si="52"/>
        <v>0.66666666666666674</v>
      </c>
      <c r="R257" s="7">
        <f t="shared" si="53"/>
        <v>-9.9999999999999978E-2</v>
      </c>
      <c r="S257" s="7">
        <f t="shared" si="54"/>
        <v>-0.44444444444444442</v>
      </c>
      <c r="T257" s="7">
        <f t="shared" si="55"/>
        <v>-0.4</v>
      </c>
      <c r="U257" s="2">
        <f t="shared" si="56"/>
        <v>-0.2139969144033772</v>
      </c>
    </row>
    <row r="258" spans="1:21" x14ac:dyDescent="0.3">
      <c r="A258" s="1" t="str">
        <f>'D gesamt'!G260</f>
        <v>Ural Federal University</v>
      </c>
      <c r="B258" s="1" t="str">
        <f>'D gesamt'!H260</f>
        <v>Closed/Hybrid</v>
      </c>
      <c r="C258" s="1">
        <f>'D gesamt'!I260+'A gesamt'!I260+'CH gesamt'!I260</f>
        <v>9</v>
      </c>
      <c r="D258" s="1">
        <f>'D gesamt'!J260+'A gesamt'!J260+'CH gesamt'!J260</f>
        <v>1</v>
      </c>
      <c r="E258" s="1">
        <f>'D gesamt'!K260+'A gesamt'!K260+'CH gesamt'!K260</f>
        <v>7</v>
      </c>
      <c r="F258" s="1">
        <f>'D gesamt'!L260+'A gesamt'!L260+'CH gesamt'!L260</f>
        <v>6</v>
      </c>
      <c r="G258" s="1">
        <f>'D gesamt'!M260+'A gesamt'!M260+'CH gesamt'!M260</f>
        <v>12</v>
      </c>
      <c r="H258" s="1">
        <f>'D gesamt'!N260+'A gesamt'!N260+'CH gesamt'!N260</f>
        <v>5</v>
      </c>
      <c r="I258" s="1">
        <f>'D gesamt'!O260+'A gesamt'!O260+'CH gesamt'!O260</f>
        <v>40</v>
      </c>
      <c r="J258" s="2">
        <f t="shared" si="49"/>
        <v>5.6661798473814457E-5</v>
      </c>
      <c r="K258" s="7">
        <f t="shared" si="57"/>
        <v>0.98723126371392544</v>
      </c>
      <c r="L258" t="s">
        <v>1688</v>
      </c>
      <c r="M258" s="7">
        <f t="shared" si="50"/>
        <v>3.930601303387392E-5</v>
      </c>
      <c r="N258" s="1" t="s">
        <v>223</v>
      </c>
      <c r="O258" s="1" t="s">
        <v>4</v>
      </c>
      <c r="P258" s="7">
        <f t="shared" si="51"/>
        <v>-0.88888888888888884</v>
      </c>
      <c r="Q258" s="7">
        <f t="shared" si="52"/>
        <v>6</v>
      </c>
      <c r="R258" s="7">
        <f t="shared" si="53"/>
        <v>-0.1428571428571429</v>
      </c>
      <c r="S258" s="7">
        <f t="shared" si="54"/>
        <v>1</v>
      </c>
      <c r="T258" s="7">
        <f t="shared" si="55"/>
        <v>-0.58333333333333326</v>
      </c>
      <c r="U258" s="2">
        <f t="shared" si="56"/>
        <v>-0.1109104638677999</v>
      </c>
    </row>
    <row r="259" spans="1:21" x14ac:dyDescent="0.3">
      <c r="A259" s="1" t="str">
        <f>'D gesamt'!G261</f>
        <v>Regional Euro-Asian Biological Invasions Centre Oy (REABIC)</v>
      </c>
      <c r="B259" s="1" t="str">
        <f>'D gesamt'!H261</f>
        <v>Closed/Hybrid</v>
      </c>
      <c r="C259" s="1">
        <f>'D gesamt'!I261+'A gesamt'!I261+'CH gesamt'!I261</f>
        <v>3</v>
      </c>
      <c r="D259" s="1">
        <f>'D gesamt'!J261+'A gesamt'!J261+'CH gesamt'!J261</f>
        <v>7</v>
      </c>
      <c r="E259" s="1">
        <f>'D gesamt'!K261+'A gesamt'!K261+'CH gesamt'!K261</f>
        <v>10</v>
      </c>
      <c r="F259" s="1">
        <f>'D gesamt'!L261+'A gesamt'!L261+'CH gesamt'!L261</f>
        <v>8</v>
      </c>
      <c r="G259" s="1">
        <f>'D gesamt'!M261+'A gesamt'!M261+'CH gesamt'!M261</f>
        <v>7</v>
      </c>
      <c r="H259" s="1">
        <f>'D gesamt'!N261+'A gesamt'!N261+'CH gesamt'!N261</f>
        <v>7</v>
      </c>
      <c r="I259" s="1">
        <f>'D gesamt'!O261+'A gesamt'!O261+'CH gesamt'!O261</f>
        <v>42</v>
      </c>
      <c r="J259" s="2">
        <f t="shared" ref="J259:J322" si="58">I259/I$1</f>
        <v>5.9494888397505182E-5</v>
      </c>
      <c r="K259" s="7">
        <f t="shared" si="57"/>
        <v>0.98729075860232296</v>
      </c>
      <c r="L259" t="s">
        <v>1688</v>
      </c>
      <c r="M259" s="7">
        <f t="shared" si="50"/>
        <v>5.5028418247423493E-5</v>
      </c>
      <c r="N259" s="1" t="s">
        <v>356</v>
      </c>
      <c r="O259" s="1" t="s">
        <v>4</v>
      </c>
      <c r="P259" s="7">
        <f t="shared" si="51"/>
        <v>1.3333333333333335</v>
      </c>
      <c r="Q259" s="7">
        <f t="shared" si="52"/>
        <v>0.4285714285714286</v>
      </c>
      <c r="R259" s="7">
        <f t="shared" si="53"/>
        <v>-0.19999999999999996</v>
      </c>
      <c r="S259" s="7">
        <f t="shared" si="54"/>
        <v>-0.125</v>
      </c>
      <c r="T259" s="7">
        <f t="shared" si="55"/>
        <v>0</v>
      </c>
      <c r="U259" s="2">
        <f t="shared" si="56"/>
        <v>0.18466445254224406</v>
      </c>
    </row>
    <row r="260" spans="1:21" x14ac:dyDescent="0.3">
      <c r="A260" s="1" t="str">
        <f>'D gesamt'!G262</f>
        <v>Mark Allen Group</v>
      </c>
      <c r="B260" s="1" t="str">
        <f>'D gesamt'!H262</f>
        <v>Closed/Hybrid</v>
      </c>
      <c r="C260" s="1">
        <f>'D gesamt'!I262+'A gesamt'!I262+'CH gesamt'!I262</f>
        <v>6</v>
      </c>
      <c r="D260" s="1">
        <f>'D gesamt'!J262+'A gesamt'!J262+'CH gesamt'!J262</f>
        <v>8</v>
      </c>
      <c r="E260" s="1">
        <f>'D gesamt'!K262+'A gesamt'!K262+'CH gesamt'!K262</f>
        <v>5</v>
      </c>
      <c r="F260" s="1">
        <f>'D gesamt'!L262+'A gesamt'!L262+'CH gesamt'!L262</f>
        <v>7</v>
      </c>
      <c r="G260" s="1">
        <f>'D gesamt'!M262+'A gesamt'!M262+'CH gesamt'!M262</f>
        <v>5</v>
      </c>
      <c r="H260" s="1">
        <f>'D gesamt'!N262+'A gesamt'!N262+'CH gesamt'!N262</f>
        <v>11</v>
      </c>
      <c r="I260" s="1">
        <f>'D gesamt'!O262+'A gesamt'!O262+'CH gesamt'!O262</f>
        <v>42</v>
      </c>
      <c r="J260" s="2">
        <f t="shared" si="58"/>
        <v>5.9494888397505182E-5</v>
      </c>
      <c r="K260" s="7">
        <f t="shared" si="57"/>
        <v>0.98735025349072048</v>
      </c>
      <c r="L260" t="s">
        <v>1688</v>
      </c>
      <c r="M260" s="7">
        <f t="shared" ref="M260:M323" si="59">H260/H$1</f>
        <v>8.6473228674522633E-5</v>
      </c>
      <c r="N260" s="1" t="s">
        <v>239</v>
      </c>
      <c r="O260" s="1" t="s">
        <v>4</v>
      </c>
      <c r="P260" s="7">
        <f t="shared" ref="P260:P323" si="60">D260/C260-1</f>
        <v>0.33333333333333326</v>
      </c>
      <c r="Q260" s="7">
        <f t="shared" ref="Q260:Q323" si="61">E260/D260-1</f>
        <v>-0.375</v>
      </c>
      <c r="R260" s="7">
        <f t="shared" ref="R260:R323" si="62">F260/E260-1</f>
        <v>0.39999999999999991</v>
      </c>
      <c r="S260" s="7">
        <f t="shared" ref="S260:S323" si="63">G260/F260-1</f>
        <v>-0.2857142857142857</v>
      </c>
      <c r="T260" s="7">
        <f t="shared" ref="T260:T323" si="64">H260/G260-1</f>
        <v>1.2000000000000002</v>
      </c>
      <c r="U260" s="2">
        <f t="shared" ref="U260:U323" si="65">POWER((1+P260)*(1+Q260)*(1+R260)*(1+S260)*(1+T260),1/5)-1</f>
        <v>0.12888132073019753</v>
      </c>
    </row>
    <row r="261" spans="1:21" x14ac:dyDescent="0.3">
      <c r="A261" s="1" t="str">
        <f>'D gesamt'!G263</f>
        <v>Rocky Mountain Mathematics Consortium</v>
      </c>
      <c r="B261" s="1" t="str">
        <f>'D gesamt'!H263</f>
        <v>Closed/Hybrid</v>
      </c>
      <c r="C261" s="1">
        <f>'D gesamt'!I263+'A gesamt'!I263+'CH gesamt'!I263</f>
        <v>6</v>
      </c>
      <c r="D261" s="1">
        <f>'D gesamt'!J263+'A gesamt'!J263+'CH gesamt'!J263</f>
        <v>4</v>
      </c>
      <c r="E261" s="1">
        <f>'D gesamt'!K263+'A gesamt'!K263+'CH gesamt'!K263</f>
        <v>7</v>
      </c>
      <c r="F261" s="1">
        <f>'D gesamt'!L263+'A gesamt'!L263+'CH gesamt'!L263</f>
        <v>8</v>
      </c>
      <c r="G261" s="1">
        <f>'D gesamt'!M263+'A gesamt'!M263+'CH gesamt'!M263</f>
        <v>5</v>
      </c>
      <c r="H261" s="1">
        <f>'D gesamt'!N263+'A gesamt'!N263+'CH gesamt'!N263</f>
        <v>8</v>
      </c>
      <c r="I261" s="1">
        <f>'D gesamt'!O263+'A gesamt'!O263+'CH gesamt'!O263</f>
        <v>38</v>
      </c>
      <c r="J261" s="2">
        <f t="shared" si="58"/>
        <v>5.3828708550123732E-5</v>
      </c>
      <c r="K261" s="7">
        <f t="shared" ref="K261:K324" si="66">J261+K260</f>
        <v>0.98740408219927056</v>
      </c>
      <c r="L261" t="s">
        <v>1688</v>
      </c>
      <c r="M261" s="7">
        <f t="shared" si="59"/>
        <v>6.288962085419828E-5</v>
      </c>
      <c r="N261" s="1" t="s">
        <v>375</v>
      </c>
      <c r="O261" s="1" t="s">
        <v>4</v>
      </c>
      <c r="P261" s="7">
        <f t="shared" si="60"/>
        <v>-0.33333333333333337</v>
      </c>
      <c r="Q261" s="7">
        <f t="shared" si="61"/>
        <v>0.75</v>
      </c>
      <c r="R261" s="7">
        <f t="shared" si="62"/>
        <v>0.14285714285714279</v>
      </c>
      <c r="S261" s="7">
        <f t="shared" si="63"/>
        <v>-0.375</v>
      </c>
      <c r="T261" s="7">
        <f t="shared" si="64"/>
        <v>0.60000000000000009</v>
      </c>
      <c r="U261" s="2">
        <f t="shared" si="65"/>
        <v>5.9223841048812176E-2</v>
      </c>
    </row>
    <row r="262" spans="1:21" x14ac:dyDescent="0.3">
      <c r="A262" s="1" t="str">
        <f>'D gesamt'!G264</f>
        <v>Guilford Publications</v>
      </c>
      <c r="B262" s="1" t="str">
        <f>'D gesamt'!H264</f>
        <v>Closed/Hybrid</v>
      </c>
      <c r="C262" s="1">
        <f>'D gesamt'!I264+'A gesamt'!I264+'CH gesamt'!I264</f>
        <v>13</v>
      </c>
      <c r="D262" s="1">
        <f>'D gesamt'!J264+'A gesamt'!J264+'CH gesamt'!J264</f>
        <v>6</v>
      </c>
      <c r="E262" s="1">
        <f>'D gesamt'!K264+'A gesamt'!K264+'CH gesamt'!K264</f>
        <v>5</v>
      </c>
      <c r="F262" s="1">
        <f>'D gesamt'!L264+'A gesamt'!L264+'CH gesamt'!L264</f>
        <v>3</v>
      </c>
      <c r="G262" s="1">
        <f>'D gesamt'!M264+'A gesamt'!M264+'CH gesamt'!M264</f>
        <v>13</v>
      </c>
      <c r="H262" s="1">
        <f>'D gesamt'!N264+'A gesamt'!N264+'CH gesamt'!N264</f>
        <v>5</v>
      </c>
      <c r="I262" s="1">
        <f>'D gesamt'!O264+'A gesamt'!O264+'CH gesamt'!O264</f>
        <v>45</v>
      </c>
      <c r="J262" s="2">
        <f t="shared" si="58"/>
        <v>6.3744523283041266E-5</v>
      </c>
      <c r="K262" s="7">
        <f t="shared" si="66"/>
        <v>0.98746782672255362</v>
      </c>
      <c r="L262" t="s">
        <v>1688</v>
      </c>
      <c r="M262" s="7">
        <f t="shared" si="59"/>
        <v>3.930601303387392E-5</v>
      </c>
      <c r="N262" s="1" t="s">
        <v>270</v>
      </c>
      <c r="O262" s="1" t="s">
        <v>4</v>
      </c>
      <c r="P262" s="7">
        <f t="shared" si="60"/>
        <v>-0.53846153846153844</v>
      </c>
      <c r="Q262" s="7">
        <f t="shared" si="61"/>
        <v>-0.16666666666666663</v>
      </c>
      <c r="R262" s="7">
        <f t="shared" si="62"/>
        <v>-0.4</v>
      </c>
      <c r="S262" s="7">
        <f t="shared" si="63"/>
        <v>3.333333333333333</v>
      </c>
      <c r="T262" s="7">
        <f t="shared" si="64"/>
        <v>-0.61538461538461542</v>
      </c>
      <c r="U262" s="2">
        <f t="shared" si="65"/>
        <v>-0.17395191180786673</v>
      </c>
    </row>
    <row r="263" spans="1:21" x14ac:dyDescent="0.3">
      <c r="A263" s="1" t="str">
        <f>'D gesamt'!G265</f>
        <v>Led Edizioni Universitarie</v>
      </c>
      <c r="B263" s="1" t="str">
        <f>'D gesamt'!H265</f>
        <v>Closed/Hybrid</v>
      </c>
      <c r="C263" s="1">
        <f>'D gesamt'!I265+'A gesamt'!I265+'CH gesamt'!I265</f>
        <v>2</v>
      </c>
      <c r="D263" s="1">
        <f>'D gesamt'!J265+'A gesamt'!J265+'CH gesamt'!J265</f>
        <v>2</v>
      </c>
      <c r="E263" s="1">
        <f>'D gesamt'!K265+'A gesamt'!K265+'CH gesamt'!K265</f>
        <v>3</v>
      </c>
      <c r="F263" s="1">
        <f>'D gesamt'!L265+'A gesamt'!L265+'CH gesamt'!L265</f>
        <v>4</v>
      </c>
      <c r="G263" s="1">
        <f>'D gesamt'!M265+'A gesamt'!M265+'CH gesamt'!M265</f>
        <v>23</v>
      </c>
      <c r="H263" s="1">
        <f>'D gesamt'!N265+'A gesamt'!N265+'CH gesamt'!N265</f>
        <v>3</v>
      </c>
      <c r="I263" s="1">
        <f>'D gesamt'!O265+'A gesamt'!O265+'CH gesamt'!O265</f>
        <v>37</v>
      </c>
      <c r="J263" s="2">
        <f t="shared" si="58"/>
        <v>5.2412163588278373E-5</v>
      </c>
      <c r="K263" s="7">
        <f t="shared" si="66"/>
        <v>0.98752023888614193</v>
      </c>
      <c r="L263" t="s">
        <v>1688</v>
      </c>
      <c r="M263" s="7">
        <f t="shared" si="59"/>
        <v>2.3583607820324353E-5</v>
      </c>
      <c r="N263" s="1" t="s">
        <v>613</v>
      </c>
      <c r="O263" s="1" t="s">
        <v>4</v>
      </c>
      <c r="P263" s="7">
        <f t="shared" si="60"/>
        <v>0</v>
      </c>
      <c r="Q263" s="7">
        <f t="shared" si="61"/>
        <v>0.5</v>
      </c>
      <c r="R263" s="7">
        <f t="shared" si="62"/>
        <v>0.33333333333333326</v>
      </c>
      <c r="S263" s="7">
        <f t="shared" si="63"/>
        <v>4.75</v>
      </c>
      <c r="T263" s="7">
        <f t="shared" si="64"/>
        <v>-0.86956521739130432</v>
      </c>
      <c r="U263" s="2">
        <f t="shared" si="65"/>
        <v>8.4471771197698553E-2</v>
      </c>
    </row>
    <row r="264" spans="1:21" x14ac:dyDescent="0.3">
      <c r="A264" s="1" t="str">
        <f>'D gesamt'!G266</f>
        <v>European Cells and Materials</v>
      </c>
      <c r="B264" s="1" t="str">
        <f>'D gesamt'!H266</f>
        <v>Closed/Hybrid</v>
      </c>
      <c r="C264" s="1">
        <f>'D gesamt'!I266+'A gesamt'!I266+'CH gesamt'!I266</f>
        <v>7</v>
      </c>
      <c r="D264" s="1">
        <f>'D gesamt'!J266+'A gesamt'!J266+'CH gesamt'!J266</f>
        <v>7</v>
      </c>
      <c r="E264" s="1">
        <f>'D gesamt'!K266+'A gesamt'!K266+'CH gesamt'!K266</f>
        <v>13</v>
      </c>
      <c r="F264" s="1">
        <f>'D gesamt'!L266+'A gesamt'!L266+'CH gesamt'!L266</f>
        <v>7</v>
      </c>
      <c r="G264" s="1">
        <f>'D gesamt'!M266+'A gesamt'!M266+'CH gesamt'!M266</f>
        <v>7</v>
      </c>
      <c r="H264" s="1">
        <f>'D gesamt'!N266+'A gesamt'!N266+'CH gesamt'!N266</f>
        <v>5</v>
      </c>
      <c r="I264" s="1">
        <f>'D gesamt'!O266+'A gesamt'!O266+'CH gesamt'!O266</f>
        <v>46</v>
      </c>
      <c r="J264" s="2">
        <f t="shared" si="58"/>
        <v>6.5161068244886625E-5</v>
      </c>
      <c r="K264" s="7">
        <f t="shared" si="66"/>
        <v>0.98758539995438677</v>
      </c>
      <c r="L264" t="s">
        <v>1688</v>
      </c>
      <c r="M264" s="7">
        <f t="shared" si="59"/>
        <v>3.930601303387392E-5</v>
      </c>
      <c r="N264" s="1" t="s">
        <v>560</v>
      </c>
      <c r="O264" s="1" t="s">
        <v>4</v>
      </c>
      <c r="P264" s="7">
        <f t="shared" si="60"/>
        <v>0</v>
      </c>
      <c r="Q264" s="7">
        <f t="shared" si="61"/>
        <v>0.85714285714285721</v>
      </c>
      <c r="R264" s="7">
        <f t="shared" si="62"/>
        <v>-0.46153846153846156</v>
      </c>
      <c r="S264" s="7">
        <f t="shared" si="63"/>
        <v>0</v>
      </c>
      <c r="T264" s="7">
        <f t="shared" si="64"/>
        <v>-0.2857142857142857</v>
      </c>
      <c r="U264" s="2">
        <f t="shared" si="65"/>
        <v>-6.5080123851529836E-2</v>
      </c>
    </row>
    <row r="265" spans="1:21" x14ac:dyDescent="0.3">
      <c r="A265" s="1" t="str">
        <f>'D gesamt'!G267</f>
        <v>American Academy of Pediatrics (AAP)</v>
      </c>
      <c r="B265" s="1" t="str">
        <f>'D gesamt'!H267</f>
        <v>Closed/Hybrid</v>
      </c>
      <c r="C265" s="1">
        <f>'D gesamt'!I267+'A gesamt'!I267+'CH gesamt'!I267</f>
        <v>7</v>
      </c>
      <c r="D265" s="1">
        <f>'D gesamt'!J267+'A gesamt'!J267+'CH gesamt'!J267</f>
        <v>9</v>
      </c>
      <c r="E265" s="1">
        <f>'D gesamt'!K267+'A gesamt'!K267+'CH gesamt'!K267</f>
        <v>6</v>
      </c>
      <c r="F265" s="1">
        <f>'D gesamt'!L267+'A gesamt'!L267+'CH gesamt'!L267</f>
        <v>7</v>
      </c>
      <c r="G265" s="1">
        <f>'D gesamt'!M267+'A gesamt'!M267+'CH gesamt'!M267</f>
        <v>2</v>
      </c>
      <c r="H265" s="1">
        <f>'D gesamt'!N267+'A gesamt'!N267+'CH gesamt'!N267</f>
        <v>6</v>
      </c>
      <c r="I265" s="1">
        <f>'D gesamt'!O267+'A gesamt'!O267+'CH gesamt'!O267</f>
        <v>37</v>
      </c>
      <c r="J265" s="2">
        <f t="shared" si="58"/>
        <v>5.2412163588278373E-5</v>
      </c>
      <c r="K265" s="7">
        <f t="shared" si="66"/>
        <v>0.98763781211797508</v>
      </c>
      <c r="L265" t="s">
        <v>1688</v>
      </c>
      <c r="M265" s="7">
        <f t="shared" si="59"/>
        <v>4.7167215640648707E-5</v>
      </c>
      <c r="N265" s="1" t="s">
        <v>238</v>
      </c>
      <c r="O265" s="1" t="s">
        <v>4</v>
      </c>
      <c r="P265" s="7">
        <f t="shared" si="60"/>
        <v>0.28571428571428581</v>
      </c>
      <c r="Q265" s="7">
        <f t="shared" si="61"/>
        <v>-0.33333333333333337</v>
      </c>
      <c r="R265" s="7">
        <f t="shared" si="62"/>
        <v>0.16666666666666674</v>
      </c>
      <c r="S265" s="7">
        <f t="shared" si="63"/>
        <v>-0.7142857142857143</v>
      </c>
      <c r="T265" s="7">
        <f t="shared" si="64"/>
        <v>2</v>
      </c>
      <c r="U265" s="2">
        <f t="shared" si="65"/>
        <v>-3.0359733904420927E-2</v>
      </c>
    </row>
    <row r="266" spans="1:21" x14ac:dyDescent="0.3">
      <c r="A266" s="1" t="str">
        <f>'D gesamt'!G268</f>
        <v>Museum National d'Histoire Naturelle, Paris, France</v>
      </c>
      <c r="B266" s="1" t="str">
        <f>'D gesamt'!H268</f>
        <v>Closed/Hybrid</v>
      </c>
      <c r="C266" s="1">
        <f>'D gesamt'!I268+'A gesamt'!I268+'CH gesamt'!I268</f>
        <v>3</v>
      </c>
      <c r="D266" s="1">
        <f>'D gesamt'!J268+'A gesamt'!J268+'CH gesamt'!J268</f>
        <v>7</v>
      </c>
      <c r="E266" s="1">
        <f>'D gesamt'!K268+'A gesamt'!K268+'CH gesamt'!K268</f>
        <v>11</v>
      </c>
      <c r="F266" s="1">
        <f>'D gesamt'!L268+'A gesamt'!L268+'CH gesamt'!L268</f>
        <v>9</v>
      </c>
      <c r="G266" s="1">
        <f>'D gesamt'!M268+'A gesamt'!M268+'CH gesamt'!M268</f>
        <v>5</v>
      </c>
      <c r="H266" s="1">
        <f>'D gesamt'!N268+'A gesamt'!N268+'CH gesamt'!N268</f>
        <v>4</v>
      </c>
      <c r="I266" s="1">
        <f>'D gesamt'!O268+'A gesamt'!O268+'CH gesamt'!O268</f>
        <v>39</v>
      </c>
      <c r="J266" s="2">
        <f t="shared" si="58"/>
        <v>5.5245253511969098E-5</v>
      </c>
      <c r="K266" s="7">
        <f t="shared" si="66"/>
        <v>0.98769305737148705</v>
      </c>
      <c r="L266" t="s">
        <v>1688</v>
      </c>
      <c r="M266" s="7">
        <f t="shared" si="59"/>
        <v>3.144481042709914E-5</v>
      </c>
      <c r="N266" s="1" t="s">
        <v>347</v>
      </c>
      <c r="O266" s="1" t="s">
        <v>4</v>
      </c>
      <c r="P266" s="7">
        <f t="shared" si="60"/>
        <v>1.3333333333333335</v>
      </c>
      <c r="Q266" s="7">
        <f t="shared" si="61"/>
        <v>0.5714285714285714</v>
      </c>
      <c r="R266" s="7">
        <f t="shared" si="62"/>
        <v>-0.18181818181818177</v>
      </c>
      <c r="S266" s="7">
        <f t="shared" si="63"/>
        <v>-0.44444444444444442</v>
      </c>
      <c r="T266" s="7">
        <f t="shared" si="64"/>
        <v>-0.19999999999999996</v>
      </c>
      <c r="U266" s="2">
        <f t="shared" si="65"/>
        <v>5.9223841048812398E-2</v>
      </c>
    </row>
    <row r="267" spans="1:21" x14ac:dyDescent="0.3">
      <c r="A267" s="1" t="str">
        <f>'D gesamt'!G269</f>
        <v>Universidad de Navarra</v>
      </c>
      <c r="B267" s="1" t="str">
        <f>'D gesamt'!H269</f>
        <v>Closed/Hybrid</v>
      </c>
      <c r="C267" s="1">
        <f>'D gesamt'!I269+'A gesamt'!I269+'CH gesamt'!I269</f>
        <v>1</v>
      </c>
      <c r="D267" s="1">
        <f>'D gesamt'!J269+'A gesamt'!J269+'CH gesamt'!J269</f>
        <v>9</v>
      </c>
      <c r="E267" s="1">
        <f>'D gesamt'!K269+'A gesamt'!K269+'CH gesamt'!K269</f>
        <v>9</v>
      </c>
      <c r="F267" s="1">
        <f>'D gesamt'!L269+'A gesamt'!L269+'CH gesamt'!L269</f>
        <v>5</v>
      </c>
      <c r="G267" s="1">
        <f>'D gesamt'!M269+'A gesamt'!M269+'CH gesamt'!M269</f>
        <v>11</v>
      </c>
      <c r="H267" s="1">
        <f>'D gesamt'!N269+'A gesamt'!N269+'CH gesamt'!N269</f>
        <v>2</v>
      </c>
      <c r="I267" s="1">
        <f>'D gesamt'!O269+'A gesamt'!O269+'CH gesamt'!O269</f>
        <v>37</v>
      </c>
      <c r="J267" s="2">
        <f t="shared" si="58"/>
        <v>5.2412163588278373E-5</v>
      </c>
      <c r="K267" s="7">
        <f t="shared" si="66"/>
        <v>0.98774546953507536</v>
      </c>
      <c r="L267" t="s">
        <v>1688</v>
      </c>
      <c r="M267" s="7">
        <f t="shared" si="59"/>
        <v>1.572240521354957E-5</v>
      </c>
      <c r="N267" s="1" t="s">
        <v>266</v>
      </c>
      <c r="O267" s="1" t="s">
        <v>4</v>
      </c>
      <c r="P267" s="7">
        <f t="shared" si="60"/>
        <v>8</v>
      </c>
      <c r="Q267" s="7">
        <f t="shared" si="61"/>
        <v>0</v>
      </c>
      <c r="R267" s="7">
        <f t="shared" si="62"/>
        <v>-0.44444444444444442</v>
      </c>
      <c r="S267" s="7">
        <f t="shared" si="63"/>
        <v>1.2000000000000002</v>
      </c>
      <c r="T267" s="7">
        <f t="shared" si="64"/>
        <v>-0.81818181818181812</v>
      </c>
      <c r="U267" s="2">
        <f t="shared" si="65"/>
        <v>0.1486983549970351</v>
      </c>
    </row>
    <row r="268" spans="1:21" x14ac:dyDescent="0.3">
      <c r="A268" s="1" t="str">
        <f>'D gesamt'!G270</f>
        <v>Central Library of the Slovak Academy of Sciences</v>
      </c>
      <c r="B268" s="1" t="str">
        <f>'D gesamt'!H270</f>
        <v>Closed/Hybrid</v>
      </c>
      <c r="C268" s="1">
        <f>'D gesamt'!I270+'A gesamt'!I270+'CH gesamt'!I270</f>
        <v>1</v>
      </c>
      <c r="D268" s="1">
        <f>'D gesamt'!J270+'A gesamt'!J270+'CH gesamt'!J270</f>
        <v>1</v>
      </c>
      <c r="E268" s="1">
        <f>'D gesamt'!K270+'A gesamt'!K270+'CH gesamt'!K270</f>
        <v>2</v>
      </c>
      <c r="F268" s="1">
        <f>'D gesamt'!L270+'A gesamt'!L270+'CH gesamt'!L270</f>
        <v>1</v>
      </c>
      <c r="G268" s="1">
        <f>'D gesamt'!M270+'A gesamt'!M270+'CH gesamt'!M270</f>
        <v>9</v>
      </c>
      <c r="H268" s="1">
        <f>'D gesamt'!N270+'A gesamt'!N270+'CH gesamt'!N270</f>
        <v>25</v>
      </c>
      <c r="I268" s="1">
        <f>'D gesamt'!O270+'A gesamt'!O270+'CH gesamt'!O270</f>
        <v>39</v>
      </c>
      <c r="J268" s="2">
        <f t="shared" si="58"/>
        <v>5.5245253511969098E-5</v>
      </c>
      <c r="K268" s="7">
        <f t="shared" si="66"/>
        <v>0.98780071478858733</v>
      </c>
      <c r="L268" t="s">
        <v>1688</v>
      </c>
      <c r="M268" s="7">
        <f t="shared" si="59"/>
        <v>1.9653006516936962E-4</v>
      </c>
      <c r="N268" s="1" t="s">
        <v>148</v>
      </c>
      <c r="O268" s="1" t="s">
        <v>4</v>
      </c>
      <c r="P268" s="7">
        <f t="shared" si="60"/>
        <v>0</v>
      </c>
      <c r="Q268" s="7">
        <f t="shared" si="61"/>
        <v>1</v>
      </c>
      <c r="R268" s="7">
        <f t="shared" si="62"/>
        <v>-0.5</v>
      </c>
      <c r="S268" s="7">
        <f t="shared" si="63"/>
        <v>8</v>
      </c>
      <c r="T268" s="7">
        <f t="shared" si="64"/>
        <v>1.7777777777777777</v>
      </c>
      <c r="U268" s="2">
        <f t="shared" si="65"/>
        <v>0.90365393871587862</v>
      </c>
    </row>
    <row r="269" spans="1:21" x14ac:dyDescent="0.3">
      <c r="A269" s="1" t="str">
        <f>'D gesamt'!G271</f>
        <v>American Academy of Sleep Medicine (AASM)</v>
      </c>
      <c r="B269" s="1" t="str">
        <f>'D gesamt'!H271</f>
        <v>Closed/Hybrid</v>
      </c>
      <c r="C269" s="1">
        <f>'D gesamt'!I271+'A gesamt'!I271+'CH gesamt'!I271</f>
        <v>4</v>
      </c>
      <c r="D269" s="1">
        <f>'D gesamt'!J271+'A gesamt'!J271+'CH gesamt'!J271</f>
        <v>7</v>
      </c>
      <c r="E269" s="1">
        <f>'D gesamt'!K271+'A gesamt'!K271+'CH gesamt'!K271</f>
        <v>6</v>
      </c>
      <c r="F269" s="1">
        <f>'D gesamt'!L271+'A gesamt'!L271+'CH gesamt'!L271</f>
        <v>6</v>
      </c>
      <c r="G269" s="1">
        <f>'D gesamt'!M271+'A gesamt'!M271+'CH gesamt'!M271</f>
        <v>6</v>
      </c>
      <c r="H269" s="1">
        <f>'D gesamt'!N271+'A gesamt'!N271+'CH gesamt'!N271</f>
        <v>9</v>
      </c>
      <c r="I269" s="1">
        <f>'D gesamt'!O271+'A gesamt'!O271+'CH gesamt'!O271</f>
        <v>38</v>
      </c>
      <c r="J269" s="2">
        <f t="shared" si="58"/>
        <v>5.3828708550123732E-5</v>
      </c>
      <c r="K269" s="7">
        <f t="shared" si="66"/>
        <v>0.98785454349713742</v>
      </c>
      <c r="L269" t="s">
        <v>1688</v>
      </c>
      <c r="M269" s="7">
        <f t="shared" si="59"/>
        <v>7.075082346097306E-5</v>
      </c>
      <c r="N269" s="1" t="s">
        <v>489</v>
      </c>
      <c r="O269" s="1" t="s">
        <v>4</v>
      </c>
      <c r="P269" s="7">
        <f t="shared" si="60"/>
        <v>0.75</v>
      </c>
      <c r="Q269" s="7">
        <f t="shared" si="61"/>
        <v>-0.1428571428571429</v>
      </c>
      <c r="R269" s="7">
        <f t="shared" si="62"/>
        <v>0</v>
      </c>
      <c r="S269" s="7">
        <f t="shared" si="63"/>
        <v>0</v>
      </c>
      <c r="T269" s="7">
        <f t="shared" si="64"/>
        <v>0.5</v>
      </c>
      <c r="U269" s="2">
        <f t="shared" si="65"/>
        <v>0.17607902252467356</v>
      </c>
    </row>
    <row r="270" spans="1:21" x14ac:dyDescent="0.3">
      <c r="A270" s="1" t="str">
        <f>'D gesamt'!G272</f>
        <v>University of Szeged</v>
      </c>
      <c r="B270" s="1" t="str">
        <f>'D gesamt'!H272</f>
        <v>Closed/Hybrid</v>
      </c>
      <c r="C270" s="1">
        <f>'D gesamt'!I272+'A gesamt'!I272+'CH gesamt'!I272</f>
        <v>3</v>
      </c>
      <c r="D270" s="1">
        <f>'D gesamt'!J272+'A gesamt'!J272+'CH gesamt'!J272</f>
        <v>8</v>
      </c>
      <c r="E270" s="1">
        <f>'D gesamt'!K272+'A gesamt'!K272+'CH gesamt'!K272</f>
        <v>7</v>
      </c>
      <c r="F270" s="1">
        <f>'D gesamt'!L272+'A gesamt'!L272+'CH gesamt'!L272</f>
        <v>3</v>
      </c>
      <c r="G270" s="1">
        <f>'D gesamt'!M272+'A gesamt'!M272+'CH gesamt'!M272</f>
        <v>2</v>
      </c>
      <c r="H270" s="1">
        <f>'D gesamt'!N272+'A gesamt'!N272+'CH gesamt'!N272</f>
        <v>15</v>
      </c>
      <c r="I270" s="1">
        <f>'D gesamt'!O272+'A gesamt'!O272+'CH gesamt'!O272</f>
        <v>38</v>
      </c>
      <c r="J270" s="2">
        <f t="shared" si="58"/>
        <v>5.3828708550123732E-5</v>
      </c>
      <c r="K270" s="7">
        <f t="shared" si="66"/>
        <v>0.9879083722056875</v>
      </c>
      <c r="L270" t="s">
        <v>1688</v>
      </c>
      <c r="M270" s="7">
        <f t="shared" si="59"/>
        <v>1.1791803910162177E-4</v>
      </c>
      <c r="N270" s="1" t="s">
        <v>234</v>
      </c>
      <c r="O270" s="1" t="s">
        <v>4</v>
      </c>
      <c r="P270" s="7">
        <f t="shared" si="60"/>
        <v>1.6666666666666665</v>
      </c>
      <c r="Q270" s="7">
        <f t="shared" si="61"/>
        <v>-0.125</v>
      </c>
      <c r="R270" s="7">
        <f t="shared" si="62"/>
        <v>-0.5714285714285714</v>
      </c>
      <c r="S270" s="7">
        <f t="shared" si="63"/>
        <v>-0.33333333333333337</v>
      </c>
      <c r="T270" s="7">
        <f t="shared" si="64"/>
        <v>6.5</v>
      </c>
      <c r="U270" s="2">
        <f t="shared" si="65"/>
        <v>0.3797296614612149</v>
      </c>
    </row>
    <row r="271" spans="1:21" x14ac:dyDescent="0.3">
      <c r="A271" s="1" t="str">
        <f>'D gesamt'!G273</f>
        <v>Rhinology</v>
      </c>
      <c r="B271" s="1" t="str">
        <f>'D gesamt'!H273</f>
        <v>Closed/Hybrid</v>
      </c>
      <c r="C271" s="1">
        <f>'D gesamt'!I273+'A gesamt'!I273+'CH gesamt'!I273</f>
        <v>5</v>
      </c>
      <c r="D271" s="1">
        <f>'D gesamt'!J273+'A gesamt'!J273+'CH gesamt'!J273</f>
        <v>3</v>
      </c>
      <c r="E271" s="1">
        <f>'D gesamt'!K273+'A gesamt'!K273+'CH gesamt'!K273</f>
        <v>7</v>
      </c>
      <c r="F271" s="1">
        <f>'D gesamt'!L273+'A gesamt'!L273+'CH gesamt'!L273</f>
        <v>8</v>
      </c>
      <c r="G271" s="1">
        <f>'D gesamt'!M273+'A gesamt'!M273+'CH gesamt'!M273</f>
        <v>7</v>
      </c>
      <c r="H271" s="1">
        <f>'D gesamt'!N273+'A gesamt'!N273+'CH gesamt'!N273</f>
        <v>10</v>
      </c>
      <c r="I271" s="1">
        <f>'D gesamt'!O273+'A gesamt'!O273+'CH gesamt'!O273</f>
        <v>40</v>
      </c>
      <c r="J271" s="2">
        <f t="shared" si="58"/>
        <v>5.6661798473814457E-5</v>
      </c>
      <c r="K271" s="7">
        <f t="shared" si="66"/>
        <v>0.98796503400416136</v>
      </c>
      <c r="L271" t="s">
        <v>1688</v>
      </c>
      <c r="M271" s="7">
        <f t="shared" si="59"/>
        <v>7.861202606774784E-5</v>
      </c>
      <c r="N271" s="1" t="s">
        <v>338</v>
      </c>
      <c r="O271" s="1" t="s">
        <v>4</v>
      </c>
      <c r="P271" s="7">
        <f t="shared" si="60"/>
        <v>-0.4</v>
      </c>
      <c r="Q271" s="7">
        <f t="shared" si="61"/>
        <v>1.3333333333333335</v>
      </c>
      <c r="R271" s="7">
        <f t="shared" si="62"/>
        <v>0.14285714285714279</v>
      </c>
      <c r="S271" s="7">
        <f t="shared" si="63"/>
        <v>-0.125</v>
      </c>
      <c r="T271" s="7">
        <f t="shared" si="64"/>
        <v>0.4285714285714286</v>
      </c>
      <c r="U271" s="2">
        <f t="shared" si="65"/>
        <v>0.1486983549970351</v>
      </c>
    </row>
    <row r="272" spans="1:21" x14ac:dyDescent="0.3">
      <c r="A272" s="1" t="str">
        <f>'D gesamt'!G274</f>
        <v>Element d.o.o.</v>
      </c>
      <c r="B272" s="1" t="str">
        <f>'D gesamt'!H274</f>
        <v>Closed/Hybrid</v>
      </c>
      <c r="C272" s="1">
        <f>'D gesamt'!I274+'A gesamt'!I274+'CH gesamt'!I274</f>
        <v>8</v>
      </c>
      <c r="D272" s="1">
        <f>'D gesamt'!J274+'A gesamt'!J274+'CH gesamt'!J274</f>
        <v>5</v>
      </c>
      <c r="E272" s="1">
        <f>'D gesamt'!K274+'A gesamt'!K274+'CH gesamt'!K274</f>
        <v>5</v>
      </c>
      <c r="F272" s="1">
        <f>'D gesamt'!L274+'A gesamt'!L274+'CH gesamt'!L274</f>
        <v>4</v>
      </c>
      <c r="G272" s="1">
        <f>'D gesamt'!M274+'A gesamt'!M274+'CH gesamt'!M274</f>
        <v>4</v>
      </c>
      <c r="H272" s="1">
        <f>'D gesamt'!N274+'A gesamt'!N274+'CH gesamt'!N274</f>
        <v>9</v>
      </c>
      <c r="I272" s="1">
        <f>'D gesamt'!O274+'A gesamt'!O274+'CH gesamt'!O274</f>
        <v>35</v>
      </c>
      <c r="J272" s="2">
        <f t="shared" si="58"/>
        <v>4.9579073664587648E-5</v>
      </c>
      <c r="K272" s="7">
        <f t="shared" si="66"/>
        <v>0.9880146130778259</v>
      </c>
      <c r="L272" t="s">
        <v>1688</v>
      </c>
      <c r="M272" s="7">
        <f t="shared" si="59"/>
        <v>7.075082346097306E-5</v>
      </c>
      <c r="N272" s="1" t="s">
        <v>417</v>
      </c>
      <c r="O272" s="1" t="s">
        <v>4</v>
      </c>
      <c r="P272" s="7">
        <f t="shared" si="60"/>
        <v>-0.375</v>
      </c>
      <c r="Q272" s="7">
        <f t="shared" si="61"/>
        <v>0</v>
      </c>
      <c r="R272" s="7">
        <f t="shared" si="62"/>
        <v>-0.19999999999999996</v>
      </c>
      <c r="S272" s="7">
        <f t="shared" si="63"/>
        <v>0</v>
      </c>
      <c r="T272" s="7">
        <f t="shared" si="64"/>
        <v>1.25</v>
      </c>
      <c r="U272" s="2">
        <f t="shared" si="65"/>
        <v>2.3836255539609663E-2</v>
      </c>
    </row>
    <row r="273" spans="1:21" x14ac:dyDescent="0.3">
      <c r="A273" s="1" t="str">
        <f>'D gesamt'!G275</f>
        <v>GeoScienceWorld</v>
      </c>
      <c r="B273" s="1" t="str">
        <f>'D gesamt'!H275</f>
        <v>Closed/Hybrid</v>
      </c>
      <c r="C273" s="1">
        <f>'D gesamt'!I275+'A gesamt'!I275+'CH gesamt'!I275</f>
        <v>10</v>
      </c>
      <c r="D273" s="1">
        <f>'D gesamt'!J275+'A gesamt'!J275+'CH gesamt'!J275</f>
        <v>5</v>
      </c>
      <c r="E273" s="1">
        <f>'D gesamt'!K275+'A gesamt'!K275+'CH gesamt'!K275</f>
        <v>8</v>
      </c>
      <c r="F273" s="1">
        <f>'D gesamt'!L275+'A gesamt'!L275+'CH gesamt'!L275</f>
        <v>8</v>
      </c>
      <c r="G273" s="1">
        <f>'D gesamt'!M275+'A gesamt'!M275+'CH gesamt'!M275</f>
        <v>4</v>
      </c>
      <c r="H273" s="1">
        <f>'D gesamt'!N275+'A gesamt'!N275+'CH gesamt'!N275</f>
        <v>6</v>
      </c>
      <c r="I273" s="1">
        <f>'D gesamt'!O275+'A gesamt'!O275+'CH gesamt'!O275</f>
        <v>41</v>
      </c>
      <c r="J273" s="2">
        <f t="shared" si="58"/>
        <v>5.8078343435659823E-5</v>
      </c>
      <c r="K273" s="7">
        <f t="shared" si="66"/>
        <v>0.98807269142126153</v>
      </c>
      <c r="L273" t="s">
        <v>1688</v>
      </c>
      <c r="M273" s="7">
        <f t="shared" si="59"/>
        <v>4.7167215640648707E-5</v>
      </c>
      <c r="N273" s="1" t="s">
        <v>225</v>
      </c>
      <c r="O273" s="1" t="s">
        <v>4</v>
      </c>
      <c r="P273" s="7">
        <f t="shared" si="60"/>
        <v>-0.5</v>
      </c>
      <c r="Q273" s="7">
        <f t="shared" si="61"/>
        <v>0.60000000000000009</v>
      </c>
      <c r="R273" s="7">
        <f t="shared" si="62"/>
        <v>0</v>
      </c>
      <c r="S273" s="7">
        <f t="shared" si="63"/>
        <v>-0.5</v>
      </c>
      <c r="T273" s="7">
        <f t="shared" si="64"/>
        <v>0.5</v>
      </c>
      <c r="U273" s="2">
        <f t="shared" si="65"/>
        <v>-9.711954855256566E-2</v>
      </c>
    </row>
    <row r="274" spans="1:21" x14ac:dyDescent="0.3">
      <c r="A274" s="1" t="str">
        <f>'D gesamt'!G276</f>
        <v>Society of Economic Geologists</v>
      </c>
      <c r="B274" s="1" t="str">
        <f>'D gesamt'!H276</f>
        <v>Closed/Hybrid</v>
      </c>
      <c r="C274" s="1">
        <f>'D gesamt'!I276+'A gesamt'!I276+'CH gesamt'!I276</f>
        <v>6</v>
      </c>
      <c r="D274" s="1">
        <f>'D gesamt'!J276+'A gesamt'!J276+'CH gesamt'!J276</f>
        <v>4</v>
      </c>
      <c r="E274" s="1">
        <f>'D gesamt'!K276+'A gesamt'!K276+'CH gesamt'!K276</f>
        <v>3</v>
      </c>
      <c r="F274" s="1">
        <f>'D gesamt'!L276+'A gesamt'!L276+'CH gesamt'!L276</f>
        <v>10</v>
      </c>
      <c r="G274" s="1">
        <f>'D gesamt'!M276+'A gesamt'!M276+'CH gesamt'!M276</f>
        <v>12</v>
      </c>
      <c r="H274" s="1">
        <f>'D gesamt'!N276+'A gesamt'!N276+'CH gesamt'!N276</f>
        <v>4</v>
      </c>
      <c r="I274" s="1">
        <f>'D gesamt'!O276+'A gesamt'!O276+'CH gesamt'!O276</f>
        <v>39</v>
      </c>
      <c r="J274" s="2">
        <f t="shared" si="58"/>
        <v>5.5245253511969098E-5</v>
      </c>
      <c r="K274" s="7">
        <f t="shared" si="66"/>
        <v>0.9881279366747735</v>
      </c>
      <c r="L274" t="s">
        <v>1688</v>
      </c>
      <c r="M274" s="7">
        <f t="shared" si="59"/>
        <v>3.144481042709914E-5</v>
      </c>
      <c r="N274" s="1" t="s">
        <v>241</v>
      </c>
      <c r="O274" s="1" t="s">
        <v>4</v>
      </c>
      <c r="P274" s="7">
        <f t="shared" si="60"/>
        <v>-0.33333333333333337</v>
      </c>
      <c r="Q274" s="7">
        <f t="shared" si="61"/>
        <v>-0.25</v>
      </c>
      <c r="R274" s="7">
        <f t="shared" si="62"/>
        <v>2.3333333333333335</v>
      </c>
      <c r="S274" s="7">
        <f t="shared" si="63"/>
        <v>0.19999999999999996</v>
      </c>
      <c r="T274" s="7">
        <f t="shared" si="64"/>
        <v>-0.66666666666666674</v>
      </c>
      <c r="U274" s="2">
        <f t="shared" si="65"/>
        <v>-7.7892088518272229E-2</v>
      </c>
    </row>
    <row r="275" spans="1:21" x14ac:dyDescent="0.3">
      <c r="A275" s="1" t="str">
        <f>'D gesamt'!G277</f>
        <v>University of Economics and Human Sciences in Warsaw</v>
      </c>
      <c r="B275" s="1" t="str">
        <f>'D gesamt'!H277</f>
        <v>Closed/Hybrid</v>
      </c>
      <c r="C275" s="1">
        <f>'D gesamt'!I277+'A gesamt'!I277+'CH gesamt'!I277</f>
        <v>6</v>
      </c>
      <c r="D275" s="1">
        <f>'D gesamt'!J277+'A gesamt'!J277+'CH gesamt'!J277</f>
        <v>6</v>
      </c>
      <c r="E275" s="1">
        <f>'D gesamt'!K277+'A gesamt'!K277+'CH gesamt'!K277</f>
        <v>11</v>
      </c>
      <c r="F275" s="1">
        <f>'D gesamt'!L277+'A gesamt'!L277+'CH gesamt'!L277</f>
        <v>8</v>
      </c>
      <c r="G275" s="1">
        <f>'D gesamt'!M277+'A gesamt'!M277+'CH gesamt'!M277</f>
        <v>4</v>
      </c>
      <c r="H275" s="1">
        <f>'D gesamt'!N277+'A gesamt'!N277+'CH gesamt'!N277</f>
        <v>3</v>
      </c>
      <c r="I275" s="1">
        <f>'D gesamt'!O277+'A gesamt'!O277+'CH gesamt'!O277</f>
        <v>38</v>
      </c>
      <c r="J275" s="2">
        <f t="shared" si="58"/>
        <v>5.3828708550123732E-5</v>
      </c>
      <c r="K275" s="7">
        <f t="shared" si="66"/>
        <v>0.98818176538332358</v>
      </c>
      <c r="L275" t="s">
        <v>1688</v>
      </c>
      <c r="M275" s="7">
        <f t="shared" si="59"/>
        <v>2.3583607820324353E-5</v>
      </c>
      <c r="N275" s="1" t="s">
        <v>638</v>
      </c>
      <c r="O275" s="1" t="s">
        <v>4</v>
      </c>
      <c r="P275" s="7">
        <f t="shared" si="60"/>
        <v>0</v>
      </c>
      <c r="Q275" s="7">
        <f t="shared" si="61"/>
        <v>0.83333333333333326</v>
      </c>
      <c r="R275" s="7">
        <f t="shared" si="62"/>
        <v>-0.27272727272727271</v>
      </c>
      <c r="S275" s="7">
        <f t="shared" si="63"/>
        <v>-0.5</v>
      </c>
      <c r="T275" s="7">
        <f t="shared" si="64"/>
        <v>-0.25</v>
      </c>
      <c r="U275" s="2">
        <f t="shared" si="65"/>
        <v>-0.12944943670387588</v>
      </c>
    </row>
    <row r="276" spans="1:21" x14ac:dyDescent="0.3">
      <c r="A276" s="1" t="str">
        <f>'D gesamt'!G278</f>
        <v>Journal of Artificial Societies and Social Simulation</v>
      </c>
      <c r="B276" s="1" t="str">
        <f>'D gesamt'!H278</f>
        <v>Closed/Hybrid</v>
      </c>
      <c r="C276" s="1">
        <f>'D gesamt'!I278+'A gesamt'!I278+'CH gesamt'!I278</f>
        <v>4</v>
      </c>
      <c r="D276" s="1">
        <f>'D gesamt'!J278+'A gesamt'!J278+'CH gesamt'!J278</f>
        <v>6</v>
      </c>
      <c r="E276" s="1">
        <f>'D gesamt'!K278+'A gesamt'!K278+'CH gesamt'!K278</f>
        <v>11</v>
      </c>
      <c r="F276" s="1">
        <f>'D gesamt'!L278+'A gesamt'!L278+'CH gesamt'!L278</f>
        <v>6</v>
      </c>
      <c r="G276" s="1">
        <f>'D gesamt'!M278+'A gesamt'!M278+'CH gesamt'!M278</f>
        <v>3</v>
      </c>
      <c r="H276" s="1">
        <f>'D gesamt'!N278+'A gesamt'!N278+'CH gesamt'!N278</f>
        <v>5</v>
      </c>
      <c r="I276" s="1">
        <f>'D gesamt'!O278+'A gesamt'!O278+'CH gesamt'!O278</f>
        <v>35</v>
      </c>
      <c r="J276" s="2">
        <f t="shared" si="58"/>
        <v>4.9579073664587648E-5</v>
      </c>
      <c r="K276" s="7">
        <f t="shared" si="66"/>
        <v>0.98823134445698813</v>
      </c>
      <c r="L276" t="s">
        <v>1688</v>
      </c>
      <c r="M276" s="7">
        <f t="shared" si="59"/>
        <v>3.930601303387392E-5</v>
      </c>
      <c r="N276" s="1" t="s">
        <v>331</v>
      </c>
      <c r="O276" s="1" t="s">
        <v>4</v>
      </c>
      <c r="P276" s="7">
        <f t="shared" si="60"/>
        <v>0.5</v>
      </c>
      <c r="Q276" s="7">
        <f t="shared" si="61"/>
        <v>0.83333333333333326</v>
      </c>
      <c r="R276" s="7">
        <f t="shared" si="62"/>
        <v>-0.45454545454545459</v>
      </c>
      <c r="S276" s="7">
        <f t="shared" si="63"/>
        <v>-0.5</v>
      </c>
      <c r="T276" s="7">
        <f t="shared" si="64"/>
        <v>0.66666666666666674</v>
      </c>
      <c r="U276" s="2">
        <f t="shared" si="65"/>
        <v>4.5639552591273169E-2</v>
      </c>
    </row>
    <row r="277" spans="1:21" x14ac:dyDescent="0.3">
      <c r="A277" s="1" t="str">
        <f>'D gesamt'!G279</f>
        <v>Uniwersytet Mikolaja Kopernika/Nicolaus Copernicus University</v>
      </c>
      <c r="B277" s="1" t="str">
        <f>'D gesamt'!H279</f>
        <v>Closed/Hybrid</v>
      </c>
      <c r="C277" s="1">
        <f>'D gesamt'!I279+'A gesamt'!I279+'CH gesamt'!I279</f>
        <v>3</v>
      </c>
      <c r="D277" s="1">
        <f>'D gesamt'!J279+'A gesamt'!J279+'CH gesamt'!J279</f>
        <v>9</v>
      </c>
      <c r="E277" s="1">
        <f>'D gesamt'!K279+'A gesamt'!K279+'CH gesamt'!K279</f>
        <v>4</v>
      </c>
      <c r="F277" s="1">
        <f>'D gesamt'!L279+'A gesamt'!L279+'CH gesamt'!L279</f>
        <v>7</v>
      </c>
      <c r="G277" s="1">
        <f>'D gesamt'!M279+'A gesamt'!M279+'CH gesamt'!M279</f>
        <v>10</v>
      </c>
      <c r="H277" s="1">
        <f>'D gesamt'!N279+'A gesamt'!N279+'CH gesamt'!N279</f>
        <v>3</v>
      </c>
      <c r="I277" s="1">
        <f>'D gesamt'!O279+'A gesamt'!O279+'CH gesamt'!O279</f>
        <v>36</v>
      </c>
      <c r="J277" s="2">
        <f t="shared" si="58"/>
        <v>5.0995618626433014E-5</v>
      </c>
      <c r="K277" s="7">
        <f t="shared" si="66"/>
        <v>0.98828234007561455</v>
      </c>
      <c r="L277" t="s">
        <v>1688</v>
      </c>
      <c r="M277" s="7">
        <f t="shared" si="59"/>
        <v>2.3583607820324353E-5</v>
      </c>
      <c r="N277" s="1" t="s">
        <v>500</v>
      </c>
      <c r="O277" s="1" t="s">
        <v>4</v>
      </c>
      <c r="P277" s="7">
        <f t="shared" si="60"/>
        <v>2</v>
      </c>
      <c r="Q277" s="7">
        <f t="shared" si="61"/>
        <v>-0.55555555555555558</v>
      </c>
      <c r="R277" s="7">
        <f t="shared" si="62"/>
        <v>0.75</v>
      </c>
      <c r="S277" s="7">
        <f t="shared" si="63"/>
        <v>0.4285714285714286</v>
      </c>
      <c r="T277" s="7">
        <f t="shared" si="64"/>
        <v>-0.7</v>
      </c>
      <c r="U277" s="2">
        <f t="shared" si="65"/>
        <v>0</v>
      </c>
    </row>
    <row r="278" spans="1:21" x14ac:dyDescent="0.3">
      <c r="A278" s="1" t="str">
        <f>'D gesamt'!G280</f>
        <v>Museum and Institute of Zoology at the Polish Academy of Sciences</v>
      </c>
      <c r="B278" s="1" t="str">
        <f>'D gesamt'!H280</f>
        <v>Closed/Hybrid</v>
      </c>
      <c r="C278" s="1">
        <f>'D gesamt'!I280+'A gesamt'!I280+'CH gesamt'!I280</f>
        <v>7</v>
      </c>
      <c r="D278" s="1">
        <f>'D gesamt'!J280+'A gesamt'!J280+'CH gesamt'!J280</f>
        <v>6</v>
      </c>
      <c r="E278" s="1">
        <f>'D gesamt'!K280+'A gesamt'!K280+'CH gesamt'!K280</f>
        <v>10</v>
      </c>
      <c r="F278" s="1">
        <f>'D gesamt'!L280+'A gesamt'!L280+'CH gesamt'!L280</f>
        <v>3</v>
      </c>
      <c r="G278" s="1">
        <f>'D gesamt'!M280+'A gesamt'!M280+'CH gesamt'!M280</f>
        <v>5</v>
      </c>
      <c r="H278" s="1">
        <f>'D gesamt'!N280+'A gesamt'!N280+'CH gesamt'!N280</f>
        <v>7</v>
      </c>
      <c r="I278" s="1">
        <f>'D gesamt'!O280+'A gesamt'!O280+'CH gesamt'!O280</f>
        <v>38</v>
      </c>
      <c r="J278" s="2">
        <f t="shared" si="58"/>
        <v>5.3828708550123732E-5</v>
      </c>
      <c r="K278" s="7">
        <f t="shared" si="66"/>
        <v>0.98833616878416464</v>
      </c>
      <c r="L278" t="s">
        <v>1688</v>
      </c>
      <c r="M278" s="7">
        <f t="shared" si="59"/>
        <v>5.5028418247423493E-5</v>
      </c>
      <c r="N278" s="1" t="s">
        <v>574</v>
      </c>
      <c r="O278" s="1" t="s">
        <v>4</v>
      </c>
      <c r="P278" s="7">
        <f t="shared" si="60"/>
        <v>-0.1428571428571429</v>
      </c>
      <c r="Q278" s="7">
        <f t="shared" si="61"/>
        <v>0.66666666666666674</v>
      </c>
      <c r="R278" s="7">
        <f t="shared" si="62"/>
        <v>-0.7</v>
      </c>
      <c r="S278" s="7">
        <f t="shared" si="63"/>
        <v>0.66666666666666674</v>
      </c>
      <c r="T278" s="7">
        <f t="shared" si="64"/>
        <v>0.39999999999999991</v>
      </c>
      <c r="U278" s="2">
        <f t="shared" si="65"/>
        <v>0</v>
      </c>
    </row>
    <row r="279" spans="1:21" x14ac:dyDescent="0.3">
      <c r="A279" s="1" t="str">
        <f>'D gesamt'!G281</f>
        <v>University of Bern</v>
      </c>
      <c r="B279" s="1" t="str">
        <f>'D gesamt'!H281</f>
        <v>Closed/Hybrid</v>
      </c>
      <c r="C279" s="1">
        <f>'D gesamt'!I281+'A gesamt'!I281+'CH gesamt'!I281</f>
        <v>0</v>
      </c>
      <c r="D279" s="1">
        <f>'D gesamt'!J281+'A gesamt'!J281+'CH gesamt'!J281</f>
        <v>2</v>
      </c>
      <c r="E279" s="1">
        <f>'D gesamt'!K281+'A gesamt'!K281+'CH gesamt'!K281</f>
        <v>7</v>
      </c>
      <c r="F279" s="1">
        <f>'D gesamt'!L281+'A gesamt'!L281+'CH gesamt'!L281</f>
        <v>4</v>
      </c>
      <c r="G279" s="1">
        <f>'D gesamt'!M281+'A gesamt'!M281+'CH gesamt'!M281</f>
        <v>8</v>
      </c>
      <c r="H279" s="1">
        <f>'D gesamt'!N281+'A gesamt'!N281+'CH gesamt'!N281</f>
        <v>22</v>
      </c>
      <c r="I279" s="1">
        <f>'D gesamt'!O281+'A gesamt'!O281+'CH gesamt'!O281</f>
        <v>43</v>
      </c>
      <c r="J279" s="2">
        <f t="shared" si="58"/>
        <v>6.0911433359350541E-5</v>
      </c>
      <c r="K279" s="7">
        <f t="shared" si="66"/>
        <v>0.98839708021752404</v>
      </c>
      <c r="L279" t="s">
        <v>1688</v>
      </c>
      <c r="M279" s="7">
        <f t="shared" si="59"/>
        <v>1.7294645734904527E-4</v>
      </c>
      <c r="N279" s="1" t="s">
        <v>354</v>
      </c>
      <c r="O279" s="1" t="s">
        <v>4</v>
      </c>
      <c r="P279" s="7" t="e">
        <f t="shared" si="60"/>
        <v>#DIV/0!</v>
      </c>
      <c r="Q279" s="7">
        <f t="shared" si="61"/>
        <v>2.5</v>
      </c>
      <c r="R279" s="7">
        <f t="shared" si="62"/>
        <v>-0.4285714285714286</v>
      </c>
      <c r="S279" s="7">
        <f t="shared" si="63"/>
        <v>1</v>
      </c>
      <c r="T279" s="7">
        <f t="shared" si="64"/>
        <v>1.75</v>
      </c>
      <c r="U279" s="2" t="e">
        <f t="shared" si="65"/>
        <v>#DIV/0!</v>
      </c>
    </row>
    <row r="280" spans="1:21" x14ac:dyDescent="0.3">
      <c r="A280" s="1" t="str">
        <f>'D gesamt'!G282</f>
        <v>UPV/EHU Press</v>
      </c>
      <c r="B280" s="1" t="str">
        <f>'D gesamt'!H282</f>
        <v>Closed/Hybrid</v>
      </c>
      <c r="C280" s="1">
        <f>'D gesamt'!I282+'A gesamt'!I282+'CH gesamt'!I282</f>
        <v>5</v>
      </c>
      <c r="D280" s="1">
        <f>'D gesamt'!J282+'A gesamt'!J282+'CH gesamt'!J282</f>
        <v>4</v>
      </c>
      <c r="E280" s="1">
        <f>'D gesamt'!K282+'A gesamt'!K282+'CH gesamt'!K282</f>
        <v>2</v>
      </c>
      <c r="F280" s="1">
        <f>'D gesamt'!L282+'A gesamt'!L282+'CH gesamt'!L282</f>
        <v>12</v>
      </c>
      <c r="G280" s="1">
        <f>'D gesamt'!M282+'A gesamt'!M282+'CH gesamt'!M282</f>
        <v>8</v>
      </c>
      <c r="H280" s="1">
        <f>'D gesamt'!N282+'A gesamt'!N282+'CH gesamt'!N282</f>
        <v>3</v>
      </c>
      <c r="I280" s="1">
        <f>'D gesamt'!O282+'A gesamt'!O282+'CH gesamt'!O282</f>
        <v>34</v>
      </c>
      <c r="J280" s="2">
        <f t="shared" si="58"/>
        <v>4.8162528702742289E-5</v>
      </c>
      <c r="K280" s="7">
        <f t="shared" si="66"/>
        <v>0.9884452427462268</v>
      </c>
      <c r="L280" t="s">
        <v>1688</v>
      </c>
      <c r="M280" s="7">
        <f t="shared" si="59"/>
        <v>2.3583607820324353E-5</v>
      </c>
      <c r="N280" s="1" t="s">
        <v>639</v>
      </c>
      <c r="O280" s="1" t="s">
        <v>4</v>
      </c>
      <c r="P280" s="7">
        <f t="shared" si="60"/>
        <v>-0.19999999999999996</v>
      </c>
      <c r="Q280" s="7">
        <f t="shared" si="61"/>
        <v>-0.5</v>
      </c>
      <c r="R280" s="7">
        <f t="shared" si="62"/>
        <v>5</v>
      </c>
      <c r="S280" s="7">
        <f t="shared" si="63"/>
        <v>-0.33333333333333337</v>
      </c>
      <c r="T280" s="7">
        <f t="shared" si="64"/>
        <v>-0.625</v>
      </c>
      <c r="U280" s="2">
        <f t="shared" si="65"/>
        <v>-9.711954855256566E-2</v>
      </c>
    </row>
    <row r="281" spans="1:21" x14ac:dyDescent="0.3">
      <c r="A281" s="1" t="str">
        <f>'D gesamt'!G283</f>
        <v>O.I.E (World Organisation for Animal Health)</v>
      </c>
      <c r="B281" s="1" t="str">
        <f>'D gesamt'!H283</f>
        <v>Closed/Hybrid</v>
      </c>
      <c r="C281" s="1">
        <f>'D gesamt'!I283+'A gesamt'!I283+'CH gesamt'!I283</f>
        <v>2</v>
      </c>
      <c r="D281" s="1">
        <f>'D gesamt'!J283+'A gesamt'!J283+'CH gesamt'!J283</f>
        <v>16</v>
      </c>
      <c r="E281" s="1">
        <f>'D gesamt'!K283+'A gesamt'!K283+'CH gesamt'!K283</f>
        <v>3</v>
      </c>
      <c r="F281" s="1">
        <f>'D gesamt'!L283+'A gesamt'!L283+'CH gesamt'!L283</f>
        <v>5</v>
      </c>
      <c r="G281" s="1">
        <f>'D gesamt'!M283+'A gesamt'!M283+'CH gesamt'!M283</f>
        <v>2</v>
      </c>
      <c r="H281" s="1">
        <f>'D gesamt'!N283+'A gesamt'!N283+'CH gesamt'!N283</f>
        <v>8</v>
      </c>
      <c r="I281" s="1">
        <f>'D gesamt'!O283+'A gesamt'!O283+'CH gesamt'!O283</f>
        <v>36</v>
      </c>
      <c r="J281" s="2">
        <f t="shared" si="58"/>
        <v>5.0995618626433014E-5</v>
      </c>
      <c r="K281" s="7">
        <f t="shared" si="66"/>
        <v>0.98849623836485323</v>
      </c>
      <c r="L281" t="s">
        <v>1688</v>
      </c>
      <c r="M281" s="7">
        <f t="shared" si="59"/>
        <v>6.288962085419828E-5</v>
      </c>
      <c r="N281" s="1" t="s">
        <v>470</v>
      </c>
      <c r="O281" s="1" t="s">
        <v>4</v>
      </c>
      <c r="P281" s="7">
        <f t="shared" si="60"/>
        <v>7</v>
      </c>
      <c r="Q281" s="7">
        <f t="shared" si="61"/>
        <v>-0.8125</v>
      </c>
      <c r="R281" s="7">
        <f t="shared" si="62"/>
        <v>0.66666666666666674</v>
      </c>
      <c r="S281" s="7">
        <f t="shared" si="63"/>
        <v>-0.6</v>
      </c>
      <c r="T281" s="7">
        <f t="shared" si="64"/>
        <v>3</v>
      </c>
      <c r="U281" s="2">
        <f t="shared" si="65"/>
        <v>0.3195079107728942</v>
      </c>
    </row>
    <row r="282" spans="1:21" x14ac:dyDescent="0.3">
      <c r="A282" s="1" t="str">
        <f>'D gesamt'!G284</f>
        <v>Societe Mathematique de France</v>
      </c>
      <c r="B282" s="1" t="str">
        <f>'D gesamt'!H284</f>
        <v>Closed/Hybrid</v>
      </c>
      <c r="C282" s="1">
        <f>'D gesamt'!I284+'A gesamt'!I284+'CH gesamt'!I284</f>
        <v>3</v>
      </c>
      <c r="D282" s="1">
        <f>'D gesamt'!J284+'A gesamt'!J284+'CH gesamt'!J284</f>
        <v>1</v>
      </c>
      <c r="E282" s="1">
        <f>'D gesamt'!K284+'A gesamt'!K284+'CH gesamt'!K284</f>
        <v>7</v>
      </c>
      <c r="F282" s="1">
        <f>'D gesamt'!L284+'A gesamt'!L284+'CH gesamt'!L284</f>
        <v>3</v>
      </c>
      <c r="G282" s="1">
        <f>'D gesamt'!M284+'A gesamt'!M284+'CH gesamt'!M284</f>
        <v>4</v>
      </c>
      <c r="H282" s="1">
        <f>'D gesamt'!N284+'A gesamt'!N284+'CH gesamt'!N284</f>
        <v>15</v>
      </c>
      <c r="I282" s="1">
        <f>'D gesamt'!O284+'A gesamt'!O284+'CH gesamt'!O284</f>
        <v>33</v>
      </c>
      <c r="J282" s="2">
        <f t="shared" si="58"/>
        <v>4.674598374089693E-5</v>
      </c>
      <c r="K282" s="7">
        <f t="shared" si="66"/>
        <v>0.98854298434859411</v>
      </c>
      <c r="L282" t="s">
        <v>1688</v>
      </c>
      <c r="M282" s="7">
        <f t="shared" si="59"/>
        <v>1.1791803910162177E-4</v>
      </c>
      <c r="N282" s="1" t="s">
        <v>200</v>
      </c>
      <c r="O282" s="1" t="s">
        <v>4</v>
      </c>
      <c r="P282" s="7">
        <f t="shared" si="60"/>
        <v>-0.66666666666666674</v>
      </c>
      <c r="Q282" s="7">
        <f t="shared" si="61"/>
        <v>6</v>
      </c>
      <c r="R282" s="7">
        <f t="shared" si="62"/>
        <v>-0.5714285714285714</v>
      </c>
      <c r="S282" s="7">
        <f t="shared" si="63"/>
        <v>0.33333333333333326</v>
      </c>
      <c r="T282" s="7">
        <f t="shared" si="64"/>
        <v>2.75</v>
      </c>
      <c r="U282" s="2">
        <f t="shared" si="65"/>
        <v>0.3797296614612149</v>
      </c>
    </row>
    <row r="283" spans="1:21" x14ac:dyDescent="0.3">
      <c r="A283" s="1" t="str">
        <f>'D gesamt'!G285</f>
        <v>University Library System, University of Pittsburgh</v>
      </c>
      <c r="B283" s="1" t="str">
        <f>'D gesamt'!H285</f>
        <v>Closed/Hybrid</v>
      </c>
      <c r="C283" s="1">
        <f>'D gesamt'!I285+'A gesamt'!I285+'CH gesamt'!I285</f>
        <v>8</v>
      </c>
      <c r="D283" s="1">
        <f>'D gesamt'!J285+'A gesamt'!J285+'CH gesamt'!J285</f>
        <v>4</v>
      </c>
      <c r="E283" s="1">
        <f>'D gesamt'!K285+'A gesamt'!K285+'CH gesamt'!K285</f>
        <v>4</v>
      </c>
      <c r="F283" s="1">
        <f>'D gesamt'!L285+'A gesamt'!L285+'CH gesamt'!L285</f>
        <v>5</v>
      </c>
      <c r="G283" s="1">
        <f>'D gesamt'!M285+'A gesamt'!M285+'CH gesamt'!M285</f>
        <v>6</v>
      </c>
      <c r="H283" s="1">
        <f>'D gesamt'!N285+'A gesamt'!N285+'CH gesamt'!N285</f>
        <v>8</v>
      </c>
      <c r="I283" s="1">
        <f>'D gesamt'!O285+'A gesamt'!O285+'CH gesamt'!O285</f>
        <v>35</v>
      </c>
      <c r="J283" s="2">
        <f t="shared" si="58"/>
        <v>4.9579073664587648E-5</v>
      </c>
      <c r="K283" s="7">
        <f t="shared" si="66"/>
        <v>0.98859256342225865</v>
      </c>
      <c r="L283" t="s">
        <v>1688</v>
      </c>
      <c r="M283" s="7">
        <f t="shared" si="59"/>
        <v>6.288962085419828E-5</v>
      </c>
      <c r="N283" s="1" t="s">
        <v>274</v>
      </c>
      <c r="O283" s="1" t="s">
        <v>4</v>
      </c>
      <c r="P283" s="7">
        <f t="shared" si="60"/>
        <v>-0.5</v>
      </c>
      <c r="Q283" s="7">
        <f t="shared" si="61"/>
        <v>0</v>
      </c>
      <c r="R283" s="7">
        <f t="shared" si="62"/>
        <v>0.25</v>
      </c>
      <c r="S283" s="7">
        <f t="shared" si="63"/>
        <v>0.19999999999999996</v>
      </c>
      <c r="T283" s="7">
        <f t="shared" si="64"/>
        <v>0.33333333333333326</v>
      </c>
      <c r="U283" s="2">
        <f t="shared" si="65"/>
        <v>0</v>
      </c>
    </row>
    <row r="284" spans="1:21" x14ac:dyDescent="0.3">
      <c r="A284" s="1" t="str">
        <f>'D gesamt'!G286</f>
        <v>Masaryk University Press</v>
      </c>
      <c r="B284" s="1" t="str">
        <f>'D gesamt'!H286</f>
        <v>Closed/Hybrid</v>
      </c>
      <c r="C284" s="1">
        <f>'D gesamt'!I286+'A gesamt'!I286+'CH gesamt'!I286</f>
        <v>2</v>
      </c>
      <c r="D284" s="1">
        <f>'D gesamt'!J286+'A gesamt'!J286+'CH gesamt'!J286</f>
        <v>8</v>
      </c>
      <c r="E284" s="1">
        <f>'D gesamt'!K286+'A gesamt'!K286+'CH gesamt'!K286</f>
        <v>6</v>
      </c>
      <c r="F284" s="1">
        <f>'D gesamt'!L286+'A gesamt'!L286+'CH gesamt'!L286</f>
        <v>13</v>
      </c>
      <c r="G284" s="1">
        <f>'D gesamt'!M286+'A gesamt'!M286+'CH gesamt'!M286</f>
        <v>2</v>
      </c>
      <c r="H284" s="1">
        <f>'D gesamt'!N286+'A gesamt'!N286+'CH gesamt'!N286</f>
        <v>2</v>
      </c>
      <c r="I284" s="1">
        <f>'D gesamt'!O286+'A gesamt'!O286+'CH gesamt'!O286</f>
        <v>33</v>
      </c>
      <c r="J284" s="2">
        <f t="shared" si="58"/>
        <v>4.674598374089693E-5</v>
      </c>
      <c r="K284" s="7">
        <f t="shared" si="66"/>
        <v>0.98863930940599953</v>
      </c>
      <c r="L284" t="s">
        <v>1688</v>
      </c>
      <c r="M284" s="7">
        <f t="shared" si="59"/>
        <v>1.572240521354957E-5</v>
      </c>
      <c r="N284" s="1" t="s">
        <v>317</v>
      </c>
      <c r="O284" s="1" t="s">
        <v>4</v>
      </c>
      <c r="P284" s="7">
        <f t="shared" si="60"/>
        <v>3</v>
      </c>
      <c r="Q284" s="7">
        <f t="shared" si="61"/>
        <v>-0.25</v>
      </c>
      <c r="R284" s="7">
        <f t="shared" si="62"/>
        <v>1.1666666666666665</v>
      </c>
      <c r="S284" s="7">
        <f t="shared" si="63"/>
        <v>-0.84615384615384615</v>
      </c>
      <c r="T284" s="7">
        <f t="shared" si="64"/>
        <v>0</v>
      </c>
      <c r="U284" s="2">
        <f t="shared" si="65"/>
        <v>0</v>
      </c>
    </row>
    <row r="285" spans="1:21" x14ac:dyDescent="0.3">
      <c r="A285" s="1" t="str">
        <f>'D gesamt'!G287</f>
        <v>Boehlau Verlag Ges.m.b.H. &amp; Co. KG</v>
      </c>
      <c r="B285" s="1" t="str">
        <f>'D gesamt'!H287</f>
        <v>Closed/Hybrid</v>
      </c>
      <c r="C285" s="1">
        <f>'D gesamt'!I287+'A gesamt'!I287+'CH gesamt'!I287</f>
        <v>9</v>
      </c>
      <c r="D285" s="1">
        <f>'D gesamt'!J287+'A gesamt'!J287+'CH gesamt'!J287</f>
        <v>4</v>
      </c>
      <c r="E285" s="1">
        <f>'D gesamt'!K287+'A gesamt'!K287+'CH gesamt'!K287</f>
        <v>11</v>
      </c>
      <c r="F285" s="1">
        <f>'D gesamt'!L287+'A gesamt'!L287+'CH gesamt'!L287</f>
        <v>6</v>
      </c>
      <c r="G285" s="1">
        <f>'D gesamt'!M287+'A gesamt'!M287+'CH gesamt'!M287</f>
        <v>3</v>
      </c>
      <c r="H285" s="1">
        <f>'D gesamt'!N287+'A gesamt'!N287+'CH gesamt'!N287</f>
        <v>0</v>
      </c>
      <c r="I285" s="1">
        <f>'D gesamt'!O287+'A gesamt'!O287+'CH gesamt'!O287</f>
        <v>33</v>
      </c>
      <c r="J285" s="2">
        <f t="shared" si="58"/>
        <v>4.674598374089693E-5</v>
      </c>
      <c r="K285" s="7">
        <f t="shared" si="66"/>
        <v>0.98868605538974041</v>
      </c>
      <c r="L285" t="s">
        <v>1688</v>
      </c>
      <c r="M285" s="7">
        <f t="shared" si="59"/>
        <v>0</v>
      </c>
      <c r="N285" s="1" t="s">
        <v>652</v>
      </c>
      <c r="O285" s="1" t="s">
        <v>4</v>
      </c>
      <c r="P285" s="7">
        <f t="shared" si="60"/>
        <v>-0.55555555555555558</v>
      </c>
      <c r="Q285" s="7">
        <f t="shared" si="61"/>
        <v>1.75</v>
      </c>
      <c r="R285" s="7">
        <f t="shared" si="62"/>
        <v>-0.45454545454545459</v>
      </c>
      <c r="S285" s="7">
        <f t="shared" si="63"/>
        <v>-0.5</v>
      </c>
      <c r="T285" s="7">
        <f t="shared" si="64"/>
        <v>-1</v>
      </c>
      <c r="U285" s="2">
        <f t="shared" si="65"/>
        <v>-1</v>
      </c>
    </row>
    <row r="286" spans="1:21" x14ac:dyDescent="0.3">
      <c r="A286" s="1" t="str">
        <f>'D gesamt'!G288</f>
        <v>European Association of Geochemistry</v>
      </c>
      <c r="B286" s="1" t="str">
        <f>'D gesamt'!H288</f>
        <v>Closed/Hybrid</v>
      </c>
      <c r="C286" s="1">
        <f>'D gesamt'!I288+'A gesamt'!I288+'CH gesamt'!I288</f>
        <v>0</v>
      </c>
      <c r="D286" s="1">
        <f>'D gesamt'!J288+'A gesamt'!J288+'CH gesamt'!J288</f>
        <v>7</v>
      </c>
      <c r="E286" s="1">
        <f>'D gesamt'!K288+'A gesamt'!K288+'CH gesamt'!K288</f>
        <v>8</v>
      </c>
      <c r="F286" s="1">
        <f>'D gesamt'!L288+'A gesamt'!L288+'CH gesamt'!L288</f>
        <v>5</v>
      </c>
      <c r="G286" s="1">
        <f>'D gesamt'!M288+'A gesamt'!M288+'CH gesamt'!M288</f>
        <v>6</v>
      </c>
      <c r="H286" s="1">
        <f>'D gesamt'!N288+'A gesamt'!N288+'CH gesamt'!N288</f>
        <v>7</v>
      </c>
      <c r="I286" s="1">
        <f>'D gesamt'!O288+'A gesamt'!O288+'CH gesamt'!O288</f>
        <v>33</v>
      </c>
      <c r="J286" s="2">
        <f t="shared" si="58"/>
        <v>4.674598374089693E-5</v>
      </c>
      <c r="K286" s="7">
        <f t="shared" si="66"/>
        <v>0.9887328013734813</v>
      </c>
      <c r="L286" t="s">
        <v>1688</v>
      </c>
      <c r="M286" s="7">
        <f t="shared" si="59"/>
        <v>5.5028418247423493E-5</v>
      </c>
      <c r="N286" s="1" t="s">
        <v>636</v>
      </c>
      <c r="O286" s="1" t="s">
        <v>4</v>
      </c>
      <c r="P286" s="7" t="e">
        <f t="shared" si="60"/>
        <v>#DIV/0!</v>
      </c>
      <c r="Q286" s="7">
        <f t="shared" si="61"/>
        <v>0.14285714285714279</v>
      </c>
      <c r="R286" s="7">
        <f t="shared" si="62"/>
        <v>-0.375</v>
      </c>
      <c r="S286" s="7">
        <f t="shared" si="63"/>
        <v>0.19999999999999996</v>
      </c>
      <c r="T286" s="7">
        <f t="shared" si="64"/>
        <v>0.16666666666666674</v>
      </c>
      <c r="U286" s="2" t="e">
        <f t="shared" si="65"/>
        <v>#DIV/0!</v>
      </c>
    </row>
    <row r="287" spans="1:21" x14ac:dyDescent="0.3">
      <c r="A287" s="1" t="str">
        <f>'D gesamt'!G289</f>
        <v>Polskie Towarzystwo Kardiologiczne</v>
      </c>
      <c r="B287" s="1" t="str">
        <f>'D gesamt'!H289</f>
        <v>Closed/Hybrid</v>
      </c>
      <c r="C287" s="1">
        <f>'D gesamt'!I289+'A gesamt'!I289+'CH gesamt'!I289</f>
        <v>3</v>
      </c>
      <c r="D287" s="1">
        <f>'D gesamt'!J289+'A gesamt'!J289+'CH gesamt'!J289</f>
        <v>3</v>
      </c>
      <c r="E287" s="1">
        <f>'D gesamt'!K289+'A gesamt'!K289+'CH gesamt'!K289</f>
        <v>5</v>
      </c>
      <c r="F287" s="1">
        <f>'D gesamt'!L289+'A gesamt'!L289+'CH gesamt'!L289</f>
        <v>12</v>
      </c>
      <c r="G287" s="1">
        <f>'D gesamt'!M289+'A gesamt'!M289+'CH gesamt'!M289</f>
        <v>6</v>
      </c>
      <c r="H287" s="1">
        <f>'D gesamt'!N289+'A gesamt'!N289+'CH gesamt'!N289</f>
        <v>4</v>
      </c>
      <c r="I287" s="1">
        <f>'D gesamt'!O289+'A gesamt'!O289+'CH gesamt'!O289</f>
        <v>33</v>
      </c>
      <c r="J287" s="2">
        <f t="shared" si="58"/>
        <v>4.674598374089693E-5</v>
      </c>
      <c r="K287" s="7">
        <f t="shared" si="66"/>
        <v>0.98877954735722218</v>
      </c>
      <c r="L287" t="s">
        <v>1688</v>
      </c>
      <c r="M287" s="7">
        <f t="shared" si="59"/>
        <v>3.144481042709914E-5</v>
      </c>
      <c r="N287" s="1" t="s">
        <v>557</v>
      </c>
      <c r="O287" s="1" t="s">
        <v>4</v>
      </c>
      <c r="P287" s="7">
        <f t="shared" si="60"/>
        <v>0</v>
      </c>
      <c r="Q287" s="7">
        <f t="shared" si="61"/>
        <v>0.66666666666666674</v>
      </c>
      <c r="R287" s="7">
        <f t="shared" si="62"/>
        <v>1.4</v>
      </c>
      <c r="S287" s="7">
        <f t="shared" si="63"/>
        <v>-0.5</v>
      </c>
      <c r="T287" s="7">
        <f t="shared" si="64"/>
        <v>-0.33333333333333337</v>
      </c>
      <c r="U287" s="2">
        <f t="shared" si="65"/>
        <v>5.9223841048812176E-2</v>
      </c>
    </row>
    <row r="288" spans="1:21" x14ac:dyDescent="0.3">
      <c r="A288" s="1" t="str">
        <f>'D gesamt'!G290</f>
        <v>CMA Joule Inc.</v>
      </c>
      <c r="B288" s="1" t="str">
        <f>'D gesamt'!H290</f>
        <v>Closed/Hybrid</v>
      </c>
      <c r="C288" s="1">
        <f>'D gesamt'!I290+'A gesamt'!I290+'CH gesamt'!I290</f>
        <v>4</v>
      </c>
      <c r="D288" s="1">
        <f>'D gesamt'!J290+'A gesamt'!J290+'CH gesamt'!J290</f>
        <v>7</v>
      </c>
      <c r="E288" s="1">
        <f>'D gesamt'!K290+'A gesamt'!K290+'CH gesamt'!K290</f>
        <v>3</v>
      </c>
      <c r="F288" s="1">
        <f>'D gesamt'!L290+'A gesamt'!L290+'CH gesamt'!L290</f>
        <v>8</v>
      </c>
      <c r="G288" s="1">
        <f>'D gesamt'!M290+'A gesamt'!M290+'CH gesamt'!M290</f>
        <v>4</v>
      </c>
      <c r="H288" s="1">
        <f>'D gesamt'!N290+'A gesamt'!N290+'CH gesamt'!N290</f>
        <v>8</v>
      </c>
      <c r="I288" s="1">
        <f>'D gesamt'!O290+'A gesamt'!O290+'CH gesamt'!O290</f>
        <v>34</v>
      </c>
      <c r="J288" s="2">
        <f t="shared" si="58"/>
        <v>4.8162528702742289E-5</v>
      </c>
      <c r="K288" s="7">
        <f t="shared" si="66"/>
        <v>0.98882770988592494</v>
      </c>
      <c r="L288" t="s">
        <v>1688</v>
      </c>
      <c r="M288" s="7">
        <f t="shared" si="59"/>
        <v>6.288962085419828E-5</v>
      </c>
      <c r="N288" s="1" t="s">
        <v>333</v>
      </c>
      <c r="O288" s="1" t="s">
        <v>4</v>
      </c>
      <c r="P288" s="7">
        <f t="shared" si="60"/>
        <v>0.75</v>
      </c>
      <c r="Q288" s="7">
        <f t="shared" si="61"/>
        <v>-0.5714285714285714</v>
      </c>
      <c r="R288" s="7">
        <f t="shared" si="62"/>
        <v>1.6666666666666665</v>
      </c>
      <c r="S288" s="7">
        <f t="shared" si="63"/>
        <v>-0.5</v>
      </c>
      <c r="T288" s="7">
        <f t="shared" si="64"/>
        <v>1</v>
      </c>
      <c r="U288" s="2">
        <f t="shared" si="65"/>
        <v>0.1486983549970351</v>
      </c>
    </row>
    <row r="289" spans="1:21" x14ac:dyDescent="0.3">
      <c r="A289" s="1" t="str">
        <f>'D gesamt'!G291</f>
        <v>Galenos Yayinevi</v>
      </c>
      <c r="B289" s="1" t="str">
        <f>'D gesamt'!H291</f>
        <v>Closed/Hybrid</v>
      </c>
      <c r="C289" s="1">
        <f>'D gesamt'!I291+'A gesamt'!I291+'CH gesamt'!I291</f>
        <v>3</v>
      </c>
      <c r="D289" s="1">
        <f>'D gesamt'!J291+'A gesamt'!J291+'CH gesamt'!J291</f>
        <v>2</v>
      </c>
      <c r="E289" s="1">
        <f>'D gesamt'!K291+'A gesamt'!K291+'CH gesamt'!K291</f>
        <v>6</v>
      </c>
      <c r="F289" s="1">
        <f>'D gesamt'!L291+'A gesamt'!L291+'CH gesamt'!L291</f>
        <v>7</v>
      </c>
      <c r="G289" s="1">
        <f>'D gesamt'!M291+'A gesamt'!M291+'CH gesamt'!M291</f>
        <v>5</v>
      </c>
      <c r="H289" s="1">
        <f>'D gesamt'!N291+'A gesamt'!N291+'CH gesamt'!N291</f>
        <v>9</v>
      </c>
      <c r="I289" s="1">
        <f>'D gesamt'!O291+'A gesamt'!O291+'CH gesamt'!O291</f>
        <v>32</v>
      </c>
      <c r="J289" s="2">
        <f t="shared" si="58"/>
        <v>4.5329438779051564E-5</v>
      </c>
      <c r="K289" s="7">
        <f t="shared" si="66"/>
        <v>0.98887303932470405</v>
      </c>
      <c r="L289" t="s">
        <v>1688</v>
      </c>
      <c r="M289" s="7">
        <f t="shared" si="59"/>
        <v>7.075082346097306E-5</v>
      </c>
      <c r="N289" s="1" t="s">
        <v>252</v>
      </c>
      <c r="O289" s="1" t="s">
        <v>4</v>
      </c>
      <c r="P289" s="7">
        <f t="shared" si="60"/>
        <v>-0.33333333333333337</v>
      </c>
      <c r="Q289" s="7">
        <f t="shared" si="61"/>
        <v>2</v>
      </c>
      <c r="R289" s="7">
        <f t="shared" si="62"/>
        <v>0.16666666666666674</v>
      </c>
      <c r="S289" s="7">
        <f t="shared" si="63"/>
        <v>-0.2857142857142857</v>
      </c>
      <c r="T289" s="7">
        <f t="shared" si="64"/>
        <v>0.8</v>
      </c>
      <c r="U289" s="2">
        <f t="shared" si="65"/>
        <v>0.2457309396155174</v>
      </c>
    </row>
    <row r="290" spans="1:21" x14ac:dyDescent="0.3">
      <c r="A290" s="1" t="str">
        <f>'D gesamt'!G292</f>
        <v>American Educational Research Association (AERA)</v>
      </c>
      <c r="B290" s="1" t="str">
        <f>'D gesamt'!H292</f>
        <v>Closed/Hybrid</v>
      </c>
      <c r="C290" s="1">
        <f>'D gesamt'!I292+'A gesamt'!I292+'CH gesamt'!I292</f>
        <v>6</v>
      </c>
      <c r="D290" s="1">
        <f>'D gesamt'!J292+'A gesamt'!J292+'CH gesamt'!J292</f>
        <v>6</v>
      </c>
      <c r="E290" s="1">
        <f>'D gesamt'!K292+'A gesamt'!K292+'CH gesamt'!K292</f>
        <v>8</v>
      </c>
      <c r="F290" s="1">
        <f>'D gesamt'!L292+'A gesamt'!L292+'CH gesamt'!L292</f>
        <v>3</v>
      </c>
      <c r="G290" s="1">
        <f>'D gesamt'!M292+'A gesamt'!M292+'CH gesamt'!M292</f>
        <v>3</v>
      </c>
      <c r="H290" s="1">
        <f>'D gesamt'!N292+'A gesamt'!N292+'CH gesamt'!N292</f>
        <v>7</v>
      </c>
      <c r="I290" s="1">
        <f>'D gesamt'!O292+'A gesamt'!O292+'CH gesamt'!O292</f>
        <v>33</v>
      </c>
      <c r="J290" s="2">
        <f t="shared" si="58"/>
        <v>4.674598374089693E-5</v>
      </c>
      <c r="K290" s="7">
        <f t="shared" si="66"/>
        <v>0.98891978530844493</v>
      </c>
      <c r="L290" t="s">
        <v>1688</v>
      </c>
      <c r="M290" s="7">
        <f t="shared" si="59"/>
        <v>5.5028418247423493E-5</v>
      </c>
      <c r="N290" s="1" t="s">
        <v>461</v>
      </c>
      <c r="O290" s="1" t="s">
        <v>4</v>
      </c>
      <c r="P290" s="7">
        <f t="shared" si="60"/>
        <v>0</v>
      </c>
      <c r="Q290" s="7">
        <f t="shared" si="61"/>
        <v>0.33333333333333326</v>
      </c>
      <c r="R290" s="7">
        <f t="shared" si="62"/>
        <v>-0.625</v>
      </c>
      <c r="S290" s="7">
        <f t="shared" si="63"/>
        <v>0</v>
      </c>
      <c r="T290" s="7">
        <f t="shared" si="64"/>
        <v>1.3333333333333335</v>
      </c>
      <c r="U290" s="2">
        <f t="shared" si="65"/>
        <v>3.1310306477545069E-2</v>
      </c>
    </row>
    <row r="291" spans="1:21" x14ac:dyDescent="0.3">
      <c r="A291" s="1" t="str">
        <f>'D gesamt'!G293</f>
        <v>Radiation Research Society</v>
      </c>
      <c r="B291" s="1" t="str">
        <f>'D gesamt'!H293</f>
        <v>Closed/Hybrid</v>
      </c>
      <c r="C291" s="1">
        <f>'D gesamt'!I293+'A gesamt'!I293+'CH gesamt'!I293</f>
        <v>5</v>
      </c>
      <c r="D291" s="1">
        <f>'D gesamt'!J293+'A gesamt'!J293+'CH gesamt'!J293</f>
        <v>7</v>
      </c>
      <c r="E291" s="1">
        <f>'D gesamt'!K293+'A gesamt'!K293+'CH gesamt'!K293</f>
        <v>7</v>
      </c>
      <c r="F291" s="1">
        <f>'D gesamt'!L293+'A gesamt'!L293+'CH gesamt'!L293</f>
        <v>7</v>
      </c>
      <c r="G291" s="1">
        <f>'D gesamt'!M293+'A gesamt'!M293+'CH gesamt'!M293</f>
        <v>4</v>
      </c>
      <c r="H291" s="1">
        <f>'D gesamt'!N293+'A gesamt'!N293+'CH gesamt'!N293</f>
        <v>3</v>
      </c>
      <c r="I291" s="1">
        <f>'D gesamt'!O293+'A gesamt'!O293+'CH gesamt'!O293</f>
        <v>33</v>
      </c>
      <c r="J291" s="2">
        <f t="shared" si="58"/>
        <v>4.674598374089693E-5</v>
      </c>
      <c r="K291" s="7">
        <f t="shared" si="66"/>
        <v>0.98896653129218581</v>
      </c>
      <c r="L291" t="s">
        <v>1688</v>
      </c>
      <c r="M291" s="7">
        <f t="shared" si="59"/>
        <v>2.3583607820324353E-5</v>
      </c>
      <c r="N291" s="1" t="s">
        <v>394</v>
      </c>
      <c r="O291" s="1" t="s">
        <v>4</v>
      </c>
      <c r="P291" s="7">
        <f t="shared" si="60"/>
        <v>0.39999999999999991</v>
      </c>
      <c r="Q291" s="7">
        <f t="shared" si="61"/>
        <v>0</v>
      </c>
      <c r="R291" s="7">
        <f t="shared" si="62"/>
        <v>0</v>
      </c>
      <c r="S291" s="7">
        <f t="shared" si="63"/>
        <v>-0.4285714285714286</v>
      </c>
      <c r="T291" s="7">
        <f t="shared" si="64"/>
        <v>-0.25</v>
      </c>
      <c r="U291" s="2">
        <f t="shared" si="65"/>
        <v>-9.7119548552565771E-2</v>
      </c>
    </row>
    <row r="292" spans="1:21" x14ac:dyDescent="0.3">
      <c r="A292" s="1" t="str">
        <f>'D gesamt'!G294</f>
        <v>International Association for Food Protection</v>
      </c>
      <c r="B292" s="1" t="str">
        <f>'D gesamt'!H294</f>
        <v>Closed/Hybrid</v>
      </c>
      <c r="C292" s="1">
        <f>'D gesamt'!I294+'A gesamt'!I294+'CH gesamt'!I294</f>
        <v>5</v>
      </c>
      <c r="D292" s="1">
        <f>'D gesamt'!J294+'A gesamt'!J294+'CH gesamt'!J294</f>
        <v>2</v>
      </c>
      <c r="E292" s="1">
        <f>'D gesamt'!K294+'A gesamt'!K294+'CH gesamt'!K294</f>
        <v>5</v>
      </c>
      <c r="F292" s="1">
        <f>'D gesamt'!L294+'A gesamt'!L294+'CH gesamt'!L294</f>
        <v>6</v>
      </c>
      <c r="G292" s="1">
        <f>'D gesamt'!M294+'A gesamt'!M294+'CH gesamt'!M294</f>
        <v>8</v>
      </c>
      <c r="H292" s="1">
        <f>'D gesamt'!N294+'A gesamt'!N294+'CH gesamt'!N294</f>
        <v>8</v>
      </c>
      <c r="I292" s="1">
        <f>'D gesamt'!O294+'A gesamt'!O294+'CH gesamt'!O294</f>
        <v>34</v>
      </c>
      <c r="J292" s="2">
        <f t="shared" si="58"/>
        <v>4.8162528702742289E-5</v>
      </c>
      <c r="K292" s="7">
        <f t="shared" si="66"/>
        <v>0.98901469382088858</v>
      </c>
      <c r="L292" t="s">
        <v>1688</v>
      </c>
      <c r="M292" s="7">
        <f t="shared" si="59"/>
        <v>6.288962085419828E-5</v>
      </c>
      <c r="N292" s="1" t="s">
        <v>466</v>
      </c>
      <c r="O292" s="1" t="s">
        <v>4</v>
      </c>
      <c r="P292" s="7">
        <f t="shared" si="60"/>
        <v>-0.6</v>
      </c>
      <c r="Q292" s="7">
        <f t="shared" si="61"/>
        <v>1.5</v>
      </c>
      <c r="R292" s="7">
        <f t="shared" si="62"/>
        <v>0.19999999999999996</v>
      </c>
      <c r="S292" s="7">
        <f t="shared" si="63"/>
        <v>0.33333333333333326</v>
      </c>
      <c r="T292" s="7">
        <f t="shared" si="64"/>
        <v>0</v>
      </c>
      <c r="U292" s="2">
        <f t="shared" si="65"/>
        <v>9.8560543306117632E-2</v>
      </c>
    </row>
    <row r="293" spans="1:21" x14ac:dyDescent="0.3">
      <c r="A293" s="1" t="str">
        <f>'D gesamt'!G295</f>
        <v>Society for Sedimentary Geology</v>
      </c>
      <c r="B293" s="1" t="str">
        <f>'D gesamt'!H295</f>
        <v>Closed/Hybrid</v>
      </c>
      <c r="C293" s="1">
        <f>'D gesamt'!I295+'A gesamt'!I295+'CH gesamt'!I295</f>
        <v>7</v>
      </c>
      <c r="D293" s="1">
        <f>'D gesamt'!J295+'A gesamt'!J295+'CH gesamt'!J295</f>
        <v>2</v>
      </c>
      <c r="E293" s="1">
        <f>'D gesamt'!K295+'A gesamt'!K295+'CH gesamt'!K295</f>
        <v>9</v>
      </c>
      <c r="F293" s="1">
        <f>'D gesamt'!L295+'A gesamt'!L295+'CH gesamt'!L295</f>
        <v>2</v>
      </c>
      <c r="G293" s="1">
        <f>'D gesamt'!M295+'A gesamt'!M295+'CH gesamt'!M295</f>
        <v>6</v>
      </c>
      <c r="H293" s="1">
        <f>'D gesamt'!N295+'A gesamt'!N295+'CH gesamt'!N295</f>
        <v>7</v>
      </c>
      <c r="I293" s="1">
        <f>'D gesamt'!O295+'A gesamt'!O295+'CH gesamt'!O295</f>
        <v>33</v>
      </c>
      <c r="J293" s="2">
        <f t="shared" si="58"/>
        <v>4.674598374089693E-5</v>
      </c>
      <c r="K293" s="7">
        <f t="shared" si="66"/>
        <v>0.98906143980462946</v>
      </c>
      <c r="L293" t="s">
        <v>1688</v>
      </c>
      <c r="M293" s="7">
        <f t="shared" si="59"/>
        <v>5.5028418247423493E-5</v>
      </c>
      <c r="N293" s="1" t="s">
        <v>293</v>
      </c>
      <c r="O293" s="1" t="s">
        <v>4</v>
      </c>
      <c r="P293" s="7">
        <f t="shared" si="60"/>
        <v>-0.7142857142857143</v>
      </c>
      <c r="Q293" s="7">
        <f t="shared" si="61"/>
        <v>3.5</v>
      </c>
      <c r="R293" s="7">
        <f t="shared" si="62"/>
        <v>-0.77777777777777779</v>
      </c>
      <c r="S293" s="7">
        <f t="shared" si="63"/>
        <v>2</v>
      </c>
      <c r="T293" s="7">
        <f t="shared" si="64"/>
        <v>0.16666666666666674</v>
      </c>
      <c r="U293" s="2">
        <f t="shared" si="65"/>
        <v>0</v>
      </c>
    </row>
    <row r="294" spans="1:21" x14ac:dyDescent="0.3">
      <c r="A294" s="1" t="str">
        <f>'D gesamt'!G296</f>
        <v>Berliner Wissenschafts-Verlag</v>
      </c>
      <c r="B294" s="1" t="str">
        <f>'D gesamt'!H296</f>
        <v>Closed/Hybrid</v>
      </c>
      <c r="C294" s="1">
        <f>'D gesamt'!I296+'A gesamt'!I296+'CH gesamt'!I296</f>
        <v>0</v>
      </c>
      <c r="D294" s="1">
        <f>'D gesamt'!J296+'A gesamt'!J296+'CH gesamt'!J296</f>
        <v>0</v>
      </c>
      <c r="E294" s="1">
        <f>'D gesamt'!K296+'A gesamt'!K296+'CH gesamt'!K296</f>
        <v>0</v>
      </c>
      <c r="F294" s="1">
        <f>'D gesamt'!L296+'A gesamt'!L296+'CH gesamt'!L296</f>
        <v>0</v>
      </c>
      <c r="G294" s="1">
        <f>'D gesamt'!M296+'A gesamt'!M296+'CH gesamt'!M296</f>
        <v>0</v>
      </c>
      <c r="H294" s="1">
        <f>'D gesamt'!N296+'A gesamt'!N296+'CH gesamt'!N296</f>
        <v>31</v>
      </c>
      <c r="I294" s="1">
        <f>'D gesamt'!O296+'A gesamt'!O296+'CH gesamt'!O296</f>
        <v>31</v>
      </c>
      <c r="J294" s="2">
        <f t="shared" si="58"/>
        <v>4.3912893817206205E-5</v>
      </c>
      <c r="K294" s="7">
        <f t="shared" si="66"/>
        <v>0.98910535269844668</v>
      </c>
      <c r="L294" t="s">
        <v>1688</v>
      </c>
      <c r="M294" s="7">
        <f t="shared" si="59"/>
        <v>2.4369728081001833E-4</v>
      </c>
      <c r="N294" s="1" t="s">
        <v>169</v>
      </c>
      <c r="O294" s="1" t="s">
        <v>4</v>
      </c>
      <c r="P294" s="7" t="e">
        <f t="shared" si="60"/>
        <v>#DIV/0!</v>
      </c>
      <c r="Q294" s="7" t="e">
        <f t="shared" si="61"/>
        <v>#DIV/0!</v>
      </c>
      <c r="R294" s="7" t="e">
        <f t="shared" si="62"/>
        <v>#DIV/0!</v>
      </c>
      <c r="S294" s="7" t="e">
        <f t="shared" si="63"/>
        <v>#DIV/0!</v>
      </c>
      <c r="T294" s="7" t="e">
        <f t="shared" si="64"/>
        <v>#DIV/0!</v>
      </c>
      <c r="U294" s="2" t="e">
        <f t="shared" si="65"/>
        <v>#DIV/0!</v>
      </c>
    </row>
    <row r="295" spans="1:21" x14ac:dyDescent="0.3">
      <c r="A295" s="1" t="str">
        <f>'D gesamt'!G297</f>
        <v>Japan Prosthodontic Society</v>
      </c>
      <c r="B295" s="1" t="str">
        <f>'D gesamt'!H297</f>
        <v>Closed/Hybrid</v>
      </c>
      <c r="C295" s="1">
        <f>'D gesamt'!I297+'A gesamt'!I297+'CH gesamt'!I297</f>
        <v>1</v>
      </c>
      <c r="D295" s="1">
        <f>'D gesamt'!J297+'A gesamt'!J297+'CH gesamt'!J297</f>
        <v>5</v>
      </c>
      <c r="E295" s="1">
        <f>'D gesamt'!K297+'A gesamt'!K297+'CH gesamt'!K297</f>
        <v>2</v>
      </c>
      <c r="F295" s="1">
        <f>'D gesamt'!L297+'A gesamt'!L297+'CH gesamt'!L297</f>
        <v>7</v>
      </c>
      <c r="G295" s="1">
        <f>'D gesamt'!M297+'A gesamt'!M297+'CH gesamt'!M297</f>
        <v>6</v>
      </c>
      <c r="H295" s="1">
        <f>'D gesamt'!N297+'A gesamt'!N297+'CH gesamt'!N297</f>
        <v>11</v>
      </c>
      <c r="I295" s="1">
        <f>'D gesamt'!O297+'A gesamt'!O297+'CH gesamt'!O297</f>
        <v>32</v>
      </c>
      <c r="J295" s="2">
        <f t="shared" si="58"/>
        <v>4.5329438779051564E-5</v>
      </c>
      <c r="K295" s="7">
        <f t="shared" si="66"/>
        <v>0.98915068213722579</v>
      </c>
      <c r="L295" t="s">
        <v>1688</v>
      </c>
      <c r="M295" s="7">
        <f t="shared" si="59"/>
        <v>8.6473228674522633E-5</v>
      </c>
      <c r="N295" s="1" t="s">
        <v>367</v>
      </c>
      <c r="O295" s="1" t="s">
        <v>4</v>
      </c>
      <c r="P295" s="7">
        <f t="shared" si="60"/>
        <v>4</v>
      </c>
      <c r="Q295" s="7">
        <f t="shared" si="61"/>
        <v>-0.6</v>
      </c>
      <c r="R295" s="7">
        <f t="shared" si="62"/>
        <v>2.5</v>
      </c>
      <c r="S295" s="7">
        <f t="shared" si="63"/>
        <v>-0.1428571428571429</v>
      </c>
      <c r="T295" s="7">
        <f t="shared" si="64"/>
        <v>0.83333333333333326</v>
      </c>
      <c r="U295" s="2">
        <f t="shared" si="65"/>
        <v>0.61539426620217808</v>
      </c>
    </row>
    <row r="296" spans="1:21" x14ac:dyDescent="0.3">
      <c r="A296" s="1" t="str">
        <f>'D gesamt'!G298</f>
        <v>Cureus, Inc.</v>
      </c>
      <c r="B296" s="1" t="str">
        <f>'D gesamt'!H298</f>
        <v>Closed/Hybrid</v>
      </c>
      <c r="C296" s="1">
        <f>'D gesamt'!I298+'A gesamt'!I298+'CH gesamt'!I298</f>
        <v>1</v>
      </c>
      <c r="D296" s="1">
        <f>'D gesamt'!J298+'A gesamt'!J298+'CH gesamt'!J298</f>
        <v>6</v>
      </c>
      <c r="E296" s="1">
        <f>'D gesamt'!K298+'A gesamt'!K298+'CH gesamt'!K298</f>
        <v>4</v>
      </c>
      <c r="F296" s="1">
        <f>'D gesamt'!L298+'A gesamt'!L298+'CH gesamt'!L298</f>
        <v>9</v>
      </c>
      <c r="G296" s="1">
        <f>'D gesamt'!M298+'A gesamt'!M298+'CH gesamt'!M298</f>
        <v>6</v>
      </c>
      <c r="H296" s="1">
        <f>'D gesamt'!N298+'A gesamt'!N298+'CH gesamt'!N298</f>
        <v>7</v>
      </c>
      <c r="I296" s="1">
        <f>'D gesamt'!O298+'A gesamt'!O298+'CH gesamt'!O298</f>
        <v>33</v>
      </c>
      <c r="J296" s="2">
        <f t="shared" si="58"/>
        <v>4.674598374089693E-5</v>
      </c>
      <c r="K296" s="7">
        <f t="shared" si="66"/>
        <v>0.98919742812096667</v>
      </c>
      <c r="L296" t="s">
        <v>1688</v>
      </c>
      <c r="M296" s="7">
        <f t="shared" si="59"/>
        <v>5.5028418247423493E-5</v>
      </c>
      <c r="N296" s="1" t="s">
        <v>359</v>
      </c>
      <c r="O296" s="1" t="s">
        <v>4</v>
      </c>
      <c r="P296" s="7">
        <f t="shared" si="60"/>
        <v>5</v>
      </c>
      <c r="Q296" s="7">
        <f t="shared" si="61"/>
        <v>-0.33333333333333337</v>
      </c>
      <c r="R296" s="7">
        <f t="shared" si="62"/>
        <v>1.25</v>
      </c>
      <c r="S296" s="7">
        <f t="shared" si="63"/>
        <v>-0.33333333333333337</v>
      </c>
      <c r="T296" s="7">
        <f t="shared" si="64"/>
        <v>0.16666666666666674</v>
      </c>
      <c r="U296" s="2">
        <f t="shared" si="65"/>
        <v>0.47577316159455196</v>
      </c>
    </row>
    <row r="297" spans="1:21" x14ac:dyDescent="0.3">
      <c r="A297" s="1" t="str">
        <f>'D gesamt'!G299</f>
        <v>AOSIS</v>
      </c>
      <c r="B297" s="1" t="str">
        <f>'D gesamt'!H299</f>
        <v>Closed/Hybrid</v>
      </c>
      <c r="C297" s="1">
        <f>'D gesamt'!I299+'A gesamt'!I299+'CH gesamt'!I299</f>
        <v>2</v>
      </c>
      <c r="D297" s="1">
        <f>'D gesamt'!J299+'A gesamt'!J299+'CH gesamt'!J299</f>
        <v>7</v>
      </c>
      <c r="E297" s="1">
        <f>'D gesamt'!K299+'A gesamt'!K299+'CH gesamt'!K299</f>
        <v>7</v>
      </c>
      <c r="F297" s="1">
        <f>'D gesamt'!L299+'A gesamt'!L299+'CH gesamt'!L299</f>
        <v>2</v>
      </c>
      <c r="G297" s="1">
        <f>'D gesamt'!M299+'A gesamt'!M299+'CH gesamt'!M299</f>
        <v>8</v>
      </c>
      <c r="H297" s="1">
        <f>'D gesamt'!N299+'A gesamt'!N299+'CH gesamt'!N299</f>
        <v>6</v>
      </c>
      <c r="I297" s="1">
        <f>'D gesamt'!O299+'A gesamt'!O299+'CH gesamt'!O299</f>
        <v>32</v>
      </c>
      <c r="J297" s="2">
        <f t="shared" si="58"/>
        <v>4.5329438779051564E-5</v>
      </c>
      <c r="K297" s="7">
        <f t="shared" si="66"/>
        <v>0.98924275755974578</v>
      </c>
      <c r="L297" t="s">
        <v>1688</v>
      </c>
      <c r="M297" s="7">
        <f t="shared" si="59"/>
        <v>4.7167215640648707E-5</v>
      </c>
      <c r="N297" s="1" t="s">
        <v>635</v>
      </c>
      <c r="O297" s="1" t="s">
        <v>4</v>
      </c>
      <c r="P297" s="7">
        <f t="shared" si="60"/>
        <v>2.5</v>
      </c>
      <c r="Q297" s="7">
        <f t="shared" si="61"/>
        <v>0</v>
      </c>
      <c r="R297" s="7">
        <f t="shared" si="62"/>
        <v>-0.7142857142857143</v>
      </c>
      <c r="S297" s="7">
        <f t="shared" si="63"/>
        <v>3</v>
      </c>
      <c r="T297" s="7">
        <f t="shared" si="64"/>
        <v>-0.25</v>
      </c>
      <c r="U297" s="2">
        <f t="shared" si="65"/>
        <v>0.2457309396155174</v>
      </c>
    </row>
    <row r="298" spans="1:21" x14ac:dyDescent="0.3">
      <c r="A298" s="1" t="str">
        <f>'D gesamt'!G300</f>
        <v>Department of Polymer Engineering, Scientific Society of Mechanical Engineering</v>
      </c>
      <c r="B298" s="1" t="str">
        <f>'D gesamt'!H300</f>
        <v>Closed/Hybrid</v>
      </c>
      <c r="C298" s="1">
        <f>'D gesamt'!I300+'A gesamt'!I300+'CH gesamt'!I300</f>
        <v>11</v>
      </c>
      <c r="D298" s="1">
        <f>'D gesamt'!J300+'A gesamt'!J300+'CH gesamt'!J300</f>
        <v>4</v>
      </c>
      <c r="E298" s="1">
        <f>'D gesamt'!K300+'A gesamt'!K300+'CH gesamt'!K300</f>
        <v>4</v>
      </c>
      <c r="F298" s="1">
        <f>'D gesamt'!L300+'A gesamt'!L300+'CH gesamt'!L300</f>
        <v>4</v>
      </c>
      <c r="G298" s="1">
        <f>'D gesamt'!M300+'A gesamt'!M300+'CH gesamt'!M300</f>
        <v>3</v>
      </c>
      <c r="H298" s="1">
        <f>'D gesamt'!N300+'A gesamt'!N300+'CH gesamt'!N300</f>
        <v>5</v>
      </c>
      <c r="I298" s="1">
        <f>'D gesamt'!O300+'A gesamt'!O300+'CH gesamt'!O300</f>
        <v>31</v>
      </c>
      <c r="J298" s="2">
        <f t="shared" si="58"/>
        <v>4.3912893817206205E-5</v>
      </c>
      <c r="K298" s="7">
        <f t="shared" si="66"/>
        <v>0.989286670453563</v>
      </c>
      <c r="L298" t="s">
        <v>1688</v>
      </c>
      <c r="M298" s="7">
        <f t="shared" si="59"/>
        <v>3.930601303387392E-5</v>
      </c>
      <c r="N298" s="1" t="s">
        <v>212</v>
      </c>
      <c r="O298" s="1" t="s">
        <v>4</v>
      </c>
      <c r="P298" s="7">
        <f t="shared" si="60"/>
        <v>-0.63636363636363635</v>
      </c>
      <c r="Q298" s="7">
        <f t="shared" si="61"/>
        <v>0</v>
      </c>
      <c r="R298" s="7">
        <f t="shared" si="62"/>
        <v>0</v>
      </c>
      <c r="S298" s="7">
        <f t="shared" si="63"/>
        <v>-0.25</v>
      </c>
      <c r="T298" s="7">
        <f t="shared" si="64"/>
        <v>0.66666666666666674</v>
      </c>
      <c r="U298" s="2">
        <f t="shared" si="65"/>
        <v>-0.14588674088525466</v>
      </c>
    </row>
    <row r="299" spans="1:21" x14ac:dyDescent="0.3">
      <c r="A299" s="1" t="str">
        <f>'D gesamt'!G301</f>
        <v>Sissa Medialab Srl</v>
      </c>
      <c r="B299" s="1" t="str">
        <f>'D gesamt'!H301</f>
        <v>Closed/Hybrid</v>
      </c>
      <c r="C299" s="1">
        <f>'D gesamt'!I301+'A gesamt'!I301+'CH gesamt'!I301</f>
        <v>0</v>
      </c>
      <c r="D299" s="1">
        <f>'D gesamt'!J301+'A gesamt'!J301+'CH gesamt'!J301</f>
        <v>2</v>
      </c>
      <c r="E299" s="1">
        <f>'D gesamt'!K301+'A gesamt'!K301+'CH gesamt'!K301</f>
        <v>0</v>
      </c>
      <c r="F299" s="1">
        <f>'D gesamt'!L301+'A gesamt'!L301+'CH gesamt'!L301</f>
        <v>8</v>
      </c>
      <c r="G299" s="1">
        <f>'D gesamt'!M301+'A gesamt'!M301+'CH gesamt'!M301</f>
        <v>13</v>
      </c>
      <c r="H299" s="1">
        <f>'D gesamt'!N301+'A gesamt'!N301+'CH gesamt'!N301</f>
        <v>9</v>
      </c>
      <c r="I299" s="1">
        <f>'D gesamt'!O301+'A gesamt'!O301+'CH gesamt'!O301</f>
        <v>32</v>
      </c>
      <c r="J299" s="2">
        <f t="shared" si="58"/>
        <v>4.5329438779051564E-5</v>
      </c>
      <c r="K299" s="7">
        <f t="shared" si="66"/>
        <v>0.98933199989234211</v>
      </c>
      <c r="L299" t="s">
        <v>1688</v>
      </c>
      <c r="M299" s="7">
        <f t="shared" si="59"/>
        <v>7.075082346097306E-5</v>
      </c>
      <c r="N299" s="1" t="s">
        <v>372</v>
      </c>
      <c r="O299" s="1" t="s">
        <v>4</v>
      </c>
      <c r="P299" s="7" t="e">
        <f t="shared" si="60"/>
        <v>#DIV/0!</v>
      </c>
      <c r="Q299" s="7">
        <f t="shared" si="61"/>
        <v>-1</v>
      </c>
      <c r="R299" s="7" t="e">
        <f t="shared" si="62"/>
        <v>#DIV/0!</v>
      </c>
      <c r="S299" s="7">
        <f t="shared" si="63"/>
        <v>0.625</v>
      </c>
      <c r="T299" s="7">
        <f t="shared" si="64"/>
        <v>-0.30769230769230771</v>
      </c>
      <c r="U299" s="2" t="e">
        <f t="shared" si="65"/>
        <v>#DIV/0!</v>
      </c>
    </row>
    <row r="300" spans="1:21" x14ac:dyDescent="0.3">
      <c r="A300" s="1" t="str">
        <f>'D gesamt'!G302</f>
        <v>Joule Inc.</v>
      </c>
      <c r="B300" s="1" t="str">
        <f>'D gesamt'!H302</f>
        <v>Closed/Hybrid</v>
      </c>
      <c r="C300" s="1">
        <f>'D gesamt'!I302+'A gesamt'!I302+'CH gesamt'!I302</f>
        <v>6</v>
      </c>
      <c r="D300" s="1">
        <f>'D gesamt'!J302+'A gesamt'!J302+'CH gesamt'!J302</f>
        <v>8</v>
      </c>
      <c r="E300" s="1">
        <f>'D gesamt'!K302+'A gesamt'!K302+'CH gesamt'!K302</f>
        <v>1</v>
      </c>
      <c r="F300" s="1">
        <f>'D gesamt'!L302+'A gesamt'!L302+'CH gesamt'!L302</f>
        <v>5</v>
      </c>
      <c r="G300" s="1">
        <f>'D gesamt'!M302+'A gesamt'!M302+'CH gesamt'!M302</f>
        <v>8</v>
      </c>
      <c r="H300" s="1">
        <f>'D gesamt'!N302+'A gesamt'!N302+'CH gesamt'!N302</f>
        <v>5</v>
      </c>
      <c r="I300" s="1">
        <f>'D gesamt'!O302+'A gesamt'!O302+'CH gesamt'!O302</f>
        <v>33</v>
      </c>
      <c r="J300" s="2">
        <f t="shared" si="58"/>
        <v>4.674598374089693E-5</v>
      </c>
      <c r="K300" s="7">
        <f t="shared" si="66"/>
        <v>0.98937874587608299</v>
      </c>
      <c r="L300" t="s">
        <v>1688</v>
      </c>
      <c r="M300" s="7">
        <f t="shared" si="59"/>
        <v>3.930601303387392E-5</v>
      </c>
      <c r="N300" s="1" t="s">
        <v>604</v>
      </c>
      <c r="O300" s="1" t="s">
        <v>4</v>
      </c>
      <c r="P300" s="7">
        <f t="shared" si="60"/>
        <v>0.33333333333333326</v>
      </c>
      <c r="Q300" s="7">
        <f t="shared" si="61"/>
        <v>-0.875</v>
      </c>
      <c r="R300" s="7">
        <f t="shared" si="62"/>
        <v>4</v>
      </c>
      <c r="S300" s="7">
        <f t="shared" si="63"/>
        <v>0.60000000000000009</v>
      </c>
      <c r="T300" s="7">
        <f t="shared" si="64"/>
        <v>-0.375</v>
      </c>
      <c r="U300" s="2">
        <f t="shared" si="65"/>
        <v>-3.5807495997372762E-2</v>
      </c>
    </row>
    <row r="301" spans="1:21" x14ac:dyDescent="0.3">
      <c r="A301" s="1" t="str">
        <f>'D gesamt'!G303</f>
        <v>Physicians Postgraduate Press, Inc</v>
      </c>
      <c r="B301" s="1" t="str">
        <f>'D gesamt'!H303</f>
        <v>Closed/Hybrid</v>
      </c>
      <c r="C301" s="1">
        <f>'D gesamt'!I303+'A gesamt'!I303+'CH gesamt'!I303</f>
        <v>6</v>
      </c>
      <c r="D301" s="1">
        <f>'D gesamt'!J303+'A gesamt'!J303+'CH gesamt'!J303</f>
        <v>5</v>
      </c>
      <c r="E301" s="1">
        <f>'D gesamt'!K303+'A gesamt'!K303+'CH gesamt'!K303</f>
        <v>4</v>
      </c>
      <c r="F301" s="1">
        <f>'D gesamt'!L303+'A gesamt'!L303+'CH gesamt'!L303</f>
        <v>12</v>
      </c>
      <c r="G301" s="1">
        <f>'D gesamt'!M303+'A gesamt'!M303+'CH gesamt'!M303</f>
        <v>3</v>
      </c>
      <c r="H301" s="1">
        <f>'D gesamt'!N303+'A gesamt'!N303+'CH gesamt'!N303</f>
        <v>4</v>
      </c>
      <c r="I301" s="1">
        <f>'D gesamt'!O303+'A gesamt'!O303+'CH gesamt'!O303</f>
        <v>34</v>
      </c>
      <c r="J301" s="2">
        <f t="shared" si="58"/>
        <v>4.8162528702742289E-5</v>
      </c>
      <c r="K301" s="7">
        <f t="shared" si="66"/>
        <v>0.98942690840478575</v>
      </c>
      <c r="L301" t="s">
        <v>1688</v>
      </c>
      <c r="M301" s="7">
        <f t="shared" si="59"/>
        <v>3.144481042709914E-5</v>
      </c>
      <c r="N301" s="1" t="s">
        <v>255</v>
      </c>
      <c r="O301" s="1" t="s">
        <v>4</v>
      </c>
      <c r="P301" s="7">
        <f t="shared" si="60"/>
        <v>-0.16666666666666663</v>
      </c>
      <c r="Q301" s="7">
        <f t="shared" si="61"/>
        <v>-0.19999999999999996</v>
      </c>
      <c r="R301" s="7">
        <f t="shared" si="62"/>
        <v>2</v>
      </c>
      <c r="S301" s="7">
        <f t="shared" si="63"/>
        <v>-0.75</v>
      </c>
      <c r="T301" s="7">
        <f t="shared" si="64"/>
        <v>0.33333333333333326</v>
      </c>
      <c r="U301" s="2">
        <f t="shared" si="65"/>
        <v>-7.7892088518272229E-2</v>
      </c>
    </row>
    <row r="302" spans="1:21" x14ac:dyDescent="0.3">
      <c r="A302" s="1" t="str">
        <f>'D gesamt'!G304</f>
        <v>Physical Society of Japan</v>
      </c>
      <c r="B302" s="1" t="str">
        <f>'D gesamt'!H304</f>
        <v>Closed/Hybrid</v>
      </c>
      <c r="C302" s="1">
        <f>'D gesamt'!I304+'A gesamt'!I304+'CH gesamt'!I304</f>
        <v>3</v>
      </c>
      <c r="D302" s="1">
        <f>'D gesamt'!J304+'A gesamt'!J304+'CH gesamt'!J304</f>
        <v>7</v>
      </c>
      <c r="E302" s="1">
        <f>'D gesamt'!K304+'A gesamt'!K304+'CH gesamt'!K304</f>
        <v>5</v>
      </c>
      <c r="F302" s="1">
        <f>'D gesamt'!L304+'A gesamt'!L304+'CH gesamt'!L304</f>
        <v>6</v>
      </c>
      <c r="G302" s="1">
        <f>'D gesamt'!M304+'A gesamt'!M304+'CH gesamt'!M304</f>
        <v>4</v>
      </c>
      <c r="H302" s="1">
        <f>'D gesamt'!N304+'A gesamt'!N304+'CH gesamt'!N304</f>
        <v>8</v>
      </c>
      <c r="I302" s="1">
        <f>'D gesamt'!O304+'A gesamt'!O304+'CH gesamt'!O304</f>
        <v>33</v>
      </c>
      <c r="J302" s="2">
        <f t="shared" si="58"/>
        <v>4.674598374089693E-5</v>
      </c>
      <c r="K302" s="7">
        <f t="shared" si="66"/>
        <v>0.98947365438852664</v>
      </c>
      <c r="L302" t="s">
        <v>1688</v>
      </c>
      <c r="M302" s="7">
        <f t="shared" si="59"/>
        <v>6.288962085419828E-5</v>
      </c>
      <c r="N302" s="1" t="s">
        <v>546</v>
      </c>
      <c r="O302" s="1" t="s">
        <v>4</v>
      </c>
      <c r="P302" s="7">
        <f t="shared" si="60"/>
        <v>1.3333333333333335</v>
      </c>
      <c r="Q302" s="7">
        <f t="shared" si="61"/>
        <v>-0.2857142857142857</v>
      </c>
      <c r="R302" s="7">
        <f t="shared" si="62"/>
        <v>0.19999999999999996</v>
      </c>
      <c r="S302" s="7">
        <f t="shared" si="63"/>
        <v>-0.33333333333333337</v>
      </c>
      <c r="T302" s="7">
        <f t="shared" si="64"/>
        <v>1</v>
      </c>
      <c r="U302" s="2">
        <f t="shared" si="65"/>
        <v>0.21672868378641152</v>
      </c>
    </row>
    <row r="303" spans="1:21" x14ac:dyDescent="0.3">
      <c r="A303" s="1" t="str">
        <f>'D gesamt'!G305</f>
        <v>Springer Publishing Company</v>
      </c>
      <c r="B303" s="1" t="str">
        <f>'D gesamt'!H305</f>
        <v>Closed/Hybrid</v>
      </c>
      <c r="C303" s="1">
        <f>'D gesamt'!I305+'A gesamt'!I305+'CH gesamt'!I305</f>
        <v>19</v>
      </c>
      <c r="D303" s="1">
        <f>'D gesamt'!J305+'A gesamt'!J305+'CH gesamt'!J305</f>
        <v>7</v>
      </c>
      <c r="E303" s="1">
        <f>'D gesamt'!K305+'A gesamt'!K305+'CH gesamt'!K305</f>
        <v>1</v>
      </c>
      <c r="F303" s="1">
        <f>'D gesamt'!L305+'A gesamt'!L305+'CH gesamt'!L305</f>
        <v>4</v>
      </c>
      <c r="G303" s="1">
        <f>'D gesamt'!M305+'A gesamt'!M305+'CH gesamt'!M305</f>
        <v>2</v>
      </c>
      <c r="H303" s="1">
        <f>'D gesamt'!N305+'A gesamt'!N305+'CH gesamt'!N305</f>
        <v>2</v>
      </c>
      <c r="I303" s="1">
        <f>'D gesamt'!O305+'A gesamt'!O305+'CH gesamt'!O305</f>
        <v>35</v>
      </c>
      <c r="J303" s="2">
        <f t="shared" si="58"/>
        <v>4.9579073664587648E-5</v>
      </c>
      <c r="K303" s="7">
        <f t="shared" si="66"/>
        <v>0.98952323346219118</v>
      </c>
      <c r="L303" t="s">
        <v>1688</v>
      </c>
      <c r="M303" s="7">
        <f t="shared" si="59"/>
        <v>1.572240521354957E-5</v>
      </c>
      <c r="N303" s="1" t="s">
        <v>249</v>
      </c>
      <c r="O303" s="1" t="s">
        <v>4</v>
      </c>
      <c r="P303" s="7">
        <f t="shared" si="60"/>
        <v>-0.63157894736842102</v>
      </c>
      <c r="Q303" s="7">
        <f t="shared" si="61"/>
        <v>-0.85714285714285721</v>
      </c>
      <c r="R303" s="7">
        <f t="shared" si="62"/>
        <v>3</v>
      </c>
      <c r="S303" s="7">
        <f t="shared" si="63"/>
        <v>-0.5</v>
      </c>
      <c r="T303" s="7">
        <f t="shared" si="64"/>
        <v>0</v>
      </c>
      <c r="U303" s="2">
        <f t="shared" si="65"/>
        <v>-0.36253656453084626</v>
      </c>
    </row>
    <row r="304" spans="1:21" x14ac:dyDescent="0.3">
      <c r="A304" s="1" t="str">
        <f>'D gesamt'!G306</f>
        <v>Society of Rheology</v>
      </c>
      <c r="B304" s="1" t="str">
        <f>'D gesamt'!H306</f>
        <v>Closed/Hybrid</v>
      </c>
      <c r="C304" s="1">
        <f>'D gesamt'!I306+'A gesamt'!I306+'CH gesamt'!I306</f>
        <v>1</v>
      </c>
      <c r="D304" s="1">
        <f>'D gesamt'!J306+'A gesamt'!J306+'CH gesamt'!J306</f>
        <v>6</v>
      </c>
      <c r="E304" s="1">
        <f>'D gesamt'!K306+'A gesamt'!K306+'CH gesamt'!K306</f>
        <v>10</v>
      </c>
      <c r="F304" s="1">
        <f>'D gesamt'!L306+'A gesamt'!L306+'CH gesamt'!L306</f>
        <v>4</v>
      </c>
      <c r="G304" s="1">
        <f>'D gesamt'!M306+'A gesamt'!M306+'CH gesamt'!M306</f>
        <v>4</v>
      </c>
      <c r="H304" s="1">
        <f>'D gesamt'!N306+'A gesamt'!N306+'CH gesamt'!N306</f>
        <v>5</v>
      </c>
      <c r="I304" s="1">
        <f>'D gesamt'!O306+'A gesamt'!O306+'CH gesamt'!O306</f>
        <v>30</v>
      </c>
      <c r="J304" s="2">
        <f t="shared" si="58"/>
        <v>4.2496348855360846E-5</v>
      </c>
      <c r="K304" s="7">
        <f t="shared" si="66"/>
        <v>0.98956572981104651</v>
      </c>
      <c r="L304" t="s">
        <v>1688</v>
      </c>
      <c r="M304" s="7">
        <f t="shared" si="59"/>
        <v>3.930601303387392E-5</v>
      </c>
      <c r="N304" s="1" t="s">
        <v>533</v>
      </c>
      <c r="O304" s="1" t="s">
        <v>4</v>
      </c>
      <c r="P304" s="7">
        <f t="shared" si="60"/>
        <v>5</v>
      </c>
      <c r="Q304" s="7">
        <f t="shared" si="61"/>
        <v>0.66666666666666674</v>
      </c>
      <c r="R304" s="7">
        <f t="shared" si="62"/>
        <v>-0.6</v>
      </c>
      <c r="S304" s="7">
        <f t="shared" si="63"/>
        <v>0</v>
      </c>
      <c r="T304" s="7">
        <f t="shared" si="64"/>
        <v>0.25</v>
      </c>
      <c r="U304" s="2">
        <f t="shared" si="65"/>
        <v>0.3797296614612149</v>
      </c>
    </row>
    <row r="305" spans="1:21" x14ac:dyDescent="0.3">
      <c r="A305" s="1" t="str">
        <f>'D gesamt'!G307</f>
        <v>Leibniz-Institute for Psychology Information (ZPID)</v>
      </c>
      <c r="B305" s="1" t="str">
        <f>'D gesamt'!H307</f>
        <v>Closed/Hybrid</v>
      </c>
      <c r="C305" s="1">
        <f>'D gesamt'!I307+'A gesamt'!I307+'CH gesamt'!I307</f>
        <v>2</v>
      </c>
      <c r="D305" s="1">
        <f>'D gesamt'!J307+'A gesamt'!J307+'CH gesamt'!J307</f>
        <v>4</v>
      </c>
      <c r="E305" s="1">
        <f>'D gesamt'!K307+'A gesamt'!K307+'CH gesamt'!K307</f>
        <v>7</v>
      </c>
      <c r="F305" s="1">
        <f>'D gesamt'!L307+'A gesamt'!L307+'CH gesamt'!L307</f>
        <v>4</v>
      </c>
      <c r="G305" s="1">
        <f>'D gesamt'!M307+'A gesamt'!M307+'CH gesamt'!M307</f>
        <v>9</v>
      </c>
      <c r="H305" s="1">
        <f>'D gesamt'!N307+'A gesamt'!N307+'CH gesamt'!N307</f>
        <v>5</v>
      </c>
      <c r="I305" s="1">
        <f>'D gesamt'!O307+'A gesamt'!O307+'CH gesamt'!O307</f>
        <v>31</v>
      </c>
      <c r="J305" s="2">
        <f t="shared" si="58"/>
        <v>4.3912893817206205E-5</v>
      </c>
      <c r="K305" s="7">
        <f t="shared" si="66"/>
        <v>0.98960964270486373</v>
      </c>
      <c r="L305" t="s">
        <v>1688</v>
      </c>
      <c r="M305" s="7">
        <f t="shared" si="59"/>
        <v>3.930601303387392E-5</v>
      </c>
      <c r="N305" s="1" t="s">
        <v>452</v>
      </c>
      <c r="O305" s="1" t="s">
        <v>4</v>
      </c>
      <c r="P305" s="7">
        <f t="shared" si="60"/>
        <v>1</v>
      </c>
      <c r="Q305" s="7">
        <f t="shared" si="61"/>
        <v>0.75</v>
      </c>
      <c r="R305" s="7">
        <f t="shared" si="62"/>
        <v>-0.4285714285714286</v>
      </c>
      <c r="S305" s="7">
        <f t="shared" si="63"/>
        <v>1.25</v>
      </c>
      <c r="T305" s="7">
        <f t="shared" si="64"/>
        <v>-0.44444444444444442</v>
      </c>
      <c r="U305" s="2">
        <f t="shared" si="65"/>
        <v>0.20112443398143132</v>
      </c>
    </row>
    <row r="306" spans="1:21" x14ac:dyDescent="0.3">
      <c r="A306" s="1" t="str">
        <f>'D gesamt'!G308</f>
        <v>Taiwan Association for Aerosol Research</v>
      </c>
      <c r="B306" s="1" t="str">
        <f>'D gesamt'!H308</f>
        <v>Closed/Hybrid</v>
      </c>
      <c r="C306" s="1">
        <f>'D gesamt'!I308+'A gesamt'!I308+'CH gesamt'!I308</f>
        <v>2</v>
      </c>
      <c r="D306" s="1">
        <f>'D gesamt'!J308+'A gesamt'!J308+'CH gesamt'!J308</f>
        <v>8</v>
      </c>
      <c r="E306" s="1">
        <f>'D gesamt'!K308+'A gesamt'!K308+'CH gesamt'!K308</f>
        <v>1</v>
      </c>
      <c r="F306" s="1">
        <f>'D gesamt'!L308+'A gesamt'!L308+'CH gesamt'!L308</f>
        <v>8</v>
      </c>
      <c r="G306" s="1">
        <f>'D gesamt'!M308+'A gesamt'!M308+'CH gesamt'!M308</f>
        <v>7</v>
      </c>
      <c r="H306" s="1">
        <f>'D gesamt'!N308+'A gesamt'!N308+'CH gesamt'!N308</f>
        <v>6</v>
      </c>
      <c r="I306" s="1">
        <f>'D gesamt'!O308+'A gesamt'!O308+'CH gesamt'!O308</f>
        <v>32</v>
      </c>
      <c r="J306" s="2">
        <f t="shared" si="58"/>
        <v>4.5329438779051564E-5</v>
      </c>
      <c r="K306" s="7">
        <f t="shared" si="66"/>
        <v>0.98965497214364284</v>
      </c>
      <c r="L306" t="s">
        <v>1688</v>
      </c>
      <c r="M306" s="7">
        <f t="shared" si="59"/>
        <v>4.7167215640648707E-5</v>
      </c>
      <c r="N306" s="1" t="s">
        <v>235</v>
      </c>
      <c r="O306" s="1" t="s">
        <v>4</v>
      </c>
      <c r="P306" s="7">
        <f t="shared" si="60"/>
        <v>3</v>
      </c>
      <c r="Q306" s="7">
        <f t="shared" si="61"/>
        <v>-0.875</v>
      </c>
      <c r="R306" s="7">
        <f t="shared" si="62"/>
        <v>7</v>
      </c>
      <c r="S306" s="7">
        <f t="shared" si="63"/>
        <v>-0.125</v>
      </c>
      <c r="T306" s="7">
        <f t="shared" si="64"/>
        <v>-0.1428571428571429</v>
      </c>
      <c r="U306" s="2">
        <f t="shared" si="65"/>
        <v>0.2457309396155174</v>
      </c>
    </row>
    <row r="307" spans="1:21" x14ac:dyDescent="0.3">
      <c r="A307" s="1" t="str">
        <f>'D gesamt'!G309</f>
        <v>Open Medical Publishing</v>
      </c>
      <c r="B307" s="1" t="str">
        <f>'D gesamt'!H309</f>
        <v>Closed/Hybrid</v>
      </c>
      <c r="C307" s="1">
        <f>'D gesamt'!I309+'A gesamt'!I309+'CH gesamt'!I309</f>
        <v>2</v>
      </c>
      <c r="D307" s="1">
        <f>'D gesamt'!J309+'A gesamt'!J309+'CH gesamt'!J309</f>
        <v>5</v>
      </c>
      <c r="E307" s="1">
        <f>'D gesamt'!K309+'A gesamt'!K309+'CH gesamt'!K309</f>
        <v>3</v>
      </c>
      <c r="F307" s="1">
        <f>'D gesamt'!L309+'A gesamt'!L309+'CH gesamt'!L309</f>
        <v>6</v>
      </c>
      <c r="G307" s="1">
        <f>'D gesamt'!M309+'A gesamt'!M309+'CH gesamt'!M309</f>
        <v>11</v>
      </c>
      <c r="H307" s="1">
        <f>'D gesamt'!N309+'A gesamt'!N309+'CH gesamt'!N309</f>
        <v>3</v>
      </c>
      <c r="I307" s="1">
        <f>'D gesamt'!O309+'A gesamt'!O309+'CH gesamt'!O309</f>
        <v>30</v>
      </c>
      <c r="J307" s="2">
        <f t="shared" si="58"/>
        <v>4.2496348855360846E-5</v>
      </c>
      <c r="K307" s="7">
        <f t="shared" si="66"/>
        <v>0.98969746849249818</v>
      </c>
      <c r="L307" t="s">
        <v>1688</v>
      </c>
      <c r="M307" s="7">
        <f t="shared" si="59"/>
        <v>2.3583607820324353E-5</v>
      </c>
      <c r="N307" s="1" t="s">
        <v>641</v>
      </c>
      <c r="O307" s="1" t="s">
        <v>4</v>
      </c>
      <c r="P307" s="7">
        <f t="shared" si="60"/>
        <v>1.5</v>
      </c>
      <c r="Q307" s="7">
        <f t="shared" si="61"/>
        <v>-0.4</v>
      </c>
      <c r="R307" s="7">
        <f t="shared" si="62"/>
        <v>1</v>
      </c>
      <c r="S307" s="7">
        <f t="shared" si="63"/>
        <v>0.83333333333333326</v>
      </c>
      <c r="T307" s="7">
        <f t="shared" si="64"/>
        <v>-0.72727272727272729</v>
      </c>
      <c r="U307" s="2">
        <f t="shared" si="65"/>
        <v>8.4471771197698553E-2</v>
      </c>
    </row>
    <row r="308" spans="1:21" x14ac:dyDescent="0.3">
      <c r="A308" s="1" t="str">
        <f>'D gesamt'!G310</f>
        <v>Italian Society of Sivilculture and Forest Ecology (SISEF)</v>
      </c>
      <c r="B308" s="1" t="str">
        <f>'D gesamt'!H310</f>
        <v>Closed/Hybrid</v>
      </c>
      <c r="C308" s="1">
        <f>'D gesamt'!I310+'A gesamt'!I310+'CH gesamt'!I310</f>
        <v>5</v>
      </c>
      <c r="D308" s="1">
        <f>'D gesamt'!J310+'A gesamt'!J310+'CH gesamt'!J310</f>
        <v>6</v>
      </c>
      <c r="E308" s="1">
        <f>'D gesamt'!K310+'A gesamt'!K310+'CH gesamt'!K310</f>
        <v>6</v>
      </c>
      <c r="F308" s="1">
        <f>'D gesamt'!L310+'A gesamt'!L310+'CH gesamt'!L310</f>
        <v>2</v>
      </c>
      <c r="G308" s="1">
        <f>'D gesamt'!M310+'A gesamt'!M310+'CH gesamt'!M310</f>
        <v>6</v>
      </c>
      <c r="H308" s="1">
        <f>'D gesamt'!N310+'A gesamt'!N310+'CH gesamt'!N310</f>
        <v>6</v>
      </c>
      <c r="I308" s="1">
        <f>'D gesamt'!O310+'A gesamt'!O310+'CH gesamt'!O310</f>
        <v>31</v>
      </c>
      <c r="J308" s="2">
        <f t="shared" si="58"/>
        <v>4.3912893817206205E-5</v>
      </c>
      <c r="K308" s="7">
        <f t="shared" si="66"/>
        <v>0.9897413813863154</v>
      </c>
      <c r="L308" t="s">
        <v>1688</v>
      </c>
      <c r="M308" s="7">
        <f t="shared" si="59"/>
        <v>4.7167215640648707E-5</v>
      </c>
      <c r="N308" s="1" t="s">
        <v>328</v>
      </c>
      <c r="O308" s="1" t="s">
        <v>4</v>
      </c>
      <c r="P308" s="7">
        <f t="shared" si="60"/>
        <v>0.19999999999999996</v>
      </c>
      <c r="Q308" s="7">
        <f t="shared" si="61"/>
        <v>0</v>
      </c>
      <c r="R308" s="7">
        <f t="shared" si="62"/>
        <v>-0.66666666666666674</v>
      </c>
      <c r="S308" s="7">
        <f t="shared" si="63"/>
        <v>2</v>
      </c>
      <c r="T308" s="7">
        <f t="shared" si="64"/>
        <v>0</v>
      </c>
      <c r="U308" s="2">
        <f t="shared" si="65"/>
        <v>3.713728933664795E-2</v>
      </c>
    </row>
    <row r="309" spans="1:21" x14ac:dyDescent="0.3">
      <c r="A309" s="1" t="str">
        <f>'D gesamt'!G311</f>
        <v>MM Publishing, s.r.o.</v>
      </c>
      <c r="B309" s="1" t="str">
        <f>'D gesamt'!H311</f>
        <v>Closed/Hybrid</v>
      </c>
      <c r="C309" s="1">
        <f>'D gesamt'!I311+'A gesamt'!I311+'CH gesamt'!I311</f>
        <v>0</v>
      </c>
      <c r="D309" s="1">
        <f>'D gesamt'!J311+'A gesamt'!J311+'CH gesamt'!J311</f>
        <v>0</v>
      </c>
      <c r="E309" s="1">
        <f>'D gesamt'!K311+'A gesamt'!K311+'CH gesamt'!K311</f>
        <v>0</v>
      </c>
      <c r="F309" s="1">
        <f>'D gesamt'!L311+'A gesamt'!L311+'CH gesamt'!L311</f>
        <v>3</v>
      </c>
      <c r="G309" s="1">
        <f>'D gesamt'!M311+'A gesamt'!M311+'CH gesamt'!M311</f>
        <v>26</v>
      </c>
      <c r="H309" s="1">
        <f>'D gesamt'!N311+'A gesamt'!N311+'CH gesamt'!N311</f>
        <v>0</v>
      </c>
      <c r="I309" s="1">
        <f>'D gesamt'!O311+'A gesamt'!O311+'CH gesamt'!O311</f>
        <v>29</v>
      </c>
      <c r="J309" s="2">
        <f t="shared" si="58"/>
        <v>4.107980389351548E-5</v>
      </c>
      <c r="K309" s="7">
        <f t="shared" si="66"/>
        <v>0.98978246119020896</v>
      </c>
      <c r="L309" t="s">
        <v>1688</v>
      </c>
      <c r="M309" s="7">
        <f t="shared" si="59"/>
        <v>0</v>
      </c>
      <c r="N309" s="1" t="s">
        <v>614</v>
      </c>
      <c r="O309" s="1" t="s">
        <v>4</v>
      </c>
      <c r="P309" s="7" t="e">
        <f t="shared" si="60"/>
        <v>#DIV/0!</v>
      </c>
      <c r="Q309" s="7" t="e">
        <f t="shared" si="61"/>
        <v>#DIV/0!</v>
      </c>
      <c r="R309" s="7" t="e">
        <f t="shared" si="62"/>
        <v>#DIV/0!</v>
      </c>
      <c r="S309" s="7">
        <f t="shared" si="63"/>
        <v>7.6666666666666661</v>
      </c>
      <c r="T309" s="7">
        <f t="shared" si="64"/>
        <v>-1</v>
      </c>
      <c r="U309" s="2" t="e">
        <f t="shared" si="65"/>
        <v>#DIV/0!</v>
      </c>
    </row>
    <row r="310" spans="1:21" x14ac:dyDescent="0.3">
      <c r="A310" s="1" t="str">
        <f>'D gesamt'!G312</f>
        <v>Klett-Cotta Journals</v>
      </c>
      <c r="B310" s="1" t="str">
        <f>'D gesamt'!H312</f>
        <v>Closed/Hybrid</v>
      </c>
      <c r="C310" s="1">
        <f>'D gesamt'!I312+'A gesamt'!I312+'CH gesamt'!I312</f>
        <v>0</v>
      </c>
      <c r="D310" s="1">
        <f>'D gesamt'!J312+'A gesamt'!J312+'CH gesamt'!J312</f>
        <v>3</v>
      </c>
      <c r="E310" s="1">
        <f>'D gesamt'!K312+'A gesamt'!K312+'CH gesamt'!K312</f>
        <v>6</v>
      </c>
      <c r="F310" s="1">
        <f>'D gesamt'!L312+'A gesamt'!L312+'CH gesamt'!L312</f>
        <v>5</v>
      </c>
      <c r="G310" s="1">
        <f>'D gesamt'!M312+'A gesamt'!M312+'CH gesamt'!M312</f>
        <v>6</v>
      </c>
      <c r="H310" s="1">
        <f>'D gesamt'!N312+'A gesamt'!N312+'CH gesamt'!N312</f>
        <v>9</v>
      </c>
      <c r="I310" s="1">
        <f>'D gesamt'!O312+'A gesamt'!O312+'CH gesamt'!O312</f>
        <v>29</v>
      </c>
      <c r="J310" s="2">
        <f t="shared" si="58"/>
        <v>4.107980389351548E-5</v>
      </c>
      <c r="K310" s="7">
        <f t="shared" si="66"/>
        <v>0.98982354099410252</v>
      </c>
      <c r="L310" t="s">
        <v>1688</v>
      </c>
      <c r="M310" s="7">
        <f t="shared" si="59"/>
        <v>7.075082346097306E-5</v>
      </c>
      <c r="N310" s="1" t="s">
        <v>649</v>
      </c>
      <c r="O310" s="1" t="s">
        <v>4</v>
      </c>
      <c r="P310" s="7" t="e">
        <f t="shared" si="60"/>
        <v>#DIV/0!</v>
      </c>
      <c r="Q310" s="7">
        <f t="shared" si="61"/>
        <v>1</v>
      </c>
      <c r="R310" s="7">
        <f t="shared" si="62"/>
        <v>-0.16666666666666663</v>
      </c>
      <c r="S310" s="7">
        <f t="shared" si="63"/>
        <v>0.19999999999999996</v>
      </c>
      <c r="T310" s="7">
        <f t="shared" si="64"/>
        <v>0.5</v>
      </c>
      <c r="U310" s="2" t="e">
        <f t="shared" si="65"/>
        <v>#DIV/0!</v>
      </c>
    </row>
    <row r="311" spans="1:21" x14ac:dyDescent="0.3">
      <c r="A311" s="1" t="str">
        <f>'D gesamt'!G313</f>
        <v>Japanese Society for Dental Materials and Devices</v>
      </c>
      <c r="B311" s="1" t="str">
        <f>'D gesamt'!H313</f>
        <v>Closed/Hybrid</v>
      </c>
      <c r="C311" s="1">
        <f>'D gesamt'!I313+'A gesamt'!I313+'CH gesamt'!I313</f>
        <v>6</v>
      </c>
      <c r="D311" s="1">
        <f>'D gesamt'!J313+'A gesamt'!J313+'CH gesamt'!J313</f>
        <v>8</v>
      </c>
      <c r="E311" s="1">
        <f>'D gesamt'!K313+'A gesamt'!K313+'CH gesamt'!K313</f>
        <v>7</v>
      </c>
      <c r="F311" s="1">
        <f>'D gesamt'!L313+'A gesamt'!L313+'CH gesamt'!L313</f>
        <v>5</v>
      </c>
      <c r="G311" s="1">
        <f>'D gesamt'!M313+'A gesamt'!M313+'CH gesamt'!M313</f>
        <v>2</v>
      </c>
      <c r="H311" s="1">
        <f>'D gesamt'!N313+'A gesamt'!N313+'CH gesamt'!N313</f>
        <v>4</v>
      </c>
      <c r="I311" s="1">
        <f>'D gesamt'!O313+'A gesamt'!O313+'CH gesamt'!O313</f>
        <v>32</v>
      </c>
      <c r="J311" s="2">
        <f t="shared" si="58"/>
        <v>4.5329438779051564E-5</v>
      </c>
      <c r="K311" s="7">
        <f t="shared" si="66"/>
        <v>0.98986887043288163</v>
      </c>
      <c r="L311" t="s">
        <v>1688</v>
      </c>
      <c r="M311" s="7">
        <f t="shared" si="59"/>
        <v>3.144481042709914E-5</v>
      </c>
      <c r="N311" s="1" t="s">
        <v>643</v>
      </c>
      <c r="O311" s="1" t="s">
        <v>4</v>
      </c>
      <c r="P311" s="7">
        <f t="shared" si="60"/>
        <v>0.33333333333333326</v>
      </c>
      <c r="Q311" s="7">
        <f t="shared" si="61"/>
        <v>-0.125</v>
      </c>
      <c r="R311" s="7">
        <f t="shared" si="62"/>
        <v>-0.2857142857142857</v>
      </c>
      <c r="S311" s="7">
        <f t="shared" si="63"/>
        <v>-0.6</v>
      </c>
      <c r="T311" s="7">
        <f t="shared" si="64"/>
        <v>1</v>
      </c>
      <c r="U311" s="2">
        <f t="shared" si="65"/>
        <v>-7.7892088518272229E-2</v>
      </c>
    </row>
    <row r="312" spans="1:21" x14ac:dyDescent="0.3">
      <c r="A312" s="1" t="str">
        <f>'D gesamt'!G314</f>
        <v>American Helicopter Society</v>
      </c>
      <c r="B312" s="1" t="str">
        <f>'D gesamt'!H314</f>
        <v>Closed/Hybrid</v>
      </c>
      <c r="C312" s="1">
        <f>'D gesamt'!I314+'A gesamt'!I314+'CH gesamt'!I314</f>
        <v>2</v>
      </c>
      <c r="D312" s="1">
        <f>'D gesamt'!J314+'A gesamt'!J314+'CH gesamt'!J314</f>
        <v>1</v>
      </c>
      <c r="E312" s="1">
        <f>'D gesamt'!K314+'A gesamt'!K314+'CH gesamt'!K314</f>
        <v>5</v>
      </c>
      <c r="F312" s="1">
        <f>'D gesamt'!L314+'A gesamt'!L314+'CH gesamt'!L314</f>
        <v>5</v>
      </c>
      <c r="G312" s="1">
        <f>'D gesamt'!M314+'A gesamt'!M314+'CH gesamt'!M314</f>
        <v>8</v>
      </c>
      <c r="H312" s="1">
        <f>'D gesamt'!N314+'A gesamt'!N314+'CH gesamt'!N314</f>
        <v>8</v>
      </c>
      <c r="I312" s="1">
        <f>'D gesamt'!O314+'A gesamt'!O314+'CH gesamt'!O314</f>
        <v>29</v>
      </c>
      <c r="J312" s="2">
        <f t="shared" si="58"/>
        <v>4.107980389351548E-5</v>
      </c>
      <c r="K312" s="7">
        <f t="shared" si="66"/>
        <v>0.98990995023677519</v>
      </c>
      <c r="L312" t="s">
        <v>1688</v>
      </c>
      <c r="M312" s="7">
        <f t="shared" si="59"/>
        <v>6.288962085419828E-5</v>
      </c>
      <c r="N312" s="1" t="s">
        <v>622</v>
      </c>
      <c r="O312" s="1" t="s">
        <v>4</v>
      </c>
      <c r="P312" s="7">
        <f t="shared" si="60"/>
        <v>-0.5</v>
      </c>
      <c r="Q312" s="7">
        <f t="shared" si="61"/>
        <v>4</v>
      </c>
      <c r="R312" s="7">
        <f t="shared" si="62"/>
        <v>0</v>
      </c>
      <c r="S312" s="7">
        <f t="shared" si="63"/>
        <v>0.60000000000000009</v>
      </c>
      <c r="T312" s="7">
        <f t="shared" si="64"/>
        <v>0</v>
      </c>
      <c r="U312" s="2">
        <f t="shared" si="65"/>
        <v>0.3195079107728942</v>
      </c>
    </row>
    <row r="313" spans="1:21" x14ac:dyDescent="0.3">
      <c r="A313" s="1" t="str">
        <f>'D gesamt'!G315</f>
        <v>Brepols Publishers NV</v>
      </c>
      <c r="B313" s="1" t="str">
        <f>'D gesamt'!H315</f>
        <v>Closed/Hybrid</v>
      </c>
      <c r="C313" s="1">
        <f>'D gesamt'!I315+'A gesamt'!I315+'CH gesamt'!I315</f>
        <v>8</v>
      </c>
      <c r="D313" s="1">
        <f>'D gesamt'!J315+'A gesamt'!J315+'CH gesamt'!J315</f>
        <v>6</v>
      </c>
      <c r="E313" s="1">
        <f>'D gesamt'!K315+'A gesamt'!K315+'CH gesamt'!K315</f>
        <v>1</v>
      </c>
      <c r="F313" s="1">
        <f>'D gesamt'!L315+'A gesamt'!L315+'CH gesamt'!L315</f>
        <v>5</v>
      </c>
      <c r="G313" s="1">
        <f>'D gesamt'!M315+'A gesamt'!M315+'CH gesamt'!M315</f>
        <v>8</v>
      </c>
      <c r="H313" s="1">
        <f>'D gesamt'!N315+'A gesamt'!N315+'CH gesamt'!N315</f>
        <v>1</v>
      </c>
      <c r="I313" s="1">
        <f>'D gesamt'!O315+'A gesamt'!O315+'CH gesamt'!O315</f>
        <v>29</v>
      </c>
      <c r="J313" s="2">
        <f t="shared" si="58"/>
        <v>4.107980389351548E-5</v>
      </c>
      <c r="K313" s="7">
        <f t="shared" si="66"/>
        <v>0.98995103004066876</v>
      </c>
      <c r="L313" t="s">
        <v>1688</v>
      </c>
      <c r="M313" s="7">
        <f t="shared" si="59"/>
        <v>7.861202606774785E-6</v>
      </c>
      <c r="N313" s="1" t="s">
        <v>544</v>
      </c>
      <c r="O313" s="1" t="s">
        <v>4</v>
      </c>
      <c r="P313" s="7">
        <f t="shared" si="60"/>
        <v>-0.25</v>
      </c>
      <c r="Q313" s="7">
        <f t="shared" si="61"/>
        <v>-0.83333333333333337</v>
      </c>
      <c r="R313" s="7">
        <f t="shared" si="62"/>
        <v>4</v>
      </c>
      <c r="S313" s="7">
        <f t="shared" si="63"/>
        <v>0.60000000000000009</v>
      </c>
      <c r="T313" s="7">
        <f t="shared" si="64"/>
        <v>-0.875</v>
      </c>
      <c r="U313" s="2">
        <f t="shared" si="65"/>
        <v>-0.3402460446135529</v>
      </c>
    </row>
    <row r="314" spans="1:21" x14ac:dyDescent="0.3">
      <c r="A314" s="1" t="str">
        <f>'D gesamt'!G316</f>
        <v>Instituto de Estudios Auriseculares</v>
      </c>
      <c r="B314" s="1" t="str">
        <f>'D gesamt'!H316</f>
        <v>Closed/Hybrid</v>
      </c>
      <c r="C314" s="1">
        <f>'D gesamt'!I316+'A gesamt'!I316+'CH gesamt'!I316</f>
        <v>2</v>
      </c>
      <c r="D314" s="1">
        <f>'D gesamt'!J316+'A gesamt'!J316+'CH gesamt'!J316</f>
        <v>0</v>
      </c>
      <c r="E314" s="1">
        <f>'D gesamt'!K316+'A gesamt'!K316+'CH gesamt'!K316</f>
        <v>0</v>
      </c>
      <c r="F314" s="1">
        <f>'D gesamt'!L316+'A gesamt'!L316+'CH gesamt'!L316</f>
        <v>12</v>
      </c>
      <c r="G314" s="1">
        <f>'D gesamt'!M316+'A gesamt'!M316+'CH gesamt'!M316</f>
        <v>11</v>
      </c>
      <c r="H314" s="1">
        <f>'D gesamt'!N316+'A gesamt'!N316+'CH gesamt'!N316</f>
        <v>3</v>
      </c>
      <c r="I314" s="1">
        <f>'D gesamt'!O316+'A gesamt'!O316+'CH gesamt'!O316</f>
        <v>28</v>
      </c>
      <c r="J314" s="2">
        <f t="shared" si="58"/>
        <v>3.9663258931670121E-5</v>
      </c>
      <c r="K314" s="7">
        <f t="shared" si="66"/>
        <v>0.98999069329960043</v>
      </c>
      <c r="L314" t="s">
        <v>1688</v>
      </c>
      <c r="M314" s="7">
        <f t="shared" si="59"/>
        <v>2.3583607820324353E-5</v>
      </c>
      <c r="N314" s="1" t="s">
        <v>316</v>
      </c>
      <c r="O314" s="1" t="s">
        <v>4</v>
      </c>
      <c r="P314" s="7">
        <f t="shared" si="60"/>
        <v>-1</v>
      </c>
      <c r="Q314" s="7" t="e">
        <f t="shared" si="61"/>
        <v>#DIV/0!</v>
      </c>
      <c r="R314" s="7" t="e">
        <f t="shared" si="62"/>
        <v>#DIV/0!</v>
      </c>
      <c r="S314" s="7">
        <f t="shared" si="63"/>
        <v>-8.333333333333337E-2</v>
      </c>
      <c r="T314" s="7">
        <f t="shared" si="64"/>
        <v>-0.72727272727272729</v>
      </c>
      <c r="U314" s="2" t="e">
        <f t="shared" si="65"/>
        <v>#DIV/0!</v>
      </c>
    </row>
    <row r="315" spans="1:21" x14ac:dyDescent="0.3">
      <c r="A315" s="1" t="str">
        <f>'D gesamt'!G317</f>
        <v>Desalination Publications</v>
      </c>
      <c r="B315" s="1" t="str">
        <f>'D gesamt'!H317</f>
        <v>Closed/Hybrid</v>
      </c>
      <c r="C315" s="1">
        <f>'D gesamt'!I317+'A gesamt'!I317+'CH gesamt'!I317</f>
        <v>0</v>
      </c>
      <c r="D315" s="1">
        <f>'D gesamt'!J317+'A gesamt'!J317+'CH gesamt'!J317</f>
        <v>0</v>
      </c>
      <c r="E315" s="1">
        <f>'D gesamt'!K317+'A gesamt'!K317+'CH gesamt'!K317</f>
        <v>15</v>
      </c>
      <c r="F315" s="1">
        <f>'D gesamt'!L317+'A gesamt'!L317+'CH gesamt'!L317</f>
        <v>7</v>
      </c>
      <c r="G315" s="1">
        <f>'D gesamt'!M317+'A gesamt'!M317+'CH gesamt'!M317</f>
        <v>2</v>
      </c>
      <c r="H315" s="1">
        <f>'D gesamt'!N317+'A gesamt'!N317+'CH gesamt'!N317</f>
        <v>6</v>
      </c>
      <c r="I315" s="1">
        <f>'D gesamt'!O317+'A gesamt'!O317+'CH gesamt'!O317</f>
        <v>30</v>
      </c>
      <c r="J315" s="2">
        <f t="shared" si="58"/>
        <v>4.2496348855360846E-5</v>
      </c>
      <c r="K315" s="7">
        <f t="shared" si="66"/>
        <v>0.99003318964845577</v>
      </c>
      <c r="L315" t="s">
        <v>1688</v>
      </c>
      <c r="M315" s="7">
        <f t="shared" si="59"/>
        <v>4.7167215640648707E-5</v>
      </c>
      <c r="N315" s="1" t="s">
        <v>332</v>
      </c>
      <c r="O315" s="1" t="s">
        <v>4</v>
      </c>
      <c r="P315" s="7" t="e">
        <f t="shared" si="60"/>
        <v>#DIV/0!</v>
      </c>
      <c r="Q315" s="7" t="e">
        <f t="shared" si="61"/>
        <v>#DIV/0!</v>
      </c>
      <c r="R315" s="7">
        <f t="shared" si="62"/>
        <v>-0.53333333333333333</v>
      </c>
      <c r="S315" s="7">
        <f t="shared" si="63"/>
        <v>-0.7142857142857143</v>
      </c>
      <c r="T315" s="7">
        <f t="shared" si="64"/>
        <v>2</v>
      </c>
      <c r="U315" s="2" t="e">
        <f t="shared" si="65"/>
        <v>#DIV/0!</v>
      </c>
    </row>
    <row r="316" spans="1:21" x14ac:dyDescent="0.3">
      <c r="A316" s="1" t="str">
        <f>'D gesamt'!G318</f>
        <v>Herzogia</v>
      </c>
      <c r="B316" s="1" t="str">
        <f>'D gesamt'!H318</f>
        <v>Closed/Hybrid</v>
      </c>
      <c r="C316" s="1">
        <f>'D gesamt'!I318+'A gesamt'!I318+'CH gesamt'!I318</f>
        <v>0</v>
      </c>
      <c r="D316" s="1">
        <f>'D gesamt'!J318+'A gesamt'!J318+'CH gesamt'!J318</f>
        <v>12</v>
      </c>
      <c r="E316" s="1">
        <f>'D gesamt'!K318+'A gesamt'!K318+'CH gesamt'!K318</f>
        <v>2</v>
      </c>
      <c r="F316" s="1">
        <f>'D gesamt'!L318+'A gesamt'!L318+'CH gesamt'!L318</f>
        <v>12</v>
      </c>
      <c r="G316" s="1">
        <f>'D gesamt'!M318+'A gesamt'!M318+'CH gesamt'!M318</f>
        <v>3</v>
      </c>
      <c r="H316" s="1">
        <f>'D gesamt'!N318+'A gesamt'!N318+'CH gesamt'!N318</f>
        <v>1</v>
      </c>
      <c r="I316" s="1">
        <f>'D gesamt'!O318+'A gesamt'!O318+'CH gesamt'!O318</f>
        <v>30</v>
      </c>
      <c r="J316" s="2">
        <f t="shared" si="58"/>
        <v>4.2496348855360846E-5</v>
      </c>
      <c r="K316" s="7">
        <f t="shared" si="66"/>
        <v>0.99007568599731111</v>
      </c>
      <c r="L316" t="s">
        <v>1688</v>
      </c>
      <c r="M316" s="7">
        <f t="shared" si="59"/>
        <v>7.861202606774785E-6</v>
      </c>
      <c r="N316" s="1" t="s">
        <v>262</v>
      </c>
      <c r="O316" s="1" t="s">
        <v>4</v>
      </c>
      <c r="P316" s="7" t="e">
        <f t="shared" si="60"/>
        <v>#DIV/0!</v>
      </c>
      <c r="Q316" s="7">
        <f t="shared" si="61"/>
        <v>-0.83333333333333337</v>
      </c>
      <c r="R316" s="7">
        <f t="shared" si="62"/>
        <v>5</v>
      </c>
      <c r="S316" s="7">
        <f t="shared" si="63"/>
        <v>-0.75</v>
      </c>
      <c r="T316" s="7">
        <f t="shared" si="64"/>
        <v>-0.66666666666666674</v>
      </c>
      <c r="U316" s="2" t="e">
        <f t="shared" si="65"/>
        <v>#DIV/0!</v>
      </c>
    </row>
    <row r="317" spans="1:21" x14ac:dyDescent="0.3">
      <c r="A317" s="1" t="str">
        <f>'D gesamt'!G319</f>
        <v>University of Nis</v>
      </c>
      <c r="B317" s="1" t="str">
        <f>'D gesamt'!H319</f>
        <v>Closed/Hybrid</v>
      </c>
      <c r="C317" s="1">
        <f>'D gesamt'!I319+'A gesamt'!I319+'CH gesamt'!I319</f>
        <v>0</v>
      </c>
      <c r="D317" s="1">
        <f>'D gesamt'!J319+'A gesamt'!J319+'CH gesamt'!J319</f>
        <v>4</v>
      </c>
      <c r="E317" s="1">
        <f>'D gesamt'!K319+'A gesamt'!K319+'CH gesamt'!K319</f>
        <v>4</v>
      </c>
      <c r="F317" s="1">
        <f>'D gesamt'!L319+'A gesamt'!L319+'CH gesamt'!L319</f>
        <v>8</v>
      </c>
      <c r="G317" s="1">
        <f>'D gesamt'!M319+'A gesamt'!M319+'CH gesamt'!M319</f>
        <v>11</v>
      </c>
      <c r="H317" s="1">
        <f>'D gesamt'!N319+'A gesamt'!N319+'CH gesamt'!N319</f>
        <v>1</v>
      </c>
      <c r="I317" s="1">
        <f>'D gesamt'!O319+'A gesamt'!O319+'CH gesamt'!O319</f>
        <v>28</v>
      </c>
      <c r="J317" s="2">
        <f t="shared" si="58"/>
        <v>3.9663258931670121E-5</v>
      </c>
      <c r="K317" s="7">
        <f t="shared" si="66"/>
        <v>0.99011534925624278</v>
      </c>
      <c r="L317" t="s">
        <v>1688</v>
      </c>
      <c r="M317" s="7">
        <f t="shared" si="59"/>
        <v>7.861202606774785E-6</v>
      </c>
      <c r="N317" s="1" t="s">
        <v>611</v>
      </c>
      <c r="O317" s="1" t="s">
        <v>4</v>
      </c>
      <c r="P317" s="7" t="e">
        <f t="shared" si="60"/>
        <v>#DIV/0!</v>
      </c>
      <c r="Q317" s="7">
        <f t="shared" si="61"/>
        <v>0</v>
      </c>
      <c r="R317" s="7">
        <f t="shared" si="62"/>
        <v>1</v>
      </c>
      <c r="S317" s="7">
        <f t="shared" si="63"/>
        <v>0.375</v>
      </c>
      <c r="T317" s="7">
        <f t="shared" si="64"/>
        <v>-0.90909090909090906</v>
      </c>
      <c r="U317" s="2" t="e">
        <f t="shared" si="65"/>
        <v>#DIV/0!</v>
      </c>
    </row>
    <row r="318" spans="1:21" x14ac:dyDescent="0.3">
      <c r="A318" s="1" t="str">
        <f>'D gesamt'!G320</f>
        <v>Austrian Statistical Society</v>
      </c>
      <c r="B318" s="1" t="str">
        <f>'D gesamt'!H320</f>
        <v>Closed/Hybrid</v>
      </c>
      <c r="C318" s="1">
        <f>'D gesamt'!I320+'A gesamt'!I320+'CH gesamt'!I320</f>
        <v>5</v>
      </c>
      <c r="D318" s="1">
        <f>'D gesamt'!J320+'A gesamt'!J320+'CH gesamt'!J320</f>
        <v>12</v>
      </c>
      <c r="E318" s="1">
        <f>'D gesamt'!K320+'A gesamt'!K320+'CH gesamt'!K320</f>
        <v>2</v>
      </c>
      <c r="F318" s="1">
        <f>'D gesamt'!L320+'A gesamt'!L320+'CH gesamt'!L320</f>
        <v>3</v>
      </c>
      <c r="G318" s="1">
        <f>'D gesamt'!M320+'A gesamt'!M320+'CH gesamt'!M320</f>
        <v>1</v>
      </c>
      <c r="H318" s="1">
        <f>'D gesamt'!N320+'A gesamt'!N320+'CH gesamt'!N320</f>
        <v>6</v>
      </c>
      <c r="I318" s="1">
        <f>'D gesamt'!O320+'A gesamt'!O320+'CH gesamt'!O320</f>
        <v>29</v>
      </c>
      <c r="J318" s="2">
        <f t="shared" si="58"/>
        <v>4.107980389351548E-5</v>
      </c>
      <c r="K318" s="7">
        <f t="shared" si="66"/>
        <v>0.99015642906013634</v>
      </c>
      <c r="L318" t="s">
        <v>1688</v>
      </c>
      <c r="M318" s="7">
        <f t="shared" si="59"/>
        <v>4.7167215640648707E-5</v>
      </c>
      <c r="N318" s="1" t="s">
        <v>227</v>
      </c>
      <c r="O318" s="1" t="s">
        <v>4</v>
      </c>
      <c r="P318" s="7">
        <f t="shared" si="60"/>
        <v>1.4</v>
      </c>
      <c r="Q318" s="7">
        <f t="shared" si="61"/>
        <v>-0.83333333333333337</v>
      </c>
      <c r="R318" s="7">
        <f t="shared" si="62"/>
        <v>0.5</v>
      </c>
      <c r="S318" s="7">
        <f t="shared" si="63"/>
        <v>-0.66666666666666674</v>
      </c>
      <c r="T318" s="7">
        <f t="shared" si="64"/>
        <v>5</v>
      </c>
      <c r="U318" s="2">
        <f t="shared" si="65"/>
        <v>3.713728933664795E-2</v>
      </c>
    </row>
    <row r="319" spans="1:21" x14ac:dyDescent="0.3">
      <c r="A319" s="1" t="str">
        <f>'D gesamt'!G321</f>
        <v>Penguin Random House Verlagsgruppe GmbH</v>
      </c>
      <c r="B319" s="1" t="str">
        <f>'D gesamt'!H321</f>
        <v>Closed/Hybrid</v>
      </c>
      <c r="C319" s="1">
        <f>'D gesamt'!I321+'A gesamt'!I321+'CH gesamt'!I321</f>
        <v>0</v>
      </c>
      <c r="D319" s="1">
        <f>'D gesamt'!J321+'A gesamt'!J321+'CH gesamt'!J321</f>
        <v>1</v>
      </c>
      <c r="E319" s="1">
        <f>'D gesamt'!K321+'A gesamt'!K321+'CH gesamt'!K321</f>
        <v>0</v>
      </c>
      <c r="F319" s="1">
        <f>'D gesamt'!L321+'A gesamt'!L321+'CH gesamt'!L321</f>
        <v>13</v>
      </c>
      <c r="G319" s="1">
        <f>'D gesamt'!M321+'A gesamt'!M321+'CH gesamt'!M321</f>
        <v>14</v>
      </c>
      <c r="H319" s="1">
        <f>'D gesamt'!N321+'A gesamt'!N321+'CH gesamt'!N321</f>
        <v>0</v>
      </c>
      <c r="I319" s="1">
        <f>'D gesamt'!O321+'A gesamt'!O321+'CH gesamt'!O321</f>
        <v>28</v>
      </c>
      <c r="J319" s="2">
        <f t="shared" si="58"/>
        <v>3.9663258931670121E-5</v>
      </c>
      <c r="K319" s="7">
        <f t="shared" si="66"/>
        <v>0.99019609231906802</v>
      </c>
      <c r="L319" t="s">
        <v>1688</v>
      </c>
      <c r="M319" s="7">
        <f t="shared" si="59"/>
        <v>0</v>
      </c>
      <c r="N319" s="1" t="s">
        <v>659</v>
      </c>
      <c r="O319" s="1" t="s">
        <v>4</v>
      </c>
      <c r="P319" s="7" t="e">
        <f t="shared" si="60"/>
        <v>#DIV/0!</v>
      </c>
      <c r="Q319" s="7">
        <f t="shared" si="61"/>
        <v>-1</v>
      </c>
      <c r="R319" s="7" t="e">
        <f t="shared" si="62"/>
        <v>#DIV/0!</v>
      </c>
      <c r="S319" s="7">
        <f t="shared" si="63"/>
        <v>7.6923076923076872E-2</v>
      </c>
      <c r="T319" s="7">
        <f t="shared" si="64"/>
        <v>-1</v>
      </c>
      <c r="U319" s="2" t="e">
        <f t="shared" si="65"/>
        <v>#DIV/0!</v>
      </c>
    </row>
    <row r="320" spans="1:21" x14ac:dyDescent="0.3">
      <c r="A320" s="1" t="str">
        <f>'D gesamt'!G322</f>
        <v>Universidad de Alicante Servicio de Publicaciones</v>
      </c>
      <c r="B320" s="1" t="str">
        <f>'D gesamt'!H322</f>
        <v>Closed/Hybrid</v>
      </c>
      <c r="C320" s="1">
        <f>'D gesamt'!I322+'A gesamt'!I322+'CH gesamt'!I322</f>
        <v>2</v>
      </c>
      <c r="D320" s="1">
        <f>'D gesamt'!J322+'A gesamt'!J322+'CH gesamt'!J322</f>
        <v>2</v>
      </c>
      <c r="E320" s="1">
        <f>'D gesamt'!K322+'A gesamt'!K322+'CH gesamt'!K322</f>
        <v>5</v>
      </c>
      <c r="F320" s="1">
        <f>'D gesamt'!L322+'A gesamt'!L322+'CH gesamt'!L322</f>
        <v>4</v>
      </c>
      <c r="G320" s="1">
        <f>'D gesamt'!M322+'A gesamt'!M322+'CH gesamt'!M322</f>
        <v>7</v>
      </c>
      <c r="H320" s="1">
        <f>'D gesamt'!N322+'A gesamt'!N322+'CH gesamt'!N322</f>
        <v>7</v>
      </c>
      <c r="I320" s="1">
        <f>'D gesamt'!O322+'A gesamt'!O322+'CH gesamt'!O322</f>
        <v>27</v>
      </c>
      <c r="J320" s="2">
        <f t="shared" si="58"/>
        <v>3.8246713969824762E-5</v>
      </c>
      <c r="K320" s="7">
        <f t="shared" si="66"/>
        <v>0.99023433903303781</v>
      </c>
      <c r="L320" t="s">
        <v>1688</v>
      </c>
      <c r="M320" s="7">
        <f t="shared" si="59"/>
        <v>5.5028418247423493E-5</v>
      </c>
      <c r="N320" s="1" t="s">
        <v>349</v>
      </c>
      <c r="O320" s="1" t="s">
        <v>4</v>
      </c>
      <c r="P320" s="7">
        <f t="shared" si="60"/>
        <v>0</v>
      </c>
      <c r="Q320" s="7">
        <f t="shared" si="61"/>
        <v>1.5</v>
      </c>
      <c r="R320" s="7">
        <f t="shared" si="62"/>
        <v>-0.19999999999999996</v>
      </c>
      <c r="S320" s="7">
        <f t="shared" si="63"/>
        <v>0.75</v>
      </c>
      <c r="T320" s="7">
        <f t="shared" si="64"/>
        <v>0</v>
      </c>
      <c r="U320" s="2">
        <f t="shared" si="65"/>
        <v>0.28473515712343933</v>
      </c>
    </row>
    <row r="321" spans="1:21" x14ac:dyDescent="0.3">
      <c r="A321" s="1" t="str">
        <f>'D gesamt'!G323</f>
        <v>Environmental Health Perspectives</v>
      </c>
      <c r="B321" s="1" t="str">
        <f>'D gesamt'!H323</f>
        <v>Closed/Hybrid</v>
      </c>
      <c r="C321" s="1">
        <f>'D gesamt'!I323+'A gesamt'!I323+'CH gesamt'!I323</f>
        <v>11</v>
      </c>
      <c r="D321" s="1">
        <f>'D gesamt'!J323+'A gesamt'!J323+'CH gesamt'!J323</f>
        <v>9</v>
      </c>
      <c r="E321" s="1">
        <f>'D gesamt'!K323+'A gesamt'!K323+'CH gesamt'!K323</f>
        <v>3</v>
      </c>
      <c r="F321" s="1">
        <f>'D gesamt'!L323+'A gesamt'!L323+'CH gesamt'!L323</f>
        <v>5</v>
      </c>
      <c r="G321" s="1">
        <f>'D gesamt'!M323+'A gesamt'!M323+'CH gesamt'!M323</f>
        <v>1</v>
      </c>
      <c r="H321" s="1">
        <f>'D gesamt'!N323+'A gesamt'!N323+'CH gesamt'!N323</f>
        <v>4</v>
      </c>
      <c r="I321" s="1">
        <f>'D gesamt'!O323+'A gesamt'!O323+'CH gesamt'!O323</f>
        <v>33</v>
      </c>
      <c r="J321" s="2">
        <f t="shared" si="58"/>
        <v>4.674598374089693E-5</v>
      </c>
      <c r="K321" s="7">
        <f t="shared" si="66"/>
        <v>0.99028108501677869</v>
      </c>
      <c r="L321" t="s">
        <v>1688</v>
      </c>
      <c r="M321" s="7">
        <f t="shared" si="59"/>
        <v>3.144481042709914E-5</v>
      </c>
      <c r="N321" s="1" t="s">
        <v>292</v>
      </c>
      <c r="O321" s="1" t="s">
        <v>4</v>
      </c>
      <c r="P321" s="7">
        <f t="shared" si="60"/>
        <v>-0.18181818181818177</v>
      </c>
      <c r="Q321" s="7">
        <f t="shared" si="61"/>
        <v>-0.66666666666666674</v>
      </c>
      <c r="R321" s="7">
        <f t="shared" si="62"/>
        <v>0.66666666666666674</v>
      </c>
      <c r="S321" s="7">
        <f t="shared" si="63"/>
        <v>-0.8</v>
      </c>
      <c r="T321" s="7">
        <f t="shared" si="64"/>
        <v>3</v>
      </c>
      <c r="U321" s="2">
        <f t="shared" si="65"/>
        <v>-0.18316664954179773</v>
      </c>
    </row>
    <row r="322" spans="1:21" x14ac:dyDescent="0.3">
      <c r="A322" s="1" t="str">
        <f>'D gesamt'!G324</f>
        <v>Modern Humanities Research Association</v>
      </c>
      <c r="B322" s="1" t="str">
        <f>'D gesamt'!H324</f>
        <v>Closed/Hybrid</v>
      </c>
      <c r="C322" s="1">
        <f>'D gesamt'!I324+'A gesamt'!I324+'CH gesamt'!I324</f>
        <v>8</v>
      </c>
      <c r="D322" s="1">
        <f>'D gesamt'!J324+'A gesamt'!J324+'CH gesamt'!J324</f>
        <v>4</v>
      </c>
      <c r="E322" s="1">
        <f>'D gesamt'!K324+'A gesamt'!K324+'CH gesamt'!K324</f>
        <v>3</v>
      </c>
      <c r="F322" s="1">
        <f>'D gesamt'!L324+'A gesamt'!L324+'CH gesamt'!L324</f>
        <v>6</v>
      </c>
      <c r="G322" s="1">
        <f>'D gesamt'!M324+'A gesamt'!M324+'CH gesamt'!M324</f>
        <v>6</v>
      </c>
      <c r="H322" s="1">
        <f>'D gesamt'!N324+'A gesamt'!N324+'CH gesamt'!N324</f>
        <v>0</v>
      </c>
      <c r="I322" s="1">
        <f>'D gesamt'!O324+'A gesamt'!O324+'CH gesamt'!O324</f>
        <v>27</v>
      </c>
      <c r="J322" s="2">
        <f t="shared" si="58"/>
        <v>3.8246713969824762E-5</v>
      </c>
      <c r="K322" s="7">
        <f t="shared" si="66"/>
        <v>0.99031933173074849</v>
      </c>
      <c r="L322" t="s">
        <v>1688</v>
      </c>
      <c r="M322" s="7">
        <f t="shared" si="59"/>
        <v>0</v>
      </c>
      <c r="N322" s="1" t="s">
        <v>663</v>
      </c>
      <c r="O322" s="1" t="s">
        <v>4</v>
      </c>
      <c r="P322" s="7">
        <f t="shared" si="60"/>
        <v>-0.5</v>
      </c>
      <c r="Q322" s="7">
        <f t="shared" si="61"/>
        <v>-0.25</v>
      </c>
      <c r="R322" s="7">
        <f t="shared" si="62"/>
        <v>1</v>
      </c>
      <c r="S322" s="7">
        <f t="shared" si="63"/>
        <v>0</v>
      </c>
      <c r="T322" s="7">
        <f t="shared" si="64"/>
        <v>-1</v>
      </c>
      <c r="U322" s="2">
        <f t="shared" si="65"/>
        <v>-1</v>
      </c>
    </row>
    <row r="323" spans="1:21" x14ac:dyDescent="0.3">
      <c r="A323" s="1" t="str">
        <f>'D gesamt'!G325</f>
        <v>Romanian Society of Gastroenterology and Hepatology</v>
      </c>
      <c r="B323" s="1" t="str">
        <f>'D gesamt'!H325</f>
        <v>Closed/Hybrid</v>
      </c>
      <c r="C323" s="1">
        <f>'D gesamt'!I325+'A gesamt'!I325+'CH gesamt'!I325</f>
        <v>0</v>
      </c>
      <c r="D323" s="1">
        <f>'D gesamt'!J325+'A gesamt'!J325+'CH gesamt'!J325</f>
        <v>6</v>
      </c>
      <c r="E323" s="1">
        <f>'D gesamt'!K325+'A gesamt'!K325+'CH gesamt'!K325</f>
        <v>3</v>
      </c>
      <c r="F323" s="1">
        <f>'D gesamt'!L325+'A gesamt'!L325+'CH gesamt'!L325</f>
        <v>4</v>
      </c>
      <c r="G323" s="1">
        <f>'D gesamt'!M325+'A gesamt'!M325+'CH gesamt'!M325</f>
        <v>4</v>
      </c>
      <c r="H323" s="1">
        <f>'D gesamt'!N325+'A gesamt'!N325+'CH gesamt'!N325</f>
        <v>10</v>
      </c>
      <c r="I323" s="1">
        <f>'D gesamt'!O325+'A gesamt'!O325+'CH gesamt'!O325</f>
        <v>27</v>
      </c>
      <c r="J323" s="2">
        <f t="shared" ref="J323:J386" si="67">I323/I$1</f>
        <v>3.8246713969824762E-5</v>
      </c>
      <c r="K323" s="7">
        <f t="shared" si="66"/>
        <v>0.99035757844471828</v>
      </c>
      <c r="L323" t="s">
        <v>1688</v>
      </c>
      <c r="M323" s="7">
        <f t="shared" si="59"/>
        <v>7.861202606774784E-5</v>
      </c>
      <c r="N323" s="1" t="s">
        <v>543</v>
      </c>
      <c r="O323" s="1" t="s">
        <v>4</v>
      </c>
      <c r="P323" s="7" t="e">
        <f t="shared" si="60"/>
        <v>#DIV/0!</v>
      </c>
      <c r="Q323" s="7">
        <f t="shared" si="61"/>
        <v>-0.5</v>
      </c>
      <c r="R323" s="7">
        <f t="shared" si="62"/>
        <v>0.33333333333333326</v>
      </c>
      <c r="S323" s="7">
        <f t="shared" si="63"/>
        <v>0</v>
      </c>
      <c r="T323" s="7">
        <f t="shared" si="64"/>
        <v>1.5</v>
      </c>
      <c r="U323" s="2" t="e">
        <f t="shared" si="65"/>
        <v>#DIV/0!</v>
      </c>
    </row>
    <row r="324" spans="1:21" x14ac:dyDescent="0.3">
      <c r="A324" s="1" t="str">
        <f>'D gesamt'!G326</f>
        <v>The Scientific and Technological Research Council of Turkey</v>
      </c>
      <c r="B324" s="1" t="str">
        <f>'D gesamt'!H326</f>
        <v>Closed/Hybrid</v>
      </c>
      <c r="C324" s="1">
        <f>'D gesamt'!I326+'A gesamt'!I326+'CH gesamt'!I326</f>
        <v>5</v>
      </c>
      <c r="D324" s="1">
        <f>'D gesamt'!J326+'A gesamt'!J326+'CH gesamt'!J326</f>
        <v>3</v>
      </c>
      <c r="E324" s="1">
        <f>'D gesamt'!K326+'A gesamt'!K326+'CH gesamt'!K326</f>
        <v>1</v>
      </c>
      <c r="F324" s="1">
        <f>'D gesamt'!L326+'A gesamt'!L326+'CH gesamt'!L326</f>
        <v>3</v>
      </c>
      <c r="G324" s="1">
        <f>'D gesamt'!M326+'A gesamt'!M326+'CH gesamt'!M326</f>
        <v>8</v>
      </c>
      <c r="H324" s="1">
        <f>'D gesamt'!N326+'A gesamt'!N326+'CH gesamt'!N326</f>
        <v>7</v>
      </c>
      <c r="I324" s="1">
        <f>'D gesamt'!O326+'A gesamt'!O326+'CH gesamt'!O326</f>
        <v>27</v>
      </c>
      <c r="J324" s="2">
        <f t="shared" si="67"/>
        <v>3.8246713969824762E-5</v>
      </c>
      <c r="K324" s="7">
        <f t="shared" si="66"/>
        <v>0.99039582515868807</v>
      </c>
      <c r="L324" t="s">
        <v>1688</v>
      </c>
      <c r="M324" s="7">
        <f t="shared" ref="M324:M387" si="68">H324/H$1</f>
        <v>5.5028418247423493E-5</v>
      </c>
      <c r="N324" s="1" t="s">
        <v>279</v>
      </c>
      <c r="O324" s="1" t="s">
        <v>4</v>
      </c>
      <c r="P324" s="7">
        <f t="shared" ref="P324:P387" si="69">D324/C324-1</f>
        <v>-0.4</v>
      </c>
      <c r="Q324" s="7">
        <f t="shared" ref="Q324:Q387" si="70">E324/D324-1</f>
        <v>-0.66666666666666674</v>
      </c>
      <c r="R324" s="7">
        <f t="shared" ref="R324:R387" si="71">F324/E324-1</f>
        <v>2</v>
      </c>
      <c r="S324" s="7">
        <f t="shared" ref="S324:S387" si="72">G324/F324-1</f>
        <v>1.6666666666666665</v>
      </c>
      <c r="T324" s="7">
        <f t="shared" ref="T324:T387" si="73">H324/G324-1</f>
        <v>-0.125</v>
      </c>
      <c r="U324" s="2">
        <f t="shared" ref="U324:U387" si="74">POWER((1+P324)*(1+Q324)*(1+R324)*(1+S324)*(1+T324),1/5)-1</f>
        <v>6.9610375725068785E-2</v>
      </c>
    </row>
    <row r="325" spans="1:21" x14ac:dyDescent="0.3">
      <c r="A325" s="1" t="str">
        <f>'D gesamt'!G327</f>
        <v>Universitat de Valencia</v>
      </c>
      <c r="B325" s="1" t="str">
        <f>'D gesamt'!H327</f>
        <v>Closed/Hybrid</v>
      </c>
      <c r="C325" s="1">
        <f>'D gesamt'!I327+'A gesamt'!I327+'CH gesamt'!I327</f>
        <v>1</v>
      </c>
      <c r="D325" s="1">
        <f>'D gesamt'!J327+'A gesamt'!J327+'CH gesamt'!J327</f>
        <v>6</v>
      </c>
      <c r="E325" s="1">
        <f>'D gesamt'!K327+'A gesamt'!K327+'CH gesamt'!K327</f>
        <v>2</v>
      </c>
      <c r="F325" s="1">
        <f>'D gesamt'!L327+'A gesamt'!L327+'CH gesamt'!L327</f>
        <v>6</v>
      </c>
      <c r="G325" s="1">
        <f>'D gesamt'!M327+'A gesamt'!M327+'CH gesamt'!M327</f>
        <v>7</v>
      </c>
      <c r="H325" s="1">
        <f>'D gesamt'!N327+'A gesamt'!N327+'CH gesamt'!N327</f>
        <v>5</v>
      </c>
      <c r="I325" s="1">
        <f>'D gesamt'!O327+'A gesamt'!O327+'CH gesamt'!O327</f>
        <v>27</v>
      </c>
      <c r="J325" s="2">
        <f t="shared" si="67"/>
        <v>3.8246713969824762E-5</v>
      </c>
      <c r="K325" s="7">
        <f t="shared" ref="K325:K388" si="75">J325+K324</f>
        <v>0.99043407187265786</v>
      </c>
      <c r="L325" t="s">
        <v>1688</v>
      </c>
      <c r="M325" s="7">
        <f t="shared" si="68"/>
        <v>3.930601303387392E-5</v>
      </c>
      <c r="N325" s="1" t="s">
        <v>518</v>
      </c>
      <c r="O325" s="1" t="s">
        <v>4</v>
      </c>
      <c r="P325" s="7">
        <f t="shared" si="69"/>
        <v>5</v>
      </c>
      <c r="Q325" s="7">
        <f t="shared" si="70"/>
        <v>-0.66666666666666674</v>
      </c>
      <c r="R325" s="7">
        <f t="shared" si="71"/>
        <v>2</v>
      </c>
      <c r="S325" s="7">
        <f t="shared" si="72"/>
        <v>0.16666666666666674</v>
      </c>
      <c r="T325" s="7">
        <f t="shared" si="73"/>
        <v>-0.2857142857142857</v>
      </c>
      <c r="U325" s="2">
        <f t="shared" si="74"/>
        <v>0.3797296614612149</v>
      </c>
    </row>
    <row r="326" spans="1:21" x14ac:dyDescent="0.3">
      <c r="A326" s="1" t="str">
        <f>'D gesamt'!G328</f>
        <v>University of Tartu</v>
      </c>
      <c r="B326" s="1" t="str">
        <f>'D gesamt'!H328</f>
        <v>Closed/Hybrid</v>
      </c>
      <c r="C326" s="1">
        <f>'D gesamt'!I328+'A gesamt'!I328+'CH gesamt'!I328</f>
        <v>2</v>
      </c>
      <c r="D326" s="1">
        <f>'D gesamt'!J328+'A gesamt'!J328+'CH gesamt'!J328</f>
        <v>4</v>
      </c>
      <c r="E326" s="1">
        <f>'D gesamt'!K328+'A gesamt'!K328+'CH gesamt'!K328</f>
        <v>1</v>
      </c>
      <c r="F326" s="1">
        <f>'D gesamt'!L328+'A gesamt'!L328+'CH gesamt'!L328</f>
        <v>10</v>
      </c>
      <c r="G326" s="1">
        <f>'D gesamt'!M328+'A gesamt'!M328+'CH gesamt'!M328</f>
        <v>3</v>
      </c>
      <c r="H326" s="1">
        <f>'D gesamt'!N328+'A gesamt'!N328+'CH gesamt'!N328</f>
        <v>7</v>
      </c>
      <c r="I326" s="1">
        <f>'D gesamt'!O328+'A gesamt'!O328+'CH gesamt'!O328</f>
        <v>27</v>
      </c>
      <c r="J326" s="2">
        <f t="shared" si="67"/>
        <v>3.8246713969824762E-5</v>
      </c>
      <c r="K326" s="7">
        <f t="shared" si="75"/>
        <v>0.99047231858662765</v>
      </c>
      <c r="L326" t="s">
        <v>1688</v>
      </c>
      <c r="M326" s="7">
        <f t="shared" si="68"/>
        <v>5.5028418247423493E-5</v>
      </c>
      <c r="N326" s="1" t="s">
        <v>661</v>
      </c>
      <c r="O326" s="1" t="s">
        <v>4</v>
      </c>
      <c r="P326" s="7">
        <f t="shared" si="69"/>
        <v>1</v>
      </c>
      <c r="Q326" s="7">
        <f t="shared" si="70"/>
        <v>-0.75</v>
      </c>
      <c r="R326" s="7">
        <f t="shared" si="71"/>
        <v>9</v>
      </c>
      <c r="S326" s="7">
        <f t="shared" si="72"/>
        <v>-0.7</v>
      </c>
      <c r="T326" s="7">
        <f t="shared" si="73"/>
        <v>1.3333333333333335</v>
      </c>
      <c r="U326" s="2">
        <f t="shared" si="74"/>
        <v>0.28473515712343933</v>
      </c>
    </row>
    <row r="327" spans="1:21" x14ac:dyDescent="0.3">
      <c r="A327" s="1" t="str">
        <f>'D gesamt'!G329</f>
        <v>Computers, Materials and Continua (Tech Science Press)</v>
      </c>
      <c r="B327" s="1" t="str">
        <f>'D gesamt'!H329</f>
        <v>Closed/Hybrid</v>
      </c>
      <c r="C327" s="1">
        <f>'D gesamt'!I329+'A gesamt'!I329+'CH gesamt'!I329</f>
        <v>2</v>
      </c>
      <c r="D327" s="1">
        <f>'D gesamt'!J329+'A gesamt'!J329+'CH gesamt'!J329</f>
        <v>2</v>
      </c>
      <c r="E327" s="1">
        <f>'D gesamt'!K329+'A gesamt'!K329+'CH gesamt'!K329</f>
        <v>2</v>
      </c>
      <c r="F327" s="1">
        <f>'D gesamt'!L329+'A gesamt'!L329+'CH gesamt'!L329</f>
        <v>5</v>
      </c>
      <c r="G327" s="1">
        <f>'D gesamt'!M329+'A gesamt'!M329+'CH gesamt'!M329</f>
        <v>5</v>
      </c>
      <c r="H327" s="1">
        <f>'D gesamt'!N329+'A gesamt'!N329+'CH gesamt'!N329</f>
        <v>12</v>
      </c>
      <c r="I327" s="1">
        <f>'D gesamt'!O329+'A gesamt'!O329+'CH gesamt'!O329</f>
        <v>28</v>
      </c>
      <c r="J327" s="2">
        <f t="shared" si="67"/>
        <v>3.9663258931670121E-5</v>
      </c>
      <c r="K327" s="7">
        <f t="shared" si="75"/>
        <v>0.99051198184555933</v>
      </c>
      <c r="L327" t="s">
        <v>1688</v>
      </c>
      <c r="M327" s="7">
        <f t="shared" si="68"/>
        <v>9.4334431281297413E-5</v>
      </c>
      <c r="N327" s="1" t="s">
        <v>191</v>
      </c>
      <c r="O327" s="1" t="s">
        <v>4</v>
      </c>
      <c r="P327" s="7">
        <f t="shared" si="69"/>
        <v>0</v>
      </c>
      <c r="Q327" s="7">
        <f t="shared" si="70"/>
        <v>0</v>
      </c>
      <c r="R327" s="7">
        <f t="shared" si="71"/>
        <v>1.5</v>
      </c>
      <c r="S327" s="7">
        <f t="shared" si="72"/>
        <v>0</v>
      </c>
      <c r="T327" s="7">
        <f t="shared" si="73"/>
        <v>1.4</v>
      </c>
      <c r="U327" s="2">
        <f t="shared" si="74"/>
        <v>0.43096908110525556</v>
      </c>
    </row>
    <row r="328" spans="1:21" x14ac:dyDescent="0.3">
      <c r="A328" s="1" t="str">
        <f>'D gesamt'!G330</f>
        <v>Czech Geological Survey</v>
      </c>
      <c r="B328" s="1" t="str">
        <f>'D gesamt'!H330</f>
        <v>Closed/Hybrid</v>
      </c>
      <c r="C328" s="1">
        <f>'D gesamt'!I330+'A gesamt'!I330+'CH gesamt'!I330</f>
        <v>2</v>
      </c>
      <c r="D328" s="1">
        <f>'D gesamt'!J330+'A gesamt'!J330+'CH gesamt'!J330</f>
        <v>7</v>
      </c>
      <c r="E328" s="1">
        <f>'D gesamt'!K330+'A gesamt'!K330+'CH gesamt'!K330</f>
        <v>6</v>
      </c>
      <c r="F328" s="1">
        <f>'D gesamt'!L330+'A gesamt'!L330+'CH gesamt'!L330</f>
        <v>7</v>
      </c>
      <c r="G328" s="1">
        <f>'D gesamt'!M330+'A gesamt'!M330+'CH gesamt'!M330</f>
        <v>7</v>
      </c>
      <c r="H328" s="1">
        <f>'D gesamt'!N330+'A gesamt'!N330+'CH gesamt'!N330</f>
        <v>3</v>
      </c>
      <c r="I328" s="1">
        <f>'D gesamt'!O330+'A gesamt'!O330+'CH gesamt'!O330</f>
        <v>32</v>
      </c>
      <c r="J328" s="2">
        <f t="shared" si="67"/>
        <v>4.5329438779051564E-5</v>
      </c>
      <c r="K328" s="7">
        <f t="shared" si="75"/>
        <v>0.99055731128433844</v>
      </c>
      <c r="L328" t="s">
        <v>1688</v>
      </c>
      <c r="M328" s="7">
        <f t="shared" si="68"/>
        <v>2.3583607820324353E-5</v>
      </c>
      <c r="N328" s="1" t="s">
        <v>273</v>
      </c>
      <c r="O328" s="1" t="s">
        <v>4</v>
      </c>
      <c r="P328" s="7">
        <f t="shared" si="69"/>
        <v>2.5</v>
      </c>
      <c r="Q328" s="7">
        <f t="shared" si="70"/>
        <v>-0.1428571428571429</v>
      </c>
      <c r="R328" s="7">
        <f t="shared" si="71"/>
        <v>0.16666666666666674</v>
      </c>
      <c r="S328" s="7">
        <f t="shared" si="72"/>
        <v>0</v>
      </c>
      <c r="T328" s="7">
        <f t="shared" si="73"/>
        <v>-0.5714285714285714</v>
      </c>
      <c r="U328" s="2">
        <f t="shared" si="74"/>
        <v>8.4471771197698553E-2</v>
      </c>
    </row>
    <row r="329" spans="1:21" x14ac:dyDescent="0.3">
      <c r="A329" s="1" t="str">
        <f>'D gesamt'!G331</f>
        <v>University of Ljubljana</v>
      </c>
      <c r="B329" s="1" t="str">
        <f>'D gesamt'!H331</f>
        <v>Closed/Hybrid</v>
      </c>
      <c r="C329" s="1">
        <f>'D gesamt'!I331+'A gesamt'!I331+'CH gesamt'!I331</f>
        <v>5</v>
      </c>
      <c r="D329" s="1">
        <f>'D gesamt'!J331+'A gesamt'!J331+'CH gesamt'!J331</f>
        <v>6</v>
      </c>
      <c r="E329" s="1">
        <f>'D gesamt'!K331+'A gesamt'!K331+'CH gesamt'!K331</f>
        <v>3</v>
      </c>
      <c r="F329" s="1">
        <f>'D gesamt'!L331+'A gesamt'!L331+'CH gesamt'!L331</f>
        <v>4</v>
      </c>
      <c r="G329" s="1">
        <f>'D gesamt'!M331+'A gesamt'!M331+'CH gesamt'!M331</f>
        <v>6</v>
      </c>
      <c r="H329" s="1">
        <f>'D gesamt'!N331+'A gesamt'!N331+'CH gesamt'!N331</f>
        <v>2</v>
      </c>
      <c r="I329" s="1">
        <f>'D gesamt'!O331+'A gesamt'!O331+'CH gesamt'!O331</f>
        <v>26</v>
      </c>
      <c r="J329" s="2">
        <f t="shared" si="67"/>
        <v>3.6830169007979396E-5</v>
      </c>
      <c r="K329" s="7">
        <f t="shared" si="75"/>
        <v>0.99059414145334646</v>
      </c>
      <c r="L329" t="s">
        <v>1688</v>
      </c>
      <c r="M329" s="7">
        <f t="shared" si="68"/>
        <v>1.572240521354957E-5</v>
      </c>
      <c r="N329" s="1" t="s">
        <v>229</v>
      </c>
      <c r="O329" s="1" t="s">
        <v>4</v>
      </c>
      <c r="P329" s="7">
        <f t="shared" si="69"/>
        <v>0.19999999999999996</v>
      </c>
      <c r="Q329" s="7">
        <f t="shared" si="70"/>
        <v>-0.5</v>
      </c>
      <c r="R329" s="7">
        <f t="shared" si="71"/>
        <v>0.33333333333333326</v>
      </c>
      <c r="S329" s="7">
        <f t="shared" si="72"/>
        <v>0.5</v>
      </c>
      <c r="T329" s="7">
        <f t="shared" si="73"/>
        <v>-0.66666666666666674</v>
      </c>
      <c r="U329" s="2">
        <f t="shared" si="74"/>
        <v>-0.16744679259812689</v>
      </c>
    </row>
    <row r="330" spans="1:21" x14ac:dyDescent="0.3">
      <c r="A330" s="1" t="str">
        <f>'D gesamt'!G332</f>
        <v>Faculty of Mathematics, Computer Science and Econometrics, University of Zielona Gora</v>
      </c>
      <c r="B330" s="1" t="str">
        <f>'D gesamt'!H332</f>
        <v>Closed/Hybrid</v>
      </c>
      <c r="C330" s="1">
        <f>'D gesamt'!I332+'A gesamt'!I332+'CH gesamt'!I332</f>
        <v>7</v>
      </c>
      <c r="D330" s="1">
        <f>'D gesamt'!J332+'A gesamt'!J332+'CH gesamt'!J332</f>
        <v>7</v>
      </c>
      <c r="E330" s="1">
        <f>'D gesamt'!K332+'A gesamt'!K332+'CH gesamt'!K332</f>
        <v>4</v>
      </c>
      <c r="F330" s="1">
        <f>'D gesamt'!L332+'A gesamt'!L332+'CH gesamt'!L332</f>
        <v>1</v>
      </c>
      <c r="G330" s="1">
        <f>'D gesamt'!M332+'A gesamt'!M332+'CH gesamt'!M332</f>
        <v>3</v>
      </c>
      <c r="H330" s="1">
        <f>'D gesamt'!N332+'A gesamt'!N332+'CH gesamt'!N332</f>
        <v>5</v>
      </c>
      <c r="I330" s="1">
        <f>'D gesamt'!O332+'A gesamt'!O332+'CH gesamt'!O332</f>
        <v>27</v>
      </c>
      <c r="J330" s="2">
        <f t="shared" si="67"/>
        <v>3.8246713969824762E-5</v>
      </c>
      <c r="K330" s="7">
        <f t="shared" si="75"/>
        <v>0.99063238816731625</v>
      </c>
      <c r="L330" t="s">
        <v>1688</v>
      </c>
      <c r="M330" s="7">
        <f t="shared" si="68"/>
        <v>3.930601303387392E-5</v>
      </c>
      <c r="N330" s="1" t="s">
        <v>605</v>
      </c>
      <c r="O330" s="1" t="s">
        <v>4</v>
      </c>
      <c r="P330" s="7">
        <f t="shared" si="69"/>
        <v>0</v>
      </c>
      <c r="Q330" s="7">
        <f t="shared" si="70"/>
        <v>-0.4285714285714286</v>
      </c>
      <c r="R330" s="7">
        <f t="shared" si="71"/>
        <v>-0.75</v>
      </c>
      <c r="S330" s="7">
        <f t="shared" si="72"/>
        <v>2</v>
      </c>
      <c r="T330" s="7">
        <f t="shared" si="73"/>
        <v>0.66666666666666674</v>
      </c>
      <c r="U330" s="2">
        <f t="shared" si="74"/>
        <v>-6.5080123851529836E-2</v>
      </c>
    </row>
    <row r="331" spans="1:21" x14ac:dyDescent="0.3">
      <c r="A331" s="1" t="str">
        <f>'D gesamt'!G333</f>
        <v>Babes-Bolyai University</v>
      </c>
      <c r="B331" s="1" t="str">
        <f>'D gesamt'!H333</f>
        <v>Closed/Hybrid</v>
      </c>
      <c r="C331" s="1">
        <f>'D gesamt'!I333+'A gesamt'!I333+'CH gesamt'!I333</f>
        <v>0</v>
      </c>
      <c r="D331" s="1">
        <f>'D gesamt'!J333+'A gesamt'!J333+'CH gesamt'!J333</f>
        <v>0</v>
      </c>
      <c r="E331" s="1">
        <f>'D gesamt'!K333+'A gesamt'!K333+'CH gesamt'!K333</f>
        <v>5</v>
      </c>
      <c r="F331" s="1">
        <f>'D gesamt'!L333+'A gesamt'!L333+'CH gesamt'!L333</f>
        <v>6</v>
      </c>
      <c r="G331" s="1">
        <f>'D gesamt'!M333+'A gesamt'!M333+'CH gesamt'!M333</f>
        <v>7</v>
      </c>
      <c r="H331" s="1">
        <f>'D gesamt'!N333+'A gesamt'!N333+'CH gesamt'!N333</f>
        <v>8</v>
      </c>
      <c r="I331" s="1">
        <f>'D gesamt'!O333+'A gesamt'!O333+'CH gesamt'!O333</f>
        <v>26</v>
      </c>
      <c r="J331" s="2">
        <f t="shared" si="67"/>
        <v>3.6830169007979396E-5</v>
      </c>
      <c r="K331" s="7">
        <f t="shared" si="75"/>
        <v>0.99066921833632426</v>
      </c>
      <c r="L331" t="s">
        <v>1688</v>
      </c>
      <c r="M331" s="7">
        <f t="shared" si="68"/>
        <v>6.288962085419828E-5</v>
      </c>
      <c r="N331" s="1" t="s">
        <v>462</v>
      </c>
      <c r="O331" s="1" t="s">
        <v>4</v>
      </c>
      <c r="P331" s="7" t="e">
        <f t="shared" si="69"/>
        <v>#DIV/0!</v>
      </c>
      <c r="Q331" s="7" t="e">
        <f t="shared" si="70"/>
        <v>#DIV/0!</v>
      </c>
      <c r="R331" s="7">
        <f t="shared" si="71"/>
        <v>0.19999999999999996</v>
      </c>
      <c r="S331" s="7">
        <f t="shared" si="72"/>
        <v>0.16666666666666674</v>
      </c>
      <c r="T331" s="7">
        <f t="shared" si="73"/>
        <v>0.14285714285714279</v>
      </c>
      <c r="U331" s="2" t="e">
        <f t="shared" si="74"/>
        <v>#DIV/0!</v>
      </c>
    </row>
    <row r="332" spans="1:21" x14ac:dyDescent="0.3">
      <c r="A332" s="1" t="str">
        <f>'D gesamt'!G334</f>
        <v>Annals of Mathematics</v>
      </c>
      <c r="B332" s="1" t="str">
        <f>'D gesamt'!H334</f>
        <v>Closed/Hybrid</v>
      </c>
      <c r="C332" s="1">
        <f>'D gesamt'!I334+'A gesamt'!I334+'CH gesamt'!I334</f>
        <v>5</v>
      </c>
      <c r="D332" s="1">
        <f>'D gesamt'!J334+'A gesamt'!J334+'CH gesamt'!J334</f>
        <v>8</v>
      </c>
      <c r="E332" s="1">
        <f>'D gesamt'!K334+'A gesamt'!K334+'CH gesamt'!K334</f>
        <v>5</v>
      </c>
      <c r="F332" s="1">
        <f>'D gesamt'!L334+'A gesamt'!L334+'CH gesamt'!L334</f>
        <v>0</v>
      </c>
      <c r="G332" s="1">
        <f>'D gesamt'!M334+'A gesamt'!M334+'CH gesamt'!M334</f>
        <v>3</v>
      </c>
      <c r="H332" s="1">
        <f>'D gesamt'!N334+'A gesamt'!N334+'CH gesamt'!N334</f>
        <v>6</v>
      </c>
      <c r="I332" s="1">
        <f>'D gesamt'!O334+'A gesamt'!O334+'CH gesamt'!O334</f>
        <v>27</v>
      </c>
      <c r="J332" s="2">
        <f t="shared" si="67"/>
        <v>3.8246713969824762E-5</v>
      </c>
      <c r="K332" s="7">
        <f t="shared" si="75"/>
        <v>0.99070746505029406</v>
      </c>
      <c r="L332" t="s">
        <v>1688</v>
      </c>
      <c r="M332" s="7">
        <f t="shared" si="68"/>
        <v>4.7167215640648707E-5</v>
      </c>
      <c r="N332" s="1" t="s">
        <v>371</v>
      </c>
      <c r="O332" s="1" t="s">
        <v>4</v>
      </c>
      <c r="P332" s="7">
        <f t="shared" si="69"/>
        <v>0.60000000000000009</v>
      </c>
      <c r="Q332" s="7">
        <f t="shared" si="70"/>
        <v>-0.375</v>
      </c>
      <c r="R332" s="7">
        <f t="shared" si="71"/>
        <v>-1</v>
      </c>
      <c r="S332" s="7" t="e">
        <f t="shared" si="72"/>
        <v>#DIV/0!</v>
      </c>
      <c r="T332" s="7">
        <f t="shared" si="73"/>
        <v>1</v>
      </c>
      <c r="U332" s="2" t="e">
        <f t="shared" si="74"/>
        <v>#DIV/0!</v>
      </c>
    </row>
    <row r="333" spans="1:21" x14ac:dyDescent="0.3">
      <c r="A333" s="1" t="str">
        <f>'D gesamt'!G335</f>
        <v>National Inquiry Services Center (NISC)</v>
      </c>
      <c r="B333" s="1" t="str">
        <f>'D gesamt'!H335</f>
        <v>Closed/Hybrid</v>
      </c>
      <c r="C333" s="1">
        <f>'D gesamt'!I335+'A gesamt'!I335+'CH gesamt'!I335</f>
        <v>0</v>
      </c>
      <c r="D333" s="1">
        <f>'D gesamt'!J335+'A gesamt'!J335+'CH gesamt'!J335</f>
        <v>3</v>
      </c>
      <c r="E333" s="1">
        <f>'D gesamt'!K335+'A gesamt'!K335+'CH gesamt'!K335</f>
        <v>3</v>
      </c>
      <c r="F333" s="1">
        <f>'D gesamt'!L335+'A gesamt'!L335+'CH gesamt'!L335</f>
        <v>11</v>
      </c>
      <c r="G333" s="1">
        <f>'D gesamt'!M335+'A gesamt'!M335+'CH gesamt'!M335</f>
        <v>4</v>
      </c>
      <c r="H333" s="1">
        <f>'D gesamt'!N335+'A gesamt'!N335+'CH gesamt'!N335</f>
        <v>5</v>
      </c>
      <c r="I333" s="1">
        <f>'D gesamt'!O335+'A gesamt'!O335+'CH gesamt'!O335</f>
        <v>26</v>
      </c>
      <c r="J333" s="2">
        <f t="shared" si="67"/>
        <v>3.6830169007979396E-5</v>
      </c>
      <c r="K333" s="7">
        <f t="shared" si="75"/>
        <v>0.99074429521930207</v>
      </c>
      <c r="L333" t="s">
        <v>1688</v>
      </c>
      <c r="M333" s="7">
        <f t="shared" si="68"/>
        <v>3.930601303387392E-5</v>
      </c>
      <c r="N333" s="1" t="s">
        <v>327</v>
      </c>
      <c r="O333" s="1" t="s">
        <v>4</v>
      </c>
      <c r="P333" s="7" t="e">
        <f t="shared" si="69"/>
        <v>#DIV/0!</v>
      </c>
      <c r="Q333" s="7">
        <f t="shared" si="70"/>
        <v>0</v>
      </c>
      <c r="R333" s="7">
        <f t="shared" si="71"/>
        <v>2.6666666666666665</v>
      </c>
      <c r="S333" s="7">
        <f t="shared" si="72"/>
        <v>-0.63636363636363635</v>
      </c>
      <c r="T333" s="7">
        <f t="shared" si="73"/>
        <v>0.25</v>
      </c>
      <c r="U333" s="2" t="e">
        <f t="shared" si="74"/>
        <v>#DIV/0!</v>
      </c>
    </row>
    <row r="334" spans="1:21" x14ac:dyDescent="0.3">
      <c r="A334" s="1" t="str">
        <f>'D gesamt'!G336</f>
        <v>Tomsk State University</v>
      </c>
      <c r="B334" s="1" t="str">
        <f>'D gesamt'!H336</f>
        <v>Closed/Hybrid</v>
      </c>
      <c r="C334" s="1">
        <f>'D gesamt'!I336+'A gesamt'!I336+'CH gesamt'!I336</f>
        <v>5</v>
      </c>
      <c r="D334" s="1">
        <f>'D gesamt'!J336+'A gesamt'!J336+'CH gesamt'!J336</f>
        <v>3</v>
      </c>
      <c r="E334" s="1">
        <f>'D gesamt'!K336+'A gesamt'!K336+'CH gesamt'!K336</f>
        <v>6</v>
      </c>
      <c r="F334" s="1">
        <f>'D gesamt'!L336+'A gesamt'!L336+'CH gesamt'!L336</f>
        <v>5</v>
      </c>
      <c r="G334" s="1">
        <f>'D gesamt'!M336+'A gesamt'!M336+'CH gesamt'!M336</f>
        <v>3</v>
      </c>
      <c r="H334" s="1">
        <f>'D gesamt'!N336+'A gesamt'!N336+'CH gesamt'!N336</f>
        <v>3</v>
      </c>
      <c r="I334" s="1">
        <f>'D gesamt'!O336+'A gesamt'!O336+'CH gesamt'!O336</f>
        <v>25</v>
      </c>
      <c r="J334" s="2">
        <f t="shared" si="67"/>
        <v>3.5413624046134037E-5</v>
      </c>
      <c r="K334" s="7">
        <f t="shared" si="75"/>
        <v>0.99077970884334821</v>
      </c>
      <c r="L334" t="s">
        <v>1688</v>
      </c>
      <c r="M334" s="7">
        <f t="shared" si="68"/>
        <v>2.3583607820324353E-5</v>
      </c>
      <c r="N334" s="1" t="s">
        <v>361</v>
      </c>
      <c r="O334" s="1" t="s">
        <v>4</v>
      </c>
      <c r="P334" s="7">
        <f t="shared" si="69"/>
        <v>-0.4</v>
      </c>
      <c r="Q334" s="7">
        <f t="shared" si="70"/>
        <v>1</v>
      </c>
      <c r="R334" s="7">
        <f t="shared" si="71"/>
        <v>-0.16666666666666663</v>
      </c>
      <c r="S334" s="7">
        <f t="shared" si="72"/>
        <v>-0.4</v>
      </c>
      <c r="T334" s="7">
        <f t="shared" si="73"/>
        <v>0</v>
      </c>
      <c r="U334" s="2">
        <f t="shared" si="74"/>
        <v>-9.7119548552565771E-2</v>
      </c>
    </row>
    <row r="335" spans="1:21" x14ac:dyDescent="0.3">
      <c r="A335" s="1" t="str">
        <f>'D gesamt'!G337</f>
        <v>American Academy of Implant Dentistry</v>
      </c>
      <c r="B335" s="1" t="str">
        <f>'D gesamt'!H337</f>
        <v>Closed/Hybrid</v>
      </c>
      <c r="C335" s="1">
        <f>'D gesamt'!I337+'A gesamt'!I337+'CH gesamt'!I337</f>
        <v>8</v>
      </c>
      <c r="D335" s="1">
        <f>'D gesamt'!J337+'A gesamt'!J337+'CH gesamt'!J337</f>
        <v>4</v>
      </c>
      <c r="E335" s="1">
        <f>'D gesamt'!K337+'A gesamt'!K337+'CH gesamt'!K337</f>
        <v>2</v>
      </c>
      <c r="F335" s="1">
        <f>'D gesamt'!L337+'A gesamt'!L337+'CH gesamt'!L337</f>
        <v>5</v>
      </c>
      <c r="G335" s="1">
        <f>'D gesamt'!M337+'A gesamt'!M337+'CH gesamt'!M337</f>
        <v>5</v>
      </c>
      <c r="H335" s="1">
        <f>'D gesamt'!N337+'A gesamt'!N337+'CH gesamt'!N337</f>
        <v>5</v>
      </c>
      <c r="I335" s="1">
        <f>'D gesamt'!O337+'A gesamt'!O337+'CH gesamt'!O337</f>
        <v>29</v>
      </c>
      <c r="J335" s="2">
        <f t="shared" si="67"/>
        <v>4.107980389351548E-5</v>
      </c>
      <c r="K335" s="7">
        <f t="shared" si="75"/>
        <v>0.99082078864724177</v>
      </c>
      <c r="L335" t="s">
        <v>1688</v>
      </c>
      <c r="M335" s="7">
        <f t="shared" si="68"/>
        <v>3.930601303387392E-5</v>
      </c>
      <c r="N335" s="1" t="s">
        <v>508</v>
      </c>
      <c r="O335" s="1" t="s">
        <v>4</v>
      </c>
      <c r="P335" s="7">
        <f t="shared" si="69"/>
        <v>-0.5</v>
      </c>
      <c r="Q335" s="7">
        <f t="shared" si="70"/>
        <v>-0.5</v>
      </c>
      <c r="R335" s="7">
        <f t="shared" si="71"/>
        <v>1.5</v>
      </c>
      <c r="S335" s="7">
        <f t="shared" si="72"/>
        <v>0</v>
      </c>
      <c r="T335" s="7">
        <f t="shared" si="73"/>
        <v>0</v>
      </c>
      <c r="U335" s="2">
        <f t="shared" si="74"/>
        <v>-8.9717898486959879E-2</v>
      </c>
    </row>
    <row r="336" spans="1:21" x14ac:dyDescent="0.3">
      <c r="A336" s="1" t="str">
        <f>'D gesamt'!G338</f>
        <v>Transnational Press London</v>
      </c>
      <c r="B336" s="1" t="str">
        <f>'D gesamt'!H338</f>
        <v>Closed/Hybrid</v>
      </c>
      <c r="C336" s="1">
        <f>'D gesamt'!I338+'A gesamt'!I338+'CH gesamt'!I338</f>
        <v>0</v>
      </c>
      <c r="D336" s="1">
        <f>'D gesamt'!J338+'A gesamt'!J338+'CH gesamt'!J338</f>
        <v>3</v>
      </c>
      <c r="E336" s="1">
        <f>'D gesamt'!K338+'A gesamt'!K338+'CH gesamt'!K338</f>
        <v>0</v>
      </c>
      <c r="F336" s="1">
        <f>'D gesamt'!L338+'A gesamt'!L338+'CH gesamt'!L338</f>
        <v>4</v>
      </c>
      <c r="G336" s="1">
        <f>'D gesamt'!M338+'A gesamt'!M338+'CH gesamt'!M338</f>
        <v>4</v>
      </c>
      <c r="H336" s="1">
        <f>'D gesamt'!N338+'A gesamt'!N338+'CH gesamt'!N338</f>
        <v>15</v>
      </c>
      <c r="I336" s="1">
        <f>'D gesamt'!O338+'A gesamt'!O338+'CH gesamt'!O338</f>
        <v>26</v>
      </c>
      <c r="J336" s="2">
        <f t="shared" si="67"/>
        <v>3.6830169007979396E-5</v>
      </c>
      <c r="K336" s="7">
        <f t="shared" si="75"/>
        <v>0.99085761881624979</v>
      </c>
      <c r="L336" t="s">
        <v>1688</v>
      </c>
      <c r="M336" s="7">
        <f t="shared" si="68"/>
        <v>1.1791803910162177E-4</v>
      </c>
      <c r="N336" s="1" t="s">
        <v>363</v>
      </c>
      <c r="O336" s="1" t="s">
        <v>4</v>
      </c>
      <c r="P336" s="7" t="e">
        <f t="shared" si="69"/>
        <v>#DIV/0!</v>
      </c>
      <c r="Q336" s="7">
        <f t="shared" si="70"/>
        <v>-1</v>
      </c>
      <c r="R336" s="7" t="e">
        <f t="shared" si="71"/>
        <v>#DIV/0!</v>
      </c>
      <c r="S336" s="7">
        <f t="shared" si="72"/>
        <v>0</v>
      </c>
      <c r="T336" s="7">
        <f t="shared" si="73"/>
        <v>2.75</v>
      </c>
      <c r="U336" s="2" t="e">
        <f t="shared" si="74"/>
        <v>#DIV/0!</v>
      </c>
    </row>
    <row r="337" spans="1:21" x14ac:dyDescent="0.3">
      <c r="A337" s="1" t="str">
        <f>'D gesamt'!G339</f>
        <v>ARKAT USA, Inc.</v>
      </c>
      <c r="B337" s="1" t="str">
        <f>'D gesamt'!H339</f>
        <v>Closed/Hybrid</v>
      </c>
      <c r="C337" s="1">
        <f>'D gesamt'!I339+'A gesamt'!I339+'CH gesamt'!I339</f>
        <v>5</v>
      </c>
      <c r="D337" s="1">
        <f>'D gesamt'!J339+'A gesamt'!J339+'CH gesamt'!J339</f>
        <v>1</v>
      </c>
      <c r="E337" s="1">
        <f>'D gesamt'!K339+'A gesamt'!K339+'CH gesamt'!K339</f>
        <v>1</v>
      </c>
      <c r="F337" s="1">
        <f>'D gesamt'!L339+'A gesamt'!L339+'CH gesamt'!L339</f>
        <v>2</v>
      </c>
      <c r="G337" s="1">
        <f>'D gesamt'!M339+'A gesamt'!M339+'CH gesamt'!M339</f>
        <v>3</v>
      </c>
      <c r="H337" s="1">
        <f>'D gesamt'!N339+'A gesamt'!N339+'CH gesamt'!N339</f>
        <v>13</v>
      </c>
      <c r="I337" s="1">
        <f>'D gesamt'!O339+'A gesamt'!O339+'CH gesamt'!O339</f>
        <v>25</v>
      </c>
      <c r="J337" s="2">
        <f t="shared" si="67"/>
        <v>3.5413624046134037E-5</v>
      </c>
      <c r="K337" s="7">
        <f t="shared" si="75"/>
        <v>0.99089303244029592</v>
      </c>
      <c r="L337" t="s">
        <v>1688</v>
      </c>
      <c r="M337" s="7">
        <f t="shared" si="68"/>
        <v>1.0219563388807219E-4</v>
      </c>
      <c r="N337" s="1" t="s">
        <v>617</v>
      </c>
      <c r="O337" s="1" t="s">
        <v>4</v>
      </c>
      <c r="P337" s="7">
        <f t="shared" si="69"/>
        <v>-0.8</v>
      </c>
      <c r="Q337" s="7">
        <f t="shared" si="70"/>
        <v>0</v>
      </c>
      <c r="R337" s="7">
        <f t="shared" si="71"/>
        <v>1</v>
      </c>
      <c r="S337" s="7">
        <f t="shared" si="72"/>
        <v>0.5</v>
      </c>
      <c r="T337" s="7">
        <f t="shared" si="73"/>
        <v>3.333333333333333</v>
      </c>
      <c r="U337" s="2">
        <f t="shared" si="74"/>
        <v>0.21058327510759467</v>
      </c>
    </row>
    <row r="338" spans="1:21" x14ac:dyDescent="0.3">
      <c r="A338" s="1" t="str">
        <f>'D gesamt'!G340</f>
        <v>Verein zur Forderung der Fachzeitschrift European Journal for Philosophy of Religion</v>
      </c>
      <c r="B338" s="1" t="str">
        <f>'D gesamt'!H340</f>
        <v>Closed/Hybrid</v>
      </c>
      <c r="C338" s="1">
        <f>'D gesamt'!I340+'A gesamt'!I340+'CH gesamt'!I340</f>
        <v>3</v>
      </c>
      <c r="D338" s="1">
        <f>'D gesamt'!J340+'A gesamt'!J340+'CH gesamt'!J340</f>
        <v>1</v>
      </c>
      <c r="E338" s="1">
        <f>'D gesamt'!K340+'A gesamt'!K340+'CH gesamt'!K340</f>
        <v>3</v>
      </c>
      <c r="F338" s="1">
        <f>'D gesamt'!L340+'A gesamt'!L340+'CH gesamt'!L340</f>
        <v>7</v>
      </c>
      <c r="G338" s="1">
        <f>'D gesamt'!M340+'A gesamt'!M340+'CH gesamt'!M340</f>
        <v>5</v>
      </c>
      <c r="H338" s="1">
        <f>'D gesamt'!N340+'A gesamt'!N340+'CH gesamt'!N340</f>
        <v>6</v>
      </c>
      <c r="I338" s="1">
        <f>'D gesamt'!O340+'A gesamt'!O340+'CH gesamt'!O340</f>
        <v>25</v>
      </c>
      <c r="J338" s="2">
        <f t="shared" si="67"/>
        <v>3.5413624046134037E-5</v>
      </c>
      <c r="K338" s="7">
        <f t="shared" si="75"/>
        <v>0.99092844606434205</v>
      </c>
      <c r="L338" t="s">
        <v>1688</v>
      </c>
      <c r="M338" s="7">
        <f t="shared" si="68"/>
        <v>4.7167215640648707E-5</v>
      </c>
      <c r="N338" s="1" t="s">
        <v>311</v>
      </c>
      <c r="O338" s="1" t="s">
        <v>4</v>
      </c>
      <c r="P338" s="7">
        <f t="shared" si="69"/>
        <v>-0.66666666666666674</v>
      </c>
      <c r="Q338" s="7">
        <f t="shared" si="70"/>
        <v>2</v>
      </c>
      <c r="R338" s="7">
        <f t="shared" si="71"/>
        <v>1.3333333333333335</v>
      </c>
      <c r="S338" s="7">
        <f t="shared" si="72"/>
        <v>-0.2857142857142857</v>
      </c>
      <c r="T338" s="7">
        <f t="shared" si="73"/>
        <v>0.19999999999999996</v>
      </c>
      <c r="U338" s="2">
        <f t="shared" si="74"/>
        <v>0.1486983549970351</v>
      </c>
    </row>
    <row r="339" spans="1:21" x14ac:dyDescent="0.3">
      <c r="A339" s="1" t="str">
        <f>'D gesamt'!G341</f>
        <v>Institute for Applied and Pure Mathematics (IMPA)</v>
      </c>
      <c r="B339" s="1" t="str">
        <f>'D gesamt'!H341</f>
        <v>Closed/Hybrid</v>
      </c>
      <c r="C339" s="1">
        <f>'D gesamt'!I341+'A gesamt'!I341+'CH gesamt'!I341</f>
        <v>0</v>
      </c>
      <c r="D339" s="1">
        <f>'D gesamt'!J341+'A gesamt'!J341+'CH gesamt'!J341</f>
        <v>0</v>
      </c>
      <c r="E339" s="1">
        <f>'D gesamt'!K341+'A gesamt'!K341+'CH gesamt'!K341</f>
        <v>0</v>
      </c>
      <c r="F339" s="1">
        <f>'D gesamt'!L341+'A gesamt'!L341+'CH gesamt'!L341</f>
        <v>8</v>
      </c>
      <c r="G339" s="1">
        <f>'D gesamt'!M341+'A gesamt'!M341+'CH gesamt'!M341</f>
        <v>11</v>
      </c>
      <c r="H339" s="1">
        <f>'D gesamt'!N341+'A gesamt'!N341+'CH gesamt'!N341</f>
        <v>7</v>
      </c>
      <c r="I339" s="1">
        <f>'D gesamt'!O341+'A gesamt'!O341+'CH gesamt'!O341</f>
        <v>26</v>
      </c>
      <c r="J339" s="2">
        <f t="shared" si="67"/>
        <v>3.6830169007979396E-5</v>
      </c>
      <c r="K339" s="7">
        <f t="shared" si="75"/>
        <v>0.99096527623335007</v>
      </c>
      <c r="L339" t="s">
        <v>1688</v>
      </c>
      <c r="M339" s="7">
        <f t="shared" si="68"/>
        <v>5.5028418247423493E-5</v>
      </c>
      <c r="N339" s="1" t="s">
        <v>619</v>
      </c>
      <c r="O339" s="1" t="s">
        <v>4</v>
      </c>
      <c r="P339" s="7" t="e">
        <f t="shared" si="69"/>
        <v>#DIV/0!</v>
      </c>
      <c r="Q339" s="7" t="e">
        <f t="shared" si="70"/>
        <v>#DIV/0!</v>
      </c>
      <c r="R339" s="7" t="e">
        <f t="shared" si="71"/>
        <v>#DIV/0!</v>
      </c>
      <c r="S339" s="7">
        <f t="shared" si="72"/>
        <v>0.375</v>
      </c>
      <c r="T339" s="7">
        <f t="shared" si="73"/>
        <v>-0.36363636363636365</v>
      </c>
      <c r="U339" s="2" t="e">
        <f t="shared" si="74"/>
        <v>#DIV/0!</v>
      </c>
    </row>
    <row r="340" spans="1:21" x14ac:dyDescent="0.3">
      <c r="A340" s="1" t="str">
        <f>'D gesamt'!G342</f>
        <v>Polska Akademia Nauk Instytut Paleobiologii (Institute of Paleobiology, Polish Academy of Sciences)</v>
      </c>
      <c r="B340" s="1" t="str">
        <f>'D gesamt'!H342</f>
        <v>Closed/Hybrid</v>
      </c>
      <c r="C340" s="1">
        <f>'D gesamt'!I342+'A gesamt'!I342+'CH gesamt'!I342</f>
        <v>3</v>
      </c>
      <c r="D340" s="1">
        <f>'D gesamt'!J342+'A gesamt'!J342+'CH gesamt'!J342</f>
        <v>2</v>
      </c>
      <c r="E340" s="1">
        <f>'D gesamt'!K342+'A gesamt'!K342+'CH gesamt'!K342</f>
        <v>4</v>
      </c>
      <c r="F340" s="1">
        <f>'D gesamt'!L342+'A gesamt'!L342+'CH gesamt'!L342</f>
        <v>1</v>
      </c>
      <c r="G340" s="1">
        <f>'D gesamt'!M342+'A gesamt'!M342+'CH gesamt'!M342</f>
        <v>8</v>
      </c>
      <c r="H340" s="1">
        <f>'D gesamt'!N342+'A gesamt'!N342+'CH gesamt'!N342</f>
        <v>9</v>
      </c>
      <c r="I340" s="1">
        <f>'D gesamt'!O342+'A gesamt'!O342+'CH gesamt'!O342</f>
        <v>27</v>
      </c>
      <c r="J340" s="2">
        <f t="shared" si="67"/>
        <v>3.8246713969824762E-5</v>
      </c>
      <c r="K340" s="7">
        <f t="shared" si="75"/>
        <v>0.99100352294731986</v>
      </c>
      <c r="L340" t="s">
        <v>1688</v>
      </c>
      <c r="M340" s="7">
        <f t="shared" si="68"/>
        <v>7.075082346097306E-5</v>
      </c>
      <c r="N340" s="1" t="s">
        <v>405</v>
      </c>
      <c r="O340" s="1" t="s">
        <v>4</v>
      </c>
      <c r="P340" s="7">
        <f t="shared" si="69"/>
        <v>-0.33333333333333337</v>
      </c>
      <c r="Q340" s="7">
        <f t="shared" si="70"/>
        <v>1</v>
      </c>
      <c r="R340" s="7">
        <f t="shared" si="71"/>
        <v>-0.75</v>
      </c>
      <c r="S340" s="7">
        <f t="shared" si="72"/>
        <v>7</v>
      </c>
      <c r="T340" s="7">
        <f t="shared" si="73"/>
        <v>0.125</v>
      </c>
      <c r="U340" s="2">
        <f t="shared" si="74"/>
        <v>0.2457309396155174</v>
      </c>
    </row>
    <row r="341" spans="1:21" x14ac:dyDescent="0.3">
      <c r="A341" s="1" t="str">
        <f>'D gesamt'!G343</f>
        <v>American Journal of Science (AJS)</v>
      </c>
      <c r="B341" s="1" t="str">
        <f>'D gesamt'!H343</f>
        <v>Closed/Hybrid</v>
      </c>
      <c r="C341" s="1">
        <f>'D gesamt'!I343+'A gesamt'!I343+'CH gesamt'!I343</f>
        <v>3</v>
      </c>
      <c r="D341" s="1">
        <f>'D gesamt'!J343+'A gesamt'!J343+'CH gesamt'!J343</f>
        <v>4</v>
      </c>
      <c r="E341" s="1">
        <f>'D gesamt'!K343+'A gesamt'!K343+'CH gesamt'!K343</f>
        <v>3</v>
      </c>
      <c r="F341" s="1">
        <f>'D gesamt'!L343+'A gesamt'!L343+'CH gesamt'!L343</f>
        <v>6</v>
      </c>
      <c r="G341" s="1">
        <f>'D gesamt'!M343+'A gesamt'!M343+'CH gesamt'!M343</f>
        <v>4</v>
      </c>
      <c r="H341" s="1">
        <f>'D gesamt'!N343+'A gesamt'!N343+'CH gesamt'!N343</f>
        <v>6</v>
      </c>
      <c r="I341" s="1">
        <f>'D gesamt'!O343+'A gesamt'!O343+'CH gesamt'!O343</f>
        <v>26</v>
      </c>
      <c r="J341" s="2">
        <f t="shared" si="67"/>
        <v>3.6830169007979396E-5</v>
      </c>
      <c r="K341" s="7">
        <f t="shared" si="75"/>
        <v>0.99104035311632788</v>
      </c>
      <c r="L341" t="s">
        <v>1688</v>
      </c>
      <c r="M341" s="7">
        <f t="shared" si="68"/>
        <v>4.7167215640648707E-5</v>
      </c>
      <c r="N341" s="1" t="s">
        <v>542</v>
      </c>
      <c r="O341" s="1" t="s">
        <v>4</v>
      </c>
      <c r="P341" s="7">
        <f t="shared" si="69"/>
        <v>0.33333333333333326</v>
      </c>
      <c r="Q341" s="7">
        <f t="shared" si="70"/>
        <v>-0.25</v>
      </c>
      <c r="R341" s="7">
        <f t="shared" si="71"/>
        <v>1</v>
      </c>
      <c r="S341" s="7">
        <f t="shared" si="72"/>
        <v>-0.33333333333333337</v>
      </c>
      <c r="T341" s="7">
        <f t="shared" si="73"/>
        <v>0.5</v>
      </c>
      <c r="U341" s="2">
        <f t="shared" si="74"/>
        <v>0.1486983549970351</v>
      </c>
    </row>
    <row r="342" spans="1:21" x14ac:dyDescent="0.3">
      <c r="A342" s="1" t="str">
        <f>'D gesamt'!G344</f>
        <v>American Veterinary Medical Association (AVMA)</v>
      </c>
      <c r="B342" s="1" t="str">
        <f>'D gesamt'!H344</f>
        <v>Closed/Hybrid</v>
      </c>
      <c r="C342" s="1">
        <f>'D gesamt'!I344+'A gesamt'!I344+'CH gesamt'!I344</f>
        <v>7</v>
      </c>
      <c r="D342" s="1">
        <f>'D gesamt'!J344+'A gesamt'!J344+'CH gesamt'!J344</f>
        <v>8</v>
      </c>
      <c r="E342" s="1">
        <f>'D gesamt'!K344+'A gesamt'!K344+'CH gesamt'!K344</f>
        <v>3</v>
      </c>
      <c r="F342" s="1">
        <f>'D gesamt'!L344+'A gesamt'!L344+'CH gesamt'!L344</f>
        <v>4</v>
      </c>
      <c r="G342" s="1">
        <f>'D gesamt'!M344+'A gesamt'!M344+'CH gesamt'!M344</f>
        <v>4</v>
      </c>
      <c r="H342" s="1">
        <f>'D gesamt'!N344+'A gesamt'!N344+'CH gesamt'!N344</f>
        <v>0</v>
      </c>
      <c r="I342" s="1">
        <f>'D gesamt'!O344+'A gesamt'!O344+'CH gesamt'!O344</f>
        <v>26</v>
      </c>
      <c r="J342" s="2">
        <f t="shared" si="67"/>
        <v>3.6830169007979396E-5</v>
      </c>
      <c r="K342" s="7">
        <f t="shared" si="75"/>
        <v>0.99107718328533589</v>
      </c>
      <c r="L342" t="s">
        <v>1688</v>
      </c>
      <c r="M342" s="7">
        <f t="shared" si="68"/>
        <v>0</v>
      </c>
      <c r="N342" s="1" t="s">
        <v>647</v>
      </c>
      <c r="O342" s="1" t="s">
        <v>4</v>
      </c>
      <c r="P342" s="7">
        <f t="shared" si="69"/>
        <v>0.14285714285714279</v>
      </c>
      <c r="Q342" s="7">
        <f t="shared" si="70"/>
        <v>-0.625</v>
      </c>
      <c r="R342" s="7">
        <f t="shared" si="71"/>
        <v>0.33333333333333326</v>
      </c>
      <c r="S342" s="7">
        <f t="shared" si="72"/>
        <v>0</v>
      </c>
      <c r="T342" s="7">
        <f t="shared" si="73"/>
        <v>-1</v>
      </c>
      <c r="U342" s="2">
        <f t="shared" si="74"/>
        <v>-1</v>
      </c>
    </row>
    <row r="343" spans="1:21" x14ac:dyDescent="0.3">
      <c r="A343" s="1" t="str">
        <f>'D gesamt'!G345</f>
        <v>Biology Centre, AS CR</v>
      </c>
      <c r="B343" s="1" t="str">
        <f>'D gesamt'!H345</f>
        <v>Closed/Hybrid</v>
      </c>
      <c r="C343" s="1">
        <f>'D gesamt'!I345+'A gesamt'!I345+'CH gesamt'!I345</f>
        <v>4</v>
      </c>
      <c r="D343" s="1">
        <f>'D gesamt'!J345+'A gesamt'!J345+'CH gesamt'!J345</f>
        <v>7</v>
      </c>
      <c r="E343" s="1">
        <f>'D gesamt'!K345+'A gesamt'!K345+'CH gesamt'!K345</f>
        <v>3</v>
      </c>
      <c r="F343" s="1">
        <f>'D gesamt'!L345+'A gesamt'!L345+'CH gesamt'!L345</f>
        <v>5</v>
      </c>
      <c r="G343" s="1">
        <f>'D gesamt'!M345+'A gesamt'!M345+'CH gesamt'!M345</f>
        <v>3</v>
      </c>
      <c r="H343" s="1">
        <f>'D gesamt'!N345+'A gesamt'!N345+'CH gesamt'!N345</f>
        <v>5</v>
      </c>
      <c r="I343" s="1">
        <f>'D gesamt'!O345+'A gesamt'!O345+'CH gesamt'!O345</f>
        <v>27</v>
      </c>
      <c r="J343" s="2">
        <f t="shared" si="67"/>
        <v>3.8246713969824762E-5</v>
      </c>
      <c r="K343" s="7">
        <f t="shared" si="75"/>
        <v>0.99111542999930569</v>
      </c>
      <c r="L343" t="s">
        <v>1688</v>
      </c>
      <c r="M343" s="7">
        <f t="shared" si="68"/>
        <v>3.930601303387392E-5</v>
      </c>
      <c r="N343" s="1" t="s">
        <v>651</v>
      </c>
      <c r="O343" s="1" t="s">
        <v>4</v>
      </c>
      <c r="P343" s="7">
        <f t="shared" si="69"/>
        <v>0.75</v>
      </c>
      <c r="Q343" s="7">
        <f t="shared" si="70"/>
        <v>-0.5714285714285714</v>
      </c>
      <c r="R343" s="7">
        <f t="shared" si="71"/>
        <v>0.66666666666666674</v>
      </c>
      <c r="S343" s="7">
        <f t="shared" si="72"/>
        <v>-0.4</v>
      </c>
      <c r="T343" s="7">
        <f t="shared" si="73"/>
        <v>0.66666666666666674</v>
      </c>
      <c r="U343" s="2">
        <f t="shared" si="74"/>
        <v>4.5639552591273169E-2</v>
      </c>
    </row>
    <row r="344" spans="1:21" x14ac:dyDescent="0.3">
      <c r="A344" s="1" t="str">
        <f>'D gesamt'!G346</f>
        <v>Foundation Compositio Mathematica</v>
      </c>
      <c r="B344" s="1" t="str">
        <f>'D gesamt'!H346</f>
        <v>Closed/Hybrid</v>
      </c>
      <c r="C344" s="1">
        <f>'D gesamt'!I346+'A gesamt'!I346+'CH gesamt'!I346</f>
        <v>4</v>
      </c>
      <c r="D344" s="1">
        <f>'D gesamt'!J346+'A gesamt'!J346+'CH gesamt'!J346</f>
        <v>5</v>
      </c>
      <c r="E344" s="1">
        <f>'D gesamt'!K346+'A gesamt'!K346+'CH gesamt'!K346</f>
        <v>2</v>
      </c>
      <c r="F344" s="1">
        <f>'D gesamt'!L346+'A gesamt'!L346+'CH gesamt'!L346</f>
        <v>3</v>
      </c>
      <c r="G344" s="1">
        <f>'D gesamt'!M346+'A gesamt'!M346+'CH gesamt'!M346</f>
        <v>7</v>
      </c>
      <c r="H344" s="1">
        <f>'D gesamt'!N346+'A gesamt'!N346+'CH gesamt'!N346</f>
        <v>3</v>
      </c>
      <c r="I344" s="1">
        <f>'D gesamt'!O346+'A gesamt'!O346+'CH gesamt'!O346</f>
        <v>24</v>
      </c>
      <c r="J344" s="2">
        <f t="shared" si="67"/>
        <v>3.3997079084288678E-5</v>
      </c>
      <c r="K344" s="7">
        <f t="shared" si="75"/>
        <v>0.99114942707838993</v>
      </c>
      <c r="L344" t="s">
        <v>1688</v>
      </c>
      <c r="M344" s="7">
        <f t="shared" si="68"/>
        <v>2.3583607820324353E-5</v>
      </c>
      <c r="N344" s="1" t="s">
        <v>648</v>
      </c>
      <c r="O344" s="1" t="s">
        <v>4</v>
      </c>
      <c r="P344" s="7">
        <f t="shared" si="69"/>
        <v>0.25</v>
      </c>
      <c r="Q344" s="7">
        <f t="shared" si="70"/>
        <v>-0.6</v>
      </c>
      <c r="R344" s="7">
        <f t="shared" si="71"/>
        <v>0.5</v>
      </c>
      <c r="S344" s="7">
        <f t="shared" si="72"/>
        <v>1.3333333333333335</v>
      </c>
      <c r="T344" s="7">
        <f t="shared" si="73"/>
        <v>-0.5714285714285714</v>
      </c>
      <c r="U344" s="2">
        <f t="shared" si="74"/>
        <v>-5.5912488705098018E-2</v>
      </c>
    </row>
    <row r="345" spans="1:21" x14ac:dyDescent="0.3">
      <c r="A345" s="1" t="str">
        <f>'D gesamt'!G347</f>
        <v>Vilnius Gediminas Technical University</v>
      </c>
      <c r="B345" s="1" t="str">
        <f>'D gesamt'!H347</f>
        <v>Closed/Hybrid</v>
      </c>
      <c r="C345" s="1">
        <f>'D gesamt'!I347+'A gesamt'!I347+'CH gesamt'!I347</f>
        <v>5</v>
      </c>
      <c r="D345" s="1">
        <f>'D gesamt'!J347+'A gesamt'!J347+'CH gesamt'!J347</f>
        <v>2</v>
      </c>
      <c r="E345" s="1">
        <f>'D gesamt'!K347+'A gesamt'!K347+'CH gesamt'!K347</f>
        <v>7</v>
      </c>
      <c r="F345" s="1">
        <f>'D gesamt'!L347+'A gesamt'!L347+'CH gesamt'!L347</f>
        <v>3</v>
      </c>
      <c r="G345" s="1">
        <f>'D gesamt'!M347+'A gesamt'!M347+'CH gesamt'!M347</f>
        <v>2</v>
      </c>
      <c r="H345" s="1">
        <f>'D gesamt'!N347+'A gesamt'!N347+'CH gesamt'!N347</f>
        <v>4</v>
      </c>
      <c r="I345" s="1">
        <f>'D gesamt'!O347+'A gesamt'!O347+'CH gesamt'!O347</f>
        <v>23</v>
      </c>
      <c r="J345" s="2">
        <f t="shared" si="67"/>
        <v>3.2580534122443312E-5</v>
      </c>
      <c r="K345" s="7">
        <f t="shared" si="75"/>
        <v>0.99118200761251241</v>
      </c>
      <c r="L345" t="s">
        <v>1688</v>
      </c>
      <c r="M345" s="7">
        <f t="shared" si="68"/>
        <v>3.144481042709914E-5</v>
      </c>
      <c r="N345" s="1" t="s">
        <v>295</v>
      </c>
      <c r="O345" s="1" t="s">
        <v>4</v>
      </c>
      <c r="P345" s="7">
        <f t="shared" si="69"/>
        <v>-0.6</v>
      </c>
      <c r="Q345" s="7">
        <f t="shared" si="70"/>
        <v>2.5</v>
      </c>
      <c r="R345" s="7">
        <f t="shared" si="71"/>
        <v>-0.5714285714285714</v>
      </c>
      <c r="S345" s="7">
        <f t="shared" si="72"/>
        <v>-0.33333333333333337</v>
      </c>
      <c r="T345" s="7">
        <f t="shared" si="73"/>
        <v>1</v>
      </c>
      <c r="U345" s="2">
        <f t="shared" si="74"/>
        <v>-4.3647500209962997E-2</v>
      </c>
    </row>
    <row r="346" spans="1:21" x14ac:dyDescent="0.3">
      <c r="A346" s="1" t="str">
        <f>'D gesamt'!G348</f>
        <v>International Global Health Society</v>
      </c>
      <c r="B346" s="1" t="str">
        <f>'D gesamt'!H348</f>
        <v>Closed/Hybrid</v>
      </c>
      <c r="C346" s="1">
        <f>'D gesamt'!I348+'A gesamt'!I348+'CH gesamt'!I348</f>
        <v>3</v>
      </c>
      <c r="D346" s="1">
        <f>'D gesamt'!J348+'A gesamt'!J348+'CH gesamt'!J348</f>
        <v>3</v>
      </c>
      <c r="E346" s="1">
        <f>'D gesamt'!K348+'A gesamt'!K348+'CH gesamt'!K348</f>
        <v>4</v>
      </c>
      <c r="F346" s="1">
        <f>'D gesamt'!L348+'A gesamt'!L348+'CH gesamt'!L348</f>
        <v>5</v>
      </c>
      <c r="G346" s="1">
        <f>'D gesamt'!M348+'A gesamt'!M348+'CH gesamt'!M348</f>
        <v>5</v>
      </c>
      <c r="H346" s="1">
        <f>'D gesamt'!N348+'A gesamt'!N348+'CH gesamt'!N348</f>
        <v>7</v>
      </c>
      <c r="I346" s="1">
        <f>'D gesamt'!O348+'A gesamt'!O348+'CH gesamt'!O348</f>
        <v>27</v>
      </c>
      <c r="J346" s="2">
        <f t="shared" si="67"/>
        <v>3.8246713969824762E-5</v>
      </c>
      <c r="K346" s="7">
        <f t="shared" si="75"/>
        <v>0.9912202543264822</v>
      </c>
      <c r="L346" t="s">
        <v>1688</v>
      </c>
      <c r="M346" s="7">
        <f t="shared" si="68"/>
        <v>5.5028418247423493E-5</v>
      </c>
      <c r="N346" s="1" t="s">
        <v>198</v>
      </c>
      <c r="O346" s="1" t="s">
        <v>4</v>
      </c>
      <c r="P346" s="7">
        <f t="shared" si="69"/>
        <v>0</v>
      </c>
      <c r="Q346" s="7">
        <f t="shared" si="70"/>
        <v>0.33333333333333326</v>
      </c>
      <c r="R346" s="7">
        <f t="shared" si="71"/>
        <v>0.25</v>
      </c>
      <c r="S346" s="7">
        <f t="shared" si="72"/>
        <v>0</v>
      </c>
      <c r="T346" s="7">
        <f t="shared" si="73"/>
        <v>0.39999999999999991</v>
      </c>
      <c r="U346" s="2">
        <f t="shared" si="74"/>
        <v>0.18466445254224406</v>
      </c>
    </row>
    <row r="347" spans="1:21" x14ac:dyDescent="0.3">
      <c r="A347" s="1" t="str">
        <f>'D gesamt'!G349</f>
        <v>Universidad Carlos III de Madrid</v>
      </c>
      <c r="B347" s="1" t="str">
        <f>'D gesamt'!H349</f>
        <v>Closed/Hybrid</v>
      </c>
      <c r="C347" s="1">
        <f>'D gesamt'!I349+'A gesamt'!I349+'CH gesamt'!I349</f>
        <v>0</v>
      </c>
      <c r="D347" s="1">
        <f>'D gesamt'!J349+'A gesamt'!J349+'CH gesamt'!J349</f>
        <v>1</v>
      </c>
      <c r="E347" s="1">
        <f>'D gesamt'!K349+'A gesamt'!K349+'CH gesamt'!K349</f>
        <v>2</v>
      </c>
      <c r="F347" s="1">
        <f>'D gesamt'!L349+'A gesamt'!L349+'CH gesamt'!L349</f>
        <v>3</v>
      </c>
      <c r="G347" s="1">
        <f>'D gesamt'!M349+'A gesamt'!M349+'CH gesamt'!M349</f>
        <v>3</v>
      </c>
      <c r="H347" s="1">
        <f>'D gesamt'!N349+'A gesamt'!N349+'CH gesamt'!N349</f>
        <v>14</v>
      </c>
      <c r="I347" s="1">
        <f>'D gesamt'!O349+'A gesamt'!O349+'CH gesamt'!O349</f>
        <v>23</v>
      </c>
      <c r="J347" s="2">
        <f t="shared" si="67"/>
        <v>3.2580534122443312E-5</v>
      </c>
      <c r="K347" s="7">
        <f t="shared" si="75"/>
        <v>0.99125283486060467</v>
      </c>
      <c r="L347" t="s">
        <v>1688</v>
      </c>
      <c r="M347" s="7">
        <f t="shared" si="68"/>
        <v>1.1005683649484699E-4</v>
      </c>
      <c r="N347" s="1" t="s">
        <v>358</v>
      </c>
      <c r="O347" s="1" t="s">
        <v>4</v>
      </c>
      <c r="P347" s="7" t="e">
        <f t="shared" si="69"/>
        <v>#DIV/0!</v>
      </c>
      <c r="Q347" s="7">
        <f t="shared" si="70"/>
        <v>1</v>
      </c>
      <c r="R347" s="7">
        <f t="shared" si="71"/>
        <v>0.5</v>
      </c>
      <c r="S347" s="7">
        <f t="shared" si="72"/>
        <v>0</v>
      </c>
      <c r="T347" s="7">
        <f t="shared" si="73"/>
        <v>3.666666666666667</v>
      </c>
      <c r="U347" s="2" t="e">
        <f t="shared" si="74"/>
        <v>#DIV/0!</v>
      </c>
    </row>
    <row r="348" spans="1:21" x14ac:dyDescent="0.3">
      <c r="A348" s="1" t="str">
        <f>'D gesamt'!G350</f>
        <v>Mineralogical Association of Canada</v>
      </c>
      <c r="B348" s="1" t="str">
        <f>'D gesamt'!H350</f>
        <v>Closed/Hybrid</v>
      </c>
      <c r="C348" s="1">
        <f>'D gesamt'!I350+'A gesamt'!I350+'CH gesamt'!I350</f>
        <v>5</v>
      </c>
      <c r="D348" s="1">
        <f>'D gesamt'!J350+'A gesamt'!J350+'CH gesamt'!J350</f>
        <v>6</v>
      </c>
      <c r="E348" s="1">
        <f>'D gesamt'!K350+'A gesamt'!K350+'CH gesamt'!K350</f>
        <v>3</v>
      </c>
      <c r="F348" s="1">
        <f>'D gesamt'!L350+'A gesamt'!L350+'CH gesamt'!L350</f>
        <v>6</v>
      </c>
      <c r="G348" s="1">
        <f>'D gesamt'!M350+'A gesamt'!M350+'CH gesamt'!M350</f>
        <v>7</v>
      </c>
      <c r="H348" s="1">
        <f>'D gesamt'!N350+'A gesamt'!N350+'CH gesamt'!N350</f>
        <v>2</v>
      </c>
      <c r="I348" s="1">
        <f>'D gesamt'!O350+'A gesamt'!O350+'CH gesamt'!O350</f>
        <v>29</v>
      </c>
      <c r="J348" s="2">
        <f t="shared" si="67"/>
        <v>4.107980389351548E-5</v>
      </c>
      <c r="K348" s="7">
        <f t="shared" si="75"/>
        <v>0.99129391466449823</v>
      </c>
      <c r="L348" t="s">
        <v>1688</v>
      </c>
      <c r="M348" s="7">
        <f t="shared" si="68"/>
        <v>1.572240521354957E-5</v>
      </c>
      <c r="N348" s="1" t="s">
        <v>210</v>
      </c>
      <c r="O348" s="1" t="s">
        <v>4</v>
      </c>
      <c r="P348" s="7">
        <f t="shared" si="69"/>
        <v>0.19999999999999996</v>
      </c>
      <c r="Q348" s="7">
        <f t="shared" si="70"/>
        <v>-0.5</v>
      </c>
      <c r="R348" s="7">
        <f t="shared" si="71"/>
        <v>1</v>
      </c>
      <c r="S348" s="7">
        <f t="shared" si="72"/>
        <v>0.16666666666666674</v>
      </c>
      <c r="T348" s="7">
        <f t="shared" si="73"/>
        <v>-0.7142857142857143</v>
      </c>
      <c r="U348" s="2">
        <f t="shared" si="74"/>
        <v>-0.16744679259812689</v>
      </c>
    </row>
    <row r="349" spans="1:21" x14ac:dyDescent="0.3">
      <c r="A349" s="1" t="str">
        <f>'D gesamt'!G351</f>
        <v>Techno-Press</v>
      </c>
      <c r="B349" s="1" t="str">
        <f>'D gesamt'!H351</f>
        <v>Closed/Hybrid</v>
      </c>
      <c r="C349" s="1">
        <f>'D gesamt'!I351+'A gesamt'!I351+'CH gesamt'!I351</f>
        <v>7</v>
      </c>
      <c r="D349" s="1">
        <f>'D gesamt'!J351+'A gesamt'!J351+'CH gesamt'!J351</f>
        <v>11</v>
      </c>
      <c r="E349" s="1">
        <f>'D gesamt'!K351+'A gesamt'!K351+'CH gesamt'!K351</f>
        <v>4</v>
      </c>
      <c r="F349" s="1">
        <f>'D gesamt'!L351+'A gesamt'!L351+'CH gesamt'!L351</f>
        <v>0</v>
      </c>
      <c r="G349" s="1">
        <f>'D gesamt'!M351+'A gesamt'!M351+'CH gesamt'!M351</f>
        <v>0</v>
      </c>
      <c r="H349" s="1">
        <f>'D gesamt'!N351+'A gesamt'!N351+'CH gesamt'!N351</f>
        <v>0</v>
      </c>
      <c r="I349" s="1">
        <f>'D gesamt'!O351+'A gesamt'!O351+'CH gesamt'!O351</f>
        <v>22</v>
      </c>
      <c r="J349" s="2">
        <f t="shared" si="67"/>
        <v>3.1163989160597953E-5</v>
      </c>
      <c r="K349" s="7">
        <f t="shared" si="75"/>
        <v>0.99132507865365882</v>
      </c>
      <c r="L349" t="s">
        <v>1688</v>
      </c>
      <c r="M349" s="7">
        <f t="shared" si="68"/>
        <v>0</v>
      </c>
      <c r="N349" s="1" t="s">
        <v>264</v>
      </c>
      <c r="O349" s="1" t="s">
        <v>4</v>
      </c>
      <c r="P349" s="7">
        <f t="shared" si="69"/>
        <v>0.5714285714285714</v>
      </c>
      <c r="Q349" s="7">
        <f t="shared" si="70"/>
        <v>-0.63636363636363635</v>
      </c>
      <c r="R349" s="7">
        <f t="shared" si="71"/>
        <v>-1</v>
      </c>
      <c r="S349" s="7" t="e">
        <f t="shared" si="72"/>
        <v>#DIV/0!</v>
      </c>
      <c r="T349" s="7" t="e">
        <f t="shared" si="73"/>
        <v>#DIV/0!</v>
      </c>
      <c r="U349" s="2" t="e">
        <f t="shared" si="74"/>
        <v>#DIV/0!</v>
      </c>
    </row>
    <row r="350" spans="1:21" x14ac:dyDescent="0.3">
      <c r="A350" s="1" t="str">
        <f>'D gesamt'!G352</f>
        <v>Adam Mickiewicz University Poznan</v>
      </c>
      <c r="B350" s="1" t="str">
        <f>'D gesamt'!H352</f>
        <v>Closed/Hybrid</v>
      </c>
      <c r="C350" s="1">
        <f>'D gesamt'!I352+'A gesamt'!I352+'CH gesamt'!I352</f>
        <v>6</v>
      </c>
      <c r="D350" s="1">
        <f>'D gesamt'!J352+'A gesamt'!J352+'CH gesamt'!J352</f>
        <v>0</v>
      </c>
      <c r="E350" s="1">
        <f>'D gesamt'!K352+'A gesamt'!K352+'CH gesamt'!K352</f>
        <v>7</v>
      </c>
      <c r="F350" s="1">
        <f>'D gesamt'!L352+'A gesamt'!L352+'CH gesamt'!L352</f>
        <v>3</v>
      </c>
      <c r="G350" s="1">
        <f>'D gesamt'!M352+'A gesamt'!M352+'CH gesamt'!M352</f>
        <v>5</v>
      </c>
      <c r="H350" s="1">
        <f>'D gesamt'!N352+'A gesamt'!N352+'CH gesamt'!N352</f>
        <v>2</v>
      </c>
      <c r="I350" s="1">
        <f>'D gesamt'!O352+'A gesamt'!O352+'CH gesamt'!O352</f>
        <v>23</v>
      </c>
      <c r="J350" s="2">
        <f t="shared" si="67"/>
        <v>3.2580534122443312E-5</v>
      </c>
      <c r="K350" s="7">
        <f t="shared" si="75"/>
        <v>0.99135765918778129</v>
      </c>
      <c r="L350" t="s">
        <v>1688</v>
      </c>
      <c r="M350" s="7">
        <f t="shared" si="68"/>
        <v>1.572240521354957E-5</v>
      </c>
      <c r="N350" s="1" t="s">
        <v>230</v>
      </c>
      <c r="O350" s="1" t="s">
        <v>4</v>
      </c>
      <c r="P350" s="7">
        <f t="shared" si="69"/>
        <v>-1</v>
      </c>
      <c r="Q350" s="7" t="e">
        <f t="shared" si="70"/>
        <v>#DIV/0!</v>
      </c>
      <c r="R350" s="7">
        <f t="shared" si="71"/>
        <v>-0.5714285714285714</v>
      </c>
      <c r="S350" s="7">
        <f t="shared" si="72"/>
        <v>0.66666666666666674</v>
      </c>
      <c r="T350" s="7">
        <f t="shared" si="73"/>
        <v>-0.6</v>
      </c>
      <c r="U350" s="2" t="e">
        <f t="shared" si="74"/>
        <v>#DIV/0!</v>
      </c>
    </row>
    <row r="351" spans="1:21" x14ac:dyDescent="0.3">
      <c r="A351" s="1" t="str">
        <f>'D gesamt'!G353</f>
        <v>The Angle Orthodontist (EH Angle Education &amp; Research Foundation)</v>
      </c>
      <c r="B351" s="1" t="str">
        <f>'D gesamt'!H353</f>
        <v>Closed/Hybrid</v>
      </c>
      <c r="C351" s="1">
        <f>'D gesamt'!I353+'A gesamt'!I353+'CH gesamt'!I353</f>
        <v>4</v>
      </c>
      <c r="D351" s="1">
        <f>'D gesamt'!J353+'A gesamt'!J353+'CH gesamt'!J353</f>
        <v>3</v>
      </c>
      <c r="E351" s="1">
        <f>'D gesamt'!K353+'A gesamt'!K353+'CH gesamt'!K353</f>
        <v>2</v>
      </c>
      <c r="F351" s="1">
        <f>'D gesamt'!L353+'A gesamt'!L353+'CH gesamt'!L353</f>
        <v>9</v>
      </c>
      <c r="G351" s="1">
        <f>'D gesamt'!M353+'A gesamt'!M353+'CH gesamt'!M353</f>
        <v>6</v>
      </c>
      <c r="H351" s="1">
        <f>'D gesamt'!N353+'A gesamt'!N353+'CH gesamt'!N353</f>
        <v>0</v>
      </c>
      <c r="I351" s="1">
        <f>'D gesamt'!O353+'A gesamt'!O353+'CH gesamt'!O353</f>
        <v>24</v>
      </c>
      <c r="J351" s="2">
        <f t="shared" si="67"/>
        <v>3.3997079084288678E-5</v>
      </c>
      <c r="K351" s="7">
        <f t="shared" si="75"/>
        <v>0.99139165626686554</v>
      </c>
      <c r="L351" t="s">
        <v>1688</v>
      </c>
      <c r="M351" s="7">
        <f t="shared" si="68"/>
        <v>0</v>
      </c>
      <c r="N351" s="1" t="s">
        <v>645</v>
      </c>
      <c r="O351" s="1" t="s">
        <v>4</v>
      </c>
      <c r="P351" s="7">
        <f t="shared" si="69"/>
        <v>-0.25</v>
      </c>
      <c r="Q351" s="7">
        <f t="shared" si="70"/>
        <v>-0.33333333333333337</v>
      </c>
      <c r="R351" s="7">
        <f t="shared" si="71"/>
        <v>3.5</v>
      </c>
      <c r="S351" s="7">
        <f t="shared" si="72"/>
        <v>-0.33333333333333337</v>
      </c>
      <c r="T351" s="7">
        <f t="shared" si="73"/>
        <v>-1</v>
      </c>
      <c r="U351" s="2">
        <f t="shared" si="74"/>
        <v>-1</v>
      </c>
    </row>
    <row r="352" spans="1:21" x14ac:dyDescent="0.3">
      <c r="A352" s="1" t="str">
        <f>'D gesamt'!G354</f>
        <v>BioResources</v>
      </c>
      <c r="B352" s="1" t="str">
        <f>'D gesamt'!H354</f>
        <v>Closed/Hybrid</v>
      </c>
      <c r="C352" s="1">
        <f>'D gesamt'!I354+'A gesamt'!I354+'CH gesamt'!I354</f>
        <v>3</v>
      </c>
      <c r="D352" s="1">
        <f>'D gesamt'!J354+'A gesamt'!J354+'CH gesamt'!J354</f>
        <v>6</v>
      </c>
      <c r="E352" s="1">
        <f>'D gesamt'!K354+'A gesamt'!K354+'CH gesamt'!K354</f>
        <v>6</v>
      </c>
      <c r="F352" s="1">
        <f>'D gesamt'!L354+'A gesamt'!L354+'CH gesamt'!L354</f>
        <v>2</v>
      </c>
      <c r="G352" s="1">
        <f>'D gesamt'!M354+'A gesamt'!M354+'CH gesamt'!M354</f>
        <v>0</v>
      </c>
      <c r="H352" s="1">
        <f>'D gesamt'!N354+'A gesamt'!N354+'CH gesamt'!N354</f>
        <v>6</v>
      </c>
      <c r="I352" s="1">
        <f>'D gesamt'!O354+'A gesamt'!O354+'CH gesamt'!O354</f>
        <v>23</v>
      </c>
      <c r="J352" s="2">
        <f t="shared" si="67"/>
        <v>3.2580534122443312E-5</v>
      </c>
      <c r="K352" s="7">
        <f t="shared" si="75"/>
        <v>0.99142423680098801</v>
      </c>
      <c r="L352" t="s">
        <v>1688</v>
      </c>
      <c r="M352" s="7">
        <f t="shared" si="68"/>
        <v>4.7167215640648707E-5</v>
      </c>
      <c r="N352" s="1" t="s">
        <v>387</v>
      </c>
      <c r="O352" s="1" t="s">
        <v>4</v>
      </c>
      <c r="P352" s="7">
        <f t="shared" si="69"/>
        <v>1</v>
      </c>
      <c r="Q352" s="7">
        <f t="shared" si="70"/>
        <v>0</v>
      </c>
      <c r="R352" s="7">
        <f t="shared" si="71"/>
        <v>-0.66666666666666674</v>
      </c>
      <c r="S352" s="7">
        <f t="shared" si="72"/>
        <v>-1</v>
      </c>
      <c r="T352" s="7" t="e">
        <f t="shared" si="73"/>
        <v>#DIV/0!</v>
      </c>
      <c r="U352" s="2" t="e">
        <f t="shared" si="74"/>
        <v>#DIV/0!</v>
      </c>
    </row>
    <row r="353" spans="1:21" x14ac:dyDescent="0.3">
      <c r="A353" s="1" t="str">
        <f>'D gesamt'!G355</f>
        <v>Towarzystwo Internistow Polskich/Polish Society of Internal Medicine</v>
      </c>
      <c r="B353" s="1" t="str">
        <f>'D gesamt'!H355</f>
        <v>Closed/Hybrid</v>
      </c>
      <c r="C353" s="1">
        <f>'D gesamt'!I355+'A gesamt'!I355+'CH gesamt'!I355</f>
        <v>2</v>
      </c>
      <c r="D353" s="1">
        <f>'D gesamt'!J355+'A gesamt'!J355+'CH gesamt'!J355</f>
        <v>6</v>
      </c>
      <c r="E353" s="1">
        <f>'D gesamt'!K355+'A gesamt'!K355+'CH gesamt'!K355</f>
        <v>3</v>
      </c>
      <c r="F353" s="1">
        <f>'D gesamt'!L355+'A gesamt'!L355+'CH gesamt'!L355</f>
        <v>4</v>
      </c>
      <c r="G353" s="1">
        <f>'D gesamt'!M355+'A gesamt'!M355+'CH gesamt'!M355</f>
        <v>4</v>
      </c>
      <c r="H353" s="1">
        <f>'D gesamt'!N355+'A gesamt'!N355+'CH gesamt'!N355</f>
        <v>3</v>
      </c>
      <c r="I353" s="1">
        <f>'D gesamt'!O355+'A gesamt'!O355+'CH gesamt'!O355</f>
        <v>22</v>
      </c>
      <c r="J353" s="2">
        <f t="shared" si="67"/>
        <v>3.1163989160597953E-5</v>
      </c>
      <c r="K353" s="7">
        <f t="shared" si="75"/>
        <v>0.9914554007901486</v>
      </c>
      <c r="L353" t="s">
        <v>1688</v>
      </c>
      <c r="M353" s="7">
        <f t="shared" si="68"/>
        <v>2.3583607820324353E-5</v>
      </c>
      <c r="N353" s="1" t="s">
        <v>326</v>
      </c>
      <c r="O353" s="1" t="s">
        <v>4</v>
      </c>
      <c r="P353" s="7">
        <f t="shared" si="69"/>
        <v>2</v>
      </c>
      <c r="Q353" s="7">
        <f t="shared" si="70"/>
        <v>-0.5</v>
      </c>
      <c r="R353" s="7">
        <f t="shared" si="71"/>
        <v>0.33333333333333326</v>
      </c>
      <c r="S353" s="7">
        <f t="shared" si="72"/>
        <v>0</v>
      </c>
      <c r="T353" s="7">
        <f t="shared" si="73"/>
        <v>-0.25</v>
      </c>
      <c r="U353" s="2">
        <f t="shared" si="74"/>
        <v>8.4471771197698553E-2</v>
      </c>
    </row>
    <row r="354" spans="1:21" x14ac:dyDescent="0.3">
      <c r="A354" s="1" t="str">
        <f>'D gesamt'!G356</f>
        <v>Coquina Press</v>
      </c>
      <c r="B354" s="1" t="str">
        <f>'D gesamt'!H356</f>
        <v>Closed/Hybrid</v>
      </c>
      <c r="C354" s="1">
        <f>'D gesamt'!I356+'A gesamt'!I356+'CH gesamt'!I356</f>
        <v>0</v>
      </c>
      <c r="D354" s="1">
        <f>'D gesamt'!J356+'A gesamt'!J356+'CH gesamt'!J356</f>
        <v>0</v>
      </c>
      <c r="E354" s="1">
        <f>'D gesamt'!K356+'A gesamt'!K356+'CH gesamt'!K356</f>
        <v>0</v>
      </c>
      <c r="F354" s="1">
        <f>'D gesamt'!L356+'A gesamt'!L356+'CH gesamt'!L356</f>
        <v>2</v>
      </c>
      <c r="G354" s="1">
        <f>'D gesamt'!M356+'A gesamt'!M356+'CH gesamt'!M356</f>
        <v>17</v>
      </c>
      <c r="H354" s="1">
        <f>'D gesamt'!N356+'A gesamt'!N356+'CH gesamt'!N356</f>
        <v>7</v>
      </c>
      <c r="I354" s="1">
        <f>'D gesamt'!O356+'A gesamt'!O356+'CH gesamt'!O356</f>
        <v>26</v>
      </c>
      <c r="J354" s="2">
        <f t="shared" si="67"/>
        <v>3.6830169007979396E-5</v>
      </c>
      <c r="K354" s="7">
        <f t="shared" si="75"/>
        <v>0.99149223095915662</v>
      </c>
      <c r="L354" t="s">
        <v>1688</v>
      </c>
      <c r="M354" s="7">
        <f t="shared" si="68"/>
        <v>5.5028418247423493E-5</v>
      </c>
      <c r="N354" s="1" t="s">
        <v>342</v>
      </c>
      <c r="O354" s="1" t="s">
        <v>4</v>
      </c>
      <c r="P354" s="7" t="e">
        <f t="shared" si="69"/>
        <v>#DIV/0!</v>
      </c>
      <c r="Q354" s="7" t="e">
        <f t="shared" si="70"/>
        <v>#DIV/0!</v>
      </c>
      <c r="R354" s="7" t="e">
        <f t="shared" si="71"/>
        <v>#DIV/0!</v>
      </c>
      <c r="S354" s="7">
        <f t="shared" si="72"/>
        <v>7.5</v>
      </c>
      <c r="T354" s="7">
        <f t="shared" si="73"/>
        <v>-0.58823529411764708</v>
      </c>
      <c r="U354" s="2" t="e">
        <f t="shared" si="74"/>
        <v>#DIV/0!</v>
      </c>
    </row>
    <row r="355" spans="1:21" x14ac:dyDescent="0.3">
      <c r="A355" s="1" t="str">
        <f>'D gesamt'!G357</f>
        <v>AITO - Association Internationale pour les Technologies Objets</v>
      </c>
      <c r="B355" s="1" t="str">
        <f>'D gesamt'!H357</f>
        <v>Closed/Hybrid</v>
      </c>
      <c r="C355" s="1">
        <f>'D gesamt'!I357+'A gesamt'!I357+'CH gesamt'!I357</f>
        <v>1</v>
      </c>
      <c r="D355" s="1">
        <f>'D gesamt'!J357+'A gesamt'!J357+'CH gesamt'!J357</f>
        <v>2</v>
      </c>
      <c r="E355" s="1">
        <f>'D gesamt'!K357+'A gesamt'!K357+'CH gesamt'!K357</f>
        <v>0</v>
      </c>
      <c r="F355" s="1">
        <f>'D gesamt'!L357+'A gesamt'!L357+'CH gesamt'!L357</f>
        <v>0</v>
      </c>
      <c r="G355" s="1">
        <f>'D gesamt'!M357+'A gesamt'!M357+'CH gesamt'!M357</f>
        <v>9</v>
      </c>
      <c r="H355" s="1">
        <f>'D gesamt'!N357+'A gesamt'!N357+'CH gesamt'!N357</f>
        <v>12</v>
      </c>
      <c r="I355" s="1">
        <f>'D gesamt'!O357+'A gesamt'!O357+'CH gesamt'!O357</f>
        <v>24</v>
      </c>
      <c r="J355" s="2">
        <f t="shared" si="67"/>
        <v>3.3997079084288678E-5</v>
      </c>
      <c r="K355" s="7">
        <f t="shared" si="75"/>
        <v>0.99152622803824086</v>
      </c>
      <c r="L355" t="s">
        <v>1688</v>
      </c>
      <c r="M355" s="7">
        <f t="shared" si="68"/>
        <v>9.4334431281297413E-5</v>
      </c>
      <c r="N355" s="1" t="s">
        <v>344</v>
      </c>
      <c r="O355" s="1" t="s">
        <v>4</v>
      </c>
      <c r="P355" s="7">
        <f t="shared" si="69"/>
        <v>1</v>
      </c>
      <c r="Q355" s="7">
        <f t="shared" si="70"/>
        <v>-1</v>
      </c>
      <c r="R355" s="7" t="e">
        <f t="shared" si="71"/>
        <v>#DIV/0!</v>
      </c>
      <c r="S355" s="7" t="e">
        <f t="shared" si="72"/>
        <v>#DIV/0!</v>
      </c>
      <c r="T355" s="7">
        <f t="shared" si="73"/>
        <v>0.33333333333333326</v>
      </c>
      <c r="U355" s="2" t="e">
        <f t="shared" si="74"/>
        <v>#DIV/0!</v>
      </c>
    </row>
    <row r="356" spans="1:21" x14ac:dyDescent="0.3">
      <c r="A356" s="1" t="str">
        <f>'D gesamt'!G358</f>
        <v>Mathematical Society of Japan (Project Euclid)</v>
      </c>
      <c r="B356" s="1" t="str">
        <f>'D gesamt'!H358</f>
        <v>Closed/Hybrid</v>
      </c>
      <c r="C356" s="1">
        <f>'D gesamt'!I358+'A gesamt'!I358+'CH gesamt'!I358</f>
        <v>7</v>
      </c>
      <c r="D356" s="1">
        <f>'D gesamt'!J358+'A gesamt'!J358+'CH gesamt'!J358</f>
        <v>3</v>
      </c>
      <c r="E356" s="1">
        <f>'D gesamt'!K358+'A gesamt'!K358+'CH gesamt'!K358</f>
        <v>7</v>
      </c>
      <c r="F356" s="1">
        <f>'D gesamt'!L358+'A gesamt'!L358+'CH gesamt'!L358</f>
        <v>2</v>
      </c>
      <c r="G356" s="1">
        <f>'D gesamt'!M358+'A gesamt'!M358+'CH gesamt'!M358</f>
        <v>2</v>
      </c>
      <c r="H356" s="1">
        <f>'D gesamt'!N358+'A gesamt'!N358+'CH gesamt'!N358</f>
        <v>0</v>
      </c>
      <c r="I356" s="1">
        <f>'D gesamt'!O358+'A gesamt'!O358+'CH gesamt'!O358</f>
        <v>21</v>
      </c>
      <c r="J356" s="2">
        <f t="shared" si="67"/>
        <v>2.9747444198752591E-5</v>
      </c>
      <c r="K356" s="7">
        <f t="shared" si="75"/>
        <v>0.99155597548243957</v>
      </c>
      <c r="L356" t="s">
        <v>1688</v>
      </c>
      <c r="M356" s="7">
        <f t="shared" si="68"/>
        <v>0</v>
      </c>
      <c r="N356" s="1" t="s">
        <v>578</v>
      </c>
      <c r="O356" s="1" t="s">
        <v>4</v>
      </c>
      <c r="P356" s="7">
        <f t="shared" si="69"/>
        <v>-0.5714285714285714</v>
      </c>
      <c r="Q356" s="7">
        <f t="shared" si="70"/>
        <v>1.3333333333333335</v>
      </c>
      <c r="R356" s="7">
        <f t="shared" si="71"/>
        <v>-0.7142857142857143</v>
      </c>
      <c r="S356" s="7">
        <f t="shared" si="72"/>
        <v>0</v>
      </c>
      <c r="T356" s="7">
        <f t="shared" si="73"/>
        <v>-1</v>
      </c>
      <c r="U356" s="2">
        <f t="shared" si="74"/>
        <v>-1</v>
      </c>
    </row>
    <row r="357" spans="1:21" x14ac:dyDescent="0.3">
      <c r="A357" s="1" t="str">
        <f>'D gesamt'!G359</f>
        <v>American Association of Zoo Veterinarians</v>
      </c>
      <c r="B357" s="1" t="str">
        <f>'D gesamt'!H359</f>
        <v>Closed/Hybrid</v>
      </c>
      <c r="C357" s="1">
        <f>'D gesamt'!I359+'A gesamt'!I359+'CH gesamt'!I359</f>
        <v>3</v>
      </c>
      <c r="D357" s="1">
        <f>'D gesamt'!J359+'A gesamt'!J359+'CH gesamt'!J359</f>
        <v>1</v>
      </c>
      <c r="E357" s="1">
        <f>'D gesamt'!K359+'A gesamt'!K359+'CH gesamt'!K359</f>
        <v>5</v>
      </c>
      <c r="F357" s="1">
        <f>'D gesamt'!L359+'A gesamt'!L359+'CH gesamt'!L359</f>
        <v>11</v>
      </c>
      <c r="G357" s="1">
        <f>'D gesamt'!M359+'A gesamt'!M359+'CH gesamt'!M359</f>
        <v>2</v>
      </c>
      <c r="H357" s="1">
        <f>'D gesamt'!N359+'A gesamt'!N359+'CH gesamt'!N359</f>
        <v>2</v>
      </c>
      <c r="I357" s="1">
        <f>'D gesamt'!O359+'A gesamt'!O359+'CH gesamt'!O359</f>
        <v>24</v>
      </c>
      <c r="J357" s="2">
        <f t="shared" si="67"/>
        <v>3.3997079084288678E-5</v>
      </c>
      <c r="K357" s="7">
        <f t="shared" si="75"/>
        <v>0.99158997256152381</v>
      </c>
      <c r="L357" t="s">
        <v>1688</v>
      </c>
      <c r="M357" s="7">
        <f t="shared" si="68"/>
        <v>1.572240521354957E-5</v>
      </c>
      <c r="N357" s="1" t="s">
        <v>553</v>
      </c>
      <c r="O357" s="1" t="s">
        <v>4</v>
      </c>
      <c r="P357" s="7">
        <f t="shared" si="69"/>
        <v>-0.66666666666666674</v>
      </c>
      <c r="Q357" s="7">
        <f t="shared" si="70"/>
        <v>4</v>
      </c>
      <c r="R357" s="7">
        <f t="shared" si="71"/>
        <v>1.2000000000000002</v>
      </c>
      <c r="S357" s="7">
        <f t="shared" si="72"/>
        <v>-0.81818181818181812</v>
      </c>
      <c r="T357" s="7">
        <f t="shared" si="73"/>
        <v>0</v>
      </c>
      <c r="U357" s="2">
        <f t="shared" si="74"/>
        <v>-7.7892088518272229E-2</v>
      </c>
    </row>
    <row r="358" spans="1:21" x14ac:dyDescent="0.3">
      <c r="A358" s="1" t="str">
        <f>'D gesamt'!G360</f>
        <v>Duncker &amp; Humblot GmbH</v>
      </c>
      <c r="B358" s="1" t="str">
        <f>'D gesamt'!H360</f>
        <v>Closed/Hybrid</v>
      </c>
      <c r="C358" s="1">
        <f>'D gesamt'!I360+'A gesamt'!I360+'CH gesamt'!I360</f>
        <v>9</v>
      </c>
      <c r="D358" s="1">
        <f>'D gesamt'!J360+'A gesamt'!J360+'CH gesamt'!J360</f>
        <v>2</v>
      </c>
      <c r="E358" s="1">
        <f>'D gesamt'!K360+'A gesamt'!K360+'CH gesamt'!K360</f>
        <v>0</v>
      </c>
      <c r="F358" s="1">
        <f>'D gesamt'!L360+'A gesamt'!L360+'CH gesamt'!L360</f>
        <v>4</v>
      </c>
      <c r="G358" s="1">
        <f>'D gesamt'!M360+'A gesamt'!M360+'CH gesamt'!M360</f>
        <v>4</v>
      </c>
      <c r="H358" s="1">
        <f>'D gesamt'!N360+'A gesamt'!N360+'CH gesamt'!N360</f>
        <v>2</v>
      </c>
      <c r="I358" s="1">
        <f>'D gesamt'!O360+'A gesamt'!O360+'CH gesamt'!O360</f>
        <v>21</v>
      </c>
      <c r="J358" s="2">
        <f t="shared" si="67"/>
        <v>2.9747444198752591E-5</v>
      </c>
      <c r="K358" s="7">
        <f t="shared" si="75"/>
        <v>0.99161972000572252</v>
      </c>
      <c r="L358" t="s">
        <v>1688</v>
      </c>
      <c r="M358" s="7">
        <f t="shared" si="68"/>
        <v>1.572240521354957E-5</v>
      </c>
      <c r="N358" s="1" t="s">
        <v>680</v>
      </c>
      <c r="O358" s="1" t="s">
        <v>4</v>
      </c>
      <c r="P358" s="7">
        <f t="shared" si="69"/>
        <v>-0.77777777777777779</v>
      </c>
      <c r="Q358" s="7">
        <f t="shared" si="70"/>
        <v>-1</v>
      </c>
      <c r="R358" s="7" t="e">
        <f t="shared" si="71"/>
        <v>#DIV/0!</v>
      </c>
      <c r="S358" s="7">
        <f t="shared" si="72"/>
        <v>0</v>
      </c>
      <c r="T358" s="7">
        <f t="shared" si="73"/>
        <v>-0.5</v>
      </c>
      <c r="U358" s="2" t="e">
        <f t="shared" si="74"/>
        <v>#DIV/0!</v>
      </c>
    </row>
    <row r="359" spans="1:21" x14ac:dyDescent="0.3">
      <c r="A359" s="1" t="str">
        <f>'D gesamt'!G361</f>
        <v>Universidad Nacional de Colombia</v>
      </c>
      <c r="B359" s="1" t="str">
        <f>'D gesamt'!H361</f>
        <v>Closed/Hybrid</v>
      </c>
      <c r="C359" s="1">
        <f>'D gesamt'!I361+'A gesamt'!I361+'CH gesamt'!I361</f>
        <v>5</v>
      </c>
      <c r="D359" s="1">
        <f>'D gesamt'!J361+'A gesamt'!J361+'CH gesamt'!J361</f>
        <v>2</v>
      </c>
      <c r="E359" s="1">
        <f>'D gesamt'!K361+'A gesamt'!K361+'CH gesamt'!K361</f>
        <v>2</v>
      </c>
      <c r="F359" s="1">
        <f>'D gesamt'!L361+'A gesamt'!L361+'CH gesamt'!L361</f>
        <v>5</v>
      </c>
      <c r="G359" s="1">
        <f>'D gesamt'!M361+'A gesamt'!M361+'CH gesamt'!M361</f>
        <v>3</v>
      </c>
      <c r="H359" s="1">
        <f>'D gesamt'!N361+'A gesamt'!N361+'CH gesamt'!N361</f>
        <v>4</v>
      </c>
      <c r="I359" s="1">
        <f>'D gesamt'!O361+'A gesamt'!O361+'CH gesamt'!O361</f>
        <v>21</v>
      </c>
      <c r="J359" s="2">
        <f t="shared" si="67"/>
        <v>2.9747444198752591E-5</v>
      </c>
      <c r="K359" s="7">
        <f t="shared" si="75"/>
        <v>0.99164946744992122</v>
      </c>
      <c r="L359" t="s">
        <v>1688</v>
      </c>
      <c r="M359" s="7">
        <f t="shared" si="68"/>
        <v>3.144481042709914E-5</v>
      </c>
      <c r="N359" s="1" t="s">
        <v>420</v>
      </c>
      <c r="O359" s="1" t="s">
        <v>4</v>
      </c>
      <c r="P359" s="7">
        <f t="shared" si="69"/>
        <v>-0.6</v>
      </c>
      <c r="Q359" s="7">
        <f t="shared" si="70"/>
        <v>0</v>
      </c>
      <c r="R359" s="7">
        <f t="shared" si="71"/>
        <v>1.5</v>
      </c>
      <c r="S359" s="7">
        <f t="shared" si="72"/>
        <v>-0.4</v>
      </c>
      <c r="T359" s="7">
        <f t="shared" si="73"/>
        <v>0.33333333333333326</v>
      </c>
      <c r="U359" s="2">
        <f t="shared" si="74"/>
        <v>-4.3647500209962997E-2</v>
      </c>
    </row>
    <row r="360" spans="1:21" x14ac:dyDescent="0.3">
      <c r="A360" s="1" t="str">
        <f>'D gesamt'!G362</f>
        <v>Daedalus Enterprises</v>
      </c>
      <c r="B360" s="1" t="str">
        <f>'D gesamt'!H362</f>
        <v>Closed/Hybrid</v>
      </c>
      <c r="C360" s="1">
        <f>'D gesamt'!I362+'A gesamt'!I362+'CH gesamt'!I362</f>
        <v>5</v>
      </c>
      <c r="D360" s="1">
        <f>'D gesamt'!J362+'A gesamt'!J362+'CH gesamt'!J362</f>
        <v>7</v>
      </c>
      <c r="E360" s="1">
        <f>'D gesamt'!K362+'A gesamt'!K362+'CH gesamt'!K362</f>
        <v>3</v>
      </c>
      <c r="F360" s="1">
        <f>'D gesamt'!L362+'A gesamt'!L362+'CH gesamt'!L362</f>
        <v>3</v>
      </c>
      <c r="G360" s="1">
        <f>'D gesamt'!M362+'A gesamt'!M362+'CH gesamt'!M362</f>
        <v>2</v>
      </c>
      <c r="H360" s="1">
        <f>'D gesamt'!N362+'A gesamt'!N362+'CH gesamt'!N362</f>
        <v>1</v>
      </c>
      <c r="I360" s="1">
        <f>'D gesamt'!O362+'A gesamt'!O362+'CH gesamt'!O362</f>
        <v>21</v>
      </c>
      <c r="J360" s="2">
        <f t="shared" si="67"/>
        <v>2.9747444198752591E-5</v>
      </c>
      <c r="K360" s="7">
        <f t="shared" si="75"/>
        <v>0.99167921489411992</v>
      </c>
      <c r="L360" t="s">
        <v>1688</v>
      </c>
      <c r="M360" s="7">
        <f t="shared" si="68"/>
        <v>7.861202606774785E-6</v>
      </c>
      <c r="N360" s="1" t="s">
        <v>592</v>
      </c>
      <c r="O360" s="1" t="s">
        <v>4</v>
      </c>
      <c r="P360" s="7">
        <f t="shared" si="69"/>
        <v>0.39999999999999991</v>
      </c>
      <c r="Q360" s="7">
        <f t="shared" si="70"/>
        <v>-0.5714285714285714</v>
      </c>
      <c r="R360" s="7">
        <f t="shared" si="71"/>
        <v>0</v>
      </c>
      <c r="S360" s="7">
        <f t="shared" si="72"/>
        <v>-0.33333333333333337</v>
      </c>
      <c r="T360" s="7">
        <f t="shared" si="73"/>
        <v>-0.5</v>
      </c>
      <c r="U360" s="2">
        <f t="shared" si="74"/>
        <v>-0.27522033632230447</v>
      </c>
    </row>
    <row r="361" spans="1:21" x14ac:dyDescent="0.3">
      <c r="A361" s="1" t="str">
        <f>'D gesamt'!G363</f>
        <v>Fuji Technology Press Ltd.</v>
      </c>
      <c r="B361" s="1" t="str">
        <f>'D gesamt'!H363</f>
        <v>Closed/Hybrid</v>
      </c>
      <c r="C361" s="1">
        <f>'D gesamt'!I363+'A gesamt'!I363+'CH gesamt'!I363</f>
        <v>5</v>
      </c>
      <c r="D361" s="1">
        <f>'D gesamt'!J363+'A gesamt'!J363+'CH gesamt'!J363</f>
        <v>3</v>
      </c>
      <c r="E361" s="1">
        <f>'D gesamt'!K363+'A gesamt'!K363+'CH gesamt'!K363</f>
        <v>0</v>
      </c>
      <c r="F361" s="1">
        <f>'D gesamt'!L363+'A gesamt'!L363+'CH gesamt'!L363</f>
        <v>7</v>
      </c>
      <c r="G361" s="1">
        <f>'D gesamt'!M363+'A gesamt'!M363+'CH gesamt'!M363</f>
        <v>1</v>
      </c>
      <c r="H361" s="1">
        <f>'D gesamt'!N363+'A gesamt'!N363+'CH gesamt'!N363</f>
        <v>4</v>
      </c>
      <c r="I361" s="1">
        <f>'D gesamt'!O363+'A gesamt'!O363+'CH gesamt'!O363</f>
        <v>20</v>
      </c>
      <c r="J361" s="2">
        <f t="shared" si="67"/>
        <v>2.8330899236907228E-5</v>
      </c>
      <c r="K361" s="7">
        <f t="shared" si="75"/>
        <v>0.99170754579335685</v>
      </c>
      <c r="L361" t="s">
        <v>1688</v>
      </c>
      <c r="M361" s="7">
        <f t="shared" si="68"/>
        <v>3.144481042709914E-5</v>
      </c>
      <c r="N361" s="1" t="s">
        <v>669</v>
      </c>
      <c r="O361" s="1" t="s">
        <v>4</v>
      </c>
      <c r="P361" s="7">
        <f t="shared" si="69"/>
        <v>-0.4</v>
      </c>
      <c r="Q361" s="7">
        <f t="shared" si="70"/>
        <v>-1</v>
      </c>
      <c r="R361" s="7" t="e">
        <f t="shared" si="71"/>
        <v>#DIV/0!</v>
      </c>
      <c r="S361" s="7">
        <f t="shared" si="72"/>
        <v>-0.85714285714285721</v>
      </c>
      <c r="T361" s="7">
        <f t="shared" si="73"/>
        <v>3</v>
      </c>
      <c r="U361" s="2" t="e">
        <f t="shared" si="74"/>
        <v>#DIV/0!</v>
      </c>
    </row>
    <row r="362" spans="1:21" x14ac:dyDescent="0.3">
      <c r="A362" s="1" t="str">
        <f>'D gesamt'!G364</f>
        <v>Bioscience Research Institute Pte. Ltd.</v>
      </c>
      <c r="B362" s="1" t="str">
        <f>'D gesamt'!H364</f>
        <v>Closed/Hybrid</v>
      </c>
      <c r="C362" s="1">
        <f>'D gesamt'!I364+'A gesamt'!I364+'CH gesamt'!I364</f>
        <v>1</v>
      </c>
      <c r="D362" s="1">
        <f>'D gesamt'!J364+'A gesamt'!J364+'CH gesamt'!J364</f>
        <v>3</v>
      </c>
      <c r="E362" s="1">
        <f>'D gesamt'!K364+'A gesamt'!K364+'CH gesamt'!K364</f>
        <v>3</v>
      </c>
      <c r="F362" s="1">
        <f>'D gesamt'!L364+'A gesamt'!L364+'CH gesamt'!L364</f>
        <v>8</v>
      </c>
      <c r="G362" s="1">
        <f>'D gesamt'!M364+'A gesamt'!M364+'CH gesamt'!M364</f>
        <v>4</v>
      </c>
      <c r="H362" s="1">
        <f>'D gesamt'!N364+'A gesamt'!N364+'CH gesamt'!N364</f>
        <v>1</v>
      </c>
      <c r="I362" s="1">
        <f>'D gesamt'!O364+'A gesamt'!O364+'CH gesamt'!O364</f>
        <v>20</v>
      </c>
      <c r="J362" s="2">
        <f t="shared" si="67"/>
        <v>2.8330899236907228E-5</v>
      </c>
      <c r="K362" s="7">
        <f t="shared" si="75"/>
        <v>0.99173587669259378</v>
      </c>
      <c r="L362" t="s">
        <v>1688</v>
      </c>
      <c r="M362" s="7">
        <f t="shared" si="68"/>
        <v>7.861202606774785E-6</v>
      </c>
      <c r="N362" s="1" t="s">
        <v>323</v>
      </c>
      <c r="O362" s="1" t="s">
        <v>4</v>
      </c>
      <c r="P362" s="7">
        <f t="shared" si="69"/>
        <v>2</v>
      </c>
      <c r="Q362" s="7">
        <f t="shared" si="70"/>
        <v>0</v>
      </c>
      <c r="R362" s="7">
        <f t="shared" si="71"/>
        <v>1.6666666666666665</v>
      </c>
      <c r="S362" s="7">
        <f t="shared" si="72"/>
        <v>-0.5</v>
      </c>
      <c r="T362" s="7">
        <f t="shared" si="73"/>
        <v>-0.75</v>
      </c>
      <c r="U362" s="2">
        <f t="shared" si="74"/>
        <v>0</v>
      </c>
    </row>
    <row r="363" spans="1:21" x14ac:dyDescent="0.3">
      <c r="A363" s="1" t="str">
        <f>'D gesamt'!G365</f>
        <v>NACE International</v>
      </c>
      <c r="B363" s="1" t="str">
        <f>'D gesamt'!H365</f>
        <v>Closed/Hybrid</v>
      </c>
      <c r="C363" s="1">
        <f>'D gesamt'!I365+'A gesamt'!I365+'CH gesamt'!I365</f>
        <v>5</v>
      </c>
      <c r="D363" s="1">
        <f>'D gesamt'!J365+'A gesamt'!J365+'CH gesamt'!J365</f>
        <v>0</v>
      </c>
      <c r="E363" s="1">
        <f>'D gesamt'!K365+'A gesamt'!K365+'CH gesamt'!K365</f>
        <v>5</v>
      </c>
      <c r="F363" s="1">
        <f>'D gesamt'!L365+'A gesamt'!L365+'CH gesamt'!L365</f>
        <v>1</v>
      </c>
      <c r="G363" s="1">
        <f>'D gesamt'!M365+'A gesamt'!M365+'CH gesamt'!M365</f>
        <v>5</v>
      </c>
      <c r="H363" s="1">
        <f>'D gesamt'!N365+'A gesamt'!N365+'CH gesamt'!N365</f>
        <v>4</v>
      </c>
      <c r="I363" s="1">
        <f>'D gesamt'!O365+'A gesamt'!O365+'CH gesamt'!O365</f>
        <v>20</v>
      </c>
      <c r="J363" s="2">
        <f t="shared" si="67"/>
        <v>2.8330899236907228E-5</v>
      </c>
      <c r="K363" s="7">
        <f t="shared" si="75"/>
        <v>0.9917642075918307</v>
      </c>
      <c r="L363" t="s">
        <v>1688</v>
      </c>
      <c r="M363" s="7">
        <f t="shared" si="68"/>
        <v>3.144481042709914E-5</v>
      </c>
      <c r="N363" s="1" t="s">
        <v>665</v>
      </c>
      <c r="O363" s="1" t="s">
        <v>4</v>
      </c>
      <c r="P363" s="7">
        <f t="shared" si="69"/>
        <v>-1</v>
      </c>
      <c r="Q363" s="7" t="e">
        <f t="shared" si="70"/>
        <v>#DIV/0!</v>
      </c>
      <c r="R363" s="7">
        <f t="shared" si="71"/>
        <v>-0.8</v>
      </c>
      <c r="S363" s="7">
        <f t="shared" si="72"/>
        <v>4</v>
      </c>
      <c r="T363" s="7">
        <f t="shared" si="73"/>
        <v>-0.19999999999999996</v>
      </c>
      <c r="U363" s="2" t="e">
        <f t="shared" si="74"/>
        <v>#DIV/0!</v>
      </c>
    </row>
    <row r="364" spans="1:21" x14ac:dyDescent="0.3">
      <c r="A364" s="1" t="str">
        <f>'D gesamt'!G366</f>
        <v>ISEAS - Yusof Ishak Institute</v>
      </c>
      <c r="B364" s="1" t="str">
        <f>'D gesamt'!H366</f>
        <v>Closed/Hybrid</v>
      </c>
      <c r="C364" s="1">
        <f>'D gesamt'!I366+'A gesamt'!I366+'CH gesamt'!I366</f>
        <v>0</v>
      </c>
      <c r="D364" s="1">
        <f>'D gesamt'!J366+'A gesamt'!J366+'CH gesamt'!J366</f>
        <v>3</v>
      </c>
      <c r="E364" s="1">
        <f>'D gesamt'!K366+'A gesamt'!K366+'CH gesamt'!K366</f>
        <v>2</v>
      </c>
      <c r="F364" s="1">
        <f>'D gesamt'!L366+'A gesamt'!L366+'CH gesamt'!L366</f>
        <v>9</v>
      </c>
      <c r="G364" s="1">
        <f>'D gesamt'!M366+'A gesamt'!M366+'CH gesamt'!M366</f>
        <v>5</v>
      </c>
      <c r="H364" s="1">
        <f>'D gesamt'!N366+'A gesamt'!N366+'CH gesamt'!N366</f>
        <v>1</v>
      </c>
      <c r="I364" s="1">
        <f>'D gesamt'!O366+'A gesamt'!O366+'CH gesamt'!O366</f>
        <v>20</v>
      </c>
      <c r="J364" s="2">
        <f t="shared" si="67"/>
        <v>2.8330899236907228E-5</v>
      </c>
      <c r="K364" s="7">
        <f t="shared" si="75"/>
        <v>0.99179253849106763</v>
      </c>
      <c r="L364" t="s">
        <v>1688</v>
      </c>
      <c r="M364" s="7">
        <f t="shared" si="68"/>
        <v>7.861202606774785E-6</v>
      </c>
      <c r="N364" s="1" t="s">
        <v>429</v>
      </c>
      <c r="O364" s="1" t="s">
        <v>4</v>
      </c>
      <c r="P364" s="7" t="e">
        <f t="shared" si="69"/>
        <v>#DIV/0!</v>
      </c>
      <c r="Q364" s="7">
        <f t="shared" si="70"/>
        <v>-0.33333333333333337</v>
      </c>
      <c r="R364" s="7">
        <f t="shared" si="71"/>
        <v>3.5</v>
      </c>
      <c r="S364" s="7">
        <f t="shared" si="72"/>
        <v>-0.44444444444444442</v>
      </c>
      <c r="T364" s="7">
        <f t="shared" si="73"/>
        <v>-0.8</v>
      </c>
      <c r="U364" s="2" t="e">
        <f t="shared" si="74"/>
        <v>#DIV/0!</v>
      </c>
    </row>
    <row r="365" spans="1:21" x14ac:dyDescent="0.3">
      <c r="A365" s="1" t="str">
        <f>'D gesamt'!G367</f>
        <v>Exeley, Inc.</v>
      </c>
      <c r="B365" s="1" t="str">
        <f>'D gesamt'!H367</f>
        <v>Closed/Hybrid</v>
      </c>
      <c r="C365" s="1">
        <f>'D gesamt'!I367+'A gesamt'!I367+'CH gesamt'!I367</f>
        <v>1</v>
      </c>
      <c r="D365" s="1">
        <f>'D gesamt'!J367+'A gesamt'!J367+'CH gesamt'!J367</f>
        <v>0</v>
      </c>
      <c r="E365" s="1">
        <f>'D gesamt'!K367+'A gesamt'!K367+'CH gesamt'!K367</f>
        <v>5</v>
      </c>
      <c r="F365" s="1">
        <f>'D gesamt'!L367+'A gesamt'!L367+'CH gesamt'!L367</f>
        <v>6</v>
      </c>
      <c r="G365" s="1">
        <f>'D gesamt'!M367+'A gesamt'!M367+'CH gesamt'!M367</f>
        <v>2</v>
      </c>
      <c r="H365" s="1">
        <f>'D gesamt'!N367+'A gesamt'!N367+'CH gesamt'!N367</f>
        <v>7</v>
      </c>
      <c r="I365" s="1">
        <f>'D gesamt'!O367+'A gesamt'!O367+'CH gesamt'!O367</f>
        <v>21</v>
      </c>
      <c r="J365" s="2">
        <f t="shared" si="67"/>
        <v>2.9747444198752591E-5</v>
      </c>
      <c r="K365" s="7">
        <f t="shared" si="75"/>
        <v>0.99182228593526633</v>
      </c>
      <c r="L365" t="s">
        <v>1688</v>
      </c>
      <c r="M365" s="7">
        <f t="shared" si="68"/>
        <v>5.5028418247423493E-5</v>
      </c>
      <c r="N365" s="1" t="s">
        <v>481</v>
      </c>
      <c r="O365" s="1" t="s">
        <v>4</v>
      </c>
      <c r="P365" s="7">
        <f t="shared" si="69"/>
        <v>-1</v>
      </c>
      <c r="Q365" s="7" t="e">
        <f t="shared" si="70"/>
        <v>#DIV/0!</v>
      </c>
      <c r="R365" s="7">
        <f t="shared" si="71"/>
        <v>0.19999999999999996</v>
      </c>
      <c r="S365" s="7">
        <f t="shared" si="72"/>
        <v>-0.66666666666666674</v>
      </c>
      <c r="T365" s="7">
        <f t="shared" si="73"/>
        <v>2.5</v>
      </c>
      <c r="U365" s="2" t="e">
        <f t="shared" si="74"/>
        <v>#DIV/0!</v>
      </c>
    </row>
    <row r="366" spans="1:21" x14ac:dyDescent="0.3">
      <c r="A366" s="1" t="str">
        <f>'D gesamt'!G368</f>
        <v>Linkoping University Electronic Press</v>
      </c>
      <c r="B366" s="1" t="str">
        <f>'D gesamt'!H368</f>
        <v>Closed/Hybrid</v>
      </c>
      <c r="C366" s="1">
        <f>'D gesamt'!I368+'A gesamt'!I368+'CH gesamt'!I368</f>
        <v>4</v>
      </c>
      <c r="D366" s="1">
        <f>'D gesamt'!J368+'A gesamt'!J368+'CH gesamt'!J368</f>
        <v>1</v>
      </c>
      <c r="E366" s="1">
        <f>'D gesamt'!K368+'A gesamt'!K368+'CH gesamt'!K368</f>
        <v>1</v>
      </c>
      <c r="F366" s="1">
        <f>'D gesamt'!L368+'A gesamt'!L368+'CH gesamt'!L368</f>
        <v>4</v>
      </c>
      <c r="G366" s="1">
        <f>'D gesamt'!M368+'A gesamt'!M368+'CH gesamt'!M368</f>
        <v>4</v>
      </c>
      <c r="H366" s="1">
        <f>'D gesamt'!N368+'A gesamt'!N368+'CH gesamt'!N368</f>
        <v>6</v>
      </c>
      <c r="I366" s="1">
        <f>'D gesamt'!O368+'A gesamt'!O368+'CH gesamt'!O368</f>
        <v>20</v>
      </c>
      <c r="J366" s="2">
        <f t="shared" si="67"/>
        <v>2.8330899236907228E-5</v>
      </c>
      <c r="K366" s="7">
        <f t="shared" si="75"/>
        <v>0.99185061683450326</v>
      </c>
      <c r="L366" t="s">
        <v>1688</v>
      </c>
      <c r="M366" s="7">
        <f t="shared" si="68"/>
        <v>4.7167215640648707E-5</v>
      </c>
      <c r="N366" s="1" t="s">
        <v>547</v>
      </c>
      <c r="O366" s="1" t="s">
        <v>4</v>
      </c>
      <c r="P366" s="7">
        <f t="shared" si="69"/>
        <v>-0.75</v>
      </c>
      <c r="Q366" s="7">
        <f t="shared" si="70"/>
        <v>0</v>
      </c>
      <c r="R366" s="7">
        <f t="shared" si="71"/>
        <v>3</v>
      </c>
      <c r="S366" s="7">
        <f t="shared" si="72"/>
        <v>0</v>
      </c>
      <c r="T366" s="7">
        <f t="shared" si="73"/>
        <v>0.5</v>
      </c>
      <c r="U366" s="2">
        <f t="shared" si="74"/>
        <v>8.4471771197698553E-2</v>
      </c>
    </row>
    <row r="367" spans="1:21" x14ac:dyDescent="0.3">
      <c r="A367" s="1" t="str">
        <f>'D gesamt'!G369</f>
        <v>Naturalis Biodiversity Center</v>
      </c>
      <c r="B367" s="1" t="str">
        <f>'D gesamt'!H369</f>
        <v>Closed/Hybrid</v>
      </c>
      <c r="C367" s="1">
        <f>'D gesamt'!I369+'A gesamt'!I369+'CH gesamt'!I369</f>
        <v>1</v>
      </c>
      <c r="D367" s="1">
        <f>'D gesamt'!J369+'A gesamt'!J369+'CH gesamt'!J369</f>
        <v>3</v>
      </c>
      <c r="E367" s="1">
        <f>'D gesamt'!K369+'A gesamt'!K369+'CH gesamt'!K369</f>
        <v>3</v>
      </c>
      <c r="F367" s="1">
        <f>'D gesamt'!L369+'A gesamt'!L369+'CH gesamt'!L369</f>
        <v>3</v>
      </c>
      <c r="G367" s="1">
        <f>'D gesamt'!M369+'A gesamt'!M369+'CH gesamt'!M369</f>
        <v>4</v>
      </c>
      <c r="H367" s="1">
        <f>'D gesamt'!N369+'A gesamt'!N369+'CH gesamt'!N369</f>
        <v>6</v>
      </c>
      <c r="I367" s="1">
        <f>'D gesamt'!O369+'A gesamt'!O369+'CH gesamt'!O369</f>
        <v>20</v>
      </c>
      <c r="J367" s="2">
        <f t="shared" si="67"/>
        <v>2.8330899236907228E-5</v>
      </c>
      <c r="K367" s="7">
        <f t="shared" si="75"/>
        <v>0.99187894773374019</v>
      </c>
      <c r="L367" t="s">
        <v>1688</v>
      </c>
      <c r="M367" s="7">
        <f t="shared" si="68"/>
        <v>4.7167215640648707E-5</v>
      </c>
      <c r="N367" s="1" t="s">
        <v>386</v>
      </c>
      <c r="O367" s="1" t="s">
        <v>4</v>
      </c>
      <c r="P367" s="7">
        <f t="shared" si="69"/>
        <v>2</v>
      </c>
      <c r="Q367" s="7">
        <f t="shared" si="70"/>
        <v>0</v>
      </c>
      <c r="R367" s="7">
        <f t="shared" si="71"/>
        <v>0</v>
      </c>
      <c r="S367" s="7">
        <f t="shared" si="72"/>
        <v>0.33333333333333326</v>
      </c>
      <c r="T367" s="7">
        <f t="shared" si="73"/>
        <v>0.5</v>
      </c>
      <c r="U367" s="2">
        <f t="shared" si="74"/>
        <v>0.43096908110525556</v>
      </c>
    </row>
    <row r="368" spans="1:21" x14ac:dyDescent="0.3">
      <c r="A368" s="1" t="str">
        <f>'D gesamt'!G370</f>
        <v>ARLE (International Associaton for Research in L1 Education)</v>
      </c>
      <c r="B368" s="1" t="str">
        <f>'D gesamt'!H370</f>
        <v>Closed/Hybrid</v>
      </c>
      <c r="C368" s="1">
        <f>'D gesamt'!I370+'A gesamt'!I370+'CH gesamt'!I370</f>
        <v>3</v>
      </c>
      <c r="D368" s="1">
        <f>'D gesamt'!J370+'A gesamt'!J370+'CH gesamt'!J370</f>
        <v>3</v>
      </c>
      <c r="E368" s="1">
        <f>'D gesamt'!K370+'A gesamt'!K370+'CH gesamt'!K370</f>
        <v>2</v>
      </c>
      <c r="F368" s="1">
        <f>'D gesamt'!L370+'A gesamt'!L370+'CH gesamt'!L370</f>
        <v>6</v>
      </c>
      <c r="G368" s="1">
        <f>'D gesamt'!M370+'A gesamt'!M370+'CH gesamt'!M370</f>
        <v>3</v>
      </c>
      <c r="H368" s="1">
        <f>'D gesamt'!N370+'A gesamt'!N370+'CH gesamt'!N370</f>
        <v>3</v>
      </c>
      <c r="I368" s="1">
        <f>'D gesamt'!O370+'A gesamt'!O370+'CH gesamt'!O370</f>
        <v>20</v>
      </c>
      <c r="J368" s="2">
        <f t="shared" si="67"/>
        <v>2.8330899236907228E-5</v>
      </c>
      <c r="K368" s="7">
        <f t="shared" si="75"/>
        <v>0.99190727863297712</v>
      </c>
      <c r="L368" t="s">
        <v>1688</v>
      </c>
      <c r="M368" s="7">
        <f t="shared" si="68"/>
        <v>2.3583607820324353E-5</v>
      </c>
      <c r="N368" s="1" t="s">
        <v>681</v>
      </c>
      <c r="O368" s="1" t="s">
        <v>4</v>
      </c>
      <c r="P368" s="7">
        <f t="shared" si="69"/>
        <v>0</v>
      </c>
      <c r="Q368" s="7">
        <f t="shared" si="70"/>
        <v>-0.33333333333333337</v>
      </c>
      <c r="R368" s="7">
        <f t="shared" si="71"/>
        <v>2</v>
      </c>
      <c r="S368" s="7">
        <f t="shared" si="72"/>
        <v>-0.5</v>
      </c>
      <c r="T368" s="7">
        <f t="shared" si="73"/>
        <v>0</v>
      </c>
      <c r="U368" s="2">
        <f t="shared" si="74"/>
        <v>0</v>
      </c>
    </row>
    <row r="369" spans="1:21" x14ac:dyDescent="0.3">
      <c r="A369" s="1" t="str">
        <f>'D gesamt'!G371</f>
        <v>Society of Glass Technology</v>
      </c>
      <c r="B369" s="1" t="str">
        <f>'D gesamt'!H371</f>
        <v>Closed/Hybrid</v>
      </c>
      <c r="C369" s="1">
        <f>'D gesamt'!I371+'A gesamt'!I371+'CH gesamt'!I371</f>
        <v>0</v>
      </c>
      <c r="D369" s="1">
        <f>'D gesamt'!J371+'A gesamt'!J371+'CH gesamt'!J371</f>
        <v>4</v>
      </c>
      <c r="E369" s="1">
        <f>'D gesamt'!K371+'A gesamt'!K371+'CH gesamt'!K371</f>
        <v>3</v>
      </c>
      <c r="F369" s="1">
        <f>'D gesamt'!L371+'A gesamt'!L371+'CH gesamt'!L371</f>
        <v>8</v>
      </c>
      <c r="G369" s="1">
        <f>'D gesamt'!M371+'A gesamt'!M371+'CH gesamt'!M371</f>
        <v>4</v>
      </c>
      <c r="H369" s="1">
        <f>'D gesamt'!N371+'A gesamt'!N371+'CH gesamt'!N371</f>
        <v>1</v>
      </c>
      <c r="I369" s="1">
        <f>'D gesamt'!O371+'A gesamt'!O371+'CH gesamt'!O371</f>
        <v>20</v>
      </c>
      <c r="J369" s="2">
        <f t="shared" si="67"/>
        <v>2.8330899236907228E-5</v>
      </c>
      <c r="K369" s="7">
        <f t="shared" si="75"/>
        <v>0.99193560953221405</v>
      </c>
      <c r="L369" t="s">
        <v>1688</v>
      </c>
      <c r="M369" s="7">
        <f t="shared" si="68"/>
        <v>7.861202606774785E-6</v>
      </c>
      <c r="N369" s="1" t="s">
        <v>674</v>
      </c>
      <c r="O369" s="1" t="s">
        <v>4</v>
      </c>
      <c r="P369" s="7" t="e">
        <f t="shared" si="69"/>
        <v>#DIV/0!</v>
      </c>
      <c r="Q369" s="7">
        <f t="shared" si="70"/>
        <v>-0.25</v>
      </c>
      <c r="R369" s="7">
        <f t="shared" si="71"/>
        <v>1.6666666666666665</v>
      </c>
      <c r="S369" s="7">
        <f t="shared" si="72"/>
        <v>-0.5</v>
      </c>
      <c r="T369" s="7">
        <f t="shared" si="73"/>
        <v>-0.75</v>
      </c>
      <c r="U369" s="2" t="e">
        <f t="shared" si="74"/>
        <v>#DIV/0!</v>
      </c>
    </row>
    <row r="370" spans="1:21" x14ac:dyDescent="0.3">
      <c r="A370" s="1" t="str">
        <f>'D gesamt'!G372</f>
        <v>Indiana University Mathematics Journal</v>
      </c>
      <c r="B370" s="1" t="str">
        <f>'D gesamt'!H372</f>
        <v>Closed/Hybrid</v>
      </c>
      <c r="C370" s="1">
        <f>'D gesamt'!I372+'A gesamt'!I372+'CH gesamt'!I372</f>
        <v>4</v>
      </c>
      <c r="D370" s="1">
        <f>'D gesamt'!J372+'A gesamt'!J372+'CH gesamt'!J372</f>
        <v>1</v>
      </c>
      <c r="E370" s="1">
        <f>'D gesamt'!K372+'A gesamt'!K372+'CH gesamt'!K372</f>
        <v>1</v>
      </c>
      <c r="F370" s="1">
        <f>'D gesamt'!L372+'A gesamt'!L372+'CH gesamt'!L372</f>
        <v>7</v>
      </c>
      <c r="G370" s="1">
        <f>'D gesamt'!M372+'A gesamt'!M372+'CH gesamt'!M372</f>
        <v>2</v>
      </c>
      <c r="H370" s="1">
        <f>'D gesamt'!N372+'A gesamt'!N372+'CH gesamt'!N372</f>
        <v>5</v>
      </c>
      <c r="I370" s="1">
        <f>'D gesamt'!O372+'A gesamt'!O372+'CH gesamt'!O372</f>
        <v>20</v>
      </c>
      <c r="J370" s="2">
        <f t="shared" si="67"/>
        <v>2.8330899236907228E-5</v>
      </c>
      <c r="K370" s="7">
        <f t="shared" si="75"/>
        <v>0.99196394043145097</v>
      </c>
      <c r="L370" t="s">
        <v>1688</v>
      </c>
      <c r="M370" s="7">
        <f t="shared" si="68"/>
        <v>3.930601303387392E-5</v>
      </c>
      <c r="N370" s="1" t="s">
        <v>369</v>
      </c>
      <c r="O370" s="1" t="s">
        <v>4</v>
      </c>
      <c r="P370" s="7">
        <f t="shared" si="69"/>
        <v>-0.75</v>
      </c>
      <c r="Q370" s="7">
        <f t="shared" si="70"/>
        <v>0</v>
      </c>
      <c r="R370" s="7">
        <f t="shared" si="71"/>
        <v>6</v>
      </c>
      <c r="S370" s="7">
        <f t="shared" si="72"/>
        <v>-0.7142857142857143</v>
      </c>
      <c r="T370" s="7">
        <f t="shared" si="73"/>
        <v>1.5</v>
      </c>
      <c r="U370" s="2">
        <f t="shared" si="74"/>
        <v>4.5639552591273169E-2</v>
      </c>
    </row>
    <row r="371" spans="1:21" x14ac:dyDescent="0.3">
      <c r="A371" s="1" t="str">
        <f>'D gesamt'!G373</f>
        <v>Ceramic Society of Japan</v>
      </c>
      <c r="B371" s="1" t="str">
        <f>'D gesamt'!H373</f>
        <v>Closed/Hybrid</v>
      </c>
      <c r="C371" s="1">
        <f>'D gesamt'!I373+'A gesamt'!I373+'CH gesamt'!I373</f>
        <v>3</v>
      </c>
      <c r="D371" s="1">
        <f>'D gesamt'!J373+'A gesamt'!J373+'CH gesamt'!J373</f>
        <v>17</v>
      </c>
      <c r="E371" s="1">
        <f>'D gesamt'!K373+'A gesamt'!K373+'CH gesamt'!K373</f>
        <v>1</v>
      </c>
      <c r="F371" s="1">
        <f>'D gesamt'!L373+'A gesamt'!L373+'CH gesamt'!L373</f>
        <v>0</v>
      </c>
      <c r="G371" s="1">
        <f>'D gesamt'!M373+'A gesamt'!M373+'CH gesamt'!M373</f>
        <v>0</v>
      </c>
      <c r="H371" s="1">
        <f>'D gesamt'!N373+'A gesamt'!N373+'CH gesamt'!N373</f>
        <v>0</v>
      </c>
      <c r="I371" s="1">
        <f>'D gesamt'!O373+'A gesamt'!O373+'CH gesamt'!O373</f>
        <v>21</v>
      </c>
      <c r="J371" s="2">
        <f t="shared" si="67"/>
        <v>2.9747444198752591E-5</v>
      </c>
      <c r="K371" s="7">
        <f t="shared" si="75"/>
        <v>0.99199368787564968</v>
      </c>
      <c r="L371" t="s">
        <v>1688</v>
      </c>
      <c r="M371" s="7">
        <f t="shared" si="68"/>
        <v>0</v>
      </c>
      <c r="N371" s="1" t="s">
        <v>607</v>
      </c>
      <c r="O371" s="1" t="s">
        <v>4</v>
      </c>
      <c r="P371" s="7">
        <f t="shared" si="69"/>
        <v>4.666666666666667</v>
      </c>
      <c r="Q371" s="7">
        <f t="shared" si="70"/>
        <v>-0.94117647058823528</v>
      </c>
      <c r="R371" s="7">
        <f t="shared" si="71"/>
        <v>-1</v>
      </c>
      <c r="S371" s="7" t="e">
        <f t="shared" si="72"/>
        <v>#DIV/0!</v>
      </c>
      <c r="T371" s="7" t="e">
        <f t="shared" si="73"/>
        <v>#DIV/0!</v>
      </c>
      <c r="U371" s="2" t="e">
        <f t="shared" si="74"/>
        <v>#DIV/0!</v>
      </c>
    </row>
    <row r="372" spans="1:21" x14ac:dyDescent="0.3">
      <c r="A372" s="1" t="str">
        <f>'D gesamt'!G374</f>
        <v>Kowsar Medical Institute</v>
      </c>
      <c r="B372" s="1" t="str">
        <f>'D gesamt'!H374</f>
        <v>Closed/Hybrid</v>
      </c>
      <c r="C372" s="1">
        <f>'D gesamt'!I374+'A gesamt'!I374+'CH gesamt'!I374</f>
        <v>2</v>
      </c>
      <c r="D372" s="1">
        <f>'D gesamt'!J374+'A gesamt'!J374+'CH gesamt'!J374</f>
        <v>7</v>
      </c>
      <c r="E372" s="1">
        <f>'D gesamt'!K374+'A gesamt'!K374+'CH gesamt'!K374</f>
        <v>3</v>
      </c>
      <c r="F372" s="1">
        <f>'D gesamt'!L374+'A gesamt'!L374+'CH gesamt'!L374</f>
        <v>4</v>
      </c>
      <c r="G372" s="1">
        <f>'D gesamt'!M374+'A gesamt'!M374+'CH gesamt'!M374</f>
        <v>2</v>
      </c>
      <c r="H372" s="1">
        <f>'D gesamt'!N374+'A gesamt'!N374+'CH gesamt'!N374</f>
        <v>1</v>
      </c>
      <c r="I372" s="1">
        <f>'D gesamt'!O374+'A gesamt'!O374+'CH gesamt'!O374</f>
        <v>19</v>
      </c>
      <c r="J372" s="2">
        <f t="shared" si="67"/>
        <v>2.6914354275061866E-5</v>
      </c>
      <c r="K372" s="7">
        <f t="shared" si="75"/>
        <v>0.99202060222992472</v>
      </c>
      <c r="L372" t="s">
        <v>1688</v>
      </c>
      <c r="M372" s="7">
        <f t="shared" si="68"/>
        <v>7.861202606774785E-6</v>
      </c>
      <c r="N372" s="1" t="s">
        <v>640</v>
      </c>
      <c r="O372" s="1" t="s">
        <v>4</v>
      </c>
      <c r="P372" s="7">
        <f t="shared" si="69"/>
        <v>2.5</v>
      </c>
      <c r="Q372" s="7">
        <f t="shared" si="70"/>
        <v>-0.5714285714285714</v>
      </c>
      <c r="R372" s="7">
        <f t="shared" si="71"/>
        <v>0.33333333333333326</v>
      </c>
      <c r="S372" s="7">
        <f t="shared" si="72"/>
        <v>-0.5</v>
      </c>
      <c r="T372" s="7">
        <f t="shared" si="73"/>
        <v>-0.5</v>
      </c>
      <c r="U372" s="2">
        <f t="shared" si="74"/>
        <v>-0.12944943670387588</v>
      </c>
    </row>
    <row r="373" spans="1:21" x14ac:dyDescent="0.3">
      <c r="A373" s="1" t="str">
        <f>'D gesamt'!G375</f>
        <v>SERDI</v>
      </c>
      <c r="B373" s="1" t="str">
        <f>'D gesamt'!H375</f>
        <v>Closed/Hybrid</v>
      </c>
      <c r="C373" s="1">
        <f>'D gesamt'!I375+'A gesamt'!I375+'CH gesamt'!I375</f>
        <v>1</v>
      </c>
      <c r="D373" s="1">
        <f>'D gesamt'!J375+'A gesamt'!J375+'CH gesamt'!J375</f>
        <v>1</v>
      </c>
      <c r="E373" s="1">
        <f>'D gesamt'!K375+'A gesamt'!K375+'CH gesamt'!K375</f>
        <v>4</v>
      </c>
      <c r="F373" s="1">
        <f>'D gesamt'!L375+'A gesamt'!L375+'CH gesamt'!L375</f>
        <v>4</v>
      </c>
      <c r="G373" s="1">
        <f>'D gesamt'!M375+'A gesamt'!M375+'CH gesamt'!M375</f>
        <v>5</v>
      </c>
      <c r="H373" s="1">
        <f>'D gesamt'!N375+'A gesamt'!N375+'CH gesamt'!N375</f>
        <v>4</v>
      </c>
      <c r="I373" s="1">
        <f>'D gesamt'!O375+'A gesamt'!O375+'CH gesamt'!O375</f>
        <v>19</v>
      </c>
      <c r="J373" s="2">
        <f t="shared" si="67"/>
        <v>2.6914354275061866E-5</v>
      </c>
      <c r="K373" s="7">
        <f t="shared" si="75"/>
        <v>0.99204751658419976</v>
      </c>
      <c r="L373" t="s">
        <v>1688</v>
      </c>
      <c r="M373" s="7">
        <f t="shared" si="68"/>
        <v>3.144481042709914E-5</v>
      </c>
      <c r="N373" s="1" t="s">
        <v>588</v>
      </c>
      <c r="O373" s="1" t="s">
        <v>4</v>
      </c>
      <c r="P373" s="7">
        <f t="shared" si="69"/>
        <v>0</v>
      </c>
      <c r="Q373" s="7">
        <f t="shared" si="70"/>
        <v>3</v>
      </c>
      <c r="R373" s="7">
        <f t="shared" si="71"/>
        <v>0</v>
      </c>
      <c r="S373" s="7">
        <f t="shared" si="72"/>
        <v>0.25</v>
      </c>
      <c r="T373" s="7">
        <f t="shared" si="73"/>
        <v>-0.19999999999999996</v>
      </c>
      <c r="U373" s="2">
        <f t="shared" si="74"/>
        <v>0.3195079107728942</v>
      </c>
    </row>
    <row r="374" spans="1:21" x14ac:dyDescent="0.3">
      <c r="A374" s="1" t="str">
        <f>'D gesamt'!G376</f>
        <v>American Society for Photogrammetry and Remote Sensing</v>
      </c>
      <c r="B374" s="1" t="str">
        <f>'D gesamt'!H376</f>
        <v>Closed/Hybrid</v>
      </c>
      <c r="C374" s="1">
        <f>'D gesamt'!I376+'A gesamt'!I376+'CH gesamt'!I376</f>
        <v>0</v>
      </c>
      <c r="D374" s="1">
        <f>'D gesamt'!J376+'A gesamt'!J376+'CH gesamt'!J376</f>
        <v>4</v>
      </c>
      <c r="E374" s="1">
        <f>'D gesamt'!K376+'A gesamt'!K376+'CH gesamt'!K376</f>
        <v>0</v>
      </c>
      <c r="F374" s="1">
        <f>'D gesamt'!L376+'A gesamt'!L376+'CH gesamt'!L376</f>
        <v>7</v>
      </c>
      <c r="G374" s="1">
        <f>'D gesamt'!M376+'A gesamt'!M376+'CH gesamt'!M376</f>
        <v>9</v>
      </c>
      <c r="H374" s="1">
        <f>'D gesamt'!N376+'A gesamt'!N376+'CH gesamt'!N376</f>
        <v>1</v>
      </c>
      <c r="I374" s="1">
        <f>'D gesamt'!O376+'A gesamt'!O376+'CH gesamt'!O376</f>
        <v>21</v>
      </c>
      <c r="J374" s="2">
        <f t="shared" si="67"/>
        <v>2.9747444198752591E-5</v>
      </c>
      <c r="K374" s="7">
        <f t="shared" si="75"/>
        <v>0.99207726402839846</v>
      </c>
      <c r="L374" t="s">
        <v>1688</v>
      </c>
      <c r="M374" s="7">
        <f t="shared" si="68"/>
        <v>7.861202606774785E-6</v>
      </c>
      <c r="N374" s="1" t="s">
        <v>664</v>
      </c>
      <c r="O374" s="1" t="s">
        <v>4</v>
      </c>
      <c r="P374" s="7" t="e">
        <f t="shared" si="69"/>
        <v>#DIV/0!</v>
      </c>
      <c r="Q374" s="7">
        <f t="shared" si="70"/>
        <v>-1</v>
      </c>
      <c r="R374" s="7" t="e">
        <f t="shared" si="71"/>
        <v>#DIV/0!</v>
      </c>
      <c r="S374" s="7">
        <f t="shared" si="72"/>
        <v>0.28571428571428581</v>
      </c>
      <c r="T374" s="7">
        <f t="shared" si="73"/>
        <v>-0.88888888888888884</v>
      </c>
      <c r="U374" s="2" t="e">
        <f t="shared" si="74"/>
        <v>#DIV/0!</v>
      </c>
    </row>
    <row r="375" spans="1:21" x14ac:dyDescent="0.3">
      <c r="A375" s="1" t="str">
        <f>'D gesamt'!G377</f>
        <v>American Society of Plant Taxonomists</v>
      </c>
      <c r="B375" s="1" t="str">
        <f>'D gesamt'!H377</f>
        <v>Closed/Hybrid</v>
      </c>
      <c r="C375" s="1">
        <f>'D gesamt'!I377+'A gesamt'!I377+'CH gesamt'!I377</f>
        <v>6</v>
      </c>
      <c r="D375" s="1">
        <f>'D gesamt'!J377+'A gesamt'!J377+'CH gesamt'!J377</f>
        <v>3</v>
      </c>
      <c r="E375" s="1">
        <f>'D gesamt'!K377+'A gesamt'!K377+'CH gesamt'!K377</f>
        <v>4</v>
      </c>
      <c r="F375" s="1">
        <f>'D gesamt'!L377+'A gesamt'!L377+'CH gesamt'!L377</f>
        <v>2</v>
      </c>
      <c r="G375" s="1">
        <f>'D gesamt'!M377+'A gesamt'!M377+'CH gesamt'!M377</f>
        <v>3</v>
      </c>
      <c r="H375" s="1">
        <f>'D gesamt'!N377+'A gesamt'!N377+'CH gesamt'!N377</f>
        <v>3</v>
      </c>
      <c r="I375" s="1">
        <f>'D gesamt'!O377+'A gesamt'!O377+'CH gesamt'!O377</f>
        <v>21</v>
      </c>
      <c r="J375" s="2">
        <f t="shared" si="67"/>
        <v>2.9747444198752591E-5</v>
      </c>
      <c r="K375" s="7">
        <f t="shared" si="75"/>
        <v>0.99210701147259717</v>
      </c>
      <c r="L375" t="s">
        <v>1688</v>
      </c>
      <c r="M375" s="7">
        <f t="shared" si="68"/>
        <v>2.3583607820324353E-5</v>
      </c>
      <c r="N375" s="1" t="s">
        <v>654</v>
      </c>
      <c r="O375" s="1" t="s">
        <v>4</v>
      </c>
      <c r="P375" s="7">
        <f t="shared" si="69"/>
        <v>-0.5</v>
      </c>
      <c r="Q375" s="7">
        <f t="shared" si="70"/>
        <v>0.33333333333333326</v>
      </c>
      <c r="R375" s="7">
        <f t="shared" si="71"/>
        <v>-0.5</v>
      </c>
      <c r="S375" s="7">
        <f t="shared" si="72"/>
        <v>0.5</v>
      </c>
      <c r="T375" s="7">
        <f t="shared" si="73"/>
        <v>0</v>
      </c>
      <c r="U375" s="2">
        <f t="shared" si="74"/>
        <v>-0.12944943670387588</v>
      </c>
    </row>
    <row r="376" spans="1:21" x14ac:dyDescent="0.3">
      <c r="A376" s="1" t="str">
        <f>'D gesamt'!G378</f>
        <v>SRUMB - Romanian Society for Ultrasonography in Medicine and Biology</v>
      </c>
      <c r="B376" s="1" t="str">
        <f>'D gesamt'!H378</f>
        <v>Closed/Hybrid</v>
      </c>
      <c r="C376" s="1">
        <f>'D gesamt'!I378+'A gesamt'!I378+'CH gesamt'!I378</f>
        <v>1</v>
      </c>
      <c r="D376" s="1">
        <f>'D gesamt'!J378+'A gesamt'!J378+'CH gesamt'!J378</f>
        <v>1</v>
      </c>
      <c r="E376" s="1">
        <f>'D gesamt'!K378+'A gesamt'!K378+'CH gesamt'!K378</f>
        <v>4</v>
      </c>
      <c r="F376" s="1">
        <f>'D gesamt'!L378+'A gesamt'!L378+'CH gesamt'!L378</f>
        <v>7</v>
      </c>
      <c r="G376" s="1">
        <f>'D gesamt'!M378+'A gesamt'!M378+'CH gesamt'!M378</f>
        <v>4</v>
      </c>
      <c r="H376" s="1">
        <f>'D gesamt'!N378+'A gesamt'!N378+'CH gesamt'!N378</f>
        <v>2</v>
      </c>
      <c r="I376" s="1">
        <f>'D gesamt'!O378+'A gesamt'!O378+'CH gesamt'!O378</f>
        <v>19</v>
      </c>
      <c r="J376" s="2">
        <f t="shared" si="67"/>
        <v>2.6914354275061866E-5</v>
      </c>
      <c r="K376" s="7">
        <f t="shared" si="75"/>
        <v>0.99213392582687221</v>
      </c>
      <c r="L376" t="s">
        <v>1688</v>
      </c>
      <c r="M376" s="7">
        <f t="shared" si="68"/>
        <v>1.572240521354957E-5</v>
      </c>
      <c r="N376" s="1" t="s">
        <v>398</v>
      </c>
      <c r="O376" s="1" t="s">
        <v>4</v>
      </c>
      <c r="P376" s="7">
        <f t="shared" si="69"/>
        <v>0</v>
      </c>
      <c r="Q376" s="7">
        <f t="shared" si="70"/>
        <v>3</v>
      </c>
      <c r="R376" s="7">
        <f t="shared" si="71"/>
        <v>0.75</v>
      </c>
      <c r="S376" s="7">
        <f t="shared" si="72"/>
        <v>-0.4285714285714286</v>
      </c>
      <c r="T376" s="7">
        <f t="shared" si="73"/>
        <v>-0.5</v>
      </c>
      <c r="U376" s="2">
        <f t="shared" si="74"/>
        <v>0.1486983549970351</v>
      </c>
    </row>
    <row r="377" spans="1:21" x14ac:dyDescent="0.3">
      <c r="A377" s="1" t="str">
        <f>'D gesamt'!G379</f>
        <v>Japan Institute of Heterocyclic Chemistry</v>
      </c>
      <c r="B377" s="1" t="str">
        <f>'D gesamt'!H379</f>
        <v>Closed/Hybrid</v>
      </c>
      <c r="C377" s="1">
        <f>'D gesamt'!I379+'A gesamt'!I379+'CH gesamt'!I379</f>
        <v>2</v>
      </c>
      <c r="D377" s="1">
        <f>'D gesamt'!J379+'A gesamt'!J379+'CH gesamt'!J379</f>
        <v>7</v>
      </c>
      <c r="E377" s="1">
        <f>'D gesamt'!K379+'A gesamt'!K379+'CH gesamt'!K379</f>
        <v>4</v>
      </c>
      <c r="F377" s="1">
        <f>'D gesamt'!L379+'A gesamt'!L379+'CH gesamt'!L379</f>
        <v>7</v>
      </c>
      <c r="G377" s="1">
        <f>'D gesamt'!M379+'A gesamt'!M379+'CH gesamt'!M379</f>
        <v>2</v>
      </c>
      <c r="H377" s="1">
        <f>'D gesamt'!N379+'A gesamt'!N379+'CH gesamt'!N379</f>
        <v>2</v>
      </c>
      <c r="I377" s="1">
        <f>'D gesamt'!O379+'A gesamt'!O379+'CH gesamt'!O379</f>
        <v>24</v>
      </c>
      <c r="J377" s="2">
        <f t="shared" si="67"/>
        <v>3.3997079084288678E-5</v>
      </c>
      <c r="K377" s="7">
        <f t="shared" si="75"/>
        <v>0.99216792290595646</v>
      </c>
      <c r="L377" t="s">
        <v>1688</v>
      </c>
      <c r="M377" s="7">
        <f t="shared" si="68"/>
        <v>1.572240521354957E-5</v>
      </c>
      <c r="N377" s="1" t="s">
        <v>441</v>
      </c>
      <c r="O377" s="1" t="s">
        <v>4</v>
      </c>
      <c r="P377" s="7">
        <f t="shared" si="69"/>
        <v>2.5</v>
      </c>
      <c r="Q377" s="7">
        <f t="shared" si="70"/>
        <v>-0.4285714285714286</v>
      </c>
      <c r="R377" s="7">
        <f t="shared" si="71"/>
        <v>0.75</v>
      </c>
      <c r="S377" s="7">
        <f t="shared" si="72"/>
        <v>-0.7142857142857143</v>
      </c>
      <c r="T377" s="7">
        <f t="shared" si="73"/>
        <v>0</v>
      </c>
      <c r="U377" s="2">
        <f t="shared" si="74"/>
        <v>0</v>
      </c>
    </row>
    <row r="378" spans="1:21" x14ac:dyDescent="0.3">
      <c r="A378" s="1" t="str">
        <f>'D gesamt'!G380</f>
        <v>Wildlife Biology</v>
      </c>
      <c r="B378" s="1" t="str">
        <f>'D gesamt'!H380</f>
        <v>Closed/Hybrid</v>
      </c>
      <c r="C378" s="1">
        <f>'D gesamt'!I380+'A gesamt'!I380+'CH gesamt'!I380</f>
        <v>1</v>
      </c>
      <c r="D378" s="1">
        <f>'D gesamt'!J380+'A gesamt'!J380+'CH gesamt'!J380</f>
        <v>1</v>
      </c>
      <c r="E378" s="1">
        <f>'D gesamt'!K380+'A gesamt'!K380+'CH gesamt'!K380</f>
        <v>3</v>
      </c>
      <c r="F378" s="1">
        <f>'D gesamt'!L380+'A gesamt'!L380+'CH gesamt'!L380</f>
        <v>2</v>
      </c>
      <c r="G378" s="1">
        <f>'D gesamt'!M380+'A gesamt'!M380+'CH gesamt'!M380</f>
        <v>4</v>
      </c>
      <c r="H378" s="1">
        <f>'D gesamt'!N380+'A gesamt'!N380+'CH gesamt'!N380</f>
        <v>9</v>
      </c>
      <c r="I378" s="1">
        <f>'D gesamt'!O380+'A gesamt'!O380+'CH gesamt'!O380</f>
        <v>20</v>
      </c>
      <c r="J378" s="2">
        <f t="shared" si="67"/>
        <v>2.8330899236907228E-5</v>
      </c>
      <c r="K378" s="7">
        <f t="shared" si="75"/>
        <v>0.99219625380519338</v>
      </c>
      <c r="L378" t="s">
        <v>1688</v>
      </c>
      <c r="M378" s="7">
        <f t="shared" si="68"/>
        <v>7.075082346097306E-5</v>
      </c>
      <c r="N378" s="1" t="s">
        <v>458</v>
      </c>
      <c r="O378" s="1" t="s">
        <v>4</v>
      </c>
      <c r="P378" s="7">
        <f t="shared" si="69"/>
        <v>0</v>
      </c>
      <c r="Q378" s="7">
        <f t="shared" si="70"/>
        <v>2</v>
      </c>
      <c r="R378" s="7">
        <f t="shared" si="71"/>
        <v>-0.33333333333333337</v>
      </c>
      <c r="S378" s="7">
        <f t="shared" si="72"/>
        <v>1</v>
      </c>
      <c r="T378" s="7">
        <f t="shared" si="73"/>
        <v>1.25</v>
      </c>
      <c r="U378" s="2">
        <f t="shared" si="74"/>
        <v>0.55184557391535982</v>
      </c>
    </row>
    <row r="379" spans="1:21" x14ac:dyDescent="0.3">
      <c r="A379" s="1" t="str">
        <f>'D gesamt'!G381</f>
        <v>Instituto Nazionale di Geofisica e Vulcanologia, INGV</v>
      </c>
      <c r="B379" s="1" t="str">
        <f>'D gesamt'!H381</f>
        <v>Closed/Hybrid</v>
      </c>
      <c r="C379" s="1">
        <f>'D gesamt'!I381+'A gesamt'!I381+'CH gesamt'!I381</f>
        <v>11</v>
      </c>
      <c r="D379" s="1">
        <f>'D gesamt'!J381+'A gesamt'!J381+'CH gesamt'!J381</f>
        <v>2</v>
      </c>
      <c r="E379" s="1">
        <f>'D gesamt'!K381+'A gesamt'!K381+'CH gesamt'!K381</f>
        <v>4</v>
      </c>
      <c r="F379" s="1">
        <f>'D gesamt'!L381+'A gesamt'!L381+'CH gesamt'!L381</f>
        <v>1</v>
      </c>
      <c r="G379" s="1">
        <f>'D gesamt'!M381+'A gesamt'!M381+'CH gesamt'!M381</f>
        <v>1</v>
      </c>
      <c r="H379" s="1">
        <f>'D gesamt'!N381+'A gesamt'!N381+'CH gesamt'!N381</f>
        <v>1</v>
      </c>
      <c r="I379" s="1">
        <f>'D gesamt'!O381+'A gesamt'!O381+'CH gesamt'!O381</f>
        <v>20</v>
      </c>
      <c r="J379" s="2">
        <f t="shared" si="67"/>
        <v>2.8330899236907228E-5</v>
      </c>
      <c r="K379" s="7">
        <f t="shared" si="75"/>
        <v>0.99222458470443031</v>
      </c>
      <c r="L379" t="s">
        <v>1688</v>
      </c>
      <c r="M379" s="7">
        <f t="shared" si="68"/>
        <v>7.861202606774785E-6</v>
      </c>
      <c r="N379" s="1" t="s">
        <v>302</v>
      </c>
      <c r="O379" s="1" t="s">
        <v>4</v>
      </c>
      <c r="P379" s="7">
        <f t="shared" si="69"/>
        <v>-0.81818181818181812</v>
      </c>
      <c r="Q379" s="7">
        <f t="shared" si="70"/>
        <v>1</v>
      </c>
      <c r="R379" s="7">
        <f t="shared" si="71"/>
        <v>-0.75</v>
      </c>
      <c r="S379" s="7">
        <f t="shared" si="72"/>
        <v>0</v>
      </c>
      <c r="T379" s="7">
        <f t="shared" si="73"/>
        <v>0</v>
      </c>
      <c r="U379" s="2">
        <f t="shared" si="74"/>
        <v>-0.38095607931615438</v>
      </c>
    </row>
    <row r="380" spans="1:21" x14ac:dyDescent="0.3">
      <c r="A380" s="1" t="str">
        <f>'D gesamt'!G382</f>
        <v>Scandinavian Journal of Work, Environment and Health</v>
      </c>
      <c r="B380" s="1" t="str">
        <f>'D gesamt'!H382</f>
        <v>Closed/Hybrid</v>
      </c>
      <c r="C380" s="1">
        <f>'D gesamt'!I382+'A gesamt'!I382+'CH gesamt'!I382</f>
        <v>3</v>
      </c>
      <c r="D380" s="1">
        <f>'D gesamt'!J382+'A gesamt'!J382+'CH gesamt'!J382</f>
        <v>5</v>
      </c>
      <c r="E380" s="1">
        <f>'D gesamt'!K382+'A gesamt'!K382+'CH gesamt'!K382</f>
        <v>8</v>
      </c>
      <c r="F380" s="1">
        <f>'D gesamt'!L382+'A gesamt'!L382+'CH gesamt'!L382</f>
        <v>2</v>
      </c>
      <c r="G380" s="1">
        <f>'D gesamt'!M382+'A gesamt'!M382+'CH gesamt'!M382</f>
        <v>1</v>
      </c>
      <c r="H380" s="1">
        <f>'D gesamt'!N382+'A gesamt'!N382+'CH gesamt'!N382</f>
        <v>0</v>
      </c>
      <c r="I380" s="1">
        <f>'D gesamt'!O382+'A gesamt'!O382+'CH gesamt'!O382</f>
        <v>19</v>
      </c>
      <c r="J380" s="2">
        <f t="shared" si="67"/>
        <v>2.6914354275061866E-5</v>
      </c>
      <c r="K380" s="7">
        <f t="shared" si="75"/>
        <v>0.99225149905870536</v>
      </c>
      <c r="L380" t="s">
        <v>1688</v>
      </c>
      <c r="M380" s="7">
        <f t="shared" si="68"/>
        <v>0</v>
      </c>
      <c r="N380" s="1" t="s">
        <v>442</v>
      </c>
      <c r="O380" s="1" t="s">
        <v>4</v>
      </c>
      <c r="P380" s="7">
        <f t="shared" si="69"/>
        <v>0.66666666666666674</v>
      </c>
      <c r="Q380" s="7">
        <f t="shared" si="70"/>
        <v>0.60000000000000009</v>
      </c>
      <c r="R380" s="7">
        <f t="shared" si="71"/>
        <v>-0.75</v>
      </c>
      <c r="S380" s="7">
        <f t="shared" si="72"/>
        <v>-0.5</v>
      </c>
      <c r="T380" s="7">
        <f t="shared" si="73"/>
        <v>-1</v>
      </c>
      <c r="U380" s="2">
        <f t="shared" si="74"/>
        <v>-1</v>
      </c>
    </row>
    <row r="381" spans="1:21" x14ac:dyDescent="0.3">
      <c r="A381" s="1" t="str">
        <f>'D gesamt'!G383</f>
        <v>Charles University in Prague, Karolinum Press</v>
      </c>
      <c r="B381" s="1" t="str">
        <f>'D gesamt'!H383</f>
        <v>Closed/Hybrid</v>
      </c>
      <c r="C381" s="1">
        <f>'D gesamt'!I383+'A gesamt'!I383+'CH gesamt'!I383</f>
        <v>1</v>
      </c>
      <c r="D381" s="1">
        <f>'D gesamt'!J383+'A gesamt'!J383+'CH gesamt'!J383</f>
        <v>1</v>
      </c>
      <c r="E381" s="1">
        <f>'D gesamt'!K383+'A gesamt'!K383+'CH gesamt'!K383</f>
        <v>4</v>
      </c>
      <c r="F381" s="1">
        <f>'D gesamt'!L383+'A gesamt'!L383+'CH gesamt'!L383</f>
        <v>3</v>
      </c>
      <c r="G381" s="1">
        <f>'D gesamt'!M383+'A gesamt'!M383+'CH gesamt'!M383</f>
        <v>5</v>
      </c>
      <c r="H381" s="1">
        <f>'D gesamt'!N383+'A gesamt'!N383+'CH gesamt'!N383</f>
        <v>4</v>
      </c>
      <c r="I381" s="1">
        <f>'D gesamt'!O383+'A gesamt'!O383+'CH gesamt'!O383</f>
        <v>18</v>
      </c>
      <c r="J381" s="2">
        <f t="shared" si="67"/>
        <v>2.5497809313216507E-5</v>
      </c>
      <c r="K381" s="7">
        <f t="shared" si="75"/>
        <v>0.99227699686801862</v>
      </c>
      <c r="L381" t="s">
        <v>1688</v>
      </c>
      <c r="M381" s="7">
        <f t="shared" si="68"/>
        <v>3.144481042709914E-5</v>
      </c>
      <c r="N381" s="1" t="s">
        <v>307</v>
      </c>
      <c r="O381" s="1" t="s">
        <v>4</v>
      </c>
      <c r="P381" s="7">
        <f t="shared" si="69"/>
        <v>0</v>
      </c>
      <c r="Q381" s="7">
        <f t="shared" si="70"/>
        <v>3</v>
      </c>
      <c r="R381" s="7">
        <f t="shared" si="71"/>
        <v>-0.25</v>
      </c>
      <c r="S381" s="7">
        <f t="shared" si="72"/>
        <v>0.66666666666666674</v>
      </c>
      <c r="T381" s="7">
        <f t="shared" si="73"/>
        <v>-0.19999999999999996</v>
      </c>
      <c r="U381" s="2">
        <f t="shared" si="74"/>
        <v>0.3195079107728942</v>
      </c>
    </row>
    <row r="382" spans="1:21" x14ac:dyDescent="0.3">
      <c r="A382" s="1" t="str">
        <f>'D gesamt'!G384</f>
        <v>Maney Publishing</v>
      </c>
      <c r="B382" s="1" t="str">
        <f>'D gesamt'!H384</f>
        <v>Closed/Hybrid</v>
      </c>
      <c r="C382" s="1">
        <f>'D gesamt'!I384+'A gesamt'!I384+'CH gesamt'!I384</f>
        <v>3</v>
      </c>
      <c r="D382" s="1">
        <f>'D gesamt'!J384+'A gesamt'!J384+'CH gesamt'!J384</f>
        <v>17</v>
      </c>
      <c r="E382" s="1">
        <f>'D gesamt'!K384+'A gesamt'!K384+'CH gesamt'!K384</f>
        <v>0</v>
      </c>
      <c r="F382" s="1">
        <f>'D gesamt'!L384+'A gesamt'!L384+'CH gesamt'!L384</f>
        <v>0</v>
      </c>
      <c r="G382" s="1">
        <f>'D gesamt'!M384+'A gesamt'!M384+'CH gesamt'!M384</f>
        <v>0</v>
      </c>
      <c r="H382" s="1">
        <f>'D gesamt'!N384+'A gesamt'!N384+'CH gesamt'!N384</f>
        <v>0</v>
      </c>
      <c r="I382" s="1">
        <f>'D gesamt'!O384+'A gesamt'!O384+'CH gesamt'!O384</f>
        <v>20</v>
      </c>
      <c r="J382" s="2">
        <f t="shared" si="67"/>
        <v>2.8330899236907228E-5</v>
      </c>
      <c r="K382" s="7">
        <f t="shared" si="75"/>
        <v>0.99230532776725555</v>
      </c>
      <c r="L382" t="s">
        <v>1688</v>
      </c>
      <c r="M382" s="7">
        <f t="shared" si="68"/>
        <v>0</v>
      </c>
      <c r="N382" s="1" t="s">
        <v>269</v>
      </c>
      <c r="O382" s="1" t="s">
        <v>4</v>
      </c>
      <c r="P382" s="7">
        <f t="shared" si="69"/>
        <v>4.666666666666667</v>
      </c>
      <c r="Q382" s="7">
        <f t="shared" si="70"/>
        <v>-1</v>
      </c>
      <c r="R382" s="7" t="e">
        <f t="shared" si="71"/>
        <v>#DIV/0!</v>
      </c>
      <c r="S382" s="7" t="e">
        <f t="shared" si="72"/>
        <v>#DIV/0!</v>
      </c>
      <c r="T382" s="7" t="e">
        <f t="shared" si="73"/>
        <v>#DIV/0!</v>
      </c>
      <c r="U382" s="2" t="e">
        <f t="shared" si="74"/>
        <v>#DIV/0!</v>
      </c>
    </row>
    <row r="383" spans="1:21" x14ac:dyDescent="0.3">
      <c r="A383" s="1" t="str">
        <f>'D gesamt'!G385</f>
        <v>Internet Policy Review, Alexander von Humboldt Institute for Internet and Society</v>
      </c>
      <c r="B383" s="1" t="str">
        <f>'D gesamt'!H385</f>
        <v>Closed/Hybrid</v>
      </c>
      <c r="C383" s="1">
        <f>'D gesamt'!I385+'A gesamt'!I385+'CH gesamt'!I385</f>
        <v>3</v>
      </c>
      <c r="D383" s="1">
        <f>'D gesamt'!J385+'A gesamt'!J385+'CH gesamt'!J385</f>
        <v>5</v>
      </c>
      <c r="E383" s="1">
        <f>'D gesamt'!K385+'A gesamt'!K385+'CH gesamt'!K385</f>
        <v>1</v>
      </c>
      <c r="F383" s="1">
        <f>'D gesamt'!L385+'A gesamt'!L385+'CH gesamt'!L385</f>
        <v>2</v>
      </c>
      <c r="G383" s="1">
        <f>'D gesamt'!M385+'A gesamt'!M385+'CH gesamt'!M385</f>
        <v>5</v>
      </c>
      <c r="H383" s="1">
        <f>'D gesamt'!N385+'A gesamt'!N385+'CH gesamt'!N385</f>
        <v>2</v>
      </c>
      <c r="I383" s="1">
        <f>'D gesamt'!O385+'A gesamt'!O385+'CH gesamt'!O385</f>
        <v>18</v>
      </c>
      <c r="J383" s="2">
        <f t="shared" si="67"/>
        <v>2.5497809313216507E-5</v>
      </c>
      <c r="K383" s="7">
        <f t="shared" si="75"/>
        <v>0.99233082557656882</v>
      </c>
      <c r="L383" t="s">
        <v>1688</v>
      </c>
      <c r="M383" s="7">
        <f t="shared" si="68"/>
        <v>1.572240521354957E-5</v>
      </c>
      <c r="N383" s="1" t="s">
        <v>675</v>
      </c>
      <c r="O383" s="1" t="s">
        <v>4</v>
      </c>
      <c r="P383" s="7">
        <f t="shared" si="69"/>
        <v>0.66666666666666674</v>
      </c>
      <c r="Q383" s="7">
        <f t="shared" si="70"/>
        <v>-0.8</v>
      </c>
      <c r="R383" s="7">
        <f t="shared" si="71"/>
        <v>1</v>
      </c>
      <c r="S383" s="7">
        <f t="shared" si="72"/>
        <v>1.5</v>
      </c>
      <c r="T383" s="7">
        <f t="shared" si="73"/>
        <v>-0.6</v>
      </c>
      <c r="U383" s="2">
        <f t="shared" si="74"/>
        <v>-7.7892088518272229E-2</v>
      </c>
    </row>
    <row r="384" spans="1:21" x14ac:dyDescent="0.3">
      <c r="A384" s="1" t="str">
        <f>'D gesamt'!G386</f>
        <v>Centre for Evaluation in Education and Science (CEON/CEES)</v>
      </c>
      <c r="B384" s="1" t="str">
        <f>'D gesamt'!H386</f>
        <v>Closed/Hybrid</v>
      </c>
      <c r="C384" s="1">
        <f>'D gesamt'!I386+'A gesamt'!I386+'CH gesamt'!I386</f>
        <v>1</v>
      </c>
      <c r="D384" s="1">
        <f>'D gesamt'!J386+'A gesamt'!J386+'CH gesamt'!J386</f>
        <v>1</v>
      </c>
      <c r="E384" s="1">
        <f>'D gesamt'!K386+'A gesamt'!K386+'CH gesamt'!K386</f>
        <v>1</v>
      </c>
      <c r="F384" s="1">
        <f>'D gesamt'!L386+'A gesamt'!L386+'CH gesamt'!L386</f>
        <v>5</v>
      </c>
      <c r="G384" s="1">
        <f>'D gesamt'!M386+'A gesamt'!M386+'CH gesamt'!M386</f>
        <v>6</v>
      </c>
      <c r="H384" s="1">
        <f>'D gesamt'!N386+'A gesamt'!N386+'CH gesamt'!N386</f>
        <v>4</v>
      </c>
      <c r="I384" s="1">
        <f>'D gesamt'!O386+'A gesamt'!O386+'CH gesamt'!O386</f>
        <v>18</v>
      </c>
      <c r="J384" s="2">
        <f t="shared" si="67"/>
        <v>2.5497809313216507E-5</v>
      </c>
      <c r="K384" s="7">
        <f t="shared" si="75"/>
        <v>0.99235632338588209</v>
      </c>
      <c r="L384" t="s">
        <v>1688</v>
      </c>
      <c r="M384" s="7">
        <f t="shared" si="68"/>
        <v>3.144481042709914E-5</v>
      </c>
      <c r="N384" s="1" t="s">
        <v>226</v>
      </c>
      <c r="O384" s="1" t="s">
        <v>4</v>
      </c>
      <c r="P384" s="7">
        <f t="shared" si="69"/>
        <v>0</v>
      </c>
      <c r="Q384" s="7">
        <f t="shared" si="70"/>
        <v>0</v>
      </c>
      <c r="R384" s="7">
        <f t="shared" si="71"/>
        <v>4</v>
      </c>
      <c r="S384" s="7">
        <f t="shared" si="72"/>
        <v>0.19999999999999996</v>
      </c>
      <c r="T384" s="7">
        <f t="shared" si="73"/>
        <v>-0.33333333333333337</v>
      </c>
      <c r="U384" s="2">
        <f t="shared" si="74"/>
        <v>0.3195079107728942</v>
      </c>
    </row>
    <row r="385" spans="1:21" x14ac:dyDescent="0.3">
      <c r="A385" s="1" t="str">
        <f>'D gesamt'!G387</f>
        <v>AEPress, s.r.o.</v>
      </c>
      <c r="B385" s="1" t="str">
        <f>'D gesamt'!H387</f>
        <v>Closed/Hybrid</v>
      </c>
      <c r="C385" s="1">
        <f>'D gesamt'!I387+'A gesamt'!I387+'CH gesamt'!I387</f>
        <v>1</v>
      </c>
      <c r="D385" s="1">
        <f>'D gesamt'!J387+'A gesamt'!J387+'CH gesamt'!J387</f>
        <v>6</v>
      </c>
      <c r="E385" s="1">
        <f>'D gesamt'!K387+'A gesamt'!K387+'CH gesamt'!K387</f>
        <v>3</v>
      </c>
      <c r="F385" s="1">
        <f>'D gesamt'!L387+'A gesamt'!L387+'CH gesamt'!L387</f>
        <v>4</v>
      </c>
      <c r="G385" s="1">
        <f>'D gesamt'!M387+'A gesamt'!M387+'CH gesamt'!M387</f>
        <v>2</v>
      </c>
      <c r="H385" s="1">
        <f>'D gesamt'!N387+'A gesamt'!N387+'CH gesamt'!N387</f>
        <v>3</v>
      </c>
      <c r="I385" s="1">
        <f>'D gesamt'!O387+'A gesamt'!O387+'CH gesamt'!O387</f>
        <v>19</v>
      </c>
      <c r="J385" s="2">
        <f t="shared" si="67"/>
        <v>2.6914354275061866E-5</v>
      </c>
      <c r="K385" s="7">
        <f t="shared" si="75"/>
        <v>0.99238323774015713</v>
      </c>
      <c r="L385" t="s">
        <v>1688</v>
      </c>
      <c r="M385" s="7">
        <f t="shared" si="68"/>
        <v>2.3583607820324353E-5</v>
      </c>
      <c r="N385" s="1" t="s">
        <v>334</v>
      </c>
      <c r="O385" s="1" t="s">
        <v>4</v>
      </c>
      <c r="P385" s="7">
        <f t="shared" si="69"/>
        <v>5</v>
      </c>
      <c r="Q385" s="7">
        <f t="shared" si="70"/>
        <v>-0.5</v>
      </c>
      <c r="R385" s="7">
        <f t="shared" si="71"/>
        <v>0.33333333333333326</v>
      </c>
      <c r="S385" s="7">
        <f t="shared" si="72"/>
        <v>-0.5</v>
      </c>
      <c r="T385" s="7">
        <f t="shared" si="73"/>
        <v>0.5</v>
      </c>
      <c r="U385" s="2">
        <f t="shared" si="74"/>
        <v>0.2457309396155174</v>
      </c>
    </row>
    <row r="386" spans="1:21" x14ac:dyDescent="0.3">
      <c r="A386" s="1" t="str">
        <f>'D gesamt'!G388</f>
        <v>American Association of Petroleum Geologists AAPG/Datapages</v>
      </c>
      <c r="B386" s="1" t="str">
        <f>'D gesamt'!H388</f>
        <v>Closed/Hybrid</v>
      </c>
      <c r="C386" s="1">
        <f>'D gesamt'!I388+'A gesamt'!I388+'CH gesamt'!I388</f>
        <v>4</v>
      </c>
      <c r="D386" s="1">
        <f>'D gesamt'!J388+'A gesamt'!J388+'CH gesamt'!J388</f>
        <v>2</v>
      </c>
      <c r="E386" s="1">
        <f>'D gesamt'!K388+'A gesamt'!K388+'CH gesamt'!K388</f>
        <v>6</v>
      </c>
      <c r="F386" s="1">
        <f>'D gesamt'!L388+'A gesamt'!L388+'CH gesamt'!L388</f>
        <v>3</v>
      </c>
      <c r="G386" s="1">
        <f>'D gesamt'!M388+'A gesamt'!M388+'CH gesamt'!M388</f>
        <v>6</v>
      </c>
      <c r="H386" s="1">
        <f>'D gesamt'!N388+'A gesamt'!N388+'CH gesamt'!N388</f>
        <v>0</v>
      </c>
      <c r="I386" s="1">
        <f>'D gesamt'!O388+'A gesamt'!O388+'CH gesamt'!O388</f>
        <v>21</v>
      </c>
      <c r="J386" s="2">
        <f t="shared" si="67"/>
        <v>2.9747444198752591E-5</v>
      </c>
      <c r="K386" s="7">
        <f t="shared" si="75"/>
        <v>0.99241298518435583</v>
      </c>
      <c r="L386" t="s">
        <v>1688</v>
      </c>
      <c r="M386" s="7">
        <f t="shared" si="68"/>
        <v>0</v>
      </c>
      <c r="N386" s="1" t="s">
        <v>312</v>
      </c>
      <c r="O386" s="1" t="s">
        <v>4</v>
      </c>
      <c r="P386" s="7">
        <f t="shared" si="69"/>
        <v>-0.5</v>
      </c>
      <c r="Q386" s="7">
        <f t="shared" si="70"/>
        <v>2</v>
      </c>
      <c r="R386" s="7">
        <f t="shared" si="71"/>
        <v>-0.5</v>
      </c>
      <c r="S386" s="7">
        <f t="shared" si="72"/>
        <v>1</v>
      </c>
      <c r="T386" s="7">
        <f t="shared" si="73"/>
        <v>-1</v>
      </c>
      <c r="U386" s="2">
        <f t="shared" si="74"/>
        <v>-1</v>
      </c>
    </row>
    <row r="387" spans="1:21" x14ac:dyDescent="0.3">
      <c r="A387" s="1" t="str">
        <f>'D gesamt'!G389</f>
        <v>SDEWES Centre</v>
      </c>
      <c r="B387" s="1" t="str">
        <f>'D gesamt'!H389</f>
        <v>Closed/Hybrid</v>
      </c>
      <c r="C387" s="1">
        <f>'D gesamt'!I389+'A gesamt'!I389+'CH gesamt'!I389</f>
        <v>3</v>
      </c>
      <c r="D387" s="1">
        <f>'D gesamt'!J389+'A gesamt'!J389+'CH gesamt'!J389</f>
        <v>2</v>
      </c>
      <c r="E387" s="1">
        <f>'D gesamt'!K389+'A gesamt'!K389+'CH gesamt'!K389</f>
        <v>5</v>
      </c>
      <c r="F387" s="1">
        <f>'D gesamt'!L389+'A gesamt'!L389+'CH gesamt'!L389</f>
        <v>3</v>
      </c>
      <c r="G387" s="1">
        <f>'D gesamt'!M389+'A gesamt'!M389+'CH gesamt'!M389</f>
        <v>3</v>
      </c>
      <c r="H387" s="1">
        <f>'D gesamt'!N389+'A gesamt'!N389+'CH gesamt'!N389</f>
        <v>2</v>
      </c>
      <c r="I387" s="1">
        <f>'D gesamt'!O389+'A gesamt'!O389+'CH gesamt'!O389</f>
        <v>18</v>
      </c>
      <c r="J387" s="2">
        <f t="shared" ref="J387:J450" si="76">I387/I$1</f>
        <v>2.5497809313216507E-5</v>
      </c>
      <c r="K387" s="7">
        <f t="shared" si="75"/>
        <v>0.9924384829936691</v>
      </c>
      <c r="L387" t="s">
        <v>1688</v>
      </c>
      <c r="M387" s="7">
        <f t="shared" si="68"/>
        <v>1.572240521354957E-5</v>
      </c>
      <c r="N387" s="1" t="s">
        <v>360</v>
      </c>
      <c r="O387" s="1" t="s">
        <v>4</v>
      </c>
      <c r="P387" s="7">
        <f t="shared" si="69"/>
        <v>-0.33333333333333337</v>
      </c>
      <c r="Q387" s="7">
        <f t="shared" si="70"/>
        <v>1.5</v>
      </c>
      <c r="R387" s="7">
        <f t="shared" si="71"/>
        <v>-0.4</v>
      </c>
      <c r="S387" s="7">
        <f t="shared" si="72"/>
        <v>0</v>
      </c>
      <c r="T387" s="7">
        <f t="shared" si="73"/>
        <v>-0.33333333333333337</v>
      </c>
      <c r="U387" s="2">
        <f t="shared" si="74"/>
        <v>-7.7892088518272229E-2</v>
      </c>
    </row>
    <row r="388" spans="1:21" x14ac:dyDescent="0.3">
      <c r="A388" s="1" t="str">
        <f>'D gesamt'!G390</f>
        <v>Coastal Education and Research Foundation</v>
      </c>
      <c r="B388" s="1" t="str">
        <f>'D gesamt'!H390</f>
        <v>Closed/Hybrid</v>
      </c>
      <c r="C388" s="1">
        <f>'D gesamt'!I390+'A gesamt'!I390+'CH gesamt'!I390</f>
        <v>3</v>
      </c>
      <c r="D388" s="1">
        <f>'D gesamt'!J390+'A gesamt'!J390+'CH gesamt'!J390</f>
        <v>5</v>
      </c>
      <c r="E388" s="1">
        <f>'D gesamt'!K390+'A gesamt'!K390+'CH gesamt'!K390</f>
        <v>3</v>
      </c>
      <c r="F388" s="1">
        <f>'D gesamt'!L390+'A gesamt'!L390+'CH gesamt'!L390</f>
        <v>2</v>
      </c>
      <c r="G388" s="1">
        <f>'D gesamt'!M390+'A gesamt'!M390+'CH gesamt'!M390</f>
        <v>2</v>
      </c>
      <c r="H388" s="1">
        <f>'D gesamt'!N390+'A gesamt'!N390+'CH gesamt'!N390</f>
        <v>3</v>
      </c>
      <c r="I388" s="1">
        <f>'D gesamt'!O390+'A gesamt'!O390+'CH gesamt'!O390</f>
        <v>18</v>
      </c>
      <c r="J388" s="2">
        <f t="shared" si="76"/>
        <v>2.5497809313216507E-5</v>
      </c>
      <c r="K388" s="7">
        <f t="shared" si="75"/>
        <v>0.99246398080298237</v>
      </c>
      <c r="L388" t="s">
        <v>1688</v>
      </c>
      <c r="M388" s="7">
        <f t="shared" ref="M388:M451" si="77">H388/H$1</f>
        <v>2.3583607820324353E-5</v>
      </c>
      <c r="N388" s="1" t="s">
        <v>443</v>
      </c>
      <c r="O388" s="1" t="s">
        <v>4</v>
      </c>
      <c r="P388" s="7">
        <f t="shared" ref="P388:P451" si="78">D388/C388-1</f>
        <v>0.66666666666666674</v>
      </c>
      <c r="Q388" s="7">
        <f t="shared" ref="Q388:Q451" si="79">E388/D388-1</f>
        <v>-0.4</v>
      </c>
      <c r="R388" s="7">
        <f t="shared" ref="R388:R451" si="80">F388/E388-1</f>
        <v>-0.33333333333333337</v>
      </c>
      <c r="S388" s="7">
        <f t="shared" ref="S388:S451" si="81">G388/F388-1</f>
        <v>0</v>
      </c>
      <c r="T388" s="7">
        <f t="shared" ref="T388:T451" si="82">H388/G388-1</f>
        <v>0.5</v>
      </c>
      <c r="U388" s="2">
        <f t="shared" ref="U388:U451" si="83">POWER((1+P388)*(1+Q388)*(1+R388)*(1+S388)*(1+T388),1/5)-1</f>
        <v>0</v>
      </c>
    </row>
    <row r="389" spans="1:21" x14ac:dyDescent="0.3">
      <c r="A389" s="1" t="str">
        <f>'D gesamt'!G391</f>
        <v>The Chemical Society of Japan</v>
      </c>
      <c r="B389" s="1" t="str">
        <f>'D gesamt'!H391</f>
        <v>Closed/Hybrid</v>
      </c>
      <c r="C389" s="1">
        <f>'D gesamt'!I391+'A gesamt'!I391+'CH gesamt'!I391</f>
        <v>2</v>
      </c>
      <c r="D389" s="1">
        <f>'D gesamt'!J391+'A gesamt'!J391+'CH gesamt'!J391</f>
        <v>3</v>
      </c>
      <c r="E389" s="1">
        <f>'D gesamt'!K391+'A gesamt'!K391+'CH gesamt'!K391</f>
        <v>5</v>
      </c>
      <c r="F389" s="1">
        <f>'D gesamt'!L391+'A gesamt'!L391+'CH gesamt'!L391</f>
        <v>0</v>
      </c>
      <c r="G389" s="1">
        <f>'D gesamt'!M391+'A gesamt'!M391+'CH gesamt'!M391</f>
        <v>3</v>
      </c>
      <c r="H389" s="1">
        <f>'D gesamt'!N391+'A gesamt'!N391+'CH gesamt'!N391</f>
        <v>4</v>
      </c>
      <c r="I389" s="1">
        <f>'D gesamt'!O391+'A gesamt'!O391+'CH gesamt'!O391</f>
        <v>17</v>
      </c>
      <c r="J389" s="2">
        <f t="shared" si="76"/>
        <v>2.4081264351371145E-5</v>
      </c>
      <c r="K389" s="7">
        <f t="shared" ref="K389:K452" si="84">J389+K388</f>
        <v>0.99248806206733375</v>
      </c>
      <c r="L389" t="s">
        <v>1688</v>
      </c>
      <c r="M389" s="7">
        <f t="shared" si="77"/>
        <v>3.144481042709914E-5</v>
      </c>
      <c r="N389" s="1" t="s">
        <v>469</v>
      </c>
      <c r="O389" s="1" t="s">
        <v>4</v>
      </c>
      <c r="P389" s="7">
        <f t="shared" si="78"/>
        <v>0.5</v>
      </c>
      <c r="Q389" s="7">
        <f t="shared" si="79"/>
        <v>0.66666666666666674</v>
      </c>
      <c r="R389" s="7">
        <f t="shared" si="80"/>
        <v>-1</v>
      </c>
      <c r="S389" s="7" t="e">
        <f t="shared" si="81"/>
        <v>#DIV/0!</v>
      </c>
      <c r="T389" s="7">
        <f t="shared" si="82"/>
        <v>0.33333333333333326</v>
      </c>
      <c r="U389" s="2" t="e">
        <f t="shared" si="83"/>
        <v>#DIV/0!</v>
      </c>
    </row>
    <row r="390" spans="1:21" x14ac:dyDescent="0.3">
      <c r="A390" s="1" t="str">
        <f>'D gesamt'!G392</f>
        <v>Universitat Politecnica de Valencia</v>
      </c>
      <c r="B390" s="1" t="str">
        <f>'D gesamt'!H392</f>
        <v>Closed/Hybrid</v>
      </c>
      <c r="C390" s="1">
        <f>'D gesamt'!I392+'A gesamt'!I392+'CH gesamt'!I392</f>
        <v>2</v>
      </c>
      <c r="D390" s="1">
        <f>'D gesamt'!J392+'A gesamt'!J392+'CH gesamt'!J392</f>
        <v>2</v>
      </c>
      <c r="E390" s="1">
        <f>'D gesamt'!K392+'A gesamt'!K392+'CH gesamt'!K392</f>
        <v>5</v>
      </c>
      <c r="F390" s="1">
        <f>'D gesamt'!L392+'A gesamt'!L392+'CH gesamt'!L392</f>
        <v>2</v>
      </c>
      <c r="G390" s="1">
        <f>'D gesamt'!M392+'A gesamt'!M392+'CH gesamt'!M392</f>
        <v>4</v>
      </c>
      <c r="H390" s="1">
        <f>'D gesamt'!N392+'A gesamt'!N392+'CH gesamt'!N392</f>
        <v>4</v>
      </c>
      <c r="I390" s="1">
        <f>'D gesamt'!O392+'A gesamt'!O392+'CH gesamt'!O392</f>
        <v>19</v>
      </c>
      <c r="J390" s="2">
        <f t="shared" si="76"/>
        <v>2.6914354275061866E-5</v>
      </c>
      <c r="K390" s="7">
        <f t="shared" si="84"/>
        <v>0.9925149764216088</v>
      </c>
      <c r="L390" t="s">
        <v>1688</v>
      </c>
      <c r="M390" s="7">
        <f t="shared" si="77"/>
        <v>3.144481042709914E-5</v>
      </c>
      <c r="N390" s="1" t="s">
        <v>381</v>
      </c>
      <c r="O390" s="1" t="s">
        <v>4</v>
      </c>
      <c r="P390" s="7">
        <f t="shared" si="78"/>
        <v>0</v>
      </c>
      <c r="Q390" s="7">
        <f t="shared" si="79"/>
        <v>1.5</v>
      </c>
      <c r="R390" s="7">
        <f t="shared" si="80"/>
        <v>-0.6</v>
      </c>
      <c r="S390" s="7">
        <f t="shared" si="81"/>
        <v>1</v>
      </c>
      <c r="T390" s="7">
        <f t="shared" si="82"/>
        <v>0</v>
      </c>
      <c r="U390" s="2">
        <f t="shared" si="83"/>
        <v>0.1486983549970351</v>
      </c>
    </row>
    <row r="391" spans="1:21" x14ac:dyDescent="0.3">
      <c r="A391" s="1" t="str">
        <f>'D gesamt'!G393</f>
        <v>Croatian Society for Medical Biochemistry and Laboratory Medicine</v>
      </c>
      <c r="B391" s="1" t="str">
        <f>'D gesamt'!H393</f>
        <v>Closed/Hybrid</v>
      </c>
      <c r="C391" s="1">
        <f>'D gesamt'!I393+'A gesamt'!I393+'CH gesamt'!I393</f>
        <v>1</v>
      </c>
      <c r="D391" s="1">
        <f>'D gesamt'!J393+'A gesamt'!J393+'CH gesamt'!J393</f>
        <v>1</v>
      </c>
      <c r="E391" s="1">
        <f>'D gesamt'!K393+'A gesamt'!K393+'CH gesamt'!K393</f>
        <v>7</v>
      </c>
      <c r="F391" s="1">
        <f>'D gesamt'!L393+'A gesamt'!L393+'CH gesamt'!L393</f>
        <v>3</v>
      </c>
      <c r="G391" s="1">
        <f>'D gesamt'!M393+'A gesamt'!M393+'CH gesamt'!M393</f>
        <v>6</v>
      </c>
      <c r="H391" s="1">
        <f>'D gesamt'!N393+'A gesamt'!N393+'CH gesamt'!N393</f>
        <v>2</v>
      </c>
      <c r="I391" s="1">
        <f>'D gesamt'!O393+'A gesamt'!O393+'CH gesamt'!O393</f>
        <v>20</v>
      </c>
      <c r="J391" s="2">
        <f t="shared" si="76"/>
        <v>2.8330899236907228E-5</v>
      </c>
      <c r="K391" s="7">
        <f t="shared" si="84"/>
        <v>0.99254330732084572</v>
      </c>
      <c r="L391" t="s">
        <v>1688</v>
      </c>
      <c r="M391" s="7">
        <f t="shared" si="77"/>
        <v>1.572240521354957E-5</v>
      </c>
      <c r="N391" s="1" t="s">
        <v>291</v>
      </c>
      <c r="O391" s="1" t="s">
        <v>4</v>
      </c>
      <c r="P391" s="7">
        <f t="shared" si="78"/>
        <v>0</v>
      </c>
      <c r="Q391" s="7">
        <f t="shared" si="79"/>
        <v>6</v>
      </c>
      <c r="R391" s="7">
        <f t="shared" si="80"/>
        <v>-0.5714285714285714</v>
      </c>
      <c r="S391" s="7">
        <f t="shared" si="81"/>
        <v>1</v>
      </c>
      <c r="T391" s="7">
        <f t="shared" si="82"/>
        <v>-0.66666666666666674</v>
      </c>
      <c r="U391" s="2">
        <f t="shared" si="83"/>
        <v>0.14869835499703488</v>
      </c>
    </row>
    <row r="392" spans="1:21" x14ac:dyDescent="0.3">
      <c r="A392" s="1" t="str">
        <f>'D gesamt'!G394</f>
        <v>Japan Society of Mechanical Engineers</v>
      </c>
      <c r="B392" s="1" t="str">
        <f>'D gesamt'!H394</f>
        <v>Closed/Hybrid</v>
      </c>
      <c r="C392" s="1">
        <f>'D gesamt'!I394+'A gesamt'!I394+'CH gesamt'!I394</f>
        <v>4</v>
      </c>
      <c r="D392" s="1">
        <f>'D gesamt'!J394+'A gesamt'!J394+'CH gesamt'!J394</f>
        <v>4</v>
      </c>
      <c r="E392" s="1">
        <f>'D gesamt'!K394+'A gesamt'!K394+'CH gesamt'!K394</f>
        <v>6</v>
      </c>
      <c r="F392" s="1">
        <f>'D gesamt'!L394+'A gesamt'!L394+'CH gesamt'!L394</f>
        <v>1</v>
      </c>
      <c r="G392" s="1">
        <f>'D gesamt'!M394+'A gesamt'!M394+'CH gesamt'!M394</f>
        <v>0</v>
      </c>
      <c r="H392" s="1">
        <f>'D gesamt'!N394+'A gesamt'!N394+'CH gesamt'!N394</f>
        <v>2</v>
      </c>
      <c r="I392" s="1">
        <f>'D gesamt'!O394+'A gesamt'!O394+'CH gesamt'!O394</f>
        <v>17</v>
      </c>
      <c r="J392" s="2">
        <f t="shared" si="76"/>
        <v>2.4081264351371145E-5</v>
      </c>
      <c r="K392" s="7">
        <f t="shared" si="84"/>
        <v>0.99256738858519711</v>
      </c>
      <c r="L392" t="s">
        <v>1688</v>
      </c>
      <c r="M392" s="7">
        <f t="shared" si="77"/>
        <v>1.572240521354957E-5</v>
      </c>
      <c r="N392" s="1" t="s">
        <v>246</v>
      </c>
      <c r="O392" s="1" t="s">
        <v>4</v>
      </c>
      <c r="P392" s="7">
        <f t="shared" si="78"/>
        <v>0</v>
      </c>
      <c r="Q392" s="7">
        <f t="shared" si="79"/>
        <v>0.5</v>
      </c>
      <c r="R392" s="7">
        <f t="shared" si="80"/>
        <v>-0.83333333333333337</v>
      </c>
      <c r="S392" s="7">
        <f t="shared" si="81"/>
        <v>-1</v>
      </c>
      <c r="T392" s="7" t="e">
        <f t="shared" si="82"/>
        <v>#DIV/0!</v>
      </c>
      <c r="U392" s="2" t="e">
        <f t="shared" si="83"/>
        <v>#DIV/0!</v>
      </c>
    </row>
    <row r="393" spans="1:21" x14ac:dyDescent="0.3">
      <c r="A393" s="1" t="str">
        <f>'D gesamt'!G395</f>
        <v>Carden Jennings Publishing Co.</v>
      </c>
      <c r="B393" s="1" t="str">
        <f>'D gesamt'!H395</f>
        <v>Closed/Hybrid</v>
      </c>
      <c r="C393" s="1">
        <f>'D gesamt'!I395+'A gesamt'!I395+'CH gesamt'!I395</f>
        <v>5</v>
      </c>
      <c r="D393" s="1">
        <f>'D gesamt'!J395+'A gesamt'!J395+'CH gesamt'!J395</f>
        <v>1</v>
      </c>
      <c r="E393" s="1">
        <f>'D gesamt'!K395+'A gesamt'!K395+'CH gesamt'!K395</f>
        <v>2</v>
      </c>
      <c r="F393" s="1">
        <f>'D gesamt'!L395+'A gesamt'!L395+'CH gesamt'!L395</f>
        <v>4</v>
      </c>
      <c r="G393" s="1">
        <f>'D gesamt'!M395+'A gesamt'!M395+'CH gesamt'!M395</f>
        <v>1</v>
      </c>
      <c r="H393" s="1">
        <f>'D gesamt'!N395+'A gesamt'!N395+'CH gesamt'!N395</f>
        <v>4</v>
      </c>
      <c r="I393" s="1">
        <f>'D gesamt'!O395+'A gesamt'!O395+'CH gesamt'!O395</f>
        <v>17</v>
      </c>
      <c r="J393" s="2">
        <f t="shared" si="76"/>
        <v>2.4081264351371145E-5</v>
      </c>
      <c r="K393" s="7">
        <f t="shared" si="84"/>
        <v>0.99259146984954849</v>
      </c>
      <c r="L393" t="s">
        <v>1688</v>
      </c>
      <c r="M393" s="7">
        <f t="shared" si="77"/>
        <v>3.144481042709914E-5</v>
      </c>
      <c r="N393" s="1" t="s">
        <v>421</v>
      </c>
      <c r="O393" s="1" t="s">
        <v>4</v>
      </c>
      <c r="P393" s="7">
        <f t="shared" si="78"/>
        <v>-0.8</v>
      </c>
      <c r="Q393" s="7">
        <f t="shared" si="79"/>
        <v>1</v>
      </c>
      <c r="R393" s="7">
        <f t="shared" si="80"/>
        <v>1</v>
      </c>
      <c r="S393" s="7">
        <f t="shared" si="81"/>
        <v>-0.75</v>
      </c>
      <c r="T393" s="7">
        <f t="shared" si="82"/>
        <v>3</v>
      </c>
      <c r="U393" s="2">
        <f t="shared" si="83"/>
        <v>-4.3647500209963108E-2</v>
      </c>
    </row>
    <row r="394" spans="1:21" x14ac:dyDescent="0.3">
      <c r="A394" s="1" t="str">
        <f>'D gesamt'!G396</f>
        <v>The Korean Academy of Prosthodontics</v>
      </c>
      <c r="B394" s="1" t="str">
        <f>'D gesamt'!H396</f>
        <v>Closed/Hybrid</v>
      </c>
      <c r="C394" s="1">
        <f>'D gesamt'!I396+'A gesamt'!I396+'CH gesamt'!I396</f>
        <v>2</v>
      </c>
      <c r="D394" s="1">
        <f>'D gesamt'!J396+'A gesamt'!J396+'CH gesamt'!J396</f>
        <v>3</v>
      </c>
      <c r="E394" s="1">
        <f>'D gesamt'!K396+'A gesamt'!K396+'CH gesamt'!K396</f>
        <v>5</v>
      </c>
      <c r="F394" s="1">
        <f>'D gesamt'!L396+'A gesamt'!L396+'CH gesamt'!L396</f>
        <v>5</v>
      </c>
      <c r="G394" s="1">
        <f>'D gesamt'!M396+'A gesamt'!M396+'CH gesamt'!M396</f>
        <v>1</v>
      </c>
      <c r="H394" s="1">
        <f>'D gesamt'!N396+'A gesamt'!N396+'CH gesamt'!N396</f>
        <v>3</v>
      </c>
      <c r="I394" s="1">
        <f>'D gesamt'!O396+'A gesamt'!O396+'CH gesamt'!O396</f>
        <v>19</v>
      </c>
      <c r="J394" s="2">
        <f t="shared" si="76"/>
        <v>2.6914354275061866E-5</v>
      </c>
      <c r="K394" s="7">
        <f t="shared" si="84"/>
        <v>0.99261838420382353</v>
      </c>
      <c r="L394" t="s">
        <v>1688</v>
      </c>
      <c r="M394" s="7">
        <f t="shared" si="77"/>
        <v>2.3583607820324353E-5</v>
      </c>
      <c r="N394" s="1" t="s">
        <v>586</v>
      </c>
      <c r="O394" s="1" t="s">
        <v>4</v>
      </c>
      <c r="P394" s="7">
        <f t="shared" si="78"/>
        <v>0.5</v>
      </c>
      <c r="Q394" s="7">
        <f t="shared" si="79"/>
        <v>0.66666666666666674</v>
      </c>
      <c r="R394" s="7">
        <f t="shared" si="80"/>
        <v>0</v>
      </c>
      <c r="S394" s="7">
        <f t="shared" si="81"/>
        <v>-0.8</v>
      </c>
      <c r="T394" s="7">
        <f t="shared" si="82"/>
        <v>2</v>
      </c>
      <c r="U394" s="2">
        <f t="shared" si="83"/>
        <v>8.4471771197698553E-2</v>
      </c>
    </row>
    <row r="395" spans="1:21" x14ac:dyDescent="0.3">
      <c r="A395" s="1" t="str">
        <f>'D gesamt'!G397</f>
        <v>International Glaciological Society</v>
      </c>
      <c r="B395" s="1" t="str">
        <f>'D gesamt'!H397</f>
        <v>Closed/Hybrid</v>
      </c>
      <c r="C395" s="1">
        <f>'D gesamt'!I397+'A gesamt'!I397+'CH gesamt'!I397</f>
        <v>13</v>
      </c>
      <c r="D395" s="1">
        <f>'D gesamt'!J397+'A gesamt'!J397+'CH gesamt'!J397</f>
        <v>8</v>
      </c>
      <c r="E395" s="1">
        <f>'D gesamt'!K397+'A gesamt'!K397+'CH gesamt'!K397</f>
        <v>0</v>
      </c>
      <c r="F395" s="1">
        <f>'D gesamt'!L397+'A gesamt'!L397+'CH gesamt'!L397</f>
        <v>0</v>
      </c>
      <c r="G395" s="1">
        <f>'D gesamt'!M397+'A gesamt'!M397+'CH gesamt'!M397</f>
        <v>0</v>
      </c>
      <c r="H395" s="1">
        <f>'D gesamt'!N397+'A gesamt'!N397+'CH gesamt'!N397</f>
        <v>0</v>
      </c>
      <c r="I395" s="1">
        <f>'D gesamt'!O397+'A gesamt'!O397+'CH gesamt'!O397</f>
        <v>21</v>
      </c>
      <c r="J395" s="2">
        <f t="shared" si="76"/>
        <v>2.9747444198752591E-5</v>
      </c>
      <c r="K395" s="7">
        <f t="shared" si="84"/>
        <v>0.99264813164802224</v>
      </c>
      <c r="L395" t="s">
        <v>1688</v>
      </c>
      <c r="M395" s="7">
        <f t="shared" si="77"/>
        <v>0</v>
      </c>
      <c r="N395" s="1" t="s">
        <v>1323</v>
      </c>
      <c r="O395" s="1" t="s">
        <v>4</v>
      </c>
      <c r="P395" s="7">
        <f t="shared" si="78"/>
        <v>-0.38461538461538458</v>
      </c>
      <c r="Q395" s="7">
        <f t="shared" si="79"/>
        <v>-1</v>
      </c>
      <c r="R395" s="7" t="e">
        <f t="shared" si="80"/>
        <v>#DIV/0!</v>
      </c>
      <c r="S395" s="7" t="e">
        <f t="shared" si="81"/>
        <v>#DIV/0!</v>
      </c>
      <c r="T395" s="7" t="e">
        <f t="shared" si="82"/>
        <v>#DIV/0!</v>
      </c>
      <c r="U395" s="2" t="e">
        <f t="shared" si="83"/>
        <v>#DIV/0!</v>
      </c>
    </row>
    <row r="396" spans="1:21" x14ac:dyDescent="0.3">
      <c r="A396" s="1" t="str">
        <f>'D gesamt'!G398</f>
        <v>Geological Society of South Africa</v>
      </c>
      <c r="B396" s="1" t="str">
        <f>'D gesamt'!H398</f>
        <v>Closed/Hybrid</v>
      </c>
      <c r="C396" s="1">
        <f>'D gesamt'!I398+'A gesamt'!I398+'CH gesamt'!I398</f>
        <v>3</v>
      </c>
      <c r="D396" s="1">
        <f>'D gesamt'!J398+'A gesamt'!J398+'CH gesamt'!J398</f>
        <v>6</v>
      </c>
      <c r="E396" s="1">
        <f>'D gesamt'!K398+'A gesamt'!K398+'CH gesamt'!K398</f>
        <v>4</v>
      </c>
      <c r="F396" s="1">
        <f>'D gesamt'!L398+'A gesamt'!L398+'CH gesamt'!L398</f>
        <v>2</v>
      </c>
      <c r="G396" s="1">
        <f>'D gesamt'!M398+'A gesamt'!M398+'CH gesamt'!M398</f>
        <v>3</v>
      </c>
      <c r="H396" s="1">
        <f>'D gesamt'!N398+'A gesamt'!N398+'CH gesamt'!N398</f>
        <v>1</v>
      </c>
      <c r="I396" s="1">
        <f>'D gesamt'!O398+'A gesamt'!O398+'CH gesamt'!O398</f>
        <v>19</v>
      </c>
      <c r="J396" s="2">
        <f t="shared" si="76"/>
        <v>2.6914354275061866E-5</v>
      </c>
      <c r="K396" s="7">
        <f t="shared" si="84"/>
        <v>0.99267504600229728</v>
      </c>
      <c r="L396" t="s">
        <v>1688</v>
      </c>
      <c r="M396" s="7">
        <f t="shared" si="77"/>
        <v>7.861202606774785E-6</v>
      </c>
      <c r="N396" s="1" t="s">
        <v>660</v>
      </c>
      <c r="O396" s="1" t="s">
        <v>4</v>
      </c>
      <c r="P396" s="7">
        <f t="shared" si="78"/>
        <v>1</v>
      </c>
      <c r="Q396" s="7">
        <f t="shared" si="79"/>
        <v>-0.33333333333333337</v>
      </c>
      <c r="R396" s="7">
        <f t="shared" si="80"/>
        <v>-0.5</v>
      </c>
      <c r="S396" s="7">
        <f t="shared" si="81"/>
        <v>0.5</v>
      </c>
      <c r="T396" s="7">
        <f t="shared" si="82"/>
        <v>-0.66666666666666674</v>
      </c>
      <c r="U396" s="2">
        <f t="shared" si="83"/>
        <v>-0.19725843823976941</v>
      </c>
    </row>
    <row r="397" spans="1:21" x14ac:dyDescent="0.3">
      <c r="A397" s="1" t="str">
        <f>'D gesamt'!G399</f>
        <v>Adam Mickiewicz University (Euclid)</v>
      </c>
      <c r="B397" s="1" t="str">
        <f>'D gesamt'!H399</f>
        <v>Closed/Hybrid</v>
      </c>
      <c r="C397" s="1">
        <f>'D gesamt'!I399+'A gesamt'!I399+'CH gesamt'!I399</f>
        <v>4</v>
      </c>
      <c r="D397" s="1">
        <f>'D gesamt'!J399+'A gesamt'!J399+'CH gesamt'!J399</f>
        <v>1</v>
      </c>
      <c r="E397" s="1">
        <f>'D gesamt'!K399+'A gesamt'!K399+'CH gesamt'!K399</f>
        <v>1</v>
      </c>
      <c r="F397" s="1">
        <f>'D gesamt'!L399+'A gesamt'!L399+'CH gesamt'!L399</f>
        <v>5</v>
      </c>
      <c r="G397" s="1">
        <f>'D gesamt'!M399+'A gesamt'!M399+'CH gesamt'!M399</f>
        <v>2</v>
      </c>
      <c r="H397" s="1">
        <f>'D gesamt'!N399+'A gesamt'!N399+'CH gesamt'!N399</f>
        <v>4</v>
      </c>
      <c r="I397" s="1">
        <f>'D gesamt'!O399+'A gesamt'!O399+'CH gesamt'!O399</f>
        <v>17</v>
      </c>
      <c r="J397" s="2">
        <f t="shared" si="76"/>
        <v>2.4081264351371145E-5</v>
      </c>
      <c r="K397" s="7">
        <f t="shared" si="84"/>
        <v>0.99269912726664866</v>
      </c>
      <c r="L397" t="s">
        <v>1688</v>
      </c>
      <c r="M397" s="7">
        <f t="shared" si="77"/>
        <v>3.144481042709914E-5</v>
      </c>
      <c r="N397" s="1" t="s">
        <v>496</v>
      </c>
      <c r="O397" s="1" t="s">
        <v>4</v>
      </c>
      <c r="P397" s="7">
        <f t="shared" si="78"/>
        <v>-0.75</v>
      </c>
      <c r="Q397" s="7">
        <f t="shared" si="79"/>
        <v>0</v>
      </c>
      <c r="R397" s="7">
        <f t="shared" si="80"/>
        <v>4</v>
      </c>
      <c r="S397" s="7">
        <f t="shared" si="81"/>
        <v>-0.6</v>
      </c>
      <c r="T397" s="7">
        <f t="shared" si="82"/>
        <v>1</v>
      </c>
      <c r="U397" s="2">
        <f t="shared" si="83"/>
        <v>0</v>
      </c>
    </row>
    <row r="398" spans="1:21" x14ac:dyDescent="0.3">
      <c r="A398" s="1" t="str">
        <f>'D gesamt'!G400</f>
        <v>Uniwersytet Lodzki (University of Lodz)</v>
      </c>
      <c r="B398" s="1" t="str">
        <f>'D gesamt'!H400</f>
        <v>Closed/Hybrid</v>
      </c>
      <c r="C398" s="1">
        <f>'D gesamt'!I400+'A gesamt'!I400+'CH gesamt'!I400</f>
        <v>2</v>
      </c>
      <c r="D398" s="1">
        <f>'D gesamt'!J400+'A gesamt'!J400+'CH gesamt'!J400</f>
        <v>4</v>
      </c>
      <c r="E398" s="1">
        <f>'D gesamt'!K400+'A gesamt'!K400+'CH gesamt'!K400</f>
        <v>1</v>
      </c>
      <c r="F398" s="1">
        <f>'D gesamt'!L400+'A gesamt'!L400+'CH gesamt'!L400</f>
        <v>3</v>
      </c>
      <c r="G398" s="1">
        <f>'D gesamt'!M400+'A gesamt'!M400+'CH gesamt'!M400</f>
        <v>1</v>
      </c>
      <c r="H398" s="1">
        <f>'D gesamt'!N400+'A gesamt'!N400+'CH gesamt'!N400</f>
        <v>5</v>
      </c>
      <c r="I398" s="1">
        <f>'D gesamt'!O400+'A gesamt'!O400+'CH gesamt'!O400</f>
        <v>16</v>
      </c>
      <c r="J398" s="2">
        <f t="shared" si="76"/>
        <v>2.2664719389525782E-5</v>
      </c>
      <c r="K398" s="7">
        <f t="shared" si="84"/>
        <v>0.99272179198603816</v>
      </c>
      <c r="L398" t="s">
        <v>1688</v>
      </c>
      <c r="M398" s="7">
        <f t="shared" si="77"/>
        <v>3.930601303387392E-5</v>
      </c>
      <c r="N398" s="1" t="s">
        <v>718</v>
      </c>
      <c r="O398" s="1" t="s">
        <v>4</v>
      </c>
      <c r="P398" s="7">
        <f t="shared" si="78"/>
        <v>1</v>
      </c>
      <c r="Q398" s="7">
        <f t="shared" si="79"/>
        <v>-0.75</v>
      </c>
      <c r="R398" s="7">
        <f t="shared" si="80"/>
        <v>2</v>
      </c>
      <c r="S398" s="7">
        <f t="shared" si="81"/>
        <v>-0.66666666666666674</v>
      </c>
      <c r="T398" s="7">
        <f t="shared" si="82"/>
        <v>4</v>
      </c>
      <c r="U398" s="2">
        <f t="shared" si="83"/>
        <v>0.20112443398143109</v>
      </c>
    </row>
    <row r="399" spans="1:21" x14ac:dyDescent="0.3">
      <c r="A399" s="1" t="str">
        <f>'D gesamt'!G401</f>
        <v>Servicio de Publicaciones de la Universidad de Murcia</v>
      </c>
      <c r="B399" s="1" t="str">
        <f>'D gesamt'!H401</f>
        <v>Closed/Hybrid</v>
      </c>
      <c r="C399" s="1">
        <f>'D gesamt'!I401+'A gesamt'!I401+'CH gesamt'!I401</f>
        <v>1</v>
      </c>
      <c r="D399" s="1">
        <f>'D gesamt'!J401+'A gesamt'!J401+'CH gesamt'!J401</f>
        <v>2</v>
      </c>
      <c r="E399" s="1">
        <f>'D gesamt'!K401+'A gesamt'!K401+'CH gesamt'!K401</f>
        <v>3</v>
      </c>
      <c r="F399" s="1">
        <f>'D gesamt'!L401+'A gesamt'!L401+'CH gesamt'!L401</f>
        <v>4</v>
      </c>
      <c r="G399" s="1">
        <f>'D gesamt'!M401+'A gesamt'!M401+'CH gesamt'!M401</f>
        <v>2</v>
      </c>
      <c r="H399" s="1">
        <f>'D gesamt'!N401+'A gesamt'!N401+'CH gesamt'!N401</f>
        <v>4</v>
      </c>
      <c r="I399" s="1">
        <f>'D gesamt'!O401+'A gesamt'!O401+'CH gesamt'!O401</f>
        <v>16</v>
      </c>
      <c r="J399" s="2">
        <f t="shared" si="76"/>
        <v>2.2664719389525782E-5</v>
      </c>
      <c r="K399" s="7">
        <f t="shared" si="84"/>
        <v>0.99274445670542766</v>
      </c>
      <c r="L399" t="s">
        <v>1688</v>
      </c>
      <c r="M399" s="7">
        <f t="shared" si="77"/>
        <v>3.144481042709914E-5</v>
      </c>
      <c r="N399" s="1" t="s">
        <v>407</v>
      </c>
      <c r="O399" s="1" t="s">
        <v>4</v>
      </c>
      <c r="P399" s="7">
        <f t="shared" si="78"/>
        <v>1</v>
      </c>
      <c r="Q399" s="7">
        <f t="shared" si="79"/>
        <v>0.5</v>
      </c>
      <c r="R399" s="7">
        <f t="shared" si="80"/>
        <v>0.33333333333333326</v>
      </c>
      <c r="S399" s="7">
        <f t="shared" si="81"/>
        <v>-0.5</v>
      </c>
      <c r="T399" s="7">
        <f t="shared" si="82"/>
        <v>1</v>
      </c>
      <c r="U399" s="2">
        <f t="shared" si="83"/>
        <v>0.3195079107728942</v>
      </c>
    </row>
    <row r="400" spans="1:21" x14ac:dyDescent="0.3">
      <c r="A400" s="1" t="str">
        <f>'D gesamt'!G402</f>
        <v>Palacky University Olomouc</v>
      </c>
      <c r="B400" s="1" t="str">
        <f>'D gesamt'!H402</f>
        <v>Closed/Hybrid</v>
      </c>
      <c r="C400" s="1">
        <f>'D gesamt'!I402+'A gesamt'!I402+'CH gesamt'!I402</f>
        <v>3</v>
      </c>
      <c r="D400" s="1">
        <f>'D gesamt'!J402+'A gesamt'!J402+'CH gesamt'!J402</f>
        <v>4</v>
      </c>
      <c r="E400" s="1">
        <f>'D gesamt'!K402+'A gesamt'!K402+'CH gesamt'!K402</f>
        <v>2</v>
      </c>
      <c r="F400" s="1">
        <f>'D gesamt'!L402+'A gesamt'!L402+'CH gesamt'!L402</f>
        <v>0</v>
      </c>
      <c r="G400" s="1">
        <f>'D gesamt'!M402+'A gesamt'!M402+'CH gesamt'!M402</f>
        <v>5</v>
      </c>
      <c r="H400" s="1">
        <f>'D gesamt'!N402+'A gesamt'!N402+'CH gesamt'!N402</f>
        <v>4</v>
      </c>
      <c r="I400" s="1">
        <f>'D gesamt'!O402+'A gesamt'!O402+'CH gesamt'!O402</f>
        <v>18</v>
      </c>
      <c r="J400" s="2">
        <f t="shared" si="76"/>
        <v>2.5497809313216507E-5</v>
      </c>
      <c r="K400" s="7">
        <f t="shared" si="84"/>
        <v>0.99276995451474093</v>
      </c>
      <c r="L400" t="s">
        <v>1688</v>
      </c>
      <c r="M400" s="7">
        <f t="shared" si="77"/>
        <v>3.144481042709914E-5</v>
      </c>
      <c r="N400" s="1" t="s">
        <v>240</v>
      </c>
      <c r="O400" s="1" t="s">
        <v>4</v>
      </c>
      <c r="P400" s="7">
        <f t="shared" si="78"/>
        <v>0.33333333333333326</v>
      </c>
      <c r="Q400" s="7">
        <f t="shared" si="79"/>
        <v>-0.5</v>
      </c>
      <c r="R400" s="7">
        <f t="shared" si="80"/>
        <v>-1</v>
      </c>
      <c r="S400" s="7" t="e">
        <f t="shared" si="81"/>
        <v>#DIV/0!</v>
      </c>
      <c r="T400" s="7">
        <f t="shared" si="82"/>
        <v>-0.19999999999999996</v>
      </c>
      <c r="U400" s="2" t="e">
        <f t="shared" si="83"/>
        <v>#DIV/0!</v>
      </c>
    </row>
    <row r="401" spans="1:21" x14ac:dyDescent="0.3">
      <c r="A401" s="1" t="str">
        <f>'D gesamt'!G403</f>
        <v>American Arachnological Society</v>
      </c>
      <c r="B401" s="1" t="str">
        <f>'D gesamt'!H403</f>
        <v>Closed/Hybrid</v>
      </c>
      <c r="C401" s="1">
        <f>'D gesamt'!I403+'A gesamt'!I403+'CH gesamt'!I403</f>
        <v>1</v>
      </c>
      <c r="D401" s="1">
        <f>'D gesamt'!J403+'A gesamt'!J403+'CH gesamt'!J403</f>
        <v>3</v>
      </c>
      <c r="E401" s="1">
        <f>'D gesamt'!K403+'A gesamt'!K403+'CH gesamt'!K403</f>
        <v>3</v>
      </c>
      <c r="F401" s="1">
        <f>'D gesamt'!L403+'A gesamt'!L403+'CH gesamt'!L403</f>
        <v>2</v>
      </c>
      <c r="G401" s="1">
        <f>'D gesamt'!M403+'A gesamt'!M403+'CH gesamt'!M403</f>
        <v>6</v>
      </c>
      <c r="H401" s="1">
        <f>'D gesamt'!N403+'A gesamt'!N403+'CH gesamt'!N403</f>
        <v>3</v>
      </c>
      <c r="I401" s="1">
        <f>'D gesamt'!O403+'A gesamt'!O403+'CH gesamt'!O403</f>
        <v>18</v>
      </c>
      <c r="J401" s="2">
        <f t="shared" si="76"/>
        <v>2.5497809313216507E-5</v>
      </c>
      <c r="K401" s="7">
        <f t="shared" si="84"/>
        <v>0.9927954523240542</v>
      </c>
      <c r="L401" t="s">
        <v>1688</v>
      </c>
      <c r="M401" s="7">
        <f t="shared" si="77"/>
        <v>2.3583607820324353E-5</v>
      </c>
      <c r="N401" s="1" t="s">
        <v>460</v>
      </c>
      <c r="O401" s="1" t="s">
        <v>4</v>
      </c>
      <c r="P401" s="7">
        <f t="shared" si="78"/>
        <v>2</v>
      </c>
      <c r="Q401" s="7">
        <f t="shared" si="79"/>
        <v>0</v>
      </c>
      <c r="R401" s="7">
        <f t="shared" si="80"/>
        <v>-0.33333333333333337</v>
      </c>
      <c r="S401" s="7">
        <f t="shared" si="81"/>
        <v>2</v>
      </c>
      <c r="T401" s="7">
        <f t="shared" si="82"/>
        <v>-0.5</v>
      </c>
      <c r="U401" s="2">
        <f t="shared" si="83"/>
        <v>0.2457309396155174</v>
      </c>
    </row>
    <row r="402" spans="1:21" x14ac:dyDescent="0.3">
      <c r="A402" s="1" t="str">
        <f>'D gesamt'!G404</f>
        <v>International Association for Shell and Spatial Structures</v>
      </c>
      <c r="B402" s="1" t="str">
        <f>'D gesamt'!H404</f>
        <v>Closed/Hybrid</v>
      </c>
      <c r="C402" s="1">
        <f>'D gesamt'!I404+'A gesamt'!I404+'CH gesamt'!I404</f>
        <v>0</v>
      </c>
      <c r="D402" s="1">
        <f>'D gesamt'!J404+'A gesamt'!J404+'CH gesamt'!J404</f>
        <v>1</v>
      </c>
      <c r="E402" s="1">
        <f>'D gesamt'!K404+'A gesamt'!K404+'CH gesamt'!K404</f>
        <v>4</v>
      </c>
      <c r="F402" s="1">
        <f>'D gesamt'!L404+'A gesamt'!L404+'CH gesamt'!L404</f>
        <v>8</v>
      </c>
      <c r="G402" s="1">
        <f>'D gesamt'!M404+'A gesamt'!M404+'CH gesamt'!M404</f>
        <v>2</v>
      </c>
      <c r="H402" s="1">
        <f>'D gesamt'!N404+'A gesamt'!N404+'CH gesamt'!N404</f>
        <v>1</v>
      </c>
      <c r="I402" s="1">
        <f>'D gesamt'!O404+'A gesamt'!O404+'CH gesamt'!O404</f>
        <v>16</v>
      </c>
      <c r="J402" s="2">
        <f t="shared" si="76"/>
        <v>2.2664719389525782E-5</v>
      </c>
      <c r="K402" s="7">
        <f t="shared" si="84"/>
        <v>0.99281811704344369</v>
      </c>
      <c r="L402" t="s">
        <v>1688</v>
      </c>
      <c r="M402" s="7">
        <f t="shared" si="77"/>
        <v>7.861202606774785E-6</v>
      </c>
      <c r="N402" s="1" t="s">
        <v>701</v>
      </c>
      <c r="O402" s="1" t="s">
        <v>4</v>
      </c>
      <c r="P402" s="7" t="e">
        <f t="shared" si="78"/>
        <v>#DIV/0!</v>
      </c>
      <c r="Q402" s="7">
        <f t="shared" si="79"/>
        <v>3</v>
      </c>
      <c r="R402" s="7">
        <f t="shared" si="80"/>
        <v>1</v>
      </c>
      <c r="S402" s="7">
        <f t="shared" si="81"/>
        <v>-0.75</v>
      </c>
      <c r="T402" s="7">
        <f t="shared" si="82"/>
        <v>-0.5</v>
      </c>
      <c r="U402" s="2" t="e">
        <f t="shared" si="83"/>
        <v>#DIV/0!</v>
      </c>
    </row>
    <row r="403" spans="1:21" x14ac:dyDescent="0.3">
      <c r="A403" s="1" t="str">
        <f>'D gesamt'!G405</f>
        <v>SciELO Agencia Nacional de Investigacion y Desarrollo (ANID)</v>
      </c>
      <c r="B403" s="1" t="str">
        <f>'D gesamt'!H405</f>
        <v>Closed/Hybrid</v>
      </c>
      <c r="C403" s="1">
        <f>'D gesamt'!I405+'A gesamt'!I405+'CH gesamt'!I405</f>
        <v>2</v>
      </c>
      <c r="D403" s="1">
        <f>'D gesamt'!J405+'A gesamt'!J405+'CH gesamt'!J405</f>
        <v>4</v>
      </c>
      <c r="E403" s="1">
        <f>'D gesamt'!K405+'A gesamt'!K405+'CH gesamt'!K405</f>
        <v>2</v>
      </c>
      <c r="F403" s="1">
        <f>'D gesamt'!L405+'A gesamt'!L405+'CH gesamt'!L405</f>
        <v>1</v>
      </c>
      <c r="G403" s="1">
        <f>'D gesamt'!M405+'A gesamt'!M405+'CH gesamt'!M405</f>
        <v>5</v>
      </c>
      <c r="H403" s="1">
        <f>'D gesamt'!N405+'A gesamt'!N405+'CH gesamt'!N405</f>
        <v>3</v>
      </c>
      <c r="I403" s="1">
        <f>'D gesamt'!O405+'A gesamt'!O405+'CH gesamt'!O405</f>
        <v>17</v>
      </c>
      <c r="J403" s="2">
        <f t="shared" si="76"/>
        <v>2.4081264351371145E-5</v>
      </c>
      <c r="K403" s="7">
        <f t="shared" si="84"/>
        <v>0.99284219830779508</v>
      </c>
      <c r="L403" t="s">
        <v>1688</v>
      </c>
      <c r="M403" s="7">
        <f t="shared" si="77"/>
        <v>2.3583607820324353E-5</v>
      </c>
      <c r="N403" s="1" t="s">
        <v>517</v>
      </c>
      <c r="O403" s="1" t="s">
        <v>4</v>
      </c>
      <c r="P403" s="7">
        <f t="shared" si="78"/>
        <v>1</v>
      </c>
      <c r="Q403" s="7">
        <f t="shared" si="79"/>
        <v>-0.5</v>
      </c>
      <c r="R403" s="7">
        <f t="shared" si="80"/>
        <v>-0.5</v>
      </c>
      <c r="S403" s="7">
        <f t="shared" si="81"/>
        <v>4</v>
      </c>
      <c r="T403" s="7">
        <f t="shared" si="82"/>
        <v>-0.4</v>
      </c>
      <c r="U403" s="2">
        <f t="shared" si="83"/>
        <v>8.4471771197698553E-2</v>
      </c>
    </row>
    <row r="404" spans="1:21" x14ac:dyDescent="0.3">
      <c r="A404" s="1" t="str">
        <f>'D gesamt'!G406</f>
        <v>Transcript Verlag</v>
      </c>
      <c r="B404" s="1" t="str">
        <f>'D gesamt'!H406</f>
        <v>Closed/Hybrid</v>
      </c>
      <c r="C404" s="1">
        <f>'D gesamt'!I406+'A gesamt'!I406+'CH gesamt'!I406</f>
        <v>0</v>
      </c>
      <c r="D404" s="1">
        <f>'D gesamt'!J406+'A gesamt'!J406+'CH gesamt'!J406</f>
        <v>4</v>
      </c>
      <c r="E404" s="1">
        <f>'D gesamt'!K406+'A gesamt'!K406+'CH gesamt'!K406</f>
        <v>0</v>
      </c>
      <c r="F404" s="1">
        <f>'D gesamt'!L406+'A gesamt'!L406+'CH gesamt'!L406</f>
        <v>10</v>
      </c>
      <c r="G404" s="1">
        <f>'D gesamt'!M406+'A gesamt'!M406+'CH gesamt'!M406</f>
        <v>2</v>
      </c>
      <c r="H404" s="1">
        <f>'D gesamt'!N406+'A gesamt'!N406+'CH gesamt'!N406</f>
        <v>0</v>
      </c>
      <c r="I404" s="1">
        <f>'D gesamt'!O406+'A gesamt'!O406+'CH gesamt'!O406</f>
        <v>16</v>
      </c>
      <c r="J404" s="2">
        <f t="shared" si="76"/>
        <v>2.2664719389525782E-5</v>
      </c>
      <c r="K404" s="7">
        <f t="shared" si="84"/>
        <v>0.99286486302718457</v>
      </c>
      <c r="L404" t="s">
        <v>1688</v>
      </c>
      <c r="M404" s="7">
        <f t="shared" si="77"/>
        <v>0</v>
      </c>
      <c r="N404" s="1" t="s">
        <v>620</v>
      </c>
      <c r="O404" s="1" t="s">
        <v>4</v>
      </c>
      <c r="P404" s="7" t="e">
        <f t="shared" si="78"/>
        <v>#DIV/0!</v>
      </c>
      <c r="Q404" s="7">
        <f t="shared" si="79"/>
        <v>-1</v>
      </c>
      <c r="R404" s="7" t="e">
        <f t="shared" si="80"/>
        <v>#DIV/0!</v>
      </c>
      <c r="S404" s="7">
        <f t="shared" si="81"/>
        <v>-0.8</v>
      </c>
      <c r="T404" s="7">
        <f t="shared" si="82"/>
        <v>-1</v>
      </c>
      <c r="U404" s="2" t="e">
        <f t="shared" si="83"/>
        <v>#DIV/0!</v>
      </c>
    </row>
    <row r="405" spans="1:21" x14ac:dyDescent="0.3">
      <c r="A405" s="1" t="str">
        <f>'D gesamt'!G407</f>
        <v>Worldwide Dragonfly Association</v>
      </c>
      <c r="B405" s="1" t="str">
        <f>'D gesamt'!H407</f>
        <v>Closed/Hybrid</v>
      </c>
      <c r="C405" s="1">
        <f>'D gesamt'!I407+'A gesamt'!I407+'CH gesamt'!I407</f>
        <v>7</v>
      </c>
      <c r="D405" s="1">
        <f>'D gesamt'!J407+'A gesamt'!J407+'CH gesamt'!J407</f>
        <v>3</v>
      </c>
      <c r="E405" s="1">
        <f>'D gesamt'!K407+'A gesamt'!K407+'CH gesamt'!K407</f>
        <v>0</v>
      </c>
      <c r="F405" s="1">
        <f>'D gesamt'!L407+'A gesamt'!L407+'CH gesamt'!L407</f>
        <v>1</v>
      </c>
      <c r="G405" s="1">
        <f>'D gesamt'!M407+'A gesamt'!M407+'CH gesamt'!M407</f>
        <v>2</v>
      </c>
      <c r="H405" s="1">
        <f>'D gesamt'!N407+'A gesamt'!N407+'CH gesamt'!N407</f>
        <v>3</v>
      </c>
      <c r="I405" s="1">
        <f>'D gesamt'!O407+'A gesamt'!O407+'CH gesamt'!O407</f>
        <v>16</v>
      </c>
      <c r="J405" s="2">
        <f t="shared" si="76"/>
        <v>2.2664719389525782E-5</v>
      </c>
      <c r="K405" s="7">
        <f t="shared" si="84"/>
        <v>0.99288752774657407</v>
      </c>
      <c r="L405" t="s">
        <v>1688</v>
      </c>
      <c r="M405" s="7">
        <f t="shared" si="77"/>
        <v>2.3583607820324353E-5</v>
      </c>
      <c r="N405" s="1" t="s">
        <v>688</v>
      </c>
      <c r="O405" s="1" t="s">
        <v>4</v>
      </c>
      <c r="P405" s="7">
        <f t="shared" si="78"/>
        <v>-0.5714285714285714</v>
      </c>
      <c r="Q405" s="7">
        <f t="shared" si="79"/>
        <v>-1</v>
      </c>
      <c r="R405" s="7" t="e">
        <f t="shared" si="80"/>
        <v>#DIV/0!</v>
      </c>
      <c r="S405" s="7">
        <f t="shared" si="81"/>
        <v>1</v>
      </c>
      <c r="T405" s="7">
        <f t="shared" si="82"/>
        <v>0.5</v>
      </c>
      <c r="U405" s="2" t="e">
        <f t="shared" si="83"/>
        <v>#DIV/0!</v>
      </c>
    </row>
    <row r="406" spans="1:21" x14ac:dyDescent="0.3">
      <c r="A406" s="1" t="str">
        <f>'D gesamt'!G408</f>
        <v>Zhejiang University Press</v>
      </c>
      <c r="B406" s="1" t="str">
        <f>'D gesamt'!H408</f>
        <v>Closed/Hybrid</v>
      </c>
      <c r="C406" s="1">
        <f>'D gesamt'!I408+'A gesamt'!I408+'CH gesamt'!I408</f>
        <v>2</v>
      </c>
      <c r="D406" s="1">
        <f>'D gesamt'!J408+'A gesamt'!J408+'CH gesamt'!J408</f>
        <v>3</v>
      </c>
      <c r="E406" s="1">
        <f>'D gesamt'!K408+'A gesamt'!K408+'CH gesamt'!K408</f>
        <v>1</v>
      </c>
      <c r="F406" s="1">
        <f>'D gesamt'!L408+'A gesamt'!L408+'CH gesamt'!L408</f>
        <v>5</v>
      </c>
      <c r="G406" s="1">
        <f>'D gesamt'!M408+'A gesamt'!M408+'CH gesamt'!M408</f>
        <v>2</v>
      </c>
      <c r="H406" s="1">
        <f>'D gesamt'!N408+'A gesamt'!N408+'CH gesamt'!N408</f>
        <v>5</v>
      </c>
      <c r="I406" s="1">
        <f>'D gesamt'!O408+'A gesamt'!O408+'CH gesamt'!O408</f>
        <v>18</v>
      </c>
      <c r="J406" s="2">
        <f t="shared" si="76"/>
        <v>2.5497809313216507E-5</v>
      </c>
      <c r="K406" s="7">
        <f t="shared" si="84"/>
        <v>0.99291302555588734</v>
      </c>
      <c r="L406" t="s">
        <v>1688</v>
      </c>
      <c r="M406" s="7">
        <f t="shared" si="77"/>
        <v>3.930601303387392E-5</v>
      </c>
      <c r="N406" s="1" t="s">
        <v>395</v>
      </c>
      <c r="O406" s="1" t="s">
        <v>4</v>
      </c>
      <c r="P406" s="7">
        <f t="shared" si="78"/>
        <v>0.5</v>
      </c>
      <c r="Q406" s="7">
        <f t="shared" si="79"/>
        <v>-0.66666666666666674</v>
      </c>
      <c r="R406" s="7">
        <f t="shared" si="80"/>
        <v>4</v>
      </c>
      <c r="S406" s="7">
        <f t="shared" si="81"/>
        <v>-0.6</v>
      </c>
      <c r="T406" s="7">
        <f t="shared" si="82"/>
        <v>1.5</v>
      </c>
      <c r="U406" s="2">
        <f t="shared" si="83"/>
        <v>0.20112443398143109</v>
      </c>
    </row>
    <row r="407" spans="1:21" x14ac:dyDescent="0.3">
      <c r="A407" s="1" t="str">
        <f>'D gesamt'!G409</f>
        <v>Sun Media Bloemfontein Pty Ltd</v>
      </c>
      <c r="B407" s="1" t="str">
        <f>'D gesamt'!H409</f>
        <v>Closed/Hybrid</v>
      </c>
      <c r="C407" s="1">
        <f>'D gesamt'!I409+'A gesamt'!I409+'CH gesamt'!I409</f>
        <v>0</v>
      </c>
      <c r="D407" s="1">
        <f>'D gesamt'!J409+'A gesamt'!J409+'CH gesamt'!J409</f>
        <v>10</v>
      </c>
      <c r="E407" s="1">
        <f>'D gesamt'!K409+'A gesamt'!K409+'CH gesamt'!K409</f>
        <v>0</v>
      </c>
      <c r="F407" s="1">
        <f>'D gesamt'!L409+'A gesamt'!L409+'CH gesamt'!L409</f>
        <v>2</v>
      </c>
      <c r="G407" s="1">
        <f>'D gesamt'!M409+'A gesamt'!M409+'CH gesamt'!M409</f>
        <v>2</v>
      </c>
      <c r="H407" s="1">
        <f>'D gesamt'!N409+'A gesamt'!N409+'CH gesamt'!N409</f>
        <v>2</v>
      </c>
      <c r="I407" s="1">
        <f>'D gesamt'!O409+'A gesamt'!O409+'CH gesamt'!O409</f>
        <v>16</v>
      </c>
      <c r="J407" s="2">
        <f t="shared" si="76"/>
        <v>2.2664719389525782E-5</v>
      </c>
      <c r="K407" s="7">
        <f t="shared" si="84"/>
        <v>0.99293569027527684</v>
      </c>
      <c r="L407" t="s">
        <v>1688</v>
      </c>
      <c r="M407" s="7">
        <f t="shared" si="77"/>
        <v>1.572240521354957E-5</v>
      </c>
      <c r="N407" s="1" t="s">
        <v>715</v>
      </c>
      <c r="O407" s="1" t="s">
        <v>4</v>
      </c>
      <c r="P407" s="7" t="e">
        <f t="shared" si="78"/>
        <v>#DIV/0!</v>
      </c>
      <c r="Q407" s="7">
        <f t="shared" si="79"/>
        <v>-1</v>
      </c>
      <c r="R407" s="7" t="e">
        <f t="shared" si="80"/>
        <v>#DIV/0!</v>
      </c>
      <c r="S407" s="7">
        <f t="shared" si="81"/>
        <v>0</v>
      </c>
      <c r="T407" s="7">
        <f t="shared" si="82"/>
        <v>0</v>
      </c>
      <c r="U407" s="2" t="e">
        <f t="shared" si="83"/>
        <v>#DIV/0!</v>
      </c>
    </row>
    <row r="408" spans="1:21" x14ac:dyDescent="0.3">
      <c r="A408" s="1" t="str">
        <f>'D gesamt'!G410</f>
        <v>Finnish Academy of Science and Letters</v>
      </c>
      <c r="B408" s="1" t="str">
        <f>'D gesamt'!H410</f>
        <v>Closed/Hybrid</v>
      </c>
      <c r="C408" s="1">
        <f>'D gesamt'!I410+'A gesamt'!I410+'CH gesamt'!I410</f>
        <v>3</v>
      </c>
      <c r="D408" s="1">
        <f>'D gesamt'!J410+'A gesamt'!J410+'CH gesamt'!J410</f>
        <v>1</v>
      </c>
      <c r="E408" s="1">
        <f>'D gesamt'!K410+'A gesamt'!K410+'CH gesamt'!K410</f>
        <v>5</v>
      </c>
      <c r="F408" s="1">
        <f>'D gesamt'!L410+'A gesamt'!L410+'CH gesamt'!L410</f>
        <v>3</v>
      </c>
      <c r="G408" s="1">
        <f>'D gesamt'!M410+'A gesamt'!M410+'CH gesamt'!M410</f>
        <v>4</v>
      </c>
      <c r="H408" s="1">
        <f>'D gesamt'!N410+'A gesamt'!N410+'CH gesamt'!N410</f>
        <v>0</v>
      </c>
      <c r="I408" s="1">
        <f>'D gesamt'!O410+'A gesamt'!O410+'CH gesamt'!O410</f>
        <v>16</v>
      </c>
      <c r="J408" s="2">
        <f t="shared" si="76"/>
        <v>2.2664719389525782E-5</v>
      </c>
      <c r="K408" s="7">
        <f t="shared" si="84"/>
        <v>0.99295835499466634</v>
      </c>
      <c r="L408" t="s">
        <v>1688</v>
      </c>
      <c r="M408" s="7">
        <f t="shared" si="77"/>
        <v>0</v>
      </c>
      <c r="N408" s="1" t="s">
        <v>686</v>
      </c>
      <c r="O408" s="1" t="s">
        <v>4</v>
      </c>
      <c r="P408" s="7">
        <f t="shared" si="78"/>
        <v>-0.66666666666666674</v>
      </c>
      <c r="Q408" s="7">
        <f t="shared" si="79"/>
        <v>4</v>
      </c>
      <c r="R408" s="7">
        <f t="shared" si="80"/>
        <v>-0.4</v>
      </c>
      <c r="S408" s="7">
        <f t="shared" si="81"/>
        <v>0.33333333333333326</v>
      </c>
      <c r="T408" s="7">
        <f t="shared" si="82"/>
        <v>-1</v>
      </c>
      <c r="U408" s="2">
        <f t="shared" si="83"/>
        <v>-1</v>
      </c>
    </row>
    <row r="409" spans="1:21" x14ac:dyDescent="0.3">
      <c r="A409" s="1" t="str">
        <f>'D gesamt'!G411</f>
        <v>International Research and Cooperation Association for Bio &amp; Socio-Sciences Advancement (IRCA-BSSA)</v>
      </c>
      <c r="B409" s="1" t="str">
        <f>'D gesamt'!H411</f>
        <v>Closed/Hybrid</v>
      </c>
      <c r="C409" s="1">
        <f>'D gesamt'!I411+'A gesamt'!I411+'CH gesamt'!I411</f>
        <v>2</v>
      </c>
      <c r="D409" s="1">
        <f>'D gesamt'!J411+'A gesamt'!J411+'CH gesamt'!J411</f>
        <v>3</v>
      </c>
      <c r="E409" s="1">
        <f>'D gesamt'!K411+'A gesamt'!K411+'CH gesamt'!K411</f>
        <v>4</v>
      </c>
      <c r="F409" s="1">
        <f>'D gesamt'!L411+'A gesamt'!L411+'CH gesamt'!L411</f>
        <v>7</v>
      </c>
      <c r="G409" s="1">
        <f>'D gesamt'!M411+'A gesamt'!M411+'CH gesamt'!M411</f>
        <v>0</v>
      </c>
      <c r="H409" s="1">
        <f>'D gesamt'!N411+'A gesamt'!N411+'CH gesamt'!N411</f>
        <v>0</v>
      </c>
      <c r="I409" s="1">
        <f>'D gesamt'!O411+'A gesamt'!O411+'CH gesamt'!O411</f>
        <v>16</v>
      </c>
      <c r="J409" s="2">
        <f t="shared" si="76"/>
        <v>2.2664719389525782E-5</v>
      </c>
      <c r="K409" s="7">
        <f t="shared" si="84"/>
        <v>0.99298101971405583</v>
      </c>
      <c r="L409" t="s">
        <v>1688</v>
      </c>
      <c r="M409" s="7">
        <f t="shared" si="77"/>
        <v>0</v>
      </c>
      <c r="N409" s="1" t="s">
        <v>384</v>
      </c>
      <c r="O409" s="1" t="s">
        <v>4</v>
      </c>
      <c r="P409" s="7">
        <f t="shared" si="78"/>
        <v>0.5</v>
      </c>
      <c r="Q409" s="7">
        <f t="shared" si="79"/>
        <v>0.33333333333333326</v>
      </c>
      <c r="R409" s="7">
        <f t="shared" si="80"/>
        <v>0.75</v>
      </c>
      <c r="S409" s="7">
        <f t="shared" si="81"/>
        <v>-1</v>
      </c>
      <c r="T409" s="7" t="e">
        <f t="shared" si="82"/>
        <v>#DIV/0!</v>
      </c>
      <c r="U409" s="2" t="e">
        <f t="shared" si="83"/>
        <v>#DIV/0!</v>
      </c>
    </row>
    <row r="410" spans="1:21" x14ac:dyDescent="0.3">
      <c r="A410" s="1" t="str">
        <f>'D gesamt'!G412</f>
        <v>The Electronic Journal of Combinatorics</v>
      </c>
      <c r="B410" s="1" t="str">
        <f>'D gesamt'!H412</f>
        <v>Closed/Hybrid</v>
      </c>
      <c r="C410" s="1">
        <f>'D gesamt'!I412+'A gesamt'!I412+'CH gesamt'!I412</f>
        <v>0</v>
      </c>
      <c r="D410" s="1">
        <f>'D gesamt'!J412+'A gesamt'!J412+'CH gesamt'!J412</f>
        <v>0</v>
      </c>
      <c r="E410" s="1">
        <f>'D gesamt'!K412+'A gesamt'!K412+'CH gesamt'!K412</f>
        <v>0</v>
      </c>
      <c r="F410" s="1">
        <f>'D gesamt'!L412+'A gesamt'!L412+'CH gesamt'!L412</f>
        <v>0</v>
      </c>
      <c r="G410" s="1">
        <f>'D gesamt'!M412+'A gesamt'!M412+'CH gesamt'!M412</f>
        <v>0</v>
      </c>
      <c r="H410" s="1">
        <f>'D gesamt'!N412+'A gesamt'!N412+'CH gesamt'!N412</f>
        <v>15</v>
      </c>
      <c r="I410" s="1">
        <f>'D gesamt'!O412+'A gesamt'!O412+'CH gesamt'!O412</f>
        <v>15</v>
      </c>
      <c r="J410" s="2">
        <f t="shared" si="76"/>
        <v>2.1248174427680423E-5</v>
      </c>
      <c r="K410" s="7">
        <f t="shared" si="84"/>
        <v>0.99300226788848356</v>
      </c>
      <c r="L410" t="s">
        <v>1688</v>
      </c>
      <c r="M410" s="7">
        <f t="shared" si="77"/>
        <v>1.1791803910162177E-4</v>
      </c>
      <c r="N410" s="1" t="s">
        <v>186</v>
      </c>
      <c r="O410" s="1" t="s">
        <v>4</v>
      </c>
      <c r="P410" s="7" t="e">
        <f t="shared" si="78"/>
        <v>#DIV/0!</v>
      </c>
      <c r="Q410" s="7" t="e">
        <f t="shared" si="79"/>
        <v>#DIV/0!</v>
      </c>
      <c r="R410" s="7" t="e">
        <f t="shared" si="80"/>
        <v>#DIV/0!</v>
      </c>
      <c r="S410" s="7" t="e">
        <f t="shared" si="81"/>
        <v>#DIV/0!</v>
      </c>
      <c r="T410" s="7" t="e">
        <f t="shared" si="82"/>
        <v>#DIV/0!</v>
      </c>
      <c r="U410" s="2" t="e">
        <f t="shared" si="83"/>
        <v>#DIV/0!</v>
      </c>
    </row>
    <row r="411" spans="1:21" x14ac:dyDescent="0.3">
      <c r="A411" s="1" t="str">
        <f>'D gesamt'!G413</f>
        <v>Journal of Spatial Information Science</v>
      </c>
      <c r="B411" s="1" t="str">
        <f>'D gesamt'!H413</f>
        <v>Closed/Hybrid</v>
      </c>
      <c r="C411" s="1">
        <f>'D gesamt'!I413+'A gesamt'!I413+'CH gesamt'!I413</f>
        <v>3</v>
      </c>
      <c r="D411" s="1">
        <f>'D gesamt'!J413+'A gesamt'!J413+'CH gesamt'!J413</f>
        <v>1</v>
      </c>
      <c r="E411" s="1">
        <f>'D gesamt'!K413+'A gesamt'!K413+'CH gesamt'!K413</f>
        <v>2</v>
      </c>
      <c r="F411" s="1">
        <f>'D gesamt'!L413+'A gesamt'!L413+'CH gesamt'!L413</f>
        <v>2</v>
      </c>
      <c r="G411" s="1">
        <f>'D gesamt'!M413+'A gesamt'!M413+'CH gesamt'!M413</f>
        <v>1</v>
      </c>
      <c r="H411" s="1">
        <f>'D gesamt'!N413+'A gesamt'!N413+'CH gesamt'!N413</f>
        <v>7</v>
      </c>
      <c r="I411" s="1">
        <f>'D gesamt'!O413+'A gesamt'!O413+'CH gesamt'!O413</f>
        <v>16</v>
      </c>
      <c r="J411" s="2">
        <f t="shared" si="76"/>
        <v>2.2664719389525782E-5</v>
      </c>
      <c r="K411" s="7">
        <f t="shared" si="84"/>
        <v>0.99302493260787306</v>
      </c>
      <c r="L411" t="s">
        <v>1688</v>
      </c>
      <c r="M411" s="7">
        <f t="shared" si="77"/>
        <v>5.5028418247423493E-5</v>
      </c>
      <c r="N411" s="1" t="s">
        <v>511</v>
      </c>
      <c r="O411" s="1" t="s">
        <v>4</v>
      </c>
      <c r="P411" s="7">
        <f t="shared" si="78"/>
        <v>-0.66666666666666674</v>
      </c>
      <c r="Q411" s="7">
        <f t="shared" si="79"/>
        <v>1</v>
      </c>
      <c r="R411" s="7">
        <f t="shared" si="80"/>
        <v>0</v>
      </c>
      <c r="S411" s="7">
        <f t="shared" si="81"/>
        <v>-0.5</v>
      </c>
      <c r="T411" s="7">
        <f t="shared" si="82"/>
        <v>6</v>
      </c>
      <c r="U411" s="2">
        <f t="shared" si="83"/>
        <v>0.18466445254224406</v>
      </c>
    </row>
    <row r="412" spans="1:21" x14ac:dyDescent="0.3">
      <c r="A412" s="1" t="str">
        <f>'D gesamt'!G414</f>
        <v>Institute of Electrical Engineers of Japan (IEE Japan)</v>
      </c>
      <c r="B412" s="1" t="str">
        <f>'D gesamt'!H414</f>
        <v>Closed/Hybrid</v>
      </c>
      <c r="C412" s="1">
        <f>'D gesamt'!I414+'A gesamt'!I414+'CH gesamt'!I414</f>
        <v>4</v>
      </c>
      <c r="D412" s="1">
        <f>'D gesamt'!J414+'A gesamt'!J414+'CH gesamt'!J414</f>
        <v>0</v>
      </c>
      <c r="E412" s="1">
        <f>'D gesamt'!K414+'A gesamt'!K414+'CH gesamt'!K414</f>
        <v>0</v>
      </c>
      <c r="F412" s="1">
        <f>'D gesamt'!L414+'A gesamt'!L414+'CH gesamt'!L414</f>
        <v>0</v>
      </c>
      <c r="G412" s="1">
        <f>'D gesamt'!M414+'A gesamt'!M414+'CH gesamt'!M414</f>
        <v>9</v>
      </c>
      <c r="H412" s="1">
        <f>'D gesamt'!N414+'A gesamt'!N414+'CH gesamt'!N414</f>
        <v>2</v>
      </c>
      <c r="I412" s="1">
        <f>'D gesamt'!O414+'A gesamt'!O414+'CH gesamt'!O414</f>
        <v>15</v>
      </c>
      <c r="J412" s="2">
        <f t="shared" si="76"/>
        <v>2.1248174427680423E-5</v>
      </c>
      <c r="K412" s="7">
        <f t="shared" si="84"/>
        <v>0.99304618078230078</v>
      </c>
      <c r="L412" t="s">
        <v>1688</v>
      </c>
      <c r="M412" s="7">
        <f t="shared" si="77"/>
        <v>1.572240521354957E-5</v>
      </c>
      <c r="N412" s="1" t="s">
        <v>345</v>
      </c>
      <c r="O412" s="1" t="s">
        <v>4</v>
      </c>
      <c r="P412" s="7">
        <f t="shared" si="78"/>
        <v>-1</v>
      </c>
      <c r="Q412" s="7" t="e">
        <f t="shared" si="79"/>
        <v>#DIV/0!</v>
      </c>
      <c r="R412" s="7" t="e">
        <f t="shared" si="80"/>
        <v>#DIV/0!</v>
      </c>
      <c r="S412" s="7" t="e">
        <f t="shared" si="81"/>
        <v>#DIV/0!</v>
      </c>
      <c r="T412" s="7">
        <f t="shared" si="82"/>
        <v>-0.77777777777777779</v>
      </c>
      <c r="U412" s="2" t="e">
        <f t="shared" si="83"/>
        <v>#DIV/0!</v>
      </c>
    </row>
    <row r="413" spans="1:21" x14ac:dyDescent="0.3">
      <c r="A413" s="1" t="str">
        <f>'D gesamt'!G415</f>
        <v>Science and Medicine, Inc.</v>
      </c>
      <c r="B413" s="1" t="str">
        <f>'D gesamt'!H415</f>
        <v>Closed/Hybrid</v>
      </c>
      <c r="C413" s="1">
        <f>'D gesamt'!I415+'A gesamt'!I415+'CH gesamt'!I415</f>
        <v>3</v>
      </c>
      <c r="D413" s="1">
        <f>'D gesamt'!J415+'A gesamt'!J415+'CH gesamt'!J415</f>
        <v>0</v>
      </c>
      <c r="E413" s="1">
        <f>'D gesamt'!K415+'A gesamt'!K415+'CH gesamt'!K415</f>
        <v>2</v>
      </c>
      <c r="F413" s="1">
        <f>'D gesamt'!L415+'A gesamt'!L415+'CH gesamt'!L415</f>
        <v>6</v>
      </c>
      <c r="G413" s="1">
        <f>'D gesamt'!M415+'A gesamt'!M415+'CH gesamt'!M415</f>
        <v>1</v>
      </c>
      <c r="H413" s="1">
        <f>'D gesamt'!N415+'A gesamt'!N415+'CH gesamt'!N415</f>
        <v>3</v>
      </c>
      <c r="I413" s="1">
        <f>'D gesamt'!O415+'A gesamt'!O415+'CH gesamt'!O415</f>
        <v>15</v>
      </c>
      <c r="J413" s="2">
        <f t="shared" si="76"/>
        <v>2.1248174427680423E-5</v>
      </c>
      <c r="K413" s="7">
        <f t="shared" si="84"/>
        <v>0.9930674289567285</v>
      </c>
      <c r="L413" t="s">
        <v>1688</v>
      </c>
      <c r="M413" s="7">
        <f t="shared" si="77"/>
        <v>2.3583607820324353E-5</v>
      </c>
      <c r="N413" s="1" t="s">
        <v>690</v>
      </c>
      <c r="O413" s="1" t="s">
        <v>4</v>
      </c>
      <c r="P413" s="7">
        <f t="shared" si="78"/>
        <v>-1</v>
      </c>
      <c r="Q413" s="7" t="e">
        <f t="shared" si="79"/>
        <v>#DIV/0!</v>
      </c>
      <c r="R413" s="7">
        <f t="shared" si="80"/>
        <v>2</v>
      </c>
      <c r="S413" s="7">
        <f t="shared" si="81"/>
        <v>-0.83333333333333337</v>
      </c>
      <c r="T413" s="7">
        <f t="shared" si="82"/>
        <v>2</v>
      </c>
      <c r="U413" s="2" t="e">
        <f t="shared" si="83"/>
        <v>#DIV/0!</v>
      </c>
    </row>
    <row r="414" spans="1:21" x14ac:dyDescent="0.3">
      <c r="A414" s="1" t="str">
        <f>'D gesamt'!G416</f>
        <v>American Concrete Institute</v>
      </c>
      <c r="B414" s="1" t="str">
        <f>'D gesamt'!H416</f>
        <v>Closed/Hybrid</v>
      </c>
      <c r="C414" s="1">
        <f>'D gesamt'!I416+'A gesamt'!I416+'CH gesamt'!I416</f>
        <v>0</v>
      </c>
      <c r="D414" s="1">
        <f>'D gesamt'!J416+'A gesamt'!J416+'CH gesamt'!J416</f>
        <v>2</v>
      </c>
      <c r="E414" s="1">
        <f>'D gesamt'!K416+'A gesamt'!K416+'CH gesamt'!K416</f>
        <v>4</v>
      </c>
      <c r="F414" s="1">
        <f>'D gesamt'!L416+'A gesamt'!L416+'CH gesamt'!L416</f>
        <v>2</v>
      </c>
      <c r="G414" s="1">
        <f>'D gesamt'!M416+'A gesamt'!M416+'CH gesamt'!M416</f>
        <v>5</v>
      </c>
      <c r="H414" s="1">
        <f>'D gesamt'!N416+'A gesamt'!N416+'CH gesamt'!N416</f>
        <v>3</v>
      </c>
      <c r="I414" s="1">
        <f>'D gesamt'!O416+'A gesamt'!O416+'CH gesamt'!O416</f>
        <v>16</v>
      </c>
      <c r="J414" s="2">
        <f t="shared" si="76"/>
        <v>2.2664719389525782E-5</v>
      </c>
      <c r="K414" s="7">
        <f t="shared" si="84"/>
        <v>0.993090093676118</v>
      </c>
      <c r="L414" t="s">
        <v>1688</v>
      </c>
      <c r="M414" s="7">
        <f t="shared" si="77"/>
        <v>2.3583607820324353E-5</v>
      </c>
      <c r="N414" s="1" t="s">
        <v>571</v>
      </c>
      <c r="O414" s="1" t="s">
        <v>4</v>
      </c>
      <c r="P414" s="7" t="e">
        <f t="shared" si="78"/>
        <v>#DIV/0!</v>
      </c>
      <c r="Q414" s="7">
        <f t="shared" si="79"/>
        <v>1</v>
      </c>
      <c r="R414" s="7">
        <f t="shared" si="80"/>
        <v>-0.5</v>
      </c>
      <c r="S414" s="7">
        <f t="shared" si="81"/>
        <v>1.5</v>
      </c>
      <c r="T414" s="7">
        <f t="shared" si="82"/>
        <v>-0.4</v>
      </c>
      <c r="U414" s="2" t="e">
        <f t="shared" si="83"/>
        <v>#DIV/0!</v>
      </c>
    </row>
    <row r="415" spans="1:21" x14ac:dyDescent="0.3">
      <c r="A415" s="1" t="str">
        <f>'D gesamt'!G417</f>
        <v>Medicina Oral, S.L.</v>
      </c>
      <c r="B415" s="1" t="str">
        <f>'D gesamt'!H417</f>
        <v>Closed/Hybrid</v>
      </c>
      <c r="C415" s="1">
        <f>'D gesamt'!I417+'A gesamt'!I417+'CH gesamt'!I417</f>
        <v>2</v>
      </c>
      <c r="D415" s="1">
        <f>'D gesamt'!J417+'A gesamt'!J417+'CH gesamt'!J417</f>
        <v>6</v>
      </c>
      <c r="E415" s="1">
        <f>'D gesamt'!K417+'A gesamt'!K417+'CH gesamt'!K417</f>
        <v>2</v>
      </c>
      <c r="F415" s="1">
        <f>'D gesamt'!L417+'A gesamt'!L417+'CH gesamt'!L417</f>
        <v>4</v>
      </c>
      <c r="G415" s="1">
        <f>'D gesamt'!M417+'A gesamt'!M417+'CH gesamt'!M417</f>
        <v>2</v>
      </c>
      <c r="H415" s="1">
        <f>'D gesamt'!N417+'A gesamt'!N417+'CH gesamt'!N417</f>
        <v>0</v>
      </c>
      <c r="I415" s="1">
        <f>'D gesamt'!O417+'A gesamt'!O417+'CH gesamt'!O417</f>
        <v>16</v>
      </c>
      <c r="J415" s="2">
        <f t="shared" si="76"/>
        <v>2.2664719389525782E-5</v>
      </c>
      <c r="K415" s="7">
        <f t="shared" si="84"/>
        <v>0.9931127583955075</v>
      </c>
      <c r="L415" t="s">
        <v>1688</v>
      </c>
      <c r="M415" s="7">
        <f t="shared" si="77"/>
        <v>0</v>
      </c>
      <c r="N415" s="1" t="s">
        <v>697</v>
      </c>
      <c r="O415" s="1" t="s">
        <v>4</v>
      </c>
      <c r="P415" s="7">
        <f t="shared" si="78"/>
        <v>2</v>
      </c>
      <c r="Q415" s="7">
        <f t="shared" si="79"/>
        <v>-0.66666666666666674</v>
      </c>
      <c r="R415" s="7">
        <f t="shared" si="80"/>
        <v>1</v>
      </c>
      <c r="S415" s="7">
        <f t="shared" si="81"/>
        <v>-0.5</v>
      </c>
      <c r="T415" s="7">
        <f t="shared" si="82"/>
        <v>-1</v>
      </c>
      <c r="U415" s="2">
        <f t="shared" si="83"/>
        <v>-1</v>
      </c>
    </row>
    <row r="416" spans="1:21" x14ac:dyDescent="0.3">
      <c r="A416" s="1" t="str">
        <f>'D gesamt'!G418</f>
        <v>Korean Stroke Society</v>
      </c>
      <c r="B416" s="1" t="str">
        <f>'D gesamt'!H418</f>
        <v>Closed/Hybrid</v>
      </c>
      <c r="C416" s="1">
        <f>'D gesamt'!I418+'A gesamt'!I418+'CH gesamt'!I418</f>
        <v>0</v>
      </c>
      <c r="D416" s="1">
        <f>'D gesamt'!J418+'A gesamt'!J418+'CH gesamt'!J418</f>
        <v>1</v>
      </c>
      <c r="E416" s="1">
        <f>'D gesamt'!K418+'A gesamt'!K418+'CH gesamt'!K418</f>
        <v>5</v>
      </c>
      <c r="F416" s="1">
        <f>'D gesamt'!L418+'A gesamt'!L418+'CH gesamt'!L418</f>
        <v>5</v>
      </c>
      <c r="G416" s="1">
        <f>'D gesamt'!M418+'A gesamt'!M418+'CH gesamt'!M418</f>
        <v>4</v>
      </c>
      <c r="H416" s="1">
        <f>'D gesamt'!N418+'A gesamt'!N418+'CH gesamt'!N418</f>
        <v>4</v>
      </c>
      <c r="I416" s="1">
        <f>'D gesamt'!O418+'A gesamt'!O418+'CH gesamt'!O418</f>
        <v>19</v>
      </c>
      <c r="J416" s="2">
        <f t="shared" si="76"/>
        <v>2.6914354275061866E-5</v>
      </c>
      <c r="K416" s="7">
        <f t="shared" si="84"/>
        <v>0.99313967274978254</v>
      </c>
      <c r="L416" t="s">
        <v>1688</v>
      </c>
      <c r="M416" s="7">
        <f t="shared" si="77"/>
        <v>3.144481042709914E-5</v>
      </c>
      <c r="N416" s="1" t="s">
        <v>671</v>
      </c>
      <c r="O416" s="1" t="s">
        <v>4</v>
      </c>
      <c r="P416" s="7" t="e">
        <f t="shared" si="78"/>
        <v>#DIV/0!</v>
      </c>
      <c r="Q416" s="7">
        <f t="shared" si="79"/>
        <v>4</v>
      </c>
      <c r="R416" s="7">
        <f t="shared" si="80"/>
        <v>0</v>
      </c>
      <c r="S416" s="7">
        <f t="shared" si="81"/>
        <v>-0.19999999999999996</v>
      </c>
      <c r="T416" s="7">
        <f t="shared" si="82"/>
        <v>0</v>
      </c>
      <c r="U416" s="2" t="e">
        <f t="shared" si="83"/>
        <v>#DIV/0!</v>
      </c>
    </row>
    <row r="417" spans="1:21" x14ac:dyDescent="0.3">
      <c r="A417" s="1" t="str">
        <f>'D gesamt'!G419</f>
        <v>Association for the Advancement of Artificial Intelligence (AAAI)</v>
      </c>
      <c r="B417" s="1" t="str">
        <f>'D gesamt'!H419</f>
        <v>Closed/Hybrid</v>
      </c>
      <c r="C417" s="1">
        <f>'D gesamt'!I419+'A gesamt'!I419+'CH gesamt'!I419</f>
        <v>3</v>
      </c>
      <c r="D417" s="1">
        <f>'D gesamt'!J419+'A gesamt'!J419+'CH gesamt'!J419</f>
        <v>6</v>
      </c>
      <c r="E417" s="1">
        <f>'D gesamt'!K419+'A gesamt'!K419+'CH gesamt'!K419</f>
        <v>2</v>
      </c>
      <c r="F417" s="1">
        <f>'D gesamt'!L419+'A gesamt'!L419+'CH gesamt'!L419</f>
        <v>2</v>
      </c>
      <c r="G417" s="1">
        <f>'D gesamt'!M419+'A gesamt'!M419+'CH gesamt'!M419</f>
        <v>5</v>
      </c>
      <c r="H417" s="1">
        <f>'D gesamt'!N419+'A gesamt'!N419+'CH gesamt'!N419</f>
        <v>0</v>
      </c>
      <c r="I417" s="1">
        <f>'D gesamt'!O419+'A gesamt'!O419+'CH gesamt'!O419</f>
        <v>18</v>
      </c>
      <c r="J417" s="2">
        <f t="shared" si="76"/>
        <v>2.5497809313216507E-5</v>
      </c>
      <c r="K417" s="7">
        <f t="shared" si="84"/>
        <v>0.99316517055909581</v>
      </c>
      <c r="L417" t="s">
        <v>1688</v>
      </c>
      <c r="M417" s="7">
        <f t="shared" si="77"/>
        <v>0</v>
      </c>
      <c r="N417" s="1" t="s">
        <v>272</v>
      </c>
      <c r="O417" s="1" t="s">
        <v>4</v>
      </c>
      <c r="P417" s="7">
        <f t="shared" si="78"/>
        <v>1</v>
      </c>
      <c r="Q417" s="7">
        <f t="shared" si="79"/>
        <v>-0.66666666666666674</v>
      </c>
      <c r="R417" s="7">
        <f t="shared" si="80"/>
        <v>0</v>
      </c>
      <c r="S417" s="7">
        <f t="shared" si="81"/>
        <v>1.5</v>
      </c>
      <c r="T417" s="7">
        <f t="shared" si="82"/>
        <v>-1</v>
      </c>
      <c r="U417" s="2">
        <f t="shared" si="83"/>
        <v>-1</v>
      </c>
    </row>
    <row r="418" spans="1:21" x14ac:dyDescent="0.3">
      <c r="A418" s="1" t="str">
        <f>'D gesamt'!G420</f>
        <v>Editorial Committee of Annals of Thoracic and Cardiovascular Surgery</v>
      </c>
      <c r="B418" s="1" t="str">
        <f>'D gesamt'!H420</f>
        <v>Closed/Hybrid</v>
      </c>
      <c r="C418" s="1">
        <f>'D gesamt'!I420+'A gesamt'!I420+'CH gesamt'!I420</f>
        <v>2</v>
      </c>
      <c r="D418" s="1">
        <f>'D gesamt'!J420+'A gesamt'!J420+'CH gesamt'!J420</f>
        <v>1</v>
      </c>
      <c r="E418" s="1">
        <f>'D gesamt'!K420+'A gesamt'!K420+'CH gesamt'!K420</f>
        <v>2</v>
      </c>
      <c r="F418" s="1">
        <f>'D gesamt'!L420+'A gesamt'!L420+'CH gesamt'!L420</f>
        <v>5</v>
      </c>
      <c r="G418" s="1">
        <f>'D gesamt'!M420+'A gesamt'!M420+'CH gesamt'!M420</f>
        <v>2</v>
      </c>
      <c r="H418" s="1">
        <f>'D gesamt'!N420+'A gesamt'!N420+'CH gesamt'!N420</f>
        <v>3</v>
      </c>
      <c r="I418" s="1">
        <f>'D gesamt'!O420+'A gesamt'!O420+'CH gesamt'!O420</f>
        <v>15</v>
      </c>
      <c r="J418" s="2">
        <f t="shared" si="76"/>
        <v>2.1248174427680423E-5</v>
      </c>
      <c r="K418" s="7">
        <f t="shared" si="84"/>
        <v>0.99318641873352353</v>
      </c>
      <c r="L418" t="s">
        <v>1688</v>
      </c>
      <c r="M418" s="7">
        <f t="shared" si="77"/>
        <v>2.3583607820324353E-5</v>
      </c>
      <c r="N418" s="1" t="s">
        <v>711</v>
      </c>
      <c r="O418" s="1" t="s">
        <v>4</v>
      </c>
      <c r="P418" s="7">
        <f t="shared" si="78"/>
        <v>-0.5</v>
      </c>
      <c r="Q418" s="7">
        <f t="shared" si="79"/>
        <v>1</v>
      </c>
      <c r="R418" s="7">
        <f t="shared" si="80"/>
        <v>1.5</v>
      </c>
      <c r="S418" s="7">
        <f t="shared" si="81"/>
        <v>-0.6</v>
      </c>
      <c r="T418" s="7">
        <f t="shared" si="82"/>
        <v>0.5</v>
      </c>
      <c r="U418" s="2">
        <f t="shared" si="83"/>
        <v>8.4471771197698553E-2</v>
      </c>
    </row>
    <row r="419" spans="1:21" x14ac:dyDescent="0.3">
      <c r="A419" s="1" t="str">
        <f>'D gesamt'!G421</f>
        <v>The Centre for Independent Social Research (CISR)</v>
      </c>
      <c r="B419" s="1" t="str">
        <f>'D gesamt'!H421</f>
        <v>Closed/Hybrid</v>
      </c>
      <c r="C419" s="1">
        <f>'D gesamt'!I421+'A gesamt'!I421+'CH gesamt'!I421</f>
        <v>0</v>
      </c>
      <c r="D419" s="1">
        <f>'D gesamt'!J421+'A gesamt'!J421+'CH gesamt'!J421</f>
        <v>0</v>
      </c>
      <c r="E419" s="1">
        <f>'D gesamt'!K421+'A gesamt'!K421+'CH gesamt'!K421</f>
        <v>1</v>
      </c>
      <c r="F419" s="1">
        <f>'D gesamt'!L421+'A gesamt'!L421+'CH gesamt'!L421</f>
        <v>10</v>
      </c>
      <c r="G419" s="1">
        <f>'D gesamt'!M421+'A gesamt'!M421+'CH gesamt'!M421</f>
        <v>1</v>
      </c>
      <c r="H419" s="1">
        <f>'D gesamt'!N421+'A gesamt'!N421+'CH gesamt'!N421</f>
        <v>4</v>
      </c>
      <c r="I419" s="1">
        <f>'D gesamt'!O421+'A gesamt'!O421+'CH gesamt'!O421</f>
        <v>16</v>
      </c>
      <c r="J419" s="2">
        <f t="shared" si="76"/>
        <v>2.2664719389525782E-5</v>
      </c>
      <c r="K419" s="7">
        <f t="shared" si="84"/>
        <v>0.99320908345291303</v>
      </c>
      <c r="L419" t="s">
        <v>1688</v>
      </c>
      <c r="M419" s="7">
        <f t="shared" si="77"/>
        <v>3.144481042709914E-5</v>
      </c>
      <c r="N419" s="1" t="s">
        <v>477</v>
      </c>
      <c r="O419" s="1" t="s">
        <v>4</v>
      </c>
      <c r="P419" s="7" t="e">
        <f t="shared" si="78"/>
        <v>#DIV/0!</v>
      </c>
      <c r="Q419" s="7" t="e">
        <f t="shared" si="79"/>
        <v>#DIV/0!</v>
      </c>
      <c r="R419" s="7">
        <f t="shared" si="80"/>
        <v>9</v>
      </c>
      <c r="S419" s="7">
        <f t="shared" si="81"/>
        <v>-0.9</v>
      </c>
      <c r="T419" s="7">
        <f t="shared" si="82"/>
        <v>3</v>
      </c>
      <c r="U419" s="2" t="e">
        <f t="shared" si="83"/>
        <v>#DIV/0!</v>
      </c>
    </row>
    <row r="420" spans="1:21" x14ac:dyDescent="0.3">
      <c r="A420" s="1" t="str">
        <f>'D gesamt'!G422</f>
        <v>Radcliffe Group Ltd</v>
      </c>
      <c r="B420" s="1" t="str">
        <f>'D gesamt'!H422</f>
        <v>Closed/Hybrid</v>
      </c>
      <c r="C420" s="1">
        <f>'D gesamt'!I422+'A gesamt'!I422+'CH gesamt'!I422</f>
        <v>1</v>
      </c>
      <c r="D420" s="1">
        <f>'D gesamt'!J422+'A gesamt'!J422+'CH gesamt'!J422</f>
        <v>5</v>
      </c>
      <c r="E420" s="1">
        <f>'D gesamt'!K422+'A gesamt'!K422+'CH gesamt'!K422</f>
        <v>4</v>
      </c>
      <c r="F420" s="1">
        <f>'D gesamt'!L422+'A gesamt'!L422+'CH gesamt'!L422</f>
        <v>0</v>
      </c>
      <c r="G420" s="1">
        <f>'D gesamt'!M422+'A gesamt'!M422+'CH gesamt'!M422</f>
        <v>2</v>
      </c>
      <c r="H420" s="1">
        <f>'D gesamt'!N422+'A gesamt'!N422+'CH gesamt'!N422</f>
        <v>3</v>
      </c>
      <c r="I420" s="1">
        <f>'D gesamt'!O422+'A gesamt'!O422+'CH gesamt'!O422</f>
        <v>15</v>
      </c>
      <c r="J420" s="2">
        <f t="shared" si="76"/>
        <v>2.1248174427680423E-5</v>
      </c>
      <c r="K420" s="7">
        <f t="shared" si="84"/>
        <v>0.99323033162734076</v>
      </c>
      <c r="L420" t="s">
        <v>1688</v>
      </c>
      <c r="M420" s="7">
        <f t="shared" si="77"/>
        <v>2.3583607820324353E-5</v>
      </c>
      <c r="N420" s="1" t="s">
        <v>677</v>
      </c>
      <c r="O420" s="1" t="s">
        <v>4</v>
      </c>
      <c r="P420" s="7">
        <f t="shared" si="78"/>
        <v>4</v>
      </c>
      <c r="Q420" s="7">
        <f t="shared" si="79"/>
        <v>-0.19999999999999996</v>
      </c>
      <c r="R420" s="7">
        <f t="shared" si="80"/>
        <v>-1</v>
      </c>
      <c r="S420" s="7" t="e">
        <f t="shared" si="81"/>
        <v>#DIV/0!</v>
      </c>
      <c r="T420" s="7">
        <f t="shared" si="82"/>
        <v>0.5</v>
      </c>
      <c r="U420" s="2" t="e">
        <f t="shared" si="83"/>
        <v>#DIV/0!</v>
      </c>
    </row>
    <row r="421" spans="1:21" x14ac:dyDescent="0.3">
      <c r="A421" s="1" t="str">
        <f>'D gesamt'!G423</f>
        <v>Serious Games Society</v>
      </c>
      <c r="B421" s="1" t="str">
        <f>'D gesamt'!H423</f>
        <v>Closed/Hybrid</v>
      </c>
      <c r="C421" s="1">
        <f>'D gesamt'!I423+'A gesamt'!I423+'CH gesamt'!I423</f>
        <v>5</v>
      </c>
      <c r="D421" s="1">
        <f>'D gesamt'!J423+'A gesamt'!J423+'CH gesamt'!J423</f>
        <v>0</v>
      </c>
      <c r="E421" s="1">
        <f>'D gesamt'!K423+'A gesamt'!K423+'CH gesamt'!K423</f>
        <v>5</v>
      </c>
      <c r="F421" s="1">
        <f>'D gesamt'!L423+'A gesamt'!L423+'CH gesamt'!L423</f>
        <v>2</v>
      </c>
      <c r="G421" s="1">
        <f>'D gesamt'!M423+'A gesamt'!M423+'CH gesamt'!M423</f>
        <v>1</v>
      </c>
      <c r="H421" s="1">
        <f>'D gesamt'!N423+'A gesamt'!N423+'CH gesamt'!N423</f>
        <v>3</v>
      </c>
      <c r="I421" s="1">
        <f>'D gesamt'!O423+'A gesamt'!O423+'CH gesamt'!O423</f>
        <v>16</v>
      </c>
      <c r="J421" s="2">
        <f t="shared" si="76"/>
        <v>2.2664719389525782E-5</v>
      </c>
      <c r="K421" s="7">
        <f t="shared" si="84"/>
        <v>0.99325299634673025</v>
      </c>
      <c r="L421" t="s">
        <v>1688</v>
      </c>
      <c r="M421" s="7">
        <f t="shared" si="77"/>
        <v>2.3583607820324353E-5</v>
      </c>
      <c r="N421" s="1" t="s">
        <v>529</v>
      </c>
      <c r="O421" s="1" t="s">
        <v>4</v>
      </c>
      <c r="P421" s="7">
        <f t="shared" si="78"/>
        <v>-1</v>
      </c>
      <c r="Q421" s="7" t="e">
        <f t="shared" si="79"/>
        <v>#DIV/0!</v>
      </c>
      <c r="R421" s="7">
        <f t="shared" si="80"/>
        <v>-0.6</v>
      </c>
      <c r="S421" s="7">
        <f t="shared" si="81"/>
        <v>-0.5</v>
      </c>
      <c r="T421" s="7">
        <f t="shared" si="82"/>
        <v>2</v>
      </c>
      <c r="U421" s="2" t="e">
        <f t="shared" si="83"/>
        <v>#DIV/0!</v>
      </c>
    </row>
    <row r="422" spans="1:21" x14ac:dyDescent="0.3">
      <c r="A422" s="1" t="str">
        <f>'D gesamt'!G424</f>
        <v>Korean Society of Plastic and Reconstructive Surgeons</v>
      </c>
      <c r="B422" s="1" t="str">
        <f>'D gesamt'!H424</f>
        <v>Closed/Hybrid</v>
      </c>
      <c r="C422" s="1">
        <f>'D gesamt'!I424+'A gesamt'!I424+'CH gesamt'!I424</f>
        <v>2</v>
      </c>
      <c r="D422" s="1">
        <f>'D gesamt'!J424+'A gesamt'!J424+'CH gesamt'!J424</f>
        <v>1</v>
      </c>
      <c r="E422" s="1">
        <f>'D gesamt'!K424+'A gesamt'!K424+'CH gesamt'!K424</f>
        <v>3</v>
      </c>
      <c r="F422" s="1">
        <f>'D gesamt'!L424+'A gesamt'!L424+'CH gesamt'!L424</f>
        <v>8</v>
      </c>
      <c r="G422" s="1">
        <f>'D gesamt'!M424+'A gesamt'!M424+'CH gesamt'!M424</f>
        <v>3</v>
      </c>
      <c r="H422" s="1">
        <f>'D gesamt'!N424+'A gesamt'!N424+'CH gesamt'!N424</f>
        <v>3</v>
      </c>
      <c r="I422" s="1">
        <f>'D gesamt'!O424+'A gesamt'!O424+'CH gesamt'!O424</f>
        <v>20</v>
      </c>
      <c r="J422" s="2">
        <f t="shared" si="76"/>
        <v>2.8330899236907228E-5</v>
      </c>
      <c r="K422" s="7">
        <f t="shared" si="84"/>
        <v>0.99328132724596718</v>
      </c>
      <c r="L422" t="s">
        <v>1688</v>
      </c>
      <c r="M422" s="7">
        <f t="shared" si="77"/>
        <v>2.3583607820324353E-5</v>
      </c>
      <c r="N422" s="1" t="s">
        <v>315</v>
      </c>
      <c r="O422" s="1" t="s">
        <v>4</v>
      </c>
      <c r="P422" s="7">
        <f t="shared" si="78"/>
        <v>-0.5</v>
      </c>
      <c r="Q422" s="7">
        <f t="shared" si="79"/>
        <v>2</v>
      </c>
      <c r="R422" s="7">
        <f t="shared" si="80"/>
        <v>1.6666666666666665</v>
      </c>
      <c r="S422" s="7">
        <f t="shared" si="81"/>
        <v>-0.625</v>
      </c>
      <c r="T422" s="7">
        <f t="shared" si="82"/>
        <v>0</v>
      </c>
      <c r="U422" s="2">
        <f t="shared" si="83"/>
        <v>8.4471771197698553E-2</v>
      </c>
    </row>
    <row r="423" spans="1:21" x14ac:dyDescent="0.3">
      <c r="A423" s="1" t="str">
        <f>'D gesamt'!G425</f>
        <v>Institute of Mathematics, Czech Academy of Sciences</v>
      </c>
      <c r="B423" s="1" t="str">
        <f>'D gesamt'!H425</f>
        <v>Closed/Hybrid</v>
      </c>
      <c r="C423" s="1">
        <f>'D gesamt'!I425+'A gesamt'!I425+'CH gesamt'!I425</f>
        <v>4</v>
      </c>
      <c r="D423" s="1">
        <f>'D gesamt'!J425+'A gesamt'!J425+'CH gesamt'!J425</f>
        <v>2</v>
      </c>
      <c r="E423" s="1">
        <f>'D gesamt'!K425+'A gesamt'!K425+'CH gesamt'!K425</f>
        <v>2</v>
      </c>
      <c r="F423" s="1">
        <f>'D gesamt'!L425+'A gesamt'!L425+'CH gesamt'!L425</f>
        <v>2</v>
      </c>
      <c r="G423" s="1">
        <f>'D gesamt'!M425+'A gesamt'!M425+'CH gesamt'!M425</f>
        <v>3</v>
      </c>
      <c r="H423" s="1">
        <f>'D gesamt'!N425+'A gesamt'!N425+'CH gesamt'!N425</f>
        <v>2</v>
      </c>
      <c r="I423" s="1">
        <f>'D gesamt'!O425+'A gesamt'!O425+'CH gesamt'!O425</f>
        <v>15</v>
      </c>
      <c r="J423" s="2">
        <f t="shared" si="76"/>
        <v>2.1248174427680423E-5</v>
      </c>
      <c r="K423" s="7">
        <f t="shared" si="84"/>
        <v>0.99330257542039491</v>
      </c>
      <c r="L423" t="s">
        <v>1688</v>
      </c>
      <c r="M423" s="7">
        <f t="shared" si="77"/>
        <v>1.572240521354957E-5</v>
      </c>
      <c r="N423" s="1" t="s">
        <v>516</v>
      </c>
      <c r="O423" s="1" t="s">
        <v>4</v>
      </c>
      <c r="P423" s="7">
        <f t="shared" si="78"/>
        <v>-0.5</v>
      </c>
      <c r="Q423" s="7">
        <f t="shared" si="79"/>
        <v>0</v>
      </c>
      <c r="R423" s="7">
        <f t="shared" si="80"/>
        <v>0</v>
      </c>
      <c r="S423" s="7">
        <f t="shared" si="81"/>
        <v>0.5</v>
      </c>
      <c r="T423" s="7">
        <f t="shared" si="82"/>
        <v>-0.33333333333333337</v>
      </c>
      <c r="U423" s="2">
        <f t="shared" si="83"/>
        <v>-0.12944943670387588</v>
      </c>
    </row>
    <row r="424" spans="1:21" x14ac:dyDescent="0.3">
      <c r="A424" s="1" t="str">
        <f>'D gesamt'!G426</f>
        <v>Journal of Singularities</v>
      </c>
      <c r="B424" s="1" t="str">
        <f>'D gesamt'!H426</f>
        <v>Closed/Hybrid</v>
      </c>
      <c r="C424" s="1">
        <f>'D gesamt'!I426+'A gesamt'!I426+'CH gesamt'!I426</f>
        <v>2</v>
      </c>
      <c r="D424" s="1">
        <f>'D gesamt'!J426+'A gesamt'!J426+'CH gesamt'!J426</f>
        <v>2</v>
      </c>
      <c r="E424" s="1">
        <f>'D gesamt'!K426+'A gesamt'!K426+'CH gesamt'!K426</f>
        <v>1</v>
      </c>
      <c r="F424" s="1">
        <f>'D gesamt'!L426+'A gesamt'!L426+'CH gesamt'!L426</f>
        <v>7</v>
      </c>
      <c r="G424" s="1">
        <f>'D gesamt'!M426+'A gesamt'!M426+'CH gesamt'!M426</f>
        <v>1</v>
      </c>
      <c r="H424" s="1">
        <f>'D gesamt'!N426+'A gesamt'!N426+'CH gesamt'!N426</f>
        <v>2</v>
      </c>
      <c r="I424" s="1">
        <f>'D gesamt'!O426+'A gesamt'!O426+'CH gesamt'!O426</f>
        <v>15</v>
      </c>
      <c r="J424" s="2">
        <f t="shared" si="76"/>
        <v>2.1248174427680423E-5</v>
      </c>
      <c r="K424" s="7">
        <f t="shared" si="84"/>
        <v>0.99332382359482263</v>
      </c>
      <c r="L424" t="s">
        <v>1688</v>
      </c>
      <c r="M424" s="7">
        <f t="shared" si="77"/>
        <v>1.572240521354957E-5</v>
      </c>
      <c r="N424" s="1" t="s">
        <v>691</v>
      </c>
      <c r="O424" s="1" t="s">
        <v>4</v>
      </c>
      <c r="P424" s="7">
        <f t="shared" si="78"/>
        <v>0</v>
      </c>
      <c r="Q424" s="7">
        <f t="shared" si="79"/>
        <v>-0.5</v>
      </c>
      <c r="R424" s="7">
        <f t="shared" si="80"/>
        <v>6</v>
      </c>
      <c r="S424" s="7">
        <f t="shared" si="81"/>
        <v>-0.85714285714285721</v>
      </c>
      <c r="T424" s="7">
        <f t="shared" si="82"/>
        <v>1</v>
      </c>
      <c r="U424" s="2">
        <f t="shared" si="83"/>
        <v>0</v>
      </c>
    </row>
    <row r="425" spans="1:21" x14ac:dyDescent="0.3">
      <c r="A425" s="1" t="str">
        <f>'D gesamt'!G427</f>
        <v>Center for Economic Integration</v>
      </c>
      <c r="B425" s="1" t="str">
        <f>'D gesamt'!H427</f>
        <v>Closed/Hybrid</v>
      </c>
      <c r="C425" s="1">
        <f>'D gesamt'!I427+'A gesamt'!I427+'CH gesamt'!I427</f>
        <v>4</v>
      </c>
      <c r="D425" s="1">
        <f>'D gesamt'!J427+'A gesamt'!J427+'CH gesamt'!J427</f>
        <v>2</v>
      </c>
      <c r="E425" s="1">
        <f>'D gesamt'!K427+'A gesamt'!K427+'CH gesamt'!K427</f>
        <v>3</v>
      </c>
      <c r="F425" s="1">
        <f>'D gesamt'!L427+'A gesamt'!L427+'CH gesamt'!L427</f>
        <v>1</v>
      </c>
      <c r="G425" s="1">
        <f>'D gesamt'!M427+'A gesamt'!M427+'CH gesamt'!M427</f>
        <v>2</v>
      </c>
      <c r="H425" s="1">
        <f>'D gesamt'!N427+'A gesamt'!N427+'CH gesamt'!N427</f>
        <v>4</v>
      </c>
      <c r="I425" s="1">
        <f>'D gesamt'!O427+'A gesamt'!O427+'CH gesamt'!O427</f>
        <v>16</v>
      </c>
      <c r="J425" s="2">
        <f t="shared" si="76"/>
        <v>2.2664719389525782E-5</v>
      </c>
      <c r="K425" s="7">
        <f t="shared" si="84"/>
        <v>0.99334648831421213</v>
      </c>
      <c r="L425" t="s">
        <v>1688</v>
      </c>
      <c r="M425" s="7">
        <f t="shared" si="77"/>
        <v>3.144481042709914E-5</v>
      </c>
      <c r="N425" s="1" t="s">
        <v>700</v>
      </c>
      <c r="O425" s="1" t="s">
        <v>4</v>
      </c>
      <c r="P425" s="7">
        <f t="shared" si="78"/>
        <v>-0.5</v>
      </c>
      <c r="Q425" s="7">
        <f t="shared" si="79"/>
        <v>0.5</v>
      </c>
      <c r="R425" s="7">
        <f t="shared" si="80"/>
        <v>-0.66666666666666674</v>
      </c>
      <c r="S425" s="7">
        <f t="shared" si="81"/>
        <v>1</v>
      </c>
      <c r="T425" s="7">
        <f t="shared" si="82"/>
        <v>1</v>
      </c>
      <c r="U425" s="2">
        <f t="shared" si="83"/>
        <v>0</v>
      </c>
    </row>
    <row r="426" spans="1:21" x14ac:dyDescent="0.3">
      <c r="A426" s="1" t="str">
        <f>'D gesamt'!G428</f>
        <v>Centre pour la Communication Scientifique Directe (CCSD)</v>
      </c>
      <c r="B426" s="1" t="str">
        <f>'D gesamt'!H428</f>
        <v>Closed/Hybrid</v>
      </c>
      <c r="C426" s="1">
        <f>'D gesamt'!I428+'A gesamt'!I428+'CH gesamt'!I428</f>
        <v>9</v>
      </c>
      <c r="D426" s="1">
        <f>'D gesamt'!J428+'A gesamt'!J428+'CH gesamt'!J428</f>
        <v>0</v>
      </c>
      <c r="E426" s="1">
        <f>'D gesamt'!K428+'A gesamt'!K428+'CH gesamt'!K428</f>
        <v>5</v>
      </c>
      <c r="F426" s="1">
        <f>'D gesamt'!L428+'A gesamt'!L428+'CH gesamt'!L428</f>
        <v>0</v>
      </c>
      <c r="G426" s="1">
        <f>'D gesamt'!M428+'A gesamt'!M428+'CH gesamt'!M428</f>
        <v>0</v>
      </c>
      <c r="H426" s="1">
        <f>'D gesamt'!N428+'A gesamt'!N428+'CH gesamt'!N428</f>
        <v>0</v>
      </c>
      <c r="I426" s="1">
        <f>'D gesamt'!O428+'A gesamt'!O428+'CH gesamt'!O428</f>
        <v>14</v>
      </c>
      <c r="J426" s="2">
        <f t="shared" si="76"/>
        <v>1.9831629465835061E-5</v>
      </c>
      <c r="K426" s="7">
        <f t="shared" si="84"/>
        <v>0.99336631994367797</v>
      </c>
      <c r="L426" t="s">
        <v>1688</v>
      </c>
      <c r="M426" s="7">
        <f t="shared" si="77"/>
        <v>0</v>
      </c>
      <c r="N426" s="1" t="s">
        <v>245</v>
      </c>
      <c r="O426" s="1" t="s">
        <v>4</v>
      </c>
      <c r="P426" s="7">
        <f t="shared" si="78"/>
        <v>-1</v>
      </c>
      <c r="Q426" s="7" t="e">
        <f t="shared" si="79"/>
        <v>#DIV/0!</v>
      </c>
      <c r="R426" s="7">
        <f t="shared" si="80"/>
        <v>-1</v>
      </c>
      <c r="S426" s="7" t="e">
        <f t="shared" si="81"/>
        <v>#DIV/0!</v>
      </c>
      <c r="T426" s="7" t="e">
        <f t="shared" si="82"/>
        <v>#DIV/0!</v>
      </c>
      <c r="U426" s="2" t="e">
        <f t="shared" si="83"/>
        <v>#DIV/0!</v>
      </c>
    </row>
    <row r="427" spans="1:21" x14ac:dyDescent="0.3">
      <c r="A427" s="1" t="str">
        <f>'D gesamt'!G429</f>
        <v>Iron and Steel Institute of Japan</v>
      </c>
      <c r="B427" s="1" t="str">
        <f>'D gesamt'!H429</f>
        <v>Closed/Hybrid</v>
      </c>
      <c r="C427" s="1">
        <f>'D gesamt'!I429+'A gesamt'!I429+'CH gesamt'!I429</f>
        <v>3</v>
      </c>
      <c r="D427" s="1">
        <f>'D gesamt'!J429+'A gesamt'!J429+'CH gesamt'!J429</f>
        <v>2</v>
      </c>
      <c r="E427" s="1">
        <f>'D gesamt'!K429+'A gesamt'!K429+'CH gesamt'!K429</f>
        <v>3</v>
      </c>
      <c r="F427" s="1">
        <f>'D gesamt'!L429+'A gesamt'!L429+'CH gesamt'!L429</f>
        <v>0</v>
      </c>
      <c r="G427" s="1">
        <f>'D gesamt'!M429+'A gesamt'!M429+'CH gesamt'!M429</f>
        <v>5</v>
      </c>
      <c r="H427" s="1">
        <f>'D gesamt'!N429+'A gesamt'!N429+'CH gesamt'!N429</f>
        <v>1</v>
      </c>
      <c r="I427" s="1">
        <f>'D gesamt'!O429+'A gesamt'!O429+'CH gesamt'!O429</f>
        <v>14</v>
      </c>
      <c r="J427" s="2">
        <f t="shared" si="76"/>
        <v>1.9831629465835061E-5</v>
      </c>
      <c r="K427" s="7">
        <f t="shared" si="84"/>
        <v>0.99338615157314381</v>
      </c>
      <c r="L427" t="s">
        <v>1688</v>
      </c>
      <c r="M427" s="7">
        <f t="shared" si="77"/>
        <v>7.861202606774785E-6</v>
      </c>
      <c r="N427" s="1" t="s">
        <v>341</v>
      </c>
      <c r="O427" s="1" t="s">
        <v>4</v>
      </c>
      <c r="P427" s="7">
        <f t="shared" si="78"/>
        <v>-0.33333333333333337</v>
      </c>
      <c r="Q427" s="7">
        <f t="shared" si="79"/>
        <v>0.5</v>
      </c>
      <c r="R427" s="7">
        <f t="shared" si="80"/>
        <v>-1</v>
      </c>
      <c r="S427" s="7" t="e">
        <f t="shared" si="81"/>
        <v>#DIV/0!</v>
      </c>
      <c r="T427" s="7">
        <f t="shared" si="82"/>
        <v>-0.8</v>
      </c>
      <c r="U427" s="2" t="e">
        <f t="shared" si="83"/>
        <v>#DIV/0!</v>
      </c>
    </row>
    <row r="428" spans="1:21" x14ac:dyDescent="0.3">
      <c r="A428" s="1" t="str">
        <f>'D gesamt'!G430</f>
        <v>Linguistic Society of America</v>
      </c>
      <c r="B428" s="1" t="str">
        <f>'D gesamt'!H430</f>
        <v>Closed/Hybrid</v>
      </c>
      <c r="C428" s="1">
        <f>'D gesamt'!I430+'A gesamt'!I430+'CH gesamt'!I430</f>
        <v>1</v>
      </c>
      <c r="D428" s="1">
        <f>'D gesamt'!J430+'A gesamt'!J430+'CH gesamt'!J430</f>
        <v>0</v>
      </c>
      <c r="E428" s="1">
        <f>'D gesamt'!K430+'A gesamt'!K430+'CH gesamt'!K430</f>
        <v>6</v>
      </c>
      <c r="F428" s="1">
        <f>'D gesamt'!L430+'A gesamt'!L430+'CH gesamt'!L430</f>
        <v>2</v>
      </c>
      <c r="G428" s="1">
        <f>'D gesamt'!M430+'A gesamt'!M430+'CH gesamt'!M430</f>
        <v>0</v>
      </c>
      <c r="H428" s="1">
        <f>'D gesamt'!N430+'A gesamt'!N430+'CH gesamt'!N430</f>
        <v>6</v>
      </c>
      <c r="I428" s="1">
        <f>'D gesamt'!O430+'A gesamt'!O430+'CH gesamt'!O430</f>
        <v>15</v>
      </c>
      <c r="J428" s="2">
        <f t="shared" si="76"/>
        <v>2.1248174427680423E-5</v>
      </c>
      <c r="K428" s="7">
        <f t="shared" si="84"/>
        <v>0.99340739974757153</v>
      </c>
      <c r="L428" t="s">
        <v>1688</v>
      </c>
      <c r="M428" s="7">
        <f t="shared" si="77"/>
        <v>4.7167215640648707E-5</v>
      </c>
      <c r="N428" s="1" t="s">
        <v>396</v>
      </c>
      <c r="O428" s="1" t="s">
        <v>4</v>
      </c>
      <c r="P428" s="7">
        <f t="shared" si="78"/>
        <v>-1</v>
      </c>
      <c r="Q428" s="7" t="e">
        <f t="shared" si="79"/>
        <v>#DIV/0!</v>
      </c>
      <c r="R428" s="7">
        <f t="shared" si="80"/>
        <v>-0.66666666666666674</v>
      </c>
      <c r="S428" s="7">
        <f t="shared" si="81"/>
        <v>-1</v>
      </c>
      <c r="T428" s="7" t="e">
        <f t="shared" si="82"/>
        <v>#DIV/0!</v>
      </c>
      <c r="U428" s="2" t="e">
        <f t="shared" si="83"/>
        <v>#DIV/0!</v>
      </c>
    </row>
    <row r="429" spans="1:21" x14ac:dyDescent="0.3">
      <c r="A429" s="1" t="str">
        <f>'D gesamt'!G431</f>
        <v>Botanic Garden and Botanical Museum Berlin, Freie Universitaet Berlin</v>
      </c>
      <c r="B429" s="1" t="str">
        <f>'D gesamt'!H431</f>
        <v>Closed/Hybrid</v>
      </c>
      <c r="C429" s="1">
        <f>'D gesamt'!I431+'A gesamt'!I431+'CH gesamt'!I431</f>
        <v>1</v>
      </c>
      <c r="D429" s="1">
        <f>'D gesamt'!J431+'A gesamt'!J431+'CH gesamt'!J431</f>
        <v>2</v>
      </c>
      <c r="E429" s="1">
        <f>'D gesamt'!K431+'A gesamt'!K431+'CH gesamt'!K431</f>
        <v>0</v>
      </c>
      <c r="F429" s="1">
        <f>'D gesamt'!L431+'A gesamt'!L431+'CH gesamt'!L431</f>
        <v>2</v>
      </c>
      <c r="G429" s="1">
        <f>'D gesamt'!M431+'A gesamt'!M431+'CH gesamt'!M431</f>
        <v>2</v>
      </c>
      <c r="H429" s="1">
        <f>'D gesamt'!N431+'A gesamt'!N431+'CH gesamt'!N431</f>
        <v>7</v>
      </c>
      <c r="I429" s="1">
        <f>'D gesamt'!O431+'A gesamt'!O431+'CH gesamt'!O431</f>
        <v>14</v>
      </c>
      <c r="J429" s="2">
        <f t="shared" si="76"/>
        <v>1.9831629465835061E-5</v>
      </c>
      <c r="K429" s="7">
        <f t="shared" si="84"/>
        <v>0.99342723137703737</v>
      </c>
      <c r="L429" t="s">
        <v>1688</v>
      </c>
      <c r="M429" s="7">
        <f t="shared" si="77"/>
        <v>5.5028418247423493E-5</v>
      </c>
      <c r="N429" s="1" t="s">
        <v>621</v>
      </c>
      <c r="O429" s="1" t="s">
        <v>4</v>
      </c>
      <c r="P429" s="7">
        <f t="shared" si="78"/>
        <v>1</v>
      </c>
      <c r="Q429" s="7">
        <f t="shared" si="79"/>
        <v>-1</v>
      </c>
      <c r="R429" s="7" t="e">
        <f t="shared" si="80"/>
        <v>#DIV/0!</v>
      </c>
      <c r="S429" s="7">
        <f t="shared" si="81"/>
        <v>0</v>
      </c>
      <c r="T429" s="7">
        <f t="shared" si="82"/>
        <v>2.5</v>
      </c>
      <c r="U429" s="2" t="e">
        <f t="shared" si="83"/>
        <v>#DIV/0!</v>
      </c>
    </row>
    <row r="430" spans="1:21" x14ac:dyDescent="0.3">
      <c r="A430" s="1" t="str">
        <f>'D gesamt'!G432</f>
        <v>Wildlife Disease Association</v>
      </c>
      <c r="B430" s="1" t="str">
        <f>'D gesamt'!H432</f>
        <v>Closed/Hybrid</v>
      </c>
      <c r="C430" s="1">
        <f>'D gesamt'!I432+'A gesamt'!I432+'CH gesamt'!I432</f>
        <v>1</v>
      </c>
      <c r="D430" s="1">
        <f>'D gesamt'!J432+'A gesamt'!J432+'CH gesamt'!J432</f>
        <v>4</v>
      </c>
      <c r="E430" s="1">
        <f>'D gesamt'!K432+'A gesamt'!K432+'CH gesamt'!K432</f>
        <v>5</v>
      </c>
      <c r="F430" s="1">
        <f>'D gesamt'!L432+'A gesamt'!L432+'CH gesamt'!L432</f>
        <v>0</v>
      </c>
      <c r="G430" s="1">
        <f>'D gesamt'!M432+'A gesamt'!M432+'CH gesamt'!M432</f>
        <v>2</v>
      </c>
      <c r="H430" s="1">
        <f>'D gesamt'!N432+'A gesamt'!N432+'CH gesamt'!N432</f>
        <v>2</v>
      </c>
      <c r="I430" s="1">
        <f>'D gesamt'!O432+'A gesamt'!O432+'CH gesamt'!O432</f>
        <v>14</v>
      </c>
      <c r="J430" s="2">
        <f t="shared" si="76"/>
        <v>1.9831629465835061E-5</v>
      </c>
      <c r="K430" s="7">
        <f t="shared" si="84"/>
        <v>0.99344706300650321</v>
      </c>
      <c r="L430" t="s">
        <v>1688</v>
      </c>
      <c r="M430" s="7">
        <f t="shared" si="77"/>
        <v>1.572240521354957E-5</v>
      </c>
      <c r="N430" s="1" t="s">
        <v>427</v>
      </c>
      <c r="O430" s="1" t="s">
        <v>4</v>
      </c>
      <c r="P430" s="7">
        <f t="shared" si="78"/>
        <v>3</v>
      </c>
      <c r="Q430" s="7">
        <f t="shared" si="79"/>
        <v>0.25</v>
      </c>
      <c r="R430" s="7">
        <f t="shared" si="80"/>
        <v>-1</v>
      </c>
      <c r="S430" s="7" t="e">
        <f t="shared" si="81"/>
        <v>#DIV/0!</v>
      </c>
      <c r="T430" s="7">
        <f t="shared" si="82"/>
        <v>0</v>
      </c>
      <c r="U430" s="2" t="e">
        <f t="shared" si="83"/>
        <v>#DIV/0!</v>
      </c>
    </row>
    <row r="431" spans="1:21" x14ac:dyDescent="0.3">
      <c r="A431" s="1" t="str">
        <f>'D gesamt'!G433</f>
        <v>Wayne State University Press</v>
      </c>
      <c r="B431" s="1" t="str">
        <f>'D gesamt'!H433</f>
        <v>Closed/Hybrid</v>
      </c>
      <c r="C431" s="1">
        <f>'D gesamt'!I433+'A gesamt'!I433+'CH gesamt'!I433</f>
        <v>0</v>
      </c>
      <c r="D431" s="1">
        <f>'D gesamt'!J433+'A gesamt'!J433+'CH gesamt'!J433</f>
        <v>0</v>
      </c>
      <c r="E431" s="1">
        <f>'D gesamt'!K433+'A gesamt'!K433+'CH gesamt'!K433</f>
        <v>3</v>
      </c>
      <c r="F431" s="1">
        <f>'D gesamt'!L433+'A gesamt'!L433+'CH gesamt'!L433</f>
        <v>5</v>
      </c>
      <c r="G431" s="1">
        <f>'D gesamt'!M433+'A gesamt'!M433+'CH gesamt'!M433</f>
        <v>6</v>
      </c>
      <c r="H431" s="1">
        <f>'D gesamt'!N433+'A gesamt'!N433+'CH gesamt'!N433</f>
        <v>1</v>
      </c>
      <c r="I431" s="1">
        <f>'D gesamt'!O433+'A gesamt'!O433+'CH gesamt'!O433</f>
        <v>15</v>
      </c>
      <c r="J431" s="2">
        <f t="shared" si="76"/>
        <v>2.1248174427680423E-5</v>
      </c>
      <c r="K431" s="7">
        <f t="shared" si="84"/>
        <v>0.99346831118093093</v>
      </c>
      <c r="L431" t="s">
        <v>1688</v>
      </c>
      <c r="M431" s="7">
        <f t="shared" si="77"/>
        <v>7.861202606774785E-6</v>
      </c>
      <c r="N431" s="1" t="s">
        <v>683</v>
      </c>
      <c r="O431" s="1" t="s">
        <v>4</v>
      </c>
      <c r="P431" s="7" t="e">
        <f t="shared" si="78"/>
        <v>#DIV/0!</v>
      </c>
      <c r="Q431" s="7" t="e">
        <f t="shared" si="79"/>
        <v>#DIV/0!</v>
      </c>
      <c r="R431" s="7">
        <f t="shared" si="80"/>
        <v>0.66666666666666674</v>
      </c>
      <c r="S431" s="7">
        <f t="shared" si="81"/>
        <v>0.19999999999999996</v>
      </c>
      <c r="T431" s="7">
        <f t="shared" si="82"/>
        <v>-0.83333333333333337</v>
      </c>
      <c r="U431" s="2" t="e">
        <f t="shared" si="83"/>
        <v>#DIV/0!</v>
      </c>
    </row>
    <row r="432" spans="1:21" x14ac:dyDescent="0.3">
      <c r="A432" s="1" t="str">
        <f>'D gesamt'!G434</f>
        <v>University of Michigan Library</v>
      </c>
      <c r="B432" s="1" t="str">
        <f>'D gesamt'!H434</f>
        <v>Closed/Hybrid</v>
      </c>
      <c r="C432" s="1">
        <f>'D gesamt'!I434+'A gesamt'!I434+'CH gesamt'!I434</f>
        <v>0</v>
      </c>
      <c r="D432" s="1">
        <f>'D gesamt'!J434+'A gesamt'!J434+'CH gesamt'!J434</f>
        <v>1</v>
      </c>
      <c r="E432" s="1">
        <f>'D gesamt'!K434+'A gesamt'!K434+'CH gesamt'!K434</f>
        <v>4</v>
      </c>
      <c r="F432" s="1">
        <f>'D gesamt'!L434+'A gesamt'!L434+'CH gesamt'!L434</f>
        <v>4</v>
      </c>
      <c r="G432" s="1">
        <f>'D gesamt'!M434+'A gesamt'!M434+'CH gesamt'!M434</f>
        <v>4</v>
      </c>
      <c r="H432" s="1">
        <f>'D gesamt'!N434+'A gesamt'!N434+'CH gesamt'!N434</f>
        <v>1</v>
      </c>
      <c r="I432" s="1">
        <f>'D gesamt'!O434+'A gesamt'!O434+'CH gesamt'!O434</f>
        <v>14</v>
      </c>
      <c r="J432" s="2">
        <f t="shared" si="76"/>
        <v>1.9831629465835061E-5</v>
      </c>
      <c r="K432" s="7">
        <f t="shared" si="84"/>
        <v>0.99348814281039677</v>
      </c>
      <c r="L432" t="s">
        <v>1688</v>
      </c>
      <c r="M432" s="7">
        <f t="shared" si="77"/>
        <v>7.861202606774785E-6</v>
      </c>
      <c r="N432" s="1" t="s">
        <v>723</v>
      </c>
      <c r="O432" s="1" t="s">
        <v>4</v>
      </c>
      <c r="P432" s="7" t="e">
        <f t="shared" si="78"/>
        <v>#DIV/0!</v>
      </c>
      <c r="Q432" s="7">
        <f t="shared" si="79"/>
        <v>3</v>
      </c>
      <c r="R432" s="7">
        <f t="shared" si="80"/>
        <v>0</v>
      </c>
      <c r="S432" s="7">
        <f t="shared" si="81"/>
        <v>0</v>
      </c>
      <c r="T432" s="7">
        <f t="shared" si="82"/>
        <v>-0.75</v>
      </c>
      <c r="U432" s="2" t="e">
        <f t="shared" si="83"/>
        <v>#DIV/0!</v>
      </c>
    </row>
    <row r="433" spans="1:21" x14ac:dyDescent="0.3">
      <c r="A433" s="1" t="str">
        <f>'D gesamt'!G435</f>
        <v>Society of Conservatoire at Jardin Botaniques de la Ville de Geneve</v>
      </c>
      <c r="B433" s="1" t="str">
        <f>'D gesamt'!H435</f>
        <v>Closed/Hybrid</v>
      </c>
      <c r="C433" s="1">
        <f>'D gesamt'!I435+'A gesamt'!I435+'CH gesamt'!I435</f>
        <v>2</v>
      </c>
      <c r="D433" s="1">
        <f>'D gesamt'!J435+'A gesamt'!J435+'CH gesamt'!J435</f>
        <v>4</v>
      </c>
      <c r="E433" s="1">
        <f>'D gesamt'!K435+'A gesamt'!K435+'CH gesamt'!K435</f>
        <v>1</v>
      </c>
      <c r="F433" s="1">
        <f>'D gesamt'!L435+'A gesamt'!L435+'CH gesamt'!L435</f>
        <v>3</v>
      </c>
      <c r="G433" s="1">
        <f>'D gesamt'!M435+'A gesamt'!M435+'CH gesamt'!M435</f>
        <v>2</v>
      </c>
      <c r="H433" s="1">
        <f>'D gesamt'!N435+'A gesamt'!N435+'CH gesamt'!N435</f>
        <v>2</v>
      </c>
      <c r="I433" s="1">
        <f>'D gesamt'!O435+'A gesamt'!O435+'CH gesamt'!O435</f>
        <v>14</v>
      </c>
      <c r="J433" s="2">
        <f t="shared" si="76"/>
        <v>1.9831629465835061E-5</v>
      </c>
      <c r="K433" s="7">
        <f t="shared" si="84"/>
        <v>0.99350797443986261</v>
      </c>
      <c r="L433" t="s">
        <v>1688</v>
      </c>
      <c r="M433" s="7">
        <f t="shared" si="77"/>
        <v>1.572240521354957E-5</v>
      </c>
      <c r="N433" s="1" t="s">
        <v>682</v>
      </c>
      <c r="O433" s="1" t="s">
        <v>4</v>
      </c>
      <c r="P433" s="7">
        <f t="shared" si="78"/>
        <v>1</v>
      </c>
      <c r="Q433" s="7">
        <f t="shared" si="79"/>
        <v>-0.75</v>
      </c>
      <c r="R433" s="7">
        <f t="shared" si="80"/>
        <v>2</v>
      </c>
      <c r="S433" s="7">
        <f t="shared" si="81"/>
        <v>-0.33333333333333337</v>
      </c>
      <c r="T433" s="7">
        <f t="shared" si="82"/>
        <v>0</v>
      </c>
      <c r="U433" s="2">
        <f t="shared" si="83"/>
        <v>0</v>
      </c>
    </row>
    <row r="434" spans="1:21" x14ac:dyDescent="0.3">
      <c r="A434" s="1" t="str">
        <f>'D gesamt'!G436</f>
        <v>Society for Sociological Science</v>
      </c>
      <c r="B434" s="1" t="str">
        <f>'D gesamt'!H436</f>
        <v>Closed/Hybrid</v>
      </c>
      <c r="C434" s="1">
        <f>'D gesamt'!I436+'A gesamt'!I436+'CH gesamt'!I436</f>
        <v>2</v>
      </c>
      <c r="D434" s="1">
        <f>'D gesamt'!J436+'A gesamt'!J436+'CH gesamt'!J436</f>
        <v>3</v>
      </c>
      <c r="E434" s="1">
        <f>'D gesamt'!K436+'A gesamt'!K436+'CH gesamt'!K436</f>
        <v>1</v>
      </c>
      <c r="F434" s="1">
        <f>'D gesamt'!L436+'A gesamt'!L436+'CH gesamt'!L436</f>
        <v>5</v>
      </c>
      <c r="G434" s="1">
        <f>'D gesamt'!M436+'A gesamt'!M436+'CH gesamt'!M436</f>
        <v>1</v>
      </c>
      <c r="H434" s="1">
        <f>'D gesamt'!N436+'A gesamt'!N436+'CH gesamt'!N436</f>
        <v>2</v>
      </c>
      <c r="I434" s="1">
        <f>'D gesamt'!O436+'A gesamt'!O436+'CH gesamt'!O436</f>
        <v>14</v>
      </c>
      <c r="J434" s="2">
        <f t="shared" si="76"/>
        <v>1.9831629465835061E-5</v>
      </c>
      <c r="K434" s="7">
        <f t="shared" si="84"/>
        <v>0.99352780606932845</v>
      </c>
      <c r="L434" t="s">
        <v>1688</v>
      </c>
      <c r="M434" s="7">
        <f t="shared" si="77"/>
        <v>1.572240521354957E-5</v>
      </c>
      <c r="N434" s="1" t="s">
        <v>724</v>
      </c>
      <c r="O434" s="1" t="s">
        <v>4</v>
      </c>
      <c r="P434" s="7">
        <f t="shared" si="78"/>
        <v>0.5</v>
      </c>
      <c r="Q434" s="7">
        <f t="shared" si="79"/>
        <v>-0.66666666666666674</v>
      </c>
      <c r="R434" s="7">
        <f t="shared" si="80"/>
        <v>4</v>
      </c>
      <c r="S434" s="7">
        <f t="shared" si="81"/>
        <v>-0.8</v>
      </c>
      <c r="T434" s="7">
        <f t="shared" si="82"/>
        <v>1</v>
      </c>
      <c r="U434" s="2">
        <f t="shared" si="83"/>
        <v>0</v>
      </c>
    </row>
    <row r="435" spans="1:21" x14ac:dyDescent="0.3">
      <c r="A435" s="1" t="str">
        <f>'D gesamt'!G437</f>
        <v>Aging and Disease</v>
      </c>
      <c r="B435" s="1" t="str">
        <f>'D gesamt'!H437</f>
        <v>Closed/Hybrid</v>
      </c>
      <c r="C435" s="1">
        <f>'D gesamt'!I437+'A gesamt'!I437+'CH gesamt'!I437</f>
        <v>0</v>
      </c>
      <c r="D435" s="1">
        <f>'D gesamt'!J437+'A gesamt'!J437+'CH gesamt'!J437</f>
        <v>3</v>
      </c>
      <c r="E435" s="1">
        <f>'D gesamt'!K437+'A gesamt'!K437+'CH gesamt'!K437</f>
        <v>0</v>
      </c>
      <c r="F435" s="1">
        <f>'D gesamt'!L437+'A gesamt'!L437+'CH gesamt'!L437</f>
        <v>6</v>
      </c>
      <c r="G435" s="1">
        <f>'D gesamt'!M437+'A gesamt'!M437+'CH gesamt'!M437</f>
        <v>2</v>
      </c>
      <c r="H435" s="1">
        <f>'D gesamt'!N437+'A gesamt'!N437+'CH gesamt'!N437</f>
        <v>4</v>
      </c>
      <c r="I435" s="1">
        <f>'D gesamt'!O437+'A gesamt'!O437+'CH gesamt'!O437</f>
        <v>15</v>
      </c>
      <c r="J435" s="2">
        <f t="shared" si="76"/>
        <v>2.1248174427680423E-5</v>
      </c>
      <c r="K435" s="7">
        <f t="shared" si="84"/>
        <v>0.99354905424375617</v>
      </c>
      <c r="L435" t="s">
        <v>1688</v>
      </c>
      <c r="M435" s="7">
        <f t="shared" si="77"/>
        <v>3.144481042709914E-5</v>
      </c>
      <c r="N435" s="1" t="s">
        <v>501</v>
      </c>
      <c r="O435" s="1" t="s">
        <v>4</v>
      </c>
      <c r="P435" s="7" t="e">
        <f t="shared" si="78"/>
        <v>#DIV/0!</v>
      </c>
      <c r="Q435" s="7">
        <f t="shared" si="79"/>
        <v>-1</v>
      </c>
      <c r="R435" s="7" t="e">
        <f t="shared" si="80"/>
        <v>#DIV/0!</v>
      </c>
      <c r="S435" s="7">
        <f t="shared" si="81"/>
        <v>-0.66666666666666674</v>
      </c>
      <c r="T435" s="7">
        <f t="shared" si="82"/>
        <v>1</v>
      </c>
      <c r="U435" s="2" t="e">
        <f t="shared" si="83"/>
        <v>#DIV/0!</v>
      </c>
    </row>
    <row r="436" spans="1:21" x14ac:dyDescent="0.3">
      <c r="A436" s="1" t="str">
        <f>'D gesamt'!G438</f>
        <v>Institute of Statistical Science</v>
      </c>
      <c r="B436" s="1" t="str">
        <f>'D gesamt'!H438</f>
        <v>Closed/Hybrid</v>
      </c>
      <c r="C436" s="1">
        <f>'D gesamt'!I438+'A gesamt'!I438+'CH gesamt'!I438</f>
        <v>0</v>
      </c>
      <c r="D436" s="1">
        <f>'D gesamt'!J438+'A gesamt'!J438+'CH gesamt'!J438</f>
        <v>2</v>
      </c>
      <c r="E436" s="1">
        <f>'D gesamt'!K438+'A gesamt'!K438+'CH gesamt'!K438</f>
        <v>5</v>
      </c>
      <c r="F436" s="1">
        <f>'D gesamt'!L438+'A gesamt'!L438+'CH gesamt'!L438</f>
        <v>4</v>
      </c>
      <c r="G436" s="1">
        <f>'D gesamt'!M438+'A gesamt'!M438+'CH gesamt'!M438</f>
        <v>2</v>
      </c>
      <c r="H436" s="1">
        <f>'D gesamt'!N438+'A gesamt'!N438+'CH gesamt'!N438</f>
        <v>1</v>
      </c>
      <c r="I436" s="1">
        <f>'D gesamt'!O438+'A gesamt'!O438+'CH gesamt'!O438</f>
        <v>14</v>
      </c>
      <c r="J436" s="2">
        <f t="shared" si="76"/>
        <v>1.9831629465835061E-5</v>
      </c>
      <c r="K436" s="7">
        <f t="shared" si="84"/>
        <v>0.99356888587322201</v>
      </c>
      <c r="L436" t="s">
        <v>1688</v>
      </c>
      <c r="M436" s="7">
        <f t="shared" si="77"/>
        <v>7.861202606774785E-6</v>
      </c>
      <c r="N436" s="1" t="s">
        <v>456</v>
      </c>
      <c r="O436" s="1" t="s">
        <v>4</v>
      </c>
      <c r="P436" s="7" t="e">
        <f t="shared" si="78"/>
        <v>#DIV/0!</v>
      </c>
      <c r="Q436" s="7">
        <f t="shared" si="79"/>
        <v>1.5</v>
      </c>
      <c r="R436" s="7">
        <f t="shared" si="80"/>
        <v>-0.19999999999999996</v>
      </c>
      <c r="S436" s="7">
        <f t="shared" si="81"/>
        <v>-0.5</v>
      </c>
      <c r="T436" s="7">
        <f t="shared" si="82"/>
        <v>-0.5</v>
      </c>
      <c r="U436" s="2" t="e">
        <f t="shared" si="83"/>
        <v>#DIV/0!</v>
      </c>
    </row>
    <row r="437" spans="1:21" x14ac:dyDescent="0.3">
      <c r="A437" s="1" t="str">
        <f>'D gesamt'!G439</f>
        <v>Fundacio per la Universitat Oberta de Catalunya</v>
      </c>
      <c r="B437" s="1" t="str">
        <f>'D gesamt'!H439</f>
        <v>Closed/Hybrid</v>
      </c>
      <c r="C437" s="1">
        <f>'D gesamt'!I439+'A gesamt'!I439+'CH gesamt'!I439</f>
        <v>0</v>
      </c>
      <c r="D437" s="1">
        <f>'D gesamt'!J439+'A gesamt'!J439+'CH gesamt'!J439</f>
        <v>2</v>
      </c>
      <c r="E437" s="1">
        <f>'D gesamt'!K439+'A gesamt'!K439+'CH gesamt'!K439</f>
        <v>3</v>
      </c>
      <c r="F437" s="1">
        <f>'D gesamt'!L439+'A gesamt'!L439+'CH gesamt'!L439</f>
        <v>4</v>
      </c>
      <c r="G437" s="1">
        <f>'D gesamt'!M439+'A gesamt'!M439+'CH gesamt'!M439</f>
        <v>2</v>
      </c>
      <c r="H437" s="1">
        <f>'D gesamt'!N439+'A gesamt'!N439+'CH gesamt'!N439</f>
        <v>3</v>
      </c>
      <c r="I437" s="1">
        <f>'D gesamt'!O439+'A gesamt'!O439+'CH gesamt'!O439</f>
        <v>14</v>
      </c>
      <c r="J437" s="2">
        <f t="shared" si="76"/>
        <v>1.9831629465835061E-5</v>
      </c>
      <c r="K437" s="7">
        <f t="shared" si="84"/>
        <v>0.99358871750268785</v>
      </c>
      <c r="L437" t="s">
        <v>1688</v>
      </c>
      <c r="M437" s="7">
        <f t="shared" si="77"/>
        <v>2.3583607820324353E-5</v>
      </c>
      <c r="N437" s="1" t="s">
        <v>710</v>
      </c>
      <c r="O437" s="1" t="s">
        <v>4</v>
      </c>
      <c r="P437" s="7" t="e">
        <f t="shared" si="78"/>
        <v>#DIV/0!</v>
      </c>
      <c r="Q437" s="7">
        <f t="shared" si="79"/>
        <v>0.5</v>
      </c>
      <c r="R437" s="7">
        <f t="shared" si="80"/>
        <v>0.33333333333333326</v>
      </c>
      <c r="S437" s="7">
        <f t="shared" si="81"/>
        <v>-0.5</v>
      </c>
      <c r="T437" s="7">
        <f t="shared" si="82"/>
        <v>0.5</v>
      </c>
      <c r="U437" s="2" t="e">
        <f t="shared" si="83"/>
        <v>#DIV/0!</v>
      </c>
    </row>
    <row r="438" spans="1:21" x14ac:dyDescent="0.3">
      <c r="A438" s="1" t="str">
        <f>'D gesamt'!G440</f>
        <v>IJS Press</v>
      </c>
      <c r="B438" s="1" t="str">
        <f>'D gesamt'!H440</f>
        <v>Closed/Hybrid</v>
      </c>
      <c r="C438" s="1">
        <f>'D gesamt'!I440+'A gesamt'!I440+'CH gesamt'!I440</f>
        <v>0</v>
      </c>
      <c r="D438" s="1">
        <f>'D gesamt'!J440+'A gesamt'!J440+'CH gesamt'!J440</f>
        <v>0</v>
      </c>
      <c r="E438" s="1">
        <f>'D gesamt'!K440+'A gesamt'!K440+'CH gesamt'!K440</f>
        <v>4</v>
      </c>
      <c r="F438" s="1">
        <f>'D gesamt'!L440+'A gesamt'!L440+'CH gesamt'!L440</f>
        <v>3</v>
      </c>
      <c r="G438" s="1">
        <f>'D gesamt'!M440+'A gesamt'!M440+'CH gesamt'!M440</f>
        <v>3</v>
      </c>
      <c r="H438" s="1">
        <f>'D gesamt'!N440+'A gesamt'!N440+'CH gesamt'!N440</f>
        <v>4</v>
      </c>
      <c r="I438" s="1">
        <f>'D gesamt'!O440+'A gesamt'!O440+'CH gesamt'!O440</f>
        <v>14</v>
      </c>
      <c r="J438" s="2">
        <f t="shared" si="76"/>
        <v>1.9831629465835061E-5</v>
      </c>
      <c r="K438" s="7">
        <f t="shared" si="84"/>
        <v>0.99360854913215368</v>
      </c>
      <c r="L438" t="s">
        <v>1688</v>
      </c>
      <c r="M438" s="7">
        <f t="shared" si="77"/>
        <v>3.144481042709914E-5</v>
      </c>
      <c r="N438" s="1" t="s">
        <v>709</v>
      </c>
      <c r="O438" s="1" t="s">
        <v>4</v>
      </c>
      <c r="P438" s="7" t="e">
        <f t="shared" si="78"/>
        <v>#DIV/0!</v>
      </c>
      <c r="Q438" s="7" t="e">
        <f t="shared" si="79"/>
        <v>#DIV/0!</v>
      </c>
      <c r="R438" s="7">
        <f t="shared" si="80"/>
        <v>-0.25</v>
      </c>
      <c r="S438" s="7">
        <f t="shared" si="81"/>
        <v>0</v>
      </c>
      <c r="T438" s="7">
        <f t="shared" si="82"/>
        <v>0.33333333333333326</v>
      </c>
      <c r="U438" s="2" t="e">
        <f t="shared" si="83"/>
        <v>#DIV/0!</v>
      </c>
    </row>
    <row r="439" spans="1:21" x14ac:dyDescent="0.3">
      <c r="A439" s="1" t="str">
        <f>'D gesamt'!G441</f>
        <v>Institute of Experimental Botany</v>
      </c>
      <c r="B439" s="1" t="str">
        <f>'D gesamt'!H441</f>
        <v>Closed/Hybrid</v>
      </c>
      <c r="C439" s="1">
        <f>'D gesamt'!I441+'A gesamt'!I441+'CH gesamt'!I441</f>
        <v>0</v>
      </c>
      <c r="D439" s="1">
        <f>'D gesamt'!J441+'A gesamt'!J441+'CH gesamt'!J441</f>
        <v>3</v>
      </c>
      <c r="E439" s="1">
        <f>'D gesamt'!K441+'A gesamt'!K441+'CH gesamt'!K441</f>
        <v>1</v>
      </c>
      <c r="F439" s="1">
        <f>'D gesamt'!L441+'A gesamt'!L441+'CH gesamt'!L441</f>
        <v>5</v>
      </c>
      <c r="G439" s="1">
        <f>'D gesamt'!M441+'A gesamt'!M441+'CH gesamt'!M441</f>
        <v>1</v>
      </c>
      <c r="H439" s="1">
        <f>'D gesamt'!N441+'A gesamt'!N441+'CH gesamt'!N441</f>
        <v>5</v>
      </c>
      <c r="I439" s="1">
        <f>'D gesamt'!O441+'A gesamt'!O441+'CH gesamt'!O441</f>
        <v>15</v>
      </c>
      <c r="J439" s="2">
        <f t="shared" si="76"/>
        <v>2.1248174427680423E-5</v>
      </c>
      <c r="K439" s="7">
        <f t="shared" si="84"/>
        <v>0.99362979730658141</v>
      </c>
      <c r="L439" t="s">
        <v>1688</v>
      </c>
      <c r="M439" s="7">
        <f t="shared" si="77"/>
        <v>3.930601303387392E-5</v>
      </c>
      <c r="N439" s="1" t="s">
        <v>491</v>
      </c>
      <c r="O439" s="1" t="s">
        <v>4</v>
      </c>
      <c r="P439" s="7" t="e">
        <f t="shared" si="78"/>
        <v>#DIV/0!</v>
      </c>
      <c r="Q439" s="7">
        <f t="shared" si="79"/>
        <v>-0.66666666666666674</v>
      </c>
      <c r="R439" s="7">
        <f t="shared" si="80"/>
        <v>4</v>
      </c>
      <c r="S439" s="7">
        <f t="shared" si="81"/>
        <v>-0.8</v>
      </c>
      <c r="T439" s="7">
        <f t="shared" si="82"/>
        <v>4</v>
      </c>
      <c r="U439" s="2" t="e">
        <f t="shared" si="83"/>
        <v>#DIV/0!</v>
      </c>
    </row>
    <row r="440" spans="1:21" x14ac:dyDescent="0.3">
      <c r="A440" s="1" t="str">
        <f>'D gesamt'!G442</f>
        <v>River Publishers</v>
      </c>
      <c r="B440" s="1" t="str">
        <f>'D gesamt'!H442</f>
        <v>Closed/Hybrid</v>
      </c>
      <c r="C440" s="1">
        <f>'D gesamt'!I442+'A gesamt'!I442+'CH gesamt'!I442</f>
        <v>2</v>
      </c>
      <c r="D440" s="1">
        <f>'D gesamt'!J442+'A gesamt'!J442+'CH gesamt'!J442</f>
        <v>5</v>
      </c>
      <c r="E440" s="1">
        <f>'D gesamt'!K442+'A gesamt'!K442+'CH gesamt'!K442</f>
        <v>1</v>
      </c>
      <c r="F440" s="1">
        <f>'D gesamt'!L442+'A gesamt'!L442+'CH gesamt'!L442</f>
        <v>0</v>
      </c>
      <c r="G440" s="1">
        <f>'D gesamt'!M442+'A gesamt'!M442+'CH gesamt'!M442</f>
        <v>4</v>
      </c>
      <c r="H440" s="1">
        <f>'D gesamt'!N442+'A gesamt'!N442+'CH gesamt'!N442</f>
        <v>2</v>
      </c>
      <c r="I440" s="1">
        <f>'D gesamt'!O442+'A gesamt'!O442+'CH gesamt'!O442</f>
        <v>14</v>
      </c>
      <c r="J440" s="2">
        <f t="shared" si="76"/>
        <v>1.9831629465835061E-5</v>
      </c>
      <c r="K440" s="7">
        <f t="shared" si="84"/>
        <v>0.99364962893604725</v>
      </c>
      <c r="L440" t="s">
        <v>1688</v>
      </c>
      <c r="M440" s="7">
        <f t="shared" si="77"/>
        <v>1.572240521354957E-5</v>
      </c>
      <c r="N440" s="1" t="s">
        <v>454</v>
      </c>
      <c r="O440" s="1" t="s">
        <v>4</v>
      </c>
      <c r="P440" s="7">
        <f t="shared" si="78"/>
        <v>1.5</v>
      </c>
      <c r="Q440" s="7">
        <f t="shared" si="79"/>
        <v>-0.8</v>
      </c>
      <c r="R440" s="7">
        <f t="shared" si="80"/>
        <v>-1</v>
      </c>
      <c r="S440" s="7" t="e">
        <f t="shared" si="81"/>
        <v>#DIV/0!</v>
      </c>
      <c r="T440" s="7">
        <f t="shared" si="82"/>
        <v>-0.5</v>
      </c>
      <c r="U440" s="2" t="e">
        <f t="shared" si="83"/>
        <v>#DIV/0!</v>
      </c>
    </row>
    <row r="441" spans="1:21" x14ac:dyDescent="0.3">
      <c r="A441" s="1" t="str">
        <f>'D gesamt'!G443</f>
        <v>Index Copernicus</v>
      </c>
      <c r="B441" s="1" t="str">
        <f>'D gesamt'!H443</f>
        <v>Closed/Hybrid</v>
      </c>
      <c r="C441" s="1">
        <f>'D gesamt'!I443+'A gesamt'!I443+'CH gesamt'!I443</f>
        <v>0</v>
      </c>
      <c r="D441" s="1">
        <f>'D gesamt'!J443+'A gesamt'!J443+'CH gesamt'!J443</f>
        <v>5</v>
      </c>
      <c r="E441" s="1">
        <f>'D gesamt'!K443+'A gesamt'!K443+'CH gesamt'!K443</f>
        <v>0</v>
      </c>
      <c r="F441" s="1">
        <f>'D gesamt'!L443+'A gesamt'!L443+'CH gesamt'!L443</f>
        <v>6</v>
      </c>
      <c r="G441" s="1">
        <f>'D gesamt'!M443+'A gesamt'!M443+'CH gesamt'!M443</f>
        <v>3</v>
      </c>
      <c r="H441" s="1">
        <f>'D gesamt'!N443+'A gesamt'!N443+'CH gesamt'!N443</f>
        <v>0</v>
      </c>
      <c r="I441" s="1">
        <f>'D gesamt'!O443+'A gesamt'!O443+'CH gesamt'!O443</f>
        <v>14</v>
      </c>
      <c r="J441" s="2">
        <f t="shared" si="76"/>
        <v>1.9831629465835061E-5</v>
      </c>
      <c r="K441" s="7">
        <f t="shared" si="84"/>
        <v>0.99366946056551309</v>
      </c>
      <c r="L441" t="s">
        <v>1688</v>
      </c>
      <c r="M441" s="7">
        <f t="shared" si="77"/>
        <v>0</v>
      </c>
      <c r="N441" s="1" t="s">
        <v>673</v>
      </c>
      <c r="O441" s="1" t="s">
        <v>4</v>
      </c>
      <c r="P441" s="7" t="e">
        <f t="shared" si="78"/>
        <v>#DIV/0!</v>
      </c>
      <c r="Q441" s="7">
        <f t="shared" si="79"/>
        <v>-1</v>
      </c>
      <c r="R441" s="7" t="e">
        <f t="shared" si="80"/>
        <v>#DIV/0!</v>
      </c>
      <c r="S441" s="7">
        <f t="shared" si="81"/>
        <v>-0.5</v>
      </c>
      <c r="T441" s="7">
        <f t="shared" si="82"/>
        <v>-1</v>
      </c>
      <c r="U441" s="2" t="e">
        <f t="shared" si="83"/>
        <v>#DIV/0!</v>
      </c>
    </row>
    <row r="442" spans="1:21" x14ac:dyDescent="0.3">
      <c r="A442" s="1" t="str">
        <f>'D gesamt'!G444</f>
        <v>Organic Syntheses</v>
      </c>
      <c r="B442" s="1" t="str">
        <f>'D gesamt'!H444</f>
        <v>Closed/Hybrid</v>
      </c>
      <c r="C442" s="1">
        <f>'D gesamt'!I444+'A gesamt'!I444+'CH gesamt'!I444</f>
        <v>2</v>
      </c>
      <c r="D442" s="1">
        <f>'D gesamt'!J444+'A gesamt'!J444+'CH gesamt'!J444</f>
        <v>2</v>
      </c>
      <c r="E442" s="1">
        <f>'D gesamt'!K444+'A gesamt'!K444+'CH gesamt'!K444</f>
        <v>0</v>
      </c>
      <c r="F442" s="1">
        <f>'D gesamt'!L444+'A gesamt'!L444+'CH gesamt'!L444</f>
        <v>4</v>
      </c>
      <c r="G442" s="1">
        <f>'D gesamt'!M444+'A gesamt'!M444+'CH gesamt'!M444</f>
        <v>3</v>
      </c>
      <c r="H442" s="1">
        <f>'D gesamt'!N444+'A gesamt'!N444+'CH gesamt'!N444</f>
        <v>3</v>
      </c>
      <c r="I442" s="1">
        <f>'D gesamt'!O444+'A gesamt'!O444+'CH gesamt'!O444</f>
        <v>14</v>
      </c>
      <c r="J442" s="2">
        <f t="shared" si="76"/>
        <v>1.9831629465835061E-5</v>
      </c>
      <c r="K442" s="7">
        <f t="shared" si="84"/>
        <v>0.99368929219497892</v>
      </c>
      <c r="L442" t="s">
        <v>1688</v>
      </c>
      <c r="M442" s="7">
        <f t="shared" si="77"/>
        <v>2.3583607820324353E-5</v>
      </c>
      <c r="N442" s="1" t="s">
        <v>753</v>
      </c>
      <c r="O442" s="1" t="s">
        <v>4</v>
      </c>
      <c r="P442" s="7">
        <f t="shared" si="78"/>
        <v>0</v>
      </c>
      <c r="Q442" s="7">
        <f t="shared" si="79"/>
        <v>-1</v>
      </c>
      <c r="R442" s="7" t="e">
        <f t="shared" si="80"/>
        <v>#DIV/0!</v>
      </c>
      <c r="S442" s="7">
        <f t="shared" si="81"/>
        <v>-0.25</v>
      </c>
      <c r="T442" s="7">
        <f t="shared" si="82"/>
        <v>0</v>
      </c>
      <c r="U442" s="2" t="e">
        <f t="shared" si="83"/>
        <v>#DIV/0!</v>
      </c>
    </row>
    <row r="443" spans="1:21" x14ac:dyDescent="0.3">
      <c r="A443" s="1" t="str">
        <f>'D gesamt'!G445</f>
        <v>Croatian Philosophical Society (Hrvatsko filozofsko drustvo)</v>
      </c>
      <c r="B443" s="1" t="str">
        <f>'D gesamt'!H445</f>
        <v>Closed/Hybrid</v>
      </c>
      <c r="C443" s="1">
        <f>'D gesamt'!I445+'A gesamt'!I445+'CH gesamt'!I445</f>
        <v>0</v>
      </c>
      <c r="D443" s="1">
        <f>'D gesamt'!J445+'A gesamt'!J445+'CH gesamt'!J445</f>
        <v>0</v>
      </c>
      <c r="E443" s="1">
        <f>'D gesamt'!K445+'A gesamt'!K445+'CH gesamt'!K445</f>
        <v>1</v>
      </c>
      <c r="F443" s="1">
        <f>'D gesamt'!L445+'A gesamt'!L445+'CH gesamt'!L445</f>
        <v>9</v>
      </c>
      <c r="G443" s="1">
        <f>'D gesamt'!M445+'A gesamt'!M445+'CH gesamt'!M445</f>
        <v>3</v>
      </c>
      <c r="H443" s="1">
        <f>'D gesamt'!N445+'A gesamt'!N445+'CH gesamt'!N445</f>
        <v>1</v>
      </c>
      <c r="I443" s="1">
        <f>'D gesamt'!O445+'A gesamt'!O445+'CH gesamt'!O445</f>
        <v>14</v>
      </c>
      <c r="J443" s="2">
        <f t="shared" si="76"/>
        <v>1.9831629465835061E-5</v>
      </c>
      <c r="K443" s="7">
        <f t="shared" si="84"/>
        <v>0.99370912382444476</v>
      </c>
      <c r="L443" t="s">
        <v>1688</v>
      </c>
      <c r="M443" s="7">
        <f t="shared" si="77"/>
        <v>7.861202606774785E-6</v>
      </c>
      <c r="N443" s="1" t="s">
        <v>408</v>
      </c>
      <c r="O443" s="1" t="s">
        <v>4</v>
      </c>
      <c r="P443" s="7" t="e">
        <f t="shared" si="78"/>
        <v>#DIV/0!</v>
      </c>
      <c r="Q443" s="7" t="e">
        <f t="shared" si="79"/>
        <v>#DIV/0!</v>
      </c>
      <c r="R443" s="7">
        <f t="shared" si="80"/>
        <v>8</v>
      </c>
      <c r="S443" s="7">
        <f t="shared" si="81"/>
        <v>-0.66666666666666674</v>
      </c>
      <c r="T443" s="7">
        <f t="shared" si="82"/>
        <v>-0.66666666666666674</v>
      </c>
      <c r="U443" s="2" t="e">
        <f t="shared" si="83"/>
        <v>#DIV/0!</v>
      </c>
    </row>
    <row r="444" spans="1:21" x14ac:dyDescent="0.3">
      <c r="A444" s="1" t="str">
        <f>'D gesamt'!G446</f>
        <v>BMGN - Low Countries Historical Review, KNHG</v>
      </c>
      <c r="B444" s="1" t="str">
        <f>'D gesamt'!H446</f>
        <v>Closed/Hybrid</v>
      </c>
      <c r="C444" s="1">
        <f>'D gesamt'!I446+'A gesamt'!I446+'CH gesamt'!I446</f>
        <v>0</v>
      </c>
      <c r="D444" s="1">
        <f>'D gesamt'!J446+'A gesamt'!J446+'CH gesamt'!J446</f>
        <v>2</v>
      </c>
      <c r="E444" s="1">
        <f>'D gesamt'!K446+'A gesamt'!K446+'CH gesamt'!K446</f>
        <v>2</v>
      </c>
      <c r="F444" s="1">
        <f>'D gesamt'!L446+'A gesamt'!L446+'CH gesamt'!L446</f>
        <v>4</v>
      </c>
      <c r="G444" s="1">
        <f>'D gesamt'!M446+'A gesamt'!M446+'CH gesamt'!M446</f>
        <v>3</v>
      </c>
      <c r="H444" s="1">
        <f>'D gesamt'!N446+'A gesamt'!N446+'CH gesamt'!N446</f>
        <v>2</v>
      </c>
      <c r="I444" s="1">
        <f>'D gesamt'!O446+'A gesamt'!O446+'CH gesamt'!O446</f>
        <v>13</v>
      </c>
      <c r="J444" s="2">
        <f t="shared" si="76"/>
        <v>1.8415084503989698E-5</v>
      </c>
      <c r="K444" s="7">
        <f t="shared" si="84"/>
        <v>0.99372753890894872</v>
      </c>
      <c r="L444" t="s">
        <v>1688</v>
      </c>
      <c r="M444" s="7">
        <f t="shared" si="77"/>
        <v>1.572240521354957E-5</v>
      </c>
      <c r="N444" s="1" t="s">
        <v>752</v>
      </c>
      <c r="O444" s="1" t="s">
        <v>4</v>
      </c>
      <c r="P444" s="7" t="e">
        <f t="shared" si="78"/>
        <v>#DIV/0!</v>
      </c>
      <c r="Q444" s="7">
        <f t="shared" si="79"/>
        <v>0</v>
      </c>
      <c r="R444" s="7">
        <f t="shared" si="80"/>
        <v>1</v>
      </c>
      <c r="S444" s="7">
        <f t="shared" si="81"/>
        <v>-0.25</v>
      </c>
      <c r="T444" s="7">
        <f t="shared" si="82"/>
        <v>-0.33333333333333337</v>
      </c>
      <c r="U444" s="2" t="e">
        <f t="shared" si="83"/>
        <v>#DIV/0!</v>
      </c>
    </row>
    <row r="445" spans="1:21" x14ac:dyDescent="0.3">
      <c r="A445" s="1" t="str">
        <f>'D gesamt'!G447</f>
        <v>Jaypee Brothers Medical Publishing</v>
      </c>
      <c r="B445" s="1" t="str">
        <f>'D gesamt'!H447</f>
        <v>Closed/Hybrid</v>
      </c>
      <c r="C445" s="1">
        <f>'D gesamt'!I447+'A gesamt'!I447+'CH gesamt'!I447</f>
        <v>3</v>
      </c>
      <c r="D445" s="1">
        <f>'D gesamt'!J447+'A gesamt'!J447+'CH gesamt'!J447</f>
        <v>0</v>
      </c>
      <c r="E445" s="1">
        <f>'D gesamt'!K447+'A gesamt'!K447+'CH gesamt'!K447</f>
        <v>4</v>
      </c>
      <c r="F445" s="1">
        <f>'D gesamt'!L447+'A gesamt'!L447+'CH gesamt'!L447</f>
        <v>3</v>
      </c>
      <c r="G445" s="1">
        <f>'D gesamt'!M447+'A gesamt'!M447+'CH gesamt'!M447</f>
        <v>0</v>
      </c>
      <c r="H445" s="1">
        <f>'D gesamt'!N447+'A gesamt'!N447+'CH gesamt'!N447</f>
        <v>4</v>
      </c>
      <c r="I445" s="1">
        <f>'D gesamt'!O447+'A gesamt'!O447+'CH gesamt'!O447</f>
        <v>14</v>
      </c>
      <c r="J445" s="2">
        <f t="shared" si="76"/>
        <v>1.9831629465835061E-5</v>
      </c>
      <c r="K445" s="7">
        <f t="shared" si="84"/>
        <v>0.99374737053841455</v>
      </c>
      <c r="L445" t="s">
        <v>1688</v>
      </c>
      <c r="M445" s="7">
        <f t="shared" si="77"/>
        <v>3.144481042709914E-5</v>
      </c>
      <c r="N445" s="1" t="s">
        <v>589</v>
      </c>
      <c r="O445" s="1" t="s">
        <v>4</v>
      </c>
      <c r="P445" s="7">
        <f t="shared" si="78"/>
        <v>-1</v>
      </c>
      <c r="Q445" s="7" t="e">
        <f t="shared" si="79"/>
        <v>#DIV/0!</v>
      </c>
      <c r="R445" s="7">
        <f t="shared" si="80"/>
        <v>-0.25</v>
      </c>
      <c r="S445" s="7">
        <f t="shared" si="81"/>
        <v>-1</v>
      </c>
      <c r="T445" s="7" t="e">
        <f t="shared" si="82"/>
        <v>#DIV/0!</v>
      </c>
      <c r="U445" s="2" t="e">
        <f t="shared" si="83"/>
        <v>#DIV/0!</v>
      </c>
    </row>
    <row r="446" spans="1:21" x14ac:dyDescent="0.3">
      <c r="A446" s="1" t="str">
        <f>'D gesamt'!G448</f>
        <v>Academy of Science of South Africa</v>
      </c>
      <c r="B446" s="1" t="str">
        <f>'D gesamt'!H448</f>
        <v>Closed/Hybrid</v>
      </c>
      <c r="C446" s="1">
        <f>'D gesamt'!I448+'A gesamt'!I448+'CH gesamt'!I448</f>
        <v>3</v>
      </c>
      <c r="D446" s="1">
        <f>'D gesamt'!J448+'A gesamt'!J448+'CH gesamt'!J448</f>
        <v>3</v>
      </c>
      <c r="E446" s="1">
        <f>'D gesamt'!K448+'A gesamt'!K448+'CH gesamt'!K448</f>
        <v>2</v>
      </c>
      <c r="F446" s="1">
        <f>'D gesamt'!L448+'A gesamt'!L448+'CH gesamt'!L448</f>
        <v>1</v>
      </c>
      <c r="G446" s="1">
        <f>'D gesamt'!M448+'A gesamt'!M448+'CH gesamt'!M448</f>
        <v>2</v>
      </c>
      <c r="H446" s="1">
        <f>'D gesamt'!N448+'A gesamt'!N448+'CH gesamt'!N448</f>
        <v>2</v>
      </c>
      <c r="I446" s="1">
        <f>'D gesamt'!O448+'A gesamt'!O448+'CH gesamt'!O448</f>
        <v>13</v>
      </c>
      <c r="J446" s="2">
        <f t="shared" si="76"/>
        <v>1.8415084503989698E-5</v>
      </c>
      <c r="K446" s="7">
        <f t="shared" si="84"/>
        <v>0.99376578562291851</v>
      </c>
      <c r="L446" t="s">
        <v>1688</v>
      </c>
      <c r="M446" s="7">
        <f t="shared" si="77"/>
        <v>1.572240521354957E-5</v>
      </c>
      <c r="N446" s="1" t="s">
        <v>563</v>
      </c>
      <c r="O446" s="1" t="s">
        <v>4</v>
      </c>
      <c r="P446" s="7">
        <f t="shared" si="78"/>
        <v>0</v>
      </c>
      <c r="Q446" s="7">
        <f t="shared" si="79"/>
        <v>-0.33333333333333337</v>
      </c>
      <c r="R446" s="7">
        <f t="shared" si="80"/>
        <v>-0.5</v>
      </c>
      <c r="S446" s="7">
        <f t="shared" si="81"/>
        <v>1</v>
      </c>
      <c r="T446" s="7">
        <f t="shared" si="82"/>
        <v>0</v>
      </c>
      <c r="U446" s="2">
        <f t="shared" si="83"/>
        <v>-7.7892088518272229E-2</v>
      </c>
    </row>
    <row r="447" spans="1:21" x14ac:dyDescent="0.3">
      <c r="A447" s="1" t="str">
        <f>'D gesamt'!G449</f>
        <v>Press of International Journal of Ophthalmology (IJO Press)</v>
      </c>
      <c r="B447" s="1" t="str">
        <f>'D gesamt'!H449</f>
        <v>Closed/Hybrid</v>
      </c>
      <c r="C447" s="1">
        <f>'D gesamt'!I449+'A gesamt'!I449+'CH gesamt'!I449</f>
        <v>0</v>
      </c>
      <c r="D447" s="1">
        <f>'D gesamt'!J449+'A gesamt'!J449+'CH gesamt'!J449</f>
        <v>3</v>
      </c>
      <c r="E447" s="1">
        <f>'D gesamt'!K449+'A gesamt'!K449+'CH gesamt'!K449</f>
        <v>2</v>
      </c>
      <c r="F447" s="1">
        <f>'D gesamt'!L449+'A gesamt'!L449+'CH gesamt'!L449</f>
        <v>2</v>
      </c>
      <c r="G447" s="1">
        <f>'D gesamt'!M449+'A gesamt'!M449+'CH gesamt'!M449</f>
        <v>1</v>
      </c>
      <c r="H447" s="1">
        <f>'D gesamt'!N449+'A gesamt'!N449+'CH gesamt'!N449</f>
        <v>5</v>
      </c>
      <c r="I447" s="1">
        <f>'D gesamt'!O449+'A gesamt'!O449+'CH gesamt'!O449</f>
        <v>13</v>
      </c>
      <c r="J447" s="2">
        <f t="shared" si="76"/>
        <v>1.8415084503989698E-5</v>
      </c>
      <c r="K447" s="7">
        <f t="shared" si="84"/>
        <v>0.99378420070742246</v>
      </c>
      <c r="L447" t="s">
        <v>1688</v>
      </c>
      <c r="M447" s="7">
        <f t="shared" si="77"/>
        <v>3.930601303387392E-5</v>
      </c>
      <c r="N447" s="1" t="s">
        <v>593</v>
      </c>
      <c r="O447" s="1" t="s">
        <v>4</v>
      </c>
      <c r="P447" s="7" t="e">
        <f t="shared" si="78"/>
        <v>#DIV/0!</v>
      </c>
      <c r="Q447" s="7">
        <f t="shared" si="79"/>
        <v>-0.33333333333333337</v>
      </c>
      <c r="R447" s="7">
        <f t="shared" si="80"/>
        <v>0</v>
      </c>
      <c r="S447" s="7">
        <f t="shared" si="81"/>
        <v>-0.5</v>
      </c>
      <c r="T447" s="7">
        <f t="shared" si="82"/>
        <v>4</v>
      </c>
      <c r="U447" s="2" t="e">
        <f t="shared" si="83"/>
        <v>#DIV/0!</v>
      </c>
    </row>
    <row r="448" spans="1:21" x14ac:dyDescent="0.3">
      <c r="A448" s="1" t="str">
        <f>'D gesamt'!G450</f>
        <v>The Electromagnetics Academy</v>
      </c>
      <c r="B448" s="1" t="str">
        <f>'D gesamt'!H450</f>
        <v>Closed/Hybrid</v>
      </c>
      <c r="C448" s="1">
        <f>'D gesamt'!I450+'A gesamt'!I450+'CH gesamt'!I450</f>
        <v>2</v>
      </c>
      <c r="D448" s="1">
        <f>'D gesamt'!J450+'A gesamt'!J450+'CH gesamt'!J450</f>
        <v>1</v>
      </c>
      <c r="E448" s="1">
        <f>'D gesamt'!K450+'A gesamt'!K450+'CH gesamt'!K450</f>
        <v>2</v>
      </c>
      <c r="F448" s="1">
        <f>'D gesamt'!L450+'A gesamt'!L450+'CH gesamt'!L450</f>
        <v>3</v>
      </c>
      <c r="G448" s="1">
        <f>'D gesamt'!M450+'A gesamt'!M450+'CH gesamt'!M450</f>
        <v>2</v>
      </c>
      <c r="H448" s="1">
        <f>'D gesamt'!N450+'A gesamt'!N450+'CH gesamt'!N450</f>
        <v>3</v>
      </c>
      <c r="I448" s="1">
        <f>'D gesamt'!O450+'A gesamt'!O450+'CH gesamt'!O450</f>
        <v>13</v>
      </c>
      <c r="J448" s="2">
        <f t="shared" si="76"/>
        <v>1.8415084503989698E-5</v>
      </c>
      <c r="K448" s="7">
        <f t="shared" si="84"/>
        <v>0.99380261579192641</v>
      </c>
      <c r="L448" t="s">
        <v>1688</v>
      </c>
      <c r="M448" s="7">
        <f t="shared" si="77"/>
        <v>2.3583607820324353E-5</v>
      </c>
      <c r="N448" s="1" t="s">
        <v>283</v>
      </c>
      <c r="O448" s="1" t="s">
        <v>4</v>
      </c>
      <c r="P448" s="7">
        <f t="shared" si="78"/>
        <v>-0.5</v>
      </c>
      <c r="Q448" s="7">
        <f t="shared" si="79"/>
        <v>1</v>
      </c>
      <c r="R448" s="7">
        <f t="shared" si="80"/>
        <v>0.5</v>
      </c>
      <c r="S448" s="7">
        <f t="shared" si="81"/>
        <v>-0.33333333333333337</v>
      </c>
      <c r="T448" s="7">
        <f t="shared" si="82"/>
        <v>0.5</v>
      </c>
      <c r="U448" s="2">
        <f t="shared" si="83"/>
        <v>8.4471771197698553E-2</v>
      </c>
    </row>
    <row r="449" spans="1:21" x14ac:dyDescent="0.3">
      <c r="A449" s="1" t="str">
        <f>'D gesamt'!G451</f>
        <v>Pan African Medical Journal</v>
      </c>
      <c r="B449" s="1" t="str">
        <f>'D gesamt'!H451</f>
        <v>Closed/Hybrid</v>
      </c>
      <c r="C449" s="1">
        <f>'D gesamt'!I451+'A gesamt'!I451+'CH gesamt'!I451</f>
        <v>2</v>
      </c>
      <c r="D449" s="1">
        <f>'D gesamt'!J451+'A gesamt'!J451+'CH gesamt'!J451</f>
        <v>0</v>
      </c>
      <c r="E449" s="1">
        <f>'D gesamt'!K451+'A gesamt'!K451+'CH gesamt'!K451</f>
        <v>2</v>
      </c>
      <c r="F449" s="1">
        <f>'D gesamt'!L451+'A gesamt'!L451+'CH gesamt'!L451</f>
        <v>0</v>
      </c>
      <c r="G449" s="1">
        <f>'D gesamt'!M451+'A gesamt'!M451+'CH gesamt'!M451</f>
        <v>3</v>
      </c>
      <c r="H449" s="1">
        <f>'D gesamt'!N451+'A gesamt'!N451+'CH gesamt'!N451</f>
        <v>7</v>
      </c>
      <c r="I449" s="1">
        <f>'D gesamt'!O451+'A gesamt'!O451+'CH gesamt'!O451</f>
        <v>14</v>
      </c>
      <c r="J449" s="2">
        <f t="shared" si="76"/>
        <v>1.9831629465835061E-5</v>
      </c>
      <c r="K449" s="7">
        <f t="shared" si="84"/>
        <v>0.99382244742139225</v>
      </c>
      <c r="L449" t="s">
        <v>1688</v>
      </c>
      <c r="M449" s="7">
        <f t="shared" si="77"/>
        <v>5.5028418247423493E-5</v>
      </c>
      <c r="N449" s="1" t="s">
        <v>646</v>
      </c>
      <c r="O449" s="1" t="s">
        <v>4</v>
      </c>
      <c r="P449" s="7">
        <f t="shared" si="78"/>
        <v>-1</v>
      </c>
      <c r="Q449" s="7" t="e">
        <f t="shared" si="79"/>
        <v>#DIV/0!</v>
      </c>
      <c r="R449" s="7">
        <f t="shared" si="80"/>
        <v>-1</v>
      </c>
      <c r="S449" s="7" t="e">
        <f t="shared" si="81"/>
        <v>#DIV/0!</v>
      </c>
      <c r="T449" s="7">
        <f t="shared" si="82"/>
        <v>1.3333333333333335</v>
      </c>
      <c r="U449" s="2" t="e">
        <f t="shared" si="83"/>
        <v>#DIV/0!</v>
      </c>
    </row>
    <row r="450" spans="1:21" x14ac:dyDescent="0.3">
      <c r="A450" s="1" t="str">
        <f>'D gesamt'!G452</f>
        <v>Pontificia Universidade Catolica do Parana - PUCPR</v>
      </c>
      <c r="B450" s="1" t="str">
        <f>'D gesamt'!H452</f>
        <v>Closed/Hybrid</v>
      </c>
      <c r="C450" s="1">
        <f>'D gesamt'!I452+'A gesamt'!I452+'CH gesamt'!I452</f>
        <v>3</v>
      </c>
      <c r="D450" s="1">
        <f>'D gesamt'!J452+'A gesamt'!J452+'CH gesamt'!J452</f>
        <v>1</v>
      </c>
      <c r="E450" s="1">
        <f>'D gesamt'!K452+'A gesamt'!K452+'CH gesamt'!K452</f>
        <v>0</v>
      </c>
      <c r="F450" s="1">
        <f>'D gesamt'!L452+'A gesamt'!L452+'CH gesamt'!L452</f>
        <v>6</v>
      </c>
      <c r="G450" s="1">
        <f>'D gesamt'!M452+'A gesamt'!M452+'CH gesamt'!M452</f>
        <v>3</v>
      </c>
      <c r="H450" s="1">
        <f>'D gesamt'!N452+'A gesamt'!N452+'CH gesamt'!N452</f>
        <v>0</v>
      </c>
      <c r="I450" s="1">
        <f>'D gesamt'!O452+'A gesamt'!O452+'CH gesamt'!O452</f>
        <v>13</v>
      </c>
      <c r="J450" s="2">
        <f t="shared" si="76"/>
        <v>1.8415084503989698E-5</v>
      </c>
      <c r="K450" s="7">
        <f t="shared" si="84"/>
        <v>0.99384086250589621</v>
      </c>
      <c r="L450" t="s">
        <v>1688</v>
      </c>
      <c r="M450" s="7">
        <f t="shared" si="77"/>
        <v>0</v>
      </c>
      <c r="N450" s="1" t="s">
        <v>761</v>
      </c>
      <c r="O450" s="1" t="s">
        <v>4</v>
      </c>
      <c r="P450" s="7">
        <f t="shared" si="78"/>
        <v>-0.66666666666666674</v>
      </c>
      <c r="Q450" s="7">
        <f t="shared" si="79"/>
        <v>-1</v>
      </c>
      <c r="R450" s="7" t="e">
        <f t="shared" si="80"/>
        <v>#DIV/0!</v>
      </c>
      <c r="S450" s="7">
        <f t="shared" si="81"/>
        <v>-0.5</v>
      </c>
      <c r="T450" s="7">
        <f t="shared" si="82"/>
        <v>-1</v>
      </c>
      <c r="U450" s="2" t="e">
        <f t="shared" si="83"/>
        <v>#DIV/0!</v>
      </c>
    </row>
    <row r="451" spans="1:21" x14ac:dyDescent="0.3">
      <c r="A451" s="1" t="str">
        <f>'D gesamt'!G453</f>
        <v>National Museum, Czech Republic</v>
      </c>
      <c r="B451" s="1" t="str">
        <f>'D gesamt'!H453</f>
        <v>Closed/Hybrid</v>
      </c>
      <c r="C451" s="1">
        <f>'D gesamt'!I453+'A gesamt'!I453+'CH gesamt'!I453</f>
        <v>0</v>
      </c>
      <c r="D451" s="1">
        <f>'D gesamt'!J453+'A gesamt'!J453+'CH gesamt'!J453</f>
        <v>0</v>
      </c>
      <c r="E451" s="1">
        <f>'D gesamt'!K453+'A gesamt'!K453+'CH gesamt'!K453</f>
        <v>3</v>
      </c>
      <c r="F451" s="1">
        <f>'D gesamt'!L453+'A gesamt'!L453+'CH gesamt'!L453</f>
        <v>5</v>
      </c>
      <c r="G451" s="1">
        <f>'D gesamt'!M453+'A gesamt'!M453+'CH gesamt'!M453</f>
        <v>2</v>
      </c>
      <c r="H451" s="1">
        <f>'D gesamt'!N453+'A gesamt'!N453+'CH gesamt'!N453</f>
        <v>3</v>
      </c>
      <c r="I451" s="1">
        <f>'D gesamt'!O453+'A gesamt'!O453+'CH gesamt'!O453</f>
        <v>13</v>
      </c>
      <c r="J451" s="2">
        <f t="shared" ref="J451:J514" si="85">I451/I$1</f>
        <v>1.8415084503989698E-5</v>
      </c>
      <c r="K451" s="7">
        <f t="shared" si="84"/>
        <v>0.99385927759040016</v>
      </c>
      <c r="L451" t="s">
        <v>1688</v>
      </c>
      <c r="M451" s="7">
        <f t="shared" si="77"/>
        <v>2.3583607820324353E-5</v>
      </c>
      <c r="N451" s="1" t="s">
        <v>434</v>
      </c>
      <c r="O451" s="1" t="s">
        <v>4</v>
      </c>
      <c r="P451" s="7" t="e">
        <f t="shared" si="78"/>
        <v>#DIV/0!</v>
      </c>
      <c r="Q451" s="7" t="e">
        <f t="shared" si="79"/>
        <v>#DIV/0!</v>
      </c>
      <c r="R451" s="7">
        <f t="shared" si="80"/>
        <v>0.66666666666666674</v>
      </c>
      <c r="S451" s="7">
        <f t="shared" si="81"/>
        <v>-0.6</v>
      </c>
      <c r="T451" s="7">
        <f t="shared" si="82"/>
        <v>0.5</v>
      </c>
      <c r="U451" s="2" t="e">
        <f t="shared" si="83"/>
        <v>#DIV/0!</v>
      </c>
    </row>
    <row r="452" spans="1:21" x14ac:dyDescent="0.3">
      <c r="A452" s="1" t="str">
        <f>'D gesamt'!G454</f>
        <v>Institute for Condensed Matter Physics</v>
      </c>
      <c r="B452" s="1" t="str">
        <f>'D gesamt'!H454</f>
        <v>Closed/Hybrid</v>
      </c>
      <c r="C452" s="1">
        <f>'D gesamt'!I454+'A gesamt'!I454+'CH gesamt'!I454</f>
        <v>0</v>
      </c>
      <c r="D452" s="1">
        <f>'D gesamt'!J454+'A gesamt'!J454+'CH gesamt'!J454</f>
        <v>2</v>
      </c>
      <c r="E452" s="1">
        <f>'D gesamt'!K454+'A gesamt'!K454+'CH gesamt'!K454</f>
        <v>4</v>
      </c>
      <c r="F452" s="1">
        <f>'D gesamt'!L454+'A gesamt'!L454+'CH gesamt'!L454</f>
        <v>0</v>
      </c>
      <c r="G452" s="1">
        <f>'D gesamt'!M454+'A gesamt'!M454+'CH gesamt'!M454</f>
        <v>3</v>
      </c>
      <c r="H452" s="1">
        <f>'D gesamt'!N454+'A gesamt'!N454+'CH gesamt'!N454</f>
        <v>4</v>
      </c>
      <c r="I452" s="1">
        <f>'D gesamt'!O454+'A gesamt'!O454+'CH gesamt'!O454</f>
        <v>13</v>
      </c>
      <c r="J452" s="2">
        <f t="shared" si="85"/>
        <v>1.8415084503989698E-5</v>
      </c>
      <c r="K452" s="7">
        <f t="shared" si="84"/>
        <v>0.99387769267490411</v>
      </c>
      <c r="L452" t="s">
        <v>1688</v>
      </c>
      <c r="M452" s="7">
        <f t="shared" ref="M452:M515" si="86">H452/H$1</f>
        <v>3.144481042709914E-5</v>
      </c>
      <c r="N452" s="1" t="s">
        <v>393</v>
      </c>
      <c r="O452" s="1" t="s">
        <v>4</v>
      </c>
      <c r="P452" s="7" t="e">
        <f t="shared" ref="P452:P515" si="87">D452/C452-1</f>
        <v>#DIV/0!</v>
      </c>
      <c r="Q452" s="7">
        <f t="shared" ref="Q452:Q515" si="88">E452/D452-1</f>
        <v>1</v>
      </c>
      <c r="R452" s="7">
        <f t="shared" ref="R452:R515" si="89">F452/E452-1</f>
        <v>-1</v>
      </c>
      <c r="S452" s="7" t="e">
        <f t="shared" ref="S452:S515" si="90">G452/F452-1</f>
        <v>#DIV/0!</v>
      </c>
      <c r="T452" s="7">
        <f t="shared" ref="T452:T515" si="91">H452/G452-1</f>
        <v>0.33333333333333326</v>
      </c>
      <c r="U452" s="2" t="e">
        <f t="shared" ref="U452:U515" si="92">POWER((1+P452)*(1+Q452)*(1+R452)*(1+S452)*(1+T452),1/5)-1</f>
        <v>#DIV/0!</v>
      </c>
    </row>
    <row r="453" spans="1:21" x14ac:dyDescent="0.3">
      <c r="A453" s="1" t="str">
        <f>'D gesamt'!G455</f>
        <v>Faculty of Navigation</v>
      </c>
      <c r="B453" s="1" t="str">
        <f>'D gesamt'!H455</f>
        <v>Closed/Hybrid</v>
      </c>
      <c r="C453" s="1">
        <f>'D gesamt'!I455+'A gesamt'!I455+'CH gesamt'!I455</f>
        <v>3</v>
      </c>
      <c r="D453" s="1">
        <f>'D gesamt'!J455+'A gesamt'!J455+'CH gesamt'!J455</f>
        <v>2</v>
      </c>
      <c r="E453" s="1">
        <f>'D gesamt'!K455+'A gesamt'!K455+'CH gesamt'!K455</f>
        <v>4</v>
      </c>
      <c r="F453" s="1">
        <f>'D gesamt'!L455+'A gesamt'!L455+'CH gesamt'!L455</f>
        <v>2</v>
      </c>
      <c r="G453" s="1">
        <f>'D gesamt'!M455+'A gesamt'!M455+'CH gesamt'!M455</f>
        <v>1</v>
      </c>
      <c r="H453" s="1">
        <f>'D gesamt'!N455+'A gesamt'!N455+'CH gesamt'!N455</f>
        <v>1</v>
      </c>
      <c r="I453" s="1">
        <f>'D gesamt'!O455+'A gesamt'!O455+'CH gesamt'!O455</f>
        <v>13</v>
      </c>
      <c r="J453" s="2">
        <f t="shared" si="85"/>
        <v>1.8415084503989698E-5</v>
      </c>
      <c r="K453" s="7">
        <f t="shared" ref="K453:K516" si="93">J453+K452</f>
        <v>0.99389610775940807</v>
      </c>
      <c r="L453" t="s">
        <v>1688</v>
      </c>
      <c r="M453" s="7">
        <f t="shared" si="86"/>
        <v>7.861202606774785E-6</v>
      </c>
      <c r="N453" s="1" t="s">
        <v>734</v>
      </c>
      <c r="O453" s="1" t="s">
        <v>4</v>
      </c>
      <c r="P453" s="7">
        <f t="shared" si="87"/>
        <v>-0.33333333333333337</v>
      </c>
      <c r="Q453" s="7">
        <f t="shared" si="88"/>
        <v>1</v>
      </c>
      <c r="R453" s="7">
        <f t="shared" si="89"/>
        <v>-0.5</v>
      </c>
      <c r="S453" s="7">
        <f t="shared" si="90"/>
        <v>-0.5</v>
      </c>
      <c r="T453" s="7">
        <f t="shared" si="91"/>
        <v>0</v>
      </c>
      <c r="U453" s="2">
        <f t="shared" si="92"/>
        <v>-0.1972584382397693</v>
      </c>
    </row>
    <row r="454" spans="1:21" x14ac:dyDescent="0.3">
      <c r="A454" s="1" t="str">
        <f>'D gesamt'!G456</f>
        <v>Universities Federation for Animal Welfare</v>
      </c>
      <c r="B454" s="1" t="str">
        <f>'D gesamt'!H456</f>
        <v>Closed/Hybrid</v>
      </c>
      <c r="C454" s="1">
        <f>'D gesamt'!I456+'A gesamt'!I456+'CH gesamt'!I456</f>
        <v>1</v>
      </c>
      <c r="D454" s="1">
        <f>'D gesamt'!J456+'A gesamt'!J456+'CH gesamt'!J456</f>
        <v>3</v>
      </c>
      <c r="E454" s="1">
        <f>'D gesamt'!K456+'A gesamt'!K456+'CH gesamt'!K456</f>
        <v>2</v>
      </c>
      <c r="F454" s="1">
        <f>'D gesamt'!L456+'A gesamt'!L456+'CH gesamt'!L456</f>
        <v>2</v>
      </c>
      <c r="G454" s="1">
        <f>'D gesamt'!M456+'A gesamt'!M456+'CH gesamt'!M456</f>
        <v>1</v>
      </c>
      <c r="H454" s="1">
        <f>'D gesamt'!N456+'A gesamt'!N456+'CH gesamt'!N456</f>
        <v>4</v>
      </c>
      <c r="I454" s="1">
        <f>'D gesamt'!O456+'A gesamt'!O456+'CH gesamt'!O456</f>
        <v>13</v>
      </c>
      <c r="J454" s="2">
        <f t="shared" si="85"/>
        <v>1.8415084503989698E-5</v>
      </c>
      <c r="K454" s="7">
        <f t="shared" si="93"/>
        <v>0.99391452284391202</v>
      </c>
      <c r="L454" t="s">
        <v>1688</v>
      </c>
      <c r="M454" s="7">
        <f t="shared" si="86"/>
        <v>3.144481042709914E-5</v>
      </c>
      <c r="N454" s="1" t="s">
        <v>374</v>
      </c>
      <c r="O454" s="1" t="s">
        <v>4</v>
      </c>
      <c r="P454" s="7">
        <f t="shared" si="87"/>
        <v>2</v>
      </c>
      <c r="Q454" s="7">
        <f t="shared" si="88"/>
        <v>-0.33333333333333337</v>
      </c>
      <c r="R454" s="7">
        <f t="shared" si="89"/>
        <v>0</v>
      </c>
      <c r="S454" s="7">
        <f t="shared" si="90"/>
        <v>-0.5</v>
      </c>
      <c r="T454" s="7">
        <f t="shared" si="91"/>
        <v>3</v>
      </c>
      <c r="U454" s="2">
        <f t="shared" si="92"/>
        <v>0.3195079107728942</v>
      </c>
    </row>
    <row r="455" spans="1:21" x14ac:dyDescent="0.3">
      <c r="A455" s="1" t="str">
        <f>'D gesamt'!G457</f>
        <v>Cognizant, LLC</v>
      </c>
      <c r="B455" s="1" t="str">
        <f>'D gesamt'!H457</f>
        <v>Closed/Hybrid</v>
      </c>
      <c r="C455" s="1">
        <f>'D gesamt'!I457+'A gesamt'!I457+'CH gesamt'!I457</f>
        <v>2</v>
      </c>
      <c r="D455" s="1">
        <f>'D gesamt'!J457+'A gesamt'!J457+'CH gesamt'!J457</f>
        <v>3</v>
      </c>
      <c r="E455" s="1">
        <f>'D gesamt'!K457+'A gesamt'!K457+'CH gesamt'!K457</f>
        <v>3</v>
      </c>
      <c r="F455" s="1">
        <f>'D gesamt'!L457+'A gesamt'!L457+'CH gesamt'!L457</f>
        <v>4</v>
      </c>
      <c r="G455" s="1">
        <f>'D gesamt'!M457+'A gesamt'!M457+'CH gesamt'!M457</f>
        <v>1</v>
      </c>
      <c r="H455" s="1">
        <f>'D gesamt'!N457+'A gesamt'!N457+'CH gesamt'!N457</f>
        <v>1</v>
      </c>
      <c r="I455" s="1">
        <f>'D gesamt'!O457+'A gesamt'!O457+'CH gesamt'!O457</f>
        <v>14</v>
      </c>
      <c r="J455" s="2">
        <f t="shared" si="85"/>
        <v>1.9831629465835061E-5</v>
      </c>
      <c r="K455" s="7">
        <f t="shared" si="93"/>
        <v>0.99393435447337786</v>
      </c>
      <c r="L455" t="s">
        <v>1688</v>
      </c>
      <c r="M455" s="7">
        <f t="shared" si="86"/>
        <v>7.861202606774785E-6</v>
      </c>
      <c r="N455" s="1" t="s">
        <v>278</v>
      </c>
      <c r="O455" s="1" t="s">
        <v>4</v>
      </c>
      <c r="P455" s="7">
        <f t="shared" si="87"/>
        <v>0.5</v>
      </c>
      <c r="Q455" s="7">
        <f t="shared" si="88"/>
        <v>0</v>
      </c>
      <c r="R455" s="7">
        <f t="shared" si="89"/>
        <v>0.33333333333333326</v>
      </c>
      <c r="S455" s="7">
        <f t="shared" si="90"/>
        <v>-0.75</v>
      </c>
      <c r="T455" s="7">
        <f t="shared" si="91"/>
        <v>0</v>
      </c>
      <c r="U455" s="2">
        <f t="shared" si="92"/>
        <v>-0.12944943670387588</v>
      </c>
    </row>
    <row r="456" spans="1:21" x14ac:dyDescent="0.3">
      <c r="A456" s="1" t="str">
        <f>'D gesamt'!G458</f>
        <v>ESG</v>
      </c>
      <c r="B456" s="1" t="str">
        <f>'D gesamt'!H458</f>
        <v>Closed/Hybrid</v>
      </c>
      <c r="C456" s="1">
        <f>'D gesamt'!I458+'A gesamt'!I458+'CH gesamt'!I458</f>
        <v>0</v>
      </c>
      <c r="D456" s="1">
        <f>'D gesamt'!J458+'A gesamt'!J458+'CH gesamt'!J458</f>
        <v>3</v>
      </c>
      <c r="E456" s="1">
        <f>'D gesamt'!K458+'A gesamt'!K458+'CH gesamt'!K458</f>
        <v>1</v>
      </c>
      <c r="F456" s="1">
        <f>'D gesamt'!L458+'A gesamt'!L458+'CH gesamt'!L458</f>
        <v>3</v>
      </c>
      <c r="G456" s="1">
        <f>'D gesamt'!M458+'A gesamt'!M458+'CH gesamt'!M458</f>
        <v>3</v>
      </c>
      <c r="H456" s="1">
        <f>'D gesamt'!N458+'A gesamt'!N458+'CH gesamt'!N458</f>
        <v>3</v>
      </c>
      <c r="I456" s="1">
        <f>'D gesamt'!O458+'A gesamt'!O458+'CH gesamt'!O458</f>
        <v>13</v>
      </c>
      <c r="J456" s="2">
        <f t="shared" si="85"/>
        <v>1.8415084503989698E-5</v>
      </c>
      <c r="K456" s="7">
        <f t="shared" si="93"/>
        <v>0.99395276955788181</v>
      </c>
      <c r="L456" t="s">
        <v>1688</v>
      </c>
      <c r="M456" s="7">
        <f t="shared" si="86"/>
        <v>2.3583607820324353E-5</v>
      </c>
      <c r="N456" s="1" t="s">
        <v>662</v>
      </c>
      <c r="O456" s="1" t="s">
        <v>4</v>
      </c>
      <c r="P456" s="7" t="e">
        <f t="shared" si="87"/>
        <v>#DIV/0!</v>
      </c>
      <c r="Q456" s="7">
        <f t="shared" si="88"/>
        <v>-0.66666666666666674</v>
      </c>
      <c r="R456" s="7">
        <f t="shared" si="89"/>
        <v>2</v>
      </c>
      <c r="S456" s="7">
        <f t="shared" si="90"/>
        <v>0</v>
      </c>
      <c r="T456" s="7">
        <f t="shared" si="91"/>
        <v>0</v>
      </c>
      <c r="U456" s="2" t="e">
        <f t="shared" si="92"/>
        <v>#DIV/0!</v>
      </c>
    </row>
    <row r="457" spans="1:21" x14ac:dyDescent="0.3">
      <c r="A457" s="1" t="str">
        <f>'D gesamt'!G459</f>
        <v>Aerospace Medical Association</v>
      </c>
      <c r="B457" s="1" t="str">
        <f>'D gesamt'!H459</f>
        <v>Closed/Hybrid</v>
      </c>
      <c r="C457" s="1">
        <f>'D gesamt'!I459+'A gesamt'!I459+'CH gesamt'!I459</f>
        <v>2</v>
      </c>
      <c r="D457" s="1">
        <f>'D gesamt'!J459+'A gesamt'!J459+'CH gesamt'!J459</f>
        <v>5</v>
      </c>
      <c r="E457" s="1">
        <f>'D gesamt'!K459+'A gesamt'!K459+'CH gesamt'!K459</f>
        <v>1</v>
      </c>
      <c r="F457" s="1">
        <f>'D gesamt'!L459+'A gesamt'!L459+'CH gesamt'!L459</f>
        <v>1</v>
      </c>
      <c r="G457" s="1">
        <f>'D gesamt'!M459+'A gesamt'!M459+'CH gesamt'!M459</f>
        <v>3</v>
      </c>
      <c r="H457" s="1">
        <f>'D gesamt'!N459+'A gesamt'!N459+'CH gesamt'!N459</f>
        <v>1</v>
      </c>
      <c r="I457" s="1">
        <f>'D gesamt'!O459+'A gesamt'!O459+'CH gesamt'!O459</f>
        <v>13</v>
      </c>
      <c r="J457" s="2">
        <f t="shared" si="85"/>
        <v>1.8415084503989698E-5</v>
      </c>
      <c r="K457" s="7">
        <f t="shared" si="93"/>
        <v>0.99397118464238576</v>
      </c>
      <c r="L457" t="s">
        <v>1688</v>
      </c>
      <c r="M457" s="7">
        <f t="shared" si="86"/>
        <v>7.861202606774785E-6</v>
      </c>
      <c r="N457" s="1" t="s">
        <v>666</v>
      </c>
      <c r="O457" s="1" t="s">
        <v>4</v>
      </c>
      <c r="P457" s="7">
        <f t="shared" si="87"/>
        <v>1.5</v>
      </c>
      <c r="Q457" s="7">
        <f t="shared" si="88"/>
        <v>-0.8</v>
      </c>
      <c r="R457" s="7">
        <f t="shared" si="89"/>
        <v>0</v>
      </c>
      <c r="S457" s="7">
        <f t="shared" si="90"/>
        <v>2</v>
      </c>
      <c r="T457" s="7">
        <f t="shared" si="91"/>
        <v>-0.66666666666666674</v>
      </c>
      <c r="U457" s="2">
        <f t="shared" si="92"/>
        <v>-0.12944943670387599</v>
      </c>
    </row>
    <row r="458" spans="1:21" x14ac:dyDescent="0.3">
      <c r="A458" s="1" t="str">
        <f>'D gesamt'!G460</f>
        <v>Commonwealth Forestry Association</v>
      </c>
      <c r="B458" s="1" t="str">
        <f>'D gesamt'!H460</f>
        <v>Closed/Hybrid</v>
      </c>
      <c r="C458" s="1">
        <f>'D gesamt'!I460+'A gesamt'!I460+'CH gesamt'!I460</f>
        <v>4</v>
      </c>
      <c r="D458" s="1">
        <f>'D gesamt'!J460+'A gesamt'!J460+'CH gesamt'!J460</f>
        <v>2</v>
      </c>
      <c r="E458" s="1">
        <f>'D gesamt'!K460+'A gesamt'!K460+'CH gesamt'!K460</f>
        <v>2</v>
      </c>
      <c r="F458" s="1">
        <f>'D gesamt'!L460+'A gesamt'!L460+'CH gesamt'!L460</f>
        <v>0</v>
      </c>
      <c r="G458" s="1">
        <f>'D gesamt'!M460+'A gesamt'!M460+'CH gesamt'!M460</f>
        <v>2</v>
      </c>
      <c r="H458" s="1">
        <f>'D gesamt'!N460+'A gesamt'!N460+'CH gesamt'!N460</f>
        <v>4</v>
      </c>
      <c r="I458" s="1">
        <f>'D gesamt'!O460+'A gesamt'!O460+'CH gesamt'!O460</f>
        <v>14</v>
      </c>
      <c r="J458" s="2">
        <f t="shared" si="85"/>
        <v>1.9831629465835061E-5</v>
      </c>
      <c r="K458" s="7">
        <f t="shared" si="93"/>
        <v>0.9939910162718516</v>
      </c>
      <c r="L458" t="s">
        <v>1688</v>
      </c>
      <c r="M458" s="7">
        <f t="shared" si="86"/>
        <v>3.144481042709914E-5</v>
      </c>
      <c r="N458" s="1" t="s">
        <v>670</v>
      </c>
      <c r="O458" s="1" t="s">
        <v>4</v>
      </c>
      <c r="P458" s="7">
        <f t="shared" si="87"/>
        <v>-0.5</v>
      </c>
      <c r="Q458" s="7">
        <f t="shared" si="88"/>
        <v>0</v>
      </c>
      <c r="R458" s="7">
        <f t="shared" si="89"/>
        <v>-1</v>
      </c>
      <c r="S458" s="7" t="e">
        <f t="shared" si="90"/>
        <v>#DIV/0!</v>
      </c>
      <c r="T458" s="7">
        <f t="shared" si="91"/>
        <v>1</v>
      </c>
      <c r="U458" s="2" t="e">
        <f t="shared" si="92"/>
        <v>#DIV/0!</v>
      </c>
    </row>
    <row r="459" spans="1:21" x14ac:dyDescent="0.3">
      <c r="A459" s="1" t="str">
        <f>'D gesamt'!G461</f>
        <v>Purdue University (bepress)</v>
      </c>
      <c r="B459" s="1" t="str">
        <f>'D gesamt'!H461</f>
        <v>Closed/Hybrid</v>
      </c>
      <c r="C459" s="1">
        <f>'D gesamt'!I461+'A gesamt'!I461+'CH gesamt'!I461</f>
        <v>2</v>
      </c>
      <c r="D459" s="1">
        <f>'D gesamt'!J461+'A gesamt'!J461+'CH gesamt'!J461</f>
        <v>3</v>
      </c>
      <c r="E459" s="1">
        <f>'D gesamt'!K461+'A gesamt'!K461+'CH gesamt'!K461</f>
        <v>5</v>
      </c>
      <c r="F459" s="1">
        <f>'D gesamt'!L461+'A gesamt'!L461+'CH gesamt'!L461</f>
        <v>0</v>
      </c>
      <c r="G459" s="1">
        <f>'D gesamt'!M461+'A gesamt'!M461+'CH gesamt'!M461</f>
        <v>1</v>
      </c>
      <c r="H459" s="1">
        <f>'D gesamt'!N461+'A gesamt'!N461+'CH gesamt'!N461</f>
        <v>1</v>
      </c>
      <c r="I459" s="1">
        <f>'D gesamt'!O461+'A gesamt'!O461+'CH gesamt'!O461</f>
        <v>12</v>
      </c>
      <c r="J459" s="2">
        <f t="shared" si="85"/>
        <v>1.6998539542144339E-5</v>
      </c>
      <c r="K459" s="7">
        <f t="shared" si="93"/>
        <v>0.99400801481139378</v>
      </c>
      <c r="L459" t="s">
        <v>1688</v>
      </c>
      <c r="M459" s="7">
        <f t="shared" si="86"/>
        <v>7.861202606774785E-6</v>
      </c>
      <c r="N459" s="1" t="s">
        <v>743</v>
      </c>
      <c r="O459" s="1" t="s">
        <v>4</v>
      </c>
      <c r="P459" s="7">
        <f t="shared" si="87"/>
        <v>0.5</v>
      </c>
      <c r="Q459" s="7">
        <f t="shared" si="88"/>
        <v>0.66666666666666674</v>
      </c>
      <c r="R459" s="7">
        <f t="shared" si="89"/>
        <v>-1</v>
      </c>
      <c r="S459" s="7" t="e">
        <f t="shared" si="90"/>
        <v>#DIV/0!</v>
      </c>
      <c r="T459" s="7">
        <f t="shared" si="91"/>
        <v>0</v>
      </c>
      <c r="U459" s="2" t="e">
        <f t="shared" si="92"/>
        <v>#DIV/0!</v>
      </c>
    </row>
    <row r="460" spans="1:21" x14ac:dyDescent="0.3">
      <c r="A460" s="1" t="str">
        <f>'D gesamt'!G462</f>
        <v>Gem-A</v>
      </c>
      <c r="B460" s="1" t="str">
        <f>'D gesamt'!H462</f>
        <v>Closed/Hybrid</v>
      </c>
      <c r="C460" s="1">
        <f>'D gesamt'!I462+'A gesamt'!I462+'CH gesamt'!I462</f>
        <v>0</v>
      </c>
      <c r="D460" s="1">
        <f>'D gesamt'!J462+'A gesamt'!J462+'CH gesamt'!J462</f>
        <v>5</v>
      </c>
      <c r="E460" s="1">
        <f>'D gesamt'!K462+'A gesamt'!K462+'CH gesamt'!K462</f>
        <v>3</v>
      </c>
      <c r="F460" s="1">
        <f>'D gesamt'!L462+'A gesamt'!L462+'CH gesamt'!L462</f>
        <v>2</v>
      </c>
      <c r="G460" s="1">
        <f>'D gesamt'!M462+'A gesamt'!M462+'CH gesamt'!M462</f>
        <v>2</v>
      </c>
      <c r="H460" s="1">
        <f>'D gesamt'!N462+'A gesamt'!N462+'CH gesamt'!N462</f>
        <v>2</v>
      </c>
      <c r="I460" s="1">
        <f>'D gesamt'!O462+'A gesamt'!O462+'CH gesamt'!O462</f>
        <v>14</v>
      </c>
      <c r="J460" s="2">
        <f t="shared" si="85"/>
        <v>1.9831629465835061E-5</v>
      </c>
      <c r="K460" s="7">
        <f t="shared" si="93"/>
        <v>0.99402784644085962</v>
      </c>
      <c r="L460" t="s">
        <v>1688</v>
      </c>
      <c r="M460" s="7">
        <f t="shared" si="86"/>
        <v>1.572240521354957E-5</v>
      </c>
      <c r="N460" s="1" t="s">
        <v>285</v>
      </c>
      <c r="O460" s="1" t="s">
        <v>4</v>
      </c>
      <c r="P460" s="7" t="e">
        <f t="shared" si="87"/>
        <v>#DIV/0!</v>
      </c>
      <c r="Q460" s="7">
        <f t="shared" si="88"/>
        <v>-0.4</v>
      </c>
      <c r="R460" s="7">
        <f t="shared" si="89"/>
        <v>-0.33333333333333337</v>
      </c>
      <c r="S460" s="7">
        <f t="shared" si="90"/>
        <v>0</v>
      </c>
      <c r="T460" s="7">
        <f t="shared" si="91"/>
        <v>0</v>
      </c>
      <c r="U460" s="2" t="e">
        <f t="shared" si="92"/>
        <v>#DIV/0!</v>
      </c>
    </row>
    <row r="461" spans="1:21" x14ac:dyDescent="0.3">
      <c r="A461" s="1" t="str">
        <f>'D gesamt'!G463</f>
        <v>University of Illinois Press</v>
      </c>
      <c r="B461" s="1" t="str">
        <f>'D gesamt'!H463</f>
        <v>Closed/Hybrid</v>
      </c>
      <c r="C461" s="1">
        <f>'D gesamt'!I463+'A gesamt'!I463+'CH gesamt'!I463</f>
        <v>0</v>
      </c>
      <c r="D461" s="1">
        <f>'D gesamt'!J463+'A gesamt'!J463+'CH gesamt'!J463</f>
        <v>1</v>
      </c>
      <c r="E461" s="1">
        <f>'D gesamt'!K463+'A gesamt'!K463+'CH gesamt'!K463</f>
        <v>0</v>
      </c>
      <c r="F461" s="1">
        <f>'D gesamt'!L463+'A gesamt'!L463+'CH gesamt'!L463</f>
        <v>5</v>
      </c>
      <c r="G461" s="1">
        <f>'D gesamt'!M463+'A gesamt'!M463+'CH gesamt'!M463</f>
        <v>2</v>
      </c>
      <c r="H461" s="1">
        <f>'D gesamt'!N463+'A gesamt'!N463+'CH gesamt'!N463</f>
        <v>4</v>
      </c>
      <c r="I461" s="1">
        <f>'D gesamt'!O463+'A gesamt'!O463+'CH gesamt'!O463</f>
        <v>12</v>
      </c>
      <c r="J461" s="2">
        <f t="shared" si="85"/>
        <v>1.6998539542144339E-5</v>
      </c>
      <c r="K461" s="7">
        <f t="shared" si="93"/>
        <v>0.9940448449804018</v>
      </c>
      <c r="L461" t="s">
        <v>1688</v>
      </c>
      <c r="M461" s="7">
        <f t="shared" si="86"/>
        <v>3.144481042709914E-5</v>
      </c>
      <c r="N461" s="1" t="s">
        <v>423</v>
      </c>
      <c r="O461" s="1" t="s">
        <v>4</v>
      </c>
      <c r="P461" s="7" t="e">
        <f t="shared" si="87"/>
        <v>#DIV/0!</v>
      </c>
      <c r="Q461" s="7">
        <f t="shared" si="88"/>
        <v>-1</v>
      </c>
      <c r="R461" s="7" t="e">
        <f t="shared" si="89"/>
        <v>#DIV/0!</v>
      </c>
      <c r="S461" s="7">
        <f t="shared" si="90"/>
        <v>-0.6</v>
      </c>
      <c r="T461" s="7">
        <f t="shared" si="91"/>
        <v>1</v>
      </c>
      <c r="U461" s="2" t="e">
        <f t="shared" si="92"/>
        <v>#DIV/0!</v>
      </c>
    </row>
    <row r="462" spans="1:21" x14ac:dyDescent="0.3">
      <c r="A462" s="1" t="str">
        <f>'D gesamt'!G464</f>
        <v>Norwegian Polar Institute</v>
      </c>
      <c r="B462" s="1" t="str">
        <f>'D gesamt'!H464</f>
        <v>Closed/Hybrid</v>
      </c>
      <c r="C462" s="1">
        <f>'D gesamt'!I464+'A gesamt'!I464+'CH gesamt'!I464</f>
        <v>3</v>
      </c>
      <c r="D462" s="1">
        <f>'D gesamt'!J464+'A gesamt'!J464+'CH gesamt'!J464</f>
        <v>3</v>
      </c>
      <c r="E462" s="1">
        <f>'D gesamt'!K464+'A gesamt'!K464+'CH gesamt'!K464</f>
        <v>0</v>
      </c>
      <c r="F462" s="1">
        <f>'D gesamt'!L464+'A gesamt'!L464+'CH gesamt'!L464</f>
        <v>2</v>
      </c>
      <c r="G462" s="1">
        <f>'D gesamt'!M464+'A gesamt'!M464+'CH gesamt'!M464</f>
        <v>2</v>
      </c>
      <c r="H462" s="1">
        <f>'D gesamt'!N464+'A gesamt'!N464+'CH gesamt'!N464</f>
        <v>2</v>
      </c>
      <c r="I462" s="1">
        <f>'D gesamt'!O464+'A gesamt'!O464+'CH gesamt'!O464</f>
        <v>12</v>
      </c>
      <c r="J462" s="2">
        <f t="shared" si="85"/>
        <v>1.6998539542144339E-5</v>
      </c>
      <c r="K462" s="7">
        <f t="shared" si="93"/>
        <v>0.99406184351994398</v>
      </c>
      <c r="L462" t="s">
        <v>1688</v>
      </c>
      <c r="M462" s="7">
        <f t="shared" si="86"/>
        <v>1.572240521354957E-5</v>
      </c>
      <c r="N462" s="1" t="s">
        <v>657</v>
      </c>
      <c r="O462" s="1" t="s">
        <v>4</v>
      </c>
      <c r="P462" s="7">
        <f t="shared" si="87"/>
        <v>0</v>
      </c>
      <c r="Q462" s="7">
        <f t="shared" si="88"/>
        <v>-1</v>
      </c>
      <c r="R462" s="7" t="e">
        <f t="shared" si="89"/>
        <v>#DIV/0!</v>
      </c>
      <c r="S462" s="7">
        <f t="shared" si="90"/>
        <v>0</v>
      </c>
      <c r="T462" s="7">
        <f t="shared" si="91"/>
        <v>0</v>
      </c>
      <c r="U462" s="2" t="e">
        <f t="shared" si="92"/>
        <v>#DIV/0!</v>
      </c>
    </row>
    <row r="463" spans="1:21" x14ac:dyDescent="0.3">
      <c r="A463" s="1" t="str">
        <f>'D gesamt'!G465</f>
        <v>Slovenian Society for Stereology and Quantitative Image Analysis</v>
      </c>
      <c r="B463" s="1" t="str">
        <f>'D gesamt'!H465</f>
        <v>Closed/Hybrid</v>
      </c>
      <c r="C463" s="1">
        <f>'D gesamt'!I465+'A gesamt'!I465+'CH gesamt'!I465</f>
        <v>4</v>
      </c>
      <c r="D463" s="1">
        <f>'D gesamt'!J465+'A gesamt'!J465+'CH gesamt'!J465</f>
        <v>2</v>
      </c>
      <c r="E463" s="1">
        <f>'D gesamt'!K465+'A gesamt'!K465+'CH gesamt'!K465</f>
        <v>1</v>
      </c>
      <c r="F463" s="1">
        <f>'D gesamt'!L465+'A gesamt'!L465+'CH gesamt'!L465</f>
        <v>2</v>
      </c>
      <c r="G463" s="1">
        <f>'D gesamt'!M465+'A gesamt'!M465+'CH gesamt'!M465</f>
        <v>2</v>
      </c>
      <c r="H463" s="1">
        <f>'D gesamt'!N465+'A gesamt'!N465+'CH gesamt'!N465</f>
        <v>2</v>
      </c>
      <c r="I463" s="1">
        <f>'D gesamt'!O465+'A gesamt'!O465+'CH gesamt'!O465</f>
        <v>13</v>
      </c>
      <c r="J463" s="2">
        <f t="shared" si="85"/>
        <v>1.8415084503989698E-5</v>
      </c>
      <c r="K463" s="7">
        <f t="shared" si="93"/>
        <v>0.99408025860444793</v>
      </c>
      <c r="L463" t="s">
        <v>1688</v>
      </c>
      <c r="M463" s="7">
        <f t="shared" si="86"/>
        <v>1.572240521354957E-5</v>
      </c>
      <c r="N463" s="1" t="s">
        <v>721</v>
      </c>
      <c r="O463" s="1" t="s">
        <v>4</v>
      </c>
      <c r="P463" s="7">
        <f t="shared" si="87"/>
        <v>-0.5</v>
      </c>
      <c r="Q463" s="7">
        <f t="shared" si="88"/>
        <v>-0.5</v>
      </c>
      <c r="R463" s="7">
        <f t="shared" si="89"/>
        <v>1</v>
      </c>
      <c r="S463" s="7">
        <f t="shared" si="90"/>
        <v>0</v>
      </c>
      <c r="T463" s="7">
        <f t="shared" si="91"/>
        <v>0</v>
      </c>
      <c r="U463" s="2">
        <f t="shared" si="92"/>
        <v>-0.12944943670387588</v>
      </c>
    </row>
    <row r="464" spans="1:21" x14ac:dyDescent="0.3">
      <c r="A464" s="1" t="str">
        <f>'D gesamt'!G466</f>
        <v>Polish Urological Association</v>
      </c>
      <c r="B464" s="1" t="str">
        <f>'D gesamt'!H466</f>
        <v>Closed/Hybrid</v>
      </c>
      <c r="C464" s="1">
        <f>'D gesamt'!I466+'A gesamt'!I466+'CH gesamt'!I466</f>
        <v>4</v>
      </c>
      <c r="D464" s="1">
        <f>'D gesamt'!J466+'A gesamt'!J466+'CH gesamt'!J466</f>
        <v>3</v>
      </c>
      <c r="E464" s="1">
        <f>'D gesamt'!K466+'A gesamt'!K466+'CH gesamt'!K466</f>
        <v>3</v>
      </c>
      <c r="F464" s="1">
        <f>'D gesamt'!L466+'A gesamt'!L466+'CH gesamt'!L466</f>
        <v>1</v>
      </c>
      <c r="G464" s="1">
        <f>'D gesamt'!M466+'A gesamt'!M466+'CH gesamt'!M466</f>
        <v>1</v>
      </c>
      <c r="H464" s="1">
        <f>'D gesamt'!N466+'A gesamt'!N466+'CH gesamt'!N466</f>
        <v>0</v>
      </c>
      <c r="I464" s="1">
        <f>'D gesamt'!O466+'A gesamt'!O466+'CH gesamt'!O466</f>
        <v>12</v>
      </c>
      <c r="J464" s="2">
        <f t="shared" si="85"/>
        <v>1.6998539542144339E-5</v>
      </c>
      <c r="K464" s="7">
        <f t="shared" si="93"/>
        <v>0.99409725714399011</v>
      </c>
      <c r="L464" t="s">
        <v>1688</v>
      </c>
      <c r="M464" s="7">
        <f t="shared" si="86"/>
        <v>0</v>
      </c>
      <c r="N464" s="1" t="s">
        <v>465</v>
      </c>
      <c r="O464" s="1" t="s">
        <v>4</v>
      </c>
      <c r="P464" s="7">
        <f t="shared" si="87"/>
        <v>-0.25</v>
      </c>
      <c r="Q464" s="7">
        <f t="shared" si="88"/>
        <v>0</v>
      </c>
      <c r="R464" s="7">
        <f t="shared" si="89"/>
        <v>-0.66666666666666674</v>
      </c>
      <c r="S464" s="7">
        <f t="shared" si="90"/>
        <v>0</v>
      </c>
      <c r="T464" s="7">
        <f t="shared" si="91"/>
        <v>-1</v>
      </c>
      <c r="U464" s="2">
        <f t="shared" si="92"/>
        <v>-1</v>
      </c>
    </row>
    <row r="465" spans="1:21" x14ac:dyDescent="0.3">
      <c r="A465" s="1" t="str">
        <f>'D gesamt'!G467</f>
        <v>Theta Foundation</v>
      </c>
      <c r="B465" s="1" t="str">
        <f>'D gesamt'!H467</f>
        <v>Closed/Hybrid</v>
      </c>
      <c r="C465" s="1">
        <f>'D gesamt'!I467+'A gesamt'!I467+'CH gesamt'!I467</f>
        <v>6</v>
      </c>
      <c r="D465" s="1">
        <f>'D gesamt'!J467+'A gesamt'!J467+'CH gesamt'!J467</f>
        <v>3</v>
      </c>
      <c r="E465" s="1">
        <f>'D gesamt'!K467+'A gesamt'!K467+'CH gesamt'!K467</f>
        <v>1</v>
      </c>
      <c r="F465" s="1">
        <f>'D gesamt'!L467+'A gesamt'!L467+'CH gesamt'!L467</f>
        <v>1</v>
      </c>
      <c r="G465" s="1">
        <f>'D gesamt'!M467+'A gesamt'!M467+'CH gesamt'!M467</f>
        <v>0</v>
      </c>
      <c r="H465" s="1">
        <f>'D gesamt'!N467+'A gesamt'!N467+'CH gesamt'!N467</f>
        <v>1</v>
      </c>
      <c r="I465" s="1">
        <f>'D gesamt'!O467+'A gesamt'!O467+'CH gesamt'!O467</f>
        <v>12</v>
      </c>
      <c r="J465" s="2">
        <f t="shared" si="85"/>
        <v>1.6998539542144339E-5</v>
      </c>
      <c r="K465" s="7">
        <f t="shared" si="93"/>
        <v>0.99411425568353229</v>
      </c>
      <c r="L465" t="s">
        <v>1688</v>
      </c>
      <c r="M465" s="7">
        <f t="shared" si="86"/>
        <v>7.861202606774785E-6</v>
      </c>
      <c r="N465" s="1" t="s">
        <v>708</v>
      </c>
      <c r="O465" s="1" t="s">
        <v>4</v>
      </c>
      <c r="P465" s="7">
        <f t="shared" si="87"/>
        <v>-0.5</v>
      </c>
      <c r="Q465" s="7">
        <f t="shared" si="88"/>
        <v>-0.66666666666666674</v>
      </c>
      <c r="R465" s="7">
        <f t="shared" si="89"/>
        <v>0</v>
      </c>
      <c r="S465" s="7">
        <f t="shared" si="90"/>
        <v>-1</v>
      </c>
      <c r="T465" s="7" t="e">
        <f t="shared" si="91"/>
        <v>#DIV/0!</v>
      </c>
      <c r="U465" s="2" t="e">
        <f t="shared" si="92"/>
        <v>#DIV/0!</v>
      </c>
    </row>
    <row r="466" spans="1:21" x14ac:dyDescent="0.3">
      <c r="A466" s="1" t="str">
        <f>'D gesamt'!G468</f>
        <v>Stichting Nase</v>
      </c>
      <c r="B466" s="1" t="str">
        <f>'D gesamt'!H468</f>
        <v>Closed/Hybrid</v>
      </c>
      <c r="C466" s="1">
        <f>'D gesamt'!I468+'A gesamt'!I468+'CH gesamt'!I468</f>
        <v>2</v>
      </c>
      <c r="D466" s="1">
        <f>'D gesamt'!J468+'A gesamt'!J468+'CH gesamt'!J468</f>
        <v>4</v>
      </c>
      <c r="E466" s="1">
        <f>'D gesamt'!K468+'A gesamt'!K468+'CH gesamt'!K468</f>
        <v>1</v>
      </c>
      <c r="F466" s="1">
        <f>'D gesamt'!L468+'A gesamt'!L468+'CH gesamt'!L468</f>
        <v>1</v>
      </c>
      <c r="G466" s="1">
        <f>'D gesamt'!M468+'A gesamt'!M468+'CH gesamt'!M468</f>
        <v>0</v>
      </c>
      <c r="H466" s="1">
        <f>'D gesamt'!N468+'A gesamt'!N468+'CH gesamt'!N468</f>
        <v>7</v>
      </c>
      <c r="I466" s="1">
        <f>'D gesamt'!O468+'A gesamt'!O468+'CH gesamt'!O468</f>
        <v>15</v>
      </c>
      <c r="J466" s="2">
        <f t="shared" si="85"/>
        <v>2.1248174427680423E-5</v>
      </c>
      <c r="K466" s="7">
        <f t="shared" si="93"/>
        <v>0.99413550385796001</v>
      </c>
      <c r="L466" t="s">
        <v>1688</v>
      </c>
      <c r="M466" s="7">
        <f t="shared" si="86"/>
        <v>5.5028418247423493E-5</v>
      </c>
      <c r="N466" s="1" t="s">
        <v>847</v>
      </c>
      <c r="O466" s="1" t="s">
        <v>4</v>
      </c>
      <c r="P466" s="7">
        <f t="shared" si="87"/>
        <v>1</v>
      </c>
      <c r="Q466" s="7">
        <f t="shared" si="88"/>
        <v>-0.75</v>
      </c>
      <c r="R466" s="7">
        <f t="shared" si="89"/>
        <v>0</v>
      </c>
      <c r="S466" s="7">
        <f t="shared" si="90"/>
        <v>-1</v>
      </c>
      <c r="T466" s="7" t="e">
        <f t="shared" si="91"/>
        <v>#DIV/0!</v>
      </c>
      <c r="U466" s="2" t="e">
        <f t="shared" si="92"/>
        <v>#DIV/0!</v>
      </c>
    </row>
    <row r="467" spans="1:21" x14ac:dyDescent="0.3">
      <c r="A467" s="1" t="str">
        <f>'D gesamt'!G469</f>
        <v>Michigan Mathematical Journal</v>
      </c>
      <c r="B467" s="1" t="str">
        <f>'D gesamt'!H469</f>
        <v>Closed/Hybrid</v>
      </c>
      <c r="C467" s="1">
        <f>'D gesamt'!I469+'A gesamt'!I469+'CH gesamt'!I469</f>
        <v>4</v>
      </c>
      <c r="D467" s="1">
        <f>'D gesamt'!J469+'A gesamt'!J469+'CH gesamt'!J469</f>
        <v>1</v>
      </c>
      <c r="E467" s="1">
        <f>'D gesamt'!K469+'A gesamt'!K469+'CH gesamt'!K469</f>
        <v>2</v>
      </c>
      <c r="F467" s="1">
        <f>'D gesamt'!L469+'A gesamt'!L469+'CH gesamt'!L469</f>
        <v>4</v>
      </c>
      <c r="G467" s="1">
        <f>'D gesamt'!M469+'A gesamt'!M469+'CH gesamt'!M469</f>
        <v>1</v>
      </c>
      <c r="H467" s="1">
        <f>'D gesamt'!N469+'A gesamt'!N469+'CH gesamt'!N469</f>
        <v>0</v>
      </c>
      <c r="I467" s="1">
        <f>'D gesamt'!O469+'A gesamt'!O469+'CH gesamt'!O469</f>
        <v>12</v>
      </c>
      <c r="J467" s="2">
        <f t="shared" si="85"/>
        <v>1.6998539542144339E-5</v>
      </c>
      <c r="K467" s="7">
        <f t="shared" si="93"/>
        <v>0.99415250239750219</v>
      </c>
      <c r="L467" t="s">
        <v>1688</v>
      </c>
      <c r="M467" s="7">
        <f t="shared" si="86"/>
        <v>0</v>
      </c>
      <c r="N467" s="1" t="s">
        <v>739</v>
      </c>
      <c r="O467" s="1" t="s">
        <v>4</v>
      </c>
      <c r="P467" s="7">
        <f t="shared" si="87"/>
        <v>-0.75</v>
      </c>
      <c r="Q467" s="7">
        <f t="shared" si="88"/>
        <v>1</v>
      </c>
      <c r="R467" s="7">
        <f t="shared" si="89"/>
        <v>1</v>
      </c>
      <c r="S467" s="7">
        <f t="shared" si="90"/>
        <v>-0.75</v>
      </c>
      <c r="T467" s="7">
        <f t="shared" si="91"/>
        <v>-1</v>
      </c>
      <c r="U467" s="2">
        <f t="shared" si="92"/>
        <v>-1</v>
      </c>
    </row>
    <row r="468" spans="1:21" x14ac:dyDescent="0.3">
      <c r="A468" s="1" t="str">
        <f>'D gesamt'!G470</f>
        <v>Nofer Institute of Occupational Medicine</v>
      </c>
      <c r="B468" s="1" t="str">
        <f>'D gesamt'!H470</f>
        <v>Closed/Hybrid</v>
      </c>
      <c r="C468" s="1">
        <f>'D gesamt'!I470+'A gesamt'!I470+'CH gesamt'!I470</f>
        <v>1</v>
      </c>
      <c r="D468" s="1">
        <f>'D gesamt'!J470+'A gesamt'!J470+'CH gesamt'!J470</f>
        <v>1</v>
      </c>
      <c r="E468" s="1">
        <f>'D gesamt'!K470+'A gesamt'!K470+'CH gesamt'!K470</f>
        <v>4</v>
      </c>
      <c r="F468" s="1">
        <f>'D gesamt'!L470+'A gesamt'!L470+'CH gesamt'!L470</f>
        <v>3</v>
      </c>
      <c r="G468" s="1">
        <f>'D gesamt'!M470+'A gesamt'!M470+'CH gesamt'!M470</f>
        <v>2</v>
      </c>
      <c r="H468" s="1">
        <f>'D gesamt'!N470+'A gesamt'!N470+'CH gesamt'!N470</f>
        <v>1</v>
      </c>
      <c r="I468" s="1">
        <f>'D gesamt'!O470+'A gesamt'!O470+'CH gesamt'!O470</f>
        <v>12</v>
      </c>
      <c r="J468" s="2">
        <f t="shared" si="85"/>
        <v>1.6998539542144339E-5</v>
      </c>
      <c r="K468" s="7">
        <f t="shared" si="93"/>
        <v>0.99416950093704437</v>
      </c>
      <c r="L468" t="s">
        <v>1688</v>
      </c>
      <c r="M468" s="7">
        <f t="shared" si="86"/>
        <v>7.861202606774785E-6</v>
      </c>
      <c r="N468" s="1" t="s">
        <v>696</v>
      </c>
      <c r="O468" s="1" t="s">
        <v>4</v>
      </c>
      <c r="P468" s="7">
        <f t="shared" si="87"/>
        <v>0</v>
      </c>
      <c r="Q468" s="7">
        <f t="shared" si="88"/>
        <v>3</v>
      </c>
      <c r="R468" s="7">
        <f t="shared" si="89"/>
        <v>-0.25</v>
      </c>
      <c r="S468" s="7">
        <f t="shared" si="90"/>
        <v>-0.33333333333333337</v>
      </c>
      <c r="T468" s="7">
        <f t="shared" si="91"/>
        <v>-0.5</v>
      </c>
      <c r="U468" s="2">
        <f t="shared" si="92"/>
        <v>0</v>
      </c>
    </row>
    <row r="469" spans="1:21" x14ac:dyDescent="0.3">
      <c r="A469" s="1" t="str">
        <f>'D gesamt'!G471</f>
        <v>Pontificia Universidad Catolica de Chile</v>
      </c>
      <c r="B469" s="1" t="str">
        <f>'D gesamt'!H471</f>
        <v>Closed/Hybrid</v>
      </c>
      <c r="C469" s="1">
        <f>'D gesamt'!I471+'A gesamt'!I471+'CH gesamt'!I471</f>
        <v>2</v>
      </c>
      <c r="D469" s="1">
        <f>'D gesamt'!J471+'A gesamt'!J471+'CH gesamt'!J471</f>
        <v>4</v>
      </c>
      <c r="E469" s="1">
        <f>'D gesamt'!K471+'A gesamt'!K471+'CH gesamt'!K471</f>
        <v>2</v>
      </c>
      <c r="F469" s="1">
        <f>'D gesamt'!L471+'A gesamt'!L471+'CH gesamt'!L471</f>
        <v>1</v>
      </c>
      <c r="G469" s="1">
        <f>'D gesamt'!M471+'A gesamt'!M471+'CH gesamt'!M471</f>
        <v>1</v>
      </c>
      <c r="H469" s="1">
        <f>'D gesamt'!N471+'A gesamt'!N471+'CH gesamt'!N471</f>
        <v>2</v>
      </c>
      <c r="I469" s="1">
        <f>'D gesamt'!O471+'A gesamt'!O471+'CH gesamt'!O471</f>
        <v>12</v>
      </c>
      <c r="J469" s="2">
        <f t="shared" si="85"/>
        <v>1.6998539542144339E-5</v>
      </c>
      <c r="K469" s="7">
        <f t="shared" si="93"/>
        <v>0.99418649947658655</v>
      </c>
      <c r="L469" t="s">
        <v>1688</v>
      </c>
      <c r="M469" s="7">
        <f t="shared" si="86"/>
        <v>1.572240521354957E-5</v>
      </c>
      <c r="N469" s="1" t="s">
        <v>704</v>
      </c>
      <c r="O469" s="1" t="s">
        <v>4</v>
      </c>
      <c r="P469" s="7">
        <f t="shared" si="87"/>
        <v>1</v>
      </c>
      <c r="Q469" s="7">
        <f t="shared" si="88"/>
        <v>-0.5</v>
      </c>
      <c r="R469" s="7">
        <f t="shared" si="89"/>
        <v>-0.5</v>
      </c>
      <c r="S469" s="7">
        <f t="shared" si="90"/>
        <v>0</v>
      </c>
      <c r="T469" s="7">
        <f t="shared" si="91"/>
        <v>1</v>
      </c>
      <c r="U469" s="2">
        <f t="shared" si="92"/>
        <v>0</v>
      </c>
    </row>
    <row r="470" spans="1:21" x14ac:dyDescent="0.3">
      <c r="A470" s="1" t="str">
        <f>'D gesamt'!G472</f>
        <v>UNED - Universidad Nacional de Educacion a Distancia</v>
      </c>
      <c r="B470" s="1" t="str">
        <f>'D gesamt'!H472</f>
        <v>Closed/Hybrid</v>
      </c>
      <c r="C470" s="1">
        <f>'D gesamt'!I472+'A gesamt'!I472+'CH gesamt'!I472</f>
        <v>1</v>
      </c>
      <c r="D470" s="1">
        <f>'D gesamt'!J472+'A gesamt'!J472+'CH gesamt'!J472</f>
        <v>1</v>
      </c>
      <c r="E470" s="1">
        <f>'D gesamt'!K472+'A gesamt'!K472+'CH gesamt'!K472</f>
        <v>3</v>
      </c>
      <c r="F470" s="1">
        <f>'D gesamt'!L472+'A gesamt'!L472+'CH gesamt'!L472</f>
        <v>2</v>
      </c>
      <c r="G470" s="1">
        <f>'D gesamt'!M472+'A gesamt'!M472+'CH gesamt'!M472</f>
        <v>2</v>
      </c>
      <c r="H470" s="1">
        <f>'D gesamt'!N472+'A gesamt'!N472+'CH gesamt'!N472</f>
        <v>3</v>
      </c>
      <c r="I470" s="1">
        <f>'D gesamt'!O472+'A gesamt'!O472+'CH gesamt'!O472</f>
        <v>12</v>
      </c>
      <c r="J470" s="2">
        <f t="shared" si="85"/>
        <v>1.6998539542144339E-5</v>
      </c>
      <c r="K470" s="7">
        <f t="shared" si="93"/>
        <v>0.99420349801612873</v>
      </c>
      <c r="L470" t="s">
        <v>1688</v>
      </c>
      <c r="M470" s="7">
        <f t="shared" si="86"/>
        <v>2.3583607820324353E-5</v>
      </c>
      <c r="N470" s="1" t="s">
        <v>714</v>
      </c>
      <c r="O470" s="1" t="s">
        <v>4</v>
      </c>
      <c r="P470" s="7">
        <f t="shared" si="87"/>
        <v>0</v>
      </c>
      <c r="Q470" s="7">
        <f t="shared" si="88"/>
        <v>2</v>
      </c>
      <c r="R470" s="7">
        <f t="shared" si="89"/>
        <v>-0.33333333333333337</v>
      </c>
      <c r="S470" s="7">
        <f t="shared" si="90"/>
        <v>0</v>
      </c>
      <c r="T470" s="7">
        <f t="shared" si="91"/>
        <v>0.5</v>
      </c>
      <c r="U470" s="2">
        <f t="shared" si="92"/>
        <v>0.2457309396155174</v>
      </c>
    </row>
    <row r="471" spans="1:21" x14ac:dyDescent="0.3">
      <c r="A471" s="1" t="str">
        <f>'D gesamt'!G473</f>
        <v>The Korean Spinal Neurosurgery Society</v>
      </c>
      <c r="B471" s="1" t="str">
        <f>'D gesamt'!H473</f>
        <v>Closed/Hybrid</v>
      </c>
      <c r="C471" s="1">
        <f>'D gesamt'!I473+'A gesamt'!I473+'CH gesamt'!I473</f>
        <v>0</v>
      </c>
      <c r="D471" s="1">
        <f>'D gesamt'!J473+'A gesamt'!J473+'CH gesamt'!J473</f>
        <v>0</v>
      </c>
      <c r="E471" s="1">
        <f>'D gesamt'!K473+'A gesamt'!K473+'CH gesamt'!K473</f>
        <v>0</v>
      </c>
      <c r="F471" s="1">
        <f>'D gesamt'!L473+'A gesamt'!L473+'CH gesamt'!L473</f>
        <v>0</v>
      </c>
      <c r="G471" s="1">
        <f>'D gesamt'!M473+'A gesamt'!M473+'CH gesamt'!M473</f>
        <v>3</v>
      </c>
      <c r="H471" s="1">
        <f>'D gesamt'!N473+'A gesamt'!N473+'CH gesamt'!N473</f>
        <v>10</v>
      </c>
      <c r="I471" s="1">
        <f>'D gesamt'!O473+'A gesamt'!O473+'CH gesamt'!O473</f>
        <v>13</v>
      </c>
      <c r="J471" s="2">
        <f t="shared" si="85"/>
        <v>1.8415084503989698E-5</v>
      </c>
      <c r="K471" s="7">
        <f t="shared" si="93"/>
        <v>0.99422191310063268</v>
      </c>
      <c r="L471" t="s">
        <v>1688</v>
      </c>
      <c r="M471" s="7">
        <f t="shared" si="86"/>
        <v>7.861202606774784E-5</v>
      </c>
      <c r="N471" s="1" t="s">
        <v>448</v>
      </c>
      <c r="O471" s="1" t="s">
        <v>4</v>
      </c>
      <c r="P471" s="7" t="e">
        <f t="shared" si="87"/>
        <v>#DIV/0!</v>
      </c>
      <c r="Q471" s="7" t="e">
        <f t="shared" si="88"/>
        <v>#DIV/0!</v>
      </c>
      <c r="R471" s="7" t="e">
        <f t="shared" si="89"/>
        <v>#DIV/0!</v>
      </c>
      <c r="S471" s="7" t="e">
        <f t="shared" si="90"/>
        <v>#DIV/0!</v>
      </c>
      <c r="T471" s="7">
        <f t="shared" si="91"/>
        <v>2.3333333333333335</v>
      </c>
      <c r="U471" s="2" t="e">
        <f t="shared" si="92"/>
        <v>#DIV/0!</v>
      </c>
    </row>
    <row r="472" spans="1:21" x14ac:dyDescent="0.3">
      <c r="A472" s="1" t="str">
        <f>'D gesamt'!G474</f>
        <v>Royal College of Surgeons of England</v>
      </c>
      <c r="B472" s="1" t="str">
        <f>'D gesamt'!H474</f>
        <v>Closed/Hybrid</v>
      </c>
      <c r="C472" s="1">
        <f>'D gesamt'!I474+'A gesamt'!I474+'CH gesamt'!I474</f>
        <v>7</v>
      </c>
      <c r="D472" s="1">
        <f>'D gesamt'!J474+'A gesamt'!J474+'CH gesamt'!J474</f>
        <v>1</v>
      </c>
      <c r="E472" s="1">
        <f>'D gesamt'!K474+'A gesamt'!K474+'CH gesamt'!K474</f>
        <v>3</v>
      </c>
      <c r="F472" s="1">
        <f>'D gesamt'!L474+'A gesamt'!L474+'CH gesamt'!L474</f>
        <v>1</v>
      </c>
      <c r="G472" s="1">
        <f>'D gesamt'!M474+'A gesamt'!M474+'CH gesamt'!M474</f>
        <v>1</v>
      </c>
      <c r="H472" s="1">
        <f>'D gesamt'!N474+'A gesamt'!N474+'CH gesamt'!N474</f>
        <v>1</v>
      </c>
      <c r="I472" s="1">
        <f>'D gesamt'!O474+'A gesamt'!O474+'CH gesamt'!O474</f>
        <v>14</v>
      </c>
      <c r="J472" s="2">
        <f t="shared" si="85"/>
        <v>1.9831629465835061E-5</v>
      </c>
      <c r="K472" s="7">
        <f t="shared" si="93"/>
        <v>0.99424174473009852</v>
      </c>
      <c r="L472" t="s">
        <v>1688</v>
      </c>
      <c r="M472" s="7">
        <f t="shared" si="86"/>
        <v>7.861202606774785E-6</v>
      </c>
      <c r="N472" s="1" t="s">
        <v>720</v>
      </c>
      <c r="O472" s="1" t="s">
        <v>4</v>
      </c>
      <c r="P472" s="7">
        <f t="shared" si="87"/>
        <v>-0.85714285714285721</v>
      </c>
      <c r="Q472" s="7">
        <f t="shared" si="88"/>
        <v>2</v>
      </c>
      <c r="R472" s="7">
        <f t="shared" si="89"/>
        <v>-0.66666666666666674</v>
      </c>
      <c r="S472" s="7">
        <f t="shared" si="90"/>
        <v>0</v>
      </c>
      <c r="T472" s="7">
        <f t="shared" si="91"/>
        <v>0</v>
      </c>
      <c r="U472" s="2">
        <f t="shared" si="92"/>
        <v>-0.32238908659951915</v>
      </c>
    </row>
    <row r="473" spans="1:21" x14ac:dyDescent="0.3">
      <c r="A473" s="1" t="str">
        <f>'D gesamt'!G475</f>
        <v>Dissolution Technologies</v>
      </c>
      <c r="B473" s="1" t="str">
        <f>'D gesamt'!H475</f>
        <v>Closed/Hybrid</v>
      </c>
      <c r="C473" s="1">
        <f>'D gesamt'!I475+'A gesamt'!I475+'CH gesamt'!I475</f>
        <v>2</v>
      </c>
      <c r="D473" s="1">
        <f>'D gesamt'!J475+'A gesamt'!J475+'CH gesamt'!J475</f>
        <v>1</v>
      </c>
      <c r="E473" s="1">
        <f>'D gesamt'!K475+'A gesamt'!K475+'CH gesamt'!K475</f>
        <v>3</v>
      </c>
      <c r="F473" s="1">
        <f>'D gesamt'!L475+'A gesamt'!L475+'CH gesamt'!L475</f>
        <v>4</v>
      </c>
      <c r="G473" s="1">
        <f>'D gesamt'!M475+'A gesamt'!M475+'CH gesamt'!M475</f>
        <v>1</v>
      </c>
      <c r="H473" s="1">
        <f>'D gesamt'!N475+'A gesamt'!N475+'CH gesamt'!N475</f>
        <v>1</v>
      </c>
      <c r="I473" s="1">
        <f>'D gesamt'!O475+'A gesamt'!O475+'CH gesamt'!O475</f>
        <v>12</v>
      </c>
      <c r="J473" s="2">
        <f t="shared" si="85"/>
        <v>1.6998539542144339E-5</v>
      </c>
      <c r="K473" s="7">
        <f t="shared" si="93"/>
        <v>0.9942587432696407</v>
      </c>
      <c r="L473" t="s">
        <v>1688</v>
      </c>
      <c r="M473" s="7">
        <f t="shared" si="86"/>
        <v>7.861202606774785E-6</v>
      </c>
      <c r="N473" s="1" t="s">
        <v>695</v>
      </c>
      <c r="O473" s="1" t="s">
        <v>4</v>
      </c>
      <c r="P473" s="7">
        <f t="shared" si="87"/>
        <v>-0.5</v>
      </c>
      <c r="Q473" s="7">
        <f t="shared" si="88"/>
        <v>2</v>
      </c>
      <c r="R473" s="7">
        <f t="shared" si="89"/>
        <v>0.33333333333333326</v>
      </c>
      <c r="S473" s="7">
        <f t="shared" si="90"/>
        <v>-0.75</v>
      </c>
      <c r="T473" s="7">
        <f t="shared" si="91"/>
        <v>0</v>
      </c>
      <c r="U473" s="2">
        <f t="shared" si="92"/>
        <v>-0.12944943670387588</v>
      </c>
    </row>
    <row r="474" spans="1:21" x14ac:dyDescent="0.3">
      <c r="A474" s="1" t="str">
        <f>'D gesamt'!G476</f>
        <v>The Research Center of the Slovenian Academy of Sciences and Arts / Znanstvenoraziskovalni center Slovenske akademije znanosti in umetnosti (ZRC SAZU)</v>
      </c>
      <c r="B474" s="1" t="str">
        <f>'D gesamt'!H476</f>
        <v>Closed/Hybrid</v>
      </c>
      <c r="C474" s="1">
        <f>'D gesamt'!I476+'A gesamt'!I476+'CH gesamt'!I476</f>
        <v>1</v>
      </c>
      <c r="D474" s="1">
        <f>'D gesamt'!J476+'A gesamt'!J476+'CH gesamt'!J476</f>
        <v>1</v>
      </c>
      <c r="E474" s="1">
        <f>'D gesamt'!K476+'A gesamt'!K476+'CH gesamt'!K476</f>
        <v>0</v>
      </c>
      <c r="F474" s="1">
        <f>'D gesamt'!L476+'A gesamt'!L476+'CH gesamt'!L476</f>
        <v>0</v>
      </c>
      <c r="G474" s="1">
        <f>'D gesamt'!M476+'A gesamt'!M476+'CH gesamt'!M476</f>
        <v>4</v>
      </c>
      <c r="H474" s="1">
        <f>'D gesamt'!N476+'A gesamt'!N476+'CH gesamt'!N476</f>
        <v>6</v>
      </c>
      <c r="I474" s="1">
        <f>'D gesamt'!O476+'A gesamt'!O476+'CH gesamt'!O476</f>
        <v>12</v>
      </c>
      <c r="J474" s="2">
        <f t="shared" si="85"/>
        <v>1.6998539542144339E-5</v>
      </c>
      <c r="K474" s="7">
        <f t="shared" si="93"/>
        <v>0.99427574180918288</v>
      </c>
      <c r="L474" t="s">
        <v>1688</v>
      </c>
      <c r="M474" s="7">
        <f t="shared" si="86"/>
        <v>4.7167215640648707E-5</v>
      </c>
      <c r="N474" s="1" t="s">
        <v>366</v>
      </c>
      <c r="O474" s="1" t="s">
        <v>4</v>
      </c>
      <c r="P474" s="7">
        <f t="shared" si="87"/>
        <v>0</v>
      </c>
      <c r="Q474" s="7">
        <f t="shared" si="88"/>
        <v>-1</v>
      </c>
      <c r="R474" s="7" t="e">
        <f t="shared" si="89"/>
        <v>#DIV/0!</v>
      </c>
      <c r="S474" s="7" t="e">
        <f t="shared" si="90"/>
        <v>#DIV/0!</v>
      </c>
      <c r="T474" s="7">
        <f t="shared" si="91"/>
        <v>0.5</v>
      </c>
      <c r="U474" s="2" t="e">
        <f t="shared" si="92"/>
        <v>#DIV/0!</v>
      </c>
    </row>
    <row r="475" spans="1:21" x14ac:dyDescent="0.3">
      <c r="A475" s="1" t="str">
        <f>'D gesamt'!G477</f>
        <v>Croatian Society of Chemical Engineers/HDKI</v>
      </c>
      <c r="B475" s="1" t="str">
        <f>'D gesamt'!H477</f>
        <v>Closed/Hybrid</v>
      </c>
      <c r="C475" s="1">
        <f>'D gesamt'!I477+'A gesamt'!I477+'CH gesamt'!I477</f>
        <v>6</v>
      </c>
      <c r="D475" s="1">
        <f>'D gesamt'!J477+'A gesamt'!J477+'CH gesamt'!J477</f>
        <v>1</v>
      </c>
      <c r="E475" s="1">
        <f>'D gesamt'!K477+'A gesamt'!K477+'CH gesamt'!K477</f>
        <v>1</v>
      </c>
      <c r="F475" s="1">
        <f>'D gesamt'!L477+'A gesamt'!L477+'CH gesamt'!L477</f>
        <v>1</v>
      </c>
      <c r="G475" s="1">
        <f>'D gesamt'!M477+'A gesamt'!M477+'CH gesamt'!M477</f>
        <v>2</v>
      </c>
      <c r="H475" s="1">
        <f>'D gesamt'!N477+'A gesamt'!N477+'CH gesamt'!N477</f>
        <v>1</v>
      </c>
      <c r="I475" s="1">
        <f>'D gesamt'!O477+'A gesamt'!O477+'CH gesamt'!O477</f>
        <v>12</v>
      </c>
      <c r="J475" s="2">
        <f t="shared" si="85"/>
        <v>1.6998539542144339E-5</v>
      </c>
      <c r="K475" s="7">
        <f t="shared" si="93"/>
        <v>0.99429274034872506</v>
      </c>
      <c r="L475" t="s">
        <v>1688</v>
      </c>
      <c r="M475" s="7">
        <f t="shared" si="86"/>
        <v>7.861202606774785E-6</v>
      </c>
      <c r="N475" s="1" t="s">
        <v>214</v>
      </c>
      <c r="O475" s="1" t="s">
        <v>4</v>
      </c>
      <c r="P475" s="7">
        <f t="shared" si="87"/>
        <v>-0.83333333333333337</v>
      </c>
      <c r="Q475" s="7">
        <f t="shared" si="88"/>
        <v>0</v>
      </c>
      <c r="R475" s="7">
        <f t="shared" si="89"/>
        <v>0</v>
      </c>
      <c r="S475" s="7">
        <f t="shared" si="90"/>
        <v>1</v>
      </c>
      <c r="T475" s="7">
        <f t="shared" si="91"/>
        <v>-0.5</v>
      </c>
      <c r="U475" s="2">
        <f t="shared" si="92"/>
        <v>-0.30117288122842079</v>
      </c>
    </row>
    <row r="476" spans="1:21" x14ac:dyDescent="0.3">
      <c r="A476" s="1" t="str">
        <f>'D gesamt'!G478</f>
        <v>Universidad de la Rioja</v>
      </c>
      <c r="B476" s="1" t="str">
        <f>'D gesamt'!H478</f>
        <v>Closed/Hybrid</v>
      </c>
      <c r="C476" s="1">
        <f>'D gesamt'!I478+'A gesamt'!I478+'CH gesamt'!I478</f>
        <v>2</v>
      </c>
      <c r="D476" s="1">
        <f>'D gesamt'!J478+'A gesamt'!J478+'CH gesamt'!J478</f>
        <v>1</v>
      </c>
      <c r="E476" s="1">
        <f>'D gesamt'!K478+'A gesamt'!K478+'CH gesamt'!K478</f>
        <v>6</v>
      </c>
      <c r="F476" s="1">
        <f>'D gesamt'!L478+'A gesamt'!L478+'CH gesamt'!L478</f>
        <v>4</v>
      </c>
      <c r="G476" s="1">
        <f>'D gesamt'!M478+'A gesamt'!M478+'CH gesamt'!M478</f>
        <v>0</v>
      </c>
      <c r="H476" s="1">
        <f>'D gesamt'!N478+'A gesamt'!N478+'CH gesamt'!N478</f>
        <v>0</v>
      </c>
      <c r="I476" s="1">
        <f>'D gesamt'!O478+'A gesamt'!O478+'CH gesamt'!O478</f>
        <v>13</v>
      </c>
      <c r="J476" s="2">
        <f t="shared" si="85"/>
        <v>1.8415084503989698E-5</v>
      </c>
      <c r="K476" s="7">
        <f t="shared" si="93"/>
        <v>0.99431115543322901</v>
      </c>
      <c r="L476" t="s">
        <v>1688</v>
      </c>
      <c r="M476" s="7">
        <f t="shared" si="86"/>
        <v>0</v>
      </c>
      <c r="N476" s="1" t="s">
        <v>751</v>
      </c>
      <c r="O476" s="1" t="s">
        <v>4</v>
      </c>
      <c r="P476" s="7">
        <f t="shared" si="87"/>
        <v>-0.5</v>
      </c>
      <c r="Q476" s="7">
        <f t="shared" si="88"/>
        <v>5</v>
      </c>
      <c r="R476" s="7">
        <f t="shared" si="89"/>
        <v>-0.33333333333333337</v>
      </c>
      <c r="S476" s="7">
        <f t="shared" si="90"/>
        <v>-1</v>
      </c>
      <c r="T476" s="7" t="e">
        <f t="shared" si="91"/>
        <v>#DIV/0!</v>
      </c>
      <c r="U476" s="2" t="e">
        <f t="shared" si="92"/>
        <v>#DIV/0!</v>
      </c>
    </row>
    <row r="477" spans="1:21" x14ac:dyDescent="0.3">
      <c r="A477" s="1" t="str">
        <f>'D gesamt'!G479</f>
        <v>World Health Organization Regional Office for the Eastern Mediterranean (WHO/EMRO)</v>
      </c>
      <c r="B477" s="1" t="str">
        <f>'D gesamt'!H479</f>
        <v>Closed/Hybrid</v>
      </c>
      <c r="C477" s="1">
        <f>'D gesamt'!I479+'A gesamt'!I479+'CH gesamt'!I479</f>
        <v>3</v>
      </c>
      <c r="D477" s="1">
        <f>'D gesamt'!J479+'A gesamt'!J479+'CH gesamt'!J479</f>
        <v>0</v>
      </c>
      <c r="E477" s="1">
        <f>'D gesamt'!K479+'A gesamt'!K479+'CH gesamt'!K479</f>
        <v>4</v>
      </c>
      <c r="F477" s="1">
        <f>'D gesamt'!L479+'A gesamt'!L479+'CH gesamt'!L479</f>
        <v>2</v>
      </c>
      <c r="G477" s="1">
        <f>'D gesamt'!M479+'A gesamt'!M479+'CH gesamt'!M479</f>
        <v>0</v>
      </c>
      <c r="H477" s="1">
        <f>'D gesamt'!N479+'A gesamt'!N479+'CH gesamt'!N479</f>
        <v>2</v>
      </c>
      <c r="I477" s="1">
        <f>'D gesamt'!O479+'A gesamt'!O479+'CH gesamt'!O479</f>
        <v>11</v>
      </c>
      <c r="J477" s="2">
        <f t="shared" si="85"/>
        <v>1.5581994580298977E-5</v>
      </c>
      <c r="K477" s="7">
        <f t="shared" si="93"/>
        <v>0.9943267374278093</v>
      </c>
      <c r="L477" t="s">
        <v>1688</v>
      </c>
      <c r="M477" s="7">
        <f t="shared" si="86"/>
        <v>1.572240521354957E-5</v>
      </c>
      <c r="N477" s="1" t="s">
        <v>419</v>
      </c>
      <c r="O477" s="1" t="s">
        <v>4</v>
      </c>
      <c r="P477" s="7">
        <f t="shared" si="87"/>
        <v>-1</v>
      </c>
      <c r="Q477" s="7" t="e">
        <f t="shared" si="88"/>
        <v>#DIV/0!</v>
      </c>
      <c r="R477" s="7">
        <f t="shared" si="89"/>
        <v>-0.5</v>
      </c>
      <c r="S477" s="7">
        <f t="shared" si="90"/>
        <v>-1</v>
      </c>
      <c r="T477" s="7" t="e">
        <f t="shared" si="91"/>
        <v>#DIV/0!</v>
      </c>
      <c r="U477" s="2" t="e">
        <f t="shared" si="92"/>
        <v>#DIV/0!</v>
      </c>
    </row>
    <row r="478" spans="1:21" x14ac:dyDescent="0.3">
      <c r="A478" s="1" t="str">
        <f>'D gesamt'!G480</f>
        <v>Det Kgl. Bibliotek/Royal Danish Library</v>
      </c>
      <c r="B478" s="1" t="str">
        <f>'D gesamt'!H480</f>
        <v>Closed/Hybrid</v>
      </c>
      <c r="C478" s="1">
        <f>'D gesamt'!I480+'A gesamt'!I480+'CH gesamt'!I480</f>
        <v>0</v>
      </c>
      <c r="D478" s="1">
        <f>'D gesamt'!J480+'A gesamt'!J480+'CH gesamt'!J480</f>
        <v>0</v>
      </c>
      <c r="E478" s="1">
        <f>'D gesamt'!K480+'A gesamt'!K480+'CH gesamt'!K480</f>
        <v>1</v>
      </c>
      <c r="F478" s="1">
        <f>'D gesamt'!L480+'A gesamt'!L480+'CH gesamt'!L480</f>
        <v>3</v>
      </c>
      <c r="G478" s="1">
        <f>'D gesamt'!M480+'A gesamt'!M480+'CH gesamt'!M480</f>
        <v>3</v>
      </c>
      <c r="H478" s="1">
        <f>'D gesamt'!N480+'A gesamt'!N480+'CH gesamt'!N480</f>
        <v>5</v>
      </c>
      <c r="I478" s="1">
        <f>'D gesamt'!O480+'A gesamt'!O480+'CH gesamt'!O480</f>
        <v>12</v>
      </c>
      <c r="J478" s="2">
        <f t="shared" si="85"/>
        <v>1.6998539542144339E-5</v>
      </c>
      <c r="K478" s="7">
        <f t="shared" si="93"/>
        <v>0.99434373596735148</v>
      </c>
      <c r="L478" t="s">
        <v>1688</v>
      </c>
      <c r="M478" s="7">
        <f t="shared" si="86"/>
        <v>3.930601303387392E-5</v>
      </c>
      <c r="N478" s="1" t="s">
        <v>404</v>
      </c>
      <c r="O478" s="1" t="s">
        <v>4</v>
      </c>
      <c r="P478" s="7" t="e">
        <f t="shared" si="87"/>
        <v>#DIV/0!</v>
      </c>
      <c r="Q478" s="7" t="e">
        <f t="shared" si="88"/>
        <v>#DIV/0!</v>
      </c>
      <c r="R478" s="7">
        <f t="shared" si="89"/>
        <v>2</v>
      </c>
      <c r="S478" s="7">
        <f t="shared" si="90"/>
        <v>0</v>
      </c>
      <c r="T478" s="7">
        <f t="shared" si="91"/>
        <v>0.66666666666666674</v>
      </c>
      <c r="U478" s="2" t="e">
        <f t="shared" si="92"/>
        <v>#DIV/0!</v>
      </c>
    </row>
    <row r="479" spans="1:21" x14ac:dyDescent="0.3">
      <c r="A479" s="1" t="str">
        <f>'D gesamt'!G481</f>
        <v>Japan Institute of Metals</v>
      </c>
      <c r="B479" s="1" t="str">
        <f>'D gesamt'!H481</f>
        <v>Closed/Hybrid</v>
      </c>
      <c r="C479" s="1">
        <f>'D gesamt'!I481+'A gesamt'!I481+'CH gesamt'!I481</f>
        <v>4</v>
      </c>
      <c r="D479" s="1">
        <f>'D gesamt'!J481+'A gesamt'!J481+'CH gesamt'!J481</f>
        <v>0</v>
      </c>
      <c r="E479" s="1">
        <f>'D gesamt'!K481+'A gesamt'!K481+'CH gesamt'!K481</f>
        <v>0</v>
      </c>
      <c r="F479" s="1">
        <f>'D gesamt'!L481+'A gesamt'!L481+'CH gesamt'!L481</f>
        <v>1</v>
      </c>
      <c r="G479" s="1">
        <f>'D gesamt'!M481+'A gesamt'!M481+'CH gesamt'!M481</f>
        <v>7</v>
      </c>
      <c r="H479" s="1">
        <f>'D gesamt'!N481+'A gesamt'!N481+'CH gesamt'!N481</f>
        <v>0</v>
      </c>
      <c r="I479" s="1">
        <f>'D gesamt'!O481+'A gesamt'!O481+'CH gesamt'!O481</f>
        <v>12</v>
      </c>
      <c r="J479" s="2">
        <f t="shared" si="85"/>
        <v>1.6998539542144339E-5</v>
      </c>
      <c r="K479" s="7">
        <f t="shared" si="93"/>
        <v>0.99436073450689366</v>
      </c>
      <c r="L479" t="s">
        <v>1688</v>
      </c>
      <c r="M479" s="7">
        <f t="shared" si="86"/>
        <v>0</v>
      </c>
      <c r="N479" s="1" t="s">
        <v>339</v>
      </c>
      <c r="O479" s="1" t="s">
        <v>4</v>
      </c>
      <c r="P479" s="7">
        <f t="shared" si="87"/>
        <v>-1</v>
      </c>
      <c r="Q479" s="7" t="e">
        <f t="shared" si="88"/>
        <v>#DIV/0!</v>
      </c>
      <c r="R479" s="7" t="e">
        <f t="shared" si="89"/>
        <v>#DIV/0!</v>
      </c>
      <c r="S479" s="7">
        <f t="shared" si="90"/>
        <v>6</v>
      </c>
      <c r="T479" s="7">
        <f t="shared" si="91"/>
        <v>-1</v>
      </c>
      <c r="U479" s="2" t="e">
        <f t="shared" si="92"/>
        <v>#DIV/0!</v>
      </c>
    </row>
    <row r="480" spans="1:21" x14ac:dyDescent="0.3">
      <c r="A480" s="1" t="str">
        <f>'D gesamt'!G482</f>
        <v>Faculty of Forestry, University of Zagreb</v>
      </c>
      <c r="B480" s="1" t="str">
        <f>'D gesamt'!H482</f>
        <v>Closed/Hybrid</v>
      </c>
      <c r="C480" s="1">
        <f>'D gesamt'!I482+'A gesamt'!I482+'CH gesamt'!I482</f>
        <v>2</v>
      </c>
      <c r="D480" s="1">
        <f>'D gesamt'!J482+'A gesamt'!J482+'CH gesamt'!J482</f>
        <v>0</v>
      </c>
      <c r="E480" s="1">
        <f>'D gesamt'!K482+'A gesamt'!K482+'CH gesamt'!K482</f>
        <v>2</v>
      </c>
      <c r="F480" s="1">
        <f>'D gesamt'!L482+'A gesamt'!L482+'CH gesamt'!L482</f>
        <v>0</v>
      </c>
      <c r="G480" s="1">
        <f>'D gesamt'!M482+'A gesamt'!M482+'CH gesamt'!M482</f>
        <v>5</v>
      </c>
      <c r="H480" s="1">
        <f>'D gesamt'!N482+'A gesamt'!N482+'CH gesamt'!N482</f>
        <v>2</v>
      </c>
      <c r="I480" s="1">
        <f>'D gesamt'!O482+'A gesamt'!O482+'CH gesamt'!O482</f>
        <v>11</v>
      </c>
      <c r="J480" s="2">
        <f t="shared" si="85"/>
        <v>1.5581994580298977E-5</v>
      </c>
      <c r="K480" s="7">
        <f t="shared" si="93"/>
        <v>0.99437631650147396</v>
      </c>
      <c r="L480" t="s">
        <v>1688</v>
      </c>
      <c r="M480" s="7">
        <f t="shared" si="86"/>
        <v>1.572240521354957E-5</v>
      </c>
      <c r="N480" s="1" t="s">
        <v>403</v>
      </c>
      <c r="O480" s="1" t="s">
        <v>4</v>
      </c>
      <c r="P480" s="7">
        <f t="shared" si="87"/>
        <v>-1</v>
      </c>
      <c r="Q480" s="7" t="e">
        <f t="shared" si="88"/>
        <v>#DIV/0!</v>
      </c>
      <c r="R480" s="7">
        <f t="shared" si="89"/>
        <v>-1</v>
      </c>
      <c r="S480" s="7" t="e">
        <f t="shared" si="90"/>
        <v>#DIV/0!</v>
      </c>
      <c r="T480" s="7">
        <f t="shared" si="91"/>
        <v>-0.6</v>
      </c>
      <c r="U480" s="2" t="e">
        <f t="shared" si="92"/>
        <v>#DIV/0!</v>
      </c>
    </row>
    <row r="481" spans="1:21" x14ac:dyDescent="0.3">
      <c r="A481" s="1" t="str">
        <f>'D gesamt'!G483</f>
        <v>Faculty of Natural Sciences and Engineering, Department of Textiles</v>
      </c>
      <c r="B481" s="1" t="str">
        <f>'D gesamt'!H483</f>
        <v>Closed/Hybrid</v>
      </c>
      <c r="C481" s="1">
        <f>'D gesamt'!I483+'A gesamt'!I483+'CH gesamt'!I483</f>
        <v>0</v>
      </c>
      <c r="D481" s="1">
        <f>'D gesamt'!J483+'A gesamt'!J483+'CH gesamt'!J483</f>
        <v>3</v>
      </c>
      <c r="E481" s="1">
        <f>'D gesamt'!K483+'A gesamt'!K483+'CH gesamt'!K483</f>
        <v>0</v>
      </c>
      <c r="F481" s="1">
        <f>'D gesamt'!L483+'A gesamt'!L483+'CH gesamt'!L483</f>
        <v>0</v>
      </c>
      <c r="G481" s="1">
        <f>'D gesamt'!M483+'A gesamt'!M483+'CH gesamt'!M483</f>
        <v>4</v>
      </c>
      <c r="H481" s="1">
        <f>'D gesamt'!N483+'A gesamt'!N483+'CH gesamt'!N483</f>
        <v>4</v>
      </c>
      <c r="I481" s="1">
        <f>'D gesamt'!O483+'A gesamt'!O483+'CH gesamt'!O483</f>
        <v>11</v>
      </c>
      <c r="J481" s="2">
        <f t="shared" si="85"/>
        <v>1.5581994580298977E-5</v>
      </c>
      <c r="K481" s="7">
        <f t="shared" si="93"/>
        <v>0.99439189849605425</v>
      </c>
      <c r="L481" t="s">
        <v>1688</v>
      </c>
      <c r="M481" s="7">
        <f t="shared" si="86"/>
        <v>3.144481042709914E-5</v>
      </c>
      <c r="N481" s="1" t="s">
        <v>722</v>
      </c>
      <c r="O481" s="1" t="s">
        <v>4</v>
      </c>
      <c r="P481" s="7" t="e">
        <f t="shared" si="87"/>
        <v>#DIV/0!</v>
      </c>
      <c r="Q481" s="7">
        <f t="shared" si="88"/>
        <v>-1</v>
      </c>
      <c r="R481" s="7" t="e">
        <f t="shared" si="89"/>
        <v>#DIV/0!</v>
      </c>
      <c r="S481" s="7" t="e">
        <f t="shared" si="90"/>
        <v>#DIV/0!</v>
      </c>
      <c r="T481" s="7">
        <f t="shared" si="91"/>
        <v>0</v>
      </c>
      <c r="U481" s="2" t="e">
        <f t="shared" si="92"/>
        <v>#DIV/0!</v>
      </c>
    </row>
    <row r="482" spans="1:21" x14ac:dyDescent="0.3">
      <c r="A482" s="1" t="str">
        <f>'D gesamt'!G484</f>
        <v>American Association of Avian Pathologists (AAAP)</v>
      </c>
      <c r="B482" s="1" t="str">
        <f>'D gesamt'!H484</f>
        <v>Closed/Hybrid</v>
      </c>
      <c r="C482" s="1">
        <f>'D gesamt'!I484+'A gesamt'!I484+'CH gesamt'!I484</f>
        <v>4</v>
      </c>
      <c r="D482" s="1">
        <f>'D gesamt'!J484+'A gesamt'!J484+'CH gesamt'!J484</f>
        <v>0</v>
      </c>
      <c r="E482" s="1">
        <f>'D gesamt'!K484+'A gesamt'!K484+'CH gesamt'!K484</f>
        <v>2</v>
      </c>
      <c r="F482" s="1">
        <f>'D gesamt'!L484+'A gesamt'!L484+'CH gesamt'!L484</f>
        <v>1</v>
      </c>
      <c r="G482" s="1">
        <f>'D gesamt'!M484+'A gesamt'!M484+'CH gesamt'!M484</f>
        <v>1</v>
      </c>
      <c r="H482" s="1">
        <f>'D gesamt'!N484+'A gesamt'!N484+'CH gesamt'!N484</f>
        <v>4</v>
      </c>
      <c r="I482" s="1">
        <f>'D gesamt'!O484+'A gesamt'!O484+'CH gesamt'!O484</f>
        <v>12</v>
      </c>
      <c r="J482" s="2">
        <f t="shared" si="85"/>
        <v>1.6998539542144339E-5</v>
      </c>
      <c r="K482" s="7">
        <f t="shared" si="93"/>
        <v>0.99440889703559643</v>
      </c>
      <c r="L482" t="s">
        <v>1688</v>
      </c>
      <c r="M482" s="7">
        <f t="shared" si="86"/>
        <v>3.144481042709914E-5</v>
      </c>
      <c r="N482" s="1" t="s">
        <v>389</v>
      </c>
      <c r="O482" s="1" t="s">
        <v>4</v>
      </c>
      <c r="P482" s="7">
        <f t="shared" si="87"/>
        <v>-1</v>
      </c>
      <c r="Q482" s="7" t="e">
        <f t="shared" si="88"/>
        <v>#DIV/0!</v>
      </c>
      <c r="R482" s="7">
        <f t="shared" si="89"/>
        <v>-0.5</v>
      </c>
      <c r="S482" s="7">
        <f t="shared" si="90"/>
        <v>0</v>
      </c>
      <c r="T482" s="7">
        <f t="shared" si="91"/>
        <v>3</v>
      </c>
      <c r="U482" s="2" t="e">
        <f t="shared" si="92"/>
        <v>#DIV/0!</v>
      </c>
    </row>
    <row r="483" spans="1:21" x14ac:dyDescent="0.3">
      <c r="A483" s="1" t="str">
        <f>'D gesamt'!G485</f>
        <v>The Quantitative Methods for Psychology</v>
      </c>
      <c r="B483" s="1" t="str">
        <f>'D gesamt'!H485</f>
        <v>Closed/Hybrid</v>
      </c>
      <c r="C483" s="1">
        <f>'D gesamt'!I485+'A gesamt'!I485+'CH gesamt'!I485</f>
        <v>0</v>
      </c>
      <c r="D483" s="1">
        <f>'D gesamt'!J485+'A gesamt'!J485+'CH gesamt'!J485</f>
        <v>2</v>
      </c>
      <c r="E483" s="1">
        <f>'D gesamt'!K485+'A gesamt'!K485+'CH gesamt'!K485</f>
        <v>2</v>
      </c>
      <c r="F483" s="1">
        <f>'D gesamt'!L485+'A gesamt'!L485+'CH gesamt'!L485</f>
        <v>2</v>
      </c>
      <c r="G483" s="1">
        <f>'D gesamt'!M485+'A gesamt'!M485+'CH gesamt'!M485</f>
        <v>3</v>
      </c>
      <c r="H483" s="1">
        <f>'D gesamt'!N485+'A gesamt'!N485+'CH gesamt'!N485</f>
        <v>3</v>
      </c>
      <c r="I483" s="1">
        <f>'D gesamt'!O485+'A gesamt'!O485+'CH gesamt'!O485</f>
        <v>12</v>
      </c>
      <c r="J483" s="2">
        <f t="shared" si="85"/>
        <v>1.6998539542144339E-5</v>
      </c>
      <c r="K483" s="7">
        <f t="shared" si="93"/>
        <v>0.99442589557513861</v>
      </c>
      <c r="L483" t="s">
        <v>1688</v>
      </c>
      <c r="M483" s="7">
        <f t="shared" si="86"/>
        <v>2.3583607820324353E-5</v>
      </c>
      <c r="N483" s="1" t="s">
        <v>569</v>
      </c>
      <c r="O483" s="1" t="s">
        <v>4</v>
      </c>
      <c r="P483" s="7" t="e">
        <f t="shared" si="87"/>
        <v>#DIV/0!</v>
      </c>
      <c r="Q483" s="7">
        <f t="shared" si="88"/>
        <v>0</v>
      </c>
      <c r="R483" s="7">
        <f t="shared" si="89"/>
        <v>0</v>
      </c>
      <c r="S483" s="7">
        <f t="shared" si="90"/>
        <v>0.5</v>
      </c>
      <c r="T483" s="7">
        <f t="shared" si="91"/>
        <v>0</v>
      </c>
      <c r="U483" s="2" t="e">
        <f t="shared" si="92"/>
        <v>#DIV/0!</v>
      </c>
    </row>
    <row r="484" spans="1:21" x14ac:dyDescent="0.3">
      <c r="A484" s="1" t="str">
        <f>'D gesamt'!G486</f>
        <v>Physics Essays Publication</v>
      </c>
      <c r="B484" s="1" t="str">
        <f>'D gesamt'!H486</f>
        <v>Closed/Hybrid</v>
      </c>
      <c r="C484" s="1">
        <f>'D gesamt'!I486+'A gesamt'!I486+'CH gesamt'!I486</f>
        <v>2</v>
      </c>
      <c r="D484" s="1">
        <f>'D gesamt'!J486+'A gesamt'!J486+'CH gesamt'!J486</f>
        <v>3</v>
      </c>
      <c r="E484" s="1">
        <f>'D gesamt'!K486+'A gesamt'!K486+'CH gesamt'!K486</f>
        <v>2</v>
      </c>
      <c r="F484" s="1">
        <f>'D gesamt'!L486+'A gesamt'!L486+'CH gesamt'!L486</f>
        <v>1</v>
      </c>
      <c r="G484" s="1">
        <f>'D gesamt'!M486+'A gesamt'!M486+'CH gesamt'!M486</f>
        <v>1</v>
      </c>
      <c r="H484" s="1">
        <f>'D gesamt'!N486+'A gesamt'!N486+'CH gesamt'!N486</f>
        <v>2</v>
      </c>
      <c r="I484" s="1">
        <f>'D gesamt'!O486+'A gesamt'!O486+'CH gesamt'!O486</f>
        <v>11</v>
      </c>
      <c r="J484" s="2">
        <f t="shared" si="85"/>
        <v>1.5581994580298977E-5</v>
      </c>
      <c r="K484" s="7">
        <f t="shared" si="93"/>
        <v>0.9944414775697189</v>
      </c>
      <c r="L484" t="s">
        <v>1688</v>
      </c>
      <c r="M484" s="7">
        <f t="shared" si="86"/>
        <v>1.572240521354957E-5</v>
      </c>
      <c r="N484" s="1" t="s">
        <v>776</v>
      </c>
      <c r="O484" s="1" t="s">
        <v>4</v>
      </c>
      <c r="P484" s="7">
        <f t="shared" si="87"/>
        <v>0.5</v>
      </c>
      <c r="Q484" s="7">
        <f t="shared" si="88"/>
        <v>-0.33333333333333337</v>
      </c>
      <c r="R484" s="7">
        <f t="shared" si="89"/>
        <v>-0.5</v>
      </c>
      <c r="S484" s="7">
        <f t="shared" si="90"/>
        <v>0</v>
      </c>
      <c r="T484" s="7">
        <f t="shared" si="91"/>
        <v>1</v>
      </c>
      <c r="U484" s="2">
        <f t="shared" si="92"/>
        <v>0</v>
      </c>
    </row>
    <row r="485" spans="1:21" x14ac:dyDescent="0.3">
      <c r="A485" s="1" t="str">
        <f>'D gesamt'!G487</f>
        <v>Colegio Oficial de Psicologos de Madrid</v>
      </c>
      <c r="B485" s="1" t="str">
        <f>'D gesamt'!H487</f>
        <v>Closed/Hybrid</v>
      </c>
      <c r="C485" s="1">
        <f>'D gesamt'!I487+'A gesamt'!I487+'CH gesamt'!I487</f>
        <v>1</v>
      </c>
      <c r="D485" s="1">
        <f>'D gesamt'!J487+'A gesamt'!J487+'CH gesamt'!J487</f>
        <v>3</v>
      </c>
      <c r="E485" s="1">
        <f>'D gesamt'!K487+'A gesamt'!K487+'CH gesamt'!K487</f>
        <v>1</v>
      </c>
      <c r="F485" s="1">
        <f>'D gesamt'!L487+'A gesamt'!L487+'CH gesamt'!L487</f>
        <v>1</v>
      </c>
      <c r="G485" s="1">
        <f>'D gesamt'!M487+'A gesamt'!M487+'CH gesamt'!M487</f>
        <v>1</v>
      </c>
      <c r="H485" s="1">
        <f>'D gesamt'!N487+'A gesamt'!N487+'CH gesamt'!N487</f>
        <v>4</v>
      </c>
      <c r="I485" s="1">
        <f>'D gesamt'!O487+'A gesamt'!O487+'CH gesamt'!O487</f>
        <v>11</v>
      </c>
      <c r="J485" s="2">
        <f t="shared" si="85"/>
        <v>1.5581994580298977E-5</v>
      </c>
      <c r="K485" s="7">
        <f t="shared" si="93"/>
        <v>0.9944570595642992</v>
      </c>
      <c r="L485" t="s">
        <v>1688</v>
      </c>
      <c r="M485" s="7">
        <f t="shared" si="86"/>
        <v>3.144481042709914E-5</v>
      </c>
      <c r="N485" s="1" t="s">
        <v>580</v>
      </c>
      <c r="O485" s="1" t="s">
        <v>4</v>
      </c>
      <c r="P485" s="7">
        <f t="shared" si="87"/>
        <v>2</v>
      </c>
      <c r="Q485" s="7">
        <f t="shared" si="88"/>
        <v>-0.66666666666666674</v>
      </c>
      <c r="R485" s="7">
        <f t="shared" si="89"/>
        <v>0</v>
      </c>
      <c r="S485" s="7">
        <f t="shared" si="90"/>
        <v>0</v>
      </c>
      <c r="T485" s="7">
        <f t="shared" si="91"/>
        <v>3</v>
      </c>
      <c r="U485" s="2">
        <f t="shared" si="92"/>
        <v>0.3195079107728942</v>
      </c>
    </row>
    <row r="486" spans="1:21" x14ac:dyDescent="0.3">
      <c r="A486" s="1" t="str">
        <f>'D gesamt'!G488</f>
        <v>American Public Health Association</v>
      </c>
      <c r="B486" s="1" t="str">
        <f>'D gesamt'!H488</f>
        <v>Closed/Hybrid</v>
      </c>
      <c r="C486" s="1">
        <f>'D gesamt'!I488+'A gesamt'!I488+'CH gesamt'!I488</f>
        <v>0</v>
      </c>
      <c r="D486" s="1">
        <f>'D gesamt'!J488+'A gesamt'!J488+'CH gesamt'!J488</f>
        <v>1</v>
      </c>
      <c r="E486" s="1">
        <f>'D gesamt'!K488+'A gesamt'!K488+'CH gesamt'!K488</f>
        <v>0</v>
      </c>
      <c r="F486" s="1">
        <f>'D gesamt'!L488+'A gesamt'!L488+'CH gesamt'!L488</f>
        <v>5</v>
      </c>
      <c r="G486" s="1">
        <f>'D gesamt'!M488+'A gesamt'!M488+'CH gesamt'!M488</f>
        <v>2</v>
      </c>
      <c r="H486" s="1">
        <f>'D gesamt'!N488+'A gesamt'!N488+'CH gesamt'!N488</f>
        <v>3</v>
      </c>
      <c r="I486" s="1">
        <f>'D gesamt'!O488+'A gesamt'!O488+'CH gesamt'!O488</f>
        <v>11</v>
      </c>
      <c r="J486" s="2">
        <f t="shared" si="85"/>
        <v>1.5581994580298977E-5</v>
      </c>
      <c r="K486" s="7">
        <f t="shared" si="93"/>
        <v>0.99447264155887949</v>
      </c>
      <c r="L486" t="s">
        <v>1688</v>
      </c>
      <c r="M486" s="7">
        <f t="shared" si="86"/>
        <v>2.3583607820324353E-5</v>
      </c>
      <c r="N486" s="1" t="s">
        <v>549</v>
      </c>
      <c r="O486" s="1" t="s">
        <v>4</v>
      </c>
      <c r="P486" s="7" t="e">
        <f t="shared" si="87"/>
        <v>#DIV/0!</v>
      </c>
      <c r="Q486" s="7">
        <f t="shared" si="88"/>
        <v>-1</v>
      </c>
      <c r="R486" s="7" t="e">
        <f t="shared" si="89"/>
        <v>#DIV/0!</v>
      </c>
      <c r="S486" s="7">
        <f t="shared" si="90"/>
        <v>-0.6</v>
      </c>
      <c r="T486" s="7">
        <f t="shared" si="91"/>
        <v>0.5</v>
      </c>
      <c r="U486" s="2" t="e">
        <f t="shared" si="92"/>
        <v>#DIV/0!</v>
      </c>
    </row>
    <row r="487" spans="1:21" x14ac:dyDescent="0.3">
      <c r="A487" s="1" t="str">
        <f>'D gesamt'!G489</f>
        <v>Society for Imaging Science &amp; Technology</v>
      </c>
      <c r="B487" s="1" t="str">
        <f>'D gesamt'!H489</f>
        <v>Closed/Hybrid</v>
      </c>
      <c r="C487" s="1">
        <f>'D gesamt'!I489+'A gesamt'!I489+'CH gesamt'!I489</f>
        <v>1</v>
      </c>
      <c r="D487" s="1">
        <f>'D gesamt'!J489+'A gesamt'!J489+'CH gesamt'!J489</f>
        <v>4</v>
      </c>
      <c r="E487" s="1">
        <f>'D gesamt'!K489+'A gesamt'!K489+'CH gesamt'!K489</f>
        <v>2</v>
      </c>
      <c r="F487" s="1">
        <f>'D gesamt'!L489+'A gesamt'!L489+'CH gesamt'!L489</f>
        <v>2</v>
      </c>
      <c r="G487" s="1">
        <f>'D gesamt'!M489+'A gesamt'!M489+'CH gesamt'!M489</f>
        <v>2</v>
      </c>
      <c r="H487" s="1">
        <f>'D gesamt'!N489+'A gesamt'!N489+'CH gesamt'!N489</f>
        <v>0</v>
      </c>
      <c r="I487" s="1">
        <f>'D gesamt'!O489+'A gesamt'!O489+'CH gesamt'!O489</f>
        <v>11</v>
      </c>
      <c r="J487" s="2">
        <f t="shared" si="85"/>
        <v>1.5581994580298977E-5</v>
      </c>
      <c r="K487" s="7">
        <f t="shared" si="93"/>
        <v>0.99448822355345978</v>
      </c>
      <c r="L487" t="s">
        <v>1688</v>
      </c>
      <c r="M487" s="7">
        <f t="shared" si="86"/>
        <v>0</v>
      </c>
      <c r="N487" s="1" t="s">
        <v>744</v>
      </c>
      <c r="O487" s="1" t="s">
        <v>4</v>
      </c>
      <c r="P487" s="7">
        <f t="shared" si="87"/>
        <v>3</v>
      </c>
      <c r="Q487" s="7">
        <f t="shared" si="88"/>
        <v>-0.5</v>
      </c>
      <c r="R487" s="7">
        <f t="shared" si="89"/>
        <v>0</v>
      </c>
      <c r="S487" s="7">
        <f t="shared" si="90"/>
        <v>0</v>
      </c>
      <c r="T487" s="7">
        <f t="shared" si="91"/>
        <v>-1</v>
      </c>
      <c r="U487" s="2">
        <f t="shared" si="92"/>
        <v>-1</v>
      </c>
    </row>
    <row r="488" spans="1:21" x14ac:dyDescent="0.3">
      <c r="A488" s="1" t="str">
        <f>'D gesamt'!G490</f>
        <v>Institute of Electronics, Information and Communications Engineers (IEICE)</v>
      </c>
      <c r="B488" s="1" t="str">
        <f>'D gesamt'!H490</f>
        <v>Closed/Hybrid</v>
      </c>
      <c r="C488" s="1">
        <f>'D gesamt'!I490+'A gesamt'!I490+'CH gesamt'!I490</f>
        <v>3</v>
      </c>
      <c r="D488" s="1">
        <f>'D gesamt'!J490+'A gesamt'!J490+'CH gesamt'!J490</f>
        <v>4</v>
      </c>
      <c r="E488" s="1">
        <f>'D gesamt'!K490+'A gesamt'!K490+'CH gesamt'!K490</f>
        <v>1</v>
      </c>
      <c r="F488" s="1">
        <f>'D gesamt'!L490+'A gesamt'!L490+'CH gesamt'!L490</f>
        <v>0</v>
      </c>
      <c r="G488" s="1">
        <f>'D gesamt'!M490+'A gesamt'!M490+'CH gesamt'!M490</f>
        <v>2</v>
      </c>
      <c r="H488" s="1">
        <f>'D gesamt'!N490+'A gesamt'!N490+'CH gesamt'!N490</f>
        <v>1</v>
      </c>
      <c r="I488" s="1">
        <f>'D gesamt'!O490+'A gesamt'!O490+'CH gesamt'!O490</f>
        <v>11</v>
      </c>
      <c r="J488" s="2">
        <f t="shared" si="85"/>
        <v>1.5581994580298977E-5</v>
      </c>
      <c r="K488" s="7">
        <f t="shared" si="93"/>
        <v>0.99450380554804008</v>
      </c>
      <c r="L488" t="s">
        <v>1688</v>
      </c>
      <c r="M488" s="7">
        <f t="shared" si="86"/>
        <v>7.861202606774785E-6</v>
      </c>
      <c r="N488" s="1" t="s">
        <v>277</v>
      </c>
      <c r="O488" s="1" t="s">
        <v>4</v>
      </c>
      <c r="P488" s="7">
        <f t="shared" si="87"/>
        <v>0.33333333333333326</v>
      </c>
      <c r="Q488" s="7">
        <f t="shared" si="88"/>
        <v>-0.75</v>
      </c>
      <c r="R488" s="7">
        <f t="shared" si="89"/>
        <v>-1</v>
      </c>
      <c r="S488" s="7" t="e">
        <f t="shared" si="90"/>
        <v>#DIV/0!</v>
      </c>
      <c r="T488" s="7">
        <f t="shared" si="91"/>
        <v>-0.5</v>
      </c>
      <c r="U488" s="2" t="e">
        <f t="shared" si="92"/>
        <v>#DIV/0!</v>
      </c>
    </row>
    <row r="489" spans="1:21" x14ac:dyDescent="0.3">
      <c r="A489" s="1" t="str">
        <f>'D gesamt'!G491</f>
        <v>National Institute of Industrial Health</v>
      </c>
      <c r="B489" s="1" t="str">
        <f>'D gesamt'!H491</f>
        <v>Closed/Hybrid</v>
      </c>
      <c r="C489" s="1">
        <f>'D gesamt'!I491+'A gesamt'!I491+'CH gesamt'!I491</f>
        <v>2</v>
      </c>
      <c r="D489" s="1">
        <f>'D gesamt'!J491+'A gesamt'!J491+'CH gesamt'!J491</f>
        <v>0</v>
      </c>
      <c r="E489" s="1">
        <f>'D gesamt'!K491+'A gesamt'!K491+'CH gesamt'!K491</f>
        <v>2</v>
      </c>
      <c r="F489" s="1">
        <f>'D gesamt'!L491+'A gesamt'!L491+'CH gesamt'!L491</f>
        <v>2</v>
      </c>
      <c r="G489" s="1">
        <f>'D gesamt'!M491+'A gesamt'!M491+'CH gesamt'!M491</f>
        <v>5</v>
      </c>
      <c r="H489" s="1">
        <f>'D gesamt'!N491+'A gesamt'!N491+'CH gesamt'!N491</f>
        <v>1</v>
      </c>
      <c r="I489" s="1">
        <f>'D gesamt'!O491+'A gesamt'!O491+'CH gesamt'!O491</f>
        <v>12</v>
      </c>
      <c r="J489" s="2">
        <f t="shared" si="85"/>
        <v>1.6998539542144339E-5</v>
      </c>
      <c r="K489" s="7">
        <f t="shared" si="93"/>
        <v>0.99452080408758226</v>
      </c>
      <c r="L489" t="s">
        <v>1688</v>
      </c>
      <c r="M489" s="7">
        <f t="shared" si="86"/>
        <v>7.861202606774785E-6</v>
      </c>
      <c r="N489" s="1" t="s">
        <v>483</v>
      </c>
      <c r="O489" s="1" t="s">
        <v>4</v>
      </c>
      <c r="P489" s="7">
        <f t="shared" si="87"/>
        <v>-1</v>
      </c>
      <c r="Q489" s="7" t="e">
        <f t="shared" si="88"/>
        <v>#DIV/0!</v>
      </c>
      <c r="R489" s="7">
        <f t="shared" si="89"/>
        <v>0</v>
      </c>
      <c r="S489" s="7">
        <f t="shared" si="90"/>
        <v>1.5</v>
      </c>
      <c r="T489" s="7">
        <f t="shared" si="91"/>
        <v>-0.8</v>
      </c>
      <c r="U489" s="2" t="e">
        <f t="shared" si="92"/>
        <v>#DIV/0!</v>
      </c>
    </row>
    <row r="490" spans="1:21" x14ac:dyDescent="0.3">
      <c r="A490" s="1" t="str">
        <f>'D gesamt'!G492</f>
        <v>Mushroom Research Foundation</v>
      </c>
      <c r="B490" s="1" t="str">
        <f>'D gesamt'!H492</f>
        <v>Closed/Hybrid</v>
      </c>
      <c r="C490" s="1">
        <f>'D gesamt'!I492+'A gesamt'!I492+'CH gesamt'!I492</f>
        <v>3</v>
      </c>
      <c r="D490" s="1">
        <f>'D gesamt'!J492+'A gesamt'!J492+'CH gesamt'!J492</f>
        <v>2</v>
      </c>
      <c r="E490" s="1">
        <f>'D gesamt'!K492+'A gesamt'!K492+'CH gesamt'!K492</f>
        <v>6</v>
      </c>
      <c r="F490" s="1">
        <f>'D gesamt'!L492+'A gesamt'!L492+'CH gesamt'!L492</f>
        <v>1</v>
      </c>
      <c r="G490" s="1">
        <f>'D gesamt'!M492+'A gesamt'!M492+'CH gesamt'!M492</f>
        <v>0</v>
      </c>
      <c r="H490" s="1">
        <f>'D gesamt'!N492+'A gesamt'!N492+'CH gesamt'!N492</f>
        <v>0</v>
      </c>
      <c r="I490" s="1">
        <f>'D gesamt'!O492+'A gesamt'!O492+'CH gesamt'!O492</f>
        <v>12</v>
      </c>
      <c r="J490" s="2">
        <f t="shared" si="85"/>
        <v>1.6998539542144339E-5</v>
      </c>
      <c r="K490" s="7">
        <f t="shared" si="93"/>
        <v>0.99453780262712443</v>
      </c>
      <c r="L490" t="s">
        <v>1688</v>
      </c>
      <c r="M490" s="7">
        <f t="shared" si="86"/>
        <v>0</v>
      </c>
      <c r="N490" s="1" t="s">
        <v>655</v>
      </c>
      <c r="O490" s="1" t="s">
        <v>4</v>
      </c>
      <c r="P490" s="7">
        <f t="shared" si="87"/>
        <v>-0.33333333333333337</v>
      </c>
      <c r="Q490" s="7">
        <f t="shared" si="88"/>
        <v>2</v>
      </c>
      <c r="R490" s="7">
        <f t="shared" si="89"/>
        <v>-0.83333333333333337</v>
      </c>
      <c r="S490" s="7">
        <f t="shared" si="90"/>
        <v>-1</v>
      </c>
      <c r="T490" s="7" t="e">
        <f t="shared" si="91"/>
        <v>#DIV/0!</v>
      </c>
      <c r="U490" s="2" t="e">
        <f t="shared" si="92"/>
        <v>#DIV/0!</v>
      </c>
    </row>
    <row r="491" spans="1:21" x14ac:dyDescent="0.3">
      <c r="A491" s="1" t="str">
        <f>'D gesamt'!G493</f>
        <v>Edra SpA</v>
      </c>
      <c r="B491" s="1" t="str">
        <f>'D gesamt'!H493</f>
        <v>Closed/Hybrid</v>
      </c>
      <c r="C491" s="1">
        <f>'D gesamt'!I493+'A gesamt'!I493+'CH gesamt'!I493</f>
        <v>2</v>
      </c>
      <c r="D491" s="1">
        <f>'D gesamt'!J493+'A gesamt'!J493+'CH gesamt'!J493</f>
        <v>1</v>
      </c>
      <c r="E491" s="1">
        <f>'D gesamt'!K493+'A gesamt'!K493+'CH gesamt'!K493</f>
        <v>4</v>
      </c>
      <c r="F491" s="1">
        <f>'D gesamt'!L493+'A gesamt'!L493+'CH gesamt'!L493</f>
        <v>2</v>
      </c>
      <c r="G491" s="1">
        <f>'D gesamt'!M493+'A gesamt'!M493+'CH gesamt'!M493</f>
        <v>2</v>
      </c>
      <c r="H491" s="1">
        <f>'D gesamt'!N493+'A gesamt'!N493+'CH gesamt'!N493</f>
        <v>0</v>
      </c>
      <c r="I491" s="1">
        <f>'D gesamt'!O493+'A gesamt'!O493+'CH gesamt'!O493</f>
        <v>11</v>
      </c>
      <c r="J491" s="2">
        <f t="shared" si="85"/>
        <v>1.5581994580298977E-5</v>
      </c>
      <c r="K491" s="7">
        <f t="shared" si="93"/>
        <v>0.99455338462170473</v>
      </c>
      <c r="L491" t="s">
        <v>1688</v>
      </c>
      <c r="M491" s="7">
        <f t="shared" si="86"/>
        <v>0</v>
      </c>
      <c r="N491" s="1" t="s">
        <v>679</v>
      </c>
      <c r="O491" s="1" t="s">
        <v>4</v>
      </c>
      <c r="P491" s="7">
        <f t="shared" si="87"/>
        <v>-0.5</v>
      </c>
      <c r="Q491" s="7">
        <f t="shared" si="88"/>
        <v>3</v>
      </c>
      <c r="R491" s="7">
        <f t="shared" si="89"/>
        <v>-0.5</v>
      </c>
      <c r="S491" s="7">
        <f t="shared" si="90"/>
        <v>0</v>
      </c>
      <c r="T491" s="7">
        <f t="shared" si="91"/>
        <v>-1</v>
      </c>
      <c r="U491" s="2">
        <f t="shared" si="92"/>
        <v>-1</v>
      </c>
    </row>
    <row r="492" spans="1:21" x14ac:dyDescent="0.3">
      <c r="A492" s="1" t="str">
        <f>'D gesamt'!G494</f>
        <v>University of South Florida Libraries</v>
      </c>
      <c r="B492" s="1" t="str">
        <f>'D gesamt'!H494</f>
        <v>Closed/Hybrid</v>
      </c>
      <c r="C492" s="1">
        <f>'D gesamt'!I494+'A gesamt'!I494+'CH gesamt'!I494</f>
        <v>4</v>
      </c>
      <c r="D492" s="1">
        <f>'D gesamt'!J494+'A gesamt'!J494+'CH gesamt'!J494</f>
        <v>2</v>
      </c>
      <c r="E492" s="1">
        <f>'D gesamt'!K494+'A gesamt'!K494+'CH gesamt'!K494</f>
        <v>1</v>
      </c>
      <c r="F492" s="1">
        <f>'D gesamt'!L494+'A gesamt'!L494+'CH gesamt'!L494</f>
        <v>2</v>
      </c>
      <c r="G492" s="1">
        <f>'D gesamt'!M494+'A gesamt'!M494+'CH gesamt'!M494</f>
        <v>1</v>
      </c>
      <c r="H492" s="1">
        <f>'D gesamt'!N494+'A gesamt'!N494+'CH gesamt'!N494</f>
        <v>1</v>
      </c>
      <c r="I492" s="1">
        <f>'D gesamt'!O494+'A gesamt'!O494+'CH gesamt'!O494</f>
        <v>11</v>
      </c>
      <c r="J492" s="2">
        <f t="shared" si="85"/>
        <v>1.5581994580298977E-5</v>
      </c>
      <c r="K492" s="7">
        <f t="shared" si="93"/>
        <v>0.99456896661628502</v>
      </c>
      <c r="L492" t="s">
        <v>1688</v>
      </c>
      <c r="M492" s="7">
        <f t="shared" si="86"/>
        <v>7.861202606774785E-6</v>
      </c>
      <c r="N492" s="1" t="s">
        <v>243</v>
      </c>
      <c r="O492" s="1" t="s">
        <v>4</v>
      </c>
      <c r="P492" s="7">
        <f t="shared" si="87"/>
        <v>-0.5</v>
      </c>
      <c r="Q492" s="7">
        <f t="shared" si="88"/>
        <v>-0.5</v>
      </c>
      <c r="R492" s="7">
        <f t="shared" si="89"/>
        <v>1</v>
      </c>
      <c r="S492" s="7">
        <f t="shared" si="90"/>
        <v>-0.5</v>
      </c>
      <c r="T492" s="7">
        <f t="shared" si="91"/>
        <v>0</v>
      </c>
      <c r="U492" s="2">
        <f t="shared" si="92"/>
        <v>-0.24214171674480089</v>
      </c>
    </row>
    <row r="493" spans="1:21" x14ac:dyDescent="0.3">
      <c r="A493" s="1" t="str">
        <f>'D gesamt'!G495</f>
        <v>Marin Dracea National Research-Development Institute in Forestry</v>
      </c>
      <c r="B493" s="1" t="str">
        <f>'D gesamt'!H495</f>
        <v>Closed/Hybrid</v>
      </c>
      <c r="C493" s="1">
        <f>'D gesamt'!I495+'A gesamt'!I495+'CH gesamt'!I495</f>
        <v>0</v>
      </c>
      <c r="D493" s="1">
        <f>'D gesamt'!J495+'A gesamt'!J495+'CH gesamt'!J495</f>
        <v>4</v>
      </c>
      <c r="E493" s="1">
        <f>'D gesamt'!K495+'A gesamt'!K495+'CH gesamt'!K495</f>
        <v>3</v>
      </c>
      <c r="F493" s="1">
        <f>'D gesamt'!L495+'A gesamt'!L495+'CH gesamt'!L495</f>
        <v>4</v>
      </c>
      <c r="G493" s="1">
        <f>'D gesamt'!M495+'A gesamt'!M495+'CH gesamt'!M495</f>
        <v>0</v>
      </c>
      <c r="H493" s="1">
        <f>'D gesamt'!N495+'A gesamt'!N495+'CH gesamt'!N495</f>
        <v>0</v>
      </c>
      <c r="I493" s="1">
        <f>'D gesamt'!O495+'A gesamt'!O495+'CH gesamt'!O495</f>
        <v>11</v>
      </c>
      <c r="J493" s="2">
        <f t="shared" si="85"/>
        <v>1.5581994580298977E-5</v>
      </c>
      <c r="K493" s="7">
        <f t="shared" si="93"/>
        <v>0.99458454861086532</v>
      </c>
      <c r="L493" t="s">
        <v>1688</v>
      </c>
      <c r="M493" s="7">
        <f t="shared" si="86"/>
        <v>0</v>
      </c>
      <c r="N493" s="1" t="s">
        <v>712</v>
      </c>
      <c r="O493" s="1" t="s">
        <v>4</v>
      </c>
      <c r="P493" s="7" t="e">
        <f t="shared" si="87"/>
        <v>#DIV/0!</v>
      </c>
      <c r="Q493" s="7">
        <f t="shared" si="88"/>
        <v>-0.25</v>
      </c>
      <c r="R493" s="7">
        <f t="shared" si="89"/>
        <v>0.33333333333333326</v>
      </c>
      <c r="S493" s="7">
        <f t="shared" si="90"/>
        <v>-1</v>
      </c>
      <c r="T493" s="7" t="e">
        <f t="shared" si="91"/>
        <v>#DIV/0!</v>
      </c>
      <c r="U493" s="2" t="e">
        <f t="shared" si="92"/>
        <v>#DIV/0!</v>
      </c>
    </row>
    <row r="494" spans="1:21" x14ac:dyDescent="0.3">
      <c r="A494" s="1" t="str">
        <f>'D gesamt'!G496</f>
        <v>The Russian Presidential Academy of National Economy and Public Administration</v>
      </c>
      <c r="B494" s="1" t="str">
        <f>'D gesamt'!H496</f>
        <v>Closed/Hybrid</v>
      </c>
      <c r="C494" s="1">
        <f>'D gesamt'!I496+'A gesamt'!I496+'CH gesamt'!I496</f>
        <v>0</v>
      </c>
      <c r="D494" s="1">
        <f>'D gesamt'!J496+'A gesamt'!J496+'CH gesamt'!J496</f>
        <v>0</v>
      </c>
      <c r="E494" s="1">
        <f>'D gesamt'!K496+'A gesamt'!K496+'CH gesamt'!K496</f>
        <v>1</v>
      </c>
      <c r="F494" s="1">
        <f>'D gesamt'!L496+'A gesamt'!L496+'CH gesamt'!L496</f>
        <v>6</v>
      </c>
      <c r="G494" s="1">
        <f>'D gesamt'!M496+'A gesamt'!M496+'CH gesamt'!M496</f>
        <v>2</v>
      </c>
      <c r="H494" s="1">
        <f>'D gesamt'!N496+'A gesamt'!N496+'CH gesamt'!N496</f>
        <v>2</v>
      </c>
      <c r="I494" s="1">
        <f>'D gesamt'!O496+'A gesamt'!O496+'CH gesamt'!O496</f>
        <v>11</v>
      </c>
      <c r="J494" s="2">
        <f t="shared" si="85"/>
        <v>1.5581994580298977E-5</v>
      </c>
      <c r="K494" s="7">
        <f t="shared" si="93"/>
        <v>0.99460013060544561</v>
      </c>
      <c r="L494" t="s">
        <v>1688</v>
      </c>
      <c r="M494" s="7">
        <f t="shared" si="86"/>
        <v>1.572240521354957E-5</v>
      </c>
      <c r="N494" s="1" t="s">
        <v>770</v>
      </c>
      <c r="O494" s="1" t="s">
        <v>4</v>
      </c>
      <c r="P494" s="7" t="e">
        <f t="shared" si="87"/>
        <v>#DIV/0!</v>
      </c>
      <c r="Q494" s="7" t="e">
        <f t="shared" si="88"/>
        <v>#DIV/0!</v>
      </c>
      <c r="R494" s="7">
        <f t="shared" si="89"/>
        <v>5</v>
      </c>
      <c r="S494" s="7">
        <f t="shared" si="90"/>
        <v>-0.66666666666666674</v>
      </c>
      <c r="T494" s="7">
        <f t="shared" si="91"/>
        <v>0</v>
      </c>
      <c r="U494" s="2" t="e">
        <f t="shared" si="92"/>
        <v>#DIV/0!</v>
      </c>
    </row>
    <row r="495" spans="1:21" x14ac:dyDescent="0.3">
      <c r="A495" s="1" t="str">
        <f>'D gesamt'!G497</f>
        <v>International Journal of Women's Health</v>
      </c>
      <c r="B495" s="1" t="str">
        <f>'D gesamt'!H497</f>
        <v>Closed/Hybrid</v>
      </c>
      <c r="C495" s="1">
        <f>'D gesamt'!I497+'A gesamt'!I497+'CH gesamt'!I497</f>
        <v>2</v>
      </c>
      <c r="D495" s="1">
        <f>'D gesamt'!J497+'A gesamt'!J497+'CH gesamt'!J497</f>
        <v>3</v>
      </c>
      <c r="E495" s="1">
        <f>'D gesamt'!K497+'A gesamt'!K497+'CH gesamt'!K497</f>
        <v>4</v>
      </c>
      <c r="F495" s="1">
        <f>'D gesamt'!L497+'A gesamt'!L497+'CH gesamt'!L497</f>
        <v>1</v>
      </c>
      <c r="G495" s="1">
        <f>'D gesamt'!M497+'A gesamt'!M497+'CH gesamt'!M497</f>
        <v>1</v>
      </c>
      <c r="H495" s="1">
        <f>'D gesamt'!N497+'A gesamt'!N497+'CH gesamt'!N497</f>
        <v>0</v>
      </c>
      <c r="I495" s="1">
        <f>'D gesamt'!O497+'A gesamt'!O497+'CH gesamt'!O497</f>
        <v>11</v>
      </c>
      <c r="J495" s="2">
        <f t="shared" si="85"/>
        <v>1.5581994580298977E-5</v>
      </c>
      <c r="K495" s="7">
        <f t="shared" si="93"/>
        <v>0.9946157126000259</v>
      </c>
      <c r="L495" t="s">
        <v>1688</v>
      </c>
      <c r="M495" s="7">
        <f t="shared" si="86"/>
        <v>0</v>
      </c>
      <c r="N495" s="1" t="s">
        <v>788</v>
      </c>
      <c r="O495" s="1" t="s">
        <v>4</v>
      </c>
      <c r="P495" s="7">
        <f t="shared" si="87"/>
        <v>0.5</v>
      </c>
      <c r="Q495" s="7">
        <f t="shared" si="88"/>
        <v>0.33333333333333326</v>
      </c>
      <c r="R495" s="7">
        <f t="shared" si="89"/>
        <v>-0.75</v>
      </c>
      <c r="S495" s="7">
        <f t="shared" si="90"/>
        <v>0</v>
      </c>
      <c r="T495" s="7">
        <f t="shared" si="91"/>
        <v>-1</v>
      </c>
      <c r="U495" s="2">
        <f t="shared" si="92"/>
        <v>-1</v>
      </c>
    </row>
    <row r="496" spans="1:21" x14ac:dyDescent="0.3">
      <c r="A496" s="1" t="str">
        <f>'D gesamt'!G498</f>
        <v>DAAAM International</v>
      </c>
      <c r="B496" s="1" t="str">
        <f>'D gesamt'!H498</f>
        <v>Closed/Hybrid</v>
      </c>
      <c r="C496" s="1">
        <f>'D gesamt'!I498+'A gesamt'!I498+'CH gesamt'!I498</f>
        <v>1</v>
      </c>
      <c r="D496" s="1">
        <f>'D gesamt'!J498+'A gesamt'!J498+'CH gesamt'!J498</f>
        <v>2</v>
      </c>
      <c r="E496" s="1">
        <f>'D gesamt'!K498+'A gesamt'!K498+'CH gesamt'!K498</f>
        <v>1</v>
      </c>
      <c r="F496" s="1">
        <f>'D gesamt'!L498+'A gesamt'!L498+'CH gesamt'!L498</f>
        <v>3</v>
      </c>
      <c r="G496" s="1">
        <f>'D gesamt'!M498+'A gesamt'!M498+'CH gesamt'!M498</f>
        <v>3</v>
      </c>
      <c r="H496" s="1">
        <f>'D gesamt'!N498+'A gesamt'!N498+'CH gesamt'!N498</f>
        <v>1</v>
      </c>
      <c r="I496" s="1">
        <f>'D gesamt'!O498+'A gesamt'!O498+'CH gesamt'!O498</f>
        <v>11</v>
      </c>
      <c r="J496" s="2">
        <f t="shared" si="85"/>
        <v>1.5581994580298977E-5</v>
      </c>
      <c r="K496" s="7">
        <f t="shared" si="93"/>
        <v>0.9946312945946062</v>
      </c>
      <c r="L496" t="s">
        <v>1688</v>
      </c>
      <c r="M496" s="7">
        <f t="shared" si="86"/>
        <v>7.861202606774785E-6</v>
      </c>
      <c r="N496" s="1" t="s">
        <v>431</v>
      </c>
      <c r="O496" s="1" t="s">
        <v>4</v>
      </c>
      <c r="P496" s="7">
        <f t="shared" si="87"/>
        <v>1</v>
      </c>
      <c r="Q496" s="7">
        <f t="shared" si="88"/>
        <v>-0.5</v>
      </c>
      <c r="R496" s="7">
        <f t="shared" si="89"/>
        <v>2</v>
      </c>
      <c r="S496" s="7">
        <f t="shared" si="90"/>
        <v>0</v>
      </c>
      <c r="T496" s="7">
        <f t="shared" si="91"/>
        <v>-0.66666666666666674</v>
      </c>
      <c r="U496" s="2">
        <f t="shared" si="92"/>
        <v>0</v>
      </c>
    </row>
    <row r="497" spans="1:21" x14ac:dyDescent="0.3">
      <c r="A497" s="1" t="str">
        <f>'D gesamt'!G499</f>
        <v>Indian National Science Academy</v>
      </c>
      <c r="B497" s="1" t="str">
        <f>'D gesamt'!H499</f>
        <v>Closed/Hybrid</v>
      </c>
      <c r="C497" s="1">
        <f>'D gesamt'!I499+'A gesamt'!I499+'CH gesamt'!I499</f>
        <v>0</v>
      </c>
      <c r="D497" s="1">
        <f>'D gesamt'!J499+'A gesamt'!J499+'CH gesamt'!J499</f>
        <v>0</v>
      </c>
      <c r="E497" s="1">
        <f>'D gesamt'!K499+'A gesamt'!K499+'CH gesamt'!K499</f>
        <v>3</v>
      </c>
      <c r="F497" s="1">
        <f>'D gesamt'!L499+'A gesamt'!L499+'CH gesamt'!L499</f>
        <v>3</v>
      </c>
      <c r="G497" s="1">
        <f>'D gesamt'!M499+'A gesamt'!M499+'CH gesamt'!M499</f>
        <v>3</v>
      </c>
      <c r="H497" s="1">
        <f>'D gesamt'!N499+'A gesamt'!N499+'CH gesamt'!N499</f>
        <v>2</v>
      </c>
      <c r="I497" s="1">
        <f>'D gesamt'!O499+'A gesamt'!O499+'CH gesamt'!O499</f>
        <v>11</v>
      </c>
      <c r="J497" s="2">
        <f t="shared" si="85"/>
        <v>1.5581994580298977E-5</v>
      </c>
      <c r="K497" s="7">
        <f t="shared" si="93"/>
        <v>0.99464687658918649</v>
      </c>
      <c r="L497" t="s">
        <v>1688</v>
      </c>
      <c r="M497" s="7">
        <f t="shared" si="86"/>
        <v>1.572240521354957E-5</v>
      </c>
      <c r="N497" s="1" t="s">
        <v>787</v>
      </c>
      <c r="O497" s="1" t="s">
        <v>4</v>
      </c>
      <c r="P497" s="7" t="e">
        <f t="shared" si="87"/>
        <v>#DIV/0!</v>
      </c>
      <c r="Q497" s="7" t="e">
        <f t="shared" si="88"/>
        <v>#DIV/0!</v>
      </c>
      <c r="R497" s="7">
        <f t="shared" si="89"/>
        <v>0</v>
      </c>
      <c r="S497" s="7">
        <f t="shared" si="90"/>
        <v>0</v>
      </c>
      <c r="T497" s="7">
        <f t="shared" si="91"/>
        <v>-0.33333333333333337</v>
      </c>
      <c r="U497" s="2" t="e">
        <f t="shared" si="92"/>
        <v>#DIV/0!</v>
      </c>
    </row>
    <row r="498" spans="1:21" x14ac:dyDescent="0.3">
      <c r="A498" s="1" t="str">
        <f>'D gesamt'!G500</f>
        <v>Medicinska Naklada d.o.o.</v>
      </c>
      <c r="B498" s="1" t="str">
        <f>'D gesamt'!H500</f>
        <v>Closed/Hybrid</v>
      </c>
      <c r="C498" s="1">
        <f>'D gesamt'!I500+'A gesamt'!I500+'CH gesamt'!I500</f>
        <v>0</v>
      </c>
      <c r="D498" s="1">
        <f>'D gesamt'!J500+'A gesamt'!J500+'CH gesamt'!J500</f>
        <v>0</v>
      </c>
      <c r="E498" s="1">
        <f>'D gesamt'!K500+'A gesamt'!K500+'CH gesamt'!K500</f>
        <v>5</v>
      </c>
      <c r="F498" s="1">
        <f>'D gesamt'!L500+'A gesamt'!L500+'CH gesamt'!L500</f>
        <v>1</v>
      </c>
      <c r="G498" s="1">
        <f>'D gesamt'!M500+'A gesamt'!M500+'CH gesamt'!M500</f>
        <v>3</v>
      </c>
      <c r="H498" s="1">
        <f>'D gesamt'!N500+'A gesamt'!N500+'CH gesamt'!N500</f>
        <v>2</v>
      </c>
      <c r="I498" s="1">
        <f>'D gesamt'!O500+'A gesamt'!O500+'CH gesamt'!O500</f>
        <v>11</v>
      </c>
      <c r="J498" s="2">
        <f t="shared" si="85"/>
        <v>1.5581994580298977E-5</v>
      </c>
      <c r="K498" s="7">
        <f t="shared" si="93"/>
        <v>0.99466245858376678</v>
      </c>
      <c r="L498" t="s">
        <v>1688</v>
      </c>
      <c r="M498" s="7">
        <f t="shared" si="86"/>
        <v>1.572240521354957E-5</v>
      </c>
      <c r="N498" s="1" t="s">
        <v>309</v>
      </c>
      <c r="O498" s="1" t="s">
        <v>4</v>
      </c>
      <c r="P498" s="7" t="e">
        <f t="shared" si="87"/>
        <v>#DIV/0!</v>
      </c>
      <c r="Q498" s="7" t="e">
        <f t="shared" si="88"/>
        <v>#DIV/0!</v>
      </c>
      <c r="R498" s="7">
        <f t="shared" si="89"/>
        <v>-0.8</v>
      </c>
      <c r="S498" s="7">
        <f t="shared" si="90"/>
        <v>2</v>
      </c>
      <c r="T498" s="7">
        <f t="shared" si="91"/>
        <v>-0.33333333333333337</v>
      </c>
      <c r="U498" s="2" t="e">
        <f t="shared" si="92"/>
        <v>#DIV/0!</v>
      </c>
    </row>
    <row r="499" spans="1:21" x14ac:dyDescent="0.3">
      <c r="A499" s="1" t="str">
        <f>'D gesamt'!G501</f>
        <v>University of Debrecen/ Debreceni Egyetem</v>
      </c>
      <c r="B499" s="1" t="str">
        <f>'D gesamt'!H501</f>
        <v>Closed/Hybrid</v>
      </c>
      <c r="C499" s="1">
        <f>'D gesamt'!I501+'A gesamt'!I501+'CH gesamt'!I501</f>
        <v>3</v>
      </c>
      <c r="D499" s="1">
        <f>'D gesamt'!J501+'A gesamt'!J501+'CH gesamt'!J501</f>
        <v>2</v>
      </c>
      <c r="E499" s="1">
        <f>'D gesamt'!K501+'A gesamt'!K501+'CH gesamt'!K501</f>
        <v>1</v>
      </c>
      <c r="F499" s="1">
        <f>'D gesamt'!L501+'A gesamt'!L501+'CH gesamt'!L501</f>
        <v>0</v>
      </c>
      <c r="G499" s="1">
        <f>'D gesamt'!M501+'A gesamt'!M501+'CH gesamt'!M501</f>
        <v>3</v>
      </c>
      <c r="H499" s="1">
        <f>'D gesamt'!N501+'A gesamt'!N501+'CH gesamt'!N501</f>
        <v>2</v>
      </c>
      <c r="I499" s="1">
        <f>'D gesamt'!O501+'A gesamt'!O501+'CH gesamt'!O501</f>
        <v>11</v>
      </c>
      <c r="J499" s="2">
        <f t="shared" si="85"/>
        <v>1.5581994580298977E-5</v>
      </c>
      <c r="K499" s="7">
        <f t="shared" si="93"/>
        <v>0.99467804057834708</v>
      </c>
      <c r="L499" t="s">
        <v>1688</v>
      </c>
      <c r="M499" s="7">
        <f t="shared" si="86"/>
        <v>1.572240521354957E-5</v>
      </c>
      <c r="N499" s="1" t="s">
        <v>232</v>
      </c>
      <c r="O499" s="1" t="s">
        <v>4</v>
      </c>
      <c r="P499" s="7">
        <f t="shared" si="87"/>
        <v>-0.33333333333333337</v>
      </c>
      <c r="Q499" s="7">
        <f t="shared" si="88"/>
        <v>-0.5</v>
      </c>
      <c r="R499" s="7">
        <f t="shared" si="89"/>
        <v>-1</v>
      </c>
      <c r="S499" s="7" t="e">
        <f t="shared" si="90"/>
        <v>#DIV/0!</v>
      </c>
      <c r="T499" s="7">
        <f t="shared" si="91"/>
        <v>-0.33333333333333337</v>
      </c>
      <c r="U499" s="2" t="e">
        <f t="shared" si="92"/>
        <v>#DIV/0!</v>
      </c>
    </row>
    <row r="500" spans="1:21" x14ac:dyDescent="0.3">
      <c r="A500" s="1" t="str">
        <f>'D gesamt'!G502</f>
        <v>Royal College of General Practitioners</v>
      </c>
      <c r="B500" s="1" t="str">
        <f>'D gesamt'!H502</f>
        <v>Closed/Hybrid</v>
      </c>
      <c r="C500" s="1">
        <f>'D gesamt'!I502+'A gesamt'!I502+'CH gesamt'!I502</f>
        <v>3</v>
      </c>
      <c r="D500" s="1">
        <f>'D gesamt'!J502+'A gesamt'!J502+'CH gesamt'!J502</f>
        <v>2</v>
      </c>
      <c r="E500" s="1">
        <f>'D gesamt'!K502+'A gesamt'!K502+'CH gesamt'!K502</f>
        <v>1</v>
      </c>
      <c r="F500" s="1">
        <f>'D gesamt'!L502+'A gesamt'!L502+'CH gesamt'!L502</f>
        <v>2</v>
      </c>
      <c r="G500" s="1">
        <f>'D gesamt'!M502+'A gesamt'!M502+'CH gesamt'!M502</f>
        <v>1</v>
      </c>
      <c r="H500" s="1">
        <f>'D gesamt'!N502+'A gesamt'!N502+'CH gesamt'!N502</f>
        <v>2</v>
      </c>
      <c r="I500" s="1">
        <f>'D gesamt'!O502+'A gesamt'!O502+'CH gesamt'!O502</f>
        <v>11</v>
      </c>
      <c r="J500" s="2">
        <f t="shared" si="85"/>
        <v>1.5581994580298977E-5</v>
      </c>
      <c r="K500" s="7">
        <f t="shared" si="93"/>
        <v>0.99469362257292737</v>
      </c>
      <c r="L500" t="s">
        <v>1688</v>
      </c>
      <c r="M500" s="7">
        <f t="shared" si="86"/>
        <v>1.572240521354957E-5</v>
      </c>
      <c r="N500" s="1" t="s">
        <v>391</v>
      </c>
      <c r="O500" s="1" t="s">
        <v>4</v>
      </c>
      <c r="P500" s="7">
        <f t="shared" si="87"/>
        <v>-0.33333333333333337</v>
      </c>
      <c r="Q500" s="7">
        <f t="shared" si="88"/>
        <v>-0.5</v>
      </c>
      <c r="R500" s="7">
        <f t="shared" si="89"/>
        <v>1</v>
      </c>
      <c r="S500" s="7">
        <f t="shared" si="90"/>
        <v>-0.5</v>
      </c>
      <c r="T500" s="7">
        <f t="shared" si="91"/>
        <v>1</v>
      </c>
      <c r="U500" s="2">
        <f t="shared" si="92"/>
        <v>-7.7892088518272229E-2</v>
      </c>
    </row>
    <row r="501" spans="1:21" x14ac:dyDescent="0.3">
      <c r="A501" s="1" t="str">
        <f>'D gesamt'!G503</f>
        <v>Gesellschaft fur Musiktheorie (GMTH)</v>
      </c>
      <c r="B501" s="1" t="str">
        <f>'D gesamt'!H503</f>
        <v>Closed/Hybrid</v>
      </c>
      <c r="C501" s="1">
        <f>'D gesamt'!I503+'A gesamt'!I503+'CH gesamt'!I503</f>
        <v>0</v>
      </c>
      <c r="D501" s="1">
        <f>'D gesamt'!J503+'A gesamt'!J503+'CH gesamt'!J503</f>
        <v>0</v>
      </c>
      <c r="E501" s="1">
        <f>'D gesamt'!K503+'A gesamt'!K503+'CH gesamt'!K503</f>
        <v>0</v>
      </c>
      <c r="F501" s="1">
        <f>'D gesamt'!L503+'A gesamt'!L503+'CH gesamt'!L503</f>
        <v>0</v>
      </c>
      <c r="G501" s="1">
        <f>'D gesamt'!M503+'A gesamt'!M503+'CH gesamt'!M503</f>
        <v>10</v>
      </c>
      <c r="H501" s="1">
        <f>'D gesamt'!N503+'A gesamt'!N503+'CH gesamt'!N503</f>
        <v>0</v>
      </c>
      <c r="I501" s="1">
        <f>'D gesamt'!O503+'A gesamt'!O503+'CH gesamt'!O503</f>
        <v>10</v>
      </c>
      <c r="J501" s="2">
        <f t="shared" si="85"/>
        <v>1.4165449618453614E-5</v>
      </c>
      <c r="K501" s="7">
        <f t="shared" si="93"/>
        <v>0.99470778802254578</v>
      </c>
      <c r="L501" t="s">
        <v>1688</v>
      </c>
      <c r="M501" s="7">
        <f t="shared" si="86"/>
        <v>0</v>
      </c>
      <c r="N501" s="1" t="s">
        <v>808</v>
      </c>
      <c r="O501" s="1" t="s">
        <v>4</v>
      </c>
      <c r="P501" s="7" t="e">
        <f t="shared" si="87"/>
        <v>#DIV/0!</v>
      </c>
      <c r="Q501" s="7" t="e">
        <f t="shared" si="88"/>
        <v>#DIV/0!</v>
      </c>
      <c r="R501" s="7" t="e">
        <f t="shared" si="89"/>
        <v>#DIV/0!</v>
      </c>
      <c r="S501" s="7" t="e">
        <f t="shared" si="90"/>
        <v>#DIV/0!</v>
      </c>
      <c r="T501" s="7">
        <f t="shared" si="91"/>
        <v>-1</v>
      </c>
      <c r="U501" s="2" t="e">
        <f t="shared" si="92"/>
        <v>#DIV/0!</v>
      </c>
    </row>
    <row r="502" spans="1:21" x14ac:dyDescent="0.3">
      <c r="A502" s="1" t="str">
        <f>'D gesamt'!G504</f>
        <v>Estonian Academy Publishers</v>
      </c>
      <c r="B502" s="1" t="str">
        <f>'D gesamt'!H504</f>
        <v>Closed/Hybrid</v>
      </c>
      <c r="C502" s="1">
        <f>'D gesamt'!I504+'A gesamt'!I504+'CH gesamt'!I504</f>
        <v>1</v>
      </c>
      <c r="D502" s="1">
        <f>'D gesamt'!J504+'A gesamt'!J504+'CH gesamt'!J504</f>
        <v>6</v>
      </c>
      <c r="E502" s="1">
        <f>'D gesamt'!K504+'A gesamt'!K504+'CH gesamt'!K504</f>
        <v>0</v>
      </c>
      <c r="F502" s="1">
        <f>'D gesamt'!L504+'A gesamt'!L504+'CH gesamt'!L504</f>
        <v>2</v>
      </c>
      <c r="G502" s="1">
        <f>'D gesamt'!M504+'A gesamt'!M504+'CH gesamt'!M504</f>
        <v>1</v>
      </c>
      <c r="H502" s="1">
        <f>'D gesamt'!N504+'A gesamt'!N504+'CH gesamt'!N504</f>
        <v>0</v>
      </c>
      <c r="I502" s="1">
        <f>'D gesamt'!O504+'A gesamt'!O504+'CH gesamt'!O504</f>
        <v>10</v>
      </c>
      <c r="J502" s="2">
        <f t="shared" si="85"/>
        <v>1.4165449618453614E-5</v>
      </c>
      <c r="K502" s="7">
        <f t="shared" si="93"/>
        <v>0.99472195347216419</v>
      </c>
      <c r="L502" t="s">
        <v>1688</v>
      </c>
      <c r="M502" s="7">
        <f t="shared" si="86"/>
        <v>0</v>
      </c>
      <c r="N502" s="1" t="s">
        <v>668</v>
      </c>
      <c r="O502" s="1" t="s">
        <v>4</v>
      </c>
      <c r="P502" s="7">
        <f t="shared" si="87"/>
        <v>5</v>
      </c>
      <c r="Q502" s="7">
        <f t="shared" si="88"/>
        <v>-1</v>
      </c>
      <c r="R502" s="7" t="e">
        <f t="shared" si="89"/>
        <v>#DIV/0!</v>
      </c>
      <c r="S502" s="7">
        <f t="shared" si="90"/>
        <v>-0.5</v>
      </c>
      <c r="T502" s="7">
        <f t="shared" si="91"/>
        <v>-1</v>
      </c>
      <c r="U502" s="2" t="e">
        <f t="shared" si="92"/>
        <v>#DIV/0!</v>
      </c>
    </row>
    <row r="503" spans="1:21" x14ac:dyDescent="0.3">
      <c r="A503" s="1" t="str">
        <f>'D gesamt'!G505</f>
        <v>Korean Neurological Association</v>
      </c>
      <c r="B503" s="1" t="str">
        <f>'D gesamt'!H505</f>
        <v>Closed/Hybrid</v>
      </c>
      <c r="C503" s="1">
        <f>'D gesamt'!I505+'A gesamt'!I505+'CH gesamt'!I505</f>
        <v>0</v>
      </c>
      <c r="D503" s="1">
        <f>'D gesamt'!J505+'A gesamt'!J505+'CH gesamt'!J505</f>
        <v>2</v>
      </c>
      <c r="E503" s="1">
        <f>'D gesamt'!K505+'A gesamt'!K505+'CH gesamt'!K505</f>
        <v>2</v>
      </c>
      <c r="F503" s="1">
        <f>'D gesamt'!L505+'A gesamt'!L505+'CH gesamt'!L505</f>
        <v>2</v>
      </c>
      <c r="G503" s="1">
        <f>'D gesamt'!M505+'A gesamt'!M505+'CH gesamt'!M505</f>
        <v>5</v>
      </c>
      <c r="H503" s="1">
        <f>'D gesamt'!N505+'A gesamt'!N505+'CH gesamt'!N505</f>
        <v>0</v>
      </c>
      <c r="I503" s="1">
        <f>'D gesamt'!O505+'A gesamt'!O505+'CH gesamt'!O505</f>
        <v>11</v>
      </c>
      <c r="J503" s="2">
        <f t="shared" si="85"/>
        <v>1.5581994580298977E-5</v>
      </c>
      <c r="K503" s="7">
        <f t="shared" si="93"/>
        <v>0.99473753546674448</v>
      </c>
      <c r="L503" t="s">
        <v>1688</v>
      </c>
      <c r="M503" s="7">
        <f t="shared" si="86"/>
        <v>0</v>
      </c>
      <c r="N503" s="1" t="s">
        <v>749</v>
      </c>
      <c r="O503" s="1" t="s">
        <v>4</v>
      </c>
      <c r="P503" s="7" t="e">
        <f t="shared" si="87"/>
        <v>#DIV/0!</v>
      </c>
      <c r="Q503" s="7">
        <f t="shared" si="88"/>
        <v>0</v>
      </c>
      <c r="R503" s="7">
        <f t="shared" si="89"/>
        <v>0</v>
      </c>
      <c r="S503" s="7">
        <f t="shared" si="90"/>
        <v>1.5</v>
      </c>
      <c r="T503" s="7">
        <f t="shared" si="91"/>
        <v>-1</v>
      </c>
      <c r="U503" s="2" t="e">
        <f t="shared" si="92"/>
        <v>#DIV/0!</v>
      </c>
    </row>
    <row r="504" spans="1:21" x14ac:dyDescent="0.3">
      <c r="A504" s="1" t="str">
        <f>'D gesamt'!G506</f>
        <v>Clarivate Analytics (US)</v>
      </c>
      <c r="B504" s="1" t="str">
        <f>'D gesamt'!H506</f>
        <v>Closed/Hybrid</v>
      </c>
      <c r="C504" s="1">
        <f>'D gesamt'!I506+'A gesamt'!I506+'CH gesamt'!I506</f>
        <v>2</v>
      </c>
      <c r="D504" s="1">
        <f>'D gesamt'!J506+'A gesamt'!J506+'CH gesamt'!J506</f>
        <v>3</v>
      </c>
      <c r="E504" s="1">
        <f>'D gesamt'!K506+'A gesamt'!K506+'CH gesamt'!K506</f>
        <v>1</v>
      </c>
      <c r="F504" s="1">
        <f>'D gesamt'!L506+'A gesamt'!L506+'CH gesamt'!L506</f>
        <v>0</v>
      </c>
      <c r="G504" s="1">
        <f>'D gesamt'!M506+'A gesamt'!M506+'CH gesamt'!M506</f>
        <v>1</v>
      </c>
      <c r="H504" s="1">
        <f>'D gesamt'!N506+'A gesamt'!N506+'CH gesamt'!N506</f>
        <v>3</v>
      </c>
      <c r="I504" s="1">
        <f>'D gesamt'!O506+'A gesamt'!O506+'CH gesamt'!O506</f>
        <v>10</v>
      </c>
      <c r="J504" s="2">
        <f t="shared" si="85"/>
        <v>1.4165449618453614E-5</v>
      </c>
      <c r="K504" s="7">
        <f t="shared" si="93"/>
        <v>0.99475170091636289</v>
      </c>
      <c r="L504" t="s">
        <v>1688</v>
      </c>
      <c r="M504" s="7">
        <f t="shared" si="86"/>
        <v>2.3583607820324353E-5</v>
      </c>
      <c r="N504" s="1" t="s">
        <v>411</v>
      </c>
      <c r="O504" s="1" t="s">
        <v>4</v>
      </c>
      <c r="P504" s="7">
        <f t="shared" si="87"/>
        <v>0.5</v>
      </c>
      <c r="Q504" s="7">
        <f t="shared" si="88"/>
        <v>-0.66666666666666674</v>
      </c>
      <c r="R504" s="7">
        <f t="shared" si="89"/>
        <v>-1</v>
      </c>
      <c r="S504" s="7" t="e">
        <f t="shared" si="90"/>
        <v>#DIV/0!</v>
      </c>
      <c r="T504" s="7">
        <f t="shared" si="91"/>
        <v>2</v>
      </c>
      <c r="U504" s="2" t="e">
        <f t="shared" si="92"/>
        <v>#DIV/0!</v>
      </c>
    </row>
    <row r="505" spans="1:21" x14ac:dyDescent="0.3">
      <c r="A505" s="1" t="str">
        <f>'D gesamt'!G507</f>
        <v>Colegio Brasileiro de Reproducao Animal - CBRA</v>
      </c>
      <c r="B505" s="1" t="str">
        <f>'D gesamt'!H507</f>
        <v>Closed/Hybrid</v>
      </c>
      <c r="C505" s="1">
        <f>'D gesamt'!I507+'A gesamt'!I507+'CH gesamt'!I507</f>
        <v>0</v>
      </c>
      <c r="D505" s="1">
        <f>'D gesamt'!J507+'A gesamt'!J507+'CH gesamt'!J507</f>
        <v>4</v>
      </c>
      <c r="E505" s="1">
        <f>'D gesamt'!K507+'A gesamt'!K507+'CH gesamt'!K507</f>
        <v>2</v>
      </c>
      <c r="F505" s="1">
        <f>'D gesamt'!L507+'A gesamt'!L507+'CH gesamt'!L507</f>
        <v>6</v>
      </c>
      <c r="G505" s="1">
        <f>'D gesamt'!M507+'A gesamt'!M507+'CH gesamt'!M507</f>
        <v>0</v>
      </c>
      <c r="H505" s="1">
        <f>'D gesamt'!N507+'A gesamt'!N507+'CH gesamt'!N507</f>
        <v>0</v>
      </c>
      <c r="I505" s="1">
        <f>'D gesamt'!O507+'A gesamt'!O507+'CH gesamt'!O507</f>
        <v>12</v>
      </c>
      <c r="J505" s="2">
        <f t="shared" si="85"/>
        <v>1.6998539542144339E-5</v>
      </c>
      <c r="K505" s="7">
        <f t="shared" si="93"/>
        <v>0.99476869945590507</v>
      </c>
      <c r="L505" t="s">
        <v>1688</v>
      </c>
      <c r="M505" s="7">
        <f t="shared" si="86"/>
        <v>0</v>
      </c>
      <c r="N505" s="1" t="s">
        <v>826</v>
      </c>
      <c r="O505" s="1" t="s">
        <v>4</v>
      </c>
      <c r="P505" s="7" t="e">
        <f t="shared" si="87"/>
        <v>#DIV/0!</v>
      </c>
      <c r="Q505" s="7">
        <f t="shared" si="88"/>
        <v>-0.5</v>
      </c>
      <c r="R505" s="7">
        <f t="shared" si="89"/>
        <v>2</v>
      </c>
      <c r="S505" s="7">
        <f t="shared" si="90"/>
        <v>-1</v>
      </c>
      <c r="T505" s="7" t="e">
        <f t="shared" si="91"/>
        <v>#DIV/0!</v>
      </c>
      <c r="U505" s="2" t="e">
        <f t="shared" si="92"/>
        <v>#DIV/0!</v>
      </c>
    </row>
    <row r="506" spans="1:21" x14ac:dyDescent="0.3">
      <c r="A506" s="1" t="str">
        <f>'D gesamt'!G508</f>
        <v>Pontificia Universidade Catolica de Minas Gerais</v>
      </c>
      <c r="B506" s="1" t="str">
        <f>'D gesamt'!H508</f>
        <v>Closed/Hybrid</v>
      </c>
      <c r="C506" s="1">
        <f>'D gesamt'!I508+'A gesamt'!I508+'CH gesamt'!I508</f>
        <v>1</v>
      </c>
      <c r="D506" s="1">
        <f>'D gesamt'!J508+'A gesamt'!J508+'CH gesamt'!J508</f>
        <v>3</v>
      </c>
      <c r="E506" s="1">
        <f>'D gesamt'!K508+'A gesamt'!K508+'CH gesamt'!K508</f>
        <v>2</v>
      </c>
      <c r="F506" s="1">
        <f>'D gesamt'!L508+'A gesamt'!L508+'CH gesamt'!L508</f>
        <v>2</v>
      </c>
      <c r="G506" s="1">
        <f>'D gesamt'!M508+'A gesamt'!M508+'CH gesamt'!M508</f>
        <v>0</v>
      </c>
      <c r="H506" s="1">
        <f>'D gesamt'!N508+'A gesamt'!N508+'CH gesamt'!N508</f>
        <v>2</v>
      </c>
      <c r="I506" s="1">
        <f>'D gesamt'!O508+'A gesamt'!O508+'CH gesamt'!O508</f>
        <v>10</v>
      </c>
      <c r="J506" s="2">
        <f t="shared" si="85"/>
        <v>1.4165449618453614E-5</v>
      </c>
      <c r="K506" s="7">
        <f t="shared" si="93"/>
        <v>0.99478286490552348</v>
      </c>
      <c r="L506" t="s">
        <v>1688</v>
      </c>
      <c r="M506" s="7">
        <f t="shared" si="86"/>
        <v>1.572240521354957E-5</v>
      </c>
      <c r="N506" s="1" t="s">
        <v>834</v>
      </c>
      <c r="O506" s="1" t="s">
        <v>4</v>
      </c>
      <c r="P506" s="7">
        <f t="shared" si="87"/>
        <v>2</v>
      </c>
      <c r="Q506" s="7">
        <f t="shared" si="88"/>
        <v>-0.33333333333333337</v>
      </c>
      <c r="R506" s="7">
        <f t="shared" si="89"/>
        <v>0</v>
      </c>
      <c r="S506" s="7">
        <f t="shared" si="90"/>
        <v>-1</v>
      </c>
      <c r="T506" s="7" t="e">
        <f t="shared" si="91"/>
        <v>#DIV/0!</v>
      </c>
      <c r="U506" s="2" t="e">
        <f t="shared" si="92"/>
        <v>#DIV/0!</v>
      </c>
    </row>
    <row r="507" spans="1:21" x14ac:dyDescent="0.3">
      <c r="A507" s="1" t="str">
        <f>'D gesamt'!G509</f>
        <v>Sociedade Brasileira de Quimica (SBQ)</v>
      </c>
      <c r="B507" s="1" t="str">
        <f>'D gesamt'!H509</f>
        <v>Closed/Hybrid</v>
      </c>
      <c r="C507" s="1">
        <f>'D gesamt'!I509+'A gesamt'!I509+'CH gesamt'!I509</f>
        <v>0</v>
      </c>
      <c r="D507" s="1">
        <f>'D gesamt'!J509+'A gesamt'!J509+'CH gesamt'!J509</f>
        <v>4</v>
      </c>
      <c r="E507" s="1">
        <f>'D gesamt'!K509+'A gesamt'!K509+'CH gesamt'!K509</f>
        <v>1</v>
      </c>
      <c r="F507" s="1">
        <f>'D gesamt'!L509+'A gesamt'!L509+'CH gesamt'!L509</f>
        <v>2</v>
      </c>
      <c r="G507" s="1">
        <f>'D gesamt'!M509+'A gesamt'!M509+'CH gesamt'!M509</f>
        <v>1</v>
      </c>
      <c r="H507" s="1">
        <f>'D gesamt'!N509+'A gesamt'!N509+'CH gesamt'!N509</f>
        <v>2</v>
      </c>
      <c r="I507" s="1">
        <f>'D gesamt'!O509+'A gesamt'!O509+'CH gesamt'!O509</f>
        <v>10</v>
      </c>
      <c r="J507" s="2">
        <f t="shared" si="85"/>
        <v>1.4165449618453614E-5</v>
      </c>
      <c r="K507" s="7">
        <f t="shared" si="93"/>
        <v>0.99479703035514189</v>
      </c>
      <c r="L507" t="s">
        <v>1688</v>
      </c>
      <c r="M507" s="7">
        <f t="shared" si="86"/>
        <v>1.572240521354957E-5</v>
      </c>
      <c r="N507" s="1" t="s">
        <v>658</v>
      </c>
      <c r="O507" s="1" t="s">
        <v>4</v>
      </c>
      <c r="P507" s="7" t="e">
        <f t="shared" si="87"/>
        <v>#DIV/0!</v>
      </c>
      <c r="Q507" s="7">
        <f t="shared" si="88"/>
        <v>-0.75</v>
      </c>
      <c r="R507" s="7">
        <f t="shared" si="89"/>
        <v>1</v>
      </c>
      <c r="S507" s="7">
        <f t="shared" si="90"/>
        <v>-0.5</v>
      </c>
      <c r="T507" s="7">
        <f t="shared" si="91"/>
        <v>1</v>
      </c>
      <c r="U507" s="2" t="e">
        <f t="shared" si="92"/>
        <v>#DIV/0!</v>
      </c>
    </row>
    <row r="508" spans="1:21" x14ac:dyDescent="0.3">
      <c r="A508" s="1" t="str">
        <f>'D gesamt'!G510</f>
        <v>Institute of Archaeology and Art History</v>
      </c>
      <c r="B508" s="1" t="str">
        <f>'D gesamt'!H510</f>
        <v>Closed/Hybrid</v>
      </c>
      <c r="C508" s="1">
        <f>'D gesamt'!I510+'A gesamt'!I510+'CH gesamt'!I510</f>
        <v>1</v>
      </c>
      <c r="D508" s="1">
        <f>'D gesamt'!J510+'A gesamt'!J510+'CH gesamt'!J510</f>
        <v>0</v>
      </c>
      <c r="E508" s="1">
        <f>'D gesamt'!K510+'A gesamt'!K510+'CH gesamt'!K510</f>
        <v>1</v>
      </c>
      <c r="F508" s="1">
        <f>'D gesamt'!L510+'A gesamt'!L510+'CH gesamt'!L510</f>
        <v>2</v>
      </c>
      <c r="G508" s="1">
        <f>'D gesamt'!M510+'A gesamt'!M510+'CH gesamt'!M510</f>
        <v>4</v>
      </c>
      <c r="H508" s="1">
        <f>'D gesamt'!N510+'A gesamt'!N510+'CH gesamt'!N510</f>
        <v>2</v>
      </c>
      <c r="I508" s="1">
        <f>'D gesamt'!O510+'A gesamt'!O510+'CH gesamt'!O510</f>
        <v>10</v>
      </c>
      <c r="J508" s="2">
        <f t="shared" si="85"/>
        <v>1.4165449618453614E-5</v>
      </c>
      <c r="K508" s="7">
        <f t="shared" si="93"/>
        <v>0.9948111958047603</v>
      </c>
      <c r="L508" t="s">
        <v>1688</v>
      </c>
      <c r="M508" s="7">
        <f t="shared" si="86"/>
        <v>1.572240521354957E-5</v>
      </c>
      <c r="N508" s="1" t="s">
        <v>525</v>
      </c>
      <c r="O508" s="1" t="s">
        <v>4</v>
      </c>
      <c r="P508" s="7">
        <f t="shared" si="87"/>
        <v>-1</v>
      </c>
      <c r="Q508" s="7" t="e">
        <f t="shared" si="88"/>
        <v>#DIV/0!</v>
      </c>
      <c r="R508" s="7">
        <f t="shared" si="89"/>
        <v>1</v>
      </c>
      <c r="S508" s="7">
        <f t="shared" si="90"/>
        <v>1</v>
      </c>
      <c r="T508" s="7">
        <f t="shared" si="91"/>
        <v>-0.5</v>
      </c>
      <c r="U508" s="2" t="e">
        <f t="shared" si="92"/>
        <v>#DIV/0!</v>
      </c>
    </row>
    <row r="509" spans="1:21" x14ac:dyDescent="0.3">
      <c r="A509" s="1" t="str">
        <f>'D gesamt'!G511</f>
        <v>Kare Publishing</v>
      </c>
      <c r="B509" s="1" t="str">
        <f>'D gesamt'!H511</f>
        <v>Closed/Hybrid</v>
      </c>
      <c r="C509" s="1">
        <f>'D gesamt'!I511+'A gesamt'!I511+'CH gesamt'!I511</f>
        <v>0</v>
      </c>
      <c r="D509" s="1">
        <f>'D gesamt'!J511+'A gesamt'!J511+'CH gesamt'!J511</f>
        <v>1</v>
      </c>
      <c r="E509" s="1">
        <f>'D gesamt'!K511+'A gesamt'!K511+'CH gesamt'!K511</f>
        <v>2</v>
      </c>
      <c r="F509" s="1">
        <f>'D gesamt'!L511+'A gesamt'!L511+'CH gesamt'!L511</f>
        <v>3</v>
      </c>
      <c r="G509" s="1">
        <f>'D gesamt'!M511+'A gesamt'!M511+'CH gesamt'!M511</f>
        <v>2</v>
      </c>
      <c r="H509" s="1">
        <f>'D gesamt'!N511+'A gesamt'!N511+'CH gesamt'!N511</f>
        <v>3</v>
      </c>
      <c r="I509" s="1">
        <f>'D gesamt'!O511+'A gesamt'!O511+'CH gesamt'!O511</f>
        <v>11</v>
      </c>
      <c r="J509" s="2">
        <f t="shared" si="85"/>
        <v>1.5581994580298977E-5</v>
      </c>
      <c r="K509" s="7">
        <f t="shared" si="93"/>
        <v>0.99482677779934059</v>
      </c>
      <c r="L509" t="s">
        <v>1688</v>
      </c>
      <c r="M509" s="7">
        <f t="shared" si="86"/>
        <v>2.3583607820324353E-5</v>
      </c>
      <c r="N509" s="1" t="s">
        <v>702</v>
      </c>
      <c r="O509" s="1" t="s">
        <v>4</v>
      </c>
      <c r="P509" s="7" t="e">
        <f t="shared" si="87"/>
        <v>#DIV/0!</v>
      </c>
      <c r="Q509" s="7">
        <f t="shared" si="88"/>
        <v>1</v>
      </c>
      <c r="R509" s="7">
        <f t="shared" si="89"/>
        <v>0.5</v>
      </c>
      <c r="S509" s="7">
        <f t="shared" si="90"/>
        <v>-0.33333333333333337</v>
      </c>
      <c r="T509" s="7">
        <f t="shared" si="91"/>
        <v>0.5</v>
      </c>
      <c r="U509" s="2" t="e">
        <f t="shared" si="92"/>
        <v>#DIV/0!</v>
      </c>
    </row>
    <row r="510" spans="1:21" x14ac:dyDescent="0.3">
      <c r="A510" s="1" t="str">
        <f>'D gesamt'!G512</f>
        <v>Universidad Nacional Autonoma de Mexico</v>
      </c>
      <c r="B510" s="1" t="str">
        <f>'D gesamt'!H512</f>
        <v>Closed/Hybrid</v>
      </c>
      <c r="C510" s="1">
        <f>'D gesamt'!I512+'A gesamt'!I512+'CH gesamt'!I512</f>
        <v>1</v>
      </c>
      <c r="D510" s="1">
        <f>'D gesamt'!J512+'A gesamt'!J512+'CH gesamt'!J512</f>
        <v>0</v>
      </c>
      <c r="E510" s="1">
        <f>'D gesamt'!K512+'A gesamt'!K512+'CH gesamt'!K512</f>
        <v>0</v>
      </c>
      <c r="F510" s="1">
        <f>'D gesamt'!L512+'A gesamt'!L512+'CH gesamt'!L512</f>
        <v>3</v>
      </c>
      <c r="G510" s="1">
        <f>'D gesamt'!M512+'A gesamt'!M512+'CH gesamt'!M512</f>
        <v>4</v>
      </c>
      <c r="H510" s="1">
        <f>'D gesamt'!N512+'A gesamt'!N512+'CH gesamt'!N512</f>
        <v>2</v>
      </c>
      <c r="I510" s="1">
        <f>'D gesamt'!O512+'A gesamt'!O512+'CH gesamt'!O512</f>
        <v>10</v>
      </c>
      <c r="J510" s="2">
        <f t="shared" si="85"/>
        <v>1.4165449618453614E-5</v>
      </c>
      <c r="K510" s="7">
        <f t="shared" si="93"/>
        <v>0.994840943248959</v>
      </c>
      <c r="L510" t="s">
        <v>1688</v>
      </c>
      <c r="M510" s="7">
        <f t="shared" si="86"/>
        <v>1.572240521354957E-5</v>
      </c>
      <c r="N510" s="1" t="s">
        <v>473</v>
      </c>
      <c r="O510" s="1" t="s">
        <v>4</v>
      </c>
      <c r="P510" s="7">
        <f t="shared" si="87"/>
        <v>-1</v>
      </c>
      <c r="Q510" s="7" t="e">
        <f t="shared" si="88"/>
        <v>#DIV/0!</v>
      </c>
      <c r="R510" s="7" t="e">
        <f t="shared" si="89"/>
        <v>#DIV/0!</v>
      </c>
      <c r="S510" s="7">
        <f t="shared" si="90"/>
        <v>0.33333333333333326</v>
      </c>
      <c r="T510" s="7">
        <f t="shared" si="91"/>
        <v>-0.5</v>
      </c>
      <c r="U510" s="2" t="e">
        <f t="shared" si="92"/>
        <v>#DIV/0!</v>
      </c>
    </row>
    <row r="511" spans="1:21" x14ac:dyDescent="0.3">
      <c r="A511" s="1" t="str">
        <f>'D gesamt'!G513</f>
        <v>Pacific Affairs</v>
      </c>
      <c r="B511" s="1" t="str">
        <f>'D gesamt'!H513</f>
        <v>Closed/Hybrid</v>
      </c>
      <c r="C511" s="1">
        <f>'D gesamt'!I513+'A gesamt'!I513+'CH gesamt'!I513</f>
        <v>0</v>
      </c>
      <c r="D511" s="1">
        <f>'D gesamt'!J513+'A gesamt'!J513+'CH gesamt'!J513</f>
        <v>0</v>
      </c>
      <c r="E511" s="1">
        <f>'D gesamt'!K513+'A gesamt'!K513+'CH gesamt'!K513</f>
        <v>0</v>
      </c>
      <c r="F511" s="1">
        <f>'D gesamt'!L513+'A gesamt'!L513+'CH gesamt'!L513</f>
        <v>3</v>
      </c>
      <c r="G511" s="1">
        <f>'D gesamt'!M513+'A gesamt'!M513+'CH gesamt'!M513</f>
        <v>3</v>
      </c>
      <c r="H511" s="1">
        <f>'D gesamt'!N513+'A gesamt'!N513+'CH gesamt'!N513</f>
        <v>4</v>
      </c>
      <c r="I511" s="1">
        <f>'D gesamt'!O513+'A gesamt'!O513+'CH gesamt'!O513</f>
        <v>10</v>
      </c>
      <c r="J511" s="2">
        <f t="shared" si="85"/>
        <v>1.4165449618453614E-5</v>
      </c>
      <c r="K511" s="7">
        <f t="shared" si="93"/>
        <v>0.99485510869857741</v>
      </c>
      <c r="L511" t="s">
        <v>1688</v>
      </c>
      <c r="M511" s="7">
        <f t="shared" si="86"/>
        <v>3.144481042709914E-5</v>
      </c>
      <c r="N511" s="1" t="s">
        <v>385</v>
      </c>
      <c r="O511" s="1" t="s">
        <v>4</v>
      </c>
      <c r="P511" s="7" t="e">
        <f t="shared" si="87"/>
        <v>#DIV/0!</v>
      </c>
      <c r="Q511" s="7" t="e">
        <f t="shared" si="88"/>
        <v>#DIV/0!</v>
      </c>
      <c r="R511" s="7" t="e">
        <f t="shared" si="89"/>
        <v>#DIV/0!</v>
      </c>
      <c r="S511" s="7">
        <f t="shared" si="90"/>
        <v>0</v>
      </c>
      <c r="T511" s="7">
        <f t="shared" si="91"/>
        <v>0.33333333333333326</v>
      </c>
      <c r="U511" s="2" t="e">
        <f t="shared" si="92"/>
        <v>#DIV/0!</v>
      </c>
    </row>
    <row r="512" spans="1:21" x14ac:dyDescent="0.3">
      <c r="A512" s="1" t="str">
        <f>'D gesamt'!G514</f>
        <v>Acoustical Society of Japan</v>
      </c>
      <c r="B512" s="1" t="str">
        <f>'D gesamt'!H514</f>
        <v>Closed/Hybrid</v>
      </c>
      <c r="C512" s="1">
        <f>'D gesamt'!I514+'A gesamt'!I514+'CH gesamt'!I514</f>
        <v>1</v>
      </c>
      <c r="D512" s="1">
        <f>'D gesamt'!J514+'A gesamt'!J514+'CH gesamt'!J514</f>
        <v>1</v>
      </c>
      <c r="E512" s="1">
        <f>'D gesamt'!K514+'A gesamt'!K514+'CH gesamt'!K514</f>
        <v>1</v>
      </c>
      <c r="F512" s="1">
        <f>'D gesamt'!L514+'A gesamt'!L514+'CH gesamt'!L514</f>
        <v>0</v>
      </c>
      <c r="G512" s="1">
        <f>'D gesamt'!M514+'A gesamt'!M514+'CH gesamt'!M514</f>
        <v>0</v>
      </c>
      <c r="H512" s="1">
        <f>'D gesamt'!N514+'A gesamt'!N514+'CH gesamt'!N514</f>
        <v>7</v>
      </c>
      <c r="I512" s="1">
        <f>'D gesamt'!O514+'A gesamt'!O514+'CH gesamt'!O514</f>
        <v>10</v>
      </c>
      <c r="J512" s="2">
        <f t="shared" si="85"/>
        <v>1.4165449618453614E-5</v>
      </c>
      <c r="K512" s="7">
        <f t="shared" si="93"/>
        <v>0.99486927414819581</v>
      </c>
      <c r="L512" t="s">
        <v>1688</v>
      </c>
      <c r="M512" s="7">
        <f t="shared" si="86"/>
        <v>5.5028418247423493E-5</v>
      </c>
      <c r="N512" s="1" t="s">
        <v>790</v>
      </c>
      <c r="O512" s="1" t="s">
        <v>4</v>
      </c>
      <c r="P512" s="7">
        <f t="shared" si="87"/>
        <v>0</v>
      </c>
      <c r="Q512" s="7">
        <f t="shared" si="88"/>
        <v>0</v>
      </c>
      <c r="R512" s="7">
        <f t="shared" si="89"/>
        <v>-1</v>
      </c>
      <c r="S512" s="7" t="e">
        <f t="shared" si="90"/>
        <v>#DIV/0!</v>
      </c>
      <c r="T512" s="7" t="e">
        <f t="shared" si="91"/>
        <v>#DIV/0!</v>
      </c>
      <c r="U512" s="2" t="e">
        <f t="shared" si="92"/>
        <v>#DIV/0!</v>
      </c>
    </row>
    <row r="513" spans="1:21" x14ac:dyDescent="0.3">
      <c r="A513" s="1" t="str">
        <f>'D gesamt'!G515</f>
        <v>International Heart Journal (Japanese Heart Journal)</v>
      </c>
      <c r="B513" s="1" t="str">
        <f>'D gesamt'!H515</f>
        <v>Closed/Hybrid</v>
      </c>
      <c r="C513" s="1">
        <f>'D gesamt'!I515+'A gesamt'!I515+'CH gesamt'!I515</f>
        <v>2</v>
      </c>
      <c r="D513" s="1">
        <f>'D gesamt'!J515+'A gesamt'!J515+'CH gesamt'!J515</f>
        <v>0</v>
      </c>
      <c r="E513" s="1">
        <f>'D gesamt'!K515+'A gesamt'!K515+'CH gesamt'!K515</f>
        <v>2</v>
      </c>
      <c r="F513" s="1">
        <f>'D gesamt'!L515+'A gesamt'!L515+'CH gesamt'!L515</f>
        <v>2</v>
      </c>
      <c r="G513" s="1">
        <f>'D gesamt'!M515+'A gesamt'!M515+'CH gesamt'!M515</f>
        <v>2</v>
      </c>
      <c r="H513" s="1">
        <f>'D gesamt'!N515+'A gesamt'!N515+'CH gesamt'!N515</f>
        <v>2</v>
      </c>
      <c r="I513" s="1">
        <f>'D gesamt'!O515+'A gesamt'!O515+'CH gesamt'!O515</f>
        <v>10</v>
      </c>
      <c r="J513" s="2">
        <f t="shared" si="85"/>
        <v>1.4165449618453614E-5</v>
      </c>
      <c r="K513" s="7">
        <f t="shared" si="93"/>
        <v>0.99488343959781422</v>
      </c>
      <c r="L513" t="s">
        <v>1688</v>
      </c>
      <c r="M513" s="7">
        <f t="shared" si="86"/>
        <v>1.572240521354957E-5</v>
      </c>
      <c r="N513" s="1" t="s">
        <v>741</v>
      </c>
      <c r="O513" s="1" t="s">
        <v>4</v>
      </c>
      <c r="P513" s="7">
        <f t="shared" si="87"/>
        <v>-1</v>
      </c>
      <c r="Q513" s="7" t="e">
        <f t="shared" si="88"/>
        <v>#DIV/0!</v>
      </c>
      <c r="R513" s="7">
        <f t="shared" si="89"/>
        <v>0</v>
      </c>
      <c r="S513" s="7">
        <f t="shared" si="90"/>
        <v>0</v>
      </c>
      <c r="T513" s="7">
        <f t="shared" si="91"/>
        <v>0</v>
      </c>
      <c r="U513" s="2" t="e">
        <f t="shared" si="92"/>
        <v>#DIV/0!</v>
      </c>
    </row>
    <row r="514" spans="1:21" x14ac:dyDescent="0.3">
      <c r="A514" s="1" t="str">
        <f>'D gesamt'!G516</f>
        <v>Universidad de Antioquia</v>
      </c>
      <c r="B514" s="1" t="str">
        <f>'D gesamt'!H516</f>
        <v>Closed/Hybrid</v>
      </c>
      <c r="C514" s="1">
        <f>'D gesamt'!I516+'A gesamt'!I516+'CH gesamt'!I516</f>
        <v>0</v>
      </c>
      <c r="D514" s="1">
        <f>'D gesamt'!J516+'A gesamt'!J516+'CH gesamt'!J516</f>
        <v>1</v>
      </c>
      <c r="E514" s="1">
        <f>'D gesamt'!K516+'A gesamt'!K516+'CH gesamt'!K516</f>
        <v>2</v>
      </c>
      <c r="F514" s="1">
        <f>'D gesamt'!L516+'A gesamt'!L516+'CH gesamt'!L516</f>
        <v>0</v>
      </c>
      <c r="G514" s="1">
        <f>'D gesamt'!M516+'A gesamt'!M516+'CH gesamt'!M516</f>
        <v>3</v>
      </c>
      <c r="H514" s="1">
        <f>'D gesamt'!N516+'A gesamt'!N516+'CH gesamt'!N516</f>
        <v>4</v>
      </c>
      <c r="I514" s="1">
        <f>'D gesamt'!O516+'A gesamt'!O516+'CH gesamt'!O516</f>
        <v>10</v>
      </c>
      <c r="J514" s="2">
        <f t="shared" si="85"/>
        <v>1.4165449618453614E-5</v>
      </c>
      <c r="K514" s="7">
        <f t="shared" si="93"/>
        <v>0.99489760504743263</v>
      </c>
      <c r="L514" t="s">
        <v>1688</v>
      </c>
      <c r="M514" s="7">
        <f t="shared" si="86"/>
        <v>3.144481042709914E-5</v>
      </c>
      <c r="N514" s="1" t="s">
        <v>713</v>
      </c>
      <c r="O514" s="1" t="s">
        <v>4</v>
      </c>
      <c r="P514" s="7" t="e">
        <f t="shared" si="87"/>
        <v>#DIV/0!</v>
      </c>
      <c r="Q514" s="7">
        <f t="shared" si="88"/>
        <v>1</v>
      </c>
      <c r="R514" s="7">
        <f t="shared" si="89"/>
        <v>-1</v>
      </c>
      <c r="S514" s="7" t="e">
        <f t="shared" si="90"/>
        <v>#DIV/0!</v>
      </c>
      <c r="T514" s="7">
        <f t="shared" si="91"/>
        <v>0.33333333333333326</v>
      </c>
      <c r="U514" s="2" t="e">
        <f t="shared" si="92"/>
        <v>#DIV/0!</v>
      </c>
    </row>
    <row r="515" spans="1:21" x14ac:dyDescent="0.3">
      <c r="A515" s="1" t="str">
        <f>'D gesamt'!G517</f>
        <v>Manchester University Press</v>
      </c>
      <c r="B515" s="1" t="str">
        <f>'D gesamt'!H517</f>
        <v>Closed/Hybrid</v>
      </c>
      <c r="C515" s="1">
        <f>'D gesamt'!I517+'A gesamt'!I517+'CH gesamt'!I517</f>
        <v>3</v>
      </c>
      <c r="D515" s="1">
        <f>'D gesamt'!J517+'A gesamt'!J517+'CH gesamt'!J517</f>
        <v>0</v>
      </c>
      <c r="E515" s="1">
        <f>'D gesamt'!K517+'A gesamt'!K517+'CH gesamt'!K517</f>
        <v>3</v>
      </c>
      <c r="F515" s="1">
        <f>'D gesamt'!L517+'A gesamt'!L517+'CH gesamt'!L517</f>
        <v>2</v>
      </c>
      <c r="G515" s="1">
        <f>'D gesamt'!M517+'A gesamt'!M517+'CH gesamt'!M517</f>
        <v>1</v>
      </c>
      <c r="H515" s="1">
        <f>'D gesamt'!N517+'A gesamt'!N517+'CH gesamt'!N517</f>
        <v>1</v>
      </c>
      <c r="I515" s="1">
        <f>'D gesamt'!O517+'A gesamt'!O517+'CH gesamt'!O517</f>
        <v>10</v>
      </c>
      <c r="J515" s="2">
        <f t="shared" ref="J515:J578" si="94">I515/I$1</f>
        <v>1.4165449618453614E-5</v>
      </c>
      <c r="K515" s="7">
        <f t="shared" si="93"/>
        <v>0.99491177049705104</v>
      </c>
      <c r="L515" t="s">
        <v>1688</v>
      </c>
      <c r="M515" s="7">
        <f t="shared" si="86"/>
        <v>7.861202606774785E-6</v>
      </c>
      <c r="N515" s="1" t="s">
        <v>805</v>
      </c>
      <c r="O515" s="1" t="s">
        <v>4</v>
      </c>
      <c r="P515" s="7">
        <f t="shared" si="87"/>
        <v>-1</v>
      </c>
      <c r="Q515" s="7" t="e">
        <f t="shared" si="88"/>
        <v>#DIV/0!</v>
      </c>
      <c r="R515" s="7">
        <f t="shared" si="89"/>
        <v>-0.33333333333333337</v>
      </c>
      <c r="S515" s="7">
        <f t="shared" si="90"/>
        <v>-0.5</v>
      </c>
      <c r="T515" s="7">
        <f t="shared" si="91"/>
        <v>0</v>
      </c>
      <c r="U515" s="2" t="e">
        <f t="shared" si="92"/>
        <v>#DIV/0!</v>
      </c>
    </row>
    <row r="516" spans="1:21" x14ac:dyDescent="0.3">
      <c r="A516" s="1" t="str">
        <f>'D gesamt'!G518</f>
        <v>Institute of Island Studies</v>
      </c>
      <c r="B516" s="1" t="str">
        <f>'D gesamt'!H518</f>
        <v>Closed/Hybrid</v>
      </c>
      <c r="C516" s="1">
        <f>'D gesamt'!I518+'A gesamt'!I518+'CH gesamt'!I518</f>
        <v>0</v>
      </c>
      <c r="D516" s="1">
        <f>'D gesamt'!J518+'A gesamt'!J518+'CH gesamt'!J518</f>
        <v>0</v>
      </c>
      <c r="E516" s="1">
        <f>'D gesamt'!K518+'A gesamt'!K518+'CH gesamt'!K518</f>
        <v>4</v>
      </c>
      <c r="F516" s="1">
        <f>'D gesamt'!L518+'A gesamt'!L518+'CH gesamt'!L518</f>
        <v>4</v>
      </c>
      <c r="G516" s="1">
        <f>'D gesamt'!M518+'A gesamt'!M518+'CH gesamt'!M518</f>
        <v>1</v>
      </c>
      <c r="H516" s="1">
        <f>'D gesamt'!N518+'A gesamt'!N518+'CH gesamt'!N518</f>
        <v>2</v>
      </c>
      <c r="I516" s="1">
        <f>'D gesamt'!O518+'A gesamt'!O518+'CH gesamt'!O518</f>
        <v>11</v>
      </c>
      <c r="J516" s="2">
        <f t="shared" si="94"/>
        <v>1.5581994580298977E-5</v>
      </c>
      <c r="K516" s="7">
        <f t="shared" si="93"/>
        <v>0.99492735249163133</v>
      </c>
      <c r="L516" t="s">
        <v>1688</v>
      </c>
      <c r="M516" s="7">
        <f t="shared" ref="M516:M579" si="95">H516/H$1</f>
        <v>1.572240521354957E-5</v>
      </c>
      <c r="N516" s="1" t="s">
        <v>432</v>
      </c>
      <c r="O516" s="1" t="s">
        <v>4</v>
      </c>
      <c r="P516" s="7" t="e">
        <f t="shared" ref="P516:P579" si="96">D516/C516-1</f>
        <v>#DIV/0!</v>
      </c>
      <c r="Q516" s="7" t="e">
        <f t="shared" ref="Q516:Q579" si="97">E516/D516-1</f>
        <v>#DIV/0!</v>
      </c>
      <c r="R516" s="7">
        <f t="shared" ref="R516:R579" si="98">F516/E516-1</f>
        <v>0</v>
      </c>
      <c r="S516" s="7">
        <f t="shared" ref="S516:S579" si="99">G516/F516-1</f>
        <v>-0.75</v>
      </c>
      <c r="T516" s="7">
        <f t="shared" ref="T516:T579" si="100">H516/G516-1</f>
        <v>1</v>
      </c>
      <c r="U516" s="2" t="e">
        <f t="shared" ref="U516:U579" si="101">POWER((1+P516)*(1+Q516)*(1+R516)*(1+S516)*(1+T516),1/5)-1</f>
        <v>#DIV/0!</v>
      </c>
    </row>
    <row r="517" spans="1:21" x14ac:dyDescent="0.3">
      <c r="A517" s="1" t="str">
        <f>'D gesamt'!G519</f>
        <v>Moravske Zemsk Muzeum (Monrovian Museum)</v>
      </c>
      <c r="B517" s="1" t="str">
        <f>'D gesamt'!H519</f>
        <v>Closed/Hybrid</v>
      </c>
      <c r="C517" s="1">
        <f>'D gesamt'!I519+'A gesamt'!I519+'CH gesamt'!I519</f>
        <v>0</v>
      </c>
      <c r="D517" s="1">
        <f>'D gesamt'!J519+'A gesamt'!J519+'CH gesamt'!J519</f>
        <v>0</v>
      </c>
      <c r="E517" s="1">
        <f>'D gesamt'!K519+'A gesamt'!K519+'CH gesamt'!K519</f>
        <v>1</v>
      </c>
      <c r="F517" s="1">
        <f>'D gesamt'!L519+'A gesamt'!L519+'CH gesamt'!L519</f>
        <v>3</v>
      </c>
      <c r="G517" s="1">
        <f>'D gesamt'!M519+'A gesamt'!M519+'CH gesamt'!M519</f>
        <v>3</v>
      </c>
      <c r="H517" s="1">
        <f>'D gesamt'!N519+'A gesamt'!N519+'CH gesamt'!N519</f>
        <v>4</v>
      </c>
      <c r="I517" s="1">
        <f>'D gesamt'!O519+'A gesamt'!O519+'CH gesamt'!O519</f>
        <v>11</v>
      </c>
      <c r="J517" s="2">
        <f t="shared" si="94"/>
        <v>1.5581994580298977E-5</v>
      </c>
      <c r="K517" s="7">
        <f t="shared" ref="K517:K580" si="102">J517+K516</f>
        <v>0.99494293448621163</v>
      </c>
      <c r="L517" t="s">
        <v>1688</v>
      </c>
      <c r="M517" s="7">
        <f t="shared" si="95"/>
        <v>3.144481042709914E-5</v>
      </c>
      <c r="N517" s="1" t="s">
        <v>797</v>
      </c>
      <c r="O517" s="1" t="s">
        <v>4</v>
      </c>
      <c r="P517" s="7" t="e">
        <f t="shared" si="96"/>
        <v>#DIV/0!</v>
      </c>
      <c r="Q517" s="7" t="e">
        <f t="shared" si="97"/>
        <v>#DIV/0!</v>
      </c>
      <c r="R517" s="7">
        <f t="shared" si="98"/>
        <v>2</v>
      </c>
      <c r="S517" s="7">
        <f t="shared" si="99"/>
        <v>0</v>
      </c>
      <c r="T517" s="7">
        <f t="shared" si="100"/>
        <v>0.33333333333333326</v>
      </c>
      <c r="U517" s="2" t="e">
        <f t="shared" si="101"/>
        <v>#DIV/0!</v>
      </c>
    </row>
    <row r="518" spans="1:21" x14ac:dyDescent="0.3">
      <c r="A518" s="1" t="str">
        <f>'D gesamt'!G520</f>
        <v>The Korean Urological Association</v>
      </c>
      <c r="B518" s="1" t="str">
        <f>'D gesamt'!H520</f>
        <v>Closed/Hybrid</v>
      </c>
      <c r="C518" s="1">
        <f>'D gesamt'!I520+'A gesamt'!I520+'CH gesamt'!I520</f>
        <v>2</v>
      </c>
      <c r="D518" s="1">
        <f>'D gesamt'!J520+'A gesamt'!J520+'CH gesamt'!J520</f>
        <v>2</v>
      </c>
      <c r="E518" s="1">
        <f>'D gesamt'!K520+'A gesamt'!K520+'CH gesamt'!K520</f>
        <v>0</v>
      </c>
      <c r="F518" s="1">
        <f>'D gesamt'!L520+'A gesamt'!L520+'CH gesamt'!L520</f>
        <v>3</v>
      </c>
      <c r="G518" s="1">
        <f>'D gesamt'!M520+'A gesamt'!M520+'CH gesamt'!M520</f>
        <v>0</v>
      </c>
      <c r="H518" s="1">
        <f>'D gesamt'!N520+'A gesamt'!N520+'CH gesamt'!N520</f>
        <v>4</v>
      </c>
      <c r="I518" s="1">
        <f>'D gesamt'!O520+'A gesamt'!O520+'CH gesamt'!O520</f>
        <v>11</v>
      </c>
      <c r="J518" s="2">
        <f t="shared" si="94"/>
        <v>1.5581994580298977E-5</v>
      </c>
      <c r="K518" s="7">
        <f t="shared" si="102"/>
        <v>0.99495851648079192</v>
      </c>
      <c r="L518" t="s">
        <v>1688</v>
      </c>
      <c r="M518" s="7">
        <f t="shared" si="95"/>
        <v>3.144481042709914E-5</v>
      </c>
      <c r="N518" s="1" t="s">
        <v>731</v>
      </c>
      <c r="O518" s="1" t="s">
        <v>4</v>
      </c>
      <c r="P518" s="7">
        <f t="shared" si="96"/>
        <v>0</v>
      </c>
      <c r="Q518" s="7">
        <f t="shared" si="97"/>
        <v>-1</v>
      </c>
      <c r="R518" s="7" t="e">
        <f t="shared" si="98"/>
        <v>#DIV/0!</v>
      </c>
      <c r="S518" s="7">
        <f t="shared" si="99"/>
        <v>-1</v>
      </c>
      <c r="T518" s="7" t="e">
        <f t="shared" si="100"/>
        <v>#DIV/0!</v>
      </c>
      <c r="U518" s="2" t="e">
        <f t="shared" si="101"/>
        <v>#DIV/0!</v>
      </c>
    </row>
    <row r="519" spans="1:21" x14ac:dyDescent="0.3">
      <c r="A519" s="1" t="str">
        <f>'D gesamt'!G521</f>
        <v>American Society for Horticultural Science</v>
      </c>
      <c r="B519" s="1" t="str">
        <f>'D gesamt'!H521</f>
        <v>Closed/Hybrid</v>
      </c>
      <c r="C519" s="1">
        <f>'D gesamt'!I521+'A gesamt'!I521+'CH gesamt'!I521</f>
        <v>3</v>
      </c>
      <c r="D519" s="1">
        <f>'D gesamt'!J521+'A gesamt'!J521+'CH gesamt'!J521</f>
        <v>4</v>
      </c>
      <c r="E519" s="1">
        <f>'D gesamt'!K521+'A gesamt'!K521+'CH gesamt'!K521</f>
        <v>1</v>
      </c>
      <c r="F519" s="1">
        <f>'D gesamt'!L521+'A gesamt'!L521+'CH gesamt'!L521</f>
        <v>0</v>
      </c>
      <c r="G519" s="1">
        <f>'D gesamt'!M521+'A gesamt'!M521+'CH gesamt'!M521</f>
        <v>1</v>
      </c>
      <c r="H519" s="1">
        <f>'D gesamt'!N521+'A gesamt'!N521+'CH gesamt'!N521</f>
        <v>1</v>
      </c>
      <c r="I519" s="1">
        <f>'D gesamt'!O521+'A gesamt'!O521+'CH gesamt'!O521</f>
        <v>10</v>
      </c>
      <c r="J519" s="2">
        <f t="shared" si="94"/>
        <v>1.4165449618453614E-5</v>
      </c>
      <c r="K519" s="7">
        <f t="shared" si="102"/>
        <v>0.99497268193041033</v>
      </c>
      <c r="L519" t="s">
        <v>1688</v>
      </c>
      <c r="M519" s="7">
        <f t="shared" si="95"/>
        <v>7.861202606774785E-6</v>
      </c>
      <c r="N519" s="1" t="s">
        <v>781</v>
      </c>
      <c r="O519" s="1" t="s">
        <v>4</v>
      </c>
      <c r="P519" s="7">
        <f t="shared" si="96"/>
        <v>0.33333333333333326</v>
      </c>
      <c r="Q519" s="7">
        <f t="shared" si="97"/>
        <v>-0.75</v>
      </c>
      <c r="R519" s="7">
        <f t="shared" si="98"/>
        <v>-1</v>
      </c>
      <c r="S519" s="7" t="e">
        <f t="shared" si="99"/>
        <v>#DIV/0!</v>
      </c>
      <c r="T519" s="7">
        <f t="shared" si="100"/>
        <v>0</v>
      </c>
      <c r="U519" s="2" t="e">
        <f t="shared" si="101"/>
        <v>#DIV/0!</v>
      </c>
    </row>
    <row r="520" spans="1:21" x14ac:dyDescent="0.3">
      <c r="A520" s="1" t="str">
        <f>'D gesamt'!G522</f>
        <v>Ediciones Universidad de Salamanca</v>
      </c>
      <c r="B520" s="1" t="str">
        <f>'D gesamt'!H522</f>
        <v>Closed/Hybrid</v>
      </c>
      <c r="C520" s="1">
        <f>'D gesamt'!I522+'A gesamt'!I522+'CH gesamt'!I522</f>
        <v>0</v>
      </c>
      <c r="D520" s="1">
        <f>'D gesamt'!J522+'A gesamt'!J522+'CH gesamt'!J522</f>
        <v>1</v>
      </c>
      <c r="E520" s="1">
        <f>'D gesamt'!K522+'A gesamt'!K522+'CH gesamt'!K522</f>
        <v>5</v>
      </c>
      <c r="F520" s="1">
        <f>'D gesamt'!L522+'A gesamt'!L522+'CH gesamt'!L522</f>
        <v>0</v>
      </c>
      <c r="G520" s="1">
        <f>'D gesamt'!M522+'A gesamt'!M522+'CH gesamt'!M522</f>
        <v>1</v>
      </c>
      <c r="H520" s="1">
        <f>'D gesamt'!N522+'A gesamt'!N522+'CH gesamt'!N522</f>
        <v>3</v>
      </c>
      <c r="I520" s="1">
        <f>'D gesamt'!O522+'A gesamt'!O522+'CH gesamt'!O522</f>
        <v>10</v>
      </c>
      <c r="J520" s="2">
        <f t="shared" si="94"/>
        <v>1.4165449618453614E-5</v>
      </c>
      <c r="K520" s="7">
        <f t="shared" si="102"/>
        <v>0.99498684738002874</v>
      </c>
      <c r="L520" t="s">
        <v>1688</v>
      </c>
      <c r="M520" s="7">
        <f t="shared" si="95"/>
        <v>2.3583607820324353E-5</v>
      </c>
      <c r="N520" s="1" t="s">
        <v>725</v>
      </c>
      <c r="O520" s="1" t="s">
        <v>4</v>
      </c>
      <c r="P520" s="7" t="e">
        <f t="shared" si="96"/>
        <v>#DIV/0!</v>
      </c>
      <c r="Q520" s="7">
        <f t="shared" si="97"/>
        <v>4</v>
      </c>
      <c r="R520" s="7">
        <f t="shared" si="98"/>
        <v>-1</v>
      </c>
      <c r="S520" s="7" t="e">
        <f t="shared" si="99"/>
        <v>#DIV/0!</v>
      </c>
      <c r="T520" s="7">
        <f t="shared" si="100"/>
        <v>2</v>
      </c>
      <c r="U520" s="2" t="e">
        <f t="shared" si="101"/>
        <v>#DIV/0!</v>
      </c>
    </row>
    <row r="521" spans="1:21" x14ac:dyDescent="0.3">
      <c r="A521" s="1" t="str">
        <f>'D gesamt'!G523</f>
        <v>Institute of Physiology of the Czech Academy of Sciences</v>
      </c>
      <c r="B521" s="1" t="str">
        <f>'D gesamt'!H523</f>
        <v>Closed/Hybrid</v>
      </c>
      <c r="C521" s="1">
        <f>'D gesamt'!I523+'A gesamt'!I523+'CH gesamt'!I523</f>
        <v>2</v>
      </c>
      <c r="D521" s="1">
        <f>'D gesamt'!J523+'A gesamt'!J523+'CH gesamt'!J523</f>
        <v>0</v>
      </c>
      <c r="E521" s="1">
        <f>'D gesamt'!K523+'A gesamt'!K523+'CH gesamt'!K523</f>
        <v>4</v>
      </c>
      <c r="F521" s="1">
        <f>'D gesamt'!L523+'A gesamt'!L523+'CH gesamt'!L523</f>
        <v>3</v>
      </c>
      <c r="G521" s="1">
        <f>'D gesamt'!M523+'A gesamt'!M523+'CH gesamt'!M523</f>
        <v>2</v>
      </c>
      <c r="H521" s="1">
        <f>'D gesamt'!N523+'A gesamt'!N523+'CH gesamt'!N523</f>
        <v>0</v>
      </c>
      <c r="I521" s="1">
        <f>'D gesamt'!O523+'A gesamt'!O523+'CH gesamt'!O523</f>
        <v>11</v>
      </c>
      <c r="J521" s="2">
        <f t="shared" si="94"/>
        <v>1.5581994580298977E-5</v>
      </c>
      <c r="K521" s="7">
        <f t="shared" si="102"/>
        <v>0.99500242937460903</v>
      </c>
      <c r="L521" t="s">
        <v>1688</v>
      </c>
      <c r="M521" s="7">
        <f t="shared" si="95"/>
        <v>0</v>
      </c>
      <c r="N521" s="1" t="s">
        <v>253</v>
      </c>
      <c r="O521" s="1" t="s">
        <v>4</v>
      </c>
      <c r="P521" s="7">
        <f t="shared" si="96"/>
        <v>-1</v>
      </c>
      <c r="Q521" s="7" t="e">
        <f t="shared" si="97"/>
        <v>#DIV/0!</v>
      </c>
      <c r="R521" s="7">
        <f t="shared" si="98"/>
        <v>-0.25</v>
      </c>
      <c r="S521" s="7">
        <f t="shared" si="99"/>
        <v>-0.33333333333333337</v>
      </c>
      <c r="T521" s="7">
        <f t="shared" si="100"/>
        <v>-1</v>
      </c>
      <c r="U521" s="2" t="e">
        <f t="shared" si="101"/>
        <v>#DIV/0!</v>
      </c>
    </row>
    <row r="522" spans="1:21" x14ac:dyDescent="0.3">
      <c r="A522" s="1" t="str">
        <f>'D gesamt'!G524</f>
        <v>The Kielanowski Institute of Animal Physiology and Nutrition, PAS</v>
      </c>
      <c r="B522" s="1" t="str">
        <f>'D gesamt'!H524</f>
        <v>Closed/Hybrid</v>
      </c>
      <c r="C522" s="1">
        <f>'D gesamt'!I524+'A gesamt'!I524+'CH gesamt'!I524</f>
        <v>2</v>
      </c>
      <c r="D522" s="1">
        <f>'D gesamt'!J524+'A gesamt'!J524+'CH gesamt'!J524</f>
        <v>1</v>
      </c>
      <c r="E522" s="1">
        <f>'D gesamt'!K524+'A gesamt'!K524+'CH gesamt'!K524</f>
        <v>0</v>
      </c>
      <c r="F522" s="1">
        <f>'D gesamt'!L524+'A gesamt'!L524+'CH gesamt'!L524</f>
        <v>1</v>
      </c>
      <c r="G522" s="1">
        <f>'D gesamt'!M524+'A gesamt'!M524+'CH gesamt'!M524</f>
        <v>2</v>
      </c>
      <c r="H522" s="1">
        <f>'D gesamt'!N524+'A gesamt'!N524+'CH gesamt'!N524</f>
        <v>5</v>
      </c>
      <c r="I522" s="1">
        <f>'D gesamt'!O524+'A gesamt'!O524+'CH gesamt'!O524</f>
        <v>11</v>
      </c>
      <c r="J522" s="2">
        <f t="shared" si="94"/>
        <v>1.5581994580298977E-5</v>
      </c>
      <c r="K522" s="7">
        <f t="shared" si="102"/>
        <v>0.99501801136918933</v>
      </c>
      <c r="L522" t="s">
        <v>1688</v>
      </c>
      <c r="M522" s="7">
        <f t="shared" si="95"/>
        <v>3.930601303387392E-5</v>
      </c>
      <c r="N522" s="1" t="s">
        <v>773</v>
      </c>
      <c r="O522" s="1" t="s">
        <v>4</v>
      </c>
      <c r="P522" s="7">
        <f t="shared" si="96"/>
        <v>-0.5</v>
      </c>
      <c r="Q522" s="7">
        <f t="shared" si="97"/>
        <v>-1</v>
      </c>
      <c r="R522" s="7" t="e">
        <f t="shared" si="98"/>
        <v>#DIV/0!</v>
      </c>
      <c r="S522" s="7">
        <f t="shared" si="99"/>
        <v>1</v>
      </c>
      <c r="T522" s="7">
        <f t="shared" si="100"/>
        <v>1.5</v>
      </c>
      <c r="U522" s="2" t="e">
        <f t="shared" si="101"/>
        <v>#DIV/0!</v>
      </c>
    </row>
    <row r="523" spans="1:21" x14ac:dyDescent="0.3">
      <c r="A523" s="1" t="str">
        <f>'D gesamt'!G525</f>
        <v>International Society of Offshore and Polar Engineers</v>
      </c>
      <c r="B523" s="1" t="str">
        <f>'D gesamt'!H525</f>
        <v>Closed/Hybrid</v>
      </c>
      <c r="C523" s="1">
        <f>'D gesamt'!I525+'A gesamt'!I525+'CH gesamt'!I525</f>
        <v>2</v>
      </c>
      <c r="D523" s="1">
        <f>'D gesamt'!J525+'A gesamt'!J525+'CH gesamt'!J525</f>
        <v>2</v>
      </c>
      <c r="E523" s="1">
        <f>'D gesamt'!K525+'A gesamt'!K525+'CH gesamt'!K525</f>
        <v>2</v>
      </c>
      <c r="F523" s="1">
        <f>'D gesamt'!L525+'A gesamt'!L525+'CH gesamt'!L525</f>
        <v>4</v>
      </c>
      <c r="G523" s="1">
        <f>'D gesamt'!M525+'A gesamt'!M525+'CH gesamt'!M525</f>
        <v>0</v>
      </c>
      <c r="H523" s="1">
        <f>'D gesamt'!N525+'A gesamt'!N525+'CH gesamt'!N525</f>
        <v>0</v>
      </c>
      <c r="I523" s="1">
        <f>'D gesamt'!O525+'A gesamt'!O525+'CH gesamt'!O525</f>
        <v>10</v>
      </c>
      <c r="J523" s="2">
        <f t="shared" si="94"/>
        <v>1.4165449618453614E-5</v>
      </c>
      <c r="K523" s="7">
        <f t="shared" si="102"/>
        <v>0.99503217681880773</v>
      </c>
      <c r="L523" t="s">
        <v>1688</v>
      </c>
      <c r="M523" s="7">
        <f t="shared" si="95"/>
        <v>0</v>
      </c>
      <c r="N523" s="1" t="s">
        <v>754</v>
      </c>
      <c r="O523" s="1" t="s">
        <v>4</v>
      </c>
      <c r="P523" s="7">
        <f t="shared" si="96"/>
        <v>0</v>
      </c>
      <c r="Q523" s="7">
        <f t="shared" si="97"/>
        <v>0</v>
      </c>
      <c r="R523" s="7">
        <f t="shared" si="98"/>
        <v>1</v>
      </c>
      <c r="S523" s="7">
        <f t="shared" si="99"/>
        <v>-1</v>
      </c>
      <c r="T523" s="7" t="e">
        <f t="shared" si="100"/>
        <v>#DIV/0!</v>
      </c>
      <c r="U523" s="2" t="e">
        <f t="shared" si="101"/>
        <v>#DIV/0!</v>
      </c>
    </row>
    <row r="524" spans="1:21" x14ac:dyDescent="0.3">
      <c r="A524" s="1" t="str">
        <f>'D gesamt'!G526</f>
        <v>Pacini Editore</v>
      </c>
      <c r="B524" s="1" t="str">
        <f>'D gesamt'!H526</f>
        <v>Closed/Hybrid</v>
      </c>
      <c r="C524" s="1">
        <f>'D gesamt'!I526+'A gesamt'!I526+'CH gesamt'!I526</f>
        <v>0</v>
      </c>
      <c r="D524" s="1">
        <f>'D gesamt'!J526+'A gesamt'!J526+'CH gesamt'!J526</f>
        <v>1</v>
      </c>
      <c r="E524" s="1">
        <f>'D gesamt'!K526+'A gesamt'!K526+'CH gesamt'!K526</f>
        <v>3</v>
      </c>
      <c r="F524" s="1">
        <f>'D gesamt'!L526+'A gesamt'!L526+'CH gesamt'!L526</f>
        <v>2</v>
      </c>
      <c r="G524" s="1">
        <f>'D gesamt'!M526+'A gesamt'!M526+'CH gesamt'!M526</f>
        <v>4</v>
      </c>
      <c r="H524" s="1">
        <f>'D gesamt'!N526+'A gesamt'!N526+'CH gesamt'!N526</f>
        <v>0</v>
      </c>
      <c r="I524" s="1">
        <f>'D gesamt'!O526+'A gesamt'!O526+'CH gesamt'!O526</f>
        <v>10</v>
      </c>
      <c r="J524" s="2">
        <f t="shared" si="94"/>
        <v>1.4165449618453614E-5</v>
      </c>
      <c r="K524" s="7">
        <f t="shared" si="102"/>
        <v>0.99504634226842614</v>
      </c>
      <c r="L524" t="s">
        <v>1688</v>
      </c>
      <c r="M524" s="7">
        <f t="shared" si="95"/>
        <v>0</v>
      </c>
      <c r="N524" s="1" t="s">
        <v>689</v>
      </c>
      <c r="O524" s="1" t="s">
        <v>4</v>
      </c>
      <c r="P524" s="7" t="e">
        <f t="shared" si="96"/>
        <v>#DIV/0!</v>
      </c>
      <c r="Q524" s="7">
        <f t="shared" si="97"/>
        <v>2</v>
      </c>
      <c r="R524" s="7">
        <f t="shared" si="98"/>
        <v>-0.33333333333333337</v>
      </c>
      <c r="S524" s="7">
        <f t="shared" si="99"/>
        <v>1</v>
      </c>
      <c r="T524" s="7">
        <f t="shared" si="100"/>
        <v>-1</v>
      </c>
      <c r="U524" s="2" t="e">
        <f t="shared" si="101"/>
        <v>#DIV/0!</v>
      </c>
    </row>
    <row r="525" spans="1:21" x14ac:dyDescent="0.3">
      <c r="A525" s="1" t="str">
        <f>'D gesamt'!G527</f>
        <v>Society of Petroleum Engineers (SPE)</v>
      </c>
      <c r="B525" s="1" t="str">
        <f>'D gesamt'!H527</f>
        <v>Closed/Hybrid</v>
      </c>
      <c r="C525" s="1">
        <f>'D gesamt'!I527+'A gesamt'!I527+'CH gesamt'!I527</f>
        <v>3</v>
      </c>
      <c r="D525" s="1">
        <f>'D gesamt'!J527+'A gesamt'!J527+'CH gesamt'!J527</f>
        <v>1</v>
      </c>
      <c r="E525" s="1">
        <f>'D gesamt'!K527+'A gesamt'!K527+'CH gesamt'!K527</f>
        <v>2</v>
      </c>
      <c r="F525" s="1">
        <f>'D gesamt'!L527+'A gesamt'!L527+'CH gesamt'!L527</f>
        <v>1</v>
      </c>
      <c r="G525" s="1">
        <f>'D gesamt'!M527+'A gesamt'!M527+'CH gesamt'!M527</f>
        <v>2</v>
      </c>
      <c r="H525" s="1">
        <f>'D gesamt'!N527+'A gesamt'!N527+'CH gesamt'!N527</f>
        <v>1</v>
      </c>
      <c r="I525" s="1">
        <f>'D gesamt'!O527+'A gesamt'!O527+'CH gesamt'!O527</f>
        <v>10</v>
      </c>
      <c r="J525" s="2">
        <f t="shared" si="94"/>
        <v>1.4165449618453614E-5</v>
      </c>
      <c r="K525" s="7">
        <f t="shared" si="102"/>
        <v>0.99506050771804455</v>
      </c>
      <c r="L525" t="s">
        <v>1688</v>
      </c>
      <c r="M525" s="7">
        <f t="shared" si="95"/>
        <v>7.861202606774785E-6</v>
      </c>
      <c r="N525" s="1" t="s">
        <v>733</v>
      </c>
      <c r="O525" s="1" t="s">
        <v>4</v>
      </c>
      <c r="P525" s="7">
        <f t="shared" si="96"/>
        <v>-0.66666666666666674</v>
      </c>
      <c r="Q525" s="7">
        <f t="shared" si="97"/>
        <v>1</v>
      </c>
      <c r="R525" s="7">
        <f t="shared" si="98"/>
        <v>-0.5</v>
      </c>
      <c r="S525" s="7">
        <f t="shared" si="99"/>
        <v>1</v>
      </c>
      <c r="T525" s="7">
        <f t="shared" si="100"/>
        <v>-0.5</v>
      </c>
      <c r="U525" s="2">
        <f t="shared" si="101"/>
        <v>-0.19725843823976941</v>
      </c>
    </row>
    <row r="526" spans="1:21" x14ac:dyDescent="0.3">
      <c r="A526" s="1" t="str">
        <f>'D gesamt'!G528</f>
        <v>Intersections</v>
      </c>
      <c r="B526" s="1" t="str">
        <f>'D gesamt'!H528</f>
        <v>Closed/Hybrid</v>
      </c>
      <c r="C526" s="1">
        <f>'D gesamt'!I528+'A gesamt'!I528+'CH gesamt'!I528</f>
        <v>0</v>
      </c>
      <c r="D526" s="1">
        <f>'D gesamt'!J528+'A gesamt'!J528+'CH gesamt'!J528</f>
        <v>2</v>
      </c>
      <c r="E526" s="1">
        <f>'D gesamt'!K528+'A gesamt'!K528+'CH gesamt'!K528</f>
        <v>1</v>
      </c>
      <c r="F526" s="1">
        <f>'D gesamt'!L528+'A gesamt'!L528+'CH gesamt'!L528</f>
        <v>2</v>
      </c>
      <c r="G526" s="1">
        <f>'D gesamt'!M528+'A gesamt'!M528+'CH gesamt'!M528</f>
        <v>1</v>
      </c>
      <c r="H526" s="1">
        <f>'D gesamt'!N528+'A gesamt'!N528+'CH gesamt'!N528</f>
        <v>4</v>
      </c>
      <c r="I526" s="1">
        <f>'D gesamt'!O528+'A gesamt'!O528+'CH gesamt'!O528</f>
        <v>10</v>
      </c>
      <c r="J526" s="2">
        <f t="shared" si="94"/>
        <v>1.4165449618453614E-5</v>
      </c>
      <c r="K526" s="7">
        <f t="shared" si="102"/>
        <v>0.99507467316766296</v>
      </c>
      <c r="L526" t="s">
        <v>1688</v>
      </c>
      <c r="M526" s="7">
        <f t="shared" si="95"/>
        <v>3.144481042709914E-5</v>
      </c>
      <c r="N526" s="1" t="s">
        <v>433</v>
      </c>
      <c r="O526" s="1" t="s">
        <v>4</v>
      </c>
      <c r="P526" s="7" t="e">
        <f t="shared" si="96"/>
        <v>#DIV/0!</v>
      </c>
      <c r="Q526" s="7">
        <f t="shared" si="97"/>
        <v>-0.5</v>
      </c>
      <c r="R526" s="7">
        <f t="shared" si="98"/>
        <v>1</v>
      </c>
      <c r="S526" s="7">
        <f t="shared" si="99"/>
        <v>-0.5</v>
      </c>
      <c r="T526" s="7">
        <f t="shared" si="100"/>
        <v>3</v>
      </c>
      <c r="U526" s="2" t="e">
        <f t="shared" si="101"/>
        <v>#DIV/0!</v>
      </c>
    </row>
    <row r="527" spans="1:21" x14ac:dyDescent="0.3">
      <c r="A527" s="1" t="str">
        <f>'D gesamt'!G529</f>
        <v>Engineering Sciences Press</v>
      </c>
      <c r="B527" s="1" t="str">
        <f>'D gesamt'!H529</f>
        <v>Closed/Hybrid</v>
      </c>
      <c r="C527" s="1">
        <f>'D gesamt'!I529+'A gesamt'!I529+'CH gesamt'!I529</f>
        <v>0</v>
      </c>
      <c r="D527" s="1">
        <f>'D gesamt'!J529+'A gesamt'!J529+'CH gesamt'!J529</f>
        <v>0</v>
      </c>
      <c r="E527" s="1">
        <f>'D gesamt'!K529+'A gesamt'!K529+'CH gesamt'!K529</f>
        <v>1</v>
      </c>
      <c r="F527" s="1">
        <f>'D gesamt'!L529+'A gesamt'!L529+'CH gesamt'!L529</f>
        <v>4</v>
      </c>
      <c r="G527" s="1">
        <f>'D gesamt'!M529+'A gesamt'!M529+'CH gesamt'!M529</f>
        <v>1</v>
      </c>
      <c r="H527" s="1">
        <f>'D gesamt'!N529+'A gesamt'!N529+'CH gesamt'!N529</f>
        <v>3</v>
      </c>
      <c r="I527" s="1">
        <f>'D gesamt'!O529+'A gesamt'!O529+'CH gesamt'!O529</f>
        <v>9</v>
      </c>
      <c r="J527" s="2">
        <f t="shared" si="94"/>
        <v>1.2748904656608253E-5</v>
      </c>
      <c r="K527" s="7">
        <f t="shared" si="102"/>
        <v>0.99508742207231959</v>
      </c>
      <c r="L527" t="s">
        <v>1688</v>
      </c>
      <c r="M527" s="7">
        <f t="shared" si="95"/>
        <v>2.3583607820324353E-5</v>
      </c>
      <c r="N527" s="1" t="s">
        <v>340</v>
      </c>
      <c r="O527" s="1" t="s">
        <v>4</v>
      </c>
      <c r="P527" s="7" t="e">
        <f t="shared" si="96"/>
        <v>#DIV/0!</v>
      </c>
      <c r="Q527" s="7" t="e">
        <f t="shared" si="97"/>
        <v>#DIV/0!</v>
      </c>
      <c r="R527" s="7">
        <f t="shared" si="98"/>
        <v>3</v>
      </c>
      <c r="S527" s="7">
        <f t="shared" si="99"/>
        <v>-0.75</v>
      </c>
      <c r="T527" s="7">
        <f t="shared" si="100"/>
        <v>2</v>
      </c>
      <c r="U527" s="2" t="e">
        <f t="shared" si="101"/>
        <v>#DIV/0!</v>
      </c>
    </row>
    <row r="528" spans="1:21" x14ac:dyDescent="0.3">
      <c r="A528" s="1" t="str">
        <f>'D gesamt'!G530</f>
        <v>Xia &amp; He Publishing</v>
      </c>
      <c r="B528" s="1" t="str">
        <f>'D gesamt'!H530</f>
        <v>Closed/Hybrid</v>
      </c>
      <c r="C528" s="1">
        <f>'D gesamt'!I530+'A gesamt'!I530+'CH gesamt'!I530</f>
        <v>1</v>
      </c>
      <c r="D528" s="1">
        <f>'D gesamt'!J530+'A gesamt'!J530+'CH gesamt'!J530</f>
        <v>1</v>
      </c>
      <c r="E528" s="1">
        <f>'D gesamt'!K530+'A gesamt'!K530+'CH gesamt'!K530</f>
        <v>2</v>
      </c>
      <c r="F528" s="1">
        <f>'D gesamt'!L530+'A gesamt'!L530+'CH gesamt'!L530</f>
        <v>4</v>
      </c>
      <c r="G528" s="1">
        <f>'D gesamt'!M530+'A gesamt'!M530+'CH gesamt'!M530</f>
        <v>0</v>
      </c>
      <c r="H528" s="1">
        <f>'D gesamt'!N530+'A gesamt'!N530+'CH gesamt'!N530</f>
        <v>1</v>
      </c>
      <c r="I528" s="1">
        <f>'D gesamt'!O530+'A gesamt'!O530+'CH gesamt'!O530</f>
        <v>9</v>
      </c>
      <c r="J528" s="2">
        <f t="shared" si="94"/>
        <v>1.2748904656608253E-5</v>
      </c>
      <c r="K528" s="7">
        <f t="shared" si="102"/>
        <v>0.99510017097697623</v>
      </c>
      <c r="L528" t="s">
        <v>1688</v>
      </c>
      <c r="M528" s="7">
        <f t="shared" si="95"/>
        <v>7.861202606774785E-6</v>
      </c>
      <c r="N528" s="1" t="s">
        <v>774</v>
      </c>
      <c r="O528" s="1" t="s">
        <v>4</v>
      </c>
      <c r="P528" s="7">
        <f t="shared" si="96"/>
        <v>0</v>
      </c>
      <c r="Q528" s="7">
        <f t="shared" si="97"/>
        <v>1</v>
      </c>
      <c r="R528" s="7">
        <f t="shared" si="98"/>
        <v>1</v>
      </c>
      <c r="S528" s="7">
        <f t="shared" si="99"/>
        <v>-1</v>
      </c>
      <c r="T528" s="7" t="e">
        <f t="shared" si="100"/>
        <v>#DIV/0!</v>
      </c>
      <c r="U528" s="2" t="e">
        <f t="shared" si="101"/>
        <v>#DIV/0!</v>
      </c>
    </row>
    <row r="529" spans="1:21" x14ac:dyDescent="0.3">
      <c r="A529" s="1" t="str">
        <f>'D gesamt'!G531</f>
        <v>Johns Hopkins School Bloomberg School of Public Health, Center for Communication Programs</v>
      </c>
      <c r="B529" s="1" t="str">
        <f>'D gesamt'!H531</f>
        <v>Closed/Hybrid</v>
      </c>
      <c r="C529" s="1">
        <f>'D gesamt'!I531+'A gesamt'!I531+'CH gesamt'!I531</f>
        <v>2</v>
      </c>
      <c r="D529" s="1">
        <f>'D gesamt'!J531+'A gesamt'!J531+'CH gesamt'!J531</f>
        <v>0</v>
      </c>
      <c r="E529" s="1">
        <f>'D gesamt'!K531+'A gesamt'!K531+'CH gesamt'!K531</f>
        <v>3</v>
      </c>
      <c r="F529" s="1">
        <f>'D gesamt'!L531+'A gesamt'!L531+'CH gesamt'!L531</f>
        <v>3</v>
      </c>
      <c r="G529" s="1">
        <f>'D gesamt'!M531+'A gesamt'!M531+'CH gesamt'!M531</f>
        <v>1</v>
      </c>
      <c r="H529" s="1">
        <f>'D gesamt'!N531+'A gesamt'!N531+'CH gesamt'!N531</f>
        <v>0</v>
      </c>
      <c r="I529" s="1">
        <f>'D gesamt'!O531+'A gesamt'!O531+'CH gesamt'!O531</f>
        <v>9</v>
      </c>
      <c r="J529" s="2">
        <f t="shared" si="94"/>
        <v>1.2748904656608253E-5</v>
      </c>
      <c r="K529" s="7">
        <f t="shared" si="102"/>
        <v>0.99511291988163286</v>
      </c>
      <c r="L529" t="s">
        <v>1688</v>
      </c>
      <c r="M529" s="7">
        <f t="shared" si="95"/>
        <v>0</v>
      </c>
      <c r="N529" s="1" t="s">
        <v>672</v>
      </c>
      <c r="O529" s="1" t="s">
        <v>4</v>
      </c>
      <c r="P529" s="7">
        <f t="shared" si="96"/>
        <v>-1</v>
      </c>
      <c r="Q529" s="7" t="e">
        <f t="shared" si="97"/>
        <v>#DIV/0!</v>
      </c>
      <c r="R529" s="7">
        <f t="shared" si="98"/>
        <v>0</v>
      </c>
      <c r="S529" s="7">
        <f t="shared" si="99"/>
        <v>-0.66666666666666674</v>
      </c>
      <c r="T529" s="7">
        <f t="shared" si="100"/>
        <v>-1</v>
      </c>
      <c r="U529" s="2" t="e">
        <f t="shared" si="101"/>
        <v>#DIV/0!</v>
      </c>
    </row>
    <row r="530" spans="1:21" x14ac:dyDescent="0.3">
      <c r="A530" s="1" t="str">
        <f>'D gesamt'!G532</f>
        <v>Universidade de Estado do Rio de Janeiro</v>
      </c>
      <c r="B530" s="1" t="str">
        <f>'D gesamt'!H532</f>
        <v>Closed/Hybrid</v>
      </c>
      <c r="C530" s="1">
        <f>'D gesamt'!I532+'A gesamt'!I532+'CH gesamt'!I532</f>
        <v>0</v>
      </c>
      <c r="D530" s="1">
        <f>'D gesamt'!J532+'A gesamt'!J532+'CH gesamt'!J532</f>
        <v>2</v>
      </c>
      <c r="E530" s="1">
        <f>'D gesamt'!K532+'A gesamt'!K532+'CH gesamt'!K532</f>
        <v>5</v>
      </c>
      <c r="F530" s="1">
        <f>'D gesamt'!L532+'A gesamt'!L532+'CH gesamt'!L532</f>
        <v>0</v>
      </c>
      <c r="G530" s="1">
        <f>'D gesamt'!M532+'A gesamt'!M532+'CH gesamt'!M532</f>
        <v>2</v>
      </c>
      <c r="H530" s="1">
        <f>'D gesamt'!N532+'A gesamt'!N532+'CH gesamt'!N532</f>
        <v>0</v>
      </c>
      <c r="I530" s="1">
        <f>'D gesamt'!O532+'A gesamt'!O532+'CH gesamt'!O532</f>
        <v>9</v>
      </c>
      <c r="J530" s="2">
        <f t="shared" si="94"/>
        <v>1.2748904656608253E-5</v>
      </c>
      <c r="K530" s="7">
        <f t="shared" si="102"/>
        <v>0.9951256687862895</v>
      </c>
      <c r="L530" t="s">
        <v>1688</v>
      </c>
      <c r="M530" s="7">
        <f t="shared" si="95"/>
        <v>0</v>
      </c>
      <c r="N530" s="1" t="s">
        <v>698</v>
      </c>
      <c r="O530" s="1" t="s">
        <v>4</v>
      </c>
      <c r="P530" s="7" t="e">
        <f t="shared" si="96"/>
        <v>#DIV/0!</v>
      </c>
      <c r="Q530" s="7">
        <f t="shared" si="97"/>
        <v>1.5</v>
      </c>
      <c r="R530" s="7">
        <f t="shared" si="98"/>
        <v>-1</v>
      </c>
      <c r="S530" s="7" t="e">
        <f t="shared" si="99"/>
        <v>#DIV/0!</v>
      </c>
      <c r="T530" s="7">
        <f t="shared" si="100"/>
        <v>-1</v>
      </c>
      <c r="U530" s="2" t="e">
        <f t="shared" si="101"/>
        <v>#DIV/0!</v>
      </c>
    </row>
    <row r="531" spans="1:21" x14ac:dyDescent="0.3">
      <c r="A531" s="1" t="str">
        <f>'D gesamt'!G533</f>
        <v>University of Wyoming Libraries</v>
      </c>
      <c r="B531" s="1" t="str">
        <f>'D gesamt'!H533</f>
        <v>Closed/Hybrid</v>
      </c>
      <c r="C531" s="1">
        <f>'D gesamt'!I533+'A gesamt'!I533+'CH gesamt'!I533</f>
        <v>3</v>
      </c>
      <c r="D531" s="1">
        <f>'D gesamt'!J533+'A gesamt'!J533+'CH gesamt'!J533</f>
        <v>0</v>
      </c>
      <c r="E531" s="1">
        <f>'D gesamt'!K533+'A gesamt'!K533+'CH gesamt'!K533</f>
        <v>1</v>
      </c>
      <c r="F531" s="1">
        <f>'D gesamt'!L533+'A gesamt'!L533+'CH gesamt'!L533</f>
        <v>2</v>
      </c>
      <c r="G531" s="1">
        <f>'D gesamt'!M533+'A gesamt'!M533+'CH gesamt'!M533</f>
        <v>2</v>
      </c>
      <c r="H531" s="1">
        <f>'D gesamt'!N533+'A gesamt'!N533+'CH gesamt'!N533</f>
        <v>1</v>
      </c>
      <c r="I531" s="1">
        <f>'D gesamt'!O533+'A gesamt'!O533+'CH gesamt'!O533</f>
        <v>9</v>
      </c>
      <c r="J531" s="2">
        <f t="shared" si="94"/>
        <v>1.2748904656608253E-5</v>
      </c>
      <c r="K531" s="7">
        <f t="shared" si="102"/>
        <v>0.99513841769094613</v>
      </c>
      <c r="L531" t="s">
        <v>1688</v>
      </c>
      <c r="M531" s="7">
        <f t="shared" si="95"/>
        <v>7.861202606774785E-6</v>
      </c>
      <c r="N531" s="1" t="s">
        <v>785</v>
      </c>
      <c r="O531" s="1" t="s">
        <v>4</v>
      </c>
      <c r="P531" s="7">
        <f t="shared" si="96"/>
        <v>-1</v>
      </c>
      <c r="Q531" s="7" t="e">
        <f t="shared" si="97"/>
        <v>#DIV/0!</v>
      </c>
      <c r="R531" s="7">
        <f t="shared" si="98"/>
        <v>1</v>
      </c>
      <c r="S531" s="7">
        <f t="shared" si="99"/>
        <v>0</v>
      </c>
      <c r="T531" s="7">
        <f t="shared" si="100"/>
        <v>-0.5</v>
      </c>
      <c r="U531" s="2" t="e">
        <f t="shared" si="101"/>
        <v>#DIV/0!</v>
      </c>
    </row>
    <row r="532" spans="1:21" x14ac:dyDescent="0.3">
      <c r="A532" s="1" t="str">
        <f>'D gesamt'!G534</f>
        <v>ECM Research Journal</v>
      </c>
      <c r="B532" s="1" t="str">
        <f>'D gesamt'!H534</f>
        <v>Closed/Hybrid</v>
      </c>
      <c r="C532" s="1">
        <f>'D gesamt'!I534+'A gesamt'!I534+'CH gesamt'!I534</f>
        <v>1</v>
      </c>
      <c r="D532" s="1">
        <f>'D gesamt'!J534+'A gesamt'!J534+'CH gesamt'!J534</f>
        <v>4</v>
      </c>
      <c r="E532" s="1">
        <f>'D gesamt'!K534+'A gesamt'!K534+'CH gesamt'!K534</f>
        <v>0</v>
      </c>
      <c r="F532" s="1">
        <f>'D gesamt'!L534+'A gesamt'!L534+'CH gesamt'!L534</f>
        <v>2</v>
      </c>
      <c r="G532" s="1">
        <f>'D gesamt'!M534+'A gesamt'!M534+'CH gesamt'!M534</f>
        <v>2</v>
      </c>
      <c r="H532" s="1">
        <f>'D gesamt'!N534+'A gesamt'!N534+'CH gesamt'!N534</f>
        <v>0</v>
      </c>
      <c r="I532" s="1">
        <f>'D gesamt'!O534+'A gesamt'!O534+'CH gesamt'!O534</f>
        <v>9</v>
      </c>
      <c r="J532" s="2">
        <f t="shared" si="94"/>
        <v>1.2748904656608253E-5</v>
      </c>
      <c r="K532" s="7">
        <f t="shared" si="102"/>
        <v>0.99515116659560277</v>
      </c>
      <c r="L532" t="s">
        <v>1688</v>
      </c>
      <c r="M532" s="7">
        <f t="shared" si="95"/>
        <v>0</v>
      </c>
      <c r="N532" s="1" t="s">
        <v>653</v>
      </c>
      <c r="O532" s="1" t="s">
        <v>4</v>
      </c>
      <c r="P532" s="7">
        <f t="shared" si="96"/>
        <v>3</v>
      </c>
      <c r="Q532" s="7">
        <f t="shared" si="97"/>
        <v>-1</v>
      </c>
      <c r="R532" s="7" t="e">
        <f t="shared" si="98"/>
        <v>#DIV/0!</v>
      </c>
      <c r="S532" s="7">
        <f t="shared" si="99"/>
        <v>0</v>
      </c>
      <c r="T532" s="7">
        <f t="shared" si="100"/>
        <v>-1</v>
      </c>
      <c r="U532" s="2" t="e">
        <f t="shared" si="101"/>
        <v>#DIV/0!</v>
      </c>
    </row>
    <row r="533" spans="1:21" x14ac:dyDescent="0.3">
      <c r="A533" s="1" t="str">
        <f>'D gesamt'!G535</f>
        <v>Istanbul University</v>
      </c>
      <c r="B533" s="1" t="str">
        <f>'D gesamt'!H535</f>
        <v>Closed/Hybrid</v>
      </c>
      <c r="C533" s="1">
        <f>'D gesamt'!I535+'A gesamt'!I535+'CH gesamt'!I535</f>
        <v>0</v>
      </c>
      <c r="D533" s="1">
        <f>'D gesamt'!J535+'A gesamt'!J535+'CH gesamt'!J535</f>
        <v>1</v>
      </c>
      <c r="E533" s="1">
        <f>'D gesamt'!K535+'A gesamt'!K535+'CH gesamt'!K535</f>
        <v>2</v>
      </c>
      <c r="F533" s="1">
        <f>'D gesamt'!L535+'A gesamt'!L535+'CH gesamt'!L535</f>
        <v>3</v>
      </c>
      <c r="G533" s="1">
        <f>'D gesamt'!M535+'A gesamt'!M535+'CH gesamt'!M535</f>
        <v>1</v>
      </c>
      <c r="H533" s="1">
        <f>'D gesamt'!N535+'A gesamt'!N535+'CH gesamt'!N535</f>
        <v>2</v>
      </c>
      <c r="I533" s="1">
        <f>'D gesamt'!O535+'A gesamt'!O535+'CH gesamt'!O535</f>
        <v>9</v>
      </c>
      <c r="J533" s="2">
        <f t="shared" si="94"/>
        <v>1.2748904656608253E-5</v>
      </c>
      <c r="K533" s="7">
        <f t="shared" si="102"/>
        <v>0.9951639155002594</v>
      </c>
      <c r="L533" t="s">
        <v>1688</v>
      </c>
      <c r="M533" s="7">
        <f t="shared" si="95"/>
        <v>1.572240521354957E-5</v>
      </c>
      <c r="N533" s="1" t="s">
        <v>388</v>
      </c>
      <c r="O533" s="1" t="s">
        <v>4</v>
      </c>
      <c r="P533" s="7" t="e">
        <f t="shared" si="96"/>
        <v>#DIV/0!</v>
      </c>
      <c r="Q533" s="7">
        <f t="shared" si="97"/>
        <v>1</v>
      </c>
      <c r="R533" s="7">
        <f t="shared" si="98"/>
        <v>0.5</v>
      </c>
      <c r="S533" s="7">
        <f t="shared" si="99"/>
        <v>-0.66666666666666674</v>
      </c>
      <c r="T533" s="7">
        <f t="shared" si="100"/>
        <v>1</v>
      </c>
      <c r="U533" s="2" t="e">
        <f t="shared" si="101"/>
        <v>#DIV/0!</v>
      </c>
    </row>
    <row r="534" spans="1:21" x14ac:dyDescent="0.3">
      <c r="A534" s="1" t="str">
        <f>'D gesamt'!G536</f>
        <v>Prof. Marin Drinov Publishing House of BAS (Bulgarian Academy of Sciences)</v>
      </c>
      <c r="B534" s="1" t="str">
        <f>'D gesamt'!H536</f>
        <v>Closed/Hybrid</v>
      </c>
      <c r="C534" s="1">
        <f>'D gesamt'!I536+'A gesamt'!I536+'CH gesamt'!I536</f>
        <v>2</v>
      </c>
      <c r="D534" s="1">
        <f>'D gesamt'!J536+'A gesamt'!J536+'CH gesamt'!J536</f>
        <v>0</v>
      </c>
      <c r="E534" s="1">
        <f>'D gesamt'!K536+'A gesamt'!K536+'CH gesamt'!K536</f>
        <v>1</v>
      </c>
      <c r="F534" s="1">
        <f>'D gesamt'!L536+'A gesamt'!L536+'CH gesamt'!L536</f>
        <v>2</v>
      </c>
      <c r="G534" s="1">
        <f>'D gesamt'!M536+'A gesamt'!M536+'CH gesamt'!M536</f>
        <v>4</v>
      </c>
      <c r="H534" s="1">
        <f>'D gesamt'!N536+'A gesamt'!N536+'CH gesamt'!N536</f>
        <v>1</v>
      </c>
      <c r="I534" s="1">
        <f>'D gesamt'!O536+'A gesamt'!O536+'CH gesamt'!O536</f>
        <v>10</v>
      </c>
      <c r="J534" s="2">
        <f t="shared" si="94"/>
        <v>1.4165449618453614E-5</v>
      </c>
      <c r="K534" s="7">
        <f t="shared" si="102"/>
        <v>0.99517808094987781</v>
      </c>
      <c r="L534" t="s">
        <v>1688</v>
      </c>
      <c r="M534" s="7">
        <f t="shared" si="95"/>
        <v>7.861202606774785E-6</v>
      </c>
      <c r="N534" s="1" t="s">
        <v>851</v>
      </c>
      <c r="O534" s="1" t="s">
        <v>4</v>
      </c>
      <c r="P534" s="7">
        <f t="shared" si="96"/>
        <v>-1</v>
      </c>
      <c r="Q534" s="7" t="e">
        <f t="shared" si="97"/>
        <v>#DIV/0!</v>
      </c>
      <c r="R534" s="7">
        <f t="shared" si="98"/>
        <v>1</v>
      </c>
      <c r="S534" s="7">
        <f t="shared" si="99"/>
        <v>1</v>
      </c>
      <c r="T534" s="7">
        <f t="shared" si="100"/>
        <v>-0.75</v>
      </c>
      <c r="U534" s="2" t="e">
        <f t="shared" si="101"/>
        <v>#DIV/0!</v>
      </c>
    </row>
    <row r="535" spans="1:21" x14ac:dyDescent="0.3">
      <c r="A535" s="1" t="str">
        <f>'D gesamt'!G537</f>
        <v>Stellenbosch University</v>
      </c>
      <c r="B535" s="1" t="str">
        <f>'D gesamt'!H537</f>
        <v>Closed/Hybrid</v>
      </c>
      <c r="C535" s="1">
        <f>'D gesamt'!I537+'A gesamt'!I537+'CH gesamt'!I537</f>
        <v>1</v>
      </c>
      <c r="D535" s="1">
        <f>'D gesamt'!J537+'A gesamt'!J537+'CH gesamt'!J537</f>
        <v>2</v>
      </c>
      <c r="E535" s="1">
        <f>'D gesamt'!K537+'A gesamt'!K537+'CH gesamt'!K537</f>
        <v>1</v>
      </c>
      <c r="F535" s="1">
        <f>'D gesamt'!L537+'A gesamt'!L537+'CH gesamt'!L537</f>
        <v>4</v>
      </c>
      <c r="G535" s="1">
        <f>'D gesamt'!M537+'A gesamt'!M537+'CH gesamt'!M537</f>
        <v>1</v>
      </c>
      <c r="H535" s="1">
        <f>'D gesamt'!N537+'A gesamt'!N537+'CH gesamt'!N537</f>
        <v>0</v>
      </c>
      <c r="I535" s="1">
        <f>'D gesamt'!O537+'A gesamt'!O537+'CH gesamt'!O537</f>
        <v>9</v>
      </c>
      <c r="J535" s="2">
        <f t="shared" si="94"/>
        <v>1.2748904656608253E-5</v>
      </c>
      <c r="K535" s="7">
        <f t="shared" si="102"/>
        <v>0.99519082985453444</v>
      </c>
      <c r="L535" t="s">
        <v>1688</v>
      </c>
      <c r="M535" s="7">
        <f t="shared" si="95"/>
        <v>0</v>
      </c>
      <c r="N535" s="1" t="s">
        <v>795</v>
      </c>
      <c r="O535" s="1" t="s">
        <v>4</v>
      </c>
      <c r="P535" s="7">
        <f t="shared" si="96"/>
        <v>1</v>
      </c>
      <c r="Q535" s="7">
        <f t="shared" si="97"/>
        <v>-0.5</v>
      </c>
      <c r="R535" s="7">
        <f t="shared" si="98"/>
        <v>3</v>
      </c>
      <c r="S535" s="7">
        <f t="shared" si="99"/>
        <v>-0.75</v>
      </c>
      <c r="T535" s="7">
        <f t="shared" si="100"/>
        <v>-1</v>
      </c>
      <c r="U535" s="2">
        <f t="shared" si="101"/>
        <v>-1</v>
      </c>
    </row>
    <row r="536" spans="1:21" x14ac:dyDescent="0.3">
      <c r="A536" s="1" t="str">
        <f>'D gesamt'!G538</f>
        <v>Portico</v>
      </c>
      <c r="B536" s="1" t="str">
        <f>'D gesamt'!H538</f>
        <v>Closed/Hybrid</v>
      </c>
      <c r="C536" s="1">
        <f>'D gesamt'!I538+'A gesamt'!I538+'CH gesamt'!I538</f>
        <v>8</v>
      </c>
      <c r="D536" s="1">
        <f>'D gesamt'!J538+'A gesamt'!J538+'CH gesamt'!J538</f>
        <v>1</v>
      </c>
      <c r="E536" s="1">
        <f>'D gesamt'!K538+'A gesamt'!K538+'CH gesamt'!K538</f>
        <v>0</v>
      </c>
      <c r="F536" s="1">
        <f>'D gesamt'!L538+'A gesamt'!L538+'CH gesamt'!L538</f>
        <v>0</v>
      </c>
      <c r="G536" s="1">
        <f>'D gesamt'!M538+'A gesamt'!M538+'CH gesamt'!M538</f>
        <v>0</v>
      </c>
      <c r="H536" s="1">
        <f>'D gesamt'!N538+'A gesamt'!N538+'CH gesamt'!N538</f>
        <v>0</v>
      </c>
      <c r="I536" s="1">
        <f>'D gesamt'!O538+'A gesamt'!O538+'CH gesamt'!O538</f>
        <v>9</v>
      </c>
      <c r="J536" s="2">
        <f t="shared" si="94"/>
        <v>1.2748904656608253E-5</v>
      </c>
      <c r="K536" s="7">
        <f t="shared" si="102"/>
        <v>0.99520357875919108</v>
      </c>
      <c r="L536" t="s">
        <v>1688</v>
      </c>
      <c r="M536" s="7">
        <f t="shared" si="95"/>
        <v>0</v>
      </c>
      <c r="N536" s="1" t="s">
        <v>763</v>
      </c>
      <c r="O536" s="1" t="s">
        <v>4</v>
      </c>
      <c r="P536" s="7">
        <f t="shared" si="96"/>
        <v>-0.875</v>
      </c>
      <c r="Q536" s="7">
        <f t="shared" si="97"/>
        <v>-1</v>
      </c>
      <c r="R536" s="7" t="e">
        <f t="shared" si="98"/>
        <v>#DIV/0!</v>
      </c>
      <c r="S536" s="7" t="e">
        <f t="shared" si="99"/>
        <v>#DIV/0!</v>
      </c>
      <c r="T536" s="7" t="e">
        <f t="shared" si="100"/>
        <v>#DIV/0!</v>
      </c>
      <c r="U536" s="2" t="e">
        <f t="shared" si="101"/>
        <v>#DIV/0!</v>
      </c>
    </row>
    <row r="537" spans="1:21" x14ac:dyDescent="0.3">
      <c r="A537" s="1" t="str">
        <f>'D gesamt'!G539</f>
        <v>National Academy of Sciences of Ukraine (Co. LTD Ukrinformnauka)</v>
      </c>
      <c r="B537" s="1" t="str">
        <f>'D gesamt'!H539</f>
        <v>Closed/Hybrid</v>
      </c>
      <c r="C537" s="1">
        <f>'D gesamt'!I539+'A gesamt'!I539+'CH gesamt'!I539</f>
        <v>0</v>
      </c>
      <c r="D537" s="1">
        <f>'D gesamt'!J539+'A gesamt'!J539+'CH gesamt'!J539</f>
        <v>0</v>
      </c>
      <c r="E537" s="1">
        <f>'D gesamt'!K539+'A gesamt'!K539+'CH gesamt'!K539</f>
        <v>0</v>
      </c>
      <c r="F537" s="1">
        <f>'D gesamt'!L539+'A gesamt'!L539+'CH gesamt'!L539</f>
        <v>2</v>
      </c>
      <c r="G537" s="1">
        <f>'D gesamt'!M539+'A gesamt'!M539+'CH gesamt'!M539</f>
        <v>4</v>
      </c>
      <c r="H537" s="1">
        <f>'D gesamt'!N539+'A gesamt'!N539+'CH gesamt'!N539</f>
        <v>4</v>
      </c>
      <c r="I537" s="1">
        <f>'D gesamt'!O539+'A gesamt'!O539+'CH gesamt'!O539</f>
        <v>10</v>
      </c>
      <c r="J537" s="2">
        <f t="shared" si="94"/>
        <v>1.4165449618453614E-5</v>
      </c>
      <c r="K537" s="7">
        <f t="shared" si="102"/>
        <v>0.99521774420880948</v>
      </c>
      <c r="L537" t="s">
        <v>1688</v>
      </c>
      <c r="M537" s="7">
        <f t="shared" si="95"/>
        <v>3.144481042709914E-5</v>
      </c>
      <c r="N537" s="1" t="s">
        <v>464</v>
      </c>
      <c r="O537" s="1" t="s">
        <v>4</v>
      </c>
      <c r="P537" s="7" t="e">
        <f t="shared" si="96"/>
        <v>#DIV/0!</v>
      </c>
      <c r="Q537" s="7" t="e">
        <f t="shared" si="97"/>
        <v>#DIV/0!</v>
      </c>
      <c r="R537" s="7" t="e">
        <f t="shared" si="98"/>
        <v>#DIV/0!</v>
      </c>
      <c r="S537" s="7">
        <f t="shared" si="99"/>
        <v>1</v>
      </c>
      <c r="T537" s="7">
        <f t="shared" si="100"/>
        <v>0</v>
      </c>
      <c r="U537" s="2" t="e">
        <f t="shared" si="101"/>
        <v>#DIV/0!</v>
      </c>
    </row>
    <row r="538" spans="1:21" x14ac:dyDescent="0.3">
      <c r="A538" s="1" t="str">
        <f>'D gesamt'!G540</f>
        <v>Universidad Externado de Colombia</v>
      </c>
      <c r="B538" s="1" t="str">
        <f>'D gesamt'!H540</f>
        <v>Closed/Hybrid</v>
      </c>
      <c r="C538" s="1">
        <f>'D gesamt'!I540+'A gesamt'!I540+'CH gesamt'!I540</f>
        <v>2</v>
      </c>
      <c r="D538" s="1">
        <f>'D gesamt'!J540+'A gesamt'!J540+'CH gesamt'!J540</f>
        <v>1</v>
      </c>
      <c r="E538" s="1">
        <f>'D gesamt'!K540+'A gesamt'!K540+'CH gesamt'!K540</f>
        <v>0</v>
      </c>
      <c r="F538" s="1">
        <f>'D gesamt'!L540+'A gesamt'!L540+'CH gesamt'!L540</f>
        <v>3</v>
      </c>
      <c r="G538" s="1">
        <f>'D gesamt'!M540+'A gesamt'!M540+'CH gesamt'!M540</f>
        <v>2</v>
      </c>
      <c r="H538" s="1">
        <f>'D gesamt'!N540+'A gesamt'!N540+'CH gesamt'!N540</f>
        <v>1</v>
      </c>
      <c r="I538" s="1">
        <f>'D gesamt'!O540+'A gesamt'!O540+'CH gesamt'!O540</f>
        <v>9</v>
      </c>
      <c r="J538" s="2">
        <f t="shared" si="94"/>
        <v>1.2748904656608253E-5</v>
      </c>
      <c r="K538" s="7">
        <f t="shared" si="102"/>
        <v>0.99523049311346612</v>
      </c>
      <c r="L538" t="s">
        <v>1688</v>
      </c>
      <c r="M538" s="7">
        <f t="shared" si="95"/>
        <v>7.861202606774785E-6</v>
      </c>
      <c r="N538" s="1" t="s">
        <v>872</v>
      </c>
      <c r="O538" s="1" t="s">
        <v>4</v>
      </c>
      <c r="P538" s="7">
        <f t="shared" si="96"/>
        <v>-0.5</v>
      </c>
      <c r="Q538" s="7">
        <f t="shared" si="97"/>
        <v>-1</v>
      </c>
      <c r="R538" s="7" t="e">
        <f t="shared" si="98"/>
        <v>#DIV/0!</v>
      </c>
      <c r="S538" s="7">
        <f t="shared" si="99"/>
        <v>-0.33333333333333337</v>
      </c>
      <c r="T538" s="7">
        <f t="shared" si="100"/>
        <v>-0.5</v>
      </c>
      <c r="U538" s="2" t="e">
        <f t="shared" si="101"/>
        <v>#DIV/0!</v>
      </c>
    </row>
    <row r="539" spans="1:21" x14ac:dyDescent="0.3">
      <c r="A539" s="1" t="str">
        <f>'D gesamt'!G541</f>
        <v>EDIPUCRS</v>
      </c>
      <c r="B539" s="1" t="str">
        <f>'D gesamt'!H541</f>
        <v>Closed/Hybrid</v>
      </c>
      <c r="C539" s="1">
        <f>'D gesamt'!I541+'A gesamt'!I541+'CH gesamt'!I541</f>
        <v>2</v>
      </c>
      <c r="D539" s="1">
        <f>'D gesamt'!J541+'A gesamt'!J541+'CH gesamt'!J541</f>
        <v>2</v>
      </c>
      <c r="E539" s="1">
        <f>'D gesamt'!K541+'A gesamt'!K541+'CH gesamt'!K541</f>
        <v>5</v>
      </c>
      <c r="F539" s="1">
        <f>'D gesamt'!L541+'A gesamt'!L541+'CH gesamt'!L541</f>
        <v>0</v>
      </c>
      <c r="G539" s="1">
        <f>'D gesamt'!M541+'A gesamt'!M541+'CH gesamt'!M541</f>
        <v>0</v>
      </c>
      <c r="H539" s="1">
        <f>'D gesamt'!N541+'A gesamt'!N541+'CH gesamt'!N541</f>
        <v>0</v>
      </c>
      <c r="I539" s="1">
        <f>'D gesamt'!O541+'A gesamt'!O541+'CH gesamt'!O541</f>
        <v>9</v>
      </c>
      <c r="J539" s="2">
        <f t="shared" si="94"/>
        <v>1.2748904656608253E-5</v>
      </c>
      <c r="K539" s="7">
        <f t="shared" si="102"/>
        <v>0.99524324201812275</v>
      </c>
      <c r="L539" t="s">
        <v>1688</v>
      </c>
      <c r="M539" s="7">
        <f t="shared" si="95"/>
        <v>0</v>
      </c>
      <c r="N539" s="1" t="s">
        <v>794</v>
      </c>
      <c r="O539" s="1" t="s">
        <v>4</v>
      </c>
      <c r="P539" s="7">
        <f t="shared" si="96"/>
        <v>0</v>
      </c>
      <c r="Q539" s="7">
        <f t="shared" si="97"/>
        <v>1.5</v>
      </c>
      <c r="R539" s="7">
        <f t="shared" si="98"/>
        <v>-1</v>
      </c>
      <c r="S539" s="7" t="e">
        <f t="shared" si="99"/>
        <v>#DIV/0!</v>
      </c>
      <c r="T539" s="7" t="e">
        <f t="shared" si="100"/>
        <v>#DIV/0!</v>
      </c>
      <c r="U539" s="2" t="e">
        <f t="shared" si="101"/>
        <v>#DIV/0!</v>
      </c>
    </row>
    <row r="540" spans="1:21" x14ac:dyDescent="0.3">
      <c r="A540" s="1" t="str">
        <f>'D gesamt'!G542</f>
        <v>WARC Limited</v>
      </c>
      <c r="B540" s="1" t="str">
        <f>'D gesamt'!H542</f>
        <v>Closed/Hybrid</v>
      </c>
      <c r="C540" s="1">
        <f>'D gesamt'!I542+'A gesamt'!I542+'CH gesamt'!I542</f>
        <v>2</v>
      </c>
      <c r="D540" s="1">
        <f>'D gesamt'!J542+'A gesamt'!J542+'CH gesamt'!J542</f>
        <v>0</v>
      </c>
      <c r="E540" s="1">
        <f>'D gesamt'!K542+'A gesamt'!K542+'CH gesamt'!K542</f>
        <v>1</v>
      </c>
      <c r="F540" s="1">
        <f>'D gesamt'!L542+'A gesamt'!L542+'CH gesamt'!L542</f>
        <v>3</v>
      </c>
      <c r="G540" s="1">
        <f>'D gesamt'!M542+'A gesamt'!M542+'CH gesamt'!M542</f>
        <v>2</v>
      </c>
      <c r="H540" s="1">
        <f>'D gesamt'!N542+'A gesamt'!N542+'CH gesamt'!N542</f>
        <v>1</v>
      </c>
      <c r="I540" s="1">
        <f>'D gesamt'!O542+'A gesamt'!O542+'CH gesamt'!O542</f>
        <v>9</v>
      </c>
      <c r="J540" s="2">
        <f t="shared" si="94"/>
        <v>1.2748904656608253E-5</v>
      </c>
      <c r="K540" s="7">
        <f t="shared" si="102"/>
        <v>0.99525599092277939</v>
      </c>
      <c r="L540" t="s">
        <v>1688</v>
      </c>
      <c r="M540" s="7">
        <f t="shared" si="95"/>
        <v>7.861202606774785E-6</v>
      </c>
      <c r="N540" s="1" t="s">
        <v>757</v>
      </c>
      <c r="O540" s="1" t="s">
        <v>4</v>
      </c>
      <c r="P540" s="7">
        <f t="shared" si="96"/>
        <v>-1</v>
      </c>
      <c r="Q540" s="7" t="e">
        <f t="shared" si="97"/>
        <v>#DIV/0!</v>
      </c>
      <c r="R540" s="7">
        <f t="shared" si="98"/>
        <v>2</v>
      </c>
      <c r="S540" s="7">
        <f t="shared" si="99"/>
        <v>-0.33333333333333337</v>
      </c>
      <c r="T540" s="7">
        <f t="shared" si="100"/>
        <v>-0.5</v>
      </c>
      <c r="U540" s="2" t="e">
        <f t="shared" si="101"/>
        <v>#DIV/0!</v>
      </c>
    </row>
    <row r="541" spans="1:21" x14ac:dyDescent="0.3">
      <c r="A541" s="1" t="str">
        <f>'D gesamt'!G543</f>
        <v>Nihon University School of Dentistry</v>
      </c>
      <c r="B541" s="1" t="str">
        <f>'D gesamt'!H543</f>
        <v>Closed/Hybrid</v>
      </c>
      <c r="C541" s="1">
        <f>'D gesamt'!I543+'A gesamt'!I543+'CH gesamt'!I543</f>
        <v>0</v>
      </c>
      <c r="D541" s="1">
        <f>'D gesamt'!J543+'A gesamt'!J543+'CH gesamt'!J543</f>
        <v>2</v>
      </c>
      <c r="E541" s="1">
        <f>'D gesamt'!K543+'A gesamt'!K543+'CH gesamt'!K543</f>
        <v>0</v>
      </c>
      <c r="F541" s="1">
        <f>'D gesamt'!L543+'A gesamt'!L543+'CH gesamt'!L543</f>
        <v>1</v>
      </c>
      <c r="G541" s="1">
        <f>'D gesamt'!M543+'A gesamt'!M543+'CH gesamt'!M543</f>
        <v>2</v>
      </c>
      <c r="H541" s="1">
        <f>'D gesamt'!N543+'A gesamt'!N543+'CH gesamt'!N543</f>
        <v>6</v>
      </c>
      <c r="I541" s="1">
        <f>'D gesamt'!O543+'A gesamt'!O543+'CH gesamt'!O543</f>
        <v>11</v>
      </c>
      <c r="J541" s="2">
        <f t="shared" si="94"/>
        <v>1.5581994580298977E-5</v>
      </c>
      <c r="K541" s="7">
        <f t="shared" si="102"/>
        <v>0.99527157291735968</v>
      </c>
      <c r="L541" t="s">
        <v>1688</v>
      </c>
      <c r="M541" s="7">
        <f t="shared" si="95"/>
        <v>4.7167215640648707E-5</v>
      </c>
      <c r="N541" s="1" t="s">
        <v>519</v>
      </c>
      <c r="O541" s="1" t="s">
        <v>4</v>
      </c>
      <c r="P541" s="7" t="e">
        <f t="shared" si="96"/>
        <v>#DIV/0!</v>
      </c>
      <c r="Q541" s="7">
        <f t="shared" si="97"/>
        <v>-1</v>
      </c>
      <c r="R541" s="7" t="e">
        <f t="shared" si="98"/>
        <v>#DIV/0!</v>
      </c>
      <c r="S541" s="7">
        <f t="shared" si="99"/>
        <v>1</v>
      </c>
      <c r="T541" s="7">
        <f t="shared" si="100"/>
        <v>2</v>
      </c>
      <c r="U541" s="2" t="e">
        <f t="shared" si="101"/>
        <v>#DIV/0!</v>
      </c>
    </row>
    <row r="542" spans="1:21" x14ac:dyDescent="0.3">
      <c r="A542" s="1" t="str">
        <f>'D gesamt'!G544</f>
        <v>Ecancer Global Foundation</v>
      </c>
      <c r="B542" s="1" t="str">
        <f>'D gesamt'!H544</f>
        <v>Closed/Hybrid</v>
      </c>
      <c r="C542" s="1">
        <f>'D gesamt'!I544+'A gesamt'!I544+'CH gesamt'!I544</f>
        <v>3</v>
      </c>
      <c r="D542" s="1">
        <f>'D gesamt'!J544+'A gesamt'!J544+'CH gesamt'!J544</f>
        <v>0</v>
      </c>
      <c r="E542" s="1">
        <f>'D gesamt'!K544+'A gesamt'!K544+'CH gesamt'!K544</f>
        <v>1</v>
      </c>
      <c r="F542" s="1">
        <f>'D gesamt'!L544+'A gesamt'!L544+'CH gesamt'!L544</f>
        <v>3</v>
      </c>
      <c r="G542" s="1">
        <f>'D gesamt'!M544+'A gesamt'!M544+'CH gesamt'!M544</f>
        <v>1</v>
      </c>
      <c r="H542" s="1">
        <f>'D gesamt'!N544+'A gesamt'!N544+'CH gesamt'!N544</f>
        <v>2</v>
      </c>
      <c r="I542" s="1">
        <f>'D gesamt'!O544+'A gesamt'!O544+'CH gesamt'!O544</f>
        <v>10</v>
      </c>
      <c r="J542" s="2">
        <f t="shared" si="94"/>
        <v>1.4165449618453614E-5</v>
      </c>
      <c r="K542" s="7">
        <f t="shared" si="102"/>
        <v>0.99528573836697809</v>
      </c>
      <c r="L542" t="s">
        <v>1688</v>
      </c>
      <c r="M542" s="7">
        <f t="shared" si="95"/>
        <v>1.572240521354957E-5</v>
      </c>
      <c r="N542" s="1" t="s">
        <v>735</v>
      </c>
      <c r="O542" s="1" t="s">
        <v>4</v>
      </c>
      <c r="P542" s="7">
        <f t="shared" si="96"/>
        <v>-1</v>
      </c>
      <c r="Q542" s="7" t="e">
        <f t="shared" si="97"/>
        <v>#DIV/0!</v>
      </c>
      <c r="R542" s="7">
        <f t="shared" si="98"/>
        <v>2</v>
      </c>
      <c r="S542" s="7">
        <f t="shared" si="99"/>
        <v>-0.66666666666666674</v>
      </c>
      <c r="T542" s="7">
        <f t="shared" si="100"/>
        <v>1</v>
      </c>
      <c r="U542" s="2" t="e">
        <f t="shared" si="101"/>
        <v>#DIV/0!</v>
      </c>
    </row>
    <row r="543" spans="1:21" x14ac:dyDescent="0.3">
      <c r="A543" s="1" t="str">
        <f>'D gesamt'!G545</f>
        <v>Institute of Slavic Studies Polish Academy of Sciences</v>
      </c>
      <c r="B543" s="1" t="str">
        <f>'D gesamt'!H545</f>
        <v>Closed/Hybrid</v>
      </c>
      <c r="C543" s="1">
        <f>'D gesamt'!I545+'A gesamt'!I545+'CH gesamt'!I545</f>
        <v>4</v>
      </c>
      <c r="D543" s="1">
        <f>'D gesamt'!J545+'A gesamt'!J545+'CH gesamt'!J545</f>
        <v>0</v>
      </c>
      <c r="E543" s="1">
        <f>'D gesamt'!K545+'A gesamt'!K545+'CH gesamt'!K545</f>
        <v>1</v>
      </c>
      <c r="F543" s="1">
        <f>'D gesamt'!L545+'A gesamt'!L545+'CH gesamt'!L545</f>
        <v>1</v>
      </c>
      <c r="G543" s="1">
        <f>'D gesamt'!M545+'A gesamt'!M545+'CH gesamt'!M545</f>
        <v>3</v>
      </c>
      <c r="H543" s="1">
        <f>'D gesamt'!N545+'A gesamt'!N545+'CH gesamt'!N545</f>
        <v>1</v>
      </c>
      <c r="I543" s="1">
        <f>'D gesamt'!O545+'A gesamt'!O545+'CH gesamt'!O545</f>
        <v>10</v>
      </c>
      <c r="J543" s="2">
        <f t="shared" si="94"/>
        <v>1.4165449618453614E-5</v>
      </c>
      <c r="K543" s="7">
        <f t="shared" si="102"/>
        <v>0.9952999038165965</v>
      </c>
      <c r="L543" t="s">
        <v>1688</v>
      </c>
      <c r="M543" s="7">
        <f t="shared" si="95"/>
        <v>7.861202606774785E-6</v>
      </c>
      <c r="N543" s="1" t="s">
        <v>816</v>
      </c>
      <c r="O543" s="1" t="s">
        <v>4</v>
      </c>
      <c r="P543" s="7">
        <f t="shared" si="96"/>
        <v>-1</v>
      </c>
      <c r="Q543" s="7" t="e">
        <f t="shared" si="97"/>
        <v>#DIV/0!</v>
      </c>
      <c r="R543" s="7">
        <f t="shared" si="98"/>
        <v>0</v>
      </c>
      <c r="S543" s="7">
        <f t="shared" si="99"/>
        <v>2</v>
      </c>
      <c r="T543" s="7">
        <f t="shared" si="100"/>
        <v>-0.66666666666666674</v>
      </c>
      <c r="U543" s="2" t="e">
        <f t="shared" si="101"/>
        <v>#DIV/0!</v>
      </c>
    </row>
    <row r="544" spans="1:21" x14ac:dyDescent="0.3">
      <c r="A544" s="1" t="str">
        <f>'D gesamt'!G546</f>
        <v>ScopeMed</v>
      </c>
      <c r="B544" s="1" t="str">
        <f>'D gesamt'!H546</f>
        <v>Closed/Hybrid</v>
      </c>
      <c r="C544" s="1">
        <f>'D gesamt'!I546+'A gesamt'!I546+'CH gesamt'!I546</f>
        <v>0</v>
      </c>
      <c r="D544" s="1">
        <f>'D gesamt'!J546+'A gesamt'!J546+'CH gesamt'!J546</f>
        <v>0</v>
      </c>
      <c r="E544" s="1">
        <f>'D gesamt'!K546+'A gesamt'!K546+'CH gesamt'!K546</f>
        <v>3</v>
      </c>
      <c r="F544" s="1">
        <f>'D gesamt'!L546+'A gesamt'!L546+'CH gesamt'!L546</f>
        <v>3</v>
      </c>
      <c r="G544" s="1">
        <f>'D gesamt'!M546+'A gesamt'!M546+'CH gesamt'!M546</f>
        <v>4</v>
      </c>
      <c r="H544" s="1">
        <f>'D gesamt'!N546+'A gesamt'!N546+'CH gesamt'!N546</f>
        <v>0</v>
      </c>
      <c r="I544" s="1">
        <f>'D gesamt'!O546+'A gesamt'!O546+'CH gesamt'!O546</f>
        <v>10</v>
      </c>
      <c r="J544" s="2">
        <f t="shared" si="94"/>
        <v>1.4165449618453614E-5</v>
      </c>
      <c r="K544" s="7">
        <f t="shared" si="102"/>
        <v>0.99531406926621491</v>
      </c>
      <c r="L544" t="s">
        <v>1688</v>
      </c>
      <c r="M544" s="7">
        <f t="shared" si="95"/>
        <v>0</v>
      </c>
      <c r="N544" s="1" t="s">
        <v>759</v>
      </c>
      <c r="O544" s="1" t="s">
        <v>4</v>
      </c>
      <c r="P544" s="7" t="e">
        <f t="shared" si="96"/>
        <v>#DIV/0!</v>
      </c>
      <c r="Q544" s="7" t="e">
        <f t="shared" si="97"/>
        <v>#DIV/0!</v>
      </c>
      <c r="R544" s="7">
        <f t="shared" si="98"/>
        <v>0</v>
      </c>
      <c r="S544" s="7">
        <f t="shared" si="99"/>
        <v>0.33333333333333326</v>
      </c>
      <c r="T544" s="7">
        <f t="shared" si="100"/>
        <v>-1</v>
      </c>
      <c r="U544" s="2" t="e">
        <f t="shared" si="101"/>
        <v>#DIV/0!</v>
      </c>
    </row>
    <row r="545" spans="1:21" x14ac:dyDescent="0.3">
      <c r="A545" s="1" t="str">
        <f>'D gesamt'!G547</f>
        <v>American Association for Laboratory Animal Science</v>
      </c>
      <c r="B545" s="1" t="str">
        <f>'D gesamt'!H547</f>
        <v>Closed/Hybrid</v>
      </c>
      <c r="C545" s="1">
        <f>'D gesamt'!I547+'A gesamt'!I547+'CH gesamt'!I547</f>
        <v>0</v>
      </c>
      <c r="D545" s="1">
        <f>'D gesamt'!J547+'A gesamt'!J547+'CH gesamt'!J547</f>
        <v>0</v>
      </c>
      <c r="E545" s="1">
        <f>'D gesamt'!K547+'A gesamt'!K547+'CH gesamt'!K547</f>
        <v>0</v>
      </c>
      <c r="F545" s="1">
        <f>'D gesamt'!L547+'A gesamt'!L547+'CH gesamt'!L547</f>
        <v>3</v>
      </c>
      <c r="G545" s="1">
        <f>'D gesamt'!M547+'A gesamt'!M547+'CH gesamt'!M547</f>
        <v>5</v>
      </c>
      <c r="H545" s="1">
        <f>'D gesamt'!N547+'A gesamt'!N547+'CH gesamt'!N547</f>
        <v>1</v>
      </c>
      <c r="I545" s="1">
        <f>'D gesamt'!O547+'A gesamt'!O547+'CH gesamt'!O547</f>
        <v>9</v>
      </c>
      <c r="J545" s="2">
        <f t="shared" si="94"/>
        <v>1.2748904656608253E-5</v>
      </c>
      <c r="K545" s="7">
        <f t="shared" si="102"/>
        <v>0.99532681817087154</v>
      </c>
      <c r="L545" t="s">
        <v>1688</v>
      </c>
      <c r="M545" s="7">
        <f t="shared" si="95"/>
        <v>7.861202606774785E-6</v>
      </c>
      <c r="N545" s="1" t="s">
        <v>799</v>
      </c>
      <c r="O545" s="1" t="s">
        <v>4</v>
      </c>
      <c r="P545" s="7" t="e">
        <f t="shared" si="96"/>
        <v>#DIV/0!</v>
      </c>
      <c r="Q545" s="7" t="e">
        <f t="shared" si="97"/>
        <v>#DIV/0!</v>
      </c>
      <c r="R545" s="7" t="e">
        <f t="shared" si="98"/>
        <v>#DIV/0!</v>
      </c>
      <c r="S545" s="7">
        <f t="shared" si="99"/>
        <v>0.66666666666666674</v>
      </c>
      <c r="T545" s="7">
        <f t="shared" si="100"/>
        <v>-0.8</v>
      </c>
      <c r="U545" s="2" t="e">
        <f t="shared" si="101"/>
        <v>#DIV/0!</v>
      </c>
    </row>
    <row r="546" spans="1:21" x14ac:dyDescent="0.3">
      <c r="A546" s="1" t="str">
        <f>'D gesamt'!G548</f>
        <v>Coimbra University Press</v>
      </c>
      <c r="B546" s="1" t="str">
        <f>'D gesamt'!H548</f>
        <v>Closed/Hybrid</v>
      </c>
      <c r="C546" s="1">
        <f>'D gesamt'!I548+'A gesamt'!I548+'CH gesamt'!I548</f>
        <v>0</v>
      </c>
      <c r="D546" s="1">
        <f>'D gesamt'!J548+'A gesamt'!J548+'CH gesamt'!J548</f>
        <v>0</v>
      </c>
      <c r="E546" s="1">
        <f>'D gesamt'!K548+'A gesamt'!K548+'CH gesamt'!K548</f>
        <v>0</v>
      </c>
      <c r="F546" s="1">
        <f>'D gesamt'!L548+'A gesamt'!L548+'CH gesamt'!L548</f>
        <v>1</v>
      </c>
      <c r="G546" s="1">
        <f>'D gesamt'!M548+'A gesamt'!M548+'CH gesamt'!M548</f>
        <v>5</v>
      </c>
      <c r="H546" s="1">
        <f>'D gesamt'!N548+'A gesamt'!N548+'CH gesamt'!N548</f>
        <v>3</v>
      </c>
      <c r="I546" s="1">
        <f>'D gesamt'!O548+'A gesamt'!O548+'CH gesamt'!O548</f>
        <v>9</v>
      </c>
      <c r="J546" s="2">
        <f t="shared" si="94"/>
        <v>1.2748904656608253E-5</v>
      </c>
      <c r="K546" s="7">
        <f t="shared" si="102"/>
        <v>0.99533956707552818</v>
      </c>
      <c r="L546" t="s">
        <v>1688</v>
      </c>
      <c r="M546" s="7">
        <f t="shared" si="95"/>
        <v>2.3583607820324353E-5</v>
      </c>
      <c r="N546" s="1" t="s">
        <v>438</v>
      </c>
      <c r="O546" s="1" t="s">
        <v>4</v>
      </c>
      <c r="P546" s="7" t="e">
        <f t="shared" si="96"/>
        <v>#DIV/0!</v>
      </c>
      <c r="Q546" s="7" t="e">
        <f t="shared" si="97"/>
        <v>#DIV/0!</v>
      </c>
      <c r="R546" s="7" t="e">
        <f t="shared" si="98"/>
        <v>#DIV/0!</v>
      </c>
      <c r="S546" s="7">
        <f t="shared" si="99"/>
        <v>4</v>
      </c>
      <c r="T546" s="7">
        <f t="shared" si="100"/>
        <v>-0.4</v>
      </c>
      <c r="U546" s="2" t="e">
        <f t="shared" si="101"/>
        <v>#DIV/0!</v>
      </c>
    </row>
    <row r="547" spans="1:21" x14ac:dyDescent="0.3">
      <c r="A547" s="1" t="str">
        <f>'D gesamt'!G549</f>
        <v>Wacana Journal of the Humanities of Indonesia</v>
      </c>
      <c r="B547" s="1" t="str">
        <f>'D gesamt'!H549</f>
        <v>Closed/Hybrid</v>
      </c>
      <c r="C547" s="1">
        <f>'D gesamt'!I549+'A gesamt'!I549+'CH gesamt'!I549</f>
        <v>1</v>
      </c>
      <c r="D547" s="1">
        <f>'D gesamt'!J549+'A gesamt'!J549+'CH gesamt'!J549</f>
        <v>1</v>
      </c>
      <c r="E547" s="1">
        <f>'D gesamt'!K549+'A gesamt'!K549+'CH gesamt'!K549</f>
        <v>1</v>
      </c>
      <c r="F547" s="1">
        <f>'D gesamt'!L549+'A gesamt'!L549+'CH gesamt'!L549</f>
        <v>0</v>
      </c>
      <c r="G547" s="1">
        <f>'D gesamt'!M549+'A gesamt'!M549+'CH gesamt'!M549</f>
        <v>1</v>
      </c>
      <c r="H547" s="1">
        <f>'D gesamt'!N549+'A gesamt'!N549+'CH gesamt'!N549</f>
        <v>5</v>
      </c>
      <c r="I547" s="1">
        <f>'D gesamt'!O549+'A gesamt'!O549+'CH gesamt'!O549</f>
        <v>9</v>
      </c>
      <c r="J547" s="2">
        <f t="shared" si="94"/>
        <v>1.2748904656608253E-5</v>
      </c>
      <c r="K547" s="7">
        <f t="shared" si="102"/>
        <v>0.99535231598018481</v>
      </c>
      <c r="L547" t="s">
        <v>1688</v>
      </c>
      <c r="M547" s="7">
        <f t="shared" si="95"/>
        <v>3.930601303387392E-5</v>
      </c>
      <c r="N547" s="1" t="s">
        <v>838</v>
      </c>
      <c r="O547" s="1" t="s">
        <v>4</v>
      </c>
      <c r="P547" s="7">
        <f t="shared" si="96"/>
        <v>0</v>
      </c>
      <c r="Q547" s="7">
        <f t="shared" si="97"/>
        <v>0</v>
      </c>
      <c r="R547" s="7">
        <f t="shared" si="98"/>
        <v>-1</v>
      </c>
      <c r="S547" s="7" t="e">
        <f t="shared" si="99"/>
        <v>#DIV/0!</v>
      </c>
      <c r="T547" s="7">
        <f t="shared" si="100"/>
        <v>4</v>
      </c>
      <c r="U547" s="2" t="e">
        <f t="shared" si="101"/>
        <v>#DIV/0!</v>
      </c>
    </row>
    <row r="548" spans="1:21" x14ac:dyDescent="0.3">
      <c r="A548" s="1" t="str">
        <f>'D gesamt'!G550</f>
        <v>Royal College of Physicians</v>
      </c>
      <c r="B548" s="1" t="str">
        <f>'D gesamt'!H550</f>
        <v>Closed/Hybrid</v>
      </c>
      <c r="C548" s="1">
        <f>'D gesamt'!I550+'A gesamt'!I550+'CH gesamt'!I550</f>
        <v>2</v>
      </c>
      <c r="D548" s="1">
        <f>'D gesamt'!J550+'A gesamt'!J550+'CH gesamt'!J550</f>
        <v>1</v>
      </c>
      <c r="E548" s="1">
        <f>'D gesamt'!K550+'A gesamt'!K550+'CH gesamt'!K550</f>
        <v>3</v>
      </c>
      <c r="F548" s="1">
        <f>'D gesamt'!L550+'A gesamt'!L550+'CH gesamt'!L550</f>
        <v>0</v>
      </c>
      <c r="G548" s="1">
        <f>'D gesamt'!M550+'A gesamt'!M550+'CH gesamt'!M550</f>
        <v>0</v>
      </c>
      <c r="H548" s="1">
        <f>'D gesamt'!N550+'A gesamt'!N550+'CH gesamt'!N550</f>
        <v>3</v>
      </c>
      <c r="I548" s="1">
        <f>'D gesamt'!O550+'A gesamt'!O550+'CH gesamt'!O550</f>
        <v>9</v>
      </c>
      <c r="J548" s="2">
        <f t="shared" si="94"/>
        <v>1.2748904656608253E-5</v>
      </c>
      <c r="K548" s="7">
        <f t="shared" si="102"/>
        <v>0.99536506488484144</v>
      </c>
      <c r="L548" t="s">
        <v>1688</v>
      </c>
      <c r="M548" s="7">
        <f t="shared" si="95"/>
        <v>2.3583607820324353E-5</v>
      </c>
      <c r="N548" s="1" t="s">
        <v>535</v>
      </c>
      <c r="O548" s="1" t="s">
        <v>4</v>
      </c>
      <c r="P548" s="7">
        <f t="shared" si="96"/>
        <v>-0.5</v>
      </c>
      <c r="Q548" s="7">
        <f t="shared" si="97"/>
        <v>2</v>
      </c>
      <c r="R548" s="7">
        <f t="shared" si="98"/>
        <v>-1</v>
      </c>
      <c r="S548" s="7" t="e">
        <f t="shared" si="99"/>
        <v>#DIV/0!</v>
      </c>
      <c r="T548" s="7" t="e">
        <f t="shared" si="100"/>
        <v>#DIV/0!</v>
      </c>
      <c r="U548" s="2" t="e">
        <f t="shared" si="101"/>
        <v>#DIV/0!</v>
      </c>
    </row>
    <row r="549" spans="1:21" x14ac:dyDescent="0.3">
      <c r="A549" s="1" t="str">
        <f>'D gesamt'!G551</f>
        <v>Les Amis d'Acarologia</v>
      </c>
      <c r="B549" s="1" t="str">
        <f>'D gesamt'!H551</f>
        <v>Closed/Hybrid</v>
      </c>
      <c r="C549" s="1">
        <f>'D gesamt'!I551+'A gesamt'!I551+'CH gesamt'!I551</f>
        <v>1</v>
      </c>
      <c r="D549" s="1">
        <f>'D gesamt'!J551+'A gesamt'!J551+'CH gesamt'!J551</f>
        <v>1</v>
      </c>
      <c r="E549" s="1">
        <f>'D gesamt'!K551+'A gesamt'!K551+'CH gesamt'!K551</f>
        <v>3</v>
      </c>
      <c r="F549" s="1">
        <f>'D gesamt'!L551+'A gesamt'!L551+'CH gesamt'!L551</f>
        <v>3</v>
      </c>
      <c r="G549" s="1">
        <f>'D gesamt'!M551+'A gesamt'!M551+'CH gesamt'!M551</f>
        <v>0</v>
      </c>
      <c r="H549" s="1">
        <f>'D gesamt'!N551+'A gesamt'!N551+'CH gesamt'!N551</f>
        <v>1</v>
      </c>
      <c r="I549" s="1">
        <f>'D gesamt'!O551+'A gesamt'!O551+'CH gesamt'!O551</f>
        <v>9</v>
      </c>
      <c r="J549" s="2">
        <f t="shared" si="94"/>
        <v>1.2748904656608253E-5</v>
      </c>
      <c r="K549" s="7">
        <f t="shared" si="102"/>
        <v>0.99537781378949808</v>
      </c>
      <c r="L549" t="s">
        <v>1688</v>
      </c>
      <c r="M549" s="7">
        <f t="shared" si="95"/>
        <v>7.861202606774785E-6</v>
      </c>
      <c r="N549" s="1" t="s">
        <v>598</v>
      </c>
      <c r="O549" s="1" t="s">
        <v>4</v>
      </c>
      <c r="P549" s="7">
        <f t="shared" si="96"/>
        <v>0</v>
      </c>
      <c r="Q549" s="7">
        <f t="shared" si="97"/>
        <v>2</v>
      </c>
      <c r="R549" s="7">
        <f t="shared" si="98"/>
        <v>0</v>
      </c>
      <c r="S549" s="7">
        <f t="shared" si="99"/>
        <v>-1</v>
      </c>
      <c r="T549" s="7" t="e">
        <f t="shared" si="100"/>
        <v>#DIV/0!</v>
      </c>
      <c r="U549" s="2" t="e">
        <f t="shared" si="101"/>
        <v>#DIV/0!</v>
      </c>
    </row>
    <row r="550" spans="1:21" x14ac:dyDescent="0.3">
      <c r="A550" s="1" t="str">
        <f>'D gesamt'!G552</f>
        <v>Baskent University</v>
      </c>
      <c r="B550" s="1" t="str">
        <f>'D gesamt'!H552</f>
        <v>Closed/Hybrid</v>
      </c>
      <c r="C550" s="1">
        <f>'D gesamt'!I552+'A gesamt'!I552+'CH gesamt'!I552</f>
        <v>0</v>
      </c>
      <c r="D550" s="1">
        <f>'D gesamt'!J552+'A gesamt'!J552+'CH gesamt'!J552</f>
        <v>0</v>
      </c>
      <c r="E550" s="1">
        <f>'D gesamt'!K552+'A gesamt'!K552+'CH gesamt'!K552</f>
        <v>0</v>
      </c>
      <c r="F550" s="1">
        <f>'D gesamt'!L552+'A gesamt'!L552+'CH gesamt'!L552</f>
        <v>0</v>
      </c>
      <c r="G550" s="1">
        <f>'D gesamt'!M552+'A gesamt'!M552+'CH gesamt'!M552</f>
        <v>6</v>
      </c>
      <c r="H550" s="1">
        <f>'D gesamt'!N552+'A gesamt'!N552+'CH gesamt'!N552</f>
        <v>3</v>
      </c>
      <c r="I550" s="1">
        <f>'D gesamt'!O552+'A gesamt'!O552+'CH gesamt'!O552</f>
        <v>9</v>
      </c>
      <c r="J550" s="2">
        <f t="shared" si="94"/>
        <v>1.2748904656608253E-5</v>
      </c>
      <c r="K550" s="7">
        <f t="shared" si="102"/>
        <v>0.99539056269415471</v>
      </c>
      <c r="L550" t="s">
        <v>1688</v>
      </c>
      <c r="M550" s="7">
        <f t="shared" si="95"/>
        <v>2.3583607820324353E-5</v>
      </c>
      <c r="N550" s="1" t="s">
        <v>583</v>
      </c>
      <c r="O550" s="1" t="s">
        <v>4</v>
      </c>
      <c r="P550" s="7" t="e">
        <f t="shared" si="96"/>
        <v>#DIV/0!</v>
      </c>
      <c r="Q550" s="7" t="e">
        <f t="shared" si="97"/>
        <v>#DIV/0!</v>
      </c>
      <c r="R550" s="7" t="e">
        <f t="shared" si="98"/>
        <v>#DIV/0!</v>
      </c>
      <c r="S550" s="7" t="e">
        <f t="shared" si="99"/>
        <v>#DIV/0!</v>
      </c>
      <c r="T550" s="7">
        <f t="shared" si="100"/>
        <v>-0.5</v>
      </c>
      <c r="U550" s="2" t="e">
        <f t="shared" si="101"/>
        <v>#DIV/0!</v>
      </c>
    </row>
    <row r="551" spans="1:21" x14ac:dyDescent="0.3">
      <c r="A551" s="1" t="str">
        <f>'D gesamt'!G553</f>
        <v>The Oceanography Society</v>
      </c>
      <c r="B551" s="1" t="str">
        <f>'D gesamt'!H553</f>
        <v>Closed/Hybrid</v>
      </c>
      <c r="C551" s="1">
        <f>'D gesamt'!I553+'A gesamt'!I553+'CH gesamt'!I553</f>
        <v>0</v>
      </c>
      <c r="D551" s="1">
        <f>'D gesamt'!J553+'A gesamt'!J553+'CH gesamt'!J553</f>
        <v>0</v>
      </c>
      <c r="E551" s="1">
        <f>'D gesamt'!K553+'A gesamt'!K553+'CH gesamt'!K553</f>
        <v>0</v>
      </c>
      <c r="F551" s="1">
        <f>'D gesamt'!L553+'A gesamt'!L553+'CH gesamt'!L553</f>
        <v>8</v>
      </c>
      <c r="G551" s="1">
        <f>'D gesamt'!M553+'A gesamt'!M553+'CH gesamt'!M553</f>
        <v>2</v>
      </c>
      <c r="H551" s="1">
        <f>'D gesamt'!N553+'A gesamt'!N553+'CH gesamt'!N553</f>
        <v>1</v>
      </c>
      <c r="I551" s="1">
        <f>'D gesamt'!O553+'A gesamt'!O553+'CH gesamt'!O553</f>
        <v>11</v>
      </c>
      <c r="J551" s="2">
        <f t="shared" si="94"/>
        <v>1.5581994580298977E-5</v>
      </c>
      <c r="K551" s="7">
        <f t="shared" si="102"/>
        <v>0.99540614468873501</v>
      </c>
      <c r="L551" t="s">
        <v>1688</v>
      </c>
      <c r="M551" s="7">
        <f t="shared" si="95"/>
        <v>7.861202606774785E-6</v>
      </c>
      <c r="N551" s="1" t="s">
        <v>318</v>
      </c>
      <c r="O551" s="1" t="s">
        <v>4</v>
      </c>
      <c r="P551" s="7" t="e">
        <f t="shared" si="96"/>
        <v>#DIV/0!</v>
      </c>
      <c r="Q551" s="7" t="e">
        <f t="shared" si="97"/>
        <v>#DIV/0!</v>
      </c>
      <c r="R551" s="7" t="e">
        <f t="shared" si="98"/>
        <v>#DIV/0!</v>
      </c>
      <c r="S551" s="7">
        <f t="shared" si="99"/>
        <v>-0.75</v>
      </c>
      <c r="T551" s="7">
        <f t="shared" si="100"/>
        <v>-0.5</v>
      </c>
      <c r="U551" s="2" t="e">
        <f t="shared" si="101"/>
        <v>#DIV/0!</v>
      </c>
    </row>
    <row r="552" spans="1:21" x14ac:dyDescent="0.3">
      <c r="A552" s="1" t="str">
        <f>'D gesamt'!G554</f>
        <v>The Korean Society of Veterinary Science</v>
      </c>
      <c r="B552" s="1" t="str">
        <f>'D gesamt'!H554</f>
        <v>Closed/Hybrid</v>
      </c>
      <c r="C552" s="1">
        <f>'D gesamt'!I554+'A gesamt'!I554+'CH gesamt'!I554</f>
        <v>1</v>
      </c>
      <c r="D552" s="1">
        <f>'D gesamt'!J554+'A gesamt'!J554+'CH gesamt'!J554</f>
        <v>0</v>
      </c>
      <c r="E552" s="1">
        <f>'D gesamt'!K554+'A gesamt'!K554+'CH gesamt'!K554</f>
        <v>3</v>
      </c>
      <c r="F552" s="1">
        <f>'D gesamt'!L554+'A gesamt'!L554+'CH gesamt'!L554</f>
        <v>4</v>
      </c>
      <c r="G552" s="1">
        <f>'D gesamt'!M554+'A gesamt'!M554+'CH gesamt'!M554</f>
        <v>0</v>
      </c>
      <c r="H552" s="1">
        <f>'D gesamt'!N554+'A gesamt'!N554+'CH gesamt'!N554</f>
        <v>1</v>
      </c>
      <c r="I552" s="1">
        <f>'D gesamt'!O554+'A gesamt'!O554+'CH gesamt'!O554</f>
        <v>9</v>
      </c>
      <c r="J552" s="2">
        <f t="shared" si="94"/>
        <v>1.2748904656608253E-5</v>
      </c>
      <c r="K552" s="7">
        <f t="shared" si="102"/>
        <v>0.99541889359339164</v>
      </c>
      <c r="L552" t="s">
        <v>1688</v>
      </c>
      <c r="M552" s="7">
        <f t="shared" si="95"/>
        <v>7.861202606774785E-6</v>
      </c>
      <c r="N552" s="1" t="s">
        <v>729</v>
      </c>
      <c r="O552" s="1" t="s">
        <v>4</v>
      </c>
      <c r="P552" s="7">
        <f t="shared" si="96"/>
        <v>-1</v>
      </c>
      <c r="Q552" s="7" t="e">
        <f t="shared" si="97"/>
        <v>#DIV/0!</v>
      </c>
      <c r="R552" s="7">
        <f t="shared" si="98"/>
        <v>0.33333333333333326</v>
      </c>
      <c r="S552" s="7">
        <f t="shared" si="99"/>
        <v>-1</v>
      </c>
      <c r="T552" s="7" t="e">
        <f t="shared" si="100"/>
        <v>#DIV/0!</v>
      </c>
      <c r="U552" s="2" t="e">
        <f t="shared" si="101"/>
        <v>#DIV/0!</v>
      </c>
    </row>
    <row r="553" spans="1:21" x14ac:dyDescent="0.3">
      <c r="A553" s="1" t="str">
        <f>'D gesamt'!G555</f>
        <v>Canadian Urological Association Journal</v>
      </c>
      <c r="B553" s="1" t="str">
        <f>'D gesamt'!H555</f>
        <v>Closed/Hybrid</v>
      </c>
      <c r="C553" s="1">
        <f>'D gesamt'!I555+'A gesamt'!I555+'CH gesamt'!I555</f>
        <v>5</v>
      </c>
      <c r="D553" s="1">
        <f>'D gesamt'!J555+'A gesamt'!J555+'CH gesamt'!J555</f>
        <v>3</v>
      </c>
      <c r="E553" s="1">
        <f>'D gesamt'!K555+'A gesamt'!K555+'CH gesamt'!K555</f>
        <v>1</v>
      </c>
      <c r="F553" s="1">
        <f>'D gesamt'!L555+'A gesamt'!L555+'CH gesamt'!L555</f>
        <v>0</v>
      </c>
      <c r="G553" s="1">
        <f>'D gesamt'!M555+'A gesamt'!M555+'CH gesamt'!M555</f>
        <v>2</v>
      </c>
      <c r="H553" s="1">
        <f>'D gesamt'!N555+'A gesamt'!N555+'CH gesamt'!N555</f>
        <v>0</v>
      </c>
      <c r="I553" s="1">
        <f>'D gesamt'!O555+'A gesamt'!O555+'CH gesamt'!O555</f>
        <v>11</v>
      </c>
      <c r="J553" s="2">
        <f t="shared" si="94"/>
        <v>1.5581994580298977E-5</v>
      </c>
      <c r="K553" s="7">
        <f t="shared" si="102"/>
        <v>0.99543447558797193</v>
      </c>
      <c r="L553" t="s">
        <v>1688</v>
      </c>
      <c r="M553" s="7">
        <f t="shared" si="95"/>
        <v>0</v>
      </c>
      <c r="N553" s="1" t="s">
        <v>275</v>
      </c>
      <c r="O553" s="1" t="s">
        <v>4</v>
      </c>
      <c r="P553" s="7">
        <f t="shared" si="96"/>
        <v>-0.4</v>
      </c>
      <c r="Q553" s="7">
        <f t="shared" si="97"/>
        <v>-0.66666666666666674</v>
      </c>
      <c r="R553" s="7">
        <f t="shared" si="98"/>
        <v>-1</v>
      </c>
      <c r="S553" s="7" t="e">
        <f t="shared" si="99"/>
        <v>#DIV/0!</v>
      </c>
      <c r="T553" s="7">
        <f t="shared" si="100"/>
        <v>-1</v>
      </c>
      <c r="U553" s="2" t="e">
        <f t="shared" si="101"/>
        <v>#DIV/0!</v>
      </c>
    </row>
    <row r="554" spans="1:21" x14ac:dyDescent="0.3">
      <c r="A554" s="1" t="str">
        <f>'D gesamt'!G556</f>
        <v>Hellenic Society of Gastroenterology</v>
      </c>
      <c r="B554" s="1" t="str">
        <f>'D gesamt'!H556</f>
        <v>Closed/Hybrid</v>
      </c>
      <c r="C554" s="1">
        <f>'D gesamt'!I556+'A gesamt'!I556+'CH gesamt'!I556</f>
        <v>0</v>
      </c>
      <c r="D554" s="1">
        <f>'D gesamt'!J556+'A gesamt'!J556+'CH gesamt'!J556</f>
        <v>5</v>
      </c>
      <c r="E554" s="1">
        <f>'D gesamt'!K556+'A gesamt'!K556+'CH gesamt'!K556</f>
        <v>1</v>
      </c>
      <c r="F554" s="1">
        <f>'D gesamt'!L556+'A gesamt'!L556+'CH gesamt'!L556</f>
        <v>2</v>
      </c>
      <c r="G554" s="1">
        <f>'D gesamt'!M556+'A gesamt'!M556+'CH gesamt'!M556</f>
        <v>0</v>
      </c>
      <c r="H554" s="1">
        <f>'D gesamt'!N556+'A gesamt'!N556+'CH gesamt'!N556</f>
        <v>1</v>
      </c>
      <c r="I554" s="1">
        <f>'D gesamt'!O556+'A gesamt'!O556+'CH gesamt'!O556</f>
        <v>9</v>
      </c>
      <c r="J554" s="2">
        <f t="shared" si="94"/>
        <v>1.2748904656608253E-5</v>
      </c>
      <c r="K554" s="7">
        <f t="shared" si="102"/>
        <v>0.99544722449262857</v>
      </c>
      <c r="L554" t="s">
        <v>1688</v>
      </c>
      <c r="M554" s="7">
        <f t="shared" si="95"/>
        <v>7.861202606774785E-6</v>
      </c>
      <c r="N554" s="1" t="s">
        <v>676</v>
      </c>
      <c r="O554" s="1" t="s">
        <v>4</v>
      </c>
      <c r="P554" s="7" t="e">
        <f t="shared" si="96"/>
        <v>#DIV/0!</v>
      </c>
      <c r="Q554" s="7">
        <f t="shared" si="97"/>
        <v>-0.8</v>
      </c>
      <c r="R554" s="7">
        <f t="shared" si="98"/>
        <v>1</v>
      </c>
      <c r="S554" s="7">
        <f t="shared" si="99"/>
        <v>-1</v>
      </c>
      <c r="T554" s="7" t="e">
        <f t="shared" si="100"/>
        <v>#DIV/0!</v>
      </c>
      <c r="U554" s="2" t="e">
        <f t="shared" si="101"/>
        <v>#DIV/0!</v>
      </c>
    </row>
    <row r="555" spans="1:21" x14ac:dyDescent="0.3">
      <c r="A555" s="1" t="str">
        <f>'D gesamt'!G557</f>
        <v>Sociedade Brasileira de Cirurgia Cardiovascular</v>
      </c>
      <c r="B555" s="1" t="str">
        <f>'D gesamt'!H557</f>
        <v>Closed/Hybrid</v>
      </c>
      <c r="C555" s="1">
        <f>'D gesamt'!I557+'A gesamt'!I557+'CH gesamt'!I557</f>
        <v>0</v>
      </c>
      <c r="D555" s="1">
        <f>'D gesamt'!J557+'A gesamt'!J557+'CH gesamt'!J557</f>
        <v>0</v>
      </c>
      <c r="E555" s="1">
        <f>'D gesamt'!K557+'A gesamt'!K557+'CH gesamt'!K557</f>
        <v>0</v>
      </c>
      <c r="F555" s="1">
        <f>'D gesamt'!L557+'A gesamt'!L557+'CH gesamt'!L557</f>
        <v>1</v>
      </c>
      <c r="G555" s="1">
        <f>'D gesamt'!M557+'A gesamt'!M557+'CH gesamt'!M557</f>
        <v>2</v>
      </c>
      <c r="H555" s="1">
        <f>'D gesamt'!N557+'A gesamt'!N557+'CH gesamt'!N557</f>
        <v>8</v>
      </c>
      <c r="I555" s="1">
        <f>'D gesamt'!O557+'A gesamt'!O557+'CH gesamt'!O557</f>
        <v>11</v>
      </c>
      <c r="J555" s="2">
        <f t="shared" si="94"/>
        <v>1.5581994580298977E-5</v>
      </c>
      <c r="K555" s="7">
        <f t="shared" si="102"/>
        <v>0.99546280648720886</v>
      </c>
      <c r="L555" t="s">
        <v>1688</v>
      </c>
      <c r="M555" s="7">
        <f t="shared" si="95"/>
        <v>6.288962085419828E-5</v>
      </c>
      <c r="N555" s="1" t="s">
        <v>478</v>
      </c>
      <c r="O555" s="1" t="s">
        <v>4</v>
      </c>
      <c r="P555" s="7" t="e">
        <f t="shared" si="96"/>
        <v>#DIV/0!</v>
      </c>
      <c r="Q555" s="7" t="e">
        <f t="shared" si="97"/>
        <v>#DIV/0!</v>
      </c>
      <c r="R555" s="7" t="e">
        <f t="shared" si="98"/>
        <v>#DIV/0!</v>
      </c>
      <c r="S555" s="7">
        <f t="shared" si="99"/>
        <v>1</v>
      </c>
      <c r="T555" s="7">
        <f t="shared" si="100"/>
        <v>3</v>
      </c>
      <c r="U555" s="2" t="e">
        <f t="shared" si="101"/>
        <v>#DIV/0!</v>
      </c>
    </row>
    <row r="556" spans="1:21" x14ac:dyDescent="0.3">
      <c r="A556" s="1" t="str">
        <f>'D gesamt'!G558</f>
        <v>International Centre for Applied Thermodynamics (ICAT)</v>
      </c>
      <c r="B556" s="1" t="str">
        <f>'D gesamt'!H558</f>
        <v>Closed/Hybrid</v>
      </c>
      <c r="C556" s="1">
        <f>'D gesamt'!I558+'A gesamt'!I558+'CH gesamt'!I558</f>
        <v>2</v>
      </c>
      <c r="D556" s="1">
        <f>'D gesamt'!J558+'A gesamt'!J558+'CH gesamt'!J558</f>
        <v>2</v>
      </c>
      <c r="E556" s="1">
        <f>'D gesamt'!K558+'A gesamt'!K558+'CH gesamt'!K558</f>
        <v>1</v>
      </c>
      <c r="F556" s="1">
        <f>'D gesamt'!L558+'A gesamt'!L558+'CH gesamt'!L558</f>
        <v>1</v>
      </c>
      <c r="G556" s="1">
        <f>'D gesamt'!M558+'A gesamt'!M558+'CH gesamt'!M558</f>
        <v>1</v>
      </c>
      <c r="H556" s="1">
        <f>'D gesamt'!N558+'A gesamt'!N558+'CH gesamt'!N558</f>
        <v>2</v>
      </c>
      <c r="I556" s="1">
        <f>'D gesamt'!O558+'A gesamt'!O558+'CH gesamt'!O558</f>
        <v>9</v>
      </c>
      <c r="J556" s="2">
        <f t="shared" si="94"/>
        <v>1.2748904656608253E-5</v>
      </c>
      <c r="K556" s="7">
        <f t="shared" si="102"/>
        <v>0.9954755553918655</v>
      </c>
      <c r="L556" t="s">
        <v>1688</v>
      </c>
      <c r="M556" s="7">
        <f t="shared" si="95"/>
        <v>1.572240521354957E-5</v>
      </c>
      <c r="N556" s="1" t="s">
        <v>836</v>
      </c>
      <c r="O556" s="1" t="s">
        <v>4</v>
      </c>
      <c r="P556" s="7">
        <f t="shared" si="96"/>
        <v>0</v>
      </c>
      <c r="Q556" s="7">
        <f t="shared" si="97"/>
        <v>-0.5</v>
      </c>
      <c r="R556" s="7">
        <f t="shared" si="98"/>
        <v>0</v>
      </c>
      <c r="S556" s="7">
        <f t="shared" si="99"/>
        <v>0</v>
      </c>
      <c r="T556" s="7">
        <f t="shared" si="100"/>
        <v>1</v>
      </c>
      <c r="U556" s="2">
        <f t="shared" si="101"/>
        <v>0</v>
      </c>
    </row>
    <row r="557" spans="1:21" x14ac:dyDescent="0.3">
      <c r="A557" s="1" t="str">
        <f>'D gesamt'!G559</f>
        <v>Harrassowitz Publishing House</v>
      </c>
      <c r="B557" s="1" t="str">
        <f>'D gesamt'!H559</f>
        <v>Closed/Hybrid</v>
      </c>
      <c r="C557" s="1">
        <f>'D gesamt'!I559+'A gesamt'!I559+'CH gesamt'!I559</f>
        <v>0</v>
      </c>
      <c r="D557" s="1">
        <f>'D gesamt'!J559+'A gesamt'!J559+'CH gesamt'!J559</f>
        <v>0</v>
      </c>
      <c r="E557" s="1">
        <f>'D gesamt'!K559+'A gesamt'!K559+'CH gesamt'!K559</f>
        <v>0</v>
      </c>
      <c r="F557" s="1">
        <f>'D gesamt'!L559+'A gesamt'!L559+'CH gesamt'!L559</f>
        <v>5</v>
      </c>
      <c r="G557" s="1">
        <f>'D gesamt'!M559+'A gesamt'!M559+'CH gesamt'!M559</f>
        <v>2</v>
      </c>
      <c r="H557" s="1">
        <f>'D gesamt'!N559+'A gesamt'!N559+'CH gesamt'!N559</f>
        <v>2</v>
      </c>
      <c r="I557" s="1">
        <f>'D gesamt'!O559+'A gesamt'!O559+'CH gesamt'!O559</f>
        <v>9</v>
      </c>
      <c r="J557" s="2">
        <f t="shared" si="94"/>
        <v>1.2748904656608253E-5</v>
      </c>
      <c r="K557" s="7">
        <f t="shared" si="102"/>
        <v>0.99548830429652213</v>
      </c>
      <c r="L557" t="s">
        <v>1688</v>
      </c>
      <c r="M557" s="7">
        <f t="shared" si="95"/>
        <v>1.572240521354957E-5</v>
      </c>
      <c r="N557" s="1" t="s">
        <v>868</v>
      </c>
      <c r="O557" s="1" t="s">
        <v>4</v>
      </c>
      <c r="P557" s="7" t="e">
        <f t="shared" si="96"/>
        <v>#DIV/0!</v>
      </c>
      <c r="Q557" s="7" t="e">
        <f t="shared" si="97"/>
        <v>#DIV/0!</v>
      </c>
      <c r="R557" s="7" t="e">
        <f t="shared" si="98"/>
        <v>#DIV/0!</v>
      </c>
      <c r="S557" s="7">
        <f t="shared" si="99"/>
        <v>-0.6</v>
      </c>
      <c r="T557" s="7">
        <f t="shared" si="100"/>
        <v>0</v>
      </c>
      <c r="U557" s="2" t="e">
        <f t="shared" si="101"/>
        <v>#DIV/0!</v>
      </c>
    </row>
    <row r="558" spans="1:21" x14ac:dyDescent="0.3">
      <c r="A558" s="1" t="str">
        <f>'D gesamt'!G560</f>
        <v>Universidade do Estado de Santa Catarina</v>
      </c>
      <c r="B558" s="1" t="str">
        <f>'D gesamt'!H560</f>
        <v>Closed/Hybrid</v>
      </c>
      <c r="C558" s="1">
        <f>'D gesamt'!I560+'A gesamt'!I560+'CH gesamt'!I560</f>
        <v>1</v>
      </c>
      <c r="D558" s="1">
        <f>'D gesamt'!J560+'A gesamt'!J560+'CH gesamt'!J560</f>
        <v>1</v>
      </c>
      <c r="E558" s="1">
        <f>'D gesamt'!K560+'A gesamt'!K560+'CH gesamt'!K560</f>
        <v>3</v>
      </c>
      <c r="F558" s="1">
        <f>'D gesamt'!L560+'A gesamt'!L560+'CH gesamt'!L560</f>
        <v>0</v>
      </c>
      <c r="G558" s="1">
        <f>'D gesamt'!M560+'A gesamt'!M560+'CH gesamt'!M560</f>
        <v>1</v>
      </c>
      <c r="H558" s="1">
        <f>'D gesamt'!N560+'A gesamt'!N560+'CH gesamt'!N560</f>
        <v>3</v>
      </c>
      <c r="I558" s="1">
        <f>'D gesamt'!O560+'A gesamt'!O560+'CH gesamt'!O560</f>
        <v>9</v>
      </c>
      <c r="J558" s="2">
        <f t="shared" si="94"/>
        <v>1.2748904656608253E-5</v>
      </c>
      <c r="K558" s="7">
        <f t="shared" si="102"/>
        <v>0.99550105320117876</v>
      </c>
      <c r="L558" t="s">
        <v>1688</v>
      </c>
      <c r="M558" s="7">
        <f t="shared" si="95"/>
        <v>2.3583607820324353E-5</v>
      </c>
      <c r="N558" s="1" t="s">
        <v>778</v>
      </c>
      <c r="O558" s="1" t="s">
        <v>4</v>
      </c>
      <c r="P558" s="7">
        <f t="shared" si="96"/>
        <v>0</v>
      </c>
      <c r="Q558" s="7">
        <f t="shared" si="97"/>
        <v>2</v>
      </c>
      <c r="R558" s="7">
        <f t="shared" si="98"/>
        <v>-1</v>
      </c>
      <c r="S558" s="7" t="e">
        <f t="shared" si="99"/>
        <v>#DIV/0!</v>
      </c>
      <c r="T558" s="7">
        <f t="shared" si="100"/>
        <v>2</v>
      </c>
      <c r="U558" s="2" t="e">
        <f t="shared" si="101"/>
        <v>#DIV/0!</v>
      </c>
    </row>
    <row r="559" spans="1:21" x14ac:dyDescent="0.3">
      <c r="A559" s="1" t="str">
        <f>'D gesamt'!G561</f>
        <v>Alcohol Research Documentation, Inc.</v>
      </c>
      <c r="B559" s="1" t="str">
        <f>'D gesamt'!H561</f>
        <v>Closed/Hybrid</v>
      </c>
      <c r="C559" s="1">
        <f>'D gesamt'!I561+'A gesamt'!I561+'CH gesamt'!I561</f>
        <v>1</v>
      </c>
      <c r="D559" s="1">
        <f>'D gesamt'!J561+'A gesamt'!J561+'CH gesamt'!J561</f>
        <v>1</v>
      </c>
      <c r="E559" s="1">
        <f>'D gesamt'!K561+'A gesamt'!K561+'CH gesamt'!K561</f>
        <v>1</v>
      </c>
      <c r="F559" s="1">
        <f>'D gesamt'!L561+'A gesamt'!L561+'CH gesamt'!L561</f>
        <v>4</v>
      </c>
      <c r="G559" s="1">
        <f>'D gesamt'!M561+'A gesamt'!M561+'CH gesamt'!M561</f>
        <v>3</v>
      </c>
      <c r="H559" s="1">
        <f>'D gesamt'!N561+'A gesamt'!N561+'CH gesamt'!N561</f>
        <v>0</v>
      </c>
      <c r="I559" s="1">
        <f>'D gesamt'!O561+'A gesamt'!O561+'CH gesamt'!O561</f>
        <v>10</v>
      </c>
      <c r="J559" s="2">
        <f t="shared" si="94"/>
        <v>1.4165449618453614E-5</v>
      </c>
      <c r="K559" s="7">
        <f t="shared" si="102"/>
        <v>0.99551521865079717</v>
      </c>
      <c r="L559" t="s">
        <v>1688</v>
      </c>
      <c r="M559" s="7">
        <f t="shared" si="95"/>
        <v>0</v>
      </c>
      <c r="N559" s="1" t="s">
        <v>705</v>
      </c>
      <c r="O559" s="1" t="s">
        <v>4</v>
      </c>
      <c r="P559" s="7">
        <f t="shared" si="96"/>
        <v>0</v>
      </c>
      <c r="Q559" s="7">
        <f t="shared" si="97"/>
        <v>0</v>
      </c>
      <c r="R559" s="7">
        <f t="shared" si="98"/>
        <v>3</v>
      </c>
      <c r="S559" s="7">
        <f t="shared" si="99"/>
        <v>-0.25</v>
      </c>
      <c r="T559" s="7">
        <f t="shared" si="100"/>
        <v>-1</v>
      </c>
      <c r="U559" s="2">
        <f t="shared" si="101"/>
        <v>-1</v>
      </c>
    </row>
    <row r="560" spans="1:21" x14ac:dyDescent="0.3">
      <c r="A560" s="1" t="str">
        <f>'D gesamt'!G562</f>
        <v>Elmer Press, Inc.</v>
      </c>
      <c r="B560" s="1" t="str">
        <f>'D gesamt'!H562</f>
        <v>Closed/Hybrid</v>
      </c>
      <c r="C560" s="1">
        <f>'D gesamt'!I562+'A gesamt'!I562+'CH gesamt'!I562</f>
        <v>0</v>
      </c>
      <c r="D560" s="1">
        <f>'D gesamt'!J562+'A gesamt'!J562+'CH gesamt'!J562</f>
        <v>1</v>
      </c>
      <c r="E560" s="1">
        <f>'D gesamt'!K562+'A gesamt'!K562+'CH gesamt'!K562</f>
        <v>4</v>
      </c>
      <c r="F560" s="1">
        <f>'D gesamt'!L562+'A gesamt'!L562+'CH gesamt'!L562</f>
        <v>1</v>
      </c>
      <c r="G560" s="1">
        <f>'D gesamt'!M562+'A gesamt'!M562+'CH gesamt'!M562</f>
        <v>2</v>
      </c>
      <c r="H560" s="1">
        <f>'D gesamt'!N562+'A gesamt'!N562+'CH gesamt'!N562</f>
        <v>1</v>
      </c>
      <c r="I560" s="1">
        <f>'D gesamt'!O562+'A gesamt'!O562+'CH gesamt'!O562</f>
        <v>9</v>
      </c>
      <c r="J560" s="2">
        <f t="shared" si="94"/>
        <v>1.2748904656608253E-5</v>
      </c>
      <c r="K560" s="7">
        <f t="shared" si="102"/>
        <v>0.99552796755545381</v>
      </c>
      <c r="L560" t="s">
        <v>1688</v>
      </c>
      <c r="M560" s="7">
        <f t="shared" si="95"/>
        <v>7.861202606774785E-6</v>
      </c>
      <c r="N560" s="1" t="s">
        <v>717</v>
      </c>
      <c r="O560" s="1" t="s">
        <v>4</v>
      </c>
      <c r="P560" s="7" t="e">
        <f t="shared" si="96"/>
        <v>#DIV/0!</v>
      </c>
      <c r="Q560" s="7">
        <f t="shared" si="97"/>
        <v>3</v>
      </c>
      <c r="R560" s="7">
        <f t="shared" si="98"/>
        <v>-0.75</v>
      </c>
      <c r="S560" s="7">
        <f t="shared" si="99"/>
        <v>1</v>
      </c>
      <c r="T560" s="7">
        <f t="shared" si="100"/>
        <v>-0.5</v>
      </c>
      <c r="U560" s="2" t="e">
        <f t="shared" si="101"/>
        <v>#DIV/0!</v>
      </c>
    </row>
    <row r="561" spans="1:21" x14ac:dyDescent="0.3">
      <c r="A561" s="1" t="str">
        <f>'D gesamt'!G563</f>
        <v>Carleton University</v>
      </c>
      <c r="B561" s="1" t="str">
        <f>'D gesamt'!H563</f>
        <v>Closed/Hybrid</v>
      </c>
      <c r="C561" s="1">
        <f>'D gesamt'!I563+'A gesamt'!I563+'CH gesamt'!I563</f>
        <v>0</v>
      </c>
      <c r="D561" s="1">
        <f>'D gesamt'!J563+'A gesamt'!J563+'CH gesamt'!J563</f>
        <v>0</v>
      </c>
      <c r="E561" s="1">
        <f>'D gesamt'!K563+'A gesamt'!K563+'CH gesamt'!K563</f>
        <v>0</v>
      </c>
      <c r="F561" s="1">
        <f>'D gesamt'!L563+'A gesamt'!L563+'CH gesamt'!L563</f>
        <v>3</v>
      </c>
      <c r="G561" s="1">
        <f>'D gesamt'!M563+'A gesamt'!M563+'CH gesamt'!M563</f>
        <v>5</v>
      </c>
      <c r="H561" s="1">
        <f>'D gesamt'!N563+'A gesamt'!N563+'CH gesamt'!N563</f>
        <v>2</v>
      </c>
      <c r="I561" s="1">
        <f>'D gesamt'!O563+'A gesamt'!O563+'CH gesamt'!O563</f>
        <v>10</v>
      </c>
      <c r="J561" s="2">
        <f t="shared" si="94"/>
        <v>1.4165449618453614E-5</v>
      </c>
      <c r="K561" s="7">
        <f t="shared" si="102"/>
        <v>0.99554213300507222</v>
      </c>
      <c r="L561" t="s">
        <v>1688</v>
      </c>
      <c r="M561" s="7">
        <f t="shared" si="95"/>
        <v>1.572240521354957E-5</v>
      </c>
      <c r="N561" s="1" t="s">
        <v>684</v>
      </c>
      <c r="O561" s="1" t="s">
        <v>4</v>
      </c>
      <c r="P561" s="7" t="e">
        <f t="shared" si="96"/>
        <v>#DIV/0!</v>
      </c>
      <c r="Q561" s="7" t="e">
        <f t="shared" si="97"/>
        <v>#DIV/0!</v>
      </c>
      <c r="R561" s="7" t="e">
        <f t="shared" si="98"/>
        <v>#DIV/0!</v>
      </c>
      <c r="S561" s="7">
        <f t="shared" si="99"/>
        <v>0.66666666666666674</v>
      </c>
      <c r="T561" s="7">
        <f t="shared" si="100"/>
        <v>-0.6</v>
      </c>
      <c r="U561" s="2" t="e">
        <f t="shared" si="101"/>
        <v>#DIV/0!</v>
      </c>
    </row>
    <row r="562" spans="1:21" x14ac:dyDescent="0.3">
      <c r="A562" s="1" t="str">
        <f>'D gesamt'!G564</f>
        <v>Center for Transportation Studies</v>
      </c>
      <c r="B562" s="1" t="str">
        <f>'D gesamt'!H564</f>
        <v>Closed/Hybrid</v>
      </c>
      <c r="C562" s="1">
        <f>'D gesamt'!I564+'A gesamt'!I564+'CH gesamt'!I564</f>
        <v>3</v>
      </c>
      <c r="D562" s="1">
        <f>'D gesamt'!J564+'A gesamt'!J564+'CH gesamt'!J564</f>
        <v>2</v>
      </c>
      <c r="E562" s="1">
        <f>'D gesamt'!K564+'A gesamt'!K564+'CH gesamt'!K564</f>
        <v>0</v>
      </c>
      <c r="F562" s="1">
        <f>'D gesamt'!L564+'A gesamt'!L564+'CH gesamt'!L564</f>
        <v>3</v>
      </c>
      <c r="G562" s="1">
        <f>'D gesamt'!M564+'A gesamt'!M564+'CH gesamt'!M564</f>
        <v>1</v>
      </c>
      <c r="H562" s="1">
        <f>'D gesamt'!N564+'A gesamt'!N564+'CH gesamt'!N564</f>
        <v>0</v>
      </c>
      <c r="I562" s="1">
        <f>'D gesamt'!O564+'A gesamt'!O564+'CH gesamt'!O564</f>
        <v>9</v>
      </c>
      <c r="J562" s="2">
        <f t="shared" si="94"/>
        <v>1.2748904656608253E-5</v>
      </c>
      <c r="K562" s="7">
        <f t="shared" si="102"/>
        <v>0.99555488190972885</v>
      </c>
      <c r="L562" t="s">
        <v>1688</v>
      </c>
      <c r="M562" s="7">
        <f t="shared" si="95"/>
        <v>0</v>
      </c>
      <c r="N562" s="1" t="s">
        <v>839</v>
      </c>
      <c r="O562" s="1" t="s">
        <v>4</v>
      </c>
      <c r="P562" s="7">
        <f t="shared" si="96"/>
        <v>-0.33333333333333337</v>
      </c>
      <c r="Q562" s="7">
        <f t="shared" si="97"/>
        <v>-1</v>
      </c>
      <c r="R562" s="7" t="e">
        <f t="shared" si="98"/>
        <v>#DIV/0!</v>
      </c>
      <c r="S562" s="7">
        <f t="shared" si="99"/>
        <v>-0.66666666666666674</v>
      </c>
      <c r="T562" s="7">
        <f t="shared" si="100"/>
        <v>-1</v>
      </c>
      <c r="U562" s="2" t="e">
        <f t="shared" si="101"/>
        <v>#DIV/0!</v>
      </c>
    </row>
    <row r="563" spans="1:21" x14ac:dyDescent="0.3">
      <c r="A563" s="1" t="str">
        <f>'D gesamt'!G565</f>
        <v>Journal of Jewish Studies</v>
      </c>
      <c r="B563" s="1" t="str">
        <f>'D gesamt'!H565</f>
        <v>Closed/Hybrid</v>
      </c>
      <c r="C563" s="1">
        <f>'D gesamt'!I565+'A gesamt'!I565+'CH gesamt'!I565</f>
        <v>1</v>
      </c>
      <c r="D563" s="1">
        <f>'D gesamt'!J565+'A gesamt'!J565+'CH gesamt'!J565</f>
        <v>2</v>
      </c>
      <c r="E563" s="1">
        <f>'D gesamt'!K565+'A gesamt'!K565+'CH gesamt'!K565</f>
        <v>1</v>
      </c>
      <c r="F563" s="1">
        <f>'D gesamt'!L565+'A gesamt'!L565+'CH gesamt'!L565</f>
        <v>2</v>
      </c>
      <c r="G563" s="1">
        <f>'D gesamt'!M565+'A gesamt'!M565+'CH gesamt'!M565</f>
        <v>0</v>
      </c>
      <c r="H563" s="1">
        <f>'D gesamt'!N565+'A gesamt'!N565+'CH gesamt'!N565</f>
        <v>3</v>
      </c>
      <c r="I563" s="1">
        <f>'D gesamt'!O565+'A gesamt'!O565+'CH gesamt'!O565</f>
        <v>9</v>
      </c>
      <c r="J563" s="2">
        <f t="shared" si="94"/>
        <v>1.2748904656608253E-5</v>
      </c>
      <c r="K563" s="7">
        <f t="shared" si="102"/>
        <v>0.99556763081438548</v>
      </c>
      <c r="L563" t="s">
        <v>1688</v>
      </c>
      <c r="M563" s="7">
        <f t="shared" si="95"/>
        <v>2.3583607820324353E-5</v>
      </c>
      <c r="N563" s="1" t="s">
        <v>855</v>
      </c>
      <c r="O563" s="1" t="s">
        <v>4</v>
      </c>
      <c r="P563" s="7">
        <f t="shared" si="96"/>
        <v>1</v>
      </c>
      <c r="Q563" s="7">
        <f t="shared" si="97"/>
        <v>-0.5</v>
      </c>
      <c r="R563" s="7">
        <f t="shared" si="98"/>
        <v>1</v>
      </c>
      <c r="S563" s="7">
        <f t="shared" si="99"/>
        <v>-1</v>
      </c>
      <c r="T563" s="7" t="e">
        <f t="shared" si="100"/>
        <v>#DIV/0!</v>
      </c>
      <c r="U563" s="2" t="e">
        <f t="shared" si="101"/>
        <v>#DIV/0!</v>
      </c>
    </row>
    <row r="564" spans="1:21" x14ac:dyDescent="0.3">
      <c r="A564" s="1" t="str">
        <f>'D gesamt'!G566</f>
        <v>Peoples' Friendship University of Russia</v>
      </c>
      <c r="B564" s="1" t="str">
        <f>'D gesamt'!H566</f>
        <v>Closed/Hybrid</v>
      </c>
      <c r="C564" s="1">
        <f>'D gesamt'!I566+'A gesamt'!I566+'CH gesamt'!I566</f>
        <v>0</v>
      </c>
      <c r="D564" s="1">
        <f>'D gesamt'!J566+'A gesamt'!J566+'CH gesamt'!J566</f>
        <v>0</v>
      </c>
      <c r="E564" s="1">
        <f>'D gesamt'!K566+'A gesamt'!K566+'CH gesamt'!K566</f>
        <v>3</v>
      </c>
      <c r="F564" s="1">
        <f>'D gesamt'!L566+'A gesamt'!L566+'CH gesamt'!L566</f>
        <v>2</v>
      </c>
      <c r="G564" s="1">
        <f>'D gesamt'!M566+'A gesamt'!M566+'CH gesamt'!M566</f>
        <v>2</v>
      </c>
      <c r="H564" s="1">
        <f>'D gesamt'!N566+'A gesamt'!N566+'CH gesamt'!N566</f>
        <v>2</v>
      </c>
      <c r="I564" s="1">
        <f>'D gesamt'!O566+'A gesamt'!O566+'CH gesamt'!O566</f>
        <v>9</v>
      </c>
      <c r="J564" s="2">
        <f t="shared" si="94"/>
        <v>1.2748904656608253E-5</v>
      </c>
      <c r="K564" s="7">
        <f t="shared" si="102"/>
        <v>0.99558037971904212</v>
      </c>
      <c r="L564" t="s">
        <v>1688</v>
      </c>
      <c r="M564" s="7">
        <f t="shared" si="95"/>
        <v>1.572240521354957E-5</v>
      </c>
      <c r="N564" s="1" t="s">
        <v>570</v>
      </c>
      <c r="O564" s="1" t="s">
        <v>4</v>
      </c>
      <c r="P564" s="7" t="e">
        <f t="shared" si="96"/>
        <v>#DIV/0!</v>
      </c>
      <c r="Q564" s="7" t="e">
        <f t="shared" si="97"/>
        <v>#DIV/0!</v>
      </c>
      <c r="R564" s="7">
        <f t="shared" si="98"/>
        <v>-0.33333333333333337</v>
      </c>
      <c r="S564" s="7">
        <f t="shared" si="99"/>
        <v>0</v>
      </c>
      <c r="T564" s="7">
        <f t="shared" si="100"/>
        <v>0</v>
      </c>
      <c r="U564" s="2" t="e">
        <f t="shared" si="101"/>
        <v>#DIV/0!</v>
      </c>
    </row>
    <row r="565" spans="1:21" x14ac:dyDescent="0.3">
      <c r="A565" s="1" t="str">
        <f>'D gesamt'!G567</f>
        <v>Czech Geological Society</v>
      </c>
      <c r="B565" s="1" t="str">
        <f>'D gesamt'!H567</f>
        <v>Closed/Hybrid</v>
      </c>
      <c r="C565" s="1">
        <f>'D gesamt'!I567+'A gesamt'!I567+'CH gesamt'!I567</f>
        <v>0</v>
      </c>
      <c r="D565" s="1">
        <f>'D gesamt'!J567+'A gesamt'!J567+'CH gesamt'!J567</f>
        <v>1</v>
      </c>
      <c r="E565" s="1">
        <f>'D gesamt'!K567+'A gesamt'!K567+'CH gesamt'!K567</f>
        <v>0</v>
      </c>
      <c r="F565" s="1">
        <f>'D gesamt'!L567+'A gesamt'!L567+'CH gesamt'!L567</f>
        <v>3</v>
      </c>
      <c r="G565" s="1">
        <f>'D gesamt'!M567+'A gesamt'!M567+'CH gesamt'!M567</f>
        <v>2</v>
      </c>
      <c r="H565" s="1">
        <f>'D gesamt'!N567+'A gesamt'!N567+'CH gesamt'!N567</f>
        <v>4</v>
      </c>
      <c r="I565" s="1">
        <f>'D gesamt'!O567+'A gesamt'!O567+'CH gesamt'!O567</f>
        <v>10</v>
      </c>
      <c r="J565" s="2">
        <f t="shared" si="94"/>
        <v>1.4165449618453614E-5</v>
      </c>
      <c r="K565" s="7">
        <f t="shared" si="102"/>
        <v>0.99559454516866053</v>
      </c>
      <c r="L565" t="s">
        <v>1688</v>
      </c>
      <c r="M565" s="7">
        <f t="shared" si="95"/>
        <v>3.144481042709914E-5</v>
      </c>
      <c r="N565" s="1" t="s">
        <v>406</v>
      </c>
      <c r="O565" s="1" t="s">
        <v>4</v>
      </c>
      <c r="P565" s="7" t="e">
        <f t="shared" si="96"/>
        <v>#DIV/0!</v>
      </c>
      <c r="Q565" s="7">
        <f t="shared" si="97"/>
        <v>-1</v>
      </c>
      <c r="R565" s="7" t="e">
        <f t="shared" si="98"/>
        <v>#DIV/0!</v>
      </c>
      <c r="S565" s="7">
        <f t="shared" si="99"/>
        <v>-0.33333333333333337</v>
      </c>
      <c r="T565" s="7">
        <f t="shared" si="100"/>
        <v>1</v>
      </c>
      <c r="U565" s="2" t="e">
        <f t="shared" si="101"/>
        <v>#DIV/0!</v>
      </c>
    </row>
    <row r="566" spans="1:21" x14ac:dyDescent="0.3">
      <c r="A566" s="1" t="str">
        <f>'D gesamt'!G568</f>
        <v>African Journals Online (AJOL)</v>
      </c>
      <c r="B566" s="1" t="str">
        <f>'D gesamt'!H568</f>
        <v>Closed/Hybrid</v>
      </c>
      <c r="C566" s="1">
        <f>'D gesamt'!I568+'A gesamt'!I568+'CH gesamt'!I568</f>
        <v>2</v>
      </c>
      <c r="D566" s="1">
        <f>'D gesamt'!J568+'A gesamt'!J568+'CH gesamt'!J568</f>
        <v>1</v>
      </c>
      <c r="E566" s="1">
        <f>'D gesamt'!K568+'A gesamt'!K568+'CH gesamt'!K568</f>
        <v>4</v>
      </c>
      <c r="F566" s="1">
        <f>'D gesamt'!L568+'A gesamt'!L568+'CH gesamt'!L568</f>
        <v>1</v>
      </c>
      <c r="G566" s="1">
        <f>'D gesamt'!M568+'A gesamt'!M568+'CH gesamt'!M568</f>
        <v>0</v>
      </c>
      <c r="H566" s="1">
        <f>'D gesamt'!N568+'A gesamt'!N568+'CH gesamt'!N568</f>
        <v>1</v>
      </c>
      <c r="I566" s="1">
        <f>'D gesamt'!O568+'A gesamt'!O568+'CH gesamt'!O568</f>
        <v>9</v>
      </c>
      <c r="J566" s="2">
        <f t="shared" si="94"/>
        <v>1.2748904656608253E-5</v>
      </c>
      <c r="K566" s="7">
        <f t="shared" si="102"/>
        <v>0.99560729407331716</v>
      </c>
      <c r="L566" t="s">
        <v>1688</v>
      </c>
      <c r="M566" s="7">
        <f t="shared" si="95"/>
        <v>7.861202606774785E-6</v>
      </c>
      <c r="N566" s="1" t="s">
        <v>644</v>
      </c>
      <c r="O566" s="1" t="s">
        <v>4</v>
      </c>
      <c r="P566" s="7">
        <f t="shared" si="96"/>
        <v>-0.5</v>
      </c>
      <c r="Q566" s="7">
        <f t="shared" si="97"/>
        <v>3</v>
      </c>
      <c r="R566" s="7">
        <f t="shared" si="98"/>
        <v>-0.75</v>
      </c>
      <c r="S566" s="7">
        <f t="shared" si="99"/>
        <v>-1</v>
      </c>
      <c r="T566" s="7" t="e">
        <f t="shared" si="100"/>
        <v>#DIV/0!</v>
      </c>
      <c r="U566" s="2" t="e">
        <f t="shared" si="101"/>
        <v>#DIV/0!</v>
      </c>
    </row>
    <row r="567" spans="1:21" x14ac:dyDescent="0.3">
      <c r="A567" s="1" t="str">
        <f>'D gesamt'!G569</f>
        <v>Queen's University Library</v>
      </c>
      <c r="B567" s="1" t="str">
        <f>'D gesamt'!H569</f>
        <v>Closed/Hybrid</v>
      </c>
      <c r="C567" s="1">
        <f>'D gesamt'!I569+'A gesamt'!I569+'CH gesamt'!I569</f>
        <v>1</v>
      </c>
      <c r="D567" s="1">
        <f>'D gesamt'!J569+'A gesamt'!J569+'CH gesamt'!J569</f>
        <v>0</v>
      </c>
      <c r="E567" s="1">
        <f>'D gesamt'!K569+'A gesamt'!K569+'CH gesamt'!K569</f>
        <v>0</v>
      </c>
      <c r="F567" s="1">
        <f>'D gesamt'!L569+'A gesamt'!L569+'CH gesamt'!L569</f>
        <v>4</v>
      </c>
      <c r="G567" s="1">
        <f>'D gesamt'!M569+'A gesamt'!M569+'CH gesamt'!M569</f>
        <v>3</v>
      </c>
      <c r="H567" s="1">
        <f>'D gesamt'!N569+'A gesamt'!N569+'CH gesamt'!N569</f>
        <v>1</v>
      </c>
      <c r="I567" s="1">
        <f>'D gesamt'!O569+'A gesamt'!O569+'CH gesamt'!O569</f>
        <v>9</v>
      </c>
      <c r="J567" s="2">
        <f t="shared" si="94"/>
        <v>1.2748904656608253E-5</v>
      </c>
      <c r="K567" s="7">
        <f t="shared" si="102"/>
        <v>0.9956200429779738</v>
      </c>
      <c r="L567" t="s">
        <v>1688</v>
      </c>
      <c r="M567" s="7">
        <f t="shared" si="95"/>
        <v>7.861202606774785E-6</v>
      </c>
      <c r="N567" s="1" t="s">
        <v>859</v>
      </c>
      <c r="O567" s="1" t="s">
        <v>4</v>
      </c>
      <c r="P567" s="7">
        <f t="shared" si="96"/>
        <v>-1</v>
      </c>
      <c r="Q567" s="7" t="e">
        <f t="shared" si="97"/>
        <v>#DIV/0!</v>
      </c>
      <c r="R567" s="7" t="e">
        <f t="shared" si="98"/>
        <v>#DIV/0!</v>
      </c>
      <c r="S567" s="7">
        <f t="shared" si="99"/>
        <v>-0.25</v>
      </c>
      <c r="T567" s="7">
        <f t="shared" si="100"/>
        <v>-0.66666666666666674</v>
      </c>
      <c r="U567" s="2" t="e">
        <f t="shared" si="101"/>
        <v>#DIV/0!</v>
      </c>
    </row>
    <row r="568" spans="1:21" x14ac:dyDescent="0.3">
      <c r="A568" s="1" t="str">
        <f>'D gesamt'!G570</f>
        <v>Asian Society of Gynecologic Oncology; Korean Society of Gynecologic Oncology and Colposcopy</v>
      </c>
      <c r="B568" s="1" t="str">
        <f>'D gesamt'!H570</f>
        <v>Closed/Hybrid</v>
      </c>
      <c r="C568" s="1">
        <f>'D gesamt'!I570+'A gesamt'!I570+'CH gesamt'!I570</f>
        <v>0</v>
      </c>
      <c r="D568" s="1">
        <f>'D gesamt'!J570+'A gesamt'!J570+'CH gesamt'!J570</f>
        <v>0</v>
      </c>
      <c r="E568" s="1">
        <f>'D gesamt'!K570+'A gesamt'!K570+'CH gesamt'!K570</f>
        <v>4</v>
      </c>
      <c r="F568" s="1">
        <f>'D gesamt'!L570+'A gesamt'!L570+'CH gesamt'!L570</f>
        <v>3</v>
      </c>
      <c r="G568" s="1">
        <f>'D gesamt'!M570+'A gesamt'!M570+'CH gesamt'!M570</f>
        <v>3</v>
      </c>
      <c r="H568" s="1">
        <f>'D gesamt'!N570+'A gesamt'!N570+'CH gesamt'!N570</f>
        <v>0</v>
      </c>
      <c r="I568" s="1">
        <f>'D gesamt'!O570+'A gesamt'!O570+'CH gesamt'!O570</f>
        <v>10</v>
      </c>
      <c r="J568" s="2">
        <f t="shared" si="94"/>
        <v>1.4165449618453614E-5</v>
      </c>
      <c r="K568" s="7">
        <f t="shared" si="102"/>
        <v>0.9956342084275922</v>
      </c>
      <c r="L568" t="s">
        <v>1688</v>
      </c>
      <c r="M568" s="7">
        <f t="shared" si="95"/>
        <v>0</v>
      </c>
      <c r="N568" s="1" t="s">
        <v>1708</v>
      </c>
      <c r="O568" s="1" t="s">
        <v>4</v>
      </c>
      <c r="P568" s="7" t="e">
        <f t="shared" si="96"/>
        <v>#DIV/0!</v>
      </c>
      <c r="Q568" s="7" t="e">
        <f t="shared" si="97"/>
        <v>#DIV/0!</v>
      </c>
      <c r="R568" s="7">
        <f t="shared" si="98"/>
        <v>-0.25</v>
      </c>
      <c r="S568" s="7">
        <f t="shared" si="99"/>
        <v>0</v>
      </c>
      <c r="T568" s="7">
        <f t="shared" si="100"/>
        <v>-1</v>
      </c>
      <c r="U568" s="2" t="e">
        <f t="shared" si="101"/>
        <v>#DIV/0!</v>
      </c>
    </row>
    <row r="569" spans="1:21" x14ac:dyDescent="0.3">
      <c r="A569" s="1" t="str">
        <f>'D gesamt'!G571</f>
        <v>Korean Society of Otorhinolaryngology-Head and Neck Surgery</v>
      </c>
      <c r="B569" s="1" t="str">
        <f>'D gesamt'!H571</f>
        <v>Closed/Hybrid</v>
      </c>
      <c r="C569" s="1">
        <f>'D gesamt'!I571+'A gesamt'!I571+'CH gesamt'!I571</f>
        <v>3</v>
      </c>
      <c r="D569" s="1">
        <f>'D gesamt'!J571+'A gesamt'!J571+'CH gesamt'!J571</f>
        <v>1</v>
      </c>
      <c r="E569" s="1">
        <f>'D gesamt'!K571+'A gesamt'!K571+'CH gesamt'!K571</f>
        <v>1</v>
      </c>
      <c r="F569" s="1">
        <f>'D gesamt'!L571+'A gesamt'!L571+'CH gesamt'!L571</f>
        <v>1</v>
      </c>
      <c r="G569" s="1">
        <f>'D gesamt'!M571+'A gesamt'!M571+'CH gesamt'!M571</f>
        <v>1</v>
      </c>
      <c r="H569" s="1">
        <f>'D gesamt'!N571+'A gesamt'!N571+'CH gesamt'!N571</f>
        <v>1</v>
      </c>
      <c r="I569" s="1">
        <f>'D gesamt'!O571+'A gesamt'!O571+'CH gesamt'!O571</f>
        <v>8</v>
      </c>
      <c r="J569" s="2">
        <f t="shared" si="94"/>
        <v>1.1332359694762891E-5</v>
      </c>
      <c r="K569" s="7">
        <f t="shared" si="102"/>
        <v>0.99564554078728695</v>
      </c>
      <c r="L569" t="s">
        <v>1688</v>
      </c>
      <c r="M569" s="7">
        <f t="shared" si="95"/>
        <v>7.861202606774785E-6</v>
      </c>
      <c r="N569" s="1" t="s">
        <v>881</v>
      </c>
      <c r="O569" s="1" t="s">
        <v>4</v>
      </c>
      <c r="P569" s="7">
        <f t="shared" si="96"/>
        <v>-0.66666666666666674</v>
      </c>
      <c r="Q569" s="7">
        <f t="shared" si="97"/>
        <v>0</v>
      </c>
      <c r="R569" s="7">
        <f t="shared" si="98"/>
        <v>0</v>
      </c>
      <c r="S569" s="7">
        <f t="shared" si="99"/>
        <v>0</v>
      </c>
      <c r="T569" s="7">
        <f t="shared" si="100"/>
        <v>0</v>
      </c>
      <c r="U569" s="2">
        <f t="shared" si="101"/>
        <v>-0.19725843823976941</v>
      </c>
    </row>
    <row r="570" spans="1:21" x14ac:dyDescent="0.3">
      <c r="A570" s="1" t="str">
        <f>'D gesamt'!G572</f>
        <v>Croatian Medical Journals</v>
      </c>
      <c r="B570" s="1" t="str">
        <f>'D gesamt'!H572</f>
        <v>Closed/Hybrid</v>
      </c>
      <c r="C570" s="1">
        <f>'D gesamt'!I572+'A gesamt'!I572+'CH gesamt'!I572</f>
        <v>3</v>
      </c>
      <c r="D570" s="1">
        <f>'D gesamt'!J572+'A gesamt'!J572+'CH gesamt'!J572</f>
        <v>4</v>
      </c>
      <c r="E570" s="1">
        <f>'D gesamt'!K572+'A gesamt'!K572+'CH gesamt'!K572</f>
        <v>0</v>
      </c>
      <c r="F570" s="1">
        <f>'D gesamt'!L572+'A gesamt'!L572+'CH gesamt'!L572</f>
        <v>1</v>
      </c>
      <c r="G570" s="1">
        <f>'D gesamt'!M572+'A gesamt'!M572+'CH gesamt'!M572</f>
        <v>0</v>
      </c>
      <c r="H570" s="1">
        <f>'D gesamt'!N572+'A gesamt'!N572+'CH gesamt'!N572</f>
        <v>0</v>
      </c>
      <c r="I570" s="1">
        <f>'D gesamt'!O572+'A gesamt'!O572+'CH gesamt'!O572</f>
        <v>8</v>
      </c>
      <c r="J570" s="2">
        <f t="shared" si="94"/>
        <v>1.1332359694762891E-5</v>
      </c>
      <c r="K570" s="7">
        <f t="shared" si="102"/>
        <v>0.9956568731469817</v>
      </c>
      <c r="L570" t="s">
        <v>1688</v>
      </c>
      <c r="M570" s="7">
        <f t="shared" si="95"/>
        <v>0</v>
      </c>
      <c r="N570" s="1" t="s">
        <v>228</v>
      </c>
      <c r="O570" s="1" t="s">
        <v>4</v>
      </c>
      <c r="P570" s="7">
        <f t="shared" si="96"/>
        <v>0.33333333333333326</v>
      </c>
      <c r="Q570" s="7">
        <f t="shared" si="97"/>
        <v>-1</v>
      </c>
      <c r="R570" s="7" t="e">
        <f t="shared" si="98"/>
        <v>#DIV/0!</v>
      </c>
      <c r="S570" s="7">
        <f t="shared" si="99"/>
        <v>-1</v>
      </c>
      <c r="T570" s="7" t="e">
        <f t="shared" si="100"/>
        <v>#DIV/0!</v>
      </c>
      <c r="U570" s="2" t="e">
        <f t="shared" si="101"/>
        <v>#DIV/0!</v>
      </c>
    </row>
    <row r="571" spans="1:21" x14ac:dyDescent="0.3">
      <c r="A571" s="1" t="str">
        <f>'D gesamt'!G573</f>
        <v>Universidad Internacional de La Rioja</v>
      </c>
      <c r="B571" s="1" t="str">
        <f>'D gesamt'!H573</f>
        <v>Closed/Hybrid</v>
      </c>
      <c r="C571" s="1">
        <f>'D gesamt'!I573+'A gesamt'!I573+'CH gesamt'!I573</f>
        <v>0</v>
      </c>
      <c r="D571" s="1">
        <f>'D gesamt'!J573+'A gesamt'!J573+'CH gesamt'!J573</f>
        <v>0</v>
      </c>
      <c r="E571" s="1">
        <f>'D gesamt'!K573+'A gesamt'!K573+'CH gesamt'!K573</f>
        <v>5</v>
      </c>
      <c r="F571" s="1">
        <f>'D gesamt'!L573+'A gesamt'!L573+'CH gesamt'!L573</f>
        <v>1</v>
      </c>
      <c r="G571" s="1">
        <f>'D gesamt'!M573+'A gesamt'!M573+'CH gesamt'!M573</f>
        <v>2</v>
      </c>
      <c r="H571" s="1">
        <f>'D gesamt'!N573+'A gesamt'!N573+'CH gesamt'!N573</f>
        <v>0</v>
      </c>
      <c r="I571" s="1">
        <f>'D gesamt'!O573+'A gesamt'!O573+'CH gesamt'!O573</f>
        <v>8</v>
      </c>
      <c r="J571" s="2">
        <f t="shared" si="94"/>
        <v>1.1332359694762891E-5</v>
      </c>
      <c r="K571" s="7">
        <f t="shared" si="102"/>
        <v>0.99566820550667645</v>
      </c>
      <c r="L571" t="s">
        <v>1688</v>
      </c>
      <c r="M571" s="7">
        <f t="shared" si="95"/>
        <v>0</v>
      </c>
      <c r="N571" s="1" t="s">
        <v>814</v>
      </c>
      <c r="O571" s="1" t="s">
        <v>4</v>
      </c>
      <c r="P571" s="7" t="e">
        <f t="shared" si="96"/>
        <v>#DIV/0!</v>
      </c>
      <c r="Q571" s="7" t="e">
        <f t="shared" si="97"/>
        <v>#DIV/0!</v>
      </c>
      <c r="R571" s="7">
        <f t="shared" si="98"/>
        <v>-0.8</v>
      </c>
      <c r="S571" s="7">
        <f t="shared" si="99"/>
        <v>1</v>
      </c>
      <c r="T571" s="7">
        <f t="shared" si="100"/>
        <v>-1</v>
      </c>
      <c r="U571" s="2" t="e">
        <f t="shared" si="101"/>
        <v>#DIV/0!</v>
      </c>
    </row>
    <row r="572" spans="1:21" x14ac:dyDescent="0.3">
      <c r="A572" s="1" t="str">
        <f>'D gesamt'!G574</f>
        <v>Mechanical Engineering Faculty in Slavonski Brod</v>
      </c>
      <c r="B572" s="1" t="str">
        <f>'D gesamt'!H574</f>
        <v>Closed/Hybrid</v>
      </c>
      <c r="C572" s="1">
        <f>'D gesamt'!I574+'A gesamt'!I574+'CH gesamt'!I574</f>
        <v>1</v>
      </c>
      <c r="D572" s="1">
        <f>'D gesamt'!J574+'A gesamt'!J574+'CH gesamt'!J574</f>
        <v>1</v>
      </c>
      <c r="E572" s="1">
        <f>'D gesamt'!K574+'A gesamt'!K574+'CH gesamt'!K574</f>
        <v>3</v>
      </c>
      <c r="F572" s="1">
        <f>'D gesamt'!L574+'A gesamt'!L574+'CH gesamt'!L574</f>
        <v>1</v>
      </c>
      <c r="G572" s="1">
        <f>'D gesamt'!M574+'A gesamt'!M574+'CH gesamt'!M574</f>
        <v>2</v>
      </c>
      <c r="H572" s="1">
        <f>'D gesamt'!N574+'A gesamt'!N574+'CH gesamt'!N574</f>
        <v>0</v>
      </c>
      <c r="I572" s="1">
        <f>'D gesamt'!O574+'A gesamt'!O574+'CH gesamt'!O574</f>
        <v>8</v>
      </c>
      <c r="J572" s="2">
        <f t="shared" si="94"/>
        <v>1.1332359694762891E-5</v>
      </c>
      <c r="K572" s="7">
        <f t="shared" si="102"/>
        <v>0.9956795378663712</v>
      </c>
      <c r="L572" t="s">
        <v>1688</v>
      </c>
      <c r="M572" s="7">
        <f t="shared" si="95"/>
        <v>0</v>
      </c>
      <c r="N572" s="1" t="s">
        <v>540</v>
      </c>
      <c r="O572" s="1" t="s">
        <v>4</v>
      </c>
      <c r="P572" s="7">
        <f t="shared" si="96"/>
        <v>0</v>
      </c>
      <c r="Q572" s="7">
        <f t="shared" si="97"/>
        <v>2</v>
      </c>
      <c r="R572" s="7">
        <f t="shared" si="98"/>
        <v>-0.66666666666666674</v>
      </c>
      <c r="S572" s="7">
        <f t="shared" si="99"/>
        <v>1</v>
      </c>
      <c r="T572" s="7">
        <f t="shared" si="100"/>
        <v>-1</v>
      </c>
      <c r="U572" s="2">
        <f t="shared" si="101"/>
        <v>-1</v>
      </c>
    </row>
    <row r="573" spans="1:21" x14ac:dyDescent="0.3">
      <c r="A573" s="1" t="str">
        <f>'D gesamt'!G575</f>
        <v>ITMO University</v>
      </c>
      <c r="B573" s="1" t="str">
        <f>'D gesamt'!H575</f>
        <v>Closed/Hybrid</v>
      </c>
      <c r="C573" s="1">
        <f>'D gesamt'!I575+'A gesamt'!I575+'CH gesamt'!I575</f>
        <v>2</v>
      </c>
      <c r="D573" s="1">
        <f>'D gesamt'!J575+'A gesamt'!J575+'CH gesamt'!J575</f>
        <v>3</v>
      </c>
      <c r="E573" s="1">
        <f>'D gesamt'!K575+'A gesamt'!K575+'CH gesamt'!K575</f>
        <v>2</v>
      </c>
      <c r="F573" s="1">
        <f>'D gesamt'!L575+'A gesamt'!L575+'CH gesamt'!L575</f>
        <v>1</v>
      </c>
      <c r="G573" s="1">
        <f>'D gesamt'!M575+'A gesamt'!M575+'CH gesamt'!M575</f>
        <v>0</v>
      </c>
      <c r="H573" s="1">
        <f>'D gesamt'!N575+'A gesamt'!N575+'CH gesamt'!N575</f>
        <v>1</v>
      </c>
      <c r="I573" s="1">
        <f>'D gesamt'!O575+'A gesamt'!O575+'CH gesamt'!O575</f>
        <v>9</v>
      </c>
      <c r="J573" s="2">
        <f t="shared" si="94"/>
        <v>1.2748904656608253E-5</v>
      </c>
      <c r="K573" s="7">
        <f t="shared" si="102"/>
        <v>0.99569228677102783</v>
      </c>
      <c r="L573" t="s">
        <v>1688</v>
      </c>
      <c r="M573" s="7">
        <f t="shared" si="95"/>
        <v>7.861202606774785E-6</v>
      </c>
      <c r="N573" s="1" t="s">
        <v>656</v>
      </c>
      <c r="O573" s="1" t="s">
        <v>4</v>
      </c>
      <c r="P573" s="7">
        <f t="shared" si="96"/>
        <v>0.5</v>
      </c>
      <c r="Q573" s="7">
        <f t="shared" si="97"/>
        <v>-0.33333333333333337</v>
      </c>
      <c r="R573" s="7">
        <f t="shared" si="98"/>
        <v>-0.5</v>
      </c>
      <c r="S573" s="7">
        <f t="shared" si="99"/>
        <v>-1</v>
      </c>
      <c r="T573" s="7" t="e">
        <f t="shared" si="100"/>
        <v>#DIV/0!</v>
      </c>
      <c r="U573" s="2" t="e">
        <f t="shared" si="101"/>
        <v>#DIV/0!</v>
      </c>
    </row>
    <row r="574" spans="1:21" x14ac:dyDescent="0.3">
      <c r="A574" s="1" t="str">
        <f>'D gesamt'!G576</f>
        <v>Missouri Botanical Garden Press</v>
      </c>
      <c r="B574" s="1" t="str">
        <f>'D gesamt'!H576</f>
        <v>Closed/Hybrid</v>
      </c>
      <c r="C574" s="1">
        <f>'D gesamt'!I576+'A gesamt'!I576+'CH gesamt'!I576</f>
        <v>0</v>
      </c>
      <c r="D574" s="1">
        <f>'D gesamt'!J576+'A gesamt'!J576+'CH gesamt'!J576</f>
        <v>2</v>
      </c>
      <c r="E574" s="1">
        <f>'D gesamt'!K576+'A gesamt'!K576+'CH gesamt'!K576</f>
        <v>2</v>
      </c>
      <c r="F574" s="1">
        <f>'D gesamt'!L576+'A gesamt'!L576+'CH gesamt'!L576</f>
        <v>3</v>
      </c>
      <c r="G574" s="1">
        <f>'D gesamt'!M576+'A gesamt'!M576+'CH gesamt'!M576</f>
        <v>1</v>
      </c>
      <c r="H574" s="1">
        <f>'D gesamt'!N576+'A gesamt'!N576+'CH gesamt'!N576</f>
        <v>1</v>
      </c>
      <c r="I574" s="1">
        <f>'D gesamt'!O576+'A gesamt'!O576+'CH gesamt'!O576</f>
        <v>9</v>
      </c>
      <c r="J574" s="2">
        <f t="shared" si="94"/>
        <v>1.2748904656608253E-5</v>
      </c>
      <c r="K574" s="7">
        <f t="shared" si="102"/>
        <v>0.99570503567568447</v>
      </c>
      <c r="L574" t="s">
        <v>1688</v>
      </c>
      <c r="M574" s="7">
        <f t="shared" si="95"/>
        <v>7.861202606774785E-6</v>
      </c>
      <c r="N574" s="1" t="s">
        <v>422</v>
      </c>
      <c r="O574" s="1" t="s">
        <v>4</v>
      </c>
      <c r="P574" s="7" t="e">
        <f t="shared" si="96"/>
        <v>#DIV/0!</v>
      </c>
      <c r="Q574" s="7">
        <f t="shared" si="97"/>
        <v>0</v>
      </c>
      <c r="R574" s="7">
        <f t="shared" si="98"/>
        <v>0.5</v>
      </c>
      <c r="S574" s="7">
        <f t="shared" si="99"/>
        <v>-0.66666666666666674</v>
      </c>
      <c r="T574" s="7">
        <f t="shared" si="100"/>
        <v>0</v>
      </c>
      <c r="U574" s="2" t="e">
        <f t="shared" si="101"/>
        <v>#DIV/0!</v>
      </c>
    </row>
    <row r="575" spans="1:21" x14ac:dyDescent="0.3">
      <c r="A575" s="1" t="str">
        <f>'D gesamt'!G577</f>
        <v>The Korean Society of Radiology</v>
      </c>
      <c r="B575" s="1" t="str">
        <f>'D gesamt'!H577</f>
        <v>Closed/Hybrid</v>
      </c>
      <c r="C575" s="1">
        <f>'D gesamt'!I577+'A gesamt'!I577+'CH gesamt'!I577</f>
        <v>2</v>
      </c>
      <c r="D575" s="1">
        <f>'D gesamt'!J577+'A gesamt'!J577+'CH gesamt'!J577</f>
        <v>2</v>
      </c>
      <c r="E575" s="1">
        <f>'D gesamt'!K577+'A gesamt'!K577+'CH gesamt'!K577</f>
        <v>2</v>
      </c>
      <c r="F575" s="1">
        <f>'D gesamt'!L577+'A gesamt'!L577+'CH gesamt'!L577</f>
        <v>1</v>
      </c>
      <c r="G575" s="1">
        <f>'D gesamt'!M577+'A gesamt'!M577+'CH gesamt'!M577</f>
        <v>0</v>
      </c>
      <c r="H575" s="1">
        <f>'D gesamt'!N577+'A gesamt'!N577+'CH gesamt'!N577</f>
        <v>1</v>
      </c>
      <c r="I575" s="1">
        <f>'D gesamt'!O577+'A gesamt'!O577+'CH gesamt'!O577</f>
        <v>8</v>
      </c>
      <c r="J575" s="2">
        <f t="shared" si="94"/>
        <v>1.1332359694762891E-5</v>
      </c>
      <c r="K575" s="7">
        <f t="shared" si="102"/>
        <v>0.99571636803537922</v>
      </c>
      <c r="L575" t="s">
        <v>1688</v>
      </c>
      <c r="M575" s="7">
        <f t="shared" si="95"/>
        <v>7.861202606774785E-6</v>
      </c>
      <c r="N575" s="1" t="s">
        <v>699</v>
      </c>
      <c r="O575" s="1" t="s">
        <v>4</v>
      </c>
      <c r="P575" s="7">
        <f t="shared" si="96"/>
        <v>0</v>
      </c>
      <c r="Q575" s="7">
        <f t="shared" si="97"/>
        <v>0</v>
      </c>
      <c r="R575" s="7">
        <f t="shared" si="98"/>
        <v>-0.5</v>
      </c>
      <c r="S575" s="7">
        <f t="shared" si="99"/>
        <v>-1</v>
      </c>
      <c r="T575" s="7" t="e">
        <f t="shared" si="100"/>
        <v>#DIV/0!</v>
      </c>
      <c r="U575" s="2" t="e">
        <f t="shared" si="101"/>
        <v>#DIV/0!</v>
      </c>
    </row>
    <row r="576" spans="1:21" x14ac:dyDescent="0.3">
      <c r="A576" s="1" t="str">
        <f>'D gesamt'!G578</f>
        <v>Finnish Zoological and Botanical Publishing Board</v>
      </c>
      <c r="B576" s="1" t="str">
        <f>'D gesamt'!H578</f>
        <v>Closed/Hybrid</v>
      </c>
      <c r="C576" s="1">
        <f>'D gesamt'!I578+'A gesamt'!I578+'CH gesamt'!I578</f>
        <v>2</v>
      </c>
      <c r="D576" s="1">
        <f>'D gesamt'!J578+'A gesamt'!J578+'CH gesamt'!J578</f>
        <v>1</v>
      </c>
      <c r="E576" s="1">
        <f>'D gesamt'!K578+'A gesamt'!K578+'CH gesamt'!K578</f>
        <v>2</v>
      </c>
      <c r="F576" s="1">
        <f>'D gesamt'!L578+'A gesamt'!L578+'CH gesamt'!L578</f>
        <v>0</v>
      </c>
      <c r="G576" s="1">
        <f>'D gesamt'!M578+'A gesamt'!M578+'CH gesamt'!M578</f>
        <v>1</v>
      </c>
      <c r="H576" s="1">
        <f>'D gesamt'!N578+'A gesamt'!N578+'CH gesamt'!N578</f>
        <v>2</v>
      </c>
      <c r="I576" s="1">
        <f>'D gesamt'!O578+'A gesamt'!O578+'CH gesamt'!O578</f>
        <v>8</v>
      </c>
      <c r="J576" s="2">
        <f t="shared" si="94"/>
        <v>1.1332359694762891E-5</v>
      </c>
      <c r="K576" s="7">
        <f t="shared" si="102"/>
        <v>0.99572770039507397</v>
      </c>
      <c r="L576" t="s">
        <v>1688</v>
      </c>
      <c r="M576" s="7">
        <f t="shared" si="95"/>
        <v>1.572240521354957E-5</v>
      </c>
      <c r="N576" s="1" t="s">
        <v>687</v>
      </c>
      <c r="O576" s="1" t="s">
        <v>4</v>
      </c>
      <c r="P576" s="7">
        <f t="shared" si="96"/>
        <v>-0.5</v>
      </c>
      <c r="Q576" s="7">
        <f t="shared" si="97"/>
        <v>1</v>
      </c>
      <c r="R576" s="7">
        <f t="shared" si="98"/>
        <v>-1</v>
      </c>
      <c r="S576" s="7" t="e">
        <f t="shared" si="99"/>
        <v>#DIV/0!</v>
      </c>
      <c r="T576" s="7">
        <f t="shared" si="100"/>
        <v>1</v>
      </c>
      <c r="U576" s="2" t="e">
        <f t="shared" si="101"/>
        <v>#DIV/0!</v>
      </c>
    </row>
    <row r="577" spans="1:21" x14ac:dyDescent="0.3">
      <c r="A577" s="1" t="str">
        <f>'D gesamt'!G579</f>
        <v>Asociacion EspaÃ±ola de Ecologia Terrestre (AEET)</v>
      </c>
      <c r="B577" s="1" t="str">
        <f>'D gesamt'!H579</f>
        <v>Closed/Hybrid</v>
      </c>
      <c r="C577" s="1">
        <f>'D gesamt'!I579+'A gesamt'!I579+'CH gesamt'!I579</f>
        <v>0</v>
      </c>
      <c r="D577" s="1">
        <f>'D gesamt'!J579+'A gesamt'!J579+'CH gesamt'!J579</f>
        <v>3</v>
      </c>
      <c r="E577" s="1">
        <f>'D gesamt'!K579+'A gesamt'!K579+'CH gesamt'!K579</f>
        <v>0</v>
      </c>
      <c r="F577" s="1">
        <f>'D gesamt'!L579+'A gesamt'!L579+'CH gesamt'!L579</f>
        <v>2</v>
      </c>
      <c r="G577" s="1">
        <f>'D gesamt'!M579+'A gesamt'!M579+'CH gesamt'!M579</f>
        <v>2</v>
      </c>
      <c r="H577" s="1">
        <f>'D gesamt'!N579+'A gesamt'!N579+'CH gesamt'!N579</f>
        <v>1</v>
      </c>
      <c r="I577" s="1">
        <f>'D gesamt'!O579+'A gesamt'!O579+'CH gesamt'!O579</f>
        <v>8</v>
      </c>
      <c r="J577" s="2">
        <f t="shared" si="94"/>
        <v>1.1332359694762891E-5</v>
      </c>
      <c r="K577" s="7">
        <f t="shared" si="102"/>
        <v>0.99573903275476872</v>
      </c>
      <c r="L577" t="s">
        <v>1688</v>
      </c>
      <c r="M577" s="7">
        <f t="shared" si="95"/>
        <v>7.861202606774785E-6</v>
      </c>
      <c r="N577" s="1" t="s">
        <v>740</v>
      </c>
      <c r="O577" s="1" t="s">
        <v>4</v>
      </c>
      <c r="P577" s="7" t="e">
        <f t="shared" si="96"/>
        <v>#DIV/0!</v>
      </c>
      <c r="Q577" s="7">
        <f t="shared" si="97"/>
        <v>-1</v>
      </c>
      <c r="R577" s="7" t="e">
        <f t="shared" si="98"/>
        <v>#DIV/0!</v>
      </c>
      <c r="S577" s="7">
        <f t="shared" si="99"/>
        <v>0</v>
      </c>
      <c r="T577" s="7">
        <f t="shared" si="100"/>
        <v>-0.5</v>
      </c>
      <c r="U577" s="2" t="e">
        <f t="shared" si="101"/>
        <v>#DIV/0!</v>
      </c>
    </row>
    <row r="578" spans="1:21" x14ac:dyDescent="0.3">
      <c r="A578" s="1" t="str">
        <f>'D gesamt'!G580</f>
        <v>The Korean Mathematical Society</v>
      </c>
      <c r="B578" s="1" t="str">
        <f>'D gesamt'!H580</f>
        <v>Closed/Hybrid</v>
      </c>
      <c r="C578" s="1">
        <f>'D gesamt'!I580+'A gesamt'!I580+'CH gesamt'!I580</f>
        <v>3</v>
      </c>
      <c r="D578" s="1">
        <f>'D gesamt'!J580+'A gesamt'!J580+'CH gesamt'!J580</f>
        <v>1</v>
      </c>
      <c r="E578" s="1">
        <f>'D gesamt'!K580+'A gesamt'!K580+'CH gesamt'!K580</f>
        <v>4</v>
      </c>
      <c r="F578" s="1">
        <f>'D gesamt'!L580+'A gesamt'!L580+'CH gesamt'!L580</f>
        <v>0</v>
      </c>
      <c r="G578" s="1">
        <f>'D gesamt'!M580+'A gesamt'!M580+'CH gesamt'!M580</f>
        <v>0</v>
      </c>
      <c r="H578" s="1">
        <f>'D gesamt'!N580+'A gesamt'!N580+'CH gesamt'!N580</f>
        <v>0</v>
      </c>
      <c r="I578" s="1">
        <f>'D gesamt'!O580+'A gesamt'!O580+'CH gesamt'!O580</f>
        <v>8</v>
      </c>
      <c r="J578" s="2">
        <f t="shared" si="94"/>
        <v>1.1332359694762891E-5</v>
      </c>
      <c r="K578" s="7">
        <f t="shared" si="102"/>
        <v>0.99575036511446346</v>
      </c>
      <c r="L578" t="s">
        <v>1688</v>
      </c>
      <c r="M578" s="7">
        <f t="shared" si="95"/>
        <v>0</v>
      </c>
      <c r="N578" s="1" t="s">
        <v>299</v>
      </c>
      <c r="O578" s="1" t="s">
        <v>4</v>
      </c>
      <c r="P578" s="7">
        <f t="shared" si="96"/>
        <v>-0.66666666666666674</v>
      </c>
      <c r="Q578" s="7">
        <f t="shared" si="97"/>
        <v>3</v>
      </c>
      <c r="R578" s="7">
        <f t="shared" si="98"/>
        <v>-1</v>
      </c>
      <c r="S578" s="7" t="e">
        <f t="shared" si="99"/>
        <v>#DIV/0!</v>
      </c>
      <c r="T578" s="7" t="e">
        <f t="shared" si="100"/>
        <v>#DIV/0!</v>
      </c>
      <c r="U578" s="2" t="e">
        <f t="shared" si="101"/>
        <v>#DIV/0!</v>
      </c>
    </row>
    <row r="579" spans="1:21" x14ac:dyDescent="0.3">
      <c r="A579" s="1" t="str">
        <f>'D gesamt'!G581</f>
        <v>FahrenHouse</v>
      </c>
      <c r="B579" s="1" t="str">
        <f>'D gesamt'!H581</f>
        <v>Closed/Hybrid</v>
      </c>
      <c r="C579" s="1">
        <f>'D gesamt'!I581+'A gesamt'!I581+'CH gesamt'!I581</f>
        <v>0</v>
      </c>
      <c r="D579" s="1">
        <f>'D gesamt'!J581+'A gesamt'!J581+'CH gesamt'!J581</f>
        <v>3</v>
      </c>
      <c r="E579" s="1">
        <f>'D gesamt'!K581+'A gesamt'!K581+'CH gesamt'!K581</f>
        <v>0</v>
      </c>
      <c r="F579" s="1">
        <f>'D gesamt'!L581+'A gesamt'!L581+'CH gesamt'!L581</f>
        <v>0</v>
      </c>
      <c r="G579" s="1">
        <f>'D gesamt'!M581+'A gesamt'!M581+'CH gesamt'!M581</f>
        <v>0</v>
      </c>
      <c r="H579" s="1">
        <f>'D gesamt'!N581+'A gesamt'!N581+'CH gesamt'!N581</f>
        <v>5</v>
      </c>
      <c r="I579" s="1">
        <f>'D gesamt'!O581+'A gesamt'!O581+'CH gesamt'!O581</f>
        <v>8</v>
      </c>
      <c r="J579" s="2">
        <f t="shared" ref="J579:J642" si="103">I579/I$1</f>
        <v>1.1332359694762891E-5</v>
      </c>
      <c r="K579" s="7">
        <f t="shared" si="102"/>
        <v>0.99576169747415821</v>
      </c>
      <c r="L579" t="s">
        <v>1688</v>
      </c>
      <c r="M579" s="7">
        <f t="shared" si="95"/>
        <v>3.930601303387392E-5</v>
      </c>
      <c r="N579" s="1" t="s">
        <v>792</v>
      </c>
      <c r="O579" s="1" t="s">
        <v>4</v>
      </c>
      <c r="P579" s="7" t="e">
        <f t="shared" si="96"/>
        <v>#DIV/0!</v>
      </c>
      <c r="Q579" s="7">
        <f t="shared" si="97"/>
        <v>-1</v>
      </c>
      <c r="R579" s="7" t="e">
        <f t="shared" si="98"/>
        <v>#DIV/0!</v>
      </c>
      <c r="S579" s="7" t="e">
        <f t="shared" si="99"/>
        <v>#DIV/0!</v>
      </c>
      <c r="T579" s="7" t="e">
        <f t="shared" si="100"/>
        <v>#DIV/0!</v>
      </c>
      <c r="U579" s="2" t="e">
        <f t="shared" si="101"/>
        <v>#DIV/0!</v>
      </c>
    </row>
    <row r="580" spans="1:21" x14ac:dyDescent="0.3">
      <c r="A580" s="1" t="str">
        <f>'D gesamt'!G582</f>
        <v>Oncology Nursing Society (ONS)</v>
      </c>
      <c r="B580" s="1" t="str">
        <f>'D gesamt'!H582</f>
        <v>Closed/Hybrid</v>
      </c>
      <c r="C580" s="1">
        <f>'D gesamt'!I582+'A gesamt'!I582+'CH gesamt'!I582</f>
        <v>0</v>
      </c>
      <c r="D580" s="1">
        <f>'D gesamt'!J582+'A gesamt'!J582+'CH gesamt'!J582</f>
        <v>4</v>
      </c>
      <c r="E580" s="1">
        <f>'D gesamt'!K582+'A gesamt'!K582+'CH gesamt'!K582</f>
        <v>3</v>
      </c>
      <c r="F580" s="1">
        <f>'D gesamt'!L582+'A gesamt'!L582+'CH gesamt'!L582</f>
        <v>2</v>
      </c>
      <c r="G580" s="1">
        <f>'D gesamt'!M582+'A gesamt'!M582+'CH gesamt'!M582</f>
        <v>0</v>
      </c>
      <c r="H580" s="1">
        <f>'D gesamt'!N582+'A gesamt'!N582+'CH gesamt'!N582</f>
        <v>0</v>
      </c>
      <c r="I580" s="1">
        <f>'D gesamt'!O582+'A gesamt'!O582+'CH gesamt'!O582</f>
        <v>9</v>
      </c>
      <c r="J580" s="2">
        <f t="shared" si="103"/>
        <v>1.2748904656608253E-5</v>
      </c>
      <c r="K580" s="7">
        <f t="shared" si="102"/>
        <v>0.99577444637881485</v>
      </c>
      <c r="L580" t="s">
        <v>1688</v>
      </c>
      <c r="M580" s="7">
        <f t="shared" ref="M580:M643" si="104">H580/H$1</f>
        <v>0</v>
      </c>
      <c r="N580" s="1" t="s">
        <v>772</v>
      </c>
      <c r="O580" s="1" t="s">
        <v>4</v>
      </c>
      <c r="P580" s="7" t="e">
        <f t="shared" ref="P580:P643" si="105">D580/C580-1</f>
        <v>#DIV/0!</v>
      </c>
      <c r="Q580" s="7">
        <f t="shared" ref="Q580:Q643" si="106">E580/D580-1</f>
        <v>-0.25</v>
      </c>
      <c r="R580" s="7">
        <f t="shared" ref="R580:R643" si="107">F580/E580-1</f>
        <v>-0.33333333333333337</v>
      </c>
      <c r="S580" s="7">
        <f t="shared" ref="S580:S643" si="108">G580/F580-1</f>
        <v>-1</v>
      </c>
      <c r="T580" s="7" t="e">
        <f t="shared" ref="T580:T643" si="109">H580/G580-1</f>
        <v>#DIV/0!</v>
      </c>
      <c r="U580" s="2" t="e">
        <f t="shared" ref="U580:U643" si="110">POWER((1+P580)*(1+Q580)*(1+R580)*(1+S580)*(1+T580),1/5)-1</f>
        <v>#DIV/0!</v>
      </c>
    </row>
    <row r="581" spans="1:21" x14ac:dyDescent="0.3">
      <c r="A581" s="1" t="str">
        <f>'D gesamt'!G583</f>
        <v>Botanical Garden Meise</v>
      </c>
      <c r="B581" s="1" t="str">
        <f>'D gesamt'!H583</f>
        <v>Closed/Hybrid</v>
      </c>
      <c r="C581" s="1">
        <f>'D gesamt'!I583+'A gesamt'!I583+'CH gesamt'!I583</f>
        <v>0</v>
      </c>
      <c r="D581" s="1">
        <f>'D gesamt'!J583+'A gesamt'!J583+'CH gesamt'!J583</f>
        <v>3</v>
      </c>
      <c r="E581" s="1">
        <f>'D gesamt'!K583+'A gesamt'!K583+'CH gesamt'!K583</f>
        <v>0</v>
      </c>
      <c r="F581" s="1">
        <f>'D gesamt'!L583+'A gesamt'!L583+'CH gesamt'!L583</f>
        <v>1</v>
      </c>
      <c r="G581" s="1">
        <f>'D gesamt'!M583+'A gesamt'!M583+'CH gesamt'!M583</f>
        <v>2</v>
      </c>
      <c r="H581" s="1">
        <f>'D gesamt'!N583+'A gesamt'!N583+'CH gesamt'!N583</f>
        <v>2</v>
      </c>
      <c r="I581" s="1">
        <f>'D gesamt'!O583+'A gesamt'!O583+'CH gesamt'!O583</f>
        <v>8</v>
      </c>
      <c r="J581" s="2">
        <f t="shared" si="103"/>
        <v>1.1332359694762891E-5</v>
      </c>
      <c r="K581" s="7">
        <f t="shared" ref="K581:K644" si="111">J581+K580</f>
        <v>0.9957857787385096</v>
      </c>
      <c r="L581" t="s">
        <v>1688</v>
      </c>
      <c r="M581" s="7">
        <f t="shared" si="104"/>
        <v>1.572240521354957E-5</v>
      </c>
      <c r="N581" s="1" t="s">
        <v>692</v>
      </c>
      <c r="O581" s="1" t="s">
        <v>4</v>
      </c>
      <c r="P581" s="7" t="e">
        <f t="shared" si="105"/>
        <v>#DIV/0!</v>
      </c>
      <c r="Q581" s="7">
        <f t="shared" si="106"/>
        <v>-1</v>
      </c>
      <c r="R581" s="7" t="e">
        <f t="shared" si="107"/>
        <v>#DIV/0!</v>
      </c>
      <c r="S581" s="7">
        <f t="shared" si="108"/>
        <v>1</v>
      </c>
      <c r="T581" s="7">
        <f t="shared" si="109"/>
        <v>0</v>
      </c>
      <c r="U581" s="2" t="e">
        <f t="shared" si="110"/>
        <v>#DIV/0!</v>
      </c>
    </row>
    <row r="582" spans="1:21" x14ac:dyDescent="0.3">
      <c r="A582" s="1" t="str">
        <f>'D gesamt'!G584</f>
        <v>SanovaWorks</v>
      </c>
      <c r="B582" s="1" t="str">
        <f>'D gesamt'!H584</f>
        <v>Closed/Hybrid</v>
      </c>
      <c r="C582" s="1">
        <f>'D gesamt'!I584+'A gesamt'!I584+'CH gesamt'!I584</f>
        <v>0</v>
      </c>
      <c r="D582" s="1">
        <f>'D gesamt'!J584+'A gesamt'!J584+'CH gesamt'!J584</f>
        <v>0</v>
      </c>
      <c r="E582" s="1">
        <f>'D gesamt'!K584+'A gesamt'!K584+'CH gesamt'!K584</f>
        <v>0</v>
      </c>
      <c r="F582" s="1">
        <f>'D gesamt'!L584+'A gesamt'!L584+'CH gesamt'!L584</f>
        <v>0</v>
      </c>
      <c r="G582" s="1">
        <f>'D gesamt'!M584+'A gesamt'!M584+'CH gesamt'!M584</f>
        <v>2</v>
      </c>
      <c r="H582" s="1">
        <f>'D gesamt'!N584+'A gesamt'!N584+'CH gesamt'!N584</f>
        <v>8</v>
      </c>
      <c r="I582" s="1">
        <f>'D gesamt'!O584+'A gesamt'!O584+'CH gesamt'!O584</f>
        <v>10</v>
      </c>
      <c r="J582" s="2">
        <f t="shared" si="103"/>
        <v>1.4165449618453614E-5</v>
      </c>
      <c r="K582" s="7">
        <f t="shared" si="111"/>
        <v>0.99579994418812801</v>
      </c>
      <c r="L582" t="s">
        <v>1688</v>
      </c>
      <c r="M582" s="7">
        <f t="shared" si="104"/>
        <v>6.288962085419828E-5</v>
      </c>
      <c r="N582" s="1" t="s">
        <v>775</v>
      </c>
      <c r="O582" s="1" t="s">
        <v>4</v>
      </c>
      <c r="P582" s="7" t="e">
        <f t="shared" si="105"/>
        <v>#DIV/0!</v>
      </c>
      <c r="Q582" s="7" t="e">
        <f t="shared" si="106"/>
        <v>#DIV/0!</v>
      </c>
      <c r="R582" s="7" t="e">
        <f t="shared" si="107"/>
        <v>#DIV/0!</v>
      </c>
      <c r="S582" s="7" t="e">
        <f t="shared" si="108"/>
        <v>#DIV/0!</v>
      </c>
      <c r="T582" s="7">
        <f t="shared" si="109"/>
        <v>3</v>
      </c>
      <c r="U582" s="2" t="e">
        <f t="shared" si="110"/>
        <v>#DIV/0!</v>
      </c>
    </row>
    <row r="583" spans="1:21" x14ac:dyDescent="0.3">
      <c r="A583" s="1" t="str">
        <f>'D gesamt'!G585</f>
        <v>Siberian Federal University</v>
      </c>
      <c r="B583" s="1" t="str">
        <f>'D gesamt'!H585</f>
        <v>Closed/Hybrid</v>
      </c>
      <c r="C583" s="1">
        <f>'D gesamt'!I585+'A gesamt'!I585+'CH gesamt'!I585</f>
        <v>1</v>
      </c>
      <c r="D583" s="1">
        <f>'D gesamt'!J585+'A gesamt'!J585+'CH gesamt'!J585</f>
        <v>2</v>
      </c>
      <c r="E583" s="1">
        <f>'D gesamt'!K585+'A gesamt'!K585+'CH gesamt'!K585</f>
        <v>2</v>
      </c>
      <c r="F583" s="1">
        <f>'D gesamt'!L585+'A gesamt'!L585+'CH gesamt'!L585</f>
        <v>0</v>
      </c>
      <c r="G583" s="1">
        <f>'D gesamt'!M585+'A gesamt'!M585+'CH gesamt'!M585</f>
        <v>2</v>
      </c>
      <c r="H583" s="1">
        <f>'D gesamt'!N585+'A gesamt'!N585+'CH gesamt'!N585</f>
        <v>1</v>
      </c>
      <c r="I583" s="1">
        <f>'D gesamt'!O585+'A gesamt'!O585+'CH gesamt'!O585</f>
        <v>8</v>
      </c>
      <c r="J583" s="2">
        <f t="shared" si="103"/>
        <v>1.1332359694762891E-5</v>
      </c>
      <c r="K583" s="7">
        <f t="shared" si="111"/>
        <v>0.99581127654782275</v>
      </c>
      <c r="L583" t="s">
        <v>1688</v>
      </c>
      <c r="M583" s="7">
        <f t="shared" si="104"/>
        <v>7.861202606774785E-6</v>
      </c>
      <c r="N583" s="1" t="s">
        <v>828</v>
      </c>
      <c r="O583" s="1" t="s">
        <v>4</v>
      </c>
      <c r="P583" s="7">
        <f t="shared" si="105"/>
        <v>1</v>
      </c>
      <c r="Q583" s="7">
        <f t="shared" si="106"/>
        <v>0</v>
      </c>
      <c r="R583" s="7">
        <f t="shared" si="107"/>
        <v>-1</v>
      </c>
      <c r="S583" s="7" t="e">
        <f t="shared" si="108"/>
        <v>#DIV/0!</v>
      </c>
      <c r="T583" s="7">
        <f t="shared" si="109"/>
        <v>-0.5</v>
      </c>
      <c r="U583" s="2" t="e">
        <f t="shared" si="110"/>
        <v>#DIV/0!</v>
      </c>
    </row>
    <row r="584" spans="1:21" x14ac:dyDescent="0.3">
      <c r="A584" s="1" t="str">
        <f>'D gesamt'!G586</f>
        <v>Facultas Verlags- und Buchhandels AG</v>
      </c>
      <c r="B584" s="1" t="str">
        <f>'D gesamt'!H586</f>
        <v>Closed/Hybrid</v>
      </c>
      <c r="C584" s="1">
        <f>'D gesamt'!I586+'A gesamt'!I586+'CH gesamt'!I586</f>
        <v>0</v>
      </c>
      <c r="D584" s="1">
        <f>'D gesamt'!J586+'A gesamt'!J586+'CH gesamt'!J586</f>
        <v>3</v>
      </c>
      <c r="E584" s="1">
        <f>'D gesamt'!K586+'A gesamt'!K586+'CH gesamt'!K586</f>
        <v>3</v>
      </c>
      <c r="F584" s="1">
        <f>'D gesamt'!L586+'A gesamt'!L586+'CH gesamt'!L586</f>
        <v>2</v>
      </c>
      <c r="G584" s="1">
        <f>'D gesamt'!M586+'A gesamt'!M586+'CH gesamt'!M586</f>
        <v>0</v>
      </c>
      <c r="H584" s="1">
        <f>'D gesamt'!N586+'A gesamt'!N586+'CH gesamt'!N586</f>
        <v>0</v>
      </c>
      <c r="I584" s="1">
        <f>'D gesamt'!O586+'A gesamt'!O586+'CH gesamt'!O586</f>
        <v>8</v>
      </c>
      <c r="J584" s="2">
        <f t="shared" si="103"/>
        <v>1.1332359694762891E-5</v>
      </c>
      <c r="K584" s="7">
        <f t="shared" si="111"/>
        <v>0.9958226089075175</v>
      </c>
      <c r="L584" t="s">
        <v>1688</v>
      </c>
      <c r="M584" s="7">
        <f t="shared" si="104"/>
        <v>0</v>
      </c>
      <c r="N584" s="1" t="s">
        <v>910</v>
      </c>
      <c r="O584" s="1" t="s">
        <v>4</v>
      </c>
      <c r="P584" s="7" t="e">
        <f t="shared" si="105"/>
        <v>#DIV/0!</v>
      </c>
      <c r="Q584" s="7">
        <f t="shared" si="106"/>
        <v>0</v>
      </c>
      <c r="R584" s="7">
        <f t="shared" si="107"/>
        <v>-0.33333333333333337</v>
      </c>
      <c r="S584" s="7">
        <f t="shared" si="108"/>
        <v>-1</v>
      </c>
      <c r="T584" s="7" t="e">
        <f t="shared" si="109"/>
        <v>#DIV/0!</v>
      </c>
      <c r="U584" s="2" t="e">
        <f t="shared" si="110"/>
        <v>#DIV/0!</v>
      </c>
    </row>
    <row r="585" spans="1:21" x14ac:dyDescent="0.3">
      <c r="A585" s="1" t="str">
        <f>'D gesamt'!G587</f>
        <v>Universite de Bordeaux</v>
      </c>
      <c r="B585" s="1" t="str">
        <f>'D gesamt'!H587</f>
        <v>Closed/Hybrid</v>
      </c>
      <c r="C585" s="1">
        <f>'D gesamt'!I587+'A gesamt'!I587+'CH gesamt'!I587</f>
        <v>0</v>
      </c>
      <c r="D585" s="1">
        <f>'D gesamt'!J587+'A gesamt'!J587+'CH gesamt'!J587</f>
        <v>1</v>
      </c>
      <c r="E585" s="1">
        <f>'D gesamt'!K587+'A gesamt'!K587+'CH gesamt'!K587</f>
        <v>1</v>
      </c>
      <c r="F585" s="1">
        <f>'D gesamt'!L587+'A gesamt'!L587+'CH gesamt'!L587</f>
        <v>2</v>
      </c>
      <c r="G585" s="1">
        <f>'D gesamt'!M587+'A gesamt'!M587+'CH gesamt'!M587</f>
        <v>1</v>
      </c>
      <c r="H585" s="1">
        <f>'D gesamt'!N587+'A gesamt'!N587+'CH gesamt'!N587</f>
        <v>3</v>
      </c>
      <c r="I585" s="1">
        <f>'D gesamt'!O587+'A gesamt'!O587+'CH gesamt'!O587</f>
        <v>8</v>
      </c>
      <c r="J585" s="2">
        <f t="shared" si="103"/>
        <v>1.1332359694762891E-5</v>
      </c>
      <c r="K585" s="7">
        <f t="shared" si="111"/>
        <v>0.99583394126721225</v>
      </c>
      <c r="L585" t="s">
        <v>1688</v>
      </c>
      <c r="M585" s="7">
        <f t="shared" si="104"/>
        <v>2.3583607820324353E-5</v>
      </c>
      <c r="N585" s="1" t="s">
        <v>463</v>
      </c>
      <c r="O585" s="1" t="s">
        <v>4</v>
      </c>
      <c r="P585" s="7" t="e">
        <f t="shared" si="105"/>
        <v>#DIV/0!</v>
      </c>
      <c r="Q585" s="7">
        <f t="shared" si="106"/>
        <v>0</v>
      </c>
      <c r="R585" s="7">
        <f t="shared" si="107"/>
        <v>1</v>
      </c>
      <c r="S585" s="7">
        <f t="shared" si="108"/>
        <v>-0.5</v>
      </c>
      <c r="T585" s="7">
        <f t="shared" si="109"/>
        <v>2</v>
      </c>
      <c r="U585" s="2" t="e">
        <f t="shared" si="110"/>
        <v>#DIV/0!</v>
      </c>
    </row>
    <row r="586" spans="1:21" x14ac:dyDescent="0.3">
      <c r="A586" s="1" t="str">
        <f>'D gesamt'!G588</f>
        <v>Romanian Society of Legal Medicine</v>
      </c>
      <c r="B586" s="1" t="str">
        <f>'D gesamt'!H588</f>
        <v>Closed/Hybrid</v>
      </c>
      <c r="C586" s="1">
        <f>'D gesamt'!I588+'A gesamt'!I588+'CH gesamt'!I588</f>
        <v>0</v>
      </c>
      <c r="D586" s="1">
        <f>'D gesamt'!J588+'A gesamt'!J588+'CH gesamt'!J588</f>
        <v>3</v>
      </c>
      <c r="E586" s="1">
        <f>'D gesamt'!K588+'A gesamt'!K588+'CH gesamt'!K588</f>
        <v>3</v>
      </c>
      <c r="F586" s="1">
        <f>'D gesamt'!L588+'A gesamt'!L588+'CH gesamt'!L588</f>
        <v>0</v>
      </c>
      <c r="G586" s="1">
        <f>'D gesamt'!M588+'A gesamt'!M588+'CH gesamt'!M588</f>
        <v>2</v>
      </c>
      <c r="H586" s="1">
        <f>'D gesamt'!N588+'A gesamt'!N588+'CH gesamt'!N588</f>
        <v>0</v>
      </c>
      <c r="I586" s="1">
        <f>'D gesamt'!O588+'A gesamt'!O588+'CH gesamt'!O588</f>
        <v>8</v>
      </c>
      <c r="J586" s="2">
        <f t="shared" si="103"/>
        <v>1.1332359694762891E-5</v>
      </c>
      <c r="K586" s="7">
        <f t="shared" si="111"/>
        <v>0.995845273626907</v>
      </c>
      <c r="L586" t="s">
        <v>1688</v>
      </c>
      <c r="M586" s="7">
        <f t="shared" si="104"/>
        <v>0</v>
      </c>
      <c r="N586" s="1" t="s">
        <v>748</v>
      </c>
      <c r="O586" s="1" t="s">
        <v>4</v>
      </c>
      <c r="P586" s="7" t="e">
        <f t="shared" si="105"/>
        <v>#DIV/0!</v>
      </c>
      <c r="Q586" s="7">
        <f t="shared" si="106"/>
        <v>0</v>
      </c>
      <c r="R586" s="7">
        <f t="shared" si="107"/>
        <v>-1</v>
      </c>
      <c r="S586" s="7" t="e">
        <f t="shared" si="108"/>
        <v>#DIV/0!</v>
      </c>
      <c r="T586" s="7">
        <f t="shared" si="109"/>
        <v>-1</v>
      </c>
      <c r="U586" s="2" t="e">
        <f t="shared" si="110"/>
        <v>#DIV/0!</v>
      </c>
    </row>
    <row r="587" spans="1:21" x14ac:dyDescent="0.3">
      <c r="A587" s="1" t="str">
        <f>'D gesamt'!G589</f>
        <v>Korean Academy of Periodontology</v>
      </c>
      <c r="B587" s="1" t="str">
        <f>'D gesamt'!H589</f>
        <v>Closed/Hybrid</v>
      </c>
      <c r="C587" s="1">
        <f>'D gesamt'!I589+'A gesamt'!I589+'CH gesamt'!I589</f>
        <v>0</v>
      </c>
      <c r="D587" s="1">
        <f>'D gesamt'!J589+'A gesamt'!J589+'CH gesamt'!J589</f>
        <v>2</v>
      </c>
      <c r="E587" s="1">
        <f>'D gesamt'!K589+'A gesamt'!K589+'CH gesamt'!K589</f>
        <v>2</v>
      </c>
      <c r="F587" s="1">
        <f>'D gesamt'!L589+'A gesamt'!L589+'CH gesamt'!L589</f>
        <v>1</v>
      </c>
      <c r="G587" s="1">
        <f>'D gesamt'!M589+'A gesamt'!M589+'CH gesamt'!M589</f>
        <v>1</v>
      </c>
      <c r="H587" s="1">
        <f>'D gesamt'!N589+'A gesamt'!N589+'CH gesamt'!N589</f>
        <v>5</v>
      </c>
      <c r="I587" s="1">
        <f>'D gesamt'!O589+'A gesamt'!O589+'CH gesamt'!O589</f>
        <v>11</v>
      </c>
      <c r="J587" s="2">
        <f t="shared" si="103"/>
        <v>1.5581994580298977E-5</v>
      </c>
      <c r="K587" s="7">
        <f t="shared" si="111"/>
        <v>0.9958608556214873</v>
      </c>
      <c r="L587" t="s">
        <v>1688</v>
      </c>
      <c r="M587" s="7">
        <f t="shared" si="104"/>
        <v>3.930601303387392E-5</v>
      </c>
      <c r="N587" s="1" t="s">
        <v>531</v>
      </c>
      <c r="O587" s="1" t="s">
        <v>4</v>
      </c>
      <c r="P587" s="7" t="e">
        <f t="shared" si="105"/>
        <v>#DIV/0!</v>
      </c>
      <c r="Q587" s="7">
        <f t="shared" si="106"/>
        <v>0</v>
      </c>
      <c r="R587" s="7">
        <f t="shared" si="107"/>
        <v>-0.5</v>
      </c>
      <c r="S587" s="7">
        <f t="shared" si="108"/>
        <v>0</v>
      </c>
      <c r="T587" s="7">
        <f t="shared" si="109"/>
        <v>4</v>
      </c>
      <c r="U587" s="2" t="e">
        <f t="shared" si="110"/>
        <v>#DIV/0!</v>
      </c>
    </row>
    <row r="588" spans="1:21" x14ac:dyDescent="0.3">
      <c r="A588" s="1" t="str">
        <f>'D gesamt'!G590</f>
        <v>The Mathematical Society of the Republic of China</v>
      </c>
      <c r="B588" s="1" t="str">
        <f>'D gesamt'!H590</f>
        <v>Closed/Hybrid</v>
      </c>
      <c r="C588" s="1">
        <f>'D gesamt'!I590+'A gesamt'!I590+'CH gesamt'!I590</f>
        <v>2</v>
      </c>
      <c r="D588" s="1">
        <f>'D gesamt'!J590+'A gesamt'!J590+'CH gesamt'!J590</f>
        <v>2</v>
      </c>
      <c r="E588" s="1">
        <f>'D gesamt'!K590+'A gesamt'!K590+'CH gesamt'!K590</f>
        <v>1</v>
      </c>
      <c r="F588" s="1">
        <f>'D gesamt'!L590+'A gesamt'!L590+'CH gesamt'!L590</f>
        <v>0</v>
      </c>
      <c r="G588" s="1">
        <f>'D gesamt'!M590+'A gesamt'!M590+'CH gesamt'!M590</f>
        <v>1</v>
      </c>
      <c r="H588" s="1">
        <f>'D gesamt'!N590+'A gesamt'!N590+'CH gesamt'!N590</f>
        <v>2</v>
      </c>
      <c r="I588" s="1">
        <f>'D gesamt'!O590+'A gesamt'!O590+'CH gesamt'!O590</f>
        <v>8</v>
      </c>
      <c r="J588" s="2">
        <f t="shared" si="103"/>
        <v>1.1332359694762891E-5</v>
      </c>
      <c r="K588" s="7">
        <f t="shared" si="111"/>
        <v>0.99587218798118204</v>
      </c>
      <c r="L588" t="s">
        <v>1688</v>
      </c>
      <c r="M588" s="7">
        <f t="shared" si="104"/>
        <v>1.572240521354957E-5</v>
      </c>
      <c r="N588" s="1" t="s">
        <v>730</v>
      </c>
      <c r="O588" s="1" t="s">
        <v>4</v>
      </c>
      <c r="P588" s="7">
        <f t="shared" si="105"/>
        <v>0</v>
      </c>
      <c r="Q588" s="7">
        <f t="shared" si="106"/>
        <v>-0.5</v>
      </c>
      <c r="R588" s="7">
        <f t="shared" si="107"/>
        <v>-1</v>
      </c>
      <c r="S588" s="7" t="e">
        <f t="shared" si="108"/>
        <v>#DIV/0!</v>
      </c>
      <c r="T588" s="7">
        <f t="shared" si="109"/>
        <v>1</v>
      </c>
      <c r="U588" s="2" t="e">
        <f t="shared" si="110"/>
        <v>#DIV/0!</v>
      </c>
    </row>
    <row r="589" spans="1:21" x14ac:dyDescent="0.3">
      <c r="A589" s="1" t="str">
        <f>'D gesamt'!G591</f>
        <v>Universidad de los Andes</v>
      </c>
      <c r="B589" s="1" t="str">
        <f>'D gesamt'!H591</f>
        <v>Closed/Hybrid</v>
      </c>
      <c r="C589" s="1">
        <f>'D gesamt'!I591+'A gesamt'!I591+'CH gesamt'!I591</f>
        <v>1</v>
      </c>
      <c r="D589" s="1">
        <f>'D gesamt'!J591+'A gesamt'!J591+'CH gesamt'!J591</f>
        <v>1</v>
      </c>
      <c r="E589" s="1">
        <f>'D gesamt'!K591+'A gesamt'!K591+'CH gesamt'!K591</f>
        <v>3</v>
      </c>
      <c r="F589" s="1">
        <f>'D gesamt'!L591+'A gesamt'!L591+'CH gesamt'!L591</f>
        <v>0</v>
      </c>
      <c r="G589" s="1">
        <f>'D gesamt'!M591+'A gesamt'!M591+'CH gesamt'!M591</f>
        <v>1</v>
      </c>
      <c r="H589" s="1">
        <f>'D gesamt'!N591+'A gesamt'!N591+'CH gesamt'!N591</f>
        <v>2</v>
      </c>
      <c r="I589" s="1">
        <f>'D gesamt'!O591+'A gesamt'!O591+'CH gesamt'!O591</f>
        <v>8</v>
      </c>
      <c r="J589" s="2">
        <f t="shared" si="103"/>
        <v>1.1332359694762891E-5</v>
      </c>
      <c r="K589" s="7">
        <f t="shared" si="111"/>
        <v>0.99588352034087679</v>
      </c>
      <c r="L589" t="s">
        <v>1688</v>
      </c>
      <c r="M589" s="7">
        <f t="shared" si="104"/>
        <v>1.572240521354957E-5</v>
      </c>
      <c r="N589" s="1" t="s">
        <v>769</v>
      </c>
      <c r="O589" s="1" t="s">
        <v>4</v>
      </c>
      <c r="P589" s="7">
        <f t="shared" si="105"/>
        <v>0</v>
      </c>
      <c r="Q589" s="7">
        <f t="shared" si="106"/>
        <v>2</v>
      </c>
      <c r="R589" s="7">
        <f t="shared" si="107"/>
        <v>-1</v>
      </c>
      <c r="S589" s="7" t="e">
        <f t="shared" si="108"/>
        <v>#DIV/0!</v>
      </c>
      <c r="T589" s="7">
        <f t="shared" si="109"/>
        <v>1</v>
      </c>
      <c r="U589" s="2" t="e">
        <f t="shared" si="110"/>
        <v>#DIV/0!</v>
      </c>
    </row>
    <row r="590" spans="1:21" x14ac:dyDescent="0.3">
      <c r="A590" s="1" t="str">
        <f>'D gesamt'!G592</f>
        <v>Co. Ltd. Ukrinformnauka</v>
      </c>
      <c r="B590" s="1" t="str">
        <f>'D gesamt'!H592</f>
        <v>Closed/Hybrid</v>
      </c>
      <c r="C590" s="1">
        <f>'D gesamt'!I592+'A gesamt'!I592+'CH gesamt'!I592</f>
        <v>0</v>
      </c>
      <c r="D590" s="1">
        <f>'D gesamt'!J592+'A gesamt'!J592+'CH gesamt'!J592</f>
        <v>0</v>
      </c>
      <c r="E590" s="1">
        <f>'D gesamt'!K592+'A gesamt'!K592+'CH gesamt'!K592</f>
        <v>0</v>
      </c>
      <c r="F590" s="1">
        <f>'D gesamt'!L592+'A gesamt'!L592+'CH gesamt'!L592</f>
        <v>1</v>
      </c>
      <c r="G590" s="1">
        <f>'D gesamt'!M592+'A gesamt'!M592+'CH gesamt'!M592</f>
        <v>7</v>
      </c>
      <c r="H590" s="1">
        <f>'D gesamt'!N592+'A gesamt'!N592+'CH gesamt'!N592</f>
        <v>0</v>
      </c>
      <c r="I590" s="1">
        <f>'D gesamt'!O592+'A gesamt'!O592+'CH gesamt'!O592</f>
        <v>8</v>
      </c>
      <c r="J590" s="2">
        <f t="shared" si="103"/>
        <v>1.1332359694762891E-5</v>
      </c>
      <c r="K590" s="7">
        <f t="shared" si="111"/>
        <v>0.99589485270057154</v>
      </c>
      <c r="L590" t="s">
        <v>1688</v>
      </c>
      <c r="M590" s="7">
        <f t="shared" si="104"/>
        <v>0</v>
      </c>
      <c r="N590" s="1" t="s">
        <v>732</v>
      </c>
      <c r="O590" s="1" t="s">
        <v>4</v>
      </c>
      <c r="P590" s="7" t="e">
        <f t="shared" si="105"/>
        <v>#DIV/0!</v>
      </c>
      <c r="Q590" s="7" t="e">
        <f t="shared" si="106"/>
        <v>#DIV/0!</v>
      </c>
      <c r="R590" s="7" t="e">
        <f t="shared" si="107"/>
        <v>#DIV/0!</v>
      </c>
      <c r="S590" s="7">
        <f t="shared" si="108"/>
        <v>6</v>
      </c>
      <c r="T590" s="7">
        <f t="shared" si="109"/>
        <v>-1</v>
      </c>
      <c r="U590" s="2" t="e">
        <f t="shared" si="110"/>
        <v>#DIV/0!</v>
      </c>
    </row>
    <row r="591" spans="1:21" x14ac:dyDescent="0.3">
      <c r="A591" s="1" t="str">
        <f>'D gesamt'!G593</f>
        <v>Universidade de Sao Paulo, Agencia USP de Gestao da Informacao Academica (AGUIA)</v>
      </c>
      <c r="B591" s="1" t="str">
        <f>'D gesamt'!H593</f>
        <v>Closed/Hybrid</v>
      </c>
      <c r="C591" s="1">
        <f>'D gesamt'!I593+'A gesamt'!I593+'CH gesamt'!I593</f>
        <v>0</v>
      </c>
      <c r="D591" s="1">
        <f>'D gesamt'!J593+'A gesamt'!J593+'CH gesamt'!J593</f>
        <v>0</v>
      </c>
      <c r="E591" s="1">
        <f>'D gesamt'!K593+'A gesamt'!K593+'CH gesamt'!K593</f>
        <v>2</v>
      </c>
      <c r="F591" s="1">
        <f>'D gesamt'!L593+'A gesamt'!L593+'CH gesamt'!L593</f>
        <v>4</v>
      </c>
      <c r="G591" s="1">
        <f>'D gesamt'!M593+'A gesamt'!M593+'CH gesamt'!M593</f>
        <v>1</v>
      </c>
      <c r="H591" s="1">
        <f>'D gesamt'!N593+'A gesamt'!N593+'CH gesamt'!N593</f>
        <v>1</v>
      </c>
      <c r="I591" s="1">
        <f>'D gesamt'!O593+'A gesamt'!O593+'CH gesamt'!O593</f>
        <v>8</v>
      </c>
      <c r="J591" s="2">
        <f t="shared" si="103"/>
        <v>1.1332359694762891E-5</v>
      </c>
      <c r="K591" s="7">
        <f t="shared" si="111"/>
        <v>0.99590618506026629</v>
      </c>
      <c r="L591" t="s">
        <v>1688</v>
      </c>
      <c r="M591" s="7">
        <f t="shared" si="104"/>
        <v>7.861202606774785E-6</v>
      </c>
      <c r="N591" s="1" t="s">
        <v>564</v>
      </c>
      <c r="O591" s="1" t="s">
        <v>4</v>
      </c>
      <c r="P591" s="7" t="e">
        <f t="shared" si="105"/>
        <v>#DIV/0!</v>
      </c>
      <c r="Q591" s="7" t="e">
        <f t="shared" si="106"/>
        <v>#DIV/0!</v>
      </c>
      <c r="R591" s="7">
        <f t="shared" si="107"/>
        <v>1</v>
      </c>
      <c r="S591" s="7">
        <f t="shared" si="108"/>
        <v>-0.75</v>
      </c>
      <c r="T591" s="7">
        <f t="shared" si="109"/>
        <v>0</v>
      </c>
      <c r="U591" s="2" t="e">
        <f t="shared" si="110"/>
        <v>#DIV/0!</v>
      </c>
    </row>
    <row r="592" spans="1:21" x14ac:dyDescent="0.3">
      <c r="A592" s="1" t="str">
        <f>'D gesamt'!G594</f>
        <v>Korean Continence Society</v>
      </c>
      <c r="B592" s="1" t="str">
        <f>'D gesamt'!H594</f>
        <v>Closed/Hybrid</v>
      </c>
      <c r="C592" s="1">
        <f>'D gesamt'!I594+'A gesamt'!I594+'CH gesamt'!I594</f>
        <v>0</v>
      </c>
      <c r="D592" s="1">
        <f>'D gesamt'!J594+'A gesamt'!J594+'CH gesamt'!J594</f>
        <v>1</v>
      </c>
      <c r="E592" s="1">
        <f>'D gesamt'!K594+'A gesamt'!K594+'CH gesamt'!K594</f>
        <v>5</v>
      </c>
      <c r="F592" s="1">
        <f>'D gesamt'!L594+'A gesamt'!L594+'CH gesamt'!L594</f>
        <v>1</v>
      </c>
      <c r="G592" s="1">
        <f>'D gesamt'!M594+'A gesamt'!M594+'CH gesamt'!M594</f>
        <v>1</v>
      </c>
      <c r="H592" s="1">
        <f>'D gesamt'!N594+'A gesamt'!N594+'CH gesamt'!N594</f>
        <v>1</v>
      </c>
      <c r="I592" s="1">
        <f>'D gesamt'!O594+'A gesamt'!O594+'CH gesamt'!O594</f>
        <v>9</v>
      </c>
      <c r="J592" s="2">
        <f t="shared" si="103"/>
        <v>1.2748904656608253E-5</v>
      </c>
      <c r="K592" s="7">
        <f t="shared" si="111"/>
        <v>0.99591893396492293</v>
      </c>
      <c r="L592" t="s">
        <v>1688</v>
      </c>
      <c r="M592" s="7">
        <f t="shared" si="104"/>
        <v>7.861202606774785E-6</v>
      </c>
      <c r="N592" s="1" t="s">
        <v>889</v>
      </c>
      <c r="O592" s="1" t="s">
        <v>4</v>
      </c>
      <c r="P592" s="7" t="e">
        <f t="shared" si="105"/>
        <v>#DIV/0!</v>
      </c>
      <c r="Q592" s="7">
        <f t="shared" si="106"/>
        <v>4</v>
      </c>
      <c r="R592" s="7">
        <f t="shared" si="107"/>
        <v>-0.8</v>
      </c>
      <c r="S592" s="7">
        <f t="shared" si="108"/>
        <v>0</v>
      </c>
      <c r="T592" s="7">
        <f t="shared" si="109"/>
        <v>0</v>
      </c>
      <c r="U592" s="2" t="e">
        <f t="shared" si="110"/>
        <v>#DIV/0!</v>
      </c>
    </row>
    <row r="593" spans="1:21" x14ac:dyDescent="0.3">
      <c r="A593" s="1" t="str">
        <f>'D gesamt'!G595</f>
        <v>E.U. European Publishing</v>
      </c>
      <c r="B593" s="1" t="str">
        <f>'D gesamt'!H595</f>
        <v>Closed/Hybrid</v>
      </c>
      <c r="C593" s="1">
        <f>'D gesamt'!I595+'A gesamt'!I595+'CH gesamt'!I595</f>
        <v>1</v>
      </c>
      <c r="D593" s="1">
        <f>'D gesamt'!J595+'A gesamt'!J595+'CH gesamt'!J595</f>
        <v>5</v>
      </c>
      <c r="E593" s="1">
        <f>'D gesamt'!K595+'A gesamt'!K595+'CH gesamt'!K595</f>
        <v>0</v>
      </c>
      <c r="F593" s="1">
        <f>'D gesamt'!L595+'A gesamt'!L595+'CH gesamt'!L595</f>
        <v>0</v>
      </c>
      <c r="G593" s="1">
        <f>'D gesamt'!M595+'A gesamt'!M595+'CH gesamt'!M595</f>
        <v>3</v>
      </c>
      <c r="H593" s="1">
        <f>'D gesamt'!N595+'A gesamt'!N595+'CH gesamt'!N595</f>
        <v>0</v>
      </c>
      <c r="I593" s="1">
        <f>'D gesamt'!O595+'A gesamt'!O595+'CH gesamt'!O595</f>
        <v>9</v>
      </c>
      <c r="J593" s="2">
        <f t="shared" si="103"/>
        <v>1.2748904656608253E-5</v>
      </c>
      <c r="K593" s="7">
        <f t="shared" si="111"/>
        <v>0.99593168286957956</v>
      </c>
      <c r="L593" t="s">
        <v>1688</v>
      </c>
      <c r="M593" s="7">
        <f t="shared" si="104"/>
        <v>0</v>
      </c>
      <c r="N593" s="1" t="s">
        <v>615</v>
      </c>
      <c r="O593" s="1" t="s">
        <v>4</v>
      </c>
      <c r="P593" s="7">
        <f t="shared" si="105"/>
        <v>4</v>
      </c>
      <c r="Q593" s="7">
        <f t="shared" si="106"/>
        <v>-1</v>
      </c>
      <c r="R593" s="7" t="e">
        <f t="shared" si="107"/>
        <v>#DIV/0!</v>
      </c>
      <c r="S593" s="7" t="e">
        <f t="shared" si="108"/>
        <v>#DIV/0!</v>
      </c>
      <c r="T593" s="7">
        <f t="shared" si="109"/>
        <v>-1</v>
      </c>
      <c r="U593" s="2" t="e">
        <f t="shared" si="110"/>
        <v>#DIV/0!</v>
      </c>
    </row>
    <row r="594" spans="1:21" x14ac:dyDescent="0.3">
      <c r="A594" s="1" t="str">
        <f>'D gesamt'!G596</f>
        <v>OMICS Publishing Group</v>
      </c>
      <c r="B594" s="1" t="str">
        <f>'D gesamt'!H596</f>
        <v>Gold</v>
      </c>
      <c r="C594" s="1">
        <f>'D gesamt'!I596+'A gesamt'!I596+'CH gesamt'!I596</f>
        <v>7</v>
      </c>
      <c r="D594" s="1">
        <f>'D gesamt'!J596+'A gesamt'!J596+'CH gesamt'!J596</f>
        <v>0</v>
      </c>
      <c r="E594" s="1">
        <f>'D gesamt'!K596+'A gesamt'!K596+'CH gesamt'!K596</f>
        <v>2</v>
      </c>
      <c r="F594" s="1">
        <f>'D gesamt'!L596+'A gesamt'!L596+'CH gesamt'!L596</f>
        <v>0</v>
      </c>
      <c r="G594" s="1">
        <f>'D gesamt'!M596+'A gesamt'!M596+'CH gesamt'!M596</f>
        <v>0</v>
      </c>
      <c r="H594" s="1">
        <f>'D gesamt'!N596+'A gesamt'!N596+'CH gesamt'!N596</f>
        <v>0</v>
      </c>
      <c r="I594" s="1">
        <f>'D gesamt'!O596+'A gesamt'!O596+'CH gesamt'!O596</f>
        <v>9</v>
      </c>
      <c r="J594" s="2">
        <f t="shared" si="103"/>
        <v>1.2748904656608253E-5</v>
      </c>
      <c r="K594" s="7">
        <f t="shared" si="111"/>
        <v>0.99594443177423619</v>
      </c>
      <c r="L594" t="s">
        <v>1688</v>
      </c>
      <c r="M594" s="7">
        <f t="shared" si="104"/>
        <v>0</v>
      </c>
      <c r="N594" s="4" t="s">
        <v>915</v>
      </c>
      <c r="O594" s="4" t="s">
        <v>8</v>
      </c>
      <c r="P594" s="50">
        <f t="shared" si="105"/>
        <v>-1</v>
      </c>
      <c r="Q594" s="50" t="e">
        <f t="shared" si="106"/>
        <v>#DIV/0!</v>
      </c>
      <c r="R594" s="50">
        <f t="shared" si="107"/>
        <v>-1</v>
      </c>
      <c r="S594" s="50" t="e">
        <f t="shared" si="108"/>
        <v>#DIV/0!</v>
      </c>
      <c r="T594" s="50" t="e">
        <f t="shared" si="109"/>
        <v>#DIV/0!</v>
      </c>
      <c r="U594" s="11" t="e">
        <f t="shared" si="110"/>
        <v>#DIV/0!</v>
      </c>
    </row>
    <row r="595" spans="1:21" x14ac:dyDescent="0.3">
      <c r="A595" s="1" t="str">
        <f>'D gesamt'!G597</f>
        <v>Wissenschaftliche Verlagsgesellschaft mbH</v>
      </c>
      <c r="B595" s="1" t="str">
        <f>'D gesamt'!H597</f>
        <v>Closed/Hybrid</v>
      </c>
      <c r="C595" s="1">
        <f>'D gesamt'!I597+'A gesamt'!I597+'CH gesamt'!I597</f>
        <v>0</v>
      </c>
      <c r="D595" s="1">
        <f>'D gesamt'!J597+'A gesamt'!J597+'CH gesamt'!J597</f>
        <v>2</v>
      </c>
      <c r="E595" s="1">
        <f>'D gesamt'!K597+'A gesamt'!K597+'CH gesamt'!K597</f>
        <v>0</v>
      </c>
      <c r="F595" s="1">
        <f>'D gesamt'!L597+'A gesamt'!L597+'CH gesamt'!L597</f>
        <v>3</v>
      </c>
      <c r="G595" s="1">
        <f>'D gesamt'!M597+'A gesamt'!M597+'CH gesamt'!M597</f>
        <v>3</v>
      </c>
      <c r="H595" s="1">
        <f>'D gesamt'!N597+'A gesamt'!N597+'CH gesamt'!N597</f>
        <v>0</v>
      </c>
      <c r="I595" s="1">
        <f>'D gesamt'!O597+'A gesamt'!O597+'CH gesamt'!O597</f>
        <v>8</v>
      </c>
      <c r="J595" s="2">
        <f t="shared" si="103"/>
        <v>1.1332359694762891E-5</v>
      </c>
      <c r="K595" s="7">
        <f t="shared" si="111"/>
        <v>0.99595576413393094</v>
      </c>
      <c r="L595" t="s">
        <v>1688</v>
      </c>
      <c r="M595" s="7">
        <f t="shared" si="104"/>
        <v>0</v>
      </c>
      <c r="N595" s="1" t="s">
        <v>1705</v>
      </c>
      <c r="O595" s="1" t="s">
        <v>4</v>
      </c>
      <c r="P595" s="7" t="e">
        <f t="shared" si="105"/>
        <v>#DIV/0!</v>
      </c>
      <c r="Q595" s="7">
        <f t="shared" si="106"/>
        <v>-1</v>
      </c>
      <c r="R595" s="7" t="e">
        <f t="shared" si="107"/>
        <v>#DIV/0!</v>
      </c>
      <c r="S595" s="7">
        <f t="shared" si="108"/>
        <v>0</v>
      </c>
      <c r="T595" s="7">
        <f t="shared" si="109"/>
        <v>-1</v>
      </c>
      <c r="U595" s="2" t="e">
        <f t="shared" si="110"/>
        <v>#DIV/0!</v>
      </c>
    </row>
    <row r="596" spans="1:21" x14ac:dyDescent="0.3">
      <c r="A596" s="1" t="str">
        <f>'D gesamt'!G598</f>
        <v>American Oriental Society</v>
      </c>
      <c r="B596" s="1" t="str">
        <f>'D gesamt'!H598</f>
        <v>Closed/Hybrid</v>
      </c>
      <c r="C596" s="1">
        <f>'D gesamt'!I598+'A gesamt'!I598+'CH gesamt'!I598</f>
        <v>4</v>
      </c>
      <c r="D596" s="1">
        <f>'D gesamt'!J598+'A gesamt'!J598+'CH gesamt'!J598</f>
        <v>0</v>
      </c>
      <c r="E596" s="1">
        <f>'D gesamt'!K598+'A gesamt'!K598+'CH gesamt'!K598</f>
        <v>2</v>
      </c>
      <c r="F596" s="1">
        <f>'D gesamt'!L598+'A gesamt'!L598+'CH gesamt'!L598</f>
        <v>2</v>
      </c>
      <c r="G596" s="1">
        <f>'D gesamt'!M598+'A gesamt'!M598+'CH gesamt'!M598</f>
        <v>0</v>
      </c>
      <c r="H596" s="1">
        <f>'D gesamt'!N598+'A gesamt'!N598+'CH gesamt'!N598</f>
        <v>0</v>
      </c>
      <c r="I596" s="1">
        <f>'D gesamt'!O598+'A gesamt'!O598+'CH gesamt'!O598</f>
        <v>8</v>
      </c>
      <c r="J596" s="2">
        <f t="shared" si="103"/>
        <v>1.1332359694762891E-5</v>
      </c>
      <c r="K596" s="7">
        <f t="shared" si="111"/>
        <v>0.99596709649362569</v>
      </c>
      <c r="L596" t="s">
        <v>1688</v>
      </c>
      <c r="M596" s="7">
        <f t="shared" si="104"/>
        <v>0</v>
      </c>
      <c r="N596" s="1" t="s">
        <v>885</v>
      </c>
      <c r="O596" s="1" t="s">
        <v>4</v>
      </c>
      <c r="P596" s="7">
        <f t="shared" si="105"/>
        <v>-1</v>
      </c>
      <c r="Q596" s="7" t="e">
        <f t="shared" si="106"/>
        <v>#DIV/0!</v>
      </c>
      <c r="R596" s="7">
        <f t="shared" si="107"/>
        <v>0</v>
      </c>
      <c r="S596" s="7">
        <f t="shared" si="108"/>
        <v>-1</v>
      </c>
      <c r="T596" s="7" t="e">
        <f t="shared" si="109"/>
        <v>#DIV/0!</v>
      </c>
      <c r="U596" s="2" t="e">
        <f t="shared" si="110"/>
        <v>#DIV/0!</v>
      </c>
    </row>
    <row r="597" spans="1:21" x14ac:dyDescent="0.3">
      <c r="A597" s="1" t="str">
        <f>'D gesamt'!G599</f>
        <v>Instytut Badan Literackich PAN/The Institute of Literary Research PAS</v>
      </c>
      <c r="B597" s="1" t="str">
        <f>'D gesamt'!H599</f>
        <v>Closed/Hybrid</v>
      </c>
      <c r="C597" s="1">
        <f>'D gesamt'!I599+'A gesamt'!I599+'CH gesamt'!I599</f>
        <v>0</v>
      </c>
      <c r="D597" s="1">
        <f>'D gesamt'!J599+'A gesamt'!J599+'CH gesamt'!J599</f>
        <v>7</v>
      </c>
      <c r="E597" s="1">
        <f>'D gesamt'!K599+'A gesamt'!K599+'CH gesamt'!K599</f>
        <v>0</v>
      </c>
      <c r="F597" s="1">
        <f>'D gesamt'!L599+'A gesamt'!L599+'CH gesamt'!L599</f>
        <v>1</v>
      </c>
      <c r="G597" s="1">
        <f>'D gesamt'!M599+'A gesamt'!M599+'CH gesamt'!M599</f>
        <v>0</v>
      </c>
      <c r="H597" s="1">
        <f>'D gesamt'!N599+'A gesamt'!N599+'CH gesamt'!N599</f>
        <v>0</v>
      </c>
      <c r="I597" s="1">
        <f>'D gesamt'!O599+'A gesamt'!O599+'CH gesamt'!O599</f>
        <v>8</v>
      </c>
      <c r="J597" s="2">
        <f t="shared" si="103"/>
        <v>1.1332359694762891E-5</v>
      </c>
      <c r="K597" s="7">
        <f t="shared" si="111"/>
        <v>0.99597842885332044</v>
      </c>
      <c r="L597" t="s">
        <v>1688</v>
      </c>
      <c r="M597" s="7">
        <f t="shared" si="104"/>
        <v>0</v>
      </c>
      <c r="N597" s="1" t="s">
        <v>853</v>
      </c>
      <c r="O597" s="1" t="s">
        <v>4</v>
      </c>
      <c r="P597" s="7" t="e">
        <f t="shared" si="105"/>
        <v>#DIV/0!</v>
      </c>
      <c r="Q597" s="7">
        <f t="shared" si="106"/>
        <v>-1</v>
      </c>
      <c r="R597" s="7" t="e">
        <f t="shared" si="107"/>
        <v>#DIV/0!</v>
      </c>
      <c r="S597" s="7">
        <f t="shared" si="108"/>
        <v>-1</v>
      </c>
      <c r="T597" s="7" t="e">
        <f t="shared" si="109"/>
        <v>#DIV/0!</v>
      </c>
      <c r="U597" s="2" t="e">
        <f t="shared" si="110"/>
        <v>#DIV/0!</v>
      </c>
    </row>
    <row r="598" spans="1:21" x14ac:dyDescent="0.3">
      <c r="A598" s="1" t="str">
        <f>'D gesamt'!G600</f>
        <v>Bulletin of the Peabody Museum of Natural History</v>
      </c>
      <c r="B598" s="1" t="str">
        <f>'D gesamt'!H600</f>
        <v>Closed/Hybrid</v>
      </c>
      <c r="C598" s="1">
        <f>'D gesamt'!I600+'A gesamt'!I600+'CH gesamt'!I600</f>
        <v>3</v>
      </c>
      <c r="D598" s="1">
        <f>'D gesamt'!J600+'A gesamt'!J600+'CH gesamt'!J600</f>
        <v>2</v>
      </c>
      <c r="E598" s="1">
        <f>'D gesamt'!K600+'A gesamt'!K600+'CH gesamt'!K600</f>
        <v>2</v>
      </c>
      <c r="F598" s="1">
        <f>'D gesamt'!L600+'A gesamt'!L600+'CH gesamt'!L600</f>
        <v>0</v>
      </c>
      <c r="G598" s="1">
        <f>'D gesamt'!M600+'A gesamt'!M600+'CH gesamt'!M600</f>
        <v>2</v>
      </c>
      <c r="H598" s="1">
        <f>'D gesamt'!N600+'A gesamt'!N600+'CH gesamt'!N600</f>
        <v>0</v>
      </c>
      <c r="I598" s="1">
        <f>'D gesamt'!O600+'A gesamt'!O600+'CH gesamt'!O600</f>
        <v>9</v>
      </c>
      <c r="J598" s="2">
        <f t="shared" si="103"/>
        <v>1.2748904656608253E-5</v>
      </c>
      <c r="K598" s="7">
        <f t="shared" si="111"/>
        <v>0.99599117775797708</v>
      </c>
      <c r="L598" t="s">
        <v>1688</v>
      </c>
      <c r="M598" s="7">
        <f t="shared" si="104"/>
        <v>0</v>
      </c>
      <c r="N598" s="1" t="s">
        <v>798</v>
      </c>
      <c r="O598" s="1" t="s">
        <v>4</v>
      </c>
      <c r="P598" s="7">
        <f t="shared" si="105"/>
        <v>-0.33333333333333337</v>
      </c>
      <c r="Q598" s="7">
        <f t="shared" si="106"/>
        <v>0</v>
      </c>
      <c r="R598" s="7">
        <f t="shared" si="107"/>
        <v>-1</v>
      </c>
      <c r="S598" s="7" t="e">
        <f t="shared" si="108"/>
        <v>#DIV/0!</v>
      </c>
      <c r="T598" s="7">
        <f t="shared" si="109"/>
        <v>-1</v>
      </c>
      <c r="U598" s="2" t="e">
        <f t="shared" si="110"/>
        <v>#DIV/0!</v>
      </c>
    </row>
    <row r="599" spans="1:21" x14ac:dyDescent="0.3">
      <c r="A599" s="1" t="str">
        <f>'D gesamt'!G601</f>
        <v>University North</v>
      </c>
      <c r="B599" s="1" t="str">
        <f>'D gesamt'!H601</f>
        <v>Closed/Hybrid</v>
      </c>
      <c r="C599" s="1">
        <f>'D gesamt'!I601+'A gesamt'!I601+'CH gesamt'!I601</f>
        <v>0</v>
      </c>
      <c r="D599" s="1">
        <f>'D gesamt'!J601+'A gesamt'!J601+'CH gesamt'!J601</f>
        <v>0</v>
      </c>
      <c r="E599" s="1">
        <f>'D gesamt'!K601+'A gesamt'!K601+'CH gesamt'!K601</f>
        <v>0</v>
      </c>
      <c r="F599" s="1">
        <f>'D gesamt'!L601+'A gesamt'!L601+'CH gesamt'!L601</f>
        <v>0</v>
      </c>
      <c r="G599" s="1">
        <f>'D gesamt'!M601+'A gesamt'!M601+'CH gesamt'!M601</f>
        <v>0</v>
      </c>
      <c r="H599" s="1">
        <f>'D gesamt'!N601+'A gesamt'!N601+'CH gesamt'!N601</f>
        <v>8</v>
      </c>
      <c r="I599" s="1">
        <f>'D gesamt'!O601+'A gesamt'!O601+'CH gesamt'!O601</f>
        <v>8</v>
      </c>
      <c r="J599" s="2">
        <f t="shared" si="103"/>
        <v>1.1332359694762891E-5</v>
      </c>
      <c r="K599" s="7">
        <f t="shared" si="111"/>
        <v>0.99600251011767182</v>
      </c>
      <c r="L599" t="s">
        <v>1688</v>
      </c>
      <c r="M599" s="7">
        <f t="shared" si="104"/>
        <v>6.288962085419828E-5</v>
      </c>
      <c r="N599" s="1" t="s">
        <v>352</v>
      </c>
      <c r="O599" s="1" t="s">
        <v>4</v>
      </c>
      <c r="P599" s="7" t="e">
        <f t="shared" si="105"/>
        <v>#DIV/0!</v>
      </c>
      <c r="Q599" s="7" t="e">
        <f t="shared" si="106"/>
        <v>#DIV/0!</v>
      </c>
      <c r="R599" s="7" t="e">
        <f t="shared" si="107"/>
        <v>#DIV/0!</v>
      </c>
      <c r="S599" s="7" t="e">
        <f t="shared" si="108"/>
        <v>#DIV/0!</v>
      </c>
      <c r="T599" s="7" t="e">
        <f t="shared" si="109"/>
        <v>#DIV/0!</v>
      </c>
      <c r="U599" s="2" t="e">
        <f t="shared" si="110"/>
        <v>#DIV/0!</v>
      </c>
    </row>
    <row r="600" spans="1:21" x14ac:dyDescent="0.3">
      <c r="A600" s="1" t="str">
        <f>'D gesamt'!G602</f>
        <v>Hipatia Press</v>
      </c>
      <c r="B600" s="1" t="str">
        <f>'D gesamt'!H602</f>
        <v>Closed/Hybrid</v>
      </c>
      <c r="C600" s="1">
        <f>'D gesamt'!I602+'A gesamt'!I602+'CH gesamt'!I602</f>
        <v>1</v>
      </c>
      <c r="D600" s="1">
        <f>'D gesamt'!J602+'A gesamt'!J602+'CH gesamt'!J602</f>
        <v>0</v>
      </c>
      <c r="E600" s="1">
        <f>'D gesamt'!K602+'A gesamt'!K602+'CH gesamt'!K602</f>
        <v>0</v>
      </c>
      <c r="F600" s="1">
        <f>'D gesamt'!L602+'A gesamt'!L602+'CH gesamt'!L602</f>
        <v>2</v>
      </c>
      <c r="G600" s="1">
        <f>'D gesamt'!M602+'A gesamt'!M602+'CH gesamt'!M602</f>
        <v>3</v>
      </c>
      <c r="H600" s="1">
        <f>'D gesamt'!N602+'A gesamt'!N602+'CH gesamt'!N602</f>
        <v>2</v>
      </c>
      <c r="I600" s="1">
        <f>'D gesamt'!O602+'A gesamt'!O602+'CH gesamt'!O602</f>
        <v>8</v>
      </c>
      <c r="J600" s="2">
        <f t="shared" si="103"/>
        <v>1.1332359694762891E-5</v>
      </c>
      <c r="K600" s="7">
        <f t="shared" si="111"/>
        <v>0.99601384247736657</v>
      </c>
      <c r="L600" t="s">
        <v>1688</v>
      </c>
      <c r="M600" s="7">
        <f t="shared" si="104"/>
        <v>1.572240521354957E-5</v>
      </c>
      <c r="N600" s="1" t="s">
        <v>846</v>
      </c>
      <c r="O600" s="1" t="s">
        <v>4</v>
      </c>
      <c r="P600" s="7">
        <f t="shared" si="105"/>
        <v>-1</v>
      </c>
      <c r="Q600" s="7" t="e">
        <f t="shared" si="106"/>
        <v>#DIV/0!</v>
      </c>
      <c r="R600" s="7" t="e">
        <f t="shared" si="107"/>
        <v>#DIV/0!</v>
      </c>
      <c r="S600" s="7">
        <f t="shared" si="108"/>
        <v>0.5</v>
      </c>
      <c r="T600" s="7">
        <f t="shared" si="109"/>
        <v>-0.33333333333333337</v>
      </c>
      <c r="U600" s="2" t="e">
        <f t="shared" si="110"/>
        <v>#DIV/0!</v>
      </c>
    </row>
    <row r="601" spans="1:21" x14ac:dyDescent="0.3">
      <c r="A601" s="1" t="str">
        <f>'D gesamt'!G603</f>
        <v>Old City Publishing, Inc</v>
      </c>
      <c r="B601" s="1" t="str">
        <f>'D gesamt'!H603</f>
        <v>Closed/Hybrid</v>
      </c>
      <c r="C601" s="1">
        <f>'D gesamt'!I603+'A gesamt'!I603+'CH gesamt'!I603</f>
        <v>0</v>
      </c>
      <c r="D601" s="1">
        <f>'D gesamt'!J603+'A gesamt'!J603+'CH gesamt'!J603</f>
        <v>0</v>
      </c>
      <c r="E601" s="1">
        <f>'D gesamt'!K603+'A gesamt'!K603+'CH gesamt'!K603</f>
        <v>0</v>
      </c>
      <c r="F601" s="1">
        <f>'D gesamt'!L603+'A gesamt'!L603+'CH gesamt'!L603</f>
        <v>0</v>
      </c>
      <c r="G601" s="1">
        <f>'D gesamt'!M603+'A gesamt'!M603+'CH gesamt'!M603</f>
        <v>0</v>
      </c>
      <c r="H601" s="1">
        <f>'D gesamt'!N603+'A gesamt'!N603+'CH gesamt'!N603</f>
        <v>8</v>
      </c>
      <c r="I601" s="1">
        <f>'D gesamt'!O603+'A gesamt'!O603+'CH gesamt'!O603</f>
        <v>8</v>
      </c>
      <c r="J601" s="2">
        <f t="shared" si="103"/>
        <v>1.1332359694762891E-5</v>
      </c>
      <c r="K601" s="7">
        <f t="shared" si="111"/>
        <v>0.99602517483706132</v>
      </c>
      <c r="L601" t="s">
        <v>1688</v>
      </c>
      <c r="M601" s="7">
        <f t="shared" si="104"/>
        <v>6.288962085419828E-5</v>
      </c>
      <c r="N601" s="1" t="s">
        <v>397</v>
      </c>
      <c r="O601" s="1" t="s">
        <v>4</v>
      </c>
      <c r="P601" s="7" t="e">
        <f t="shared" si="105"/>
        <v>#DIV/0!</v>
      </c>
      <c r="Q601" s="7" t="e">
        <f t="shared" si="106"/>
        <v>#DIV/0!</v>
      </c>
      <c r="R601" s="7" t="e">
        <f t="shared" si="107"/>
        <v>#DIV/0!</v>
      </c>
      <c r="S601" s="7" t="e">
        <f t="shared" si="108"/>
        <v>#DIV/0!</v>
      </c>
      <c r="T601" s="7" t="e">
        <f t="shared" si="109"/>
        <v>#DIV/0!</v>
      </c>
      <c r="U601" s="2" t="e">
        <f t="shared" si="110"/>
        <v>#DIV/0!</v>
      </c>
    </row>
    <row r="602" spans="1:21" x14ac:dyDescent="0.3">
      <c r="A602" s="1" t="str">
        <f>'D gesamt'!G604</f>
        <v>Polish Communication Association</v>
      </c>
      <c r="B602" s="1" t="str">
        <f>'D gesamt'!H604</f>
        <v>Closed/Hybrid</v>
      </c>
      <c r="C602" s="1">
        <f>'D gesamt'!I604+'A gesamt'!I604+'CH gesamt'!I604</f>
        <v>0</v>
      </c>
      <c r="D602" s="1">
        <f>'D gesamt'!J604+'A gesamt'!J604+'CH gesamt'!J604</f>
        <v>1</v>
      </c>
      <c r="E602" s="1">
        <f>'D gesamt'!K604+'A gesamt'!K604+'CH gesamt'!K604</f>
        <v>1</v>
      </c>
      <c r="F602" s="1">
        <f>'D gesamt'!L604+'A gesamt'!L604+'CH gesamt'!L604</f>
        <v>4</v>
      </c>
      <c r="G602" s="1">
        <f>'D gesamt'!M604+'A gesamt'!M604+'CH gesamt'!M604</f>
        <v>1</v>
      </c>
      <c r="H602" s="1">
        <f>'D gesamt'!N604+'A gesamt'!N604+'CH gesamt'!N604</f>
        <v>1</v>
      </c>
      <c r="I602" s="1">
        <f>'D gesamt'!O604+'A gesamt'!O604+'CH gesamt'!O604</f>
        <v>8</v>
      </c>
      <c r="J602" s="2">
        <f t="shared" si="103"/>
        <v>1.1332359694762891E-5</v>
      </c>
      <c r="K602" s="7">
        <f t="shared" si="111"/>
        <v>0.99603650719675607</v>
      </c>
      <c r="L602" t="s">
        <v>1688</v>
      </c>
      <c r="M602" s="7">
        <f t="shared" si="104"/>
        <v>7.861202606774785E-6</v>
      </c>
      <c r="N602" s="1" t="s">
        <v>875</v>
      </c>
      <c r="O602" s="1" t="s">
        <v>4</v>
      </c>
      <c r="P602" s="7" t="e">
        <f t="shared" si="105"/>
        <v>#DIV/0!</v>
      </c>
      <c r="Q602" s="7">
        <f t="shared" si="106"/>
        <v>0</v>
      </c>
      <c r="R602" s="7">
        <f t="shared" si="107"/>
        <v>3</v>
      </c>
      <c r="S602" s="7">
        <f t="shared" si="108"/>
        <v>-0.75</v>
      </c>
      <c r="T602" s="7">
        <f t="shared" si="109"/>
        <v>0</v>
      </c>
      <c r="U602" s="2" t="e">
        <f t="shared" si="110"/>
        <v>#DIV/0!</v>
      </c>
    </row>
    <row r="603" spans="1:21" x14ac:dyDescent="0.3">
      <c r="A603" s="1" t="str">
        <f>'D gesamt'!G605</f>
        <v>Society for the Study of Amphibians and Reptiles</v>
      </c>
      <c r="B603" s="1" t="str">
        <f>'D gesamt'!H605</f>
        <v>Closed/Hybrid</v>
      </c>
      <c r="C603" s="1">
        <f>'D gesamt'!I605+'A gesamt'!I605+'CH gesamt'!I605</f>
        <v>2</v>
      </c>
      <c r="D603" s="1">
        <f>'D gesamt'!J605+'A gesamt'!J605+'CH gesamt'!J605</f>
        <v>0</v>
      </c>
      <c r="E603" s="1">
        <f>'D gesamt'!K605+'A gesamt'!K605+'CH gesamt'!K605</f>
        <v>0</v>
      </c>
      <c r="F603" s="1">
        <f>'D gesamt'!L605+'A gesamt'!L605+'CH gesamt'!L605</f>
        <v>2</v>
      </c>
      <c r="G603" s="1">
        <f>'D gesamt'!M605+'A gesamt'!M605+'CH gesamt'!M605</f>
        <v>2</v>
      </c>
      <c r="H603" s="1">
        <f>'D gesamt'!N605+'A gesamt'!N605+'CH gesamt'!N605</f>
        <v>2</v>
      </c>
      <c r="I603" s="1">
        <f>'D gesamt'!O605+'A gesamt'!O605+'CH gesamt'!O605</f>
        <v>8</v>
      </c>
      <c r="J603" s="2">
        <f t="shared" si="103"/>
        <v>1.1332359694762891E-5</v>
      </c>
      <c r="K603" s="7">
        <f t="shared" si="111"/>
        <v>0.99604783955645082</v>
      </c>
      <c r="L603" t="s">
        <v>1688</v>
      </c>
      <c r="M603" s="7">
        <f t="shared" si="104"/>
        <v>1.572240521354957E-5</v>
      </c>
      <c r="N603" s="1" t="s">
        <v>804</v>
      </c>
      <c r="O603" s="1" t="s">
        <v>4</v>
      </c>
      <c r="P603" s="7">
        <f t="shared" si="105"/>
        <v>-1</v>
      </c>
      <c r="Q603" s="7" t="e">
        <f t="shared" si="106"/>
        <v>#DIV/0!</v>
      </c>
      <c r="R603" s="7" t="e">
        <f t="shared" si="107"/>
        <v>#DIV/0!</v>
      </c>
      <c r="S603" s="7">
        <f t="shared" si="108"/>
        <v>0</v>
      </c>
      <c r="T603" s="7">
        <f t="shared" si="109"/>
        <v>0</v>
      </c>
      <c r="U603" s="2" t="e">
        <f t="shared" si="110"/>
        <v>#DIV/0!</v>
      </c>
    </row>
    <row r="604" spans="1:21" x14ac:dyDescent="0.3">
      <c r="A604" s="1" t="str">
        <f>'D gesamt'!G606</f>
        <v>Archives of Pathology and Laboratory Medicine</v>
      </c>
      <c r="B604" s="1" t="str">
        <f>'D gesamt'!H606</f>
        <v>Closed/Hybrid</v>
      </c>
      <c r="C604" s="1">
        <f>'D gesamt'!I606+'A gesamt'!I606+'CH gesamt'!I606</f>
        <v>1</v>
      </c>
      <c r="D604" s="1">
        <f>'D gesamt'!J606+'A gesamt'!J606+'CH gesamt'!J606</f>
        <v>1</v>
      </c>
      <c r="E604" s="1">
        <f>'D gesamt'!K606+'A gesamt'!K606+'CH gesamt'!K606</f>
        <v>0</v>
      </c>
      <c r="F604" s="1">
        <f>'D gesamt'!L606+'A gesamt'!L606+'CH gesamt'!L606</f>
        <v>3</v>
      </c>
      <c r="G604" s="1">
        <f>'D gesamt'!M606+'A gesamt'!M606+'CH gesamt'!M606</f>
        <v>3</v>
      </c>
      <c r="H604" s="1">
        <f>'D gesamt'!N606+'A gesamt'!N606+'CH gesamt'!N606</f>
        <v>0</v>
      </c>
      <c r="I604" s="1">
        <f>'D gesamt'!O606+'A gesamt'!O606+'CH gesamt'!O606</f>
        <v>8</v>
      </c>
      <c r="J604" s="2">
        <f t="shared" si="103"/>
        <v>1.1332359694762891E-5</v>
      </c>
      <c r="K604" s="7">
        <f t="shared" si="111"/>
        <v>0.99605917191614557</v>
      </c>
      <c r="L604" t="s">
        <v>1688</v>
      </c>
      <c r="M604" s="7">
        <f t="shared" si="104"/>
        <v>0</v>
      </c>
      <c r="N604" s="1" t="s">
        <v>325</v>
      </c>
      <c r="O604" s="1" t="s">
        <v>4</v>
      </c>
      <c r="P604" s="7">
        <f t="shared" si="105"/>
        <v>0</v>
      </c>
      <c r="Q604" s="7">
        <f t="shared" si="106"/>
        <v>-1</v>
      </c>
      <c r="R604" s="7" t="e">
        <f t="shared" si="107"/>
        <v>#DIV/0!</v>
      </c>
      <c r="S604" s="7">
        <f t="shared" si="108"/>
        <v>0</v>
      </c>
      <c r="T604" s="7">
        <f t="shared" si="109"/>
        <v>-1</v>
      </c>
      <c r="U604" s="2" t="e">
        <f t="shared" si="110"/>
        <v>#DIV/0!</v>
      </c>
    </row>
    <row r="605" spans="1:21" x14ac:dyDescent="0.3">
      <c r="A605" s="1" t="str">
        <f>'D gesamt'!G607</f>
        <v>Korean Diabetes Association</v>
      </c>
      <c r="B605" s="1" t="str">
        <f>'D gesamt'!H607</f>
        <v>Closed/Hybrid</v>
      </c>
      <c r="C605" s="1">
        <f>'D gesamt'!I607+'A gesamt'!I607+'CH gesamt'!I607</f>
        <v>1</v>
      </c>
      <c r="D605" s="1">
        <f>'D gesamt'!J607+'A gesamt'!J607+'CH gesamt'!J607</f>
        <v>0</v>
      </c>
      <c r="E605" s="1">
        <f>'D gesamt'!K607+'A gesamt'!K607+'CH gesamt'!K607</f>
        <v>0</v>
      </c>
      <c r="F605" s="1">
        <f>'D gesamt'!L607+'A gesamt'!L607+'CH gesamt'!L607</f>
        <v>2</v>
      </c>
      <c r="G605" s="1">
        <f>'D gesamt'!M607+'A gesamt'!M607+'CH gesamt'!M607</f>
        <v>2</v>
      </c>
      <c r="H605" s="1">
        <f>'D gesamt'!N607+'A gesamt'!N607+'CH gesamt'!N607</f>
        <v>3</v>
      </c>
      <c r="I605" s="1">
        <f>'D gesamt'!O607+'A gesamt'!O607+'CH gesamt'!O607</f>
        <v>8</v>
      </c>
      <c r="J605" s="2">
        <f t="shared" si="103"/>
        <v>1.1332359694762891E-5</v>
      </c>
      <c r="K605" s="7">
        <f t="shared" si="111"/>
        <v>0.99607050427584032</v>
      </c>
      <c r="L605" t="s">
        <v>1688</v>
      </c>
      <c r="M605" s="7">
        <f t="shared" si="104"/>
        <v>2.3583607820324353E-5</v>
      </c>
      <c r="N605" s="1" t="s">
        <v>365</v>
      </c>
      <c r="O605" s="1" t="s">
        <v>4</v>
      </c>
      <c r="P605" s="7">
        <f t="shared" si="105"/>
        <v>-1</v>
      </c>
      <c r="Q605" s="7" t="e">
        <f t="shared" si="106"/>
        <v>#DIV/0!</v>
      </c>
      <c r="R605" s="7" t="e">
        <f t="shared" si="107"/>
        <v>#DIV/0!</v>
      </c>
      <c r="S605" s="7">
        <f t="shared" si="108"/>
        <v>0</v>
      </c>
      <c r="T605" s="7">
        <f t="shared" si="109"/>
        <v>0.5</v>
      </c>
      <c r="U605" s="2" t="e">
        <f t="shared" si="110"/>
        <v>#DIV/0!</v>
      </c>
    </row>
    <row r="606" spans="1:21" x14ac:dyDescent="0.3">
      <c r="A606" s="1" t="str">
        <f>'D gesamt'!G608</f>
        <v>European Center of Sustainable Development</v>
      </c>
      <c r="B606" s="1" t="str">
        <f>'D gesamt'!H608</f>
        <v>Closed/Hybrid</v>
      </c>
      <c r="C606" s="1">
        <f>'D gesamt'!I608+'A gesamt'!I608+'CH gesamt'!I608</f>
        <v>0</v>
      </c>
      <c r="D606" s="1">
        <f>'D gesamt'!J608+'A gesamt'!J608+'CH gesamt'!J608</f>
        <v>1</v>
      </c>
      <c r="E606" s="1">
        <f>'D gesamt'!K608+'A gesamt'!K608+'CH gesamt'!K608</f>
        <v>1</v>
      </c>
      <c r="F606" s="1">
        <f>'D gesamt'!L608+'A gesamt'!L608+'CH gesamt'!L608</f>
        <v>1</v>
      </c>
      <c r="G606" s="1">
        <f>'D gesamt'!M608+'A gesamt'!M608+'CH gesamt'!M608</f>
        <v>2</v>
      </c>
      <c r="H606" s="1">
        <f>'D gesamt'!N608+'A gesamt'!N608+'CH gesamt'!N608</f>
        <v>3</v>
      </c>
      <c r="I606" s="1">
        <f>'D gesamt'!O608+'A gesamt'!O608+'CH gesamt'!O608</f>
        <v>8</v>
      </c>
      <c r="J606" s="2">
        <f t="shared" si="103"/>
        <v>1.1332359694762891E-5</v>
      </c>
      <c r="K606" s="7">
        <f t="shared" si="111"/>
        <v>0.99608183663553507</v>
      </c>
      <c r="L606" t="s">
        <v>1688</v>
      </c>
      <c r="M606" s="7">
        <f t="shared" si="104"/>
        <v>2.3583607820324353E-5</v>
      </c>
      <c r="N606" s="1" t="s">
        <v>383</v>
      </c>
      <c r="O606" s="1" t="s">
        <v>4</v>
      </c>
      <c r="P606" s="7" t="e">
        <f t="shared" si="105"/>
        <v>#DIV/0!</v>
      </c>
      <c r="Q606" s="7">
        <f t="shared" si="106"/>
        <v>0</v>
      </c>
      <c r="R606" s="7">
        <f t="shared" si="107"/>
        <v>0</v>
      </c>
      <c r="S606" s="7">
        <f t="shared" si="108"/>
        <v>1</v>
      </c>
      <c r="T606" s="7">
        <f t="shared" si="109"/>
        <v>0.5</v>
      </c>
      <c r="U606" s="2" t="e">
        <f t="shared" si="110"/>
        <v>#DIV/0!</v>
      </c>
    </row>
    <row r="607" spans="1:21" x14ac:dyDescent="0.3">
      <c r="A607" s="1" t="str">
        <f>'D gesamt'!G609</f>
        <v>The Tire Society</v>
      </c>
      <c r="B607" s="1" t="str">
        <f>'D gesamt'!H609</f>
        <v>Closed/Hybrid</v>
      </c>
      <c r="C607" s="1">
        <f>'D gesamt'!I609+'A gesamt'!I609+'CH gesamt'!I609</f>
        <v>0</v>
      </c>
      <c r="D607" s="1">
        <f>'D gesamt'!J609+'A gesamt'!J609+'CH gesamt'!J609</f>
        <v>1</v>
      </c>
      <c r="E607" s="1">
        <f>'D gesamt'!K609+'A gesamt'!K609+'CH gesamt'!K609</f>
        <v>2</v>
      </c>
      <c r="F607" s="1">
        <f>'D gesamt'!L609+'A gesamt'!L609+'CH gesamt'!L609</f>
        <v>2</v>
      </c>
      <c r="G607" s="1">
        <f>'D gesamt'!M609+'A gesamt'!M609+'CH gesamt'!M609</f>
        <v>3</v>
      </c>
      <c r="H607" s="1">
        <f>'D gesamt'!N609+'A gesamt'!N609+'CH gesamt'!N609</f>
        <v>0</v>
      </c>
      <c r="I607" s="1">
        <f>'D gesamt'!O609+'A gesamt'!O609+'CH gesamt'!O609</f>
        <v>8</v>
      </c>
      <c r="J607" s="2">
        <f t="shared" si="103"/>
        <v>1.1332359694762891E-5</v>
      </c>
      <c r="K607" s="7">
        <f t="shared" si="111"/>
        <v>0.99609316899522982</v>
      </c>
      <c r="L607" t="s">
        <v>1688</v>
      </c>
      <c r="M607" s="7">
        <f t="shared" si="104"/>
        <v>0</v>
      </c>
      <c r="N607" s="1" t="s">
        <v>854</v>
      </c>
      <c r="O607" s="1" t="s">
        <v>4</v>
      </c>
      <c r="P607" s="7" t="e">
        <f t="shared" si="105"/>
        <v>#DIV/0!</v>
      </c>
      <c r="Q607" s="7">
        <f t="shared" si="106"/>
        <v>1</v>
      </c>
      <c r="R607" s="7">
        <f t="shared" si="107"/>
        <v>0</v>
      </c>
      <c r="S607" s="7">
        <f t="shared" si="108"/>
        <v>0.5</v>
      </c>
      <c r="T607" s="7">
        <f t="shared" si="109"/>
        <v>-1</v>
      </c>
      <c r="U607" s="2" t="e">
        <f t="shared" si="110"/>
        <v>#DIV/0!</v>
      </c>
    </row>
    <row r="608" spans="1:21" x14ac:dyDescent="0.3">
      <c r="A608" s="1" t="str">
        <f>'D gesamt'!G610</f>
        <v>Periodica Polytechnica Budapest University of Technology and Economics</v>
      </c>
      <c r="B608" s="1" t="str">
        <f>'D gesamt'!H610</f>
        <v>Closed/Hybrid</v>
      </c>
      <c r="C608" s="1">
        <f>'D gesamt'!I610+'A gesamt'!I610+'CH gesamt'!I610</f>
        <v>0</v>
      </c>
      <c r="D608" s="1">
        <f>'D gesamt'!J610+'A gesamt'!J610+'CH gesamt'!J610</f>
        <v>4</v>
      </c>
      <c r="E608" s="1">
        <f>'D gesamt'!K610+'A gesamt'!K610+'CH gesamt'!K610</f>
        <v>1</v>
      </c>
      <c r="F608" s="1">
        <f>'D gesamt'!L610+'A gesamt'!L610+'CH gesamt'!L610</f>
        <v>1</v>
      </c>
      <c r="G608" s="1">
        <f>'D gesamt'!M610+'A gesamt'!M610+'CH gesamt'!M610</f>
        <v>2</v>
      </c>
      <c r="H608" s="1">
        <f>'D gesamt'!N610+'A gesamt'!N610+'CH gesamt'!N610</f>
        <v>0</v>
      </c>
      <c r="I608" s="1">
        <f>'D gesamt'!O610+'A gesamt'!O610+'CH gesamt'!O610</f>
        <v>8</v>
      </c>
      <c r="J608" s="2">
        <f t="shared" si="103"/>
        <v>1.1332359694762891E-5</v>
      </c>
      <c r="K608" s="7">
        <f t="shared" si="111"/>
        <v>0.99610450135492457</v>
      </c>
      <c r="L608" t="s">
        <v>1688</v>
      </c>
      <c r="M608" s="7">
        <f t="shared" si="104"/>
        <v>0</v>
      </c>
      <c r="N608" s="1" t="s">
        <v>265</v>
      </c>
      <c r="O608" s="1" t="s">
        <v>4</v>
      </c>
      <c r="P608" s="7" t="e">
        <f t="shared" si="105"/>
        <v>#DIV/0!</v>
      </c>
      <c r="Q608" s="7">
        <f t="shared" si="106"/>
        <v>-0.75</v>
      </c>
      <c r="R608" s="7">
        <f t="shared" si="107"/>
        <v>0</v>
      </c>
      <c r="S608" s="7">
        <f t="shared" si="108"/>
        <v>1</v>
      </c>
      <c r="T608" s="7">
        <f t="shared" si="109"/>
        <v>-1</v>
      </c>
      <c r="U608" s="2" t="e">
        <f t="shared" si="110"/>
        <v>#DIV/0!</v>
      </c>
    </row>
    <row r="609" spans="1:21" x14ac:dyDescent="0.3">
      <c r="A609" s="1" t="str">
        <f>'D gesamt'!G611</f>
        <v>The Korean Society of Neurogastroenterology and Motility</v>
      </c>
      <c r="B609" s="1" t="str">
        <f>'D gesamt'!H611</f>
        <v>Closed/Hybrid</v>
      </c>
      <c r="C609" s="1">
        <f>'D gesamt'!I611+'A gesamt'!I611+'CH gesamt'!I611</f>
        <v>2</v>
      </c>
      <c r="D609" s="1">
        <f>'D gesamt'!J611+'A gesamt'!J611+'CH gesamt'!J611</f>
        <v>1</v>
      </c>
      <c r="E609" s="1">
        <f>'D gesamt'!K611+'A gesamt'!K611+'CH gesamt'!K611</f>
        <v>1</v>
      </c>
      <c r="F609" s="1">
        <f>'D gesamt'!L611+'A gesamt'!L611+'CH gesamt'!L611</f>
        <v>0</v>
      </c>
      <c r="G609" s="1">
        <f>'D gesamt'!M611+'A gesamt'!M611+'CH gesamt'!M611</f>
        <v>4</v>
      </c>
      <c r="H609" s="1">
        <f>'D gesamt'!N611+'A gesamt'!N611+'CH gesamt'!N611</f>
        <v>1</v>
      </c>
      <c r="I609" s="1">
        <f>'D gesamt'!O611+'A gesamt'!O611+'CH gesamt'!O611</f>
        <v>9</v>
      </c>
      <c r="J609" s="2">
        <f t="shared" si="103"/>
        <v>1.2748904656608253E-5</v>
      </c>
      <c r="K609" s="7">
        <f t="shared" si="111"/>
        <v>0.9961172502595812</v>
      </c>
      <c r="L609" t="s">
        <v>1688</v>
      </c>
      <c r="M609" s="7">
        <f t="shared" si="104"/>
        <v>7.861202606774785E-6</v>
      </c>
      <c r="N609" s="1" t="s">
        <v>742</v>
      </c>
      <c r="O609" s="1" t="s">
        <v>4</v>
      </c>
      <c r="P609" s="7">
        <f t="shared" si="105"/>
        <v>-0.5</v>
      </c>
      <c r="Q609" s="7">
        <f t="shared" si="106"/>
        <v>0</v>
      </c>
      <c r="R609" s="7">
        <f t="shared" si="107"/>
        <v>-1</v>
      </c>
      <c r="S609" s="7" t="e">
        <f t="shared" si="108"/>
        <v>#DIV/0!</v>
      </c>
      <c r="T609" s="7">
        <f t="shared" si="109"/>
        <v>-0.75</v>
      </c>
      <c r="U609" s="2" t="e">
        <f t="shared" si="110"/>
        <v>#DIV/0!</v>
      </c>
    </row>
    <row r="610" spans="1:21" x14ac:dyDescent="0.3">
      <c r="A610" s="1" t="str">
        <f>'D gesamt'!G612</f>
        <v>Finnish Society of Forest Science</v>
      </c>
      <c r="B610" s="1" t="str">
        <f>'D gesamt'!H612</f>
        <v>Closed/Hybrid</v>
      </c>
      <c r="C610" s="1">
        <f>'D gesamt'!I612+'A gesamt'!I612+'CH gesamt'!I612</f>
        <v>0</v>
      </c>
      <c r="D610" s="1">
        <f>'D gesamt'!J612+'A gesamt'!J612+'CH gesamt'!J612</f>
        <v>1</v>
      </c>
      <c r="E610" s="1">
        <f>'D gesamt'!K612+'A gesamt'!K612+'CH gesamt'!K612</f>
        <v>3</v>
      </c>
      <c r="F610" s="1">
        <f>'D gesamt'!L612+'A gesamt'!L612+'CH gesamt'!L612</f>
        <v>1</v>
      </c>
      <c r="G610" s="1">
        <f>'D gesamt'!M612+'A gesamt'!M612+'CH gesamt'!M612</f>
        <v>2</v>
      </c>
      <c r="H610" s="1">
        <f>'D gesamt'!N612+'A gesamt'!N612+'CH gesamt'!N612</f>
        <v>1</v>
      </c>
      <c r="I610" s="1">
        <f>'D gesamt'!O612+'A gesamt'!O612+'CH gesamt'!O612</f>
        <v>8</v>
      </c>
      <c r="J610" s="2">
        <f t="shared" si="103"/>
        <v>1.1332359694762891E-5</v>
      </c>
      <c r="K610" s="7">
        <f t="shared" si="111"/>
        <v>0.99612858261927595</v>
      </c>
      <c r="L610" t="s">
        <v>1688</v>
      </c>
      <c r="M610" s="7">
        <f t="shared" si="104"/>
        <v>7.861202606774785E-6</v>
      </c>
      <c r="N610" s="1" t="s">
        <v>487</v>
      </c>
      <c r="O610" s="1" t="s">
        <v>4</v>
      </c>
      <c r="P610" s="7" t="e">
        <f t="shared" si="105"/>
        <v>#DIV/0!</v>
      </c>
      <c r="Q610" s="7">
        <f t="shared" si="106"/>
        <v>2</v>
      </c>
      <c r="R610" s="7">
        <f t="shared" si="107"/>
        <v>-0.66666666666666674</v>
      </c>
      <c r="S610" s="7">
        <f t="shared" si="108"/>
        <v>1</v>
      </c>
      <c r="T610" s="7">
        <f t="shared" si="109"/>
        <v>-0.5</v>
      </c>
      <c r="U610" s="2" t="e">
        <f t="shared" si="110"/>
        <v>#DIV/0!</v>
      </c>
    </row>
    <row r="611" spans="1:21" x14ac:dyDescent="0.3">
      <c r="A611" s="1" t="str">
        <f>'D gesamt'!G613</f>
        <v>Editorial Department of Engineering Sciences</v>
      </c>
      <c r="B611" s="1" t="str">
        <f>'D gesamt'!H613</f>
        <v>Closed/Hybrid</v>
      </c>
      <c r="C611" s="1">
        <f>'D gesamt'!I613+'A gesamt'!I613+'CH gesamt'!I613</f>
        <v>0</v>
      </c>
      <c r="D611" s="1">
        <f>'D gesamt'!J613+'A gesamt'!J613+'CH gesamt'!J613</f>
        <v>0</v>
      </c>
      <c r="E611" s="1">
        <f>'D gesamt'!K613+'A gesamt'!K613+'CH gesamt'!K613</f>
        <v>1</v>
      </c>
      <c r="F611" s="1">
        <f>'D gesamt'!L613+'A gesamt'!L613+'CH gesamt'!L613</f>
        <v>0</v>
      </c>
      <c r="G611" s="1">
        <f>'D gesamt'!M613+'A gesamt'!M613+'CH gesamt'!M613</f>
        <v>7</v>
      </c>
      <c r="H611" s="1">
        <f>'D gesamt'!N613+'A gesamt'!N613+'CH gesamt'!N613</f>
        <v>2</v>
      </c>
      <c r="I611" s="1">
        <f>'D gesamt'!O613+'A gesamt'!O613+'CH gesamt'!O613</f>
        <v>10</v>
      </c>
      <c r="J611" s="2">
        <f t="shared" si="103"/>
        <v>1.4165449618453614E-5</v>
      </c>
      <c r="K611" s="7">
        <f t="shared" si="111"/>
        <v>0.99614274806889436</v>
      </c>
      <c r="L611" t="s">
        <v>1688</v>
      </c>
      <c r="M611" s="7">
        <f t="shared" si="104"/>
        <v>1.572240521354957E-5</v>
      </c>
      <c r="N611" s="1" t="s">
        <v>446</v>
      </c>
      <c r="O611" s="1" t="s">
        <v>4</v>
      </c>
      <c r="P611" s="7" t="e">
        <f t="shared" si="105"/>
        <v>#DIV/0!</v>
      </c>
      <c r="Q611" s="7" t="e">
        <f t="shared" si="106"/>
        <v>#DIV/0!</v>
      </c>
      <c r="R611" s="7">
        <f t="shared" si="107"/>
        <v>-1</v>
      </c>
      <c r="S611" s="7" t="e">
        <f t="shared" si="108"/>
        <v>#DIV/0!</v>
      </c>
      <c r="T611" s="7">
        <f t="shared" si="109"/>
        <v>-0.7142857142857143</v>
      </c>
      <c r="U611" s="2" t="e">
        <f t="shared" si="110"/>
        <v>#DIV/0!</v>
      </c>
    </row>
    <row r="612" spans="1:21" x14ac:dyDescent="0.3">
      <c r="A612" s="1" t="str">
        <f>'D gesamt'!G614</f>
        <v>Uniwersytet Ekonomiczny w Krakowie - Krakow University of Economics</v>
      </c>
      <c r="B612" s="1" t="str">
        <f>'D gesamt'!H614</f>
        <v>Closed/Hybrid</v>
      </c>
      <c r="C612" s="1">
        <f>'D gesamt'!I614+'A gesamt'!I614+'CH gesamt'!I614</f>
        <v>1</v>
      </c>
      <c r="D612" s="1">
        <f>'D gesamt'!J614+'A gesamt'!J614+'CH gesamt'!J614</f>
        <v>1</v>
      </c>
      <c r="E612" s="1">
        <f>'D gesamt'!K614+'A gesamt'!K614+'CH gesamt'!K614</f>
        <v>2</v>
      </c>
      <c r="F612" s="1">
        <f>'D gesamt'!L614+'A gesamt'!L614+'CH gesamt'!L614</f>
        <v>2</v>
      </c>
      <c r="G612" s="1">
        <f>'D gesamt'!M614+'A gesamt'!M614+'CH gesamt'!M614</f>
        <v>1</v>
      </c>
      <c r="H612" s="1">
        <f>'D gesamt'!N614+'A gesamt'!N614+'CH gesamt'!N614</f>
        <v>1</v>
      </c>
      <c r="I612" s="1">
        <f>'D gesamt'!O614+'A gesamt'!O614+'CH gesamt'!O614</f>
        <v>8</v>
      </c>
      <c r="J612" s="2">
        <f t="shared" si="103"/>
        <v>1.1332359694762891E-5</v>
      </c>
      <c r="K612" s="7">
        <f t="shared" si="111"/>
        <v>0.99615408042858911</v>
      </c>
      <c r="L612" t="s">
        <v>1688</v>
      </c>
      <c r="M612" s="7">
        <f t="shared" si="104"/>
        <v>7.861202606774785E-6</v>
      </c>
      <c r="N612" s="1" t="s">
        <v>837</v>
      </c>
      <c r="O612" s="1" t="s">
        <v>4</v>
      </c>
      <c r="P612" s="7">
        <f t="shared" si="105"/>
        <v>0</v>
      </c>
      <c r="Q612" s="7">
        <f t="shared" si="106"/>
        <v>1</v>
      </c>
      <c r="R612" s="7">
        <f t="shared" si="107"/>
        <v>0</v>
      </c>
      <c r="S612" s="7">
        <f t="shared" si="108"/>
        <v>-0.5</v>
      </c>
      <c r="T612" s="7">
        <f t="shared" si="109"/>
        <v>0</v>
      </c>
      <c r="U612" s="2">
        <f t="shared" si="110"/>
        <v>0</v>
      </c>
    </row>
    <row r="613" spans="1:21" x14ac:dyDescent="0.3">
      <c r="A613" s="1" t="str">
        <f>'D gesamt'!G615</f>
        <v>The Belgian Mathematical Society</v>
      </c>
      <c r="B613" s="1" t="str">
        <f>'D gesamt'!H615</f>
        <v>Closed/Hybrid</v>
      </c>
      <c r="C613" s="1">
        <f>'D gesamt'!I615+'A gesamt'!I615+'CH gesamt'!I615</f>
        <v>3</v>
      </c>
      <c r="D613" s="1">
        <f>'D gesamt'!J615+'A gesamt'!J615+'CH gesamt'!J615</f>
        <v>1</v>
      </c>
      <c r="E613" s="1">
        <f>'D gesamt'!K615+'A gesamt'!K615+'CH gesamt'!K615</f>
        <v>1</v>
      </c>
      <c r="F613" s="1">
        <f>'D gesamt'!L615+'A gesamt'!L615+'CH gesamt'!L615</f>
        <v>1</v>
      </c>
      <c r="G613" s="1">
        <f>'D gesamt'!M615+'A gesamt'!M615+'CH gesamt'!M615</f>
        <v>0</v>
      </c>
      <c r="H613" s="1">
        <f>'D gesamt'!N615+'A gesamt'!N615+'CH gesamt'!N615</f>
        <v>2</v>
      </c>
      <c r="I613" s="1">
        <f>'D gesamt'!O615+'A gesamt'!O615+'CH gesamt'!O615</f>
        <v>8</v>
      </c>
      <c r="J613" s="2">
        <f t="shared" si="103"/>
        <v>1.1332359694762891E-5</v>
      </c>
      <c r="K613" s="7">
        <f t="shared" si="111"/>
        <v>0.99616541278828385</v>
      </c>
      <c r="L613" t="s">
        <v>1688</v>
      </c>
      <c r="M613" s="7">
        <f t="shared" si="104"/>
        <v>1.572240521354957E-5</v>
      </c>
      <c r="N613" s="1" t="s">
        <v>506</v>
      </c>
      <c r="O613" s="1" t="s">
        <v>4</v>
      </c>
      <c r="P613" s="7">
        <f t="shared" si="105"/>
        <v>-0.66666666666666674</v>
      </c>
      <c r="Q613" s="7">
        <f t="shared" si="106"/>
        <v>0</v>
      </c>
      <c r="R613" s="7">
        <f t="shared" si="107"/>
        <v>0</v>
      </c>
      <c r="S613" s="7">
        <f t="shared" si="108"/>
        <v>-1</v>
      </c>
      <c r="T613" s="7" t="e">
        <f t="shared" si="109"/>
        <v>#DIV/0!</v>
      </c>
      <c r="U613" s="2" t="e">
        <f t="shared" si="110"/>
        <v>#DIV/0!</v>
      </c>
    </row>
    <row r="614" spans="1:21" x14ac:dyDescent="0.3">
      <c r="A614" s="1" t="str">
        <f>'D gesamt'!G616</f>
        <v>Helsinki University Press</v>
      </c>
      <c r="B614" s="1" t="str">
        <f>'D gesamt'!H616</f>
        <v>Closed/Hybrid</v>
      </c>
      <c r="C614" s="1">
        <f>'D gesamt'!I616+'A gesamt'!I616+'CH gesamt'!I616</f>
        <v>0</v>
      </c>
      <c r="D614" s="1">
        <f>'D gesamt'!J616+'A gesamt'!J616+'CH gesamt'!J616</f>
        <v>3</v>
      </c>
      <c r="E614" s="1">
        <f>'D gesamt'!K616+'A gesamt'!K616+'CH gesamt'!K616</f>
        <v>1</v>
      </c>
      <c r="F614" s="1">
        <f>'D gesamt'!L616+'A gesamt'!L616+'CH gesamt'!L616</f>
        <v>1</v>
      </c>
      <c r="G614" s="1">
        <f>'D gesamt'!M616+'A gesamt'!M616+'CH gesamt'!M616</f>
        <v>0</v>
      </c>
      <c r="H614" s="1">
        <f>'D gesamt'!N616+'A gesamt'!N616+'CH gesamt'!N616</f>
        <v>3</v>
      </c>
      <c r="I614" s="1">
        <f>'D gesamt'!O616+'A gesamt'!O616+'CH gesamt'!O616</f>
        <v>8</v>
      </c>
      <c r="J614" s="2">
        <f t="shared" si="103"/>
        <v>1.1332359694762891E-5</v>
      </c>
      <c r="K614" s="7">
        <f t="shared" si="111"/>
        <v>0.9961767451479786</v>
      </c>
      <c r="L614" t="s">
        <v>1688</v>
      </c>
      <c r="M614" s="7">
        <f t="shared" si="104"/>
        <v>2.3583607820324353E-5</v>
      </c>
      <c r="N614" s="1" t="s">
        <v>844</v>
      </c>
      <c r="O614" s="1" t="s">
        <v>4</v>
      </c>
      <c r="P614" s="7" t="e">
        <f t="shared" si="105"/>
        <v>#DIV/0!</v>
      </c>
      <c r="Q614" s="7">
        <f t="shared" si="106"/>
        <v>-0.66666666666666674</v>
      </c>
      <c r="R614" s="7">
        <f t="shared" si="107"/>
        <v>0</v>
      </c>
      <c r="S614" s="7">
        <f t="shared" si="108"/>
        <v>-1</v>
      </c>
      <c r="T614" s="7" t="e">
        <f t="shared" si="109"/>
        <v>#DIV/0!</v>
      </c>
      <c r="U614" s="2" t="e">
        <f t="shared" si="110"/>
        <v>#DIV/0!</v>
      </c>
    </row>
    <row r="615" spans="1:21" x14ac:dyDescent="0.3">
      <c r="A615" s="1" t="str">
        <f>'D gesamt'!G617</f>
        <v>Vilnius University Press</v>
      </c>
      <c r="B615" s="1" t="str">
        <f>'D gesamt'!H617</f>
        <v>Closed/Hybrid</v>
      </c>
      <c r="C615" s="1">
        <f>'D gesamt'!I617+'A gesamt'!I617+'CH gesamt'!I617</f>
        <v>0</v>
      </c>
      <c r="D615" s="1">
        <f>'D gesamt'!J617+'A gesamt'!J617+'CH gesamt'!J617</f>
        <v>3</v>
      </c>
      <c r="E615" s="1">
        <f>'D gesamt'!K617+'A gesamt'!K617+'CH gesamt'!K617</f>
        <v>2</v>
      </c>
      <c r="F615" s="1">
        <f>'D gesamt'!L617+'A gesamt'!L617+'CH gesamt'!L617</f>
        <v>0</v>
      </c>
      <c r="G615" s="1">
        <f>'D gesamt'!M617+'A gesamt'!M617+'CH gesamt'!M617</f>
        <v>0</v>
      </c>
      <c r="H615" s="1">
        <f>'D gesamt'!N617+'A gesamt'!N617+'CH gesamt'!N617</f>
        <v>2</v>
      </c>
      <c r="I615" s="1">
        <f>'D gesamt'!O617+'A gesamt'!O617+'CH gesamt'!O617</f>
        <v>7</v>
      </c>
      <c r="J615" s="2">
        <f t="shared" si="103"/>
        <v>9.9158147329175303E-6</v>
      </c>
      <c r="K615" s="7">
        <f t="shared" si="111"/>
        <v>0.99618666096271147</v>
      </c>
      <c r="L615" t="s">
        <v>1688</v>
      </c>
      <c r="M615" s="7">
        <f t="shared" si="104"/>
        <v>1.572240521354957E-5</v>
      </c>
      <c r="N615" s="1" t="s">
        <v>413</v>
      </c>
      <c r="O615" s="1" t="s">
        <v>4</v>
      </c>
      <c r="P615" s="7" t="e">
        <f t="shared" si="105"/>
        <v>#DIV/0!</v>
      </c>
      <c r="Q615" s="7">
        <f t="shared" si="106"/>
        <v>-0.33333333333333337</v>
      </c>
      <c r="R615" s="7">
        <f t="shared" si="107"/>
        <v>-1</v>
      </c>
      <c r="S615" s="7" t="e">
        <f t="shared" si="108"/>
        <v>#DIV/0!</v>
      </c>
      <c r="T615" s="7" t="e">
        <f t="shared" si="109"/>
        <v>#DIV/0!</v>
      </c>
      <c r="U615" s="2" t="e">
        <f t="shared" si="110"/>
        <v>#DIV/0!</v>
      </c>
    </row>
    <row r="616" spans="1:21" x14ac:dyDescent="0.3">
      <c r="A616" s="1" t="str">
        <f>'D gesamt'!G618</f>
        <v>Universidad de Huelva - UHU</v>
      </c>
      <c r="B616" s="1" t="str">
        <f>'D gesamt'!H618</f>
        <v>Closed/Hybrid</v>
      </c>
      <c r="C616" s="1">
        <f>'D gesamt'!I618+'A gesamt'!I618+'CH gesamt'!I618</f>
        <v>0</v>
      </c>
      <c r="D616" s="1">
        <f>'D gesamt'!J618+'A gesamt'!J618+'CH gesamt'!J618</f>
        <v>0</v>
      </c>
      <c r="E616" s="1">
        <f>'D gesamt'!K618+'A gesamt'!K618+'CH gesamt'!K618</f>
        <v>0</v>
      </c>
      <c r="F616" s="1">
        <f>'D gesamt'!L618+'A gesamt'!L618+'CH gesamt'!L618</f>
        <v>0</v>
      </c>
      <c r="G616" s="1">
        <f>'D gesamt'!M618+'A gesamt'!M618+'CH gesamt'!M618</f>
        <v>5</v>
      </c>
      <c r="H616" s="1">
        <f>'D gesamt'!N618+'A gesamt'!N618+'CH gesamt'!N618</f>
        <v>2</v>
      </c>
      <c r="I616" s="1">
        <f>'D gesamt'!O618+'A gesamt'!O618+'CH gesamt'!O618</f>
        <v>7</v>
      </c>
      <c r="J616" s="2">
        <f t="shared" si="103"/>
        <v>9.9158147329175303E-6</v>
      </c>
      <c r="K616" s="7">
        <f t="shared" si="111"/>
        <v>0.99619657677744433</v>
      </c>
      <c r="L616" t="s">
        <v>1688</v>
      </c>
      <c r="M616" s="7">
        <f t="shared" si="104"/>
        <v>1.572240521354957E-5</v>
      </c>
      <c r="N616" s="1" t="s">
        <v>938</v>
      </c>
      <c r="O616" s="1" t="s">
        <v>4</v>
      </c>
      <c r="P616" s="7" t="e">
        <f t="shared" si="105"/>
        <v>#DIV/0!</v>
      </c>
      <c r="Q616" s="7" t="e">
        <f t="shared" si="106"/>
        <v>#DIV/0!</v>
      </c>
      <c r="R616" s="7" t="e">
        <f t="shared" si="107"/>
        <v>#DIV/0!</v>
      </c>
      <c r="S616" s="7" t="e">
        <f t="shared" si="108"/>
        <v>#DIV/0!</v>
      </c>
      <c r="T616" s="7">
        <f t="shared" si="109"/>
        <v>-0.6</v>
      </c>
      <c r="U616" s="2" t="e">
        <f t="shared" si="110"/>
        <v>#DIV/0!</v>
      </c>
    </row>
    <row r="617" spans="1:21" x14ac:dyDescent="0.3">
      <c r="A617" s="1" t="str">
        <f>'D gesamt'!G619</f>
        <v>International Seed Testing Association</v>
      </c>
      <c r="B617" s="1" t="str">
        <f>'D gesamt'!H619</f>
        <v>Closed/Hybrid</v>
      </c>
      <c r="C617" s="1">
        <f>'D gesamt'!I619+'A gesamt'!I619+'CH gesamt'!I619</f>
        <v>0</v>
      </c>
      <c r="D617" s="1">
        <f>'D gesamt'!J619+'A gesamt'!J619+'CH gesamt'!J619</f>
        <v>2</v>
      </c>
      <c r="E617" s="1">
        <f>'D gesamt'!K619+'A gesamt'!K619+'CH gesamt'!K619</f>
        <v>2</v>
      </c>
      <c r="F617" s="1">
        <f>'D gesamt'!L619+'A gesamt'!L619+'CH gesamt'!L619</f>
        <v>1</v>
      </c>
      <c r="G617" s="1">
        <f>'D gesamt'!M619+'A gesamt'!M619+'CH gesamt'!M619</f>
        <v>0</v>
      </c>
      <c r="H617" s="1">
        <f>'D gesamt'!N619+'A gesamt'!N619+'CH gesamt'!N619</f>
        <v>2</v>
      </c>
      <c r="I617" s="1">
        <f>'D gesamt'!O619+'A gesamt'!O619+'CH gesamt'!O619</f>
        <v>7</v>
      </c>
      <c r="J617" s="2">
        <f t="shared" si="103"/>
        <v>9.9158147329175303E-6</v>
      </c>
      <c r="K617" s="7">
        <f t="shared" si="111"/>
        <v>0.9962064925921772</v>
      </c>
      <c r="L617" t="s">
        <v>1688</v>
      </c>
      <c r="M617" s="7">
        <f t="shared" si="104"/>
        <v>1.572240521354957E-5</v>
      </c>
      <c r="N617" s="1" t="s">
        <v>815</v>
      </c>
      <c r="O617" s="1" t="s">
        <v>4</v>
      </c>
      <c r="P617" s="7" t="e">
        <f t="shared" si="105"/>
        <v>#DIV/0!</v>
      </c>
      <c r="Q617" s="7">
        <f t="shared" si="106"/>
        <v>0</v>
      </c>
      <c r="R617" s="7">
        <f t="shared" si="107"/>
        <v>-0.5</v>
      </c>
      <c r="S617" s="7">
        <f t="shared" si="108"/>
        <v>-1</v>
      </c>
      <c r="T617" s="7" t="e">
        <f t="shared" si="109"/>
        <v>#DIV/0!</v>
      </c>
      <c r="U617" s="2" t="e">
        <f t="shared" si="110"/>
        <v>#DIV/0!</v>
      </c>
    </row>
    <row r="618" spans="1:21" x14ac:dyDescent="0.3">
      <c r="A618" s="1" t="str">
        <f>'D gesamt'!G620</f>
        <v>Archaeological Institute of America</v>
      </c>
      <c r="B618" s="1" t="str">
        <f>'D gesamt'!H620</f>
        <v>Closed/Hybrid</v>
      </c>
      <c r="C618" s="1">
        <f>'D gesamt'!I620+'A gesamt'!I620+'CH gesamt'!I620</f>
        <v>2</v>
      </c>
      <c r="D618" s="1">
        <f>'D gesamt'!J620+'A gesamt'!J620+'CH gesamt'!J620</f>
        <v>0</v>
      </c>
      <c r="E618" s="1">
        <f>'D gesamt'!K620+'A gesamt'!K620+'CH gesamt'!K620</f>
        <v>2</v>
      </c>
      <c r="F618" s="1">
        <f>'D gesamt'!L620+'A gesamt'!L620+'CH gesamt'!L620</f>
        <v>1</v>
      </c>
      <c r="G618" s="1">
        <f>'D gesamt'!M620+'A gesamt'!M620+'CH gesamt'!M620</f>
        <v>2</v>
      </c>
      <c r="H618" s="1">
        <f>'D gesamt'!N620+'A gesamt'!N620+'CH gesamt'!N620</f>
        <v>0</v>
      </c>
      <c r="I618" s="1">
        <f>'D gesamt'!O620+'A gesamt'!O620+'CH gesamt'!O620</f>
        <v>7</v>
      </c>
      <c r="J618" s="2">
        <f t="shared" si="103"/>
        <v>9.9158147329175303E-6</v>
      </c>
      <c r="K618" s="7">
        <f t="shared" si="111"/>
        <v>0.99621640840691006</v>
      </c>
      <c r="L618" t="s">
        <v>1688</v>
      </c>
      <c r="M618" s="7">
        <f t="shared" si="104"/>
        <v>0</v>
      </c>
      <c r="N618" s="1" t="s">
        <v>750</v>
      </c>
      <c r="O618" s="1" t="s">
        <v>4</v>
      </c>
      <c r="P618" s="7">
        <f t="shared" si="105"/>
        <v>-1</v>
      </c>
      <c r="Q618" s="7" t="e">
        <f t="shared" si="106"/>
        <v>#DIV/0!</v>
      </c>
      <c r="R618" s="7">
        <f t="shared" si="107"/>
        <v>-0.5</v>
      </c>
      <c r="S618" s="7">
        <f t="shared" si="108"/>
        <v>1</v>
      </c>
      <c r="T618" s="7">
        <f t="shared" si="109"/>
        <v>-1</v>
      </c>
      <c r="U618" s="2" t="e">
        <f t="shared" si="110"/>
        <v>#DIV/0!</v>
      </c>
    </row>
    <row r="619" spans="1:21" x14ac:dyDescent="0.3">
      <c r="A619" s="1" t="str">
        <f>'D gesamt'!G621</f>
        <v>Turkish Neurosurgical Society</v>
      </c>
      <c r="B619" s="1" t="str">
        <f>'D gesamt'!H621</f>
        <v>Closed/Hybrid</v>
      </c>
      <c r="C619" s="1">
        <f>'D gesamt'!I621+'A gesamt'!I621+'CH gesamt'!I621</f>
        <v>0</v>
      </c>
      <c r="D619" s="1">
        <f>'D gesamt'!J621+'A gesamt'!J621+'CH gesamt'!J621</f>
        <v>5</v>
      </c>
      <c r="E619" s="1">
        <f>'D gesamt'!K621+'A gesamt'!K621+'CH gesamt'!K621</f>
        <v>1</v>
      </c>
      <c r="F619" s="1">
        <f>'D gesamt'!L621+'A gesamt'!L621+'CH gesamt'!L621</f>
        <v>0</v>
      </c>
      <c r="G619" s="1">
        <f>'D gesamt'!M621+'A gesamt'!M621+'CH gesamt'!M621</f>
        <v>1</v>
      </c>
      <c r="H619" s="1">
        <f>'D gesamt'!N621+'A gesamt'!N621+'CH gesamt'!N621</f>
        <v>1</v>
      </c>
      <c r="I619" s="1">
        <f>'D gesamt'!O621+'A gesamt'!O621+'CH gesamt'!O621</f>
        <v>8</v>
      </c>
      <c r="J619" s="2">
        <f t="shared" si="103"/>
        <v>1.1332359694762891E-5</v>
      </c>
      <c r="K619" s="7">
        <f t="shared" si="111"/>
        <v>0.99622774076660481</v>
      </c>
      <c r="L619" t="s">
        <v>1688</v>
      </c>
      <c r="M619" s="7">
        <f t="shared" si="104"/>
        <v>7.861202606774785E-6</v>
      </c>
      <c r="N619" s="1" t="s">
        <v>512</v>
      </c>
      <c r="O619" s="1" t="s">
        <v>4</v>
      </c>
      <c r="P619" s="7" t="e">
        <f t="shared" si="105"/>
        <v>#DIV/0!</v>
      </c>
      <c r="Q619" s="7">
        <f t="shared" si="106"/>
        <v>-0.8</v>
      </c>
      <c r="R619" s="7">
        <f t="shared" si="107"/>
        <v>-1</v>
      </c>
      <c r="S619" s="7" t="e">
        <f t="shared" si="108"/>
        <v>#DIV/0!</v>
      </c>
      <c r="T619" s="7">
        <f t="shared" si="109"/>
        <v>0</v>
      </c>
      <c r="U619" s="2" t="e">
        <f t="shared" si="110"/>
        <v>#DIV/0!</v>
      </c>
    </row>
    <row r="620" spans="1:21" x14ac:dyDescent="0.3">
      <c r="A620" s="1" t="str">
        <f>'D gesamt'!G622</f>
        <v>University of the Aegean</v>
      </c>
      <c r="B620" s="1" t="str">
        <f>'D gesamt'!H622</f>
        <v>Closed/Hybrid</v>
      </c>
      <c r="C620" s="1">
        <f>'D gesamt'!I622+'A gesamt'!I622+'CH gesamt'!I622</f>
        <v>0</v>
      </c>
      <c r="D620" s="1">
        <f>'D gesamt'!J622+'A gesamt'!J622+'CH gesamt'!J622</f>
        <v>0</v>
      </c>
      <c r="E620" s="1">
        <f>'D gesamt'!K622+'A gesamt'!K622+'CH gesamt'!K622</f>
        <v>0</v>
      </c>
      <c r="F620" s="1">
        <f>'D gesamt'!L622+'A gesamt'!L622+'CH gesamt'!L622</f>
        <v>6</v>
      </c>
      <c r="G620" s="1">
        <f>'D gesamt'!M622+'A gesamt'!M622+'CH gesamt'!M622</f>
        <v>1</v>
      </c>
      <c r="H620" s="1">
        <f>'D gesamt'!N622+'A gesamt'!N622+'CH gesamt'!N622</f>
        <v>0</v>
      </c>
      <c r="I620" s="1">
        <f>'D gesamt'!O622+'A gesamt'!O622+'CH gesamt'!O622</f>
        <v>7</v>
      </c>
      <c r="J620" s="2">
        <f t="shared" si="103"/>
        <v>9.9158147329175303E-6</v>
      </c>
      <c r="K620" s="7">
        <f t="shared" si="111"/>
        <v>0.99623765658133767</v>
      </c>
      <c r="L620" t="s">
        <v>1688</v>
      </c>
      <c r="M620" s="7">
        <f t="shared" si="104"/>
        <v>0</v>
      </c>
      <c r="N620" s="1" t="s">
        <v>933</v>
      </c>
      <c r="O620" s="1" t="s">
        <v>4</v>
      </c>
      <c r="P620" s="7" t="e">
        <f t="shared" si="105"/>
        <v>#DIV/0!</v>
      </c>
      <c r="Q620" s="7" t="e">
        <f t="shared" si="106"/>
        <v>#DIV/0!</v>
      </c>
      <c r="R620" s="7" t="e">
        <f t="shared" si="107"/>
        <v>#DIV/0!</v>
      </c>
      <c r="S620" s="7">
        <f t="shared" si="108"/>
        <v>-0.83333333333333337</v>
      </c>
      <c r="T620" s="7">
        <f t="shared" si="109"/>
        <v>-1</v>
      </c>
      <c r="U620" s="2" t="e">
        <f t="shared" si="110"/>
        <v>#DIV/0!</v>
      </c>
    </row>
    <row r="621" spans="1:21" x14ac:dyDescent="0.3">
      <c r="A621" s="1" t="str">
        <f>'D gesamt'!G623</f>
        <v>Johnson Matthey</v>
      </c>
      <c r="B621" s="1" t="str">
        <f>'D gesamt'!H623</f>
        <v>Closed/Hybrid</v>
      </c>
      <c r="C621" s="1">
        <f>'D gesamt'!I623+'A gesamt'!I623+'CH gesamt'!I623</f>
        <v>2</v>
      </c>
      <c r="D621" s="1">
        <f>'D gesamt'!J623+'A gesamt'!J623+'CH gesamt'!J623</f>
        <v>1</v>
      </c>
      <c r="E621" s="1">
        <f>'D gesamt'!K623+'A gesamt'!K623+'CH gesamt'!K623</f>
        <v>0</v>
      </c>
      <c r="F621" s="1">
        <f>'D gesamt'!L623+'A gesamt'!L623+'CH gesamt'!L623</f>
        <v>2</v>
      </c>
      <c r="G621" s="1">
        <f>'D gesamt'!M623+'A gesamt'!M623+'CH gesamt'!M623</f>
        <v>1</v>
      </c>
      <c r="H621" s="1">
        <f>'D gesamt'!N623+'A gesamt'!N623+'CH gesamt'!N623</f>
        <v>1</v>
      </c>
      <c r="I621" s="1">
        <f>'D gesamt'!O623+'A gesamt'!O623+'CH gesamt'!O623</f>
        <v>7</v>
      </c>
      <c r="J621" s="2">
        <f t="shared" si="103"/>
        <v>9.9158147329175303E-6</v>
      </c>
      <c r="K621" s="7">
        <f t="shared" si="111"/>
        <v>0.99624757239607054</v>
      </c>
      <c r="L621" t="s">
        <v>1688</v>
      </c>
      <c r="M621" s="7">
        <f t="shared" si="104"/>
        <v>7.861202606774785E-6</v>
      </c>
      <c r="N621" s="1" t="s">
        <v>520</v>
      </c>
      <c r="O621" s="1" t="s">
        <v>4</v>
      </c>
      <c r="P621" s="7">
        <f t="shared" si="105"/>
        <v>-0.5</v>
      </c>
      <c r="Q621" s="7">
        <f t="shared" si="106"/>
        <v>-1</v>
      </c>
      <c r="R621" s="7" t="e">
        <f t="shared" si="107"/>
        <v>#DIV/0!</v>
      </c>
      <c r="S621" s="7">
        <f t="shared" si="108"/>
        <v>-0.5</v>
      </c>
      <c r="T621" s="7">
        <f t="shared" si="109"/>
        <v>0</v>
      </c>
      <c r="U621" s="2" t="e">
        <f t="shared" si="110"/>
        <v>#DIV/0!</v>
      </c>
    </row>
    <row r="622" spans="1:21" x14ac:dyDescent="0.3">
      <c r="A622" s="1" t="str">
        <f>'D gesamt'!G624</f>
        <v>Edinburgh University Library</v>
      </c>
      <c r="B622" s="1" t="str">
        <f>'D gesamt'!H624</f>
        <v>Closed/Hybrid</v>
      </c>
      <c r="C622" s="1">
        <f>'D gesamt'!I624+'A gesamt'!I624+'CH gesamt'!I624</f>
        <v>0</v>
      </c>
      <c r="D622" s="1">
        <f>'D gesamt'!J624+'A gesamt'!J624+'CH gesamt'!J624</f>
        <v>4</v>
      </c>
      <c r="E622" s="1">
        <f>'D gesamt'!K624+'A gesamt'!K624+'CH gesamt'!K624</f>
        <v>1</v>
      </c>
      <c r="F622" s="1">
        <f>'D gesamt'!L624+'A gesamt'!L624+'CH gesamt'!L624</f>
        <v>1</v>
      </c>
      <c r="G622" s="1">
        <f>'D gesamt'!M624+'A gesamt'!M624+'CH gesamt'!M624</f>
        <v>0</v>
      </c>
      <c r="H622" s="1">
        <f>'D gesamt'!N624+'A gesamt'!N624+'CH gesamt'!N624</f>
        <v>1</v>
      </c>
      <c r="I622" s="1">
        <f>'D gesamt'!O624+'A gesamt'!O624+'CH gesamt'!O624</f>
        <v>7</v>
      </c>
      <c r="J622" s="2">
        <f t="shared" si="103"/>
        <v>9.9158147329175303E-6</v>
      </c>
      <c r="K622" s="7">
        <f t="shared" si="111"/>
        <v>0.9962574882108034</v>
      </c>
      <c r="L622" t="s">
        <v>1688</v>
      </c>
      <c r="M622" s="7">
        <f t="shared" si="104"/>
        <v>7.861202606774785E-6</v>
      </c>
      <c r="N622" s="1" t="s">
        <v>747</v>
      </c>
      <c r="O622" s="1" t="s">
        <v>4</v>
      </c>
      <c r="P622" s="7" t="e">
        <f t="shared" si="105"/>
        <v>#DIV/0!</v>
      </c>
      <c r="Q622" s="7">
        <f t="shared" si="106"/>
        <v>-0.75</v>
      </c>
      <c r="R622" s="7">
        <f t="shared" si="107"/>
        <v>0</v>
      </c>
      <c r="S622" s="7">
        <f t="shared" si="108"/>
        <v>-1</v>
      </c>
      <c r="T622" s="7" t="e">
        <f t="shared" si="109"/>
        <v>#DIV/0!</v>
      </c>
      <c r="U622" s="2" t="e">
        <f t="shared" si="110"/>
        <v>#DIV/0!</v>
      </c>
    </row>
    <row r="623" spans="1:21" x14ac:dyDescent="0.3">
      <c r="A623" s="1" t="str">
        <f>'D gesamt'!G625</f>
        <v>Volgograd State University</v>
      </c>
      <c r="B623" s="1" t="str">
        <f>'D gesamt'!H625</f>
        <v>Closed/Hybrid</v>
      </c>
      <c r="C623" s="1">
        <f>'D gesamt'!I625+'A gesamt'!I625+'CH gesamt'!I625</f>
        <v>2</v>
      </c>
      <c r="D623" s="1">
        <f>'D gesamt'!J625+'A gesamt'!J625+'CH gesamt'!J625</f>
        <v>0</v>
      </c>
      <c r="E623" s="1">
        <f>'D gesamt'!K625+'A gesamt'!K625+'CH gesamt'!K625</f>
        <v>2</v>
      </c>
      <c r="F623" s="1">
        <f>'D gesamt'!L625+'A gesamt'!L625+'CH gesamt'!L625</f>
        <v>0</v>
      </c>
      <c r="G623" s="1">
        <f>'D gesamt'!M625+'A gesamt'!M625+'CH gesamt'!M625</f>
        <v>2</v>
      </c>
      <c r="H623" s="1">
        <f>'D gesamt'!N625+'A gesamt'!N625+'CH gesamt'!N625</f>
        <v>1</v>
      </c>
      <c r="I623" s="1">
        <f>'D gesamt'!O625+'A gesamt'!O625+'CH gesamt'!O625</f>
        <v>7</v>
      </c>
      <c r="J623" s="2">
        <f t="shared" si="103"/>
        <v>9.9158147329175303E-6</v>
      </c>
      <c r="K623" s="7">
        <f t="shared" si="111"/>
        <v>0.99626740402553626</v>
      </c>
      <c r="L623" t="s">
        <v>1688</v>
      </c>
      <c r="M623" s="7">
        <f t="shared" si="104"/>
        <v>7.861202606774785E-6</v>
      </c>
      <c r="N623" s="1" t="s">
        <v>435</v>
      </c>
      <c r="O623" s="1" t="s">
        <v>4</v>
      </c>
      <c r="P623" s="7">
        <f t="shared" si="105"/>
        <v>-1</v>
      </c>
      <c r="Q623" s="7" t="e">
        <f t="shared" si="106"/>
        <v>#DIV/0!</v>
      </c>
      <c r="R623" s="7">
        <f t="shared" si="107"/>
        <v>-1</v>
      </c>
      <c r="S623" s="7" t="e">
        <f t="shared" si="108"/>
        <v>#DIV/0!</v>
      </c>
      <c r="T623" s="7">
        <f t="shared" si="109"/>
        <v>-0.5</v>
      </c>
      <c r="U623" s="2" t="e">
        <f t="shared" si="110"/>
        <v>#DIV/0!</v>
      </c>
    </row>
    <row r="624" spans="1:21" x14ac:dyDescent="0.3">
      <c r="A624" s="1" t="str">
        <f>'D gesamt'!G626</f>
        <v>Societa Geologica Italiana</v>
      </c>
      <c r="B624" s="1" t="str">
        <f>'D gesamt'!H626</f>
        <v>Closed/Hybrid</v>
      </c>
      <c r="C624" s="1">
        <f>'D gesamt'!I626+'A gesamt'!I626+'CH gesamt'!I626</f>
        <v>3</v>
      </c>
      <c r="D624" s="1">
        <f>'D gesamt'!J626+'A gesamt'!J626+'CH gesamt'!J626</f>
        <v>1</v>
      </c>
      <c r="E624" s="1">
        <f>'D gesamt'!K626+'A gesamt'!K626+'CH gesamt'!K626</f>
        <v>2</v>
      </c>
      <c r="F624" s="1">
        <f>'D gesamt'!L626+'A gesamt'!L626+'CH gesamt'!L626</f>
        <v>1</v>
      </c>
      <c r="G624" s="1">
        <f>'D gesamt'!M626+'A gesamt'!M626+'CH gesamt'!M626</f>
        <v>0</v>
      </c>
      <c r="H624" s="1">
        <f>'D gesamt'!N626+'A gesamt'!N626+'CH gesamt'!N626</f>
        <v>0</v>
      </c>
      <c r="I624" s="1">
        <f>'D gesamt'!O626+'A gesamt'!O626+'CH gesamt'!O626</f>
        <v>7</v>
      </c>
      <c r="J624" s="2">
        <f t="shared" si="103"/>
        <v>9.9158147329175303E-6</v>
      </c>
      <c r="K624" s="7">
        <f t="shared" si="111"/>
        <v>0.99627731984026913</v>
      </c>
      <c r="L624" t="s">
        <v>1688</v>
      </c>
      <c r="M624" s="7">
        <f t="shared" si="104"/>
        <v>0</v>
      </c>
      <c r="N624" s="1" t="s">
        <v>217</v>
      </c>
      <c r="O624" s="1" t="s">
        <v>4</v>
      </c>
      <c r="P624" s="7">
        <f t="shared" si="105"/>
        <v>-0.66666666666666674</v>
      </c>
      <c r="Q624" s="7">
        <f t="shared" si="106"/>
        <v>1</v>
      </c>
      <c r="R624" s="7">
        <f t="shared" si="107"/>
        <v>-0.5</v>
      </c>
      <c r="S624" s="7">
        <f t="shared" si="108"/>
        <v>-1</v>
      </c>
      <c r="T624" s="7" t="e">
        <f t="shared" si="109"/>
        <v>#DIV/0!</v>
      </c>
      <c r="U624" s="2" t="e">
        <f t="shared" si="110"/>
        <v>#DIV/0!</v>
      </c>
    </row>
    <row r="625" spans="1:21" x14ac:dyDescent="0.3">
      <c r="A625" s="1" t="str">
        <f>'D gesamt'!G627</f>
        <v>SNF Swedish Nutrition Foundation</v>
      </c>
      <c r="B625" s="1" t="str">
        <f>'D gesamt'!H627</f>
        <v>Closed/Hybrid</v>
      </c>
      <c r="C625" s="1">
        <f>'D gesamt'!I627+'A gesamt'!I627+'CH gesamt'!I627</f>
        <v>0</v>
      </c>
      <c r="D625" s="1">
        <f>'D gesamt'!J627+'A gesamt'!J627+'CH gesamt'!J627</f>
        <v>2</v>
      </c>
      <c r="E625" s="1">
        <f>'D gesamt'!K627+'A gesamt'!K627+'CH gesamt'!K627</f>
        <v>5</v>
      </c>
      <c r="F625" s="1">
        <f>'D gesamt'!L627+'A gesamt'!L627+'CH gesamt'!L627</f>
        <v>0</v>
      </c>
      <c r="G625" s="1">
        <f>'D gesamt'!M627+'A gesamt'!M627+'CH gesamt'!M627</f>
        <v>0</v>
      </c>
      <c r="H625" s="1">
        <f>'D gesamt'!N627+'A gesamt'!N627+'CH gesamt'!N627</f>
        <v>0</v>
      </c>
      <c r="I625" s="1">
        <f>'D gesamt'!O627+'A gesamt'!O627+'CH gesamt'!O627</f>
        <v>7</v>
      </c>
      <c r="J625" s="2">
        <f t="shared" si="103"/>
        <v>9.9158147329175303E-6</v>
      </c>
      <c r="K625" s="7">
        <f t="shared" si="111"/>
        <v>0.99628723565500199</v>
      </c>
      <c r="L625" t="s">
        <v>1688</v>
      </c>
      <c r="M625" s="7">
        <f t="shared" si="104"/>
        <v>0</v>
      </c>
      <c r="N625" s="1" t="s">
        <v>809</v>
      </c>
      <c r="O625" s="1" t="s">
        <v>4</v>
      </c>
      <c r="P625" s="7" t="e">
        <f t="shared" si="105"/>
        <v>#DIV/0!</v>
      </c>
      <c r="Q625" s="7">
        <f t="shared" si="106"/>
        <v>1.5</v>
      </c>
      <c r="R625" s="7">
        <f t="shared" si="107"/>
        <v>-1</v>
      </c>
      <c r="S625" s="7" t="e">
        <f t="shared" si="108"/>
        <v>#DIV/0!</v>
      </c>
      <c r="T625" s="7" t="e">
        <f t="shared" si="109"/>
        <v>#DIV/0!</v>
      </c>
      <c r="U625" s="2" t="e">
        <f t="shared" si="110"/>
        <v>#DIV/0!</v>
      </c>
    </row>
    <row r="626" spans="1:21" x14ac:dyDescent="0.3">
      <c r="A626" s="1" t="str">
        <f>'D gesamt'!G628</f>
        <v>The Korean Academy of Asthma, Allergy and Clinical Immunology and The Korean Academy of Pediatric Al</v>
      </c>
      <c r="B626" s="1" t="str">
        <f>'D gesamt'!H628</f>
        <v>Closed/Hybrid</v>
      </c>
      <c r="C626" s="1">
        <f>'D gesamt'!I628+'A gesamt'!I628+'CH gesamt'!I628</f>
        <v>1</v>
      </c>
      <c r="D626" s="1">
        <f>'D gesamt'!J628+'A gesamt'!J628+'CH gesamt'!J628</f>
        <v>3</v>
      </c>
      <c r="E626" s="1">
        <f>'D gesamt'!K628+'A gesamt'!K628+'CH gesamt'!K628</f>
        <v>1</v>
      </c>
      <c r="F626" s="1">
        <f>'D gesamt'!L628+'A gesamt'!L628+'CH gesamt'!L628</f>
        <v>1</v>
      </c>
      <c r="G626" s="1">
        <f>'D gesamt'!M628+'A gesamt'!M628+'CH gesamt'!M628</f>
        <v>0</v>
      </c>
      <c r="H626" s="1">
        <f>'D gesamt'!N628+'A gesamt'!N628+'CH gesamt'!N628</f>
        <v>1</v>
      </c>
      <c r="I626" s="1">
        <f>'D gesamt'!O628+'A gesamt'!O628+'CH gesamt'!O628</f>
        <v>7</v>
      </c>
      <c r="J626" s="2">
        <f t="shared" si="103"/>
        <v>9.9158147329175303E-6</v>
      </c>
      <c r="K626" s="7">
        <f t="shared" si="111"/>
        <v>0.99629715146973485</v>
      </c>
      <c r="L626" t="s">
        <v>1688</v>
      </c>
      <c r="M626" s="7">
        <f t="shared" si="104"/>
        <v>7.861202606774785E-6</v>
      </c>
      <c r="N626" s="1" t="s">
        <v>287</v>
      </c>
      <c r="O626" s="1" t="s">
        <v>4</v>
      </c>
      <c r="P626" s="7">
        <f t="shared" si="105"/>
        <v>2</v>
      </c>
      <c r="Q626" s="7">
        <f t="shared" si="106"/>
        <v>-0.66666666666666674</v>
      </c>
      <c r="R626" s="7">
        <f t="shared" si="107"/>
        <v>0</v>
      </c>
      <c r="S626" s="7">
        <f t="shared" si="108"/>
        <v>-1</v>
      </c>
      <c r="T626" s="7" t="e">
        <f t="shared" si="109"/>
        <v>#DIV/0!</v>
      </c>
      <c r="U626" s="2" t="e">
        <f t="shared" si="110"/>
        <v>#DIV/0!</v>
      </c>
    </row>
    <row r="627" spans="1:21" x14ac:dyDescent="0.3">
      <c r="A627" s="1" t="str">
        <f>'D gesamt'!G629</f>
        <v>Prague University of Economics and Business</v>
      </c>
      <c r="B627" s="1" t="str">
        <f>'D gesamt'!H629</f>
        <v>Closed/Hybrid</v>
      </c>
      <c r="C627" s="1">
        <f>'D gesamt'!I629+'A gesamt'!I629+'CH gesamt'!I629</f>
        <v>0</v>
      </c>
      <c r="D627" s="1">
        <f>'D gesamt'!J629+'A gesamt'!J629+'CH gesamt'!J629</f>
        <v>0</v>
      </c>
      <c r="E627" s="1">
        <f>'D gesamt'!K629+'A gesamt'!K629+'CH gesamt'!K629</f>
        <v>1</v>
      </c>
      <c r="F627" s="1">
        <f>'D gesamt'!L629+'A gesamt'!L629+'CH gesamt'!L629</f>
        <v>3</v>
      </c>
      <c r="G627" s="1">
        <f>'D gesamt'!M629+'A gesamt'!M629+'CH gesamt'!M629</f>
        <v>1</v>
      </c>
      <c r="H627" s="1">
        <f>'D gesamt'!N629+'A gesamt'!N629+'CH gesamt'!N629</f>
        <v>2</v>
      </c>
      <c r="I627" s="1">
        <f>'D gesamt'!O629+'A gesamt'!O629+'CH gesamt'!O629</f>
        <v>7</v>
      </c>
      <c r="J627" s="2">
        <f t="shared" si="103"/>
        <v>9.9158147329175303E-6</v>
      </c>
      <c r="K627" s="7">
        <f t="shared" si="111"/>
        <v>0.99630706728446772</v>
      </c>
      <c r="L627" t="s">
        <v>1688</v>
      </c>
      <c r="M627" s="7">
        <f t="shared" si="104"/>
        <v>1.572240521354957E-5</v>
      </c>
      <c r="N627" s="1" t="s">
        <v>556</v>
      </c>
      <c r="O627" s="1" t="s">
        <v>4</v>
      </c>
      <c r="P627" s="7" t="e">
        <f t="shared" si="105"/>
        <v>#DIV/0!</v>
      </c>
      <c r="Q627" s="7" t="e">
        <f t="shared" si="106"/>
        <v>#DIV/0!</v>
      </c>
      <c r="R627" s="7">
        <f t="shared" si="107"/>
        <v>2</v>
      </c>
      <c r="S627" s="7">
        <f t="shared" si="108"/>
        <v>-0.66666666666666674</v>
      </c>
      <c r="T627" s="7">
        <f t="shared" si="109"/>
        <v>1</v>
      </c>
      <c r="U627" s="2" t="e">
        <f t="shared" si="110"/>
        <v>#DIV/0!</v>
      </c>
    </row>
    <row r="628" spans="1:21" x14ac:dyDescent="0.3">
      <c r="A628" s="1" t="str">
        <f>'D gesamt'!G630</f>
        <v>International College of Surgeons</v>
      </c>
      <c r="B628" s="1" t="str">
        <f>'D gesamt'!H630</f>
        <v>Closed/Hybrid</v>
      </c>
      <c r="C628" s="1">
        <f>'D gesamt'!I630+'A gesamt'!I630+'CH gesamt'!I630</f>
        <v>1</v>
      </c>
      <c r="D628" s="1">
        <f>'D gesamt'!J630+'A gesamt'!J630+'CH gesamt'!J630</f>
        <v>0</v>
      </c>
      <c r="E628" s="1">
        <f>'D gesamt'!K630+'A gesamt'!K630+'CH gesamt'!K630</f>
        <v>3</v>
      </c>
      <c r="F628" s="1">
        <f>'D gesamt'!L630+'A gesamt'!L630+'CH gesamt'!L630</f>
        <v>2</v>
      </c>
      <c r="G628" s="1">
        <f>'D gesamt'!M630+'A gesamt'!M630+'CH gesamt'!M630</f>
        <v>2</v>
      </c>
      <c r="H628" s="1">
        <f>'D gesamt'!N630+'A gesamt'!N630+'CH gesamt'!N630</f>
        <v>0</v>
      </c>
      <c r="I628" s="1">
        <f>'D gesamt'!O630+'A gesamt'!O630+'CH gesamt'!O630</f>
        <v>8</v>
      </c>
      <c r="J628" s="2">
        <f t="shared" si="103"/>
        <v>1.1332359694762891E-5</v>
      </c>
      <c r="K628" s="7">
        <f t="shared" si="111"/>
        <v>0.99631839964416247</v>
      </c>
      <c r="L628" t="s">
        <v>1688</v>
      </c>
      <c r="M628" s="7">
        <f t="shared" si="104"/>
        <v>0</v>
      </c>
      <c r="N628" s="1" t="s">
        <v>760</v>
      </c>
      <c r="O628" s="1" t="s">
        <v>4</v>
      </c>
      <c r="P628" s="7">
        <f t="shared" si="105"/>
        <v>-1</v>
      </c>
      <c r="Q628" s="7" t="e">
        <f t="shared" si="106"/>
        <v>#DIV/0!</v>
      </c>
      <c r="R628" s="7">
        <f t="shared" si="107"/>
        <v>-0.33333333333333337</v>
      </c>
      <c r="S628" s="7">
        <f t="shared" si="108"/>
        <v>0</v>
      </c>
      <c r="T628" s="7">
        <f t="shared" si="109"/>
        <v>-1</v>
      </c>
      <c r="U628" s="2" t="e">
        <f t="shared" si="110"/>
        <v>#DIV/0!</v>
      </c>
    </row>
    <row r="629" spans="1:21" x14ac:dyDescent="0.3">
      <c r="A629" s="1" t="str">
        <f>'D gesamt'!G631</f>
        <v>Ediciones Profesionales de la Informacion SL</v>
      </c>
      <c r="B629" s="1" t="str">
        <f>'D gesamt'!H631</f>
        <v>Closed/Hybrid</v>
      </c>
      <c r="C629" s="1">
        <f>'D gesamt'!I631+'A gesamt'!I631+'CH gesamt'!I631</f>
        <v>0</v>
      </c>
      <c r="D629" s="1">
        <f>'D gesamt'!J631+'A gesamt'!J631+'CH gesamt'!J631</f>
        <v>3</v>
      </c>
      <c r="E629" s="1">
        <f>'D gesamt'!K631+'A gesamt'!K631+'CH gesamt'!K631</f>
        <v>0</v>
      </c>
      <c r="F629" s="1">
        <f>'D gesamt'!L631+'A gesamt'!L631+'CH gesamt'!L631</f>
        <v>2</v>
      </c>
      <c r="G629" s="1">
        <f>'D gesamt'!M631+'A gesamt'!M631+'CH gesamt'!M631</f>
        <v>1</v>
      </c>
      <c r="H629" s="1">
        <f>'D gesamt'!N631+'A gesamt'!N631+'CH gesamt'!N631</f>
        <v>2</v>
      </c>
      <c r="I629" s="1">
        <f>'D gesamt'!O631+'A gesamt'!O631+'CH gesamt'!O631</f>
        <v>8</v>
      </c>
      <c r="J629" s="2">
        <f t="shared" si="103"/>
        <v>1.1332359694762891E-5</v>
      </c>
      <c r="K629" s="7">
        <f t="shared" si="111"/>
        <v>0.99632973200385722</v>
      </c>
      <c r="L629" t="s">
        <v>1688</v>
      </c>
      <c r="M629" s="7">
        <f t="shared" si="104"/>
        <v>1.572240521354957E-5</v>
      </c>
      <c r="N629" s="1" t="s">
        <v>324</v>
      </c>
      <c r="O629" s="1" t="s">
        <v>4</v>
      </c>
      <c r="P629" s="7" t="e">
        <f t="shared" si="105"/>
        <v>#DIV/0!</v>
      </c>
      <c r="Q629" s="7">
        <f t="shared" si="106"/>
        <v>-1</v>
      </c>
      <c r="R629" s="7" t="e">
        <f t="shared" si="107"/>
        <v>#DIV/0!</v>
      </c>
      <c r="S629" s="7">
        <f t="shared" si="108"/>
        <v>-0.5</v>
      </c>
      <c r="T629" s="7">
        <f t="shared" si="109"/>
        <v>1</v>
      </c>
      <c r="U629" s="2" t="e">
        <f t="shared" si="110"/>
        <v>#DIV/0!</v>
      </c>
    </row>
    <row r="630" spans="1:21" x14ac:dyDescent="0.3">
      <c r="A630" s="1" t="str">
        <f>'D gesamt'!G632</f>
        <v>Japanese Society of Animal Reproduction</v>
      </c>
      <c r="B630" s="1" t="str">
        <f>'D gesamt'!H632</f>
        <v>Closed/Hybrid</v>
      </c>
      <c r="C630" s="1">
        <f>'D gesamt'!I632+'A gesamt'!I632+'CH gesamt'!I632</f>
        <v>3</v>
      </c>
      <c r="D630" s="1">
        <f>'D gesamt'!J632+'A gesamt'!J632+'CH gesamt'!J632</f>
        <v>2</v>
      </c>
      <c r="E630" s="1">
        <f>'D gesamt'!K632+'A gesamt'!K632+'CH gesamt'!K632</f>
        <v>1</v>
      </c>
      <c r="F630" s="1">
        <f>'D gesamt'!L632+'A gesamt'!L632+'CH gesamt'!L632</f>
        <v>1</v>
      </c>
      <c r="G630" s="1">
        <f>'D gesamt'!M632+'A gesamt'!M632+'CH gesamt'!M632</f>
        <v>0</v>
      </c>
      <c r="H630" s="1">
        <f>'D gesamt'!N632+'A gesamt'!N632+'CH gesamt'!N632</f>
        <v>0</v>
      </c>
      <c r="I630" s="1">
        <f>'D gesamt'!O632+'A gesamt'!O632+'CH gesamt'!O632</f>
        <v>7</v>
      </c>
      <c r="J630" s="2">
        <f t="shared" si="103"/>
        <v>9.9158147329175303E-6</v>
      </c>
      <c r="K630" s="7">
        <f t="shared" si="111"/>
        <v>0.99633964781859008</v>
      </c>
      <c r="L630" t="s">
        <v>1688</v>
      </c>
      <c r="M630" s="7">
        <f t="shared" si="104"/>
        <v>0</v>
      </c>
      <c r="N630" s="1" t="s">
        <v>874</v>
      </c>
      <c r="O630" s="1" t="s">
        <v>4</v>
      </c>
      <c r="P630" s="7">
        <f t="shared" si="105"/>
        <v>-0.33333333333333337</v>
      </c>
      <c r="Q630" s="7">
        <f t="shared" si="106"/>
        <v>-0.5</v>
      </c>
      <c r="R630" s="7">
        <f t="shared" si="107"/>
        <v>0</v>
      </c>
      <c r="S630" s="7">
        <f t="shared" si="108"/>
        <v>-1</v>
      </c>
      <c r="T630" s="7" t="e">
        <f t="shared" si="109"/>
        <v>#DIV/0!</v>
      </c>
      <c r="U630" s="2" t="e">
        <f t="shared" si="110"/>
        <v>#DIV/0!</v>
      </c>
    </row>
    <row r="631" spans="1:21" x14ac:dyDescent="0.3">
      <c r="A631" s="1" t="str">
        <f>'D gesamt'!G633</f>
        <v>International Information and Engineering Technology Association</v>
      </c>
      <c r="B631" s="1" t="str">
        <f>'D gesamt'!H633</f>
        <v>Closed/Hybrid</v>
      </c>
      <c r="C631" s="1">
        <f>'D gesamt'!I633+'A gesamt'!I633+'CH gesamt'!I633</f>
        <v>1</v>
      </c>
      <c r="D631" s="1">
        <f>'D gesamt'!J633+'A gesamt'!J633+'CH gesamt'!J633</f>
        <v>0</v>
      </c>
      <c r="E631" s="1">
        <f>'D gesamt'!K633+'A gesamt'!K633+'CH gesamt'!K633</f>
        <v>0</v>
      </c>
      <c r="F631" s="1">
        <f>'D gesamt'!L633+'A gesamt'!L633+'CH gesamt'!L633</f>
        <v>4</v>
      </c>
      <c r="G631" s="1">
        <f>'D gesamt'!M633+'A gesamt'!M633+'CH gesamt'!M633</f>
        <v>1</v>
      </c>
      <c r="H631" s="1">
        <f>'D gesamt'!N633+'A gesamt'!N633+'CH gesamt'!N633</f>
        <v>1</v>
      </c>
      <c r="I631" s="1">
        <f>'D gesamt'!O633+'A gesamt'!O633+'CH gesamt'!O633</f>
        <v>7</v>
      </c>
      <c r="J631" s="2">
        <f t="shared" si="103"/>
        <v>9.9158147329175303E-6</v>
      </c>
      <c r="K631" s="7">
        <f t="shared" si="111"/>
        <v>0.99634956363332294</v>
      </c>
      <c r="L631" t="s">
        <v>1688</v>
      </c>
      <c r="M631" s="7">
        <f t="shared" si="104"/>
        <v>7.861202606774785E-6</v>
      </c>
      <c r="N631" s="1" t="s">
        <v>806</v>
      </c>
      <c r="O631" s="1" t="s">
        <v>4</v>
      </c>
      <c r="P631" s="7">
        <f t="shared" si="105"/>
        <v>-1</v>
      </c>
      <c r="Q631" s="7" t="e">
        <f t="shared" si="106"/>
        <v>#DIV/0!</v>
      </c>
      <c r="R631" s="7" t="e">
        <f t="shared" si="107"/>
        <v>#DIV/0!</v>
      </c>
      <c r="S631" s="7">
        <f t="shared" si="108"/>
        <v>-0.75</v>
      </c>
      <c r="T631" s="7">
        <f t="shared" si="109"/>
        <v>0</v>
      </c>
      <c r="U631" s="2" t="e">
        <f t="shared" si="110"/>
        <v>#DIV/0!</v>
      </c>
    </row>
    <row r="632" spans="1:21" x14ac:dyDescent="0.3">
      <c r="A632" s="1" t="str">
        <f>'D gesamt'!G634</f>
        <v>Lavoisier</v>
      </c>
      <c r="B632" s="1" t="str">
        <f>'D gesamt'!H634</f>
        <v>Closed/Hybrid</v>
      </c>
      <c r="C632" s="1">
        <f>'D gesamt'!I634+'A gesamt'!I634+'CH gesamt'!I634</f>
        <v>0</v>
      </c>
      <c r="D632" s="1">
        <f>'D gesamt'!J634+'A gesamt'!J634+'CH gesamt'!J634</f>
        <v>1</v>
      </c>
      <c r="E632" s="1">
        <f>'D gesamt'!K634+'A gesamt'!K634+'CH gesamt'!K634</f>
        <v>0</v>
      </c>
      <c r="F632" s="1">
        <f>'D gesamt'!L634+'A gesamt'!L634+'CH gesamt'!L634</f>
        <v>4</v>
      </c>
      <c r="G632" s="1">
        <f>'D gesamt'!M634+'A gesamt'!M634+'CH gesamt'!M634</f>
        <v>1</v>
      </c>
      <c r="H632" s="1">
        <f>'D gesamt'!N634+'A gesamt'!N634+'CH gesamt'!N634</f>
        <v>1</v>
      </c>
      <c r="I632" s="1">
        <f>'D gesamt'!O634+'A gesamt'!O634+'CH gesamt'!O634</f>
        <v>7</v>
      </c>
      <c r="J632" s="2">
        <f t="shared" si="103"/>
        <v>9.9158147329175303E-6</v>
      </c>
      <c r="K632" s="7">
        <f t="shared" si="111"/>
        <v>0.99635947944805581</v>
      </c>
      <c r="L632" t="s">
        <v>1688</v>
      </c>
      <c r="M632" s="7">
        <f t="shared" si="104"/>
        <v>7.861202606774785E-6</v>
      </c>
      <c r="N632" s="1" t="s">
        <v>802</v>
      </c>
      <c r="O632" s="1" t="s">
        <v>4</v>
      </c>
      <c r="P632" s="7" t="e">
        <f t="shared" si="105"/>
        <v>#DIV/0!</v>
      </c>
      <c r="Q632" s="7">
        <f t="shared" si="106"/>
        <v>-1</v>
      </c>
      <c r="R632" s="7" t="e">
        <f t="shared" si="107"/>
        <v>#DIV/0!</v>
      </c>
      <c r="S632" s="7">
        <f t="shared" si="108"/>
        <v>-0.75</v>
      </c>
      <c r="T632" s="7">
        <f t="shared" si="109"/>
        <v>0</v>
      </c>
      <c r="U632" s="2" t="e">
        <f t="shared" si="110"/>
        <v>#DIV/0!</v>
      </c>
    </row>
    <row r="633" spans="1:21" x14ac:dyDescent="0.3">
      <c r="A633" s="1" t="str">
        <f>'D gesamt'!G635</f>
        <v>Annals of Laboratory Medicine</v>
      </c>
      <c r="B633" s="1" t="str">
        <f>'D gesamt'!H635</f>
        <v>Closed/Hybrid</v>
      </c>
      <c r="C633" s="1">
        <f>'D gesamt'!I635+'A gesamt'!I635+'CH gesamt'!I635</f>
        <v>1</v>
      </c>
      <c r="D633" s="1">
        <f>'D gesamt'!J635+'A gesamt'!J635+'CH gesamt'!J635</f>
        <v>2</v>
      </c>
      <c r="E633" s="1">
        <f>'D gesamt'!K635+'A gesamt'!K635+'CH gesamt'!K635</f>
        <v>1</v>
      </c>
      <c r="F633" s="1">
        <f>'D gesamt'!L635+'A gesamt'!L635+'CH gesamt'!L635</f>
        <v>2</v>
      </c>
      <c r="G633" s="1">
        <f>'D gesamt'!M635+'A gesamt'!M635+'CH gesamt'!M635</f>
        <v>1</v>
      </c>
      <c r="H633" s="1">
        <f>'D gesamt'!N635+'A gesamt'!N635+'CH gesamt'!N635</f>
        <v>1</v>
      </c>
      <c r="I633" s="1">
        <f>'D gesamt'!O635+'A gesamt'!O635+'CH gesamt'!O635</f>
        <v>8</v>
      </c>
      <c r="J633" s="2">
        <f t="shared" si="103"/>
        <v>1.1332359694762891E-5</v>
      </c>
      <c r="K633" s="7">
        <f t="shared" si="111"/>
        <v>0.99637081180775056</v>
      </c>
      <c r="L633" t="s">
        <v>1688</v>
      </c>
      <c r="M633" s="7">
        <f t="shared" si="104"/>
        <v>7.861202606774785E-6</v>
      </c>
      <c r="N633" s="1" t="s">
        <v>764</v>
      </c>
      <c r="O633" s="1" t="s">
        <v>4</v>
      </c>
      <c r="P633" s="7">
        <f t="shared" si="105"/>
        <v>1</v>
      </c>
      <c r="Q633" s="7">
        <f t="shared" si="106"/>
        <v>-0.5</v>
      </c>
      <c r="R633" s="7">
        <f t="shared" si="107"/>
        <v>1</v>
      </c>
      <c r="S633" s="7">
        <f t="shared" si="108"/>
        <v>-0.5</v>
      </c>
      <c r="T633" s="7">
        <f t="shared" si="109"/>
        <v>0</v>
      </c>
      <c r="U633" s="2">
        <f t="shared" si="110"/>
        <v>0</v>
      </c>
    </row>
    <row r="634" spans="1:21" x14ac:dyDescent="0.3">
      <c r="A634" s="1" t="str">
        <f>'D gesamt'!G636</f>
        <v>Wroclaw Medical University</v>
      </c>
      <c r="B634" s="1" t="str">
        <f>'D gesamt'!H636</f>
        <v>Closed/Hybrid</v>
      </c>
      <c r="C634" s="1">
        <f>'D gesamt'!I636+'A gesamt'!I636+'CH gesamt'!I636</f>
        <v>2</v>
      </c>
      <c r="D634" s="1">
        <f>'D gesamt'!J636+'A gesamt'!J636+'CH gesamt'!J636</f>
        <v>0</v>
      </c>
      <c r="E634" s="1">
        <f>'D gesamt'!K636+'A gesamt'!K636+'CH gesamt'!K636</f>
        <v>0</v>
      </c>
      <c r="F634" s="1">
        <f>'D gesamt'!L636+'A gesamt'!L636+'CH gesamt'!L636</f>
        <v>5</v>
      </c>
      <c r="G634" s="1">
        <f>'D gesamt'!M636+'A gesamt'!M636+'CH gesamt'!M636</f>
        <v>0</v>
      </c>
      <c r="H634" s="1">
        <f>'D gesamt'!N636+'A gesamt'!N636+'CH gesamt'!N636</f>
        <v>0</v>
      </c>
      <c r="I634" s="1">
        <f>'D gesamt'!O636+'A gesamt'!O636+'CH gesamt'!O636</f>
        <v>7</v>
      </c>
      <c r="J634" s="2">
        <f t="shared" si="103"/>
        <v>9.9158147329175303E-6</v>
      </c>
      <c r="K634" s="7">
        <f t="shared" si="111"/>
        <v>0.99638072762248342</v>
      </c>
      <c r="L634" t="s">
        <v>1688</v>
      </c>
      <c r="M634" s="7">
        <f t="shared" si="104"/>
        <v>0</v>
      </c>
      <c r="N634" s="1" t="s">
        <v>706</v>
      </c>
      <c r="O634" s="1" t="s">
        <v>4</v>
      </c>
      <c r="P634" s="7">
        <f t="shared" si="105"/>
        <v>-1</v>
      </c>
      <c r="Q634" s="7" t="e">
        <f t="shared" si="106"/>
        <v>#DIV/0!</v>
      </c>
      <c r="R634" s="7" t="e">
        <f t="shared" si="107"/>
        <v>#DIV/0!</v>
      </c>
      <c r="S634" s="7">
        <f t="shared" si="108"/>
        <v>-1</v>
      </c>
      <c r="T634" s="7" t="e">
        <f t="shared" si="109"/>
        <v>#DIV/0!</v>
      </c>
      <c r="U634" s="2" t="e">
        <f t="shared" si="110"/>
        <v>#DIV/0!</v>
      </c>
    </row>
    <row r="635" spans="1:21" x14ac:dyDescent="0.3">
      <c r="A635" s="1" t="str">
        <f>'D gesamt'!G637</f>
        <v>Institute of Malacology</v>
      </c>
      <c r="B635" s="1" t="str">
        <f>'D gesamt'!H637</f>
        <v>Closed/Hybrid</v>
      </c>
      <c r="C635" s="1">
        <f>'D gesamt'!I637+'A gesamt'!I637+'CH gesamt'!I637</f>
        <v>1</v>
      </c>
      <c r="D635" s="1">
        <f>'D gesamt'!J637+'A gesamt'!J637+'CH gesamt'!J637</f>
        <v>0</v>
      </c>
      <c r="E635" s="1">
        <f>'D gesamt'!K637+'A gesamt'!K637+'CH gesamt'!K637</f>
        <v>0</v>
      </c>
      <c r="F635" s="1">
        <f>'D gesamt'!L637+'A gesamt'!L637+'CH gesamt'!L637</f>
        <v>0</v>
      </c>
      <c r="G635" s="1">
        <f>'D gesamt'!M637+'A gesamt'!M637+'CH gesamt'!M637</f>
        <v>2</v>
      </c>
      <c r="H635" s="1">
        <f>'D gesamt'!N637+'A gesamt'!N637+'CH gesamt'!N637</f>
        <v>4</v>
      </c>
      <c r="I635" s="1">
        <f>'D gesamt'!O637+'A gesamt'!O637+'CH gesamt'!O637</f>
        <v>7</v>
      </c>
      <c r="J635" s="2">
        <f t="shared" si="103"/>
        <v>9.9158147329175303E-6</v>
      </c>
      <c r="K635" s="7">
        <f t="shared" si="111"/>
        <v>0.99639064343721628</v>
      </c>
      <c r="L635" t="s">
        <v>1688</v>
      </c>
      <c r="M635" s="7">
        <f t="shared" si="104"/>
        <v>3.144481042709914E-5</v>
      </c>
      <c r="N635" s="1" t="s">
        <v>908</v>
      </c>
      <c r="O635" s="1" t="s">
        <v>4</v>
      </c>
      <c r="P635" s="7">
        <f t="shared" si="105"/>
        <v>-1</v>
      </c>
      <c r="Q635" s="7" t="e">
        <f t="shared" si="106"/>
        <v>#DIV/0!</v>
      </c>
      <c r="R635" s="7" t="e">
        <f t="shared" si="107"/>
        <v>#DIV/0!</v>
      </c>
      <c r="S635" s="7" t="e">
        <f t="shared" si="108"/>
        <v>#DIV/0!</v>
      </c>
      <c r="T635" s="7">
        <f t="shared" si="109"/>
        <v>1</v>
      </c>
      <c r="U635" s="2" t="e">
        <f t="shared" si="110"/>
        <v>#DIV/0!</v>
      </c>
    </row>
    <row r="636" spans="1:21" x14ac:dyDescent="0.3">
      <c r="A636" s="1" t="str">
        <f>'D gesamt'!G638</f>
        <v>Faculty of Mechanical Engineering</v>
      </c>
      <c r="B636" s="1" t="str">
        <f>'D gesamt'!H638</f>
        <v>Closed/Hybrid</v>
      </c>
      <c r="C636" s="1">
        <f>'D gesamt'!I638+'A gesamt'!I638+'CH gesamt'!I638</f>
        <v>0</v>
      </c>
      <c r="D636" s="1">
        <f>'D gesamt'!J638+'A gesamt'!J638+'CH gesamt'!J638</f>
        <v>1</v>
      </c>
      <c r="E636" s="1">
        <f>'D gesamt'!K638+'A gesamt'!K638+'CH gesamt'!K638</f>
        <v>1</v>
      </c>
      <c r="F636" s="1">
        <f>'D gesamt'!L638+'A gesamt'!L638+'CH gesamt'!L638</f>
        <v>2</v>
      </c>
      <c r="G636" s="1">
        <f>'D gesamt'!M638+'A gesamt'!M638+'CH gesamt'!M638</f>
        <v>1</v>
      </c>
      <c r="H636" s="1">
        <f>'D gesamt'!N638+'A gesamt'!N638+'CH gesamt'!N638</f>
        <v>2</v>
      </c>
      <c r="I636" s="1">
        <f>'D gesamt'!O638+'A gesamt'!O638+'CH gesamt'!O638</f>
        <v>7</v>
      </c>
      <c r="J636" s="2">
        <f t="shared" si="103"/>
        <v>9.9158147329175303E-6</v>
      </c>
      <c r="K636" s="7">
        <f t="shared" si="111"/>
        <v>0.99640055925194915</v>
      </c>
      <c r="L636" t="s">
        <v>1688</v>
      </c>
      <c r="M636" s="7">
        <f t="shared" si="104"/>
        <v>1.572240521354957E-5</v>
      </c>
      <c r="N636" s="1" t="s">
        <v>767</v>
      </c>
      <c r="O636" s="1" t="s">
        <v>4</v>
      </c>
      <c r="P636" s="7" t="e">
        <f t="shared" si="105"/>
        <v>#DIV/0!</v>
      </c>
      <c r="Q636" s="7">
        <f t="shared" si="106"/>
        <v>0</v>
      </c>
      <c r="R636" s="7">
        <f t="shared" si="107"/>
        <v>1</v>
      </c>
      <c r="S636" s="7">
        <f t="shared" si="108"/>
        <v>-0.5</v>
      </c>
      <c r="T636" s="7">
        <f t="shared" si="109"/>
        <v>1</v>
      </c>
      <c r="U636" s="2" t="e">
        <f t="shared" si="110"/>
        <v>#DIV/0!</v>
      </c>
    </row>
    <row r="637" spans="1:21" x14ac:dyDescent="0.3">
      <c r="A637" s="1" t="str">
        <f>'D gesamt'!G639</f>
        <v>The International Electronic Journal of Algebra</v>
      </c>
      <c r="B637" s="1" t="str">
        <f>'D gesamt'!H639</f>
        <v>Closed/Hybrid</v>
      </c>
      <c r="C637" s="1">
        <f>'D gesamt'!I639+'A gesamt'!I639+'CH gesamt'!I639</f>
        <v>0</v>
      </c>
      <c r="D637" s="1">
        <f>'D gesamt'!J639+'A gesamt'!J639+'CH gesamt'!J639</f>
        <v>0</v>
      </c>
      <c r="E637" s="1">
        <f>'D gesamt'!K639+'A gesamt'!K639+'CH gesamt'!K639</f>
        <v>0</v>
      </c>
      <c r="F637" s="1">
        <f>'D gesamt'!L639+'A gesamt'!L639+'CH gesamt'!L639</f>
        <v>3</v>
      </c>
      <c r="G637" s="1">
        <f>'D gesamt'!M639+'A gesamt'!M639+'CH gesamt'!M639</f>
        <v>2</v>
      </c>
      <c r="H637" s="1">
        <f>'D gesamt'!N639+'A gesamt'!N639+'CH gesamt'!N639</f>
        <v>2</v>
      </c>
      <c r="I637" s="1">
        <f>'D gesamt'!O639+'A gesamt'!O639+'CH gesamt'!O639</f>
        <v>7</v>
      </c>
      <c r="J637" s="2">
        <f t="shared" si="103"/>
        <v>9.9158147329175303E-6</v>
      </c>
      <c r="K637" s="7">
        <f t="shared" si="111"/>
        <v>0.99641047506668201</v>
      </c>
      <c r="L637" t="s">
        <v>1688</v>
      </c>
      <c r="M637" s="7">
        <f t="shared" si="104"/>
        <v>1.572240521354957E-5</v>
      </c>
      <c r="N637" s="1" t="s">
        <v>457</v>
      </c>
      <c r="O637" s="1" t="s">
        <v>4</v>
      </c>
      <c r="P637" s="7" t="e">
        <f t="shared" si="105"/>
        <v>#DIV/0!</v>
      </c>
      <c r="Q637" s="7" t="e">
        <f t="shared" si="106"/>
        <v>#DIV/0!</v>
      </c>
      <c r="R637" s="7" t="e">
        <f t="shared" si="107"/>
        <v>#DIV/0!</v>
      </c>
      <c r="S637" s="7">
        <f t="shared" si="108"/>
        <v>-0.33333333333333337</v>
      </c>
      <c r="T637" s="7">
        <f t="shared" si="109"/>
        <v>0</v>
      </c>
      <c r="U637" s="2" t="e">
        <f t="shared" si="110"/>
        <v>#DIV/0!</v>
      </c>
    </row>
    <row r="638" spans="1:21" x14ac:dyDescent="0.3">
      <c r="A638" s="1" t="str">
        <f>'D gesamt'!G640</f>
        <v>Shanghai Institute of Optics and Fine Mechanics</v>
      </c>
      <c r="B638" s="1" t="str">
        <f>'D gesamt'!H640</f>
        <v>Closed/Hybrid</v>
      </c>
      <c r="C638" s="1">
        <f>'D gesamt'!I640+'A gesamt'!I640+'CH gesamt'!I640</f>
        <v>3</v>
      </c>
      <c r="D638" s="1">
        <f>'D gesamt'!J640+'A gesamt'!J640+'CH gesamt'!J640</f>
        <v>0</v>
      </c>
      <c r="E638" s="1">
        <f>'D gesamt'!K640+'A gesamt'!K640+'CH gesamt'!K640</f>
        <v>3</v>
      </c>
      <c r="F638" s="1">
        <f>'D gesamt'!L640+'A gesamt'!L640+'CH gesamt'!L640</f>
        <v>0</v>
      </c>
      <c r="G638" s="1">
        <f>'D gesamt'!M640+'A gesamt'!M640+'CH gesamt'!M640</f>
        <v>1</v>
      </c>
      <c r="H638" s="1">
        <f>'D gesamt'!N640+'A gesamt'!N640+'CH gesamt'!N640</f>
        <v>0</v>
      </c>
      <c r="I638" s="1">
        <f>'D gesamt'!O640+'A gesamt'!O640+'CH gesamt'!O640</f>
        <v>7</v>
      </c>
      <c r="J638" s="2">
        <f t="shared" si="103"/>
        <v>9.9158147329175303E-6</v>
      </c>
      <c r="K638" s="7">
        <f t="shared" si="111"/>
        <v>0.99642039088141487</v>
      </c>
      <c r="L638" t="s">
        <v>1688</v>
      </c>
      <c r="M638" s="7">
        <f t="shared" si="104"/>
        <v>0</v>
      </c>
      <c r="N638" s="1" t="s">
        <v>737</v>
      </c>
      <c r="O638" s="1" t="s">
        <v>4</v>
      </c>
      <c r="P638" s="7">
        <f t="shared" si="105"/>
        <v>-1</v>
      </c>
      <c r="Q638" s="7" t="e">
        <f t="shared" si="106"/>
        <v>#DIV/0!</v>
      </c>
      <c r="R638" s="7">
        <f t="shared" si="107"/>
        <v>-1</v>
      </c>
      <c r="S638" s="7" t="e">
        <f t="shared" si="108"/>
        <v>#DIV/0!</v>
      </c>
      <c r="T638" s="7">
        <f t="shared" si="109"/>
        <v>-1</v>
      </c>
      <c r="U638" s="2" t="e">
        <f t="shared" si="110"/>
        <v>#DIV/0!</v>
      </c>
    </row>
    <row r="639" spans="1:21" x14ac:dyDescent="0.3">
      <c r="A639" s="1" t="str">
        <f>'D gesamt'!G641</f>
        <v>Polish Society of Theoretical and Applied Mechanics</v>
      </c>
      <c r="B639" s="1" t="str">
        <f>'D gesamt'!H641</f>
        <v>Closed/Hybrid</v>
      </c>
      <c r="C639" s="1">
        <f>'D gesamt'!I641+'A gesamt'!I641+'CH gesamt'!I641</f>
        <v>0</v>
      </c>
      <c r="D639" s="1">
        <f>'D gesamt'!J641+'A gesamt'!J641+'CH gesamt'!J641</f>
        <v>0</v>
      </c>
      <c r="E639" s="1">
        <f>'D gesamt'!K641+'A gesamt'!K641+'CH gesamt'!K641</f>
        <v>2</v>
      </c>
      <c r="F639" s="1">
        <f>'D gesamt'!L641+'A gesamt'!L641+'CH gesamt'!L641</f>
        <v>3</v>
      </c>
      <c r="G639" s="1">
        <f>'D gesamt'!M641+'A gesamt'!M641+'CH gesamt'!M641</f>
        <v>1</v>
      </c>
      <c r="H639" s="1">
        <f>'D gesamt'!N641+'A gesamt'!N641+'CH gesamt'!N641</f>
        <v>1</v>
      </c>
      <c r="I639" s="1">
        <f>'D gesamt'!O641+'A gesamt'!O641+'CH gesamt'!O641</f>
        <v>7</v>
      </c>
      <c r="J639" s="2">
        <f t="shared" si="103"/>
        <v>9.9158147329175303E-6</v>
      </c>
      <c r="K639" s="7">
        <f t="shared" si="111"/>
        <v>0.99643030669614774</v>
      </c>
      <c r="L639" t="s">
        <v>1688</v>
      </c>
      <c r="M639" s="7">
        <f t="shared" si="104"/>
        <v>7.861202606774785E-6</v>
      </c>
      <c r="N639" s="1" t="s">
        <v>821</v>
      </c>
      <c r="O639" s="1" t="s">
        <v>4</v>
      </c>
      <c r="P639" s="7" t="e">
        <f t="shared" si="105"/>
        <v>#DIV/0!</v>
      </c>
      <c r="Q639" s="7" t="e">
        <f t="shared" si="106"/>
        <v>#DIV/0!</v>
      </c>
      <c r="R639" s="7">
        <f t="shared" si="107"/>
        <v>0.5</v>
      </c>
      <c r="S639" s="7">
        <f t="shared" si="108"/>
        <v>-0.66666666666666674</v>
      </c>
      <c r="T639" s="7">
        <f t="shared" si="109"/>
        <v>0</v>
      </c>
      <c r="U639" s="2" t="e">
        <f t="shared" si="110"/>
        <v>#DIV/0!</v>
      </c>
    </row>
    <row r="640" spans="1:21" x14ac:dyDescent="0.3">
      <c r="A640" s="1" t="str">
        <f>'D gesamt'!G642</f>
        <v>University of Victoria Libraries</v>
      </c>
      <c r="B640" s="1" t="str">
        <f>'D gesamt'!H642</f>
        <v>Closed/Hybrid</v>
      </c>
      <c r="C640" s="1">
        <f>'D gesamt'!I642+'A gesamt'!I642+'CH gesamt'!I642</f>
        <v>0</v>
      </c>
      <c r="D640" s="1">
        <f>'D gesamt'!J642+'A gesamt'!J642+'CH gesamt'!J642</f>
        <v>0</v>
      </c>
      <c r="E640" s="1">
        <f>'D gesamt'!K642+'A gesamt'!K642+'CH gesamt'!K642</f>
        <v>0</v>
      </c>
      <c r="F640" s="1">
        <f>'D gesamt'!L642+'A gesamt'!L642+'CH gesamt'!L642</f>
        <v>6</v>
      </c>
      <c r="G640" s="1">
        <f>'D gesamt'!M642+'A gesamt'!M642+'CH gesamt'!M642</f>
        <v>0</v>
      </c>
      <c r="H640" s="1">
        <f>'D gesamt'!N642+'A gesamt'!N642+'CH gesamt'!N642</f>
        <v>2</v>
      </c>
      <c r="I640" s="1">
        <f>'D gesamt'!O642+'A gesamt'!O642+'CH gesamt'!O642</f>
        <v>8</v>
      </c>
      <c r="J640" s="2">
        <f t="shared" si="103"/>
        <v>1.1332359694762891E-5</v>
      </c>
      <c r="K640" s="7">
        <f t="shared" si="111"/>
        <v>0.99644163905584249</v>
      </c>
      <c r="L640" t="s">
        <v>1688</v>
      </c>
      <c r="M640" s="7">
        <f t="shared" si="104"/>
        <v>1.572240521354957E-5</v>
      </c>
      <c r="N640" s="1" t="s">
        <v>498</v>
      </c>
      <c r="O640" s="1" t="s">
        <v>4</v>
      </c>
      <c r="P640" s="7" t="e">
        <f t="shared" si="105"/>
        <v>#DIV/0!</v>
      </c>
      <c r="Q640" s="7" t="e">
        <f t="shared" si="106"/>
        <v>#DIV/0!</v>
      </c>
      <c r="R640" s="7" t="e">
        <f t="shared" si="107"/>
        <v>#DIV/0!</v>
      </c>
      <c r="S640" s="7">
        <f t="shared" si="108"/>
        <v>-1</v>
      </c>
      <c r="T640" s="7" t="e">
        <f t="shared" si="109"/>
        <v>#DIV/0!</v>
      </c>
      <c r="U640" s="2" t="e">
        <f t="shared" si="110"/>
        <v>#DIV/0!</v>
      </c>
    </row>
    <row r="641" spans="1:21" x14ac:dyDescent="0.3">
      <c r="A641" s="1" t="str">
        <f>'D gesamt'!G643</f>
        <v>JCDR Research and Publications</v>
      </c>
      <c r="B641" s="1" t="str">
        <f>'D gesamt'!H643</f>
        <v>Closed/Hybrid</v>
      </c>
      <c r="C641" s="1">
        <f>'D gesamt'!I643+'A gesamt'!I643+'CH gesamt'!I643</f>
        <v>1</v>
      </c>
      <c r="D641" s="1">
        <f>'D gesamt'!J643+'A gesamt'!J643+'CH gesamt'!J643</f>
        <v>3</v>
      </c>
      <c r="E641" s="1">
        <f>'D gesamt'!K643+'A gesamt'!K643+'CH gesamt'!K643</f>
        <v>1</v>
      </c>
      <c r="F641" s="1">
        <f>'D gesamt'!L643+'A gesamt'!L643+'CH gesamt'!L643</f>
        <v>1</v>
      </c>
      <c r="G641" s="1">
        <f>'D gesamt'!M643+'A gesamt'!M643+'CH gesamt'!M643</f>
        <v>0</v>
      </c>
      <c r="H641" s="1">
        <f>'D gesamt'!N643+'A gesamt'!N643+'CH gesamt'!N643</f>
        <v>1</v>
      </c>
      <c r="I641" s="1">
        <f>'D gesamt'!O643+'A gesamt'!O643+'CH gesamt'!O643</f>
        <v>7</v>
      </c>
      <c r="J641" s="2">
        <f t="shared" si="103"/>
        <v>9.9158147329175303E-6</v>
      </c>
      <c r="K641" s="7">
        <f t="shared" si="111"/>
        <v>0.99645155487057535</v>
      </c>
      <c r="L641" t="s">
        <v>1688</v>
      </c>
      <c r="M641" s="7">
        <f t="shared" si="104"/>
        <v>7.861202606774785E-6</v>
      </c>
      <c r="N641" s="1" t="s">
        <v>667</v>
      </c>
      <c r="O641" s="1" t="s">
        <v>4</v>
      </c>
      <c r="P641" s="7">
        <f t="shared" si="105"/>
        <v>2</v>
      </c>
      <c r="Q641" s="7">
        <f t="shared" si="106"/>
        <v>-0.66666666666666674</v>
      </c>
      <c r="R641" s="7">
        <f t="shared" si="107"/>
        <v>0</v>
      </c>
      <c r="S641" s="7">
        <f t="shared" si="108"/>
        <v>-1</v>
      </c>
      <c r="T641" s="7" t="e">
        <f t="shared" si="109"/>
        <v>#DIV/0!</v>
      </c>
      <c r="U641" s="2" t="e">
        <f t="shared" si="110"/>
        <v>#DIV/0!</v>
      </c>
    </row>
    <row r="642" spans="1:21" x14ac:dyDescent="0.3">
      <c r="A642" s="1" t="str">
        <f>'D gesamt'!G644</f>
        <v>Journal of Infection in Developing Countries</v>
      </c>
      <c r="B642" s="1" t="str">
        <f>'D gesamt'!H644</f>
        <v>Closed/Hybrid</v>
      </c>
      <c r="C642" s="1">
        <f>'D gesamt'!I644+'A gesamt'!I644+'CH gesamt'!I644</f>
        <v>2</v>
      </c>
      <c r="D642" s="1">
        <f>'D gesamt'!J644+'A gesamt'!J644+'CH gesamt'!J644</f>
        <v>0</v>
      </c>
      <c r="E642" s="1">
        <f>'D gesamt'!K644+'A gesamt'!K644+'CH gesamt'!K644</f>
        <v>0</v>
      </c>
      <c r="F642" s="1">
        <f>'D gesamt'!L644+'A gesamt'!L644+'CH gesamt'!L644</f>
        <v>2</v>
      </c>
      <c r="G642" s="1">
        <f>'D gesamt'!M644+'A gesamt'!M644+'CH gesamt'!M644</f>
        <v>2</v>
      </c>
      <c r="H642" s="1">
        <f>'D gesamt'!N644+'A gesamt'!N644+'CH gesamt'!N644</f>
        <v>1</v>
      </c>
      <c r="I642" s="1">
        <f>'D gesamt'!O644+'A gesamt'!O644+'CH gesamt'!O644</f>
        <v>7</v>
      </c>
      <c r="J642" s="2">
        <f t="shared" si="103"/>
        <v>9.9158147329175303E-6</v>
      </c>
      <c r="K642" s="7">
        <f t="shared" si="111"/>
        <v>0.99646147068530821</v>
      </c>
      <c r="L642" t="s">
        <v>1688</v>
      </c>
      <c r="M642" s="7">
        <f t="shared" si="104"/>
        <v>7.861202606774785E-6</v>
      </c>
      <c r="N642" s="1" t="s">
        <v>650</v>
      </c>
      <c r="O642" s="1" t="s">
        <v>4</v>
      </c>
      <c r="P642" s="7">
        <f t="shared" si="105"/>
        <v>-1</v>
      </c>
      <c r="Q642" s="7" t="e">
        <f t="shared" si="106"/>
        <v>#DIV/0!</v>
      </c>
      <c r="R642" s="7" t="e">
        <f t="shared" si="107"/>
        <v>#DIV/0!</v>
      </c>
      <c r="S642" s="7">
        <f t="shared" si="108"/>
        <v>0</v>
      </c>
      <c r="T642" s="7">
        <f t="shared" si="109"/>
        <v>-0.5</v>
      </c>
      <c r="U642" s="2" t="e">
        <f t="shared" si="110"/>
        <v>#DIV/0!</v>
      </c>
    </row>
    <row r="643" spans="1:21" x14ac:dyDescent="0.3">
      <c r="A643" s="1" t="str">
        <f>'D gesamt'!G645</f>
        <v>Uspekhi Fizicheskikh Nauk (UFN) Journal</v>
      </c>
      <c r="B643" s="1" t="str">
        <f>'D gesamt'!H645</f>
        <v>Closed/Hybrid</v>
      </c>
      <c r="C643" s="1">
        <f>'D gesamt'!I645+'A gesamt'!I645+'CH gesamt'!I645</f>
        <v>1</v>
      </c>
      <c r="D643" s="1">
        <f>'D gesamt'!J645+'A gesamt'!J645+'CH gesamt'!J645</f>
        <v>4</v>
      </c>
      <c r="E643" s="1">
        <f>'D gesamt'!K645+'A gesamt'!K645+'CH gesamt'!K645</f>
        <v>0</v>
      </c>
      <c r="F643" s="1">
        <f>'D gesamt'!L645+'A gesamt'!L645+'CH gesamt'!L645</f>
        <v>1</v>
      </c>
      <c r="G643" s="1">
        <f>'D gesamt'!M645+'A gesamt'!M645+'CH gesamt'!M645</f>
        <v>1</v>
      </c>
      <c r="H643" s="1">
        <f>'D gesamt'!N645+'A gesamt'!N645+'CH gesamt'!N645</f>
        <v>0</v>
      </c>
      <c r="I643" s="1">
        <f>'D gesamt'!O645+'A gesamt'!O645+'CH gesamt'!O645</f>
        <v>7</v>
      </c>
      <c r="J643" s="2">
        <f t="shared" ref="J643:J706" si="112">I643/I$1</f>
        <v>9.9158147329175303E-6</v>
      </c>
      <c r="K643" s="7">
        <f t="shared" si="111"/>
        <v>0.99647138650004108</v>
      </c>
      <c r="L643" t="s">
        <v>1688</v>
      </c>
      <c r="M643" s="7">
        <f t="shared" si="104"/>
        <v>0</v>
      </c>
      <c r="N643" s="1" t="s">
        <v>242</v>
      </c>
      <c r="O643" s="1" t="s">
        <v>4</v>
      </c>
      <c r="P643" s="7">
        <f t="shared" si="105"/>
        <v>3</v>
      </c>
      <c r="Q643" s="7">
        <f t="shared" si="106"/>
        <v>-1</v>
      </c>
      <c r="R643" s="7" t="e">
        <f t="shared" si="107"/>
        <v>#DIV/0!</v>
      </c>
      <c r="S643" s="7">
        <f t="shared" si="108"/>
        <v>0</v>
      </c>
      <c r="T643" s="7">
        <f t="shared" si="109"/>
        <v>-1</v>
      </c>
      <c r="U643" s="2" t="e">
        <f t="shared" si="110"/>
        <v>#DIV/0!</v>
      </c>
    </row>
    <row r="644" spans="1:21" x14ac:dyDescent="0.3">
      <c r="A644" s="1" t="str">
        <f>'D gesamt'!G646</f>
        <v>MIS Quarterly</v>
      </c>
      <c r="B644" s="1" t="str">
        <f>'D gesamt'!H646</f>
        <v>Closed/Hybrid</v>
      </c>
      <c r="C644" s="1">
        <f>'D gesamt'!I646+'A gesamt'!I646+'CH gesamt'!I646</f>
        <v>0</v>
      </c>
      <c r="D644" s="1">
        <f>'D gesamt'!J646+'A gesamt'!J646+'CH gesamt'!J646</f>
        <v>1</v>
      </c>
      <c r="E644" s="1">
        <f>'D gesamt'!K646+'A gesamt'!K646+'CH gesamt'!K646</f>
        <v>1</v>
      </c>
      <c r="F644" s="1">
        <f>'D gesamt'!L646+'A gesamt'!L646+'CH gesamt'!L646</f>
        <v>0</v>
      </c>
      <c r="G644" s="1">
        <f>'D gesamt'!M646+'A gesamt'!M646+'CH gesamt'!M646</f>
        <v>1</v>
      </c>
      <c r="H644" s="1">
        <f>'D gesamt'!N646+'A gesamt'!N646+'CH gesamt'!N646</f>
        <v>5</v>
      </c>
      <c r="I644" s="1">
        <f>'D gesamt'!O646+'A gesamt'!O646+'CH gesamt'!O646</f>
        <v>8</v>
      </c>
      <c r="J644" s="2">
        <f t="shared" si="112"/>
        <v>1.1332359694762891E-5</v>
      </c>
      <c r="K644" s="7">
        <f t="shared" si="111"/>
        <v>0.99648271885973583</v>
      </c>
      <c r="L644" t="s">
        <v>1688</v>
      </c>
      <c r="M644" s="7">
        <f t="shared" ref="M644:M707" si="113">H644/H$1</f>
        <v>3.930601303387392E-5</v>
      </c>
      <c r="N644" s="1" t="s">
        <v>829</v>
      </c>
      <c r="O644" s="1" t="s">
        <v>4</v>
      </c>
      <c r="P644" s="7" t="e">
        <f t="shared" ref="P644:P707" si="114">D644/C644-1</f>
        <v>#DIV/0!</v>
      </c>
      <c r="Q644" s="7">
        <f t="shared" ref="Q644:Q707" si="115">E644/D644-1</f>
        <v>0</v>
      </c>
      <c r="R644" s="7">
        <f t="shared" ref="R644:R707" si="116">F644/E644-1</f>
        <v>-1</v>
      </c>
      <c r="S644" s="7" t="e">
        <f t="shared" ref="S644:S707" si="117">G644/F644-1</f>
        <v>#DIV/0!</v>
      </c>
      <c r="T644" s="7">
        <f t="shared" ref="T644:T707" si="118">H644/G644-1</f>
        <v>4</v>
      </c>
      <c r="U644" s="2" t="e">
        <f t="shared" ref="U644:U707" si="119">POWER((1+P644)*(1+Q644)*(1+R644)*(1+S644)*(1+T644),1/5)-1</f>
        <v>#DIV/0!</v>
      </c>
    </row>
    <row r="645" spans="1:21" x14ac:dyDescent="0.3">
      <c r="A645" s="1" t="str">
        <f>'D gesamt'!G647</f>
        <v>Czech Botanical Society</v>
      </c>
      <c r="B645" s="1" t="str">
        <f>'D gesamt'!H647</f>
        <v>Closed/Hybrid</v>
      </c>
      <c r="C645" s="1">
        <f>'D gesamt'!I647+'A gesamt'!I647+'CH gesamt'!I647</f>
        <v>0</v>
      </c>
      <c r="D645" s="1">
        <f>'D gesamt'!J647+'A gesamt'!J647+'CH gesamt'!J647</f>
        <v>0</v>
      </c>
      <c r="E645" s="1">
        <f>'D gesamt'!K647+'A gesamt'!K647+'CH gesamt'!K647</f>
        <v>4</v>
      </c>
      <c r="F645" s="1">
        <f>'D gesamt'!L647+'A gesamt'!L647+'CH gesamt'!L647</f>
        <v>1</v>
      </c>
      <c r="G645" s="1">
        <f>'D gesamt'!M647+'A gesamt'!M647+'CH gesamt'!M647</f>
        <v>4</v>
      </c>
      <c r="H645" s="1">
        <f>'D gesamt'!N647+'A gesamt'!N647+'CH gesamt'!N647</f>
        <v>1</v>
      </c>
      <c r="I645" s="1">
        <f>'D gesamt'!O647+'A gesamt'!O647+'CH gesamt'!O647</f>
        <v>10</v>
      </c>
      <c r="J645" s="2">
        <f t="shared" si="112"/>
        <v>1.4165449618453614E-5</v>
      </c>
      <c r="K645" s="7">
        <f t="shared" ref="K645:K708" si="120">J645+K644</f>
        <v>0.99649688430935424</v>
      </c>
      <c r="L645" t="s">
        <v>1688</v>
      </c>
      <c r="M645" s="7">
        <f t="shared" si="113"/>
        <v>7.861202606774785E-6</v>
      </c>
      <c r="N645" s="1" t="s">
        <v>297</v>
      </c>
      <c r="O645" s="1" t="s">
        <v>4</v>
      </c>
      <c r="P645" s="7" t="e">
        <f t="shared" si="114"/>
        <v>#DIV/0!</v>
      </c>
      <c r="Q645" s="7" t="e">
        <f t="shared" si="115"/>
        <v>#DIV/0!</v>
      </c>
      <c r="R645" s="7">
        <f t="shared" si="116"/>
        <v>-0.75</v>
      </c>
      <c r="S645" s="7">
        <f t="shared" si="117"/>
        <v>3</v>
      </c>
      <c r="T645" s="7">
        <f t="shared" si="118"/>
        <v>-0.75</v>
      </c>
      <c r="U645" s="2" t="e">
        <f t="shared" si="119"/>
        <v>#DIV/0!</v>
      </c>
    </row>
    <row r="646" spans="1:21" x14ac:dyDescent="0.3">
      <c r="A646" s="1" t="str">
        <f>'D gesamt'!G648</f>
        <v>Wydawnictwo Uniwersytetu Wroclawskiego</v>
      </c>
      <c r="B646" s="1" t="str">
        <f>'D gesamt'!H648</f>
        <v>Closed/Hybrid</v>
      </c>
      <c r="C646" s="1">
        <f>'D gesamt'!I648+'A gesamt'!I648+'CH gesamt'!I648</f>
        <v>0</v>
      </c>
      <c r="D646" s="1">
        <f>'D gesamt'!J648+'A gesamt'!J648+'CH gesamt'!J648</f>
        <v>0</v>
      </c>
      <c r="E646" s="1">
        <f>'D gesamt'!K648+'A gesamt'!K648+'CH gesamt'!K648</f>
        <v>0</v>
      </c>
      <c r="F646" s="1">
        <f>'D gesamt'!L648+'A gesamt'!L648+'CH gesamt'!L648</f>
        <v>5</v>
      </c>
      <c r="G646" s="1">
        <f>'D gesamt'!M648+'A gesamt'!M648+'CH gesamt'!M648</f>
        <v>2</v>
      </c>
      <c r="H646" s="1">
        <f>'D gesamt'!N648+'A gesamt'!N648+'CH gesamt'!N648</f>
        <v>0</v>
      </c>
      <c r="I646" s="1">
        <f>'D gesamt'!O648+'A gesamt'!O648+'CH gesamt'!O648</f>
        <v>7</v>
      </c>
      <c r="J646" s="2">
        <f t="shared" si="112"/>
        <v>9.9158147329175303E-6</v>
      </c>
      <c r="K646" s="7">
        <f t="shared" si="120"/>
        <v>0.9965068001240871</v>
      </c>
      <c r="L646" t="s">
        <v>1688</v>
      </c>
      <c r="M646" s="7">
        <f t="shared" si="113"/>
        <v>0</v>
      </c>
      <c r="N646" s="1" t="s">
        <v>852</v>
      </c>
      <c r="O646" s="1" t="s">
        <v>4</v>
      </c>
      <c r="P646" s="7" t="e">
        <f t="shared" si="114"/>
        <v>#DIV/0!</v>
      </c>
      <c r="Q646" s="7" t="e">
        <f t="shared" si="115"/>
        <v>#DIV/0!</v>
      </c>
      <c r="R646" s="7" t="e">
        <f t="shared" si="116"/>
        <v>#DIV/0!</v>
      </c>
      <c r="S646" s="7">
        <f t="shared" si="117"/>
        <v>-0.6</v>
      </c>
      <c r="T646" s="7">
        <f t="shared" si="118"/>
        <v>-1</v>
      </c>
      <c r="U646" s="2" t="e">
        <f t="shared" si="119"/>
        <v>#DIV/0!</v>
      </c>
    </row>
    <row r="647" spans="1:21" x14ac:dyDescent="0.3">
      <c r="A647" s="1" t="str">
        <f>'D gesamt'!G649</f>
        <v>International Association of Physical Chemists (IAPC)</v>
      </c>
      <c r="B647" s="1" t="str">
        <f>'D gesamt'!H649</f>
        <v>Closed/Hybrid</v>
      </c>
      <c r="C647" s="1">
        <f>'D gesamt'!I649+'A gesamt'!I649+'CH gesamt'!I649</f>
        <v>1</v>
      </c>
      <c r="D647" s="1">
        <f>'D gesamt'!J649+'A gesamt'!J649+'CH gesamt'!J649</f>
        <v>0</v>
      </c>
      <c r="E647" s="1">
        <f>'D gesamt'!K649+'A gesamt'!K649+'CH gesamt'!K649</f>
        <v>0</v>
      </c>
      <c r="F647" s="1">
        <f>'D gesamt'!L649+'A gesamt'!L649+'CH gesamt'!L649</f>
        <v>1</v>
      </c>
      <c r="G647" s="1">
        <f>'D gesamt'!M649+'A gesamt'!M649+'CH gesamt'!M649</f>
        <v>0</v>
      </c>
      <c r="H647" s="1">
        <f>'D gesamt'!N649+'A gesamt'!N649+'CH gesamt'!N649</f>
        <v>6</v>
      </c>
      <c r="I647" s="1">
        <f>'D gesamt'!O649+'A gesamt'!O649+'CH gesamt'!O649</f>
        <v>8</v>
      </c>
      <c r="J647" s="2">
        <f t="shared" si="112"/>
        <v>1.1332359694762891E-5</v>
      </c>
      <c r="K647" s="7">
        <f t="shared" si="120"/>
        <v>0.99651813248378185</v>
      </c>
      <c r="L647" t="s">
        <v>1688</v>
      </c>
      <c r="M647" s="7">
        <f t="shared" si="113"/>
        <v>4.7167215640648707E-5</v>
      </c>
      <c r="N647" s="1" t="s">
        <v>819</v>
      </c>
      <c r="O647" s="1" t="s">
        <v>4</v>
      </c>
      <c r="P647" s="7">
        <f t="shared" si="114"/>
        <v>-1</v>
      </c>
      <c r="Q647" s="7" t="e">
        <f t="shared" si="115"/>
        <v>#DIV/0!</v>
      </c>
      <c r="R647" s="7" t="e">
        <f t="shared" si="116"/>
        <v>#DIV/0!</v>
      </c>
      <c r="S647" s="7">
        <f t="shared" si="117"/>
        <v>-1</v>
      </c>
      <c r="T647" s="7" t="e">
        <f t="shared" si="118"/>
        <v>#DIV/0!</v>
      </c>
      <c r="U647" s="2" t="e">
        <f t="shared" si="119"/>
        <v>#DIV/0!</v>
      </c>
    </row>
    <row r="648" spans="1:21" x14ac:dyDescent="0.3">
      <c r="A648" s="1" t="str">
        <f>'D gesamt'!G650</f>
        <v>Japanese Society of Internal Medicine</v>
      </c>
      <c r="B648" s="1" t="str">
        <f>'D gesamt'!H650</f>
        <v>Closed/Hybrid</v>
      </c>
      <c r="C648" s="1">
        <f>'D gesamt'!I650+'A gesamt'!I650+'CH gesamt'!I650</f>
        <v>2</v>
      </c>
      <c r="D648" s="1">
        <f>'D gesamt'!J650+'A gesamt'!J650+'CH gesamt'!J650</f>
        <v>1</v>
      </c>
      <c r="E648" s="1">
        <f>'D gesamt'!K650+'A gesamt'!K650+'CH gesamt'!K650</f>
        <v>3</v>
      </c>
      <c r="F648" s="1">
        <f>'D gesamt'!L650+'A gesamt'!L650+'CH gesamt'!L650</f>
        <v>1</v>
      </c>
      <c r="G648" s="1">
        <f>'D gesamt'!M650+'A gesamt'!M650+'CH gesamt'!M650</f>
        <v>0</v>
      </c>
      <c r="H648" s="1">
        <f>'D gesamt'!N650+'A gesamt'!N650+'CH gesamt'!N650</f>
        <v>0</v>
      </c>
      <c r="I648" s="1">
        <f>'D gesamt'!O650+'A gesamt'!O650+'CH gesamt'!O650</f>
        <v>7</v>
      </c>
      <c r="J648" s="2">
        <f t="shared" si="112"/>
        <v>9.9158147329175303E-6</v>
      </c>
      <c r="K648" s="7">
        <f t="shared" si="120"/>
        <v>0.99652804829851471</v>
      </c>
      <c r="L648" t="s">
        <v>1688</v>
      </c>
      <c r="M648" s="7">
        <f t="shared" si="113"/>
        <v>0</v>
      </c>
      <c r="N648" s="1" t="s">
        <v>856</v>
      </c>
      <c r="O648" s="1" t="s">
        <v>4</v>
      </c>
      <c r="P648" s="7">
        <f t="shared" si="114"/>
        <v>-0.5</v>
      </c>
      <c r="Q648" s="7">
        <f t="shared" si="115"/>
        <v>2</v>
      </c>
      <c r="R648" s="7">
        <f t="shared" si="116"/>
        <v>-0.66666666666666674</v>
      </c>
      <c r="S648" s="7">
        <f t="shared" si="117"/>
        <v>-1</v>
      </c>
      <c r="T648" s="7" t="e">
        <f t="shared" si="118"/>
        <v>#DIV/0!</v>
      </c>
      <c r="U648" s="2" t="e">
        <f t="shared" si="119"/>
        <v>#DIV/0!</v>
      </c>
    </row>
    <row r="649" spans="1:21" x14ac:dyDescent="0.3">
      <c r="A649" s="1" t="str">
        <f>'D gesamt'!G651</f>
        <v>UACES</v>
      </c>
      <c r="B649" s="1" t="str">
        <f>'D gesamt'!H651</f>
        <v>Closed/Hybrid</v>
      </c>
      <c r="C649" s="1">
        <f>'D gesamt'!I651+'A gesamt'!I651+'CH gesamt'!I651</f>
        <v>0</v>
      </c>
      <c r="D649" s="1">
        <f>'D gesamt'!J651+'A gesamt'!J651+'CH gesamt'!J651</f>
        <v>0</v>
      </c>
      <c r="E649" s="1">
        <f>'D gesamt'!K651+'A gesamt'!K651+'CH gesamt'!K651</f>
        <v>0</v>
      </c>
      <c r="F649" s="1">
        <f>'D gesamt'!L651+'A gesamt'!L651+'CH gesamt'!L651</f>
        <v>1</v>
      </c>
      <c r="G649" s="1">
        <f>'D gesamt'!M651+'A gesamt'!M651+'CH gesamt'!M651</f>
        <v>2</v>
      </c>
      <c r="H649" s="1">
        <f>'D gesamt'!N651+'A gesamt'!N651+'CH gesamt'!N651</f>
        <v>4</v>
      </c>
      <c r="I649" s="1">
        <f>'D gesamt'!O651+'A gesamt'!O651+'CH gesamt'!O651</f>
        <v>7</v>
      </c>
      <c r="J649" s="2">
        <f t="shared" si="112"/>
        <v>9.9158147329175303E-6</v>
      </c>
      <c r="K649" s="7">
        <f t="shared" si="120"/>
        <v>0.99653796411324758</v>
      </c>
      <c r="L649" t="s">
        <v>1688</v>
      </c>
      <c r="M649" s="7">
        <f t="shared" si="113"/>
        <v>3.144481042709914E-5</v>
      </c>
      <c r="N649" s="1" t="s">
        <v>455</v>
      </c>
      <c r="O649" s="1" t="s">
        <v>4</v>
      </c>
      <c r="P649" s="7" t="e">
        <f t="shared" si="114"/>
        <v>#DIV/0!</v>
      </c>
      <c r="Q649" s="7" t="e">
        <f t="shared" si="115"/>
        <v>#DIV/0!</v>
      </c>
      <c r="R649" s="7" t="e">
        <f t="shared" si="116"/>
        <v>#DIV/0!</v>
      </c>
      <c r="S649" s="7">
        <f t="shared" si="117"/>
        <v>1</v>
      </c>
      <c r="T649" s="7">
        <f t="shared" si="118"/>
        <v>1</v>
      </c>
      <c r="U649" s="2" t="e">
        <f t="shared" si="119"/>
        <v>#DIV/0!</v>
      </c>
    </row>
    <row r="650" spans="1:21" x14ac:dyDescent="0.3">
      <c r="A650" s="1" t="str">
        <f>'D gesamt'!G652</f>
        <v>Publicidad Permanyer, SLU</v>
      </c>
      <c r="B650" s="1" t="str">
        <f>'D gesamt'!H652</f>
        <v>Closed/Hybrid</v>
      </c>
      <c r="C650" s="1">
        <f>'D gesamt'!I652+'A gesamt'!I652+'CH gesamt'!I652</f>
        <v>1</v>
      </c>
      <c r="D650" s="1">
        <f>'D gesamt'!J652+'A gesamt'!J652+'CH gesamt'!J652</f>
        <v>0</v>
      </c>
      <c r="E650" s="1">
        <f>'D gesamt'!K652+'A gesamt'!K652+'CH gesamt'!K652</f>
        <v>1</v>
      </c>
      <c r="F650" s="1">
        <f>'D gesamt'!L652+'A gesamt'!L652+'CH gesamt'!L652</f>
        <v>3</v>
      </c>
      <c r="G650" s="1">
        <f>'D gesamt'!M652+'A gesamt'!M652+'CH gesamt'!M652</f>
        <v>1</v>
      </c>
      <c r="H650" s="1">
        <f>'D gesamt'!N652+'A gesamt'!N652+'CH gesamt'!N652</f>
        <v>1</v>
      </c>
      <c r="I650" s="1">
        <f>'D gesamt'!O652+'A gesamt'!O652+'CH gesamt'!O652</f>
        <v>7</v>
      </c>
      <c r="J650" s="2">
        <f t="shared" si="112"/>
        <v>9.9158147329175303E-6</v>
      </c>
      <c r="K650" s="7">
        <f t="shared" si="120"/>
        <v>0.99654787992798044</v>
      </c>
      <c r="L650" t="s">
        <v>1688</v>
      </c>
      <c r="M650" s="7">
        <f t="shared" si="113"/>
        <v>7.861202606774785E-6</v>
      </c>
      <c r="N650" s="1" t="s">
        <v>879</v>
      </c>
      <c r="O650" s="1" t="s">
        <v>4</v>
      </c>
      <c r="P650" s="7">
        <f t="shared" si="114"/>
        <v>-1</v>
      </c>
      <c r="Q650" s="7" t="e">
        <f t="shared" si="115"/>
        <v>#DIV/0!</v>
      </c>
      <c r="R650" s="7">
        <f t="shared" si="116"/>
        <v>2</v>
      </c>
      <c r="S650" s="7">
        <f t="shared" si="117"/>
        <v>-0.66666666666666674</v>
      </c>
      <c r="T650" s="7">
        <f t="shared" si="118"/>
        <v>0</v>
      </c>
      <c r="U650" s="2" t="e">
        <f t="shared" si="119"/>
        <v>#DIV/0!</v>
      </c>
    </row>
    <row r="651" spans="1:21" x14ac:dyDescent="0.3">
      <c r="A651" s="1" t="str">
        <f>'D gesamt'!G653</f>
        <v>Centro de Estudios Politicos y Constitucionales</v>
      </c>
      <c r="B651" s="1" t="str">
        <f>'D gesamt'!H653</f>
        <v>Closed/Hybrid</v>
      </c>
      <c r="C651" s="1">
        <f>'D gesamt'!I653+'A gesamt'!I653+'CH gesamt'!I653</f>
        <v>1</v>
      </c>
      <c r="D651" s="1">
        <f>'D gesamt'!J653+'A gesamt'!J653+'CH gesamt'!J653</f>
        <v>1</v>
      </c>
      <c r="E651" s="1">
        <f>'D gesamt'!K653+'A gesamt'!K653+'CH gesamt'!K653</f>
        <v>2</v>
      </c>
      <c r="F651" s="1">
        <f>'D gesamt'!L653+'A gesamt'!L653+'CH gesamt'!L653</f>
        <v>2</v>
      </c>
      <c r="G651" s="1">
        <f>'D gesamt'!M653+'A gesamt'!M653+'CH gesamt'!M653</f>
        <v>0</v>
      </c>
      <c r="H651" s="1">
        <f>'D gesamt'!N653+'A gesamt'!N653+'CH gesamt'!N653</f>
        <v>1</v>
      </c>
      <c r="I651" s="1">
        <f>'D gesamt'!O653+'A gesamt'!O653+'CH gesamt'!O653</f>
        <v>7</v>
      </c>
      <c r="J651" s="2">
        <f t="shared" si="112"/>
        <v>9.9158147329175303E-6</v>
      </c>
      <c r="K651" s="7">
        <f t="shared" si="120"/>
        <v>0.9965577957427133</v>
      </c>
      <c r="L651" t="s">
        <v>1688</v>
      </c>
      <c r="M651" s="7">
        <f t="shared" si="113"/>
        <v>7.861202606774785E-6</v>
      </c>
      <c r="N651" s="1" t="s">
        <v>936</v>
      </c>
      <c r="O651" s="1" t="s">
        <v>4</v>
      </c>
      <c r="P651" s="7">
        <f t="shared" si="114"/>
        <v>0</v>
      </c>
      <c r="Q651" s="7">
        <f t="shared" si="115"/>
        <v>1</v>
      </c>
      <c r="R651" s="7">
        <f t="shared" si="116"/>
        <v>0</v>
      </c>
      <c r="S651" s="7">
        <f t="shared" si="117"/>
        <v>-1</v>
      </c>
      <c r="T651" s="7" t="e">
        <f t="shared" si="118"/>
        <v>#DIV/0!</v>
      </c>
      <c r="U651" s="2" t="e">
        <f t="shared" si="119"/>
        <v>#DIV/0!</v>
      </c>
    </row>
    <row r="652" spans="1:21" x14ac:dyDescent="0.3">
      <c r="A652" s="1" t="str">
        <f>'D gesamt'!G654</f>
        <v>The Japan Institute of Heterocyclic Chemistry</v>
      </c>
      <c r="B652" s="1" t="str">
        <f>'D gesamt'!H654</f>
        <v>Closed/Hybrid</v>
      </c>
      <c r="C652" s="1">
        <f>'D gesamt'!I654+'A gesamt'!I654+'CH gesamt'!I654</f>
        <v>2</v>
      </c>
      <c r="D652" s="1">
        <f>'D gesamt'!J654+'A gesamt'!J654+'CH gesamt'!J654</f>
        <v>1</v>
      </c>
      <c r="E652" s="1">
        <f>'D gesamt'!K654+'A gesamt'!K654+'CH gesamt'!K654</f>
        <v>4</v>
      </c>
      <c r="F652" s="1">
        <f>'D gesamt'!L654+'A gesamt'!L654+'CH gesamt'!L654</f>
        <v>1</v>
      </c>
      <c r="G652" s="1">
        <f>'D gesamt'!M654+'A gesamt'!M654+'CH gesamt'!M654</f>
        <v>0</v>
      </c>
      <c r="H652" s="1">
        <f>'D gesamt'!N654+'A gesamt'!N654+'CH gesamt'!N654</f>
        <v>0</v>
      </c>
      <c r="I652" s="1">
        <f>'D gesamt'!O654+'A gesamt'!O654+'CH gesamt'!O654</f>
        <v>8</v>
      </c>
      <c r="J652" s="2">
        <f t="shared" si="112"/>
        <v>1.1332359694762891E-5</v>
      </c>
      <c r="K652" s="7">
        <f t="shared" si="120"/>
        <v>0.99656912810240805</v>
      </c>
      <c r="L652" t="s">
        <v>1688</v>
      </c>
      <c r="M652" s="7">
        <f t="shared" si="113"/>
        <v>0</v>
      </c>
      <c r="N652" s="1" t="s">
        <v>1524</v>
      </c>
      <c r="O652" s="1" t="s">
        <v>4</v>
      </c>
      <c r="P652" s="7">
        <f t="shared" si="114"/>
        <v>-0.5</v>
      </c>
      <c r="Q652" s="7">
        <f t="shared" si="115"/>
        <v>3</v>
      </c>
      <c r="R652" s="7">
        <f t="shared" si="116"/>
        <v>-0.75</v>
      </c>
      <c r="S652" s="7">
        <f t="shared" si="117"/>
        <v>-1</v>
      </c>
      <c r="T652" s="7" t="e">
        <f t="shared" si="118"/>
        <v>#DIV/0!</v>
      </c>
      <c r="U652" s="2" t="e">
        <f t="shared" si="119"/>
        <v>#DIV/0!</v>
      </c>
    </row>
    <row r="653" spans="1:21" x14ac:dyDescent="0.3">
      <c r="A653" s="1" t="str">
        <f>'D gesamt'!G655</f>
        <v>SciELO Comision Nacional de Investigacion Cientifica Y Tecnologica (CONICYT)</v>
      </c>
      <c r="B653" s="1" t="str">
        <f>'D gesamt'!H655</f>
        <v>Closed/Hybrid</v>
      </c>
      <c r="C653" s="1">
        <f>'D gesamt'!I655+'A gesamt'!I655+'CH gesamt'!I655</f>
        <v>2</v>
      </c>
      <c r="D653" s="1">
        <f>'D gesamt'!J655+'A gesamt'!J655+'CH gesamt'!J655</f>
        <v>0</v>
      </c>
      <c r="E653" s="1">
        <f>'D gesamt'!K655+'A gesamt'!K655+'CH gesamt'!K655</f>
        <v>1</v>
      </c>
      <c r="F653" s="1">
        <f>'D gesamt'!L655+'A gesamt'!L655+'CH gesamt'!L655</f>
        <v>2</v>
      </c>
      <c r="G653" s="1">
        <f>'D gesamt'!M655+'A gesamt'!M655+'CH gesamt'!M655</f>
        <v>1</v>
      </c>
      <c r="H653" s="1">
        <f>'D gesamt'!N655+'A gesamt'!N655+'CH gesamt'!N655</f>
        <v>1</v>
      </c>
      <c r="I653" s="1">
        <f>'D gesamt'!O655+'A gesamt'!O655+'CH gesamt'!O655</f>
        <v>7</v>
      </c>
      <c r="J653" s="2">
        <f t="shared" si="112"/>
        <v>9.9158147329175303E-6</v>
      </c>
      <c r="K653" s="7">
        <f t="shared" si="120"/>
        <v>0.99657904391714092</v>
      </c>
      <c r="L653" t="s">
        <v>1688</v>
      </c>
      <c r="M653" s="7">
        <f t="shared" si="113"/>
        <v>7.861202606774785E-6</v>
      </c>
      <c r="N653" s="1" t="s">
        <v>719</v>
      </c>
      <c r="O653" s="1" t="s">
        <v>4</v>
      </c>
      <c r="P653" s="7">
        <f t="shared" si="114"/>
        <v>-1</v>
      </c>
      <c r="Q653" s="7" t="e">
        <f t="shared" si="115"/>
        <v>#DIV/0!</v>
      </c>
      <c r="R653" s="7">
        <f t="shared" si="116"/>
        <v>1</v>
      </c>
      <c r="S653" s="7">
        <f t="shared" si="117"/>
        <v>-0.5</v>
      </c>
      <c r="T653" s="7">
        <f t="shared" si="118"/>
        <v>0</v>
      </c>
      <c r="U653" s="2" t="e">
        <f t="shared" si="119"/>
        <v>#DIV/0!</v>
      </c>
    </row>
    <row r="654" spans="1:21" x14ac:dyDescent="0.3">
      <c r="A654" s="1" t="str">
        <f>'D gesamt'!G656</f>
        <v>Society of Chemical Engineers, Japan</v>
      </c>
      <c r="B654" s="1" t="str">
        <f>'D gesamt'!H656</f>
        <v>Closed/Hybrid</v>
      </c>
      <c r="C654" s="1">
        <f>'D gesamt'!I656+'A gesamt'!I656+'CH gesamt'!I656</f>
        <v>1</v>
      </c>
      <c r="D654" s="1">
        <f>'D gesamt'!J656+'A gesamt'!J656+'CH gesamt'!J656</f>
        <v>0</v>
      </c>
      <c r="E654" s="1">
        <f>'D gesamt'!K656+'A gesamt'!K656+'CH gesamt'!K656</f>
        <v>0</v>
      </c>
      <c r="F654" s="1">
        <f>'D gesamt'!L656+'A gesamt'!L656+'CH gesamt'!L656</f>
        <v>5</v>
      </c>
      <c r="G654" s="1">
        <f>'D gesamt'!M656+'A gesamt'!M656+'CH gesamt'!M656</f>
        <v>0</v>
      </c>
      <c r="H654" s="1">
        <f>'D gesamt'!N656+'A gesamt'!N656+'CH gesamt'!N656</f>
        <v>1</v>
      </c>
      <c r="I654" s="1">
        <f>'D gesamt'!O656+'A gesamt'!O656+'CH gesamt'!O656</f>
        <v>7</v>
      </c>
      <c r="J654" s="2">
        <f t="shared" si="112"/>
        <v>9.9158147329175303E-6</v>
      </c>
      <c r="K654" s="7">
        <f t="shared" si="120"/>
        <v>0.99658895973187378</v>
      </c>
      <c r="L654" t="s">
        <v>1688</v>
      </c>
      <c r="M654" s="7">
        <f t="shared" si="113"/>
        <v>7.861202606774785E-6</v>
      </c>
      <c r="N654" s="1" t="s">
        <v>849</v>
      </c>
      <c r="O654" s="1" t="s">
        <v>4</v>
      </c>
      <c r="P654" s="7">
        <f t="shared" si="114"/>
        <v>-1</v>
      </c>
      <c r="Q654" s="7" t="e">
        <f t="shared" si="115"/>
        <v>#DIV/0!</v>
      </c>
      <c r="R654" s="7" t="e">
        <f t="shared" si="116"/>
        <v>#DIV/0!</v>
      </c>
      <c r="S654" s="7">
        <f t="shared" si="117"/>
        <v>-1</v>
      </c>
      <c r="T654" s="7" t="e">
        <f t="shared" si="118"/>
        <v>#DIV/0!</v>
      </c>
      <c r="U654" s="2" t="e">
        <f t="shared" si="119"/>
        <v>#DIV/0!</v>
      </c>
    </row>
    <row r="655" spans="1:21" x14ac:dyDescent="0.3">
      <c r="A655" s="1" t="str">
        <f>'D gesamt'!G657</f>
        <v>AGHU University of Science and Technology Press</v>
      </c>
      <c r="B655" s="1" t="str">
        <f>'D gesamt'!H657</f>
        <v>Closed/Hybrid</v>
      </c>
      <c r="C655" s="1">
        <f>'D gesamt'!I657+'A gesamt'!I657+'CH gesamt'!I657</f>
        <v>0</v>
      </c>
      <c r="D655" s="1">
        <f>'D gesamt'!J657+'A gesamt'!J657+'CH gesamt'!J657</f>
        <v>3</v>
      </c>
      <c r="E655" s="1">
        <f>'D gesamt'!K657+'A gesamt'!K657+'CH gesamt'!K657</f>
        <v>2</v>
      </c>
      <c r="F655" s="1">
        <f>'D gesamt'!L657+'A gesamt'!L657+'CH gesamt'!L657</f>
        <v>1</v>
      </c>
      <c r="G655" s="1">
        <f>'D gesamt'!M657+'A gesamt'!M657+'CH gesamt'!M657</f>
        <v>2</v>
      </c>
      <c r="H655" s="1">
        <f>'D gesamt'!N657+'A gesamt'!N657+'CH gesamt'!N657</f>
        <v>0</v>
      </c>
      <c r="I655" s="1">
        <f>'D gesamt'!O657+'A gesamt'!O657+'CH gesamt'!O657</f>
        <v>8</v>
      </c>
      <c r="J655" s="2">
        <f t="shared" si="112"/>
        <v>1.1332359694762891E-5</v>
      </c>
      <c r="K655" s="7">
        <f t="shared" si="120"/>
        <v>0.99660029209156853</v>
      </c>
      <c r="L655" t="s">
        <v>1688</v>
      </c>
      <c r="M655" s="7">
        <f t="shared" si="113"/>
        <v>0</v>
      </c>
      <c r="N655" s="1" t="s">
        <v>281</v>
      </c>
      <c r="O655" s="1" t="s">
        <v>4</v>
      </c>
      <c r="P655" s="7" t="e">
        <f t="shared" si="114"/>
        <v>#DIV/0!</v>
      </c>
      <c r="Q655" s="7">
        <f t="shared" si="115"/>
        <v>-0.33333333333333337</v>
      </c>
      <c r="R655" s="7">
        <f t="shared" si="116"/>
        <v>-0.5</v>
      </c>
      <c r="S655" s="7">
        <f t="shared" si="117"/>
        <v>1</v>
      </c>
      <c r="T655" s="7">
        <f t="shared" si="118"/>
        <v>-1</v>
      </c>
      <c r="U655" s="2" t="e">
        <f t="shared" si="119"/>
        <v>#DIV/0!</v>
      </c>
    </row>
    <row r="656" spans="1:21" x14ac:dyDescent="0.3">
      <c r="A656" s="1" t="str">
        <f>'D gesamt'!G658</f>
        <v>National Speleological Society</v>
      </c>
      <c r="B656" s="1" t="str">
        <f>'D gesamt'!H658</f>
        <v>Closed/Hybrid</v>
      </c>
      <c r="C656" s="1">
        <f>'D gesamt'!I658+'A gesamt'!I658+'CH gesamt'!I658</f>
        <v>0</v>
      </c>
      <c r="D656" s="1">
        <f>'D gesamt'!J658+'A gesamt'!J658+'CH gesamt'!J658</f>
        <v>0</v>
      </c>
      <c r="E656" s="1">
        <f>'D gesamt'!K658+'A gesamt'!K658+'CH gesamt'!K658</f>
        <v>6</v>
      </c>
      <c r="F656" s="1">
        <f>'D gesamt'!L658+'A gesamt'!L658+'CH gesamt'!L658</f>
        <v>0</v>
      </c>
      <c r="G656" s="1">
        <f>'D gesamt'!M658+'A gesamt'!M658+'CH gesamt'!M658</f>
        <v>1</v>
      </c>
      <c r="H656" s="1">
        <f>'D gesamt'!N658+'A gesamt'!N658+'CH gesamt'!N658</f>
        <v>0</v>
      </c>
      <c r="I656" s="1">
        <f>'D gesamt'!O658+'A gesamt'!O658+'CH gesamt'!O658</f>
        <v>7</v>
      </c>
      <c r="J656" s="2">
        <f t="shared" si="112"/>
        <v>9.9158147329175303E-6</v>
      </c>
      <c r="K656" s="7">
        <f t="shared" si="120"/>
        <v>0.99661020790630139</v>
      </c>
      <c r="L656" t="s">
        <v>1688</v>
      </c>
      <c r="M656" s="7">
        <f t="shared" si="113"/>
        <v>0</v>
      </c>
      <c r="N656" s="1" t="s">
        <v>848</v>
      </c>
      <c r="O656" s="1" t="s">
        <v>4</v>
      </c>
      <c r="P656" s="7" t="e">
        <f t="shared" si="114"/>
        <v>#DIV/0!</v>
      </c>
      <c r="Q656" s="7" t="e">
        <f t="shared" si="115"/>
        <v>#DIV/0!</v>
      </c>
      <c r="R656" s="7">
        <f t="shared" si="116"/>
        <v>-1</v>
      </c>
      <c r="S656" s="7" t="e">
        <f t="shared" si="117"/>
        <v>#DIV/0!</v>
      </c>
      <c r="T656" s="7">
        <f t="shared" si="118"/>
        <v>-1</v>
      </c>
      <c r="U656" s="2" t="e">
        <f t="shared" si="119"/>
        <v>#DIV/0!</v>
      </c>
    </row>
    <row r="657" spans="1:21" x14ac:dyDescent="0.3">
      <c r="A657" s="1" t="str">
        <f>'D gesamt'!G659</f>
        <v>Celsius Publishing House</v>
      </c>
      <c r="B657" s="1" t="str">
        <f>'D gesamt'!H659</f>
        <v>Closed/Hybrid</v>
      </c>
      <c r="C657" s="1">
        <f>'D gesamt'!I659+'A gesamt'!I659+'CH gesamt'!I659</f>
        <v>0</v>
      </c>
      <c r="D657" s="1">
        <f>'D gesamt'!J659+'A gesamt'!J659+'CH gesamt'!J659</f>
        <v>1</v>
      </c>
      <c r="E657" s="1">
        <f>'D gesamt'!K659+'A gesamt'!K659+'CH gesamt'!K659</f>
        <v>4</v>
      </c>
      <c r="F657" s="1">
        <f>'D gesamt'!L659+'A gesamt'!L659+'CH gesamt'!L659</f>
        <v>2</v>
      </c>
      <c r="G657" s="1">
        <f>'D gesamt'!M659+'A gesamt'!M659+'CH gesamt'!M659</f>
        <v>0</v>
      </c>
      <c r="H657" s="1">
        <f>'D gesamt'!N659+'A gesamt'!N659+'CH gesamt'!N659</f>
        <v>0</v>
      </c>
      <c r="I657" s="1">
        <f>'D gesamt'!O659+'A gesamt'!O659+'CH gesamt'!O659</f>
        <v>7</v>
      </c>
      <c r="J657" s="2">
        <f t="shared" si="112"/>
        <v>9.9158147329175303E-6</v>
      </c>
      <c r="K657" s="7">
        <f t="shared" si="120"/>
        <v>0.99662012372103426</v>
      </c>
      <c r="L657" t="s">
        <v>1688</v>
      </c>
      <c r="M657" s="7">
        <f t="shared" si="113"/>
        <v>0</v>
      </c>
      <c r="N657" s="1" t="s">
        <v>380</v>
      </c>
      <c r="O657" s="1" t="s">
        <v>4</v>
      </c>
      <c r="P657" s="7" t="e">
        <f t="shared" si="114"/>
        <v>#DIV/0!</v>
      </c>
      <c r="Q657" s="7">
        <f t="shared" si="115"/>
        <v>3</v>
      </c>
      <c r="R657" s="7">
        <f t="shared" si="116"/>
        <v>-0.5</v>
      </c>
      <c r="S657" s="7">
        <f t="shared" si="117"/>
        <v>-1</v>
      </c>
      <c r="T657" s="7" t="e">
        <f t="shared" si="118"/>
        <v>#DIV/0!</v>
      </c>
      <c r="U657" s="2" t="e">
        <f t="shared" si="119"/>
        <v>#DIV/0!</v>
      </c>
    </row>
    <row r="658" spans="1:21" x14ac:dyDescent="0.3">
      <c r="A658" s="1" t="str">
        <f>'D gesamt'!G660</f>
        <v>Centre of Sociological Research, NGO</v>
      </c>
      <c r="B658" s="1" t="str">
        <f>'D gesamt'!H660</f>
        <v>Closed/Hybrid</v>
      </c>
      <c r="C658" s="1">
        <f>'D gesamt'!I660+'A gesamt'!I660+'CH gesamt'!I660</f>
        <v>1</v>
      </c>
      <c r="D658" s="1">
        <f>'D gesamt'!J660+'A gesamt'!J660+'CH gesamt'!J660</f>
        <v>4</v>
      </c>
      <c r="E658" s="1">
        <f>'D gesamt'!K660+'A gesamt'!K660+'CH gesamt'!K660</f>
        <v>0</v>
      </c>
      <c r="F658" s="1">
        <f>'D gesamt'!L660+'A gesamt'!L660+'CH gesamt'!L660</f>
        <v>0</v>
      </c>
      <c r="G658" s="1">
        <f>'D gesamt'!M660+'A gesamt'!M660+'CH gesamt'!M660</f>
        <v>1</v>
      </c>
      <c r="H658" s="1">
        <f>'D gesamt'!N660+'A gesamt'!N660+'CH gesamt'!N660</f>
        <v>1</v>
      </c>
      <c r="I658" s="1">
        <f>'D gesamt'!O660+'A gesamt'!O660+'CH gesamt'!O660</f>
        <v>7</v>
      </c>
      <c r="J658" s="2">
        <f t="shared" si="112"/>
        <v>9.9158147329175303E-6</v>
      </c>
      <c r="K658" s="7">
        <f t="shared" si="120"/>
        <v>0.99663003953576712</v>
      </c>
      <c r="L658" t="s">
        <v>1688</v>
      </c>
      <c r="M658" s="7">
        <f t="shared" si="113"/>
        <v>7.861202606774785E-6</v>
      </c>
      <c r="N658" s="1" t="s">
        <v>777</v>
      </c>
      <c r="O658" s="1" t="s">
        <v>4</v>
      </c>
      <c r="P658" s="7">
        <f t="shared" si="114"/>
        <v>3</v>
      </c>
      <c r="Q658" s="7">
        <f t="shared" si="115"/>
        <v>-1</v>
      </c>
      <c r="R658" s="7" t="e">
        <f t="shared" si="116"/>
        <v>#DIV/0!</v>
      </c>
      <c r="S658" s="7" t="e">
        <f t="shared" si="117"/>
        <v>#DIV/0!</v>
      </c>
      <c r="T658" s="7">
        <f t="shared" si="118"/>
        <v>0</v>
      </c>
      <c r="U658" s="2" t="e">
        <f t="shared" si="119"/>
        <v>#DIV/0!</v>
      </c>
    </row>
    <row r="659" spans="1:21" x14ac:dyDescent="0.3">
      <c r="A659" s="1" t="str">
        <f>'D gesamt'!G661</f>
        <v>Servicio de Publicaciones de la Universidad Autonoma de Madrid</v>
      </c>
      <c r="B659" s="1" t="str">
        <f>'D gesamt'!H661</f>
        <v>Closed/Hybrid</v>
      </c>
      <c r="C659" s="1">
        <f>'D gesamt'!I661+'A gesamt'!I661+'CH gesamt'!I661</f>
        <v>0</v>
      </c>
      <c r="D659" s="1">
        <f>'D gesamt'!J661+'A gesamt'!J661+'CH gesamt'!J661</f>
        <v>1</v>
      </c>
      <c r="E659" s="1">
        <f>'D gesamt'!K661+'A gesamt'!K661+'CH gesamt'!K661</f>
        <v>0</v>
      </c>
      <c r="F659" s="1">
        <f>'D gesamt'!L661+'A gesamt'!L661+'CH gesamt'!L661</f>
        <v>1</v>
      </c>
      <c r="G659" s="1">
        <f>'D gesamt'!M661+'A gesamt'!M661+'CH gesamt'!M661</f>
        <v>3</v>
      </c>
      <c r="H659" s="1">
        <f>'D gesamt'!N661+'A gesamt'!N661+'CH gesamt'!N661</f>
        <v>2</v>
      </c>
      <c r="I659" s="1">
        <f>'D gesamt'!O661+'A gesamt'!O661+'CH gesamt'!O661</f>
        <v>7</v>
      </c>
      <c r="J659" s="2">
        <f t="shared" si="112"/>
        <v>9.9158147329175303E-6</v>
      </c>
      <c r="K659" s="7">
        <f t="shared" si="120"/>
        <v>0.99663995535049998</v>
      </c>
      <c r="L659" t="s">
        <v>1688</v>
      </c>
      <c r="M659" s="7">
        <f t="shared" si="113"/>
        <v>1.572240521354957E-5</v>
      </c>
      <c r="N659" s="1" t="s">
        <v>373</v>
      </c>
      <c r="O659" s="1" t="s">
        <v>4</v>
      </c>
      <c r="P659" s="7" t="e">
        <f t="shared" si="114"/>
        <v>#DIV/0!</v>
      </c>
      <c r="Q659" s="7">
        <f t="shared" si="115"/>
        <v>-1</v>
      </c>
      <c r="R659" s="7" t="e">
        <f t="shared" si="116"/>
        <v>#DIV/0!</v>
      </c>
      <c r="S659" s="7">
        <f t="shared" si="117"/>
        <v>2</v>
      </c>
      <c r="T659" s="7">
        <f t="shared" si="118"/>
        <v>-0.33333333333333337</v>
      </c>
      <c r="U659" s="2" t="e">
        <f t="shared" si="119"/>
        <v>#DIV/0!</v>
      </c>
    </row>
    <row r="660" spans="1:21" x14ac:dyDescent="0.3">
      <c r="A660" s="1" t="str">
        <f>'D gesamt'!G662</f>
        <v>International Union of Geological Sciences</v>
      </c>
      <c r="B660" s="1" t="str">
        <f>'D gesamt'!H662</f>
        <v>Closed/Hybrid</v>
      </c>
      <c r="C660" s="1">
        <f>'D gesamt'!I662+'A gesamt'!I662+'CH gesamt'!I662</f>
        <v>0</v>
      </c>
      <c r="D660" s="1">
        <f>'D gesamt'!J662+'A gesamt'!J662+'CH gesamt'!J662</f>
        <v>3</v>
      </c>
      <c r="E660" s="1">
        <f>'D gesamt'!K662+'A gesamt'!K662+'CH gesamt'!K662</f>
        <v>1</v>
      </c>
      <c r="F660" s="1">
        <f>'D gesamt'!L662+'A gesamt'!L662+'CH gesamt'!L662</f>
        <v>0</v>
      </c>
      <c r="G660" s="1">
        <f>'D gesamt'!M662+'A gesamt'!M662+'CH gesamt'!M662</f>
        <v>2</v>
      </c>
      <c r="H660" s="1">
        <f>'D gesamt'!N662+'A gesamt'!N662+'CH gesamt'!N662</f>
        <v>1</v>
      </c>
      <c r="I660" s="1">
        <f>'D gesamt'!O662+'A gesamt'!O662+'CH gesamt'!O662</f>
        <v>7</v>
      </c>
      <c r="J660" s="2">
        <f t="shared" si="112"/>
        <v>9.9158147329175303E-6</v>
      </c>
      <c r="K660" s="7">
        <f t="shared" si="120"/>
        <v>0.99664987116523285</v>
      </c>
      <c r="L660" t="s">
        <v>1688</v>
      </c>
      <c r="M660" s="7">
        <f t="shared" si="113"/>
        <v>7.861202606774785E-6</v>
      </c>
      <c r="N660" s="1" t="s">
        <v>472</v>
      </c>
      <c r="O660" s="1" t="s">
        <v>4</v>
      </c>
      <c r="P660" s="7" t="e">
        <f t="shared" si="114"/>
        <v>#DIV/0!</v>
      </c>
      <c r="Q660" s="7">
        <f t="shared" si="115"/>
        <v>-0.66666666666666674</v>
      </c>
      <c r="R660" s="7">
        <f t="shared" si="116"/>
        <v>-1</v>
      </c>
      <c r="S660" s="7" t="e">
        <f t="shared" si="117"/>
        <v>#DIV/0!</v>
      </c>
      <c r="T660" s="7">
        <f t="shared" si="118"/>
        <v>-0.5</v>
      </c>
      <c r="U660" s="2" t="e">
        <f t="shared" si="119"/>
        <v>#DIV/0!</v>
      </c>
    </row>
    <row r="661" spans="1:21" x14ac:dyDescent="0.3">
      <c r="A661" s="1" t="str">
        <f>'D gesamt'!G663</f>
        <v>European Optical Society</v>
      </c>
      <c r="B661" s="1" t="str">
        <f>'D gesamt'!H663</f>
        <v>Closed/Hybrid</v>
      </c>
      <c r="C661" s="1">
        <f>'D gesamt'!I663+'A gesamt'!I663+'CH gesamt'!I663</f>
        <v>4</v>
      </c>
      <c r="D661" s="1">
        <f>'D gesamt'!J663+'A gesamt'!J663+'CH gesamt'!J663</f>
        <v>2</v>
      </c>
      <c r="E661" s="1">
        <f>'D gesamt'!K663+'A gesamt'!K663+'CH gesamt'!K663</f>
        <v>0</v>
      </c>
      <c r="F661" s="1">
        <f>'D gesamt'!L663+'A gesamt'!L663+'CH gesamt'!L663</f>
        <v>0</v>
      </c>
      <c r="G661" s="1">
        <f>'D gesamt'!M663+'A gesamt'!M663+'CH gesamt'!M663</f>
        <v>0</v>
      </c>
      <c r="H661" s="1">
        <f>'D gesamt'!N663+'A gesamt'!N663+'CH gesamt'!N663</f>
        <v>0</v>
      </c>
      <c r="I661" s="1">
        <f>'D gesamt'!O663+'A gesamt'!O663+'CH gesamt'!O663</f>
        <v>6</v>
      </c>
      <c r="J661" s="2">
        <f t="shared" si="112"/>
        <v>8.4992697710721696E-6</v>
      </c>
      <c r="K661" s="7">
        <f t="shared" si="120"/>
        <v>0.99665837043500394</v>
      </c>
      <c r="L661" t="s">
        <v>1688</v>
      </c>
      <c r="M661" s="7">
        <f t="shared" si="113"/>
        <v>0</v>
      </c>
      <c r="N661" s="1" t="s">
        <v>895</v>
      </c>
      <c r="O661" s="1" t="s">
        <v>4</v>
      </c>
      <c r="P661" s="7">
        <f t="shared" si="114"/>
        <v>-0.5</v>
      </c>
      <c r="Q661" s="7">
        <f t="shared" si="115"/>
        <v>-1</v>
      </c>
      <c r="R661" s="7" t="e">
        <f t="shared" si="116"/>
        <v>#DIV/0!</v>
      </c>
      <c r="S661" s="7" t="e">
        <f t="shared" si="117"/>
        <v>#DIV/0!</v>
      </c>
      <c r="T661" s="7" t="e">
        <f t="shared" si="118"/>
        <v>#DIV/0!</v>
      </c>
      <c r="U661" s="2" t="e">
        <f t="shared" si="119"/>
        <v>#DIV/0!</v>
      </c>
    </row>
    <row r="662" spans="1:21" x14ac:dyDescent="0.3">
      <c r="A662" s="1" t="str">
        <f>'D gesamt'!G664</f>
        <v>Faculty of Teacher Education, University of Zagreb</v>
      </c>
      <c r="B662" s="1" t="str">
        <f>'D gesamt'!H664</f>
        <v>Closed/Hybrid</v>
      </c>
      <c r="C662" s="1">
        <f>'D gesamt'!I664+'A gesamt'!I664+'CH gesamt'!I664</f>
        <v>0</v>
      </c>
      <c r="D662" s="1">
        <f>'D gesamt'!J664+'A gesamt'!J664+'CH gesamt'!J664</f>
        <v>0</v>
      </c>
      <c r="E662" s="1">
        <f>'D gesamt'!K664+'A gesamt'!K664+'CH gesamt'!K664</f>
        <v>0</v>
      </c>
      <c r="F662" s="1">
        <f>'D gesamt'!L664+'A gesamt'!L664+'CH gesamt'!L664</f>
        <v>0</v>
      </c>
      <c r="G662" s="1">
        <f>'D gesamt'!M664+'A gesamt'!M664+'CH gesamt'!M664</f>
        <v>0</v>
      </c>
      <c r="H662" s="1">
        <f>'D gesamt'!N664+'A gesamt'!N664+'CH gesamt'!N664</f>
        <v>6</v>
      </c>
      <c r="I662" s="1">
        <f>'D gesamt'!O664+'A gesamt'!O664+'CH gesamt'!O664</f>
        <v>6</v>
      </c>
      <c r="J662" s="2">
        <f t="shared" si="112"/>
        <v>8.4992697710721696E-6</v>
      </c>
      <c r="K662" s="7">
        <f t="shared" si="120"/>
        <v>0.99666686970477503</v>
      </c>
      <c r="L662" t="s">
        <v>1688</v>
      </c>
      <c r="M662" s="7">
        <f t="shared" si="113"/>
        <v>4.7167215640648707E-5</v>
      </c>
      <c r="N662" s="1" t="s">
        <v>355</v>
      </c>
      <c r="O662" s="1" t="s">
        <v>4</v>
      </c>
      <c r="P662" s="7" t="e">
        <f t="shared" si="114"/>
        <v>#DIV/0!</v>
      </c>
      <c r="Q662" s="7" t="e">
        <f t="shared" si="115"/>
        <v>#DIV/0!</v>
      </c>
      <c r="R662" s="7" t="e">
        <f t="shared" si="116"/>
        <v>#DIV/0!</v>
      </c>
      <c r="S662" s="7" t="e">
        <f t="shared" si="117"/>
        <v>#DIV/0!</v>
      </c>
      <c r="T662" s="7" t="e">
        <f t="shared" si="118"/>
        <v>#DIV/0!</v>
      </c>
      <c r="U662" s="2" t="e">
        <f t="shared" si="119"/>
        <v>#DIV/0!</v>
      </c>
    </row>
    <row r="663" spans="1:21" x14ac:dyDescent="0.3">
      <c r="A663" s="1" t="str">
        <f>'D gesamt'!G665</f>
        <v>Colegio Mayor de Nuestra Senora del Rosario</v>
      </c>
      <c r="B663" s="1" t="str">
        <f>'D gesamt'!H665</f>
        <v>Closed/Hybrid</v>
      </c>
      <c r="C663" s="1">
        <f>'D gesamt'!I665+'A gesamt'!I665+'CH gesamt'!I665</f>
        <v>0</v>
      </c>
      <c r="D663" s="1">
        <f>'D gesamt'!J665+'A gesamt'!J665+'CH gesamt'!J665</f>
        <v>2</v>
      </c>
      <c r="E663" s="1">
        <f>'D gesamt'!K665+'A gesamt'!K665+'CH gesamt'!K665</f>
        <v>3</v>
      </c>
      <c r="F663" s="1">
        <f>'D gesamt'!L665+'A gesamt'!L665+'CH gesamt'!L665</f>
        <v>0</v>
      </c>
      <c r="G663" s="1">
        <f>'D gesamt'!M665+'A gesamt'!M665+'CH gesamt'!M665</f>
        <v>1</v>
      </c>
      <c r="H663" s="1">
        <f>'D gesamt'!N665+'A gesamt'!N665+'CH gesamt'!N665</f>
        <v>0</v>
      </c>
      <c r="I663" s="1">
        <f>'D gesamt'!O665+'A gesamt'!O665+'CH gesamt'!O665</f>
        <v>6</v>
      </c>
      <c r="J663" s="2">
        <f t="shared" si="112"/>
        <v>8.4992697710721696E-6</v>
      </c>
      <c r="K663" s="7">
        <f t="shared" si="120"/>
        <v>0.99667536897454612</v>
      </c>
      <c r="L663" t="s">
        <v>1688</v>
      </c>
      <c r="M663" s="7">
        <f t="shared" si="113"/>
        <v>0</v>
      </c>
      <c r="N663" s="1" t="s">
        <v>947</v>
      </c>
      <c r="O663" s="1" t="s">
        <v>4</v>
      </c>
      <c r="P663" s="7" t="e">
        <f t="shared" si="114"/>
        <v>#DIV/0!</v>
      </c>
      <c r="Q663" s="7">
        <f t="shared" si="115"/>
        <v>0.5</v>
      </c>
      <c r="R663" s="7">
        <f t="shared" si="116"/>
        <v>-1</v>
      </c>
      <c r="S663" s="7" t="e">
        <f t="shared" si="117"/>
        <v>#DIV/0!</v>
      </c>
      <c r="T663" s="7">
        <f t="shared" si="118"/>
        <v>-1</v>
      </c>
      <c r="U663" s="2" t="e">
        <f t="shared" si="119"/>
        <v>#DIV/0!</v>
      </c>
    </row>
    <row r="664" spans="1:21" x14ac:dyDescent="0.3">
      <c r="A664" s="1" t="str">
        <f>'D gesamt'!G666</f>
        <v>IBM</v>
      </c>
      <c r="B664" s="1" t="str">
        <f>'D gesamt'!H666</f>
        <v>Closed/Hybrid</v>
      </c>
      <c r="C664" s="1">
        <f>'D gesamt'!I666+'A gesamt'!I666+'CH gesamt'!I666</f>
        <v>0</v>
      </c>
      <c r="D664" s="1">
        <f>'D gesamt'!J666+'A gesamt'!J666+'CH gesamt'!J666</f>
        <v>0</v>
      </c>
      <c r="E664" s="1">
        <f>'D gesamt'!K666+'A gesamt'!K666+'CH gesamt'!K666</f>
        <v>2</v>
      </c>
      <c r="F664" s="1">
        <f>'D gesamt'!L666+'A gesamt'!L666+'CH gesamt'!L666</f>
        <v>2</v>
      </c>
      <c r="G664" s="1">
        <f>'D gesamt'!M666+'A gesamt'!M666+'CH gesamt'!M666</f>
        <v>3</v>
      </c>
      <c r="H664" s="1">
        <f>'D gesamt'!N666+'A gesamt'!N666+'CH gesamt'!N666</f>
        <v>0</v>
      </c>
      <c r="I664" s="1">
        <f>'D gesamt'!O666+'A gesamt'!O666+'CH gesamt'!O666</f>
        <v>7</v>
      </c>
      <c r="J664" s="2">
        <f t="shared" si="112"/>
        <v>9.9158147329175303E-6</v>
      </c>
      <c r="K664" s="7">
        <f t="shared" si="120"/>
        <v>0.99668528478927898</v>
      </c>
      <c r="L664" t="s">
        <v>1688</v>
      </c>
      <c r="M664" s="7">
        <f t="shared" si="113"/>
        <v>0</v>
      </c>
      <c r="N664" s="1" t="s">
        <v>791</v>
      </c>
      <c r="O664" s="1" t="s">
        <v>4</v>
      </c>
      <c r="P664" s="7" t="e">
        <f t="shared" si="114"/>
        <v>#DIV/0!</v>
      </c>
      <c r="Q664" s="7" t="e">
        <f t="shared" si="115"/>
        <v>#DIV/0!</v>
      </c>
      <c r="R664" s="7">
        <f t="shared" si="116"/>
        <v>0</v>
      </c>
      <c r="S664" s="7">
        <f t="shared" si="117"/>
        <v>0.5</v>
      </c>
      <c r="T664" s="7">
        <f t="shared" si="118"/>
        <v>-1</v>
      </c>
      <c r="U664" s="2" t="e">
        <f t="shared" si="119"/>
        <v>#DIV/0!</v>
      </c>
    </row>
    <row r="665" spans="1:21" x14ac:dyDescent="0.3">
      <c r="A665" s="1" t="str">
        <f>'D gesamt'!G667</f>
        <v>British Institute of Non-Destructive Testing (BINDT)</v>
      </c>
      <c r="B665" s="1" t="str">
        <f>'D gesamt'!H667</f>
        <v>Closed/Hybrid</v>
      </c>
      <c r="C665" s="1">
        <f>'D gesamt'!I667+'A gesamt'!I667+'CH gesamt'!I667</f>
        <v>0</v>
      </c>
      <c r="D665" s="1">
        <f>'D gesamt'!J667+'A gesamt'!J667+'CH gesamt'!J667</f>
        <v>0</v>
      </c>
      <c r="E665" s="1">
        <f>'D gesamt'!K667+'A gesamt'!K667+'CH gesamt'!K667</f>
        <v>2</v>
      </c>
      <c r="F665" s="1">
        <f>'D gesamt'!L667+'A gesamt'!L667+'CH gesamt'!L667</f>
        <v>1</v>
      </c>
      <c r="G665" s="1">
        <f>'D gesamt'!M667+'A gesamt'!M667+'CH gesamt'!M667</f>
        <v>2</v>
      </c>
      <c r="H665" s="1">
        <f>'D gesamt'!N667+'A gesamt'!N667+'CH gesamt'!N667</f>
        <v>1</v>
      </c>
      <c r="I665" s="1">
        <f>'D gesamt'!O667+'A gesamt'!O667+'CH gesamt'!O667</f>
        <v>6</v>
      </c>
      <c r="J665" s="2">
        <f t="shared" si="112"/>
        <v>8.4992697710721696E-6</v>
      </c>
      <c r="K665" s="7">
        <f t="shared" si="120"/>
        <v>0.99669378405905007</v>
      </c>
      <c r="L665" t="s">
        <v>1688</v>
      </c>
      <c r="M665" s="7">
        <f t="shared" si="113"/>
        <v>7.861202606774785E-6</v>
      </c>
      <c r="N665" s="1" t="s">
        <v>841</v>
      </c>
      <c r="O665" s="1" t="s">
        <v>4</v>
      </c>
      <c r="P665" s="7" t="e">
        <f t="shared" si="114"/>
        <v>#DIV/0!</v>
      </c>
      <c r="Q665" s="7" t="e">
        <f t="shared" si="115"/>
        <v>#DIV/0!</v>
      </c>
      <c r="R665" s="7">
        <f t="shared" si="116"/>
        <v>-0.5</v>
      </c>
      <c r="S665" s="7">
        <f t="shared" si="117"/>
        <v>1</v>
      </c>
      <c r="T665" s="7">
        <f t="shared" si="118"/>
        <v>-0.5</v>
      </c>
      <c r="U665" s="2" t="e">
        <f t="shared" si="119"/>
        <v>#DIV/0!</v>
      </c>
    </row>
    <row r="666" spans="1:21" x14ac:dyDescent="0.3">
      <c r="A666" s="1" t="str">
        <f>'D gesamt'!G668</f>
        <v>MYU K.K.</v>
      </c>
      <c r="B666" s="1" t="str">
        <f>'D gesamt'!H668</f>
        <v>Closed/Hybrid</v>
      </c>
      <c r="C666" s="1">
        <f>'D gesamt'!I668+'A gesamt'!I668+'CH gesamt'!I668</f>
        <v>0</v>
      </c>
      <c r="D666" s="1">
        <f>'D gesamt'!J668+'A gesamt'!J668+'CH gesamt'!J668</f>
        <v>0</v>
      </c>
      <c r="E666" s="1">
        <f>'D gesamt'!K668+'A gesamt'!K668+'CH gesamt'!K668</f>
        <v>0</v>
      </c>
      <c r="F666" s="1">
        <f>'D gesamt'!L668+'A gesamt'!L668+'CH gesamt'!L668</f>
        <v>4</v>
      </c>
      <c r="G666" s="1">
        <f>'D gesamt'!M668+'A gesamt'!M668+'CH gesamt'!M668</f>
        <v>0</v>
      </c>
      <c r="H666" s="1">
        <f>'D gesamt'!N668+'A gesamt'!N668+'CH gesamt'!N668</f>
        <v>2</v>
      </c>
      <c r="I666" s="1">
        <f>'D gesamt'!O668+'A gesamt'!O668+'CH gesamt'!O668</f>
        <v>6</v>
      </c>
      <c r="J666" s="2">
        <f t="shared" si="112"/>
        <v>8.4992697710721696E-6</v>
      </c>
      <c r="K666" s="7">
        <f t="shared" si="120"/>
        <v>0.99670228332882116</v>
      </c>
      <c r="L666" t="s">
        <v>1688</v>
      </c>
      <c r="M666" s="7">
        <f t="shared" si="113"/>
        <v>1.572240521354957E-5</v>
      </c>
      <c r="N666" s="1" t="s">
        <v>755</v>
      </c>
      <c r="O666" s="1" t="s">
        <v>4</v>
      </c>
      <c r="P666" s="7" t="e">
        <f t="shared" si="114"/>
        <v>#DIV/0!</v>
      </c>
      <c r="Q666" s="7" t="e">
        <f t="shared" si="115"/>
        <v>#DIV/0!</v>
      </c>
      <c r="R666" s="7" t="e">
        <f t="shared" si="116"/>
        <v>#DIV/0!</v>
      </c>
      <c r="S666" s="7">
        <f t="shared" si="117"/>
        <v>-1</v>
      </c>
      <c r="T666" s="7" t="e">
        <f t="shared" si="118"/>
        <v>#DIV/0!</v>
      </c>
      <c r="U666" s="2" t="e">
        <f t="shared" si="119"/>
        <v>#DIV/0!</v>
      </c>
    </row>
    <row r="667" spans="1:21" x14ac:dyDescent="0.3">
      <c r="A667" s="1" t="str">
        <f>'D gesamt'!G669</f>
        <v>History of the Earth Sciences Society</v>
      </c>
      <c r="B667" s="1" t="str">
        <f>'D gesamt'!H669</f>
        <v>Closed/Hybrid</v>
      </c>
      <c r="C667" s="1">
        <f>'D gesamt'!I669+'A gesamt'!I669+'CH gesamt'!I669</f>
        <v>0</v>
      </c>
      <c r="D667" s="1">
        <f>'D gesamt'!J669+'A gesamt'!J669+'CH gesamt'!J669</f>
        <v>0</v>
      </c>
      <c r="E667" s="1">
        <f>'D gesamt'!K669+'A gesamt'!K669+'CH gesamt'!K669</f>
        <v>1</v>
      </c>
      <c r="F667" s="1">
        <f>'D gesamt'!L669+'A gesamt'!L669+'CH gesamt'!L669</f>
        <v>0</v>
      </c>
      <c r="G667" s="1">
        <f>'D gesamt'!M669+'A gesamt'!M669+'CH gesamt'!M669</f>
        <v>2</v>
      </c>
      <c r="H667" s="1">
        <f>'D gesamt'!N669+'A gesamt'!N669+'CH gesamt'!N669</f>
        <v>3</v>
      </c>
      <c r="I667" s="1">
        <f>'D gesamt'!O669+'A gesamt'!O669+'CH gesamt'!O669</f>
        <v>6</v>
      </c>
      <c r="J667" s="2">
        <f t="shared" si="112"/>
        <v>8.4992697710721696E-6</v>
      </c>
      <c r="K667" s="7">
        <f t="shared" si="120"/>
        <v>0.99671078259859225</v>
      </c>
      <c r="L667" t="s">
        <v>1688</v>
      </c>
      <c r="M667" s="7">
        <f t="shared" si="113"/>
        <v>2.3583607820324353E-5</v>
      </c>
      <c r="N667" s="1" t="s">
        <v>399</v>
      </c>
      <c r="O667" s="1" t="s">
        <v>4</v>
      </c>
      <c r="P667" s="7" t="e">
        <f t="shared" si="114"/>
        <v>#DIV/0!</v>
      </c>
      <c r="Q667" s="7" t="e">
        <f t="shared" si="115"/>
        <v>#DIV/0!</v>
      </c>
      <c r="R667" s="7">
        <f t="shared" si="116"/>
        <v>-1</v>
      </c>
      <c r="S667" s="7" t="e">
        <f t="shared" si="117"/>
        <v>#DIV/0!</v>
      </c>
      <c r="T667" s="7">
        <f t="shared" si="118"/>
        <v>0.5</v>
      </c>
      <c r="U667" s="2" t="e">
        <f t="shared" si="119"/>
        <v>#DIV/0!</v>
      </c>
    </row>
    <row r="668" spans="1:21" x14ac:dyDescent="0.3">
      <c r="A668" s="1" t="str">
        <f>'D gesamt'!G670</f>
        <v>VTeX</v>
      </c>
      <c r="B668" s="1" t="str">
        <f>'D gesamt'!H670</f>
        <v>Closed/Hybrid</v>
      </c>
      <c r="C668" s="1">
        <f>'D gesamt'!I670+'A gesamt'!I670+'CH gesamt'!I670</f>
        <v>0</v>
      </c>
      <c r="D668" s="1">
        <f>'D gesamt'!J670+'A gesamt'!J670+'CH gesamt'!J670</f>
        <v>0</v>
      </c>
      <c r="E668" s="1">
        <f>'D gesamt'!K670+'A gesamt'!K670+'CH gesamt'!K670</f>
        <v>2</v>
      </c>
      <c r="F668" s="1">
        <f>'D gesamt'!L670+'A gesamt'!L670+'CH gesamt'!L670</f>
        <v>4</v>
      </c>
      <c r="G668" s="1">
        <f>'D gesamt'!M670+'A gesamt'!M670+'CH gesamt'!M670</f>
        <v>1</v>
      </c>
      <c r="H668" s="1">
        <f>'D gesamt'!N670+'A gesamt'!N670+'CH gesamt'!N670</f>
        <v>0</v>
      </c>
      <c r="I668" s="1">
        <f>'D gesamt'!O670+'A gesamt'!O670+'CH gesamt'!O670</f>
        <v>7</v>
      </c>
      <c r="J668" s="2">
        <f t="shared" si="112"/>
        <v>9.9158147329175303E-6</v>
      </c>
      <c r="K668" s="7">
        <f t="shared" si="120"/>
        <v>0.99672069841332511</v>
      </c>
      <c r="L668" t="s">
        <v>1688</v>
      </c>
      <c r="M668" s="7">
        <f t="shared" si="113"/>
        <v>0</v>
      </c>
      <c r="N668" s="1" t="s">
        <v>882</v>
      </c>
      <c r="O668" s="1" t="s">
        <v>4</v>
      </c>
      <c r="P668" s="7" t="e">
        <f t="shared" si="114"/>
        <v>#DIV/0!</v>
      </c>
      <c r="Q668" s="7" t="e">
        <f t="shared" si="115"/>
        <v>#DIV/0!</v>
      </c>
      <c r="R668" s="7">
        <f t="shared" si="116"/>
        <v>1</v>
      </c>
      <c r="S668" s="7">
        <f t="shared" si="117"/>
        <v>-0.75</v>
      </c>
      <c r="T668" s="7">
        <f t="shared" si="118"/>
        <v>-1</v>
      </c>
      <c r="U668" s="2" t="e">
        <f t="shared" si="119"/>
        <v>#DIV/0!</v>
      </c>
    </row>
    <row r="669" spans="1:21" x14ac:dyDescent="0.3">
      <c r="A669" s="1" t="str">
        <f>'D gesamt'!G671</f>
        <v>Federal State-Financed Educational Institution of Higher Education Moscow State University of Psychology and Education</v>
      </c>
      <c r="B669" s="1" t="str">
        <f>'D gesamt'!H671</f>
        <v>Closed/Hybrid</v>
      </c>
      <c r="C669" s="1">
        <f>'D gesamt'!I671+'A gesamt'!I671+'CH gesamt'!I671</f>
        <v>0</v>
      </c>
      <c r="D669" s="1">
        <f>'D gesamt'!J671+'A gesamt'!J671+'CH gesamt'!J671</f>
        <v>0</v>
      </c>
      <c r="E669" s="1">
        <f>'D gesamt'!K671+'A gesamt'!K671+'CH gesamt'!K671</f>
        <v>0</v>
      </c>
      <c r="F669" s="1">
        <f>'D gesamt'!L671+'A gesamt'!L671+'CH gesamt'!L671</f>
        <v>3</v>
      </c>
      <c r="G669" s="1">
        <f>'D gesamt'!M671+'A gesamt'!M671+'CH gesamt'!M671</f>
        <v>0</v>
      </c>
      <c r="H669" s="1">
        <f>'D gesamt'!N671+'A gesamt'!N671+'CH gesamt'!N671</f>
        <v>3</v>
      </c>
      <c r="I669" s="1">
        <f>'D gesamt'!O671+'A gesamt'!O671+'CH gesamt'!O671</f>
        <v>6</v>
      </c>
      <c r="J669" s="2">
        <f t="shared" si="112"/>
        <v>8.4992697710721696E-6</v>
      </c>
      <c r="K669" s="7">
        <f t="shared" si="120"/>
        <v>0.9967291976830962</v>
      </c>
      <c r="L669" t="s">
        <v>1688</v>
      </c>
      <c r="M669" s="7">
        <f t="shared" si="113"/>
        <v>2.3583607820324353E-5</v>
      </c>
      <c r="N669" s="1" t="s">
        <v>935</v>
      </c>
      <c r="O669" s="1" t="s">
        <v>4</v>
      </c>
      <c r="P669" s="7" t="e">
        <f t="shared" si="114"/>
        <v>#DIV/0!</v>
      </c>
      <c r="Q669" s="7" t="e">
        <f t="shared" si="115"/>
        <v>#DIV/0!</v>
      </c>
      <c r="R669" s="7" t="e">
        <f t="shared" si="116"/>
        <v>#DIV/0!</v>
      </c>
      <c r="S669" s="7">
        <f t="shared" si="117"/>
        <v>-1</v>
      </c>
      <c r="T669" s="7" t="e">
        <f t="shared" si="118"/>
        <v>#DIV/0!</v>
      </c>
      <c r="U669" s="2" t="e">
        <f t="shared" si="119"/>
        <v>#DIV/0!</v>
      </c>
    </row>
    <row r="670" spans="1:21" x14ac:dyDescent="0.3">
      <c r="A670" s="1" t="str">
        <f>'D gesamt'!G672</f>
        <v>Society for Social Studies of Science (4S)</v>
      </c>
      <c r="B670" s="1" t="str">
        <f>'D gesamt'!H672</f>
        <v>Closed/Hybrid</v>
      </c>
      <c r="C670" s="1">
        <f>'D gesamt'!I672+'A gesamt'!I672+'CH gesamt'!I672</f>
        <v>0</v>
      </c>
      <c r="D670" s="1">
        <f>'D gesamt'!J672+'A gesamt'!J672+'CH gesamt'!J672</f>
        <v>0</v>
      </c>
      <c r="E670" s="1">
        <f>'D gesamt'!K672+'A gesamt'!K672+'CH gesamt'!K672</f>
        <v>4</v>
      </c>
      <c r="F670" s="1">
        <f>'D gesamt'!L672+'A gesamt'!L672+'CH gesamt'!L672</f>
        <v>0</v>
      </c>
      <c r="G670" s="1">
        <f>'D gesamt'!M672+'A gesamt'!M672+'CH gesamt'!M672</f>
        <v>0</v>
      </c>
      <c r="H670" s="1">
        <f>'D gesamt'!N672+'A gesamt'!N672+'CH gesamt'!N672</f>
        <v>2</v>
      </c>
      <c r="I670" s="1">
        <f>'D gesamt'!O672+'A gesamt'!O672+'CH gesamt'!O672</f>
        <v>6</v>
      </c>
      <c r="J670" s="2">
        <f t="shared" si="112"/>
        <v>8.4992697710721696E-6</v>
      </c>
      <c r="K670" s="7">
        <f t="shared" si="120"/>
        <v>0.99673769695286729</v>
      </c>
      <c r="L670" t="s">
        <v>1688</v>
      </c>
      <c r="M670" s="7">
        <f t="shared" si="113"/>
        <v>1.572240521354957E-5</v>
      </c>
      <c r="N670" s="1" t="s">
        <v>917</v>
      </c>
      <c r="O670" s="1" t="s">
        <v>4</v>
      </c>
      <c r="P670" s="7" t="e">
        <f t="shared" si="114"/>
        <v>#DIV/0!</v>
      </c>
      <c r="Q670" s="7" t="e">
        <f t="shared" si="115"/>
        <v>#DIV/0!</v>
      </c>
      <c r="R670" s="7">
        <f t="shared" si="116"/>
        <v>-1</v>
      </c>
      <c r="S670" s="7" t="e">
        <f t="shared" si="117"/>
        <v>#DIV/0!</v>
      </c>
      <c r="T670" s="7" t="e">
        <f t="shared" si="118"/>
        <v>#DIV/0!</v>
      </c>
      <c r="U670" s="2" t="e">
        <f t="shared" si="119"/>
        <v>#DIV/0!</v>
      </c>
    </row>
    <row r="671" spans="1:21" x14ac:dyDescent="0.3">
      <c r="A671" s="1" t="str">
        <f>'D gesamt'!G673</f>
        <v>University of Primorska Press</v>
      </c>
      <c r="B671" s="1" t="str">
        <f>'D gesamt'!H673</f>
        <v>Closed/Hybrid</v>
      </c>
      <c r="C671" s="1">
        <f>'D gesamt'!I673+'A gesamt'!I673+'CH gesamt'!I673</f>
        <v>0</v>
      </c>
      <c r="D671" s="1">
        <f>'D gesamt'!J673+'A gesamt'!J673+'CH gesamt'!J673</f>
        <v>0</v>
      </c>
      <c r="E671" s="1">
        <f>'D gesamt'!K673+'A gesamt'!K673+'CH gesamt'!K673</f>
        <v>1</v>
      </c>
      <c r="F671" s="1">
        <f>'D gesamt'!L673+'A gesamt'!L673+'CH gesamt'!L673</f>
        <v>0</v>
      </c>
      <c r="G671" s="1">
        <f>'D gesamt'!M673+'A gesamt'!M673+'CH gesamt'!M673</f>
        <v>2</v>
      </c>
      <c r="H671" s="1">
        <f>'D gesamt'!N673+'A gesamt'!N673+'CH gesamt'!N673</f>
        <v>3</v>
      </c>
      <c r="I671" s="1">
        <f>'D gesamt'!O673+'A gesamt'!O673+'CH gesamt'!O673</f>
        <v>6</v>
      </c>
      <c r="J671" s="2">
        <f t="shared" si="112"/>
        <v>8.4992697710721696E-6</v>
      </c>
      <c r="K671" s="7">
        <f t="shared" si="120"/>
        <v>0.99674619622263838</v>
      </c>
      <c r="L671" t="s">
        <v>1688</v>
      </c>
      <c r="M671" s="7">
        <f t="shared" si="113"/>
        <v>2.3583607820324353E-5</v>
      </c>
      <c r="N671" s="1" t="s">
        <v>364</v>
      </c>
      <c r="O671" s="1" t="s">
        <v>4</v>
      </c>
      <c r="P671" s="7" t="e">
        <f t="shared" si="114"/>
        <v>#DIV/0!</v>
      </c>
      <c r="Q671" s="7" t="e">
        <f t="shared" si="115"/>
        <v>#DIV/0!</v>
      </c>
      <c r="R671" s="7">
        <f t="shared" si="116"/>
        <v>-1</v>
      </c>
      <c r="S671" s="7" t="e">
        <f t="shared" si="117"/>
        <v>#DIV/0!</v>
      </c>
      <c r="T671" s="7">
        <f t="shared" si="118"/>
        <v>0.5</v>
      </c>
      <c r="U671" s="2" t="e">
        <f t="shared" si="119"/>
        <v>#DIV/0!</v>
      </c>
    </row>
    <row r="672" spans="1:21" x14ac:dyDescent="0.3">
      <c r="A672" s="1" t="str">
        <f>'D gesamt'!G674</f>
        <v>Harborside Press, LLC</v>
      </c>
      <c r="B672" s="1" t="str">
        <f>'D gesamt'!H674</f>
        <v>Closed/Hybrid</v>
      </c>
      <c r="C672" s="1">
        <f>'D gesamt'!I674+'A gesamt'!I674+'CH gesamt'!I674</f>
        <v>1</v>
      </c>
      <c r="D672" s="1">
        <f>'D gesamt'!J674+'A gesamt'!J674+'CH gesamt'!J674</f>
        <v>1</v>
      </c>
      <c r="E672" s="1">
        <f>'D gesamt'!K674+'A gesamt'!K674+'CH gesamt'!K674</f>
        <v>0</v>
      </c>
      <c r="F672" s="1">
        <f>'D gesamt'!L674+'A gesamt'!L674+'CH gesamt'!L674</f>
        <v>1</v>
      </c>
      <c r="G672" s="1">
        <f>'D gesamt'!M674+'A gesamt'!M674+'CH gesamt'!M674</f>
        <v>1</v>
      </c>
      <c r="H672" s="1">
        <f>'D gesamt'!N674+'A gesamt'!N674+'CH gesamt'!N674</f>
        <v>3</v>
      </c>
      <c r="I672" s="1">
        <f>'D gesamt'!O674+'A gesamt'!O674+'CH gesamt'!O674</f>
        <v>7</v>
      </c>
      <c r="J672" s="2">
        <f t="shared" si="112"/>
        <v>9.9158147329175303E-6</v>
      </c>
      <c r="K672" s="7">
        <f t="shared" si="120"/>
        <v>0.99675611203737124</v>
      </c>
      <c r="L672" t="s">
        <v>1688</v>
      </c>
      <c r="M672" s="7">
        <f t="shared" si="113"/>
        <v>2.3583607820324353E-5</v>
      </c>
      <c r="N672" s="1" t="s">
        <v>368</v>
      </c>
      <c r="O672" s="1" t="s">
        <v>4</v>
      </c>
      <c r="P672" s="7">
        <f t="shared" si="114"/>
        <v>0</v>
      </c>
      <c r="Q672" s="7">
        <f t="shared" si="115"/>
        <v>-1</v>
      </c>
      <c r="R672" s="7" t="e">
        <f t="shared" si="116"/>
        <v>#DIV/0!</v>
      </c>
      <c r="S672" s="7">
        <f t="shared" si="117"/>
        <v>0</v>
      </c>
      <c r="T672" s="7">
        <f t="shared" si="118"/>
        <v>2</v>
      </c>
      <c r="U672" s="2" t="e">
        <f t="shared" si="119"/>
        <v>#DIV/0!</v>
      </c>
    </row>
    <row r="673" spans="1:21" x14ac:dyDescent="0.3">
      <c r="A673" s="1" t="str">
        <f>'D gesamt'!G675</f>
        <v>International Association for Buddhist Thought and Culture</v>
      </c>
      <c r="B673" s="1" t="str">
        <f>'D gesamt'!H675</f>
        <v>Closed/Hybrid</v>
      </c>
      <c r="C673" s="1">
        <f>'D gesamt'!I675+'A gesamt'!I675+'CH gesamt'!I675</f>
        <v>0</v>
      </c>
      <c r="D673" s="1">
        <f>'D gesamt'!J675+'A gesamt'!J675+'CH gesamt'!J675</f>
        <v>2</v>
      </c>
      <c r="E673" s="1">
        <f>'D gesamt'!K675+'A gesamt'!K675+'CH gesamt'!K675</f>
        <v>1</v>
      </c>
      <c r="F673" s="1">
        <f>'D gesamt'!L675+'A gesamt'!L675+'CH gesamt'!L675</f>
        <v>1</v>
      </c>
      <c r="G673" s="1">
        <f>'D gesamt'!M675+'A gesamt'!M675+'CH gesamt'!M675</f>
        <v>1</v>
      </c>
      <c r="H673" s="1">
        <f>'D gesamt'!N675+'A gesamt'!N675+'CH gesamt'!N675</f>
        <v>1</v>
      </c>
      <c r="I673" s="1">
        <f>'D gesamt'!O675+'A gesamt'!O675+'CH gesamt'!O675</f>
        <v>6</v>
      </c>
      <c r="J673" s="2">
        <f t="shared" si="112"/>
        <v>8.4992697710721696E-6</v>
      </c>
      <c r="K673" s="7">
        <f t="shared" si="120"/>
        <v>0.99676461130714233</v>
      </c>
      <c r="L673" t="s">
        <v>1688</v>
      </c>
      <c r="M673" s="7">
        <f t="shared" si="113"/>
        <v>7.861202606774785E-6</v>
      </c>
      <c r="N673" s="1" t="s">
        <v>922</v>
      </c>
      <c r="O673" s="1" t="s">
        <v>4</v>
      </c>
      <c r="P673" s="7" t="e">
        <f t="shared" si="114"/>
        <v>#DIV/0!</v>
      </c>
      <c r="Q673" s="7">
        <f t="shared" si="115"/>
        <v>-0.5</v>
      </c>
      <c r="R673" s="7">
        <f t="shared" si="116"/>
        <v>0</v>
      </c>
      <c r="S673" s="7">
        <f t="shared" si="117"/>
        <v>0</v>
      </c>
      <c r="T673" s="7">
        <f t="shared" si="118"/>
        <v>0</v>
      </c>
      <c r="U673" s="2" t="e">
        <f t="shared" si="119"/>
        <v>#DIV/0!</v>
      </c>
    </row>
    <row r="674" spans="1:21" x14ac:dyDescent="0.3">
      <c r="A674" s="1" t="str">
        <f>'D gesamt'!G676</f>
        <v>El Colegio de Mexico, A.C.</v>
      </c>
      <c r="B674" s="1" t="str">
        <f>'D gesamt'!H676</f>
        <v>Closed/Hybrid</v>
      </c>
      <c r="C674" s="1">
        <f>'D gesamt'!I676+'A gesamt'!I676+'CH gesamt'!I676</f>
        <v>0</v>
      </c>
      <c r="D674" s="1">
        <f>'D gesamt'!J676+'A gesamt'!J676+'CH gesamt'!J676</f>
        <v>1</v>
      </c>
      <c r="E674" s="1">
        <f>'D gesamt'!K676+'A gesamt'!K676+'CH gesamt'!K676</f>
        <v>2</v>
      </c>
      <c r="F674" s="1">
        <f>'D gesamt'!L676+'A gesamt'!L676+'CH gesamt'!L676</f>
        <v>1</v>
      </c>
      <c r="G674" s="1">
        <f>'D gesamt'!M676+'A gesamt'!M676+'CH gesamt'!M676</f>
        <v>0</v>
      </c>
      <c r="H674" s="1">
        <f>'D gesamt'!N676+'A gesamt'!N676+'CH gesamt'!N676</f>
        <v>2</v>
      </c>
      <c r="I674" s="1">
        <f>'D gesamt'!O676+'A gesamt'!O676+'CH gesamt'!O676</f>
        <v>6</v>
      </c>
      <c r="J674" s="2">
        <f t="shared" si="112"/>
        <v>8.4992697710721696E-6</v>
      </c>
      <c r="K674" s="7">
        <f t="shared" si="120"/>
        <v>0.99677311057691342</v>
      </c>
      <c r="L674" t="s">
        <v>1688</v>
      </c>
      <c r="M674" s="7">
        <f t="shared" si="113"/>
        <v>1.572240521354957E-5</v>
      </c>
      <c r="N674" s="1" t="s">
        <v>488</v>
      </c>
      <c r="O674" s="1" t="s">
        <v>4</v>
      </c>
      <c r="P674" s="7" t="e">
        <f t="shared" si="114"/>
        <v>#DIV/0!</v>
      </c>
      <c r="Q674" s="7">
        <f t="shared" si="115"/>
        <v>1</v>
      </c>
      <c r="R674" s="7">
        <f t="shared" si="116"/>
        <v>-0.5</v>
      </c>
      <c r="S674" s="7">
        <f t="shared" si="117"/>
        <v>-1</v>
      </c>
      <c r="T674" s="7" t="e">
        <f t="shared" si="118"/>
        <v>#DIV/0!</v>
      </c>
      <c r="U674" s="2" t="e">
        <f t="shared" si="119"/>
        <v>#DIV/0!</v>
      </c>
    </row>
    <row r="675" spans="1:21" x14ac:dyDescent="0.3">
      <c r="A675" s="1" t="str">
        <f>'D gesamt'!G677</f>
        <v>Institute of Information Theory and Automation</v>
      </c>
      <c r="B675" s="1" t="str">
        <f>'D gesamt'!H677</f>
        <v>Closed/Hybrid</v>
      </c>
      <c r="C675" s="1">
        <f>'D gesamt'!I677+'A gesamt'!I677+'CH gesamt'!I677</f>
        <v>0</v>
      </c>
      <c r="D675" s="1">
        <f>'D gesamt'!J677+'A gesamt'!J677+'CH gesamt'!J677</f>
        <v>1</v>
      </c>
      <c r="E675" s="1">
        <f>'D gesamt'!K677+'A gesamt'!K677+'CH gesamt'!K677</f>
        <v>1</v>
      </c>
      <c r="F675" s="1">
        <f>'D gesamt'!L677+'A gesamt'!L677+'CH gesamt'!L677</f>
        <v>1</v>
      </c>
      <c r="G675" s="1">
        <f>'D gesamt'!M677+'A gesamt'!M677+'CH gesamt'!M677</f>
        <v>1</v>
      </c>
      <c r="H675" s="1">
        <f>'D gesamt'!N677+'A gesamt'!N677+'CH gesamt'!N677</f>
        <v>2</v>
      </c>
      <c r="I675" s="1">
        <f>'D gesamt'!O677+'A gesamt'!O677+'CH gesamt'!O677</f>
        <v>6</v>
      </c>
      <c r="J675" s="2">
        <f t="shared" si="112"/>
        <v>8.4992697710721696E-6</v>
      </c>
      <c r="K675" s="7">
        <f t="shared" si="120"/>
        <v>0.99678160984668451</v>
      </c>
      <c r="L675" t="s">
        <v>1688</v>
      </c>
      <c r="M675" s="7">
        <f t="shared" si="113"/>
        <v>1.572240521354957E-5</v>
      </c>
      <c r="N675" s="1" t="s">
        <v>825</v>
      </c>
      <c r="O675" s="1" t="s">
        <v>4</v>
      </c>
      <c r="P675" s="7" t="e">
        <f t="shared" si="114"/>
        <v>#DIV/0!</v>
      </c>
      <c r="Q675" s="7">
        <f t="shared" si="115"/>
        <v>0</v>
      </c>
      <c r="R675" s="7">
        <f t="shared" si="116"/>
        <v>0</v>
      </c>
      <c r="S675" s="7">
        <f t="shared" si="117"/>
        <v>0</v>
      </c>
      <c r="T675" s="7">
        <f t="shared" si="118"/>
        <v>1</v>
      </c>
      <c r="U675" s="2" t="e">
        <f t="shared" si="119"/>
        <v>#DIV/0!</v>
      </c>
    </row>
    <row r="676" spans="1:21" x14ac:dyDescent="0.3">
      <c r="A676" s="1" t="str">
        <f>'D gesamt'!G678</f>
        <v>Journal of Orthopaedic &amp; Sports Physical Therapy (JOSPT)</v>
      </c>
      <c r="B676" s="1" t="str">
        <f>'D gesamt'!H678</f>
        <v>Closed/Hybrid</v>
      </c>
      <c r="C676" s="1">
        <f>'D gesamt'!I678+'A gesamt'!I678+'CH gesamt'!I678</f>
        <v>0</v>
      </c>
      <c r="D676" s="1">
        <f>'D gesamt'!J678+'A gesamt'!J678+'CH gesamt'!J678</f>
        <v>2</v>
      </c>
      <c r="E676" s="1">
        <f>'D gesamt'!K678+'A gesamt'!K678+'CH gesamt'!K678</f>
        <v>1</v>
      </c>
      <c r="F676" s="1">
        <f>'D gesamt'!L678+'A gesamt'!L678+'CH gesamt'!L678</f>
        <v>3</v>
      </c>
      <c r="G676" s="1">
        <f>'D gesamt'!M678+'A gesamt'!M678+'CH gesamt'!M678</f>
        <v>0</v>
      </c>
      <c r="H676" s="1">
        <f>'D gesamt'!N678+'A gesamt'!N678+'CH gesamt'!N678</f>
        <v>0</v>
      </c>
      <c r="I676" s="1">
        <f>'D gesamt'!O678+'A gesamt'!O678+'CH gesamt'!O678</f>
        <v>6</v>
      </c>
      <c r="J676" s="2">
        <f t="shared" si="112"/>
        <v>8.4992697710721696E-6</v>
      </c>
      <c r="K676" s="7">
        <f t="shared" si="120"/>
        <v>0.9967901091164556</v>
      </c>
      <c r="L676" t="s">
        <v>1688</v>
      </c>
      <c r="M676" s="7">
        <f t="shared" si="113"/>
        <v>0</v>
      </c>
      <c r="N676" s="1" t="s">
        <v>288</v>
      </c>
      <c r="O676" s="1" t="s">
        <v>4</v>
      </c>
      <c r="P676" s="7" t="e">
        <f t="shared" si="114"/>
        <v>#DIV/0!</v>
      </c>
      <c r="Q676" s="7">
        <f t="shared" si="115"/>
        <v>-0.5</v>
      </c>
      <c r="R676" s="7">
        <f t="shared" si="116"/>
        <v>2</v>
      </c>
      <c r="S676" s="7">
        <f t="shared" si="117"/>
        <v>-1</v>
      </c>
      <c r="T676" s="7" t="e">
        <f t="shared" si="118"/>
        <v>#DIV/0!</v>
      </c>
      <c r="U676" s="2" t="e">
        <f t="shared" si="119"/>
        <v>#DIV/0!</v>
      </c>
    </row>
    <row r="677" spans="1:21" x14ac:dyDescent="0.3">
      <c r="A677" s="1" t="str">
        <f>'D gesamt'!G679</f>
        <v>Editorial Universidad de Sevilla</v>
      </c>
      <c r="B677" s="1" t="str">
        <f>'D gesamt'!H679</f>
        <v>Closed/Hybrid</v>
      </c>
      <c r="C677" s="1">
        <f>'D gesamt'!I679+'A gesamt'!I679+'CH gesamt'!I679</f>
        <v>1</v>
      </c>
      <c r="D677" s="1">
        <f>'D gesamt'!J679+'A gesamt'!J679+'CH gesamt'!J679</f>
        <v>0</v>
      </c>
      <c r="E677" s="1">
        <f>'D gesamt'!K679+'A gesamt'!K679+'CH gesamt'!K679</f>
        <v>1</v>
      </c>
      <c r="F677" s="1">
        <f>'D gesamt'!L679+'A gesamt'!L679+'CH gesamt'!L679</f>
        <v>1</v>
      </c>
      <c r="G677" s="1">
        <f>'D gesamt'!M679+'A gesamt'!M679+'CH gesamt'!M679</f>
        <v>2</v>
      </c>
      <c r="H677" s="1">
        <f>'D gesamt'!N679+'A gesamt'!N679+'CH gesamt'!N679</f>
        <v>1</v>
      </c>
      <c r="I677" s="1">
        <f>'D gesamt'!O679+'A gesamt'!O679+'CH gesamt'!O679</f>
        <v>6</v>
      </c>
      <c r="J677" s="2">
        <f t="shared" si="112"/>
        <v>8.4992697710721696E-6</v>
      </c>
      <c r="K677" s="7">
        <f t="shared" si="120"/>
        <v>0.99679860838622669</v>
      </c>
      <c r="L677" t="s">
        <v>1688</v>
      </c>
      <c r="M677" s="7">
        <f t="shared" si="113"/>
        <v>7.861202606774785E-6</v>
      </c>
      <c r="N677" s="1" t="s">
        <v>840</v>
      </c>
      <c r="O677" s="1" t="s">
        <v>4</v>
      </c>
      <c r="P677" s="7">
        <f t="shared" si="114"/>
        <v>-1</v>
      </c>
      <c r="Q677" s="7" t="e">
        <f t="shared" si="115"/>
        <v>#DIV/0!</v>
      </c>
      <c r="R677" s="7">
        <f t="shared" si="116"/>
        <v>0</v>
      </c>
      <c r="S677" s="7">
        <f t="shared" si="117"/>
        <v>1</v>
      </c>
      <c r="T677" s="7">
        <f t="shared" si="118"/>
        <v>-0.5</v>
      </c>
      <c r="U677" s="2" t="e">
        <f t="shared" si="119"/>
        <v>#DIV/0!</v>
      </c>
    </row>
    <row r="678" spans="1:21" x14ac:dyDescent="0.3">
      <c r="A678" s="1" t="str">
        <f>'D gesamt'!G680</f>
        <v>Verlag Dr. Albert Bartens KG</v>
      </c>
      <c r="B678" s="1" t="str">
        <f>'D gesamt'!H680</f>
        <v>Closed/Hybrid</v>
      </c>
      <c r="C678" s="1">
        <f>'D gesamt'!I680+'A gesamt'!I680+'CH gesamt'!I680</f>
        <v>0</v>
      </c>
      <c r="D678" s="1">
        <f>'D gesamt'!J680+'A gesamt'!J680+'CH gesamt'!J680</f>
        <v>0</v>
      </c>
      <c r="E678" s="1">
        <f>'D gesamt'!K680+'A gesamt'!K680+'CH gesamt'!K680</f>
        <v>0</v>
      </c>
      <c r="F678" s="1">
        <f>'D gesamt'!L680+'A gesamt'!L680+'CH gesamt'!L680</f>
        <v>0</v>
      </c>
      <c r="G678" s="1">
        <f>'D gesamt'!M680+'A gesamt'!M680+'CH gesamt'!M680</f>
        <v>0</v>
      </c>
      <c r="H678" s="1">
        <f>'D gesamt'!N680+'A gesamt'!N680+'CH gesamt'!N680</f>
        <v>6</v>
      </c>
      <c r="I678" s="1">
        <f>'D gesamt'!O680+'A gesamt'!O680+'CH gesamt'!O680</f>
        <v>6</v>
      </c>
      <c r="J678" s="2">
        <f t="shared" si="112"/>
        <v>8.4992697710721696E-6</v>
      </c>
      <c r="K678" s="7">
        <f t="shared" si="120"/>
        <v>0.99680710765599778</v>
      </c>
      <c r="L678" t="s">
        <v>1688</v>
      </c>
      <c r="M678" s="7">
        <f t="shared" si="113"/>
        <v>4.7167215640648707E-5</v>
      </c>
      <c r="N678" s="1" t="s">
        <v>594</v>
      </c>
      <c r="O678" s="1" t="s">
        <v>4</v>
      </c>
      <c r="P678" s="7" t="e">
        <f t="shared" si="114"/>
        <v>#DIV/0!</v>
      </c>
      <c r="Q678" s="7" t="e">
        <f t="shared" si="115"/>
        <v>#DIV/0!</v>
      </c>
      <c r="R678" s="7" t="e">
        <f t="shared" si="116"/>
        <v>#DIV/0!</v>
      </c>
      <c r="S678" s="7" t="e">
        <f t="shared" si="117"/>
        <v>#DIV/0!</v>
      </c>
      <c r="T678" s="7" t="e">
        <f t="shared" si="118"/>
        <v>#DIV/0!</v>
      </c>
      <c r="U678" s="2" t="e">
        <f t="shared" si="119"/>
        <v>#DIV/0!</v>
      </c>
    </row>
    <row r="679" spans="1:21" x14ac:dyDescent="0.3">
      <c r="A679" s="1" t="str">
        <f>'D gesamt'!G681</f>
        <v>Systematic and Applied Acarology Society</v>
      </c>
      <c r="B679" s="1" t="str">
        <f>'D gesamt'!H681</f>
        <v>Closed/Hybrid</v>
      </c>
      <c r="C679" s="1">
        <f>'D gesamt'!I681+'A gesamt'!I681+'CH gesamt'!I681</f>
        <v>1</v>
      </c>
      <c r="D679" s="1">
        <f>'D gesamt'!J681+'A gesamt'!J681+'CH gesamt'!J681</f>
        <v>1</v>
      </c>
      <c r="E679" s="1">
        <f>'D gesamt'!K681+'A gesamt'!K681+'CH gesamt'!K681</f>
        <v>1</v>
      </c>
      <c r="F679" s="1">
        <f>'D gesamt'!L681+'A gesamt'!L681+'CH gesamt'!L681</f>
        <v>1</v>
      </c>
      <c r="G679" s="1">
        <f>'D gesamt'!M681+'A gesamt'!M681+'CH gesamt'!M681</f>
        <v>1</v>
      </c>
      <c r="H679" s="1">
        <f>'D gesamt'!N681+'A gesamt'!N681+'CH gesamt'!N681</f>
        <v>1</v>
      </c>
      <c r="I679" s="1">
        <f>'D gesamt'!O681+'A gesamt'!O681+'CH gesamt'!O681</f>
        <v>6</v>
      </c>
      <c r="J679" s="2">
        <f t="shared" si="112"/>
        <v>8.4992697710721696E-6</v>
      </c>
      <c r="K679" s="7">
        <f t="shared" si="120"/>
        <v>0.99681560692576887</v>
      </c>
      <c r="L679" t="s">
        <v>1688</v>
      </c>
      <c r="M679" s="7">
        <f t="shared" si="113"/>
        <v>7.861202606774785E-6</v>
      </c>
      <c r="N679" s="1" t="s">
        <v>343</v>
      </c>
      <c r="O679" s="1" t="s">
        <v>4</v>
      </c>
      <c r="P679" s="7">
        <f t="shared" si="114"/>
        <v>0</v>
      </c>
      <c r="Q679" s="7">
        <f t="shared" si="115"/>
        <v>0</v>
      </c>
      <c r="R679" s="7">
        <f t="shared" si="116"/>
        <v>0</v>
      </c>
      <c r="S679" s="7">
        <f t="shared" si="117"/>
        <v>0</v>
      </c>
      <c r="T679" s="7">
        <f t="shared" si="118"/>
        <v>0</v>
      </c>
      <c r="U679" s="2">
        <f t="shared" si="119"/>
        <v>0</v>
      </c>
    </row>
    <row r="680" spans="1:21" x14ac:dyDescent="0.3">
      <c r="A680" s="1" t="str">
        <f>'D gesamt'!G682</f>
        <v>Institute of Meteorology and Water Management - National Research Institute</v>
      </c>
      <c r="B680" s="1" t="str">
        <f>'D gesamt'!H682</f>
        <v>Closed/Hybrid</v>
      </c>
      <c r="C680" s="1">
        <f>'D gesamt'!I682+'A gesamt'!I682+'CH gesamt'!I682</f>
        <v>1</v>
      </c>
      <c r="D680" s="1">
        <f>'D gesamt'!J682+'A gesamt'!J682+'CH gesamt'!J682</f>
        <v>1</v>
      </c>
      <c r="E680" s="1">
        <f>'D gesamt'!K682+'A gesamt'!K682+'CH gesamt'!K682</f>
        <v>2</v>
      </c>
      <c r="F680" s="1">
        <f>'D gesamt'!L682+'A gesamt'!L682+'CH gesamt'!L682</f>
        <v>1</v>
      </c>
      <c r="G680" s="1">
        <f>'D gesamt'!M682+'A gesamt'!M682+'CH gesamt'!M682</f>
        <v>1</v>
      </c>
      <c r="H680" s="1">
        <f>'D gesamt'!N682+'A gesamt'!N682+'CH gesamt'!N682</f>
        <v>0</v>
      </c>
      <c r="I680" s="1">
        <f>'D gesamt'!O682+'A gesamt'!O682+'CH gesamt'!O682</f>
        <v>6</v>
      </c>
      <c r="J680" s="2">
        <f t="shared" si="112"/>
        <v>8.4992697710721696E-6</v>
      </c>
      <c r="K680" s="7">
        <f t="shared" si="120"/>
        <v>0.99682410619553996</v>
      </c>
      <c r="L680" t="s">
        <v>1688</v>
      </c>
      <c r="M680" s="7">
        <f t="shared" si="113"/>
        <v>0</v>
      </c>
      <c r="N680" s="1" t="s">
        <v>850</v>
      </c>
      <c r="O680" s="1" t="s">
        <v>4</v>
      </c>
      <c r="P680" s="7">
        <f t="shared" si="114"/>
        <v>0</v>
      </c>
      <c r="Q680" s="7">
        <f t="shared" si="115"/>
        <v>1</v>
      </c>
      <c r="R680" s="7">
        <f t="shared" si="116"/>
        <v>-0.5</v>
      </c>
      <c r="S680" s="7">
        <f t="shared" si="117"/>
        <v>0</v>
      </c>
      <c r="T680" s="7">
        <f t="shared" si="118"/>
        <v>-1</v>
      </c>
      <c r="U680" s="2">
        <f t="shared" si="119"/>
        <v>-1</v>
      </c>
    </row>
    <row r="681" spans="1:21" x14ac:dyDescent="0.3">
      <c r="A681" s="1" t="str">
        <f>'D gesamt'!G683</f>
        <v>Czech Society of Cardiology</v>
      </c>
      <c r="B681" s="1" t="str">
        <f>'D gesamt'!H683</f>
        <v>Closed/Hybrid</v>
      </c>
      <c r="C681" s="1">
        <f>'D gesamt'!I683+'A gesamt'!I683+'CH gesamt'!I683</f>
        <v>1</v>
      </c>
      <c r="D681" s="1">
        <f>'D gesamt'!J683+'A gesamt'!J683+'CH gesamt'!J683</f>
        <v>1</v>
      </c>
      <c r="E681" s="1">
        <f>'D gesamt'!K683+'A gesamt'!K683+'CH gesamt'!K683</f>
        <v>2</v>
      </c>
      <c r="F681" s="1">
        <f>'D gesamt'!L683+'A gesamt'!L683+'CH gesamt'!L683</f>
        <v>2</v>
      </c>
      <c r="G681" s="1">
        <f>'D gesamt'!M683+'A gesamt'!M683+'CH gesamt'!M683</f>
        <v>0</v>
      </c>
      <c r="H681" s="1">
        <f>'D gesamt'!N683+'A gesamt'!N683+'CH gesamt'!N683</f>
        <v>0</v>
      </c>
      <c r="I681" s="1">
        <f>'D gesamt'!O683+'A gesamt'!O683+'CH gesamt'!O683</f>
        <v>6</v>
      </c>
      <c r="J681" s="2">
        <f t="shared" si="112"/>
        <v>8.4992697710721696E-6</v>
      </c>
      <c r="K681" s="7">
        <f t="shared" si="120"/>
        <v>0.99683260546531105</v>
      </c>
      <c r="L681" t="s">
        <v>1688</v>
      </c>
      <c r="M681" s="7">
        <f t="shared" si="113"/>
        <v>0</v>
      </c>
      <c r="N681" s="1" t="s">
        <v>899</v>
      </c>
      <c r="O681" s="1" t="s">
        <v>4</v>
      </c>
      <c r="P681" s="7">
        <f t="shared" si="114"/>
        <v>0</v>
      </c>
      <c r="Q681" s="7">
        <f t="shared" si="115"/>
        <v>1</v>
      </c>
      <c r="R681" s="7">
        <f t="shared" si="116"/>
        <v>0</v>
      </c>
      <c r="S681" s="7">
        <f t="shared" si="117"/>
        <v>-1</v>
      </c>
      <c r="T681" s="7" t="e">
        <f t="shared" si="118"/>
        <v>#DIV/0!</v>
      </c>
      <c r="U681" s="2" t="e">
        <f t="shared" si="119"/>
        <v>#DIV/0!</v>
      </c>
    </row>
    <row r="682" spans="1:21" x14ac:dyDescent="0.3">
      <c r="A682" s="1" t="str">
        <f>'D gesamt'!G684</f>
        <v>Politechnika Wroclawska Oficyna Wydawnicza</v>
      </c>
      <c r="B682" s="1" t="str">
        <f>'D gesamt'!H684</f>
        <v>Closed/Hybrid</v>
      </c>
      <c r="C682" s="1">
        <f>'D gesamt'!I684+'A gesamt'!I684+'CH gesamt'!I684</f>
        <v>0</v>
      </c>
      <c r="D682" s="1">
        <f>'D gesamt'!J684+'A gesamt'!J684+'CH gesamt'!J684</f>
        <v>0</v>
      </c>
      <c r="E682" s="1">
        <f>'D gesamt'!K684+'A gesamt'!K684+'CH gesamt'!K684</f>
        <v>0</v>
      </c>
      <c r="F682" s="1">
        <f>'D gesamt'!L684+'A gesamt'!L684+'CH gesamt'!L684</f>
        <v>0</v>
      </c>
      <c r="G682" s="1">
        <f>'D gesamt'!M684+'A gesamt'!M684+'CH gesamt'!M684</f>
        <v>0</v>
      </c>
      <c r="H682" s="1">
        <f>'D gesamt'!N684+'A gesamt'!N684+'CH gesamt'!N684</f>
        <v>6</v>
      </c>
      <c r="I682" s="1">
        <f>'D gesamt'!O684+'A gesamt'!O684+'CH gesamt'!O684</f>
        <v>6</v>
      </c>
      <c r="J682" s="2">
        <f t="shared" si="112"/>
        <v>8.4992697710721696E-6</v>
      </c>
      <c r="K682" s="7">
        <f t="shared" si="120"/>
        <v>0.99684110473508214</v>
      </c>
      <c r="L682" t="s">
        <v>1688</v>
      </c>
      <c r="M682" s="7">
        <f t="shared" si="113"/>
        <v>4.7167215640648707E-5</v>
      </c>
      <c r="N682" s="1" t="s">
        <v>822</v>
      </c>
      <c r="O682" s="1" t="s">
        <v>4</v>
      </c>
      <c r="P682" s="7" t="e">
        <f t="shared" si="114"/>
        <v>#DIV/0!</v>
      </c>
      <c r="Q682" s="7" t="e">
        <f t="shared" si="115"/>
        <v>#DIV/0!</v>
      </c>
      <c r="R682" s="7" t="e">
        <f t="shared" si="116"/>
        <v>#DIV/0!</v>
      </c>
      <c r="S682" s="7" t="e">
        <f t="shared" si="117"/>
        <v>#DIV/0!</v>
      </c>
      <c r="T682" s="7" t="e">
        <f t="shared" si="118"/>
        <v>#DIV/0!</v>
      </c>
      <c r="U682" s="2" t="e">
        <f t="shared" si="119"/>
        <v>#DIV/0!</v>
      </c>
    </row>
    <row r="683" spans="1:21" x14ac:dyDescent="0.3">
      <c r="A683" s="1" t="str">
        <f>'D gesamt'!G685</f>
        <v>Health Affairs (Project Hope)</v>
      </c>
      <c r="B683" s="1" t="str">
        <f>'D gesamt'!H685</f>
        <v>Closed/Hybrid</v>
      </c>
      <c r="C683" s="1">
        <f>'D gesamt'!I685+'A gesamt'!I685+'CH gesamt'!I685</f>
        <v>1</v>
      </c>
      <c r="D683" s="1">
        <f>'D gesamt'!J685+'A gesamt'!J685+'CH gesamt'!J685</f>
        <v>0</v>
      </c>
      <c r="E683" s="1">
        <f>'D gesamt'!K685+'A gesamt'!K685+'CH gesamt'!K685</f>
        <v>0</v>
      </c>
      <c r="F683" s="1">
        <f>'D gesamt'!L685+'A gesamt'!L685+'CH gesamt'!L685</f>
        <v>2</v>
      </c>
      <c r="G683" s="1">
        <f>'D gesamt'!M685+'A gesamt'!M685+'CH gesamt'!M685</f>
        <v>1</v>
      </c>
      <c r="H683" s="1">
        <f>'D gesamt'!N685+'A gesamt'!N685+'CH gesamt'!N685</f>
        <v>2</v>
      </c>
      <c r="I683" s="1">
        <f>'D gesamt'!O685+'A gesamt'!O685+'CH gesamt'!O685</f>
        <v>6</v>
      </c>
      <c r="J683" s="2">
        <f t="shared" si="112"/>
        <v>8.4992697710721696E-6</v>
      </c>
      <c r="K683" s="7">
        <f t="shared" si="120"/>
        <v>0.99684960400485323</v>
      </c>
      <c r="L683" t="s">
        <v>1688</v>
      </c>
      <c r="M683" s="7">
        <f t="shared" si="113"/>
        <v>1.572240521354957E-5</v>
      </c>
      <c r="N683" s="1" t="s">
        <v>678</v>
      </c>
      <c r="O683" s="1" t="s">
        <v>4</v>
      </c>
      <c r="P683" s="7">
        <f t="shared" si="114"/>
        <v>-1</v>
      </c>
      <c r="Q683" s="7" t="e">
        <f t="shared" si="115"/>
        <v>#DIV/0!</v>
      </c>
      <c r="R683" s="7" t="e">
        <f t="shared" si="116"/>
        <v>#DIV/0!</v>
      </c>
      <c r="S683" s="7">
        <f t="shared" si="117"/>
        <v>-0.5</v>
      </c>
      <c r="T683" s="7">
        <f t="shared" si="118"/>
        <v>1</v>
      </c>
      <c r="U683" s="2" t="e">
        <f t="shared" si="119"/>
        <v>#DIV/0!</v>
      </c>
    </row>
    <row r="684" spans="1:21" x14ac:dyDescent="0.3">
      <c r="A684" s="1" t="str">
        <f>'D gesamt'!G686</f>
        <v>LLC Integration Education and Science</v>
      </c>
      <c r="B684" s="1" t="str">
        <f>'D gesamt'!H686</f>
        <v>Closed/Hybrid</v>
      </c>
      <c r="C684" s="1">
        <f>'D gesamt'!I686+'A gesamt'!I686+'CH gesamt'!I686</f>
        <v>0</v>
      </c>
      <c r="D684" s="1">
        <f>'D gesamt'!J686+'A gesamt'!J686+'CH gesamt'!J686</f>
        <v>0</v>
      </c>
      <c r="E684" s="1">
        <f>'D gesamt'!K686+'A gesamt'!K686+'CH gesamt'!K686</f>
        <v>2</v>
      </c>
      <c r="F684" s="1">
        <f>'D gesamt'!L686+'A gesamt'!L686+'CH gesamt'!L686</f>
        <v>0</v>
      </c>
      <c r="G684" s="1">
        <f>'D gesamt'!M686+'A gesamt'!M686+'CH gesamt'!M686</f>
        <v>3</v>
      </c>
      <c r="H684" s="1">
        <f>'D gesamt'!N686+'A gesamt'!N686+'CH gesamt'!N686</f>
        <v>1</v>
      </c>
      <c r="I684" s="1">
        <f>'D gesamt'!O686+'A gesamt'!O686+'CH gesamt'!O686</f>
        <v>6</v>
      </c>
      <c r="J684" s="2">
        <f t="shared" si="112"/>
        <v>8.4992697710721696E-6</v>
      </c>
      <c r="K684" s="7">
        <f t="shared" si="120"/>
        <v>0.99685810327462432</v>
      </c>
      <c r="L684" t="s">
        <v>1688</v>
      </c>
      <c r="M684" s="7">
        <f t="shared" si="113"/>
        <v>7.861202606774785E-6</v>
      </c>
      <c r="N684" s="1" t="s">
        <v>929</v>
      </c>
      <c r="O684" s="1" t="s">
        <v>4</v>
      </c>
      <c r="P684" s="7" t="e">
        <f t="shared" si="114"/>
        <v>#DIV/0!</v>
      </c>
      <c r="Q684" s="7" t="e">
        <f t="shared" si="115"/>
        <v>#DIV/0!</v>
      </c>
      <c r="R684" s="7">
        <f t="shared" si="116"/>
        <v>-1</v>
      </c>
      <c r="S684" s="7" t="e">
        <f t="shared" si="117"/>
        <v>#DIV/0!</v>
      </c>
      <c r="T684" s="7">
        <f t="shared" si="118"/>
        <v>-0.66666666666666674</v>
      </c>
      <c r="U684" s="2" t="e">
        <f t="shared" si="119"/>
        <v>#DIV/0!</v>
      </c>
    </row>
    <row r="685" spans="1:21" x14ac:dyDescent="0.3">
      <c r="A685" s="1" t="str">
        <f>'D gesamt'!G687</f>
        <v>Deutscher Fachverlag GmbH</v>
      </c>
      <c r="B685" s="1" t="str">
        <f>'D gesamt'!H687</f>
        <v>Closed/Hybrid</v>
      </c>
      <c r="C685" s="1">
        <f>'D gesamt'!I687+'A gesamt'!I687+'CH gesamt'!I687</f>
        <v>0</v>
      </c>
      <c r="D685" s="1">
        <f>'D gesamt'!J687+'A gesamt'!J687+'CH gesamt'!J687</f>
        <v>0</v>
      </c>
      <c r="E685" s="1">
        <f>'D gesamt'!K687+'A gesamt'!K687+'CH gesamt'!K687</f>
        <v>0</v>
      </c>
      <c r="F685" s="1">
        <f>'D gesamt'!L687+'A gesamt'!L687+'CH gesamt'!L687</f>
        <v>0</v>
      </c>
      <c r="G685" s="1">
        <f>'D gesamt'!M687+'A gesamt'!M687+'CH gesamt'!M687</f>
        <v>0</v>
      </c>
      <c r="H685" s="1">
        <f>'D gesamt'!N687+'A gesamt'!N687+'CH gesamt'!N687</f>
        <v>6</v>
      </c>
      <c r="I685" s="1">
        <f>'D gesamt'!O687+'A gesamt'!O687+'CH gesamt'!O687</f>
        <v>6</v>
      </c>
      <c r="J685" s="2">
        <f t="shared" si="112"/>
        <v>8.4992697710721696E-6</v>
      </c>
      <c r="K685" s="7">
        <f t="shared" si="120"/>
        <v>0.99686660254439541</v>
      </c>
      <c r="L685" t="s">
        <v>1688</v>
      </c>
      <c r="M685" s="7">
        <f t="shared" si="113"/>
        <v>4.7167215640648707E-5</v>
      </c>
      <c r="N685" s="1" t="s">
        <v>453</v>
      </c>
      <c r="O685" s="1" t="s">
        <v>4</v>
      </c>
      <c r="P685" s="7" t="e">
        <f t="shared" si="114"/>
        <v>#DIV/0!</v>
      </c>
      <c r="Q685" s="7" t="e">
        <f t="shared" si="115"/>
        <v>#DIV/0!</v>
      </c>
      <c r="R685" s="7" t="e">
        <f t="shared" si="116"/>
        <v>#DIV/0!</v>
      </c>
      <c r="S685" s="7" t="e">
        <f t="shared" si="117"/>
        <v>#DIV/0!</v>
      </c>
      <c r="T685" s="7" t="e">
        <f t="shared" si="118"/>
        <v>#DIV/0!</v>
      </c>
      <c r="U685" s="2" t="e">
        <f t="shared" si="119"/>
        <v>#DIV/0!</v>
      </c>
    </row>
    <row r="686" spans="1:21" x14ac:dyDescent="0.3">
      <c r="A686" s="1" t="str">
        <f>'D gesamt'!G688</f>
        <v>Korean Society for Microbiology and Biotechnology</v>
      </c>
      <c r="B686" s="1" t="str">
        <f>'D gesamt'!H688</f>
        <v>Closed/Hybrid</v>
      </c>
      <c r="C686" s="1">
        <f>'D gesamt'!I688+'A gesamt'!I688+'CH gesamt'!I688</f>
        <v>0</v>
      </c>
      <c r="D686" s="1">
        <f>'D gesamt'!J688+'A gesamt'!J688+'CH gesamt'!J688</f>
        <v>2</v>
      </c>
      <c r="E686" s="1">
        <f>'D gesamt'!K688+'A gesamt'!K688+'CH gesamt'!K688</f>
        <v>2</v>
      </c>
      <c r="F686" s="1">
        <f>'D gesamt'!L688+'A gesamt'!L688+'CH gesamt'!L688</f>
        <v>1</v>
      </c>
      <c r="G686" s="1">
        <f>'D gesamt'!M688+'A gesamt'!M688+'CH gesamt'!M688</f>
        <v>1</v>
      </c>
      <c r="H686" s="1">
        <f>'D gesamt'!N688+'A gesamt'!N688+'CH gesamt'!N688</f>
        <v>0</v>
      </c>
      <c r="I686" s="1">
        <f>'D gesamt'!O688+'A gesamt'!O688+'CH gesamt'!O688</f>
        <v>6</v>
      </c>
      <c r="J686" s="2">
        <f t="shared" si="112"/>
        <v>8.4992697710721696E-6</v>
      </c>
      <c r="K686" s="7">
        <f t="shared" si="120"/>
        <v>0.9968751018141665</v>
      </c>
      <c r="L686" t="s">
        <v>1688</v>
      </c>
      <c r="M686" s="7">
        <f t="shared" si="113"/>
        <v>0</v>
      </c>
      <c r="N686" s="1" t="s">
        <v>800</v>
      </c>
      <c r="O686" s="1" t="s">
        <v>4</v>
      </c>
      <c r="P686" s="7" t="e">
        <f t="shared" si="114"/>
        <v>#DIV/0!</v>
      </c>
      <c r="Q686" s="7">
        <f t="shared" si="115"/>
        <v>0</v>
      </c>
      <c r="R686" s="7">
        <f t="shared" si="116"/>
        <v>-0.5</v>
      </c>
      <c r="S686" s="7">
        <f t="shared" si="117"/>
        <v>0</v>
      </c>
      <c r="T686" s="7">
        <f t="shared" si="118"/>
        <v>-1</v>
      </c>
      <c r="U686" s="2" t="e">
        <f t="shared" si="119"/>
        <v>#DIV/0!</v>
      </c>
    </row>
    <row r="687" spans="1:21" x14ac:dyDescent="0.3">
      <c r="A687" s="1" t="str">
        <f>'D gesamt'!G689</f>
        <v>Pro Reitoria de Pesquisa, Pos Graduacao e Inovacao - UFF</v>
      </c>
      <c r="B687" s="1" t="str">
        <f>'D gesamt'!H689</f>
        <v>Closed/Hybrid</v>
      </c>
      <c r="C687" s="1">
        <f>'D gesamt'!I689+'A gesamt'!I689+'CH gesamt'!I689</f>
        <v>0</v>
      </c>
      <c r="D687" s="1">
        <f>'D gesamt'!J689+'A gesamt'!J689+'CH gesamt'!J689</f>
        <v>0</v>
      </c>
      <c r="E687" s="1">
        <f>'D gesamt'!K689+'A gesamt'!K689+'CH gesamt'!K689</f>
        <v>5</v>
      </c>
      <c r="F687" s="1">
        <f>'D gesamt'!L689+'A gesamt'!L689+'CH gesamt'!L689</f>
        <v>1</v>
      </c>
      <c r="G687" s="1">
        <f>'D gesamt'!M689+'A gesamt'!M689+'CH gesamt'!M689</f>
        <v>0</v>
      </c>
      <c r="H687" s="1">
        <f>'D gesamt'!N689+'A gesamt'!N689+'CH gesamt'!N689</f>
        <v>0</v>
      </c>
      <c r="I687" s="1">
        <f>'D gesamt'!O689+'A gesamt'!O689+'CH gesamt'!O689</f>
        <v>6</v>
      </c>
      <c r="J687" s="2">
        <f t="shared" si="112"/>
        <v>8.4992697710721696E-6</v>
      </c>
      <c r="K687" s="7">
        <f t="shared" si="120"/>
        <v>0.99688360108393759</v>
      </c>
      <c r="L687" t="s">
        <v>1688</v>
      </c>
      <c r="M687" s="7">
        <f t="shared" si="113"/>
        <v>0</v>
      </c>
      <c r="N687" s="1" t="s">
        <v>944</v>
      </c>
      <c r="O687" s="1" t="s">
        <v>4</v>
      </c>
      <c r="P687" s="7" t="e">
        <f t="shared" si="114"/>
        <v>#DIV/0!</v>
      </c>
      <c r="Q687" s="7" t="e">
        <f t="shared" si="115"/>
        <v>#DIV/0!</v>
      </c>
      <c r="R687" s="7">
        <f t="shared" si="116"/>
        <v>-0.8</v>
      </c>
      <c r="S687" s="7">
        <f t="shared" si="117"/>
        <v>-1</v>
      </c>
      <c r="T687" s="7" t="e">
        <f t="shared" si="118"/>
        <v>#DIV/0!</v>
      </c>
      <c r="U687" s="2" t="e">
        <f t="shared" si="119"/>
        <v>#DIV/0!</v>
      </c>
    </row>
    <row r="688" spans="1:21" x14ac:dyDescent="0.3">
      <c r="A688" s="1" t="str">
        <f>'D gesamt'!G690</f>
        <v>Centro de Ciencias de la Atmosfera</v>
      </c>
      <c r="B688" s="1" t="str">
        <f>'D gesamt'!H690</f>
        <v>Closed/Hybrid</v>
      </c>
      <c r="C688" s="1">
        <f>'D gesamt'!I690+'A gesamt'!I690+'CH gesamt'!I690</f>
        <v>0</v>
      </c>
      <c r="D688" s="1">
        <f>'D gesamt'!J690+'A gesamt'!J690+'CH gesamt'!J690</f>
        <v>0</v>
      </c>
      <c r="E688" s="1">
        <f>'D gesamt'!K690+'A gesamt'!K690+'CH gesamt'!K690</f>
        <v>2</v>
      </c>
      <c r="F688" s="1">
        <f>'D gesamt'!L690+'A gesamt'!L690+'CH gesamt'!L690</f>
        <v>1</v>
      </c>
      <c r="G688" s="1">
        <f>'D gesamt'!M690+'A gesamt'!M690+'CH gesamt'!M690</f>
        <v>2</v>
      </c>
      <c r="H688" s="1">
        <f>'D gesamt'!N690+'A gesamt'!N690+'CH gesamt'!N690</f>
        <v>1</v>
      </c>
      <c r="I688" s="1">
        <f>'D gesamt'!O690+'A gesamt'!O690+'CH gesamt'!O690</f>
        <v>6</v>
      </c>
      <c r="J688" s="2">
        <f t="shared" si="112"/>
        <v>8.4992697710721696E-6</v>
      </c>
      <c r="K688" s="7">
        <f t="shared" si="120"/>
        <v>0.99689210035370868</v>
      </c>
      <c r="L688" t="s">
        <v>1688</v>
      </c>
      <c r="M688" s="7">
        <f t="shared" si="113"/>
        <v>7.861202606774785E-6</v>
      </c>
      <c r="N688" s="1" t="s">
        <v>971</v>
      </c>
      <c r="O688" s="1" t="s">
        <v>4</v>
      </c>
      <c r="P688" s="7" t="e">
        <f t="shared" si="114"/>
        <v>#DIV/0!</v>
      </c>
      <c r="Q688" s="7" t="e">
        <f t="shared" si="115"/>
        <v>#DIV/0!</v>
      </c>
      <c r="R688" s="7">
        <f t="shared" si="116"/>
        <v>-0.5</v>
      </c>
      <c r="S688" s="7">
        <f t="shared" si="117"/>
        <v>1</v>
      </c>
      <c r="T688" s="7">
        <f t="shared" si="118"/>
        <v>-0.5</v>
      </c>
      <c r="U688" s="2" t="e">
        <f t="shared" si="119"/>
        <v>#DIV/0!</v>
      </c>
    </row>
    <row r="689" spans="1:21" x14ac:dyDescent="0.3">
      <c r="A689" s="1" t="str">
        <f>'D gesamt'!G691</f>
        <v>Librello</v>
      </c>
      <c r="B689" s="1" t="str">
        <f>'D gesamt'!H691</f>
        <v>Closed/Hybrid</v>
      </c>
      <c r="C689" s="1">
        <f>'D gesamt'!I691+'A gesamt'!I691+'CH gesamt'!I691</f>
        <v>1</v>
      </c>
      <c r="D689" s="1">
        <f>'D gesamt'!J691+'A gesamt'!J691+'CH gesamt'!J691</f>
        <v>0</v>
      </c>
      <c r="E689" s="1">
        <f>'D gesamt'!K691+'A gesamt'!K691+'CH gesamt'!K691</f>
        <v>2</v>
      </c>
      <c r="F689" s="1">
        <f>'D gesamt'!L691+'A gesamt'!L691+'CH gesamt'!L691</f>
        <v>2</v>
      </c>
      <c r="G689" s="1">
        <f>'D gesamt'!M691+'A gesamt'!M691+'CH gesamt'!M691</f>
        <v>0</v>
      </c>
      <c r="H689" s="1">
        <f>'D gesamt'!N691+'A gesamt'!N691+'CH gesamt'!N691</f>
        <v>1</v>
      </c>
      <c r="I689" s="1">
        <f>'D gesamt'!O691+'A gesamt'!O691+'CH gesamt'!O691</f>
        <v>6</v>
      </c>
      <c r="J689" s="2">
        <f t="shared" si="112"/>
        <v>8.4992697710721696E-6</v>
      </c>
      <c r="K689" s="7">
        <f t="shared" si="120"/>
        <v>0.99690059962347977</v>
      </c>
      <c r="L689" t="s">
        <v>1688</v>
      </c>
      <c r="M689" s="7">
        <f t="shared" si="113"/>
        <v>7.861202606774785E-6</v>
      </c>
      <c r="N689" s="1" t="s">
        <v>527</v>
      </c>
      <c r="O689" s="1" t="s">
        <v>4</v>
      </c>
      <c r="P689" s="7">
        <f t="shared" si="114"/>
        <v>-1</v>
      </c>
      <c r="Q689" s="7" t="e">
        <f t="shared" si="115"/>
        <v>#DIV/0!</v>
      </c>
      <c r="R689" s="7">
        <f t="shared" si="116"/>
        <v>0</v>
      </c>
      <c r="S689" s="7">
        <f t="shared" si="117"/>
        <v>-1</v>
      </c>
      <c r="T689" s="7" t="e">
        <f t="shared" si="118"/>
        <v>#DIV/0!</v>
      </c>
      <c r="U689" s="2" t="e">
        <f t="shared" si="119"/>
        <v>#DIV/0!</v>
      </c>
    </row>
    <row r="690" spans="1:21" x14ac:dyDescent="0.3">
      <c r="A690" s="1" t="str">
        <f>'D gesamt'!G692</f>
        <v>International Journal of Medical Education</v>
      </c>
      <c r="B690" s="1" t="str">
        <f>'D gesamt'!H692</f>
        <v>Closed/Hybrid</v>
      </c>
      <c r="C690" s="1">
        <f>'D gesamt'!I692+'A gesamt'!I692+'CH gesamt'!I692</f>
        <v>1</v>
      </c>
      <c r="D690" s="1">
        <f>'D gesamt'!J692+'A gesamt'!J692+'CH gesamt'!J692</f>
        <v>1</v>
      </c>
      <c r="E690" s="1">
        <f>'D gesamt'!K692+'A gesamt'!K692+'CH gesamt'!K692</f>
        <v>2</v>
      </c>
      <c r="F690" s="1">
        <f>'D gesamt'!L692+'A gesamt'!L692+'CH gesamt'!L692</f>
        <v>2</v>
      </c>
      <c r="G690" s="1">
        <f>'D gesamt'!M692+'A gesamt'!M692+'CH gesamt'!M692</f>
        <v>0</v>
      </c>
      <c r="H690" s="1">
        <f>'D gesamt'!N692+'A gesamt'!N692+'CH gesamt'!N692</f>
        <v>0</v>
      </c>
      <c r="I690" s="1">
        <f>'D gesamt'!O692+'A gesamt'!O692+'CH gesamt'!O692</f>
        <v>6</v>
      </c>
      <c r="J690" s="2">
        <f t="shared" si="112"/>
        <v>8.4992697710721696E-6</v>
      </c>
      <c r="K690" s="7">
        <f t="shared" si="120"/>
        <v>0.99690909889325086</v>
      </c>
      <c r="L690" t="s">
        <v>1688</v>
      </c>
      <c r="M690" s="7">
        <f t="shared" si="113"/>
        <v>0</v>
      </c>
      <c r="N690" s="1" t="s">
        <v>951</v>
      </c>
      <c r="O690" s="1" t="s">
        <v>4</v>
      </c>
      <c r="P690" s="7">
        <f t="shared" si="114"/>
        <v>0</v>
      </c>
      <c r="Q690" s="7">
        <f t="shared" si="115"/>
        <v>1</v>
      </c>
      <c r="R690" s="7">
        <f t="shared" si="116"/>
        <v>0</v>
      </c>
      <c r="S690" s="7">
        <f t="shared" si="117"/>
        <v>-1</v>
      </c>
      <c r="T690" s="7" t="e">
        <f t="shared" si="118"/>
        <v>#DIV/0!</v>
      </c>
      <c r="U690" s="2" t="e">
        <f t="shared" si="119"/>
        <v>#DIV/0!</v>
      </c>
    </row>
    <row r="691" spans="1:21" x14ac:dyDescent="0.3">
      <c r="A691" s="1" t="str">
        <f>'D gesamt'!G693</f>
        <v>University of Warsaw</v>
      </c>
      <c r="B691" s="1" t="str">
        <f>'D gesamt'!H693</f>
        <v>Closed/Hybrid</v>
      </c>
      <c r="C691" s="1">
        <f>'D gesamt'!I693+'A gesamt'!I693+'CH gesamt'!I693</f>
        <v>2</v>
      </c>
      <c r="D691" s="1">
        <f>'D gesamt'!J693+'A gesamt'!J693+'CH gesamt'!J693</f>
        <v>0</v>
      </c>
      <c r="E691" s="1">
        <f>'D gesamt'!K693+'A gesamt'!K693+'CH gesamt'!K693</f>
        <v>0</v>
      </c>
      <c r="F691" s="1">
        <f>'D gesamt'!L693+'A gesamt'!L693+'CH gesamt'!L693</f>
        <v>2</v>
      </c>
      <c r="G691" s="1">
        <f>'D gesamt'!M693+'A gesamt'!M693+'CH gesamt'!M693</f>
        <v>2</v>
      </c>
      <c r="H691" s="1">
        <f>'D gesamt'!N693+'A gesamt'!N693+'CH gesamt'!N693</f>
        <v>0</v>
      </c>
      <c r="I691" s="1">
        <f>'D gesamt'!O693+'A gesamt'!O693+'CH gesamt'!O693</f>
        <v>6</v>
      </c>
      <c r="J691" s="2">
        <f t="shared" si="112"/>
        <v>8.4992697710721696E-6</v>
      </c>
      <c r="K691" s="7">
        <f t="shared" si="120"/>
        <v>0.99691759816302195</v>
      </c>
      <c r="L691" t="s">
        <v>1688</v>
      </c>
      <c r="M691" s="7">
        <f t="shared" si="113"/>
        <v>0</v>
      </c>
      <c r="N691" s="1" t="s">
        <v>891</v>
      </c>
      <c r="O691" s="1" t="s">
        <v>4</v>
      </c>
      <c r="P691" s="7">
        <f t="shared" si="114"/>
        <v>-1</v>
      </c>
      <c r="Q691" s="7" t="e">
        <f t="shared" si="115"/>
        <v>#DIV/0!</v>
      </c>
      <c r="R691" s="7" t="e">
        <f t="shared" si="116"/>
        <v>#DIV/0!</v>
      </c>
      <c r="S691" s="7">
        <f t="shared" si="117"/>
        <v>0</v>
      </c>
      <c r="T691" s="7">
        <f t="shared" si="118"/>
        <v>-1</v>
      </c>
      <c r="U691" s="2" t="e">
        <f t="shared" si="119"/>
        <v>#DIV/0!</v>
      </c>
    </row>
    <row r="692" spans="1:21" x14ac:dyDescent="0.3">
      <c r="A692" s="1" t="str">
        <f>'D gesamt'!G694</f>
        <v>CIDOB (Barcelona Centre for International Affairs)</v>
      </c>
      <c r="B692" s="1" t="str">
        <f>'D gesamt'!H694</f>
        <v>Closed/Hybrid</v>
      </c>
      <c r="C692" s="1">
        <f>'D gesamt'!I694+'A gesamt'!I694+'CH gesamt'!I694</f>
        <v>0</v>
      </c>
      <c r="D692" s="1">
        <f>'D gesamt'!J694+'A gesamt'!J694+'CH gesamt'!J694</f>
        <v>0</v>
      </c>
      <c r="E692" s="1">
        <f>'D gesamt'!K694+'A gesamt'!K694+'CH gesamt'!K694</f>
        <v>0</v>
      </c>
      <c r="F692" s="1">
        <f>'D gesamt'!L694+'A gesamt'!L694+'CH gesamt'!L694</f>
        <v>2</v>
      </c>
      <c r="G692" s="1">
        <f>'D gesamt'!M694+'A gesamt'!M694+'CH gesamt'!M694</f>
        <v>1</v>
      </c>
      <c r="H692" s="1">
        <f>'D gesamt'!N694+'A gesamt'!N694+'CH gesamt'!N694</f>
        <v>3</v>
      </c>
      <c r="I692" s="1">
        <f>'D gesamt'!O694+'A gesamt'!O694+'CH gesamt'!O694</f>
        <v>6</v>
      </c>
      <c r="J692" s="2">
        <f t="shared" si="112"/>
        <v>8.4992697710721696E-6</v>
      </c>
      <c r="K692" s="7">
        <f t="shared" si="120"/>
        <v>0.99692609743279303</v>
      </c>
      <c r="L692" t="s">
        <v>1688</v>
      </c>
      <c r="M692" s="7">
        <f t="shared" si="113"/>
        <v>2.3583607820324353E-5</v>
      </c>
      <c r="N692" s="1" t="s">
        <v>871</v>
      </c>
      <c r="O692" s="1" t="s">
        <v>4</v>
      </c>
      <c r="P692" s="7" t="e">
        <f t="shared" si="114"/>
        <v>#DIV/0!</v>
      </c>
      <c r="Q692" s="7" t="e">
        <f t="shared" si="115"/>
        <v>#DIV/0!</v>
      </c>
      <c r="R692" s="7" t="e">
        <f t="shared" si="116"/>
        <v>#DIV/0!</v>
      </c>
      <c r="S692" s="7">
        <f t="shared" si="117"/>
        <v>-0.5</v>
      </c>
      <c r="T692" s="7">
        <f t="shared" si="118"/>
        <v>2</v>
      </c>
      <c r="U692" s="2" t="e">
        <f t="shared" si="119"/>
        <v>#DIV/0!</v>
      </c>
    </row>
    <row r="693" spans="1:21" x14ac:dyDescent="0.3">
      <c r="A693" s="1" t="str">
        <f>'D gesamt'!G695</f>
        <v>Esmon Publicidad, SA</v>
      </c>
      <c r="B693" s="1" t="str">
        <f>'D gesamt'!H695</f>
        <v>Closed/Hybrid</v>
      </c>
      <c r="C693" s="1">
        <f>'D gesamt'!I695+'A gesamt'!I695+'CH gesamt'!I695</f>
        <v>0</v>
      </c>
      <c r="D693" s="1">
        <f>'D gesamt'!J695+'A gesamt'!J695+'CH gesamt'!J695</f>
        <v>1</v>
      </c>
      <c r="E693" s="1">
        <f>'D gesamt'!K695+'A gesamt'!K695+'CH gesamt'!K695</f>
        <v>2</v>
      </c>
      <c r="F693" s="1">
        <f>'D gesamt'!L695+'A gesamt'!L695+'CH gesamt'!L695</f>
        <v>0</v>
      </c>
      <c r="G693" s="1">
        <f>'D gesamt'!M695+'A gesamt'!M695+'CH gesamt'!M695</f>
        <v>2</v>
      </c>
      <c r="H693" s="1">
        <f>'D gesamt'!N695+'A gesamt'!N695+'CH gesamt'!N695</f>
        <v>1</v>
      </c>
      <c r="I693" s="1">
        <f>'D gesamt'!O695+'A gesamt'!O695+'CH gesamt'!O695</f>
        <v>6</v>
      </c>
      <c r="J693" s="2">
        <f t="shared" si="112"/>
        <v>8.4992697710721696E-6</v>
      </c>
      <c r="K693" s="7">
        <f t="shared" si="120"/>
        <v>0.99693459670256412</v>
      </c>
      <c r="L693" t="s">
        <v>1688</v>
      </c>
      <c r="M693" s="7">
        <f t="shared" si="113"/>
        <v>7.861202606774785E-6</v>
      </c>
      <c r="N693" s="1" t="s">
        <v>789</v>
      </c>
      <c r="O693" s="1" t="s">
        <v>4</v>
      </c>
      <c r="P693" s="7" t="e">
        <f t="shared" si="114"/>
        <v>#DIV/0!</v>
      </c>
      <c r="Q693" s="7">
        <f t="shared" si="115"/>
        <v>1</v>
      </c>
      <c r="R693" s="7">
        <f t="shared" si="116"/>
        <v>-1</v>
      </c>
      <c r="S693" s="7" t="e">
        <f t="shared" si="117"/>
        <v>#DIV/0!</v>
      </c>
      <c r="T693" s="7">
        <f t="shared" si="118"/>
        <v>-0.5</v>
      </c>
      <c r="U693" s="2" t="e">
        <f t="shared" si="119"/>
        <v>#DIV/0!</v>
      </c>
    </row>
    <row r="694" spans="1:21" x14ac:dyDescent="0.3">
      <c r="A694" s="1" t="str">
        <f>'D gesamt'!G696</f>
        <v>Institute of Slavic Studies of the Russian Academy of Sciences</v>
      </c>
      <c r="B694" s="1" t="str">
        <f>'D gesamt'!H696</f>
        <v>Closed/Hybrid</v>
      </c>
      <c r="C694" s="1">
        <f>'D gesamt'!I696+'A gesamt'!I696+'CH gesamt'!I696</f>
        <v>1</v>
      </c>
      <c r="D694" s="1">
        <f>'D gesamt'!J696+'A gesamt'!J696+'CH gesamt'!J696</f>
        <v>1</v>
      </c>
      <c r="E694" s="1">
        <f>'D gesamt'!K696+'A gesamt'!K696+'CH gesamt'!K696</f>
        <v>4</v>
      </c>
      <c r="F694" s="1">
        <f>'D gesamt'!L696+'A gesamt'!L696+'CH gesamt'!L696</f>
        <v>0</v>
      </c>
      <c r="G694" s="1">
        <f>'D gesamt'!M696+'A gesamt'!M696+'CH gesamt'!M696</f>
        <v>0</v>
      </c>
      <c r="H694" s="1">
        <f>'D gesamt'!N696+'A gesamt'!N696+'CH gesamt'!N696</f>
        <v>0</v>
      </c>
      <c r="I694" s="1">
        <f>'D gesamt'!O696+'A gesamt'!O696+'CH gesamt'!O696</f>
        <v>6</v>
      </c>
      <c r="J694" s="2">
        <f t="shared" si="112"/>
        <v>8.4992697710721696E-6</v>
      </c>
      <c r="K694" s="7">
        <f t="shared" si="120"/>
        <v>0.99694309597233521</v>
      </c>
      <c r="L694" t="s">
        <v>1688</v>
      </c>
      <c r="M694" s="7">
        <f t="shared" si="113"/>
        <v>0</v>
      </c>
      <c r="N694" s="1" t="s">
        <v>904</v>
      </c>
      <c r="O694" s="1" t="s">
        <v>4</v>
      </c>
      <c r="P694" s="7">
        <f t="shared" si="114"/>
        <v>0</v>
      </c>
      <c r="Q694" s="7">
        <f t="shared" si="115"/>
        <v>3</v>
      </c>
      <c r="R694" s="7">
        <f t="shared" si="116"/>
        <v>-1</v>
      </c>
      <c r="S694" s="7" t="e">
        <f t="shared" si="117"/>
        <v>#DIV/0!</v>
      </c>
      <c r="T694" s="7" t="e">
        <f t="shared" si="118"/>
        <v>#DIV/0!</v>
      </c>
      <c r="U694" s="2" t="e">
        <f t="shared" si="119"/>
        <v>#DIV/0!</v>
      </c>
    </row>
    <row r="695" spans="1:21" x14ac:dyDescent="0.3">
      <c r="A695" s="1" t="str">
        <f>'D gesamt'!G697</f>
        <v>The Korean Society of Cardiology</v>
      </c>
      <c r="B695" s="1" t="str">
        <f>'D gesamt'!H697</f>
        <v>Closed/Hybrid</v>
      </c>
      <c r="C695" s="1">
        <f>'D gesamt'!I697+'A gesamt'!I697+'CH gesamt'!I697</f>
        <v>0</v>
      </c>
      <c r="D695" s="1">
        <f>'D gesamt'!J697+'A gesamt'!J697+'CH gesamt'!J697</f>
        <v>1</v>
      </c>
      <c r="E695" s="1">
        <f>'D gesamt'!K697+'A gesamt'!K697+'CH gesamt'!K697</f>
        <v>2</v>
      </c>
      <c r="F695" s="1">
        <f>'D gesamt'!L697+'A gesamt'!L697+'CH gesamt'!L697</f>
        <v>2</v>
      </c>
      <c r="G695" s="1">
        <f>'D gesamt'!M697+'A gesamt'!M697+'CH gesamt'!M697</f>
        <v>1</v>
      </c>
      <c r="H695" s="1">
        <f>'D gesamt'!N697+'A gesamt'!N697+'CH gesamt'!N697</f>
        <v>0</v>
      </c>
      <c r="I695" s="1">
        <f>'D gesamt'!O697+'A gesamt'!O697+'CH gesamt'!O697</f>
        <v>6</v>
      </c>
      <c r="J695" s="2">
        <f t="shared" si="112"/>
        <v>8.4992697710721696E-6</v>
      </c>
      <c r="K695" s="7">
        <f t="shared" si="120"/>
        <v>0.9969515952421063</v>
      </c>
      <c r="L695" t="s">
        <v>1688</v>
      </c>
      <c r="M695" s="7">
        <f t="shared" si="113"/>
        <v>0</v>
      </c>
      <c r="N695" s="1" t="s">
        <v>911</v>
      </c>
      <c r="O695" s="1" t="s">
        <v>4</v>
      </c>
      <c r="P695" s="7" t="e">
        <f t="shared" si="114"/>
        <v>#DIV/0!</v>
      </c>
      <c r="Q695" s="7">
        <f t="shared" si="115"/>
        <v>1</v>
      </c>
      <c r="R695" s="7">
        <f t="shared" si="116"/>
        <v>0</v>
      </c>
      <c r="S695" s="7">
        <f t="shared" si="117"/>
        <v>-0.5</v>
      </c>
      <c r="T695" s="7">
        <f t="shared" si="118"/>
        <v>-1</v>
      </c>
      <c r="U695" s="2" t="e">
        <f t="shared" si="119"/>
        <v>#DIV/0!</v>
      </c>
    </row>
    <row r="696" spans="1:21" x14ac:dyDescent="0.3">
      <c r="A696" s="1" t="str">
        <f>'D gesamt'!G698</f>
        <v>National Institute of Public Health</v>
      </c>
      <c r="B696" s="1" t="str">
        <f>'D gesamt'!H698</f>
        <v>Closed/Hybrid</v>
      </c>
      <c r="C696" s="1">
        <f>'D gesamt'!I698+'A gesamt'!I698+'CH gesamt'!I698</f>
        <v>0</v>
      </c>
      <c r="D696" s="1">
        <f>'D gesamt'!J698+'A gesamt'!J698+'CH gesamt'!J698</f>
        <v>1</v>
      </c>
      <c r="E696" s="1">
        <f>'D gesamt'!K698+'A gesamt'!K698+'CH gesamt'!K698</f>
        <v>0</v>
      </c>
      <c r="F696" s="1">
        <f>'D gesamt'!L698+'A gesamt'!L698+'CH gesamt'!L698</f>
        <v>1</v>
      </c>
      <c r="G696" s="1">
        <f>'D gesamt'!M698+'A gesamt'!M698+'CH gesamt'!M698</f>
        <v>2</v>
      </c>
      <c r="H696" s="1">
        <f>'D gesamt'!N698+'A gesamt'!N698+'CH gesamt'!N698</f>
        <v>2</v>
      </c>
      <c r="I696" s="1">
        <f>'D gesamt'!O698+'A gesamt'!O698+'CH gesamt'!O698</f>
        <v>6</v>
      </c>
      <c r="J696" s="2">
        <f t="shared" si="112"/>
        <v>8.4992697710721696E-6</v>
      </c>
      <c r="K696" s="7">
        <f t="shared" si="120"/>
        <v>0.99696009451187739</v>
      </c>
      <c r="L696" t="s">
        <v>1688</v>
      </c>
      <c r="M696" s="7">
        <f t="shared" si="113"/>
        <v>1.572240521354957E-5</v>
      </c>
      <c r="N696" s="1" t="s">
        <v>590</v>
      </c>
      <c r="O696" s="1" t="s">
        <v>4</v>
      </c>
      <c r="P696" s="7" t="e">
        <f t="shared" si="114"/>
        <v>#DIV/0!</v>
      </c>
      <c r="Q696" s="7">
        <f t="shared" si="115"/>
        <v>-1</v>
      </c>
      <c r="R696" s="7" t="e">
        <f t="shared" si="116"/>
        <v>#DIV/0!</v>
      </c>
      <c r="S696" s="7">
        <f t="shared" si="117"/>
        <v>1</v>
      </c>
      <c r="T696" s="7">
        <f t="shared" si="118"/>
        <v>0</v>
      </c>
      <c r="U696" s="2" t="e">
        <f t="shared" si="119"/>
        <v>#DIV/0!</v>
      </c>
    </row>
    <row r="697" spans="1:21" x14ac:dyDescent="0.3">
      <c r="A697" s="1" t="str">
        <f>'D gesamt'!G699</f>
        <v>Universidad Nacional de La Plata</v>
      </c>
      <c r="B697" s="1" t="str">
        <f>'D gesamt'!H699</f>
        <v>Closed/Hybrid</v>
      </c>
      <c r="C697" s="1">
        <f>'D gesamt'!I699+'A gesamt'!I699+'CH gesamt'!I699</f>
        <v>0</v>
      </c>
      <c r="D697" s="1">
        <f>'D gesamt'!J699+'A gesamt'!J699+'CH gesamt'!J699</f>
        <v>0</v>
      </c>
      <c r="E697" s="1">
        <f>'D gesamt'!K699+'A gesamt'!K699+'CH gesamt'!K699</f>
        <v>0</v>
      </c>
      <c r="F697" s="1">
        <f>'D gesamt'!L699+'A gesamt'!L699+'CH gesamt'!L699</f>
        <v>2</v>
      </c>
      <c r="G697" s="1">
        <f>'D gesamt'!M699+'A gesamt'!M699+'CH gesamt'!M699</f>
        <v>1</v>
      </c>
      <c r="H697" s="1">
        <f>'D gesamt'!N699+'A gesamt'!N699+'CH gesamt'!N699</f>
        <v>3</v>
      </c>
      <c r="I697" s="1">
        <f>'D gesamt'!O699+'A gesamt'!O699+'CH gesamt'!O699</f>
        <v>6</v>
      </c>
      <c r="J697" s="2">
        <f t="shared" si="112"/>
        <v>8.4992697710721696E-6</v>
      </c>
      <c r="K697" s="7">
        <f t="shared" si="120"/>
        <v>0.99696859378164848</v>
      </c>
      <c r="L697" t="s">
        <v>1688</v>
      </c>
      <c r="M697" s="7">
        <f t="shared" si="113"/>
        <v>2.3583607820324353E-5</v>
      </c>
      <c r="N697" s="1" t="s">
        <v>505</v>
      </c>
      <c r="O697" s="1" t="s">
        <v>4</v>
      </c>
      <c r="P697" s="7" t="e">
        <f t="shared" si="114"/>
        <v>#DIV/0!</v>
      </c>
      <c r="Q697" s="7" t="e">
        <f t="shared" si="115"/>
        <v>#DIV/0!</v>
      </c>
      <c r="R697" s="7" t="e">
        <f t="shared" si="116"/>
        <v>#DIV/0!</v>
      </c>
      <c r="S697" s="7">
        <f t="shared" si="117"/>
        <v>-0.5</v>
      </c>
      <c r="T697" s="7">
        <f t="shared" si="118"/>
        <v>2</v>
      </c>
      <c r="U697" s="2" t="e">
        <f t="shared" si="119"/>
        <v>#DIV/0!</v>
      </c>
    </row>
    <row r="698" spans="1:21" x14ac:dyDescent="0.3">
      <c r="A698" s="1" t="str">
        <f>'D gesamt'!G700</f>
        <v>Medical Communications Sp. z.o.o.</v>
      </c>
      <c r="B698" s="1" t="str">
        <f>'D gesamt'!H700</f>
        <v>Closed/Hybrid</v>
      </c>
      <c r="C698" s="1">
        <f>'D gesamt'!I700+'A gesamt'!I700+'CH gesamt'!I700</f>
        <v>2</v>
      </c>
      <c r="D698" s="1">
        <f>'D gesamt'!J700+'A gesamt'!J700+'CH gesamt'!J700</f>
        <v>1</v>
      </c>
      <c r="E698" s="1">
        <f>'D gesamt'!K700+'A gesamt'!K700+'CH gesamt'!K700</f>
        <v>0</v>
      </c>
      <c r="F698" s="1">
        <f>'D gesamt'!L700+'A gesamt'!L700+'CH gesamt'!L700</f>
        <v>1</v>
      </c>
      <c r="G698" s="1">
        <f>'D gesamt'!M700+'A gesamt'!M700+'CH gesamt'!M700</f>
        <v>1</v>
      </c>
      <c r="H698" s="1">
        <f>'D gesamt'!N700+'A gesamt'!N700+'CH gesamt'!N700</f>
        <v>1</v>
      </c>
      <c r="I698" s="1">
        <f>'D gesamt'!O700+'A gesamt'!O700+'CH gesamt'!O700</f>
        <v>6</v>
      </c>
      <c r="J698" s="2">
        <f t="shared" si="112"/>
        <v>8.4992697710721696E-6</v>
      </c>
      <c r="K698" s="7">
        <f t="shared" si="120"/>
        <v>0.99697709305141957</v>
      </c>
      <c r="L698" t="s">
        <v>1688</v>
      </c>
      <c r="M698" s="7">
        <f t="shared" si="113"/>
        <v>7.861202606774785E-6</v>
      </c>
      <c r="N698" s="1" t="s">
        <v>575</v>
      </c>
      <c r="O698" s="1" t="s">
        <v>4</v>
      </c>
      <c r="P698" s="7">
        <f t="shared" si="114"/>
        <v>-0.5</v>
      </c>
      <c r="Q698" s="7">
        <f t="shared" si="115"/>
        <v>-1</v>
      </c>
      <c r="R698" s="7" t="e">
        <f t="shared" si="116"/>
        <v>#DIV/0!</v>
      </c>
      <c r="S698" s="7">
        <f t="shared" si="117"/>
        <v>0</v>
      </c>
      <c r="T698" s="7">
        <f t="shared" si="118"/>
        <v>0</v>
      </c>
      <c r="U698" s="2" t="e">
        <f t="shared" si="119"/>
        <v>#DIV/0!</v>
      </c>
    </row>
    <row r="699" spans="1:21" x14ac:dyDescent="0.3">
      <c r="A699" s="1" t="str">
        <f>'D gesamt'!G701</f>
        <v>Institutul de Chimie Macromoleculara Petru Poni</v>
      </c>
      <c r="B699" s="1" t="str">
        <f>'D gesamt'!H701</f>
        <v>Closed/Hybrid</v>
      </c>
      <c r="C699" s="1">
        <f>'D gesamt'!I701+'A gesamt'!I701+'CH gesamt'!I701</f>
        <v>0</v>
      </c>
      <c r="D699" s="1">
        <f>'D gesamt'!J701+'A gesamt'!J701+'CH gesamt'!J701</f>
        <v>0</v>
      </c>
      <c r="E699" s="1">
        <f>'D gesamt'!K701+'A gesamt'!K701+'CH gesamt'!K701</f>
        <v>0</v>
      </c>
      <c r="F699" s="1">
        <f>'D gesamt'!L701+'A gesamt'!L701+'CH gesamt'!L701</f>
        <v>0</v>
      </c>
      <c r="G699" s="1">
        <f>'D gesamt'!M701+'A gesamt'!M701+'CH gesamt'!M701</f>
        <v>3</v>
      </c>
      <c r="H699" s="1">
        <f>'D gesamt'!N701+'A gesamt'!N701+'CH gesamt'!N701</f>
        <v>3</v>
      </c>
      <c r="I699" s="1">
        <f>'D gesamt'!O701+'A gesamt'!O701+'CH gesamt'!O701</f>
        <v>6</v>
      </c>
      <c r="J699" s="2">
        <f t="shared" si="112"/>
        <v>8.4992697710721696E-6</v>
      </c>
      <c r="K699" s="7">
        <f t="shared" si="120"/>
        <v>0.99698559232119066</v>
      </c>
      <c r="L699" t="s">
        <v>1688</v>
      </c>
      <c r="M699" s="7">
        <f t="shared" si="113"/>
        <v>2.3583607820324353E-5</v>
      </c>
      <c r="N699" s="1" t="s">
        <v>346</v>
      </c>
      <c r="O699" s="1" t="s">
        <v>4</v>
      </c>
      <c r="P699" s="7" t="e">
        <f t="shared" si="114"/>
        <v>#DIV/0!</v>
      </c>
      <c r="Q699" s="7" t="e">
        <f t="shared" si="115"/>
        <v>#DIV/0!</v>
      </c>
      <c r="R699" s="7" t="e">
        <f t="shared" si="116"/>
        <v>#DIV/0!</v>
      </c>
      <c r="S699" s="7" t="e">
        <f t="shared" si="117"/>
        <v>#DIV/0!</v>
      </c>
      <c r="T699" s="7">
        <f t="shared" si="118"/>
        <v>0</v>
      </c>
      <c r="U699" s="2" t="e">
        <f t="shared" si="119"/>
        <v>#DIV/0!</v>
      </c>
    </row>
    <row r="700" spans="1:21" x14ac:dyDescent="0.3">
      <c r="A700" s="1" t="str">
        <f>'D gesamt'!G702</f>
        <v>University of Minnesota Press</v>
      </c>
      <c r="B700" s="1" t="str">
        <f>'D gesamt'!H702</f>
        <v>Closed/Hybrid</v>
      </c>
      <c r="C700" s="1">
        <f>'D gesamt'!I702+'A gesamt'!I702+'CH gesamt'!I702</f>
        <v>0</v>
      </c>
      <c r="D700" s="1">
        <f>'D gesamt'!J702+'A gesamt'!J702+'CH gesamt'!J702</f>
        <v>0</v>
      </c>
      <c r="E700" s="1">
        <f>'D gesamt'!K702+'A gesamt'!K702+'CH gesamt'!K702</f>
        <v>0</v>
      </c>
      <c r="F700" s="1">
        <f>'D gesamt'!L702+'A gesamt'!L702+'CH gesamt'!L702</f>
        <v>4</v>
      </c>
      <c r="G700" s="1">
        <f>'D gesamt'!M702+'A gesamt'!M702+'CH gesamt'!M702</f>
        <v>2</v>
      </c>
      <c r="H700" s="1">
        <f>'D gesamt'!N702+'A gesamt'!N702+'CH gesamt'!N702</f>
        <v>0</v>
      </c>
      <c r="I700" s="1">
        <f>'D gesamt'!O702+'A gesamt'!O702+'CH gesamt'!O702</f>
        <v>6</v>
      </c>
      <c r="J700" s="2">
        <f t="shared" si="112"/>
        <v>8.4992697710721696E-6</v>
      </c>
      <c r="K700" s="7">
        <f t="shared" si="120"/>
        <v>0.99699409159096175</v>
      </c>
      <c r="L700" t="s">
        <v>1688</v>
      </c>
      <c r="M700" s="7">
        <f t="shared" si="113"/>
        <v>0</v>
      </c>
      <c r="N700" s="1" t="s">
        <v>329</v>
      </c>
      <c r="O700" s="1" t="s">
        <v>4</v>
      </c>
      <c r="P700" s="7" t="e">
        <f t="shared" si="114"/>
        <v>#DIV/0!</v>
      </c>
      <c r="Q700" s="7" t="e">
        <f t="shared" si="115"/>
        <v>#DIV/0!</v>
      </c>
      <c r="R700" s="7" t="e">
        <f t="shared" si="116"/>
        <v>#DIV/0!</v>
      </c>
      <c r="S700" s="7">
        <f t="shared" si="117"/>
        <v>-0.5</v>
      </c>
      <c r="T700" s="7">
        <f t="shared" si="118"/>
        <v>-1</v>
      </c>
      <c r="U700" s="2" t="e">
        <f t="shared" si="119"/>
        <v>#DIV/0!</v>
      </c>
    </row>
    <row r="701" spans="1:21" x14ac:dyDescent="0.3">
      <c r="A701" s="1" t="str">
        <f>'D gesamt'!G703</f>
        <v>The Centre for Philosophical Research</v>
      </c>
      <c r="B701" s="1" t="str">
        <f>'D gesamt'!H703</f>
        <v>Closed/Hybrid</v>
      </c>
      <c r="C701" s="1">
        <f>'D gesamt'!I703+'A gesamt'!I703+'CH gesamt'!I703</f>
        <v>0</v>
      </c>
      <c r="D701" s="1">
        <f>'D gesamt'!J703+'A gesamt'!J703+'CH gesamt'!J703</f>
        <v>0</v>
      </c>
      <c r="E701" s="1">
        <f>'D gesamt'!K703+'A gesamt'!K703+'CH gesamt'!K703</f>
        <v>2</v>
      </c>
      <c r="F701" s="1">
        <f>'D gesamt'!L703+'A gesamt'!L703+'CH gesamt'!L703</f>
        <v>0</v>
      </c>
      <c r="G701" s="1">
        <f>'D gesamt'!M703+'A gesamt'!M703+'CH gesamt'!M703</f>
        <v>2</v>
      </c>
      <c r="H701" s="1">
        <f>'D gesamt'!N703+'A gesamt'!N703+'CH gesamt'!N703</f>
        <v>2</v>
      </c>
      <c r="I701" s="1">
        <f>'D gesamt'!O703+'A gesamt'!O703+'CH gesamt'!O703</f>
        <v>6</v>
      </c>
      <c r="J701" s="2">
        <f t="shared" si="112"/>
        <v>8.4992697710721696E-6</v>
      </c>
      <c r="K701" s="7">
        <f t="shared" si="120"/>
        <v>0.99700259086073284</v>
      </c>
      <c r="L701" t="s">
        <v>1688</v>
      </c>
      <c r="M701" s="7">
        <f t="shared" si="113"/>
        <v>1.572240521354957E-5</v>
      </c>
      <c r="N701" s="1" t="s">
        <v>926</v>
      </c>
      <c r="O701" s="1" t="s">
        <v>4</v>
      </c>
      <c r="P701" s="7" t="e">
        <f t="shared" si="114"/>
        <v>#DIV/0!</v>
      </c>
      <c r="Q701" s="7" t="e">
        <f t="shared" si="115"/>
        <v>#DIV/0!</v>
      </c>
      <c r="R701" s="7">
        <f t="shared" si="116"/>
        <v>-1</v>
      </c>
      <c r="S701" s="7" t="e">
        <f t="shared" si="117"/>
        <v>#DIV/0!</v>
      </c>
      <c r="T701" s="7">
        <f t="shared" si="118"/>
        <v>0</v>
      </c>
      <c r="U701" s="2" t="e">
        <f t="shared" si="119"/>
        <v>#DIV/0!</v>
      </c>
    </row>
    <row r="702" spans="1:21" x14ac:dyDescent="0.3">
      <c r="A702" s="1" t="str">
        <f>'D gesamt'!G704</f>
        <v>Association for Learning Technology</v>
      </c>
      <c r="B702" s="1" t="str">
        <f>'D gesamt'!H704</f>
        <v>Closed/Hybrid</v>
      </c>
      <c r="C702" s="1">
        <f>'D gesamt'!I704+'A gesamt'!I704+'CH gesamt'!I704</f>
        <v>1</v>
      </c>
      <c r="D702" s="1">
        <f>'D gesamt'!J704+'A gesamt'!J704+'CH gesamt'!J704</f>
        <v>0</v>
      </c>
      <c r="E702" s="1">
        <f>'D gesamt'!K704+'A gesamt'!K704+'CH gesamt'!K704</f>
        <v>0</v>
      </c>
      <c r="F702" s="1">
        <f>'D gesamt'!L704+'A gesamt'!L704+'CH gesamt'!L704</f>
        <v>1</v>
      </c>
      <c r="G702" s="1">
        <f>'D gesamt'!M704+'A gesamt'!M704+'CH gesamt'!M704</f>
        <v>1</v>
      </c>
      <c r="H702" s="1">
        <f>'D gesamt'!N704+'A gesamt'!N704+'CH gesamt'!N704</f>
        <v>3</v>
      </c>
      <c r="I702" s="1">
        <f>'D gesamt'!O704+'A gesamt'!O704+'CH gesamt'!O704</f>
        <v>6</v>
      </c>
      <c r="J702" s="2">
        <f t="shared" si="112"/>
        <v>8.4992697710721696E-6</v>
      </c>
      <c r="K702" s="7">
        <f t="shared" si="120"/>
        <v>0.99701109013050393</v>
      </c>
      <c r="L702" t="s">
        <v>1688</v>
      </c>
      <c r="M702" s="7">
        <f t="shared" si="113"/>
        <v>2.3583607820324353E-5</v>
      </c>
      <c r="N702" s="1" t="s">
        <v>877</v>
      </c>
      <c r="O702" s="1" t="s">
        <v>4</v>
      </c>
      <c r="P702" s="7">
        <f t="shared" si="114"/>
        <v>-1</v>
      </c>
      <c r="Q702" s="7" t="e">
        <f t="shared" si="115"/>
        <v>#DIV/0!</v>
      </c>
      <c r="R702" s="7" t="e">
        <f t="shared" si="116"/>
        <v>#DIV/0!</v>
      </c>
      <c r="S702" s="7">
        <f t="shared" si="117"/>
        <v>0</v>
      </c>
      <c r="T702" s="7">
        <f t="shared" si="118"/>
        <v>2</v>
      </c>
      <c r="U702" s="2" t="e">
        <f t="shared" si="119"/>
        <v>#DIV/0!</v>
      </c>
    </row>
    <row r="703" spans="1:21" x14ac:dyDescent="0.3">
      <c r="A703" s="1" t="str">
        <f>'D gesamt'!G705</f>
        <v>Netherlands Ornithologists' Union</v>
      </c>
      <c r="B703" s="1" t="str">
        <f>'D gesamt'!H705</f>
        <v>Closed/Hybrid</v>
      </c>
      <c r="C703" s="1">
        <f>'D gesamt'!I705+'A gesamt'!I705+'CH gesamt'!I705</f>
        <v>0</v>
      </c>
      <c r="D703" s="1">
        <f>'D gesamt'!J705+'A gesamt'!J705+'CH gesamt'!J705</f>
        <v>1</v>
      </c>
      <c r="E703" s="1">
        <f>'D gesamt'!K705+'A gesamt'!K705+'CH gesamt'!K705</f>
        <v>0</v>
      </c>
      <c r="F703" s="1">
        <f>'D gesamt'!L705+'A gesamt'!L705+'CH gesamt'!L705</f>
        <v>3</v>
      </c>
      <c r="G703" s="1">
        <f>'D gesamt'!M705+'A gesamt'!M705+'CH gesamt'!M705</f>
        <v>0</v>
      </c>
      <c r="H703" s="1">
        <f>'D gesamt'!N705+'A gesamt'!N705+'CH gesamt'!N705</f>
        <v>3</v>
      </c>
      <c r="I703" s="1">
        <f>'D gesamt'!O705+'A gesamt'!O705+'CH gesamt'!O705</f>
        <v>7</v>
      </c>
      <c r="J703" s="2">
        <f t="shared" si="112"/>
        <v>9.9158147329175303E-6</v>
      </c>
      <c r="K703" s="7">
        <f t="shared" si="120"/>
        <v>0.99702100594523679</v>
      </c>
      <c r="L703" t="s">
        <v>1688</v>
      </c>
      <c r="M703" s="7">
        <f t="shared" si="113"/>
        <v>2.3583607820324353E-5</v>
      </c>
      <c r="N703" s="1" t="s">
        <v>857</v>
      </c>
      <c r="O703" s="1" t="s">
        <v>4</v>
      </c>
      <c r="P703" s="7" t="e">
        <f t="shared" si="114"/>
        <v>#DIV/0!</v>
      </c>
      <c r="Q703" s="7">
        <f t="shared" si="115"/>
        <v>-1</v>
      </c>
      <c r="R703" s="7" t="e">
        <f t="shared" si="116"/>
        <v>#DIV/0!</v>
      </c>
      <c r="S703" s="7">
        <f t="shared" si="117"/>
        <v>-1</v>
      </c>
      <c r="T703" s="7" t="e">
        <f t="shared" si="118"/>
        <v>#DIV/0!</v>
      </c>
      <c r="U703" s="2" t="e">
        <f t="shared" si="119"/>
        <v>#DIV/0!</v>
      </c>
    </row>
    <row r="704" spans="1:21" x14ac:dyDescent="0.3">
      <c r="A704" s="1" t="str">
        <f>'D gesamt'!G706</f>
        <v>Japanese Society for Magnetic Resonance in Medicine</v>
      </c>
      <c r="B704" s="1" t="str">
        <f>'D gesamt'!H706</f>
        <v>Closed/Hybrid</v>
      </c>
      <c r="C704" s="1">
        <f>'D gesamt'!I706+'A gesamt'!I706+'CH gesamt'!I706</f>
        <v>0</v>
      </c>
      <c r="D704" s="1">
        <f>'D gesamt'!J706+'A gesamt'!J706+'CH gesamt'!J706</f>
        <v>1</v>
      </c>
      <c r="E704" s="1">
        <f>'D gesamt'!K706+'A gesamt'!K706+'CH gesamt'!K706</f>
        <v>1</v>
      </c>
      <c r="F704" s="1">
        <f>'D gesamt'!L706+'A gesamt'!L706+'CH gesamt'!L706</f>
        <v>2</v>
      </c>
      <c r="G704" s="1">
        <f>'D gesamt'!M706+'A gesamt'!M706+'CH gesamt'!M706</f>
        <v>2</v>
      </c>
      <c r="H704" s="1">
        <f>'D gesamt'!N706+'A gesamt'!N706+'CH gesamt'!N706</f>
        <v>1</v>
      </c>
      <c r="I704" s="1">
        <f>'D gesamt'!O706+'A gesamt'!O706+'CH gesamt'!O706</f>
        <v>7</v>
      </c>
      <c r="J704" s="2">
        <f t="shared" si="112"/>
        <v>9.9158147329175303E-6</v>
      </c>
      <c r="K704" s="7">
        <f t="shared" si="120"/>
        <v>0.99703092175996966</v>
      </c>
      <c r="L704" t="s">
        <v>1688</v>
      </c>
      <c r="M704" s="7">
        <f t="shared" si="113"/>
        <v>7.861202606774785E-6</v>
      </c>
      <c r="N704" s="1" t="s">
        <v>694</v>
      </c>
      <c r="O704" s="1" t="s">
        <v>4</v>
      </c>
      <c r="P704" s="7" t="e">
        <f t="shared" si="114"/>
        <v>#DIV/0!</v>
      </c>
      <c r="Q704" s="7">
        <f t="shared" si="115"/>
        <v>0</v>
      </c>
      <c r="R704" s="7">
        <f t="shared" si="116"/>
        <v>1</v>
      </c>
      <c r="S704" s="7">
        <f t="shared" si="117"/>
        <v>0</v>
      </c>
      <c r="T704" s="7">
        <f t="shared" si="118"/>
        <v>-0.5</v>
      </c>
      <c r="U704" s="2" t="e">
        <f t="shared" si="119"/>
        <v>#DIV/0!</v>
      </c>
    </row>
    <row r="705" spans="1:21" x14ac:dyDescent="0.3">
      <c r="A705" s="1" t="str">
        <f>'D gesamt'!G707</f>
        <v>Universidade Catolica Portuguesa</v>
      </c>
      <c r="B705" s="1" t="str">
        <f>'D gesamt'!H707</f>
        <v>Closed/Hybrid</v>
      </c>
      <c r="C705" s="1">
        <f>'D gesamt'!I707+'A gesamt'!I707+'CH gesamt'!I707</f>
        <v>0</v>
      </c>
      <c r="D705" s="1">
        <f>'D gesamt'!J707+'A gesamt'!J707+'CH gesamt'!J707</f>
        <v>2</v>
      </c>
      <c r="E705" s="1">
        <f>'D gesamt'!K707+'A gesamt'!K707+'CH gesamt'!K707</f>
        <v>2</v>
      </c>
      <c r="F705" s="1">
        <f>'D gesamt'!L707+'A gesamt'!L707+'CH gesamt'!L707</f>
        <v>2</v>
      </c>
      <c r="G705" s="1">
        <f>'D gesamt'!M707+'A gesamt'!M707+'CH gesamt'!M707</f>
        <v>0</v>
      </c>
      <c r="H705" s="1">
        <f>'D gesamt'!N707+'A gesamt'!N707+'CH gesamt'!N707</f>
        <v>0</v>
      </c>
      <c r="I705" s="1">
        <f>'D gesamt'!O707+'A gesamt'!O707+'CH gesamt'!O707</f>
        <v>6</v>
      </c>
      <c r="J705" s="2">
        <f t="shared" si="112"/>
        <v>8.4992697710721696E-6</v>
      </c>
      <c r="K705" s="7">
        <f t="shared" si="120"/>
        <v>0.99703942102974075</v>
      </c>
      <c r="L705" t="s">
        <v>1688</v>
      </c>
      <c r="M705" s="7">
        <f t="shared" si="113"/>
        <v>0</v>
      </c>
      <c r="N705" s="1" t="s">
        <v>1002</v>
      </c>
      <c r="O705" s="1" t="s">
        <v>4</v>
      </c>
      <c r="P705" s="7" t="e">
        <f t="shared" si="114"/>
        <v>#DIV/0!</v>
      </c>
      <c r="Q705" s="7">
        <f t="shared" si="115"/>
        <v>0</v>
      </c>
      <c r="R705" s="7">
        <f t="shared" si="116"/>
        <v>0</v>
      </c>
      <c r="S705" s="7">
        <f t="shared" si="117"/>
        <v>-1</v>
      </c>
      <c r="T705" s="7" t="e">
        <f t="shared" si="118"/>
        <v>#DIV/0!</v>
      </c>
      <c r="U705" s="2" t="e">
        <f t="shared" si="119"/>
        <v>#DIV/0!</v>
      </c>
    </row>
    <row r="706" spans="1:21" x14ac:dyDescent="0.3">
      <c r="A706" s="1" t="str">
        <f>'D gesamt'!G708</f>
        <v>Facultad Latinoamericana de Ciencias Sociales, Ecuador (FLACSO)</v>
      </c>
      <c r="B706" s="1" t="str">
        <f>'D gesamt'!H708</f>
        <v>Closed/Hybrid</v>
      </c>
      <c r="C706" s="1">
        <f>'D gesamt'!I708+'A gesamt'!I708+'CH gesamt'!I708</f>
        <v>0</v>
      </c>
      <c r="D706" s="1">
        <f>'D gesamt'!J708+'A gesamt'!J708+'CH gesamt'!J708</f>
        <v>5</v>
      </c>
      <c r="E706" s="1">
        <f>'D gesamt'!K708+'A gesamt'!K708+'CH gesamt'!K708</f>
        <v>0</v>
      </c>
      <c r="F706" s="1">
        <f>'D gesamt'!L708+'A gesamt'!L708+'CH gesamt'!L708</f>
        <v>1</v>
      </c>
      <c r="G706" s="1">
        <f>'D gesamt'!M708+'A gesamt'!M708+'CH gesamt'!M708</f>
        <v>0</v>
      </c>
      <c r="H706" s="1">
        <f>'D gesamt'!N708+'A gesamt'!N708+'CH gesamt'!N708</f>
        <v>0</v>
      </c>
      <c r="I706" s="1">
        <f>'D gesamt'!O708+'A gesamt'!O708+'CH gesamt'!O708</f>
        <v>6</v>
      </c>
      <c r="J706" s="2">
        <f t="shared" si="112"/>
        <v>8.4992697710721696E-6</v>
      </c>
      <c r="K706" s="7">
        <f t="shared" si="120"/>
        <v>0.99704792029951184</v>
      </c>
      <c r="L706" t="s">
        <v>1688</v>
      </c>
      <c r="M706" s="7">
        <f t="shared" si="113"/>
        <v>0</v>
      </c>
      <c r="N706" s="1" t="s">
        <v>887</v>
      </c>
      <c r="O706" s="1" t="s">
        <v>4</v>
      </c>
      <c r="P706" s="7" t="e">
        <f t="shared" si="114"/>
        <v>#DIV/0!</v>
      </c>
      <c r="Q706" s="7">
        <f t="shared" si="115"/>
        <v>-1</v>
      </c>
      <c r="R706" s="7" t="e">
        <f t="shared" si="116"/>
        <v>#DIV/0!</v>
      </c>
      <c r="S706" s="7">
        <f t="shared" si="117"/>
        <v>-1</v>
      </c>
      <c r="T706" s="7" t="e">
        <f t="shared" si="118"/>
        <v>#DIV/0!</v>
      </c>
      <c r="U706" s="2" t="e">
        <f t="shared" si="119"/>
        <v>#DIV/0!</v>
      </c>
    </row>
    <row r="707" spans="1:21" x14ac:dyDescent="0.3">
      <c r="A707" s="1" t="str">
        <f>'D gesamt'!G709</f>
        <v>Pacific Science</v>
      </c>
      <c r="B707" s="1" t="str">
        <f>'D gesamt'!H709</f>
        <v>Closed/Hybrid</v>
      </c>
      <c r="C707" s="1">
        <f>'D gesamt'!I709+'A gesamt'!I709+'CH gesamt'!I709</f>
        <v>3</v>
      </c>
      <c r="D707" s="1">
        <f>'D gesamt'!J709+'A gesamt'!J709+'CH gesamt'!J709</f>
        <v>0</v>
      </c>
      <c r="E707" s="1">
        <f>'D gesamt'!K709+'A gesamt'!K709+'CH gesamt'!K709</f>
        <v>1</v>
      </c>
      <c r="F707" s="1">
        <f>'D gesamt'!L709+'A gesamt'!L709+'CH gesamt'!L709</f>
        <v>0</v>
      </c>
      <c r="G707" s="1">
        <f>'D gesamt'!M709+'A gesamt'!M709+'CH gesamt'!M709</f>
        <v>2</v>
      </c>
      <c r="H707" s="1">
        <f>'D gesamt'!N709+'A gesamt'!N709+'CH gesamt'!N709</f>
        <v>0</v>
      </c>
      <c r="I707" s="1">
        <f>'D gesamt'!O709+'A gesamt'!O709+'CH gesamt'!O709</f>
        <v>6</v>
      </c>
      <c r="J707" s="2">
        <f t="shared" ref="J707:J770" si="121">I707/I$1</f>
        <v>8.4992697710721696E-6</v>
      </c>
      <c r="K707" s="7">
        <f t="shared" si="120"/>
        <v>0.99705641956928293</v>
      </c>
      <c r="L707" t="s">
        <v>1688</v>
      </c>
      <c r="M707" s="7">
        <f t="shared" si="113"/>
        <v>0</v>
      </c>
      <c r="N707" s="1" t="s">
        <v>576</v>
      </c>
      <c r="O707" s="1" t="s">
        <v>4</v>
      </c>
      <c r="P707" s="7">
        <f t="shared" si="114"/>
        <v>-1</v>
      </c>
      <c r="Q707" s="7" t="e">
        <f t="shared" si="115"/>
        <v>#DIV/0!</v>
      </c>
      <c r="R707" s="7">
        <f t="shared" si="116"/>
        <v>-1</v>
      </c>
      <c r="S707" s="7" t="e">
        <f t="shared" si="117"/>
        <v>#DIV/0!</v>
      </c>
      <c r="T707" s="7">
        <f t="shared" si="118"/>
        <v>-1</v>
      </c>
      <c r="U707" s="2" t="e">
        <f t="shared" si="119"/>
        <v>#DIV/0!</v>
      </c>
    </row>
    <row r="708" spans="1:21" x14ac:dyDescent="0.3">
      <c r="A708" s="1" t="str">
        <f>'D gesamt'!G710</f>
        <v>Telos Press</v>
      </c>
      <c r="B708" s="1" t="str">
        <f>'D gesamt'!H710</f>
        <v>Closed/Hybrid</v>
      </c>
      <c r="C708" s="1">
        <f>'D gesamt'!I710+'A gesamt'!I710+'CH gesamt'!I710</f>
        <v>0</v>
      </c>
      <c r="D708" s="1">
        <f>'D gesamt'!J710+'A gesamt'!J710+'CH gesamt'!J710</f>
        <v>0</v>
      </c>
      <c r="E708" s="1">
        <f>'D gesamt'!K710+'A gesamt'!K710+'CH gesamt'!K710</f>
        <v>1</v>
      </c>
      <c r="F708" s="1">
        <f>'D gesamt'!L710+'A gesamt'!L710+'CH gesamt'!L710</f>
        <v>3</v>
      </c>
      <c r="G708" s="1">
        <f>'D gesamt'!M710+'A gesamt'!M710+'CH gesamt'!M710</f>
        <v>2</v>
      </c>
      <c r="H708" s="1">
        <f>'D gesamt'!N710+'A gesamt'!N710+'CH gesamt'!N710</f>
        <v>0</v>
      </c>
      <c r="I708" s="1">
        <f>'D gesamt'!O710+'A gesamt'!O710+'CH gesamt'!O710</f>
        <v>6</v>
      </c>
      <c r="J708" s="2">
        <f t="shared" si="121"/>
        <v>8.4992697710721696E-6</v>
      </c>
      <c r="K708" s="7">
        <f t="shared" si="120"/>
        <v>0.99706491883905402</v>
      </c>
      <c r="L708" t="s">
        <v>1688</v>
      </c>
      <c r="M708" s="7">
        <f t="shared" ref="M708:M771" si="122">H708/H$1</f>
        <v>0</v>
      </c>
      <c r="N708" s="1" t="s">
        <v>986</v>
      </c>
      <c r="O708" s="1" t="s">
        <v>4</v>
      </c>
      <c r="P708" s="7" t="e">
        <f t="shared" ref="P708:P771" si="123">D708/C708-1</f>
        <v>#DIV/0!</v>
      </c>
      <c r="Q708" s="7" t="e">
        <f t="shared" ref="Q708:Q771" si="124">E708/D708-1</f>
        <v>#DIV/0!</v>
      </c>
      <c r="R708" s="7">
        <f t="shared" ref="R708:R771" si="125">F708/E708-1</f>
        <v>2</v>
      </c>
      <c r="S708" s="7">
        <f t="shared" ref="S708:S771" si="126">G708/F708-1</f>
        <v>-0.33333333333333337</v>
      </c>
      <c r="T708" s="7">
        <f t="shared" ref="T708:T771" si="127">H708/G708-1</f>
        <v>-1</v>
      </c>
      <c r="U708" s="2" t="e">
        <f t="shared" ref="U708:U771" si="128">POWER((1+P708)*(1+Q708)*(1+R708)*(1+S708)*(1+T708),1/5)-1</f>
        <v>#DIV/0!</v>
      </c>
    </row>
    <row r="709" spans="1:21" x14ac:dyDescent="0.3">
      <c r="A709" s="1" t="str">
        <f>'D gesamt'!G711</f>
        <v>Verein philosophie.ch</v>
      </c>
      <c r="B709" s="1" t="str">
        <f>'D gesamt'!H711</f>
        <v>Closed/Hybrid</v>
      </c>
      <c r="C709" s="1">
        <f>'D gesamt'!I711+'A gesamt'!I711+'CH gesamt'!I711</f>
        <v>1</v>
      </c>
      <c r="D709" s="1">
        <f>'D gesamt'!J711+'A gesamt'!J711+'CH gesamt'!J711</f>
        <v>0</v>
      </c>
      <c r="E709" s="1">
        <f>'D gesamt'!K711+'A gesamt'!K711+'CH gesamt'!K711</f>
        <v>0</v>
      </c>
      <c r="F709" s="1">
        <f>'D gesamt'!L711+'A gesamt'!L711+'CH gesamt'!L711</f>
        <v>3</v>
      </c>
      <c r="G709" s="1">
        <f>'D gesamt'!M711+'A gesamt'!M711+'CH gesamt'!M711</f>
        <v>3</v>
      </c>
      <c r="H709" s="1">
        <f>'D gesamt'!N711+'A gesamt'!N711+'CH gesamt'!N711</f>
        <v>0</v>
      </c>
      <c r="I709" s="1">
        <f>'D gesamt'!O711+'A gesamt'!O711+'CH gesamt'!O711</f>
        <v>7</v>
      </c>
      <c r="J709" s="2">
        <f t="shared" si="121"/>
        <v>9.9158147329175303E-6</v>
      </c>
      <c r="K709" s="7">
        <f t="shared" ref="K709:K772" si="129">J709+K708</f>
        <v>0.99707483465378688</v>
      </c>
      <c r="L709" t="s">
        <v>1688</v>
      </c>
      <c r="M709" s="7">
        <f t="shared" si="122"/>
        <v>0</v>
      </c>
      <c r="N709" s="1" t="s">
        <v>1232</v>
      </c>
      <c r="O709" s="1" t="s">
        <v>4</v>
      </c>
      <c r="P709" s="7">
        <f t="shared" si="123"/>
        <v>-1</v>
      </c>
      <c r="Q709" s="7" t="e">
        <f t="shared" si="124"/>
        <v>#DIV/0!</v>
      </c>
      <c r="R709" s="7" t="e">
        <f t="shared" si="125"/>
        <v>#DIV/0!</v>
      </c>
      <c r="S709" s="7">
        <f t="shared" si="126"/>
        <v>0</v>
      </c>
      <c r="T709" s="7">
        <f t="shared" si="127"/>
        <v>-1</v>
      </c>
      <c r="U709" s="2" t="e">
        <f t="shared" si="128"/>
        <v>#DIV/0!</v>
      </c>
    </row>
    <row r="710" spans="1:21" x14ac:dyDescent="0.3">
      <c r="A710" s="1" t="str">
        <f>'D gesamt'!G712</f>
        <v>Slovenian Chemical Society</v>
      </c>
      <c r="B710" s="1" t="str">
        <f>'D gesamt'!H712</f>
        <v>Closed/Hybrid</v>
      </c>
      <c r="C710" s="1">
        <f>'D gesamt'!I712+'A gesamt'!I712+'CH gesamt'!I712</f>
        <v>1</v>
      </c>
      <c r="D710" s="1">
        <f>'D gesamt'!J712+'A gesamt'!J712+'CH gesamt'!J712</f>
        <v>3</v>
      </c>
      <c r="E710" s="1">
        <f>'D gesamt'!K712+'A gesamt'!K712+'CH gesamt'!K712</f>
        <v>1</v>
      </c>
      <c r="F710" s="1">
        <f>'D gesamt'!L712+'A gesamt'!L712+'CH gesamt'!L712</f>
        <v>1</v>
      </c>
      <c r="G710" s="1">
        <f>'D gesamt'!M712+'A gesamt'!M712+'CH gesamt'!M712</f>
        <v>0</v>
      </c>
      <c r="H710" s="1">
        <f>'D gesamt'!N712+'A gesamt'!N712+'CH gesamt'!N712</f>
        <v>0</v>
      </c>
      <c r="I710" s="1">
        <f>'D gesamt'!O712+'A gesamt'!O712+'CH gesamt'!O712</f>
        <v>6</v>
      </c>
      <c r="J710" s="2">
        <f t="shared" si="121"/>
        <v>8.4992697710721696E-6</v>
      </c>
      <c r="K710" s="7">
        <f t="shared" si="129"/>
        <v>0.99708333392355797</v>
      </c>
      <c r="L710" t="s">
        <v>1688</v>
      </c>
      <c r="M710" s="7">
        <f t="shared" si="122"/>
        <v>0</v>
      </c>
      <c r="N710" s="1" t="s">
        <v>766</v>
      </c>
      <c r="O710" s="1" t="s">
        <v>4</v>
      </c>
      <c r="P710" s="7">
        <f t="shared" si="123"/>
        <v>2</v>
      </c>
      <c r="Q710" s="7">
        <f t="shared" si="124"/>
        <v>-0.66666666666666674</v>
      </c>
      <c r="R710" s="7">
        <f t="shared" si="125"/>
        <v>0</v>
      </c>
      <c r="S710" s="7">
        <f t="shared" si="126"/>
        <v>-1</v>
      </c>
      <c r="T710" s="7" t="e">
        <f t="shared" si="127"/>
        <v>#DIV/0!</v>
      </c>
      <c r="U710" s="2" t="e">
        <f t="shared" si="128"/>
        <v>#DIV/0!</v>
      </c>
    </row>
    <row r="711" spans="1:21" x14ac:dyDescent="0.3">
      <c r="A711" s="1" t="str">
        <f>'D gesamt'!G713</f>
        <v>Rubber Division, ACS</v>
      </c>
      <c r="B711" s="1" t="str">
        <f>'D gesamt'!H713</f>
        <v>Closed/Hybrid</v>
      </c>
      <c r="C711" s="1">
        <f>'D gesamt'!I713+'A gesamt'!I713+'CH gesamt'!I713</f>
        <v>1</v>
      </c>
      <c r="D711" s="1">
        <f>'D gesamt'!J713+'A gesamt'!J713+'CH gesamt'!J713</f>
        <v>3</v>
      </c>
      <c r="E711" s="1">
        <f>'D gesamt'!K713+'A gesamt'!K713+'CH gesamt'!K713</f>
        <v>1</v>
      </c>
      <c r="F711" s="1">
        <f>'D gesamt'!L713+'A gesamt'!L713+'CH gesamt'!L713</f>
        <v>1</v>
      </c>
      <c r="G711" s="1">
        <f>'D gesamt'!M713+'A gesamt'!M713+'CH gesamt'!M713</f>
        <v>0</v>
      </c>
      <c r="H711" s="1">
        <f>'D gesamt'!N713+'A gesamt'!N713+'CH gesamt'!N713</f>
        <v>0</v>
      </c>
      <c r="I711" s="1">
        <f>'D gesamt'!O713+'A gesamt'!O713+'CH gesamt'!O713</f>
        <v>6</v>
      </c>
      <c r="J711" s="2">
        <f t="shared" si="121"/>
        <v>8.4992697710721696E-6</v>
      </c>
      <c r="K711" s="7">
        <f t="shared" si="129"/>
        <v>0.99709183319332906</v>
      </c>
      <c r="L711" t="s">
        <v>1688</v>
      </c>
      <c r="M711" s="7">
        <f t="shared" si="122"/>
        <v>0</v>
      </c>
      <c r="N711" s="1" t="s">
        <v>812</v>
      </c>
      <c r="O711" s="1" t="s">
        <v>4</v>
      </c>
      <c r="P711" s="7">
        <f t="shared" si="123"/>
        <v>2</v>
      </c>
      <c r="Q711" s="7">
        <f t="shared" si="124"/>
        <v>-0.66666666666666674</v>
      </c>
      <c r="R711" s="7">
        <f t="shared" si="125"/>
        <v>0</v>
      </c>
      <c r="S711" s="7">
        <f t="shared" si="126"/>
        <v>-1</v>
      </c>
      <c r="T711" s="7" t="e">
        <f t="shared" si="127"/>
        <v>#DIV/0!</v>
      </c>
      <c r="U711" s="2" t="e">
        <f t="shared" si="128"/>
        <v>#DIV/0!</v>
      </c>
    </row>
    <row r="712" spans="1:21" x14ac:dyDescent="0.3">
      <c r="A712" s="1" t="str">
        <f>'D gesamt'!G714</f>
        <v>Croatian Chemical Society</v>
      </c>
      <c r="B712" s="1" t="str">
        <f>'D gesamt'!H714</f>
        <v>Closed/Hybrid</v>
      </c>
      <c r="C712" s="1">
        <f>'D gesamt'!I714+'A gesamt'!I714+'CH gesamt'!I714</f>
        <v>1</v>
      </c>
      <c r="D712" s="1">
        <f>'D gesamt'!J714+'A gesamt'!J714+'CH gesamt'!J714</f>
        <v>3</v>
      </c>
      <c r="E712" s="1">
        <f>'D gesamt'!K714+'A gesamt'!K714+'CH gesamt'!K714</f>
        <v>0</v>
      </c>
      <c r="F712" s="1">
        <f>'D gesamt'!L714+'A gesamt'!L714+'CH gesamt'!L714</f>
        <v>2</v>
      </c>
      <c r="G712" s="1">
        <f>'D gesamt'!M714+'A gesamt'!M714+'CH gesamt'!M714</f>
        <v>0</v>
      </c>
      <c r="H712" s="1">
        <f>'D gesamt'!N714+'A gesamt'!N714+'CH gesamt'!N714</f>
        <v>0</v>
      </c>
      <c r="I712" s="1">
        <f>'D gesamt'!O714+'A gesamt'!O714+'CH gesamt'!O714</f>
        <v>6</v>
      </c>
      <c r="J712" s="2">
        <f t="shared" si="121"/>
        <v>8.4992697710721696E-6</v>
      </c>
      <c r="K712" s="7">
        <f t="shared" si="129"/>
        <v>0.99710033246310015</v>
      </c>
      <c r="L712" t="s">
        <v>1688</v>
      </c>
      <c r="M712" s="7">
        <f t="shared" si="122"/>
        <v>0</v>
      </c>
      <c r="N712" s="1" t="s">
        <v>392</v>
      </c>
      <c r="O712" s="1" t="s">
        <v>4</v>
      </c>
      <c r="P712" s="7">
        <f t="shared" si="123"/>
        <v>2</v>
      </c>
      <c r="Q712" s="7">
        <f t="shared" si="124"/>
        <v>-1</v>
      </c>
      <c r="R712" s="7" t="e">
        <f t="shared" si="125"/>
        <v>#DIV/0!</v>
      </c>
      <c r="S712" s="7">
        <f t="shared" si="126"/>
        <v>-1</v>
      </c>
      <c r="T712" s="7" t="e">
        <f t="shared" si="127"/>
        <v>#DIV/0!</v>
      </c>
      <c r="U712" s="2" t="e">
        <f t="shared" si="128"/>
        <v>#DIV/0!</v>
      </c>
    </row>
    <row r="713" spans="1:21" x14ac:dyDescent="0.3">
      <c r="A713" s="1" t="str">
        <f>'D gesamt'!G715</f>
        <v>UCL Press</v>
      </c>
      <c r="B713" s="1" t="str">
        <f>'D gesamt'!H715</f>
        <v>Gold</v>
      </c>
      <c r="C713" s="1">
        <f>'D gesamt'!I715+'A gesamt'!I715+'CH gesamt'!I715</f>
        <v>0</v>
      </c>
      <c r="D713" s="1">
        <f>'D gesamt'!J715+'A gesamt'!J715+'CH gesamt'!J715</f>
        <v>0</v>
      </c>
      <c r="E713" s="1">
        <f>'D gesamt'!K715+'A gesamt'!K715+'CH gesamt'!K715</f>
        <v>2</v>
      </c>
      <c r="F713" s="1">
        <f>'D gesamt'!L715+'A gesamt'!L715+'CH gesamt'!L715</f>
        <v>1</v>
      </c>
      <c r="G713" s="1">
        <f>'D gesamt'!M715+'A gesamt'!M715+'CH gesamt'!M715</f>
        <v>2</v>
      </c>
      <c r="H713" s="1">
        <f>'D gesamt'!N715+'A gesamt'!N715+'CH gesamt'!N715</f>
        <v>1</v>
      </c>
      <c r="I713" s="1">
        <f>'D gesamt'!O715+'A gesamt'!O715+'CH gesamt'!O715</f>
        <v>6</v>
      </c>
      <c r="J713" s="2">
        <f t="shared" si="121"/>
        <v>8.4992697710721696E-6</v>
      </c>
      <c r="K713" s="7">
        <f t="shared" si="129"/>
        <v>0.99710883173287124</v>
      </c>
      <c r="L713" t="s">
        <v>1688</v>
      </c>
      <c r="M713" s="7">
        <f t="shared" si="122"/>
        <v>7.861202606774785E-6</v>
      </c>
      <c r="N713" s="4" t="s">
        <v>958</v>
      </c>
      <c r="O713" s="4" t="s">
        <v>8</v>
      </c>
      <c r="P713" s="50" t="e">
        <f t="shared" si="123"/>
        <v>#DIV/0!</v>
      </c>
      <c r="Q713" s="50" t="e">
        <f t="shared" si="124"/>
        <v>#DIV/0!</v>
      </c>
      <c r="R713" s="50">
        <f t="shared" si="125"/>
        <v>-0.5</v>
      </c>
      <c r="S713" s="50">
        <f t="shared" si="126"/>
        <v>1</v>
      </c>
      <c r="T713" s="50">
        <f t="shared" si="127"/>
        <v>-0.5</v>
      </c>
      <c r="U713" s="11" t="e">
        <f t="shared" si="128"/>
        <v>#DIV/0!</v>
      </c>
    </row>
    <row r="714" spans="1:21" x14ac:dyDescent="0.3">
      <c r="A714" s="1" t="str">
        <f>'D gesamt'!G716</f>
        <v>Geological Society of Norway</v>
      </c>
      <c r="B714" s="1" t="str">
        <f>'D gesamt'!H716</f>
        <v>Closed/Hybrid</v>
      </c>
      <c r="C714" s="1">
        <f>'D gesamt'!I716+'A gesamt'!I716+'CH gesamt'!I716</f>
        <v>0</v>
      </c>
      <c r="D714" s="1">
        <f>'D gesamt'!J716+'A gesamt'!J716+'CH gesamt'!J716</f>
        <v>3</v>
      </c>
      <c r="E714" s="1">
        <f>'D gesamt'!K716+'A gesamt'!K716+'CH gesamt'!K716</f>
        <v>3</v>
      </c>
      <c r="F714" s="1">
        <f>'D gesamt'!L716+'A gesamt'!L716+'CH gesamt'!L716</f>
        <v>0</v>
      </c>
      <c r="G714" s="1">
        <f>'D gesamt'!M716+'A gesamt'!M716+'CH gesamt'!M716</f>
        <v>1</v>
      </c>
      <c r="H714" s="1">
        <f>'D gesamt'!N716+'A gesamt'!N716+'CH gesamt'!N716</f>
        <v>0</v>
      </c>
      <c r="I714" s="1">
        <f>'D gesamt'!O716+'A gesamt'!O716+'CH gesamt'!O716</f>
        <v>7</v>
      </c>
      <c r="J714" s="2">
        <f t="shared" si="121"/>
        <v>9.9158147329175303E-6</v>
      </c>
      <c r="K714" s="7">
        <f t="shared" si="129"/>
        <v>0.9971187475476041</v>
      </c>
      <c r="L714" t="s">
        <v>1688</v>
      </c>
      <c r="M714" s="7">
        <f t="shared" si="122"/>
        <v>0</v>
      </c>
      <c r="N714" s="1" t="s">
        <v>780</v>
      </c>
      <c r="O714" s="1" t="s">
        <v>4</v>
      </c>
      <c r="P714" s="7" t="e">
        <f t="shared" si="123"/>
        <v>#DIV/0!</v>
      </c>
      <c r="Q714" s="7">
        <f t="shared" si="124"/>
        <v>0</v>
      </c>
      <c r="R714" s="7">
        <f t="shared" si="125"/>
        <v>-1</v>
      </c>
      <c r="S714" s="7" t="e">
        <f t="shared" si="126"/>
        <v>#DIV/0!</v>
      </c>
      <c r="T714" s="7">
        <f t="shared" si="127"/>
        <v>-1</v>
      </c>
      <c r="U714" s="2" t="e">
        <f t="shared" si="128"/>
        <v>#DIV/0!</v>
      </c>
    </row>
    <row r="715" spans="1:21" x14ac:dyDescent="0.3">
      <c r="A715" s="1" t="str">
        <f>'D gesamt'!G717</f>
        <v>University of Western Sydney SOHACA</v>
      </c>
      <c r="B715" s="1" t="str">
        <f>'D gesamt'!H717</f>
        <v>Closed/Hybrid</v>
      </c>
      <c r="C715" s="1">
        <f>'D gesamt'!I717+'A gesamt'!I717+'CH gesamt'!I717</f>
        <v>0</v>
      </c>
      <c r="D715" s="1">
        <f>'D gesamt'!J717+'A gesamt'!J717+'CH gesamt'!J717</f>
        <v>0</v>
      </c>
      <c r="E715" s="1">
        <f>'D gesamt'!K717+'A gesamt'!K717+'CH gesamt'!K717</f>
        <v>1</v>
      </c>
      <c r="F715" s="1">
        <f>'D gesamt'!L717+'A gesamt'!L717+'CH gesamt'!L717</f>
        <v>3</v>
      </c>
      <c r="G715" s="1">
        <f>'D gesamt'!M717+'A gesamt'!M717+'CH gesamt'!M717</f>
        <v>2</v>
      </c>
      <c r="H715" s="1">
        <f>'D gesamt'!N717+'A gesamt'!N717+'CH gesamt'!N717</f>
        <v>0</v>
      </c>
      <c r="I715" s="1">
        <f>'D gesamt'!O717+'A gesamt'!O717+'CH gesamt'!O717</f>
        <v>6</v>
      </c>
      <c r="J715" s="2">
        <f t="shared" si="121"/>
        <v>8.4992697710721696E-6</v>
      </c>
      <c r="K715" s="7">
        <f t="shared" si="129"/>
        <v>0.99712724681737519</v>
      </c>
      <c r="L715" t="s">
        <v>1688</v>
      </c>
      <c r="M715" s="7">
        <f t="shared" si="122"/>
        <v>0</v>
      </c>
      <c r="N715" s="1" t="s">
        <v>923</v>
      </c>
      <c r="O715" s="1" t="s">
        <v>4</v>
      </c>
      <c r="P715" s="7" t="e">
        <f t="shared" si="123"/>
        <v>#DIV/0!</v>
      </c>
      <c r="Q715" s="7" t="e">
        <f t="shared" si="124"/>
        <v>#DIV/0!</v>
      </c>
      <c r="R715" s="7">
        <f t="shared" si="125"/>
        <v>2</v>
      </c>
      <c r="S715" s="7">
        <f t="shared" si="126"/>
        <v>-0.33333333333333337</v>
      </c>
      <c r="T715" s="7">
        <f t="shared" si="127"/>
        <v>-1</v>
      </c>
      <c r="U715" s="2" t="e">
        <f t="shared" si="128"/>
        <v>#DIV/0!</v>
      </c>
    </row>
    <row r="716" spans="1:21" x14ac:dyDescent="0.3">
      <c r="A716" s="1" t="str">
        <f>'D gesamt'!G718</f>
        <v>Meteorological Society of Japan</v>
      </c>
      <c r="B716" s="1" t="str">
        <f>'D gesamt'!H718</f>
        <v>Closed/Hybrid</v>
      </c>
      <c r="C716" s="1">
        <f>'D gesamt'!I718+'A gesamt'!I718+'CH gesamt'!I718</f>
        <v>0</v>
      </c>
      <c r="D716" s="1">
        <f>'D gesamt'!J718+'A gesamt'!J718+'CH gesamt'!J718</f>
        <v>1</v>
      </c>
      <c r="E716" s="1">
        <f>'D gesamt'!K718+'A gesamt'!K718+'CH gesamt'!K718</f>
        <v>1</v>
      </c>
      <c r="F716" s="1">
        <f>'D gesamt'!L718+'A gesamt'!L718+'CH gesamt'!L718</f>
        <v>0</v>
      </c>
      <c r="G716" s="1">
        <f>'D gesamt'!M718+'A gesamt'!M718+'CH gesamt'!M718</f>
        <v>0</v>
      </c>
      <c r="H716" s="1">
        <f>'D gesamt'!N718+'A gesamt'!N718+'CH gesamt'!N718</f>
        <v>3</v>
      </c>
      <c r="I716" s="1">
        <f>'D gesamt'!O718+'A gesamt'!O718+'CH gesamt'!O718</f>
        <v>5</v>
      </c>
      <c r="J716" s="2">
        <f t="shared" si="121"/>
        <v>7.0827248092268071E-6</v>
      </c>
      <c r="K716" s="7">
        <f t="shared" si="129"/>
        <v>0.99713432954218439</v>
      </c>
      <c r="L716" t="s">
        <v>1688</v>
      </c>
      <c r="M716" s="7">
        <f t="shared" si="122"/>
        <v>2.3583607820324353E-5</v>
      </c>
      <c r="N716" s="1" t="s">
        <v>765</v>
      </c>
      <c r="O716" s="1" t="s">
        <v>4</v>
      </c>
      <c r="P716" s="7" t="e">
        <f t="shared" si="123"/>
        <v>#DIV/0!</v>
      </c>
      <c r="Q716" s="7">
        <f t="shared" si="124"/>
        <v>0</v>
      </c>
      <c r="R716" s="7">
        <f t="shared" si="125"/>
        <v>-1</v>
      </c>
      <c r="S716" s="7" t="e">
        <f t="shared" si="126"/>
        <v>#DIV/0!</v>
      </c>
      <c r="T716" s="7" t="e">
        <f t="shared" si="127"/>
        <v>#DIV/0!</v>
      </c>
      <c r="U716" s="2" t="e">
        <f t="shared" si="128"/>
        <v>#DIV/0!</v>
      </c>
    </row>
    <row r="717" spans="1:21" x14ac:dyDescent="0.3">
      <c r="A717" s="1" t="str">
        <f>'D gesamt'!G719</f>
        <v>Society of Biblical Literature/SBL Press</v>
      </c>
      <c r="B717" s="1" t="str">
        <f>'D gesamt'!H719</f>
        <v>Closed/Hybrid</v>
      </c>
      <c r="C717" s="1">
        <f>'D gesamt'!I719+'A gesamt'!I719+'CH gesamt'!I719</f>
        <v>0</v>
      </c>
      <c r="D717" s="1">
        <f>'D gesamt'!J719+'A gesamt'!J719+'CH gesamt'!J719</f>
        <v>0</v>
      </c>
      <c r="E717" s="1">
        <f>'D gesamt'!K719+'A gesamt'!K719+'CH gesamt'!K719</f>
        <v>1</v>
      </c>
      <c r="F717" s="1">
        <f>'D gesamt'!L719+'A gesamt'!L719+'CH gesamt'!L719</f>
        <v>0</v>
      </c>
      <c r="G717" s="1">
        <f>'D gesamt'!M719+'A gesamt'!M719+'CH gesamt'!M719</f>
        <v>1</v>
      </c>
      <c r="H717" s="1">
        <f>'D gesamt'!N719+'A gesamt'!N719+'CH gesamt'!N719</f>
        <v>3</v>
      </c>
      <c r="I717" s="1">
        <f>'D gesamt'!O719+'A gesamt'!O719+'CH gesamt'!O719</f>
        <v>5</v>
      </c>
      <c r="J717" s="2">
        <f t="shared" si="121"/>
        <v>7.0827248092268071E-6</v>
      </c>
      <c r="K717" s="7">
        <f t="shared" si="129"/>
        <v>0.9971414122669936</v>
      </c>
      <c r="L717" t="s">
        <v>1688</v>
      </c>
      <c r="M717" s="7">
        <f t="shared" si="122"/>
        <v>2.3583607820324353E-5</v>
      </c>
      <c r="N717" s="1" t="s">
        <v>1018</v>
      </c>
      <c r="O717" s="1" t="s">
        <v>4</v>
      </c>
      <c r="P717" s="7" t="e">
        <f t="shared" si="123"/>
        <v>#DIV/0!</v>
      </c>
      <c r="Q717" s="7" t="e">
        <f t="shared" si="124"/>
        <v>#DIV/0!</v>
      </c>
      <c r="R717" s="7">
        <f t="shared" si="125"/>
        <v>-1</v>
      </c>
      <c r="S717" s="7" t="e">
        <f t="shared" si="126"/>
        <v>#DIV/0!</v>
      </c>
      <c r="T717" s="7">
        <f t="shared" si="127"/>
        <v>2</v>
      </c>
      <c r="U717" s="2" t="e">
        <f t="shared" si="128"/>
        <v>#DIV/0!</v>
      </c>
    </row>
    <row r="718" spans="1:21" x14ac:dyDescent="0.3">
      <c r="A718" s="1" t="str">
        <f>'D gesamt'!G720</f>
        <v>IMR Press</v>
      </c>
      <c r="B718" s="1" t="str">
        <f>'D gesamt'!H720</f>
        <v>Closed/Hybrid</v>
      </c>
      <c r="C718" s="1">
        <f>'D gesamt'!I720+'A gesamt'!I720+'CH gesamt'!I720</f>
        <v>0</v>
      </c>
      <c r="D718" s="1">
        <f>'D gesamt'!J720+'A gesamt'!J720+'CH gesamt'!J720</f>
        <v>0</v>
      </c>
      <c r="E718" s="1">
        <f>'D gesamt'!K720+'A gesamt'!K720+'CH gesamt'!K720</f>
        <v>0</v>
      </c>
      <c r="F718" s="1">
        <f>'D gesamt'!L720+'A gesamt'!L720+'CH gesamt'!L720</f>
        <v>1</v>
      </c>
      <c r="G718" s="1">
        <f>'D gesamt'!M720+'A gesamt'!M720+'CH gesamt'!M720</f>
        <v>1</v>
      </c>
      <c r="H718" s="1">
        <f>'D gesamt'!N720+'A gesamt'!N720+'CH gesamt'!N720</f>
        <v>3</v>
      </c>
      <c r="I718" s="1">
        <f>'D gesamt'!O720+'A gesamt'!O720+'CH gesamt'!O720</f>
        <v>5</v>
      </c>
      <c r="J718" s="2">
        <f t="shared" si="121"/>
        <v>7.0827248092268071E-6</v>
      </c>
      <c r="K718" s="7">
        <f t="shared" si="129"/>
        <v>0.9971484949918028</v>
      </c>
      <c r="L718" t="s">
        <v>1688</v>
      </c>
      <c r="M718" s="7">
        <f t="shared" si="122"/>
        <v>2.3583607820324353E-5</v>
      </c>
      <c r="N718" s="1" t="s">
        <v>401</v>
      </c>
      <c r="O718" s="1" t="s">
        <v>4</v>
      </c>
      <c r="P718" s="7" t="e">
        <f t="shared" si="123"/>
        <v>#DIV/0!</v>
      </c>
      <c r="Q718" s="7" t="e">
        <f t="shared" si="124"/>
        <v>#DIV/0!</v>
      </c>
      <c r="R718" s="7" t="e">
        <f t="shared" si="125"/>
        <v>#DIV/0!</v>
      </c>
      <c r="S718" s="7">
        <f t="shared" si="126"/>
        <v>0</v>
      </c>
      <c r="T718" s="7">
        <f t="shared" si="127"/>
        <v>2</v>
      </c>
      <c r="U718" s="2" t="e">
        <f t="shared" si="128"/>
        <v>#DIV/0!</v>
      </c>
    </row>
    <row r="719" spans="1:21" x14ac:dyDescent="0.3">
      <c r="A719" s="1" t="str">
        <f>'D gesamt'!G721</f>
        <v>The Russian Academy of Sciences</v>
      </c>
      <c r="B719" s="1" t="str">
        <f>'D gesamt'!H721</f>
        <v>Closed/Hybrid</v>
      </c>
      <c r="C719" s="1">
        <f>'D gesamt'!I721+'A gesamt'!I721+'CH gesamt'!I721</f>
        <v>0</v>
      </c>
      <c r="D719" s="1">
        <f>'D gesamt'!J721+'A gesamt'!J721+'CH gesamt'!J721</f>
        <v>0</v>
      </c>
      <c r="E719" s="1">
        <f>'D gesamt'!K721+'A gesamt'!K721+'CH gesamt'!K721</f>
        <v>0</v>
      </c>
      <c r="F719" s="1">
        <f>'D gesamt'!L721+'A gesamt'!L721+'CH gesamt'!L721</f>
        <v>1</v>
      </c>
      <c r="G719" s="1">
        <f>'D gesamt'!M721+'A gesamt'!M721+'CH gesamt'!M721</f>
        <v>3</v>
      </c>
      <c r="H719" s="1">
        <f>'D gesamt'!N721+'A gesamt'!N721+'CH gesamt'!N721</f>
        <v>1</v>
      </c>
      <c r="I719" s="1">
        <f>'D gesamt'!O721+'A gesamt'!O721+'CH gesamt'!O721</f>
        <v>5</v>
      </c>
      <c r="J719" s="2">
        <f t="shared" si="121"/>
        <v>7.0827248092268071E-6</v>
      </c>
      <c r="K719" s="7">
        <f t="shared" si="129"/>
        <v>0.99715557771661201</v>
      </c>
      <c r="L719" t="s">
        <v>1688</v>
      </c>
      <c r="M719" s="7">
        <f t="shared" si="122"/>
        <v>7.861202606774785E-6</v>
      </c>
      <c r="N719" s="1" t="s">
        <v>370</v>
      </c>
      <c r="O719" s="1" t="s">
        <v>4</v>
      </c>
      <c r="P719" s="7" t="e">
        <f t="shared" si="123"/>
        <v>#DIV/0!</v>
      </c>
      <c r="Q719" s="7" t="e">
        <f t="shared" si="124"/>
        <v>#DIV/0!</v>
      </c>
      <c r="R719" s="7" t="e">
        <f t="shared" si="125"/>
        <v>#DIV/0!</v>
      </c>
      <c r="S719" s="7">
        <f t="shared" si="126"/>
        <v>2</v>
      </c>
      <c r="T719" s="7">
        <f t="shared" si="127"/>
        <v>-0.66666666666666674</v>
      </c>
      <c r="U719" s="2" t="e">
        <f t="shared" si="128"/>
        <v>#DIV/0!</v>
      </c>
    </row>
    <row r="720" spans="1:21" x14ac:dyDescent="0.3">
      <c r="A720" s="1" t="str">
        <f>'D gesamt'!G722</f>
        <v>Centers for Disease Control MMWR Office</v>
      </c>
      <c r="B720" s="1" t="str">
        <f>'D gesamt'!H722</f>
        <v>Closed/Hybrid</v>
      </c>
      <c r="C720" s="1">
        <f>'D gesamt'!I722+'A gesamt'!I722+'CH gesamt'!I722</f>
        <v>2</v>
      </c>
      <c r="D720" s="1">
        <f>'D gesamt'!J722+'A gesamt'!J722+'CH gesamt'!J722</f>
        <v>0</v>
      </c>
      <c r="E720" s="1">
        <f>'D gesamt'!K722+'A gesamt'!K722+'CH gesamt'!K722</f>
        <v>1</v>
      </c>
      <c r="F720" s="1">
        <f>'D gesamt'!L722+'A gesamt'!L722+'CH gesamt'!L722</f>
        <v>1</v>
      </c>
      <c r="G720" s="1">
        <f>'D gesamt'!M722+'A gesamt'!M722+'CH gesamt'!M722</f>
        <v>1</v>
      </c>
      <c r="H720" s="1">
        <f>'D gesamt'!N722+'A gesamt'!N722+'CH gesamt'!N722</f>
        <v>0</v>
      </c>
      <c r="I720" s="1">
        <f>'D gesamt'!O722+'A gesamt'!O722+'CH gesamt'!O722</f>
        <v>5</v>
      </c>
      <c r="J720" s="2">
        <f t="shared" si="121"/>
        <v>7.0827248092268071E-6</v>
      </c>
      <c r="K720" s="7">
        <f t="shared" si="129"/>
        <v>0.99716266044142121</v>
      </c>
      <c r="L720" t="s">
        <v>1688</v>
      </c>
      <c r="M720" s="7">
        <f t="shared" si="122"/>
        <v>0</v>
      </c>
      <c r="N720" s="1" t="s">
        <v>642</v>
      </c>
      <c r="O720" s="1" t="s">
        <v>4</v>
      </c>
      <c r="P720" s="7">
        <f t="shared" si="123"/>
        <v>-1</v>
      </c>
      <c r="Q720" s="7" t="e">
        <f t="shared" si="124"/>
        <v>#DIV/0!</v>
      </c>
      <c r="R720" s="7">
        <f t="shared" si="125"/>
        <v>0</v>
      </c>
      <c r="S720" s="7">
        <f t="shared" si="126"/>
        <v>0</v>
      </c>
      <c r="T720" s="7">
        <f t="shared" si="127"/>
        <v>-1</v>
      </c>
      <c r="U720" s="2" t="e">
        <f t="shared" si="128"/>
        <v>#DIV/0!</v>
      </c>
    </row>
    <row r="721" spans="1:21" x14ac:dyDescent="0.3">
      <c r="A721" s="1" t="str">
        <f>'D gesamt'!G723</f>
        <v>Frontline Medical Communications, Inc.</v>
      </c>
      <c r="B721" s="1" t="str">
        <f>'D gesamt'!H723</f>
        <v>Closed/Hybrid</v>
      </c>
      <c r="C721" s="1">
        <f>'D gesamt'!I723+'A gesamt'!I723+'CH gesamt'!I723</f>
        <v>1</v>
      </c>
      <c r="D721" s="1">
        <f>'D gesamt'!J723+'A gesamt'!J723+'CH gesamt'!J723</f>
        <v>1</v>
      </c>
      <c r="E721" s="1">
        <f>'D gesamt'!K723+'A gesamt'!K723+'CH gesamt'!K723</f>
        <v>1</v>
      </c>
      <c r="F721" s="1">
        <f>'D gesamt'!L723+'A gesamt'!L723+'CH gesamt'!L723</f>
        <v>2</v>
      </c>
      <c r="G721" s="1">
        <f>'D gesamt'!M723+'A gesamt'!M723+'CH gesamt'!M723</f>
        <v>0</v>
      </c>
      <c r="H721" s="1">
        <f>'D gesamt'!N723+'A gesamt'!N723+'CH gesamt'!N723</f>
        <v>0</v>
      </c>
      <c r="I721" s="1">
        <f>'D gesamt'!O723+'A gesamt'!O723+'CH gesamt'!O723</f>
        <v>5</v>
      </c>
      <c r="J721" s="2">
        <f t="shared" si="121"/>
        <v>7.0827248092268071E-6</v>
      </c>
      <c r="K721" s="7">
        <f t="shared" si="129"/>
        <v>0.99716974316623042</v>
      </c>
      <c r="L721" t="s">
        <v>1688</v>
      </c>
      <c r="M721" s="7">
        <f t="shared" si="122"/>
        <v>0</v>
      </c>
      <c r="N721" s="1" t="s">
        <v>1028</v>
      </c>
      <c r="O721" s="1" t="s">
        <v>4</v>
      </c>
      <c r="P721" s="7">
        <f t="shared" si="123"/>
        <v>0</v>
      </c>
      <c r="Q721" s="7">
        <f t="shared" si="124"/>
        <v>0</v>
      </c>
      <c r="R721" s="7">
        <f t="shared" si="125"/>
        <v>1</v>
      </c>
      <c r="S721" s="7">
        <f t="shared" si="126"/>
        <v>-1</v>
      </c>
      <c r="T721" s="7" t="e">
        <f t="shared" si="127"/>
        <v>#DIV/0!</v>
      </c>
      <c r="U721" s="2" t="e">
        <f t="shared" si="128"/>
        <v>#DIV/0!</v>
      </c>
    </row>
    <row r="722" spans="1:21" x14ac:dyDescent="0.3">
      <c r="A722" s="1" t="str">
        <f>'D gesamt'!G724</f>
        <v>Samara State National Research University</v>
      </c>
      <c r="B722" s="1" t="str">
        <f>'D gesamt'!H724</f>
        <v>Closed/Hybrid</v>
      </c>
      <c r="C722" s="1">
        <f>'D gesamt'!I724+'A gesamt'!I724+'CH gesamt'!I724</f>
        <v>0</v>
      </c>
      <c r="D722" s="1">
        <f>'D gesamt'!J724+'A gesamt'!J724+'CH gesamt'!J724</f>
        <v>1</v>
      </c>
      <c r="E722" s="1">
        <f>'D gesamt'!K724+'A gesamt'!K724+'CH gesamt'!K724</f>
        <v>1</v>
      </c>
      <c r="F722" s="1">
        <f>'D gesamt'!L724+'A gesamt'!L724+'CH gesamt'!L724</f>
        <v>1</v>
      </c>
      <c r="G722" s="1">
        <f>'D gesamt'!M724+'A gesamt'!M724+'CH gesamt'!M724</f>
        <v>2</v>
      </c>
      <c r="H722" s="1">
        <f>'D gesamt'!N724+'A gesamt'!N724+'CH gesamt'!N724</f>
        <v>0</v>
      </c>
      <c r="I722" s="1">
        <f>'D gesamt'!O724+'A gesamt'!O724+'CH gesamt'!O724</f>
        <v>5</v>
      </c>
      <c r="J722" s="2">
        <f t="shared" si="121"/>
        <v>7.0827248092268071E-6</v>
      </c>
      <c r="K722" s="7">
        <f t="shared" si="129"/>
        <v>0.99717682589103962</v>
      </c>
      <c r="L722" t="s">
        <v>1688</v>
      </c>
      <c r="M722" s="7">
        <f t="shared" si="122"/>
        <v>0</v>
      </c>
      <c r="N722" s="1" t="s">
        <v>313</v>
      </c>
      <c r="O722" s="1" t="s">
        <v>4</v>
      </c>
      <c r="P722" s="7" t="e">
        <f t="shared" si="123"/>
        <v>#DIV/0!</v>
      </c>
      <c r="Q722" s="7">
        <f t="shared" si="124"/>
        <v>0</v>
      </c>
      <c r="R722" s="7">
        <f t="shared" si="125"/>
        <v>0</v>
      </c>
      <c r="S722" s="7">
        <f t="shared" si="126"/>
        <v>1</v>
      </c>
      <c r="T722" s="7">
        <f t="shared" si="127"/>
        <v>-1</v>
      </c>
      <c r="U722" s="2" t="e">
        <f t="shared" si="128"/>
        <v>#DIV/0!</v>
      </c>
    </row>
    <row r="723" spans="1:21" x14ac:dyDescent="0.3">
      <c r="A723" s="1" t="str">
        <f>'D gesamt'!G725</f>
        <v>OAIMDD - EcoZone Publishing House</v>
      </c>
      <c r="B723" s="1" t="str">
        <f>'D gesamt'!H725</f>
        <v>Closed/Hybrid</v>
      </c>
      <c r="C723" s="1">
        <f>'D gesamt'!I725+'A gesamt'!I725+'CH gesamt'!I725</f>
        <v>3</v>
      </c>
      <c r="D723" s="1">
        <f>'D gesamt'!J725+'A gesamt'!J725+'CH gesamt'!J725</f>
        <v>0</v>
      </c>
      <c r="E723" s="1">
        <f>'D gesamt'!K725+'A gesamt'!K725+'CH gesamt'!K725</f>
        <v>1</v>
      </c>
      <c r="F723" s="1">
        <f>'D gesamt'!L725+'A gesamt'!L725+'CH gesamt'!L725</f>
        <v>1</v>
      </c>
      <c r="G723" s="1">
        <f>'D gesamt'!M725+'A gesamt'!M725+'CH gesamt'!M725</f>
        <v>0</v>
      </c>
      <c r="H723" s="1">
        <f>'D gesamt'!N725+'A gesamt'!N725+'CH gesamt'!N725</f>
        <v>0</v>
      </c>
      <c r="I723" s="1">
        <f>'D gesamt'!O725+'A gesamt'!O725+'CH gesamt'!O725</f>
        <v>5</v>
      </c>
      <c r="J723" s="2">
        <f t="shared" si="121"/>
        <v>7.0827248092268071E-6</v>
      </c>
      <c r="K723" s="7">
        <f t="shared" si="129"/>
        <v>0.99718390861584882</v>
      </c>
      <c r="L723" t="s">
        <v>1688</v>
      </c>
      <c r="M723" s="7">
        <f t="shared" si="122"/>
        <v>0</v>
      </c>
      <c r="N723" s="1" t="s">
        <v>782</v>
      </c>
      <c r="O723" s="1" t="s">
        <v>4</v>
      </c>
      <c r="P723" s="7">
        <f t="shared" si="123"/>
        <v>-1</v>
      </c>
      <c r="Q723" s="7" t="e">
        <f t="shared" si="124"/>
        <v>#DIV/0!</v>
      </c>
      <c r="R723" s="7">
        <f t="shared" si="125"/>
        <v>0</v>
      </c>
      <c r="S723" s="7">
        <f t="shared" si="126"/>
        <v>-1</v>
      </c>
      <c r="T723" s="7" t="e">
        <f t="shared" si="127"/>
        <v>#DIV/0!</v>
      </c>
      <c r="U723" s="2" t="e">
        <f t="shared" si="128"/>
        <v>#DIV/0!</v>
      </c>
    </row>
    <row r="724" spans="1:21" x14ac:dyDescent="0.3">
      <c r="A724" s="1" t="str">
        <f>'D gesamt'!G726</f>
        <v>South African Medical Association NPC</v>
      </c>
      <c r="B724" s="1" t="str">
        <f>'D gesamt'!H726</f>
        <v>Closed/Hybrid</v>
      </c>
      <c r="C724" s="1">
        <f>'D gesamt'!I726+'A gesamt'!I726+'CH gesamt'!I726</f>
        <v>0</v>
      </c>
      <c r="D724" s="1">
        <f>'D gesamt'!J726+'A gesamt'!J726+'CH gesamt'!J726</f>
        <v>1</v>
      </c>
      <c r="E724" s="1">
        <f>'D gesamt'!K726+'A gesamt'!K726+'CH gesamt'!K726</f>
        <v>1</v>
      </c>
      <c r="F724" s="1">
        <f>'D gesamt'!L726+'A gesamt'!L726+'CH gesamt'!L726</f>
        <v>0</v>
      </c>
      <c r="G724" s="1">
        <f>'D gesamt'!M726+'A gesamt'!M726+'CH gesamt'!M726</f>
        <v>1</v>
      </c>
      <c r="H724" s="1">
        <f>'D gesamt'!N726+'A gesamt'!N726+'CH gesamt'!N726</f>
        <v>2</v>
      </c>
      <c r="I724" s="1">
        <f>'D gesamt'!O726+'A gesamt'!O726+'CH gesamt'!O726</f>
        <v>5</v>
      </c>
      <c r="J724" s="2">
        <f t="shared" si="121"/>
        <v>7.0827248092268071E-6</v>
      </c>
      <c r="K724" s="7">
        <f t="shared" si="129"/>
        <v>0.99719099134065803</v>
      </c>
      <c r="L724" t="s">
        <v>1688</v>
      </c>
      <c r="M724" s="7">
        <f t="shared" si="122"/>
        <v>1.572240521354957E-5</v>
      </c>
      <c r="N724" s="1" t="s">
        <v>445</v>
      </c>
      <c r="O724" s="1" t="s">
        <v>4</v>
      </c>
      <c r="P724" s="7" t="e">
        <f t="shared" si="123"/>
        <v>#DIV/0!</v>
      </c>
      <c r="Q724" s="7">
        <f t="shared" si="124"/>
        <v>0</v>
      </c>
      <c r="R724" s="7">
        <f t="shared" si="125"/>
        <v>-1</v>
      </c>
      <c r="S724" s="7" t="e">
        <f t="shared" si="126"/>
        <v>#DIV/0!</v>
      </c>
      <c r="T724" s="7">
        <f t="shared" si="127"/>
        <v>1</v>
      </c>
      <c r="U724" s="2" t="e">
        <f t="shared" si="128"/>
        <v>#DIV/0!</v>
      </c>
    </row>
    <row r="725" spans="1:21" x14ac:dyDescent="0.3">
      <c r="A725" s="1" t="str">
        <f>'D gesamt'!G727</f>
        <v>Scientific Annals of Computer Science</v>
      </c>
      <c r="B725" s="1" t="str">
        <f>'D gesamt'!H727</f>
        <v>Closed/Hybrid</v>
      </c>
      <c r="C725" s="1">
        <f>'D gesamt'!I727+'A gesamt'!I727+'CH gesamt'!I727</f>
        <v>1</v>
      </c>
      <c r="D725" s="1">
        <f>'D gesamt'!J727+'A gesamt'!J727+'CH gesamt'!J727</f>
        <v>1</v>
      </c>
      <c r="E725" s="1">
        <f>'D gesamt'!K727+'A gesamt'!K727+'CH gesamt'!K727</f>
        <v>1</v>
      </c>
      <c r="F725" s="1">
        <f>'D gesamt'!L727+'A gesamt'!L727+'CH gesamt'!L727</f>
        <v>2</v>
      </c>
      <c r="G725" s="1">
        <f>'D gesamt'!M727+'A gesamt'!M727+'CH gesamt'!M727</f>
        <v>0</v>
      </c>
      <c r="H725" s="1">
        <f>'D gesamt'!N727+'A gesamt'!N727+'CH gesamt'!N727</f>
        <v>0</v>
      </c>
      <c r="I725" s="1">
        <f>'D gesamt'!O727+'A gesamt'!O727+'CH gesamt'!O727</f>
        <v>5</v>
      </c>
      <c r="J725" s="2">
        <f t="shared" si="121"/>
        <v>7.0827248092268071E-6</v>
      </c>
      <c r="K725" s="7">
        <f t="shared" si="129"/>
        <v>0.99719807406546723</v>
      </c>
      <c r="L725" t="s">
        <v>1688</v>
      </c>
      <c r="M725" s="7">
        <f t="shared" si="122"/>
        <v>0</v>
      </c>
      <c r="N725" s="1" t="s">
        <v>1046</v>
      </c>
      <c r="O725" s="1" t="s">
        <v>4</v>
      </c>
      <c r="P725" s="7">
        <f t="shared" si="123"/>
        <v>0</v>
      </c>
      <c r="Q725" s="7">
        <f t="shared" si="124"/>
        <v>0</v>
      </c>
      <c r="R725" s="7">
        <f t="shared" si="125"/>
        <v>1</v>
      </c>
      <c r="S725" s="7">
        <f t="shared" si="126"/>
        <v>-1</v>
      </c>
      <c r="T725" s="7" t="e">
        <f t="shared" si="127"/>
        <v>#DIV/0!</v>
      </c>
      <c r="U725" s="2" t="e">
        <f t="shared" si="128"/>
        <v>#DIV/0!</v>
      </c>
    </row>
    <row r="726" spans="1:21" x14ac:dyDescent="0.3">
      <c r="A726" s="1" t="str">
        <f>'D gesamt'!G728</f>
        <v>Journal of Logic and Analysis</v>
      </c>
      <c r="B726" s="1" t="str">
        <f>'D gesamt'!H728</f>
        <v>Gold</v>
      </c>
      <c r="C726" s="1">
        <f>'D gesamt'!I728+'A gesamt'!I728+'CH gesamt'!I728</f>
        <v>0</v>
      </c>
      <c r="D726" s="1">
        <f>'D gesamt'!J728+'A gesamt'!J728+'CH gesamt'!J728</f>
        <v>0</v>
      </c>
      <c r="E726" s="1">
        <f>'D gesamt'!K728+'A gesamt'!K728+'CH gesamt'!K728</f>
        <v>1</v>
      </c>
      <c r="F726" s="1">
        <f>'D gesamt'!L728+'A gesamt'!L728+'CH gesamt'!L728</f>
        <v>2</v>
      </c>
      <c r="G726" s="1">
        <f>'D gesamt'!M728+'A gesamt'!M728+'CH gesamt'!M728</f>
        <v>2</v>
      </c>
      <c r="H726" s="1">
        <f>'D gesamt'!N728+'A gesamt'!N728+'CH gesamt'!N728</f>
        <v>0</v>
      </c>
      <c r="I726" s="1">
        <f>'D gesamt'!O728+'A gesamt'!O728+'CH gesamt'!O728</f>
        <v>5</v>
      </c>
      <c r="J726" s="2">
        <f t="shared" si="121"/>
        <v>7.0827248092268071E-6</v>
      </c>
      <c r="K726" s="7">
        <f t="shared" si="129"/>
        <v>0.99720515679027644</v>
      </c>
      <c r="L726" t="s">
        <v>1688</v>
      </c>
      <c r="M726" s="7">
        <f t="shared" si="122"/>
        <v>0</v>
      </c>
      <c r="N726" s="4" t="s">
        <v>957</v>
      </c>
      <c r="O726" s="4" t="s">
        <v>8</v>
      </c>
      <c r="P726" s="50" t="e">
        <f t="shared" si="123"/>
        <v>#DIV/0!</v>
      </c>
      <c r="Q726" s="50" t="e">
        <f t="shared" si="124"/>
        <v>#DIV/0!</v>
      </c>
      <c r="R726" s="50">
        <f t="shared" si="125"/>
        <v>1</v>
      </c>
      <c r="S726" s="50">
        <f t="shared" si="126"/>
        <v>0</v>
      </c>
      <c r="T726" s="50">
        <f t="shared" si="127"/>
        <v>-1</v>
      </c>
      <c r="U726" s="11" t="e">
        <f t="shared" si="128"/>
        <v>#DIV/0!</v>
      </c>
    </row>
    <row r="727" spans="1:21" x14ac:dyDescent="0.3">
      <c r="A727" s="1" t="str">
        <f>'D gesamt'!G729</f>
        <v>Japan Endocrine Society</v>
      </c>
      <c r="B727" s="1" t="str">
        <f>'D gesamt'!H729</f>
        <v>Closed/Hybrid</v>
      </c>
      <c r="C727" s="1">
        <f>'D gesamt'!I729+'A gesamt'!I729+'CH gesamt'!I729</f>
        <v>1</v>
      </c>
      <c r="D727" s="1">
        <f>'D gesamt'!J729+'A gesamt'!J729+'CH gesamt'!J729</f>
        <v>1</v>
      </c>
      <c r="E727" s="1">
        <f>'D gesamt'!K729+'A gesamt'!K729+'CH gesamt'!K729</f>
        <v>2</v>
      </c>
      <c r="F727" s="1">
        <f>'D gesamt'!L729+'A gesamt'!L729+'CH gesamt'!L729</f>
        <v>0</v>
      </c>
      <c r="G727" s="1">
        <f>'D gesamt'!M729+'A gesamt'!M729+'CH gesamt'!M729</f>
        <v>0</v>
      </c>
      <c r="H727" s="1">
        <f>'D gesamt'!N729+'A gesamt'!N729+'CH gesamt'!N729</f>
        <v>1</v>
      </c>
      <c r="I727" s="1">
        <f>'D gesamt'!O729+'A gesamt'!O729+'CH gesamt'!O729</f>
        <v>5</v>
      </c>
      <c r="J727" s="2">
        <f t="shared" si="121"/>
        <v>7.0827248092268071E-6</v>
      </c>
      <c r="K727" s="7">
        <f t="shared" si="129"/>
        <v>0.99721223951508564</v>
      </c>
      <c r="L727" t="s">
        <v>1688</v>
      </c>
      <c r="M727" s="7">
        <f t="shared" si="122"/>
        <v>7.861202606774785E-6</v>
      </c>
      <c r="N727" s="1" t="s">
        <v>873</v>
      </c>
      <c r="O727" s="1" t="s">
        <v>4</v>
      </c>
      <c r="P727" s="7">
        <f t="shared" si="123"/>
        <v>0</v>
      </c>
      <c r="Q727" s="7">
        <f t="shared" si="124"/>
        <v>1</v>
      </c>
      <c r="R727" s="7">
        <f t="shared" si="125"/>
        <v>-1</v>
      </c>
      <c r="S727" s="7" t="e">
        <f t="shared" si="126"/>
        <v>#DIV/0!</v>
      </c>
      <c r="T727" s="7" t="e">
        <f t="shared" si="127"/>
        <v>#DIV/0!</v>
      </c>
      <c r="U727" s="2" t="e">
        <f t="shared" si="128"/>
        <v>#DIV/0!</v>
      </c>
    </row>
    <row r="728" spans="1:21" x14ac:dyDescent="0.3">
      <c r="A728" s="1" t="str">
        <f>'D gesamt'!G730</f>
        <v>Scrivener Publishing</v>
      </c>
      <c r="B728" s="1" t="str">
        <f>'D gesamt'!H730</f>
        <v>Closed/Hybrid</v>
      </c>
      <c r="C728" s="1">
        <f>'D gesamt'!I730+'A gesamt'!I730+'CH gesamt'!I730</f>
        <v>1</v>
      </c>
      <c r="D728" s="1">
        <f>'D gesamt'!J730+'A gesamt'!J730+'CH gesamt'!J730</f>
        <v>1</v>
      </c>
      <c r="E728" s="1">
        <f>'D gesamt'!K730+'A gesamt'!K730+'CH gesamt'!K730</f>
        <v>0</v>
      </c>
      <c r="F728" s="1">
        <f>'D gesamt'!L730+'A gesamt'!L730+'CH gesamt'!L730</f>
        <v>1</v>
      </c>
      <c r="G728" s="1">
        <f>'D gesamt'!M730+'A gesamt'!M730+'CH gesamt'!M730</f>
        <v>1</v>
      </c>
      <c r="H728" s="1">
        <f>'D gesamt'!N730+'A gesamt'!N730+'CH gesamt'!N730</f>
        <v>1</v>
      </c>
      <c r="I728" s="1">
        <f>'D gesamt'!O730+'A gesamt'!O730+'CH gesamt'!O730</f>
        <v>5</v>
      </c>
      <c r="J728" s="2">
        <f t="shared" si="121"/>
        <v>7.0827248092268071E-6</v>
      </c>
      <c r="K728" s="7">
        <f t="shared" si="129"/>
        <v>0.99721932223989485</v>
      </c>
      <c r="L728" t="s">
        <v>1688</v>
      </c>
      <c r="M728" s="7">
        <f t="shared" si="122"/>
        <v>7.861202606774785E-6</v>
      </c>
      <c r="N728" s="1" t="s">
        <v>932</v>
      </c>
      <c r="O728" s="1" t="s">
        <v>4</v>
      </c>
      <c r="P728" s="7">
        <f t="shared" si="123"/>
        <v>0</v>
      </c>
      <c r="Q728" s="7">
        <f t="shared" si="124"/>
        <v>-1</v>
      </c>
      <c r="R728" s="7" t="e">
        <f t="shared" si="125"/>
        <v>#DIV/0!</v>
      </c>
      <c r="S728" s="7">
        <f t="shared" si="126"/>
        <v>0</v>
      </c>
      <c r="T728" s="7">
        <f t="shared" si="127"/>
        <v>0</v>
      </c>
      <c r="U728" s="2" t="e">
        <f t="shared" si="128"/>
        <v>#DIV/0!</v>
      </c>
    </row>
    <row r="729" spans="1:21" x14ac:dyDescent="0.3">
      <c r="A729" s="1" t="str">
        <f>'D gesamt'!G731</f>
        <v>Universidade Federal de Santa Catarina (UFSC)</v>
      </c>
      <c r="B729" s="1" t="str">
        <f>'D gesamt'!H731</f>
        <v>Closed/Hybrid</v>
      </c>
      <c r="C729" s="1">
        <f>'D gesamt'!I731+'A gesamt'!I731+'CH gesamt'!I731</f>
        <v>1</v>
      </c>
      <c r="D729" s="1">
        <f>'D gesamt'!J731+'A gesamt'!J731+'CH gesamt'!J731</f>
        <v>1</v>
      </c>
      <c r="E729" s="1">
        <f>'D gesamt'!K731+'A gesamt'!K731+'CH gesamt'!K731</f>
        <v>2</v>
      </c>
      <c r="F729" s="1">
        <f>'D gesamt'!L731+'A gesamt'!L731+'CH gesamt'!L731</f>
        <v>1</v>
      </c>
      <c r="G729" s="1">
        <f>'D gesamt'!M731+'A gesamt'!M731+'CH gesamt'!M731</f>
        <v>0</v>
      </c>
      <c r="H729" s="1">
        <f>'D gesamt'!N731+'A gesamt'!N731+'CH gesamt'!N731</f>
        <v>0</v>
      </c>
      <c r="I729" s="1">
        <f>'D gesamt'!O731+'A gesamt'!O731+'CH gesamt'!O731</f>
        <v>5</v>
      </c>
      <c r="J729" s="2">
        <f t="shared" si="121"/>
        <v>7.0827248092268071E-6</v>
      </c>
      <c r="K729" s="7">
        <f t="shared" si="129"/>
        <v>0.99722640496470405</v>
      </c>
      <c r="L729" t="s">
        <v>1688</v>
      </c>
      <c r="M729" s="7">
        <f t="shared" si="122"/>
        <v>0</v>
      </c>
      <c r="N729" s="1" t="s">
        <v>973</v>
      </c>
      <c r="O729" s="1" t="s">
        <v>4</v>
      </c>
      <c r="P729" s="7">
        <f t="shared" si="123"/>
        <v>0</v>
      </c>
      <c r="Q729" s="7">
        <f t="shared" si="124"/>
        <v>1</v>
      </c>
      <c r="R729" s="7">
        <f t="shared" si="125"/>
        <v>-0.5</v>
      </c>
      <c r="S729" s="7">
        <f t="shared" si="126"/>
        <v>-1</v>
      </c>
      <c r="T729" s="7" t="e">
        <f t="shared" si="127"/>
        <v>#DIV/0!</v>
      </c>
      <c r="U729" s="2" t="e">
        <f t="shared" si="128"/>
        <v>#DIV/0!</v>
      </c>
    </row>
    <row r="730" spans="1:21" x14ac:dyDescent="0.3">
      <c r="A730" s="1" t="str">
        <f>'D gesamt'!G732</f>
        <v>Society of Ethnobiology</v>
      </c>
      <c r="B730" s="1" t="str">
        <f>'D gesamt'!H732</f>
        <v>Closed/Hybrid</v>
      </c>
      <c r="C730" s="1">
        <f>'D gesamt'!I732+'A gesamt'!I732+'CH gesamt'!I732</f>
        <v>0</v>
      </c>
      <c r="D730" s="1">
        <f>'D gesamt'!J732+'A gesamt'!J732+'CH gesamt'!J732</f>
        <v>1</v>
      </c>
      <c r="E730" s="1">
        <f>'D gesamt'!K732+'A gesamt'!K732+'CH gesamt'!K732</f>
        <v>0</v>
      </c>
      <c r="F730" s="1">
        <f>'D gesamt'!L732+'A gesamt'!L732+'CH gesamt'!L732</f>
        <v>3</v>
      </c>
      <c r="G730" s="1">
        <f>'D gesamt'!M732+'A gesamt'!M732+'CH gesamt'!M732</f>
        <v>1</v>
      </c>
      <c r="H730" s="1">
        <f>'D gesamt'!N732+'A gesamt'!N732+'CH gesamt'!N732</f>
        <v>0</v>
      </c>
      <c r="I730" s="1">
        <f>'D gesamt'!O732+'A gesamt'!O732+'CH gesamt'!O732</f>
        <v>5</v>
      </c>
      <c r="J730" s="2">
        <f t="shared" si="121"/>
        <v>7.0827248092268071E-6</v>
      </c>
      <c r="K730" s="7">
        <f t="shared" si="129"/>
        <v>0.99723348768951325</v>
      </c>
      <c r="L730" t="s">
        <v>1688</v>
      </c>
      <c r="M730" s="7">
        <f t="shared" si="122"/>
        <v>0</v>
      </c>
      <c r="N730" s="1" t="s">
        <v>893</v>
      </c>
      <c r="O730" s="1" t="s">
        <v>4</v>
      </c>
      <c r="P730" s="7" t="e">
        <f t="shared" si="123"/>
        <v>#DIV/0!</v>
      </c>
      <c r="Q730" s="7">
        <f t="shared" si="124"/>
        <v>-1</v>
      </c>
      <c r="R730" s="7" t="e">
        <f t="shared" si="125"/>
        <v>#DIV/0!</v>
      </c>
      <c r="S730" s="7">
        <f t="shared" si="126"/>
        <v>-0.66666666666666674</v>
      </c>
      <c r="T730" s="7">
        <f t="shared" si="127"/>
        <v>-1</v>
      </c>
      <c r="U730" s="2" t="e">
        <f t="shared" si="128"/>
        <v>#DIV/0!</v>
      </c>
    </row>
    <row r="731" spans="1:21" x14ac:dyDescent="0.3">
      <c r="A731" s="1" t="str">
        <f>'D gesamt'!G733</f>
        <v>The Editorial Office of Gut and Liver</v>
      </c>
      <c r="B731" s="1" t="str">
        <f>'D gesamt'!H733</f>
        <v>Closed/Hybrid</v>
      </c>
      <c r="C731" s="1">
        <f>'D gesamt'!I733+'A gesamt'!I733+'CH gesamt'!I733</f>
        <v>0</v>
      </c>
      <c r="D731" s="1">
        <f>'D gesamt'!J733+'A gesamt'!J733+'CH gesamt'!J733</f>
        <v>0</v>
      </c>
      <c r="E731" s="1">
        <f>'D gesamt'!K733+'A gesamt'!K733+'CH gesamt'!K733</f>
        <v>5</v>
      </c>
      <c r="F731" s="1">
        <f>'D gesamt'!L733+'A gesamt'!L733+'CH gesamt'!L733</f>
        <v>0</v>
      </c>
      <c r="G731" s="1">
        <f>'D gesamt'!M733+'A gesamt'!M733+'CH gesamt'!M733</f>
        <v>2</v>
      </c>
      <c r="H731" s="1">
        <f>'D gesamt'!N733+'A gesamt'!N733+'CH gesamt'!N733</f>
        <v>2</v>
      </c>
      <c r="I731" s="1">
        <f>'D gesamt'!O733+'A gesamt'!O733+'CH gesamt'!O733</f>
        <v>9</v>
      </c>
      <c r="J731" s="2">
        <f t="shared" si="121"/>
        <v>1.2748904656608253E-5</v>
      </c>
      <c r="K731" s="7">
        <f t="shared" si="129"/>
        <v>0.99724623659416989</v>
      </c>
      <c r="L731" t="s">
        <v>1688</v>
      </c>
      <c r="M731" s="7">
        <f t="shared" si="122"/>
        <v>1.572240521354957E-5</v>
      </c>
      <c r="N731" s="1" t="s">
        <v>509</v>
      </c>
      <c r="O731" s="1" t="s">
        <v>4</v>
      </c>
      <c r="P731" s="7" t="e">
        <f t="shared" si="123"/>
        <v>#DIV/0!</v>
      </c>
      <c r="Q731" s="7" t="e">
        <f t="shared" si="124"/>
        <v>#DIV/0!</v>
      </c>
      <c r="R731" s="7">
        <f t="shared" si="125"/>
        <v>-1</v>
      </c>
      <c r="S731" s="7" t="e">
        <f t="shared" si="126"/>
        <v>#DIV/0!</v>
      </c>
      <c r="T731" s="7">
        <f t="shared" si="127"/>
        <v>0</v>
      </c>
      <c r="U731" s="2" t="e">
        <f t="shared" si="128"/>
        <v>#DIV/0!</v>
      </c>
    </row>
    <row r="732" spans="1:21" x14ac:dyDescent="0.3">
      <c r="A732" s="1" t="str">
        <f>'D gesamt'!G734</f>
        <v>Scalable Computing: Practice and Experience</v>
      </c>
      <c r="B732" s="1" t="str">
        <f>'D gesamt'!H734</f>
        <v>Closed/Hybrid</v>
      </c>
      <c r="C732" s="1">
        <f>'D gesamt'!I734+'A gesamt'!I734+'CH gesamt'!I734</f>
        <v>0</v>
      </c>
      <c r="D732" s="1">
        <f>'D gesamt'!J734+'A gesamt'!J734+'CH gesamt'!J734</f>
        <v>3</v>
      </c>
      <c r="E732" s="1">
        <f>'D gesamt'!K734+'A gesamt'!K734+'CH gesamt'!K734</f>
        <v>1</v>
      </c>
      <c r="F732" s="1">
        <f>'D gesamt'!L734+'A gesamt'!L734+'CH gesamt'!L734</f>
        <v>1</v>
      </c>
      <c r="G732" s="1">
        <f>'D gesamt'!M734+'A gesamt'!M734+'CH gesamt'!M734</f>
        <v>0</v>
      </c>
      <c r="H732" s="1">
        <f>'D gesamt'!N734+'A gesamt'!N734+'CH gesamt'!N734</f>
        <v>0</v>
      </c>
      <c r="I732" s="1">
        <f>'D gesamt'!O734+'A gesamt'!O734+'CH gesamt'!O734</f>
        <v>5</v>
      </c>
      <c r="J732" s="2">
        <f t="shared" si="121"/>
        <v>7.0827248092268071E-6</v>
      </c>
      <c r="K732" s="7">
        <f t="shared" si="129"/>
        <v>0.99725331931897909</v>
      </c>
      <c r="L732" t="s">
        <v>1688</v>
      </c>
      <c r="M732" s="7">
        <f t="shared" si="122"/>
        <v>0</v>
      </c>
      <c r="N732" s="1" t="s">
        <v>282</v>
      </c>
      <c r="O732" s="1" t="s">
        <v>4</v>
      </c>
      <c r="P732" s="7" t="e">
        <f t="shared" si="123"/>
        <v>#DIV/0!</v>
      </c>
      <c r="Q732" s="7">
        <f t="shared" si="124"/>
        <v>-0.66666666666666674</v>
      </c>
      <c r="R732" s="7">
        <f t="shared" si="125"/>
        <v>0</v>
      </c>
      <c r="S732" s="7">
        <f t="shared" si="126"/>
        <v>-1</v>
      </c>
      <c r="T732" s="7" t="e">
        <f t="shared" si="127"/>
        <v>#DIV/0!</v>
      </c>
      <c r="U732" s="2" t="e">
        <f t="shared" si="128"/>
        <v>#DIV/0!</v>
      </c>
    </row>
    <row r="733" spans="1:21" x14ac:dyDescent="0.3">
      <c r="A733" s="1" t="str">
        <f>'D gesamt'!G735</f>
        <v>International Academy Publishing (IAP)</v>
      </c>
      <c r="B733" s="1" t="str">
        <f>'D gesamt'!H735</f>
        <v>Closed/Hybrid</v>
      </c>
      <c r="C733" s="1">
        <f>'D gesamt'!I735+'A gesamt'!I735+'CH gesamt'!I735</f>
        <v>0</v>
      </c>
      <c r="D733" s="1">
        <f>'D gesamt'!J735+'A gesamt'!J735+'CH gesamt'!J735</f>
        <v>2</v>
      </c>
      <c r="E733" s="1">
        <f>'D gesamt'!K735+'A gesamt'!K735+'CH gesamt'!K735</f>
        <v>3</v>
      </c>
      <c r="F733" s="1">
        <f>'D gesamt'!L735+'A gesamt'!L735+'CH gesamt'!L735</f>
        <v>0</v>
      </c>
      <c r="G733" s="1">
        <f>'D gesamt'!M735+'A gesamt'!M735+'CH gesamt'!M735</f>
        <v>0</v>
      </c>
      <c r="H733" s="1">
        <f>'D gesamt'!N735+'A gesamt'!N735+'CH gesamt'!N735</f>
        <v>0</v>
      </c>
      <c r="I733" s="1">
        <f>'D gesamt'!O735+'A gesamt'!O735+'CH gesamt'!O735</f>
        <v>5</v>
      </c>
      <c r="J733" s="2">
        <f t="shared" si="121"/>
        <v>7.0827248092268071E-6</v>
      </c>
      <c r="K733" s="7">
        <f t="shared" si="129"/>
        <v>0.9972604020437883</v>
      </c>
      <c r="L733" t="s">
        <v>1688</v>
      </c>
      <c r="M733" s="7">
        <f t="shared" si="122"/>
        <v>0</v>
      </c>
      <c r="N733" s="1" t="s">
        <v>1031</v>
      </c>
      <c r="O733" s="1" t="s">
        <v>4</v>
      </c>
      <c r="P733" s="7" t="e">
        <f t="shared" si="123"/>
        <v>#DIV/0!</v>
      </c>
      <c r="Q733" s="7">
        <f t="shared" si="124"/>
        <v>0.5</v>
      </c>
      <c r="R733" s="7">
        <f t="shared" si="125"/>
        <v>-1</v>
      </c>
      <c r="S733" s="7" t="e">
        <f t="shared" si="126"/>
        <v>#DIV/0!</v>
      </c>
      <c r="T733" s="7" t="e">
        <f t="shared" si="127"/>
        <v>#DIV/0!</v>
      </c>
      <c r="U733" s="2" t="e">
        <f t="shared" si="128"/>
        <v>#DIV/0!</v>
      </c>
    </row>
    <row r="734" spans="1:21" x14ac:dyDescent="0.3">
      <c r="A734" s="1" t="str">
        <f>'D gesamt'!G736</f>
        <v>Japanese Society of Tribologists</v>
      </c>
      <c r="B734" s="1" t="str">
        <f>'D gesamt'!H736</f>
        <v>Closed/Hybrid</v>
      </c>
      <c r="C734" s="1">
        <f>'D gesamt'!I736+'A gesamt'!I736+'CH gesamt'!I736</f>
        <v>0</v>
      </c>
      <c r="D734" s="1">
        <f>'D gesamt'!J736+'A gesamt'!J736+'CH gesamt'!J736</f>
        <v>0</v>
      </c>
      <c r="E734" s="1">
        <f>'D gesamt'!K736+'A gesamt'!K736+'CH gesamt'!K736</f>
        <v>0</v>
      </c>
      <c r="F734" s="1">
        <f>'D gesamt'!L736+'A gesamt'!L736+'CH gesamt'!L736</f>
        <v>1</v>
      </c>
      <c r="G734" s="1">
        <f>'D gesamt'!M736+'A gesamt'!M736+'CH gesamt'!M736</f>
        <v>1</v>
      </c>
      <c r="H734" s="1">
        <f>'D gesamt'!N736+'A gesamt'!N736+'CH gesamt'!N736</f>
        <v>3</v>
      </c>
      <c r="I734" s="1">
        <f>'D gesamt'!O736+'A gesamt'!O736+'CH gesamt'!O736</f>
        <v>5</v>
      </c>
      <c r="J734" s="2">
        <f t="shared" si="121"/>
        <v>7.0827248092268071E-6</v>
      </c>
      <c r="K734" s="7">
        <f t="shared" si="129"/>
        <v>0.9972674847685975</v>
      </c>
      <c r="L734" t="s">
        <v>1688</v>
      </c>
      <c r="M734" s="7">
        <f t="shared" si="122"/>
        <v>2.3583607820324353E-5</v>
      </c>
      <c r="N734" s="1" t="s">
        <v>972</v>
      </c>
      <c r="O734" s="1" t="s">
        <v>4</v>
      </c>
      <c r="P734" s="7" t="e">
        <f t="shared" si="123"/>
        <v>#DIV/0!</v>
      </c>
      <c r="Q734" s="7" t="e">
        <f t="shared" si="124"/>
        <v>#DIV/0!</v>
      </c>
      <c r="R734" s="7" t="e">
        <f t="shared" si="125"/>
        <v>#DIV/0!</v>
      </c>
      <c r="S734" s="7">
        <f t="shared" si="126"/>
        <v>0</v>
      </c>
      <c r="T734" s="7">
        <f t="shared" si="127"/>
        <v>2</v>
      </c>
      <c r="U734" s="2" t="e">
        <f t="shared" si="128"/>
        <v>#DIV/0!</v>
      </c>
    </row>
    <row r="735" spans="1:21" x14ac:dyDescent="0.3">
      <c r="A735" s="1" t="str">
        <f>'D gesamt'!G737</f>
        <v>Sumy State University</v>
      </c>
      <c r="B735" s="1" t="str">
        <f>'D gesamt'!H737</f>
        <v>Closed/Hybrid</v>
      </c>
      <c r="C735" s="1">
        <f>'D gesamt'!I737+'A gesamt'!I737+'CH gesamt'!I737</f>
        <v>0</v>
      </c>
      <c r="D735" s="1">
        <f>'D gesamt'!J737+'A gesamt'!J737+'CH gesamt'!J737</f>
        <v>3</v>
      </c>
      <c r="E735" s="1">
        <f>'D gesamt'!K737+'A gesamt'!K737+'CH gesamt'!K737</f>
        <v>1</v>
      </c>
      <c r="F735" s="1">
        <f>'D gesamt'!L737+'A gesamt'!L737+'CH gesamt'!L737</f>
        <v>1</v>
      </c>
      <c r="G735" s="1">
        <f>'D gesamt'!M737+'A gesamt'!M737+'CH gesamt'!M737</f>
        <v>0</v>
      </c>
      <c r="H735" s="1">
        <f>'D gesamt'!N737+'A gesamt'!N737+'CH gesamt'!N737</f>
        <v>0</v>
      </c>
      <c r="I735" s="1">
        <f>'D gesamt'!O737+'A gesamt'!O737+'CH gesamt'!O737</f>
        <v>5</v>
      </c>
      <c r="J735" s="2">
        <f t="shared" si="121"/>
        <v>7.0827248092268071E-6</v>
      </c>
      <c r="K735" s="7">
        <f t="shared" si="129"/>
        <v>0.99727456749340671</v>
      </c>
      <c r="L735" t="s">
        <v>1688</v>
      </c>
      <c r="M735" s="7">
        <f t="shared" si="122"/>
        <v>0</v>
      </c>
      <c r="N735" s="1" t="s">
        <v>716</v>
      </c>
      <c r="O735" s="1" t="s">
        <v>4</v>
      </c>
      <c r="P735" s="7" t="e">
        <f t="shared" si="123"/>
        <v>#DIV/0!</v>
      </c>
      <c r="Q735" s="7">
        <f t="shared" si="124"/>
        <v>-0.66666666666666674</v>
      </c>
      <c r="R735" s="7">
        <f t="shared" si="125"/>
        <v>0</v>
      </c>
      <c r="S735" s="7">
        <f t="shared" si="126"/>
        <v>-1</v>
      </c>
      <c r="T735" s="7" t="e">
        <f t="shared" si="127"/>
        <v>#DIV/0!</v>
      </c>
      <c r="U735" s="2" t="e">
        <f t="shared" si="128"/>
        <v>#DIV/0!</v>
      </c>
    </row>
    <row r="736" spans="1:21" x14ac:dyDescent="0.3">
      <c r="A736" s="1" t="str">
        <f>'D gesamt'!G738</f>
        <v>Korean Society for Sexual Medicine and Andrology</v>
      </c>
      <c r="B736" s="1" t="str">
        <f>'D gesamt'!H738</f>
        <v>Closed/Hybrid</v>
      </c>
      <c r="C736" s="1">
        <f>'D gesamt'!I738+'A gesamt'!I738+'CH gesamt'!I738</f>
        <v>0</v>
      </c>
      <c r="D736" s="1">
        <f>'D gesamt'!J738+'A gesamt'!J738+'CH gesamt'!J738</f>
        <v>1</v>
      </c>
      <c r="E736" s="1">
        <f>'D gesamt'!K738+'A gesamt'!K738+'CH gesamt'!K738</f>
        <v>0</v>
      </c>
      <c r="F736" s="1">
        <f>'D gesamt'!L738+'A gesamt'!L738+'CH gesamt'!L738</f>
        <v>0</v>
      </c>
      <c r="G736" s="1">
        <f>'D gesamt'!M738+'A gesamt'!M738+'CH gesamt'!M738</f>
        <v>0</v>
      </c>
      <c r="H736" s="1">
        <f>'D gesamt'!N738+'A gesamt'!N738+'CH gesamt'!N738</f>
        <v>5</v>
      </c>
      <c r="I736" s="1">
        <f>'D gesamt'!O738+'A gesamt'!O738+'CH gesamt'!O738</f>
        <v>6</v>
      </c>
      <c r="J736" s="2">
        <f t="shared" si="121"/>
        <v>8.4992697710721696E-6</v>
      </c>
      <c r="K736" s="7">
        <f t="shared" si="129"/>
        <v>0.99728306676317779</v>
      </c>
      <c r="L736" t="s">
        <v>1688</v>
      </c>
      <c r="M736" s="7">
        <f t="shared" si="122"/>
        <v>3.930601303387392E-5</v>
      </c>
      <c r="N736" s="1" t="s">
        <v>969</v>
      </c>
      <c r="O736" s="1" t="s">
        <v>4</v>
      </c>
      <c r="P736" s="7" t="e">
        <f t="shared" si="123"/>
        <v>#DIV/0!</v>
      </c>
      <c r="Q736" s="7">
        <f t="shared" si="124"/>
        <v>-1</v>
      </c>
      <c r="R736" s="7" t="e">
        <f t="shared" si="125"/>
        <v>#DIV/0!</v>
      </c>
      <c r="S736" s="7" t="e">
        <f t="shared" si="126"/>
        <v>#DIV/0!</v>
      </c>
      <c r="T736" s="7" t="e">
        <f t="shared" si="127"/>
        <v>#DIV/0!</v>
      </c>
      <c r="U736" s="2" t="e">
        <f t="shared" si="128"/>
        <v>#DIV/0!</v>
      </c>
    </row>
    <row r="737" spans="1:21" x14ac:dyDescent="0.3">
      <c r="A737" s="1" t="str">
        <f>'D gesamt'!G739</f>
        <v>Komitet Redakcyjno - Wydawniczy Polskiego Towarzystwa Psychiatrycznego</v>
      </c>
      <c r="B737" s="1" t="str">
        <f>'D gesamt'!H739</f>
        <v>Closed/Hybrid</v>
      </c>
      <c r="C737" s="1">
        <f>'D gesamt'!I739+'A gesamt'!I739+'CH gesamt'!I739</f>
        <v>0</v>
      </c>
      <c r="D737" s="1">
        <f>'D gesamt'!J739+'A gesamt'!J739+'CH gesamt'!J739</f>
        <v>1</v>
      </c>
      <c r="E737" s="1">
        <f>'D gesamt'!K739+'A gesamt'!K739+'CH gesamt'!K739</f>
        <v>2</v>
      </c>
      <c r="F737" s="1">
        <f>'D gesamt'!L739+'A gesamt'!L739+'CH gesamt'!L739</f>
        <v>1</v>
      </c>
      <c r="G737" s="1">
        <f>'D gesamt'!M739+'A gesamt'!M739+'CH gesamt'!M739</f>
        <v>2</v>
      </c>
      <c r="H737" s="1">
        <f>'D gesamt'!N739+'A gesamt'!N739+'CH gesamt'!N739</f>
        <v>0</v>
      </c>
      <c r="I737" s="1">
        <f>'D gesamt'!O739+'A gesamt'!O739+'CH gesamt'!O739</f>
        <v>6</v>
      </c>
      <c r="J737" s="2">
        <f t="shared" si="121"/>
        <v>8.4992697710721696E-6</v>
      </c>
      <c r="K737" s="7">
        <f t="shared" si="129"/>
        <v>0.99729156603294888</v>
      </c>
      <c r="L737" t="s">
        <v>1688</v>
      </c>
      <c r="M737" s="7">
        <f t="shared" si="122"/>
        <v>0</v>
      </c>
      <c r="N737" s="1" t="s">
        <v>758</v>
      </c>
      <c r="O737" s="1" t="s">
        <v>4</v>
      </c>
      <c r="P737" s="7" t="e">
        <f t="shared" si="123"/>
        <v>#DIV/0!</v>
      </c>
      <c r="Q737" s="7">
        <f t="shared" si="124"/>
        <v>1</v>
      </c>
      <c r="R737" s="7">
        <f t="shared" si="125"/>
        <v>-0.5</v>
      </c>
      <c r="S737" s="7">
        <f t="shared" si="126"/>
        <v>1</v>
      </c>
      <c r="T737" s="7">
        <f t="shared" si="127"/>
        <v>-1</v>
      </c>
      <c r="U737" s="2" t="e">
        <f t="shared" si="128"/>
        <v>#DIV/0!</v>
      </c>
    </row>
    <row r="738" spans="1:21" x14ac:dyDescent="0.3">
      <c r="A738" s="1" t="str">
        <f>'D gesamt'!G740</f>
        <v>Australasian Society for Computers in Learning in Tertiary Education</v>
      </c>
      <c r="B738" s="1" t="str">
        <f>'D gesamt'!H740</f>
        <v>Closed/Hybrid</v>
      </c>
      <c r="C738" s="1">
        <f>'D gesamt'!I740+'A gesamt'!I740+'CH gesamt'!I740</f>
        <v>0</v>
      </c>
      <c r="D738" s="1">
        <f>'D gesamt'!J740+'A gesamt'!J740+'CH gesamt'!J740</f>
        <v>0</v>
      </c>
      <c r="E738" s="1">
        <f>'D gesamt'!K740+'A gesamt'!K740+'CH gesamt'!K740</f>
        <v>0</v>
      </c>
      <c r="F738" s="1">
        <f>'D gesamt'!L740+'A gesamt'!L740+'CH gesamt'!L740</f>
        <v>3</v>
      </c>
      <c r="G738" s="1">
        <f>'D gesamt'!M740+'A gesamt'!M740+'CH gesamt'!M740</f>
        <v>0</v>
      </c>
      <c r="H738" s="1">
        <f>'D gesamt'!N740+'A gesamt'!N740+'CH gesamt'!N740</f>
        <v>2</v>
      </c>
      <c r="I738" s="1">
        <f>'D gesamt'!O740+'A gesamt'!O740+'CH gesamt'!O740</f>
        <v>5</v>
      </c>
      <c r="J738" s="2">
        <f t="shared" si="121"/>
        <v>7.0827248092268071E-6</v>
      </c>
      <c r="K738" s="7">
        <f t="shared" si="129"/>
        <v>0.99729864875775809</v>
      </c>
      <c r="L738" t="s">
        <v>1688</v>
      </c>
      <c r="M738" s="7">
        <f t="shared" si="122"/>
        <v>1.572240521354957E-5</v>
      </c>
      <c r="N738" s="1" t="s">
        <v>842</v>
      </c>
      <c r="O738" s="1" t="s">
        <v>4</v>
      </c>
      <c r="P738" s="7" t="e">
        <f t="shared" si="123"/>
        <v>#DIV/0!</v>
      </c>
      <c r="Q738" s="7" t="e">
        <f t="shared" si="124"/>
        <v>#DIV/0!</v>
      </c>
      <c r="R738" s="7" t="e">
        <f t="shared" si="125"/>
        <v>#DIV/0!</v>
      </c>
      <c r="S738" s="7">
        <f t="shared" si="126"/>
        <v>-1</v>
      </c>
      <c r="T738" s="7" t="e">
        <f t="shared" si="127"/>
        <v>#DIV/0!</v>
      </c>
      <c r="U738" s="2" t="e">
        <f t="shared" si="128"/>
        <v>#DIV/0!</v>
      </c>
    </row>
    <row r="739" spans="1:21" x14ac:dyDescent="0.3">
      <c r="A739" s="1" t="str">
        <f>'D gesamt'!G741</f>
        <v>Pontificia Universidad Catolica de Valparaiso</v>
      </c>
      <c r="B739" s="1" t="str">
        <f>'D gesamt'!H741</f>
        <v>Closed/Hybrid</v>
      </c>
      <c r="C739" s="1">
        <f>'D gesamt'!I741+'A gesamt'!I741+'CH gesamt'!I741</f>
        <v>1</v>
      </c>
      <c r="D739" s="1">
        <f>'D gesamt'!J741+'A gesamt'!J741+'CH gesamt'!J741</f>
        <v>1</v>
      </c>
      <c r="E739" s="1">
        <f>'D gesamt'!K741+'A gesamt'!K741+'CH gesamt'!K741</f>
        <v>2</v>
      </c>
      <c r="F739" s="1">
        <f>'D gesamt'!L741+'A gesamt'!L741+'CH gesamt'!L741</f>
        <v>0</v>
      </c>
      <c r="G739" s="1">
        <f>'D gesamt'!M741+'A gesamt'!M741+'CH gesamt'!M741</f>
        <v>1</v>
      </c>
      <c r="H739" s="1">
        <f>'D gesamt'!N741+'A gesamt'!N741+'CH gesamt'!N741</f>
        <v>0</v>
      </c>
      <c r="I739" s="1">
        <f>'D gesamt'!O741+'A gesamt'!O741+'CH gesamt'!O741</f>
        <v>5</v>
      </c>
      <c r="J739" s="2">
        <f t="shared" si="121"/>
        <v>7.0827248092268071E-6</v>
      </c>
      <c r="K739" s="7">
        <f t="shared" si="129"/>
        <v>0.99730573148256729</v>
      </c>
      <c r="L739" t="s">
        <v>1688</v>
      </c>
      <c r="M739" s="7">
        <f t="shared" si="122"/>
        <v>0</v>
      </c>
      <c r="N739" s="1" t="s">
        <v>745</v>
      </c>
      <c r="O739" s="1" t="s">
        <v>4</v>
      </c>
      <c r="P739" s="7">
        <f t="shared" si="123"/>
        <v>0</v>
      </c>
      <c r="Q739" s="7">
        <f t="shared" si="124"/>
        <v>1</v>
      </c>
      <c r="R739" s="7">
        <f t="shared" si="125"/>
        <v>-1</v>
      </c>
      <c r="S739" s="7" t="e">
        <f t="shared" si="126"/>
        <v>#DIV/0!</v>
      </c>
      <c r="T739" s="7">
        <f t="shared" si="127"/>
        <v>-1</v>
      </c>
      <c r="U739" s="2" t="e">
        <f t="shared" si="128"/>
        <v>#DIV/0!</v>
      </c>
    </row>
    <row r="740" spans="1:21" x14ac:dyDescent="0.3">
      <c r="A740" s="1" t="str">
        <f>'D gesamt'!G742</f>
        <v>Comparative Politics CUNY</v>
      </c>
      <c r="B740" s="1" t="str">
        <f>'D gesamt'!H742</f>
        <v>Closed/Hybrid</v>
      </c>
      <c r="C740" s="1">
        <f>'D gesamt'!I742+'A gesamt'!I742+'CH gesamt'!I742</f>
        <v>1</v>
      </c>
      <c r="D740" s="1">
        <f>'D gesamt'!J742+'A gesamt'!J742+'CH gesamt'!J742</f>
        <v>2</v>
      </c>
      <c r="E740" s="1">
        <f>'D gesamt'!K742+'A gesamt'!K742+'CH gesamt'!K742</f>
        <v>0</v>
      </c>
      <c r="F740" s="1">
        <f>'D gesamt'!L742+'A gesamt'!L742+'CH gesamt'!L742</f>
        <v>1</v>
      </c>
      <c r="G740" s="1">
        <f>'D gesamt'!M742+'A gesamt'!M742+'CH gesamt'!M742</f>
        <v>0</v>
      </c>
      <c r="H740" s="1">
        <f>'D gesamt'!N742+'A gesamt'!N742+'CH gesamt'!N742</f>
        <v>1</v>
      </c>
      <c r="I740" s="1">
        <f>'D gesamt'!O742+'A gesamt'!O742+'CH gesamt'!O742</f>
        <v>5</v>
      </c>
      <c r="J740" s="2">
        <f t="shared" si="121"/>
        <v>7.0827248092268071E-6</v>
      </c>
      <c r="K740" s="7">
        <f t="shared" si="129"/>
        <v>0.9973128142073765</v>
      </c>
      <c r="L740" t="s">
        <v>1688</v>
      </c>
      <c r="M740" s="7">
        <f t="shared" si="122"/>
        <v>7.861202606774785E-6</v>
      </c>
      <c r="N740" s="1" t="s">
        <v>941</v>
      </c>
      <c r="O740" s="1" t="s">
        <v>4</v>
      </c>
      <c r="P740" s="7">
        <f t="shared" si="123"/>
        <v>1</v>
      </c>
      <c r="Q740" s="7">
        <f t="shared" si="124"/>
        <v>-1</v>
      </c>
      <c r="R740" s="7" t="e">
        <f t="shared" si="125"/>
        <v>#DIV/0!</v>
      </c>
      <c r="S740" s="7">
        <f t="shared" si="126"/>
        <v>-1</v>
      </c>
      <c r="T740" s="7" t="e">
        <f t="shared" si="127"/>
        <v>#DIV/0!</v>
      </c>
      <c r="U740" s="2" t="e">
        <f t="shared" si="128"/>
        <v>#DIV/0!</v>
      </c>
    </row>
    <row r="741" spans="1:21" x14ac:dyDescent="0.3">
      <c r="A741" s="1" t="str">
        <f>'D gesamt'!G743</f>
        <v>American Fern Society</v>
      </c>
      <c r="B741" s="1" t="str">
        <f>'D gesamt'!H743</f>
        <v>Closed/Hybrid</v>
      </c>
      <c r="C741" s="1">
        <f>'D gesamt'!I743+'A gesamt'!I743+'CH gesamt'!I743</f>
        <v>1</v>
      </c>
      <c r="D741" s="1">
        <f>'D gesamt'!J743+'A gesamt'!J743+'CH gesamt'!J743</f>
        <v>2</v>
      </c>
      <c r="E741" s="1">
        <f>'D gesamt'!K743+'A gesamt'!K743+'CH gesamt'!K743</f>
        <v>0</v>
      </c>
      <c r="F741" s="1">
        <f>'D gesamt'!L743+'A gesamt'!L743+'CH gesamt'!L743</f>
        <v>2</v>
      </c>
      <c r="G741" s="1">
        <f>'D gesamt'!M743+'A gesamt'!M743+'CH gesamt'!M743</f>
        <v>0</v>
      </c>
      <c r="H741" s="1">
        <f>'D gesamt'!N743+'A gesamt'!N743+'CH gesamt'!N743</f>
        <v>1</v>
      </c>
      <c r="I741" s="1">
        <f>'D gesamt'!O743+'A gesamt'!O743+'CH gesamt'!O743</f>
        <v>6</v>
      </c>
      <c r="J741" s="2">
        <f t="shared" si="121"/>
        <v>8.4992697710721696E-6</v>
      </c>
      <c r="K741" s="7">
        <f t="shared" si="129"/>
        <v>0.99732131347714759</v>
      </c>
      <c r="L741" t="s">
        <v>1688</v>
      </c>
      <c r="M741" s="7">
        <f t="shared" si="122"/>
        <v>7.861202606774785E-6</v>
      </c>
      <c r="N741" s="1" t="s">
        <v>954</v>
      </c>
      <c r="O741" s="1" t="s">
        <v>4</v>
      </c>
      <c r="P741" s="7">
        <f t="shared" si="123"/>
        <v>1</v>
      </c>
      <c r="Q741" s="7">
        <f t="shared" si="124"/>
        <v>-1</v>
      </c>
      <c r="R741" s="7" t="e">
        <f t="shared" si="125"/>
        <v>#DIV/0!</v>
      </c>
      <c r="S741" s="7">
        <f t="shared" si="126"/>
        <v>-1</v>
      </c>
      <c r="T741" s="7" t="e">
        <f t="shared" si="127"/>
        <v>#DIV/0!</v>
      </c>
      <c r="U741" s="2" t="e">
        <f t="shared" si="128"/>
        <v>#DIV/0!</v>
      </c>
    </row>
    <row r="742" spans="1:21" x14ac:dyDescent="0.3">
      <c r="A742" s="1" t="str">
        <f>'D gesamt'!G744</f>
        <v>University of Tartu Press</v>
      </c>
      <c r="B742" s="1" t="str">
        <f>'D gesamt'!H744</f>
        <v>Closed/Hybrid</v>
      </c>
      <c r="C742" s="1">
        <f>'D gesamt'!I744+'A gesamt'!I744+'CH gesamt'!I744</f>
        <v>0</v>
      </c>
      <c r="D742" s="1">
        <f>'D gesamt'!J744+'A gesamt'!J744+'CH gesamt'!J744</f>
        <v>4</v>
      </c>
      <c r="E742" s="1">
        <f>'D gesamt'!K744+'A gesamt'!K744+'CH gesamt'!K744</f>
        <v>1</v>
      </c>
      <c r="F742" s="1">
        <f>'D gesamt'!L744+'A gesamt'!L744+'CH gesamt'!L744</f>
        <v>1</v>
      </c>
      <c r="G742" s="1">
        <f>'D gesamt'!M744+'A gesamt'!M744+'CH gesamt'!M744</f>
        <v>0</v>
      </c>
      <c r="H742" s="1">
        <f>'D gesamt'!N744+'A gesamt'!N744+'CH gesamt'!N744</f>
        <v>0</v>
      </c>
      <c r="I742" s="1">
        <f>'D gesamt'!O744+'A gesamt'!O744+'CH gesamt'!O744</f>
        <v>6</v>
      </c>
      <c r="J742" s="2">
        <f t="shared" si="121"/>
        <v>8.4992697710721696E-6</v>
      </c>
      <c r="K742" s="7">
        <f t="shared" si="129"/>
        <v>0.99732981274691868</v>
      </c>
      <c r="L742" t="s">
        <v>1688</v>
      </c>
      <c r="M742" s="7">
        <f t="shared" si="122"/>
        <v>0</v>
      </c>
      <c r="N742" s="1" t="s">
        <v>835</v>
      </c>
      <c r="O742" s="1" t="s">
        <v>4</v>
      </c>
      <c r="P742" s="7" t="e">
        <f t="shared" si="123"/>
        <v>#DIV/0!</v>
      </c>
      <c r="Q742" s="7">
        <f t="shared" si="124"/>
        <v>-0.75</v>
      </c>
      <c r="R742" s="7">
        <f t="shared" si="125"/>
        <v>0</v>
      </c>
      <c r="S742" s="7">
        <f t="shared" si="126"/>
        <v>-1</v>
      </c>
      <c r="T742" s="7" t="e">
        <f t="shared" si="127"/>
        <v>#DIV/0!</v>
      </c>
      <c r="U742" s="2" t="e">
        <f t="shared" si="128"/>
        <v>#DIV/0!</v>
      </c>
    </row>
    <row r="743" spans="1:21" x14ac:dyDescent="0.3">
      <c r="A743" s="1" t="str">
        <f>'D gesamt'!G745</f>
        <v>Journal Sovremennye Tehnologii v Medicine</v>
      </c>
      <c r="B743" s="1" t="str">
        <f>'D gesamt'!H745</f>
        <v>Closed/Hybrid</v>
      </c>
      <c r="C743" s="1">
        <f>'D gesamt'!I745+'A gesamt'!I745+'CH gesamt'!I745</f>
        <v>1</v>
      </c>
      <c r="D743" s="1">
        <f>'D gesamt'!J745+'A gesamt'!J745+'CH gesamt'!J745</f>
        <v>1</v>
      </c>
      <c r="E743" s="1">
        <f>'D gesamt'!K745+'A gesamt'!K745+'CH gesamt'!K745</f>
        <v>0</v>
      </c>
      <c r="F743" s="1">
        <f>'D gesamt'!L745+'A gesamt'!L745+'CH gesamt'!L745</f>
        <v>0</v>
      </c>
      <c r="G743" s="1">
        <f>'D gesamt'!M745+'A gesamt'!M745+'CH gesamt'!M745</f>
        <v>2</v>
      </c>
      <c r="H743" s="1">
        <f>'D gesamt'!N745+'A gesamt'!N745+'CH gesamt'!N745</f>
        <v>1</v>
      </c>
      <c r="I743" s="1">
        <f>'D gesamt'!O745+'A gesamt'!O745+'CH gesamt'!O745</f>
        <v>5</v>
      </c>
      <c r="J743" s="2">
        <f t="shared" si="121"/>
        <v>7.0827248092268071E-6</v>
      </c>
      <c r="K743" s="7">
        <f t="shared" si="129"/>
        <v>0.99733689547172788</v>
      </c>
      <c r="L743" t="s">
        <v>1688</v>
      </c>
      <c r="M743" s="7">
        <f t="shared" si="122"/>
        <v>7.861202606774785E-6</v>
      </c>
      <c r="N743" s="1" t="s">
        <v>736</v>
      </c>
      <c r="O743" s="1" t="s">
        <v>4</v>
      </c>
      <c r="P743" s="7">
        <f t="shared" si="123"/>
        <v>0</v>
      </c>
      <c r="Q743" s="7">
        <f t="shared" si="124"/>
        <v>-1</v>
      </c>
      <c r="R743" s="7" t="e">
        <f t="shared" si="125"/>
        <v>#DIV/0!</v>
      </c>
      <c r="S743" s="7" t="e">
        <f t="shared" si="126"/>
        <v>#DIV/0!</v>
      </c>
      <c r="T743" s="7">
        <f t="shared" si="127"/>
        <v>-0.5</v>
      </c>
      <c r="U743" s="2" t="e">
        <f t="shared" si="128"/>
        <v>#DIV/0!</v>
      </c>
    </row>
    <row r="744" spans="1:21" x14ac:dyDescent="0.3">
      <c r="A744" s="1" t="str">
        <f>'D gesamt'!G746</f>
        <v>Faculty of Transport and Traffic Sciences</v>
      </c>
      <c r="B744" s="1" t="str">
        <f>'D gesamt'!H746</f>
        <v>Closed/Hybrid</v>
      </c>
      <c r="C744" s="1">
        <f>'D gesamt'!I746+'A gesamt'!I746+'CH gesamt'!I746</f>
        <v>1</v>
      </c>
      <c r="D744" s="1">
        <f>'D gesamt'!J746+'A gesamt'!J746+'CH gesamt'!J746</f>
        <v>1</v>
      </c>
      <c r="E744" s="1">
        <f>'D gesamt'!K746+'A gesamt'!K746+'CH gesamt'!K746</f>
        <v>1</v>
      </c>
      <c r="F744" s="1">
        <f>'D gesamt'!L746+'A gesamt'!L746+'CH gesamt'!L746</f>
        <v>2</v>
      </c>
      <c r="G744" s="1">
        <f>'D gesamt'!M746+'A gesamt'!M746+'CH gesamt'!M746</f>
        <v>0</v>
      </c>
      <c r="H744" s="1">
        <f>'D gesamt'!N746+'A gesamt'!N746+'CH gesamt'!N746</f>
        <v>0</v>
      </c>
      <c r="I744" s="1">
        <f>'D gesamt'!O746+'A gesamt'!O746+'CH gesamt'!O746</f>
        <v>5</v>
      </c>
      <c r="J744" s="2">
        <f t="shared" si="121"/>
        <v>7.0827248092268071E-6</v>
      </c>
      <c r="K744" s="7">
        <f t="shared" si="129"/>
        <v>0.99734397819653708</v>
      </c>
      <c r="L744" t="s">
        <v>1688</v>
      </c>
      <c r="M744" s="7">
        <f t="shared" si="122"/>
        <v>0</v>
      </c>
      <c r="N744" s="1" t="s">
        <v>254</v>
      </c>
      <c r="O744" s="1" t="s">
        <v>4</v>
      </c>
      <c r="P744" s="7">
        <f t="shared" si="123"/>
        <v>0</v>
      </c>
      <c r="Q744" s="7">
        <f t="shared" si="124"/>
        <v>0</v>
      </c>
      <c r="R744" s="7">
        <f t="shared" si="125"/>
        <v>1</v>
      </c>
      <c r="S744" s="7">
        <f t="shared" si="126"/>
        <v>-1</v>
      </c>
      <c r="T744" s="7" t="e">
        <f t="shared" si="127"/>
        <v>#DIV/0!</v>
      </c>
      <c r="U744" s="2" t="e">
        <f t="shared" si="128"/>
        <v>#DIV/0!</v>
      </c>
    </row>
    <row r="745" spans="1:21" x14ac:dyDescent="0.3">
      <c r="A745" s="1" t="str">
        <f>'D gesamt'!G747</f>
        <v>Scientific Scholar</v>
      </c>
      <c r="B745" s="1" t="str">
        <f>'D gesamt'!H747</f>
        <v>Closed/Hybrid</v>
      </c>
      <c r="C745" s="1">
        <f>'D gesamt'!I747+'A gesamt'!I747+'CH gesamt'!I747</f>
        <v>2</v>
      </c>
      <c r="D745" s="1">
        <f>'D gesamt'!J747+'A gesamt'!J747+'CH gesamt'!J747</f>
        <v>1</v>
      </c>
      <c r="E745" s="1">
        <f>'D gesamt'!K747+'A gesamt'!K747+'CH gesamt'!K747</f>
        <v>1</v>
      </c>
      <c r="F745" s="1">
        <f>'D gesamt'!L747+'A gesamt'!L747+'CH gesamt'!L747</f>
        <v>0</v>
      </c>
      <c r="G745" s="1">
        <f>'D gesamt'!M747+'A gesamt'!M747+'CH gesamt'!M747</f>
        <v>1</v>
      </c>
      <c r="H745" s="1">
        <f>'D gesamt'!N747+'A gesamt'!N747+'CH gesamt'!N747</f>
        <v>0</v>
      </c>
      <c r="I745" s="1">
        <f>'D gesamt'!O747+'A gesamt'!O747+'CH gesamt'!O747</f>
        <v>5</v>
      </c>
      <c r="J745" s="2">
        <f t="shared" si="121"/>
        <v>7.0827248092268071E-6</v>
      </c>
      <c r="K745" s="7">
        <f t="shared" si="129"/>
        <v>0.99735106092134629</v>
      </c>
      <c r="L745" t="s">
        <v>1688</v>
      </c>
      <c r="M745" s="7">
        <f t="shared" si="122"/>
        <v>0</v>
      </c>
      <c r="N745" s="1" t="s">
        <v>756</v>
      </c>
      <c r="O745" s="1" t="s">
        <v>4</v>
      </c>
      <c r="P745" s="7">
        <f t="shared" si="123"/>
        <v>-0.5</v>
      </c>
      <c r="Q745" s="7">
        <f t="shared" si="124"/>
        <v>0</v>
      </c>
      <c r="R745" s="7">
        <f t="shared" si="125"/>
        <v>-1</v>
      </c>
      <c r="S745" s="7" t="e">
        <f t="shared" si="126"/>
        <v>#DIV/0!</v>
      </c>
      <c r="T745" s="7">
        <f t="shared" si="127"/>
        <v>-1</v>
      </c>
      <c r="U745" s="2" t="e">
        <f t="shared" si="128"/>
        <v>#DIV/0!</v>
      </c>
    </row>
    <row r="746" spans="1:21" x14ac:dyDescent="0.3">
      <c r="A746" s="1" t="str">
        <f>'D gesamt'!G748</f>
        <v>MRE Press</v>
      </c>
      <c r="B746" s="1" t="str">
        <f>'D gesamt'!H748</f>
        <v>Closed/Hybrid</v>
      </c>
      <c r="C746" s="1">
        <f>'D gesamt'!I748+'A gesamt'!I748+'CH gesamt'!I748</f>
        <v>1</v>
      </c>
      <c r="D746" s="1">
        <f>'D gesamt'!J748+'A gesamt'!J748+'CH gesamt'!J748</f>
        <v>1</v>
      </c>
      <c r="E746" s="1">
        <f>'D gesamt'!K748+'A gesamt'!K748+'CH gesamt'!K748</f>
        <v>0</v>
      </c>
      <c r="F746" s="1">
        <f>'D gesamt'!L748+'A gesamt'!L748+'CH gesamt'!L748</f>
        <v>0</v>
      </c>
      <c r="G746" s="1">
        <f>'D gesamt'!M748+'A gesamt'!M748+'CH gesamt'!M748</f>
        <v>1</v>
      </c>
      <c r="H746" s="1">
        <f>'D gesamt'!N748+'A gesamt'!N748+'CH gesamt'!N748</f>
        <v>2</v>
      </c>
      <c r="I746" s="1">
        <f>'D gesamt'!O748+'A gesamt'!O748+'CH gesamt'!O748</f>
        <v>5</v>
      </c>
      <c r="J746" s="2">
        <f t="shared" si="121"/>
        <v>7.0827248092268071E-6</v>
      </c>
      <c r="K746" s="7">
        <f t="shared" si="129"/>
        <v>0.99735814364615549</v>
      </c>
      <c r="L746" t="s">
        <v>1688</v>
      </c>
      <c r="M746" s="7">
        <f t="shared" si="122"/>
        <v>1.572240521354957E-5</v>
      </c>
      <c r="N746" s="1" t="s">
        <v>843</v>
      </c>
      <c r="O746" s="1" t="s">
        <v>4</v>
      </c>
      <c r="P746" s="7">
        <f t="shared" si="123"/>
        <v>0</v>
      </c>
      <c r="Q746" s="7">
        <f t="shared" si="124"/>
        <v>-1</v>
      </c>
      <c r="R746" s="7" t="e">
        <f t="shared" si="125"/>
        <v>#DIV/0!</v>
      </c>
      <c r="S746" s="7" t="e">
        <f t="shared" si="126"/>
        <v>#DIV/0!</v>
      </c>
      <c r="T746" s="7">
        <f t="shared" si="127"/>
        <v>1</v>
      </c>
      <c r="U746" s="2" t="e">
        <f t="shared" si="128"/>
        <v>#DIV/0!</v>
      </c>
    </row>
    <row r="747" spans="1:21" x14ac:dyDescent="0.3">
      <c r="A747" s="1" t="str">
        <f>'D gesamt'!G749</f>
        <v>The Middle East Journal</v>
      </c>
      <c r="B747" s="1" t="str">
        <f>'D gesamt'!H749</f>
        <v>Closed/Hybrid</v>
      </c>
      <c r="C747" s="1">
        <f>'D gesamt'!I749+'A gesamt'!I749+'CH gesamt'!I749</f>
        <v>1</v>
      </c>
      <c r="D747" s="1">
        <f>'D gesamt'!J749+'A gesamt'!J749+'CH gesamt'!J749</f>
        <v>1</v>
      </c>
      <c r="E747" s="1">
        <f>'D gesamt'!K749+'A gesamt'!K749+'CH gesamt'!K749</f>
        <v>0</v>
      </c>
      <c r="F747" s="1">
        <f>'D gesamt'!L749+'A gesamt'!L749+'CH gesamt'!L749</f>
        <v>1</v>
      </c>
      <c r="G747" s="1">
        <f>'D gesamt'!M749+'A gesamt'!M749+'CH gesamt'!M749</f>
        <v>0</v>
      </c>
      <c r="H747" s="1">
        <f>'D gesamt'!N749+'A gesamt'!N749+'CH gesamt'!N749</f>
        <v>2</v>
      </c>
      <c r="I747" s="1">
        <f>'D gesamt'!O749+'A gesamt'!O749+'CH gesamt'!O749</f>
        <v>5</v>
      </c>
      <c r="J747" s="2">
        <f t="shared" si="121"/>
        <v>7.0827248092268071E-6</v>
      </c>
      <c r="K747" s="7">
        <f t="shared" si="129"/>
        <v>0.9973652263709647</v>
      </c>
      <c r="L747" t="s">
        <v>1688</v>
      </c>
      <c r="M747" s="7">
        <f t="shared" si="122"/>
        <v>1.572240521354957E-5</v>
      </c>
      <c r="N747" s="1" t="s">
        <v>494</v>
      </c>
      <c r="O747" s="1" t="s">
        <v>4</v>
      </c>
      <c r="P747" s="7">
        <f t="shared" si="123"/>
        <v>0</v>
      </c>
      <c r="Q747" s="7">
        <f t="shared" si="124"/>
        <v>-1</v>
      </c>
      <c r="R747" s="7" t="e">
        <f t="shared" si="125"/>
        <v>#DIV/0!</v>
      </c>
      <c r="S747" s="7">
        <f t="shared" si="126"/>
        <v>-1</v>
      </c>
      <c r="T747" s="7" t="e">
        <f t="shared" si="127"/>
        <v>#DIV/0!</v>
      </c>
      <c r="U747" s="2" t="e">
        <f t="shared" si="128"/>
        <v>#DIV/0!</v>
      </c>
    </row>
    <row r="748" spans="1:21" x14ac:dyDescent="0.3">
      <c r="A748" s="1" t="str">
        <f>'D gesamt'!G750</f>
        <v>American Society of Ichthyologists and Herpetologists (ASIH)</v>
      </c>
      <c r="B748" s="1" t="str">
        <f>'D gesamt'!H750</f>
        <v>Closed/Hybrid</v>
      </c>
      <c r="C748" s="1">
        <f>'D gesamt'!I750+'A gesamt'!I750+'CH gesamt'!I750</f>
        <v>1</v>
      </c>
      <c r="D748" s="1">
        <f>'D gesamt'!J750+'A gesamt'!J750+'CH gesamt'!J750</f>
        <v>2</v>
      </c>
      <c r="E748" s="1">
        <f>'D gesamt'!K750+'A gesamt'!K750+'CH gesamt'!K750</f>
        <v>1</v>
      </c>
      <c r="F748" s="1">
        <f>'D gesamt'!L750+'A gesamt'!L750+'CH gesamt'!L750</f>
        <v>1</v>
      </c>
      <c r="G748" s="1">
        <f>'D gesamt'!M750+'A gesamt'!M750+'CH gesamt'!M750</f>
        <v>0</v>
      </c>
      <c r="H748" s="1">
        <f>'D gesamt'!N750+'A gesamt'!N750+'CH gesamt'!N750</f>
        <v>0</v>
      </c>
      <c r="I748" s="1">
        <f>'D gesamt'!O750+'A gesamt'!O750+'CH gesamt'!O750</f>
        <v>5</v>
      </c>
      <c r="J748" s="2">
        <f t="shared" si="121"/>
        <v>7.0827248092268071E-6</v>
      </c>
      <c r="K748" s="7">
        <f t="shared" si="129"/>
        <v>0.9973723090957739</v>
      </c>
      <c r="L748" t="s">
        <v>1688</v>
      </c>
      <c r="M748" s="7">
        <f t="shared" si="122"/>
        <v>0</v>
      </c>
      <c r="N748" s="1" t="s">
        <v>824</v>
      </c>
      <c r="O748" s="1" t="s">
        <v>4</v>
      </c>
      <c r="P748" s="7">
        <f t="shared" si="123"/>
        <v>1</v>
      </c>
      <c r="Q748" s="7">
        <f t="shared" si="124"/>
        <v>-0.5</v>
      </c>
      <c r="R748" s="7">
        <f t="shared" si="125"/>
        <v>0</v>
      </c>
      <c r="S748" s="7">
        <f t="shared" si="126"/>
        <v>-1</v>
      </c>
      <c r="T748" s="7" t="e">
        <f t="shared" si="127"/>
        <v>#DIV/0!</v>
      </c>
      <c r="U748" s="2" t="e">
        <f t="shared" si="128"/>
        <v>#DIV/0!</v>
      </c>
    </row>
    <row r="749" spans="1:21" x14ac:dyDescent="0.3">
      <c r="A749" s="1" t="str">
        <f>'D gesamt'!G751</f>
        <v>Editorial Pontificia Universidad Javeriana</v>
      </c>
      <c r="B749" s="1" t="str">
        <f>'D gesamt'!H751</f>
        <v>Closed/Hybrid</v>
      </c>
      <c r="C749" s="1">
        <f>'D gesamt'!I751+'A gesamt'!I751+'CH gesamt'!I751</f>
        <v>1</v>
      </c>
      <c r="D749" s="1">
        <f>'D gesamt'!J751+'A gesamt'!J751+'CH gesamt'!J751</f>
        <v>2</v>
      </c>
      <c r="E749" s="1">
        <f>'D gesamt'!K751+'A gesamt'!K751+'CH gesamt'!K751</f>
        <v>1</v>
      </c>
      <c r="F749" s="1">
        <f>'D gesamt'!L751+'A gesamt'!L751+'CH gesamt'!L751</f>
        <v>0</v>
      </c>
      <c r="G749" s="1">
        <f>'D gesamt'!M751+'A gesamt'!M751+'CH gesamt'!M751</f>
        <v>1</v>
      </c>
      <c r="H749" s="1">
        <f>'D gesamt'!N751+'A gesamt'!N751+'CH gesamt'!N751</f>
        <v>0</v>
      </c>
      <c r="I749" s="1">
        <f>'D gesamt'!O751+'A gesamt'!O751+'CH gesamt'!O751</f>
        <v>5</v>
      </c>
      <c r="J749" s="2">
        <f t="shared" si="121"/>
        <v>7.0827248092268071E-6</v>
      </c>
      <c r="K749" s="7">
        <f t="shared" si="129"/>
        <v>0.99737939182058311</v>
      </c>
      <c r="L749" t="s">
        <v>1688</v>
      </c>
      <c r="M749" s="7">
        <f t="shared" si="122"/>
        <v>0</v>
      </c>
      <c r="N749" s="1" t="s">
        <v>967</v>
      </c>
      <c r="O749" s="1" t="s">
        <v>4</v>
      </c>
      <c r="P749" s="7">
        <f t="shared" si="123"/>
        <v>1</v>
      </c>
      <c r="Q749" s="7">
        <f t="shared" si="124"/>
        <v>-0.5</v>
      </c>
      <c r="R749" s="7">
        <f t="shared" si="125"/>
        <v>-1</v>
      </c>
      <c r="S749" s="7" t="e">
        <f t="shared" si="126"/>
        <v>#DIV/0!</v>
      </c>
      <c r="T749" s="7">
        <f t="shared" si="127"/>
        <v>-1</v>
      </c>
      <c r="U749" s="2" t="e">
        <f t="shared" si="128"/>
        <v>#DIV/0!</v>
      </c>
    </row>
    <row r="750" spans="1:21" x14ac:dyDescent="0.3">
      <c r="A750" s="1" t="str">
        <f>'D gesamt'!G752</f>
        <v>Ivanovo State University of Chemistry and Technology</v>
      </c>
      <c r="B750" s="1" t="str">
        <f>'D gesamt'!H752</f>
        <v>Closed/Hybrid</v>
      </c>
      <c r="C750" s="1">
        <f>'D gesamt'!I752+'A gesamt'!I752+'CH gesamt'!I752</f>
        <v>0</v>
      </c>
      <c r="D750" s="1">
        <f>'D gesamt'!J752+'A gesamt'!J752+'CH gesamt'!J752</f>
        <v>1</v>
      </c>
      <c r="E750" s="1">
        <f>'D gesamt'!K752+'A gesamt'!K752+'CH gesamt'!K752</f>
        <v>2</v>
      </c>
      <c r="F750" s="1">
        <f>'D gesamt'!L752+'A gesamt'!L752+'CH gesamt'!L752</f>
        <v>0</v>
      </c>
      <c r="G750" s="1">
        <f>'D gesamt'!M752+'A gesamt'!M752+'CH gesamt'!M752</f>
        <v>0</v>
      </c>
      <c r="H750" s="1">
        <f>'D gesamt'!N752+'A gesamt'!N752+'CH gesamt'!N752</f>
        <v>2</v>
      </c>
      <c r="I750" s="1">
        <f>'D gesamt'!O752+'A gesamt'!O752+'CH gesamt'!O752</f>
        <v>5</v>
      </c>
      <c r="J750" s="2">
        <f t="shared" si="121"/>
        <v>7.0827248092268071E-6</v>
      </c>
      <c r="K750" s="7">
        <f t="shared" si="129"/>
        <v>0.99738647454539231</v>
      </c>
      <c r="L750" t="s">
        <v>1688</v>
      </c>
      <c r="M750" s="7">
        <f t="shared" si="122"/>
        <v>1.572240521354957E-5</v>
      </c>
      <c r="N750" s="1" t="s">
        <v>768</v>
      </c>
      <c r="O750" s="1" t="s">
        <v>4</v>
      </c>
      <c r="P750" s="7" t="e">
        <f t="shared" si="123"/>
        <v>#DIV/0!</v>
      </c>
      <c r="Q750" s="7">
        <f t="shared" si="124"/>
        <v>1</v>
      </c>
      <c r="R750" s="7">
        <f t="shared" si="125"/>
        <v>-1</v>
      </c>
      <c r="S750" s="7" t="e">
        <f t="shared" si="126"/>
        <v>#DIV/0!</v>
      </c>
      <c r="T750" s="7" t="e">
        <f t="shared" si="127"/>
        <v>#DIV/0!</v>
      </c>
      <c r="U750" s="2" t="e">
        <f t="shared" si="128"/>
        <v>#DIV/0!</v>
      </c>
    </row>
    <row r="751" spans="1:21" x14ac:dyDescent="0.3">
      <c r="A751" s="1" t="str">
        <f>'D gesamt'!G753</f>
        <v>Institut Za Lokalno Samoupravo in Javna Narocila Maribor</v>
      </c>
      <c r="B751" s="1" t="str">
        <f>'D gesamt'!H753</f>
        <v>Closed/Hybrid</v>
      </c>
      <c r="C751" s="1">
        <f>'D gesamt'!I753+'A gesamt'!I753+'CH gesamt'!I753</f>
        <v>0</v>
      </c>
      <c r="D751" s="1">
        <f>'D gesamt'!J753+'A gesamt'!J753+'CH gesamt'!J753</f>
        <v>4</v>
      </c>
      <c r="E751" s="1">
        <f>'D gesamt'!K753+'A gesamt'!K753+'CH gesamt'!K753</f>
        <v>0</v>
      </c>
      <c r="F751" s="1">
        <f>'D gesamt'!L753+'A gesamt'!L753+'CH gesamt'!L753</f>
        <v>0</v>
      </c>
      <c r="G751" s="1">
        <f>'D gesamt'!M753+'A gesamt'!M753+'CH gesamt'!M753</f>
        <v>0</v>
      </c>
      <c r="H751" s="1">
        <f>'D gesamt'!N753+'A gesamt'!N753+'CH gesamt'!N753</f>
        <v>1</v>
      </c>
      <c r="I751" s="1">
        <f>'D gesamt'!O753+'A gesamt'!O753+'CH gesamt'!O753</f>
        <v>5</v>
      </c>
      <c r="J751" s="2">
        <f t="shared" si="121"/>
        <v>7.0827248092268071E-6</v>
      </c>
      <c r="K751" s="7">
        <f t="shared" si="129"/>
        <v>0.99739355727020151</v>
      </c>
      <c r="L751" t="s">
        <v>1688</v>
      </c>
      <c r="M751" s="7">
        <f t="shared" si="122"/>
        <v>7.861202606774785E-6</v>
      </c>
      <c r="N751" s="1" t="s">
        <v>402</v>
      </c>
      <c r="O751" s="1" t="s">
        <v>4</v>
      </c>
      <c r="P751" s="7" t="e">
        <f t="shared" si="123"/>
        <v>#DIV/0!</v>
      </c>
      <c r="Q751" s="7">
        <f t="shared" si="124"/>
        <v>-1</v>
      </c>
      <c r="R751" s="7" t="e">
        <f t="shared" si="125"/>
        <v>#DIV/0!</v>
      </c>
      <c r="S751" s="7" t="e">
        <f t="shared" si="126"/>
        <v>#DIV/0!</v>
      </c>
      <c r="T751" s="7" t="e">
        <f t="shared" si="127"/>
        <v>#DIV/0!</v>
      </c>
      <c r="U751" s="2" t="e">
        <f t="shared" si="128"/>
        <v>#DIV/0!</v>
      </c>
    </row>
    <row r="752" spans="1:21" x14ac:dyDescent="0.3">
      <c r="A752" s="1" t="str">
        <f>'D gesamt'!G754</f>
        <v>Pushpa Publishing House</v>
      </c>
      <c r="B752" s="1" t="str">
        <f>'D gesamt'!H754</f>
        <v>Closed/Hybrid</v>
      </c>
      <c r="C752" s="1">
        <f>'D gesamt'!I754+'A gesamt'!I754+'CH gesamt'!I754</f>
        <v>0</v>
      </c>
      <c r="D752" s="1">
        <f>'D gesamt'!J754+'A gesamt'!J754+'CH gesamt'!J754</f>
        <v>1</v>
      </c>
      <c r="E752" s="1">
        <f>'D gesamt'!K754+'A gesamt'!K754+'CH gesamt'!K754</f>
        <v>1</v>
      </c>
      <c r="F752" s="1">
        <f>'D gesamt'!L754+'A gesamt'!L754+'CH gesamt'!L754</f>
        <v>2</v>
      </c>
      <c r="G752" s="1">
        <f>'D gesamt'!M754+'A gesamt'!M754+'CH gesamt'!M754</f>
        <v>1</v>
      </c>
      <c r="H752" s="1">
        <f>'D gesamt'!N754+'A gesamt'!N754+'CH gesamt'!N754</f>
        <v>0</v>
      </c>
      <c r="I752" s="1">
        <f>'D gesamt'!O754+'A gesamt'!O754+'CH gesamt'!O754</f>
        <v>5</v>
      </c>
      <c r="J752" s="2">
        <f t="shared" si="121"/>
        <v>7.0827248092268071E-6</v>
      </c>
      <c r="K752" s="7">
        <f t="shared" si="129"/>
        <v>0.99740063999501072</v>
      </c>
      <c r="L752" t="s">
        <v>1688</v>
      </c>
      <c r="M752" s="7">
        <f t="shared" si="122"/>
        <v>0</v>
      </c>
      <c r="N752" s="1" t="s">
        <v>982</v>
      </c>
      <c r="O752" s="1" t="s">
        <v>4</v>
      </c>
      <c r="P752" s="7" t="e">
        <f t="shared" si="123"/>
        <v>#DIV/0!</v>
      </c>
      <c r="Q752" s="7">
        <f t="shared" si="124"/>
        <v>0</v>
      </c>
      <c r="R752" s="7">
        <f t="shared" si="125"/>
        <v>1</v>
      </c>
      <c r="S752" s="7">
        <f t="shared" si="126"/>
        <v>-0.5</v>
      </c>
      <c r="T752" s="7">
        <f t="shared" si="127"/>
        <v>-1</v>
      </c>
      <c r="U752" s="2" t="e">
        <f t="shared" si="128"/>
        <v>#DIV/0!</v>
      </c>
    </row>
    <row r="753" spans="1:21" x14ac:dyDescent="0.3">
      <c r="A753" s="1" t="str">
        <f>'D gesamt'!G755</f>
        <v>Wyzsza Szkola Logistyki (Poznan School of Logistics)</v>
      </c>
      <c r="B753" s="1" t="str">
        <f>'D gesamt'!H755</f>
        <v>Closed/Hybrid</v>
      </c>
      <c r="C753" s="1">
        <f>'D gesamt'!I755+'A gesamt'!I755+'CH gesamt'!I755</f>
        <v>1</v>
      </c>
      <c r="D753" s="1">
        <f>'D gesamt'!J755+'A gesamt'!J755+'CH gesamt'!J755</f>
        <v>0</v>
      </c>
      <c r="E753" s="1">
        <f>'D gesamt'!K755+'A gesamt'!K755+'CH gesamt'!K755</f>
        <v>0</v>
      </c>
      <c r="F753" s="1">
        <f>'D gesamt'!L755+'A gesamt'!L755+'CH gesamt'!L755</f>
        <v>3</v>
      </c>
      <c r="G753" s="1">
        <f>'D gesamt'!M755+'A gesamt'!M755+'CH gesamt'!M755</f>
        <v>1</v>
      </c>
      <c r="H753" s="1">
        <f>'D gesamt'!N755+'A gesamt'!N755+'CH gesamt'!N755</f>
        <v>0</v>
      </c>
      <c r="I753" s="1">
        <f>'D gesamt'!O755+'A gesamt'!O755+'CH gesamt'!O755</f>
        <v>5</v>
      </c>
      <c r="J753" s="2">
        <f t="shared" si="121"/>
        <v>7.0827248092268071E-6</v>
      </c>
      <c r="K753" s="7">
        <f t="shared" si="129"/>
        <v>0.99740772271981992</v>
      </c>
      <c r="L753" t="s">
        <v>1688</v>
      </c>
      <c r="M753" s="7">
        <f t="shared" si="122"/>
        <v>0</v>
      </c>
      <c r="N753" s="1" t="s">
        <v>939</v>
      </c>
      <c r="O753" s="1" t="s">
        <v>4</v>
      </c>
      <c r="P753" s="7">
        <f t="shared" si="123"/>
        <v>-1</v>
      </c>
      <c r="Q753" s="7" t="e">
        <f t="shared" si="124"/>
        <v>#DIV/0!</v>
      </c>
      <c r="R753" s="7" t="e">
        <f t="shared" si="125"/>
        <v>#DIV/0!</v>
      </c>
      <c r="S753" s="7">
        <f t="shared" si="126"/>
        <v>-0.66666666666666674</v>
      </c>
      <c r="T753" s="7">
        <f t="shared" si="127"/>
        <v>-1</v>
      </c>
      <c r="U753" s="2" t="e">
        <f t="shared" si="128"/>
        <v>#DIV/0!</v>
      </c>
    </row>
    <row r="754" spans="1:21" x14ac:dyDescent="0.3">
      <c r="A754" s="1" t="str">
        <f>'D gesamt'!G756</f>
        <v>Japan Society for Analytical Chemistry</v>
      </c>
      <c r="B754" s="1" t="str">
        <f>'D gesamt'!H756</f>
        <v>Closed/Hybrid</v>
      </c>
      <c r="C754" s="1">
        <f>'D gesamt'!I756+'A gesamt'!I756+'CH gesamt'!I756</f>
        <v>0</v>
      </c>
      <c r="D754" s="1">
        <f>'D gesamt'!J756+'A gesamt'!J756+'CH gesamt'!J756</f>
        <v>0</v>
      </c>
      <c r="E754" s="1">
        <f>'D gesamt'!K756+'A gesamt'!K756+'CH gesamt'!K756</f>
        <v>2</v>
      </c>
      <c r="F754" s="1">
        <f>'D gesamt'!L756+'A gesamt'!L756+'CH gesamt'!L756</f>
        <v>0</v>
      </c>
      <c r="G754" s="1">
        <f>'D gesamt'!M756+'A gesamt'!M756+'CH gesamt'!M756</f>
        <v>2</v>
      </c>
      <c r="H754" s="1">
        <f>'D gesamt'!N756+'A gesamt'!N756+'CH gesamt'!N756</f>
        <v>1</v>
      </c>
      <c r="I754" s="1">
        <f>'D gesamt'!O756+'A gesamt'!O756+'CH gesamt'!O756</f>
        <v>5</v>
      </c>
      <c r="J754" s="2">
        <f t="shared" si="121"/>
        <v>7.0827248092268071E-6</v>
      </c>
      <c r="K754" s="7">
        <f t="shared" si="129"/>
        <v>0.99741480544462913</v>
      </c>
      <c r="L754" t="s">
        <v>1688</v>
      </c>
      <c r="M754" s="7">
        <f t="shared" si="122"/>
        <v>7.861202606774785E-6</v>
      </c>
      <c r="N754" s="1" t="s">
        <v>298</v>
      </c>
      <c r="O754" s="1" t="s">
        <v>4</v>
      </c>
      <c r="P754" s="7" t="e">
        <f t="shared" si="123"/>
        <v>#DIV/0!</v>
      </c>
      <c r="Q754" s="7" t="e">
        <f t="shared" si="124"/>
        <v>#DIV/0!</v>
      </c>
      <c r="R754" s="7">
        <f t="shared" si="125"/>
        <v>-1</v>
      </c>
      <c r="S754" s="7" t="e">
        <f t="shared" si="126"/>
        <v>#DIV/0!</v>
      </c>
      <c r="T754" s="7">
        <f t="shared" si="127"/>
        <v>-0.5</v>
      </c>
      <c r="U754" s="2" t="e">
        <f t="shared" si="128"/>
        <v>#DIV/0!</v>
      </c>
    </row>
    <row r="755" spans="1:21" x14ac:dyDescent="0.3">
      <c r="A755" s="1" t="str">
        <f>'D gesamt'!G757</f>
        <v>Society for Applied Anthropology</v>
      </c>
      <c r="B755" s="1" t="str">
        <f>'D gesamt'!H757</f>
        <v>Closed/Hybrid</v>
      </c>
      <c r="C755" s="1">
        <f>'D gesamt'!I757+'A gesamt'!I757+'CH gesamt'!I757</f>
        <v>1</v>
      </c>
      <c r="D755" s="1">
        <f>'D gesamt'!J757+'A gesamt'!J757+'CH gesamt'!J757</f>
        <v>2</v>
      </c>
      <c r="E755" s="1">
        <f>'D gesamt'!K757+'A gesamt'!K757+'CH gesamt'!K757</f>
        <v>0</v>
      </c>
      <c r="F755" s="1">
        <f>'D gesamt'!L757+'A gesamt'!L757+'CH gesamt'!L757</f>
        <v>1</v>
      </c>
      <c r="G755" s="1">
        <f>'D gesamt'!M757+'A gesamt'!M757+'CH gesamt'!M757</f>
        <v>1</v>
      </c>
      <c r="H755" s="1">
        <f>'D gesamt'!N757+'A gesamt'!N757+'CH gesamt'!N757</f>
        <v>0</v>
      </c>
      <c r="I755" s="1">
        <f>'D gesamt'!O757+'A gesamt'!O757+'CH gesamt'!O757</f>
        <v>5</v>
      </c>
      <c r="J755" s="2">
        <f t="shared" si="121"/>
        <v>7.0827248092268071E-6</v>
      </c>
      <c r="K755" s="7">
        <f t="shared" si="129"/>
        <v>0.99742188816943833</v>
      </c>
      <c r="L755" t="s">
        <v>1688</v>
      </c>
      <c r="M755" s="7">
        <f t="shared" si="122"/>
        <v>0</v>
      </c>
      <c r="N755" s="1" t="s">
        <v>984</v>
      </c>
      <c r="O755" s="1" t="s">
        <v>4</v>
      </c>
      <c r="P755" s="7">
        <f t="shared" si="123"/>
        <v>1</v>
      </c>
      <c r="Q755" s="7">
        <f t="shared" si="124"/>
        <v>-1</v>
      </c>
      <c r="R755" s="7" t="e">
        <f t="shared" si="125"/>
        <v>#DIV/0!</v>
      </c>
      <c r="S755" s="7">
        <f t="shared" si="126"/>
        <v>0</v>
      </c>
      <c r="T755" s="7">
        <f t="shared" si="127"/>
        <v>-1</v>
      </c>
      <c r="U755" s="2" t="e">
        <f t="shared" si="128"/>
        <v>#DIV/0!</v>
      </c>
    </row>
    <row r="756" spans="1:21" x14ac:dyDescent="0.3">
      <c r="A756" s="1" t="str">
        <f>'D gesamt'!G758</f>
        <v>Korean Dermatological Association and The Korean Society for Investigative Dermatology</v>
      </c>
      <c r="B756" s="1" t="str">
        <f>'D gesamt'!H758</f>
        <v>Closed/Hybrid</v>
      </c>
      <c r="C756" s="1">
        <f>'D gesamt'!I758+'A gesamt'!I758+'CH gesamt'!I758</f>
        <v>2</v>
      </c>
      <c r="D756" s="1">
        <f>'D gesamt'!J758+'A gesamt'!J758+'CH gesamt'!J758</f>
        <v>0</v>
      </c>
      <c r="E756" s="1">
        <f>'D gesamt'!K758+'A gesamt'!K758+'CH gesamt'!K758</f>
        <v>1</v>
      </c>
      <c r="F756" s="1">
        <f>'D gesamt'!L758+'A gesamt'!L758+'CH gesamt'!L758</f>
        <v>0</v>
      </c>
      <c r="G756" s="1">
        <f>'D gesamt'!M758+'A gesamt'!M758+'CH gesamt'!M758</f>
        <v>2</v>
      </c>
      <c r="H756" s="1">
        <f>'D gesamt'!N758+'A gesamt'!N758+'CH gesamt'!N758</f>
        <v>0</v>
      </c>
      <c r="I756" s="1">
        <f>'D gesamt'!O758+'A gesamt'!O758+'CH gesamt'!O758</f>
        <v>5</v>
      </c>
      <c r="J756" s="2">
        <f t="shared" si="121"/>
        <v>7.0827248092268071E-6</v>
      </c>
      <c r="K756" s="7">
        <f t="shared" si="129"/>
        <v>0.99742897089424754</v>
      </c>
      <c r="L756" t="s">
        <v>1688</v>
      </c>
      <c r="M756" s="7">
        <f t="shared" si="122"/>
        <v>0</v>
      </c>
      <c r="N756" s="1" t="s">
        <v>430</v>
      </c>
      <c r="O756" s="1" t="s">
        <v>4</v>
      </c>
      <c r="P756" s="7">
        <f t="shared" si="123"/>
        <v>-1</v>
      </c>
      <c r="Q756" s="7" t="e">
        <f t="shared" si="124"/>
        <v>#DIV/0!</v>
      </c>
      <c r="R756" s="7">
        <f t="shared" si="125"/>
        <v>-1</v>
      </c>
      <c r="S756" s="7" t="e">
        <f t="shared" si="126"/>
        <v>#DIV/0!</v>
      </c>
      <c r="T756" s="7">
        <f t="shared" si="127"/>
        <v>-1</v>
      </c>
      <c r="U756" s="2" t="e">
        <f t="shared" si="128"/>
        <v>#DIV/0!</v>
      </c>
    </row>
    <row r="757" spans="1:21" x14ac:dyDescent="0.3">
      <c r="A757" s="1" t="str">
        <f>'D gesamt'!G759</f>
        <v>Current Science Association</v>
      </c>
      <c r="B757" s="1" t="str">
        <f>'D gesamt'!H759</f>
        <v>Closed/Hybrid</v>
      </c>
      <c r="C757" s="1">
        <f>'D gesamt'!I759+'A gesamt'!I759+'CH gesamt'!I759</f>
        <v>0</v>
      </c>
      <c r="D757" s="1">
        <f>'D gesamt'!J759+'A gesamt'!J759+'CH gesamt'!J759</f>
        <v>2</v>
      </c>
      <c r="E757" s="1">
        <f>'D gesamt'!K759+'A gesamt'!K759+'CH gesamt'!K759</f>
        <v>0</v>
      </c>
      <c r="F757" s="1">
        <f>'D gesamt'!L759+'A gesamt'!L759+'CH gesamt'!L759</f>
        <v>3</v>
      </c>
      <c r="G757" s="1">
        <f>'D gesamt'!M759+'A gesamt'!M759+'CH gesamt'!M759</f>
        <v>0</v>
      </c>
      <c r="H757" s="1">
        <f>'D gesamt'!N759+'A gesamt'!N759+'CH gesamt'!N759</f>
        <v>0</v>
      </c>
      <c r="I757" s="1">
        <f>'D gesamt'!O759+'A gesamt'!O759+'CH gesamt'!O759</f>
        <v>5</v>
      </c>
      <c r="J757" s="2">
        <f t="shared" si="121"/>
        <v>7.0827248092268071E-6</v>
      </c>
      <c r="K757" s="7">
        <f t="shared" si="129"/>
        <v>0.99743605361905674</v>
      </c>
      <c r="L757" t="s">
        <v>1688</v>
      </c>
      <c r="M757" s="7">
        <f t="shared" si="122"/>
        <v>0</v>
      </c>
      <c r="N757" s="1" t="s">
        <v>738</v>
      </c>
      <c r="O757" s="1" t="s">
        <v>4</v>
      </c>
      <c r="P757" s="7" t="e">
        <f t="shared" si="123"/>
        <v>#DIV/0!</v>
      </c>
      <c r="Q757" s="7">
        <f t="shared" si="124"/>
        <v>-1</v>
      </c>
      <c r="R757" s="7" t="e">
        <f t="shared" si="125"/>
        <v>#DIV/0!</v>
      </c>
      <c r="S757" s="7">
        <f t="shared" si="126"/>
        <v>-1</v>
      </c>
      <c r="T757" s="7" t="e">
        <f t="shared" si="127"/>
        <v>#DIV/0!</v>
      </c>
      <c r="U757" s="2" t="e">
        <f t="shared" si="128"/>
        <v>#DIV/0!</v>
      </c>
    </row>
    <row r="758" spans="1:21" x14ac:dyDescent="0.3">
      <c r="A758" s="1" t="str">
        <f>'D gesamt'!G760</f>
        <v>Asian Australasian Association of Animal Production Societies</v>
      </c>
      <c r="B758" s="1" t="str">
        <f>'D gesamt'!H760</f>
        <v>Closed/Hybrid</v>
      </c>
      <c r="C758" s="1">
        <f>'D gesamt'!I760+'A gesamt'!I760+'CH gesamt'!I760</f>
        <v>0</v>
      </c>
      <c r="D758" s="1">
        <f>'D gesamt'!J760+'A gesamt'!J760+'CH gesamt'!J760</f>
        <v>0</v>
      </c>
      <c r="E758" s="1">
        <f>'D gesamt'!K760+'A gesamt'!K760+'CH gesamt'!K760</f>
        <v>1</v>
      </c>
      <c r="F758" s="1">
        <f>'D gesamt'!L760+'A gesamt'!L760+'CH gesamt'!L760</f>
        <v>1</v>
      </c>
      <c r="G758" s="1">
        <f>'D gesamt'!M760+'A gesamt'!M760+'CH gesamt'!M760</f>
        <v>3</v>
      </c>
      <c r="H758" s="1">
        <f>'D gesamt'!N760+'A gesamt'!N760+'CH gesamt'!N760</f>
        <v>0</v>
      </c>
      <c r="I758" s="1">
        <f>'D gesamt'!O760+'A gesamt'!O760+'CH gesamt'!O760</f>
        <v>5</v>
      </c>
      <c r="J758" s="2">
        <f t="shared" si="121"/>
        <v>7.0827248092268071E-6</v>
      </c>
      <c r="K758" s="7">
        <f t="shared" si="129"/>
        <v>0.99744313634386594</v>
      </c>
      <c r="L758" t="s">
        <v>1688</v>
      </c>
      <c r="M758" s="7">
        <f t="shared" si="122"/>
        <v>0</v>
      </c>
      <c r="N758" s="1" t="s">
        <v>832</v>
      </c>
      <c r="O758" s="1" t="s">
        <v>4</v>
      </c>
      <c r="P758" s="7" t="e">
        <f t="shared" si="123"/>
        <v>#DIV/0!</v>
      </c>
      <c r="Q758" s="7" t="e">
        <f t="shared" si="124"/>
        <v>#DIV/0!</v>
      </c>
      <c r="R758" s="7">
        <f t="shared" si="125"/>
        <v>0</v>
      </c>
      <c r="S758" s="7">
        <f t="shared" si="126"/>
        <v>2</v>
      </c>
      <c r="T758" s="7">
        <f t="shared" si="127"/>
        <v>-1</v>
      </c>
      <c r="U758" s="2" t="e">
        <f t="shared" si="128"/>
        <v>#DIV/0!</v>
      </c>
    </row>
    <row r="759" spans="1:21" x14ac:dyDescent="0.3">
      <c r="A759" s="1" t="str">
        <f>'D gesamt'!G761</f>
        <v>Asian Spine Journal (ASJ)</v>
      </c>
      <c r="B759" s="1" t="str">
        <f>'D gesamt'!H761</f>
        <v>Closed/Hybrid</v>
      </c>
      <c r="C759" s="1">
        <f>'D gesamt'!I761+'A gesamt'!I761+'CH gesamt'!I761</f>
        <v>2</v>
      </c>
      <c r="D759" s="1">
        <f>'D gesamt'!J761+'A gesamt'!J761+'CH gesamt'!J761</f>
        <v>1</v>
      </c>
      <c r="E759" s="1">
        <f>'D gesamt'!K761+'A gesamt'!K761+'CH gesamt'!K761</f>
        <v>0</v>
      </c>
      <c r="F759" s="1">
        <f>'D gesamt'!L761+'A gesamt'!L761+'CH gesamt'!L761</f>
        <v>1</v>
      </c>
      <c r="G759" s="1">
        <f>'D gesamt'!M761+'A gesamt'!M761+'CH gesamt'!M761</f>
        <v>0</v>
      </c>
      <c r="H759" s="1">
        <f>'D gesamt'!N761+'A gesamt'!N761+'CH gesamt'!N761</f>
        <v>1</v>
      </c>
      <c r="I759" s="1">
        <f>'D gesamt'!O761+'A gesamt'!O761+'CH gesamt'!O761</f>
        <v>5</v>
      </c>
      <c r="J759" s="2">
        <f t="shared" si="121"/>
        <v>7.0827248092268071E-6</v>
      </c>
      <c r="K759" s="7">
        <f t="shared" si="129"/>
        <v>0.99745021906867515</v>
      </c>
      <c r="L759" t="s">
        <v>1688</v>
      </c>
      <c r="M759" s="7">
        <f t="shared" si="122"/>
        <v>7.861202606774785E-6</v>
      </c>
      <c r="N759" s="1" t="s">
        <v>577</v>
      </c>
      <c r="O759" s="1" t="s">
        <v>4</v>
      </c>
      <c r="P759" s="7">
        <f t="shared" si="123"/>
        <v>-0.5</v>
      </c>
      <c r="Q759" s="7">
        <f t="shared" si="124"/>
        <v>-1</v>
      </c>
      <c r="R759" s="7" t="e">
        <f t="shared" si="125"/>
        <v>#DIV/0!</v>
      </c>
      <c r="S759" s="7">
        <f t="shared" si="126"/>
        <v>-1</v>
      </c>
      <c r="T759" s="7" t="e">
        <f t="shared" si="127"/>
        <v>#DIV/0!</v>
      </c>
      <c r="U759" s="2" t="e">
        <f t="shared" si="128"/>
        <v>#DIV/0!</v>
      </c>
    </row>
    <row r="760" spans="1:21" x14ac:dyDescent="0.3">
      <c r="A760" s="1" t="str">
        <f>'D gesamt'!G762</f>
        <v>Codon Publications</v>
      </c>
      <c r="B760" s="1" t="str">
        <f>'D gesamt'!H762</f>
        <v>Closed/Hybrid</v>
      </c>
      <c r="C760" s="1">
        <f>'D gesamt'!I762+'A gesamt'!I762+'CH gesamt'!I762</f>
        <v>0</v>
      </c>
      <c r="D760" s="1">
        <f>'D gesamt'!J762+'A gesamt'!J762+'CH gesamt'!J762</f>
        <v>0</v>
      </c>
      <c r="E760" s="1">
        <f>'D gesamt'!K762+'A gesamt'!K762+'CH gesamt'!K762</f>
        <v>3</v>
      </c>
      <c r="F760" s="1">
        <f>'D gesamt'!L762+'A gesamt'!L762+'CH gesamt'!L762</f>
        <v>1</v>
      </c>
      <c r="G760" s="1">
        <f>'D gesamt'!M762+'A gesamt'!M762+'CH gesamt'!M762</f>
        <v>1</v>
      </c>
      <c r="H760" s="1">
        <f>'D gesamt'!N762+'A gesamt'!N762+'CH gesamt'!N762</f>
        <v>0</v>
      </c>
      <c r="I760" s="1">
        <f>'D gesamt'!O762+'A gesamt'!O762+'CH gesamt'!O762</f>
        <v>5</v>
      </c>
      <c r="J760" s="2">
        <f t="shared" si="121"/>
        <v>7.0827248092268071E-6</v>
      </c>
      <c r="K760" s="7">
        <f t="shared" si="129"/>
        <v>0.99745730179348435</v>
      </c>
      <c r="L760" t="s">
        <v>1688</v>
      </c>
      <c r="M760" s="7">
        <f t="shared" si="122"/>
        <v>0</v>
      </c>
      <c r="N760" s="1" t="s">
        <v>551</v>
      </c>
      <c r="O760" s="1" t="s">
        <v>4</v>
      </c>
      <c r="P760" s="7" t="e">
        <f t="shared" si="123"/>
        <v>#DIV/0!</v>
      </c>
      <c r="Q760" s="7" t="e">
        <f t="shared" si="124"/>
        <v>#DIV/0!</v>
      </c>
      <c r="R760" s="7">
        <f t="shared" si="125"/>
        <v>-0.66666666666666674</v>
      </c>
      <c r="S760" s="7">
        <f t="shared" si="126"/>
        <v>0</v>
      </c>
      <c r="T760" s="7">
        <f t="shared" si="127"/>
        <v>-1</v>
      </c>
      <c r="U760" s="2" t="e">
        <f t="shared" si="128"/>
        <v>#DIV/0!</v>
      </c>
    </row>
    <row r="761" spans="1:21" x14ac:dyDescent="0.3">
      <c r="A761" s="1" t="str">
        <f>'D gesamt'!G763</f>
        <v>American Anthropological Association</v>
      </c>
      <c r="B761" s="1" t="str">
        <f>'D gesamt'!H763</f>
        <v>Closed/Hybrid</v>
      </c>
      <c r="C761" s="1">
        <f>'D gesamt'!I763+'A gesamt'!I763+'CH gesamt'!I763</f>
        <v>0</v>
      </c>
      <c r="D761" s="1">
        <f>'D gesamt'!J763+'A gesamt'!J763+'CH gesamt'!J763</f>
        <v>0</v>
      </c>
      <c r="E761" s="1">
        <f>'D gesamt'!K763+'A gesamt'!K763+'CH gesamt'!K763</f>
        <v>1</v>
      </c>
      <c r="F761" s="1">
        <f>'D gesamt'!L763+'A gesamt'!L763+'CH gesamt'!L763</f>
        <v>1</v>
      </c>
      <c r="G761" s="1">
        <f>'D gesamt'!M763+'A gesamt'!M763+'CH gesamt'!M763</f>
        <v>2</v>
      </c>
      <c r="H761" s="1">
        <f>'D gesamt'!N763+'A gesamt'!N763+'CH gesamt'!N763</f>
        <v>1</v>
      </c>
      <c r="I761" s="1">
        <f>'D gesamt'!O763+'A gesamt'!O763+'CH gesamt'!O763</f>
        <v>5</v>
      </c>
      <c r="J761" s="2">
        <f t="shared" si="121"/>
        <v>7.0827248092268071E-6</v>
      </c>
      <c r="K761" s="7">
        <f t="shared" si="129"/>
        <v>0.99746438451829356</v>
      </c>
      <c r="L761" t="s">
        <v>1688</v>
      </c>
      <c r="M761" s="7">
        <f t="shared" si="122"/>
        <v>7.861202606774785E-6</v>
      </c>
      <c r="N761" s="1" t="s">
        <v>974</v>
      </c>
      <c r="O761" s="1" t="s">
        <v>4</v>
      </c>
      <c r="P761" s="7" t="e">
        <f t="shared" si="123"/>
        <v>#DIV/0!</v>
      </c>
      <c r="Q761" s="7" t="e">
        <f t="shared" si="124"/>
        <v>#DIV/0!</v>
      </c>
      <c r="R761" s="7">
        <f t="shared" si="125"/>
        <v>0</v>
      </c>
      <c r="S761" s="7">
        <f t="shared" si="126"/>
        <v>1</v>
      </c>
      <c r="T761" s="7">
        <f t="shared" si="127"/>
        <v>-0.5</v>
      </c>
      <c r="U761" s="2" t="e">
        <f t="shared" si="128"/>
        <v>#DIV/0!</v>
      </c>
    </row>
    <row r="762" spans="1:21" x14ac:dyDescent="0.3">
      <c r="A762" s="1" t="str">
        <f>'D gesamt'!G764</f>
        <v>Texas Heart Institute Journal</v>
      </c>
      <c r="B762" s="1" t="str">
        <f>'D gesamt'!H764</f>
        <v>Closed/Hybrid</v>
      </c>
      <c r="C762" s="1">
        <f>'D gesamt'!I764+'A gesamt'!I764+'CH gesamt'!I764</f>
        <v>1</v>
      </c>
      <c r="D762" s="1">
        <f>'D gesamt'!J764+'A gesamt'!J764+'CH gesamt'!J764</f>
        <v>1</v>
      </c>
      <c r="E762" s="1">
        <f>'D gesamt'!K764+'A gesamt'!K764+'CH gesamt'!K764</f>
        <v>1</v>
      </c>
      <c r="F762" s="1">
        <f>'D gesamt'!L764+'A gesamt'!L764+'CH gesamt'!L764</f>
        <v>0</v>
      </c>
      <c r="G762" s="1">
        <f>'D gesamt'!M764+'A gesamt'!M764+'CH gesamt'!M764</f>
        <v>0</v>
      </c>
      <c r="H762" s="1">
        <f>'D gesamt'!N764+'A gesamt'!N764+'CH gesamt'!N764</f>
        <v>2</v>
      </c>
      <c r="I762" s="1">
        <f>'D gesamt'!O764+'A gesamt'!O764+'CH gesamt'!O764</f>
        <v>5</v>
      </c>
      <c r="J762" s="2">
        <f t="shared" si="121"/>
        <v>7.0827248092268071E-6</v>
      </c>
      <c r="K762" s="7">
        <f t="shared" si="129"/>
        <v>0.99747146724310276</v>
      </c>
      <c r="L762" t="s">
        <v>1688</v>
      </c>
      <c r="M762" s="7">
        <f t="shared" si="122"/>
        <v>1.572240521354957E-5</v>
      </c>
      <c r="N762" s="1" t="s">
        <v>927</v>
      </c>
      <c r="O762" s="1" t="s">
        <v>4</v>
      </c>
      <c r="P762" s="7">
        <f t="shared" si="123"/>
        <v>0</v>
      </c>
      <c r="Q762" s="7">
        <f t="shared" si="124"/>
        <v>0</v>
      </c>
      <c r="R762" s="7">
        <f t="shared" si="125"/>
        <v>-1</v>
      </c>
      <c r="S762" s="7" t="e">
        <f t="shared" si="126"/>
        <v>#DIV/0!</v>
      </c>
      <c r="T762" s="7" t="e">
        <f t="shared" si="127"/>
        <v>#DIV/0!</v>
      </c>
      <c r="U762" s="2" t="e">
        <f t="shared" si="128"/>
        <v>#DIV/0!</v>
      </c>
    </row>
    <row r="763" spans="1:21" x14ac:dyDescent="0.3">
      <c r="A763" s="1" t="str">
        <f>'D gesamt'!G765</f>
        <v>Asociacion Espanola de Ciencia Politica y de al Administracion</v>
      </c>
      <c r="B763" s="1" t="str">
        <f>'D gesamt'!H765</f>
        <v>Closed/Hybrid</v>
      </c>
      <c r="C763" s="1">
        <f>'D gesamt'!I765+'A gesamt'!I765+'CH gesamt'!I765</f>
        <v>0</v>
      </c>
      <c r="D763" s="1">
        <f>'D gesamt'!J765+'A gesamt'!J765+'CH gesamt'!J765</f>
        <v>1</v>
      </c>
      <c r="E763" s="1">
        <f>'D gesamt'!K765+'A gesamt'!K765+'CH gesamt'!K765</f>
        <v>0</v>
      </c>
      <c r="F763" s="1">
        <f>'D gesamt'!L765+'A gesamt'!L765+'CH gesamt'!L765</f>
        <v>3</v>
      </c>
      <c r="G763" s="1">
        <f>'D gesamt'!M765+'A gesamt'!M765+'CH gesamt'!M765</f>
        <v>1</v>
      </c>
      <c r="H763" s="1">
        <f>'D gesamt'!N765+'A gesamt'!N765+'CH gesamt'!N765</f>
        <v>0</v>
      </c>
      <c r="I763" s="1">
        <f>'D gesamt'!O765+'A gesamt'!O765+'CH gesamt'!O765</f>
        <v>5</v>
      </c>
      <c r="J763" s="2">
        <f t="shared" si="121"/>
        <v>7.0827248092268071E-6</v>
      </c>
      <c r="K763" s="7">
        <f t="shared" si="129"/>
        <v>0.99747854996791196</v>
      </c>
      <c r="L763" t="s">
        <v>1688</v>
      </c>
      <c r="M763" s="7">
        <f t="shared" si="122"/>
        <v>0</v>
      </c>
      <c r="N763" s="1" t="s">
        <v>1006</v>
      </c>
      <c r="O763" s="1" t="s">
        <v>4</v>
      </c>
      <c r="P763" s="7" t="e">
        <f t="shared" si="123"/>
        <v>#DIV/0!</v>
      </c>
      <c r="Q763" s="7">
        <f t="shared" si="124"/>
        <v>-1</v>
      </c>
      <c r="R763" s="7" t="e">
        <f t="shared" si="125"/>
        <v>#DIV/0!</v>
      </c>
      <c r="S763" s="7">
        <f t="shared" si="126"/>
        <v>-0.66666666666666674</v>
      </c>
      <c r="T763" s="7">
        <f t="shared" si="127"/>
        <v>-1</v>
      </c>
      <c r="U763" s="2" t="e">
        <f t="shared" si="128"/>
        <v>#DIV/0!</v>
      </c>
    </row>
    <row r="764" spans="1:21" x14ac:dyDescent="0.3">
      <c r="A764" s="1" t="str">
        <f>'D gesamt'!G766</f>
        <v>Korean Society of Ultrasound in Medicine</v>
      </c>
      <c r="B764" s="1" t="str">
        <f>'D gesamt'!H766</f>
        <v>Closed/Hybrid</v>
      </c>
      <c r="C764" s="1">
        <f>'D gesamt'!I766+'A gesamt'!I766+'CH gesamt'!I766</f>
        <v>0</v>
      </c>
      <c r="D764" s="1">
        <f>'D gesamt'!J766+'A gesamt'!J766+'CH gesamt'!J766</f>
        <v>2</v>
      </c>
      <c r="E764" s="1">
        <f>'D gesamt'!K766+'A gesamt'!K766+'CH gesamt'!K766</f>
        <v>0</v>
      </c>
      <c r="F764" s="1">
        <f>'D gesamt'!L766+'A gesamt'!L766+'CH gesamt'!L766</f>
        <v>2</v>
      </c>
      <c r="G764" s="1">
        <f>'D gesamt'!M766+'A gesamt'!M766+'CH gesamt'!M766</f>
        <v>1</v>
      </c>
      <c r="H764" s="1">
        <f>'D gesamt'!N766+'A gesamt'!N766+'CH gesamt'!N766</f>
        <v>0</v>
      </c>
      <c r="I764" s="1">
        <f>'D gesamt'!O766+'A gesamt'!O766+'CH gesamt'!O766</f>
        <v>5</v>
      </c>
      <c r="J764" s="2">
        <f t="shared" si="121"/>
        <v>7.0827248092268071E-6</v>
      </c>
      <c r="K764" s="7">
        <f t="shared" si="129"/>
        <v>0.99748563269272117</v>
      </c>
      <c r="L764" t="s">
        <v>1688</v>
      </c>
      <c r="M764" s="7">
        <f t="shared" si="122"/>
        <v>0</v>
      </c>
      <c r="N764" s="1" t="s">
        <v>599</v>
      </c>
      <c r="O764" s="1" t="s">
        <v>4</v>
      </c>
      <c r="P764" s="7" t="e">
        <f t="shared" si="123"/>
        <v>#DIV/0!</v>
      </c>
      <c r="Q764" s="7">
        <f t="shared" si="124"/>
        <v>-1</v>
      </c>
      <c r="R764" s="7" t="e">
        <f t="shared" si="125"/>
        <v>#DIV/0!</v>
      </c>
      <c r="S764" s="7">
        <f t="shared" si="126"/>
        <v>-0.5</v>
      </c>
      <c r="T764" s="7">
        <f t="shared" si="127"/>
        <v>-1</v>
      </c>
      <c r="U764" s="2" t="e">
        <f t="shared" si="128"/>
        <v>#DIV/0!</v>
      </c>
    </row>
    <row r="765" spans="1:21" x14ac:dyDescent="0.3">
      <c r="A765" s="1" t="str">
        <f>'D gesamt'!G767</f>
        <v>ACG Publications</v>
      </c>
      <c r="B765" s="1" t="str">
        <f>'D gesamt'!H767</f>
        <v>Closed/Hybrid</v>
      </c>
      <c r="C765" s="1">
        <f>'D gesamt'!I767+'A gesamt'!I767+'CH gesamt'!I767</f>
        <v>0</v>
      </c>
      <c r="D765" s="1">
        <f>'D gesamt'!J767+'A gesamt'!J767+'CH gesamt'!J767</f>
        <v>0</v>
      </c>
      <c r="E765" s="1">
        <f>'D gesamt'!K767+'A gesamt'!K767+'CH gesamt'!K767</f>
        <v>4</v>
      </c>
      <c r="F765" s="1">
        <f>'D gesamt'!L767+'A gesamt'!L767+'CH gesamt'!L767</f>
        <v>1</v>
      </c>
      <c r="G765" s="1">
        <f>'D gesamt'!M767+'A gesamt'!M767+'CH gesamt'!M767</f>
        <v>0</v>
      </c>
      <c r="H765" s="1">
        <f>'D gesamt'!N767+'A gesamt'!N767+'CH gesamt'!N767</f>
        <v>0</v>
      </c>
      <c r="I765" s="1">
        <f>'D gesamt'!O767+'A gesamt'!O767+'CH gesamt'!O767</f>
        <v>5</v>
      </c>
      <c r="J765" s="2">
        <f t="shared" si="121"/>
        <v>7.0827248092268071E-6</v>
      </c>
      <c r="K765" s="7">
        <f t="shared" si="129"/>
        <v>0.99749271541753037</v>
      </c>
      <c r="L765" t="s">
        <v>1688</v>
      </c>
      <c r="M765" s="7">
        <f t="shared" si="122"/>
        <v>0</v>
      </c>
      <c r="N765" s="1" t="s">
        <v>876</v>
      </c>
      <c r="O765" s="1" t="s">
        <v>4</v>
      </c>
      <c r="P765" s="7" t="e">
        <f t="shared" si="123"/>
        <v>#DIV/0!</v>
      </c>
      <c r="Q765" s="7" t="e">
        <f t="shared" si="124"/>
        <v>#DIV/0!</v>
      </c>
      <c r="R765" s="7">
        <f t="shared" si="125"/>
        <v>-0.75</v>
      </c>
      <c r="S765" s="7">
        <f t="shared" si="126"/>
        <v>-1</v>
      </c>
      <c r="T765" s="7" t="e">
        <f t="shared" si="127"/>
        <v>#DIV/0!</v>
      </c>
      <c r="U765" s="2" t="e">
        <f t="shared" si="128"/>
        <v>#DIV/0!</v>
      </c>
    </row>
    <row r="766" spans="1:21" x14ac:dyDescent="0.3">
      <c r="A766" s="1" t="str">
        <f>'D gesamt'!G768</f>
        <v>American Society for Enology and Viticulture</v>
      </c>
      <c r="B766" s="1" t="str">
        <f>'D gesamt'!H768</f>
        <v>Closed/Hybrid</v>
      </c>
      <c r="C766" s="1">
        <f>'D gesamt'!I768+'A gesamt'!I768+'CH gesamt'!I768</f>
        <v>1</v>
      </c>
      <c r="D766" s="1">
        <f>'D gesamt'!J768+'A gesamt'!J768+'CH gesamt'!J768</f>
        <v>0</v>
      </c>
      <c r="E766" s="1">
        <f>'D gesamt'!K768+'A gesamt'!K768+'CH gesamt'!K768</f>
        <v>0</v>
      </c>
      <c r="F766" s="1">
        <f>'D gesamt'!L768+'A gesamt'!L768+'CH gesamt'!L768</f>
        <v>1</v>
      </c>
      <c r="G766" s="1">
        <f>'D gesamt'!M768+'A gesamt'!M768+'CH gesamt'!M768</f>
        <v>1</v>
      </c>
      <c r="H766" s="1">
        <f>'D gesamt'!N768+'A gesamt'!N768+'CH gesamt'!N768</f>
        <v>2</v>
      </c>
      <c r="I766" s="1">
        <f>'D gesamt'!O768+'A gesamt'!O768+'CH gesamt'!O768</f>
        <v>5</v>
      </c>
      <c r="J766" s="2">
        <f t="shared" si="121"/>
        <v>7.0827248092268071E-6</v>
      </c>
      <c r="K766" s="7">
        <f t="shared" si="129"/>
        <v>0.99749979814233958</v>
      </c>
      <c r="L766" t="s">
        <v>1688</v>
      </c>
      <c r="M766" s="7">
        <f t="shared" si="122"/>
        <v>1.572240521354957E-5</v>
      </c>
      <c r="N766" s="1" t="s">
        <v>562</v>
      </c>
      <c r="O766" s="1" t="s">
        <v>4</v>
      </c>
      <c r="P766" s="7">
        <f t="shared" si="123"/>
        <v>-1</v>
      </c>
      <c r="Q766" s="7" t="e">
        <f t="shared" si="124"/>
        <v>#DIV/0!</v>
      </c>
      <c r="R766" s="7" t="e">
        <f t="shared" si="125"/>
        <v>#DIV/0!</v>
      </c>
      <c r="S766" s="7">
        <f t="shared" si="126"/>
        <v>0</v>
      </c>
      <c r="T766" s="7">
        <f t="shared" si="127"/>
        <v>1</v>
      </c>
      <c r="U766" s="2" t="e">
        <f t="shared" si="128"/>
        <v>#DIV/0!</v>
      </c>
    </row>
    <row r="767" spans="1:21" x14ac:dyDescent="0.3">
      <c r="A767" s="1" t="str">
        <f>'D gesamt'!G769</f>
        <v>Cuadernos de Economia</v>
      </c>
      <c r="B767" s="1" t="str">
        <f>'D gesamt'!H769</f>
        <v>Closed/Hybrid</v>
      </c>
      <c r="C767" s="1">
        <f>'D gesamt'!I769+'A gesamt'!I769+'CH gesamt'!I769</f>
        <v>2</v>
      </c>
      <c r="D767" s="1">
        <f>'D gesamt'!J769+'A gesamt'!J769+'CH gesamt'!J769</f>
        <v>2</v>
      </c>
      <c r="E767" s="1">
        <f>'D gesamt'!K769+'A gesamt'!K769+'CH gesamt'!K769</f>
        <v>1</v>
      </c>
      <c r="F767" s="1">
        <f>'D gesamt'!L769+'A gesamt'!L769+'CH gesamt'!L769</f>
        <v>0</v>
      </c>
      <c r="G767" s="1">
        <f>'D gesamt'!M769+'A gesamt'!M769+'CH gesamt'!M769</f>
        <v>0</v>
      </c>
      <c r="H767" s="1">
        <f>'D gesamt'!N769+'A gesamt'!N769+'CH gesamt'!N769</f>
        <v>0</v>
      </c>
      <c r="I767" s="1">
        <f>'D gesamt'!O769+'A gesamt'!O769+'CH gesamt'!O769</f>
        <v>5</v>
      </c>
      <c r="J767" s="2">
        <f t="shared" si="121"/>
        <v>7.0827248092268071E-6</v>
      </c>
      <c r="K767" s="7">
        <f t="shared" si="129"/>
        <v>0.99750688086714878</v>
      </c>
      <c r="L767" t="s">
        <v>1688</v>
      </c>
      <c r="M767" s="7">
        <f t="shared" si="122"/>
        <v>0</v>
      </c>
      <c r="N767" s="1" t="s">
        <v>1044</v>
      </c>
      <c r="O767" s="1" t="s">
        <v>4</v>
      </c>
      <c r="P767" s="7">
        <f t="shared" si="123"/>
        <v>0</v>
      </c>
      <c r="Q767" s="7">
        <f t="shared" si="124"/>
        <v>-0.5</v>
      </c>
      <c r="R767" s="7">
        <f t="shared" si="125"/>
        <v>-1</v>
      </c>
      <c r="S767" s="7" t="e">
        <f t="shared" si="126"/>
        <v>#DIV/0!</v>
      </c>
      <c r="T767" s="7" t="e">
        <f t="shared" si="127"/>
        <v>#DIV/0!</v>
      </c>
      <c r="U767" s="2" t="e">
        <f t="shared" si="128"/>
        <v>#DIV/0!</v>
      </c>
    </row>
    <row r="768" spans="1:21" x14ac:dyDescent="0.3">
      <c r="A768" s="1" t="str">
        <f>'D gesamt'!G770</f>
        <v>Society of Christian Philosophers</v>
      </c>
      <c r="B768" s="1" t="str">
        <f>'D gesamt'!H770</f>
        <v>Closed/Hybrid</v>
      </c>
      <c r="C768" s="1">
        <f>'D gesamt'!I770+'A gesamt'!I770+'CH gesamt'!I770</f>
        <v>1</v>
      </c>
      <c r="D768" s="1">
        <f>'D gesamt'!J770+'A gesamt'!J770+'CH gesamt'!J770</f>
        <v>2</v>
      </c>
      <c r="E768" s="1">
        <f>'D gesamt'!K770+'A gesamt'!K770+'CH gesamt'!K770</f>
        <v>1</v>
      </c>
      <c r="F768" s="1">
        <f>'D gesamt'!L770+'A gesamt'!L770+'CH gesamt'!L770</f>
        <v>1</v>
      </c>
      <c r="G768" s="1">
        <f>'D gesamt'!M770+'A gesamt'!M770+'CH gesamt'!M770</f>
        <v>0</v>
      </c>
      <c r="H768" s="1">
        <f>'D gesamt'!N770+'A gesamt'!N770+'CH gesamt'!N770</f>
        <v>0</v>
      </c>
      <c r="I768" s="1">
        <f>'D gesamt'!O770+'A gesamt'!O770+'CH gesamt'!O770</f>
        <v>5</v>
      </c>
      <c r="J768" s="2">
        <f t="shared" si="121"/>
        <v>7.0827248092268071E-6</v>
      </c>
      <c r="K768" s="7">
        <f t="shared" si="129"/>
        <v>0.99751396359195799</v>
      </c>
      <c r="L768" t="s">
        <v>1688</v>
      </c>
      <c r="M768" s="7">
        <f t="shared" si="122"/>
        <v>0</v>
      </c>
      <c r="N768" s="1" t="s">
        <v>1023</v>
      </c>
      <c r="O768" s="1" t="s">
        <v>4</v>
      </c>
      <c r="P768" s="7">
        <f t="shared" si="123"/>
        <v>1</v>
      </c>
      <c r="Q768" s="7">
        <f t="shared" si="124"/>
        <v>-0.5</v>
      </c>
      <c r="R768" s="7">
        <f t="shared" si="125"/>
        <v>0</v>
      </c>
      <c r="S768" s="7">
        <f t="shared" si="126"/>
        <v>-1</v>
      </c>
      <c r="T768" s="7" t="e">
        <f t="shared" si="127"/>
        <v>#DIV/0!</v>
      </c>
      <c r="U768" s="2" t="e">
        <f t="shared" si="128"/>
        <v>#DIV/0!</v>
      </c>
    </row>
    <row r="769" spans="1:21" x14ac:dyDescent="0.3">
      <c r="A769" s="1" t="str">
        <f>'D gesamt'!G771</f>
        <v>Applied Ecology and Environmental Research</v>
      </c>
      <c r="B769" s="1" t="str">
        <f>'D gesamt'!H771</f>
        <v>Closed/Hybrid</v>
      </c>
      <c r="C769" s="1">
        <f>'D gesamt'!I771+'A gesamt'!I771+'CH gesamt'!I771</f>
        <v>0</v>
      </c>
      <c r="D769" s="1">
        <f>'D gesamt'!J771+'A gesamt'!J771+'CH gesamt'!J771</f>
        <v>2</v>
      </c>
      <c r="E769" s="1">
        <f>'D gesamt'!K771+'A gesamt'!K771+'CH gesamt'!K771</f>
        <v>1</v>
      </c>
      <c r="F769" s="1">
        <f>'D gesamt'!L771+'A gesamt'!L771+'CH gesamt'!L771</f>
        <v>0</v>
      </c>
      <c r="G769" s="1">
        <f>'D gesamt'!M771+'A gesamt'!M771+'CH gesamt'!M771</f>
        <v>1</v>
      </c>
      <c r="H769" s="1">
        <f>'D gesamt'!N771+'A gesamt'!N771+'CH gesamt'!N771</f>
        <v>1</v>
      </c>
      <c r="I769" s="1">
        <f>'D gesamt'!O771+'A gesamt'!O771+'CH gesamt'!O771</f>
        <v>5</v>
      </c>
      <c r="J769" s="2">
        <f t="shared" si="121"/>
        <v>7.0827248092268071E-6</v>
      </c>
      <c r="K769" s="7">
        <f t="shared" si="129"/>
        <v>0.99752104631676719</v>
      </c>
      <c r="L769" t="s">
        <v>1688</v>
      </c>
      <c r="M769" s="7">
        <f t="shared" si="122"/>
        <v>7.861202606774785E-6</v>
      </c>
      <c r="N769" s="1" t="s">
        <v>796</v>
      </c>
      <c r="O769" s="1" t="s">
        <v>4</v>
      </c>
      <c r="P769" s="7" t="e">
        <f t="shared" si="123"/>
        <v>#DIV/0!</v>
      </c>
      <c r="Q769" s="7">
        <f t="shared" si="124"/>
        <v>-0.5</v>
      </c>
      <c r="R769" s="7">
        <f t="shared" si="125"/>
        <v>-1</v>
      </c>
      <c r="S769" s="7" t="e">
        <f t="shared" si="126"/>
        <v>#DIV/0!</v>
      </c>
      <c r="T769" s="7">
        <f t="shared" si="127"/>
        <v>0</v>
      </c>
      <c r="U769" s="2" t="e">
        <f t="shared" si="128"/>
        <v>#DIV/0!</v>
      </c>
    </row>
    <row r="770" spans="1:21" x14ac:dyDescent="0.3">
      <c r="A770" s="1" t="str">
        <f>'D gesamt'!G772</f>
        <v>Singapore Medical Journal</v>
      </c>
      <c r="B770" s="1" t="str">
        <f>'D gesamt'!H772</f>
        <v>Closed/Hybrid</v>
      </c>
      <c r="C770" s="1">
        <f>'D gesamt'!I772+'A gesamt'!I772+'CH gesamt'!I772</f>
        <v>2</v>
      </c>
      <c r="D770" s="1">
        <f>'D gesamt'!J772+'A gesamt'!J772+'CH gesamt'!J772</f>
        <v>0</v>
      </c>
      <c r="E770" s="1">
        <f>'D gesamt'!K772+'A gesamt'!K772+'CH gesamt'!K772</f>
        <v>0</v>
      </c>
      <c r="F770" s="1">
        <f>'D gesamt'!L772+'A gesamt'!L772+'CH gesamt'!L772</f>
        <v>0</v>
      </c>
      <c r="G770" s="1">
        <f>'D gesamt'!M772+'A gesamt'!M772+'CH gesamt'!M772</f>
        <v>2</v>
      </c>
      <c r="H770" s="1">
        <f>'D gesamt'!N772+'A gesamt'!N772+'CH gesamt'!N772</f>
        <v>1</v>
      </c>
      <c r="I770" s="1">
        <f>'D gesamt'!O772+'A gesamt'!O772+'CH gesamt'!O772</f>
        <v>5</v>
      </c>
      <c r="J770" s="2">
        <f t="shared" si="121"/>
        <v>7.0827248092268071E-6</v>
      </c>
      <c r="K770" s="7">
        <f t="shared" si="129"/>
        <v>0.99752812904157639</v>
      </c>
      <c r="L770" t="s">
        <v>1688</v>
      </c>
      <c r="M770" s="7">
        <f t="shared" si="122"/>
        <v>7.861202606774785E-6</v>
      </c>
      <c r="N770" s="1" t="s">
        <v>244</v>
      </c>
      <c r="O770" s="1" t="s">
        <v>4</v>
      </c>
      <c r="P770" s="7">
        <f t="shared" si="123"/>
        <v>-1</v>
      </c>
      <c r="Q770" s="7" t="e">
        <f t="shared" si="124"/>
        <v>#DIV/0!</v>
      </c>
      <c r="R770" s="7" t="e">
        <f t="shared" si="125"/>
        <v>#DIV/0!</v>
      </c>
      <c r="S770" s="7" t="e">
        <f t="shared" si="126"/>
        <v>#DIV/0!</v>
      </c>
      <c r="T770" s="7">
        <f t="shared" si="127"/>
        <v>-0.5</v>
      </c>
      <c r="U770" s="2" t="e">
        <f t="shared" si="128"/>
        <v>#DIV/0!</v>
      </c>
    </row>
    <row r="771" spans="1:21" x14ac:dyDescent="0.3">
      <c r="A771" s="1" t="str">
        <f>'D gesamt'!G773</f>
        <v>Surface Science Society Japan</v>
      </c>
      <c r="B771" s="1" t="str">
        <f>'D gesamt'!H773</f>
        <v>Closed/Hybrid</v>
      </c>
      <c r="C771" s="1">
        <f>'D gesamt'!I773+'A gesamt'!I773+'CH gesamt'!I773</f>
        <v>1</v>
      </c>
      <c r="D771" s="1">
        <f>'D gesamt'!J773+'A gesamt'!J773+'CH gesamt'!J773</f>
        <v>1</v>
      </c>
      <c r="E771" s="1">
        <f>'D gesamt'!K773+'A gesamt'!K773+'CH gesamt'!K773</f>
        <v>0</v>
      </c>
      <c r="F771" s="1">
        <f>'D gesamt'!L773+'A gesamt'!L773+'CH gesamt'!L773</f>
        <v>1</v>
      </c>
      <c r="G771" s="1">
        <f>'D gesamt'!M773+'A gesamt'!M773+'CH gesamt'!M773</f>
        <v>0</v>
      </c>
      <c r="H771" s="1">
        <f>'D gesamt'!N773+'A gesamt'!N773+'CH gesamt'!N773</f>
        <v>4</v>
      </c>
      <c r="I771" s="1">
        <f>'D gesamt'!O773+'A gesamt'!O773+'CH gesamt'!O773</f>
        <v>7</v>
      </c>
      <c r="J771" s="2">
        <f t="shared" ref="J771:J834" si="130">I771/I$1</f>
        <v>9.9158147329175303E-6</v>
      </c>
      <c r="K771" s="7">
        <f t="shared" si="129"/>
        <v>0.99753804485630926</v>
      </c>
      <c r="L771" t="s">
        <v>1688</v>
      </c>
      <c r="M771" s="7">
        <f t="shared" si="122"/>
        <v>3.144481042709914E-5</v>
      </c>
      <c r="N771" s="1" t="s">
        <v>444</v>
      </c>
      <c r="O771" s="1" t="s">
        <v>4</v>
      </c>
      <c r="P771" s="7">
        <f t="shared" si="123"/>
        <v>0</v>
      </c>
      <c r="Q771" s="7">
        <f t="shared" si="124"/>
        <v>-1</v>
      </c>
      <c r="R771" s="7" t="e">
        <f t="shared" si="125"/>
        <v>#DIV/0!</v>
      </c>
      <c r="S771" s="7">
        <f t="shared" si="126"/>
        <v>-1</v>
      </c>
      <c r="T771" s="7" t="e">
        <f t="shared" si="127"/>
        <v>#DIV/0!</v>
      </c>
      <c r="U771" s="2" t="e">
        <f t="shared" si="128"/>
        <v>#DIV/0!</v>
      </c>
    </row>
    <row r="772" spans="1:21" x14ac:dyDescent="0.3">
      <c r="A772" s="1" t="str">
        <f>'D gesamt'!G774</f>
        <v>Oceanside Publications Inc.</v>
      </c>
      <c r="B772" s="1" t="str">
        <f>'D gesamt'!H774</f>
        <v>Closed/Hybrid</v>
      </c>
      <c r="C772" s="1">
        <f>'D gesamt'!I774+'A gesamt'!I774+'CH gesamt'!I774</f>
        <v>2</v>
      </c>
      <c r="D772" s="1">
        <f>'D gesamt'!J774+'A gesamt'!J774+'CH gesamt'!J774</f>
        <v>1</v>
      </c>
      <c r="E772" s="1">
        <f>'D gesamt'!K774+'A gesamt'!K774+'CH gesamt'!K774</f>
        <v>1</v>
      </c>
      <c r="F772" s="1">
        <f>'D gesamt'!L774+'A gesamt'!L774+'CH gesamt'!L774</f>
        <v>1</v>
      </c>
      <c r="G772" s="1">
        <f>'D gesamt'!M774+'A gesamt'!M774+'CH gesamt'!M774</f>
        <v>0</v>
      </c>
      <c r="H772" s="1">
        <f>'D gesamt'!N774+'A gesamt'!N774+'CH gesamt'!N774</f>
        <v>0</v>
      </c>
      <c r="I772" s="1">
        <f>'D gesamt'!O774+'A gesamt'!O774+'CH gesamt'!O774</f>
        <v>5</v>
      </c>
      <c r="J772" s="2">
        <f t="shared" si="130"/>
        <v>7.0827248092268071E-6</v>
      </c>
      <c r="K772" s="7">
        <f t="shared" si="129"/>
        <v>0.99754512758111846</v>
      </c>
      <c r="L772" t="s">
        <v>1688</v>
      </c>
      <c r="M772" s="7">
        <f t="shared" ref="M772:M835" si="131">H772/H$1</f>
        <v>0</v>
      </c>
      <c r="N772" s="1" t="s">
        <v>727</v>
      </c>
      <c r="O772" s="1" t="s">
        <v>4</v>
      </c>
      <c r="P772" s="7">
        <f t="shared" ref="P772:P835" si="132">D772/C772-1</f>
        <v>-0.5</v>
      </c>
      <c r="Q772" s="7">
        <f t="shared" ref="Q772:Q835" si="133">E772/D772-1</f>
        <v>0</v>
      </c>
      <c r="R772" s="7">
        <f t="shared" ref="R772:R835" si="134">F772/E772-1</f>
        <v>0</v>
      </c>
      <c r="S772" s="7">
        <f t="shared" ref="S772:S835" si="135">G772/F772-1</f>
        <v>-1</v>
      </c>
      <c r="T772" s="7" t="e">
        <f t="shared" ref="T772:T835" si="136">H772/G772-1</f>
        <v>#DIV/0!</v>
      </c>
      <c r="U772" s="2" t="e">
        <f t="shared" ref="U772:U835" si="137">POWER((1+P772)*(1+Q772)*(1+R772)*(1+S772)*(1+T772),1/5)-1</f>
        <v>#DIV/0!</v>
      </c>
    </row>
    <row r="773" spans="1:21" x14ac:dyDescent="0.3">
      <c r="A773" s="1" t="str">
        <f>'D gesamt'!G775</f>
        <v>Universidade Estadual de Feira de Santana</v>
      </c>
      <c r="B773" s="1" t="str">
        <f>'D gesamt'!H775</f>
        <v>Closed/Hybrid</v>
      </c>
      <c r="C773" s="1">
        <f>'D gesamt'!I775+'A gesamt'!I775+'CH gesamt'!I775</f>
        <v>0</v>
      </c>
      <c r="D773" s="1">
        <f>'D gesamt'!J775+'A gesamt'!J775+'CH gesamt'!J775</f>
        <v>1</v>
      </c>
      <c r="E773" s="1">
        <f>'D gesamt'!K775+'A gesamt'!K775+'CH gesamt'!K775</f>
        <v>1</v>
      </c>
      <c r="F773" s="1">
        <f>'D gesamt'!L775+'A gesamt'!L775+'CH gesamt'!L775</f>
        <v>2</v>
      </c>
      <c r="G773" s="1">
        <f>'D gesamt'!M775+'A gesamt'!M775+'CH gesamt'!M775</f>
        <v>2</v>
      </c>
      <c r="H773" s="1">
        <f>'D gesamt'!N775+'A gesamt'!N775+'CH gesamt'!N775</f>
        <v>0</v>
      </c>
      <c r="I773" s="1">
        <f>'D gesamt'!O775+'A gesamt'!O775+'CH gesamt'!O775</f>
        <v>6</v>
      </c>
      <c r="J773" s="2">
        <f t="shared" si="130"/>
        <v>8.4992697710721696E-6</v>
      </c>
      <c r="K773" s="7">
        <f t="shared" ref="K773:K836" si="138">J773+K772</f>
        <v>0.99755362685088955</v>
      </c>
      <c r="L773" t="s">
        <v>1688</v>
      </c>
      <c r="M773" s="7">
        <f t="shared" si="131"/>
        <v>0</v>
      </c>
      <c r="N773" s="1" t="s">
        <v>901</v>
      </c>
      <c r="O773" s="1" t="s">
        <v>4</v>
      </c>
      <c r="P773" s="7" t="e">
        <f t="shared" si="132"/>
        <v>#DIV/0!</v>
      </c>
      <c r="Q773" s="7">
        <f t="shared" si="133"/>
        <v>0</v>
      </c>
      <c r="R773" s="7">
        <f t="shared" si="134"/>
        <v>1</v>
      </c>
      <c r="S773" s="7">
        <f t="shared" si="135"/>
        <v>0</v>
      </c>
      <c r="T773" s="7">
        <f t="shared" si="136"/>
        <v>-1</v>
      </c>
      <c r="U773" s="2" t="e">
        <f t="shared" si="137"/>
        <v>#DIV/0!</v>
      </c>
    </row>
    <row r="774" spans="1:21" x14ac:dyDescent="0.3">
      <c r="A774" s="1" t="str">
        <f>'D gesamt'!G776</f>
        <v>Paris Scholar Publishing</v>
      </c>
      <c r="B774" s="1" t="str">
        <f>'D gesamt'!H776</f>
        <v>Closed/Hybrid</v>
      </c>
      <c r="C774" s="1">
        <f>'D gesamt'!I776+'A gesamt'!I776+'CH gesamt'!I776</f>
        <v>1</v>
      </c>
      <c r="D774" s="1">
        <f>'D gesamt'!J776+'A gesamt'!J776+'CH gesamt'!J776</f>
        <v>1</v>
      </c>
      <c r="E774" s="1">
        <f>'D gesamt'!K776+'A gesamt'!K776+'CH gesamt'!K776</f>
        <v>1</v>
      </c>
      <c r="F774" s="1">
        <f>'D gesamt'!L776+'A gesamt'!L776+'CH gesamt'!L776</f>
        <v>2</v>
      </c>
      <c r="G774" s="1">
        <f>'D gesamt'!M776+'A gesamt'!M776+'CH gesamt'!M776</f>
        <v>0</v>
      </c>
      <c r="H774" s="1">
        <f>'D gesamt'!N776+'A gesamt'!N776+'CH gesamt'!N776</f>
        <v>0</v>
      </c>
      <c r="I774" s="1">
        <f>'D gesamt'!O776+'A gesamt'!O776+'CH gesamt'!O776</f>
        <v>5</v>
      </c>
      <c r="J774" s="2">
        <f t="shared" si="130"/>
        <v>7.0827248092268071E-6</v>
      </c>
      <c r="K774" s="7">
        <f t="shared" si="138"/>
        <v>0.99756070957569876</v>
      </c>
      <c r="L774" t="s">
        <v>1688</v>
      </c>
      <c r="M774" s="7">
        <f t="shared" si="131"/>
        <v>0</v>
      </c>
      <c r="N774" s="1" t="s">
        <v>975</v>
      </c>
      <c r="O774" s="1" t="s">
        <v>4</v>
      </c>
      <c r="P774" s="7">
        <f t="shared" si="132"/>
        <v>0</v>
      </c>
      <c r="Q774" s="7">
        <f t="shared" si="133"/>
        <v>0</v>
      </c>
      <c r="R774" s="7">
        <f t="shared" si="134"/>
        <v>1</v>
      </c>
      <c r="S774" s="7">
        <f t="shared" si="135"/>
        <v>-1</v>
      </c>
      <c r="T774" s="7" t="e">
        <f t="shared" si="136"/>
        <v>#DIV/0!</v>
      </c>
      <c r="U774" s="2" t="e">
        <f t="shared" si="137"/>
        <v>#DIV/0!</v>
      </c>
    </row>
    <row r="775" spans="1:21" x14ac:dyDescent="0.3">
      <c r="A775" s="1" t="str">
        <f>'D gesamt'!G777</f>
        <v>The Mycological Society of Japan</v>
      </c>
      <c r="B775" s="1" t="str">
        <f>'D gesamt'!H777</f>
        <v>Closed/Hybrid</v>
      </c>
      <c r="C775" s="1">
        <f>'D gesamt'!I777+'A gesamt'!I777+'CH gesamt'!I777</f>
        <v>0</v>
      </c>
      <c r="D775" s="1">
        <f>'D gesamt'!J777+'A gesamt'!J777+'CH gesamt'!J777</f>
        <v>2</v>
      </c>
      <c r="E775" s="1">
        <f>'D gesamt'!K777+'A gesamt'!K777+'CH gesamt'!K777</f>
        <v>0</v>
      </c>
      <c r="F775" s="1">
        <f>'D gesamt'!L777+'A gesamt'!L777+'CH gesamt'!L777</f>
        <v>1</v>
      </c>
      <c r="G775" s="1">
        <f>'D gesamt'!M777+'A gesamt'!M777+'CH gesamt'!M777</f>
        <v>2</v>
      </c>
      <c r="H775" s="1">
        <f>'D gesamt'!N777+'A gesamt'!N777+'CH gesamt'!N777</f>
        <v>0</v>
      </c>
      <c r="I775" s="1">
        <f>'D gesamt'!O777+'A gesamt'!O777+'CH gesamt'!O777</f>
        <v>5</v>
      </c>
      <c r="J775" s="2">
        <f t="shared" si="130"/>
        <v>7.0827248092268071E-6</v>
      </c>
      <c r="K775" s="7">
        <f t="shared" si="138"/>
        <v>0.99756779230050796</v>
      </c>
      <c r="L775" t="s">
        <v>1688</v>
      </c>
      <c r="M775" s="7">
        <f t="shared" si="131"/>
        <v>0</v>
      </c>
      <c r="N775" s="1" t="s">
        <v>771</v>
      </c>
      <c r="O775" s="1" t="s">
        <v>4</v>
      </c>
      <c r="P775" s="7" t="e">
        <f t="shared" si="132"/>
        <v>#DIV/0!</v>
      </c>
      <c r="Q775" s="7">
        <f t="shared" si="133"/>
        <v>-1</v>
      </c>
      <c r="R775" s="7" t="e">
        <f t="shared" si="134"/>
        <v>#DIV/0!</v>
      </c>
      <c r="S775" s="7">
        <f t="shared" si="135"/>
        <v>1</v>
      </c>
      <c r="T775" s="7">
        <f t="shared" si="136"/>
        <v>-1</v>
      </c>
      <c r="U775" s="2" t="e">
        <f t="shared" si="137"/>
        <v>#DIV/0!</v>
      </c>
    </row>
    <row r="776" spans="1:21" x14ac:dyDescent="0.3">
      <c r="A776" s="1" t="str">
        <f>'D gesamt'!G778</f>
        <v>Museum dâ€™Histoire naturelle of Geneva</v>
      </c>
      <c r="B776" s="1" t="str">
        <f>'D gesamt'!H778</f>
        <v>Closed/Hybrid</v>
      </c>
      <c r="C776" s="1">
        <f>'D gesamt'!I778+'A gesamt'!I778+'CH gesamt'!I778</f>
        <v>0</v>
      </c>
      <c r="D776" s="1">
        <f>'D gesamt'!J778+'A gesamt'!J778+'CH gesamt'!J778</f>
        <v>0</v>
      </c>
      <c r="E776" s="1">
        <f>'D gesamt'!K778+'A gesamt'!K778+'CH gesamt'!K778</f>
        <v>0</v>
      </c>
      <c r="F776" s="1">
        <f>'D gesamt'!L778+'A gesamt'!L778+'CH gesamt'!L778</f>
        <v>0</v>
      </c>
      <c r="G776" s="1">
        <f>'D gesamt'!M778+'A gesamt'!M778+'CH gesamt'!M778</f>
        <v>0</v>
      </c>
      <c r="H776" s="1">
        <f>'D gesamt'!N778+'A gesamt'!N778+'CH gesamt'!N778</f>
        <v>6</v>
      </c>
      <c r="I776" s="1">
        <f>'D gesamt'!O778+'A gesamt'!O778+'CH gesamt'!O778</f>
        <v>6</v>
      </c>
      <c r="J776" s="2">
        <f t="shared" si="130"/>
        <v>8.4992697710721696E-6</v>
      </c>
      <c r="K776" s="7">
        <f t="shared" si="138"/>
        <v>0.99757629157027905</v>
      </c>
      <c r="L776" t="s">
        <v>1688</v>
      </c>
      <c r="M776" s="7">
        <f t="shared" si="131"/>
        <v>4.7167215640648707E-5</v>
      </c>
      <c r="N776" s="1" t="s">
        <v>528</v>
      </c>
      <c r="O776" s="1" t="s">
        <v>4</v>
      </c>
      <c r="P776" s="7" t="e">
        <f t="shared" si="132"/>
        <v>#DIV/0!</v>
      </c>
      <c r="Q776" s="7" t="e">
        <f t="shared" si="133"/>
        <v>#DIV/0!</v>
      </c>
      <c r="R776" s="7" t="e">
        <f t="shared" si="134"/>
        <v>#DIV/0!</v>
      </c>
      <c r="S776" s="7" t="e">
        <f t="shared" si="135"/>
        <v>#DIV/0!</v>
      </c>
      <c r="T776" s="7" t="e">
        <f t="shared" si="136"/>
        <v>#DIV/0!</v>
      </c>
      <c r="U776" s="2" t="e">
        <f t="shared" si="137"/>
        <v>#DIV/0!</v>
      </c>
    </row>
    <row r="777" spans="1:21" x14ac:dyDescent="0.3">
      <c r="A777" s="1" t="str">
        <f>'D gesamt'!G779</f>
        <v>International Journal of Spine Surgery</v>
      </c>
      <c r="B777" s="1" t="str">
        <f>'D gesamt'!H779</f>
        <v>Closed/Hybrid</v>
      </c>
      <c r="C777" s="1">
        <f>'D gesamt'!I779+'A gesamt'!I779+'CH gesamt'!I779</f>
        <v>0</v>
      </c>
      <c r="D777" s="1">
        <f>'D gesamt'!J779+'A gesamt'!J779+'CH gesamt'!J779</f>
        <v>0</v>
      </c>
      <c r="E777" s="1">
        <f>'D gesamt'!K779+'A gesamt'!K779+'CH gesamt'!K779</f>
        <v>0</v>
      </c>
      <c r="F777" s="1">
        <f>'D gesamt'!L779+'A gesamt'!L779+'CH gesamt'!L779</f>
        <v>1</v>
      </c>
      <c r="G777" s="1">
        <f>'D gesamt'!M779+'A gesamt'!M779+'CH gesamt'!M779</f>
        <v>0</v>
      </c>
      <c r="H777" s="1">
        <f>'D gesamt'!N779+'A gesamt'!N779+'CH gesamt'!N779</f>
        <v>4</v>
      </c>
      <c r="I777" s="1">
        <f>'D gesamt'!O779+'A gesamt'!O779+'CH gesamt'!O779</f>
        <v>5</v>
      </c>
      <c r="J777" s="2">
        <f t="shared" si="130"/>
        <v>7.0827248092268071E-6</v>
      </c>
      <c r="K777" s="7">
        <f t="shared" si="138"/>
        <v>0.99758337429508825</v>
      </c>
      <c r="L777" t="s">
        <v>1688</v>
      </c>
      <c r="M777" s="7">
        <f t="shared" si="131"/>
        <v>3.144481042709914E-5</v>
      </c>
      <c r="N777" s="1" t="s">
        <v>823</v>
      </c>
      <c r="O777" s="1" t="s">
        <v>4</v>
      </c>
      <c r="P777" s="7" t="e">
        <f t="shared" si="132"/>
        <v>#DIV/0!</v>
      </c>
      <c r="Q777" s="7" t="e">
        <f t="shared" si="133"/>
        <v>#DIV/0!</v>
      </c>
      <c r="R777" s="7" t="e">
        <f t="shared" si="134"/>
        <v>#DIV/0!</v>
      </c>
      <c r="S777" s="7">
        <f t="shared" si="135"/>
        <v>-1</v>
      </c>
      <c r="T777" s="7" t="e">
        <f t="shared" si="136"/>
        <v>#DIV/0!</v>
      </c>
      <c r="U777" s="2" t="e">
        <f t="shared" si="137"/>
        <v>#DIV/0!</v>
      </c>
    </row>
    <row r="778" spans="1:21" x14ac:dyDescent="0.3">
      <c r="A778" s="1" t="str">
        <f>'D gesamt'!G780</f>
        <v>Universidad Nacional de Costa Rica</v>
      </c>
      <c r="B778" s="1" t="str">
        <f>'D gesamt'!H780</f>
        <v>Closed/Hybrid</v>
      </c>
      <c r="C778" s="1">
        <f>'D gesamt'!I780+'A gesamt'!I780+'CH gesamt'!I780</f>
        <v>0</v>
      </c>
      <c r="D778" s="1">
        <f>'D gesamt'!J780+'A gesamt'!J780+'CH gesamt'!J780</f>
        <v>1</v>
      </c>
      <c r="E778" s="1">
        <f>'D gesamt'!K780+'A gesamt'!K780+'CH gesamt'!K780</f>
        <v>1</v>
      </c>
      <c r="F778" s="1">
        <f>'D gesamt'!L780+'A gesamt'!L780+'CH gesamt'!L780</f>
        <v>1</v>
      </c>
      <c r="G778" s="1">
        <f>'D gesamt'!M780+'A gesamt'!M780+'CH gesamt'!M780</f>
        <v>2</v>
      </c>
      <c r="H778" s="1">
        <f>'D gesamt'!N780+'A gesamt'!N780+'CH gesamt'!N780</f>
        <v>0</v>
      </c>
      <c r="I778" s="1">
        <f>'D gesamt'!O780+'A gesamt'!O780+'CH gesamt'!O780</f>
        <v>5</v>
      </c>
      <c r="J778" s="2">
        <f t="shared" si="130"/>
        <v>7.0827248092268071E-6</v>
      </c>
      <c r="K778" s="7">
        <f t="shared" si="138"/>
        <v>0.99759045701989746</v>
      </c>
      <c r="L778" t="s">
        <v>1688</v>
      </c>
      <c r="M778" s="7">
        <f t="shared" si="131"/>
        <v>0</v>
      </c>
      <c r="N778" s="1" t="s">
        <v>978</v>
      </c>
      <c r="O778" s="1" t="s">
        <v>4</v>
      </c>
      <c r="P778" s="7" t="e">
        <f t="shared" si="132"/>
        <v>#DIV/0!</v>
      </c>
      <c r="Q778" s="7">
        <f t="shared" si="133"/>
        <v>0</v>
      </c>
      <c r="R778" s="7">
        <f t="shared" si="134"/>
        <v>0</v>
      </c>
      <c r="S778" s="7">
        <f t="shared" si="135"/>
        <v>1</v>
      </c>
      <c r="T778" s="7">
        <f t="shared" si="136"/>
        <v>-1</v>
      </c>
      <c r="U778" s="2" t="e">
        <f t="shared" si="137"/>
        <v>#DIV/0!</v>
      </c>
    </row>
    <row r="779" spans="1:21" x14ac:dyDescent="0.3">
      <c r="A779" s="1" t="str">
        <f>'D gesamt'!G781</f>
        <v>Technical Association of Photopolymers, Japan</v>
      </c>
      <c r="B779" s="1" t="str">
        <f>'D gesamt'!H781</f>
        <v>Closed/Hybrid</v>
      </c>
      <c r="C779" s="1">
        <f>'D gesamt'!I781+'A gesamt'!I781+'CH gesamt'!I781</f>
        <v>0</v>
      </c>
      <c r="D779" s="1">
        <f>'D gesamt'!J781+'A gesamt'!J781+'CH gesamt'!J781</f>
        <v>3</v>
      </c>
      <c r="E779" s="1">
        <f>'D gesamt'!K781+'A gesamt'!K781+'CH gesamt'!K781</f>
        <v>1</v>
      </c>
      <c r="F779" s="1">
        <f>'D gesamt'!L781+'A gesamt'!L781+'CH gesamt'!L781</f>
        <v>0</v>
      </c>
      <c r="G779" s="1">
        <f>'D gesamt'!M781+'A gesamt'!M781+'CH gesamt'!M781</f>
        <v>1</v>
      </c>
      <c r="H779" s="1">
        <f>'D gesamt'!N781+'A gesamt'!N781+'CH gesamt'!N781</f>
        <v>0</v>
      </c>
      <c r="I779" s="1">
        <f>'D gesamt'!O781+'A gesamt'!O781+'CH gesamt'!O781</f>
        <v>5</v>
      </c>
      <c r="J779" s="2">
        <f t="shared" si="130"/>
        <v>7.0827248092268071E-6</v>
      </c>
      <c r="K779" s="7">
        <f t="shared" si="138"/>
        <v>0.99759753974470666</v>
      </c>
      <c r="L779" t="s">
        <v>1688</v>
      </c>
      <c r="M779" s="7">
        <f t="shared" si="131"/>
        <v>0</v>
      </c>
      <c r="N779" s="1" t="s">
        <v>906</v>
      </c>
      <c r="O779" s="1" t="s">
        <v>4</v>
      </c>
      <c r="P779" s="7" t="e">
        <f t="shared" si="132"/>
        <v>#DIV/0!</v>
      </c>
      <c r="Q779" s="7">
        <f t="shared" si="133"/>
        <v>-0.66666666666666674</v>
      </c>
      <c r="R779" s="7">
        <f t="shared" si="134"/>
        <v>-1</v>
      </c>
      <c r="S779" s="7" t="e">
        <f t="shared" si="135"/>
        <v>#DIV/0!</v>
      </c>
      <c r="T779" s="7">
        <f t="shared" si="136"/>
        <v>-1</v>
      </c>
      <c r="U779" s="2" t="e">
        <f t="shared" si="137"/>
        <v>#DIV/0!</v>
      </c>
    </row>
    <row r="780" spans="1:21" x14ac:dyDescent="0.3">
      <c r="A780" s="1" t="str">
        <f>'D gesamt'!G782</f>
        <v>Pluto Journals</v>
      </c>
      <c r="B780" s="1" t="str">
        <f>'D gesamt'!H782</f>
        <v>Closed/Hybrid</v>
      </c>
      <c r="C780" s="1">
        <f>'D gesamt'!I782+'A gesamt'!I782+'CH gesamt'!I782</f>
        <v>0</v>
      </c>
      <c r="D780" s="1">
        <f>'D gesamt'!J782+'A gesamt'!J782+'CH gesamt'!J782</f>
        <v>0</v>
      </c>
      <c r="E780" s="1">
        <f>'D gesamt'!K782+'A gesamt'!K782+'CH gesamt'!K782</f>
        <v>0</v>
      </c>
      <c r="F780" s="1">
        <f>'D gesamt'!L782+'A gesamt'!L782+'CH gesamt'!L782</f>
        <v>2</v>
      </c>
      <c r="G780" s="1">
        <f>'D gesamt'!M782+'A gesamt'!M782+'CH gesamt'!M782</f>
        <v>3</v>
      </c>
      <c r="H780" s="1">
        <f>'D gesamt'!N782+'A gesamt'!N782+'CH gesamt'!N782</f>
        <v>0</v>
      </c>
      <c r="I780" s="1">
        <f>'D gesamt'!O782+'A gesamt'!O782+'CH gesamt'!O782</f>
        <v>5</v>
      </c>
      <c r="J780" s="2">
        <f t="shared" si="130"/>
        <v>7.0827248092268071E-6</v>
      </c>
      <c r="K780" s="7">
        <f t="shared" si="138"/>
        <v>0.99760462246951587</v>
      </c>
      <c r="L780" t="s">
        <v>1688</v>
      </c>
      <c r="M780" s="7">
        <f t="shared" si="131"/>
        <v>0</v>
      </c>
      <c r="N780" s="1" t="s">
        <v>999</v>
      </c>
      <c r="O780" s="1" t="s">
        <v>4</v>
      </c>
      <c r="P780" s="7" t="e">
        <f t="shared" si="132"/>
        <v>#DIV/0!</v>
      </c>
      <c r="Q780" s="7" t="e">
        <f t="shared" si="133"/>
        <v>#DIV/0!</v>
      </c>
      <c r="R780" s="7" t="e">
        <f t="shared" si="134"/>
        <v>#DIV/0!</v>
      </c>
      <c r="S780" s="7">
        <f t="shared" si="135"/>
        <v>0.5</v>
      </c>
      <c r="T780" s="7">
        <f t="shared" si="136"/>
        <v>-1</v>
      </c>
      <c r="U780" s="2" t="e">
        <f t="shared" si="137"/>
        <v>#DIV/0!</v>
      </c>
    </row>
    <row r="781" spans="1:21" x14ac:dyDescent="0.3">
      <c r="A781" s="1" t="str">
        <f>'D gesamt'!G783</f>
        <v>National Documentation Centre (EKT)</v>
      </c>
      <c r="B781" s="1" t="str">
        <f>'D gesamt'!H783</f>
        <v>Closed/Hybrid</v>
      </c>
      <c r="C781" s="1">
        <f>'D gesamt'!I783+'A gesamt'!I783+'CH gesamt'!I783</f>
        <v>0</v>
      </c>
      <c r="D781" s="1">
        <f>'D gesamt'!J783+'A gesamt'!J783+'CH gesamt'!J783</f>
        <v>3</v>
      </c>
      <c r="E781" s="1">
        <f>'D gesamt'!K783+'A gesamt'!K783+'CH gesamt'!K783</f>
        <v>1</v>
      </c>
      <c r="F781" s="1">
        <f>'D gesamt'!L783+'A gesamt'!L783+'CH gesamt'!L783</f>
        <v>0</v>
      </c>
      <c r="G781" s="1">
        <f>'D gesamt'!M783+'A gesamt'!M783+'CH gesamt'!M783</f>
        <v>0</v>
      </c>
      <c r="H781" s="1">
        <f>'D gesamt'!N783+'A gesamt'!N783+'CH gesamt'!N783</f>
        <v>1</v>
      </c>
      <c r="I781" s="1">
        <f>'D gesamt'!O783+'A gesamt'!O783+'CH gesamt'!O783</f>
        <v>5</v>
      </c>
      <c r="J781" s="2">
        <f t="shared" si="130"/>
        <v>7.0827248092268071E-6</v>
      </c>
      <c r="K781" s="7">
        <f t="shared" si="138"/>
        <v>0.99761170519432507</v>
      </c>
      <c r="L781" t="s">
        <v>1688</v>
      </c>
      <c r="M781" s="7">
        <f t="shared" si="131"/>
        <v>7.861202606774785E-6</v>
      </c>
      <c r="N781" s="1" t="s">
        <v>866</v>
      </c>
      <c r="O781" s="1" t="s">
        <v>4</v>
      </c>
      <c r="P781" s="7" t="e">
        <f t="shared" si="132"/>
        <v>#DIV/0!</v>
      </c>
      <c r="Q781" s="7">
        <f t="shared" si="133"/>
        <v>-0.66666666666666674</v>
      </c>
      <c r="R781" s="7">
        <f t="shared" si="134"/>
        <v>-1</v>
      </c>
      <c r="S781" s="7" t="e">
        <f t="shared" si="135"/>
        <v>#DIV/0!</v>
      </c>
      <c r="T781" s="7" t="e">
        <f t="shared" si="136"/>
        <v>#DIV/0!</v>
      </c>
      <c r="U781" s="2" t="e">
        <f t="shared" si="137"/>
        <v>#DIV/0!</v>
      </c>
    </row>
    <row r="782" spans="1:21" x14ac:dyDescent="0.3">
      <c r="A782" s="1" t="str">
        <f>'D gesamt'!G784</f>
        <v>Uniwersytet Jagiellonski - Wydawnictwo Uniwersytetu Jagiellonskiego</v>
      </c>
      <c r="B782" s="1" t="str">
        <f>'D gesamt'!H784</f>
        <v>Closed/Hybrid</v>
      </c>
      <c r="C782" s="1">
        <f>'D gesamt'!I784+'A gesamt'!I784+'CH gesamt'!I784</f>
        <v>0</v>
      </c>
      <c r="D782" s="1">
        <f>'D gesamt'!J784+'A gesamt'!J784+'CH gesamt'!J784</f>
        <v>0</v>
      </c>
      <c r="E782" s="1">
        <f>'D gesamt'!K784+'A gesamt'!K784+'CH gesamt'!K784</f>
        <v>1</v>
      </c>
      <c r="F782" s="1">
        <f>'D gesamt'!L784+'A gesamt'!L784+'CH gesamt'!L784</f>
        <v>6</v>
      </c>
      <c r="G782" s="1">
        <f>'D gesamt'!M784+'A gesamt'!M784+'CH gesamt'!M784</f>
        <v>0</v>
      </c>
      <c r="H782" s="1">
        <f>'D gesamt'!N784+'A gesamt'!N784+'CH gesamt'!N784</f>
        <v>0</v>
      </c>
      <c r="I782" s="1">
        <f>'D gesamt'!O784+'A gesamt'!O784+'CH gesamt'!O784</f>
        <v>7</v>
      </c>
      <c r="J782" s="2">
        <f t="shared" si="130"/>
        <v>9.9158147329175303E-6</v>
      </c>
      <c r="K782" s="7">
        <f t="shared" si="138"/>
        <v>0.99762162100905794</v>
      </c>
      <c r="L782" t="s">
        <v>1688</v>
      </c>
      <c r="M782" s="7">
        <f t="shared" si="131"/>
        <v>0</v>
      </c>
      <c r="N782" s="1" t="s">
        <v>319</v>
      </c>
      <c r="O782" s="1" t="s">
        <v>4</v>
      </c>
      <c r="P782" s="7" t="e">
        <f t="shared" si="132"/>
        <v>#DIV/0!</v>
      </c>
      <c r="Q782" s="7" t="e">
        <f t="shared" si="133"/>
        <v>#DIV/0!</v>
      </c>
      <c r="R782" s="7">
        <f t="shared" si="134"/>
        <v>5</v>
      </c>
      <c r="S782" s="7">
        <f t="shared" si="135"/>
        <v>-1</v>
      </c>
      <c r="T782" s="7" t="e">
        <f t="shared" si="136"/>
        <v>#DIV/0!</v>
      </c>
      <c r="U782" s="2" t="e">
        <f t="shared" si="137"/>
        <v>#DIV/0!</v>
      </c>
    </row>
    <row r="783" spans="1:21" x14ac:dyDescent="0.3">
      <c r="A783" s="1" t="str">
        <f>'D gesamt'!G785</f>
        <v>National Pedagogical Dragomanov University</v>
      </c>
      <c r="B783" s="1" t="str">
        <f>'D gesamt'!H785</f>
        <v>Closed/Hybrid</v>
      </c>
      <c r="C783" s="1">
        <f>'D gesamt'!I785+'A gesamt'!I785+'CH gesamt'!I785</f>
        <v>0</v>
      </c>
      <c r="D783" s="1">
        <f>'D gesamt'!J785+'A gesamt'!J785+'CH gesamt'!J785</f>
        <v>0</v>
      </c>
      <c r="E783" s="1">
        <f>'D gesamt'!K785+'A gesamt'!K785+'CH gesamt'!K785</f>
        <v>0</v>
      </c>
      <c r="F783" s="1">
        <f>'D gesamt'!L785+'A gesamt'!L785+'CH gesamt'!L785</f>
        <v>0</v>
      </c>
      <c r="G783" s="1">
        <f>'D gesamt'!M785+'A gesamt'!M785+'CH gesamt'!M785</f>
        <v>0</v>
      </c>
      <c r="H783" s="1">
        <f>'D gesamt'!N785+'A gesamt'!N785+'CH gesamt'!N785</f>
        <v>5</v>
      </c>
      <c r="I783" s="1">
        <f>'D gesamt'!O785+'A gesamt'!O785+'CH gesamt'!O785</f>
        <v>5</v>
      </c>
      <c r="J783" s="2">
        <f t="shared" si="130"/>
        <v>7.0827248092268071E-6</v>
      </c>
      <c r="K783" s="7">
        <f t="shared" si="138"/>
        <v>0.99762870373386714</v>
      </c>
      <c r="L783" t="s">
        <v>1688</v>
      </c>
      <c r="M783" s="7">
        <f t="shared" si="131"/>
        <v>3.930601303387392E-5</v>
      </c>
      <c r="N783" s="1" t="s">
        <v>998</v>
      </c>
      <c r="O783" s="1" t="s">
        <v>4</v>
      </c>
      <c r="P783" s="7" t="e">
        <f t="shared" si="132"/>
        <v>#DIV/0!</v>
      </c>
      <c r="Q783" s="7" t="e">
        <f t="shared" si="133"/>
        <v>#DIV/0!</v>
      </c>
      <c r="R783" s="7" t="e">
        <f t="shared" si="134"/>
        <v>#DIV/0!</v>
      </c>
      <c r="S783" s="7" t="e">
        <f t="shared" si="135"/>
        <v>#DIV/0!</v>
      </c>
      <c r="T783" s="7" t="e">
        <f t="shared" si="136"/>
        <v>#DIV/0!</v>
      </c>
      <c r="U783" s="2" t="e">
        <f t="shared" si="137"/>
        <v>#DIV/0!</v>
      </c>
    </row>
    <row r="784" spans="1:21" x14ac:dyDescent="0.3">
      <c r="A784" s="1" t="str">
        <f>'D gesamt'!G786</f>
        <v>Japan Concrete Institute</v>
      </c>
      <c r="B784" s="1" t="str">
        <f>'D gesamt'!H786</f>
        <v>Closed/Hybrid</v>
      </c>
      <c r="C784" s="1">
        <f>'D gesamt'!I786+'A gesamt'!I786+'CH gesamt'!I786</f>
        <v>1</v>
      </c>
      <c r="D784" s="1">
        <f>'D gesamt'!J786+'A gesamt'!J786+'CH gesamt'!J786</f>
        <v>1</v>
      </c>
      <c r="E784" s="1">
        <f>'D gesamt'!K786+'A gesamt'!K786+'CH gesamt'!K786</f>
        <v>0</v>
      </c>
      <c r="F784" s="1">
        <f>'D gesamt'!L786+'A gesamt'!L786+'CH gesamt'!L786</f>
        <v>1</v>
      </c>
      <c r="G784" s="1">
        <f>'D gesamt'!M786+'A gesamt'!M786+'CH gesamt'!M786</f>
        <v>1</v>
      </c>
      <c r="H784" s="1">
        <f>'D gesamt'!N786+'A gesamt'!N786+'CH gesamt'!N786</f>
        <v>1</v>
      </c>
      <c r="I784" s="1">
        <f>'D gesamt'!O786+'A gesamt'!O786+'CH gesamt'!O786</f>
        <v>5</v>
      </c>
      <c r="J784" s="2">
        <f t="shared" si="130"/>
        <v>7.0827248092268071E-6</v>
      </c>
      <c r="K784" s="7">
        <f t="shared" si="138"/>
        <v>0.99763578645867634</v>
      </c>
      <c r="L784" t="s">
        <v>1688</v>
      </c>
      <c r="M784" s="7">
        <f t="shared" si="131"/>
        <v>7.861202606774785E-6</v>
      </c>
      <c r="N784" s="1" t="s">
        <v>991</v>
      </c>
      <c r="O784" s="1" t="s">
        <v>4</v>
      </c>
      <c r="P784" s="7">
        <f t="shared" si="132"/>
        <v>0</v>
      </c>
      <c r="Q784" s="7">
        <f t="shared" si="133"/>
        <v>-1</v>
      </c>
      <c r="R784" s="7" t="e">
        <f t="shared" si="134"/>
        <v>#DIV/0!</v>
      </c>
      <c r="S784" s="7">
        <f t="shared" si="135"/>
        <v>0</v>
      </c>
      <c r="T784" s="7">
        <f t="shared" si="136"/>
        <v>0</v>
      </c>
      <c r="U784" s="2" t="e">
        <f t="shared" si="137"/>
        <v>#DIV/0!</v>
      </c>
    </row>
    <row r="785" spans="1:21" x14ac:dyDescent="0.3">
      <c r="A785" s="1" t="str">
        <f>'D gesamt'!G787</f>
        <v>Romanian Academy - Revue Roumaine De Chimie</v>
      </c>
      <c r="B785" s="1" t="str">
        <f>'D gesamt'!H787</f>
        <v>Closed/Hybrid</v>
      </c>
      <c r="C785" s="1">
        <f>'D gesamt'!I787+'A gesamt'!I787+'CH gesamt'!I787</f>
        <v>0</v>
      </c>
      <c r="D785" s="1">
        <f>'D gesamt'!J787+'A gesamt'!J787+'CH gesamt'!J787</f>
        <v>0</v>
      </c>
      <c r="E785" s="1">
        <f>'D gesamt'!K787+'A gesamt'!K787+'CH gesamt'!K787</f>
        <v>0</v>
      </c>
      <c r="F785" s="1">
        <f>'D gesamt'!L787+'A gesamt'!L787+'CH gesamt'!L787</f>
        <v>0</v>
      </c>
      <c r="G785" s="1">
        <f>'D gesamt'!M787+'A gesamt'!M787+'CH gesamt'!M787</f>
        <v>1</v>
      </c>
      <c r="H785" s="1">
        <f>'D gesamt'!N787+'A gesamt'!N787+'CH gesamt'!N787</f>
        <v>4</v>
      </c>
      <c r="I785" s="1">
        <f>'D gesamt'!O787+'A gesamt'!O787+'CH gesamt'!O787</f>
        <v>5</v>
      </c>
      <c r="J785" s="2">
        <f t="shared" si="130"/>
        <v>7.0827248092268071E-6</v>
      </c>
      <c r="K785" s="7">
        <f t="shared" si="138"/>
        <v>0.99764286918348555</v>
      </c>
      <c r="L785" t="s">
        <v>1688</v>
      </c>
      <c r="M785" s="7">
        <f t="shared" si="131"/>
        <v>3.144481042709914E-5</v>
      </c>
      <c r="N785" s="1" t="s">
        <v>1068</v>
      </c>
      <c r="O785" s="1" t="s">
        <v>4</v>
      </c>
      <c r="P785" s="7" t="e">
        <f t="shared" si="132"/>
        <v>#DIV/0!</v>
      </c>
      <c r="Q785" s="7" t="e">
        <f t="shared" si="133"/>
        <v>#DIV/0!</v>
      </c>
      <c r="R785" s="7" t="e">
        <f t="shared" si="134"/>
        <v>#DIV/0!</v>
      </c>
      <c r="S785" s="7" t="e">
        <f t="shared" si="135"/>
        <v>#DIV/0!</v>
      </c>
      <c r="T785" s="7">
        <f t="shared" si="136"/>
        <v>3</v>
      </c>
      <c r="U785" s="2" t="e">
        <f t="shared" si="137"/>
        <v>#DIV/0!</v>
      </c>
    </row>
    <row r="786" spans="1:21" x14ac:dyDescent="0.3">
      <c r="A786" s="1" t="str">
        <f>'D gesamt'!G788</f>
        <v>Institute of Combustion Problems</v>
      </c>
      <c r="B786" s="1" t="str">
        <f>'D gesamt'!H788</f>
        <v>Closed/Hybrid</v>
      </c>
      <c r="C786" s="1">
        <f>'D gesamt'!I788+'A gesamt'!I788+'CH gesamt'!I788</f>
        <v>0</v>
      </c>
      <c r="D786" s="1">
        <f>'D gesamt'!J788+'A gesamt'!J788+'CH gesamt'!J788</f>
        <v>0</v>
      </c>
      <c r="E786" s="1">
        <f>'D gesamt'!K788+'A gesamt'!K788+'CH gesamt'!K788</f>
        <v>0</v>
      </c>
      <c r="F786" s="1">
        <f>'D gesamt'!L788+'A gesamt'!L788+'CH gesamt'!L788</f>
        <v>4</v>
      </c>
      <c r="G786" s="1">
        <f>'D gesamt'!M788+'A gesamt'!M788+'CH gesamt'!M788</f>
        <v>0</v>
      </c>
      <c r="H786" s="1">
        <f>'D gesamt'!N788+'A gesamt'!N788+'CH gesamt'!N788</f>
        <v>0</v>
      </c>
      <c r="I786" s="1">
        <f>'D gesamt'!O788+'A gesamt'!O788+'CH gesamt'!O788</f>
        <v>4</v>
      </c>
      <c r="J786" s="2">
        <f t="shared" si="130"/>
        <v>5.6661798473814455E-6</v>
      </c>
      <c r="K786" s="7">
        <f t="shared" si="138"/>
        <v>0.99764853536333298</v>
      </c>
      <c r="L786" t="s">
        <v>1688</v>
      </c>
      <c r="M786" s="7">
        <f t="shared" si="131"/>
        <v>0</v>
      </c>
      <c r="N786" s="1" t="s">
        <v>903</v>
      </c>
      <c r="O786" s="1" t="s">
        <v>4</v>
      </c>
      <c r="P786" s="7" t="e">
        <f t="shared" si="132"/>
        <v>#DIV/0!</v>
      </c>
      <c r="Q786" s="7" t="e">
        <f t="shared" si="133"/>
        <v>#DIV/0!</v>
      </c>
      <c r="R786" s="7" t="e">
        <f t="shared" si="134"/>
        <v>#DIV/0!</v>
      </c>
      <c r="S786" s="7">
        <f t="shared" si="135"/>
        <v>-1</v>
      </c>
      <c r="T786" s="7" t="e">
        <f t="shared" si="136"/>
        <v>#DIV/0!</v>
      </c>
      <c r="U786" s="2" t="e">
        <f t="shared" si="137"/>
        <v>#DIV/0!</v>
      </c>
    </row>
    <row r="787" spans="1:21" x14ac:dyDescent="0.3">
      <c r="A787" s="1" t="str">
        <f>'D gesamt'!G789</f>
        <v>Faculty of Food and Agriculture, United Arab Emirates University</v>
      </c>
      <c r="B787" s="1" t="str">
        <f>'D gesamt'!H789</f>
        <v>Closed/Hybrid</v>
      </c>
      <c r="C787" s="1">
        <f>'D gesamt'!I789+'A gesamt'!I789+'CH gesamt'!I789</f>
        <v>2</v>
      </c>
      <c r="D787" s="1">
        <f>'D gesamt'!J789+'A gesamt'!J789+'CH gesamt'!J789</f>
        <v>1</v>
      </c>
      <c r="E787" s="1">
        <f>'D gesamt'!K789+'A gesamt'!K789+'CH gesamt'!K789</f>
        <v>0</v>
      </c>
      <c r="F787" s="1">
        <f>'D gesamt'!L789+'A gesamt'!L789+'CH gesamt'!L789</f>
        <v>0</v>
      </c>
      <c r="G787" s="1">
        <f>'D gesamt'!M789+'A gesamt'!M789+'CH gesamt'!M789</f>
        <v>0</v>
      </c>
      <c r="H787" s="1">
        <f>'D gesamt'!N789+'A gesamt'!N789+'CH gesamt'!N789</f>
        <v>1</v>
      </c>
      <c r="I787" s="1">
        <f>'D gesamt'!O789+'A gesamt'!O789+'CH gesamt'!O789</f>
        <v>4</v>
      </c>
      <c r="J787" s="2">
        <f t="shared" si="130"/>
        <v>5.6661798473814455E-6</v>
      </c>
      <c r="K787" s="7">
        <f t="shared" si="138"/>
        <v>0.99765420154318041</v>
      </c>
      <c r="L787" t="s">
        <v>1688</v>
      </c>
      <c r="M787" s="7">
        <f t="shared" si="131"/>
        <v>7.861202606774785E-6</v>
      </c>
      <c r="N787" s="1" t="s">
        <v>897</v>
      </c>
      <c r="O787" s="1" t="s">
        <v>4</v>
      </c>
      <c r="P787" s="7">
        <f t="shared" si="132"/>
        <v>-0.5</v>
      </c>
      <c r="Q787" s="7">
        <f t="shared" si="133"/>
        <v>-1</v>
      </c>
      <c r="R787" s="7" t="e">
        <f t="shared" si="134"/>
        <v>#DIV/0!</v>
      </c>
      <c r="S787" s="7" t="e">
        <f t="shared" si="135"/>
        <v>#DIV/0!</v>
      </c>
      <c r="T787" s="7" t="e">
        <f t="shared" si="136"/>
        <v>#DIV/0!</v>
      </c>
      <c r="U787" s="2" t="e">
        <f t="shared" si="137"/>
        <v>#DIV/0!</v>
      </c>
    </row>
    <row r="788" spans="1:21" x14ac:dyDescent="0.3">
      <c r="A788" s="1" t="str">
        <f>'D gesamt'!G790</f>
        <v>The R Foundation</v>
      </c>
      <c r="B788" s="1" t="str">
        <f>'D gesamt'!H790</f>
        <v>Closed/Hybrid</v>
      </c>
      <c r="C788" s="1">
        <f>'D gesamt'!I790+'A gesamt'!I790+'CH gesamt'!I790</f>
        <v>0</v>
      </c>
      <c r="D788" s="1">
        <f>'D gesamt'!J790+'A gesamt'!J790+'CH gesamt'!J790</f>
        <v>0</v>
      </c>
      <c r="E788" s="1">
        <f>'D gesamt'!K790+'A gesamt'!K790+'CH gesamt'!K790</f>
        <v>3</v>
      </c>
      <c r="F788" s="1">
        <f>'D gesamt'!L790+'A gesamt'!L790+'CH gesamt'!L790</f>
        <v>0</v>
      </c>
      <c r="G788" s="1">
        <f>'D gesamt'!M790+'A gesamt'!M790+'CH gesamt'!M790</f>
        <v>1</v>
      </c>
      <c r="H788" s="1">
        <f>'D gesamt'!N790+'A gesamt'!N790+'CH gesamt'!N790</f>
        <v>0</v>
      </c>
      <c r="I788" s="1">
        <f>'D gesamt'!O790+'A gesamt'!O790+'CH gesamt'!O790</f>
        <v>4</v>
      </c>
      <c r="J788" s="2">
        <f t="shared" si="130"/>
        <v>5.6661798473814455E-6</v>
      </c>
      <c r="K788" s="7">
        <f t="shared" si="138"/>
        <v>0.99765986772302784</v>
      </c>
      <c r="L788" t="s">
        <v>1688</v>
      </c>
      <c r="M788" s="7">
        <f t="shared" si="131"/>
        <v>0</v>
      </c>
      <c r="N788" s="1" t="s">
        <v>883</v>
      </c>
      <c r="O788" s="1" t="s">
        <v>4</v>
      </c>
      <c r="P788" s="7" t="e">
        <f t="shared" si="132"/>
        <v>#DIV/0!</v>
      </c>
      <c r="Q788" s="7" t="e">
        <f t="shared" si="133"/>
        <v>#DIV/0!</v>
      </c>
      <c r="R788" s="7">
        <f t="shared" si="134"/>
        <v>-1</v>
      </c>
      <c r="S788" s="7" t="e">
        <f t="shared" si="135"/>
        <v>#DIV/0!</v>
      </c>
      <c r="T788" s="7">
        <f t="shared" si="136"/>
        <v>-1</v>
      </c>
      <c r="U788" s="2" t="e">
        <f t="shared" si="137"/>
        <v>#DIV/0!</v>
      </c>
    </row>
    <row r="789" spans="1:21" x14ac:dyDescent="0.3">
      <c r="A789" s="1" t="str">
        <f>'D gesamt'!G791</f>
        <v>Kaunas University of Technology (KTU)</v>
      </c>
      <c r="B789" s="1" t="str">
        <f>'D gesamt'!H791</f>
        <v>Closed/Hybrid</v>
      </c>
      <c r="C789" s="1">
        <f>'D gesamt'!I791+'A gesamt'!I791+'CH gesamt'!I791</f>
        <v>0</v>
      </c>
      <c r="D789" s="1">
        <f>'D gesamt'!J791+'A gesamt'!J791+'CH gesamt'!J791</f>
        <v>1</v>
      </c>
      <c r="E789" s="1">
        <f>'D gesamt'!K791+'A gesamt'!K791+'CH gesamt'!K791</f>
        <v>0</v>
      </c>
      <c r="F789" s="1">
        <f>'D gesamt'!L791+'A gesamt'!L791+'CH gesamt'!L791</f>
        <v>1</v>
      </c>
      <c r="G789" s="1">
        <f>'D gesamt'!M791+'A gesamt'!M791+'CH gesamt'!M791</f>
        <v>1</v>
      </c>
      <c r="H789" s="1">
        <f>'D gesamt'!N791+'A gesamt'!N791+'CH gesamt'!N791</f>
        <v>1</v>
      </c>
      <c r="I789" s="1">
        <f>'D gesamt'!O791+'A gesamt'!O791+'CH gesamt'!O791</f>
        <v>4</v>
      </c>
      <c r="J789" s="2">
        <f t="shared" si="130"/>
        <v>5.6661798473814455E-6</v>
      </c>
      <c r="K789" s="7">
        <f t="shared" si="138"/>
        <v>0.99766553390287527</v>
      </c>
      <c r="L789" t="s">
        <v>1688</v>
      </c>
      <c r="M789" s="7">
        <f t="shared" si="131"/>
        <v>7.861202606774785E-6</v>
      </c>
      <c r="N789" s="1" t="s">
        <v>1089</v>
      </c>
      <c r="O789" s="1" t="s">
        <v>4</v>
      </c>
      <c r="P789" s="7" t="e">
        <f t="shared" si="132"/>
        <v>#DIV/0!</v>
      </c>
      <c r="Q789" s="7">
        <f t="shared" si="133"/>
        <v>-1</v>
      </c>
      <c r="R789" s="7" t="e">
        <f t="shared" si="134"/>
        <v>#DIV/0!</v>
      </c>
      <c r="S789" s="7">
        <f t="shared" si="135"/>
        <v>0</v>
      </c>
      <c r="T789" s="7">
        <f t="shared" si="136"/>
        <v>0</v>
      </c>
      <c r="U789" s="2" t="e">
        <f t="shared" si="137"/>
        <v>#DIV/0!</v>
      </c>
    </row>
    <row r="790" spans="1:21" x14ac:dyDescent="0.3">
      <c r="A790" s="1" t="str">
        <f>'D gesamt'!G792</f>
        <v>Turkish Society of Cardiology</v>
      </c>
      <c r="B790" s="1" t="str">
        <f>'D gesamt'!H792</f>
        <v>Closed/Hybrid</v>
      </c>
      <c r="C790" s="1">
        <f>'D gesamt'!I792+'A gesamt'!I792+'CH gesamt'!I792</f>
        <v>0</v>
      </c>
      <c r="D790" s="1">
        <f>'D gesamt'!J792+'A gesamt'!J792+'CH gesamt'!J792</f>
        <v>1</v>
      </c>
      <c r="E790" s="1">
        <f>'D gesamt'!K792+'A gesamt'!K792+'CH gesamt'!K792</f>
        <v>0</v>
      </c>
      <c r="F790" s="1">
        <f>'D gesamt'!L792+'A gesamt'!L792+'CH gesamt'!L792</f>
        <v>1</v>
      </c>
      <c r="G790" s="1">
        <f>'D gesamt'!M792+'A gesamt'!M792+'CH gesamt'!M792</f>
        <v>1</v>
      </c>
      <c r="H790" s="1">
        <f>'D gesamt'!N792+'A gesamt'!N792+'CH gesamt'!N792</f>
        <v>1</v>
      </c>
      <c r="I790" s="1">
        <f>'D gesamt'!O792+'A gesamt'!O792+'CH gesamt'!O792</f>
        <v>4</v>
      </c>
      <c r="J790" s="2">
        <f t="shared" si="130"/>
        <v>5.6661798473814455E-6</v>
      </c>
      <c r="K790" s="7">
        <f t="shared" si="138"/>
        <v>0.9976712000827227</v>
      </c>
      <c r="L790" t="s">
        <v>1688</v>
      </c>
      <c r="M790" s="7">
        <f t="shared" si="131"/>
        <v>7.861202606774785E-6</v>
      </c>
      <c r="N790" s="1" t="s">
        <v>566</v>
      </c>
      <c r="O790" s="1" t="s">
        <v>4</v>
      </c>
      <c r="P790" s="7" t="e">
        <f t="shared" si="132"/>
        <v>#DIV/0!</v>
      </c>
      <c r="Q790" s="7">
        <f t="shared" si="133"/>
        <v>-1</v>
      </c>
      <c r="R790" s="7" t="e">
        <f t="shared" si="134"/>
        <v>#DIV/0!</v>
      </c>
      <c r="S790" s="7">
        <f t="shared" si="135"/>
        <v>0</v>
      </c>
      <c r="T790" s="7">
        <f t="shared" si="136"/>
        <v>0</v>
      </c>
      <c r="U790" s="2" t="e">
        <f t="shared" si="137"/>
        <v>#DIV/0!</v>
      </c>
    </row>
    <row r="791" spans="1:21" x14ac:dyDescent="0.3">
      <c r="A791" s="1" t="str">
        <f>'D gesamt'!G793</f>
        <v>Korean Cancer Association</v>
      </c>
      <c r="B791" s="1" t="str">
        <f>'D gesamt'!H793</f>
        <v>Closed/Hybrid</v>
      </c>
      <c r="C791" s="1">
        <f>'D gesamt'!I793+'A gesamt'!I793+'CH gesamt'!I793</f>
        <v>1</v>
      </c>
      <c r="D791" s="1">
        <f>'D gesamt'!J793+'A gesamt'!J793+'CH gesamt'!J793</f>
        <v>1</v>
      </c>
      <c r="E791" s="1">
        <f>'D gesamt'!K793+'A gesamt'!K793+'CH gesamt'!K793</f>
        <v>1</v>
      </c>
      <c r="F791" s="1">
        <f>'D gesamt'!L793+'A gesamt'!L793+'CH gesamt'!L793</f>
        <v>0</v>
      </c>
      <c r="G791" s="1">
        <f>'D gesamt'!M793+'A gesamt'!M793+'CH gesamt'!M793</f>
        <v>1</v>
      </c>
      <c r="H791" s="1">
        <f>'D gesamt'!N793+'A gesamt'!N793+'CH gesamt'!N793</f>
        <v>0</v>
      </c>
      <c r="I791" s="1">
        <f>'D gesamt'!O793+'A gesamt'!O793+'CH gesamt'!O793</f>
        <v>4</v>
      </c>
      <c r="J791" s="2">
        <f t="shared" si="130"/>
        <v>5.6661798473814455E-6</v>
      </c>
      <c r="K791" s="7">
        <f t="shared" si="138"/>
        <v>0.99767686626257013</v>
      </c>
      <c r="L791" t="s">
        <v>1688</v>
      </c>
      <c r="M791" s="7">
        <f t="shared" si="131"/>
        <v>0</v>
      </c>
      <c r="N791" s="1" t="s">
        <v>811</v>
      </c>
      <c r="O791" s="1" t="s">
        <v>4</v>
      </c>
      <c r="P791" s="7">
        <f t="shared" si="132"/>
        <v>0</v>
      </c>
      <c r="Q791" s="7">
        <f t="shared" si="133"/>
        <v>0</v>
      </c>
      <c r="R791" s="7">
        <f t="shared" si="134"/>
        <v>-1</v>
      </c>
      <c r="S791" s="7" t="e">
        <f t="shared" si="135"/>
        <v>#DIV/0!</v>
      </c>
      <c r="T791" s="7">
        <f t="shared" si="136"/>
        <v>-1</v>
      </c>
      <c r="U791" s="2" t="e">
        <f t="shared" si="137"/>
        <v>#DIV/0!</v>
      </c>
    </row>
    <row r="792" spans="1:21" x14ac:dyDescent="0.3">
      <c r="A792" s="1" t="str">
        <f>'D gesamt'!G794</f>
        <v>Institute of Philosophy, Russian Academy of Sciences</v>
      </c>
      <c r="B792" s="1" t="str">
        <f>'D gesamt'!H794</f>
        <v>Closed/Hybrid</v>
      </c>
      <c r="C792" s="1">
        <f>'D gesamt'!I794+'A gesamt'!I794+'CH gesamt'!I794</f>
        <v>0</v>
      </c>
      <c r="D792" s="1">
        <f>'D gesamt'!J794+'A gesamt'!J794+'CH gesamt'!J794</f>
        <v>0</v>
      </c>
      <c r="E792" s="1">
        <f>'D gesamt'!K794+'A gesamt'!K794+'CH gesamt'!K794</f>
        <v>0</v>
      </c>
      <c r="F792" s="1">
        <f>'D gesamt'!L794+'A gesamt'!L794+'CH gesamt'!L794</f>
        <v>2</v>
      </c>
      <c r="G792" s="1">
        <f>'D gesamt'!M794+'A gesamt'!M794+'CH gesamt'!M794</f>
        <v>1</v>
      </c>
      <c r="H792" s="1">
        <f>'D gesamt'!N794+'A gesamt'!N794+'CH gesamt'!N794</f>
        <v>1</v>
      </c>
      <c r="I792" s="1">
        <f>'D gesamt'!O794+'A gesamt'!O794+'CH gesamt'!O794</f>
        <v>4</v>
      </c>
      <c r="J792" s="2">
        <f t="shared" si="130"/>
        <v>5.6661798473814455E-6</v>
      </c>
      <c r="K792" s="7">
        <f t="shared" si="138"/>
        <v>0.99768253244241756</v>
      </c>
      <c r="L792" t="s">
        <v>1688</v>
      </c>
      <c r="M792" s="7">
        <f t="shared" si="131"/>
        <v>7.861202606774785E-6</v>
      </c>
      <c r="N792" s="1" t="s">
        <v>924</v>
      </c>
      <c r="O792" s="1" t="s">
        <v>4</v>
      </c>
      <c r="P792" s="7" t="e">
        <f t="shared" si="132"/>
        <v>#DIV/0!</v>
      </c>
      <c r="Q792" s="7" t="e">
        <f t="shared" si="133"/>
        <v>#DIV/0!</v>
      </c>
      <c r="R792" s="7" t="e">
        <f t="shared" si="134"/>
        <v>#DIV/0!</v>
      </c>
      <c r="S792" s="7">
        <f t="shared" si="135"/>
        <v>-0.5</v>
      </c>
      <c r="T792" s="7">
        <f t="shared" si="136"/>
        <v>0</v>
      </c>
      <c r="U792" s="2" t="e">
        <f t="shared" si="137"/>
        <v>#DIV/0!</v>
      </c>
    </row>
    <row r="793" spans="1:21" x14ac:dyDescent="0.3">
      <c r="A793" s="1" t="str">
        <f>'D gesamt'!G795</f>
        <v>Universidad de Oviedo</v>
      </c>
      <c r="B793" s="1" t="str">
        <f>'D gesamt'!H795</f>
        <v>Closed/Hybrid</v>
      </c>
      <c r="C793" s="1">
        <f>'D gesamt'!I795+'A gesamt'!I795+'CH gesamt'!I795</f>
        <v>0</v>
      </c>
      <c r="D793" s="1">
        <f>'D gesamt'!J795+'A gesamt'!J795+'CH gesamt'!J795</f>
        <v>0</v>
      </c>
      <c r="E793" s="1">
        <f>'D gesamt'!K795+'A gesamt'!K795+'CH gesamt'!K795</f>
        <v>0</v>
      </c>
      <c r="F793" s="1">
        <f>'D gesamt'!L795+'A gesamt'!L795+'CH gesamt'!L795</f>
        <v>1</v>
      </c>
      <c r="G793" s="1">
        <f>'D gesamt'!M795+'A gesamt'!M795+'CH gesamt'!M795</f>
        <v>1</v>
      </c>
      <c r="H793" s="1">
        <f>'D gesamt'!N795+'A gesamt'!N795+'CH gesamt'!N795</f>
        <v>3</v>
      </c>
      <c r="I793" s="1">
        <f>'D gesamt'!O795+'A gesamt'!O795+'CH gesamt'!O795</f>
        <v>5</v>
      </c>
      <c r="J793" s="2">
        <f t="shared" si="130"/>
        <v>7.0827248092268071E-6</v>
      </c>
      <c r="K793" s="7">
        <f t="shared" si="138"/>
        <v>0.99768961516722676</v>
      </c>
      <c r="L793" t="s">
        <v>1688</v>
      </c>
      <c r="M793" s="7">
        <f t="shared" si="131"/>
        <v>2.3583607820324353E-5</v>
      </c>
      <c r="N793" s="1" t="s">
        <v>1099</v>
      </c>
      <c r="O793" s="1" t="s">
        <v>4</v>
      </c>
      <c r="P793" s="7" t="e">
        <f t="shared" si="132"/>
        <v>#DIV/0!</v>
      </c>
      <c r="Q793" s="7" t="e">
        <f t="shared" si="133"/>
        <v>#DIV/0!</v>
      </c>
      <c r="R793" s="7" t="e">
        <f t="shared" si="134"/>
        <v>#DIV/0!</v>
      </c>
      <c r="S793" s="7">
        <f t="shared" si="135"/>
        <v>0</v>
      </c>
      <c r="T793" s="7">
        <f t="shared" si="136"/>
        <v>2</v>
      </c>
      <c r="U793" s="2" t="e">
        <f t="shared" si="137"/>
        <v>#DIV/0!</v>
      </c>
    </row>
    <row r="794" spans="1:21" x14ac:dyDescent="0.3">
      <c r="A794" s="1" t="str">
        <f>'D gesamt'!G796</f>
        <v>Universidad Pedagogica y Tecnologica de Colombia</v>
      </c>
      <c r="B794" s="1" t="str">
        <f>'D gesamt'!H796</f>
        <v>Closed/Hybrid</v>
      </c>
      <c r="C794" s="1">
        <f>'D gesamt'!I796+'A gesamt'!I796+'CH gesamt'!I796</f>
        <v>0</v>
      </c>
      <c r="D794" s="1">
        <f>'D gesamt'!J796+'A gesamt'!J796+'CH gesamt'!J796</f>
        <v>0</v>
      </c>
      <c r="E794" s="1">
        <f>'D gesamt'!K796+'A gesamt'!K796+'CH gesamt'!K796</f>
        <v>0</v>
      </c>
      <c r="F794" s="1">
        <f>'D gesamt'!L796+'A gesamt'!L796+'CH gesamt'!L796</f>
        <v>0</v>
      </c>
      <c r="G794" s="1">
        <f>'D gesamt'!M796+'A gesamt'!M796+'CH gesamt'!M796</f>
        <v>1</v>
      </c>
      <c r="H794" s="1">
        <f>'D gesamt'!N796+'A gesamt'!N796+'CH gesamt'!N796</f>
        <v>3</v>
      </c>
      <c r="I794" s="1">
        <f>'D gesamt'!O796+'A gesamt'!O796+'CH gesamt'!O796</f>
        <v>4</v>
      </c>
      <c r="J794" s="2">
        <f t="shared" si="130"/>
        <v>5.6661798473814455E-6</v>
      </c>
      <c r="K794" s="7">
        <f t="shared" si="138"/>
        <v>0.99769528134707419</v>
      </c>
      <c r="L794" t="s">
        <v>1688</v>
      </c>
      <c r="M794" s="7">
        <f t="shared" si="131"/>
        <v>2.3583607820324353E-5</v>
      </c>
      <c r="N794" s="1" t="s">
        <v>1029</v>
      </c>
      <c r="O794" s="1" t="s">
        <v>4</v>
      </c>
      <c r="P794" s="7" t="e">
        <f t="shared" si="132"/>
        <v>#DIV/0!</v>
      </c>
      <c r="Q794" s="7" t="e">
        <f t="shared" si="133"/>
        <v>#DIV/0!</v>
      </c>
      <c r="R794" s="7" t="e">
        <f t="shared" si="134"/>
        <v>#DIV/0!</v>
      </c>
      <c r="S794" s="7" t="e">
        <f t="shared" si="135"/>
        <v>#DIV/0!</v>
      </c>
      <c r="T794" s="7">
        <f t="shared" si="136"/>
        <v>2</v>
      </c>
      <c r="U794" s="2" t="e">
        <f t="shared" si="137"/>
        <v>#DIV/0!</v>
      </c>
    </row>
    <row r="795" spans="1:21" x14ac:dyDescent="0.3">
      <c r="A795" s="1" t="str">
        <f>'D gesamt'!G797</f>
        <v>Estudios Irlandeses</v>
      </c>
      <c r="B795" s="1" t="str">
        <f>'D gesamt'!H797</f>
        <v>Closed/Hybrid</v>
      </c>
      <c r="C795" s="1">
        <f>'D gesamt'!I797+'A gesamt'!I797+'CH gesamt'!I797</f>
        <v>0</v>
      </c>
      <c r="D795" s="1">
        <f>'D gesamt'!J797+'A gesamt'!J797+'CH gesamt'!J797</f>
        <v>0</v>
      </c>
      <c r="E795" s="1">
        <f>'D gesamt'!K797+'A gesamt'!K797+'CH gesamt'!K797</f>
        <v>1</v>
      </c>
      <c r="F795" s="1">
        <f>'D gesamt'!L797+'A gesamt'!L797+'CH gesamt'!L797</f>
        <v>2</v>
      </c>
      <c r="G795" s="1">
        <f>'D gesamt'!M797+'A gesamt'!M797+'CH gesamt'!M797</f>
        <v>0</v>
      </c>
      <c r="H795" s="1">
        <f>'D gesamt'!N797+'A gesamt'!N797+'CH gesamt'!N797</f>
        <v>1</v>
      </c>
      <c r="I795" s="1">
        <f>'D gesamt'!O797+'A gesamt'!O797+'CH gesamt'!O797</f>
        <v>4</v>
      </c>
      <c r="J795" s="2">
        <f t="shared" si="130"/>
        <v>5.6661798473814455E-6</v>
      </c>
      <c r="K795" s="7">
        <f t="shared" si="138"/>
        <v>0.99770094752692162</v>
      </c>
      <c r="L795" t="s">
        <v>1688</v>
      </c>
      <c r="M795" s="7">
        <f t="shared" si="131"/>
        <v>7.861202606774785E-6</v>
      </c>
      <c r="N795" s="1" t="s">
        <v>1178</v>
      </c>
      <c r="O795" s="1" t="s">
        <v>4</v>
      </c>
      <c r="P795" s="7" t="e">
        <f t="shared" si="132"/>
        <v>#DIV/0!</v>
      </c>
      <c r="Q795" s="7" t="e">
        <f t="shared" si="133"/>
        <v>#DIV/0!</v>
      </c>
      <c r="R795" s="7">
        <f t="shared" si="134"/>
        <v>1</v>
      </c>
      <c r="S795" s="7">
        <f t="shared" si="135"/>
        <v>-1</v>
      </c>
      <c r="T795" s="7" t="e">
        <f t="shared" si="136"/>
        <v>#DIV/0!</v>
      </c>
      <c r="U795" s="2" t="e">
        <f t="shared" si="137"/>
        <v>#DIV/0!</v>
      </c>
    </row>
    <row r="796" spans="1:21" x14ac:dyDescent="0.3">
      <c r="A796" s="1" t="str">
        <f>'D gesamt'!G798</f>
        <v>Sociedade Brasileria de Teoria e Historia de Historiografia</v>
      </c>
      <c r="B796" s="1" t="str">
        <f>'D gesamt'!H798</f>
        <v>Closed/Hybrid</v>
      </c>
      <c r="C796" s="1">
        <f>'D gesamt'!I798+'A gesamt'!I798+'CH gesamt'!I798</f>
        <v>0</v>
      </c>
      <c r="D796" s="1">
        <f>'D gesamt'!J798+'A gesamt'!J798+'CH gesamt'!J798</f>
        <v>0</v>
      </c>
      <c r="E796" s="1">
        <f>'D gesamt'!K798+'A gesamt'!K798+'CH gesamt'!K798</f>
        <v>1</v>
      </c>
      <c r="F796" s="1">
        <f>'D gesamt'!L798+'A gesamt'!L798+'CH gesamt'!L798</f>
        <v>0</v>
      </c>
      <c r="G796" s="1">
        <f>'D gesamt'!M798+'A gesamt'!M798+'CH gesamt'!M798</f>
        <v>2</v>
      </c>
      <c r="H796" s="1">
        <f>'D gesamt'!N798+'A gesamt'!N798+'CH gesamt'!N798</f>
        <v>1</v>
      </c>
      <c r="I796" s="1">
        <f>'D gesamt'!O798+'A gesamt'!O798+'CH gesamt'!O798</f>
        <v>4</v>
      </c>
      <c r="J796" s="2">
        <f t="shared" si="130"/>
        <v>5.6661798473814455E-6</v>
      </c>
      <c r="K796" s="7">
        <f t="shared" si="138"/>
        <v>0.99770661370676905</v>
      </c>
      <c r="L796" t="s">
        <v>1688</v>
      </c>
      <c r="M796" s="7">
        <f t="shared" si="131"/>
        <v>7.861202606774785E-6</v>
      </c>
      <c r="N796" s="1" t="s">
        <v>1098</v>
      </c>
      <c r="O796" s="1" t="s">
        <v>4</v>
      </c>
      <c r="P796" s="7" t="e">
        <f t="shared" si="132"/>
        <v>#DIV/0!</v>
      </c>
      <c r="Q796" s="7" t="e">
        <f t="shared" si="133"/>
        <v>#DIV/0!</v>
      </c>
      <c r="R796" s="7">
        <f t="shared" si="134"/>
        <v>-1</v>
      </c>
      <c r="S796" s="7" t="e">
        <f t="shared" si="135"/>
        <v>#DIV/0!</v>
      </c>
      <c r="T796" s="7">
        <f t="shared" si="136"/>
        <v>-0.5</v>
      </c>
      <c r="U796" s="2" t="e">
        <f t="shared" si="137"/>
        <v>#DIV/0!</v>
      </c>
    </row>
    <row r="797" spans="1:21" x14ac:dyDescent="0.3">
      <c r="A797" s="1" t="str">
        <f>'D gesamt'!G799</f>
        <v>Nanzan University</v>
      </c>
      <c r="B797" s="1" t="str">
        <f>'D gesamt'!H799</f>
        <v>Closed/Hybrid</v>
      </c>
      <c r="C797" s="1">
        <f>'D gesamt'!I799+'A gesamt'!I799+'CH gesamt'!I799</f>
        <v>0</v>
      </c>
      <c r="D797" s="1">
        <f>'D gesamt'!J799+'A gesamt'!J799+'CH gesamt'!J799</f>
        <v>0</v>
      </c>
      <c r="E797" s="1">
        <f>'D gesamt'!K799+'A gesamt'!K799+'CH gesamt'!K799</f>
        <v>0</v>
      </c>
      <c r="F797" s="1">
        <f>'D gesamt'!L799+'A gesamt'!L799+'CH gesamt'!L799</f>
        <v>2</v>
      </c>
      <c r="G797" s="1">
        <f>'D gesamt'!M799+'A gesamt'!M799+'CH gesamt'!M799</f>
        <v>0</v>
      </c>
      <c r="H797" s="1">
        <f>'D gesamt'!N799+'A gesamt'!N799+'CH gesamt'!N799</f>
        <v>3</v>
      </c>
      <c r="I797" s="1">
        <f>'D gesamt'!O799+'A gesamt'!O799+'CH gesamt'!O799</f>
        <v>5</v>
      </c>
      <c r="J797" s="2">
        <f t="shared" si="130"/>
        <v>7.0827248092268071E-6</v>
      </c>
      <c r="K797" s="7">
        <f t="shared" si="138"/>
        <v>0.99771369643157826</v>
      </c>
      <c r="L797" t="s">
        <v>1688</v>
      </c>
      <c r="M797" s="7">
        <f t="shared" si="131"/>
        <v>2.3583607820324353E-5</v>
      </c>
      <c r="N797" s="1" t="s">
        <v>1085</v>
      </c>
      <c r="O797" s="1" t="s">
        <v>4</v>
      </c>
      <c r="P797" s="7" t="e">
        <f t="shared" si="132"/>
        <v>#DIV/0!</v>
      </c>
      <c r="Q797" s="7" t="e">
        <f t="shared" si="133"/>
        <v>#DIV/0!</v>
      </c>
      <c r="R797" s="7" t="e">
        <f t="shared" si="134"/>
        <v>#DIV/0!</v>
      </c>
      <c r="S797" s="7">
        <f t="shared" si="135"/>
        <v>-1</v>
      </c>
      <c r="T797" s="7" t="e">
        <f t="shared" si="136"/>
        <v>#DIV/0!</v>
      </c>
      <c r="U797" s="2" t="e">
        <f t="shared" si="137"/>
        <v>#DIV/0!</v>
      </c>
    </row>
    <row r="798" spans="1:21" x14ac:dyDescent="0.3">
      <c r="A798" s="1" t="str">
        <f>'D gesamt'!G800</f>
        <v>Alliance of Diamond Open Access Journals</v>
      </c>
      <c r="B798" s="1" t="str">
        <f>'D gesamt'!H800</f>
        <v>Closed/Hybrid</v>
      </c>
      <c r="C798" s="1">
        <f>'D gesamt'!I800+'A gesamt'!I800+'CH gesamt'!I800</f>
        <v>0</v>
      </c>
      <c r="D798" s="1">
        <f>'D gesamt'!J800+'A gesamt'!J800+'CH gesamt'!J800</f>
        <v>0</v>
      </c>
      <c r="E798" s="1">
        <f>'D gesamt'!K800+'A gesamt'!K800+'CH gesamt'!K800</f>
        <v>0</v>
      </c>
      <c r="F798" s="1">
        <f>'D gesamt'!L800+'A gesamt'!L800+'CH gesamt'!L800</f>
        <v>4</v>
      </c>
      <c r="G798" s="1">
        <f>'D gesamt'!M800+'A gesamt'!M800+'CH gesamt'!M800</f>
        <v>0</v>
      </c>
      <c r="H798" s="1">
        <f>'D gesamt'!N800+'A gesamt'!N800+'CH gesamt'!N800</f>
        <v>0</v>
      </c>
      <c r="I798" s="1">
        <f>'D gesamt'!O800+'A gesamt'!O800+'CH gesamt'!O800</f>
        <v>4</v>
      </c>
      <c r="J798" s="2">
        <f t="shared" si="130"/>
        <v>5.6661798473814455E-6</v>
      </c>
      <c r="K798" s="7">
        <f t="shared" si="138"/>
        <v>0.99771936261142569</v>
      </c>
      <c r="L798" t="s">
        <v>1688</v>
      </c>
      <c r="M798" s="7">
        <f t="shared" si="131"/>
        <v>0</v>
      </c>
      <c r="N798" s="1" t="s">
        <v>902</v>
      </c>
      <c r="O798" s="1" t="s">
        <v>4</v>
      </c>
      <c r="P798" s="7" t="e">
        <f t="shared" si="132"/>
        <v>#DIV/0!</v>
      </c>
      <c r="Q798" s="7" t="e">
        <f t="shared" si="133"/>
        <v>#DIV/0!</v>
      </c>
      <c r="R798" s="7" t="e">
        <f t="shared" si="134"/>
        <v>#DIV/0!</v>
      </c>
      <c r="S798" s="7">
        <f t="shared" si="135"/>
        <v>-1</v>
      </c>
      <c r="T798" s="7" t="e">
        <f t="shared" si="136"/>
        <v>#DIV/0!</v>
      </c>
      <c r="U798" s="2" t="e">
        <f t="shared" si="137"/>
        <v>#DIV/0!</v>
      </c>
    </row>
    <row r="799" spans="1:21" x14ac:dyDescent="0.3">
      <c r="A799" s="1" t="str">
        <f>'D gesamt'!G801</f>
        <v>Functional Food Center</v>
      </c>
      <c r="B799" s="1" t="str">
        <f>'D gesamt'!H801</f>
        <v>Closed/Hybrid</v>
      </c>
      <c r="C799" s="1">
        <f>'D gesamt'!I801+'A gesamt'!I801+'CH gesamt'!I801</f>
        <v>0</v>
      </c>
      <c r="D799" s="1">
        <f>'D gesamt'!J801+'A gesamt'!J801+'CH gesamt'!J801</f>
        <v>0</v>
      </c>
      <c r="E799" s="1">
        <f>'D gesamt'!K801+'A gesamt'!K801+'CH gesamt'!K801</f>
        <v>2</v>
      </c>
      <c r="F799" s="1">
        <f>'D gesamt'!L801+'A gesamt'!L801+'CH gesamt'!L801</f>
        <v>0</v>
      </c>
      <c r="G799" s="1">
        <f>'D gesamt'!M801+'A gesamt'!M801+'CH gesamt'!M801</f>
        <v>1</v>
      </c>
      <c r="H799" s="1">
        <f>'D gesamt'!N801+'A gesamt'!N801+'CH gesamt'!N801</f>
        <v>1</v>
      </c>
      <c r="I799" s="1">
        <f>'D gesamt'!O801+'A gesamt'!O801+'CH gesamt'!O801</f>
        <v>4</v>
      </c>
      <c r="J799" s="2">
        <f t="shared" si="130"/>
        <v>5.6661798473814455E-6</v>
      </c>
      <c r="K799" s="7">
        <f t="shared" si="138"/>
        <v>0.99772502879127312</v>
      </c>
      <c r="L799" t="s">
        <v>1688</v>
      </c>
      <c r="M799" s="7">
        <f t="shared" si="131"/>
        <v>7.861202606774785E-6</v>
      </c>
      <c r="N799" s="1" t="s">
        <v>450</v>
      </c>
      <c r="O799" s="1" t="s">
        <v>4</v>
      </c>
      <c r="P799" s="7" t="e">
        <f t="shared" si="132"/>
        <v>#DIV/0!</v>
      </c>
      <c r="Q799" s="7" t="e">
        <f t="shared" si="133"/>
        <v>#DIV/0!</v>
      </c>
      <c r="R799" s="7">
        <f t="shared" si="134"/>
        <v>-1</v>
      </c>
      <c r="S799" s="7" t="e">
        <f t="shared" si="135"/>
        <v>#DIV/0!</v>
      </c>
      <c r="T799" s="7">
        <f t="shared" si="136"/>
        <v>0</v>
      </c>
      <c r="U799" s="2" t="e">
        <f t="shared" si="137"/>
        <v>#DIV/0!</v>
      </c>
    </row>
    <row r="800" spans="1:21" x14ac:dyDescent="0.3">
      <c r="A800" s="1" t="str">
        <f>'D gesamt'!G802</f>
        <v>Approaching Religion</v>
      </c>
      <c r="B800" s="1" t="str">
        <f>'D gesamt'!H802</f>
        <v>Closed/Hybrid</v>
      </c>
      <c r="C800" s="1">
        <f>'D gesamt'!I802+'A gesamt'!I802+'CH gesamt'!I802</f>
        <v>0</v>
      </c>
      <c r="D800" s="1">
        <f>'D gesamt'!J802+'A gesamt'!J802+'CH gesamt'!J802</f>
        <v>1</v>
      </c>
      <c r="E800" s="1">
        <f>'D gesamt'!K802+'A gesamt'!K802+'CH gesamt'!K802</f>
        <v>3</v>
      </c>
      <c r="F800" s="1">
        <f>'D gesamt'!L802+'A gesamt'!L802+'CH gesamt'!L802</f>
        <v>0</v>
      </c>
      <c r="G800" s="1">
        <f>'D gesamt'!M802+'A gesamt'!M802+'CH gesamt'!M802</f>
        <v>0</v>
      </c>
      <c r="H800" s="1">
        <f>'D gesamt'!N802+'A gesamt'!N802+'CH gesamt'!N802</f>
        <v>0</v>
      </c>
      <c r="I800" s="1">
        <f>'D gesamt'!O802+'A gesamt'!O802+'CH gesamt'!O802</f>
        <v>4</v>
      </c>
      <c r="J800" s="2">
        <f t="shared" si="130"/>
        <v>5.6661798473814455E-6</v>
      </c>
      <c r="K800" s="7">
        <f t="shared" si="138"/>
        <v>0.99773069497112055</v>
      </c>
      <c r="L800" t="s">
        <v>1688</v>
      </c>
      <c r="M800" s="7">
        <f t="shared" si="131"/>
        <v>0</v>
      </c>
      <c r="N800" s="1" t="s">
        <v>1105</v>
      </c>
      <c r="O800" s="1" t="s">
        <v>4</v>
      </c>
      <c r="P800" s="7" t="e">
        <f t="shared" si="132"/>
        <v>#DIV/0!</v>
      </c>
      <c r="Q800" s="7">
        <f t="shared" si="133"/>
        <v>2</v>
      </c>
      <c r="R800" s="7">
        <f t="shared" si="134"/>
        <v>-1</v>
      </c>
      <c r="S800" s="7" t="e">
        <f t="shared" si="135"/>
        <v>#DIV/0!</v>
      </c>
      <c r="T800" s="7" t="e">
        <f t="shared" si="136"/>
        <v>#DIV/0!</v>
      </c>
      <c r="U800" s="2" t="e">
        <f t="shared" si="137"/>
        <v>#DIV/0!</v>
      </c>
    </row>
    <row r="801" spans="1:21" x14ac:dyDescent="0.3">
      <c r="A801" s="1" t="str">
        <f>'D gesamt'!G803</f>
        <v>Norwegian Society of Automatic Control</v>
      </c>
      <c r="B801" s="1" t="str">
        <f>'D gesamt'!H803</f>
        <v>Closed/Hybrid</v>
      </c>
      <c r="C801" s="1">
        <f>'D gesamt'!I803+'A gesamt'!I803+'CH gesamt'!I803</f>
        <v>0</v>
      </c>
      <c r="D801" s="1">
        <f>'D gesamt'!J803+'A gesamt'!J803+'CH gesamt'!J803</f>
        <v>1</v>
      </c>
      <c r="E801" s="1">
        <f>'D gesamt'!K803+'A gesamt'!K803+'CH gesamt'!K803</f>
        <v>1</v>
      </c>
      <c r="F801" s="1">
        <f>'D gesamt'!L803+'A gesamt'!L803+'CH gesamt'!L803</f>
        <v>1</v>
      </c>
      <c r="G801" s="1">
        <f>'D gesamt'!M803+'A gesamt'!M803+'CH gesamt'!M803</f>
        <v>0</v>
      </c>
      <c r="H801" s="1">
        <f>'D gesamt'!N803+'A gesamt'!N803+'CH gesamt'!N803</f>
        <v>1</v>
      </c>
      <c r="I801" s="1">
        <f>'D gesamt'!O803+'A gesamt'!O803+'CH gesamt'!O803</f>
        <v>4</v>
      </c>
      <c r="J801" s="2">
        <f t="shared" si="130"/>
        <v>5.6661798473814455E-6</v>
      </c>
      <c r="K801" s="7">
        <f t="shared" si="138"/>
        <v>0.99773636115096798</v>
      </c>
      <c r="L801" t="s">
        <v>1688</v>
      </c>
      <c r="M801" s="7">
        <f t="shared" si="131"/>
        <v>7.861202606774785E-6</v>
      </c>
      <c r="N801" s="1" t="s">
        <v>989</v>
      </c>
      <c r="O801" s="1" t="s">
        <v>4</v>
      </c>
      <c r="P801" s="7" t="e">
        <f t="shared" si="132"/>
        <v>#DIV/0!</v>
      </c>
      <c r="Q801" s="7">
        <f t="shared" si="133"/>
        <v>0</v>
      </c>
      <c r="R801" s="7">
        <f t="shared" si="134"/>
        <v>0</v>
      </c>
      <c r="S801" s="7">
        <f t="shared" si="135"/>
        <v>-1</v>
      </c>
      <c r="T801" s="7" t="e">
        <f t="shared" si="136"/>
        <v>#DIV/0!</v>
      </c>
      <c r="U801" s="2" t="e">
        <f t="shared" si="137"/>
        <v>#DIV/0!</v>
      </c>
    </row>
    <row r="802" spans="1:21" x14ac:dyDescent="0.3">
      <c r="A802" s="1" t="str">
        <f>'D gesamt'!G804</f>
        <v>Universidad de Costa Rica</v>
      </c>
      <c r="B802" s="1" t="str">
        <f>'D gesamt'!H804</f>
        <v>Closed/Hybrid</v>
      </c>
      <c r="C802" s="1">
        <f>'D gesamt'!I804+'A gesamt'!I804+'CH gesamt'!I804</f>
        <v>1</v>
      </c>
      <c r="D802" s="1">
        <f>'D gesamt'!J804+'A gesamt'!J804+'CH gesamt'!J804</f>
        <v>2</v>
      </c>
      <c r="E802" s="1">
        <f>'D gesamt'!K804+'A gesamt'!K804+'CH gesamt'!K804</f>
        <v>0</v>
      </c>
      <c r="F802" s="1">
        <f>'D gesamt'!L804+'A gesamt'!L804+'CH gesamt'!L804</f>
        <v>1</v>
      </c>
      <c r="G802" s="1">
        <f>'D gesamt'!M804+'A gesamt'!M804+'CH gesamt'!M804</f>
        <v>0</v>
      </c>
      <c r="H802" s="1">
        <f>'D gesamt'!N804+'A gesamt'!N804+'CH gesamt'!N804</f>
        <v>0</v>
      </c>
      <c r="I802" s="1">
        <f>'D gesamt'!O804+'A gesamt'!O804+'CH gesamt'!O804</f>
        <v>4</v>
      </c>
      <c r="J802" s="2">
        <f t="shared" si="130"/>
        <v>5.6661798473814455E-6</v>
      </c>
      <c r="K802" s="7">
        <f t="shared" si="138"/>
        <v>0.99774202733081541</v>
      </c>
      <c r="L802" t="s">
        <v>1688</v>
      </c>
      <c r="M802" s="7">
        <f t="shared" si="131"/>
        <v>0</v>
      </c>
      <c r="N802" s="1" t="s">
        <v>1008</v>
      </c>
      <c r="O802" s="1" t="s">
        <v>4</v>
      </c>
      <c r="P802" s="7">
        <f t="shared" si="132"/>
        <v>1</v>
      </c>
      <c r="Q802" s="7">
        <f t="shared" si="133"/>
        <v>-1</v>
      </c>
      <c r="R802" s="7" t="e">
        <f t="shared" si="134"/>
        <v>#DIV/0!</v>
      </c>
      <c r="S802" s="7">
        <f t="shared" si="135"/>
        <v>-1</v>
      </c>
      <c r="T802" s="7" t="e">
        <f t="shared" si="136"/>
        <v>#DIV/0!</v>
      </c>
      <c r="U802" s="2" t="e">
        <f t="shared" si="137"/>
        <v>#DIV/0!</v>
      </c>
    </row>
    <row r="803" spans="1:21" x14ac:dyDescent="0.3">
      <c r="A803" s="1" t="str">
        <f>'D gesamt'!G805</f>
        <v>Hrvatski Prirodoslovno Drustvo (Croatian Society for Natural Sciences)</v>
      </c>
      <c r="B803" s="1" t="str">
        <f>'D gesamt'!H805</f>
        <v>Closed/Hybrid</v>
      </c>
      <c r="C803" s="1">
        <f>'D gesamt'!I805+'A gesamt'!I805+'CH gesamt'!I805</f>
        <v>0</v>
      </c>
      <c r="D803" s="1">
        <f>'D gesamt'!J805+'A gesamt'!J805+'CH gesamt'!J805</f>
        <v>1</v>
      </c>
      <c r="E803" s="1">
        <f>'D gesamt'!K805+'A gesamt'!K805+'CH gesamt'!K805</f>
        <v>2</v>
      </c>
      <c r="F803" s="1">
        <f>'D gesamt'!L805+'A gesamt'!L805+'CH gesamt'!L805</f>
        <v>0</v>
      </c>
      <c r="G803" s="1">
        <f>'D gesamt'!M805+'A gesamt'!M805+'CH gesamt'!M805</f>
        <v>0</v>
      </c>
      <c r="H803" s="1">
        <f>'D gesamt'!N805+'A gesamt'!N805+'CH gesamt'!N805</f>
        <v>1</v>
      </c>
      <c r="I803" s="1">
        <f>'D gesamt'!O805+'A gesamt'!O805+'CH gesamt'!O805</f>
        <v>4</v>
      </c>
      <c r="J803" s="2">
        <f t="shared" si="130"/>
        <v>5.6661798473814455E-6</v>
      </c>
      <c r="K803" s="7">
        <f t="shared" si="138"/>
        <v>0.99774769351066284</v>
      </c>
      <c r="L803" t="s">
        <v>1688</v>
      </c>
      <c r="M803" s="7">
        <f t="shared" si="131"/>
        <v>7.861202606774785E-6</v>
      </c>
      <c r="N803" s="1" t="s">
        <v>937</v>
      </c>
      <c r="O803" s="1" t="s">
        <v>4</v>
      </c>
      <c r="P803" s="7" t="e">
        <f t="shared" si="132"/>
        <v>#DIV/0!</v>
      </c>
      <c r="Q803" s="7">
        <f t="shared" si="133"/>
        <v>1</v>
      </c>
      <c r="R803" s="7">
        <f t="shared" si="134"/>
        <v>-1</v>
      </c>
      <c r="S803" s="7" t="e">
        <f t="shared" si="135"/>
        <v>#DIV/0!</v>
      </c>
      <c r="T803" s="7" t="e">
        <f t="shared" si="136"/>
        <v>#DIV/0!</v>
      </c>
      <c r="U803" s="2" t="e">
        <f t="shared" si="137"/>
        <v>#DIV/0!</v>
      </c>
    </row>
    <row r="804" spans="1:21" x14ac:dyDescent="0.3">
      <c r="A804" s="1" t="str">
        <f>'D gesamt'!G806</f>
        <v>American Society of Agricultural and Biological Engineers (ASABE)</v>
      </c>
      <c r="B804" s="1" t="str">
        <f>'D gesamt'!H806</f>
        <v>Closed/Hybrid</v>
      </c>
      <c r="C804" s="1">
        <f>'D gesamt'!I806+'A gesamt'!I806+'CH gesamt'!I806</f>
        <v>0</v>
      </c>
      <c r="D804" s="1">
        <f>'D gesamt'!J806+'A gesamt'!J806+'CH gesamt'!J806</f>
        <v>2</v>
      </c>
      <c r="E804" s="1">
        <f>'D gesamt'!K806+'A gesamt'!K806+'CH gesamt'!K806</f>
        <v>1</v>
      </c>
      <c r="F804" s="1">
        <f>'D gesamt'!L806+'A gesamt'!L806+'CH gesamt'!L806</f>
        <v>0</v>
      </c>
      <c r="G804" s="1">
        <f>'D gesamt'!M806+'A gesamt'!M806+'CH gesamt'!M806</f>
        <v>0</v>
      </c>
      <c r="H804" s="1">
        <f>'D gesamt'!N806+'A gesamt'!N806+'CH gesamt'!N806</f>
        <v>1</v>
      </c>
      <c r="I804" s="1">
        <f>'D gesamt'!O806+'A gesamt'!O806+'CH gesamt'!O806</f>
        <v>4</v>
      </c>
      <c r="J804" s="2">
        <f t="shared" si="130"/>
        <v>5.6661798473814455E-6</v>
      </c>
      <c r="K804" s="7">
        <f t="shared" si="138"/>
        <v>0.99775335969051027</v>
      </c>
      <c r="L804" t="s">
        <v>1688</v>
      </c>
      <c r="M804" s="7">
        <f t="shared" si="131"/>
        <v>7.861202606774785E-6</v>
      </c>
      <c r="N804" s="1" t="s">
        <v>833</v>
      </c>
      <c r="O804" s="1" t="s">
        <v>4</v>
      </c>
      <c r="P804" s="7" t="e">
        <f t="shared" si="132"/>
        <v>#DIV/0!</v>
      </c>
      <c r="Q804" s="7">
        <f t="shared" si="133"/>
        <v>-0.5</v>
      </c>
      <c r="R804" s="7">
        <f t="shared" si="134"/>
        <v>-1</v>
      </c>
      <c r="S804" s="7" t="e">
        <f t="shared" si="135"/>
        <v>#DIV/0!</v>
      </c>
      <c r="T804" s="7" t="e">
        <f t="shared" si="136"/>
        <v>#DIV/0!</v>
      </c>
      <c r="U804" s="2" t="e">
        <f t="shared" si="137"/>
        <v>#DIV/0!</v>
      </c>
    </row>
    <row r="805" spans="1:21" x14ac:dyDescent="0.3">
      <c r="A805" s="1" t="str">
        <f>'D gesamt'!G807</f>
        <v>Universidad de la Sabana</v>
      </c>
      <c r="B805" s="1" t="str">
        <f>'D gesamt'!H807</f>
        <v>Closed/Hybrid</v>
      </c>
      <c r="C805" s="1">
        <f>'D gesamt'!I807+'A gesamt'!I807+'CH gesamt'!I807</f>
        <v>1</v>
      </c>
      <c r="D805" s="1">
        <f>'D gesamt'!J807+'A gesamt'!J807+'CH gesamt'!J807</f>
        <v>0</v>
      </c>
      <c r="E805" s="1">
        <f>'D gesamt'!K807+'A gesamt'!K807+'CH gesamt'!K807</f>
        <v>1</v>
      </c>
      <c r="F805" s="1">
        <f>'D gesamt'!L807+'A gesamt'!L807+'CH gesamt'!L807</f>
        <v>2</v>
      </c>
      <c r="G805" s="1">
        <f>'D gesamt'!M807+'A gesamt'!M807+'CH gesamt'!M807</f>
        <v>0</v>
      </c>
      <c r="H805" s="1">
        <f>'D gesamt'!N807+'A gesamt'!N807+'CH gesamt'!N807</f>
        <v>0</v>
      </c>
      <c r="I805" s="1">
        <f>'D gesamt'!O807+'A gesamt'!O807+'CH gesamt'!O807</f>
        <v>4</v>
      </c>
      <c r="J805" s="2">
        <f t="shared" si="130"/>
        <v>5.6661798473814455E-6</v>
      </c>
      <c r="K805" s="7">
        <f t="shared" si="138"/>
        <v>0.9977590258703577</v>
      </c>
      <c r="L805" t="s">
        <v>1688</v>
      </c>
      <c r="M805" s="7">
        <f t="shared" si="131"/>
        <v>0</v>
      </c>
      <c r="N805" s="1" t="s">
        <v>1024</v>
      </c>
      <c r="O805" s="1" t="s">
        <v>4</v>
      </c>
      <c r="P805" s="7">
        <f t="shared" si="132"/>
        <v>-1</v>
      </c>
      <c r="Q805" s="7" t="e">
        <f t="shared" si="133"/>
        <v>#DIV/0!</v>
      </c>
      <c r="R805" s="7">
        <f t="shared" si="134"/>
        <v>1</v>
      </c>
      <c r="S805" s="7">
        <f t="shared" si="135"/>
        <v>-1</v>
      </c>
      <c r="T805" s="7" t="e">
        <f t="shared" si="136"/>
        <v>#DIV/0!</v>
      </c>
      <c r="U805" s="2" t="e">
        <f t="shared" si="137"/>
        <v>#DIV/0!</v>
      </c>
    </row>
    <row r="806" spans="1:21" x14ac:dyDescent="0.3">
      <c r="A806" s="1" t="str">
        <f>'D gesamt'!G808</f>
        <v>Federal Reserve Bank of St. Louis</v>
      </c>
      <c r="B806" s="1" t="str">
        <f>'D gesamt'!H808</f>
        <v>Closed/Hybrid</v>
      </c>
      <c r="C806" s="1">
        <f>'D gesamt'!I808+'A gesamt'!I808+'CH gesamt'!I808</f>
        <v>0</v>
      </c>
      <c r="D806" s="1">
        <f>'D gesamt'!J808+'A gesamt'!J808+'CH gesamt'!J808</f>
        <v>0</v>
      </c>
      <c r="E806" s="1">
        <f>'D gesamt'!K808+'A gesamt'!K808+'CH gesamt'!K808</f>
        <v>1</v>
      </c>
      <c r="F806" s="1">
        <f>'D gesamt'!L808+'A gesamt'!L808+'CH gesamt'!L808</f>
        <v>2</v>
      </c>
      <c r="G806" s="1">
        <f>'D gesamt'!M808+'A gesamt'!M808+'CH gesamt'!M808</f>
        <v>0</v>
      </c>
      <c r="H806" s="1">
        <f>'D gesamt'!N808+'A gesamt'!N808+'CH gesamt'!N808</f>
        <v>1</v>
      </c>
      <c r="I806" s="1">
        <f>'D gesamt'!O808+'A gesamt'!O808+'CH gesamt'!O808</f>
        <v>4</v>
      </c>
      <c r="J806" s="2">
        <f t="shared" si="130"/>
        <v>5.6661798473814455E-6</v>
      </c>
      <c r="K806" s="7">
        <f t="shared" si="138"/>
        <v>0.99776469205020513</v>
      </c>
      <c r="L806" t="s">
        <v>1688</v>
      </c>
      <c r="M806" s="7">
        <f t="shared" si="131"/>
        <v>7.861202606774785E-6</v>
      </c>
      <c r="N806" s="1" t="s">
        <v>1101</v>
      </c>
      <c r="O806" s="1" t="s">
        <v>4</v>
      </c>
      <c r="P806" s="7" t="e">
        <f t="shared" si="132"/>
        <v>#DIV/0!</v>
      </c>
      <c r="Q806" s="7" t="e">
        <f t="shared" si="133"/>
        <v>#DIV/0!</v>
      </c>
      <c r="R806" s="7">
        <f t="shared" si="134"/>
        <v>1</v>
      </c>
      <c r="S806" s="7">
        <f t="shared" si="135"/>
        <v>-1</v>
      </c>
      <c r="T806" s="7" t="e">
        <f t="shared" si="136"/>
        <v>#DIV/0!</v>
      </c>
      <c r="U806" s="2" t="e">
        <f t="shared" si="137"/>
        <v>#DIV/0!</v>
      </c>
    </row>
    <row r="807" spans="1:21" x14ac:dyDescent="0.3">
      <c r="A807" s="1" t="str">
        <f>'D gesamt'!G809</f>
        <v>SZTE Hungarian Scientific Society of the Silicate Industry</v>
      </c>
      <c r="B807" s="1" t="str">
        <f>'D gesamt'!H809</f>
        <v>Closed/Hybrid</v>
      </c>
      <c r="C807" s="1">
        <f>'D gesamt'!I809+'A gesamt'!I809+'CH gesamt'!I809</f>
        <v>1</v>
      </c>
      <c r="D807" s="1">
        <f>'D gesamt'!J809+'A gesamt'!J809+'CH gesamt'!J809</f>
        <v>0</v>
      </c>
      <c r="E807" s="1">
        <f>'D gesamt'!K809+'A gesamt'!K809+'CH gesamt'!K809</f>
        <v>2</v>
      </c>
      <c r="F807" s="1">
        <f>'D gesamt'!L809+'A gesamt'!L809+'CH gesamt'!L809</f>
        <v>1</v>
      </c>
      <c r="G807" s="1">
        <f>'D gesamt'!M809+'A gesamt'!M809+'CH gesamt'!M809</f>
        <v>0</v>
      </c>
      <c r="H807" s="1">
        <f>'D gesamt'!N809+'A gesamt'!N809+'CH gesamt'!N809</f>
        <v>0</v>
      </c>
      <c r="I807" s="1">
        <f>'D gesamt'!O809+'A gesamt'!O809+'CH gesamt'!O809</f>
        <v>4</v>
      </c>
      <c r="J807" s="2">
        <f t="shared" si="130"/>
        <v>5.6661798473814455E-6</v>
      </c>
      <c r="K807" s="7">
        <f t="shared" si="138"/>
        <v>0.99777035823005256</v>
      </c>
      <c r="L807" t="s">
        <v>1688</v>
      </c>
      <c r="M807" s="7">
        <f t="shared" si="131"/>
        <v>0</v>
      </c>
      <c r="N807" s="1" t="s">
        <v>310</v>
      </c>
      <c r="O807" s="1" t="s">
        <v>4</v>
      </c>
      <c r="P807" s="7">
        <f t="shared" si="132"/>
        <v>-1</v>
      </c>
      <c r="Q807" s="7" t="e">
        <f t="shared" si="133"/>
        <v>#DIV/0!</v>
      </c>
      <c r="R807" s="7">
        <f t="shared" si="134"/>
        <v>-0.5</v>
      </c>
      <c r="S807" s="7">
        <f t="shared" si="135"/>
        <v>-1</v>
      </c>
      <c r="T807" s="7" t="e">
        <f t="shared" si="136"/>
        <v>#DIV/0!</v>
      </c>
      <c r="U807" s="2" t="e">
        <f t="shared" si="137"/>
        <v>#DIV/0!</v>
      </c>
    </row>
    <row r="808" spans="1:21" x14ac:dyDescent="0.3">
      <c r="A808" s="1" t="str">
        <f>'D gesamt'!G810</f>
        <v>Sociedade Brasileira de Paleontologia</v>
      </c>
      <c r="B808" s="1" t="str">
        <f>'D gesamt'!H810</f>
        <v>Closed/Hybrid</v>
      </c>
      <c r="C808" s="1">
        <f>'D gesamt'!I810+'A gesamt'!I810+'CH gesamt'!I810</f>
        <v>3</v>
      </c>
      <c r="D808" s="1">
        <f>'D gesamt'!J810+'A gesamt'!J810+'CH gesamt'!J810</f>
        <v>1</v>
      </c>
      <c r="E808" s="1">
        <f>'D gesamt'!K810+'A gesamt'!K810+'CH gesamt'!K810</f>
        <v>0</v>
      </c>
      <c r="F808" s="1">
        <f>'D gesamt'!L810+'A gesamt'!L810+'CH gesamt'!L810</f>
        <v>0</v>
      </c>
      <c r="G808" s="1">
        <f>'D gesamt'!M810+'A gesamt'!M810+'CH gesamt'!M810</f>
        <v>0</v>
      </c>
      <c r="H808" s="1">
        <f>'D gesamt'!N810+'A gesamt'!N810+'CH gesamt'!N810</f>
        <v>0</v>
      </c>
      <c r="I808" s="1">
        <f>'D gesamt'!O810+'A gesamt'!O810+'CH gesamt'!O810</f>
        <v>4</v>
      </c>
      <c r="J808" s="2">
        <f t="shared" si="130"/>
        <v>5.6661798473814455E-6</v>
      </c>
      <c r="K808" s="7">
        <f t="shared" si="138"/>
        <v>0.99777602440989999</v>
      </c>
      <c r="L808" t="s">
        <v>1688</v>
      </c>
      <c r="M808" s="7">
        <f t="shared" si="131"/>
        <v>0</v>
      </c>
      <c r="N808" s="1" t="s">
        <v>952</v>
      </c>
      <c r="O808" s="1" t="s">
        <v>4</v>
      </c>
      <c r="P808" s="7">
        <f t="shared" si="132"/>
        <v>-0.66666666666666674</v>
      </c>
      <c r="Q808" s="7">
        <f t="shared" si="133"/>
        <v>-1</v>
      </c>
      <c r="R808" s="7" t="e">
        <f t="shared" si="134"/>
        <v>#DIV/0!</v>
      </c>
      <c r="S808" s="7" t="e">
        <f t="shared" si="135"/>
        <v>#DIV/0!</v>
      </c>
      <c r="T808" s="7" t="e">
        <f t="shared" si="136"/>
        <v>#DIV/0!</v>
      </c>
      <c r="U808" s="2" t="e">
        <f t="shared" si="137"/>
        <v>#DIV/0!</v>
      </c>
    </row>
    <row r="809" spans="1:21" x14ac:dyDescent="0.3">
      <c r="A809" s="1" t="str">
        <f>'D gesamt'!G811</f>
        <v>Korean Endocrine Society</v>
      </c>
      <c r="B809" s="1" t="str">
        <f>'D gesamt'!H811</f>
        <v>Closed/Hybrid</v>
      </c>
      <c r="C809" s="1">
        <f>'D gesamt'!I811+'A gesamt'!I811+'CH gesamt'!I811</f>
        <v>0</v>
      </c>
      <c r="D809" s="1">
        <f>'D gesamt'!J811+'A gesamt'!J811+'CH gesamt'!J811</f>
        <v>0</v>
      </c>
      <c r="E809" s="1">
        <f>'D gesamt'!K811+'A gesamt'!K811+'CH gesamt'!K811</f>
        <v>0</v>
      </c>
      <c r="F809" s="1">
        <f>'D gesamt'!L811+'A gesamt'!L811+'CH gesamt'!L811</f>
        <v>2</v>
      </c>
      <c r="G809" s="1">
        <f>'D gesamt'!M811+'A gesamt'!M811+'CH gesamt'!M811</f>
        <v>1</v>
      </c>
      <c r="H809" s="1">
        <f>'D gesamt'!N811+'A gesamt'!N811+'CH gesamt'!N811</f>
        <v>1</v>
      </c>
      <c r="I809" s="1">
        <f>'D gesamt'!O811+'A gesamt'!O811+'CH gesamt'!O811</f>
        <v>4</v>
      </c>
      <c r="J809" s="2">
        <f t="shared" si="130"/>
        <v>5.6661798473814455E-6</v>
      </c>
      <c r="K809" s="7">
        <f t="shared" si="138"/>
        <v>0.99778169058974742</v>
      </c>
      <c r="L809" t="s">
        <v>1688</v>
      </c>
      <c r="M809" s="7">
        <f t="shared" si="131"/>
        <v>7.861202606774785E-6</v>
      </c>
      <c r="N809" s="1" t="s">
        <v>940</v>
      </c>
      <c r="O809" s="1" t="s">
        <v>4</v>
      </c>
      <c r="P809" s="7" t="e">
        <f t="shared" si="132"/>
        <v>#DIV/0!</v>
      </c>
      <c r="Q809" s="7" t="e">
        <f t="shared" si="133"/>
        <v>#DIV/0!</v>
      </c>
      <c r="R809" s="7" t="e">
        <f t="shared" si="134"/>
        <v>#DIV/0!</v>
      </c>
      <c r="S809" s="7">
        <f t="shared" si="135"/>
        <v>-0.5</v>
      </c>
      <c r="T809" s="7">
        <f t="shared" si="136"/>
        <v>0</v>
      </c>
      <c r="U809" s="2" t="e">
        <f t="shared" si="137"/>
        <v>#DIV/0!</v>
      </c>
    </row>
    <row r="810" spans="1:21" x14ac:dyDescent="0.3">
      <c r="A810" s="1" t="str">
        <f>'D gesamt'!G812</f>
        <v>Korea Observer - Institute of Korean Studies</v>
      </c>
      <c r="B810" s="1" t="str">
        <f>'D gesamt'!H812</f>
        <v>Closed/Hybrid</v>
      </c>
      <c r="C810" s="1">
        <f>'D gesamt'!I812+'A gesamt'!I812+'CH gesamt'!I812</f>
        <v>0</v>
      </c>
      <c r="D810" s="1">
        <f>'D gesamt'!J812+'A gesamt'!J812+'CH gesamt'!J812</f>
        <v>0</v>
      </c>
      <c r="E810" s="1">
        <f>'D gesamt'!K812+'A gesamt'!K812+'CH gesamt'!K812</f>
        <v>0</v>
      </c>
      <c r="F810" s="1">
        <f>'D gesamt'!L812+'A gesamt'!L812+'CH gesamt'!L812</f>
        <v>1</v>
      </c>
      <c r="G810" s="1">
        <f>'D gesamt'!M812+'A gesamt'!M812+'CH gesamt'!M812</f>
        <v>3</v>
      </c>
      <c r="H810" s="1">
        <f>'D gesamt'!N812+'A gesamt'!N812+'CH gesamt'!N812</f>
        <v>0</v>
      </c>
      <c r="I810" s="1">
        <f>'D gesamt'!O812+'A gesamt'!O812+'CH gesamt'!O812</f>
        <v>4</v>
      </c>
      <c r="J810" s="2">
        <f t="shared" si="130"/>
        <v>5.6661798473814455E-6</v>
      </c>
      <c r="K810" s="7">
        <f t="shared" si="138"/>
        <v>0.99778735676959485</v>
      </c>
      <c r="L810" t="s">
        <v>1688</v>
      </c>
      <c r="M810" s="7">
        <f t="shared" si="131"/>
        <v>0</v>
      </c>
      <c r="N810" s="1" t="s">
        <v>1174</v>
      </c>
      <c r="O810" s="1" t="s">
        <v>4</v>
      </c>
      <c r="P810" s="7" t="e">
        <f t="shared" si="132"/>
        <v>#DIV/0!</v>
      </c>
      <c r="Q810" s="7" t="e">
        <f t="shared" si="133"/>
        <v>#DIV/0!</v>
      </c>
      <c r="R810" s="7" t="e">
        <f t="shared" si="134"/>
        <v>#DIV/0!</v>
      </c>
      <c r="S810" s="7">
        <f t="shared" si="135"/>
        <v>2</v>
      </c>
      <c r="T810" s="7">
        <f t="shared" si="136"/>
        <v>-1</v>
      </c>
      <c r="U810" s="2" t="e">
        <f t="shared" si="137"/>
        <v>#DIV/0!</v>
      </c>
    </row>
    <row r="811" spans="1:21" x14ac:dyDescent="0.3">
      <c r="A811" s="1" t="str">
        <f>'D gesamt'!G813</f>
        <v>UNISINOS - Universidade do Vale do Rio Dos Sinos</v>
      </c>
      <c r="B811" s="1" t="str">
        <f>'D gesamt'!H813</f>
        <v>Closed/Hybrid</v>
      </c>
      <c r="C811" s="1">
        <f>'D gesamt'!I813+'A gesamt'!I813+'CH gesamt'!I813</f>
        <v>0</v>
      </c>
      <c r="D811" s="1">
        <f>'D gesamt'!J813+'A gesamt'!J813+'CH gesamt'!J813</f>
        <v>2</v>
      </c>
      <c r="E811" s="1">
        <f>'D gesamt'!K813+'A gesamt'!K813+'CH gesamt'!K813</f>
        <v>1</v>
      </c>
      <c r="F811" s="1">
        <f>'D gesamt'!L813+'A gesamt'!L813+'CH gesamt'!L813</f>
        <v>1</v>
      </c>
      <c r="G811" s="1">
        <f>'D gesamt'!M813+'A gesamt'!M813+'CH gesamt'!M813</f>
        <v>0</v>
      </c>
      <c r="H811" s="1">
        <f>'D gesamt'!N813+'A gesamt'!N813+'CH gesamt'!N813</f>
        <v>0</v>
      </c>
      <c r="I811" s="1">
        <f>'D gesamt'!O813+'A gesamt'!O813+'CH gesamt'!O813</f>
        <v>4</v>
      </c>
      <c r="J811" s="2">
        <f t="shared" si="130"/>
        <v>5.6661798473814455E-6</v>
      </c>
      <c r="K811" s="7">
        <f t="shared" si="138"/>
        <v>0.99779302294944228</v>
      </c>
      <c r="L811" t="s">
        <v>1688</v>
      </c>
      <c r="M811" s="7">
        <f t="shared" si="131"/>
        <v>0</v>
      </c>
      <c r="N811" s="1" t="s">
        <v>1121</v>
      </c>
      <c r="O811" s="1" t="s">
        <v>4</v>
      </c>
      <c r="P811" s="7" t="e">
        <f t="shared" si="132"/>
        <v>#DIV/0!</v>
      </c>
      <c r="Q811" s="7">
        <f t="shared" si="133"/>
        <v>-0.5</v>
      </c>
      <c r="R811" s="7">
        <f t="shared" si="134"/>
        <v>0</v>
      </c>
      <c r="S811" s="7">
        <f t="shared" si="135"/>
        <v>-1</v>
      </c>
      <c r="T811" s="7" t="e">
        <f t="shared" si="136"/>
        <v>#DIV/0!</v>
      </c>
      <c r="U811" s="2" t="e">
        <f t="shared" si="137"/>
        <v>#DIV/0!</v>
      </c>
    </row>
    <row r="812" spans="1:21" x14ac:dyDescent="0.3">
      <c r="A812" s="1" t="str">
        <f>'D gesamt'!G814</f>
        <v>Norwegian University of Science and Technology (NTNU) Library</v>
      </c>
      <c r="B812" s="1" t="str">
        <f>'D gesamt'!H814</f>
        <v>Closed/Hybrid</v>
      </c>
      <c r="C812" s="1">
        <f>'D gesamt'!I814+'A gesamt'!I814+'CH gesamt'!I814</f>
        <v>0</v>
      </c>
      <c r="D812" s="1">
        <f>'D gesamt'!J814+'A gesamt'!J814+'CH gesamt'!J814</f>
        <v>2</v>
      </c>
      <c r="E812" s="1">
        <f>'D gesamt'!K814+'A gesamt'!K814+'CH gesamt'!K814</f>
        <v>0</v>
      </c>
      <c r="F812" s="1">
        <f>'D gesamt'!L814+'A gesamt'!L814+'CH gesamt'!L814</f>
        <v>1</v>
      </c>
      <c r="G812" s="1">
        <f>'D gesamt'!M814+'A gesamt'!M814+'CH gesamt'!M814</f>
        <v>1</v>
      </c>
      <c r="H812" s="1">
        <f>'D gesamt'!N814+'A gesamt'!N814+'CH gesamt'!N814</f>
        <v>0</v>
      </c>
      <c r="I812" s="1">
        <f>'D gesamt'!O814+'A gesamt'!O814+'CH gesamt'!O814</f>
        <v>4</v>
      </c>
      <c r="J812" s="2">
        <f t="shared" si="130"/>
        <v>5.6661798473814455E-6</v>
      </c>
      <c r="K812" s="7">
        <f t="shared" si="138"/>
        <v>0.99779868912928971</v>
      </c>
      <c r="L812" t="s">
        <v>1688</v>
      </c>
      <c r="M812" s="7">
        <f t="shared" si="131"/>
        <v>0</v>
      </c>
      <c r="N812" s="1" t="s">
        <v>1112</v>
      </c>
      <c r="O812" s="1" t="s">
        <v>4</v>
      </c>
      <c r="P812" s="7" t="e">
        <f t="shared" si="132"/>
        <v>#DIV/0!</v>
      </c>
      <c r="Q812" s="7">
        <f t="shared" si="133"/>
        <v>-1</v>
      </c>
      <c r="R812" s="7" t="e">
        <f t="shared" si="134"/>
        <v>#DIV/0!</v>
      </c>
      <c r="S812" s="7">
        <f t="shared" si="135"/>
        <v>0</v>
      </c>
      <c r="T812" s="7">
        <f t="shared" si="136"/>
        <v>-1</v>
      </c>
      <c r="U812" s="2" t="e">
        <f t="shared" si="137"/>
        <v>#DIV/0!</v>
      </c>
    </row>
    <row r="813" spans="1:21" x14ac:dyDescent="0.3">
      <c r="A813" s="1" t="str">
        <f>'D gesamt'!G815</f>
        <v>Portal de Revistas PUC SP</v>
      </c>
      <c r="B813" s="1" t="str">
        <f>'D gesamt'!H815</f>
        <v>Closed/Hybrid</v>
      </c>
      <c r="C813" s="1">
        <f>'D gesamt'!I815+'A gesamt'!I815+'CH gesamt'!I815</f>
        <v>0</v>
      </c>
      <c r="D813" s="1">
        <f>'D gesamt'!J815+'A gesamt'!J815+'CH gesamt'!J815</f>
        <v>0</v>
      </c>
      <c r="E813" s="1">
        <f>'D gesamt'!K815+'A gesamt'!K815+'CH gesamt'!K815</f>
        <v>1</v>
      </c>
      <c r="F813" s="1">
        <f>'D gesamt'!L815+'A gesamt'!L815+'CH gesamt'!L815</f>
        <v>2</v>
      </c>
      <c r="G813" s="1">
        <f>'D gesamt'!M815+'A gesamt'!M815+'CH gesamt'!M815</f>
        <v>0</v>
      </c>
      <c r="H813" s="1">
        <f>'D gesamt'!N815+'A gesamt'!N815+'CH gesamt'!N815</f>
        <v>1</v>
      </c>
      <c r="I813" s="1">
        <f>'D gesamt'!O815+'A gesamt'!O815+'CH gesamt'!O815</f>
        <v>4</v>
      </c>
      <c r="J813" s="2">
        <f t="shared" si="130"/>
        <v>5.6661798473814455E-6</v>
      </c>
      <c r="K813" s="7">
        <f t="shared" si="138"/>
        <v>0.99780435530913714</v>
      </c>
      <c r="L813" t="s">
        <v>1688</v>
      </c>
      <c r="M813" s="7">
        <f t="shared" si="131"/>
        <v>7.861202606774785E-6</v>
      </c>
      <c r="N813" s="1" t="s">
        <v>1160</v>
      </c>
      <c r="O813" s="1" t="s">
        <v>4</v>
      </c>
      <c r="P813" s="7" t="e">
        <f t="shared" si="132"/>
        <v>#DIV/0!</v>
      </c>
      <c r="Q813" s="7" t="e">
        <f t="shared" si="133"/>
        <v>#DIV/0!</v>
      </c>
      <c r="R813" s="7">
        <f t="shared" si="134"/>
        <v>1</v>
      </c>
      <c r="S813" s="7">
        <f t="shared" si="135"/>
        <v>-1</v>
      </c>
      <c r="T813" s="7" t="e">
        <f t="shared" si="136"/>
        <v>#DIV/0!</v>
      </c>
      <c r="U813" s="2" t="e">
        <f t="shared" si="137"/>
        <v>#DIV/0!</v>
      </c>
    </row>
    <row r="814" spans="1:21" x14ac:dyDescent="0.3">
      <c r="A814" s="1" t="str">
        <f>'D gesamt'!G816</f>
        <v>Photonics Society of Poland</v>
      </c>
      <c r="B814" s="1" t="str">
        <f>'D gesamt'!H816</f>
        <v>Closed/Hybrid</v>
      </c>
      <c r="C814" s="1">
        <f>'D gesamt'!I816+'A gesamt'!I816+'CH gesamt'!I816</f>
        <v>1</v>
      </c>
      <c r="D814" s="1">
        <f>'D gesamt'!J816+'A gesamt'!J816+'CH gesamt'!J816</f>
        <v>1</v>
      </c>
      <c r="E814" s="1">
        <f>'D gesamt'!K816+'A gesamt'!K816+'CH gesamt'!K816</f>
        <v>1</v>
      </c>
      <c r="F814" s="1">
        <f>'D gesamt'!L816+'A gesamt'!L816+'CH gesamt'!L816</f>
        <v>1</v>
      </c>
      <c r="G814" s="1">
        <f>'D gesamt'!M816+'A gesamt'!M816+'CH gesamt'!M816</f>
        <v>0</v>
      </c>
      <c r="H814" s="1">
        <f>'D gesamt'!N816+'A gesamt'!N816+'CH gesamt'!N816</f>
        <v>0</v>
      </c>
      <c r="I814" s="1">
        <f>'D gesamt'!O816+'A gesamt'!O816+'CH gesamt'!O816</f>
        <v>4</v>
      </c>
      <c r="J814" s="2">
        <f t="shared" si="130"/>
        <v>5.6661798473814455E-6</v>
      </c>
      <c r="K814" s="7">
        <f t="shared" si="138"/>
        <v>0.99781002148898457</v>
      </c>
      <c r="L814" t="s">
        <v>1688</v>
      </c>
      <c r="M814" s="7">
        <f t="shared" si="131"/>
        <v>0</v>
      </c>
      <c r="N814" s="1" t="s">
        <v>1078</v>
      </c>
      <c r="O814" s="1" t="s">
        <v>4</v>
      </c>
      <c r="P814" s="7">
        <f t="shared" si="132"/>
        <v>0</v>
      </c>
      <c r="Q814" s="7">
        <f t="shared" si="133"/>
        <v>0</v>
      </c>
      <c r="R814" s="7">
        <f t="shared" si="134"/>
        <v>0</v>
      </c>
      <c r="S814" s="7">
        <f t="shared" si="135"/>
        <v>-1</v>
      </c>
      <c r="T814" s="7" t="e">
        <f t="shared" si="136"/>
        <v>#DIV/0!</v>
      </c>
      <c r="U814" s="2" t="e">
        <f t="shared" si="137"/>
        <v>#DIV/0!</v>
      </c>
    </row>
    <row r="815" spans="1:21" x14ac:dyDescent="0.3">
      <c r="A815" s="1" t="str">
        <f>'D gesamt'!G817</f>
        <v>The Institute for Research and Community Services (LPPM) ITB</v>
      </c>
      <c r="B815" s="1" t="str">
        <f>'D gesamt'!H817</f>
        <v>Closed/Hybrid</v>
      </c>
      <c r="C815" s="1">
        <f>'D gesamt'!I817+'A gesamt'!I817+'CH gesamt'!I817</f>
        <v>1</v>
      </c>
      <c r="D815" s="1">
        <f>'D gesamt'!J817+'A gesamt'!J817+'CH gesamt'!J817</f>
        <v>0</v>
      </c>
      <c r="E815" s="1">
        <f>'D gesamt'!K817+'A gesamt'!K817+'CH gesamt'!K817</f>
        <v>1</v>
      </c>
      <c r="F815" s="1">
        <f>'D gesamt'!L817+'A gesamt'!L817+'CH gesamt'!L817</f>
        <v>0</v>
      </c>
      <c r="G815" s="1">
        <f>'D gesamt'!M817+'A gesamt'!M817+'CH gesamt'!M817</f>
        <v>2</v>
      </c>
      <c r="H815" s="1">
        <f>'D gesamt'!N817+'A gesamt'!N817+'CH gesamt'!N817</f>
        <v>0</v>
      </c>
      <c r="I815" s="1">
        <f>'D gesamt'!O817+'A gesamt'!O817+'CH gesamt'!O817</f>
        <v>4</v>
      </c>
      <c r="J815" s="2">
        <f t="shared" si="130"/>
        <v>5.6661798473814455E-6</v>
      </c>
      <c r="K815" s="7">
        <f t="shared" si="138"/>
        <v>0.997815687668832</v>
      </c>
      <c r="L815" t="s">
        <v>1688</v>
      </c>
      <c r="M815" s="7">
        <f t="shared" si="131"/>
        <v>0</v>
      </c>
      <c r="N815" s="1" t="s">
        <v>803</v>
      </c>
      <c r="O815" s="1" t="s">
        <v>4</v>
      </c>
      <c r="P815" s="7">
        <f t="shared" si="132"/>
        <v>-1</v>
      </c>
      <c r="Q815" s="7" t="e">
        <f t="shared" si="133"/>
        <v>#DIV/0!</v>
      </c>
      <c r="R815" s="7">
        <f t="shared" si="134"/>
        <v>-1</v>
      </c>
      <c r="S815" s="7" t="e">
        <f t="shared" si="135"/>
        <v>#DIV/0!</v>
      </c>
      <c r="T815" s="7">
        <f t="shared" si="136"/>
        <v>-1</v>
      </c>
      <c r="U815" s="2" t="e">
        <f t="shared" si="137"/>
        <v>#DIV/0!</v>
      </c>
    </row>
    <row r="816" spans="1:21" x14ac:dyDescent="0.3">
      <c r="A816" s="1" t="str">
        <f>'D gesamt'!G818</f>
        <v>Universidad de Chile</v>
      </c>
      <c r="B816" s="1" t="str">
        <f>'D gesamt'!H818</f>
        <v>Closed/Hybrid</v>
      </c>
      <c r="C816" s="1">
        <f>'D gesamt'!I818+'A gesamt'!I818+'CH gesamt'!I818</f>
        <v>2</v>
      </c>
      <c r="D816" s="1">
        <f>'D gesamt'!J818+'A gesamt'!J818+'CH gesamt'!J818</f>
        <v>2</v>
      </c>
      <c r="E816" s="1">
        <f>'D gesamt'!K818+'A gesamt'!K818+'CH gesamt'!K818</f>
        <v>0</v>
      </c>
      <c r="F816" s="1">
        <f>'D gesamt'!L818+'A gesamt'!L818+'CH gesamt'!L818</f>
        <v>0</v>
      </c>
      <c r="G816" s="1">
        <f>'D gesamt'!M818+'A gesamt'!M818+'CH gesamt'!M818</f>
        <v>0</v>
      </c>
      <c r="H816" s="1">
        <f>'D gesamt'!N818+'A gesamt'!N818+'CH gesamt'!N818</f>
        <v>0</v>
      </c>
      <c r="I816" s="1">
        <f>'D gesamt'!O818+'A gesamt'!O818+'CH gesamt'!O818</f>
        <v>4</v>
      </c>
      <c r="J816" s="2">
        <f t="shared" si="130"/>
        <v>5.6661798473814455E-6</v>
      </c>
      <c r="K816" s="7">
        <f t="shared" si="138"/>
        <v>0.99782135384867943</v>
      </c>
      <c r="L816" t="s">
        <v>1688</v>
      </c>
      <c r="M816" s="7">
        <f t="shared" si="131"/>
        <v>0</v>
      </c>
      <c r="N816" s="1" t="s">
        <v>962</v>
      </c>
      <c r="O816" s="1" t="s">
        <v>4</v>
      </c>
      <c r="P816" s="7">
        <f t="shared" si="132"/>
        <v>0</v>
      </c>
      <c r="Q816" s="7">
        <f t="shared" si="133"/>
        <v>-1</v>
      </c>
      <c r="R816" s="7" t="e">
        <f t="shared" si="134"/>
        <v>#DIV/0!</v>
      </c>
      <c r="S816" s="7" t="e">
        <f t="shared" si="135"/>
        <v>#DIV/0!</v>
      </c>
      <c r="T816" s="7" t="e">
        <f t="shared" si="136"/>
        <v>#DIV/0!</v>
      </c>
      <c r="U816" s="2" t="e">
        <f t="shared" si="137"/>
        <v>#DIV/0!</v>
      </c>
    </row>
    <row r="817" spans="1:21" x14ac:dyDescent="0.3">
      <c r="A817" s="1" t="str">
        <f>'D gesamt'!G819</f>
        <v>Annals of Family Medicine</v>
      </c>
      <c r="B817" s="1" t="str">
        <f>'D gesamt'!H819</f>
        <v>Closed/Hybrid</v>
      </c>
      <c r="C817" s="1">
        <f>'D gesamt'!I819+'A gesamt'!I819+'CH gesamt'!I819</f>
        <v>3</v>
      </c>
      <c r="D817" s="1">
        <f>'D gesamt'!J819+'A gesamt'!J819+'CH gesamt'!J819</f>
        <v>0</v>
      </c>
      <c r="E817" s="1">
        <f>'D gesamt'!K819+'A gesamt'!K819+'CH gesamt'!K819</f>
        <v>0</v>
      </c>
      <c r="F817" s="1">
        <f>'D gesamt'!L819+'A gesamt'!L819+'CH gesamt'!L819</f>
        <v>1</v>
      </c>
      <c r="G817" s="1">
        <f>'D gesamt'!M819+'A gesamt'!M819+'CH gesamt'!M819</f>
        <v>0</v>
      </c>
      <c r="H817" s="1">
        <f>'D gesamt'!N819+'A gesamt'!N819+'CH gesamt'!N819</f>
        <v>0</v>
      </c>
      <c r="I817" s="1">
        <f>'D gesamt'!O819+'A gesamt'!O819+'CH gesamt'!O819</f>
        <v>4</v>
      </c>
      <c r="J817" s="2">
        <f t="shared" si="130"/>
        <v>5.6661798473814455E-6</v>
      </c>
      <c r="K817" s="7">
        <f t="shared" si="138"/>
        <v>0.99782702002852686</v>
      </c>
      <c r="L817" t="s">
        <v>1688</v>
      </c>
      <c r="M817" s="7">
        <f t="shared" si="131"/>
        <v>0</v>
      </c>
      <c r="N817" s="1" t="s">
        <v>858</v>
      </c>
      <c r="O817" s="1" t="s">
        <v>4</v>
      </c>
      <c r="P817" s="7">
        <f t="shared" si="132"/>
        <v>-1</v>
      </c>
      <c r="Q817" s="7" t="e">
        <f t="shared" si="133"/>
        <v>#DIV/0!</v>
      </c>
      <c r="R817" s="7" t="e">
        <f t="shared" si="134"/>
        <v>#DIV/0!</v>
      </c>
      <c r="S817" s="7">
        <f t="shared" si="135"/>
        <v>-1</v>
      </c>
      <c r="T817" s="7" t="e">
        <f t="shared" si="136"/>
        <v>#DIV/0!</v>
      </c>
      <c r="U817" s="2" t="e">
        <f t="shared" si="137"/>
        <v>#DIV/0!</v>
      </c>
    </row>
    <row r="818" spans="1:21" x14ac:dyDescent="0.3">
      <c r="A818" s="1" t="str">
        <f>'D gesamt'!G820</f>
        <v>Image Processing On Line</v>
      </c>
      <c r="B818" s="1" t="str">
        <f>'D gesamt'!H820</f>
        <v>Closed/Hybrid</v>
      </c>
      <c r="C818" s="1">
        <f>'D gesamt'!I820+'A gesamt'!I820+'CH gesamt'!I820</f>
        <v>0</v>
      </c>
      <c r="D818" s="1">
        <f>'D gesamt'!J820+'A gesamt'!J820+'CH gesamt'!J820</f>
        <v>0</v>
      </c>
      <c r="E818" s="1">
        <f>'D gesamt'!K820+'A gesamt'!K820+'CH gesamt'!K820</f>
        <v>1</v>
      </c>
      <c r="F818" s="1">
        <f>'D gesamt'!L820+'A gesamt'!L820+'CH gesamt'!L820</f>
        <v>0</v>
      </c>
      <c r="G818" s="1">
        <f>'D gesamt'!M820+'A gesamt'!M820+'CH gesamt'!M820</f>
        <v>2</v>
      </c>
      <c r="H818" s="1">
        <f>'D gesamt'!N820+'A gesamt'!N820+'CH gesamt'!N820</f>
        <v>1</v>
      </c>
      <c r="I818" s="1">
        <f>'D gesamt'!O820+'A gesamt'!O820+'CH gesamt'!O820</f>
        <v>4</v>
      </c>
      <c r="J818" s="2">
        <f t="shared" si="130"/>
        <v>5.6661798473814455E-6</v>
      </c>
      <c r="K818" s="7">
        <f t="shared" si="138"/>
        <v>0.99783268620837429</v>
      </c>
      <c r="L818" t="s">
        <v>1688</v>
      </c>
      <c r="M818" s="7">
        <f t="shared" si="131"/>
        <v>7.861202606774785E-6</v>
      </c>
      <c r="N818" s="1" t="s">
        <v>1049</v>
      </c>
      <c r="O818" s="1" t="s">
        <v>4</v>
      </c>
      <c r="P818" s="7" t="e">
        <f t="shared" si="132"/>
        <v>#DIV/0!</v>
      </c>
      <c r="Q818" s="7" t="e">
        <f t="shared" si="133"/>
        <v>#DIV/0!</v>
      </c>
      <c r="R818" s="7">
        <f t="shared" si="134"/>
        <v>-1</v>
      </c>
      <c r="S818" s="7" t="e">
        <f t="shared" si="135"/>
        <v>#DIV/0!</v>
      </c>
      <c r="T818" s="7">
        <f t="shared" si="136"/>
        <v>-0.5</v>
      </c>
      <c r="U818" s="2" t="e">
        <f t="shared" si="137"/>
        <v>#DIV/0!</v>
      </c>
    </row>
    <row r="819" spans="1:21" x14ac:dyDescent="0.3">
      <c r="A819" s="1" t="str">
        <f>'D gesamt'!G821</f>
        <v>University of Deusto</v>
      </c>
      <c r="B819" s="1" t="str">
        <f>'D gesamt'!H821</f>
        <v>Closed/Hybrid</v>
      </c>
      <c r="C819" s="1">
        <f>'D gesamt'!I821+'A gesamt'!I821+'CH gesamt'!I821</f>
        <v>0</v>
      </c>
      <c r="D819" s="1">
        <f>'D gesamt'!J821+'A gesamt'!J821+'CH gesamt'!J821</f>
        <v>0</v>
      </c>
      <c r="E819" s="1">
        <f>'D gesamt'!K821+'A gesamt'!K821+'CH gesamt'!K821</f>
        <v>3</v>
      </c>
      <c r="F819" s="1">
        <f>'D gesamt'!L821+'A gesamt'!L821+'CH gesamt'!L821</f>
        <v>0</v>
      </c>
      <c r="G819" s="1">
        <f>'D gesamt'!M821+'A gesamt'!M821+'CH gesamt'!M821</f>
        <v>0</v>
      </c>
      <c r="H819" s="1">
        <f>'D gesamt'!N821+'A gesamt'!N821+'CH gesamt'!N821</f>
        <v>1</v>
      </c>
      <c r="I819" s="1">
        <f>'D gesamt'!O821+'A gesamt'!O821+'CH gesamt'!O821</f>
        <v>4</v>
      </c>
      <c r="J819" s="2">
        <f t="shared" si="130"/>
        <v>5.6661798473814455E-6</v>
      </c>
      <c r="K819" s="7">
        <f t="shared" si="138"/>
        <v>0.99783835238822172</v>
      </c>
      <c r="L819" t="s">
        <v>1688</v>
      </c>
      <c r="M819" s="7">
        <f t="shared" si="131"/>
        <v>7.861202606774785E-6</v>
      </c>
      <c r="N819" s="1" t="s">
        <v>1083</v>
      </c>
      <c r="O819" s="1" t="s">
        <v>4</v>
      </c>
      <c r="P819" s="7" t="e">
        <f t="shared" si="132"/>
        <v>#DIV/0!</v>
      </c>
      <c r="Q819" s="7" t="e">
        <f t="shared" si="133"/>
        <v>#DIV/0!</v>
      </c>
      <c r="R819" s="7">
        <f t="shared" si="134"/>
        <v>-1</v>
      </c>
      <c r="S819" s="7" t="e">
        <f t="shared" si="135"/>
        <v>#DIV/0!</v>
      </c>
      <c r="T819" s="7" t="e">
        <f t="shared" si="136"/>
        <v>#DIV/0!</v>
      </c>
      <c r="U819" s="2" t="e">
        <f t="shared" si="137"/>
        <v>#DIV/0!</v>
      </c>
    </row>
    <row r="820" spans="1:21" x14ac:dyDescent="0.3">
      <c r="A820" s="1" t="str">
        <f>'D gesamt'!G822</f>
        <v>Instituto Nacional de Investigacion y Tecnologia Agraria y Alimentaria (INIA)</v>
      </c>
      <c r="B820" s="1" t="str">
        <f>'D gesamt'!H822</f>
        <v>Closed/Hybrid</v>
      </c>
      <c r="C820" s="1">
        <f>'D gesamt'!I822+'A gesamt'!I822+'CH gesamt'!I822</f>
        <v>0</v>
      </c>
      <c r="D820" s="1">
        <f>'D gesamt'!J822+'A gesamt'!J822+'CH gesamt'!J822</f>
        <v>0</v>
      </c>
      <c r="E820" s="1">
        <f>'D gesamt'!K822+'A gesamt'!K822+'CH gesamt'!K822</f>
        <v>1</v>
      </c>
      <c r="F820" s="1">
        <f>'D gesamt'!L822+'A gesamt'!L822+'CH gesamt'!L822</f>
        <v>1</v>
      </c>
      <c r="G820" s="1">
        <f>'D gesamt'!M822+'A gesamt'!M822+'CH gesamt'!M822</f>
        <v>2</v>
      </c>
      <c r="H820" s="1">
        <f>'D gesamt'!N822+'A gesamt'!N822+'CH gesamt'!N822</f>
        <v>0</v>
      </c>
      <c r="I820" s="1">
        <f>'D gesamt'!O822+'A gesamt'!O822+'CH gesamt'!O822</f>
        <v>4</v>
      </c>
      <c r="J820" s="2">
        <f t="shared" si="130"/>
        <v>5.6661798473814455E-6</v>
      </c>
      <c r="K820" s="7">
        <f t="shared" si="138"/>
        <v>0.99784401856806915</v>
      </c>
      <c r="L820" t="s">
        <v>1688</v>
      </c>
      <c r="M820" s="7">
        <f t="shared" si="131"/>
        <v>0</v>
      </c>
      <c r="N820" s="1" t="s">
        <v>726</v>
      </c>
      <c r="O820" s="1" t="s">
        <v>4</v>
      </c>
      <c r="P820" s="7" t="e">
        <f t="shared" si="132"/>
        <v>#DIV/0!</v>
      </c>
      <c r="Q820" s="7" t="e">
        <f t="shared" si="133"/>
        <v>#DIV/0!</v>
      </c>
      <c r="R820" s="7">
        <f t="shared" si="134"/>
        <v>0</v>
      </c>
      <c r="S820" s="7">
        <f t="shared" si="135"/>
        <v>1</v>
      </c>
      <c r="T820" s="7">
        <f t="shared" si="136"/>
        <v>-1</v>
      </c>
      <c r="U820" s="2" t="e">
        <f t="shared" si="137"/>
        <v>#DIV/0!</v>
      </c>
    </row>
    <row r="821" spans="1:21" x14ac:dyDescent="0.3">
      <c r="A821" s="1" t="str">
        <f>'D gesamt'!G823</f>
        <v>Amsterdam University Press</v>
      </c>
      <c r="B821" s="1" t="str">
        <f>'D gesamt'!H823</f>
        <v>Closed/Hybrid</v>
      </c>
      <c r="C821" s="1">
        <f>'D gesamt'!I823+'A gesamt'!I823+'CH gesamt'!I823</f>
        <v>1</v>
      </c>
      <c r="D821" s="1">
        <f>'D gesamt'!J823+'A gesamt'!J823+'CH gesamt'!J823</f>
        <v>1</v>
      </c>
      <c r="E821" s="1">
        <f>'D gesamt'!K823+'A gesamt'!K823+'CH gesamt'!K823</f>
        <v>0</v>
      </c>
      <c r="F821" s="1">
        <f>'D gesamt'!L823+'A gesamt'!L823+'CH gesamt'!L823</f>
        <v>1</v>
      </c>
      <c r="G821" s="1">
        <f>'D gesamt'!M823+'A gesamt'!M823+'CH gesamt'!M823</f>
        <v>1</v>
      </c>
      <c r="H821" s="1">
        <f>'D gesamt'!N823+'A gesamt'!N823+'CH gesamt'!N823</f>
        <v>0</v>
      </c>
      <c r="I821" s="1">
        <f>'D gesamt'!O823+'A gesamt'!O823+'CH gesamt'!O823</f>
        <v>4</v>
      </c>
      <c r="J821" s="2">
        <f t="shared" si="130"/>
        <v>5.6661798473814455E-6</v>
      </c>
      <c r="K821" s="7">
        <f t="shared" si="138"/>
        <v>0.99784968474791658</v>
      </c>
      <c r="L821" t="s">
        <v>1688</v>
      </c>
      <c r="M821" s="7">
        <f t="shared" si="131"/>
        <v>0</v>
      </c>
      <c r="N821" s="1" t="s">
        <v>1076</v>
      </c>
      <c r="O821" s="1" t="s">
        <v>4</v>
      </c>
      <c r="P821" s="7">
        <f t="shared" si="132"/>
        <v>0</v>
      </c>
      <c r="Q821" s="7">
        <f t="shared" si="133"/>
        <v>-1</v>
      </c>
      <c r="R821" s="7" t="e">
        <f t="shared" si="134"/>
        <v>#DIV/0!</v>
      </c>
      <c r="S821" s="7">
        <f t="shared" si="135"/>
        <v>0</v>
      </c>
      <c r="T821" s="7">
        <f t="shared" si="136"/>
        <v>-1</v>
      </c>
      <c r="U821" s="2" t="e">
        <f t="shared" si="137"/>
        <v>#DIV/0!</v>
      </c>
    </row>
    <row r="822" spans="1:21" x14ac:dyDescent="0.3">
      <c r="A822" s="1" t="str">
        <f>'D gesamt'!G824</f>
        <v>Leibniz Institute for Psychology (ZPID)</v>
      </c>
      <c r="B822" s="1" t="str">
        <f>'D gesamt'!H824</f>
        <v>Closed/Hybrid</v>
      </c>
      <c r="C822" s="1">
        <f>'D gesamt'!I824+'A gesamt'!I824+'CH gesamt'!I824</f>
        <v>0</v>
      </c>
      <c r="D822" s="1">
        <f>'D gesamt'!J824+'A gesamt'!J824+'CH gesamt'!J824</f>
        <v>0</v>
      </c>
      <c r="E822" s="1">
        <f>'D gesamt'!K824+'A gesamt'!K824+'CH gesamt'!K824</f>
        <v>1</v>
      </c>
      <c r="F822" s="1">
        <f>'D gesamt'!L824+'A gesamt'!L824+'CH gesamt'!L824</f>
        <v>0</v>
      </c>
      <c r="G822" s="1">
        <f>'D gesamt'!M824+'A gesamt'!M824+'CH gesamt'!M824</f>
        <v>1</v>
      </c>
      <c r="H822" s="1">
        <f>'D gesamt'!N824+'A gesamt'!N824+'CH gesamt'!N824</f>
        <v>2</v>
      </c>
      <c r="I822" s="1">
        <f>'D gesamt'!O824+'A gesamt'!O824+'CH gesamt'!O824</f>
        <v>4</v>
      </c>
      <c r="J822" s="2">
        <f t="shared" si="130"/>
        <v>5.6661798473814455E-6</v>
      </c>
      <c r="K822" s="7">
        <f t="shared" si="138"/>
        <v>0.99785535092776401</v>
      </c>
      <c r="L822" t="s">
        <v>1688</v>
      </c>
      <c r="M822" s="7">
        <f t="shared" si="131"/>
        <v>1.572240521354957E-5</v>
      </c>
      <c r="N822" s="1" t="s">
        <v>618</v>
      </c>
      <c r="O822" s="1" t="s">
        <v>4</v>
      </c>
      <c r="P822" s="7" t="e">
        <f t="shared" si="132"/>
        <v>#DIV/0!</v>
      </c>
      <c r="Q822" s="7" t="e">
        <f t="shared" si="133"/>
        <v>#DIV/0!</v>
      </c>
      <c r="R822" s="7">
        <f t="shared" si="134"/>
        <v>-1</v>
      </c>
      <c r="S822" s="7" t="e">
        <f t="shared" si="135"/>
        <v>#DIV/0!</v>
      </c>
      <c r="T822" s="7">
        <f t="shared" si="136"/>
        <v>1</v>
      </c>
      <c r="U822" s="2" t="e">
        <f t="shared" si="137"/>
        <v>#DIV/0!</v>
      </c>
    </row>
    <row r="823" spans="1:21" x14ac:dyDescent="0.3">
      <c r="A823" s="1" t="str">
        <f>'D gesamt'!G825</f>
        <v>Economists for Peace and Security</v>
      </c>
      <c r="B823" s="1" t="str">
        <f>'D gesamt'!H825</f>
        <v>Closed/Hybrid</v>
      </c>
      <c r="C823" s="1">
        <f>'D gesamt'!I825+'A gesamt'!I825+'CH gesamt'!I825</f>
        <v>1</v>
      </c>
      <c r="D823" s="1">
        <f>'D gesamt'!J825+'A gesamt'!J825+'CH gesamt'!J825</f>
        <v>1</v>
      </c>
      <c r="E823" s="1">
        <f>'D gesamt'!K825+'A gesamt'!K825+'CH gesamt'!K825</f>
        <v>0</v>
      </c>
      <c r="F823" s="1">
        <f>'D gesamt'!L825+'A gesamt'!L825+'CH gesamt'!L825</f>
        <v>0</v>
      </c>
      <c r="G823" s="1">
        <f>'D gesamt'!M825+'A gesamt'!M825+'CH gesamt'!M825</f>
        <v>2</v>
      </c>
      <c r="H823" s="1">
        <f>'D gesamt'!N825+'A gesamt'!N825+'CH gesamt'!N825</f>
        <v>0</v>
      </c>
      <c r="I823" s="1">
        <f>'D gesamt'!O825+'A gesamt'!O825+'CH gesamt'!O825</f>
        <v>4</v>
      </c>
      <c r="J823" s="2">
        <f t="shared" si="130"/>
        <v>5.6661798473814455E-6</v>
      </c>
      <c r="K823" s="7">
        <f t="shared" si="138"/>
        <v>0.99786101710761144</v>
      </c>
      <c r="L823" t="s">
        <v>1688</v>
      </c>
      <c r="M823" s="7">
        <f t="shared" si="131"/>
        <v>0</v>
      </c>
      <c r="N823" s="1" t="s">
        <v>1144</v>
      </c>
      <c r="O823" s="1" t="s">
        <v>4</v>
      </c>
      <c r="P823" s="7">
        <f t="shared" si="132"/>
        <v>0</v>
      </c>
      <c r="Q823" s="7">
        <f t="shared" si="133"/>
        <v>-1</v>
      </c>
      <c r="R823" s="7" t="e">
        <f t="shared" si="134"/>
        <v>#DIV/0!</v>
      </c>
      <c r="S823" s="7" t="e">
        <f t="shared" si="135"/>
        <v>#DIV/0!</v>
      </c>
      <c r="T823" s="7">
        <f t="shared" si="136"/>
        <v>-1</v>
      </c>
      <c r="U823" s="2" t="e">
        <f t="shared" si="137"/>
        <v>#DIV/0!</v>
      </c>
    </row>
    <row r="824" spans="1:21" x14ac:dyDescent="0.3">
      <c r="A824" s="1" t="str">
        <f>'D gesamt'!G826</f>
        <v>Eotvos Lorand University (ELTE)</v>
      </c>
      <c r="B824" s="1" t="str">
        <f>'D gesamt'!H826</f>
        <v>Closed/Hybrid</v>
      </c>
      <c r="C824" s="1">
        <f>'D gesamt'!I826+'A gesamt'!I826+'CH gesamt'!I826</f>
        <v>0</v>
      </c>
      <c r="D824" s="1">
        <f>'D gesamt'!J826+'A gesamt'!J826+'CH gesamt'!J826</f>
        <v>0</v>
      </c>
      <c r="E824" s="1">
        <f>'D gesamt'!K826+'A gesamt'!K826+'CH gesamt'!K826</f>
        <v>0</v>
      </c>
      <c r="F824" s="1">
        <f>'D gesamt'!L826+'A gesamt'!L826+'CH gesamt'!L826</f>
        <v>3</v>
      </c>
      <c r="G824" s="1">
        <f>'D gesamt'!M826+'A gesamt'!M826+'CH gesamt'!M826</f>
        <v>0</v>
      </c>
      <c r="H824" s="1">
        <f>'D gesamt'!N826+'A gesamt'!N826+'CH gesamt'!N826</f>
        <v>1</v>
      </c>
      <c r="I824" s="1">
        <f>'D gesamt'!O826+'A gesamt'!O826+'CH gesamt'!O826</f>
        <v>4</v>
      </c>
      <c r="J824" s="2">
        <f t="shared" si="130"/>
        <v>5.6661798473814455E-6</v>
      </c>
      <c r="K824" s="7">
        <f t="shared" si="138"/>
        <v>0.99786668328745887</v>
      </c>
      <c r="L824" t="s">
        <v>1688</v>
      </c>
      <c r="M824" s="7">
        <f t="shared" si="131"/>
        <v>7.861202606774785E-6</v>
      </c>
      <c r="N824" s="1" t="s">
        <v>1137</v>
      </c>
      <c r="O824" s="1" t="s">
        <v>4</v>
      </c>
      <c r="P824" s="7" t="e">
        <f t="shared" si="132"/>
        <v>#DIV/0!</v>
      </c>
      <c r="Q824" s="7" t="e">
        <f t="shared" si="133"/>
        <v>#DIV/0!</v>
      </c>
      <c r="R824" s="7" t="e">
        <f t="shared" si="134"/>
        <v>#DIV/0!</v>
      </c>
      <c r="S824" s="7">
        <f t="shared" si="135"/>
        <v>-1</v>
      </c>
      <c r="T824" s="7" t="e">
        <f t="shared" si="136"/>
        <v>#DIV/0!</v>
      </c>
      <c r="U824" s="2" t="e">
        <f t="shared" si="137"/>
        <v>#DIV/0!</v>
      </c>
    </row>
    <row r="825" spans="1:21" x14ac:dyDescent="0.3">
      <c r="A825" s="1" t="str">
        <f>'D gesamt'!G827</f>
        <v>Scion</v>
      </c>
      <c r="B825" s="1" t="str">
        <f>'D gesamt'!H827</f>
        <v>Closed/Hybrid</v>
      </c>
      <c r="C825" s="1">
        <f>'D gesamt'!I827+'A gesamt'!I827+'CH gesamt'!I827</f>
        <v>0</v>
      </c>
      <c r="D825" s="1">
        <f>'D gesamt'!J827+'A gesamt'!J827+'CH gesamt'!J827</f>
        <v>2</v>
      </c>
      <c r="E825" s="1">
        <f>'D gesamt'!K827+'A gesamt'!K827+'CH gesamt'!K827</f>
        <v>1</v>
      </c>
      <c r="F825" s="1">
        <f>'D gesamt'!L827+'A gesamt'!L827+'CH gesamt'!L827</f>
        <v>0</v>
      </c>
      <c r="G825" s="1">
        <f>'D gesamt'!M827+'A gesamt'!M827+'CH gesamt'!M827</f>
        <v>1</v>
      </c>
      <c r="H825" s="1">
        <f>'D gesamt'!N827+'A gesamt'!N827+'CH gesamt'!N827</f>
        <v>0</v>
      </c>
      <c r="I825" s="1">
        <f>'D gesamt'!O827+'A gesamt'!O827+'CH gesamt'!O827</f>
        <v>4</v>
      </c>
      <c r="J825" s="2">
        <f t="shared" si="130"/>
        <v>5.6661798473814455E-6</v>
      </c>
      <c r="K825" s="7">
        <f t="shared" si="138"/>
        <v>0.9978723494673063</v>
      </c>
      <c r="L825" t="s">
        <v>1688</v>
      </c>
      <c r="M825" s="7">
        <f t="shared" si="131"/>
        <v>0</v>
      </c>
      <c r="N825" s="1" t="s">
        <v>1077</v>
      </c>
      <c r="O825" s="1" t="s">
        <v>4</v>
      </c>
      <c r="P825" s="7" t="e">
        <f t="shared" si="132"/>
        <v>#DIV/0!</v>
      </c>
      <c r="Q825" s="7">
        <f t="shared" si="133"/>
        <v>-0.5</v>
      </c>
      <c r="R825" s="7">
        <f t="shared" si="134"/>
        <v>-1</v>
      </c>
      <c r="S825" s="7" t="e">
        <f t="shared" si="135"/>
        <v>#DIV/0!</v>
      </c>
      <c r="T825" s="7">
        <f t="shared" si="136"/>
        <v>-1</v>
      </c>
      <c r="U825" s="2" t="e">
        <f t="shared" si="137"/>
        <v>#DIV/0!</v>
      </c>
    </row>
    <row r="826" spans="1:21" x14ac:dyDescent="0.3">
      <c r="A826" s="1" t="str">
        <f>'D gesamt'!G828</f>
        <v>Institue of Mathematics, USC RAS</v>
      </c>
      <c r="B826" s="1" t="str">
        <f>'D gesamt'!H828</f>
        <v>Closed/Hybrid</v>
      </c>
      <c r="C826" s="1">
        <f>'D gesamt'!I828+'A gesamt'!I828+'CH gesamt'!I828</f>
        <v>0</v>
      </c>
      <c r="D826" s="1">
        <f>'D gesamt'!J828+'A gesamt'!J828+'CH gesamt'!J828</f>
        <v>1</v>
      </c>
      <c r="E826" s="1">
        <f>'D gesamt'!K828+'A gesamt'!K828+'CH gesamt'!K828</f>
        <v>1</v>
      </c>
      <c r="F826" s="1">
        <f>'D gesamt'!L828+'A gesamt'!L828+'CH gesamt'!L828</f>
        <v>1</v>
      </c>
      <c r="G826" s="1">
        <f>'D gesamt'!M828+'A gesamt'!M828+'CH gesamt'!M828</f>
        <v>1</v>
      </c>
      <c r="H826" s="1">
        <f>'D gesamt'!N828+'A gesamt'!N828+'CH gesamt'!N828</f>
        <v>0</v>
      </c>
      <c r="I826" s="1">
        <f>'D gesamt'!O828+'A gesamt'!O828+'CH gesamt'!O828</f>
        <v>4</v>
      </c>
      <c r="J826" s="2">
        <f t="shared" si="130"/>
        <v>5.6661798473814455E-6</v>
      </c>
      <c r="K826" s="7">
        <f t="shared" si="138"/>
        <v>0.99787801564715373</v>
      </c>
      <c r="L826" t="s">
        <v>1688</v>
      </c>
      <c r="M826" s="7">
        <f t="shared" si="131"/>
        <v>0</v>
      </c>
      <c r="N826" s="1" t="s">
        <v>1129</v>
      </c>
      <c r="O826" s="1" t="s">
        <v>4</v>
      </c>
      <c r="P826" s="7" t="e">
        <f t="shared" si="132"/>
        <v>#DIV/0!</v>
      </c>
      <c r="Q826" s="7">
        <f t="shared" si="133"/>
        <v>0</v>
      </c>
      <c r="R826" s="7">
        <f t="shared" si="134"/>
        <v>0</v>
      </c>
      <c r="S826" s="7">
        <f t="shared" si="135"/>
        <v>0</v>
      </c>
      <c r="T826" s="7">
        <f t="shared" si="136"/>
        <v>-1</v>
      </c>
      <c r="U826" s="2" t="e">
        <f t="shared" si="137"/>
        <v>#DIV/0!</v>
      </c>
    </row>
    <row r="827" spans="1:21" x14ac:dyDescent="0.3">
      <c r="A827" s="1" t="str">
        <f>'D gesamt'!G829</f>
        <v>Division of Chemical Information and Computer Sciences</v>
      </c>
      <c r="B827" s="1" t="str">
        <f>'D gesamt'!H829</f>
        <v>Closed/Hybrid</v>
      </c>
      <c r="C827" s="1">
        <f>'D gesamt'!I829+'A gesamt'!I829+'CH gesamt'!I829</f>
        <v>0</v>
      </c>
      <c r="D827" s="1">
        <f>'D gesamt'!J829+'A gesamt'!J829+'CH gesamt'!J829</f>
        <v>0</v>
      </c>
      <c r="E827" s="1">
        <f>'D gesamt'!K829+'A gesamt'!K829+'CH gesamt'!K829</f>
        <v>0</v>
      </c>
      <c r="F827" s="1">
        <f>'D gesamt'!L829+'A gesamt'!L829+'CH gesamt'!L829</f>
        <v>0</v>
      </c>
      <c r="G827" s="1">
        <f>'D gesamt'!M829+'A gesamt'!M829+'CH gesamt'!M829</f>
        <v>4</v>
      </c>
      <c r="H827" s="1">
        <f>'D gesamt'!N829+'A gesamt'!N829+'CH gesamt'!N829</f>
        <v>0</v>
      </c>
      <c r="I827" s="1">
        <f>'D gesamt'!O829+'A gesamt'!O829+'CH gesamt'!O829</f>
        <v>4</v>
      </c>
      <c r="J827" s="2">
        <f t="shared" si="130"/>
        <v>5.6661798473814455E-6</v>
      </c>
      <c r="K827" s="7">
        <f t="shared" si="138"/>
        <v>0.99788368182700116</v>
      </c>
      <c r="L827" t="s">
        <v>1688</v>
      </c>
      <c r="M827" s="7">
        <f t="shared" si="131"/>
        <v>0</v>
      </c>
      <c r="N827" s="1" t="s">
        <v>1111</v>
      </c>
      <c r="O827" s="1" t="s">
        <v>4</v>
      </c>
      <c r="P827" s="7" t="e">
        <f t="shared" si="132"/>
        <v>#DIV/0!</v>
      </c>
      <c r="Q827" s="7" t="e">
        <f t="shared" si="133"/>
        <v>#DIV/0!</v>
      </c>
      <c r="R827" s="7" t="e">
        <f t="shared" si="134"/>
        <v>#DIV/0!</v>
      </c>
      <c r="S827" s="7" t="e">
        <f t="shared" si="135"/>
        <v>#DIV/0!</v>
      </c>
      <c r="T827" s="7">
        <f t="shared" si="136"/>
        <v>-1</v>
      </c>
      <c r="U827" s="2" t="e">
        <f t="shared" si="137"/>
        <v>#DIV/0!</v>
      </c>
    </row>
    <row r="828" spans="1:21" x14ac:dyDescent="0.3">
      <c r="A828" s="1" t="str">
        <f>'D gesamt'!G830</f>
        <v>Universidade Estadual de Campinas</v>
      </c>
      <c r="B828" s="1" t="str">
        <f>'D gesamt'!H830</f>
        <v>Closed/Hybrid</v>
      </c>
      <c r="C828" s="1">
        <f>'D gesamt'!I830+'A gesamt'!I830+'CH gesamt'!I830</f>
        <v>1</v>
      </c>
      <c r="D828" s="1">
        <f>'D gesamt'!J830+'A gesamt'!J830+'CH gesamt'!J830</f>
        <v>1</v>
      </c>
      <c r="E828" s="1">
        <f>'D gesamt'!K830+'A gesamt'!K830+'CH gesamt'!K830</f>
        <v>0</v>
      </c>
      <c r="F828" s="1">
        <f>'D gesamt'!L830+'A gesamt'!L830+'CH gesamt'!L830</f>
        <v>1</v>
      </c>
      <c r="G828" s="1">
        <f>'D gesamt'!M830+'A gesamt'!M830+'CH gesamt'!M830</f>
        <v>1</v>
      </c>
      <c r="H828" s="1">
        <f>'D gesamt'!N830+'A gesamt'!N830+'CH gesamt'!N830</f>
        <v>0</v>
      </c>
      <c r="I828" s="1">
        <f>'D gesamt'!O830+'A gesamt'!O830+'CH gesamt'!O830</f>
        <v>4</v>
      </c>
      <c r="J828" s="2">
        <f t="shared" si="130"/>
        <v>5.6661798473814455E-6</v>
      </c>
      <c r="K828" s="7">
        <f t="shared" si="138"/>
        <v>0.99788934800684859</v>
      </c>
      <c r="L828" t="s">
        <v>1688</v>
      </c>
      <c r="M828" s="7">
        <f t="shared" si="131"/>
        <v>0</v>
      </c>
      <c r="N828" s="1" t="s">
        <v>1088</v>
      </c>
      <c r="O828" s="1" t="s">
        <v>4</v>
      </c>
      <c r="P828" s="7">
        <f t="shared" si="132"/>
        <v>0</v>
      </c>
      <c r="Q828" s="7">
        <f t="shared" si="133"/>
        <v>-1</v>
      </c>
      <c r="R828" s="7" t="e">
        <f t="shared" si="134"/>
        <v>#DIV/0!</v>
      </c>
      <c r="S828" s="7">
        <f t="shared" si="135"/>
        <v>0</v>
      </c>
      <c r="T828" s="7">
        <f t="shared" si="136"/>
        <v>-1</v>
      </c>
      <c r="U828" s="2" t="e">
        <f t="shared" si="137"/>
        <v>#DIV/0!</v>
      </c>
    </row>
    <row r="829" spans="1:21" x14ac:dyDescent="0.3">
      <c r="A829" s="1" t="str">
        <f>'D gesamt'!G831</f>
        <v>PERSEE Program</v>
      </c>
      <c r="B829" s="1" t="str">
        <f>'D gesamt'!H831</f>
        <v>Closed/Hybrid</v>
      </c>
      <c r="C829" s="1">
        <f>'D gesamt'!I831+'A gesamt'!I831+'CH gesamt'!I831</f>
        <v>2</v>
      </c>
      <c r="D829" s="1">
        <f>'D gesamt'!J831+'A gesamt'!J831+'CH gesamt'!J831</f>
        <v>2</v>
      </c>
      <c r="E829" s="1">
        <f>'D gesamt'!K831+'A gesamt'!K831+'CH gesamt'!K831</f>
        <v>0</v>
      </c>
      <c r="F829" s="1">
        <f>'D gesamt'!L831+'A gesamt'!L831+'CH gesamt'!L831</f>
        <v>0</v>
      </c>
      <c r="G829" s="1">
        <f>'D gesamt'!M831+'A gesamt'!M831+'CH gesamt'!M831</f>
        <v>0</v>
      </c>
      <c r="H829" s="1">
        <f>'D gesamt'!N831+'A gesamt'!N831+'CH gesamt'!N831</f>
        <v>0</v>
      </c>
      <c r="I829" s="1">
        <f>'D gesamt'!O831+'A gesamt'!O831+'CH gesamt'!O831</f>
        <v>4</v>
      </c>
      <c r="J829" s="2">
        <f t="shared" si="130"/>
        <v>5.6661798473814455E-6</v>
      </c>
      <c r="K829" s="7">
        <f t="shared" si="138"/>
        <v>0.99789501418669602</v>
      </c>
      <c r="L829" t="s">
        <v>1688</v>
      </c>
      <c r="M829" s="7">
        <f t="shared" si="131"/>
        <v>0</v>
      </c>
      <c r="N829" s="1" t="s">
        <v>1110</v>
      </c>
      <c r="O829" s="1" t="s">
        <v>4</v>
      </c>
      <c r="P829" s="7">
        <f t="shared" si="132"/>
        <v>0</v>
      </c>
      <c r="Q829" s="7">
        <f t="shared" si="133"/>
        <v>-1</v>
      </c>
      <c r="R829" s="7" t="e">
        <f t="shared" si="134"/>
        <v>#DIV/0!</v>
      </c>
      <c r="S829" s="7" t="e">
        <f t="shared" si="135"/>
        <v>#DIV/0!</v>
      </c>
      <c r="T829" s="7" t="e">
        <f t="shared" si="136"/>
        <v>#DIV/0!</v>
      </c>
      <c r="U829" s="2" t="e">
        <f t="shared" si="137"/>
        <v>#DIV/0!</v>
      </c>
    </row>
    <row r="830" spans="1:21" x14ac:dyDescent="0.3">
      <c r="A830" s="1" t="str">
        <f>'D gesamt'!G832</f>
        <v>University of Texas Press</v>
      </c>
      <c r="B830" s="1" t="str">
        <f>'D gesamt'!H832</f>
        <v>Closed/Hybrid</v>
      </c>
      <c r="C830" s="1">
        <f>'D gesamt'!I832+'A gesamt'!I832+'CH gesamt'!I832</f>
        <v>1</v>
      </c>
      <c r="D830" s="1">
        <f>'D gesamt'!J832+'A gesamt'!J832+'CH gesamt'!J832</f>
        <v>0</v>
      </c>
      <c r="E830" s="1">
        <f>'D gesamt'!K832+'A gesamt'!K832+'CH gesamt'!K832</f>
        <v>1</v>
      </c>
      <c r="F830" s="1">
        <f>'D gesamt'!L832+'A gesamt'!L832+'CH gesamt'!L832</f>
        <v>2</v>
      </c>
      <c r="G830" s="1">
        <f>'D gesamt'!M832+'A gesamt'!M832+'CH gesamt'!M832</f>
        <v>0</v>
      </c>
      <c r="H830" s="1">
        <f>'D gesamt'!N832+'A gesamt'!N832+'CH gesamt'!N832</f>
        <v>0</v>
      </c>
      <c r="I830" s="1">
        <f>'D gesamt'!O832+'A gesamt'!O832+'CH gesamt'!O832</f>
        <v>4</v>
      </c>
      <c r="J830" s="2">
        <f t="shared" si="130"/>
        <v>5.6661798473814455E-6</v>
      </c>
      <c r="K830" s="7">
        <f t="shared" si="138"/>
        <v>0.99790068036654345</v>
      </c>
      <c r="L830" t="s">
        <v>1688</v>
      </c>
      <c r="M830" s="7">
        <f t="shared" si="131"/>
        <v>0</v>
      </c>
      <c r="N830" s="1" t="s">
        <v>943</v>
      </c>
      <c r="O830" s="1" t="s">
        <v>4</v>
      </c>
      <c r="P830" s="7">
        <f t="shared" si="132"/>
        <v>-1</v>
      </c>
      <c r="Q830" s="7" t="e">
        <f t="shared" si="133"/>
        <v>#DIV/0!</v>
      </c>
      <c r="R830" s="7">
        <f t="shared" si="134"/>
        <v>1</v>
      </c>
      <c r="S830" s="7">
        <f t="shared" si="135"/>
        <v>-1</v>
      </c>
      <c r="T830" s="7" t="e">
        <f t="shared" si="136"/>
        <v>#DIV/0!</v>
      </c>
      <c r="U830" s="2" t="e">
        <f t="shared" si="137"/>
        <v>#DIV/0!</v>
      </c>
    </row>
    <row r="831" spans="1:21" x14ac:dyDescent="0.3">
      <c r="A831" s="1" t="str">
        <f>'D gesamt'!G833</f>
        <v>Croatian Communications and Information Society</v>
      </c>
      <c r="B831" s="1" t="str">
        <f>'D gesamt'!H833</f>
        <v>Closed/Hybrid</v>
      </c>
      <c r="C831" s="1">
        <f>'D gesamt'!I833+'A gesamt'!I833+'CH gesamt'!I833</f>
        <v>0</v>
      </c>
      <c r="D831" s="1">
        <f>'D gesamt'!J833+'A gesamt'!J833+'CH gesamt'!J833</f>
        <v>0</v>
      </c>
      <c r="E831" s="1">
        <f>'D gesamt'!K833+'A gesamt'!K833+'CH gesamt'!K833</f>
        <v>0</v>
      </c>
      <c r="F831" s="1">
        <f>'D gesamt'!L833+'A gesamt'!L833+'CH gesamt'!L833</f>
        <v>1</v>
      </c>
      <c r="G831" s="1">
        <f>'D gesamt'!M833+'A gesamt'!M833+'CH gesamt'!M833</f>
        <v>1</v>
      </c>
      <c r="H831" s="1">
        <f>'D gesamt'!N833+'A gesamt'!N833+'CH gesamt'!N833</f>
        <v>2</v>
      </c>
      <c r="I831" s="1">
        <f>'D gesamt'!O833+'A gesamt'!O833+'CH gesamt'!O833</f>
        <v>4</v>
      </c>
      <c r="J831" s="2">
        <f t="shared" si="130"/>
        <v>5.6661798473814455E-6</v>
      </c>
      <c r="K831" s="7">
        <f t="shared" si="138"/>
        <v>0.99790634654639088</v>
      </c>
      <c r="L831" t="s">
        <v>1688</v>
      </c>
      <c r="M831" s="7">
        <f t="shared" si="131"/>
        <v>1.572240521354957E-5</v>
      </c>
      <c r="N831" s="1" t="s">
        <v>490</v>
      </c>
      <c r="O831" s="1" t="s">
        <v>4</v>
      </c>
      <c r="P831" s="7" t="e">
        <f t="shared" si="132"/>
        <v>#DIV/0!</v>
      </c>
      <c r="Q831" s="7" t="e">
        <f t="shared" si="133"/>
        <v>#DIV/0!</v>
      </c>
      <c r="R831" s="7" t="e">
        <f t="shared" si="134"/>
        <v>#DIV/0!</v>
      </c>
      <c r="S831" s="7">
        <f t="shared" si="135"/>
        <v>0</v>
      </c>
      <c r="T831" s="7">
        <f t="shared" si="136"/>
        <v>1</v>
      </c>
      <c r="U831" s="2" t="e">
        <f t="shared" si="137"/>
        <v>#DIV/0!</v>
      </c>
    </row>
    <row r="832" spans="1:21" x14ac:dyDescent="0.3">
      <c r="A832" s="1" t="str">
        <f>'D gesamt'!G834</f>
        <v>Instytut Badan Gospodarczych / Institute of Economic Research</v>
      </c>
      <c r="B832" s="1" t="str">
        <f>'D gesamt'!H834</f>
        <v>Closed/Hybrid</v>
      </c>
      <c r="C832" s="1">
        <f>'D gesamt'!I834+'A gesamt'!I834+'CH gesamt'!I834</f>
        <v>1</v>
      </c>
      <c r="D832" s="1">
        <f>'D gesamt'!J834+'A gesamt'!J834+'CH gesamt'!J834</f>
        <v>3</v>
      </c>
      <c r="E832" s="1">
        <f>'D gesamt'!K834+'A gesamt'!K834+'CH gesamt'!K834</f>
        <v>0</v>
      </c>
      <c r="F832" s="1">
        <f>'D gesamt'!L834+'A gesamt'!L834+'CH gesamt'!L834</f>
        <v>0</v>
      </c>
      <c r="G832" s="1">
        <f>'D gesamt'!M834+'A gesamt'!M834+'CH gesamt'!M834</f>
        <v>0</v>
      </c>
      <c r="H832" s="1">
        <f>'D gesamt'!N834+'A gesamt'!N834+'CH gesamt'!N834</f>
        <v>0</v>
      </c>
      <c r="I832" s="1">
        <f>'D gesamt'!O834+'A gesamt'!O834+'CH gesamt'!O834</f>
        <v>4</v>
      </c>
      <c r="J832" s="2">
        <f t="shared" si="130"/>
        <v>5.6661798473814455E-6</v>
      </c>
      <c r="K832" s="7">
        <f t="shared" si="138"/>
        <v>0.99791201272623831</v>
      </c>
      <c r="L832" t="s">
        <v>1688</v>
      </c>
      <c r="M832" s="7">
        <f t="shared" si="131"/>
        <v>0</v>
      </c>
      <c r="N832" s="1" t="s">
        <v>1175</v>
      </c>
      <c r="O832" s="1" t="s">
        <v>4</v>
      </c>
      <c r="P832" s="7">
        <f t="shared" si="132"/>
        <v>2</v>
      </c>
      <c r="Q832" s="7">
        <f t="shared" si="133"/>
        <v>-1</v>
      </c>
      <c r="R832" s="7" t="e">
        <f t="shared" si="134"/>
        <v>#DIV/0!</v>
      </c>
      <c r="S832" s="7" t="e">
        <f t="shared" si="135"/>
        <v>#DIV/0!</v>
      </c>
      <c r="T832" s="7" t="e">
        <f t="shared" si="136"/>
        <v>#DIV/0!</v>
      </c>
      <c r="U832" s="2" t="e">
        <f t="shared" si="137"/>
        <v>#DIV/0!</v>
      </c>
    </row>
    <row r="833" spans="1:21" x14ac:dyDescent="0.3">
      <c r="A833" s="1" t="str">
        <f>'D gesamt'!G835</f>
        <v>Baikal State University</v>
      </c>
      <c r="B833" s="1" t="str">
        <f>'D gesamt'!H835</f>
        <v>Closed/Hybrid</v>
      </c>
      <c r="C833" s="1">
        <f>'D gesamt'!I835+'A gesamt'!I835+'CH gesamt'!I835</f>
        <v>2</v>
      </c>
      <c r="D833" s="1">
        <f>'D gesamt'!J835+'A gesamt'!J835+'CH gesamt'!J835</f>
        <v>0</v>
      </c>
      <c r="E833" s="1">
        <f>'D gesamt'!K835+'A gesamt'!K835+'CH gesamt'!K835</f>
        <v>0</v>
      </c>
      <c r="F833" s="1">
        <f>'D gesamt'!L835+'A gesamt'!L835+'CH gesamt'!L835</f>
        <v>1</v>
      </c>
      <c r="G833" s="1">
        <f>'D gesamt'!M835+'A gesamt'!M835+'CH gesamt'!M835</f>
        <v>1</v>
      </c>
      <c r="H833" s="1">
        <f>'D gesamt'!N835+'A gesamt'!N835+'CH gesamt'!N835</f>
        <v>0</v>
      </c>
      <c r="I833" s="1">
        <f>'D gesamt'!O835+'A gesamt'!O835+'CH gesamt'!O835</f>
        <v>4</v>
      </c>
      <c r="J833" s="2">
        <f t="shared" si="130"/>
        <v>5.6661798473814455E-6</v>
      </c>
      <c r="K833" s="7">
        <f t="shared" si="138"/>
        <v>0.99791767890608574</v>
      </c>
      <c r="L833" t="s">
        <v>1688</v>
      </c>
      <c r="M833" s="7">
        <f t="shared" si="131"/>
        <v>0</v>
      </c>
      <c r="N833" s="1" t="s">
        <v>1073</v>
      </c>
      <c r="O833" s="1" t="s">
        <v>4</v>
      </c>
      <c r="P833" s="7">
        <f t="shared" si="132"/>
        <v>-1</v>
      </c>
      <c r="Q833" s="7" t="e">
        <f t="shared" si="133"/>
        <v>#DIV/0!</v>
      </c>
      <c r="R833" s="7" t="e">
        <f t="shared" si="134"/>
        <v>#DIV/0!</v>
      </c>
      <c r="S833" s="7">
        <f t="shared" si="135"/>
        <v>0</v>
      </c>
      <c r="T833" s="7">
        <f t="shared" si="136"/>
        <v>-1</v>
      </c>
      <c r="U833" s="2" t="e">
        <f t="shared" si="137"/>
        <v>#DIV/0!</v>
      </c>
    </row>
    <row r="834" spans="1:21" x14ac:dyDescent="0.3">
      <c r="A834" s="1" t="str">
        <f>'D gesamt'!G836</f>
        <v>Kazan Federal University</v>
      </c>
      <c r="B834" s="1" t="str">
        <f>'D gesamt'!H836</f>
        <v>Closed/Hybrid</v>
      </c>
      <c r="C834" s="1">
        <f>'D gesamt'!I836+'A gesamt'!I836+'CH gesamt'!I836</f>
        <v>0</v>
      </c>
      <c r="D834" s="1">
        <f>'D gesamt'!J836+'A gesamt'!J836+'CH gesamt'!J836</f>
        <v>0</v>
      </c>
      <c r="E834" s="1">
        <f>'D gesamt'!K836+'A gesamt'!K836+'CH gesamt'!K836</f>
        <v>0</v>
      </c>
      <c r="F834" s="1">
        <f>'D gesamt'!L836+'A gesamt'!L836+'CH gesamt'!L836</f>
        <v>0</v>
      </c>
      <c r="G834" s="1">
        <f>'D gesamt'!M836+'A gesamt'!M836+'CH gesamt'!M836</f>
        <v>3</v>
      </c>
      <c r="H834" s="1">
        <f>'D gesamt'!N836+'A gesamt'!N836+'CH gesamt'!N836</f>
        <v>1</v>
      </c>
      <c r="I834" s="1">
        <f>'D gesamt'!O836+'A gesamt'!O836+'CH gesamt'!O836</f>
        <v>4</v>
      </c>
      <c r="J834" s="2">
        <f t="shared" si="130"/>
        <v>5.6661798473814455E-6</v>
      </c>
      <c r="K834" s="7">
        <f t="shared" si="138"/>
        <v>0.99792334508593317</v>
      </c>
      <c r="L834" t="s">
        <v>1688</v>
      </c>
      <c r="M834" s="7">
        <f t="shared" si="131"/>
        <v>7.861202606774785E-6</v>
      </c>
      <c r="N834" s="1" t="s">
        <v>864</v>
      </c>
      <c r="O834" s="1" t="s">
        <v>4</v>
      </c>
      <c r="P834" s="7" t="e">
        <f t="shared" si="132"/>
        <v>#DIV/0!</v>
      </c>
      <c r="Q834" s="7" t="e">
        <f t="shared" si="133"/>
        <v>#DIV/0!</v>
      </c>
      <c r="R834" s="7" t="e">
        <f t="shared" si="134"/>
        <v>#DIV/0!</v>
      </c>
      <c r="S834" s="7" t="e">
        <f t="shared" si="135"/>
        <v>#DIV/0!</v>
      </c>
      <c r="T834" s="7">
        <f t="shared" si="136"/>
        <v>-0.66666666666666674</v>
      </c>
      <c r="U834" s="2" t="e">
        <f t="shared" si="137"/>
        <v>#DIV/0!</v>
      </c>
    </row>
    <row r="835" spans="1:21" x14ac:dyDescent="0.3">
      <c r="A835" s="1" t="str">
        <f>'D gesamt'!G837</f>
        <v>Redakcia Zhurnala Svetotekhnika LLC</v>
      </c>
      <c r="B835" s="1" t="str">
        <f>'D gesamt'!H837</f>
        <v>Closed/Hybrid</v>
      </c>
      <c r="C835" s="1">
        <f>'D gesamt'!I837+'A gesamt'!I837+'CH gesamt'!I837</f>
        <v>0</v>
      </c>
      <c r="D835" s="1">
        <f>'D gesamt'!J837+'A gesamt'!J837+'CH gesamt'!J837</f>
        <v>0</v>
      </c>
      <c r="E835" s="1">
        <f>'D gesamt'!K837+'A gesamt'!K837+'CH gesamt'!K837</f>
        <v>0</v>
      </c>
      <c r="F835" s="1">
        <f>'D gesamt'!L837+'A gesamt'!L837+'CH gesamt'!L837</f>
        <v>0</v>
      </c>
      <c r="G835" s="1">
        <f>'D gesamt'!M837+'A gesamt'!M837+'CH gesamt'!M837</f>
        <v>2</v>
      </c>
      <c r="H835" s="1">
        <f>'D gesamt'!N837+'A gesamt'!N837+'CH gesamt'!N837</f>
        <v>2</v>
      </c>
      <c r="I835" s="1">
        <f>'D gesamt'!O837+'A gesamt'!O837+'CH gesamt'!O837</f>
        <v>4</v>
      </c>
      <c r="J835" s="2">
        <f t="shared" ref="J835:J898" si="139">I835/I$1</f>
        <v>5.6661798473814455E-6</v>
      </c>
      <c r="K835" s="7">
        <f t="shared" si="138"/>
        <v>0.9979290112657806</v>
      </c>
      <c r="L835" t="s">
        <v>1688</v>
      </c>
      <c r="M835" s="7">
        <f t="shared" si="131"/>
        <v>1.572240521354957E-5</v>
      </c>
      <c r="N835" s="1" t="s">
        <v>894</v>
      </c>
      <c r="O835" s="1" t="s">
        <v>4</v>
      </c>
      <c r="P835" s="7" t="e">
        <f t="shared" si="132"/>
        <v>#DIV/0!</v>
      </c>
      <c r="Q835" s="7" t="e">
        <f t="shared" si="133"/>
        <v>#DIV/0!</v>
      </c>
      <c r="R835" s="7" t="e">
        <f t="shared" si="134"/>
        <v>#DIV/0!</v>
      </c>
      <c r="S835" s="7" t="e">
        <f t="shared" si="135"/>
        <v>#DIV/0!</v>
      </c>
      <c r="T835" s="7">
        <f t="shared" si="136"/>
        <v>0</v>
      </c>
      <c r="U835" s="2" t="e">
        <f t="shared" si="137"/>
        <v>#DIV/0!</v>
      </c>
    </row>
    <row r="836" spans="1:21" x14ac:dyDescent="0.3">
      <c r="A836" s="1" t="str">
        <f>'D gesamt'!G838</f>
        <v>Geologica Belgica</v>
      </c>
      <c r="B836" s="1" t="str">
        <f>'D gesamt'!H838</f>
        <v>Closed/Hybrid</v>
      </c>
      <c r="C836" s="1">
        <f>'D gesamt'!I838+'A gesamt'!I838+'CH gesamt'!I838</f>
        <v>0</v>
      </c>
      <c r="D836" s="1">
        <f>'D gesamt'!J838+'A gesamt'!J838+'CH gesamt'!J838</f>
        <v>2</v>
      </c>
      <c r="E836" s="1">
        <f>'D gesamt'!K838+'A gesamt'!K838+'CH gesamt'!K838</f>
        <v>0</v>
      </c>
      <c r="F836" s="1">
        <f>'D gesamt'!L838+'A gesamt'!L838+'CH gesamt'!L838</f>
        <v>0</v>
      </c>
      <c r="G836" s="1">
        <f>'D gesamt'!M838+'A gesamt'!M838+'CH gesamt'!M838</f>
        <v>2</v>
      </c>
      <c r="H836" s="1">
        <f>'D gesamt'!N838+'A gesamt'!N838+'CH gesamt'!N838</f>
        <v>0</v>
      </c>
      <c r="I836" s="1">
        <f>'D gesamt'!O838+'A gesamt'!O838+'CH gesamt'!O838</f>
        <v>4</v>
      </c>
      <c r="J836" s="2">
        <f t="shared" si="139"/>
        <v>5.6661798473814455E-6</v>
      </c>
      <c r="K836" s="7">
        <f t="shared" si="138"/>
        <v>0.99793467744562803</v>
      </c>
      <c r="L836" t="s">
        <v>1688</v>
      </c>
      <c r="M836" s="7">
        <f t="shared" ref="M836:M899" si="140">H836/H$1</f>
        <v>0</v>
      </c>
      <c r="N836" s="1" t="s">
        <v>963</v>
      </c>
      <c r="O836" s="1" t="s">
        <v>4</v>
      </c>
      <c r="P836" s="7" t="e">
        <f t="shared" ref="P836:P899" si="141">D836/C836-1</f>
        <v>#DIV/0!</v>
      </c>
      <c r="Q836" s="7">
        <f t="shared" ref="Q836:Q899" si="142">E836/D836-1</f>
        <v>-1</v>
      </c>
      <c r="R836" s="7" t="e">
        <f t="shared" ref="R836:R899" si="143">F836/E836-1</f>
        <v>#DIV/0!</v>
      </c>
      <c r="S836" s="7" t="e">
        <f t="shared" ref="S836:S899" si="144">G836/F836-1</f>
        <v>#DIV/0!</v>
      </c>
      <c r="T836" s="7">
        <f t="shared" ref="T836:T899" si="145">H836/G836-1</f>
        <v>-1</v>
      </c>
      <c r="U836" s="2" t="e">
        <f t="shared" ref="U836:U899" si="146">POWER((1+P836)*(1+Q836)*(1+R836)*(1+S836)*(1+T836),1/5)-1</f>
        <v>#DIV/0!</v>
      </c>
    </row>
    <row r="837" spans="1:21" x14ac:dyDescent="0.3">
      <c r="A837" s="1" t="str">
        <f>'D gesamt'!G839</f>
        <v>University of Dubrovnik</v>
      </c>
      <c r="B837" s="1" t="str">
        <f>'D gesamt'!H839</f>
        <v>Closed/Hybrid</v>
      </c>
      <c r="C837" s="1">
        <f>'D gesamt'!I839+'A gesamt'!I839+'CH gesamt'!I839</f>
        <v>0</v>
      </c>
      <c r="D837" s="1">
        <f>'D gesamt'!J839+'A gesamt'!J839+'CH gesamt'!J839</f>
        <v>1</v>
      </c>
      <c r="E837" s="1">
        <f>'D gesamt'!K839+'A gesamt'!K839+'CH gesamt'!K839</f>
        <v>1</v>
      </c>
      <c r="F837" s="1">
        <f>'D gesamt'!L839+'A gesamt'!L839+'CH gesamt'!L839</f>
        <v>1</v>
      </c>
      <c r="G837" s="1">
        <f>'D gesamt'!M839+'A gesamt'!M839+'CH gesamt'!M839</f>
        <v>0</v>
      </c>
      <c r="H837" s="1">
        <f>'D gesamt'!N839+'A gesamt'!N839+'CH gesamt'!N839</f>
        <v>1</v>
      </c>
      <c r="I837" s="1">
        <f>'D gesamt'!O839+'A gesamt'!O839+'CH gesamt'!O839</f>
        <v>4</v>
      </c>
      <c r="J837" s="2">
        <f t="shared" si="139"/>
        <v>5.6661798473814455E-6</v>
      </c>
      <c r="K837" s="7">
        <f t="shared" ref="K837:K900" si="147">J837+K836</f>
        <v>0.99794034362547546</v>
      </c>
      <c r="L837" t="s">
        <v>1688</v>
      </c>
      <c r="M837" s="7">
        <f t="shared" si="140"/>
        <v>7.861202606774785E-6</v>
      </c>
      <c r="N837" s="1" t="s">
        <v>1162</v>
      </c>
      <c r="O837" s="1" t="s">
        <v>4</v>
      </c>
      <c r="P837" s="7" t="e">
        <f t="shared" si="141"/>
        <v>#DIV/0!</v>
      </c>
      <c r="Q837" s="7">
        <f t="shared" si="142"/>
        <v>0</v>
      </c>
      <c r="R837" s="7">
        <f t="shared" si="143"/>
        <v>0</v>
      </c>
      <c r="S837" s="7">
        <f t="shared" si="144"/>
        <v>-1</v>
      </c>
      <c r="T837" s="7" t="e">
        <f t="shared" si="145"/>
        <v>#DIV/0!</v>
      </c>
      <c r="U837" s="2" t="e">
        <f t="shared" si="146"/>
        <v>#DIV/0!</v>
      </c>
    </row>
    <row r="838" spans="1:21" x14ac:dyDescent="0.3">
      <c r="A838" s="1" t="str">
        <f>'D gesamt'!G840</f>
        <v>CMV Verlag</v>
      </c>
      <c r="B838" s="1" t="str">
        <f>'D gesamt'!H840</f>
        <v>Closed/Hybrid</v>
      </c>
      <c r="C838" s="1">
        <f>'D gesamt'!I840+'A gesamt'!I840+'CH gesamt'!I840</f>
        <v>0</v>
      </c>
      <c r="D838" s="1">
        <f>'D gesamt'!J840+'A gesamt'!J840+'CH gesamt'!J840</f>
        <v>0</v>
      </c>
      <c r="E838" s="1">
        <f>'D gesamt'!K840+'A gesamt'!K840+'CH gesamt'!K840</f>
        <v>0</v>
      </c>
      <c r="F838" s="1">
        <f>'D gesamt'!L840+'A gesamt'!L840+'CH gesamt'!L840</f>
        <v>2</v>
      </c>
      <c r="G838" s="1">
        <f>'D gesamt'!M840+'A gesamt'!M840+'CH gesamt'!M840</f>
        <v>1</v>
      </c>
      <c r="H838" s="1">
        <f>'D gesamt'!N840+'A gesamt'!N840+'CH gesamt'!N840</f>
        <v>1</v>
      </c>
      <c r="I838" s="1">
        <f>'D gesamt'!O840+'A gesamt'!O840+'CH gesamt'!O840</f>
        <v>4</v>
      </c>
      <c r="J838" s="2">
        <f t="shared" si="139"/>
        <v>5.6661798473814455E-6</v>
      </c>
      <c r="K838" s="7">
        <f t="shared" si="147"/>
        <v>0.99794600980532289</v>
      </c>
      <c r="L838" t="s">
        <v>1688</v>
      </c>
      <c r="M838" s="7">
        <f t="shared" si="140"/>
        <v>7.861202606774785E-6</v>
      </c>
      <c r="N838" s="1" t="s">
        <v>945</v>
      </c>
      <c r="O838" s="1" t="s">
        <v>4</v>
      </c>
      <c r="P838" s="7" t="e">
        <f t="shared" si="141"/>
        <v>#DIV/0!</v>
      </c>
      <c r="Q838" s="7" t="e">
        <f t="shared" si="142"/>
        <v>#DIV/0!</v>
      </c>
      <c r="R838" s="7" t="e">
        <f t="shared" si="143"/>
        <v>#DIV/0!</v>
      </c>
      <c r="S838" s="7">
        <f t="shared" si="144"/>
        <v>-0.5</v>
      </c>
      <c r="T838" s="7">
        <f t="shared" si="145"/>
        <v>0</v>
      </c>
      <c r="U838" s="2" t="e">
        <f t="shared" si="146"/>
        <v>#DIV/0!</v>
      </c>
    </row>
    <row r="839" spans="1:21" x14ac:dyDescent="0.3">
      <c r="A839" s="1" t="str">
        <f>'D gesamt'!G841</f>
        <v>The Korean Society of Gastrointestinal Endoscopy</v>
      </c>
      <c r="B839" s="1" t="str">
        <f>'D gesamt'!H841</f>
        <v>Closed/Hybrid</v>
      </c>
      <c r="C839" s="1">
        <f>'D gesamt'!I841+'A gesamt'!I841+'CH gesamt'!I841</f>
        <v>0</v>
      </c>
      <c r="D839" s="1">
        <f>'D gesamt'!J841+'A gesamt'!J841+'CH gesamt'!J841</f>
        <v>0</v>
      </c>
      <c r="E839" s="1">
        <f>'D gesamt'!K841+'A gesamt'!K841+'CH gesamt'!K841</f>
        <v>2</v>
      </c>
      <c r="F839" s="1">
        <f>'D gesamt'!L841+'A gesamt'!L841+'CH gesamt'!L841</f>
        <v>1</v>
      </c>
      <c r="G839" s="1">
        <f>'D gesamt'!M841+'A gesamt'!M841+'CH gesamt'!M841</f>
        <v>0</v>
      </c>
      <c r="H839" s="1">
        <f>'D gesamt'!N841+'A gesamt'!N841+'CH gesamt'!N841</f>
        <v>1</v>
      </c>
      <c r="I839" s="1">
        <f>'D gesamt'!O841+'A gesamt'!O841+'CH gesamt'!O841</f>
        <v>4</v>
      </c>
      <c r="J839" s="2">
        <f t="shared" si="139"/>
        <v>5.6661798473814455E-6</v>
      </c>
      <c r="K839" s="7">
        <f t="shared" si="147"/>
        <v>0.99795167598517032</v>
      </c>
      <c r="L839" t="s">
        <v>1688</v>
      </c>
      <c r="M839" s="7">
        <f t="shared" si="140"/>
        <v>7.861202606774785E-6</v>
      </c>
      <c r="N839" s="1" t="s">
        <v>860</v>
      </c>
      <c r="O839" s="1" t="s">
        <v>4</v>
      </c>
      <c r="P839" s="7" t="e">
        <f t="shared" si="141"/>
        <v>#DIV/0!</v>
      </c>
      <c r="Q839" s="7" t="e">
        <f t="shared" si="142"/>
        <v>#DIV/0!</v>
      </c>
      <c r="R839" s="7">
        <f t="shared" si="143"/>
        <v>-0.5</v>
      </c>
      <c r="S839" s="7">
        <f t="shared" si="144"/>
        <v>-1</v>
      </c>
      <c r="T839" s="7" t="e">
        <f t="shared" si="145"/>
        <v>#DIV/0!</v>
      </c>
      <c r="U839" s="2" t="e">
        <f t="shared" si="146"/>
        <v>#DIV/0!</v>
      </c>
    </row>
    <row r="840" spans="1:21" x14ac:dyDescent="0.3">
      <c r="A840" s="1" t="str">
        <f>'D gesamt'!G842</f>
        <v>Asociatia Carpatica de Mediu si Stiintele Pamantului</v>
      </c>
      <c r="B840" s="1" t="str">
        <f>'D gesamt'!H842</f>
        <v>Closed/Hybrid</v>
      </c>
      <c r="C840" s="1">
        <f>'D gesamt'!I842+'A gesamt'!I842+'CH gesamt'!I842</f>
        <v>0</v>
      </c>
      <c r="D840" s="1">
        <f>'D gesamt'!J842+'A gesamt'!J842+'CH gesamt'!J842</f>
        <v>0</v>
      </c>
      <c r="E840" s="1">
        <f>'D gesamt'!K842+'A gesamt'!K842+'CH gesamt'!K842</f>
        <v>0</v>
      </c>
      <c r="F840" s="1">
        <f>'D gesamt'!L842+'A gesamt'!L842+'CH gesamt'!L842</f>
        <v>1</v>
      </c>
      <c r="G840" s="1">
        <f>'D gesamt'!M842+'A gesamt'!M842+'CH gesamt'!M842</f>
        <v>0</v>
      </c>
      <c r="H840" s="1">
        <f>'D gesamt'!N842+'A gesamt'!N842+'CH gesamt'!N842</f>
        <v>3</v>
      </c>
      <c r="I840" s="1">
        <f>'D gesamt'!O842+'A gesamt'!O842+'CH gesamt'!O842</f>
        <v>4</v>
      </c>
      <c r="J840" s="2">
        <f t="shared" si="139"/>
        <v>5.6661798473814455E-6</v>
      </c>
      <c r="K840" s="7">
        <f t="shared" si="147"/>
        <v>0.99795734216501775</v>
      </c>
      <c r="L840" t="s">
        <v>1688</v>
      </c>
      <c r="M840" s="7">
        <f t="shared" si="140"/>
        <v>2.3583607820324353E-5</v>
      </c>
      <c r="N840" s="1" t="s">
        <v>1026</v>
      </c>
      <c r="O840" s="1" t="s">
        <v>4</v>
      </c>
      <c r="P840" s="7" t="e">
        <f t="shared" si="141"/>
        <v>#DIV/0!</v>
      </c>
      <c r="Q840" s="7" t="e">
        <f t="shared" si="142"/>
        <v>#DIV/0!</v>
      </c>
      <c r="R840" s="7" t="e">
        <f t="shared" si="143"/>
        <v>#DIV/0!</v>
      </c>
      <c r="S840" s="7">
        <f t="shared" si="144"/>
        <v>-1</v>
      </c>
      <c r="T840" s="7" t="e">
        <f t="shared" si="145"/>
        <v>#DIV/0!</v>
      </c>
      <c r="U840" s="2" t="e">
        <f t="shared" si="146"/>
        <v>#DIV/0!</v>
      </c>
    </row>
    <row r="841" spans="1:21" x14ac:dyDescent="0.3">
      <c r="A841" s="1" t="str">
        <f>'D gesamt'!G843</f>
        <v>Compuscript, Ltd.</v>
      </c>
      <c r="B841" s="1" t="str">
        <f>'D gesamt'!H843</f>
        <v>Closed/Hybrid</v>
      </c>
      <c r="C841" s="1">
        <f>'D gesamt'!I843+'A gesamt'!I843+'CH gesamt'!I843</f>
        <v>0</v>
      </c>
      <c r="D841" s="1">
        <f>'D gesamt'!J843+'A gesamt'!J843+'CH gesamt'!J843</f>
        <v>0</v>
      </c>
      <c r="E841" s="1">
        <f>'D gesamt'!K843+'A gesamt'!K843+'CH gesamt'!K843</f>
        <v>1</v>
      </c>
      <c r="F841" s="1">
        <f>'D gesamt'!L843+'A gesamt'!L843+'CH gesamt'!L843</f>
        <v>1</v>
      </c>
      <c r="G841" s="1">
        <f>'D gesamt'!M843+'A gesamt'!M843+'CH gesamt'!M843</f>
        <v>1</v>
      </c>
      <c r="H841" s="1">
        <f>'D gesamt'!N843+'A gesamt'!N843+'CH gesamt'!N843</f>
        <v>1</v>
      </c>
      <c r="I841" s="1">
        <f>'D gesamt'!O843+'A gesamt'!O843+'CH gesamt'!O843</f>
        <v>4</v>
      </c>
      <c r="J841" s="2">
        <f t="shared" si="139"/>
        <v>5.6661798473814455E-6</v>
      </c>
      <c r="K841" s="7">
        <f t="shared" si="147"/>
        <v>0.99796300834486518</v>
      </c>
      <c r="L841" t="s">
        <v>1688</v>
      </c>
      <c r="M841" s="7">
        <f t="shared" si="140"/>
        <v>7.861202606774785E-6</v>
      </c>
      <c r="N841" s="1" t="s">
        <v>1113</v>
      </c>
      <c r="O841" s="1" t="s">
        <v>4</v>
      </c>
      <c r="P841" s="7" t="e">
        <f t="shared" si="141"/>
        <v>#DIV/0!</v>
      </c>
      <c r="Q841" s="7" t="e">
        <f t="shared" si="142"/>
        <v>#DIV/0!</v>
      </c>
      <c r="R841" s="7">
        <f t="shared" si="143"/>
        <v>0</v>
      </c>
      <c r="S841" s="7">
        <f t="shared" si="144"/>
        <v>0</v>
      </c>
      <c r="T841" s="7">
        <f t="shared" si="145"/>
        <v>0</v>
      </c>
      <c r="U841" s="2" t="e">
        <f t="shared" si="146"/>
        <v>#DIV/0!</v>
      </c>
    </row>
    <row r="842" spans="1:21" x14ac:dyDescent="0.3">
      <c r="A842" s="1" t="str">
        <f>'D gesamt'!G844</f>
        <v>Zoological Society of Japan</v>
      </c>
      <c r="B842" s="1" t="str">
        <f>'D gesamt'!H844</f>
        <v>Closed/Hybrid</v>
      </c>
      <c r="C842" s="1">
        <f>'D gesamt'!I844+'A gesamt'!I844+'CH gesamt'!I844</f>
        <v>2</v>
      </c>
      <c r="D842" s="1">
        <f>'D gesamt'!J844+'A gesamt'!J844+'CH gesamt'!J844</f>
        <v>0</v>
      </c>
      <c r="E842" s="1">
        <f>'D gesamt'!K844+'A gesamt'!K844+'CH gesamt'!K844</f>
        <v>1</v>
      </c>
      <c r="F842" s="1">
        <f>'D gesamt'!L844+'A gesamt'!L844+'CH gesamt'!L844</f>
        <v>0</v>
      </c>
      <c r="G842" s="1">
        <f>'D gesamt'!M844+'A gesamt'!M844+'CH gesamt'!M844</f>
        <v>0</v>
      </c>
      <c r="H842" s="1">
        <f>'D gesamt'!N844+'A gesamt'!N844+'CH gesamt'!N844</f>
        <v>1</v>
      </c>
      <c r="I842" s="1">
        <f>'D gesamt'!O844+'A gesamt'!O844+'CH gesamt'!O844</f>
        <v>4</v>
      </c>
      <c r="J842" s="2">
        <f t="shared" si="139"/>
        <v>5.6661798473814455E-6</v>
      </c>
      <c r="K842" s="7">
        <f t="shared" si="147"/>
        <v>0.99796867452471261</v>
      </c>
      <c r="L842" t="s">
        <v>1688</v>
      </c>
      <c r="M842" s="7">
        <f t="shared" si="140"/>
        <v>7.861202606774785E-6</v>
      </c>
      <c r="N842" s="1" t="s">
        <v>436</v>
      </c>
      <c r="O842" s="1" t="s">
        <v>4</v>
      </c>
      <c r="P842" s="7">
        <f t="shared" si="141"/>
        <v>-1</v>
      </c>
      <c r="Q842" s="7" t="e">
        <f t="shared" si="142"/>
        <v>#DIV/0!</v>
      </c>
      <c r="R842" s="7">
        <f t="shared" si="143"/>
        <v>-1</v>
      </c>
      <c r="S842" s="7" t="e">
        <f t="shared" si="144"/>
        <v>#DIV/0!</v>
      </c>
      <c r="T842" s="7" t="e">
        <f t="shared" si="145"/>
        <v>#DIV/0!</v>
      </c>
      <c r="U842" s="2" t="e">
        <f t="shared" si="146"/>
        <v>#DIV/0!</v>
      </c>
    </row>
    <row r="843" spans="1:21" x14ac:dyDescent="0.3">
      <c r="A843" s="1" t="str">
        <f>'D gesamt'!G845</f>
        <v>Rezekne Academy of Technologies</v>
      </c>
      <c r="B843" s="1" t="str">
        <f>'D gesamt'!H845</f>
        <v>Closed/Hybrid</v>
      </c>
      <c r="C843" s="1">
        <f>'D gesamt'!I845+'A gesamt'!I845+'CH gesamt'!I845</f>
        <v>1</v>
      </c>
      <c r="D843" s="1">
        <f>'D gesamt'!J845+'A gesamt'!J845+'CH gesamt'!J845</f>
        <v>1</v>
      </c>
      <c r="E843" s="1">
        <f>'D gesamt'!K845+'A gesamt'!K845+'CH gesamt'!K845</f>
        <v>1</v>
      </c>
      <c r="F843" s="1">
        <f>'D gesamt'!L845+'A gesamt'!L845+'CH gesamt'!L845</f>
        <v>1</v>
      </c>
      <c r="G843" s="1">
        <f>'D gesamt'!M845+'A gesamt'!M845+'CH gesamt'!M845</f>
        <v>0</v>
      </c>
      <c r="H843" s="1">
        <f>'D gesamt'!N845+'A gesamt'!N845+'CH gesamt'!N845</f>
        <v>0</v>
      </c>
      <c r="I843" s="1">
        <f>'D gesamt'!O845+'A gesamt'!O845+'CH gesamt'!O845</f>
        <v>4</v>
      </c>
      <c r="J843" s="2">
        <f t="shared" si="139"/>
        <v>5.6661798473814455E-6</v>
      </c>
      <c r="K843" s="7">
        <f t="shared" si="147"/>
        <v>0.99797434070456004</v>
      </c>
      <c r="L843" t="s">
        <v>1688</v>
      </c>
      <c r="M843" s="7">
        <f t="shared" si="140"/>
        <v>0</v>
      </c>
      <c r="N843" s="1" t="s">
        <v>964</v>
      </c>
      <c r="O843" s="1" t="s">
        <v>4</v>
      </c>
      <c r="P843" s="7">
        <f t="shared" si="141"/>
        <v>0</v>
      </c>
      <c r="Q843" s="7">
        <f t="shared" si="142"/>
        <v>0</v>
      </c>
      <c r="R843" s="7">
        <f t="shared" si="143"/>
        <v>0</v>
      </c>
      <c r="S843" s="7">
        <f t="shared" si="144"/>
        <v>-1</v>
      </c>
      <c r="T843" s="7" t="e">
        <f t="shared" si="145"/>
        <v>#DIV/0!</v>
      </c>
      <c r="U843" s="2" t="e">
        <f t="shared" si="146"/>
        <v>#DIV/0!</v>
      </c>
    </row>
    <row r="844" spans="1:21" x14ac:dyDescent="0.3">
      <c r="A844" s="1" t="str">
        <f>'D gesamt'!G846</f>
        <v>Servicio de Publicaciones de la Universidad de Cadiz</v>
      </c>
      <c r="B844" s="1" t="str">
        <f>'D gesamt'!H846</f>
        <v>Closed/Hybrid</v>
      </c>
      <c r="C844" s="1">
        <f>'D gesamt'!I846+'A gesamt'!I846+'CH gesamt'!I846</f>
        <v>0</v>
      </c>
      <c r="D844" s="1">
        <f>'D gesamt'!J846+'A gesamt'!J846+'CH gesamt'!J846</f>
        <v>0</v>
      </c>
      <c r="E844" s="1">
        <f>'D gesamt'!K846+'A gesamt'!K846+'CH gesamt'!K846</f>
        <v>0</v>
      </c>
      <c r="F844" s="1">
        <f>'D gesamt'!L846+'A gesamt'!L846+'CH gesamt'!L846</f>
        <v>1</v>
      </c>
      <c r="G844" s="1">
        <f>'D gesamt'!M846+'A gesamt'!M846+'CH gesamt'!M846</f>
        <v>1</v>
      </c>
      <c r="H844" s="1">
        <f>'D gesamt'!N846+'A gesamt'!N846+'CH gesamt'!N846</f>
        <v>2</v>
      </c>
      <c r="I844" s="1">
        <f>'D gesamt'!O846+'A gesamt'!O846+'CH gesamt'!O846</f>
        <v>4</v>
      </c>
      <c r="J844" s="2">
        <f t="shared" si="139"/>
        <v>5.6661798473814455E-6</v>
      </c>
      <c r="K844" s="7">
        <f t="shared" si="147"/>
        <v>0.99798000688440747</v>
      </c>
      <c r="L844" t="s">
        <v>1688</v>
      </c>
      <c r="M844" s="7">
        <f t="shared" si="140"/>
        <v>1.572240521354957E-5</v>
      </c>
      <c r="N844" s="1" t="s">
        <v>1154</v>
      </c>
      <c r="O844" s="1" t="s">
        <v>4</v>
      </c>
      <c r="P844" s="7" t="e">
        <f t="shared" si="141"/>
        <v>#DIV/0!</v>
      </c>
      <c r="Q844" s="7" t="e">
        <f t="shared" si="142"/>
        <v>#DIV/0!</v>
      </c>
      <c r="R844" s="7" t="e">
        <f t="shared" si="143"/>
        <v>#DIV/0!</v>
      </c>
      <c r="S844" s="7">
        <f t="shared" si="144"/>
        <v>0</v>
      </c>
      <c r="T844" s="7">
        <f t="shared" si="145"/>
        <v>1</v>
      </c>
      <c r="U844" s="2" t="e">
        <f t="shared" si="146"/>
        <v>#DIV/0!</v>
      </c>
    </row>
    <row r="845" spans="1:21" x14ac:dyDescent="0.3">
      <c r="A845" s="1" t="str">
        <f>'D gesamt'!G847</f>
        <v>Universidad de Valladolid</v>
      </c>
      <c r="B845" s="1" t="str">
        <f>'D gesamt'!H847</f>
        <v>Closed/Hybrid</v>
      </c>
      <c r="C845" s="1">
        <f>'D gesamt'!I847+'A gesamt'!I847+'CH gesamt'!I847</f>
        <v>0</v>
      </c>
      <c r="D845" s="1">
        <f>'D gesamt'!J847+'A gesamt'!J847+'CH gesamt'!J847</f>
        <v>0</v>
      </c>
      <c r="E845" s="1">
        <f>'D gesamt'!K847+'A gesamt'!K847+'CH gesamt'!K847</f>
        <v>2</v>
      </c>
      <c r="F845" s="1">
        <f>'D gesamt'!L847+'A gesamt'!L847+'CH gesamt'!L847</f>
        <v>0</v>
      </c>
      <c r="G845" s="1">
        <f>'D gesamt'!M847+'A gesamt'!M847+'CH gesamt'!M847</f>
        <v>1</v>
      </c>
      <c r="H845" s="1">
        <f>'D gesamt'!N847+'A gesamt'!N847+'CH gesamt'!N847</f>
        <v>1</v>
      </c>
      <c r="I845" s="1">
        <f>'D gesamt'!O847+'A gesamt'!O847+'CH gesamt'!O847</f>
        <v>4</v>
      </c>
      <c r="J845" s="2">
        <f t="shared" si="139"/>
        <v>5.6661798473814455E-6</v>
      </c>
      <c r="K845" s="7">
        <f t="shared" si="147"/>
        <v>0.9979856730642549</v>
      </c>
      <c r="L845" t="s">
        <v>1688</v>
      </c>
      <c r="M845" s="7">
        <f t="shared" si="140"/>
        <v>7.861202606774785E-6</v>
      </c>
      <c r="N845" s="1" t="s">
        <v>1115</v>
      </c>
      <c r="O845" s="1" t="s">
        <v>4</v>
      </c>
      <c r="P845" s="7" t="e">
        <f t="shared" si="141"/>
        <v>#DIV/0!</v>
      </c>
      <c r="Q845" s="7" t="e">
        <f t="shared" si="142"/>
        <v>#DIV/0!</v>
      </c>
      <c r="R845" s="7">
        <f t="shared" si="143"/>
        <v>-1</v>
      </c>
      <c r="S845" s="7" t="e">
        <f t="shared" si="144"/>
        <v>#DIV/0!</v>
      </c>
      <c r="T845" s="7">
        <f t="shared" si="145"/>
        <v>0</v>
      </c>
      <c r="U845" s="2" t="e">
        <f t="shared" si="146"/>
        <v>#DIV/0!</v>
      </c>
    </row>
    <row r="846" spans="1:21" x14ac:dyDescent="0.3">
      <c r="A846" s="1" t="str">
        <f>'D gesamt'!G848</f>
        <v>LUKASIEWICZ Research Network - Industrial Chemistry Research Institute</v>
      </c>
      <c r="B846" s="1" t="str">
        <f>'D gesamt'!H848</f>
        <v>Closed/Hybrid</v>
      </c>
      <c r="C846" s="1">
        <f>'D gesamt'!I848+'A gesamt'!I848+'CH gesamt'!I848</f>
        <v>2</v>
      </c>
      <c r="D846" s="1">
        <f>'D gesamt'!J848+'A gesamt'!J848+'CH gesamt'!J848</f>
        <v>0</v>
      </c>
      <c r="E846" s="1">
        <f>'D gesamt'!K848+'A gesamt'!K848+'CH gesamt'!K848</f>
        <v>1</v>
      </c>
      <c r="F846" s="1">
        <f>'D gesamt'!L848+'A gesamt'!L848+'CH gesamt'!L848</f>
        <v>1</v>
      </c>
      <c r="G846" s="1">
        <f>'D gesamt'!M848+'A gesamt'!M848+'CH gesamt'!M848</f>
        <v>0</v>
      </c>
      <c r="H846" s="1">
        <f>'D gesamt'!N848+'A gesamt'!N848+'CH gesamt'!N848</f>
        <v>0</v>
      </c>
      <c r="I846" s="1">
        <f>'D gesamt'!O848+'A gesamt'!O848+'CH gesamt'!O848</f>
        <v>4</v>
      </c>
      <c r="J846" s="2">
        <f t="shared" si="139"/>
        <v>5.6661798473814455E-6</v>
      </c>
      <c r="K846" s="7">
        <f t="shared" si="147"/>
        <v>0.99799133924410233</v>
      </c>
      <c r="L846" t="s">
        <v>1688</v>
      </c>
      <c r="M846" s="7">
        <f t="shared" si="140"/>
        <v>0</v>
      </c>
      <c r="N846" s="1" t="s">
        <v>1139</v>
      </c>
      <c r="O846" s="1" t="s">
        <v>4</v>
      </c>
      <c r="P846" s="7">
        <f t="shared" si="141"/>
        <v>-1</v>
      </c>
      <c r="Q846" s="7" t="e">
        <f t="shared" si="142"/>
        <v>#DIV/0!</v>
      </c>
      <c r="R846" s="7">
        <f t="shared" si="143"/>
        <v>0</v>
      </c>
      <c r="S846" s="7">
        <f t="shared" si="144"/>
        <v>-1</v>
      </c>
      <c r="T846" s="7" t="e">
        <f t="shared" si="145"/>
        <v>#DIV/0!</v>
      </c>
      <c r="U846" s="2" t="e">
        <f t="shared" si="146"/>
        <v>#DIV/0!</v>
      </c>
    </row>
    <row r="847" spans="1:21" x14ac:dyDescent="0.3">
      <c r="A847" s="1" t="str">
        <f>'D gesamt'!G849</f>
        <v>Environmental and Engineering Geophysical Society</v>
      </c>
      <c r="B847" s="1" t="str">
        <f>'D gesamt'!H849</f>
        <v>Closed/Hybrid</v>
      </c>
      <c r="C847" s="1">
        <f>'D gesamt'!I849+'A gesamt'!I849+'CH gesamt'!I849</f>
        <v>1</v>
      </c>
      <c r="D847" s="1">
        <f>'D gesamt'!J849+'A gesamt'!J849+'CH gesamt'!J849</f>
        <v>0</v>
      </c>
      <c r="E847" s="1">
        <f>'D gesamt'!K849+'A gesamt'!K849+'CH gesamt'!K849</f>
        <v>1</v>
      </c>
      <c r="F847" s="1">
        <f>'D gesamt'!L849+'A gesamt'!L849+'CH gesamt'!L849</f>
        <v>1</v>
      </c>
      <c r="G847" s="1">
        <f>'D gesamt'!M849+'A gesamt'!M849+'CH gesamt'!M849</f>
        <v>0</v>
      </c>
      <c r="H847" s="1">
        <f>'D gesamt'!N849+'A gesamt'!N849+'CH gesamt'!N849</f>
        <v>1</v>
      </c>
      <c r="I847" s="1">
        <f>'D gesamt'!O849+'A gesamt'!O849+'CH gesamt'!O849</f>
        <v>4</v>
      </c>
      <c r="J847" s="2">
        <f t="shared" si="139"/>
        <v>5.6661798473814455E-6</v>
      </c>
      <c r="K847" s="7">
        <f t="shared" si="147"/>
        <v>0.99799700542394976</v>
      </c>
      <c r="L847" t="s">
        <v>1688</v>
      </c>
      <c r="M847" s="7">
        <f t="shared" si="140"/>
        <v>7.861202606774785E-6</v>
      </c>
      <c r="N847" s="1" t="s">
        <v>993</v>
      </c>
      <c r="O847" s="1" t="s">
        <v>4</v>
      </c>
      <c r="P847" s="7">
        <f t="shared" si="141"/>
        <v>-1</v>
      </c>
      <c r="Q847" s="7" t="e">
        <f t="shared" si="142"/>
        <v>#DIV/0!</v>
      </c>
      <c r="R847" s="7">
        <f t="shared" si="143"/>
        <v>0</v>
      </c>
      <c r="S847" s="7">
        <f t="shared" si="144"/>
        <v>-1</v>
      </c>
      <c r="T847" s="7" t="e">
        <f t="shared" si="145"/>
        <v>#DIV/0!</v>
      </c>
      <c r="U847" s="2" t="e">
        <f t="shared" si="146"/>
        <v>#DIV/0!</v>
      </c>
    </row>
    <row r="848" spans="1:21" x14ac:dyDescent="0.3">
      <c r="A848" s="1" t="str">
        <f>'D gesamt'!G850</f>
        <v>Brno University of Technology</v>
      </c>
      <c r="B848" s="1" t="str">
        <f>'D gesamt'!H850</f>
        <v>Closed/Hybrid</v>
      </c>
      <c r="C848" s="1">
        <f>'D gesamt'!I850+'A gesamt'!I850+'CH gesamt'!I850</f>
        <v>2</v>
      </c>
      <c r="D848" s="1">
        <f>'D gesamt'!J850+'A gesamt'!J850+'CH gesamt'!J850</f>
        <v>0</v>
      </c>
      <c r="E848" s="1">
        <f>'D gesamt'!K850+'A gesamt'!K850+'CH gesamt'!K850</f>
        <v>1</v>
      </c>
      <c r="F848" s="1">
        <f>'D gesamt'!L850+'A gesamt'!L850+'CH gesamt'!L850</f>
        <v>1</v>
      </c>
      <c r="G848" s="1">
        <f>'D gesamt'!M850+'A gesamt'!M850+'CH gesamt'!M850</f>
        <v>0</v>
      </c>
      <c r="H848" s="1">
        <f>'D gesamt'!N850+'A gesamt'!N850+'CH gesamt'!N850</f>
        <v>0</v>
      </c>
      <c r="I848" s="1">
        <f>'D gesamt'!O850+'A gesamt'!O850+'CH gesamt'!O850</f>
        <v>4</v>
      </c>
      <c r="J848" s="2">
        <f t="shared" si="139"/>
        <v>5.6661798473814455E-6</v>
      </c>
      <c r="K848" s="7">
        <f t="shared" si="147"/>
        <v>0.99800267160379719</v>
      </c>
      <c r="L848" t="s">
        <v>1688</v>
      </c>
      <c r="M848" s="7">
        <f t="shared" si="140"/>
        <v>0</v>
      </c>
      <c r="N848" s="1" t="s">
        <v>1071</v>
      </c>
      <c r="O848" s="1" t="s">
        <v>4</v>
      </c>
      <c r="P848" s="7">
        <f t="shared" si="141"/>
        <v>-1</v>
      </c>
      <c r="Q848" s="7" t="e">
        <f t="shared" si="142"/>
        <v>#DIV/0!</v>
      </c>
      <c r="R848" s="7">
        <f t="shared" si="143"/>
        <v>0</v>
      </c>
      <c r="S848" s="7">
        <f t="shared" si="144"/>
        <v>-1</v>
      </c>
      <c r="T848" s="7" t="e">
        <f t="shared" si="145"/>
        <v>#DIV/0!</v>
      </c>
      <c r="U848" s="2" t="e">
        <f t="shared" si="146"/>
        <v>#DIV/0!</v>
      </c>
    </row>
    <row r="849" spans="1:21" x14ac:dyDescent="0.3">
      <c r="A849" s="1" t="str">
        <f>'D gesamt'!G851</f>
        <v>University of Alberta Libraries</v>
      </c>
      <c r="B849" s="1" t="str">
        <f>'D gesamt'!H851</f>
        <v>Closed/Hybrid</v>
      </c>
      <c r="C849" s="1">
        <f>'D gesamt'!I851+'A gesamt'!I851+'CH gesamt'!I851</f>
        <v>1</v>
      </c>
      <c r="D849" s="1">
        <f>'D gesamt'!J851+'A gesamt'!J851+'CH gesamt'!J851</f>
        <v>0</v>
      </c>
      <c r="E849" s="1">
        <f>'D gesamt'!K851+'A gesamt'!K851+'CH gesamt'!K851</f>
        <v>1</v>
      </c>
      <c r="F849" s="1">
        <f>'D gesamt'!L851+'A gesamt'!L851+'CH gesamt'!L851</f>
        <v>1</v>
      </c>
      <c r="G849" s="1">
        <f>'D gesamt'!M851+'A gesamt'!M851+'CH gesamt'!M851</f>
        <v>1</v>
      </c>
      <c r="H849" s="1">
        <f>'D gesamt'!N851+'A gesamt'!N851+'CH gesamt'!N851</f>
        <v>0</v>
      </c>
      <c r="I849" s="1">
        <f>'D gesamt'!O851+'A gesamt'!O851+'CH gesamt'!O851</f>
        <v>4</v>
      </c>
      <c r="J849" s="2">
        <f t="shared" si="139"/>
        <v>5.6661798473814455E-6</v>
      </c>
      <c r="K849" s="7">
        <f t="shared" si="147"/>
        <v>0.99800833778364462</v>
      </c>
      <c r="L849" t="s">
        <v>1688</v>
      </c>
      <c r="M849" s="7">
        <f t="shared" si="140"/>
        <v>0</v>
      </c>
      <c r="N849" s="1" t="s">
        <v>1005</v>
      </c>
      <c r="O849" s="1" t="s">
        <v>4</v>
      </c>
      <c r="P849" s="7">
        <f t="shared" si="141"/>
        <v>-1</v>
      </c>
      <c r="Q849" s="7" t="e">
        <f t="shared" si="142"/>
        <v>#DIV/0!</v>
      </c>
      <c r="R849" s="7">
        <f t="shared" si="143"/>
        <v>0</v>
      </c>
      <c r="S849" s="7">
        <f t="shared" si="144"/>
        <v>0</v>
      </c>
      <c r="T849" s="7">
        <f t="shared" si="145"/>
        <v>-1</v>
      </c>
      <c r="U849" s="2" t="e">
        <f t="shared" si="146"/>
        <v>#DIV/0!</v>
      </c>
    </row>
    <row r="850" spans="1:21" x14ac:dyDescent="0.3">
      <c r="A850" s="1" t="str">
        <f>'D gesamt'!G852</f>
        <v>British Herpetological Society</v>
      </c>
      <c r="B850" s="1" t="str">
        <f>'D gesamt'!H852</f>
        <v>Closed/Hybrid</v>
      </c>
      <c r="C850" s="1">
        <f>'D gesamt'!I852+'A gesamt'!I852+'CH gesamt'!I852</f>
        <v>0</v>
      </c>
      <c r="D850" s="1">
        <f>'D gesamt'!J852+'A gesamt'!J852+'CH gesamt'!J852</f>
        <v>0</v>
      </c>
      <c r="E850" s="1">
        <f>'D gesamt'!K852+'A gesamt'!K852+'CH gesamt'!K852</f>
        <v>0</v>
      </c>
      <c r="F850" s="1">
        <f>'D gesamt'!L852+'A gesamt'!L852+'CH gesamt'!L852</f>
        <v>0</v>
      </c>
      <c r="G850" s="1">
        <f>'D gesamt'!M852+'A gesamt'!M852+'CH gesamt'!M852</f>
        <v>2</v>
      </c>
      <c r="H850" s="1">
        <f>'D gesamt'!N852+'A gesamt'!N852+'CH gesamt'!N852</f>
        <v>2</v>
      </c>
      <c r="I850" s="1">
        <f>'D gesamt'!O852+'A gesamt'!O852+'CH gesamt'!O852</f>
        <v>4</v>
      </c>
      <c r="J850" s="2">
        <f t="shared" si="139"/>
        <v>5.6661798473814455E-6</v>
      </c>
      <c r="K850" s="7">
        <f t="shared" si="147"/>
        <v>0.99801400396349205</v>
      </c>
      <c r="L850" t="s">
        <v>1688</v>
      </c>
      <c r="M850" s="7">
        <f t="shared" si="140"/>
        <v>1.572240521354957E-5</v>
      </c>
      <c r="N850" s="1" t="s">
        <v>596</v>
      </c>
      <c r="O850" s="1" t="s">
        <v>4</v>
      </c>
      <c r="P850" s="7" t="e">
        <f t="shared" si="141"/>
        <v>#DIV/0!</v>
      </c>
      <c r="Q850" s="7" t="e">
        <f t="shared" si="142"/>
        <v>#DIV/0!</v>
      </c>
      <c r="R850" s="7" t="e">
        <f t="shared" si="143"/>
        <v>#DIV/0!</v>
      </c>
      <c r="S850" s="7" t="e">
        <f t="shared" si="144"/>
        <v>#DIV/0!</v>
      </c>
      <c r="T850" s="7">
        <f t="shared" si="145"/>
        <v>0</v>
      </c>
      <c r="U850" s="2" t="e">
        <f t="shared" si="146"/>
        <v>#DIV/0!</v>
      </c>
    </row>
    <row r="851" spans="1:21" x14ac:dyDescent="0.3">
      <c r="A851" s="1" t="str">
        <f>'D gesamt'!G853</f>
        <v>ACTA Press</v>
      </c>
      <c r="B851" s="1" t="str">
        <f>'D gesamt'!H853</f>
        <v>Closed/Hybrid</v>
      </c>
      <c r="C851" s="1">
        <f>'D gesamt'!I853+'A gesamt'!I853+'CH gesamt'!I853</f>
        <v>0</v>
      </c>
      <c r="D851" s="1">
        <f>'D gesamt'!J853+'A gesamt'!J853+'CH gesamt'!J853</f>
        <v>2</v>
      </c>
      <c r="E851" s="1">
        <f>'D gesamt'!K853+'A gesamt'!K853+'CH gesamt'!K853</f>
        <v>0</v>
      </c>
      <c r="F851" s="1">
        <f>'D gesamt'!L853+'A gesamt'!L853+'CH gesamt'!L853</f>
        <v>0</v>
      </c>
      <c r="G851" s="1">
        <f>'D gesamt'!M853+'A gesamt'!M853+'CH gesamt'!M853</f>
        <v>1</v>
      </c>
      <c r="H851" s="1">
        <f>'D gesamt'!N853+'A gesamt'!N853+'CH gesamt'!N853</f>
        <v>1</v>
      </c>
      <c r="I851" s="1">
        <f>'D gesamt'!O853+'A gesamt'!O853+'CH gesamt'!O853</f>
        <v>4</v>
      </c>
      <c r="J851" s="2">
        <f t="shared" si="139"/>
        <v>5.6661798473814455E-6</v>
      </c>
      <c r="K851" s="7">
        <f t="shared" si="147"/>
        <v>0.99801967014333948</v>
      </c>
      <c r="L851" t="s">
        <v>1688</v>
      </c>
      <c r="M851" s="7">
        <f t="shared" si="140"/>
        <v>7.861202606774785E-6</v>
      </c>
      <c r="N851" s="1" t="s">
        <v>1173</v>
      </c>
      <c r="O851" s="1" t="s">
        <v>4</v>
      </c>
      <c r="P851" s="7" t="e">
        <f t="shared" si="141"/>
        <v>#DIV/0!</v>
      </c>
      <c r="Q851" s="7">
        <f t="shared" si="142"/>
        <v>-1</v>
      </c>
      <c r="R851" s="7" t="e">
        <f t="shared" si="143"/>
        <v>#DIV/0!</v>
      </c>
      <c r="S851" s="7" t="e">
        <f t="shared" si="144"/>
        <v>#DIV/0!</v>
      </c>
      <c r="T851" s="7">
        <f t="shared" si="145"/>
        <v>0</v>
      </c>
      <c r="U851" s="2" t="e">
        <f t="shared" si="146"/>
        <v>#DIV/0!</v>
      </c>
    </row>
    <row r="852" spans="1:21" x14ac:dyDescent="0.3">
      <c r="A852" s="1" t="str">
        <f>'D gesamt'!G854</f>
        <v>Cordoba University Press (UCOPress)</v>
      </c>
      <c r="B852" s="1" t="str">
        <f>'D gesamt'!H854</f>
        <v>Closed/Hybrid</v>
      </c>
      <c r="C852" s="1">
        <f>'D gesamt'!I854+'A gesamt'!I854+'CH gesamt'!I854</f>
        <v>1</v>
      </c>
      <c r="D852" s="1">
        <f>'D gesamt'!J854+'A gesamt'!J854+'CH gesamt'!J854</f>
        <v>1</v>
      </c>
      <c r="E852" s="1">
        <f>'D gesamt'!K854+'A gesamt'!K854+'CH gesamt'!K854</f>
        <v>0</v>
      </c>
      <c r="F852" s="1">
        <f>'D gesamt'!L854+'A gesamt'!L854+'CH gesamt'!L854</f>
        <v>0</v>
      </c>
      <c r="G852" s="1">
        <f>'D gesamt'!M854+'A gesamt'!M854+'CH gesamt'!M854</f>
        <v>0</v>
      </c>
      <c r="H852" s="1">
        <f>'D gesamt'!N854+'A gesamt'!N854+'CH gesamt'!N854</f>
        <v>2</v>
      </c>
      <c r="I852" s="1">
        <f>'D gesamt'!O854+'A gesamt'!O854+'CH gesamt'!O854</f>
        <v>4</v>
      </c>
      <c r="J852" s="2">
        <f t="shared" si="139"/>
        <v>5.6661798473814455E-6</v>
      </c>
      <c r="K852" s="7">
        <f t="shared" si="147"/>
        <v>0.99802533632318691</v>
      </c>
      <c r="L852" t="s">
        <v>1688</v>
      </c>
      <c r="M852" s="7">
        <f t="shared" si="140"/>
        <v>1.572240521354957E-5</v>
      </c>
      <c r="N852" s="1" t="s">
        <v>1017</v>
      </c>
      <c r="O852" s="1" t="s">
        <v>4</v>
      </c>
      <c r="P852" s="7">
        <f t="shared" si="141"/>
        <v>0</v>
      </c>
      <c r="Q852" s="7">
        <f t="shared" si="142"/>
        <v>-1</v>
      </c>
      <c r="R852" s="7" t="e">
        <f t="shared" si="143"/>
        <v>#DIV/0!</v>
      </c>
      <c r="S852" s="7" t="e">
        <f t="shared" si="144"/>
        <v>#DIV/0!</v>
      </c>
      <c r="T852" s="7" t="e">
        <f t="shared" si="145"/>
        <v>#DIV/0!</v>
      </c>
      <c r="U852" s="2" t="e">
        <f t="shared" si="146"/>
        <v>#DIV/0!</v>
      </c>
    </row>
    <row r="853" spans="1:21" x14ac:dyDescent="0.3">
      <c r="A853" s="1" t="str">
        <f>'D gesamt'!G855</f>
        <v>Christian Literature Fund</v>
      </c>
      <c r="B853" s="1" t="str">
        <f>'D gesamt'!H855</f>
        <v>Closed/Hybrid</v>
      </c>
      <c r="C853" s="1">
        <f>'D gesamt'!I855+'A gesamt'!I855+'CH gesamt'!I855</f>
        <v>0</v>
      </c>
      <c r="D853" s="1">
        <f>'D gesamt'!J855+'A gesamt'!J855+'CH gesamt'!J855</f>
        <v>0</v>
      </c>
      <c r="E853" s="1">
        <f>'D gesamt'!K855+'A gesamt'!K855+'CH gesamt'!K855</f>
        <v>0</v>
      </c>
      <c r="F853" s="1">
        <f>'D gesamt'!L855+'A gesamt'!L855+'CH gesamt'!L855</f>
        <v>2</v>
      </c>
      <c r="G853" s="1">
        <f>'D gesamt'!M855+'A gesamt'!M855+'CH gesamt'!M855</f>
        <v>0</v>
      </c>
      <c r="H853" s="1">
        <f>'D gesamt'!N855+'A gesamt'!N855+'CH gesamt'!N855</f>
        <v>2</v>
      </c>
      <c r="I853" s="1">
        <f>'D gesamt'!O855+'A gesamt'!O855+'CH gesamt'!O855</f>
        <v>4</v>
      </c>
      <c r="J853" s="2">
        <f t="shared" si="139"/>
        <v>5.6661798473814455E-6</v>
      </c>
      <c r="K853" s="7">
        <f t="shared" si="147"/>
        <v>0.99803100250303434</v>
      </c>
      <c r="L853" t="s">
        <v>1688</v>
      </c>
      <c r="M853" s="7">
        <f t="shared" si="140"/>
        <v>1.572240521354957E-5</v>
      </c>
      <c r="N853" s="1" t="s">
        <v>1150</v>
      </c>
      <c r="O853" s="1" t="s">
        <v>4</v>
      </c>
      <c r="P853" s="7" t="e">
        <f t="shared" si="141"/>
        <v>#DIV/0!</v>
      </c>
      <c r="Q853" s="7" t="e">
        <f t="shared" si="142"/>
        <v>#DIV/0!</v>
      </c>
      <c r="R853" s="7" t="e">
        <f t="shared" si="143"/>
        <v>#DIV/0!</v>
      </c>
      <c r="S853" s="7">
        <f t="shared" si="144"/>
        <v>-1</v>
      </c>
      <c r="T853" s="7" t="e">
        <f t="shared" si="145"/>
        <v>#DIV/0!</v>
      </c>
      <c r="U853" s="2" t="e">
        <f t="shared" si="146"/>
        <v>#DIV/0!</v>
      </c>
    </row>
    <row r="854" spans="1:21" x14ac:dyDescent="0.3">
      <c r="A854" s="1" t="str">
        <f>'D gesamt'!G856</f>
        <v>JVE International Ltd.</v>
      </c>
      <c r="B854" s="1" t="str">
        <f>'D gesamt'!H856</f>
        <v>Closed/Hybrid</v>
      </c>
      <c r="C854" s="1">
        <f>'D gesamt'!I856+'A gesamt'!I856+'CH gesamt'!I856</f>
        <v>0</v>
      </c>
      <c r="D854" s="1">
        <f>'D gesamt'!J856+'A gesamt'!J856+'CH gesamt'!J856</f>
        <v>0</v>
      </c>
      <c r="E854" s="1">
        <f>'D gesamt'!K856+'A gesamt'!K856+'CH gesamt'!K856</f>
        <v>2</v>
      </c>
      <c r="F854" s="1">
        <f>'D gesamt'!L856+'A gesamt'!L856+'CH gesamt'!L856</f>
        <v>1</v>
      </c>
      <c r="G854" s="1">
        <f>'D gesamt'!M856+'A gesamt'!M856+'CH gesamt'!M856</f>
        <v>0</v>
      </c>
      <c r="H854" s="1">
        <f>'D gesamt'!N856+'A gesamt'!N856+'CH gesamt'!N856</f>
        <v>1</v>
      </c>
      <c r="I854" s="1">
        <f>'D gesamt'!O856+'A gesamt'!O856+'CH gesamt'!O856</f>
        <v>4</v>
      </c>
      <c r="J854" s="2">
        <f t="shared" si="139"/>
        <v>5.6661798473814455E-6</v>
      </c>
      <c r="K854" s="7">
        <f t="shared" si="147"/>
        <v>0.99803666868288177</v>
      </c>
      <c r="L854" t="s">
        <v>1688</v>
      </c>
      <c r="M854" s="7">
        <f t="shared" si="140"/>
        <v>7.861202606774785E-6</v>
      </c>
      <c r="N854" s="1" t="s">
        <v>918</v>
      </c>
      <c r="O854" s="1" t="s">
        <v>4</v>
      </c>
      <c r="P854" s="7" t="e">
        <f t="shared" si="141"/>
        <v>#DIV/0!</v>
      </c>
      <c r="Q854" s="7" t="e">
        <f t="shared" si="142"/>
        <v>#DIV/0!</v>
      </c>
      <c r="R854" s="7">
        <f t="shared" si="143"/>
        <v>-0.5</v>
      </c>
      <c r="S854" s="7">
        <f t="shared" si="144"/>
        <v>-1</v>
      </c>
      <c r="T854" s="7" t="e">
        <f t="shared" si="145"/>
        <v>#DIV/0!</v>
      </c>
      <c r="U854" s="2" t="e">
        <f t="shared" si="146"/>
        <v>#DIV/0!</v>
      </c>
    </row>
    <row r="855" spans="1:21" x14ac:dyDescent="0.3">
      <c r="A855" s="1" t="str">
        <f>'D gesamt'!G857</f>
        <v>L and H Scientific Publishing, LLC</v>
      </c>
      <c r="B855" s="1" t="str">
        <f>'D gesamt'!H857</f>
        <v>Closed/Hybrid</v>
      </c>
      <c r="C855" s="1">
        <f>'D gesamt'!I857+'A gesamt'!I857+'CH gesamt'!I857</f>
        <v>0</v>
      </c>
      <c r="D855" s="1">
        <f>'D gesamt'!J857+'A gesamt'!J857+'CH gesamt'!J857</f>
        <v>1</v>
      </c>
      <c r="E855" s="1">
        <f>'D gesamt'!K857+'A gesamt'!K857+'CH gesamt'!K857</f>
        <v>1</v>
      </c>
      <c r="F855" s="1">
        <f>'D gesamt'!L857+'A gesamt'!L857+'CH gesamt'!L857</f>
        <v>1</v>
      </c>
      <c r="G855" s="1">
        <f>'D gesamt'!M857+'A gesamt'!M857+'CH gesamt'!M857</f>
        <v>0</v>
      </c>
      <c r="H855" s="1">
        <f>'D gesamt'!N857+'A gesamt'!N857+'CH gesamt'!N857</f>
        <v>1</v>
      </c>
      <c r="I855" s="1">
        <f>'D gesamt'!O857+'A gesamt'!O857+'CH gesamt'!O857</f>
        <v>4</v>
      </c>
      <c r="J855" s="2">
        <f t="shared" si="139"/>
        <v>5.6661798473814455E-6</v>
      </c>
      <c r="K855" s="7">
        <f t="shared" si="147"/>
        <v>0.9980423348627292</v>
      </c>
      <c r="L855" t="s">
        <v>1688</v>
      </c>
      <c r="M855" s="7">
        <f t="shared" si="140"/>
        <v>7.861202606774785E-6</v>
      </c>
      <c r="N855" s="1" t="s">
        <v>439</v>
      </c>
      <c r="O855" s="1" t="s">
        <v>4</v>
      </c>
      <c r="P855" s="7" t="e">
        <f t="shared" si="141"/>
        <v>#DIV/0!</v>
      </c>
      <c r="Q855" s="7">
        <f t="shared" si="142"/>
        <v>0</v>
      </c>
      <c r="R855" s="7">
        <f t="shared" si="143"/>
        <v>0</v>
      </c>
      <c r="S855" s="7">
        <f t="shared" si="144"/>
        <v>-1</v>
      </c>
      <c r="T855" s="7" t="e">
        <f t="shared" si="145"/>
        <v>#DIV/0!</v>
      </c>
      <c r="U855" s="2" t="e">
        <f t="shared" si="146"/>
        <v>#DIV/0!</v>
      </c>
    </row>
    <row r="856" spans="1:21" x14ac:dyDescent="0.3">
      <c r="A856" s="1" t="str">
        <f>'D gesamt'!G858</f>
        <v>Mathematical Research Press</v>
      </c>
      <c r="B856" s="1" t="str">
        <f>'D gesamt'!H858</f>
        <v>Closed/Hybrid</v>
      </c>
      <c r="C856" s="1">
        <f>'D gesamt'!I858+'A gesamt'!I858+'CH gesamt'!I858</f>
        <v>0</v>
      </c>
      <c r="D856" s="1">
        <f>'D gesamt'!J858+'A gesamt'!J858+'CH gesamt'!J858</f>
        <v>0</v>
      </c>
      <c r="E856" s="1">
        <f>'D gesamt'!K858+'A gesamt'!K858+'CH gesamt'!K858</f>
        <v>0</v>
      </c>
      <c r="F856" s="1">
        <f>'D gesamt'!L858+'A gesamt'!L858+'CH gesamt'!L858</f>
        <v>3</v>
      </c>
      <c r="G856" s="1">
        <f>'D gesamt'!M858+'A gesamt'!M858+'CH gesamt'!M858</f>
        <v>0</v>
      </c>
      <c r="H856" s="1">
        <f>'D gesamt'!N858+'A gesamt'!N858+'CH gesamt'!N858</f>
        <v>1</v>
      </c>
      <c r="I856" s="1">
        <f>'D gesamt'!O858+'A gesamt'!O858+'CH gesamt'!O858</f>
        <v>4</v>
      </c>
      <c r="J856" s="2">
        <f t="shared" si="139"/>
        <v>5.6661798473814455E-6</v>
      </c>
      <c r="K856" s="7">
        <f t="shared" si="147"/>
        <v>0.99804800104257663</v>
      </c>
      <c r="L856" t="s">
        <v>1688</v>
      </c>
      <c r="M856" s="7">
        <f t="shared" si="140"/>
        <v>7.861202606774785E-6</v>
      </c>
      <c r="N856" s="1" t="s">
        <v>793</v>
      </c>
      <c r="O856" s="1" t="s">
        <v>4</v>
      </c>
      <c r="P856" s="7" t="e">
        <f t="shared" si="141"/>
        <v>#DIV/0!</v>
      </c>
      <c r="Q856" s="7" t="e">
        <f t="shared" si="142"/>
        <v>#DIV/0!</v>
      </c>
      <c r="R856" s="7" t="e">
        <f t="shared" si="143"/>
        <v>#DIV/0!</v>
      </c>
      <c r="S856" s="7">
        <f t="shared" si="144"/>
        <v>-1</v>
      </c>
      <c r="T856" s="7" t="e">
        <f t="shared" si="145"/>
        <v>#DIV/0!</v>
      </c>
      <c r="U856" s="2" t="e">
        <f t="shared" si="146"/>
        <v>#DIV/0!</v>
      </c>
    </row>
    <row r="857" spans="1:21" x14ac:dyDescent="0.3">
      <c r="A857" s="1" t="str">
        <f>'D gesamt'!G859</f>
        <v>Geochemical Society of Japan</v>
      </c>
      <c r="B857" s="1" t="str">
        <f>'D gesamt'!H859</f>
        <v>Closed/Hybrid</v>
      </c>
      <c r="C857" s="1">
        <f>'D gesamt'!I859+'A gesamt'!I859+'CH gesamt'!I859</f>
        <v>0</v>
      </c>
      <c r="D857" s="1">
        <f>'D gesamt'!J859+'A gesamt'!J859+'CH gesamt'!J859</f>
        <v>0</v>
      </c>
      <c r="E857" s="1">
        <f>'D gesamt'!K859+'A gesamt'!K859+'CH gesamt'!K859</f>
        <v>2</v>
      </c>
      <c r="F857" s="1">
        <f>'D gesamt'!L859+'A gesamt'!L859+'CH gesamt'!L859</f>
        <v>0</v>
      </c>
      <c r="G857" s="1">
        <f>'D gesamt'!M859+'A gesamt'!M859+'CH gesamt'!M859</f>
        <v>0</v>
      </c>
      <c r="H857" s="1">
        <f>'D gesamt'!N859+'A gesamt'!N859+'CH gesamt'!N859</f>
        <v>2</v>
      </c>
      <c r="I857" s="1">
        <f>'D gesamt'!O859+'A gesamt'!O859+'CH gesamt'!O859</f>
        <v>4</v>
      </c>
      <c r="J857" s="2">
        <f t="shared" si="139"/>
        <v>5.6661798473814455E-6</v>
      </c>
      <c r="K857" s="7">
        <f t="shared" si="147"/>
        <v>0.99805366722242406</v>
      </c>
      <c r="L857" t="s">
        <v>1688</v>
      </c>
      <c r="M857" s="7">
        <f t="shared" si="140"/>
        <v>1.572240521354957E-5</v>
      </c>
      <c r="N857" s="1" t="s">
        <v>862</v>
      </c>
      <c r="O857" s="1" t="s">
        <v>4</v>
      </c>
      <c r="P857" s="7" t="e">
        <f t="shared" si="141"/>
        <v>#DIV/0!</v>
      </c>
      <c r="Q857" s="7" t="e">
        <f t="shared" si="142"/>
        <v>#DIV/0!</v>
      </c>
      <c r="R857" s="7">
        <f t="shared" si="143"/>
        <v>-1</v>
      </c>
      <c r="S857" s="7" t="e">
        <f t="shared" si="144"/>
        <v>#DIV/0!</v>
      </c>
      <c r="T857" s="7" t="e">
        <f t="shared" si="145"/>
        <v>#DIV/0!</v>
      </c>
      <c r="U857" s="2" t="e">
        <f t="shared" si="146"/>
        <v>#DIV/0!</v>
      </c>
    </row>
    <row r="858" spans="1:21" x14ac:dyDescent="0.3">
      <c r="A858" s="1" t="str">
        <f>'D gesamt'!G860</f>
        <v>Institute of Noise Control Engineering (INCE)</v>
      </c>
      <c r="B858" s="1" t="str">
        <f>'D gesamt'!H860</f>
        <v>Closed/Hybrid</v>
      </c>
      <c r="C858" s="1">
        <f>'D gesamt'!I860+'A gesamt'!I860+'CH gesamt'!I860</f>
        <v>2</v>
      </c>
      <c r="D858" s="1">
        <f>'D gesamt'!J860+'A gesamt'!J860+'CH gesamt'!J860</f>
        <v>2</v>
      </c>
      <c r="E858" s="1">
        <f>'D gesamt'!K860+'A gesamt'!K860+'CH gesamt'!K860</f>
        <v>0</v>
      </c>
      <c r="F858" s="1">
        <f>'D gesamt'!L860+'A gesamt'!L860+'CH gesamt'!L860</f>
        <v>0</v>
      </c>
      <c r="G858" s="1">
        <f>'D gesamt'!M860+'A gesamt'!M860+'CH gesamt'!M860</f>
        <v>0</v>
      </c>
      <c r="H858" s="1">
        <f>'D gesamt'!N860+'A gesamt'!N860+'CH gesamt'!N860</f>
        <v>0</v>
      </c>
      <c r="I858" s="1">
        <f>'D gesamt'!O860+'A gesamt'!O860+'CH gesamt'!O860</f>
        <v>4</v>
      </c>
      <c r="J858" s="2">
        <f t="shared" si="139"/>
        <v>5.6661798473814455E-6</v>
      </c>
      <c r="K858" s="7">
        <f t="shared" si="147"/>
        <v>0.99805933340227149</v>
      </c>
      <c r="L858" t="s">
        <v>1688</v>
      </c>
      <c r="M858" s="7">
        <f t="shared" si="140"/>
        <v>0</v>
      </c>
      <c r="N858" s="1" t="s">
        <v>1095</v>
      </c>
      <c r="O858" s="1" t="s">
        <v>4</v>
      </c>
      <c r="P858" s="7">
        <f t="shared" si="141"/>
        <v>0</v>
      </c>
      <c r="Q858" s="7">
        <f t="shared" si="142"/>
        <v>-1</v>
      </c>
      <c r="R858" s="7" t="e">
        <f t="shared" si="143"/>
        <v>#DIV/0!</v>
      </c>
      <c r="S858" s="7" t="e">
        <f t="shared" si="144"/>
        <v>#DIV/0!</v>
      </c>
      <c r="T858" s="7" t="e">
        <f t="shared" si="145"/>
        <v>#DIV/0!</v>
      </c>
      <c r="U858" s="2" t="e">
        <f t="shared" si="146"/>
        <v>#DIV/0!</v>
      </c>
    </row>
    <row r="859" spans="1:21" x14ac:dyDescent="0.3">
      <c r="A859" s="1" t="str">
        <f>'D gesamt'!G861</f>
        <v>International Journal of Technology</v>
      </c>
      <c r="B859" s="1" t="str">
        <f>'D gesamt'!H861</f>
        <v>Closed/Hybrid</v>
      </c>
      <c r="C859" s="1">
        <f>'D gesamt'!I861+'A gesamt'!I861+'CH gesamt'!I861</f>
        <v>0</v>
      </c>
      <c r="D859" s="1">
        <f>'D gesamt'!J861+'A gesamt'!J861+'CH gesamt'!J861</f>
        <v>0</v>
      </c>
      <c r="E859" s="1">
        <f>'D gesamt'!K861+'A gesamt'!K861+'CH gesamt'!K861</f>
        <v>0</v>
      </c>
      <c r="F859" s="1">
        <f>'D gesamt'!L861+'A gesamt'!L861+'CH gesamt'!L861</f>
        <v>2</v>
      </c>
      <c r="G859" s="1">
        <f>'D gesamt'!M861+'A gesamt'!M861+'CH gesamt'!M861</f>
        <v>1</v>
      </c>
      <c r="H859" s="1">
        <f>'D gesamt'!N861+'A gesamt'!N861+'CH gesamt'!N861</f>
        <v>1</v>
      </c>
      <c r="I859" s="1">
        <f>'D gesamt'!O861+'A gesamt'!O861+'CH gesamt'!O861</f>
        <v>4</v>
      </c>
      <c r="J859" s="2">
        <f t="shared" si="139"/>
        <v>5.6661798473814455E-6</v>
      </c>
      <c r="K859" s="7">
        <f t="shared" si="147"/>
        <v>0.99806499958211892</v>
      </c>
      <c r="L859" t="s">
        <v>1688</v>
      </c>
      <c r="M859" s="7">
        <f t="shared" si="140"/>
        <v>7.861202606774785E-6</v>
      </c>
      <c r="N859" s="1" t="s">
        <v>916</v>
      </c>
      <c r="O859" s="1" t="s">
        <v>4</v>
      </c>
      <c r="P859" s="7" t="e">
        <f t="shared" si="141"/>
        <v>#DIV/0!</v>
      </c>
      <c r="Q859" s="7" t="e">
        <f t="shared" si="142"/>
        <v>#DIV/0!</v>
      </c>
      <c r="R859" s="7" t="e">
        <f t="shared" si="143"/>
        <v>#DIV/0!</v>
      </c>
      <c r="S859" s="7">
        <f t="shared" si="144"/>
        <v>-0.5</v>
      </c>
      <c r="T859" s="7">
        <f t="shared" si="145"/>
        <v>0</v>
      </c>
      <c r="U859" s="2" t="e">
        <f t="shared" si="146"/>
        <v>#DIV/0!</v>
      </c>
    </row>
    <row r="860" spans="1:21" x14ac:dyDescent="0.3">
      <c r="A860" s="1" t="str">
        <f>'D gesamt'!G862</f>
        <v>Lukasiewicz Research Network - Institute of Industrial Organic Chemistry</v>
      </c>
      <c r="B860" s="1" t="str">
        <f>'D gesamt'!H862</f>
        <v>Closed/Hybrid</v>
      </c>
      <c r="C860" s="1">
        <f>'D gesamt'!I862+'A gesamt'!I862+'CH gesamt'!I862</f>
        <v>0</v>
      </c>
      <c r="D860" s="1">
        <f>'D gesamt'!J862+'A gesamt'!J862+'CH gesamt'!J862</f>
        <v>3</v>
      </c>
      <c r="E860" s="1">
        <f>'D gesamt'!K862+'A gesamt'!K862+'CH gesamt'!K862</f>
        <v>1</v>
      </c>
      <c r="F860" s="1">
        <f>'D gesamt'!L862+'A gesamt'!L862+'CH gesamt'!L862</f>
        <v>0</v>
      </c>
      <c r="G860" s="1">
        <f>'D gesamt'!M862+'A gesamt'!M862+'CH gesamt'!M862</f>
        <v>0</v>
      </c>
      <c r="H860" s="1">
        <f>'D gesamt'!N862+'A gesamt'!N862+'CH gesamt'!N862</f>
        <v>0</v>
      </c>
      <c r="I860" s="1">
        <f>'D gesamt'!O862+'A gesamt'!O862+'CH gesamt'!O862</f>
        <v>4</v>
      </c>
      <c r="J860" s="2">
        <f t="shared" si="139"/>
        <v>5.6661798473814455E-6</v>
      </c>
      <c r="K860" s="7">
        <f t="shared" si="147"/>
        <v>0.99807066576196635</v>
      </c>
      <c r="L860" t="s">
        <v>1688</v>
      </c>
      <c r="M860" s="7">
        <f t="shared" si="140"/>
        <v>0</v>
      </c>
      <c r="N860" s="1" t="s">
        <v>1072</v>
      </c>
      <c r="O860" s="1" t="s">
        <v>4</v>
      </c>
      <c r="P860" s="7" t="e">
        <f t="shared" si="141"/>
        <v>#DIV/0!</v>
      </c>
      <c r="Q860" s="7">
        <f t="shared" si="142"/>
        <v>-0.66666666666666674</v>
      </c>
      <c r="R860" s="7">
        <f t="shared" si="143"/>
        <v>-1</v>
      </c>
      <c r="S860" s="7" t="e">
        <f t="shared" si="144"/>
        <v>#DIV/0!</v>
      </c>
      <c r="T860" s="7" t="e">
        <f t="shared" si="145"/>
        <v>#DIV/0!</v>
      </c>
      <c r="U860" s="2" t="e">
        <f t="shared" si="146"/>
        <v>#DIV/0!</v>
      </c>
    </row>
    <row r="861" spans="1:21" x14ac:dyDescent="0.3">
      <c r="A861" s="1" t="str">
        <f>'D gesamt'!G863</f>
        <v>Faculty of Political Science, University of Zagreb</v>
      </c>
      <c r="B861" s="1" t="str">
        <f>'D gesamt'!H863</f>
        <v>Closed/Hybrid</v>
      </c>
      <c r="C861" s="1">
        <f>'D gesamt'!I863+'A gesamt'!I863+'CH gesamt'!I863</f>
        <v>0</v>
      </c>
      <c r="D861" s="1">
        <f>'D gesamt'!J863+'A gesamt'!J863+'CH gesamt'!J863</f>
        <v>0</v>
      </c>
      <c r="E861" s="1">
        <f>'D gesamt'!K863+'A gesamt'!K863+'CH gesamt'!K863</f>
        <v>0</v>
      </c>
      <c r="F861" s="1">
        <f>'D gesamt'!L863+'A gesamt'!L863+'CH gesamt'!L863</f>
        <v>3</v>
      </c>
      <c r="G861" s="1">
        <f>'D gesamt'!M863+'A gesamt'!M863+'CH gesamt'!M863</f>
        <v>0</v>
      </c>
      <c r="H861" s="1">
        <f>'D gesamt'!N863+'A gesamt'!N863+'CH gesamt'!N863</f>
        <v>1</v>
      </c>
      <c r="I861" s="1">
        <f>'D gesamt'!O863+'A gesamt'!O863+'CH gesamt'!O863</f>
        <v>4</v>
      </c>
      <c r="J861" s="2">
        <f t="shared" si="139"/>
        <v>5.6661798473814455E-6</v>
      </c>
      <c r="K861" s="7">
        <f t="shared" si="147"/>
        <v>0.99807633194181378</v>
      </c>
      <c r="L861" t="s">
        <v>1688</v>
      </c>
      <c r="M861" s="7">
        <f t="shared" si="140"/>
        <v>7.861202606774785E-6</v>
      </c>
      <c r="N861" s="1" t="s">
        <v>1011</v>
      </c>
      <c r="O861" s="1" t="s">
        <v>4</v>
      </c>
      <c r="P861" s="7" t="e">
        <f t="shared" si="141"/>
        <v>#DIV/0!</v>
      </c>
      <c r="Q861" s="7" t="e">
        <f t="shared" si="142"/>
        <v>#DIV/0!</v>
      </c>
      <c r="R861" s="7" t="e">
        <f t="shared" si="143"/>
        <v>#DIV/0!</v>
      </c>
      <c r="S861" s="7">
        <f t="shared" si="144"/>
        <v>-1</v>
      </c>
      <c r="T861" s="7" t="e">
        <f t="shared" si="145"/>
        <v>#DIV/0!</v>
      </c>
      <c r="U861" s="2" t="e">
        <f t="shared" si="146"/>
        <v>#DIV/0!</v>
      </c>
    </row>
    <row r="862" spans="1:21" x14ac:dyDescent="0.3">
      <c r="A862" s="1" t="str">
        <f>'D gesamt'!G864</f>
        <v>Operative Dentistry</v>
      </c>
      <c r="B862" s="1" t="str">
        <f>'D gesamt'!H864</f>
        <v>Closed/Hybrid</v>
      </c>
      <c r="C862" s="1">
        <f>'D gesamt'!I864+'A gesamt'!I864+'CH gesamt'!I864</f>
        <v>0</v>
      </c>
      <c r="D862" s="1">
        <f>'D gesamt'!J864+'A gesamt'!J864+'CH gesamt'!J864</f>
        <v>0</v>
      </c>
      <c r="E862" s="1">
        <f>'D gesamt'!K864+'A gesamt'!K864+'CH gesamt'!K864</f>
        <v>1</v>
      </c>
      <c r="F862" s="1">
        <f>'D gesamt'!L864+'A gesamt'!L864+'CH gesamt'!L864</f>
        <v>1</v>
      </c>
      <c r="G862" s="1">
        <f>'D gesamt'!M864+'A gesamt'!M864+'CH gesamt'!M864</f>
        <v>2</v>
      </c>
      <c r="H862" s="1">
        <f>'D gesamt'!N864+'A gesamt'!N864+'CH gesamt'!N864</f>
        <v>0</v>
      </c>
      <c r="I862" s="1">
        <f>'D gesamt'!O864+'A gesamt'!O864+'CH gesamt'!O864</f>
        <v>4</v>
      </c>
      <c r="J862" s="2">
        <f t="shared" si="139"/>
        <v>5.6661798473814455E-6</v>
      </c>
      <c r="K862" s="7">
        <f t="shared" si="147"/>
        <v>0.99808199812166121</v>
      </c>
      <c r="L862" t="s">
        <v>1688</v>
      </c>
      <c r="M862" s="7">
        <f t="shared" si="140"/>
        <v>0</v>
      </c>
      <c r="N862" s="1" t="s">
        <v>634</v>
      </c>
      <c r="O862" s="1" t="s">
        <v>4</v>
      </c>
      <c r="P862" s="7" t="e">
        <f t="shared" si="141"/>
        <v>#DIV/0!</v>
      </c>
      <c r="Q862" s="7" t="e">
        <f t="shared" si="142"/>
        <v>#DIV/0!</v>
      </c>
      <c r="R862" s="7">
        <f t="shared" si="143"/>
        <v>0</v>
      </c>
      <c r="S862" s="7">
        <f t="shared" si="144"/>
        <v>1</v>
      </c>
      <c r="T862" s="7">
        <f t="shared" si="145"/>
        <v>-1</v>
      </c>
      <c r="U862" s="2" t="e">
        <f t="shared" si="146"/>
        <v>#DIV/0!</v>
      </c>
    </row>
    <row r="863" spans="1:21" x14ac:dyDescent="0.3">
      <c r="A863" s="1" t="str">
        <f>'D gesamt'!G865</f>
        <v>Wilson Ornithological Society</v>
      </c>
      <c r="B863" s="1" t="str">
        <f>'D gesamt'!H865</f>
        <v>Closed/Hybrid</v>
      </c>
      <c r="C863" s="1">
        <f>'D gesamt'!I865+'A gesamt'!I865+'CH gesamt'!I865</f>
        <v>0</v>
      </c>
      <c r="D863" s="1">
        <f>'D gesamt'!J865+'A gesamt'!J865+'CH gesamt'!J865</f>
        <v>0</v>
      </c>
      <c r="E863" s="1">
        <f>'D gesamt'!K865+'A gesamt'!K865+'CH gesamt'!K865</f>
        <v>3</v>
      </c>
      <c r="F863" s="1">
        <f>'D gesamt'!L865+'A gesamt'!L865+'CH gesamt'!L865</f>
        <v>0</v>
      </c>
      <c r="G863" s="1">
        <f>'D gesamt'!M865+'A gesamt'!M865+'CH gesamt'!M865</f>
        <v>0</v>
      </c>
      <c r="H863" s="1">
        <f>'D gesamt'!N865+'A gesamt'!N865+'CH gesamt'!N865</f>
        <v>1</v>
      </c>
      <c r="I863" s="1">
        <f>'D gesamt'!O865+'A gesamt'!O865+'CH gesamt'!O865</f>
        <v>4</v>
      </c>
      <c r="J863" s="2">
        <f t="shared" si="139"/>
        <v>5.6661798473814455E-6</v>
      </c>
      <c r="K863" s="7">
        <f t="shared" si="147"/>
        <v>0.99808766430150864</v>
      </c>
      <c r="L863" t="s">
        <v>1688</v>
      </c>
      <c r="M863" s="7">
        <f t="shared" si="140"/>
        <v>7.861202606774785E-6</v>
      </c>
      <c r="N863" s="1" t="s">
        <v>888</v>
      </c>
      <c r="O863" s="1" t="s">
        <v>4</v>
      </c>
      <c r="P863" s="7" t="e">
        <f t="shared" si="141"/>
        <v>#DIV/0!</v>
      </c>
      <c r="Q863" s="7" t="e">
        <f t="shared" si="142"/>
        <v>#DIV/0!</v>
      </c>
      <c r="R863" s="7">
        <f t="shared" si="143"/>
        <v>-1</v>
      </c>
      <c r="S863" s="7" t="e">
        <f t="shared" si="144"/>
        <v>#DIV/0!</v>
      </c>
      <c r="T863" s="7" t="e">
        <f t="shared" si="145"/>
        <v>#DIV/0!</v>
      </c>
      <c r="U863" s="2" t="e">
        <f t="shared" si="146"/>
        <v>#DIV/0!</v>
      </c>
    </row>
    <row r="864" spans="1:21" x14ac:dyDescent="0.3">
      <c r="A864" s="1" t="str">
        <f>'D gesamt'!G866</f>
        <v>University of Technology, Sydney (UTS)</v>
      </c>
      <c r="B864" s="1" t="str">
        <f>'D gesamt'!H866</f>
        <v>Closed/Hybrid</v>
      </c>
      <c r="C864" s="1">
        <f>'D gesamt'!I866+'A gesamt'!I866+'CH gesamt'!I866</f>
        <v>0</v>
      </c>
      <c r="D864" s="1">
        <f>'D gesamt'!J866+'A gesamt'!J866+'CH gesamt'!J866</f>
        <v>0</v>
      </c>
      <c r="E864" s="1">
        <f>'D gesamt'!K866+'A gesamt'!K866+'CH gesamt'!K866</f>
        <v>0</v>
      </c>
      <c r="F864" s="1">
        <f>'D gesamt'!L866+'A gesamt'!L866+'CH gesamt'!L866</f>
        <v>0</v>
      </c>
      <c r="G864" s="1">
        <f>'D gesamt'!M866+'A gesamt'!M866+'CH gesamt'!M866</f>
        <v>2</v>
      </c>
      <c r="H864" s="1">
        <f>'D gesamt'!N866+'A gesamt'!N866+'CH gesamt'!N866</f>
        <v>2</v>
      </c>
      <c r="I864" s="1">
        <f>'D gesamt'!O866+'A gesamt'!O866+'CH gesamt'!O866</f>
        <v>4</v>
      </c>
      <c r="J864" s="2">
        <f t="shared" si="139"/>
        <v>5.6661798473814455E-6</v>
      </c>
      <c r="K864" s="7">
        <f t="shared" si="147"/>
        <v>0.99809333048135607</v>
      </c>
      <c r="L864" t="s">
        <v>1688</v>
      </c>
      <c r="M864" s="7">
        <f t="shared" si="140"/>
        <v>1.572240521354957E-5</v>
      </c>
      <c r="N864" s="1" t="s">
        <v>1106</v>
      </c>
      <c r="O864" s="1" t="s">
        <v>4</v>
      </c>
      <c r="P864" s="7" t="e">
        <f t="shared" si="141"/>
        <v>#DIV/0!</v>
      </c>
      <c r="Q864" s="7" t="e">
        <f t="shared" si="142"/>
        <v>#DIV/0!</v>
      </c>
      <c r="R864" s="7" t="e">
        <f t="shared" si="143"/>
        <v>#DIV/0!</v>
      </c>
      <c r="S864" s="7" t="e">
        <f t="shared" si="144"/>
        <v>#DIV/0!</v>
      </c>
      <c r="T864" s="7">
        <f t="shared" si="145"/>
        <v>0</v>
      </c>
      <c r="U864" s="2" t="e">
        <f t="shared" si="146"/>
        <v>#DIV/0!</v>
      </c>
    </row>
    <row r="865" spans="1:21" x14ac:dyDescent="0.3">
      <c r="A865" s="1" t="str">
        <f>'D gesamt'!G867</f>
        <v>Department of Mathematics, Hokkaido University</v>
      </c>
      <c r="B865" s="1" t="str">
        <f>'D gesamt'!H867</f>
        <v>Closed/Hybrid</v>
      </c>
      <c r="C865" s="1">
        <f>'D gesamt'!I867+'A gesamt'!I867+'CH gesamt'!I867</f>
        <v>0</v>
      </c>
      <c r="D865" s="1">
        <f>'D gesamt'!J867+'A gesamt'!J867+'CH gesamt'!J867</f>
        <v>2</v>
      </c>
      <c r="E865" s="1">
        <f>'D gesamt'!K867+'A gesamt'!K867+'CH gesamt'!K867</f>
        <v>0</v>
      </c>
      <c r="F865" s="1">
        <f>'D gesamt'!L867+'A gesamt'!L867+'CH gesamt'!L867</f>
        <v>1</v>
      </c>
      <c r="G865" s="1">
        <f>'D gesamt'!M867+'A gesamt'!M867+'CH gesamt'!M867</f>
        <v>2</v>
      </c>
      <c r="H865" s="1">
        <f>'D gesamt'!N867+'A gesamt'!N867+'CH gesamt'!N867</f>
        <v>0</v>
      </c>
      <c r="I865" s="1">
        <f>'D gesamt'!O867+'A gesamt'!O867+'CH gesamt'!O867</f>
        <v>5</v>
      </c>
      <c r="J865" s="2">
        <f t="shared" si="139"/>
        <v>7.0827248092268071E-6</v>
      </c>
      <c r="K865" s="7">
        <f t="shared" si="147"/>
        <v>0.99810041320616527</v>
      </c>
      <c r="L865" t="s">
        <v>1688</v>
      </c>
      <c r="M865" s="7">
        <f t="shared" si="140"/>
        <v>0</v>
      </c>
      <c r="N865" s="1" t="s">
        <v>1171</v>
      </c>
      <c r="O865" s="1" t="s">
        <v>4</v>
      </c>
      <c r="P865" s="7" t="e">
        <f t="shared" si="141"/>
        <v>#DIV/0!</v>
      </c>
      <c r="Q865" s="7">
        <f t="shared" si="142"/>
        <v>-1</v>
      </c>
      <c r="R865" s="7" t="e">
        <f t="shared" si="143"/>
        <v>#DIV/0!</v>
      </c>
      <c r="S865" s="7">
        <f t="shared" si="144"/>
        <v>1</v>
      </c>
      <c r="T865" s="7">
        <f t="shared" si="145"/>
        <v>-1</v>
      </c>
      <c r="U865" s="2" t="e">
        <f t="shared" si="146"/>
        <v>#DIV/0!</v>
      </c>
    </row>
    <row r="866" spans="1:21" x14ac:dyDescent="0.3">
      <c r="A866" s="1" t="str">
        <f>'D gesamt'!G868</f>
        <v>Instituto de Investigaciones Filologicas</v>
      </c>
      <c r="B866" s="1" t="str">
        <f>'D gesamt'!H868</f>
        <v>Closed/Hybrid</v>
      </c>
      <c r="C866" s="1">
        <f>'D gesamt'!I868+'A gesamt'!I868+'CH gesamt'!I868</f>
        <v>1</v>
      </c>
      <c r="D866" s="1">
        <f>'D gesamt'!J868+'A gesamt'!J868+'CH gesamt'!J868</f>
        <v>0</v>
      </c>
      <c r="E866" s="1">
        <f>'D gesamt'!K868+'A gesamt'!K868+'CH gesamt'!K868</f>
        <v>0</v>
      </c>
      <c r="F866" s="1">
        <f>'D gesamt'!L868+'A gesamt'!L868+'CH gesamt'!L868</f>
        <v>3</v>
      </c>
      <c r="G866" s="1">
        <f>'D gesamt'!M868+'A gesamt'!M868+'CH gesamt'!M868</f>
        <v>0</v>
      </c>
      <c r="H866" s="1">
        <f>'D gesamt'!N868+'A gesamt'!N868+'CH gesamt'!N868</f>
        <v>0</v>
      </c>
      <c r="I866" s="1">
        <f>'D gesamt'!O868+'A gesamt'!O868+'CH gesamt'!O868</f>
        <v>4</v>
      </c>
      <c r="J866" s="2">
        <f t="shared" si="139"/>
        <v>5.6661798473814455E-6</v>
      </c>
      <c r="K866" s="7">
        <f t="shared" si="147"/>
        <v>0.9981060793860127</v>
      </c>
      <c r="L866" t="s">
        <v>1688</v>
      </c>
      <c r="M866" s="7">
        <f t="shared" si="140"/>
        <v>0</v>
      </c>
      <c r="N866" s="1" t="s">
        <v>1163</v>
      </c>
      <c r="O866" s="1" t="s">
        <v>4</v>
      </c>
      <c r="P866" s="7">
        <f t="shared" si="141"/>
        <v>-1</v>
      </c>
      <c r="Q866" s="7" t="e">
        <f t="shared" si="142"/>
        <v>#DIV/0!</v>
      </c>
      <c r="R866" s="7" t="e">
        <f t="shared" si="143"/>
        <v>#DIV/0!</v>
      </c>
      <c r="S866" s="7">
        <f t="shared" si="144"/>
        <v>-1</v>
      </c>
      <c r="T866" s="7" t="e">
        <f t="shared" si="145"/>
        <v>#DIV/0!</v>
      </c>
      <c r="U866" s="2" t="e">
        <f t="shared" si="146"/>
        <v>#DIV/0!</v>
      </c>
    </row>
    <row r="867" spans="1:21" x14ac:dyDescent="0.3">
      <c r="A867" s="1" t="str">
        <f>'D gesamt'!G869</f>
        <v>The Korean Astronomical Society</v>
      </c>
      <c r="B867" s="1" t="str">
        <f>'D gesamt'!H869</f>
        <v>Closed/Hybrid</v>
      </c>
      <c r="C867" s="1">
        <f>'D gesamt'!I869+'A gesamt'!I869+'CH gesamt'!I869</f>
        <v>0</v>
      </c>
      <c r="D867" s="1">
        <f>'D gesamt'!J869+'A gesamt'!J869+'CH gesamt'!J869</f>
        <v>3</v>
      </c>
      <c r="E867" s="1">
        <f>'D gesamt'!K869+'A gesamt'!K869+'CH gesamt'!K869</f>
        <v>1</v>
      </c>
      <c r="F867" s="1">
        <f>'D gesamt'!L869+'A gesamt'!L869+'CH gesamt'!L869</f>
        <v>0</v>
      </c>
      <c r="G867" s="1">
        <f>'D gesamt'!M869+'A gesamt'!M869+'CH gesamt'!M869</f>
        <v>0</v>
      </c>
      <c r="H867" s="1">
        <f>'D gesamt'!N869+'A gesamt'!N869+'CH gesamt'!N869</f>
        <v>0</v>
      </c>
      <c r="I867" s="1">
        <f>'D gesamt'!O869+'A gesamt'!O869+'CH gesamt'!O869</f>
        <v>4</v>
      </c>
      <c r="J867" s="2">
        <f t="shared" si="139"/>
        <v>5.6661798473814455E-6</v>
      </c>
      <c r="K867" s="7">
        <f t="shared" si="147"/>
        <v>0.99811174556586013</v>
      </c>
      <c r="L867" t="s">
        <v>1688</v>
      </c>
      <c r="M867" s="7">
        <f t="shared" si="140"/>
        <v>0</v>
      </c>
      <c r="N867" s="1" t="s">
        <v>980</v>
      </c>
      <c r="O867" s="1" t="s">
        <v>4</v>
      </c>
      <c r="P867" s="7" t="e">
        <f t="shared" si="141"/>
        <v>#DIV/0!</v>
      </c>
      <c r="Q867" s="7">
        <f t="shared" si="142"/>
        <v>-0.66666666666666674</v>
      </c>
      <c r="R867" s="7">
        <f t="shared" si="143"/>
        <v>-1</v>
      </c>
      <c r="S867" s="7" t="e">
        <f t="shared" si="144"/>
        <v>#DIV/0!</v>
      </c>
      <c r="T867" s="7" t="e">
        <f t="shared" si="145"/>
        <v>#DIV/0!</v>
      </c>
      <c r="U867" s="2" t="e">
        <f t="shared" si="146"/>
        <v>#DIV/0!</v>
      </c>
    </row>
    <row r="868" spans="1:21" x14ac:dyDescent="0.3">
      <c r="A868" s="1" t="str">
        <f>'D gesamt'!G870</f>
        <v>GN1 Genesis Network</v>
      </c>
      <c r="B868" s="1" t="str">
        <f>'D gesamt'!H870</f>
        <v>Closed/Hybrid</v>
      </c>
      <c r="C868" s="1">
        <f>'D gesamt'!I870+'A gesamt'!I870+'CH gesamt'!I870</f>
        <v>1</v>
      </c>
      <c r="D868" s="1">
        <f>'D gesamt'!J870+'A gesamt'!J870+'CH gesamt'!J870</f>
        <v>1</v>
      </c>
      <c r="E868" s="1">
        <f>'D gesamt'!K870+'A gesamt'!K870+'CH gesamt'!K870</f>
        <v>0</v>
      </c>
      <c r="F868" s="1">
        <f>'D gesamt'!L870+'A gesamt'!L870+'CH gesamt'!L870</f>
        <v>0</v>
      </c>
      <c r="G868" s="1">
        <f>'D gesamt'!M870+'A gesamt'!M870+'CH gesamt'!M870</f>
        <v>0</v>
      </c>
      <c r="H868" s="1">
        <f>'D gesamt'!N870+'A gesamt'!N870+'CH gesamt'!N870</f>
        <v>2</v>
      </c>
      <c r="I868" s="1">
        <f>'D gesamt'!O870+'A gesamt'!O870+'CH gesamt'!O870</f>
        <v>4</v>
      </c>
      <c r="J868" s="2">
        <f t="shared" si="139"/>
        <v>5.6661798473814455E-6</v>
      </c>
      <c r="K868" s="7">
        <f t="shared" si="147"/>
        <v>0.99811741174570756</v>
      </c>
      <c r="L868" t="s">
        <v>1688</v>
      </c>
      <c r="M868" s="7">
        <f t="shared" si="140"/>
        <v>1.572240521354957E-5</v>
      </c>
      <c r="N868" s="1" t="s">
        <v>831</v>
      </c>
      <c r="O868" s="1" t="s">
        <v>4</v>
      </c>
      <c r="P868" s="7">
        <f t="shared" si="141"/>
        <v>0</v>
      </c>
      <c r="Q868" s="7">
        <f t="shared" si="142"/>
        <v>-1</v>
      </c>
      <c r="R868" s="7" t="e">
        <f t="shared" si="143"/>
        <v>#DIV/0!</v>
      </c>
      <c r="S868" s="7" t="e">
        <f t="shared" si="144"/>
        <v>#DIV/0!</v>
      </c>
      <c r="T868" s="7" t="e">
        <f t="shared" si="145"/>
        <v>#DIV/0!</v>
      </c>
      <c r="U868" s="2" t="e">
        <f t="shared" si="146"/>
        <v>#DIV/0!</v>
      </c>
    </row>
    <row r="869" spans="1:21" x14ac:dyDescent="0.3">
      <c r="A869" s="1" t="str">
        <f>'D gesamt'!G871</f>
        <v>Omnia Publisher SL</v>
      </c>
      <c r="B869" s="1" t="str">
        <f>'D gesamt'!H871</f>
        <v>Closed/Hybrid</v>
      </c>
      <c r="C869" s="1">
        <f>'D gesamt'!I871+'A gesamt'!I871+'CH gesamt'!I871</f>
        <v>1</v>
      </c>
      <c r="D869" s="1">
        <f>'D gesamt'!J871+'A gesamt'!J871+'CH gesamt'!J871</f>
        <v>1</v>
      </c>
      <c r="E869" s="1">
        <f>'D gesamt'!K871+'A gesamt'!K871+'CH gesamt'!K871</f>
        <v>1</v>
      </c>
      <c r="F869" s="1">
        <f>'D gesamt'!L871+'A gesamt'!L871+'CH gesamt'!L871</f>
        <v>1</v>
      </c>
      <c r="G869" s="1">
        <f>'D gesamt'!M871+'A gesamt'!M871+'CH gesamt'!M871</f>
        <v>0</v>
      </c>
      <c r="H869" s="1">
        <f>'D gesamt'!N871+'A gesamt'!N871+'CH gesamt'!N871</f>
        <v>0</v>
      </c>
      <c r="I869" s="1">
        <f>'D gesamt'!O871+'A gesamt'!O871+'CH gesamt'!O871</f>
        <v>4</v>
      </c>
      <c r="J869" s="2">
        <f t="shared" si="139"/>
        <v>5.6661798473814455E-6</v>
      </c>
      <c r="K869" s="7">
        <f t="shared" si="147"/>
        <v>0.99812307792555499</v>
      </c>
      <c r="L869" t="s">
        <v>1688</v>
      </c>
      <c r="M869" s="7">
        <f t="shared" si="140"/>
        <v>0</v>
      </c>
      <c r="N869" s="1" t="s">
        <v>994</v>
      </c>
      <c r="O869" s="1" t="s">
        <v>4</v>
      </c>
      <c r="P869" s="7">
        <f t="shared" si="141"/>
        <v>0</v>
      </c>
      <c r="Q869" s="7">
        <f t="shared" si="142"/>
        <v>0</v>
      </c>
      <c r="R869" s="7">
        <f t="shared" si="143"/>
        <v>0</v>
      </c>
      <c r="S869" s="7">
        <f t="shared" si="144"/>
        <v>-1</v>
      </c>
      <c r="T869" s="7" t="e">
        <f t="shared" si="145"/>
        <v>#DIV/0!</v>
      </c>
      <c r="U869" s="2" t="e">
        <f t="shared" si="146"/>
        <v>#DIV/0!</v>
      </c>
    </row>
    <row r="870" spans="1:21" x14ac:dyDescent="0.3">
      <c r="A870" s="1" t="str">
        <f>'D gesamt'!G872</f>
        <v>CRIFPE</v>
      </c>
      <c r="B870" s="1" t="str">
        <f>'D gesamt'!H872</f>
        <v>Closed/Hybrid</v>
      </c>
      <c r="C870" s="1">
        <f>'D gesamt'!I872+'A gesamt'!I872+'CH gesamt'!I872</f>
        <v>0</v>
      </c>
      <c r="D870" s="1">
        <f>'D gesamt'!J872+'A gesamt'!J872+'CH gesamt'!J872</f>
        <v>0</v>
      </c>
      <c r="E870" s="1">
        <f>'D gesamt'!K872+'A gesamt'!K872+'CH gesamt'!K872</f>
        <v>0</v>
      </c>
      <c r="F870" s="1">
        <f>'D gesamt'!L872+'A gesamt'!L872+'CH gesamt'!L872</f>
        <v>2</v>
      </c>
      <c r="G870" s="1">
        <f>'D gesamt'!M872+'A gesamt'!M872+'CH gesamt'!M872</f>
        <v>0</v>
      </c>
      <c r="H870" s="1">
        <f>'D gesamt'!N872+'A gesamt'!N872+'CH gesamt'!N872</f>
        <v>2</v>
      </c>
      <c r="I870" s="1">
        <f>'D gesamt'!O872+'A gesamt'!O872+'CH gesamt'!O872</f>
        <v>4</v>
      </c>
      <c r="J870" s="2">
        <f t="shared" si="139"/>
        <v>5.6661798473814455E-6</v>
      </c>
      <c r="K870" s="7">
        <f t="shared" si="147"/>
        <v>0.99812874410540242</v>
      </c>
      <c r="L870" t="s">
        <v>1688</v>
      </c>
      <c r="M870" s="7">
        <f t="shared" si="140"/>
        <v>1.572240521354957E-5</v>
      </c>
      <c r="N870" s="1" t="s">
        <v>1138</v>
      </c>
      <c r="O870" s="1" t="s">
        <v>4</v>
      </c>
      <c r="P870" s="7" t="e">
        <f t="shared" si="141"/>
        <v>#DIV/0!</v>
      </c>
      <c r="Q870" s="7" t="e">
        <f t="shared" si="142"/>
        <v>#DIV/0!</v>
      </c>
      <c r="R870" s="7" t="e">
        <f t="shared" si="143"/>
        <v>#DIV/0!</v>
      </c>
      <c r="S870" s="7">
        <f t="shared" si="144"/>
        <v>-1</v>
      </c>
      <c r="T870" s="7" t="e">
        <f t="shared" si="145"/>
        <v>#DIV/0!</v>
      </c>
      <c r="U870" s="2" t="e">
        <f t="shared" si="146"/>
        <v>#DIV/0!</v>
      </c>
    </row>
    <row r="871" spans="1:21" x14ac:dyDescent="0.3">
      <c r="A871" s="1" t="str">
        <f>'D gesamt'!G873</f>
        <v>Acta Physica Sinica, Chinese Physical Society and Institute of Physics, Chinese Academy of Sciences</v>
      </c>
      <c r="B871" s="1" t="str">
        <f>'D gesamt'!H873</f>
        <v>Closed/Hybrid</v>
      </c>
      <c r="C871" s="1">
        <f>'D gesamt'!I873+'A gesamt'!I873+'CH gesamt'!I873</f>
        <v>0</v>
      </c>
      <c r="D871" s="1">
        <f>'D gesamt'!J873+'A gesamt'!J873+'CH gesamt'!J873</f>
        <v>0</v>
      </c>
      <c r="E871" s="1">
        <f>'D gesamt'!K873+'A gesamt'!K873+'CH gesamt'!K873</f>
        <v>1</v>
      </c>
      <c r="F871" s="1">
        <f>'D gesamt'!L873+'A gesamt'!L873+'CH gesamt'!L873</f>
        <v>2</v>
      </c>
      <c r="G871" s="1">
        <f>'D gesamt'!M873+'A gesamt'!M873+'CH gesamt'!M873</f>
        <v>1</v>
      </c>
      <c r="H871" s="1">
        <f>'D gesamt'!N873+'A gesamt'!N873+'CH gesamt'!N873</f>
        <v>0</v>
      </c>
      <c r="I871" s="1">
        <f>'D gesamt'!O873+'A gesamt'!O873+'CH gesamt'!O873</f>
        <v>4</v>
      </c>
      <c r="J871" s="2">
        <f t="shared" si="139"/>
        <v>5.6661798473814455E-6</v>
      </c>
      <c r="K871" s="7">
        <f t="shared" si="147"/>
        <v>0.99813441028524985</v>
      </c>
      <c r="L871" t="s">
        <v>1688</v>
      </c>
      <c r="M871" s="7">
        <f t="shared" si="140"/>
        <v>0</v>
      </c>
      <c r="N871" s="1" t="s">
        <v>707</v>
      </c>
      <c r="O871" s="1" t="s">
        <v>4</v>
      </c>
      <c r="P871" s="7" t="e">
        <f t="shared" si="141"/>
        <v>#DIV/0!</v>
      </c>
      <c r="Q871" s="7" t="e">
        <f t="shared" si="142"/>
        <v>#DIV/0!</v>
      </c>
      <c r="R871" s="7">
        <f t="shared" si="143"/>
        <v>1</v>
      </c>
      <c r="S871" s="7">
        <f t="shared" si="144"/>
        <v>-0.5</v>
      </c>
      <c r="T871" s="7">
        <f t="shared" si="145"/>
        <v>-1</v>
      </c>
      <c r="U871" s="2" t="e">
        <f t="shared" si="146"/>
        <v>#DIV/0!</v>
      </c>
    </row>
    <row r="872" spans="1:21" x14ac:dyDescent="0.3">
      <c r="A872" s="1" t="str">
        <f>'D gesamt'!G874</f>
        <v>Fundacja Upowszechniajaca Wiedze i Nauke Cognitione</v>
      </c>
      <c r="B872" s="1" t="str">
        <f>'D gesamt'!H874</f>
        <v>Closed/Hybrid</v>
      </c>
      <c r="C872" s="1">
        <f>'D gesamt'!I874+'A gesamt'!I874+'CH gesamt'!I874</f>
        <v>3</v>
      </c>
      <c r="D872" s="1">
        <f>'D gesamt'!J874+'A gesamt'!J874+'CH gesamt'!J874</f>
        <v>0</v>
      </c>
      <c r="E872" s="1">
        <f>'D gesamt'!K874+'A gesamt'!K874+'CH gesamt'!K874</f>
        <v>0</v>
      </c>
      <c r="F872" s="1">
        <f>'D gesamt'!L874+'A gesamt'!L874+'CH gesamt'!L874</f>
        <v>0</v>
      </c>
      <c r="G872" s="1">
        <f>'D gesamt'!M874+'A gesamt'!M874+'CH gesamt'!M874</f>
        <v>1</v>
      </c>
      <c r="H872" s="1">
        <f>'D gesamt'!N874+'A gesamt'!N874+'CH gesamt'!N874</f>
        <v>0</v>
      </c>
      <c r="I872" s="1">
        <f>'D gesamt'!O874+'A gesamt'!O874+'CH gesamt'!O874</f>
        <v>4</v>
      </c>
      <c r="J872" s="2">
        <f t="shared" si="139"/>
        <v>5.6661798473814455E-6</v>
      </c>
      <c r="K872" s="7">
        <f t="shared" si="147"/>
        <v>0.99814007646509728</v>
      </c>
      <c r="L872" t="s">
        <v>1688</v>
      </c>
      <c r="M872" s="7">
        <f t="shared" si="140"/>
        <v>0</v>
      </c>
      <c r="N872" s="1" t="s">
        <v>1022</v>
      </c>
      <c r="O872" s="1" t="s">
        <v>4</v>
      </c>
      <c r="P872" s="7">
        <f t="shared" si="141"/>
        <v>-1</v>
      </c>
      <c r="Q872" s="7" t="e">
        <f t="shared" si="142"/>
        <v>#DIV/0!</v>
      </c>
      <c r="R872" s="7" t="e">
        <f t="shared" si="143"/>
        <v>#DIV/0!</v>
      </c>
      <c r="S872" s="7" t="e">
        <f t="shared" si="144"/>
        <v>#DIV/0!</v>
      </c>
      <c r="T872" s="7">
        <f t="shared" si="145"/>
        <v>-1</v>
      </c>
      <c r="U872" s="2" t="e">
        <f t="shared" si="146"/>
        <v>#DIV/0!</v>
      </c>
    </row>
    <row r="873" spans="1:21" x14ac:dyDescent="0.3">
      <c r="A873" s="1" t="str">
        <f>'D gesamt'!G875</f>
        <v>Modestum Limited</v>
      </c>
      <c r="B873" s="1" t="str">
        <f>'D gesamt'!H875</f>
        <v>Closed/Hybrid</v>
      </c>
      <c r="C873" s="1">
        <f>'D gesamt'!I875+'A gesamt'!I875+'CH gesamt'!I875</f>
        <v>0</v>
      </c>
      <c r="D873" s="1">
        <f>'D gesamt'!J875+'A gesamt'!J875+'CH gesamt'!J875</f>
        <v>1</v>
      </c>
      <c r="E873" s="1">
        <f>'D gesamt'!K875+'A gesamt'!K875+'CH gesamt'!K875</f>
        <v>3</v>
      </c>
      <c r="F873" s="1">
        <f>'D gesamt'!L875+'A gesamt'!L875+'CH gesamt'!L875</f>
        <v>1</v>
      </c>
      <c r="G873" s="1">
        <f>'D gesamt'!M875+'A gesamt'!M875+'CH gesamt'!M875</f>
        <v>0</v>
      </c>
      <c r="H873" s="1">
        <f>'D gesamt'!N875+'A gesamt'!N875+'CH gesamt'!N875</f>
        <v>0</v>
      </c>
      <c r="I873" s="1">
        <f>'D gesamt'!O875+'A gesamt'!O875+'CH gesamt'!O875</f>
        <v>5</v>
      </c>
      <c r="J873" s="2">
        <f t="shared" si="139"/>
        <v>7.0827248092268071E-6</v>
      </c>
      <c r="K873" s="7">
        <f t="shared" si="147"/>
        <v>0.99814715918990649</v>
      </c>
      <c r="L873" t="s">
        <v>1688</v>
      </c>
      <c r="M873" s="7">
        <f t="shared" si="140"/>
        <v>0</v>
      </c>
      <c r="N873" s="1" t="s">
        <v>987</v>
      </c>
      <c r="O873" s="1" t="s">
        <v>4</v>
      </c>
      <c r="P873" s="7" t="e">
        <f t="shared" si="141"/>
        <v>#DIV/0!</v>
      </c>
      <c r="Q873" s="7">
        <f t="shared" si="142"/>
        <v>2</v>
      </c>
      <c r="R873" s="7">
        <f t="shared" si="143"/>
        <v>-0.66666666666666674</v>
      </c>
      <c r="S873" s="7">
        <f t="shared" si="144"/>
        <v>-1</v>
      </c>
      <c r="T873" s="7" t="e">
        <f t="shared" si="145"/>
        <v>#DIV/0!</v>
      </c>
      <c r="U873" s="2" t="e">
        <f t="shared" si="146"/>
        <v>#DIV/0!</v>
      </c>
    </row>
    <row r="874" spans="1:21" x14ac:dyDescent="0.3">
      <c r="A874" s="1" t="str">
        <f>'D gesamt'!G876</f>
        <v>Institute of Hematology, Catholic University</v>
      </c>
      <c r="B874" s="1" t="str">
        <f>'D gesamt'!H876</f>
        <v>Closed/Hybrid</v>
      </c>
      <c r="C874" s="1">
        <f>'D gesamt'!I876+'A gesamt'!I876+'CH gesamt'!I876</f>
        <v>1</v>
      </c>
      <c r="D874" s="1">
        <f>'D gesamt'!J876+'A gesamt'!J876+'CH gesamt'!J876</f>
        <v>0</v>
      </c>
      <c r="E874" s="1">
        <f>'D gesamt'!K876+'A gesamt'!K876+'CH gesamt'!K876</f>
        <v>0</v>
      </c>
      <c r="F874" s="1">
        <f>'D gesamt'!L876+'A gesamt'!L876+'CH gesamt'!L876</f>
        <v>0</v>
      </c>
      <c r="G874" s="1">
        <f>'D gesamt'!M876+'A gesamt'!M876+'CH gesamt'!M876</f>
        <v>1</v>
      </c>
      <c r="H874" s="1">
        <f>'D gesamt'!N876+'A gesamt'!N876+'CH gesamt'!N876</f>
        <v>3</v>
      </c>
      <c r="I874" s="1">
        <f>'D gesamt'!O876+'A gesamt'!O876+'CH gesamt'!O876</f>
        <v>5</v>
      </c>
      <c r="J874" s="2">
        <f t="shared" si="139"/>
        <v>7.0827248092268071E-6</v>
      </c>
      <c r="K874" s="7">
        <f t="shared" si="147"/>
        <v>0.99815424191471569</v>
      </c>
      <c r="L874" t="s">
        <v>1688</v>
      </c>
      <c r="M874" s="7">
        <f t="shared" si="140"/>
        <v>2.3583607820324353E-5</v>
      </c>
      <c r="N874" s="1" t="s">
        <v>1037</v>
      </c>
      <c r="O874" s="1" t="s">
        <v>4</v>
      </c>
      <c r="P874" s="7">
        <f t="shared" si="141"/>
        <v>-1</v>
      </c>
      <c r="Q874" s="7" t="e">
        <f t="shared" si="142"/>
        <v>#DIV/0!</v>
      </c>
      <c r="R874" s="7" t="e">
        <f t="shared" si="143"/>
        <v>#DIV/0!</v>
      </c>
      <c r="S874" s="7" t="e">
        <f t="shared" si="144"/>
        <v>#DIV/0!</v>
      </c>
      <c r="T874" s="7">
        <f t="shared" si="145"/>
        <v>2</v>
      </c>
      <c r="U874" s="2" t="e">
        <f t="shared" si="146"/>
        <v>#DIV/0!</v>
      </c>
    </row>
    <row r="875" spans="1:21" x14ac:dyDescent="0.3">
      <c r="A875" s="1" t="str">
        <f>'D gesamt'!G877</f>
        <v>Federacion Espanola de Sociologia</v>
      </c>
      <c r="B875" s="1" t="str">
        <f>'D gesamt'!H877</f>
        <v>Closed/Hybrid</v>
      </c>
      <c r="C875" s="1">
        <f>'D gesamt'!I877+'A gesamt'!I877+'CH gesamt'!I877</f>
        <v>0</v>
      </c>
      <c r="D875" s="1">
        <f>'D gesamt'!J877+'A gesamt'!J877+'CH gesamt'!J877</f>
        <v>0</v>
      </c>
      <c r="E875" s="1">
        <f>'D gesamt'!K877+'A gesamt'!K877+'CH gesamt'!K877</f>
        <v>1</v>
      </c>
      <c r="F875" s="1">
        <f>'D gesamt'!L877+'A gesamt'!L877+'CH gesamt'!L877</f>
        <v>2</v>
      </c>
      <c r="G875" s="1">
        <f>'D gesamt'!M877+'A gesamt'!M877+'CH gesamt'!M877</f>
        <v>1</v>
      </c>
      <c r="H875" s="1">
        <f>'D gesamt'!N877+'A gesamt'!N877+'CH gesamt'!N877</f>
        <v>0</v>
      </c>
      <c r="I875" s="1">
        <f>'D gesamt'!O877+'A gesamt'!O877+'CH gesamt'!O877</f>
        <v>4</v>
      </c>
      <c r="J875" s="2">
        <f t="shared" si="139"/>
        <v>5.6661798473814455E-6</v>
      </c>
      <c r="K875" s="7">
        <f t="shared" si="147"/>
        <v>0.99815990809456312</v>
      </c>
      <c r="L875" t="s">
        <v>1688</v>
      </c>
      <c r="M875" s="7">
        <f t="shared" si="140"/>
        <v>0</v>
      </c>
      <c r="N875" s="1" t="s">
        <v>1045</v>
      </c>
      <c r="O875" s="1" t="s">
        <v>4</v>
      </c>
      <c r="P875" s="7" t="e">
        <f t="shared" si="141"/>
        <v>#DIV/0!</v>
      </c>
      <c r="Q875" s="7" t="e">
        <f t="shared" si="142"/>
        <v>#DIV/0!</v>
      </c>
      <c r="R875" s="7">
        <f t="shared" si="143"/>
        <v>1</v>
      </c>
      <c r="S875" s="7">
        <f t="shared" si="144"/>
        <v>-0.5</v>
      </c>
      <c r="T875" s="7">
        <f t="shared" si="145"/>
        <v>-1</v>
      </c>
      <c r="U875" s="2" t="e">
        <f t="shared" si="146"/>
        <v>#DIV/0!</v>
      </c>
    </row>
    <row r="876" spans="1:21" x14ac:dyDescent="0.3">
      <c r="A876" s="1" t="str">
        <f>'D gesamt'!G878</f>
        <v>The Society of Laparoendoscopic Surgeons</v>
      </c>
      <c r="B876" s="1" t="str">
        <f>'D gesamt'!H878</f>
        <v>Closed/Hybrid</v>
      </c>
      <c r="C876" s="1">
        <f>'D gesamt'!I878+'A gesamt'!I878+'CH gesamt'!I878</f>
        <v>0</v>
      </c>
      <c r="D876" s="1">
        <f>'D gesamt'!J878+'A gesamt'!J878+'CH gesamt'!J878</f>
        <v>0</v>
      </c>
      <c r="E876" s="1">
        <f>'D gesamt'!K878+'A gesamt'!K878+'CH gesamt'!K878</f>
        <v>1</v>
      </c>
      <c r="F876" s="1">
        <f>'D gesamt'!L878+'A gesamt'!L878+'CH gesamt'!L878</f>
        <v>0</v>
      </c>
      <c r="G876" s="1">
        <f>'D gesamt'!M878+'A gesamt'!M878+'CH gesamt'!M878</f>
        <v>3</v>
      </c>
      <c r="H876" s="1">
        <f>'D gesamt'!N878+'A gesamt'!N878+'CH gesamt'!N878</f>
        <v>0</v>
      </c>
      <c r="I876" s="1">
        <f>'D gesamt'!O878+'A gesamt'!O878+'CH gesamt'!O878</f>
        <v>4</v>
      </c>
      <c r="J876" s="2">
        <f t="shared" si="139"/>
        <v>5.6661798473814455E-6</v>
      </c>
      <c r="K876" s="7">
        <f t="shared" si="147"/>
        <v>0.99816557427441055</v>
      </c>
      <c r="L876" t="s">
        <v>1688</v>
      </c>
      <c r="M876" s="7">
        <f t="shared" si="140"/>
        <v>0</v>
      </c>
      <c r="N876" s="1" t="s">
        <v>1051</v>
      </c>
      <c r="O876" s="1" t="s">
        <v>4</v>
      </c>
      <c r="P876" s="7" t="e">
        <f t="shared" si="141"/>
        <v>#DIV/0!</v>
      </c>
      <c r="Q876" s="7" t="e">
        <f t="shared" si="142"/>
        <v>#DIV/0!</v>
      </c>
      <c r="R876" s="7">
        <f t="shared" si="143"/>
        <v>-1</v>
      </c>
      <c r="S876" s="7" t="e">
        <f t="shared" si="144"/>
        <v>#DIV/0!</v>
      </c>
      <c r="T876" s="7">
        <f t="shared" si="145"/>
        <v>-1</v>
      </c>
      <c r="U876" s="2" t="e">
        <f t="shared" si="146"/>
        <v>#DIV/0!</v>
      </c>
    </row>
    <row r="877" spans="1:21" x14ac:dyDescent="0.3">
      <c r="A877" s="1" t="str">
        <f>'D gesamt'!G879</f>
        <v>AcademicPres (EAP) Publishing House</v>
      </c>
      <c r="B877" s="1" t="str">
        <f>'D gesamt'!H879</f>
        <v>Closed/Hybrid</v>
      </c>
      <c r="C877" s="1">
        <f>'D gesamt'!I879+'A gesamt'!I879+'CH gesamt'!I879</f>
        <v>0</v>
      </c>
      <c r="D877" s="1">
        <f>'D gesamt'!J879+'A gesamt'!J879+'CH gesamt'!J879</f>
        <v>1</v>
      </c>
      <c r="E877" s="1">
        <f>'D gesamt'!K879+'A gesamt'!K879+'CH gesamt'!K879</f>
        <v>2</v>
      </c>
      <c r="F877" s="1">
        <f>'D gesamt'!L879+'A gesamt'!L879+'CH gesamt'!L879</f>
        <v>0</v>
      </c>
      <c r="G877" s="1">
        <f>'D gesamt'!M879+'A gesamt'!M879+'CH gesamt'!M879</f>
        <v>0</v>
      </c>
      <c r="H877" s="1">
        <f>'D gesamt'!N879+'A gesamt'!N879+'CH gesamt'!N879</f>
        <v>1</v>
      </c>
      <c r="I877" s="1">
        <f>'D gesamt'!O879+'A gesamt'!O879+'CH gesamt'!O879</f>
        <v>4</v>
      </c>
      <c r="J877" s="2">
        <f t="shared" si="139"/>
        <v>5.6661798473814455E-6</v>
      </c>
      <c r="K877" s="7">
        <f t="shared" si="147"/>
        <v>0.99817124045425798</v>
      </c>
      <c r="L877" t="s">
        <v>1688</v>
      </c>
      <c r="M877" s="7">
        <f t="shared" si="140"/>
        <v>7.861202606774785E-6</v>
      </c>
      <c r="N877" s="1" t="s">
        <v>502</v>
      </c>
      <c r="O877" s="1" t="s">
        <v>4</v>
      </c>
      <c r="P877" s="7" t="e">
        <f t="shared" si="141"/>
        <v>#DIV/0!</v>
      </c>
      <c r="Q877" s="7">
        <f t="shared" si="142"/>
        <v>1</v>
      </c>
      <c r="R877" s="7">
        <f t="shared" si="143"/>
        <v>-1</v>
      </c>
      <c r="S877" s="7" t="e">
        <f t="shared" si="144"/>
        <v>#DIV/0!</v>
      </c>
      <c r="T877" s="7" t="e">
        <f t="shared" si="145"/>
        <v>#DIV/0!</v>
      </c>
      <c r="U877" s="2" t="e">
        <f t="shared" si="146"/>
        <v>#DIV/0!</v>
      </c>
    </row>
    <row r="878" spans="1:21" x14ac:dyDescent="0.3">
      <c r="A878" s="1" t="str">
        <f>'D gesamt'!G880</f>
        <v>Japan Epidemiological Association</v>
      </c>
      <c r="B878" s="1" t="str">
        <f>'D gesamt'!H880</f>
        <v>Closed/Hybrid</v>
      </c>
      <c r="C878" s="1">
        <f>'D gesamt'!I880+'A gesamt'!I880+'CH gesamt'!I880</f>
        <v>1</v>
      </c>
      <c r="D878" s="1">
        <f>'D gesamt'!J880+'A gesamt'!J880+'CH gesamt'!J880</f>
        <v>0</v>
      </c>
      <c r="E878" s="1">
        <f>'D gesamt'!K880+'A gesamt'!K880+'CH gesamt'!K880</f>
        <v>2</v>
      </c>
      <c r="F878" s="1">
        <f>'D gesamt'!L880+'A gesamt'!L880+'CH gesamt'!L880</f>
        <v>0</v>
      </c>
      <c r="G878" s="1">
        <f>'D gesamt'!M880+'A gesamt'!M880+'CH gesamt'!M880</f>
        <v>2</v>
      </c>
      <c r="H878" s="1">
        <f>'D gesamt'!N880+'A gesamt'!N880+'CH gesamt'!N880</f>
        <v>0</v>
      </c>
      <c r="I878" s="1">
        <f>'D gesamt'!O880+'A gesamt'!O880+'CH gesamt'!O880</f>
        <v>5</v>
      </c>
      <c r="J878" s="2">
        <f t="shared" si="139"/>
        <v>7.0827248092268071E-6</v>
      </c>
      <c r="K878" s="7">
        <f t="shared" si="147"/>
        <v>0.99817832317906718</v>
      </c>
      <c r="L878" t="s">
        <v>1688</v>
      </c>
      <c r="M878" s="7">
        <f t="shared" si="140"/>
        <v>0</v>
      </c>
      <c r="N878" s="1" t="s">
        <v>976</v>
      </c>
      <c r="O878" s="1" t="s">
        <v>4</v>
      </c>
      <c r="P878" s="7">
        <f t="shared" si="141"/>
        <v>-1</v>
      </c>
      <c r="Q878" s="7" t="e">
        <f t="shared" si="142"/>
        <v>#DIV/0!</v>
      </c>
      <c r="R878" s="7">
        <f t="shared" si="143"/>
        <v>-1</v>
      </c>
      <c r="S878" s="7" t="e">
        <f t="shared" si="144"/>
        <v>#DIV/0!</v>
      </c>
      <c r="T878" s="7">
        <f t="shared" si="145"/>
        <v>-1</v>
      </c>
      <c r="U878" s="2" t="e">
        <f t="shared" si="146"/>
        <v>#DIV/0!</v>
      </c>
    </row>
    <row r="879" spans="1:21" x14ac:dyDescent="0.3">
      <c r="A879" s="1" t="str">
        <f>'D gesamt'!G881</f>
        <v>Tomsk State Pedagogical University</v>
      </c>
      <c r="B879" s="1" t="str">
        <f>'D gesamt'!H881</f>
        <v>Closed/Hybrid</v>
      </c>
      <c r="C879" s="1">
        <f>'D gesamt'!I881+'A gesamt'!I881+'CH gesamt'!I881</f>
        <v>0</v>
      </c>
      <c r="D879" s="1">
        <f>'D gesamt'!J881+'A gesamt'!J881+'CH gesamt'!J881</f>
        <v>0</v>
      </c>
      <c r="E879" s="1">
        <f>'D gesamt'!K881+'A gesamt'!K881+'CH gesamt'!K881</f>
        <v>0</v>
      </c>
      <c r="F879" s="1">
        <f>'D gesamt'!L881+'A gesamt'!L881+'CH gesamt'!L881</f>
        <v>4</v>
      </c>
      <c r="G879" s="1">
        <f>'D gesamt'!M881+'A gesamt'!M881+'CH gesamt'!M881</f>
        <v>0</v>
      </c>
      <c r="H879" s="1">
        <f>'D gesamt'!N881+'A gesamt'!N881+'CH gesamt'!N881</f>
        <v>0</v>
      </c>
      <c r="I879" s="1">
        <f>'D gesamt'!O881+'A gesamt'!O881+'CH gesamt'!O881</f>
        <v>4</v>
      </c>
      <c r="J879" s="2">
        <f t="shared" si="139"/>
        <v>5.6661798473814455E-6</v>
      </c>
      <c r="K879" s="7">
        <f t="shared" si="147"/>
        <v>0.99818398935891461</v>
      </c>
      <c r="L879" t="s">
        <v>1688</v>
      </c>
      <c r="M879" s="7">
        <f t="shared" si="140"/>
        <v>0</v>
      </c>
      <c r="N879" s="1" t="s">
        <v>1069</v>
      </c>
      <c r="O879" s="1" t="s">
        <v>4</v>
      </c>
      <c r="P879" s="7" t="e">
        <f t="shared" si="141"/>
        <v>#DIV/0!</v>
      </c>
      <c r="Q879" s="7" t="e">
        <f t="shared" si="142"/>
        <v>#DIV/0!</v>
      </c>
      <c r="R879" s="7" t="e">
        <f t="shared" si="143"/>
        <v>#DIV/0!</v>
      </c>
      <c r="S879" s="7">
        <f t="shared" si="144"/>
        <v>-1</v>
      </c>
      <c r="T879" s="7" t="e">
        <f t="shared" si="145"/>
        <v>#DIV/0!</v>
      </c>
      <c r="U879" s="2" t="e">
        <f t="shared" si="146"/>
        <v>#DIV/0!</v>
      </c>
    </row>
    <row r="880" spans="1:21" x14ac:dyDescent="0.3">
      <c r="A880" s="1" t="str">
        <f>'D gesamt'!G882</f>
        <v>WITPRESS LTD.</v>
      </c>
      <c r="B880" s="1" t="str">
        <f>'D gesamt'!H882</f>
        <v>Closed/Hybrid</v>
      </c>
      <c r="C880" s="1">
        <f>'D gesamt'!I882+'A gesamt'!I882+'CH gesamt'!I882</f>
        <v>0</v>
      </c>
      <c r="D880" s="1">
        <f>'D gesamt'!J882+'A gesamt'!J882+'CH gesamt'!J882</f>
        <v>0</v>
      </c>
      <c r="E880" s="1">
        <f>'D gesamt'!K882+'A gesamt'!K882+'CH gesamt'!K882</f>
        <v>2</v>
      </c>
      <c r="F880" s="1">
        <f>'D gesamt'!L882+'A gesamt'!L882+'CH gesamt'!L882</f>
        <v>2</v>
      </c>
      <c r="G880" s="1">
        <f>'D gesamt'!M882+'A gesamt'!M882+'CH gesamt'!M882</f>
        <v>0</v>
      </c>
      <c r="H880" s="1">
        <f>'D gesamt'!N882+'A gesamt'!N882+'CH gesamt'!N882</f>
        <v>0</v>
      </c>
      <c r="I880" s="1">
        <f>'D gesamt'!O882+'A gesamt'!O882+'CH gesamt'!O882</f>
        <v>4</v>
      </c>
      <c r="J880" s="2">
        <f t="shared" si="139"/>
        <v>5.6661798473814455E-6</v>
      </c>
      <c r="K880" s="7">
        <f t="shared" si="147"/>
        <v>0.99818965553876204</v>
      </c>
      <c r="L880" t="s">
        <v>1688</v>
      </c>
      <c r="M880" s="7">
        <f t="shared" si="140"/>
        <v>0</v>
      </c>
      <c r="N880" s="1" t="s">
        <v>1148</v>
      </c>
      <c r="O880" s="1" t="s">
        <v>4</v>
      </c>
      <c r="P880" s="7" t="e">
        <f t="shared" si="141"/>
        <v>#DIV/0!</v>
      </c>
      <c r="Q880" s="7" t="e">
        <f t="shared" si="142"/>
        <v>#DIV/0!</v>
      </c>
      <c r="R880" s="7">
        <f t="shared" si="143"/>
        <v>0</v>
      </c>
      <c r="S880" s="7">
        <f t="shared" si="144"/>
        <v>-1</v>
      </c>
      <c r="T880" s="7" t="e">
        <f t="shared" si="145"/>
        <v>#DIV/0!</v>
      </c>
      <c r="U880" s="2" t="e">
        <f t="shared" si="146"/>
        <v>#DIV/0!</v>
      </c>
    </row>
    <row r="881" spans="1:21" x14ac:dyDescent="0.3">
      <c r="A881" s="1" t="str">
        <f>'D gesamt'!G883</f>
        <v>Universidad de Santiago de Compostela</v>
      </c>
      <c r="B881" s="1" t="str">
        <f>'D gesamt'!H883</f>
        <v>Closed/Hybrid</v>
      </c>
      <c r="C881" s="1">
        <f>'D gesamt'!I883+'A gesamt'!I883+'CH gesamt'!I883</f>
        <v>1</v>
      </c>
      <c r="D881" s="1">
        <f>'D gesamt'!J883+'A gesamt'!J883+'CH gesamt'!J883</f>
        <v>0</v>
      </c>
      <c r="E881" s="1">
        <f>'D gesamt'!K883+'A gesamt'!K883+'CH gesamt'!K883</f>
        <v>2</v>
      </c>
      <c r="F881" s="1">
        <f>'D gesamt'!L883+'A gesamt'!L883+'CH gesamt'!L883</f>
        <v>0</v>
      </c>
      <c r="G881" s="1">
        <f>'D gesamt'!M883+'A gesamt'!M883+'CH gesamt'!M883</f>
        <v>0</v>
      </c>
      <c r="H881" s="1">
        <f>'D gesamt'!N883+'A gesamt'!N883+'CH gesamt'!N883</f>
        <v>1</v>
      </c>
      <c r="I881" s="1">
        <f>'D gesamt'!O883+'A gesamt'!O883+'CH gesamt'!O883</f>
        <v>4</v>
      </c>
      <c r="J881" s="2">
        <f t="shared" si="139"/>
        <v>5.6661798473814455E-6</v>
      </c>
      <c r="K881" s="7">
        <f t="shared" si="147"/>
        <v>0.99819532171860947</v>
      </c>
      <c r="L881" t="s">
        <v>1688</v>
      </c>
      <c r="M881" s="7">
        <f t="shared" si="140"/>
        <v>7.861202606774785E-6</v>
      </c>
      <c r="N881" s="1" t="s">
        <v>536</v>
      </c>
      <c r="O881" s="1" t="s">
        <v>4</v>
      </c>
      <c r="P881" s="7">
        <f t="shared" si="141"/>
        <v>-1</v>
      </c>
      <c r="Q881" s="7" t="e">
        <f t="shared" si="142"/>
        <v>#DIV/0!</v>
      </c>
      <c r="R881" s="7">
        <f t="shared" si="143"/>
        <v>-1</v>
      </c>
      <c r="S881" s="7" t="e">
        <f t="shared" si="144"/>
        <v>#DIV/0!</v>
      </c>
      <c r="T881" s="7" t="e">
        <f t="shared" si="145"/>
        <v>#DIV/0!</v>
      </c>
      <c r="U881" s="2" t="e">
        <f t="shared" si="146"/>
        <v>#DIV/0!</v>
      </c>
    </row>
    <row r="882" spans="1:21" x14ac:dyDescent="0.3">
      <c r="A882" s="1" t="str">
        <f>'D gesamt'!G884</f>
        <v>Japan Society of Plasma Science and Nuclear Fusion Research</v>
      </c>
      <c r="B882" s="1" t="str">
        <f>'D gesamt'!H884</f>
        <v>Closed/Hybrid</v>
      </c>
      <c r="C882" s="1">
        <f>'D gesamt'!I884+'A gesamt'!I884+'CH gesamt'!I884</f>
        <v>0</v>
      </c>
      <c r="D882" s="1">
        <f>'D gesamt'!J884+'A gesamt'!J884+'CH gesamt'!J884</f>
        <v>0</v>
      </c>
      <c r="E882" s="1">
        <f>'D gesamt'!K884+'A gesamt'!K884+'CH gesamt'!K884</f>
        <v>1</v>
      </c>
      <c r="F882" s="1">
        <f>'D gesamt'!L884+'A gesamt'!L884+'CH gesamt'!L884</f>
        <v>0</v>
      </c>
      <c r="G882" s="1">
        <f>'D gesamt'!M884+'A gesamt'!M884+'CH gesamt'!M884</f>
        <v>1</v>
      </c>
      <c r="H882" s="1">
        <f>'D gesamt'!N884+'A gesamt'!N884+'CH gesamt'!N884</f>
        <v>1</v>
      </c>
      <c r="I882" s="1">
        <f>'D gesamt'!O884+'A gesamt'!O884+'CH gesamt'!O884</f>
        <v>3</v>
      </c>
      <c r="J882" s="2">
        <f t="shared" si="139"/>
        <v>4.2496348855360848E-6</v>
      </c>
      <c r="K882" s="7">
        <f t="shared" si="147"/>
        <v>0.99819957135349502</v>
      </c>
      <c r="L882" t="s">
        <v>1688</v>
      </c>
      <c r="M882" s="7">
        <f t="shared" si="140"/>
        <v>7.861202606774785E-6</v>
      </c>
      <c r="N882" s="1" t="s">
        <v>703</v>
      </c>
      <c r="O882" s="1" t="s">
        <v>4</v>
      </c>
      <c r="P882" s="7" t="e">
        <f t="shared" si="141"/>
        <v>#DIV/0!</v>
      </c>
      <c r="Q882" s="7" t="e">
        <f t="shared" si="142"/>
        <v>#DIV/0!</v>
      </c>
      <c r="R882" s="7">
        <f t="shared" si="143"/>
        <v>-1</v>
      </c>
      <c r="S882" s="7" t="e">
        <f t="shared" si="144"/>
        <v>#DIV/0!</v>
      </c>
      <c r="T882" s="7">
        <f t="shared" si="145"/>
        <v>0</v>
      </c>
      <c r="U882" s="2" t="e">
        <f t="shared" si="146"/>
        <v>#DIV/0!</v>
      </c>
    </row>
    <row r="883" spans="1:21" x14ac:dyDescent="0.3">
      <c r="A883" s="1" t="str">
        <f>'D gesamt'!G885</f>
        <v>Nordisk judaistik/Scandinavian Jewish Studies</v>
      </c>
      <c r="B883" s="1" t="str">
        <f>'D gesamt'!H885</f>
        <v>Closed/Hybrid</v>
      </c>
      <c r="C883" s="1">
        <f>'D gesamt'!I885+'A gesamt'!I885+'CH gesamt'!I885</f>
        <v>0</v>
      </c>
      <c r="D883" s="1">
        <f>'D gesamt'!J885+'A gesamt'!J885+'CH gesamt'!J885</f>
        <v>0</v>
      </c>
      <c r="E883" s="1">
        <f>'D gesamt'!K885+'A gesamt'!K885+'CH gesamt'!K885</f>
        <v>0</v>
      </c>
      <c r="F883" s="1">
        <f>'D gesamt'!L885+'A gesamt'!L885+'CH gesamt'!L885</f>
        <v>1</v>
      </c>
      <c r="G883" s="1">
        <f>'D gesamt'!M885+'A gesamt'!M885+'CH gesamt'!M885</f>
        <v>0</v>
      </c>
      <c r="H883" s="1">
        <f>'D gesamt'!N885+'A gesamt'!N885+'CH gesamt'!N885</f>
        <v>2</v>
      </c>
      <c r="I883" s="1">
        <f>'D gesamt'!O885+'A gesamt'!O885+'CH gesamt'!O885</f>
        <v>3</v>
      </c>
      <c r="J883" s="2">
        <f t="shared" si="139"/>
        <v>4.2496348855360848E-6</v>
      </c>
      <c r="K883" s="7">
        <f t="shared" si="147"/>
        <v>0.99820382098838056</v>
      </c>
      <c r="L883" t="s">
        <v>1688</v>
      </c>
      <c r="M883" s="7">
        <f t="shared" si="140"/>
        <v>1.572240521354957E-5</v>
      </c>
      <c r="N883" s="1" t="s">
        <v>1107</v>
      </c>
      <c r="O883" s="1" t="s">
        <v>4</v>
      </c>
      <c r="P883" s="7" t="e">
        <f t="shared" si="141"/>
        <v>#DIV/0!</v>
      </c>
      <c r="Q883" s="7" t="e">
        <f t="shared" si="142"/>
        <v>#DIV/0!</v>
      </c>
      <c r="R883" s="7" t="e">
        <f t="shared" si="143"/>
        <v>#DIV/0!</v>
      </c>
      <c r="S883" s="7">
        <f t="shared" si="144"/>
        <v>-1</v>
      </c>
      <c r="T883" s="7" t="e">
        <f t="shared" si="145"/>
        <v>#DIV/0!</v>
      </c>
      <c r="U883" s="2" t="e">
        <f t="shared" si="146"/>
        <v>#DIV/0!</v>
      </c>
    </row>
    <row r="884" spans="1:21" x14ac:dyDescent="0.3">
      <c r="A884" s="1" t="str">
        <f>'D gesamt'!G886</f>
        <v>University of Rijeka Faculty of Law</v>
      </c>
      <c r="B884" s="1" t="str">
        <f>'D gesamt'!H886</f>
        <v>Closed/Hybrid</v>
      </c>
      <c r="C884" s="1">
        <f>'D gesamt'!I886+'A gesamt'!I886+'CH gesamt'!I886</f>
        <v>0</v>
      </c>
      <c r="D884" s="1">
        <f>'D gesamt'!J886+'A gesamt'!J886+'CH gesamt'!J886</f>
        <v>0</v>
      </c>
      <c r="E884" s="1">
        <f>'D gesamt'!K886+'A gesamt'!K886+'CH gesamt'!K886</f>
        <v>1</v>
      </c>
      <c r="F884" s="1">
        <f>'D gesamt'!L886+'A gesamt'!L886+'CH gesamt'!L886</f>
        <v>0</v>
      </c>
      <c r="G884" s="1">
        <f>'D gesamt'!M886+'A gesamt'!M886+'CH gesamt'!M886</f>
        <v>2</v>
      </c>
      <c r="H884" s="1">
        <f>'D gesamt'!N886+'A gesamt'!N886+'CH gesamt'!N886</f>
        <v>0</v>
      </c>
      <c r="I884" s="1">
        <f>'D gesamt'!O886+'A gesamt'!O886+'CH gesamt'!O886</f>
        <v>3</v>
      </c>
      <c r="J884" s="2">
        <f t="shared" si="139"/>
        <v>4.2496348855360848E-6</v>
      </c>
      <c r="K884" s="7">
        <f t="shared" si="147"/>
        <v>0.99820807062326611</v>
      </c>
      <c r="L884" t="s">
        <v>1688</v>
      </c>
      <c r="M884" s="7">
        <f t="shared" si="140"/>
        <v>0</v>
      </c>
      <c r="N884" s="1" t="s">
        <v>1188</v>
      </c>
      <c r="O884" s="1" t="s">
        <v>4</v>
      </c>
      <c r="P884" s="7" t="e">
        <f t="shared" si="141"/>
        <v>#DIV/0!</v>
      </c>
      <c r="Q884" s="7" t="e">
        <f t="shared" si="142"/>
        <v>#DIV/0!</v>
      </c>
      <c r="R884" s="7">
        <f t="shared" si="143"/>
        <v>-1</v>
      </c>
      <c r="S884" s="7" t="e">
        <f t="shared" si="144"/>
        <v>#DIV/0!</v>
      </c>
      <c r="T884" s="7">
        <f t="shared" si="145"/>
        <v>-1</v>
      </c>
      <c r="U884" s="2" t="e">
        <f t="shared" si="146"/>
        <v>#DIV/0!</v>
      </c>
    </row>
    <row r="885" spans="1:21" x14ac:dyDescent="0.3">
      <c r="A885" s="1" t="str">
        <f>'D gesamt'!G887</f>
        <v>International Dermoscopy Society</v>
      </c>
      <c r="B885" s="1" t="str">
        <f>'D gesamt'!H887</f>
        <v>Closed/Hybrid</v>
      </c>
      <c r="C885" s="1">
        <f>'D gesamt'!I887+'A gesamt'!I887+'CH gesamt'!I887</f>
        <v>0</v>
      </c>
      <c r="D885" s="1">
        <f>'D gesamt'!J887+'A gesamt'!J887+'CH gesamt'!J887</f>
        <v>0</v>
      </c>
      <c r="E885" s="1">
        <f>'D gesamt'!K887+'A gesamt'!K887+'CH gesamt'!K887</f>
        <v>0</v>
      </c>
      <c r="F885" s="1">
        <f>'D gesamt'!L887+'A gesamt'!L887+'CH gesamt'!L887</f>
        <v>2</v>
      </c>
      <c r="G885" s="1">
        <f>'D gesamt'!M887+'A gesamt'!M887+'CH gesamt'!M887</f>
        <v>1</v>
      </c>
      <c r="H885" s="1">
        <f>'D gesamt'!N887+'A gesamt'!N887+'CH gesamt'!N887</f>
        <v>0</v>
      </c>
      <c r="I885" s="1">
        <f>'D gesamt'!O887+'A gesamt'!O887+'CH gesamt'!O887</f>
        <v>3</v>
      </c>
      <c r="J885" s="2">
        <f t="shared" si="139"/>
        <v>4.2496348855360848E-6</v>
      </c>
      <c r="K885" s="7">
        <f t="shared" si="147"/>
        <v>0.99821232025815165</v>
      </c>
      <c r="L885" t="s">
        <v>1688</v>
      </c>
      <c r="M885" s="7">
        <f t="shared" si="140"/>
        <v>0</v>
      </c>
      <c r="N885" s="1" t="s">
        <v>1015</v>
      </c>
      <c r="O885" s="1" t="s">
        <v>4</v>
      </c>
      <c r="P885" s="7" t="e">
        <f t="shared" si="141"/>
        <v>#DIV/0!</v>
      </c>
      <c r="Q885" s="7" t="e">
        <f t="shared" si="142"/>
        <v>#DIV/0!</v>
      </c>
      <c r="R885" s="7" t="e">
        <f t="shared" si="143"/>
        <v>#DIV/0!</v>
      </c>
      <c r="S885" s="7">
        <f t="shared" si="144"/>
        <v>-0.5</v>
      </c>
      <c r="T885" s="7">
        <f t="shared" si="145"/>
        <v>-1</v>
      </c>
      <c r="U885" s="2" t="e">
        <f t="shared" si="146"/>
        <v>#DIV/0!</v>
      </c>
    </row>
    <row r="886" spans="1:21" x14ac:dyDescent="0.3">
      <c r="A886" s="1" t="str">
        <f>'D gesamt'!G888</f>
        <v>National Shellfisheries Association</v>
      </c>
      <c r="B886" s="1" t="str">
        <f>'D gesamt'!H888</f>
        <v>Closed/Hybrid</v>
      </c>
      <c r="C886" s="1">
        <f>'D gesamt'!I888+'A gesamt'!I888+'CH gesamt'!I888</f>
        <v>0</v>
      </c>
      <c r="D886" s="1">
        <f>'D gesamt'!J888+'A gesamt'!J888+'CH gesamt'!J888</f>
        <v>0</v>
      </c>
      <c r="E886" s="1">
        <f>'D gesamt'!K888+'A gesamt'!K888+'CH gesamt'!K888</f>
        <v>1</v>
      </c>
      <c r="F886" s="1">
        <f>'D gesamt'!L888+'A gesamt'!L888+'CH gesamt'!L888</f>
        <v>0</v>
      </c>
      <c r="G886" s="1">
        <f>'D gesamt'!M888+'A gesamt'!M888+'CH gesamt'!M888</f>
        <v>2</v>
      </c>
      <c r="H886" s="1">
        <f>'D gesamt'!N888+'A gesamt'!N888+'CH gesamt'!N888</f>
        <v>0</v>
      </c>
      <c r="I886" s="1">
        <f>'D gesamt'!O888+'A gesamt'!O888+'CH gesamt'!O888</f>
        <v>3</v>
      </c>
      <c r="J886" s="2">
        <f t="shared" si="139"/>
        <v>4.2496348855360848E-6</v>
      </c>
      <c r="K886" s="7">
        <f t="shared" si="147"/>
        <v>0.9982165698930372</v>
      </c>
      <c r="L886" t="s">
        <v>1688</v>
      </c>
      <c r="M886" s="7">
        <f t="shared" si="140"/>
        <v>0</v>
      </c>
      <c r="N886" s="1" t="s">
        <v>878</v>
      </c>
      <c r="O886" s="1" t="s">
        <v>4</v>
      </c>
      <c r="P886" s="7" t="e">
        <f t="shared" si="141"/>
        <v>#DIV/0!</v>
      </c>
      <c r="Q886" s="7" t="e">
        <f t="shared" si="142"/>
        <v>#DIV/0!</v>
      </c>
      <c r="R886" s="7">
        <f t="shared" si="143"/>
        <v>-1</v>
      </c>
      <c r="S886" s="7" t="e">
        <f t="shared" si="144"/>
        <v>#DIV/0!</v>
      </c>
      <c r="T886" s="7">
        <f t="shared" si="145"/>
        <v>-1</v>
      </c>
      <c r="U886" s="2" t="e">
        <f t="shared" si="146"/>
        <v>#DIV/0!</v>
      </c>
    </row>
    <row r="887" spans="1:21" x14ac:dyDescent="0.3">
      <c r="A887" s="1" t="str">
        <f>'D gesamt'!G889</f>
        <v>International Association of Management Spirituality &amp; Religion</v>
      </c>
      <c r="B887" s="1" t="str">
        <f>'D gesamt'!H889</f>
        <v>Closed/Hybrid</v>
      </c>
      <c r="C887" s="1">
        <f>'D gesamt'!I889+'A gesamt'!I889+'CH gesamt'!I889</f>
        <v>0</v>
      </c>
      <c r="D887" s="1">
        <f>'D gesamt'!J889+'A gesamt'!J889+'CH gesamt'!J889</f>
        <v>0</v>
      </c>
      <c r="E887" s="1">
        <f>'D gesamt'!K889+'A gesamt'!K889+'CH gesamt'!K889</f>
        <v>0</v>
      </c>
      <c r="F887" s="1">
        <f>'D gesamt'!L889+'A gesamt'!L889+'CH gesamt'!L889</f>
        <v>1</v>
      </c>
      <c r="G887" s="1">
        <f>'D gesamt'!M889+'A gesamt'!M889+'CH gesamt'!M889</f>
        <v>1</v>
      </c>
      <c r="H887" s="1">
        <f>'D gesamt'!N889+'A gesamt'!N889+'CH gesamt'!N889</f>
        <v>1</v>
      </c>
      <c r="I887" s="1">
        <f>'D gesamt'!O889+'A gesamt'!O889+'CH gesamt'!O889</f>
        <v>3</v>
      </c>
      <c r="J887" s="2">
        <f t="shared" si="139"/>
        <v>4.2496348855360848E-6</v>
      </c>
      <c r="K887" s="7">
        <f t="shared" si="147"/>
        <v>0.99822081952792274</v>
      </c>
      <c r="L887" t="s">
        <v>1688</v>
      </c>
      <c r="M887" s="7">
        <f t="shared" si="140"/>
        <v>7.861202606774785E-6</v>
      </c>
      <c r="N887" s="1" t="s">
        <v>1194</v>
      </c>
      <c r="O887" s="1" t="s">
        <v>4</v>
      </c>
      <c r="P887" s="7" t="e">
        <f t="shared" si="141"/>
        <v>#DIV/0!</v>
      </c>
      <c r="Q887" s="7" t="e">
        <f t="shared" si="142"/>
        <v>#DIV/0!</v>
      </c>
      <c r="R887" s="7" t="e">
        <f t="shared" si="143"/>
        <v>#DIV/0!</v>
      </c>
      <c r="S887" s="7">
        <f t="shared" si="144"/>
        <v>0</v>
      </c>
      <c r="T887" s="7">
        <f t="shared" si="145"/>
        <v>0</v>
      </c>
      <c r="U887" s="2" t="e">
        <f t="shared" si="146"/>
        <v>#DIV/0!</v>
      </c>
    </row>
    <row r="888" spans="1:21" x14ac:dyDescent="0.3">
      <c r="A888" s="1" t="str">
        <f>'D gesamt'!G890</f>
        <v>Japan Society of Applied Physics</v>
      </c>
      <c r="B888" s="1" t="str">
        <f>'D gesamt'!H890</f>
        <v>Closed/Hybrid</v>
      </c>
      <c r="C888" s="1">
        <f>'D gesamt'!I890+'A gesamt'!I890+'CH gesamt'!I890</f>
        <v>0</v>
      </c>
      <c r="D888" s="1">
        <f>'D gesamt'!J890+'A gesamt'!J890+'CH gesamt'!J890</f>
        <v>0</v>
      </c>
      <c r="E888" s="1">
        <f>'D gesamt'!K890+'A gesamt'!K890+'CH gesamt'!K890</f>
        <v>0</v>
      </c>
      <c r="F888" s="1">
        <f>'D gesamt'!L890+'A gesamt'!L890+'CH gesamt'!L890</f>
        <v>0</v>
      </c>
      <c r="G888" s="1">
        <f>'D gesamt'!M890+'A gesamt'!M890+'CH gesamt'!M890</f>
        <v>3</v>
      </c>
      <c r="H888" s="1">
        <f>'D gesamt'!N890+'A gesamt'!N890+'CH gesamt'!N890</f>
        <v>1</v>
      </c>
      <c r="I888" s="1">
        <f>'D gesamt'!O890+'A gesamt'!O890+'CH gesamt'!O890</f>
        <v>4</v>
      </c>
      <c r="J888" s="2">
        <f t="shared" si="139"/>
        <v>5.6661798473814455E-6</v>
      </c>
      <c r="K888" s="7">
        <f t="shared" si="147"/>
        <v>0.99822648570777017</v>
      </c>
      <c r="L888" t="s">
        <v>1688</v>
      </c>
      <c r="M888" s="7">
        <f t="shared" si="140"/>
        <v>7.861202606774785E-6</v>
      </c>
      <c r="N888" s="1" t="s">
        <v>1711</v>
      </c>
      <c r="O888" s="1" t="s">
        <v>4</v>
      </c>
      <c r="P888" s="7" t="e">
        <f t="shared" si="141"/>
        <v>#DIV/0!</v>
      </c>
      <c r="Q888" s="7" t="e">
        <f t="shared" si="142"/>
        <v>#DIV/0!</v>
      </c>
      <c r="R888" s="7" t="e">
        <f t="shared" si="143"/>
        <v>#DIV/0!</v>
      </c>
      <c r="S888" s="7" t="e">
        <f t="shared" si="144"/>
        <v>#DIV/0!</v>
      </c>
      <c r="T888" s="7">
        <f t="shared" si="145"/>
        <v>-0.66666666666666674</v>
      </c>
      <c r="U888" s="2" t="e">
        <f t="shared" si="146"/>
        <v>#DIV/0!</v>
      </c>
    </row>
    <row r="889" spans="1:21" x14ac:dyDescent="0.3">
      <c r="A889" s="1" t="str">
        <f>'D gesamt'!G891</f>
        <v>Chinese Journal of Cancer Research</v>
      </c>
      <c r="B889" s="1" t="str">
        <f>'D gesamt'!H891</f>
        <v>Closed/Hybrid</v>
      </c>
      <c r="C889" s="1">
        <f>'D gesamt'!I891+'A gesamt'!I891+'CH gesamt'!I891</f>
        <v>0</v>
      </c>
      <c r="D889" s="1">
        <f>'D gesamt'!J891+'A gesamt'!J891+'CH gesamt'!J891</f>
        <v>1</v>
      </c>
      <c r="E889" s="1">
        <f>'D gesamt'!K891+'A gesamt'!K891+'CH gesamt'!K891</f>
        <v>1</v>
      </c>
      <c r="F889" s="1">
        <f>'D gesamt'!L891+'A gesamt'!L891+'CH gesamt'!L891</f>
        <v>1</v>
      </c>
      <c r="G889" s="1">
        <f>'D gesamt'!M891+'A gesamt'!M891+'CH gesamt'!M891</f>
        <v>0</v>
      </c>
      <c r="H889" s="1">
        <f>'D gesamt'!N891+'A gesamt'!N891+'CH gesamt'!N891</f>
        <v>0</v>
      </c>
      <c r="I889" s="1">
        <f>'D gesamt'!O891+'A gesamt'!O891+'CH gesamt'!O891</f>
        <v>3</v>
      </c>
      <c r="J889" s="2">
        <f t="shared" si="139"/>
        <v>4.2496348855360848E-6</v>
      </c>
      <c r="K889" s="7">
        <f t="shared" si="147"/>
        <v>0.99823073534265572</v>
      </c>
      <c r="L889" t="s">
        <v>1688</v>
      </c>
      <c r="M889" s="7">
        <f t="shared" si="140"/>
        <v>0</v>
      </c>
      <c r="N889" s="1" t="s">
        <v>1199</v>
      </c>
      <c r="O889" s="1" t="s">
        <v>4</v>
      </c>
      <c r="P889" s="7" t="e">
        <f t="shared" si="141"/>
        <v>#DIV/0!</v>
      </c>
      <c r="Q889" s="7">
        <f t="shared" si="142"/>
        <v>0</v>
      </c>
      <c r="R889" s="7">
        <f t="shared" si="143"/>
        <v>0</v>
      </c>
      <c r="S889" s="7">
        <f t="shared" si="144"/>
        <v>-1</v>
      </c>
      <c r="T889" s="7" t="e">
        <f t="shared" si="145"/>
        <v>#DIV/0!</v>
      </c>
      <c r="U889" s="2" t="e">
        <f t="shared" si="146"/>
        <v>#DIV/0!</v>
      </c>
    </row>
    <row r="890" spans="1:21" x14ac:dyDescent="0.3">
      <c r="A890" s="1" t="str">
        <f>'D gesamt'!G892</f>
        <v>Society for Vector Ecology</v>
      </c>
      <c r="B890" s="1" t="str">
        <f>'D gesamt'!H892</f>
        <v>Closed/Hybrid</v>
      </c>
      <c r="C890" s="1">
        <f>'D gesamt'!I892+'A gesamt'!I892+'CH gesamt'!I892</f>
        <v>0</v>
      </c>
      <c r="D890" s="1">
        <f>'D gesamt'!J892+'A gesamt'!J892+'CH gesamt'!J892</f>
        <v>1</v>
      </c>
      <c r="E890" s="1">
        <f>'D gesamt'!K892+'A gesamt'!K892+'CH gesamt'!K892</f>
        <v>0</v>
      </c>
      <c r="F890" s="1">
        <f>'D gesamt'!L892+'A gesamt'!L892+'CH gesamt'!L892</f>
        <v>0</v>
      </c>
      <c r="G890" s="1">
        <f>'D gesamt'!M892+'A gesamt'!M892+'CH gesamt'!M892</f>
        <v>1</v>
      </c>
      <c r="H890" s="1">
        <f>'D gesamt'!N892+'A gesamt'!N892+'CH gesamt'!N892</f>
        <v>1</v>
      </c>
      <c r="I890" s="1">
        <f>'D gesamt'!O892+'A gesamt'!O892+'CH gesamt'!O892</f>
        <v>3</v>
      </c>
      <c r="J890" s="2">
        <f t="shared" si="139"/>
        <v>4.2496348855360848E-6</v>
      </c>
      <c r="K890" s="7">
        <f t="shared" si="147"/>
        <v>0.99823498497754126</v>
      </c>
      <c r="L890" t="s">
        <v>1688</v>
      </c>
      <c r="M890" s="7">
        <f t="shared" si="140"/>
        <v>7.861202606774785E-6</v>
      </c>
      <c r="N890" s="1" t="s">
        <v>1145</v>
      </c>
      <c r="O890" s="1" t="s">
        <v>4</v>
      </c>
      <c r="P890" s="7" t="e">
        <f t="shared" si="141"/>
        <v>#DIV/0!</v>
      </c>
      <c r="Q890" s="7">
        <f t="shared" si="142"/>
        <v>-1</v>
      </c>
      <c r="R890" s="7" t="e">
        <f t="shared" si="143"/>
        <v>#DIV/0!</v>
      </c>
      <c r="S890" s="7" t="e">
        <f t="shared" si="144"/>
        <v>#DIV/0!</v>
      </c>
      <c r="T890" s="7">
        <f t="shared" si="145"/>
        <v>0</v>
      </c>
      <c r="U890" s="2" t="e">
        <f t="shared" si="146"/>
        <v>#DIV/0!</v>
      </c>
    </row>
    <row r="891" spans="1:21" x14ac:dyDescent="0.3">
      <c r="A891" s="1" t="str">
        <f>'D gesamt'!G893</f>
        <v>Croatian Academy of Sciences and Arts</v>
      </c>
      <c r="B891" s="1" t="str">
        <f>'D gesamt'!H893</f>
        <v>Closed/Hybrid</v>
      </c>
      <c r="C891" s="1">
        <f>'D gesamt'!I893+'A gesamt'!I893+'CH gesamt'!I893</f>
        <v>0</v>
      </c>
      <c r="D891" s="1">
        <f>'D gesamt'!J893+'A gesamt'!J893+'CH gesamt'!J893</f>
        <v>0</v>
      </c>
      <c r="E891" s="1">
        <f>'D gesamt'!K893+'A gesamt'!K893+'CH gesamt'!K893</f>
        <v>1</v>
      </c>
      <c r="F891" s="1">
        <f>'D gesamt'!L893+'A gesamt'!L893+'CH gesamt'!L893</f>
        <v>1</v>
      </c>
      <c r="G891" s="1">
        <f>'D gesamt'!M893+'A gesamt'!M893+'CH gesamt'!M893</f>
        <v>0</v>
      </c>
      <c r="H891" s="1">
        <f>'D gesamt'!N893+'A gesamt'!N893+'CH gesamt'!N893</f>
        <v>1</v>
      </c>
      <c r="I891" s="1">
        <f>'D gesamt'!O893+'A gesamt'!O893+'CH gesamt'!O893</f>
        <v>3</v>
      </c>
      <c r="J891" s="2">
        <f t="shared" si="139"/>
        <v>4.2496348855360848E-6</v>
      </c>
      <c r="K891" s="7">
        <f t="shared" si="147"/>
        <v>0.99823923461242681</v>
      </c>
      <c r="L891" t="s">
        <v>1688</v>
      </c>
      <c r="M891" s="7">
        <f t="shared" si="140"/>
        <v>7.861202606774785E-6</v>
      </c>
      <c r="N891" s="1" t="s">
        <v>1109</v>
      </c>
      <c r="O891" s="1" t="s">
        <v>4</v>
      </c>
      <c r="P891" s="7" t="e">
        <f t="shared" si="141"/>
        <v>#DIV/0!</v>
      </c>
      <c r="Q891" s="7" t="e">
        <f t="shared" si="142"/>
        <v>#DIV/0!</v>
      </c>
      <c r="R891" s="7">
        <f t="shared" si="143"/>
        <v>0</v>
      </c>
      <c r="S891" s="7">
        <f t="shared" si="144"/>
        <v>-1</v>
      </c>
      <c r="T891" s="7" t="e">
        <f t="shared" si="145"/>
        <v>#DIV/0!</v>
      </c>
      <c r="U891" s="2" t="e">
        <f t="shared" si="146"/>
        <v>#DIV/0!</v>
      </c>
    </row>
    <row r="892" spans="1:21" x14ac:dyDescent="0.3">
      <c r="A892" s="1" t="str">
        <f>'D gesamt'!G894</f>
        <v>University of Zagreb, Faculty of Science, Department of Mathematics</v>
      </c>
      <c r="B892" s="1" t="str">
        <f>'D gesamt'!H894</f>
        <v>Closed/Hybrid</v>
      </c>
      <c r="C892" s="1">
        <f>'D gesamt'!I894+'A gesamt'!I894+'CH gesamt'!I894</f>
        <v>1</v>
      </c>
      <c r="D892" s="1">
        <f>'D gesamt'!J894+'A gesamt'!J894+'CH gesamt'!J894</f>
        <v>1</v>
      </c>
      <c r="E892" s="1">
        <f>'D gesamt'!K894+'A gesamt'!K894+'CH gesamt'!K894</f>
        <v>0</v>
      </c>
      <c r="F892" s="1">
        <f>'D gesamt'!L894+'A gesamt'!L894+'CH gesamt'!L894</f>
        <v>0</v>
      </c>
      <c r="G892" s="1">
        <f>'D gesamt'!M894+'A gesamt'!M894+'CH gesamt'!M894</f>
        <v>1</v>
      </c>
      <c r="H892" s="1">
        <f>'D gesamt'!N894+'A gesamt'!N894+'CH gesamt'!N894</f>
        <v>0</v>
      </c>
      <c r="I892" s="1">
        <f>'D gesamt'!O894+'A gesamt'!O894+'CH gesamt'!O894</f>
        <v>3</v>
      </c>
      <c r="J892" s="2">
        <f t="shared" si="139"/>
        <v>4.2496348855360848E-6</v>
      </c>
      <c r="K892" s="7">
        <f t="shared" si="147"/>
        <v>0.99824348424731235</v>
      </c>
      <c r="L892" t="s">
        <v>1688</v>
      </c>
      <c r="M892" s="7">
        <f t="shared" si="140"/>
        <v>0</v>
      </c>
      <c r="N892" s="1" t="s">
        <v>1140</v>
      </c>
      <c r="O892" s="1" t="s">
        <v>4</v>
      </c>
      <c r="P892" s="7">
        <f t="shared" si="141"/>
        <v>0</v>
      </c>
      <c r="Q892" s="7">
        <f t="shared" si="142"/>
        <v>-1</v>
      </c>
      <c r="R892" s="7" t="e">
        <f t="shared" si="143"/>
        <v>#DIV/0!</v>
      </c>
      <c r="S892" s="7" t="e">
        <f t="shared" si="144"/>
        <v>#DIV/0!</v>
      </c>
      <c r="T892" s="7">
        <f t="shared" si="145"/>
        <v>-1</v>
      </c>
      <c r="U892" s="2" t="e">
        <f t="shared" si="146"/>
        <v>#DIV/0!</v>
      </c>
    </row>
    <row r="893" spans="1:21" x14ac:dyDescent="0.3">
      <c r="A893" s="1" t="str">
        <f>'D gesamt'!G895</f>
        <v>Mycotaxon, Ltd.</v>
      </c>
      <c r="B893" s="1" t="str">
        <f>'D gesamt'!H895</f>
        <v>Closed/Hybrid</v>
      </c>
      <c r="C893" s="1">
        <f>'D gesamt'!I895+'A gesamt'!I895+'CH gesamt'!I895</f>
        <v>1</v>
      </c>
      <c r="D893" s="1">
        <f>'D gesamt'!J895+'A gesamt'!J895+'CH gesamt'!J895</f>
        <v>0</v>
      </c>
      <c r="E893" s="1">
        <f>'D gesamt'!K895+'A gesamt'!K895+'CH gesamt'!K895</f>
        <v>1</v>
      </c>
      <c r="F893" s="1">
        <f>'D gesamt'!L895+'A gesamt'!L895+'CH gesamt'!L895</f>
        <v>0</v>
      </c>
      <c r="G893" s="1">
        <f>'D gesamt'!M895+'A gesamt'!M895+'CH gesamt'!M895</f>
        <v>1</v>
      </c>
      <c r="H893" s="1">
        <f>'D gesamt'!N895+'A gesamt'!N895+'CH gesamt'!N895</f>
        <v>0</v>
      </c>
      <c r="I893" s="1">
        <f>'D gesamt'!O895+'A gesamt'!O895+'CH gesamt'!O895</f>
        <v>3</v>
      </c>
      <c r="J893" s="2">
        <f t="shared" si="139"/>
        <v>4.2496348855360848E-6</v>
      </c>
      <c r="K893" s="7">
        <f t="shared" si="147"/>
        <v>0.9982477338821979</v>
      </c>
      <c r="L893" t="s">
        <v>1688</v>
      </c>
      <c r="M893" s="7">
        <f t="shared" si="140"/>
        <v>0</v>
      </c>
      <c r="N893" s="1" t="s">
        <v>920</v>
      </c>
      <c r="O893" s="1" t="s">
        <v>4</v>
      </c>
      <c r="P893" s="7">
        <f t="shared" si="141"/>
        <v>-1</v>
      </c>
      <c r="Q893" s="7" t="e">
        <f t="shared" si="142"/>
        <v>#DIV/0!</v>
      </c>
      <c r="R893" s="7">
        <f t="shared" si="143"/>
        <v>-1</v>
      </c>
      <c r="S893" s="7" t="e">
        <f t="shared" si="144"/>
        <v>#DIV/0!</v>
      </c>
      <c r="T893" s="7">
        <f t="shared" si="145"/>
        <v>-1</v>
      </c>
      <c r="U893" s="2" t="e">
        <f t="shared" si="146"/>
        <v>#DIV/0!</v>
      </c>
    </row>
    <row r="894" spans="1:21" x14ac:dyDescent="0.3">
      <c r="A894" s="1" t="str">
        <f>'D gesamt'!G896</f>
        <v>University of Zadar</v>
      </c>
      <c r="B894" s="1" t="str">
        <f>'D gesamt'!H896</f>
        <v>Closed/Hybrid</v>
      </c>
      <c r="C894" s="1">
        <f>'D gesamt'!I896+'A gesamt'!I896+'CH gesamt'!I896</f>
        <v>0</v>
      </c>
      <c r="D894" s="1">
        <f>'D gesamt'!J896+'A gesamt'!J896+'CH gesamt'!J896</f>
        <v>0</v>
      </c>
      <c r="E894" s="1">
        <f>'D gesamt'!K896+'A gesamt'!K896+'CH gesamt'!K896</f>
        <v>0</v>
      </c>
      <c r="F894" s="1">
        <f>'D gesamt'!L896+'A gesamt'!L896+'CH gesamt'!L896</f>
        <v>0</v>
      </c>
      <c r="G894" s="1">
        <f>'D gesamt'!M896+'A gesamt'!M896+'CH gesamt'!M896</f>
        <v>2</v>
      </c>
      <c r="H894" s="1">
        <f>'D gesamt'!N896+'A gesamt'!N896+'CH gesamt'!N896</f>
        <v>1</v>
      </c>
      <c r="I894" s="1">
        <f>'D gesamt'!O896+'A gesamt'!O896+'CH gesamt'!O896</f>
        <v>3</v>
      </c>
      <c r="J894" s="2">
        <f t="shared" si="139"/>
        <v>4.2496348855360848E-6</v>
      </c>
      <c r="K894" s="7">
        <f t="shared" si="147"/>
        <v>0.99825198351708344</v>
      </c>
      <c r="L894" t="s">
        <v>1688</v>
      </c>
      <c r="M894" s="7">
        <f t="shared" si="140"/>
        <v>7.861202606774785E-6</v>
      </c>
      <c r="N894" s="1" t="s">
        <v>1227</v>
      </c>
      <c r="O894" s="1" t="s">
        <v>4</v>
      </c>
      <c r="P894" s="7" t="e">
        <f t="shared" si="141"/>
        <v>#DIV/0!</v>
      </c>
      <c r="Q894" s="7" t="e">
        <f t="shared" si="142"/>
        <v>#DIV/0!</v>
      </c>
      <c r="R894" s="7" t="e">
        <f t="shared" si="143"/>
        <v>#DIV/0!</v>
      </c>
      <c r="S894" s="7" t="e">
        <f t="shared" si="144"/>
        <v>#DIV/0!</v>
      </c>
      <c r="T894" s="7">
        <f t="shared" si="145"/>
        <v>-0.5</v>
      </c>
      <c r="U894" s="2" t="e">
        <f t="shared" si="146"/>
        <v>#DIV/0!</v>
      </c>
    </row>
    <row r="895" spans="1:21" x14ac:dyDescent="0.3">
      <c r="A895" s="1" t="str">
        <f>'D gesamt'!G897</f>
        <v>Whioce Publishing Pte Ltd</v>
      </c>
      <c r="B895" s="1" t="str">
        <f>'D gesamt'!H897</f>
        <v>Closed/Hybrid</v>
      </c>
      <c r="C895" s="1">
        <f>'D gesamt'!I897+'A gesamt'!I897+'CH gesamt'!I897</f>
        <v>0</v>
      </c>
      <c r="D895" s="1">
        <f>'D gesamt'!J897+'A gesamt'!J897+'CH gesamt'!J897</f>
        <v>1</v>
      </c>
      <c r="E895" s="1">
        <f>'D gesamt'!K897+'A gesamt'!K897+'CH gesamt'!K897</f>
        <v>1</v>
      </c>
      <c r="F895" s="1">
        <f>'D gesamt'!L897+'A gesamt'!L897+'CH gesamt'!L897</f>
        <v>1</v>
      </c>
      <c r="G895" s="1">
        <f>'D gesamt'!M897+'A gesamt'!M897+'CH gesamt'!M897</f>
        <v>0</v>
      </c>
      <c r="H895" s="1">
        <f>'D gesamt'!N897+'A gesamt'!N897+'CH gesamt'!N897</f>
        <v>0</v>
      </c>
      <c r="I895" s="1">
        <f>'D gesamt'!O897+'A gesamt'!O897+'CH gesamt'!O897</f>
        <v>3</v>
      </c>
      <c r="J895" s="2">
        <f t="shared" si="139"/>
        <v>4.2496348855360848E-6</v>
      </c>
      <c r="K895" s="7">
        <f t="shared" si="147"/>
        <v>0.99825623315196899</v>
      </c>
      <c r="L895" t="s">
        <v>1688</v>
      </c>
      <c r="M895" s="7">
        <f t="shared" si="140"/>
        <v>0</v>
      </c>
      <c r="N895" s="1" t="s">
        <v>820</v>
      </c>
      <c r="O895" s="1" t="s">
        <v>4</v>
      </c>
      <c r="P895" s="7" t="e">
        <f t="shared" si="141"/>
        <v>#DIV/0!</v>
      </c>
      <c r="Q895" s="7">
        <f t="shared" si="142"/>
        <v>0</v>
      </c>
      <c r="R895" s="7">
        <f t="shared" si="143"/>
        <v>0</v>
      </c>
      <c r="S895" s="7">
        <f t="shared" si="144"/>
        <v>-1</v>
      </c>
      <c r="T895" s="7" t="e">
        <f t="shared" si="145"/>
        <v>#DIV/0!</v>
      </c>
      <c r="U895" s="2" t="e">
        <f t="shared" si="146"/>
        <v>#DIV/0!</v>
      </c>
    </row>
    <row r="896" spans="1:21" x14ac:dyDescent="0.3">
      <c r="A896" s="1" t="str">
        <f>'D gesamt'!G898</f>
        <v>Universidad Panamericana</v>
      </c>
      <c r="B896" s="1" t="str">
        <f>'D gesamt'!H898</f>
        <v>Closed/Hybrid</v>
      </c>
      <c r="C896" s="1">
        <f>'D gesamt'!I898+'A gesamt'!I898+'CH gesamt'!I898</f>
        <v>0</v>
      </c>
      <c r="D896" s="1">
        <f>'D gesamt'!J898+'A gesamt'!J898+'CH gesamt'!J898</f>
        <v>0</v>
      </c>
      <c r="E896" s="1">
        <f>'D gesamt'!K898+'A gesamt'!K898+'CH gesamt'!K898</f>
        <v>0</v>
      </c>
      <c r="F896" s="1">
        <f>'D gesamt'!L898+'A gesamt'!L898+'CH gesamt'!L898</f>
        <v>2</v>
      </c>
      <c r="G896" s="1">
        <f>'D gesamt'!M898+'A gesamt'!M898+'CH gesamt'!M898</f>
        <v>1</v>
      </c>
      <c r="H896" s="1">
        <f>'D gesamt'!N898+'A gesamt'!N898+'CH gesamt'!N898</f>
        <v>0</v>
      </c>
      <c r="I896" s="1">
        <f>'D gesamt'!O898+'A gesamt'!O898+'CH gesamt'!O898</f>
        <v>3</v>
      </c>
      <c r="J896" s="2">
        <f t="shared" si="139"/>
        <v>4.2496348855360848E-6</v>
      </c>
      <c r="K896" s="7">
        <f t="shared" si="147"/>
        <v>0.99826048278685453</v>
      </c>
      <c r="L896" t="s">
        <v>1688</v>
      </c>
      <c r="M896" s="7">
        <f t="shared" si="140"/>
        <v>0</v>
      </c>
      <c r="N896" s="1" t="s">
        <v>1284</v>
      </c>
      <c r="O896" s="1" t="s">
        <v>4</v>
      </c>
      <c r="P896" s="7" t="e">
        <f t="shared" si="141"/>
        <v>#DIV/0!</v>
      </c>
      <c r="Q896" s="7" t="e">
        <f t="shared" si="142"/>
        <v>#DIV/0!</v>
      </c>
      <c r="R896" s="7" t="e">
        <f t="shared" si="143"/>
        <v>#DIV/0!</v>
      </c>
      <c r="S896" s="7">
        <f t="shared" si="144"/>
        <v>-0.5</v>
      </c>
      <c r="T896" s="7">
        <f t="shared" si="145"/>
        <v>-1</v>
      </c>
      <c r="U896" s="2" t="e">
        <f t="shared" si="146"/>
        <v>#DIV/0!</v>
      </c>
    </row>
    <row r="897" spans="1:21" x14ac:dyDescent="0.3">
      <c r="A897" s="1" t="str">
        <f>'D gesamt'!G899</f>
        <v>The Korean Society of Nephrology</v>
      </c>
      <c r="B897" s="1" t="str">
        <f>'D gesamt'!H899</f>
        <v>Closed/Hybrid</v>
      </c>
      <c r="C897" s="1">
        <f>'D gesamt'!I899+'A gesamt'!I899+'CH gesamt'!I899</f>
        <v>0</v>
      </c>
      <c r="D897" s="1">
        <f>'D gesamt'!J899+'A gesamt'!J899+'CH gesamt'!J899</f>
        <v>0</v>
      </c>
      <c r="E897" s="1">
        <f>'D gesamt'!K899+'A gesamt'!K899+'CH gesamt'!K899</f>
        <v>0</v>
      </c>
      <c r="F897" s="1">
        <f>'D gesamt'!L899+'A gesamt'!L899+'CH gesamt'!L899</f>
        <v>1</v>
      </c>
      <c r="G897" s="1">
        <f>'D gesamt'!M899+'A gesamt'!M899+'CH gesamt'!M899</f>
        <v>1</v>
      </c>
      <c r="H897" s="1">
        <f>'D gesamt'!N899+'A gesamt'!N899+'CH gesamt'!N899</f>
        <v>1</v>
      </c>
      <c r="I897" s="1">
        <f>'D gesamt'!O899+'A gesamt'!O899+'CH gesamt'!O899</f>
        <v>3</v>
      </c>
      <c r="J897" s="2">
        <f t="shared" si="139"/>
        <v>4.2496348855360848E-6</v>
      </c>
      <c r="K897" s="7">
        <f t="shared" si="147"/>
        <v>0.99826473242174008</v>
      </c>
      <c r="L897" t="s">
        <v>1688</v>
      </c>
      <c r="M897" s="7">
        <f t="shared" si="140"/>
        <v>7.861202606774785E-6</v>
      </c>
      <c r="N897" s="1" t="s">
        <v>1210</v>
      </c>
      <c r="O897" s="1" t="s">
        <v>4</v>
      </c>
      <c r="P897" s="7" t="e">
        <f t="shared" si="141"/>
        <v>#DIV/0!</v>
      </c>
      <c r="Q897" s="7" t="e">
        <f t="shared" si="142"/>
        <v>#DIV/0!</v>
      </c>
      <c r="R897" s="7" t="e">
        <f t="shared" si="143"/>
        <v>#DIV/0!</v>
      </c>
      <c r="S897" s="7">
        <f t="shared" si="144"/>
        <v>0</v>
      </c>
      <c r="T897" s="7">
        <f t="shared" si="145"/>
        <v>0</v>
      </c>
      <c r="U897" s="2" t="e">
        <f t="shared" si="146"/>
        <v>#DIV/0!</v>
      </c>
    </row>
    <row r="898" spans="1:21" x14ac:dyDescent="0.3">
      <c r="A898" s="1" t="str">
        <f>'D gesamt'!G900</f>
        <v>Faculdade de Filosofia e CiÃªncias</v>
      </c>
      <c r="B898" s="1" t="str">
        <f>'D gesamt'!H900</f>
        <v>Closed/Hybrid</v>
      </c>
      <c r="C898" s="1">
        <f>'D gesamt'!I900+'A gesamt'!I900+'CH gesamt'!I900</f>
        <v>0</v>
      </c>
      <c r="D898" s="1">
        <f>'D gesamt'!J900+'A gesamt'!J900+'CH gesamt'!J900</f>
        <v>0</v>
      </c>
      <c r="E898" s="1">
        <f>'D gesamt'!K900+'A gesamt'!K900+'CH gesamt'!K900</f>
        <v>0</v>
      </c>
      <c r="F898" s="1">
        <f>'D gesamt'!L900+'A gesamt'!L900+'CH gesamt'!L900</f>
        <v>0</v>
      </c>
      <c r="G898" s="1">
        <f>'D gesamt'!M900+'A gesamt'!M900+'CH gesamt'!M900</f>
        <v>0</v>
      </c>
      <c r="H898" s="1">
        <f>'D gesamt'!N900+'A gesamt'!N900+'CH gesamt'!N900</f>
        <v>3</v>
      </c>
      <c r="I898" s="1">
        <f>'D gesamt'!O900+'A gesamt'!O900+'CH gesamt'!O900</f>
        <v>3</v>
      </c>
      <c r="J898" s="2">
        <f t="shared" si="139"/>
        <v>4.2496348855360848E-6</v>
      </c>
      <c r="K898" s="7">
        <f t="shared" si="147"/>
        <v>0.99826898205662562</v>
      </c>
      <c r="L898" t="s">
        <v>1688</v>
      </c>
      <c r="M898" s="7">
        <f t="shared" si="140"/>
        <v>2.3583607820324353E-5</v>
      </c>
      <c r="N898" s="1" t="s">
        <v>459</v>
      </c>
      <c r="O898" s="1" t="s">
        <v>4</v>
      </c>
      <c r="P898" s="7" t="e">
        <f t="shared" si="141"/>
        <v>#DIV/0!</v>
      </c>
      <c r="Q898" s="7" t="e">
        <f t="shared" si="142"/>
        <v>#DIV/0!</v>
      </c>
      <c r="R898" s="7" t="e">
        <f t="shared" si="143"/>
        <v>#DIV/0!</v>
      </c>
      <c r="S898" s="7" t="e">
        <f t="shared" si="144"/>
        <v>#DIV/0!</v>
      </c>
      <c r="T898" s="7" t="e">
        <f t="shared" si="145"/>
        <v>#DIV/0!</v>
      </c>
      <c r="U898" s="2" t="e">
        <f t="shared" si="146"/>
        <v>#DIV/0!</v>
      </c>
    </row>
    <row r="899" spans="1:21" x14ac:dyDescent="0.3">
      <c r="A899" s="1" t="str">
        <f>'D gesamt'!G901</f>
        <v>Academia Koreana</v>
      </c>
      <c r="B899" s="1" t="str">
        <f>'D gesamt'!H901</f>
        <v>Closed/Hybrid</v>
      </c>
      <c r="C899" s="1">
        <f>'D gesamt'!I901+'A gesamt'!I901+'CH gesamt'!I901</f>
        <v>0</v>
      </c>
      <c r="D899" s="1">
        <f>'D gesamt'!J901+'A gesamt'!J901+'CH gesamt'!J901</f>
        <v>0</v>
      </c>
      <c r="E899" s="1">
        <f>'D gesamt'!K901+'A gesamt'!K901+'CH gesamt'!K901</f>
        <v>2</v>
      </c>
      <c r="F899" s="1">
        <f>'D gesamt'!L901+'A gesamt'!L901+'CH gesamt'!L901</f>
        <v>1</v>
      </c>
      <c r="G899" s="1">
        <f>'D gesamt'!M901+'A gesamt'!M901+'CH gesamt'!M901</f>
        <v>0</v>
      </c>
      <c r="H899" s="1">
        <f>'D gesamt'!N901+'A gesamt'!N901+'CH gesamt'!N901</f>
        <v>0</v>
      </c>
      <c r="I899" s="1">
        <f>'D gesamt'!O901+'A gesamt'!O901+'CH gesamt'!O901</f>
        <v>3</v>
      </c>
      <c r="J899" s="2">
        <f t="shared" ref="J899:J962" si="148">I899/I$1</f>
        <v>4.2496348855360848E-6</v>
      </c>
      <c r="K899" s="7">
        <f t="shared" si="147"/>
        <v>0.99827323169151116</v>
      </c>
      <c r="L899" t="s">
        <v>1688</v>
      </c>
      <c r="M899" s="7">
        <f t="shared" si="140"/>
        <v>0</v>
      </c>
      <c r="N899" s="1" t="s">
        <v>1283</v>
      </c>
      <c r="O899" s="1" t="s">
        <v>4</v>
      </c>
      <c r="P899" s="7" t="e">
        <f t="shared" si="141"/>
        <v>#DIV/0!</v>
      </c>
      <c r="Q899" s="7" t="e">
        <f t="shared" si="142"/>
        <v>#DIV/0!</v>
      </c>
      <c r="R899" s="7">
        <f t="shared" si="143"/>
        <v>-0.5</v>
      </c>
      <c r="S899" s="7">
        <f t="shared" si="144"/>
        <v>-1</v>
      </c>
      <c r="T899" s="7" t="e">
        <f t="shared" si="145"/>
        <v>#DIV/0!</v>
      </c>
      <c r="U899" s="2" t="e">
        <f t="shared" si="146"/>
        <v>#DIV/0!</v>
      </c>
    </row>
    <row r="900" spans="1:21" x14ac:dyDescent="0.3">
      <c r="A900" s="1" t="str">
        <f>'D gesamt'!G902</f>
        <v>Pravni Fakultet Sveucilista u Zagrebu (Law School of the University of Zagreb)</v>
      </c>
      <c r="B900" s="1" t="str">
        <f>'D gesamt'!H902</f>
        <v>Closed/Hybrid</v>
      </c>
      <c r="C900" s="1">
        <f>'D gesamt'!I902+'A gesamt'!I902+'CH gesamt'!I902</f>
        <v>0</v>
      </c>
      <c r="D900" s="1">
        <f>'D gesamt'!J902+'A gesamt'!J902+'CH gesamt'!J902</f>
        <v>0</v>
      </c>
      <c r="E900" s="1">
        <f>'D gesamt'!K902+'A gesamt'!K902+'CH gesamt'!K902</f>
        <v>0</v>
      </c>
      <c r="F900" s="1">
        <f>'D gesamt'!L902+'A gesamt'!L902+'CH gesamt'!L902</f>
        <v>2</v>
      </c>
      <c r="G900" s="1">
        <f>'D gesamt'!M902+'A gesamt'!M902+'CH gesamt'!M902</f>
        <v>0</v>
      </c>
      <c r="H900" s="1">
        <f>'D gesamt'!N902+'A gesamt'!N902+'CH gesamt'!N902</f>
        <v>1</v>
      </c>
      <c r="I900" s="1">
        <f>'D gesamt'!O902+'A gesamt'!O902+'CH gesamt'!O902</f>
        <v>3</v>
      </c>
      <c r="J900" s="2">
        <f t="shared" si="148"/>
        <v>4.2496348855360848E-6</v>
      </c>
      <c r="K900" s="7">
        <f t="shared" si="147"/>
        <v>0.99827748132639671</v>
      </c>
      <c r="L900" t="s">
        <v>1688</v>
      </c>
      <c r="M900" s="7">
        <f t="shared" ref="M900:M963" si="149">H900/H$1</f>
        <v>7.861202606774785E-6</v>
      </c>
      <c r="N900" s="1" t="s">
        <v>1203</v>
      </c>
      <c r="O900" s="1" t="s">
        <v>4</v>
      </c>
      <c r="P900" s="7" t="e">
        <f t="shared" ref="P900:P963" si="150">D900/C900-1</f>
        <v>#DIV/0!</v>
      </c>
      <c r="Q900" s="7" t="e">
        <f t="shared" ref="Q900:Q963" si="151">E900/D900-1</f>
        <v>#DIV/0!</v>
      </c>
      <c r="R900" s="7" t="e">
        <f t="shared" ref="R900:R963" si="152">F900/E900-1</f>
        <v>#DIV/0!</v>
      </c>
      <c r="S900" s="7">
        <f t="shared" ref="S900:S963" si="153">G900/F900-1</f>
        <v>-1</v>
      </c>
      <c r="T900" s="7" t="e">
        <f t="shared" ref="T900:T963" si="154">H900/G900-1</f>
        <v>#DIV/0!</v>
      </c>
      <c r="U900" s="2" t="e">
        <f t="shared" ref="U900:U963" si="155">POWER((1+P900)*(1+Q900)*(1+R900)*(1+S900)*(1+T900),1/5)-1</f>
        <v>#DIV/0!</v>
      </c>
    </row>
    <row r="901" spans="1:21" x14ac:dyDescent="0.3">
      <c r="A901" s="1" t="str">
        <f>'D gesamt'!G903</f>
        <v>Tokyo Journal of Mathematics</v>
      </c>
      <c r="B901" s="1" t="str">
        <f>'D gesamt'!H903</f>
        <v>Closed/Hybrid</v>
      </c>
      <c r="C901" s="1">
        <f>'D gesamt'!I903+'A gesamt'!I903+'CH gesamt'!I903</f>
        <v>1</v>
      </c>
      <c r="D901" s="1">
        <f>'D gesamt'!J903+'A gesamt'!J903+'CH gesamt'!J903</f>
        <v>0</v>
      </c>
      <c r="E901" s="1">
        <f>'D gesamt'!K903+'A gesamt'!K903+'CH gesamt'!K903</f>
        <v>2</v>
      </c>
      <c r="F901" s="1">
        <f>'D gesamt'!L903+'A gesamt'!L903+'CH gesamt'!L903</f>
        <v>0</v>
      </c>
      <c r="G901" s="1">
        <f>'D gesamt'!M903+'A gesamt'!M903+'CH gesamt'!M903</f>
        <v>0</v>
      </c>
      <c r="H901" s="1">
        <f>'D gesamt'!N903+'A gesamt'!N903+'CH gesamt'!N903</f>
        <v>0</v>
      </c>
      <c r="I901" s="1">
        <f>'D gesamt'!O903+'A gesamt'!O903+'CH gesamt'!O903</f>
        <v>3</v>
      </c>
      <c r="J901" s="2">
        <f t="shared" si="148"/>
        <v>4.2496348855360848E-6</v>
      </c>
      <c r="K901" s="7">
        <f t="shared" ref="K901:K964" si="156">J901+K900</f>
        <v>0.99828173096128225</v>
      </c>
      <c r="L901" t="s">
        <v>1688</v>
      </c>
      <c r="M901" s="7">
        <f t="shared" si="149"/>
        <v>0</v>
      </c>
      <c r="N901" s="1" t="s">
        <v>1126</v>
      </c>
      <c r="O901" s="1" t="s">
        <v>4</v>
      </c>
      <c r="P901" s="7">
        <f t="shared" si="150"/>
        <v>-1</v>
      </c>
      <c r="Q901" s="7" t="e">
        <f t="shared" si="151"/>
        <v>#DIV/0!</v>
      </c>
      <c r="R901" s="7">
        <f t="shared" si="152"/>
        <v>-1</v>
      </c>
      <c r="S901" s="7" t="e">
        <f t="shared" si="153"/>
        <v>#DIV/0!</v>
      </c>
      <c r="T901" s="7" t="e">
        <f t="shared" si="154"/>
        <v>#DIV/0!</v>
      </c>
      <c r="U901" s="2" t="e">
        <f t="shared" si="155"/>
        <v>#DIV/0!</v>
      </c>
    </row>
    <row r="902" spans="1:21" x14ac:dyDescent="0.3">
      <c r="A902" s="1" t="str">
        <f>'D gesamt'!G904</f>
        <v>The Archives of Rheumatology</v>
      </c>
      <c r="B902" s="1" t="str">
        <f>'D gesamt'!H904</f>
        <v>Closed/Hybrid</v>
      </c>
      <c r="C902" s="1">
        <f>'D gesamt'!I904+'A gesamt'!I904+'CH gesamt'!I904</f>
        <v>0</v>
      </c>
      <c r="D902" s="1">
        <f>'D gesamt'!J904+'A gesamt'!J904+'CH gesamt'!J904</f>
        <v>0</v>
      </c>
      <c r="E902" s="1">
        <f>'D gesamt'!K904+'A gesamt'!K904+'CH gesamt'!K904</f>
        <v>0</v>
      </c>
      <c r="F902" s="1">
        <f>'D gesamt'!L904+'A gesamt'!L904+'CH gesamt'!L904</f>
        <v>0</v>
      </c>
      <c r="G902" s="1">
        <f>'D gesamt'!M904+'A gesamt'!M904+'CH gesamt'!M904</f>
        <v>1</v>
      </c>
      <c r="H902" s="1">
        <f>'D gesamt'!N904+'A gesamt'!N904+'CH gesamt'!N904</f>
        <v>2</v>
      </c>
      <c r="I902" s="1">
        <f>'D gesamt'!O904+'A gesamt'!O904+'CH gesamt'!O904</f>
        <v>3</v>
      </c>
      <c r="J902" s="2">
        <f t="shared" si="148"/>
        <v>4.2496348855360848E-6</v>
      </c>
      <c r="K902" s="7">
        <f t="shared" si="156"/>
        <v>0.9982859805961678</v>
      </c>
      <c r="L902" t="s">
        <v>1688</v>
      </c>
      <c r="M902" s="7">
        <f t="shared" si="149"/>
        <v>1.572240521354957E-5</v>
      </c>
      <c r="N902" s="1" t="s">
        <v>1067</v>
      </c>
      <c r="O902" s="1" t="s">
        <v>4</v>
      </c>
      <c r="P902" s="7" t="e">
        <f t="shared" si="150"/>
        <v>#DIV/0!</v>
      </c>
      <c r="Q902" s="7" t="e">
        <f t="shared" si="151"/>
        <v>#DIV/0!</v>
      </c>
      <c r="R902" s="7" t="e">
        <f t="shared" si="152"/>
        <v>#DIV/0!</v>
      </c>
      <c r="S902" s="7" t="e">
        <f t="shared" si="153"/>
        <v>#DIV/0!</v>
      </c>
      <c r="T902" s="7">
        <f t="shared" si="154"/>
        <v>1</v>
      </c>
      <c r="U902" s="2" t="e">
        <f t="shared" si="155"/>
        <v>#DIV/0!</v>
      </c>
    </row>
    <row r="903" spans="1:21" x14ac:dyDescent="0.3">
      <c r="A903" s="1" t="str">
        <f>'D gesamt'!G905</f>
        <v>Fennia - International Journal of Geography</v>
      </c>
      <c r="B903" s="1" t="str">
        <f>'D gesamt'!H905</f>
        <v>Closed/Hybrid</v>
      </c>
      <c r="C903" s="1">
        <f>'D gesamt'!I905+'A gesamt'!I905+'CH gesamt'!I905</f>
        <v>1</v>
      </c>
      <c r="D903" s="1">
        <f>'D gesamt'!J905+'A gesamt'!J905+'CH gesamt'!J905</f>
        <v>0</v>
      </c>
      <c r="E903" s="1">
        <f>'D gesamt'!K905+'A gesamt'!K905+'CH gesamt'!K905</f>
        <v>0</v>
      </c>
      <c r="F903" s="1">
        <f>'D gesamt'!L905+'A gesamt'!L905+'CH gesamt'!L905</f>
        <v>1</v>
      </c>
      <c r="G903" s="1">
        <f>'D gesamt'!M905+'A gesamt'!M905+'CH gesamt'!M905</f>
        <v>1</v>
      </c>
      <c r="H903" s="1">
        <f>'D gesamt'!N905+'A gesamt'!N905+'CH gesamt'!N905</f>
        <v>0</v>
      </c>
      <c r="I903" s="1">
        <f>'D gesamt'!O905+'A gesamt'!O905+'CH gesamt'!O905</f>
        <v>3</v>
      </c>
      <c r="J903" s="2">
        <f t="shared" si="148"/>
        <v>4.2496348855360848E-6</v>
      </c>
      <c r="K903" s="7">
        <f t="shared" si="156"/>
        <v>0.99829023023105334</v>
      </c>
      <c r="L903" t="s">
        <v>1688</v>
      </c>
      <c r="M903" s="7">
        <f t="shared" si="149"/>
        <v>0</v>
      </c>
      <c r="N903" s="1" t="s">
        <v>258</v>
      </c>
      <c r="O903" s="1" t="s">
        <v>4</v>
      </c>
      <c r="P903" s="7">
        <f t="shared" si="150"/>
        <v>-1</v>
      </c>
      <c r="Q903" s="7" t="e">
        <f t="shared" si="151"/>
        <v>#DIV/0!</v>
      </c>
      <c r="R903" s="7" t="e">
        <f t="shared" si="152"/>
        <v>#DIV/0!</v>
      </c>
      <c r="S903" s="7">
        <f t="shared" si="153"/>
        <v>0</v>
      </c>
      <c r="T903" s="7">
        <f t="shared" si="154"/>
        <v>-1</v>
      </c>
      <c r="U903" s="2" t="e">
        <f t="shared" si="155"/>
        <v>#DIV/0!</v>
      </c>
    </row>
    <row r="904" spans="1:21" x14ac:dyDescent="0.3">
      <c r="A904" s="1" t="str">
        <f>'D gesamt'!G906</f>
        <v>Sagamore Publishing, LLC</v>
      </c>
      <c r="B904" s="1" t="str">
        <f>'D gesamt'!H906</f>
        <v>Closed/Hybrid</v>
      </c>
      <c r="C904" s="1">
        <f>'D gesamt'!I906+'A gesamt'!I906+'CH gesamt'!I906</f>
        <v>0</v>
      </c>
      <c r="D904" s="1">
        <f>'D gesamt'!J906+'A gesamt'!J906+'CH gesamt'!J906</f>
        <v>0</v>
      </c>
      <c r="E904" s="1">
        <f>'D gesamt'!K906+'A gesamt'!K906+'CH gesamt'!K906</f>
        <v>0</v>
      </c>
      <c r="F904" s="1">
        <f>'D gesamt'!L906+'A gesamt'!L906+'CH gesamt'!L906</f>
        <v>1</v>
      </c>
      <c r="G904" s="1">
        <f>'D gesamt'!M906+'A gesamt'!M906+'CH gesamt'!M906</f>
        <v>1</v>
      </c>
      <c r="H904" s="1">
        <f>'D gesamt'!N906+'A gesamt'!N906+'CH gesamt'!N906</f>
        <v>1</v>
      </c>
      <c r="I904" s="1">
        <f>'D gesamt'!O906+'A gesamt'!O906+'CH gesamt'!O906</f>
        <v>3</v>
      </c>
      <c r="J904" s="2">
        <f t="shared" si="148"/>
        <v>4.2496348855360848E-6</v>
      </c>
      <c r="K904" s="7">
        <f t="shared" si="156"/>
        <v>0.99829447986593889</v>
      </c>
      <c r="L904" t="s">
        <v>1688</v>
      </c>
      <c r="M904" s="7">
        <f t="shared" si="149"/>
        <v>7.861202606774785E-6</v>
      </c>
      <c r="N904" s="1" t="s">
        <v>950</v>
      </c>
      <c r="O904" s="1" t="s">
        <v>4</v>
      </c>
      <c r="P904" s="7" t="e">
        <f t="shared" si="150"/>
        <v>#DIV/0!</v>
      </c>
      <c r="Q904" s="7" t="e">
        <f t="shared" si="151"/>
        <v>#DIV/0!</v>
      </c>
      <c r="R904" s="7" t="e">
        <f t="shared" si="152"/>
        <v>#DIV/0!</v>
      </c>
      <c r="S904" s="7">
        <f t="shared" si="153"/>
        <v>0</v>
      </c>
      <c r="T904" s="7">
        <f t="shared" si="154"/>
        <v>0</v>
      </c>
      <c r="U904" s="2" t="e">
        <f t="shared" si="155"/>
        <v>#DIV/0!</v>
      </c>
    </row>
    <row r="905" spans="1:21" x14ac:dyDescent="0.3">
      <c r="A905" s="1" t="str">
        <f>'D gesamt'!G907</f>
        <v>Institute of Archaeology and Ethnography SB RAS</v>
      </c>
      <c r="B905" s="1" t="str">
        <f>'D gesamt'!H907</f>
        <v>Closed/Hybrid</v>
      </c>
      <c r="C905" s="1">
        <f>'D gesamt'!I907+'A gesamt'!I907+'CH gesamt'!I907</f>
        <v>0</v>
      </c>
      <c r="D905" s="1">
        <f>'D gesamt'!J907+'A gesamt'!J907+'CH gesamt'!J907</f>
        <v>0</v>
      </c>
      <c r="E905" s="1">
        <f>'D gesamt'!K907+'A gesamt'!K907+'CH gesamt'!K907</f>
        <v>0</v>
      </c>
      <c r="F905" s="1">
        <f>'D gesamt'!L907+'A gesamt'!L907+'CH gesamt'!L907</f>
        <v>0</v>
      </c>
      <c r="G905" s="1">
        <f>'D gesamt'!M907+'A gesamt'!M907+'CH gesamt'!M907</f>
        <v>2</v>
      </c>
      <c r="H905" s="1">
        <f>'D gesamt'!N907+'A gesamt'!N907+'CH gesamt'!N907</f>
        <v>1</v>
      </c>
      <c r="I905" s="1">
        <f>'D gesamt'!O907+'A gesamt'!O907+'CH gesamt'!O907</f>
        <v>3</v>
      </c>
      <c r="J905" s="2">
        <f t="shared" si="148"/>
        <v>4.2496348855360848E-6</v>
      </c>
      <c r="K905" s="7">
        <f t="shared" si="156"/>
        <v>0.99829872950082443</v>
      </c>
      <c r="L905" t="s">
        <v>1688</v>
      </c>
      <c r="M905" s="7">
        <f t="shared" si="149"/>
        <v>7.861202606774785E-6</v>
      </c>
      <c r="N905" s="1" t="s">
        <v>1057</v>
      </c>
      <c r="O905" s="1" t="s">
        <v>4</v>
      </c>
      <c r="P905" s="7" t="e">
        <f t="shared" si="150"/>
        <v>#DIV/0!</v>
      </c>
      <c r="Q905" s="7" t="e">
        <f t="shared" si="151"/>
        <v>#DIV/0!</v>
      </c>
      <c r="R905" s="7" t="e">
        <f t="shared" si="152"/>
        <v>#DIV/0!</v>
      </c>
      <c r="S905" s="7" t="e">
        <f t="shared" si="153"/>
        <v>#DIV/0!</v>
      </c>
      <c r="T905" s="7">
        <f t="shared" si="154"/>
        <v>-0.5</v>
      </c>
      <c r="U905" s="2" t="e">
        <f t="shared" si="155"/>
        <v>#DIV/0!</v>
      </c>
    </row>
    <row r="906" spans="1:21" x14ac:dyDescent="0.3">
      <c r="A906" s="1" t="str">
        <f>'D gesamt'!G908</f>
        <v>Yijun Institute of International Law</v>
      </c>
      <c r="B906" s="1" t="str">
        <f>'D gesamt'!H908</f>
        <v>Closed/Hybrid</v>
      </c>
      <c r="C906" s="1">
        <f>'D gesamt'!I908+'A gesamt'!I908+'CH gesamt'!I908</f>
        <v>0</v>
      </c>
      <c r="D906" s="1">
        <f>'D gesamt'!J908+'A gesamt'!J908+'CH gesamt'!J908</f>
        <v>1</v>
      </c>
      <c r="E906" s="1">
        <f>'D gesamt'!K908+'A gesamt'!K908+'CH gesamt'!K908</f>
        <v>0</v>
      </c>
      <c r="F906" s="1">
        <f>'D gesamt'!L908+'A gesamt'!L908+'CH gesamt'!L908</f>
        <v>0</v>
      </c>
      <c r="G906" s="1">
        <f>'D gesamt'!M908+'A gesamt'!M908+'CH gesamt'!M908</f>
        <v>1</v>
      </c>
      <c r="H906" s="1">
        <f>'D gesamt'!N908+'A gesamt'!N908+'CH gesamt'!N908</f>
        <v>1</v>
      </c>
      <c r="I906" s="1">
        <f>'D gesamt'!O908+'A gesamt'!O908+'CH gesamt'!O908</f>
        <v>3</v>
      </c>
      <c r="J906" s="2">
        <f t="shared" si="148"/>
        <v>4.2496348855360848E-6</v>
      </c>
      <c r="K906" s="7">
        <f t="shared" si="156"/>
        <v>0.99830297913570998</v>
      </c>
      <c r="L906" t="s">
        <v>1688</v>
      </c>
      <c r="M906" s="7">
        <f t="shared" si="149"/>
        <v>7.861202606774785E-6</v>
      </c>
      <c r="N906" s="1" t="s">
        <v>1032</v>
      </c>
      <c r="O906" s="1" t="s">
        <v>4</v>
      </c>
      <c r="P906" s="7" t="e">
        <f t="shared" si="150"/>
        <v>#DIV/0!</v>
      </c>
      <c r="Q906" s="7">
        <f t="shared" si="151"/>
        <v>-1</v>
      </c>
      <c r="R906" s="7" t="e">
        <f t="shared" si="152"/>
        <v>#DIV/0!</v>
      </c>
      <c r="S906" s="7" t="e">
        <f t="shared" si="153"/>
        <v>#DIV/0!</v>
      </c>
      <c r="T906" s="7">
        <f t="shared" si="154"/>
        <v>0</v>
      </c>
      <c r="U906" s="2" t="e">
        <f t="shared" si="155"/>
        <v>#DIV/0!</v>
      </c>
    </row>
    <row r="907" spans="1:21" x14ac:dyDescent="0.3">
      <c r="A907" s="1" t="str">
        <f>'D gesamt'!G909</f>
        <v>The Society for Free Radical Research Japan</v>
      </c>
      <c r="B907" s="1" t="str">
        <f>'D gesamt'!H909</f>
        <v>Closed/Hybrid</v>
      </c>
      <c r="C907" s="1">
        <f>'D gesamt'!I909+'A gesamt'!I909+'CH gesamt'!I909</f>
        <v>1</v>
      </c>
      <c r="D907" s="1">
        <f>'D gesamt'!J909+'A gesamt'!J909+'CH gesamt'!J909</f>
        <v>1</v>
      </c>
      <c r="E907" s="1">
        <f>'D gesamt'!K909+'A gesamt'!K909+'CH gesamt'!K909</f>
        <v>0</v>
      </c>
      <c r="F907" s="1">
        <f>'D gesamt'!L909+'A gesamt'!L909+'CH gesamt'!L909</f>
        <v>0</v>
      </c>
      <c r="G907" s="1">
        <f>'D gesamt'!M909+'A gesamt'!M909+'CH gesamt'!M909</f>
        <v>0</v>
      </c>
      <c r="H907" s="1">
        <f>'D gesamt'!N909+'A gesamt'!N909+'CH gesamt'!N909</f>
        <v>1</v>
      </c>
      <c r="I907" s="1">
        <f>'D gesamt'!O909+'A gesamt'!O909+'CH gesamt'!O909</f>
        <v>3</v>
      </c>
      <c r="J907" s="2">
        <f t="shared" si="148"/>
        <v>4.2496348855360848E-6</v>
      </c>
      <c r="K907" s="7">
        <f t="shared" si="156"/>
        <v>0.99830722877059552</v>
      </c>
      <c r="L907" t="s">
        <v>1688</v>
      </c>
      <c r="M907" s="7">
        <f t="shared" si="149"/>
        <v>7.861202606774785E-6</v>
      </c>
      <c r="N907" s="1" t="s">
        <v>1207</v>
      </c>
      <c r="O907" s="1" t="s">
        <v>4</v>
      </c>
      <c r="P907" s="7">
        <f t="shared" si="150"/>
        <v>0</v>
      </c>
      <c r="Q907" s="7">
        <f t="shared" si="151"/>
        <v>-1</v>
      </c>
      <c r="R907" s="7" t="e">
        <f t="shared" si="152"/>
        <v>#DIV/0!</v>
      </c>
      <c r="S907" s="7" t="e">
        <f t="shared" si="153"/>
        <v>#DIV/0!</v>
      </c>
      <c r="T907" s="7" t="e">
        <f t="shared" si="154"/>
        <v>#DIV/0!</v>
      </c>
      <c r="U907" s="2" t="e">
        <f t="shared" si="155"/>
        <v>#DIV/0!</v>
      </c>
    </row>
    <row r="908" spans="1:21" x14ac:dyDescent="0.3">
      <c r="A908" s="1" t="str">
        <f>'D gesamt'!G910</f>
        <v>The Society of Naval Architects and Marine Engineers</v>
      </c>
      <c r="B908" s="1" t="str">
        <f>'D gesamt'!H910</f>
        <v>Closed/Hybrid</v>
      </c>
      <c r="C908" s="1">
        <f>'D gesamt'!I910+'A gesamt'!I910+'CH gesamt'!I910</f>
        <v>1</v>
      </c>
      <c r="D908" s="1">
        <f>'D gesamt'!J910+'A gesamt'!J910+'CH gesamt'!J910</f>
        <v>1</v>
      </c>
      <c r="E908" s="1">
        <f>'D gesamt'!K910+'A gesamt'!K910+'CH gesamt'!K910</f>
        <v>0</v>
      </c>
      <c r="F908" s="1">
        <f>'D gesamt'!L910+'A gesamt'!L910+'CH gesamt'!L910</f>
        <v>0</v>
      </c>
      <c r="G908" s="1">
        <f>'D gesamt'!M910+'A gesamt'!M910+'CH gesamt'!M910</f>
        <v>0</v>
      </c>
      <c r="H908" s="1">
        <f>'D gesamt'!N910+'A gesamt'!N910+'CH gesamt'!N910</f>
        <v>1</v>
      </c>
      <c r="I908" s="1">
        <f>'D gesamt'!O910+'A gesamt'!O910+'CH gesamt'!O910</f>
        <v>3</v>
      </c>
      <c r="J908" s="2">
        <f t="shared" si="148"/>
        <v>4.2496348855360848E-6</v>
      </c>
      <c r="K908" s="7">
        <f t="shared" si="156"/>
        <v>0.99831147840548107</v>
      </c>
      <c r="L908" t="s">
        <v>1688</v>
      </c>
      <c r="M908" s="7">
        <f t="shared" si="149"/>
        <v>7.861202606774785E-6</v>
      </c>
      <c r="N908" s="1" t="s">
        <v>961</v>
      </c>
      <c r="O908" s="1" t="s">
        <v>4</v>
      </c>
      <c r="P908" s="7">
        <f t="shared" si="150"/>
        <v>0</v>
      </c>
      <c r="Q908" s="7">
        <f t="shared" si="151"/>
        <v>-1</v>
      </c>
      <c r="R908" s="7" t="e">
        <f t="shared" si="152"/>
        <v>#DIV/0!</v>
      </c>
      <c r="S908" s="7" t="e">
        <f t="shared" si="153"/>
        <v>#DIV/0!</v>
      </c>
      <c r="T908" s="7" t="e">
        <f t="shared" si="154"/>
        <v>#DIV/0!</v>
      </c>
      <c r="U908" s="2" t="e">
        <f t="shared" si="155"/>
        <v>#DIV/0!</v>
      </c>
    </row>
    <row r="909" spans="1:21" x14ac:dyDescent="0.3">
      <c r="A909" s="1" t="str">
        <f>'D gesamt'!G911</f>
        <v>Dostoevsky Omsk State University</v>
      </c>
      <c r="B909" s="1" t="str">
        <f>'D gesamt'!H911</f>
        <v>Closed/Hybrid</v>
      </c>
      <c r="C909" s="1">
        <f>'D gesamt'!I911+'A gesamt'!I911+'CH gesamt'!I911</f>
        <v>0</v>
      </c>
      <c r="D909" s="1">
        <f>'D gesamt'!J911+'A gesamt'!J911+'CH gesamt'!J911</f>
        <v>0</v>
      </c>
      <c r="E909" s="1">
        <f>'D gesamt'!K911+'A gesamt'!K911+'CH gesamt'!K911</f>
        <v>1</v>
      </c>
      <c r="F909" s="1">
        <f>'D gesamt'!L911+'A gesamt'!L911+'CH gesamt'!L911</f>
        <v>0</v>
      </c>
      <c r="G909" s="1">
        <f>'D gesamt'!M911+'A gesamt'!M911+'CH gesamt'!M911</f>
        <v>1</v>
      </c>
      <c r="H909" s="1">
        <f>'D gesamt'!N911+'A gesamt'!N911+'CH gesamt'!N911</f>
        <v>1</v>
      </c>
      <c r="I909" s="1">
        <f>'D gesamt'!O911+'A gesamt'!O911+'CH gesamt'!O911</f>
        <v>3</v>
      </c>
      <c r="J909" s="2">
        <f t="shared" si="148"/>
        <v>4.2496348855360848E-6</v>
      </c>
      <c r="K909" s="7">
        <f t="shared" si="156"/>
        <v>0.99831572804036661</v>
      </c>
      <c r="L909" t="s">
        <v>1688</v>
      </c>
      <c r="M909" s="7">
        <f t="shared" si="149"/>
        <v>7.861202606774785E-6</v>
      </c>
      <c r="N909" s="1" t="s">
        <v>1197</v>
      </c>
      <c r="O909" s="1" t="s">
        <v>4</v>
      </c>
      <c r="P909" s="7" t="e">
        <f t="shared" si="150"/>
        <v>#DIV/0!</v>
      </c>
      <c r="Q909" s="7" t="e">
        <f t="shared" si="151"/>
        <v>#DIV/0!</v>
      </c>
      <c r="R909" s="7">
        <f t="shared" si="152"/>
        <v>-1</v>
      </c>
      <c r="S909" s="7" t="e">
        <f t="shared" si="153"/>
        <v>#DIV/0!</v>
      </c>
      <c r="T909" s="7">
        <f t="shared" si="154"/>
        <v>0</v>
      </c>
      <c r="U909" s="2" t="e">
        <f t="shared" si="155"/>
        <v>#DIV/0!</v>
      </c>
    </row>
    <row r="910" spans="1:21" x14ac:dyDescent="0.3">
      <c r="A910" s="1" t="str">
        <f>'D gesamt'!G912</f>
        <v>Korean Society for Therapeutic Radiology and Oncology</v>
      </c>
      <c r="B910" s="1" t="str">
        <f>'D gesamt'!H912</f>
        <v>Closed/Hybrid</v>
      </c>
      <c r="C910" s="1">
        <f>'D gesamt'!I912+'A gesamt'!I912+'CH gesamt'!I912</f>
        <v>0</v>
      </c>
      <c r="D910" s="1">
        <f>'D gesamt'!J912+'A gesamt'!J912+'CH gesamt'!J912</f>
        <v>1</v>
      </c>
      <c r="E910" s="1">
        <f>'D gesamt'!K912+'A gesamt'!K912+'CH gesamt'!K912</f>
        <v>1</v>
      </c>
      <c r="F910" s="1">
        <f>'D gesamt'!L912+'A gesamt'!L912+'CH gesamt'!L912</f>
        <v>0</v>
      </c>
      <c r="G910" s="1">
        <f>'D gesamt'!M912+'A gesamt'!M912+'CH gesamt'!M912</f>
        <v>1</v>
      </c>
      <c r="H910" s="1">
        <f>'D gesamt'!N912+'A gesamt'!N912+'CH gesamt'!N912</f>
        <v>0</v>
      </c>
      <c r="I910" s="1">
        <f>'D gesamt'!O912+'A gesamt'!O912+'CH gesamt'!O912</f>
        <v>3</v>
      </c>
      <c r="J910" s="2">
        <f t="shared" si="148"/>
        <v>4.2496348855360848E-6</v>
      </c>
      <c r="K910" s="7">
        <f t="shared" si="156"/>
        <v>0.99831997767525216</v>
      </c>
      <c r="L910" t="s">
        <v>1688</v>
      </c>
      <c r="M910" s="7">
        <f t="shared" si="149"/>
        <v>0</v>
      </c>
      <c r="N910" s="1" t="s">
        <v>1170</v>
      </c>
      <c r="O910" s="1" t="s">
        <v>4</v>
      </c>
      <c r="P910" s="7" t="e">
        <f t="shared" si="150"/>
        <v>#DIV/0!</v>
      </c>
      <c r="Q910" s="7">
        <f t="shared" si="151"/>
        <v>0</v>
      </c>
      <c r="R910" s="7">
        <f t="shared" si="152"/>
        <v>-1</v>
      </c>
      <c r="S910" s="7" t="e">
        <f t="shared" si="153"/>
        <v>#DIV/0!</v>
      </c>
      <c r="T910" s="7">
        <f t="shared" si="154"/>
        <v>-1</v>
      </c>
      <c r="U910" s="2" t="e">
        <f t="shared" si="155"/>
        <v>#DIV/0!</v>
      </c>
    </row>
    <row r="911" spans="1:21" x14ac:dyDescent="0.3">
      <c r="A911" s="1" t="str">
        <f>'D gesamt'!G913</f>
        <v>Society for Learning Analytics Research</v>
      </c>
      <c r="B911" s="1" t="str">
        <f>'D gesamt'!H913</f>
        <v>Closed/Hybrid</v>
      </c>
      <c r="C911" s="1">
        <f>'D gesamt'!I913+'A gesamt'!I913+'CH gesamt'!I913</f>
        <v>0</v>
      </c>
      <c r="D911" s="1">
        <f>'D gesamt'!J913+'A gesamt'!J913+'CH gesamt'!J913</f>
        <v>0</v>
      </c>
      <c r="E911" s="1">
        <f>'D gesamt'!K913+'A gesamt'!K913+'CH gesamt'!K913</f>
        <v>0</v>
      </c>
      <c r="F911" s="1">
        <f>'D gesamt'!L913+'A gesamt'!L913+'CH gesamt'!L913</f>
        <v>1</v>
      </c>
      <c r="G911" s="1">
        <f>'D gesamt'!M913+'A gesamt'!M913+'CH gesamt'!M913</f>
        <v>1</v>
      </c>
      <c r="H911" s="1">
        <f>'D gesamt'!N913+'A gesamt'!N913+'CH gesamt'!N913</f>
        <v>1</v>
      </c>
      <c r="I911" s="1">
        <f>'D gesamt'!O913+'A gesamt'!O913+'CH gesamt'!O913</f>
        <v>3</v>
      </c>
      <c r="J911" s="2">
        <f t="shared" si="148"/>
        <v>4.2496348855360848E-6</v>
      </c>
      <c r="K911" s="7">
        <f t="shared" si="156"/>
        <v>0.9983242273101377</v>
      </c>
      <c r="L911" t="s">
        <v>1688</v>
      </c>
      <c r="M911" s="7">
        <f t="shared" si="149"/>
        <v>7.861202606774785E-6</v>
      </c>
      <c r="N911" s="1" t="s">
        <v>1014</v>
      </c>
      <c r="O911" s="1" t="s">
        <v>4</v>
      </c>
      <c r="P911" s="7" t="e">
        <f t="shared" si="150"/>
        <v>#DIV/0!</v>
      </c>
      <c r="Q911" s="7" t="e">
        <f t="shared" si="151"/>
        <v>#DIV/0!</v>
      </c>
      <c r="R911" s="7" t="e">
        <f t="shared" si="152"/>
        <v>#DIV/0!</v>
      </c>
      <c r="S911" s="7">
        <f t="shared" si="153"/>
        <v>0</v>
      </c>
      <c r="T911" s="7">
        <f t="shared" si="154"/>
        <v>0</v>
      </c>
      <c r="U911" s="2" t="e">
        <f t="shared" si="155"/>
        <v>#DIV/0!</v>
      </c>
    </row>
    <row r="912" spans="1:21" x14ac:dyDescent="0.3">
      <c r="A912" s="1" t="str">
        <f>'D gesamt'!G914</f>
        <v>Bogucki Wydawnictwo Naukowe</v>
      </c>
      <c r="B912" s="1" t="str">
        <f>'D gesamt'!H914</f>
        <v>Closed/Hybrid</v>
      </c>
      <c r="C912" s="1">
        <f>'D gesamt'!I914+'A gesamt'!I914+'CH gesamt'!I914</f>
        <v>1</v>
      </c>
      <c r="D912" s="1">
        <f>'D gesamt'!J914+'A gesamt'!J914+'CH gesamt'!J914</f>
        <v>0</v>
      </c>
      <c r="E912" s="1">
        <f>'D gesamt'!K914+'A gesamt'!K914+'CH gesamt'!K914</f>
        <v>2</v>
      </c>
      <c r="F912" s="1">
        <f>'D gesamt'!L914+'A gesamt'!L914+'CH gesamt'!L914</f>
        <v>1</v>
      </c>
      <c r="G912" s="1">
        <f>'D gesamt'!M914+'A gesamt'!M914+'CH gesamt'!M914</f>
        <v>0</v>
      </c>
      <c r="H912" s="1">
        <f>'D gesamt'!N914+'A gesamt'!N914+'CH gesamt'!N914</f>
        <v>0</v>
      </c>
      <c r="I912" s="1">
        <f>'D gesamt'!O914+'A gesamt'!O914+'CH gesamt'!O914</f>
        <v>4</v>
      </c>
      <c r="J912" s="2">
        <f t="shared" si="148"/>
        <v>5.6661798473814455E-6</v>
      </c>
      <c r="K912" s="7">
        <f t="shared" si="156"/>
        <v>0.99832989348998513</v>
      </c>
      <c r="L912" t="s">
        <v>1688</v>
      </c>
      <c r="M912" s="7">
        <f t="shared" si="149"/>
        <v>0</v>
      </c>
      <c r="N912" s="1" t="s">
        <v>1010</v>
      </c>
      <c r="O912" s="1" t="s">
        <v>4</v>
      </c>
      <c r="P912" s="7">
        <f t="shared" si="150"/>
        <v>-1</v>
      </c>
      <c r="Q912" s="7" t="e">
        <f t="shared" si="151"/>
        <v>#DIV/0!</v>
      </c>
      <c r="R912" s="7">
        <f t="shared" si="152"/>
        <v>-0.5</v>
      </c>
      <c r="S912" s="7">
        <f t="shared" si="153"/>
        <v>-1</v>
      </c>
      <c r="T912" s="7" t="e">
        <f t="shared" si="154"/>
        <v>#DIV/0!</v>
      </c>
      <c r="U912" s="2" t="e">
        <f t="shared" si="155"/>
        <v>#DIV/0!</v>
      </c>
    </row>
    <row r="913" spans="1:21" x14ac:dyDescent="0.3">
      <c r="A913" s="1" t="str">
        <f>'D gesamt'!G915</f>
        <v>Early Theatre</v>
      </c>
      <c r="B913" s="1" t="str">
        <f>'D gesamt'!H915</f>
        <v>Closed/Hybrid</v>
      </c>
      <c r="C913" s="1">
        <f>'D gesamt'!I915+'A gesamt'!I915+'CH gesamt'!I915</f>
        <v>1</v>
      </c>
      <c r="D913" s="1">
        <f>'D gesamt'!J915+'A gesamt'!J915+'CH gesamt'!J915</f>
        <v>0</v>
      </c>
      <c r="E913" s="1">
        <f>'D gesamt'!K915+'A gesamt'!K915+'CH gesamt'!K915</f>
        <v>0</v>
      </c>
      <c r="F913" s="1">
        <f>'D gesamt'!L915+'A gesamt'!L915+'CH gesamt'!L915</f>
        <v>1</v>
      </c>
      <c r="G913" s="1">
        <f>'D gesamt'!M915+'A gesamt'!M915+'CH gesamt'!M915</f>
        <v>1</v>
      </c>
      <c r="H913" s="1">
        <f>'D gesamt'!N915+'A gesamt'!N915+'CH gesamt'!N915</f>
        <v>0</v>
      </c>
      <c r="I913" s="1">
        <f>'D gesamt'!O915+'A gesamt'!O915+'CH gesamt'!O915</f>
        <v>3</v>
      </c>
      <c r="J913" s="2">
        <f t="shared" si="148"/>
        <v>4.2496348855360848E-6</v>
      </c>
      <c r="K913" s="7">
        <f t="shared" si="156"/>
        <v>0.99833414312487068</v>
      </c>
      <c r="L913" t="s">
        <v>1688</v>
      </c>
      <c r="M913" s="7">
        <f t="shared" si="149"/>
        <v>0</v>
      </c>
      <c r="N913" s="1" t="s">
        <v>1282</v>
      </c>
      <c r="O913" s="1" t="s">
        <v>4</v>
      </c>
      <c r="P913" s="7">
        <f t="shared" si="150"/>
        <v>-1</v>
      </c>
      <c r="Q913" s="7" t="e">
        <f t="shared" si="151"/>
        <v>#DIV/0!</v>
      </c>
      <c r="R913" s="7" t="e">
        <f t="shared" si="152"/>
        <v>#DIV/0!</v>
      </c>
      <c r="S913" s="7">
        <f t="shared" si="153"/>
        <v>0</v>
      </c>
      <c r="T913" s="7">
        <f t="shared" si="154"/>
        <v>-1</v>
      </c>
      <c r="U913" s="2" t="e">
        <f t="shared" si="155"/>
        <v>#DIV/0!</v>
      </c>
    </row>
    <row r="914" spans="1:21" x14ac:dyDescent="0.3">
      <c r="A914" s="1" t="str">
        <f>'D gesamt'!G916</f>
        <v>Akademizdatcenter Nauka</v>
      </c>
      <c r="B914" s="1" t="str">
        <f>'D gesamt'!H916</f>
        <v>Closed/Hybrid</v>
      </c>
      <c r="C914" s="1">
        <f>'D gesamt'!I916+'A gesamt'!I916+'CH gesamt'!I916</f>
        <v>0</v>
      </c>
      <c r="D914" s="1">
        <f>'D gesamt'!J916+'A gesamt'!J916+'CH gesamt'!J916</f>
        <v>1</v>
      </c>
      <c r="E914" s="1">
        <f>'D gesamt'!K916+'A gesamt'!K916+'CH gesamt'!K916</f>
        <v>0</v>
      </c>
      <c r="F914" s="1">
        <f>'D gesamt'!L916+'A gesamt'!L916+'CH gesamt'!L916</f>
        <v>2</v>
      </c>
      <c r="G914" s="1">
        <f>'D gesamt'!M916+'A gesamt'!M916+'CH gesamt'!M916</f>
        <v>0</v>
      </c>
      <c r="H914" s="1">
        <f>'D gesamt'!N916+'A gesamt'!N916+'CH gesamt'!N916</f>
        <v>0</v>
      </c>
      <c r="I914" s="1">
        <f>'D gesamt'!O916+'A gesamt'!O916+'CH gesamt'!O916</f>
        <v>3</v>
      </c>
      <c r="J914" s="2">
        <f t="shared" si="148"/>
        <v>4.2496348855360848E-6</v>
      </c>
      <c r="K914" s="7">
        <f t="shared" si="156"/>
        <v>0.99833839275975622</v>
      </c>
      <c r="L914" t="s">
        <v>1688</v>
      </c>
      <c r="M914" s="7">
        <f t="shared" si="149"/>
        <v>0</v>
      </c>
      <c r="N914" s="1" t="s">
        <v>845</v>
      </c>
      <c r="O914" s="1" t="s">
        <v>4</v>
      </c>
      <c r="P914" s="7" t="e">
        <f t="shared" si="150"/>
        <v>#DIV/0!</v>
      </c>
      <c r="Q914" s="7">
        <f t="shared" si="151"/>
        <v>-1</v>
      </c>
      <c r="R914" s="7" t="e">
        <f t="shared" si="152"/>
        <v>#DIV/0!</v>
      </c>
      <c r="S914" s="7">
        <f t="shared" si="153"/>
        <v>-1</v>
      </c>
      <c r="T914" s="7" t="e">
        <f t="shared" si="154"/>
        <v>#DIV/0!</v>
      </c>
      <c r="U914" s="2" t="e">
        <f t="shared" si="155"/>
        <v>#DIV/0!</v>
      </c>
    </row>
    <row r="915" spans="1:21" x14ac:dyDescent="0.3">
      <c r="A915" s="1" t="str">
        <f>'D gesamt'!G917</f>
        <v>Shima Publishing</v>
      </c>
      <c r="B915" s="1" t="str">
        <f>'D gesamt'!H917</f>
        <v>Closed/Hybrid</v>
      </c>
      <c r="C915" s="1">
        <f>'D gesamt'!I917+'A gesamt'!I917+'CH gesamt'!I917</f>
        <v>0</v>
      </c>
      <c r="D915" s="1">
        <f>'D gesamt'!J917+'A gesamt'!J917+'CH gesamt'!J917</f>
        <v>1</v>
      </c>
      <c r="E915" s="1">
        <f>'D gesamt'!K917+'A gesamt'!K917+'CH gesamt'!K917</f>
        <v>0</v>
      </c>
      <c r="F915" s="1">
        <f>'D gesamt'!L917+'A gesamt'!L917+'CH gesamt'!L917</f>
        <v>0</v>
      </c>
      <c r="G915" s="1">
        <f>'D gesamt'!M917+'A gesamt'!M917+'CH gesamt'!M917</f>
        <v>2</v>
      </c>
      <c r="H915" s="1">
        <f>'D gesamt'!N917+'A gesamt'!N917+'CH gesamt'!N917</f>
        <v>1</v>
      </c>
      <c r="I915" s="1">
        <f>'D gesamt'!O917+'A gesamt'!O917+'CH gesamt'!O917</f>
        <v>4</v>
      </c>
      <c r="J915" s="2">
        <f t="shared" si="148"/>
        <v>5.6661798473814455E-6</v>
      </c>
      <c r="K915" s="7">
        <f t="shared" si="156"/>
        <v>0.99834405893960365</v>
      </c>
      <c r="L915" t="s">
        <v>1688</v>
      </c>
      <c r="M915" s="7">
        <f t="shared" si="149"/>
        <v>7.861202606774785E-6</v>
      </c>
      <c r="N915" s="1" t="s">
        <v>585</v>
      </c>
      <c r="O915" s="1" t="s">
        <v>4</v>
      </c>
      <c r="P915" s="7" t="e">
        <f t="shared" si="150"/>
        <v>#DIV/0!</v>
      </c>
      <c r="Q915" s="7">
        <f t="shared" si="151"/>
        <v>-1</v>
      </c>
      <c r="R915" s="7" t="e">
        <f t="shared" si="152"/>
        <v>#DIV/0!</v>
      </c>
      <c r="S915" s="7" t="e">
        <f t="shared" si="153"/>
        <v>#DIV/0!</v>
      </c>
      <c r="T915" s="7">
        <f t="shared" si="154"/>
        <v>-0.5</v>
      </c>
      <c r="U915" s="2" t="e">
        <f t="shared" si="155"/>
        <v>#DIV/0!</v>
      </c>
    </row>
    <row r="916" spans="1:21" x14ac:dyDescent="0.3">
      <c r="A916" s="1" t="str">
        <f>'D gesamt'!G918</f>
        <v>Institute of Croatian Language and Linguistics</v>
      </c>
      <c r="B916" s="1" t="str">
        <f>'D gesamt'!H918</f>
        <v>Closed/Hybrid</v>
      </c>
      <c r="C916" s="1">
        <f>'D gesamt'!I918+'A gesamt'!I918+'CH gesamt'!I918</f>
        <v>0</v>
      </c>
      <c r="D916" s="1">
        <f>'D gesamt'!J918+'A gesamt'!J918+'CH gesamt'!J918</f>
        <v>0</v>
      </c>
      <c r="E916" s="1">
        <f>'D gesamt'!K918+'A gesamt'!K918+'CH gesamt'!K918</f>
        <v>0</v>
      </c>
      <c r="F916" s="1">
        <f>'D gesamt'!L918+'A gesamt'!L918+'CH gesamt'!L918</f>
        <v>0</v>
      </c>
      <c r="G916" s="1">
        <f>'D gesamt'!M918+'A gesamt'!M918+'CH gesamt'!M918</f>
        <v>2</v>
      </c>
      <c r="H916" s="1">
        <f>'D gesamt'!N918+'A gesamt'!N918+'CH gesamt'!N918</f>
        <v>2</v>
      </c>
      <c r="I916" s="1">
        <f>'D gesamt'!O918+'A gesamt'!O918+'CH gesamt'!O918</f>
        <v>4</v>
      </c>
      <c r="J916" s="2">
        <f t="shared" si="148"/>
        <v>5.6661798473814455E-6</v>
      </c>
      <c r="K916" s="7">
        <f t="shared" si="156"/>
        <v>0.99834972511945108</v>
      </c>
      <c r="L916" t="s">
        <v>1688</v>
      </c>
      <c r="M916" s="7">
        <f t="shared" si="149"/>
        <v>1.572240521354957E-5</v>
      </c>
      <c r="N916" s="1" t="s">
        <v>425</v>
      </c>
      <c r="O916" s="1" t="s">
        <v>4</v>
      </c>
      <c r="P916" s="7" t="e">
        <f t="shared" si="150"/>
        <v>#DIV/0!</v>
      </c>
      <c r="Q916" s="7" t="e">
        <f t="shared" si="151"/>
        <v>#DIV/0!</v>
      </c>
      <c r="R916" s="7" t="e">
        <f t="shared" si="152"/>
        <v>#DIV/0!</v>
      </c>
      <c r="S916" s="7" t="e">
        <f t="shared" si="153"/>
        <v>#DIV/0!</v>
      </c>
      <c r="T916" s="7">
        <f t="shared" si="154"/>
        <v>0</v>
      </c>
      <c r="U916" s="2" t="e">
        <f t="shared" si="155"/>
        <v>#DIV/0!</v>
      </c>
    </row>
    <row r="917" spans="1:21" x14ac:dyDescent="0.3">
      <c r="A917" s="1" t="str">
        <f>'D gesamt'!G919</f>
        <v>Institute of Sociology of the Academy of Sciences of the Czech Republic</v>
      </c>
      <c r="B917" s="1" t="str">
        <f>'D gesamt'!H919</f>
        <v>Closed/Hybrid</v>
      </c>
      <c r="C917" s="1">
        <f>'D gesamt'!I919+'A gesamt'!I919+'CH gesamt'!I919</f>
        <v>0</v>
      </c>
      <c r="D917" s="1">
        <f>'D gesamt'!J919+'A gesamt'!J919+'CH gesamt'!J919</f>
        <v>1</v>
      </c>
      <c r="E917" s="1">
        <f>'D gesamt'!K919+'A gesamt'!K919+'CH gesamt'!K919</f>
        <v>1</v>
      </c>
      <c r="F917" s="1">
        <f>'D gesamt'!L919+'A gesamt'!L919+'CH gesamt'!L919</f>
        <v>0</v>
      </c>
      <c r="G917" s="1">
        <f>'D gesamt'!M919+'A gesamt'!M919+'CH gesamt'!M919</f>
        <v>1</v>
      </c>
      <c r="H917" s="1">
        <f>'D gesamt'!N919+'A gesamt'!N919+'CH gesamt'!N919</f>
        <v>0</v>
      </c>
      <c r="I917" s="1">
        <f>'D gesamt'!O919+'A gesamt'!O919+'CH gesamt'!O919</f>
        <v>3</v>
      </c>
      <c r="J917" s="2">
        <f t="shared" si="148"/>
        <v>4.2496348855360848E-6</v>
      </c>
      <c r="K917" s="7">
        <f t="shared" si="156"/>
        <v>0.99835397475433663</v>
      </c>
      <c r="L917" t="s">
        <v>1688</v>
      </c>
      <c r="M917" s="7">
        <f t="shared" si="149"/>
        <v>0</v>
      </c>
      <c r="N917" s="1" t="s">
        <v>1287</v>
      </c>
      <c r="O917" s="1" t="s">
        <v>4</v>
      </c>
      <c r="P917" s="7" t="e">
        <f t="shared" si="150"/>
        <v>#DIV/0!</v>
      </c>
      <c r="Q917" s="7">
        <f t="shared" si="151"/>
        <v>0</v>
      </c>
      <c r="R917" s="7">
        <f t="shared" si="152"/>
        <v>-1</v>
      </c>
      <c r="S917" s="7" t="e">
        <f t="shared" si="153"/>
        <v>#DIV/0!</v>
      </c>
      <c r="T917" s="7">
        <f t="shared" si="154"/>
        <v>-1</v>
      </c>
      <c r="U917" s="2" t="e">
        <f t="shared" si="155"/>
        <v>#DIV/0!</v>
      </c>
    </row>
    <row r="918" spans="1:21" x14ac:dyDescent="0.3">
      <c r="A918" s="1" t="str">
        <f>'D gesamt'!G920</f>
        <v>Journal of Biomedical Research</v>
      </c>
      <c r="B918" s="1" t="str">
        <f>'D gesamt'!H920</f>
        <v>Closed/Hybrid</v>
      </c>
      <c r="C918" s="1">
        <f>'D gesamt'!I920+'A gesamt'!I920+'CH gesamt'!I920</f>
        <v>1</v>
      </c>
      <c r="D918" s="1">
        <f>'D gesamt'!J920+'A gesamt'!J920+'CH gesamt'!J920</f>
        <v>1</v>
      </c>
      <c r="E918" s="1">
        <f>'D gesamt'!K920+'A gesamt'!K920+'CH gesamt'!K920</f>
        <v>1</v>
      </c>
      <c r="F918" s="1">
        <f>'D gesamt'!L920+'A gesamt'!L920+'CH gesamt'!L920</f>
        <v>0</v>
      </c>
      <c r="G918" s="1">
        <f>'D gesamt'!M920+'A gesamt'!M920+'CH gesamt'!M920</f>
        <v>0</v>
      </c>
      <c r="H918" s="1">
        <f>'D gesamt'!N920+'A gesamt'!N920+'CH gesamt'!N920</f>
        <v>0</v>
      </c>
      <c r="I918" s="1">
        <f>'D gesamt'!O920+'A gesamt'!O920+'CH gesamt'!O920</f>
        <v>3</v>
      </c>
      <c r="J918" s="2">
        <f t="shared" si="148"/>
        <v>4.2496348855360848E-6</v>
      </c>
      <c r="K918" s="7">
        <f t="shared" si="156"/>
        <v>0.99835822438922217</v>
      </c>
      <c r="L918" t="s">
        <v>1688</v>
      </c>
      <c r="M918" s="7">
        <f t="shared" si="149"/>
        <v>0</v>
      </c>
      <c r="N918" s="1" t="s">
        <v>1164</v>
      </c>
      <c r="O918" s="1" t="s">
        <v>4</v>
      </c>
      <c r="P918" s="7">
        <f t="shared" si="150"/>
        <v>0</v>
      </c>
      <c r="Q918" s="7">
        <f t="shared" si="151"/>
        <v>0</v>
      </c>
      <c r="R918" s="7">
        <f t="shared" si="152"/>
        <v>-1</v>
      </c>
      <c r="S918" s="7" t="e">
        <f t="shared" si="153"/>
        <v>#DIV/0!</v>
      </c>
      <c r="T918" s="7" t="e">
        <f t="shared" si="154"/>
        <v>#DIV/0!</v>
      </c>
      <c r="U918" s="2" t="e">
        <f t="shared" si="155"/>
        <v>#DIV/0!</v>
      </c>
    </row>
    <row r="919" spans="1:21" x14ac:dyDescent="0.3">
      <c r="A919" s="1" t="str">
        <f>'D gesamt'!G921</f>
        <v>Polskie Towarzystwo Geologiczne - Polish Geological Society</v>
      </c>
      <c r="B919" s="1" t="str">
        <f>'D gesamt'!H921</f>
        <v>Closed/Hybrid</v>
      </c>
      <c r="C919" s="1">
        <f>'D gesamt'!I921+'A gesamt'!I921+'CH gesamt'!I921</f>
        <v>0</v>
      </c>
      <c r="D919" s="1">
        <f>'D gesamt'!J921+'A gesamt'!J921+'CH gesamt'!J921</f>
        <v>0</v>
      </c>
      <c r="E919" s="1">
        <f>'D gesamt'!K921+'A gesamt'!K921+'CH gesamt'!K921</f>
        <v>0</v>
      </c>
      <c r="F919" s="1">
        <f>'D gesamt'!L921+'A gesamt'!L921+'CH gesamt'!L921</f>
        <v>0</v>
      </c>
      <c r="G919" s="1">
        <f>'D gesamt'!M921+'A gesamt'!M921+'CH gesamt'!M921</f>
        <v>0</v>
      </c>
      <c r="H919" s="1">
        <f>'D gesamt'!N921+'A gesamt'!N921+'CH gesamt'!N921</f>
        <v>3</v>
      </c>
      <c r="I919" s="1">
        <f>'D gesamt'!O921+'A gesamt'!O921+'CH gesamt'!O921</f>
        <v>3</v>
      </c>
      <c r="J919" s="2">
        <f t="shared" si="148"/>
        <v>4.2496348855360848E-6</v>
      </c>
      <c r="K919" s="7">
        <f t="shared" si="156"/>
        <v>0.99836247402410772</v>
      </c>
      <c r="L919" t="s">
        <v>1688</v>
      </c>
      <c r="M919" s="7">
        <f t="shared" si="149"/>
        <v>2.3583607820324353E-5</v>
      </c>
      <c r="N919" s="1" t="s">
        <v>762</v>
      </c>
      <c r="O919" s="1" t="s">
        <v>4</v>
      </c>
      <c r="P919" s="7" t="e">
        <f t="shared" si="150"/>
        <v>#DIV/0!</v>
      </c>
      <c r="Q919" s="7" t="e">
        <f t="shared" si="151"/>
        <v>#DIV/0!</v>
      </c>
      <c r="R919" s="7" t="e">
        <f t="shared" si="152"/>
        <v>#DIV/0!</v>
      </c>
      <c r="S919" s="7" t="e">
        <f t="shared" si="153"/>
        <v>#DIV/0!</v>
      </c>
      <c r="T919" s="7" t="e">
        <f t="shared" si="154"/>
        <v>#DIV/0!</v>
      </c>
      <c r="U919" s="2" t="e">
        <f t="shared" si="155"/>
        <v>#DIV/0!</v>
      </c>
    </row>
    <row r="920" spans="1:21" x14ac:dyDescent="0.3">
      <c r="A920" s="1" t="str">
        <f>'D gesamt'!G922</f>
        <v>Journal of Thermal Engineering</v>
      </c>
      <c r="B920" s="1" t="str">
        <f>'D gesamt'!H922</f>
        <v>Closed/Hybrid</v>
      </c>
      <c r="C920" s="1">
        <f>'D gesamt'!I922+'A gesamt'!I922+'CH gesamt'!I922</f>
        <v>2</v>
      </c>
      <c r="D920" s="1">
        <f>'D gesamt'!J922+'A gesamt'!J922+'CH gesamt'!J922</f>
        <v>0</v>
      </c>
      <c r="E920" s="1">
        <f>'D gesamt'!K922+'A gesamt'!K922+'CH gesamt'!K922</f>
        <v>0</v>
      </c>
      <c r="F920" s="1">
        <f>'D gesamt'!L922+'A gesamt'!L922+'CH gesamt'!L922</f>
        <v>0</v>
      </c>
      <c r="G920" s="1">
        <f>'D gesamt'!M922+'A gesamt'!M922+'CH gesamt'!M922</f>
        <v>0</v>
      </c>
      <c r="H920" s="1">
        <f>'D gesamt'!N922+'A gesamt'!N922+'CH gesamt'!N922</f>
        <v>1</v>
      </c>
      <c r="I920" s="1">
        <f>'D gesamt'!O922+'A gesamt'!O922+'CH gesamt'!O922</f>
        <v>3</v>
      </c>
      <c r="J920" s="2">
        <f t="shared" si="148"/>
        <v>4.2496348855360848E-6</v>
      </c>
      <c r="K920" s="7">
        <f t="shared" si="156"/>
        <v>0.99836672365899326</v>
      </c>
      <c r="L920" t="s">
        <v>1688</v>
      </c>
      <c r="M920" s="7">
        <f t="shared" si="149"/>
        <v>7.861202606774785E-6</v>
      </c>
      <c r="N920" s="1" t="s">
        <v>988</v>
      </c>
      <c r="O920" s="1" t="s">
        <v>4</v>
      </c>
      <c r="P920" s="7">
        <f t="shared" si="150"/>
        <v>-1</v>
      </c>
      <c r="Q920" s="7" t="e">
        <f t="shared" si="151"/>
        <v>#DIV/0!</v>
      </c>
      <c r="R920" s="7" t="e">
        <f t="shared" si="152"/>
        <v>#DIV/0!</v>
      </c>
      <c r="S920" s="7" t="e">
        <f t="shared" si="153"/>
        <v>#DIV/0!</v>
      </c>
      <c r="T920" s="7" t="e">
        <f t="shared" si="154"/>
        <v>#DIV/0!</v>
      </c>
      <c r="U920" s="2" t="e">
        <f t="shared" si="155"/>
        <v>#DIV/0!</v>
      </c>
    </row>
    <row r="921" spans="1:21" x14ac:dyDescent="0.3">
      <c r="A921" s="1" t="str">
        <f>'D gesamt'!G923</f>
        <v>EnPress Publisher</v>
      </c>
      <c r="B921" s="1" t="str">
        <f>'D gesamt'!H923</f>
        <v>Closed/Hybrid</v>
      </c>
      <c r="C921" s="1">
        <f>'D gesamt'!I923+'A gesamt'!I923+'CH gesamt'!I923</f>
        <v>0</v>
      </c>
      <c r="D921" s="1">
        <f>'D gesamt'!J923+'A gesamt'!J923+'CH gesamt'!J923</f>
        <v>0</v>
      </c>
      <c r="E921" s="1">
        <f>'D gesamt'!K923+'A gesamt'!K923+'CH gesamt'!K923</f>
        <v>1</v>
      </c>
      <c r="F921" s="1">
        <f>'D gesamt'!L923+'A gesamt'!L923+'CH gesamt'!L923</f>
        <v>0</v>
      </c>
      <c r="G921" s="1">
        <f>'D gesamt'!M923+'A gesamt'!M923+'CH gesamt'!M923</f>
        <v>3</v>
      </c>
      <c r="H921" s="1">
        <f>'D gesamt'!N923+'A gesamt'!N923+'CH gesamt'!N923</f>
        <v>0</v>
      </c>
      <c r="I921" s="1">
        <f>'D gesamt'!O923+'A gesamt'!O923+'CH gesamt'!O923</f>
        <v>4</v>
      </c>
      <c r="J921" s="2">
        <f t="shared" si="148"/>
        <v>5.6661798473814455E-6</v>
      </c>
      <c r="K921" s="7">
        <f t="shared" si="156"/>
        <v>0.99837238983884069</v>
      </c>
      <c r="L921" t="s">
        <v>1688</v>
      </c>
      <c r="M921" s="7">
        <f t="shared" si="149"/>
        <v>0</v>
      </c>
      <c r="N921" s="1" t="s">
        <v>1156</v>
      </c>
      <c r="O921" s="1" t="s">
        <v>4</v>
      </c>
      <c r="P921" s="7" t="e">
        <f t="shared" si="150"/>
        <v>#DIV/0!</v>
      </c>
      <c r="Q921" s="7" t="e">
        <f t="shared" si="151"/>
        <v>#DIV/0!</v>
      </c>
      <c r="R921" s="7">
        <f t="shared" si="152"/>
        <v>-1</v>
      </c>
      <c r="S921" s="7" t="e">
        <f t="shared" si="153"/>
        <v>#DIV/0!</v>
      </c>
      <c r="T921" s="7">
        <f t="shared" si="154"/>
        <v>-1</v>
      </c>
      <c r="U921" s="2" t="e">
        <f t="shared" si="155"/>
        <v>#DIV/0!</v>
      </c>
    </row>
    <row r="922" spans="1:21" x14ac:dyDescent="0.3">
      <c r="A922" s="1" t="str">
        <f>'D gesamt'!G924</f>
        <v>Centro de Investigaciones Sociologicas</v>
      </c>
      <c r="B922" s="1" t="str">
        <f>'D gesamt'!H924</f>
        <v>Closed/Hybrid</v>
      </c>
      <c r="C922" s="1">
        <f>'D gesamt'!I924+'A gesamt'!I924+'CH gesamt'!I924</f>
        <v>0</v>
      </c>
      <c r="D922" s="1">
        <f>'D gesamt'!J924+'A gesamt'!J924+'CH gesamt'!J924</f>
        <v>1</v>
      </c>
      <c r="E922" s="1">
        <f>'D gesamt'!K924+'A gesamt'!K924+'CH gesamt'!K924</f>
        <v>2</v>
      </c>
      <c r="F922" s="1">
        <f>'D gesamt'!L924+'A gesamt'!L924+'CH gesamt'!L924</f>
        <v>0</v>
      </c>
      <c r="G922" s="1">
        <f>'D gesamt'!M924+'A gesamt'!M924+'CH gesamt'!M924</f>
        <v>0</v>
      </c>
      <c r="H922" s="1">
        <f>'D gesamt'!N924+'A gesamt'!N924+'CH gesamt'!N924</f>
        <v>0</v>
      </c>
      <c r="I922" s="1">
        <f>'D gesamt'!O924+'A gesamt'!O924+'CH gesamt'!O924</f>
        <v>3</v>
      </c>
      <c r="J922" s="2">
        <f t="shared" si="148"/>
        <v>4.2496348855360848E-6</v>
      </c>
      <c r="K922" s="7">
        <f t="shared" si="156"/>
        <v>0.99837663947372624</v>
      </c>
      <c r="L922" t="s">
        <v>1688</v>
      </c>
      <c r="M922" s="7">
        <f t="shared" si="149"/>
        <v>0</v>
      </c>
      <c r="N922" s="1" t="s">
        <v>1123</v>
      </c>
      <c r="O922" s="1" t="s">
        <v>4</v>
      </c>
      <c r="P922" s="7" t="e">
        <f t="shared" si="150"/>
        <v>#DIV/0!</v>
      </c>
      <c r="Q922" s="7">
        <f t="shared" si="151"/>
        <v>1</v>
      </c>
      <c r="R922" s="7">
        <f t="shared" si="152"/>
        <v>-1</v>
      </c>
      <c r="S922" s="7" t="e">
        <f t="shared" si="153"/>
        <v>#DIV/0!</v>
      </c>
      <c r="T922" s="7" t="e">
        <f t="shared" si="154"/>
        <v>#DIV/0!</v>
      </c>
      <c r="U922" s="2" t="e">
        <f t="shared" si="155"/>
        <v>#DIV/0!</v>
      </c>
    </row>
    <row r="923" spans="1:21" x14ac:dyDescent="0.3">
      <c r="A923" s="1" t="str">
        <f>'D gesamt'!G925</f>
        <v>Sciencedomain International</v>
      </c>
      <c r="B923" s="1" t="str">
        <f>'D gesamt'!H925</f>
        <v>Closed/Hybrid</v>
      </c>
      <c r="C923" s="1">
        <f>'D gesamt'!I925+'A gesamt'!I925+'CH gesamt'!I925</f>
        <v>2</v>
      </c>
      <c r="D923" s="1">
        <f>'D gesamt'!J925+'A gesamt'!J925+'CH gesamt'!J925</f>
        <v>1</v>
      </c>
      <c r="E923" s="1">
        <f>'D gesamt'!K925+'A gesamt'!K925+'CH gesamt'!K925</f>
        <v>0</v>
      </c>
      <c r="F923" s="1">
        <f>'D gesamt'!L925+'A gesamt'!L925+'CH gesamt'!L925</f>
        <v>0</v>
      </c>
      <c r="G923" s="1">
        <f>'D gesamt'!M925+'A gesamt'!M925+'CH gesamt'!M925</f>
        <v>0</v>
      </c>
      <c r="H923" s="1">
        <f>'D gesamt'!N925+'A gesamt'!N925+'CH gesamt'!N925</f>
        <v>0</v>
      </c>
      <c r="I923" s="1">
        <f>'D gesamt'!O925+'A gesamt'!O925+'CH gesamt'!O925</f>
        <v>3</v>
      </c>
      <c r="J923" s="2">
        <f t="shared" si="148"/>
        <v>4.2496348855360848E-6</v>
      </c>
      <c r="K923" s="7">
        <f t="shared" si="156"/>
        <v>0.99838088910861178</v>
      </c>
      <c r="L923" t="s">
        <v>1688</v>
      </c>
      <c r="M923" s="7">
        <f t="shared" si="149"/>
        <v>0</v>
      </c>
      <c r="N923" s="1" t="s">
        <v>949</v>
      </c>
      <c r="O923" s="1" t="s">
        <v>4</v>
      </c>
      <c r="P923" s="7">
        <f t="shared" si="150"/>
        <v>-0.5</v>
      </c>
      <c r="Q923" s="7">
        <f t="shared" si="151"/>
        <v>-1</v>
      </c>
      <c r="R923" s="7" t="e">
        <f t="shared" si="152"/>
        <v>#DIV/0!</v>
      </c>
      <c r="S923" s="7" t="e">
        <f t="shared" si="153"/>
        <v>#DIV/0!</v>
      </c>
      <c r="T923" s="7" t="e">
        <f t="shared" si="154"/>
        <v>#DIV/0!</v>
      </c>
      <c r="U923" s="2" t="e">
        <f t="shared" si="155"/>
        <v>#DIV/0!</v>
      </c>
    </row>
    <row r="924" spans="1:21" x14ac:dyDescent="0.3">
      <c r="A924" s="1" t="str">
        <f>'D gesamt'!G926</f>
        <v>Internet Mathematics</v>
      </c>
      <c r="B924" s="1" t="str">
        <f>'D gesamt'!H926</f>
        <v>Closed/Hybrid</v>
      </c>
      <c r="C924" s="1">
        <f>'D gesamt'!I926+'A gesamt'!I926+'CH gesamt'!I926</f>
        <v>1</v>
      </c>
      <c r="D924" s="1">
        <f>'D gesamt'!J926+'A gesamt'!J926+'CH gesamt'!J926</f>
        <v>2</v>
      </c>
      <c r="E924" s="1">
        <f>'D gesamt'!K926+'A gesamt'!K926+'CH gesamt'!K926</f>
        <v>0</v>
      </c>
      <c r="F924" s="1">
        <f>'D gesamt'!L926+'A gesamt'!L926+'CH gesamt'!L926</f>
        <v>0</v>
      </c>
      <c r="G924" s="1">
        <f>'D gesamt'!M926+'A gesamt'!M926+'CH gesamt'!M926</f>
        <v>0</v>
      </c>
      <c r="H924" s="1">
        <f>'D gesamt'!N926+'A gesamt'!N926+'CH gesamt'!N926</f>
        <v>0</v>
      </c>
      <c r="I924" s="1">
        <f>'D gesamt'!O926+'A gesamt'!O926+'CH gesamt'!O926</f>
        <v>3</v>
      </c>
      <c r="J924" s="2">
        <f t="shared" si="148"/>
        <v>4.2496348855360848E-6</v>
      </c>
      <c r="K924" s="7">
        <f t="shared" si="156"/>
        <v>0.99838513874349732</v>
      </c>
      <c r="L924" t="s">
        <v>1688</v>
      </c>
      <c r="M924" s="7">
        <f t="shared" si="149"/>
        <v>0</v>
      </c>
      <c r="N924" s="1" t="s">
        <v>1184</v>
      </c>
      <c r="O924" s="1" t="s">
        <v>4</v>
      </c>
      <c r="P924" s="7">
        <f t="shared" si="150"/>
        <v>1</v>
      </c>
      <c r="Q924" s="7">
        <f t="shared" si="151"/>
        <v>-1</v>
      </c>
      <c r="R924" s="7" t="e">
        <f t="shared" si="152"/>
        <v>#DIV/0!</v>
      </c>
      <c r="S924" s="7" t="e">
        <f t="shared" si="153"/>
        <v>#DIV/0!</v>
      </c>
      <c r="T924" s="7" t="e">
        <f t="shared" si="154"/>
        <v>#DIV/0!</v>
      </c>
      <c r="U924" s="2" t="e">
        <f t="shared" si="155"/>
        <v>#DIV/0!</v>
      </c>
    </row>
    <row r="925" spans="1:21" x14ac:dyDescent="0.3">
      <c r="A925" s="1" t="str">
        <f>'D gesamt'!G927</f>
        <v>Humanities Perspectives Limited</v>
      </c>
      <c r="B925" s="1" t="str">
        <f>'D gesamt'!H927</f>
        <v>Closed/Hybrid</v>
      </c>
      <c r="C925" s="1">
        <f>'D gesamt'!I927+'A gesamt'!I927+'CH gesamt'!I927</f>
        <v>1</v>
      </c>
      <c r="D925" s="1">
        <f>'D gesamt'!J927+'A gesamt'!J927+'CH gesamt'!J927</f>
        <v>0</v>
      </c>
      <c r="E925" s="1">
        <f>'D gesamt'!K927+'A gesamt'!K927+'CH gesamt'!K927</f>
        <v>1</v>
      </c>
      <c r="F925" s="1">
        <f>'D gesamt'!L927+'A gesamt'!L927+'CH gesamt'!L927</f>
        <v>1</v>
      </c>
      <c r="G925" s="1">
        <f>'D gesamt'!M927+'A gesamt'!M927+'CH gesamt'!M927</f>
        <v>0</v>
      </c>
      <c r="H925" s="1">
        <f>'D gesamt'!N927+'A gesamt'!N927+'CH gesamt'!N927</f>
        <v>0</v>
      </c>
      <c r="I925" s="1">
        <f>'D gesamt'!O927+'A gesamt'!O927+'CH gesamt'!O927</f>
        <v>3</v>
      </c>
      <c r="J925" s="2">
        <f t="shared" si="148"/>
        <v>4.2496348855360848E-6</v>
      </c>
      <c r="K925" s="7">
        <f t="shared" si="156"/>
        <v>0.99838938837838287</v>
      </c>
      <c r="L925" t="s">
        <v>1688</v>
      </c>
      <c r="M925" s="7">
        <f t="shared" si="149"/>
        <v>0</v>
      </c>
      <c r="N925" s="1" t="s">
        <v>977</v>
      </c>
      <c r="O925" s="1" t="s">
        <v>4</v>
      </c>
      <c r="P925" s="7">
        <f t="shared" si="150"/>
        <v>-1</v>
      </c>
      <c r="Q925" s="7" t="e">
        <f t="shared" si="151"/>
        <v>#DIV/0!</v>
      </c>
      <c r="R925" s="7">
        <f t="shared" si="152"/>
        <v>0</v>
      </c>
      <c r="S925" s="7">
        <f t="shared" si="153"/>
        <v>-1</v>
      </c>
      <c r="T925" s="7" t="e">
        <f t="shared" si="154"/>
        <v>#DIV/0!</v>
      </c>
      <c r="U925" s="2" t="e">
        <f t="shared" si="155"/>
        <v>#DIV/0!</v>
      </c>
    </row>
    <row r="926" spans="1:21" x14ac:dyDescent="0.3">
      <c r="A926" s="1" t="str">
        <f>'D gesamt'!G928</f>
        <v>Slovak University of Agriculture in Nitra</v>
      </c>
      <c r="B926" s="1" t="str">
        <f>'D gesamt'!H928</f>
        <v>Closed/Hybrid</v>
      </c>
      <c r="C926" s="1">
        <f>'D gesamt'!I928+'A gesamt'!I928+'CH gesamt'!I928</f>
        <v>0</v>
      </c>
      <c r="D926" s="1">
        <f>'D gesamt'!J928+'A gesamt'!J928+'CH gesamt'!J928</f>
        <v>2</v>
      </c>
      <c r="E926" s="1">
        <f>'D gesamt'!K928+'A gesamt'!K928+'CH gesamt'!K928</f>
        <v>1</v>
      </c>
      <c r="F926" s="1">
        <f>'D gesamt'!L928+'A gesamt'!L928+'CH gesamt'!L928</f>
        <v>0</v>
      </c>
      <c r="G926" s="1">
        <f>'D gesamt'!M928+'A gesamt'!M928+'CH gesamt'!M928</f>
        <v>0</v>
      </c>
      <c r="H926" s="1">
        <f>'D gesamt'!N928+'A gesamt'!N928+'CH gesamt'!N928</f>
        <v>0</v>
      </c>
      <c r="I926" s="1">
        <f>'D gesamt'!O928+'A gesamt'!O928+'CH gesamt'!O928</f>
        <v>3</v>
      </c>
      <c r="J926" s="2">
        <f t="shared" si="148"/>
        <v>4.2496348855360848E-6</v>
      </c>
      <c r="K926" s="7">
        <f t="shared" si="156"/>
        <v>0.99839363801326841</v>
      </c>
      <c r="L926" t="s">
        <v>1688</v>
      </c>
      <c r="M926" s="7">
        <f t="shared" si="149"/>
        <v>0</v>
      </c>
      <c r="N926" s="1" t="s">
        <v>912</v>
      </c>
      <c r="O926" s="1" t="s">
        <v>4</v>
      </c>
      <c r="P926" s="7" t="e">
        <f t="shared" si="150"/>
        <v>#DIV/0!</v>
      </c>
      <c r="Q926" s="7">
        <f t="shared" si="151"/>
        <v>-0.5</v>
      </c>
      <c r="R926" s="7">
        <f t="shared" si="152"/>
        <v>-1</v>
      </c>
      <c r="S926" s="7" t="e">
        <f t="shared" si="153"/>
        <v>#DIV/0!</v>
      </c>
      <c r="T926" s="7" t="e">
        <f t="shared" si="154"/>
        <v>#DIV/0!</v>
      </c>
      <c r="U926" s="2" t="e">
        <f t="shared" si="155"/>
        <v>#DIV/0!</v>
      </c>
    </row>
    <row r="927" spans="1:21" x14ac:dyDescent="0.3">
      <c r="A927" s="1" t="str">
        <f>'D gesamt'!G929</f>
        <v>Croatian Geological Survey</v>
      </c>
      <c r="B927" s="1" t="str">
        <f>'D gesamt'!H929</f>
        <v>Closed/Hybrid</v>
      </c>
      <c r="C927" s="1">
        <f>'D gesamt'!I929+'A gesamt'!I929+'CH gesamt'!I929</f>
        <v>1</v>
      </c>
      <c r="D927" s="1">
        <f>'D gesamt'!J929+'A gesamt'!J929+'CH gesamt'!J929</f>
        <v>2</v>
      </c>
      <c r="E927" s="1">
        <f>'D gesamt'!K929+'A gesamt'!K929+'CH gesamt'!K929</f>
        <v>0</v>
      </c>
      <c r="F927" s="1">
        <f>'D gesamt'!L929+'A gesamt'!L929+'CH gesamt'!L929</f>
        <v>0</v>
      </c>
      <c r="G927" s="1">
        <f>'D gesamt'!M929+'A gesamt'!M929+'CH gesamt'!M929</f>
        <v>0</v>
      </c>
      <c r="H927" s="1">
        <f>'D gesamt'!N929+'A gesamt'!N929+'CH gesamt'!N929</f>
        <v>0</v>
      </c>
      <c r="I927" s="1">
        <f>'D gesamt'!O929+'A gesamt'!O929+'CH gesamt'!O929</f>
        <v>3</v>
      </c>
      <c r="J927" s="2">
        <f t="shared" si="148"/>
        <v>4.2496348855360848E-6</v>
      </c>
      <c r="K927" s="7">
        <f t="shared" si="156"/>
        <v>0.99839788764815396</v>
      </c>
      <c r="L927" t="s">
        <v>1688</v>
      </c>
      <c r="M927" s="7">
        <f t="shared" si="149"/>
        <v>0</v>
      </c>
      <c r="N927" s="1" t="s">
        <v>248</v>
      </c>
      <c r="O927" s="1" t="s">
        <v>4</v>
      </c>
      <c r="P927" s="7">
        <f t="shared" si="150"/>
        <v>1</v>
      </c>
      <c r="Q927" s="7">
        <f t="shared" si="151"/>
        <v>-1</v>
      </c>
      <c r="R927" s="7" t="e">
        <f t="shared" si="152"/>
        <v>#DIV/0!</v>
      </c>
      <c r="S927" s="7" t="e">
        <f t="shared" si="153"/>
        <v>#DIV/0!</v>
      </c>
      <c r="T927" s="7" t="e">
        <f t="shared" si="154"/>
        <v>#DIV/0!</v>
      </c>
      <c r="U927" s="2" t="e">
        <f t="shared" si="155"/>
        <v>#DIV/0!</v>
      </c>
    </row>
    <row r="928" spans="1:21" x14ac:dyDescent="0.3">
      <c r="A928" s="1" t="str">
        <f>'D gesamt'!G930</f>
        <v>Korean Academy of Medical Sciences</v>
      </c>
      <c r="B928" s="1" t="str">
        <f>'D gesamt'!H930</f>
        <v>Closed/Hybrid</v>
      </c>
      <c r="C928" s="1">
        <f>'D gesamt'!I930+'A gesamt'!I930+'CH gesamt'!I930</f>
        <v>1</v>
      </c>
      <c r="D928" s="1">
        <f>'D gesamt'!J930+'A gesamt'!J930+'CH gesamt'!J930</f>
        <v>1</v>
      </c>
      <c r="E928" s="1">
        <f>'D gesamt'!K930+'A gesamt'!K930+'CH gesamt'!K930</f>
        <v>1</v>
      </c>
      <c r="F928" s="1">
        <f>'D gesamt'!L930+'A gesamt'!L930+'CH gesamt'!L930</f>
        <v>0</v>
      </c>
      <c r="G928" s="1">
        <f>'D gesamt'!M930+'A gesamt'!M930+'CH gesamt'!M930</f>
        <v>0</v>
      </c>
      <c r="H928" s="1">
        <f>'D gesamt'!N930+'A gesamt'!N930+'CH gesamt'!N930</f>
        <v>0</v>
      </c>
      <c r="I928" s="1">
        <f>'D gesamt'!O930+'A gesamt'!O930+'CH gesamt'!O930</f>
        <v>3</v>
      </c>
      <c r="J928" s="2">
        <f t="shared" si="148"/>
        <v>4.2496348855360848E-6</v>
      </c>
      <c r="K928" s="7">
        <f t="shared" si="156"/>
        <v>0.9984021372830395</v>
      </c>
      <c r="L928" t="s">
        <v>1688</v>
      </c>
      <c r="M928" s="7">
        <f t="shared" si="149"/>
        <v>0</v>
      </c>
      <c r="N928" s="1" t="s">
        <v>1030</v>
      </c>
      <c r="O928" s="1" t="s">
        <v>4</v>
      </c>
      <c r="P928" s="7">
        <f t="shared" si="150"/>
        <v>0</v>
      </c>
      <c r="Q928" s="7">
        <f t="shared" si="151"/>
        <v>0</v>
      </c>
      <c r="R928" s="7">
        <f t="shared" si="152"/>
        <v>-1</v>
      </c>
      <c r="S928" s="7" t="e">
        <f t="shared" si="153"/>
        <v>#DIV/0!</v>
      </c>
      <c r="T928" s="7" t="e">
        <f t="shared" si="154"/>
        <v>#DIV/0!</v>
      </c>
      <c r="U928" s="2" t="e">
        <f t="shared" si="155"/>
        <v>#DIV/0!</v>
      </c>
    </row>
    <row r="929" spans="1:21" x14ac:dyDescent="0.3">
      <c r="A929" s="1" t="str">
        <f>'D gesamt'!G931</f>
        <v>Specjalisci Dermatolodzy</v>
      </c>
      <c r="B929" s="1" t="str">
        <f>'D gesamt'!H931</f>
        <v>Closed/Hybrid</v>
      </c>
      <c r="C929" s="1">
        <f>'D gesamt'!I931+'A gesamt'!I931+'CH gesamt'!I931</f>
        <v>3</v>
      </c>
      <c r="D929" s="1">
        <f>'D gesamt'!J931+'A gesamt'!J931+'CH gesamt'!J931</f>
        <v>0</v>
      </c>
      <c r="E929" s="1">
        <f>'D gesamt'!K931+'A gesamt'!K931+'CH gesamt'!K931</f>
        <v>0</v>
      </c>
      <c r="F929" s="1">
        <f>'D gesamt'!L931+'A gesamt'!L931+'CH gesamt'!L931</f>
        <v>0</v>
      </c>
      <c r="G929" s="1">
        <f>'D gesamt'!M931+'A gesamt'!M931+'CH gesamt'!M931</f>
        <v>0</v>
      </c>
      <c r="H929" s="1">
        <f>'D gesamt'!N931+'A gesamt'!N931+'CH gesamt'!N931</f>
        <v>0</v>
      </c>
      <c r="I929" s="1">
        <f>'D gesamt'!O931+'A gesamt'!O931+'CH gesamt'!O931</f>
        <v>3</v>
      </c>
      <c r="J929" s="2">
        <f t="shared" si="148"/>
        <v>4.2496348855360848E-6</v>
      </c>
      <c r="K929" s="7">
        <f t="shared" si="156"/>
        <v>0.99840638691792505</v>
      </c>
      <c r="L929" t="s">
        <v>1688</v>
      </c>
      <c r="M929" s="7">
        <f t="shared" si="149"/>
        <v>0</v>
      </c>
      <c r="N929" s="1" t="s">
        <v>1191</v>
      </c>
      <c r="O929" s="1" t="s">
        <v>4</v>
      </c>
      <c r="P929" s="7">
        <f t="shared" si="150"/>
        <v>-1</v>
      </c>
      <c r="Q929" s="7" t="e">
        <f t="shared" si="151"/>
        <v>#DIV/0!</v>
      </c>
      <c r="R929" s="7" t="e">
        <f t="shared" si="152"/>
        <v>#DIV/0!</v>
      </c>
      <c r="S929" s="7" t="e">
        <f t="shared" si="153"/>
        <v>#DIV/0!</v>
      </c>
      <c r="T929" s="7" t="e">
        <f t="shared" si="154"/>
        <v>#DIV/0!</v>
      </c>
      <c r="U929" s="2" t="e">
        <f t="shared" si="155"/>
        <v>#DIV/0!</v>
      </c>
    </row>
    <row r="930" spans="1:21" x14ac:dyDescent="0.3">
      <c r="A930" s="1" t="str">
        <f>'D gesamt'!G932</f>
        <v>Korean Pain Society</v>
      </c>
      <c r="B930" s="1" t="str">
        <f>'D gesamt'!H932</f>
        <v>Closed/Hybrid</v>
      </c>
      <c r="C930" s="1">
        <f>'D gesamt'!I932+'A gesamt'!I932+'CH gesamt'!I932</f>
        <v>0</v>
      </c>
      <c r="D930" s="1">
        <f>'D gesamt'!J932+'A gesamt'!J932+'CH gesamt'!J932</f>
        <v>0</v>
      </c>
      <c r="E930" s="1">
        <f>'D gesamt'!K932+'A gesamt'!K932+'CH gesamt'!K932</f>
        <v>0</v>
      </c>
      <c r="F930" s="1">
        <f>'D gesamt'!L932+'A gesamt'!L932+'CH gesamt'!L932</f>
        <v>2</v>
      </c>
      <c r="G930" s="1">
        <f>'D gesamt'!M932+'A gesamt'!M932+'CH gesamt'!M932</f>
        <v>1</v>
      </c>
      <c r="H930" s="1">
        <f>'D gesamt'!N932+'A gesamt'!N932+'CH gesamt'!N932</f>
        <v>0</v>
      </c>
      <c r="I930" s="1">
        <f>'D gesamt'!O932+'A gesamt'!O932+'CH gesamt'!O932</f>
        <v>3</v>
      </c>
      <c r="J930" s="2">
        <f t="shared" si="148"/>
        <v>4.2496348855360848E-6</v>
      </c>
      <c r="K930" s="7">
        <f t="shared" si="156"/>
        <v>0.99841063655281059</v>
      </c>
      <c r="L930" t="s">
        <v>1688</v>
      </c>
      <c r="M930" s="7">
        <f t="shared" si="149"/>
        <v>0</v>
      </c>
      <c r="N930" s="1" t="s">
        <v>1039</v>
      </c>
      <c r="O930" s="1" t="s">
        <v>4</v>
      </c>
      <c r="P930" s="7" t="e">
        <f t="shared" si="150"/>
        <v>#DIV/0!</v>
      </c>
      <c r="Q930" s="7" t="e">
        <f t="shared" si="151"/>
        <v>#DIV/0!</v>
      </c>
      <c r="R930" s="7" t="e">
        <f t="shared" si="152"/>
        <v>#DIV/0!</v>
      </c>
      <c r="S930" s="7">
        <f t="shared" si="153"/>
        <v>-0.5</v>
      </c>
      <c r="T930" s="7">
        <f t="shared" si="154"/>
        <v>-1</v>
      </c>
      <c r="U930" s="2" t="e">
        <f t="shared" si="155"/>
        <v>#DIV/0!</v>
      </c>
    </row>
    <row r="931" spans="1:21" x14ac:dyDescent="0.3">
      <c r="A931" s="1" t="str">
        <f>'D gesamt'!G933</f>
        <v>Universidade Federal de Minas Gerais - Pro-Reitoria de Pesquisa</v>
      </c>
      <c r="B931" s="1" t="str">
        <f>'D gesamt'!H933</f>
        <v>Closed/Hybrid</v>
      </c>
      <c r="C931" s="1">
        <f>'D gesamt'!I933+'A gesamt'!I933+'CH gesamt'!I933</f>
        <v>0</v>
      </c>
      <c r="D931" s="1">
        <f>'D gesamt'!J933+'A gesamt'!J933+'CH gesamt'!J933</f>
        <v>1</v>
      </c>
      <c r="E931" s="1">
        <f>'D gesamt'!K933+'A gesamt'!K933+'CH gesamt'!K933</f>
        <v>0</v>
      </c>
      <c r="F931" s="1">
        <f>'D gesamt'!L933+'A gesamt'!L933+'CH gesamt'!L933</f>
        <v>2</v>
      </c>
      <c r="G931" s="1">
        <f>'D gesamt'!M933+'A gesamt'!M933+'CH gesamt'!M933</f>
        <v>0</v>
      </c>
      <c r="H931" s="1">
        <f>'D gesamt'!N933+'A gesamt'!N933+'CH gesamt'!N933</f>
        <v>0</v>
      </c>
      <c r="I931" s="1">
        <f>'D gesamt'!O933+'A gesamt'!O933+'CH gesamt'!O933</f>
        <v>3</v>
      </c>
      <c r="J931" s="2">
        <f t="shared" si="148"/>
        <v>4.2496348855360848E-6</v>
      </c>
      <c r="K931" s="7">
        <f t="shared" si="156"/>
        <v>0.99841488618769614</v>
      </c>
      <c r="L931" t="s">
        <v>1688</v>
      </c>
      <c r="M931" s="7">
        <f t="shared" si="149"/>
        <v>0</v>
      </c>
      <c r="N931" s="1" t="s">
        <v>1221</v>
      </c>
      <c r="O931" s="1" t="s">
        <v>4</v>
      </c>
      <c r="P931" s="7" t="e">
        <f t="shared" si="150"/>
        <v>#DIV/0!</v>
      </c>
      <c r="Q931" s="7">
        <f t="shared" si="151"/>
        <v>-1</v>
      </c>
      <c r="R931" s="7" t="e">
        <f t="shared" si="152"/>
        <v>#DIV/0!</v>
      </c>
      <c r="S931" s="7">
        <f t="shared" si="153"/>
        <v>-1</v>
      </c>
      <c r="T931" s="7" t="e">
        <f t="shared" si="154"/>
        <v>#DIV/0!</v>
      </c>
      <c r="U931" s="2" t="e">
        <f t="shared" si="155"/>
        <v>#DIV/0!</v>
      </c>
    </row>
    <row r="932" spans="1:21" x14ac:dyDescent="0.3">
      <c r="A932" s="1" t="str">
        <f>'D gesamt'!G934</f>
        <v>Faculty of Food Technology and Biotechnology - University of Zagreb</v>
      </c>
      <c r="B932" s="1" t="str">
        <f>'D gesamt'!H934</f>
        <v>Closed/Hybrid</v>
      </c>
      <c r="C932" s="1">
        <f>'D gesamt'!I934+'A gesamt'!I934+'CH gesamt'!I934</f>
        <v>0</v>
      </c>
      <c r="D932" s="1">
        <f>'D gesamt'!J934+'A gesamt'!J934+'CH gesamt'!J934</f>
        <v>0</v>
      </c>
      <c r="E932" s="1">
        <f>'D gesamt'!K934+'A gesamt'!K934+'CH gesamt'!K934</f>
        <v>1</v>
      </c>
      <c r="F932" s="1">
        <f>'D gesamt'!L934+'A gesamt'!L934+'CH gesamt'!L934</f>
        <v>0</v>
      </c>
      <c r="G932" s="1">
        <f>'D gesamt'!M934+'A gesamt'!M934+'CH gesamt'!M934</f>
        <v>2</v>
      </c>
      <c r="H932" s="1">
        <f>'D gesamt'!N934+'A gesamt'!N934+'CH gesamt'!N934</f>
        <v>0</v>
      </c>
      <c r="I932" s="1">
        <f>'D gesamt'!O934+'A gesamt'!O934+'CH gesamt'!O934</f>
        <v>3</v>
      </c>
      <c r="J932" s="2">
        <f t="shared" si="148"/>
        <v>4.2496348855360848E-6</v>
      </c>
      <c r="K932" s="7">
        <f t="shared" si="156"/>
        <v>0.99841913582258168</v>
      </c>
      <c r="L932" t="s">
        <v>1688</v>
      </c>
      <c r="M932" s="7">
        <f t="shared" si="149"/>
        <v>0</v>
      </c>
      <c r="N932" s="1" t="s">
        <v>581</v>
      </c>
      <c r="O932" s="1" t="s">
        <v>4</v>
      </c>
      <c r="P932" s="7" t="e">
        <f t="shared" si="150"/>
        <v>#DIV/0!</v>
      </c>
      <c r="Q932" s="7" t="e">
        <f t="shared" si="151"/>
        <v>#DIV/0!</v>
      </c>
      <c r="R932" s="7">
        <f t="shared" si="152"/>
        <v>-1</v>
      </c>
      <c r="S932" s="7" t="e">
        <f t="shared" si="153"/>
        <v>#DIV/0!</v>
      </c>
      <c r="T932" s="7">
        <f t="shared" si="154"/>
        <v>-1</v>
      </c>
      <c r="U932" s="2" t="e">
        <f t="shared" si="155"/>
        <v>#DIV/0!</v>
      </c>
    </row>
    <row r="933" spans="1:21" x14ac:dyDescent="0.3">
      <c r="A933" s="1" t="str">
        <f>'D gesamt'!G935</f>
        <v>The Ohio State University Libraries</v>
      </c>
      <c r="B933" s="1" t="str">
        <f>'D gesamt'!H935</f>
        <v>Closed/Hybrid</v>
      </c>
      <c r="C933" s="1">
        <f>'D gesamt'!I935+'A gesamt'!I935+'CH gesamt'!I935</f>
        <v>0</v>
      </c>
      <c r="D933" s="1">
        <f>'D gesamt'!J935+'A gesamt'!J935+'CH gesamt'!J935</f>
        <v>1</v>
      </c>
      <c r="E933" s="1">
        <f>'D gesamt'!K935+'A gesamt'!K935+'CH gesamt'!K935</f>
        <v>0</v>
      </c>
      <c r="F933" s="1">
        <f>'D gesamt'!L935+'A gesamt'!L935+'CH gesamt'!L935</f>
        <v>0</v>
      </c>
      <c r="G933" s="1">
        <f>'D gesamt'!M935+'A gesamt'!M935+'CH gesamt'!M935</f>
        <v>1</v>
      </c>
      <c r="H933" s="1">
        <f>'D gesamt'!N935+'A gesamt'!N935+'CH gesamt'!N935</f>
        <v>1</v>
      </c>
      <c r="I933" s="1">
        <f>'D gesamt'!O935+'A gesamt'!O935+'CH gesamt'!O935</f>
        <v>3</v>
      </c>
      <c r="J933" s="2">
        <f t="shared" si="148"/>
        <v>4.2496348855360848E-6</v>
      </c>
      <c r="K933" s="7">
        <f t="shared" si="156"/>
        <v>0.99842338545746723</v>
      </c>
      <c r="L933" t="s">
        <v>1688</v>
      </c>
      <c r="M933" s="7">
        <f t="shared" si="149"/>
        <v>7.861202606774785E-6</v>
      </c>
      <c r="N933" s="1" t="s">
        <v>1228</v>
      </c>
      <c r="O933" s="1" t="s">
        <v>4</v>
      </c>
      <c r="P933" s="7" t="e">
        <f t="shared" si="150"/>
        <v>#DIV/0!</v>
      </c>
      <c r="Q933" s="7">
        <f t="shared" si="151"/>
        <v>-1</v>
      </c>
      <c r="R933" s="7" t="e">
        <f t="shared" si="152"/>
        <v>#DIV/0!</v>
      </c>
      <c r="S933" s="7" t="e">
        <f t="shared" si="153"/>
        <v>#DIV/0!</v>
      </c>
      <c r="T933" s="7">
        <f t="shared" si="154"/>
        <v>0</v>
      </c>
      <c r="U933" s="2" t="e">
        <f t="shared" si="155"/>
        <v>#DIV/0!</v>
      </c>
    </row>
    <row r="934" spans="1:21" x14ac:dyDescent="0.3">
      <c r="A934" s="1" t="str">
        <f>'D gesamt'!G936</f>
        <v>Kafkas University</v>
      </c>
      <c r="B934" s="1" t="str">
        <f>'D gesamt'!H936</f>
        <v>Closed/Hybrid</v>
      </c>
      <c r="C934" s="1">
        <f>'D gesamt'!I936+'A gesamt'!I936+'CH gesamt'!I936</f>
        <v>0</v>
      </c>
      <c r="D934" s="1">
        <f>'D gesamt'!J936+'A gesamt'!J936+'CH gesamt'!J936</f>
        <v>1</v>
      </c>
      <c r="E934" s="1">
        <f>'D gesamt'!K936+'A gesamt'!K936+'CH gesamt'!K936</f>
        <v>2</v>
      </c>
      <c r="F934" s="1">
        <f>'D gesamt'!L936+'A gesamt'!L936+'CH gesamt'!L936</f>
        <v>0</v>
      </c>
      <c r="G934" s="1">
        <f>'D gesamt'!M936+'A gesamt'!M936+'CH gesamt'!M936</f>
        <v>0</v>
      </c>
      <c r="H934" s="1">
        <f>'D gesamt'!N936+'A gesamt'!N936+'CH gesamt'!N936</f>
        <v>0</v>
      </c>
      <c r="I934" s="1">
        <f>'D gesamt'!O936+'A gesamt'!O936+'CH gesamt'!O936</f>
        <v>3</v>
      </c>
      <c r="J934" s="2">
        <f t="shared" si="148"/>
        <v>4.2496348855360848E-6</v>
      </c>
      <c r="K934" s="7">
        <f t="shared" si="156"/>
        <v>0.99842763509235277</v>
      </c>
      <c r="L934" t="s">
        <v>1688</v>
      </c>
      <c r="M934" s="7">
        <f t="shared" si="149"/>
        <v>0</v>
      </c>
      <c r="N934" s="1" t="s">
        <v>861</v>
      </c>
      <c r="O934" s="1" t="s">
        <v>4</v>
      </c>
      <c r="P934" s="7" t="e">
        <f t="shared" si="150"/>
        <v>#DIV/0!</v>
      </c>
      <c r="Q934" s="7">
        <f t="shared" si="151"/>
        <v>1</v>
      </c>
      <c r="R934" s="7">
        <f t="shared" si="152"/>
        <v>-1</v>
      </c>
      <c r="S934" s="7" t="e">
        <f t="shared" si="153"/>
        <v>#DIV/0!</v>
      </c>
      <c r="T934" s="7" t="e">
        <f t="shared" si="154"/>
        <v>#DIV/0!</v>
      </c>
      <c r="U934" s="2" t="e">
        <f t="shared" si="155"/>
        <v>#DIV/0!</v>
      </c>
    </row>
    <row r="935" spans="1:21" x14ac:dyDescent="0.3">
      <c r="A935" s="1" t="str">
        <f>'D gesamt'!G937</f>
        <v>The Korean Society of Anesthesiologists</v>
      </c>
      <c r="B935" s="1" t="str">
        <f>'D gesamt'!H937</f>
        <v>Closed/Hybrid</v>
      </c>
      <c r="C935" s="1">
        <f>'D gesamt'!I937+'A gesamt'!I937+'CH gesamt'!I937</f>
        <v>0</v>
      </c>
      <c r="D935" s="1">
        <f>'D gesamt'!J937+'A gesamt'!J937+'CH gesamt'!J937</f>
        <v>0</v>
      </c>
      <c r="E935" s="1">
        <f>'D gesamt'!K937+'A gesamt'!K937+'CH gesamt'!K937</f>
        <v>0</v>
      </c>
      <c r="F935" s="1">
        <f>'D gesamt'!L937+'A gesamt'!L937+'CH gesamt'!L937</f>
        <v>0</v>
      </c>
      <c r="G935" s="1">
        <f>'D gesamt'!M937+'A gesamt'!M937+'CH gesamt'!M937</f>
        <v>1</v>
      </c>
      <c r="H935" s="1">
        <f>'D gesamt'!N937+'A gesamt'!N937+'CH gesamt'!N937</f>
        <v>2</v>
      </c>
      <c r="I935" s="1">
        <f>'D gesamt'!O937+'A gesamt'!O937+'CH gesamt'!O937</f>
        <v>3</v>
      </c>
      <c r="J935" s="2">
        <f t="shared" si="148"/>
        <v>4.2496348855360848E-6</v>
      </c>
      <c r="K935" s="7">
        <f t="shared" si="156"/>
        <v>0.99843188472723832</v>
      </c>
      <c r="L935" t="s">
        <v>1688</v>
      </c>
      <c r="M935" s="7">
        <f t="shared" si="149"/>
        <v>1.572240521354957E-5</v>
      </c>
      <c r="N935" s="1" t="s">
        <v>1004</v>
      </c>
      <c r="O935" s="1" t="s">
        <v>4</v>
      </c>
      <c r="P935" s="7" t="e">
        <f t="shared" si="150"/>
        <v>#DIV/0!</v>
      </c>
      <c r="Q935" s="7" t="e">
        <f t="shared" si="151"/>
        <v>#DIV/0!</v>
      </c>
      <c r="R935" s="7" t="e">
        <f t="shared" si="152"/>
        <v>#DIV/0!</v>
      </c>
      <c r="S935" s="7" t="e">
        <f t="shared" si="153"/>
        <v>#DIV/0!</v>
      </c>
      <c r="T935" s="7">
        <f t="shared" si="154"/>
        <v>1</v>
      </c>
      <c r="U935" s="2" t="e">
        <f t="shared" si="155"/>
        <v>#DIV/0!</v>
      </c>
    </row>
    <row r="936" spans="1:21" x14ac:dyDescent="0.3">
      <c r="A936" s="1" t="str">
        <f>'D gesamt'!G938</f>
        <v>Institute of Rock Structure and Mechanics, AS CR</v>
      </c>
      <c r="B936" s="1" t="str">
        <f>'D gesamt'!H938</f>
        <v>Closed/Hybrid</v>
      </c>
      <c r="C936" s="1">
        <f>'D gesamt'!I938+'A gesamt'!I938+'CH gesamt'!I938</f>
        <v>0</v>
      </c>
      <c r="D936" s="1">
        <f>'D gesamt'!J938+'A gesamt'!J938+'CH gesamt'!J938</f>
        <v>1</v>
      </c>
      <c r="E936" s="1">
        <f>'D gesamt'!K938+'A gesamt'!K938+'CH gesamt'!K938</f>
        <v>0</v>
      </c>
      <c r="F936" s="1">
        <f>'D gesamt'!L938+'A gesamt'!L938+'CH gesamt'!L938</f>
        <v>1</v>
      </c>
      <c r="G936" s="1">
        <f>'D gesamt'!M938+'A gesamt'!M938+'CH gesamt'!M938</f>
        <v>1</v>
      </c>
      <c r="H936" s="1">
        <f>'D gesamt'!N938+'A gesamt'!N938+'CH gesamt'!N938</f>
        <v>0</v>
      </c>
      <c r="I936" s="1">
        <f>'D gesamt'!O938+'A gesamt'!O938+'CH gesamt'!O938</f>
        <v>3</v>
      </c>
      <c r="J936" s="2">
        <f t="shared" si="148"/>
        <v>4.2496348855360848E-6</v>
      </c>
      <c r="K936" s="7">
        <f t="shared" si="156"/>
        <v>0.99843613436212386</v>
      </c>
      <c r="L936" t="s">
        <v>1688</v>
      </c>
      <c r="M936" s="7">
        <f t="shared" si="149"/>
        <v>0</v>
      </c>
      <c r="N936" s="1" t="s">
        <v>810</v>
      </c>
      <c r="O936" s="1" t="s">
        <v>4</v>
      </c>
      <c r="P936" s="7" t="e">
        <f t="shared" si="150"/>
        <v>#DIV/0!</v>
      </c>
      <c r="Q936" s="7">
        <f t="shared" si="151"/>
        <v>-1</v>
      </c>
      <c r="R936" s="7" t="e">
        <f t="shared" si="152"/>
        <v>#DIV/0!</v>
      </c>
      <c r="S936" s="7">
        <f t="shared" si="153"/>
        <v>0</v>
      </c>
      <c r="T936" s="7">
        <f t="shared" si="154"/>
        <v>-1</v>
      </c>
      <c r="U936" s="2" t="e">
        <f t="shared" si="155"/>
        <v>#DIV/0!</v>
      </c>
    </row>
    <row r="937" spans="1:21" x14ac:dyDescent="0.3">
      <c r="A937" s="1" t="str">
        <f>'D gesamt'!G939</f>
        <v>Fakultas Kehutanan, Universitas Hasanuddin (Forestry Faculty, Hassannuddin Univ)</v>
      </c>
      <c r="B937" s="1" t="str">
        <f>'D gesamt'!H939</f>
        <v>Closed/Hybrid</v>
      </c>
      <c r="C937" s="1">
        <f>'D gesamt'!I939+'A gesamt'!I939+'CH gesamt'!I939</f>
        <v>0</v>
      </c>
      <c r="D937" s="1">
        <f>'D gesamt'!J939+'A gesamt'!J939+'CH gesamt'!J939</f>
        <v>0</v>
      </c>
      <c r="E937" s="1">
        <f>'D gesamt'!K939+'A gesamt'!K939+'CH gesamt'!K939</f>
        <v>0</v>
      </c>
      <c r="F937" s="1">
        <f>'D gesamt'!L939+'A gesamt'!L939+'CH gesamt'!L939</f>
        <v>3</v>
      </c>
      <c r="G937" s="1">
        <f>'D gesamt'!M939+'A gesamt'!M939+'CH gesamt'!M939</f>
        <v>0</v>
      </c>
      <c r="H937" s="1">
        <f>'D gesamt'!N939+'A gesamt'!N939+'CH gesamt'!N939</f>
        <v>1</v>
      </c>
      <c r="I937" s="1">
        <f>'D gesamt'!O939+'A gesamt'!O939+'CH gesamt'!O939</f>
        <v>4</v>
      </c>
      <c r="J937" s="2">
        <f t="shared" si="148"/>
        <v>5.6661798473814455E-6</v>
      </c>
      <c r="K937" s="7">
        <f t="shared" si="156"/>
        <v>0.99844180054197129</v>
      </c>
      <c r="L937" t="s">
        <v>1688</v>
      </c>
      <c r="M937" s="7">
        <f t="shared" si="149"/>
        <v>7.861202606774785E-6</v>
      </c>
      <c r="N937" s="1" t="s">
        <v>965</v>
      </c>
      <c r="O937" s="1" t="s">
        <v>4</v>
      </c>
      <c r="P937" s="7" t="e">
        <f t="shared" si="150"/>
        <v>#DIV/0!</v>
      </c>
      <c r="Q937" s="7" t="e">
        <f t="shared" si="151"/>
        <v>#DIV/0!</v>
      </c>
      <c r="R937" s="7" t="e">
        <f t="shared" si="152"/>
        <v>#DIV/0!</v>
      </c>
      <c r="S937" s="7">
        <f t="shared" si="153"/>
        <v>-1</v>
      </c>
      <c r="T937" s="7" t="e">
        <f t="shared" si="154"/>
        <v>#DIV/0!</v>
      </c>
      <c r="U937" s="2" t="e">
        <f t="shared" si="155"/>
        <v>#DIV/0!</v>
      </c>
    </row>
    <row r="938" spans="1:21" x14ac:dyDescent="0.3">
      <c r="A938" s="1" t="str">
        <f>'D gesamt'!G940</f>
        <v>Endocrinology Research Centre</v>
      </c>
      <c r="B938" s="1" t="str">
        <f>'D gesamt'!H940</f>
        <v>Closed/Hybrid</v>
      </c>
      <c r="C938" s="1">
        <f>'D gesamt'!I940+'A gesamt'!I940+'CH gesamt'!I940</f>
        <v>0</v>
      </c>
      <c r="D938" s="1">
        <f>'D gesamt'!J940+'A gesamt'!J940+'CH gesamt'!J940</f>
        <v>0</v>
      </c>
      <c r="E938" s="1">
        <f>'D gesamt'!K940+'A gesamt'!K940+'CH gesamt'!K940</f>
        <v>0</v>
      </c>
      <c r="F938" s="1">
        <f>'D gesamt'!L940+'A gesamt'!L940+'CH gesamt'!L940</f>
        <v>1</v>
      </c>
      <c r="G938" s="1">
        <f>'D gesamt'!M940+'A gesamt'!M940+'CH gesamt'!M940</f>
        <v>0</v>
      </c>
      <c r="H938" s="1">
        <f>'D gesamt'!N940+'A gesamt'!N940+'CH gesamt'!N940</f>
        <v>2</v>
      </c>
      <c r="I938" s="1">
        <f>'D gesamt'!O940+'A gesamt'!O940+'CH gesamt'!O940</f>
        <v>3</v>
      </c>
      <c r="J938" s="2">
        <f t="shared" si="148"/>
        <v>4.2496348855360848E-6</v>
      </c>
      <c r="K938" s="7">
        <f t="shared" si="156"/>
        <v>0.99844605017685684</v>
      </c>
      <c r="L938" t="s">
        <v>1688</v>
      </c>
      <c r="M938" s="7">
        <f t="shared" si="149"/>
        <v>1.572240521354957E-5</v>
      </c>
      <c r="N938" s="1" t="s">
        <v>1209</v>
      </c>
      <c r="O938" s="1" t="s">
        <v>4</v>
      </c>
      <c r="P938" s="7" t="e">
        <f t="shared" si="150"/>
        <v>#DIV/0!</v>
      </c>
      <c r="Q938" s="7" t="e">
        <f t="shared" si="151"/>
        <v>#DIV/0!</v>
      </c>
      <c r="R938" s="7" t="e">
        <f t="shared" si="152"/>
        <v>#DIV/0!</v>
      </c>
      <c r="S938" s="7">
        <f t="shared" si="153"/>
        <v>-1</v>
      </c>
      <c r="T938" s="7" t="e">
        <f t="shared" si="154"/>
        <v>#DIV/0!</v>
      </c>
      <c r="U938" s="2" t="e">
        <f t="shared" si="155"/>
        <v>#DIV/0!</v>
      </c>
    </row>
    <row r="939" spans="1:21" x14ac:dyDescent="0.3">
      <c r="A939" s="1" t="str">
        <f>'D gesamt'!G941</f>
        <v>Polish Botanical Society</v>
      </c>
      <c r="B939" s="1" t="str">
        <f>'D gesamt'!H941</f>
        <v>Closed/Hybrid</v>
      </c>
      <c r="C939" s="1">
        <f>'D gesamt'!I941+'A gesamt'!I941+'CH gesamt'!I941</f>
        <v>0</v>
      </c>
      <c r="D939" s="1">
        <f>'D gesamt'!J941+'A gesamt'!J941+'CH gesamt'!J941</f>
        <v>1</v>
      </c>
      <c r="E939" s="1">
        <f>'D gesamt'!K941+'A gesamt'!K941+'CH gesamt'!K941</f>
        <v>2</v>
      </c>
      <c r="F939" s="1">
        <f>'D gesamt'!L941+'A gesamt'!L941+'CH gesamt'!L941</f>
        <v>0</v>
      </c>
      <c r="G939" s="1">
        <f>'D gesamt'!M941+'A gesamt'!M941+'CH gesamt'!M941</f>
        <v>0</v>
      </c>
      <c r="H939" s="1">
        <f>'D gesamt'!N941+'A gesamt'!N941+'CH gesamt'!N941</f>
        <v>1</v>
      </c>
      <c r="I939" s="1">
        <f>'D gesamt'!O941+'A gesamt'!O941+'CH gesamt'!O941</f>
        <v>4</v>
      </c>
      <c r="J939" s="2">
        <f t="shared" si="148"/>
        <v>5.6661798473814455E-6</v>
      </c>
      <c r="K939" s="7">
        <f t="shared" si="156"/>
        <v>0.99845171635670427</v>
      </c>
      <c r="L939" t="s">
        <v>1688</v>
      </c>
      <c r="M939" s="7">
        <f t="shared" si="149"/>
        <v>7.861202606774785E-6</v>
      </c>
      <c r="N939" s="1" t="s">
        <v>779</v>
      </c>
      <c r="O939" s="1" t="s">
        <v>4</v>
      </c>
      <c r="P939" s="7" t="e">
        <f t="shared" si="150"/>
        <v>#DIV/0!</v>
      </c>
      <c r="Q939" s="7">
        <f t="shared" si="151"/>
        <v>1</v>
      </c>
      <c r="R939" s="7">
        <f t="shared" si="152"/>
        <v>-1</v>
      </c>
      <c r="S939" s="7" t="e">
        <f t="shared" si="153"/>
        <v>#DIV/0!</v>
      </c>
      <c r="T939" s="7" t="e">
        <f t="shared" si="154"/>
        <v>#DIV/0!</v>
      </c>
      <c r="U939" s="2" t="e">
        <f t="shared" si="155"/>
        <v>#DIV/0!</v>
      </c>
    </row>
    <row r="940" spans="1:21" x14ac:dyDescent="0.3">
      <c r="A940" s="1" t="str">
        <f>'D gesamt'!G942</f>
        <v>Universidad Federal de Santa Maria</v>
      </c>
      <c r="B940" s="1" t="str">
        <f>'D gesamt'!H942</f>
        <v>Closed/Hybrid</v>
      </c>
      <c r="C940" s="1">
        <f>'D gesamt'!I942+'A gesamt'!I942+'CH gesamt'!I942</f>
        <v>0</v>
      </c>
      <c r="D940" s="1">
        <f>'D gesamt'!J942+'A gesamt'!J942+'CH gesamt'!J942</f>
        <v>0</v>
      </c>
      <c r="E940" s="1">
        <f>'D gesamt'!K942+'A gesamt'!K942+'CH gesamt'!K942</f>
        <v>0</v>
      </c>
      <c r="F940" s="1">
        <f>'D gesamt'!L942+'A gesamt'!L942+'CH gesamt'!L942</f>
        <v>0</v>
      </c>
      <c r="G940" s="1">
        <f>'D gesamt'!M942+'A gesamt'!M942+'CH gesamt'!M942</f>
        <v>3</v>
      </c>
      <c r="H940" s="1">
        <f>'D gesamt'!N942+'A gesamt'!N942+'CH gesamt'!N942</f>
        <v>0</v>
      </c>
      <c r="I940" s="1">
        <f>'D gesamt'!O942+'A gesamt'!O942+'CH gesamt'!O942</f>
        <v>3</v>
      </c>
      <c r="J940" s="2">
        <f t="shared" si="148"/>
        <v>4.2496348855360848E-6</v>
      </c>
      <c r="K940" s="7">
        <f t="shared" si="156"/>
        <v>0.99845596599158981</v>
      </c>
      <c r="L940" t="s">
        <v>1688</v>
      </c>
      <c r="M940" s="7">
        <f t="shared" si="149"/>
        <v>0</v>
      </c>
      <c r="N940" s="1" t="s">
        <v>1033</v>
      </c>
      <c r="O940" s="1" t="s">
        <v>4</v>
      </c>
      <c r="P940" s="7" t="e">
        <f t="shared" si="150"/>
        <v>#DIV/0!</v>
      </c>
      <c r="Q940" s="7" t="e">
        <f t="shared" si="151"/>
        <v>#DIV/0!</v>
      </c>
      <c r="R940" s="7" t="e">
        <f t="shared" si="152"/>
        <v>#DIV/0!</v>
      </c>
      <c r="S940" s="7" t="e">
        <f t="shared" si="153"/>
        <v>#DIV/0!</v>
      </c>
      <c r="T940" s="7">
        <f t="shared" si="154"/>
        <v>-1</v>
      </c>
      <c r="U940" s="2" t="e">
        <f t="shared" si="155"/>
        <v>#DIV/0!</v>
      </c>
    </row>
    <row r="941" spans="1:21" x14ac:dyDescent="0.3">
      <c r="A941" s="1" t="str">
        <f>'D gesamt'!G943</f>
        <v>Revista Brasileira de Estudos Politicos</v>
      </c>
      <c r="B941" s="1" t="str">
        <f>'D gesamt'!H943</f>
        <v>Closed/Hybrid</v>
      </c>
      <c r="C941" s="1">
        <f>'D gesamt'!I943+'A gesamt'!I943+'CH gesamt'!I943</f>
        <v>1</v>
      </c>
      <c r="D941" s="1">
        <f>'D gesamt'!J943+'A gesamt'!J943+'CH gesamt'!J943</f>
        <v>2</v>
      </c>
      <c r="E941" s="1">
        <f>'D gesamt'!K943+'A gesamt'!K943+'CH gesamt'!K943</f>
        <v>0</v>
      </c>
      <c r="F941" s="1">
        <f>'D gesamt'!L943+'A gesamt'!L943+'CH gesamt'!L943</f>
        <v>0</v>
      </c>
      <c r="G941" s="1">
        <f>'D gesamt'!M943+'A gesamt'!M943+'CH gesamt'!M943</f>
        <v>0</v>
      </c>
      <c r="H941" s="1">
        <f>'D gesamt'!N943+'A gesamt'!N943+'CH gesamt'!N943</f>
        <v>0</v>
      </c>
      <c r="I941" s="1">
        <f>'D gesamt'!O943+'A gesamt'!O943+'CH gesamt'!O943</f>
        <v>3</v>
      </c>
      <c r="J941" s="2">
        <f t="shared" si="148"/>
        <v>4.2496348855360848E-6</v>
      </c>
      <c r="K941" s="7">
        <f t="shared" si="156"/>
        <v>0.99846021562647536</v>
      </c>
      <c r="L941" t="s">
        <v>1688</v>
      </c>
      <c r="M941" s="7">
        <f t="shared" si="149"/>
        <v>0</v>
      </c>
      <c r="N941" s="1" t="s">
        <v>1093</v>
      </c>
      <c r="O941" s="1" t="s">
        <v>4</v>
      </c>
      <c r="P941" s="7">
        <f t="shared" si="150"/>
        <v>1</v>
      </c>
      <c r="Q941" s="7">
        <f t="shared" si="151"/>
        <v>-1</v>
      </c>
      <c r="R941" s="7" t="e">
        <f t="shared" si="152"/>
        <v>#DIV/0!</v>
      </c>
      <c r="S941" s="7" t="e">
        <f t="shared" si="153"/>
        <v>#DIV/0!</v>
      </c>
      <c r="T941" s="7" t="e">
        <f t="shared" si="154"/>
        <v>#DIV/0!</v>
      </c>
      <c r="U941" s="2" t="e">
        <f t="shared" si="155"/>
        <v>#DIV/0!</v>
      </c>
    </row>
    <row r="942" spans="1:21" x14ac:dyDescent="0.3">
      <c r="A942" s="1" t="str">
        <f>'D gesamt'!G944</f>
        <v>UCLA American Indian Studies Center</v>
      </c>
      <c r="B942" s="1" t="str">
        <f>'D gesamt'!H944</f>
        <v>Closed/Hybrid</v>
      </c>
      <c r="C942" s="1">
        <f>'D gesamt'!I944+'A gesamt'!I944+'CH gesamt'!I944</f>
        <v>0</v>
      </c>
      <c r="D942" s="1">
        <f>'D gesamt'!J944+'A gesamt'!J944+'CH gesamt'!J944</f>
        <v>2</v>
      </c>
      <c r="E942" s="1">
        <f>'D gesamt'!K944+'A gesamt'!K944+'CH gesamt'!K944</f>
        <v>1</v>
      </c>
      <c r="F942" s="1">
        <f>'D gesamt'!L944+'A gesamt'!L944+'CH gesamt'!L944</f>
        <v>0</v>
      </c>
      <c r="G942" s="1">
        <f>'D gesamt'!M944+'A gesamt'!M944+'CH gesamt'!M944</f>
        <v>0</v>
      </c>
      <c r="H942" s="1">
        <f>'D gesamt'!N944+'A gesamt'!N944+'CH gesamt'!N944</f>
        <v>0</v>
      </c>
      <c r="I942" s="1">
        <f>'D gesamt'!O944+'A gesamt'!O944+'CH gesamt'!O944</f>
        <v>3</v>
      </c>
      <c r="J942" s="2">
        <f t="shared" si="148"/>
        <v>4.2496348855360848E-6</v>
      </c>
      <c r="K942" s="7">
        <f t="shared" si="156"/>
        <v>0.9984644652613609</v>
      </c>
      <c r="L942" t="s">
        <v>1688</v>
      </c>
      <c r="M942" s="7">
        <f t="shared" si="149"/>
        <v>0</v>
      </c>
      <c r="N942" s="1" t="s">
        <v>1225</v>
      </c>
      <c r="O942" s="1" t="s">
        <v>4</v>
      </c>
      <c r="P942" s="7" t="e">
        <f t="shared" si="150"/>
        <v>#DIV/0!</v>
      </c>
      <c r="Q942" s="7">
        <f t="shared" si="151"/>
        <v>-0.5</v>
      </c>
      <c r="R942" s="7">
        <f t="shared" si="152"/>
        <v>-1</v>
      </c>
      <c r="S942" s="7" t="e">
        <f t="shared" si="153"/>
        <v>#DIV/0!</v>
      </c>
      <c r="T942" s="7" t="e">
        <f t="shared" si="154"/>
        <v>#DIV/0!</v>
      </c>
      <c r="U942" s="2" t="e">
        <f t="shared" si="155"/>
        <v>#DIV/0!</v>
      </c>
    </row>
    <row r="943" spans="1:21" x14ac:dyDescent="0.3">
      <c r="A943" s="1" t="str">
        <f>'D gesamt'!G945</f>
        <v>Sigma Xi</v>
      </c>
      <c r="B943" s="1" t="str">
        <f>'D gesamt'!H945</f>
        <v>Closed/Hybrid</v>
      </c>
      <c r="C943" s="1">
        <f>'D gesamt'!I945+'A gesamt'!I945+'CH gesamt'!I945</f>
        <v>1</v>
      </c>
      <c r="D943" s="1">
        <f>'D gesamt'!J945+'A gesamt'!J945+'CH gesamt'!J945</f>
        <v>0</v>
      </c>
      <c r="E943" s="1">
        <f>'D gesamt'!K945+'A gesamt'!K945+'CH gesamt'!K945</f>
        <v>0</v>
      </c>
      <c r="F943" s="1">
        <f>'D gesamt'!L945+'A gesamt'!L945+'CH gesamt'!L945</f>
        <v>2</v>
      </c>
      <c r="G943" s="1">
        <f>'D gesamt'!M945+'A gesamt'!M945+'CH gesamt'!M945</f>
        <v>0</v>
      </c>
      <c r="H943" s="1">
        <f>'D gesamt'!N945+'A gesamt'!N945+'CH gesamt'!N945</f>
        <v>0</v>
      </c>
      <c r="I943" s="1">
        <f>'D gesamt'!O945+'A gesamt'!O945+'CH gesamt'!O945</f>
        <v>3</v>
      </c>
      <c r="J943" s="2">
        <f t="shared" si="148"/>
        <v>4.2496348855360848E-6</v>
      </c>
      <c r="K943" s="7">
        <f t="shared" si="156"/>
        <v>0.99846871489624645</v>
      </c>
      <c r="L943" t="s">
        <v>1688</v>
      </c>
      <c r="M943" s="7">
        <f t="shared" si="149"/>
        <v>0</v>
      </c>
      <c r="N943" s="1" t="s">
        <v>1147</v>
      </c>
      <c r="O943" s="1" t="s">
        <v>4</v>
      </c>
      <c r="P943" s="7">
        <f t="shared" si="150"/>
        <v>-1</v>
      </c>
      <c r="Q943" s="7" t="e">
        <f t="shared" si="151"/>
        <v>#DIV/0!</v>
      </c>
      <c r="R943" s="7" t="e">
        <f t="shared" si="152"/>
        <v>#DIV/0!</v>
      </c>
      <c r="S943" s="7">
        <f t="shared" si="153"/>
        <v>-1</v>
      </c>
      <c r="T943" s="7" t="e">
        <f t="shared" si="154"/>
        <v>#DIV/0!</v>
      </c>
      <c r="U943" s="2" t="e">
        <f t="shared" si="155"/>
        <v>#DIV/0!</v>
      </c>
    </row>
    <row r="944" spans="1:21" x14ac:dyDescent="0.3">
      <c r="A944" s="1" t="str">
        <f>'D gesamt'!G946</f>
        <v>Faculty of Agrobiotechnical Sciences Osijek</v>
      </c>
      <c r="B944" s="1" t="str">
        <f>'D gesamt'!H946</f>
        <v>Closed/Hybrid</v>
      </c>
      <c r="C944" s="1">
        <f>'D gesamt'!I946+'A gesamt'!I946+'CH gesamt'!I946</f>
        <v>3</v>
      </c>
      <c r="D944" s="1">
        <f>'D gesamt'!J946+'A gesamt'!J946+'CH gesamt'!J946</f>
        <v>0</v>
      </c>
      <c r="E944" s="1">
        <f>'D gesamt'!K946+'A gesamt'!K946+'CH gesamt'!K946</f>
        <v>0</v>
      </c>
      <c r="F944" s="1">
        <f>'D gesamt'!L946+'A gesamt'!L946+'CH gesamt'!L946</f>
        <v>0</v>
      </c>
      <c r="G944" s="1">
        <f>'D gesamt'!M946+'A gesamt'!M946+'CH gesamt'!M946</f>
        <v>0</v>
      </c>
      <c r="H944" s="1">
        <f>'D gesamt'!N946+'A gesamt'!N946+'CH gesamt'!N946</f>
        <v>0</v>
      </c>
      <c r="I944" s="1">
        <f>'D gesamt'!O946+'A gesamt'!O946+'CH gesamt'!O946</f>
        <v>3</v>
      </c>
      <c r="J944" s="2">
        <f t="shared" si="148"/>
        <v>4.2496348855360848E-6</v>
      </c>
      <c r="K944" s="7">
        <f t="shared" si="156"/>
        <v>0.99847296453113199</v>
      </c>
      <c r="L944" t="s">
        <v>1688</v>
      </c>
      <c r="M944" s="7">
        <f t="shared" si="149"/>
        <v>0</v>
      </c>
      <c r="N944" s="1" t="s">
        <v>222</v>
      </c>
      <c r="O944" s="1" t="s">
        <v>4</v>
      </c>
      <c r="P944" s="7">
        <f t="shared" si="150"/>
        <v>-1</v>
      </c>
      <c r="Q944" s="7" t="e">
        <f t="shared" si="151"/>
        <v>#DIV/0!</v>
      </c>
      <c r="R944" s="7" t="e">
        <f t="shared" si="152"/>
        <v>#DIV/0!</v>
      </c>
      <c r="S944" s="7" t="e">
        <f t="shared" si="153"/>
        <v>#DIV/0!</v>
      </c>
      <c r="T944" s="7" t="e">
        <f t="shared" si="154"/>
        <v>#DIV/0!</v>
      </c>
      <c r="U944" s="2" t="e">
        <f t="shared" si="155"/>
        <v>#DIV/0!</v>
      </c>
    </row>
    <row r="945" spans="1:21" x14ac:dyDescent="0.3">
      <c r="A945" s="1" t="str">
        <f>'D gesamt'!G947</f>
        <v>Universidade Federal de Sao Paulo</v>
      </c>
      <c r="B945" s="1" t="str">
        <f>'D gesamt'!H947</f>
        <v>Closed/Hybrid</v>
      </c>
      <c r="C945" s="1">
        <f>'D gesamt'!I947+'A gesamt'!I947+'CH gesamt'!I947</f>
        <v>0</v>
      </c>
      <c r="D945" s="1">
        <f>'D gesamt'!J947+'A gesamt'!J947+'CH gesamt'!J947</f>
        <v>0</v>
      </c>
      <c r="E945" s="1">
        <f>'D gesamt'!K947+'A gesamt'!K947+'CH gesamt'!K947</f>
        <v>0</v>
      </c>
      <c r="F945" s="1">
        <f>'D gesamt'!L947+'A gesamt'!L947+'CH gesamt'!L947</f>
        <v>0</v>
      </c>
      <c r="G945" s="1">
        <f>'D gesamt'!M947+'A gesamt'!M947+'CH gesamt'!M947</f>
        <v>3</v>
      </c>
      <c r="H945" s="1">
        <f>'D gesamt'!N947+'A gesamt'!N947+'CH gesamt'!N947</f>
        <v>0</v>
      </c>
      <c r="I945" s="1">
        <f>'D gesamt'!O947+'A gesamt'!O947+'CH gesamt'!O947</f>
        <v>3</v>
      </c>
      <c r="J945" s="2">
        <f t="shared" si="148"/>
        <v>4.2496348855360848E-6</v>
      </c>
      <c r="K945" s="7">
        <f t="shared" si="156"/>
        <v>0.99847721416601753</v>
      </c>
      <c r="L945" t="s">
        <v>1688</v>
      </c>
      <c r="M945" s="7">
        <f t="shared" si="149"/>
        <v>0</v>
      </c>
      <c r="N945" s="1" t="s">
        <v>348</v>
      </c>
      <c r="O945" s="1" t="s">
        <v>4</v>
      </c>
      <c r="P945" s="7" t="e">
        <f t="shared" si="150"/>
        <v>#DIV/0!</v>
      </c>
      <c r="Q945" s="7" t="e">
        <f t="shared" si="151"/>
        <v>#DIV/0!</v>
      </c>
      <c r="R945" s="7" t="e">
        <f t="shared" si="152"/>
        <v>#DIV/0!</v>
      </c>
      <c r="S945" s="7" t="e">
        <f t="shared" si="153"/>
        <v>#DIV/0!</v>
      </c>
      <c r="T945" s="7">
        <f t="shared" si="154"/>
        <v>-1</v>
      </c>
      <c r="U945" s="2" t="e">
        <f t="shared" si="155"/>
        <v>#DIV/0!</v>
      </c>
    </row>
    <row r="946" spans="1:21" x14ac:dyDescent="0.3">
      <c r="A946" s="1" t="str">
        <f>'D gesamt'!G948</f>
        <v>Tree-Ring Society</v>
      </c>
      <c r="B946" s="1" t="str">
        <f>'D gesamt'!H948</f>
        <v>Closed/Hybrid</v>
      </c>
      <c r="C946" s="1">
        <f>'D gesamt'!I948+'A gesamt'!I948+'CH gesamt'!I948</f>
        <v>0</v>
      </c>
      <c r="D946" s="1">
        <f>'D gesamt'!J948+'A gesamt'!J948+'CH gesamt'!J948</f>
        <v>1</v>
      </c>
      <c r="E946" s="1">
        <f>'D gesamt'!K948+'A gesamt'!K948+'CH gesamt'!K948</f>
        <v>0</v>
      </c>
      <c r="F946" s="1">
        <f>'D gesamt'!L948+'A gesamt'!L948+'CH gesamt'!L948</f>
        <v>1</v>
      </c>
      <c r="G946" s="1">
        <f>'D gesamt'!M948+'A gesamt'!M948+'CH gesamt'!M948</f>
        <v>0</v>
      </c>
      <c r="H946" s="1">
        <f>'D gesamt'!N948+'A gesamt'!N948+'CH gesamt'!N948</f>
        <v>1</v>
      </c>
      <c r="I946" s="1">
        <f>'D gesamt'!O948+'A gesamt'!O948+'CH gesamt'!O948</f>
        <v>3</v>
      </c>
      <c r="J946" s="2">
        <f t="shared" si="148"/>
        <v>4.2496348855360848E-6</v>
      </c>
      <c r="K946" s="7">
        <f t="shared" si="156"/>
        <v>0.99848146380090308</v>
      </c>
      <c r="L946" t="s">
        <v>1688</v>
      </c>
      <c r="M946" s="7">
        <f t="shared" si="149"/>
        <v>7.861202606774785E-6</v>
      </c>
      <c r="N946" s="1" t="s">
        <v>1020</v>
      </c>
      <c r="O946" s="1" t="s">
        <v>4</v>
      </c>
      <c r="P946" s="7" t="e">
        <f t="shared" si="150"/>
        <v>#DIV/0!</v>
      </c>
      <c r="Q946" s="7">
        <f t="shared" si="151"/>
        <v>-1</v>
      </c>
      <c r="R946" s="7" t="e">
        <f t="shared" si="152"/>
        <v>#DIV/0!</v>
      </c>
      <c r="S946" s="7">
        <f t="shared" si="153"/>
        <v>-1</v>
      </c>
      <c r="T946" s="7" t="e">
        <f t="shared" si="154"/>
        <v>#DIV/0!</v>
      </c>
      <c r="U946" s="2" t="e">
        <f t="shared" si="155"/>
        <v>#DIV/0!</v>
      </c>
    </row>
    <row r="947" spans="1:21" x14ac:dyDescent="0.3">
      <c r="A947" s="1" t="str">
        <f>'D gesamt'!G949</f>
        <v>Asia Pacific Academy of Ophthalmology</v>
      </c>
      <c r="B947" s="1" t="str">
        <f>'D gesamt'!H949</f>
        <v>Closed/Hybrid</v>
      </c>
      <c r="C947" s="1">
        <f>'D gesamt'!I949+'A gesamt'!I949+'CH gesamt'!I949</f>
        <v>1</v>
      </c>
      <c r="D947" s="1">
        <f>'D gesamt'!J949+'A gesamt'!J949+'CH gesamt'!J949</f>
        <v>0</v>
      </c>
      <c r="E947" s="1">
        <f>'D gesamt'!K949+'A gesamt'!K949+'CH gesamt'!K949</f>
        <v>0</v>
      </c>
      <c r="F947" s="1">
        <f>'D gesamt'!L949+'A gesamt'!L949+'CH gesamt'!L949</f>
        <v>1</v>
      </c>
      <c r="G947" s="1">
        <f>'D gesamt'!M949+'A gesamt'!M949+'CH gesamt'!M949</f>
        <v>1</v>
      </c>
      <c r="H947" s="1">
        <f>'D gesamt'!N949+'A gesamt'!N949+'CH gesamt'!N949</f>
        <v>0</v>
      </c>
      <c r="I947" s="1">
        <f>'D gesamt'!O949+'A gesamt'!O949+'CH gesamt'!O949</f>
        <v>3</v>
      </c>
      <c r="J947" s="2">
        <f t="shared" si="148"/>
        <v>4.2496348855360848E-6</v>
      </c>
      <c r="K947" s="7">
        <f t="shared" si="156"/>
        <v>0.99848571343578862</v>
      </c>
      <c r="L947" t="s">
        <v>1688</v>
      </c>
      <c r="M947" s="7">
        <f t="shared" si="149"/>
        <v>0</v>
      </c>
      <c r="N947" s="1" t="s">
        <v>884</v>
      </c>
      <c r="O947" s="1" t="s">
        <v>4</v>
      </c>
      <c r="P947" s="7">
        <f t="shared" si="150"/>
        <v>-1</v>
      </c>
      <c r="Q947" s="7" t="e">
        <f t="shared" si="151"/>
        <v>#DIV/0!</v>
      </c>
      <c r="R947" s="7" t="e">
        <f t="shared" si="152"/>
        <v>#DIV/0!</v>
      </c>
      <c r="S947" s="7">
        <f t="shared" si="153"/>
        <v>0</v>
      </c>
      <c r="T947" s="7">
        <f t="shared" si="154"/>
        <v>-1</v>
      </c>
      <c r="U947" s="2" t="e">
        <f t="shared" si="155"/>
        <v>#DIV/0!</v>
      </c>
    </row>
    <row r="948" spans="1:21" x14ac:dyDescent="0.3">
      <c r="A948" s="1" t="str">
        <f>'D gesamt'!G950</f>
        <v>Publishing House Technologija</v>
      </c>
      <c r="B948" s="1" t="str">
        <f>'D gesamt'!H950</f>
        <v>Closed/Hybrid</v>
      </c>
      <c r="C948" s="1">
        <f>'D gesamt'!I950+'A gesamt'!I950+'CH gesamt'!I950</f>
        <v>0</v>
      </c>
      <c r="D948" s="1">
        <f>'D gesamt'!J950+'A gesamt'!J950+'CH gesamt'!J950</f>
        <v>1</v>
      </c>
      <c r="E948" s="1">
        <f>'D gesamt'!K950+'A gesamt'!K950+'CH gesamt'!K950</f>
        <v>2</v>
      </c>
      <c r="F948" s="1">
        <f>'D gesamt'!L950+'A gesamt'!L950+'CH gesamt'!L950</f>
        <v>0</v>
      </c>
      <c r="G948" s="1">
        <f>'D gesamt'!M950+'A gesamt'!M950+'CH gesamt'!M950</f>
        <v>0</v>
      </c>
      <c r="H948" s="1">
        <f>'D gesamt'!N950+'A gesamt'!N950+'CH gesamt'!N950</f>
        <v>0</v>
      </c>
      <c r="I948" s="1">
        <f>'D gesamt'!O950+'A gesamt'!O950+'CH gesamt'!O950</f>
        <v>3</v>
      </c>
      <c r="J948" s="2">
        <f t="shared" si="148"/>
        <v>4.2496348855360848E-6</v>
      </c>
      <c r="K948" s="7">
        <f t="shared" si="156"/>
        <v>0.99848996307067417</v>
      </c>
      <c r="L948" t="s">
        <v>1688</v>
      </c>
      <c r="M948" s="7">
        <f t="shared" si="149"/>
        <v>0</v>
      </c>
      <c r="N948" s="1" t="s">
        <v>746</v>
      </c>
      <c r="O948" s="1" t="s">
        <v>4</v>
      </c>
      <c r="P948" s="7" t="e">
        <f t="shared" si="150"/>
        <v>#DIV/0!</v>
      </c>
      <c r="Q948" s="7">
        <f t="shared" si="151"/>
        <v>1</v>
      </c>
      <c r="R948" s="7">
        <f t="shared" si="152"/>
        <v>-1</v>
      </c>
      <c r="S948" s="7" t="e">
        <f t="shared" si="153"/>
        <v>#DIV/0!</v>
      </c>
      <c r="T948" s="7" t="e">
        <f t="shared" si="154"/>
        <v>#DIV/0!</v>
      </c>
      <c r="U948" s="2" t="e">
        <f t="shared" si="155"/>
        <v>#DIV/0!</v>
      </c>
    </row>
    <row r="949" spans="1:21" x14ac:dyDescent="0.3">
      <c r="A949" s="1" t="str">
        <f>'D gesamt'!G951</f>
        <v>American Entomological Society</v>
      </c>
      <c r="B949" s="1" t="str">
        <f>'D gesamt'!H951</f>
        <v>Closed/Hybrid</v>
      </c>
      <c r="C949" s="1">
        <f>'D gesamt'!I951+'A gesamt'!I951+'CH gesamt'!I951</f>
        <v>1</v>
      </c>
      <c r="D949" s="1">
        <f>'D gesamt'!J951+'A gesamt'!J951+'CH gesamt'!J951</f>
        <v>0</v>
      </c>
      <c r="E949" s="1">
        <f>'D gesamt'!K951+'A gesamt'!K951+'CH gesamt'!K951</f>
        <v>0</v>
      </c>
      <c r="F949" s="1">
        <f>'D gesamt'!L951+'A gesamt'!L951+'CH gesamt'!L951</f>
        <v>0</v>
      </c>
      <c r="G949" s="1">
        <f>'D gesamt'!M951+'A gesamt'!M951+'CH gesamt'!M951</f>
        <v>1</v>
      </c>
      <c r="H949" s="1">
        <f>'D gesamt'!N951+'A gesamt'!N951+'CH gesamt'!N951</f>
        <v>1</v>
      </c>
      <c r="I949" s="1">
        <f>'D gesamt'!O951+'A gesamt'!O951+'CH gesamt'!O951</f>
        <v>3</v>
      </c>
      <c r="J949" s="2">
        <f t="shared" si="148"/>
        <v>4.2496348855360848E-6</v>
      </c>
      <c r="K949" s="7">
        <f t="shared" si="156"/>
        <v>0.99849421270555971</v>
      </c>
      <c r="L949" t="s">
        <v>1688</v>
      </c>
      <c r="M949" s="7">
        <f t="shared" si="149"/>
        <v>7.861202606774785E-6</v>
      </c>
      <c r="N949" s="1" t="s">
        <v>966</v>
      </c>
      <c r="O949" s="1" t="s">
        <v>4</v>
      </c>
      <c r="P949" s="7">
        <f t="shared" si="150"/>
        <v>-1</v>
      </c>
      <c r="Q949" s="7" t="e">
        <f t="shared" si="151"/>
        <v>#DIV/0!</v>
      </c>
      <c r="R949" s="7" t="e">
        <f t="shared" si="152"/>
        <v>#DIV/0!</v>
      </c>
      <c r="S949" s="7" t="e">
        <f t="shared" si="153"/>
        <v>#DIV/0!</v>
      </c>
      <c r="T949" s="7">
        <f t="shared" si="154"/>
        <v>0</v>
      </c>
      <c r="U949" s="2" t="e">
        <f t="shared" si="155"/>
        <v>#DIV/0!</v>
      </c>
    </row>
    <row r="950" spans="1:21" x14ac:dyDescent="0.3">
      <c r="A950" s="1" t="str">
        <f>'D gesamt'!G952</f>
        <v>Korean College of Neuropsychopharmacology</v>
      </c>
      <c r="B950" s="1" t="str">
        <f>'D gesamt'!H952</f>
        <v>Closed/Hybrid</v>
      </c>
      <c r="C950" s="1">
        <f>'D gesamt'!I952+'A gesamt'!I952+'CH gesamt'!I952</f>
        <v>0</v>
      </c>
      <c r="D950" s="1">
        <f>'D gesamt'!J952+'A gesamt'!J952+'CH gesamt'!J952</f>
        <v>0</v>
      </c>
      <c r="E950" s="1">
        <f>'D gesamt'!K952+'A gesamt'!K952+'CH gesamt'!K952</f>
        <v>0</v>
      </c>
      <c r="F950" s="1">
        <f>'D gesamt'!L952+'A gesamt'!L952+'CH gesamt'!L952</f>
        <v>1</v>
      </c>
      <c r="G950" s="1">
        <f>'D gesamt'!M952+'A gesamt'!M952+'CH gesamt'!M952</f>
        <v>1</v>
      </c>
      <c r="H950" s="1">
        <f>'D gesamt'!N952+'A gesamt'!N952+'CH gesamt'!N952</f>
        <v>1</v>
      </c>
      <c r="I950" s="1">
        <f>'D gesamt'!O952+'A gesamt'!O952+'CH gesamt'!O952</f>
        <v>3</v>
      </c>
      <c r="J950" s="2">
        <f t="shared" si="148"/>
        <v>4.2496348855360848E-6</v>
      </c>
      <c r="K950" s="7">
        <f t="shared" si="156"/>
        <v>0.99849846234044526</v>
      </c>
      <c r="L950" t="s">
        <v>1688</v>
      </c>
      <c r="M950" s="7">
        <f t="shared" si="149"/>
        <v>7.861202606774785E-6</v>
      </c>
      <c r="N950" s="1" t="s">
        <v>921</v>
      </c>
      <c r="O950" s="1" t="s">
        <v>4</v>
      </c>
      <c r="P950" s="7" t="e">
        <f t="shared" si="150"/>
        <v>#DIV/0!</v>
      </c>
      <c r="Q950" s="7" t="e">
        <f t="shared" si="151"/>
        <v>#DIV/0!</v>
      </c>
      <c r="R950" s="7" t="e">
        <f t="shared" si="152"/>
        <v>#DIV/0!</v>
      </c>
      <c r="S950" s="7">
        <f t="shared" si="153"/>
        <v>0</v>
      </c>
      <c r="T950" s="7">
        <f t="shared" si="154"/>
        <v>0</v>
      </c>
      <c r="U950" s="2" t="e">
        <f t="shared" si="155"/>
        <v>#DIV/0!</v>
      </c>
    </row>
    <row r="951" spans="1:21" x14ac:dyDescent="0.3">
      <c r="A951" s="1" t="str">
        <f>'D gesamt'!G953</f>
        <v>TAPPI</v>
      </c>
      <c r="B951" s="1" t="str">
        <f>'D gesamt'!H953</f>
        <v>Closed/Hybrid</v>
      </c>
      <c r="C951" s="1">
        <f>'D gesamt'!I953+'A gesamt'!I953+'CH gesamt'!I953</f>
        <v>1</v>
      </c>
      <c r="D951" s="1">
        <f>'D gesamt'!J953+'A gesamt'!J953+'CH gesamt'!J953</f>
        <v>1</v>
      </c>
      <c r="E951" s="1">
        <f>'D gesamt'!K953+'A gesamt'!K953+'CH gesamt'!K953</f>
        <v>0</v>
      </c>
      <c r="F951" s="1">
        <f>'D gesamt'!L953+'A gesamt'!L953+'CH gesamt'!L953</f>
        <v>0</v>
      </c>
      <c r="G951" s="1">
        <f>'D gesamt'!M953+'A gesamt'!M953+'CH gesamt'!M953</f>
        <v>1</v>
      </c>
      <c r="H951" s="1">
        <f>'D gesamt'!N953+'A gesamt'!N953+'CH gesamt'!N953</f>
        <v>0</v>
      </c>
      <c r="I951" s="1">
        <f>'D gesamt'!O953+'A gesamt'!O953+'CH gesamt'!O953</f>
        <v>3</v>
      </c>
      <c r="J951" s="2">
        <f t="shared" si="148"/>
        <v>4.2496348855360848E-6</v>
      </c>
      <c r="K951" s="7">
        <f t="shared" si="156"/>
        <v>0.9985027119753308</v>
      </c>
      <c r="L951" t="s">
        <v>1688</v>
      </c>
      <c r="M951" s="7">
        <f t="shared" si="149"/>
        <v>0</v>
      </c>
      <c r="N951" s="1" t="s">
        <v>251</v>
      </c>
      <c r="O951" s="1" t="s">
        <v>4</v>
      </c>
      <c r="P951" s="7">
        <f t="shared" si="150"/>
        <v>0</v>
      </c>
      <c r="Q951" s="7">
        <f t="shared" si="151"/>
        <v>-1</v>
      </c>
      <c r="R951" s="7" t="e">
        <f t="shared" si="152"/>
        <v>#DIV/0!</v>
      </c>
      <c r="S951" s="7" t="e">
        <f t="shared" si="153"/>
        <v>#DIV/0!</v>
      </c>
      <c r="T951" s="7">
        <f t="shared" si="154"/>
        <v>-1</v>
      </c>
      <c r="U951" s="2" t="e">
        <f t="shared" si="155"/>
        <v>#DIV/0!</v>
      </c>
    </row>
    <row r="952" spans="1:21" x14ac:dyDescent="0.3">
      <c r="A952" s="1" t="str">
        <f>'D gesamt'!G954</f>
        <v>Wydawnictwo SIGMA-NOT, sp. z.o.o.</v>
      </c>
      <c r="B952" s="1" t="str">
        <f>'D gesamt'!H954</f>
        <v>Closed/Hybrid</v>
      </c>
      <c r="C952" s="1">
        <f>'D gesamt'!I954+'A gesamt'!I954+'CH gesamt'!I954</f>
        <v>0</v>
      </c>
      <c r="D952" s="1">
        <f>'D gesamt'!J954+'A gesamt'!J954+'CH gesamt'!J954</f>
        <v>0</v>
      </c>
      <c r="E952" s="1">
        <f>'D gesamt'!K954+'A gesamt'!K954+'CH gesamt'!K954</f>
        <v>0</v>
      </c>
      <c r="F952" s="1">
        <f>'D gesamt'!L954+'A gesamt'!L954+'CH gesamt'!L954</f>
        <v>1</v>
      </c>
      <c r="G952" s="1">
        <f>'D gesamt'!M954+'A gesamt'!M954+'CH gesamt'!M954</f>
        <v>1</v>
      </c>
      <c r="H952" s="1">
        <f>'D gesamt'!N954+'A gesamt'!N954+'CH gesamt'!N954</f>
        <v>1</v>
      </c>
      <c r="I952" s="1">
        <f>'D gesamt'!O954+'A gesamt'!O954+'CH gesamt'!O954</f>
        <v>3</v>
      </c>
      <c r="J952" s="2">
        <f t="shared" si="148"/>
        <v>4.2496348855360848E-6</v>
      </c>
      <c r="K952" s="7">
        <f t="shared" si="156"/>
        <v>0.99850696161021635</v>
      </c>
      <c r="L952" t="s">
        <v>1688</v>
      </c>
      <c r="M952" s="7">
        <f t="shared" si="149"/>
        <v>7.861202606774785E-6</v>
      </c>
      <c r="N952" s="1" t="s">
        <v>979</v>
      </c>
      <c r="O952" s="1" t="s">
        <v>4</v>
      </c>
      <c r="P952" s="7" t="e">
        <f t="shared" si="150"/>
        <v>#DIV/0!</v>
      </c>
      <c r="Q952" s="7" t="e">
        <f t="shared" si="151"/>
        <v>#DIV/0!</v>
      </c>
      <c r="R952" s="7" t="e">
        <f t="shared" si="152"/>
        <v>#DIV/0!</v>
      </c>
      <c r="S952" s="7">
        <f t="shared" si="153"/>
        <v>0</v>
      </c>
      <c r="T952" s="7">
        <f t="shared" si="154"/>
        <v>0</v>
      </c>
      <c r="U952" s="2" t="e">
        <f t="shared" si="155"/>
        <v>#DIV/0!</v>
      </c>
    </row>
    <row r="953" spans="1:21" x14ac:dyDescent="0.3">
      <c r="A953" s="1" t="str">
        <f>'D gesamt'!G955</f>
        <v>Universidade Federal do Parana</v>
      </c>
      <c r="B953" s="1" t="str">
        <f>'D gesamt'!H955</f>
        <v>Closed/Hybrid</v>
      </c>
      <c r="C953" s="1">
        <f>'D gesamt'!I955+'A gesamt'!I955+'CH gesamt'!I955</f>
        <v>0</v>
      </c>
      <c r="D953" s="1">
        <f>'D gesamt'!J955+'A gesamt'!J955+'CH gesamt'!J955</f>
        <v>2</v>
      </c>
      <c r="E953" s="1">
        <f>'D gesamt'!K955+'A gesamt'!K955+'CH gesamt'!K955</f>
        <v>0</v>
      </c>
      <c r="F953" s="1">
        <f>'D gesamt'!L955+'A gesamt'!L955+'CH gesamt'!L955</f>
        <v>0</v>
      </c>
      <c r="G953" s="1">
        <f>'D gesamt'!M955+'A gesamt'!M955+'CH gesamt'!M955</f>
        <v>1</v>
      </c>
      <c r="H953" s="1">
        <f>'D gesamt'!N955+'A gesamt'!N955+'CH gesamt'!N955</f>
        <v>0</v>
      </c>
      <c r="I953" s="1">
        <f>'D gesamt'!O955+'A gesamt'!O955+'CH gesamt'!O955</f>
        <v>3</v>
      </c>
      <c r="J953" s="2">
        <f t="shared" si="148"/>
        <v>4.2496348855360848E-6</v>
      </c>
      <c r="K953" s="7">
        <f t="shared" si="156"/>
        <v>0.99851121124510189</v>
      </c>
      <c r="L953" t="s">
        <v>1688</v>
      </c>
      <c r="M953" s="7">
        <f t="shared" si="149"/>
        <v>0</v>
      </c>
      <c r="N953" s="1" t="s">
        <v>1255</v>
      </c>
      <c r="O953" s="1" t="s">
        <v>4</v>
      </c>
      <c r="P953" s="7" t="e">
        <f t="shared" si="150"/>
        <v>#DIV/0!</v>
      </c>
      <c r="Q953" s="7">
        <f t="shared" si="151"/>
        <v>-1</v>
      </c>
      <c r="R953" s="7" t="e">
        <f t="shared" si="152"/>
        <v>#DIV/0!</v>
      </c>
      <c r="S953" s="7" t="e">
        <f t="shared" si="153"/>
        <v>#DIV/0!</v>
      </c>
      <c r="T953" s="7">
        <f t="shared" si="154"/>
        <v>-1</v>
      </c>
      <c r="U953" s="2" t="e">
        <f t="shared" si="155"/>
        <v>#DIV/0!</v>
      </c>
    </row>
    <row r="954" spans="1:21" x14ac:dyDescent="0.3">
      <c r="A954" s="1" t="str">
        <f>'D gesamt'!G956</f>
        <v>Entomological Society of Washington</v>
      </c>
      <c r="B954" s="1" t="str">
        <f>'D gesamt'!H956</f>
        <v>Closed/Hybrid</v>
      </c>
      <c r="C954" s="1">
        <f>'D gesamt'!I956+'A gesamt'!I956+'CH gesamt'!I956</f>
        <v>0</v>
      </c>
      <c r="D954" s="1">
        <f>'D gesamt'!J956+'A gesamt'!J956+'CH gesamt'!J956</f>
        <v>0</v>
      </c>
      <c r="E954" s="1">
        <f>'D gesamt'!K956+'A gesamt'!K956+'CH gesamt'!K956</f>
        <v>3</v>
      </c>
      <c r="F954" s="1">
        <f>'D gesamt'!L956+'A gesamt'!L956+'CH gesamt'!L956</f>
        <v>0</v>
      </c>
      <c r="G954" s="1">
        <f>'D gesamt'!M956+'A gesamt'!M956+'CH gesamt'!M956</f>
        <v>0</v>
      </c>
      <c r="H954" s="1">
        <f>'D gesamt'!N956+'A gesamt'!N956+'CH gesamt'!N956</f>
        <v>0</v>
      </c>
      <c r="I954" s="1">
        <f>'D gesamt'!O956+'A gesamt'!O956+'CH gesamt'!O956</f>
        <v>3</v>
      </c>
      <c r="J954" s="2">
        <f t="shared" si="148"/>
        <v>4.2496348855360848E-6</v>
      </c>
      <c r="K954" s="7">
        <f t="shared" si="156"/>
        <v>0.99851546087998744</v>
      </c>
      <c r="L954" t="s">
        <v>1688</v>
      </c>
      <c r="M954" s="7">
        <f t="shared" si="149"/>
        <v>0</v>
      </c>
      <c r="N954" s="1" t="s">
        <v>865</v>
      </c>
      <c r="O954" s="1" t="s">
        <v>4</v>
      </c>
      <c r="P954" s="7" t="e">
        <f t="shared" si="150"/>
        <v>#DIV/0!</v>
      </c>
      <c r="Q954" s="7" t="e">
        <f t="shared" si="151"/>
        <v>#DIV/0!</v>
      </c>
      <c r="R954" s="7">
        <f t="shared" si="152"/>
        <v>-1</v>
      </c>
      <c r="S954" s="7" t="e">
        <f t="shared" si="153"/>
        <v>#DIV/0!</v>
      </c>
      <c r="T954" s="7" t="e">
        <f t="shared" si="154"/>
        <v>#DIV/0!</v>
      </c>
      <c r="U954" s="2" t="e">
        <f t="shared" si="155"/>
        <v>#DIV/0!</v>
      </c>
    </row>
    <row r="955" spans="1:21" x14ac:dyDescent="0.3">
      <c r="A955" s="1" t="str">
        <f>'D gesamt'!G957</f>
        <v>Qatar University</v>
      </c>
      <c r="B955" s="1" t="str">
        <f>'D gesamt'!H957</f>
        <v>Closed/Hybrid</v>
      </c>
      <c r="C955" s="1">
        <f>'D gesamt'!I957+'A gesamt'!I957+'CH gesamt'!I957</f>
        <v>0</v>
      </c>
      <c r="D955" s="1">
        <f>'D gesamt'!J957+'A gesamt'!J957+'CH gesamt'!J957</f>
        <v>0</v>
      </c>
      <c r="E955" s="1">
        <f>'D gesamt'!K957+'A gesamt'!K957+'CH gesamt'!K957</f>
        <v>0</v>
      </c>
      <c r="F955" s="1">
        <f>'D gesamt'!L957+'A gesamt'!L957+'CH gesamt'!L957</f>
        <v>1</v>
      </c>
      <c r="G955" s="1">
        <f>'D gesamt'!M957+'A gesamt'!M957+'CH gesamt'!M957</f>
        <v>0</v>
      </c>
      <c r="H955" s="1">
        <f>'D gesamt'!N957+'A gesamt'!N957+'CH gesamt'!N957</f>
        <v>2</v>
      </c>
      <c r="I955" s="1">
        <f>'D gesamt'!O957+'A gesamt'!O957+'CH gesamt'!O957</f>
        <v>3</v>
      </c>
      <c r="J955" s="2">
        <f t="shared" si="148"/>
        <v>4.2496348855360848E-6</v>
      </c>
      <c r="K955" s="7">
        <f t="shared" si="156"/>
        <v>0.99851971051487298</v>
      </c>
      <c r="L955" t="s">
        <v>1688</v>
      </c>
      <c r="M955" s="7">
        <f t="shared" si="149"/>
        <v>1.572240521354957E-5</v>
      </c>
      <c r="N955" s="1" t="s">
        <v>1193</v>
      </c>
      <c r="O955" s="1" t="s">
        <v>4</v>
      </c>
      <c r="P955" s="7" t="e">
        <f t="shared" si="150"/>
        <v>#DIV/0!</v>
      </c>
      <c r="Q955" s="7" t="e">
        <f t="shared" si="151"/>
        <v>#DIV/0!</v>
      </c>
      <c r="R955" s="7" t="e">
        <f t="shared" si="152"/>
        <v>#DIV/0!</v>
      </c>
      <c r="S955" s="7">
        <f t="shared" si="153"/>
        <v>-1</v>
      </c>
      <c r="T955" s="7" t="e">
        <f t="shared" si="154"/>
        <v>#DIV/0!</v>
      </c>
      <c r="U955" s="2" t="e">
        <f t="shared" si="155"/>
        <v>#DIV/0!</v>
      </c>
    </row>
    <row r="956" spans="1:21" x14ac:dyDescent="0.3">
      <c r="A956" s="1" t="str">
        <f>'D gesamt'!G958</f>
        <v>MGIMO University</v>
      </c>
      <c r="B956" s="1" t="str">
        <f>'D gesamt'!H958</f>
        <v>Closed/Hybrid</v>
      </c>
      <c r="C956" s="1">
        <f>'D gesamt'!I958+'A gesamt'!I958+'CH gesamt'!I958</f>
        <v>0</v>
      </c>
      <c r="D956" s="1">
        <f>'D gesamt'!J958+'A gesamt'!J958+'CH gesamt'!J958</f>
        <v>0</v>
      </c>
      <c r="E956" s="1">
        <f>'D gesamt'!K958+'A gesamt'!K958+'CH gesamt'!K958</f>
        <v>1</v>
      </c>
      <c r="F956" s="1">
        <f>'D gesamt'!L958+'A gesamt'!L958+'CH gesamt'!L958</f>
        <v>0</v>
      </c>
      <c r="G956" s="1">
        <f>'D gesamt'!M958+'A gesamt'!M958+'CH gesamt'!M958</f>
        <v>2</v>
      </c>
      <c r="H956" s="1">
        <f>'D gesamt'!N958+'A gesamt'!N958+'CH gesamt'!N958</f>
        <v>0</v>
      </c>
      <c r="I956" s="1">
        <f>'D gesamt'!O958+'A gesamt'!O958+'CH gesamt'!O958</f>
        <v>3</v>
      </c>
      <c r="J956" s="2">
        <f t="shared" si="148"/>
        <v>4.2496348855360848E-6</v>
      </c>
      <c r="K956" s="7">
        <f t="shared" si="156"/>
        <v>0.99852396014975853</v>
      </c>
      <c r="L956" t="s">
        <v>1688</v>
      </c>
      <c r="M956" s="7">
        <f t="shared" si="149"/>
        <v>0</v>
      </c>
      <c r="N956" s="1" t="s">
        <v>1262</v>
      </c>
      <c r="O956" s="1" t="s">
        <v>4</v>
      </c>
      <c r="P956" s="7" t="e">
        <f t="shared" si="150"/>
        <v>#DIV/0!</v>
      </c>
      <c r="Q956" s="7" t="e">
        <f t="shared" si="151"/>
        <v>#DIV/0!</v>
      </c>
      <c r="R956" s="7">
        <f t="shared" si="152"/>
        <v>-1</v>
      </c>
      <c r="S956" s="7" t="e">
        <f t="shared" si="153"/>
        <v>#DIV/0!</v>
      </c>
      <c r="T956" s="7">
        <f t="shared" si="154"/>
        <v>-1</v>
      </c>
      <c r="U956" s="2" t="e">
        <f t="shared" si="155"/>
        <v>#DIV/0!</v>
      </c>
    </row>
    <row r="957" spans="1:21" x14ac:dyDescent="0.3">
      <c r="A957" s="1" t="str">
        <f>'D gesamt'!G959</f>
        <v>AMPCo</v>
      </c>
      <c r="B957" s="1" t="str">
        <f>'D gesamt'!H959</f>
        <v>Closed/Hybrid</v>
      </c>
      <c r="C957" s="1">
        <f>'D gesamt'!I959+'A gesamt'!I959+'CH gesamt'!I959</f>
        <v>0</v>
      </c>
      <c r="D957" s="1">
        <f>'D gesamt'!J959+'A gesamt'!J959+'CH gesamt'!J959</f>
        <v>1</v>
      </c>
      <c r="E957" s="1">
        <f>'D gesamt'!K959+'A gesamt'!K959+'CH gesamt'!K959</f>
        <v>2</v>
      </c>
      <c r="F957" s="1">
        <f>'D gesamt'!L959+'A gesamt'!L959+'CH gesamt'!L959</f>
        <v>0</v>
      </c>
      <c r="G957" s="1">
        <f>'D gesamt'!M959+'A gesamt'!M959+'CH gesamt'!M959</f>
        <v>0</v>
      </c>
      <c r="H957" s="1">
        <f>'D gesamt'!N959+'A gesamt'!N959+'CH gesamt'!N959</f>
        <v>0</v>
      </c>
      <c r="I957" s="1">
        <f>'D gesamt'!O959+'A gesamt'!O959+'CH gesamt'!O959</f>
        <v>3</v>
      </c>
      <c r="J957" s="2">
        <f t="shared" si="148"/>
        <v>4.2496348855360848E-6</v>
      </c>
      <c r="K957" s="7">
        <f t="shared" si="156"/>
        <v>0.99852820978464407</v>
      </c>
      <c r="L957" t="s">
        <v>1688</v>
      </c>
      <c r="M957" s="7">
        <f t="shared" si="149"/>
        <v>0</v>
      </c>
      <c r="N957" s="1" t="s">
        <v>948</v>
      </c>
      <c r="O957" s="1" t="s">
        <v>4</v>
      </c>
      <c r="P957" s="7" t="e">
        <f t="shared" si="150"/>
        <v>#DIV/0!</v>
      </c>
      <c r="Q957" s="7">
        <f t="shared" si="151"/>
        <v>1</v>
      </c>
      <c r="R957" s="7">
        <f t="shared" si="152"/>
        <v>-1</v>
      </c>
      <c r="S957" s="7" t="e">
        <f t="shared" si="153"/>
        <v>#DIV/0!</v>
      </c>
      <c r="T957" s="7" t="e">
        <f t="shared" si="154"/>
        <v>#DIV/0!</v>
      </c>
      <c r="U957" s="2" t="e">
        <f t="shared" si="155"/>
        <v>#DIV/0!</v>
      </c>
    </row>
    <row r="958" spans="1:21" x14ac:dyDescent="0.3">
      <c r="A958" s="1" t="str">
        <f>'D gesamt'!G960</f>
        <v>Knowledge E</v>
      </c>
      <c r="B958" s="1" t="str">
        <f>'D gesamt'!H960</f>
        <v>Closed/Hybrid</v>
      </c>
      <c r="C958" s="1">
        <f>'D gesamt'!I960+'A gesamt'!I960+'CH gesamt'!I960</f>
        <v>0</v>
      </c>
      <c r="D958" s="1">
        <f>'D gesamt'!J960+'A gesamt'!J960+'CH gesamt'!J960</f>
        <v>0</v>
      </c>
      <c r="E958" s="1">
        <f>'D gesamt'!K960+'A gesamt'!K960+'CH gesamt'!K960</f>
        <v>0</v>
      </c>
      <c r="F958" s="1">
        <f>'D gesamt'!L960+'A gesamt'!L960+'CH gesamt'!L960</f>
        <v>1</v>
      </c>
      <c r="G958" s="1">
        <f>'D gesamt'!M960+'A gesamt'!M960+'CH gesamt'!M960</f>
        <v>0</v>
      </c>
      <c r="H958" s="1">
        <f>'D gesamt'!N960+'A gesamt'!N960+'CH gesamt'!N960</f>
        <v>2</v>
      </c>
      <c r="I958" s="1">
        <f>'D gesamt'!O960+'A gesamt'!O960+'CH gesamt'!O960</f>
        <v>3</v>
      </c>
      <c r="J958" s="2">
        <f t="shared" si="148"/>
        <v>4.2496348855360848E-6</v>
      </c>
      <c r="K958" s="7">
        <f t="shared" si="156"/>
        <v>0.99853245941952962</v>
      </c>
      <c r="L958" t="s">
        <v>1688</v>
      </c>
      <c r="M958" s="7">
        <f t="shared" si="149"/>
        <v>1.572240521354957E-5</v>
      </c>
      <c r="N958" s="1" t="s">
        <v>390</v>
      </c>
      <c r="O958" s="1" t="s">
        <v>4</v>
      </c>
      <c r="P958" s="7" t="e">
        <f t="shared" si="150"/>
        <v>#DIV/0!</v>
      </c>
      <c r="Q958" s="7" t="e">
        <f t="shared" si="151"/>
        <v>#DIV/0!</v>
      </c>
      <c r="R958" s="7" t="e">
        <f t="shared" si="152"/>
        <v>#DIV/0!</v>
      </c>
      <c r="S958" s="7">
        <f t="shared" si="153"/>
        <v>-1</v>
      </c>
      <c r="T958" s="7" t="e">
        <f t="shared" si="154"/>
        <v>#DIV/0!</v>
      </c>
      <c r="U958" s="2" t="e">
        <f t="shared" si="155"/>
        <v>#DIV/0!</v>
      </c>
    </row>
    <row r="959" spans="1:21" x14ac:dyDescent="0.3">
      <c r="A959" s="1" t="str">
        <f>'D gesamt'!G961</f>
        <v>American Society of Parasitologists</v>
      </c>
      <c r="B959" s="1" t="str">
        <f>'D gesamt'!H961</f>
        <v>Closed/Hybrid</v>
      </c>
      <c r="C959" s="1">
        <f>'D gesamt'!I961+'A gesamt'!I961+'CH gesamt'!I961</f>
        <v>0</v>
      </c>
      <c r="D959" s="1">
        <f>'D gesamt'!J961+'A gesamt'!J961+'CH gesamt'!J961</f>
        <v>0</v>
      </c>
      <c r="E959" s="1">
        <f>'D gesamt'!K961+'A gesamt'!K961+'CH gesamt'!K961</f>
        <v>0</v>
      </c>
      <c r="F959" s="1">
        <f>'D gesamt'!L961+'A gesamt'!L961+'CH gesamt'!L961</f>
        <v>1</v>
      </c>
      <c r="G959" s="1">
        <f>'D gesamt'!M961+'A gesamt'!M961+'CH gesamt'!M961</f>
        <v>1</v>
      </c>
      <c r="H959" s="1">
        <f>'D gesamt'!N961+'A gesamt'!N961+'CH gesamt'!N961</f>
        <v>1</v>
      </c>
      <c r="I959" s="1">
        <f>'D gesamt'!O961+'A gesamt'!O961+'CH gesamt'!O961</f>
        <v>3</v>
      </c>
      <c r="J959" s="2">
        <f t="shared" si="148"/>
        <v>4.2496348855360848E-6</v>
      </c>
      <c r="K959" s="7">
        <f t="shared" si="156"/>
        <v>0.99853670905441516</v>
      </c>
      <c r="L959" t="s">
        <v>1688</v>
      </c>
      <c r="M959" s="7">
        <f t="shared" si="149"/>
        <v>7.861202606774785E-6</v>
      </c>
      <c r="N959" s="1" t="s">
        <v>909</v>
      </c>
      <c r="O959" s="1" t="s">
        <v>4</v>
      </c>
      <c r="P959" s="7" t="e">
        <f t="shared" si="150"/>
        <v>#DIV/0!</v>
      </c>
      <c r="Q959" s="7" t="e">
        <f t="shared" si="151"/>
        <v>#DIV/0!</v>
      </c>
      <c r="R959" s="7" t="e">
        <f t="shared" si="152"/>
        <v>#DIV/0!</v>
      </c>
      <c r="S959" s="7">
        <f t="shared" si="153"/>
        <v>0</v>
      </c>
      <c r="T959" s="7">
        <f t="shared" si="154"/>
        <v>0</v>
      </c>
      <c r="U959" s="2" t="e">
        <f t="shared" si="155"/>
        <v>#DIV/0!</v>
      </c>
    </row>
    <row r="960" spans="1:21" x14ac:dyDescent="0.3">
      <c r="A960" s="1" t="str">
        <f>'D gesamt'!G962</f>
        <v>KOME Journal</v>
      </c>
      <c r="B960" s="1" t="str">
        <f>'D gesamt'!H962</f>
        <v>Closed/Hybrid</v>
      </c>
      <c r="C960" s="1">
        <f>'D gesamt'!I962+'A gesamt'!I962+'CH gesamt'!I962</f>
        <v>0</v>
      </c>
      <c r="D960" s="1">
        <f>'D gesamt'!J962+'A gesamt'!J962+'CH gesamt'!J962</f>
        <v>1</v>
      </c>
      <c r="E960" s="1">
        <f>'D gesamt'!K962+'A gesamt'!K962+'CH gesamt'!K962</f>
        <v>0</v>
      </c>
      <c r="F960" s="1">
        <f>'D gesamt'!L962+'A gesamt'!L962+'CH gesamt'!L962</f>
        <v>0</v>
      </c>
      <c r="G960" s="1">
        <f>'D gesamt'!M962+'A gesamt'!M962+'CH gesamt'!M962</f>
        <v>1</v>
      </c>
      <c r="H960" s="1">
        <f>'D gesamt'!N962+'A gesamt'!N962+'CH gesamt'!N962</f>
        <v>2</v>
      </c>
      <c r="I960" s="1">
        <f>'D gesamt'!O962+'A gesamt'!O962+'CH gesamt'!O962</f>
        <v>4</v>
      </c>
      <c r="J960" s="2">
        <f t="shared" si="148"/>
        <v>5.6661798473814455E-6</v>
      </c>
      <c r="K960" s="7">
        <f t="shared" si="156"/>
        <v>0.99854237523426259</v>
      </c>
      <c r="L960" t="s">
        <v>1688</v>
      </c>
      <c r="M960" s="7">
        <f t="shared" si="149"/>
        <v>1.572240521354957E-5</v>
      </c>
      <c r="N960" s="1" t="s">
        <v>410</v>
      </c>
      <c r="O960" s="1" t="s">
        <v>4</v>
      </c>
      <c r="P960" s="7" t="e">
        <f t="shared" si="150"/>
        <v>#DIV/0!</v>
      </c>
      <c r="Q960" s="7">
        <f t="shared" si="151"/>
        <v>-1</v>
      </c>
      <c r="R960" s="7" t="e">
        <f t="shared" si="152"/>
        <v>#DIV/0!</v>
      </c>
      <c r="S960" s="7" t="e">
        <f t="shared" si="153"/>
        <v>#DIV/0!</v>
      </c>
      <c r="T960" s="7">
        <f t="shared" si="154"/>
        <v>1</v>
      </c>
      <c r="U960" s="2" t="e">
        <f t="shared" si="155"/>
        <v>#DIV/0!</v>
      </c>
    </row>
    <row r="961" spans="1:21" x14ac:dyDescent="0.3">
      <c r="A961" s="1" t="str">
        <f>'D gesamt'!G963</f>
        <v>Altai State University</v>
      </c>
      <c r="B961" s="1" t="str">
        <f>'D gesamt'!H963</f>
        <v>Closed/Hybrid</v>
      </c>
      <c r="C961" s="1">
        <f>'D gesamt'!I963+'A gesamt'!I963+'CH gesamt'!I963</f>
        <v>0</v>
      </c>
      <c r="D961" s="1">
        <f>'D gesamt'!J963+'A gesamt'!J963+'CH gesamt'!J963</f>
        <v>0</v>
      </c>
      <c r="E961" s="1">
        <f>'D gesamt'!K963+'A gesamt'!K963+'CH gesamt'!K963</f>
        <v>0</v>
      </c>
      <c r="F961" s="1">
        <f>'D gesamt'!L963+'A gesamt'!L963+'CH gesamt'!L963</f>
        <v>1</v>
      </c>
      <c r="G961" s="1">
        <f>'D gesamt'!M963+'A gesamt'!M963+'CH gesamt'!M963</f>
        <v>3</v>
      </c>
      <c r="H961" s="1">
        <f>'D gesamt'!N963+'A gesamt'!N963+'CH gesamt'!N963</f>
        <v>0</v>
      </c>
      <c r="I961" s="1">
        <f>'D gesamt'!O963+'A gesamt'!O963+'CH gesamt'!O963</f>
        <v>4</v>
      </c>
      <c r="J961" s="2">
        <f t="shared" si="148"/>
        <v>5.6661798473814455E-6</v>
      </c>
      <c r="K961" s="7">
        <f t="shared" si="156"/>
        <v>0.99854804141411002</v>
      </c>
      <c r="L961" t="s">
        <v>1688</v>
      </c>
      <c r="M961" s="7">
        <f t="shared" si="149"/>
        <v>0</v>
      </c>
      <c r="N961" s="1" t="s">
        <v>913</v>
      </c>
      <c r="O961" s="1" t="s">
        <v>4</v>
      </c>
      <c r="P961" s="7" t="e">
        <f t="shared" si="150"/>
        <v>#DIV/0!</v>
      </c>
      <c r="Q961" s="7" t="e">
        <f t="shared" si="151"/>
        <v>#DIV/0!</v>
      </c>
      <c r="R961" s="7" t="e">
        <f t="shared" si="152"/>
        <v>#DIV/0!</v>
      </c>
      <c r="S961" s="7">
        <f t="shared" si="153"/>
        <v>2</v>
      </c>
      <c r="T961" s="7">
        <f t="shared" si="154"/>
        <v>-1</v>
      </c>
      <c r="U961" s="2" t="e">
        <f t="shared" si="155"/>
        <v>#DIV/0!</v>
      </c>
    </row>
    <row r="962" spans="1:21" x14ac:dyDescent="0.3">
      <c r="A962" s="1" t="str">
        <f>'D gesamt'!G964</f>
        <v>Hrvatsko filolosko drustvo (Croatian Philological Society)</v>
      </c>
      <c r="B962" s="1" t="str">
        <f>'D gesamt'!H964</f>
        <v>Closed/Hybrid</v>
      </c>
      <c r="C962" s="1">
        <f>'D gesamt'!I964+'A gesamt'!I964+'CH gesamt'!I964</f>
        <v>0</v>
      </c>
      <c r="D962" s="1">
        <f>'D gesamt'!J964+'A gesamt'!J964+'CH gesamt'!J964</f>
        <v>0</v>
      </c>
      <c r="E962" s="1">
        <f>'D gesamt'!K964+'A gesamt'!K964+'CH gesamt'!K964</f>
        <v>0</v>
      </c>
      <c r="F962" s="1">
        <f>'D gesamt'!L964+'A gesamt'!L964+'CH gesamt'!L964</f>
        <v>2</v>
      </c>
      <c r="G962" s="1">
        <f>'D gesamt'!M964+'A gesamt'!M964+'CH gesamt'!M964</f>
        <v>1</v>
      </c>
      <c r="H962" s="1">
        <f>'D gesamt'!N964+'A gesamt'!N964+'CH gesamt'!N964</f>
        <v>0</v>
      </c>
      <c r="I962" s="1">
        <f>'D gesamt'!O964+'A gesamt'!O964+'CH gesamt'!O964</f>
        <v>3</v>
      </c>
      <c r="J962" s="2">
        <f t="shared" si="148"/>
        <v>4.2496348855360848E-6</v>
      </c>
      <c r="K962" s="7">
        <f t="shared" si="156"/>
        <v>0.99855229104899557</v>
      </c>
      <c r="L962" t="s">
        <v>1688</v>
      </c>
      <c r="M962" s="7">
        <f t="shared" si="149"/>
        <v>0</v>
      </c>
      <c r="N962" s="1" t="s">
        <v>1195</v>
      </c>
      <c r="O962" s="1" t="s">
        <v>4</v>
      </c>
      <c r="P962" s="7" t="e">
        <f t="shared" si="150"/>
        <v>#DIV/0!</v>
      </c>
      <c r="Q962" s="7" t="e">
        <f t="shared" si="151"/>
        <v>#DIV/0!</v>
      </c>
      <c r="R962" s="7" t="e">
        <f t="shared" si="152"/>
        <v>#DIV/0!</v>
      </c>
      <c r="S962" s="7">
        <f t="shared" si="153"/>
        <v>-0.5</v>
      </c>
      <c r="T962" s="7">
        <f t="shared" si="154"/>
        <v>-1</v>
      </c>
      <c r="U962" s="2" t="e">
        <f t="shared" si="155"/>
        <v>#DIV/0!</v>
      </c>
    </row>
    <row r="963" spans="1:21" x14ac:dyDescent="0.3">
      <c r="A963" s="1" t="str">
        <f>'D gesamt'!G965</f>
        <v>Faculdade de Letras da UFMG</v>
      </c>
      <c r="B963" s="1" t="str">
        <f>'D gesamt'!H965</f>
        <v>Closed/Hybrid</v>
      </c>
      <c r="C963" s="1">
        <f>'D gesamt'!I965+'A gesamt'!I965+'CH gesamt'!I965</f>
        <v>1</v>
      </c>
      <c r="D963" s="1">
        <f>'D gesamt'!J965+'A gesamt'!J965+'CH gesamt'!J965</f>
        <v>0</v>
      </c>
      <c r="E963" s="1">
        <f>'D gesamt'!K965+'A gesamt'!K965+'CH gesamt'!K965</f>
        <v>0</v>
      </c>
      <c r="F963" s="1">
        <f>'D gesamt'!L965+'A gesamt'!L965+'CH gesamt'!L965</f>
        <v>1</v>
      </c>
      <c r="G963" s="1">
        <f>'D gesamt'!M965+'A gesamt'!M965+'CH gesamt'!M965</f>
        <v>0</v>
      </c>
      <c r="H963" s="1">
        <f>'D gesamt'!N965+'A gesamt'!N965+'CH gesamt'!N965</f>
        <v>1</v>
      </c>
      <c r="I963" s="1">
        <f>'D gesamt'!O965+'A gesamt'!O965+'CH gesamt'!O965</f>
        <v>3</v>
      </c>
      <c r="J963" s="2">
        <f t="shared" ref="J963:J1026" si="157">I963/I$1</f>
        <v>4.2496348855360848E-6</v>
      </c>
      <c r="K963" s="7">
        <f t="shared" si="156"/>
        <v>0.99855654068388111</v>
      </c>
      <c r="L963" t="s">
        <v>1688</v>
      </c>
      <c r="M963" s="7">
        <f t="shared" si="149"/>
        <v>7.861202606774785E-6</v>
      </c>
      <c r="N963" s="1" t="s">
        <v>919</v>
      </c>
      <c r="O963" s="1" t="s">
        <v>4</v>
      </c>
      <c r="P963" s="7">
        <f t="shared" si="150"/>
        <v>-1</v>
      </c>
      <c r="Q963" s="7" t="e">
        <f t="shared" si="151"/>
        <v>#DIV/0!</v>
      </c>
      <c r="R963" s="7" t="e">
        <f t="shared" si="152"/>
        <v>#DIV/0!</v>
      </c>
      <c r="S963" s="7">
        <f t="shared" si="153"/>
        <v>-1</v>
      </c>
      <c r="T963" s="7" t="e">
        <f t="shared" si="154"/>
        <v>#DIV/0!</v>
      </c>
      <c r="U963" s="2" t="e">
        <f t="shared" si="155"/>
        <v>#DIV/0!</v>
      </c>
    </row>
    <row r="964" spans="1:21" x14ac:dyDescent="0.3">
      <c r="A964" s="1" t="str">
        <f>'D gesamt'!G966</f>
        <v>Earth and Planetary Physics</v>
      </c>
      <c r="B964" s="1" t="str">
        <f>'D gesamt'!H966</f>
        <v>Closed/Hybrid</v>
      </c>
      <c r="C964" s="1">
        <f>'D gesamt'!I966+'A gesamt'!I966+'CH gesamt'!I966</f>
        <v>0</v>
      </c>
      <c r="D964" s="1">
        <f>'D gesamt'!J966+'A gesamt'!J966+'CH gesamt'!J966</f>
        <v>0</v>
      </c>
      <c r="E964" s="1">
        <f>'D gesamt'!K966+'A gesamt'!K966+'CH gesamt'!K966</f>
        <v>0</v>
      </c>
      <c r="F964" s="1">
        <f>'D gesamt'!L966+'A gesamt'!L966+'CH gesamt'!L966</f>
        <v>0</v>
      </c>
      <c r="G964" s="1">
        <f>'D gesamt'!M966+'A gesamt'!M966+'CH gesamt'!M966</f>
        <v>0</v>
      </c>
      <c r="H964" s="1">
        <f>'D gesamt'!N966+'A gesamt'!N966+'CH gesamt'!N966</f>
        <v>3</v>
      </c>
      <c r="I964" s="1">
        <f>'D gesamt'!O966+'A gesamt'!O966+'CH gesamt'!O966</f>
        <v>3</v>
      </c>
      <c r="J964" s="2">
        <f t="shared" si="157"/>
        <v>4.2496348855360848E-6</v>
      </c>
      <c r="K964" s="7">
        <f t="shared" si="156"/>
        <v>0.99856079031876666</v>
      </c>
      <c r="L964" t="s">
        <v>1688</v>
      </c>
      <c r="M964" s="7">
        <f t="shared" ref="M964:M1027" si="158">H964/H$1</f>
        <v>2.3583607820324353E-5</v>
      </c>
      <c r="N964" s="1" t="s">
        <v>378</v>
      </c>
      <c r="O964" s="1" t="s">
        <v>4</v>
      </c>
      <c r="P964" s="7" t="e">
        <f t="shared" ref="P964:P1027" si="159">D964/C964-1</f>
        <v>#DIV/0!</v>
      </c>
      <c r="Q964" s="7" t="e">
        <f t="shared" ref="Q964:Q1027" si="160">E964/D964-1</f>
        <v>#DIV/0!</v>
      </c>
      <c r="R964" s="7" t="e">
        <f t="shared" ref="R964:R1027" si="161">F964/E964-1</f>
        <v>#DIV/0!</v>
      </c>
      <c r="S964" s="7" t="e">
        <f t="shared" ref="S964:S1027" si="162">G964/F964-1</f>
        <v>#DIV/0!</v>
      </c>
      <c r="T964" s="7" t="e">
        <f t="shared" ref="T964:T1027" si="163">H964/G964-1</f>
        <v>#DIV/0!</v>
      </c>
      <c r="U964" s="2" t="e">
        <f t="shared" ref="U964:U1027" si="164">POWER((1+P964)*(1+Q964)*(1+R964)*(1+S964)*(1+T964),1/5)-1</f>
        <v>#DIV/0!</v>
      </c>
    </row>
    <row r="965" spans="1:21" x14ac:dyDescent="0.3">
      <c r="A965" s="1" t="str">
        <f>'D gesamt'!G967</f>
        <v>HAU, Journal of Ethnographic Theory</v>
      </c>
      <c r="B965" s="1" t="str">
        <f>'D gesamt'!H967</f>
        <v>Closed/Hybrid</v>
      </c>
      <c r="C965" s="1">
        <f>'D gesamt'!I967+'A gesamt'!I967+'CH gesamt'!I967</f>
        <v>0</v>
      </c>
      <c r="D965" s="1">
        <f>'D gesamt'!J967+'A gesamt'!J967+'CH gesamt'!J967</f>
        <v>0</v>
      </c>
      <c r="E965" s="1">
        <f>'D gesamt'!K967+'A gesamt'!K967+'CH gesamt'!K967</f>
        <v>3</v>
      </c>
      <c r="F965" s="1">
        <f>'D gesamt'!L967+'A gesamt'!L967+'CH gesamt'!L967</f>
        <v>0</v>
      </c>
      <c r="G965" s="1">
        <f>'D gesamt'!M967+'A gesamt'!M967+'CH gesamt'!M967</f>
        <v>0</v>
      </c>
      <c r="H965" s="1">
        <f>'D gesamt'!N967+'A gesamt'!N967+'CH gesamt'!N967</f>
        <v>0</v>
      </c>
      <c r="I965" s="1">
        <f>'D gesamt'!O967+'A gesamt'!O967+'CH gesamt'!O967</f>
        <v>3</v>
      </c>
      <c r="J965" s="2">
        <f t="shared" si="157"/>
        <v>4.2496348855360848E-6</v>
      </c>
      <c r="K965" s="7">
        <f t="shared" ref="K965:K1028" si="165">J965+K964</f>
        <v>0.9985650399536522</v>
      </c>
      <c r="L965" t="s">
        <v>1688</v>
      </c>
      <c r="M965" s="7">
        <f t="shared" si="158"/>
        <v>0</v>
      </c>
      <c r="N965" s="1" t="s">
        <v>1246</v>
      </c>
      <c r="O965" s="1" t="s">
        <v>4</v>
      </c>
      <c r="P965" s="7" t="e">
        <f t="shared" si="159"/>
        <v>#DIV/0!</v>
      </c>
      <c r="Q965" s="7" t="e">
        <f t="shared" si="160"/>
        <v>#DIV/0!</v>
      </c>
      <c r="R965" s="7">
        <f t="shared" si="161"/>
        <v>-1</v>
      </c>
      <c r="S965" s="7" t="e">
        <f t="shared" si="162"/>
        <v>#DIV/0!</v>
      </c>
      <c r="T965" s="7" t="e">
        <f t="shared" si="163"/>
        <v>#DIV/0!</v>
      </c>
      <c r="U965" s="2" t="e">
        <f t="shared" si="164"/>
        <v>#DIV/0!</v>
      </c>
    </row>
    <row r="966" spans="1:21" x14ac:dyDescent="0.3">
      <c r="A966" s="1" t="str">
        <f>'D gesamt'!G968</f>
        <v>Claremont Colleges Library</v>
      </c>
      <c r="B966" s="1" t="str">
        <f>'D gesamt'!H968</f>
        <v>Closed/Hybrid</v>
      </c>
      <c r="C966" s="1">
        <f>'D gesamt'!I968+'A gesamt'!I968+'CH gesamt'!I968</f>
        <v>1</v>
      </c>
      <c r="D966" s="1">
        <f>'D gesamt'!J968+'A gesamt'!J968+'CH gesamt'!J968</f>
        <v>1</v>
      </c>
      <c r="E966" s="1">
        <f>'D gesamt'!K968+'A gesamt'!K968+'CH gesamt'!K968</f>
        <v>0</v>
      </c>
      <c r="F966" s="1">
        <f>'D gesamt'!L968+'A gesamt'!L968+'CH gesamt'!L968</f>
        <v>0</v>
      </c>
      <c r="G966" s="1">
        <f>'D gesamt'!M968+'A gesamt'!M968+'CH gesamt'!M968</f>
        <v>1</v>
      </c>
      <c r="H966" s="1">
        <f>'D gesamt'!N968+'A gesamt'!N968+'CH gesamt'!N968</f>
        <v>0</v>
      </c>
      <c r="I966" s="1">
        <f>'D gesamt'!O968+'A gesamt'!O968+'CH gesamt'!O968</f>
        <v>3</v>
      </c>
      <c r="J966" s="2">
        <f t="shared" si="157"/>
        <v>4.2496348855360848E-6</v>
      </c>
      <c r="K966" s="7">
        <f t="shared" si="165"/>
        <v>0.99856928958853775</v>
      </c>
      <c r="L966" t="s">
        <v>1688</v>
      </c>
      <c r="M966" s="7">
        <f t="shared" si="158"/>
        <v>0</v>
      </c>
      <c r="N966" s="1" t="s">
        <v>1159</v>
      </c>
      <c r="O966" s="1" t="s">
        <v>4</v>
      </c>
      <c r="P966" s="7">
        <f t="shared" si="159"/>
        <v>0</v>
      </c>
      <c r="Q966" s="7">
        <f t="shared" si="160"/>
        <v>-1</v>
      </c>
      <c r="R966" s="7" t="e">
        <f t="shared" si="161"/>
        <v>#DIV/0!</v>
      </c>
      <c r="S966" s="7" t="e">
        <f t="shared" si="162"/>
        <v>#DIV/0!</v>
      </c>
      <c r="T966" s="7">
        <f t="shared" si="163"/>
        <v>-1</v>
      </c>
      <c r="U966" s="2" t="e">
        <f t="shared" si="164"/>
        <v>#DIV/0!</v>
      </c>
    </row>
    <row r="967" spans="1:21" x14ac:dyDescent="0.3">
      <c r="A967" s="1" t="str">
        <f>'D gesamt'!G969</f>
        <v>Veterinary World</v>
      </c>
      <c r="B967" s="1" t="str">
        <f>'D gesamt'!H969</f>
        <v>Closed/Hybrid</v>
      </c>
      <c r="C967" s="1">
        <f>'D gesamt'!I969+'A gesamt'!I969+'CH gesamt'!I969</f>
        <v>0</v>
      </c>
      <c r="D967" s="1">
        <f>'D gesamt'!J969+'A gesamt'!J969+'CH gesamt'!J969</f>
        <v>0</v>
      </c>
      <c r="E967" s="1">
        <f>'D gesamt'!K969+'A gesamt'!K969+'CH gesamt'!K969</f>
        <v>0</v>
      </c>
      <c r="F967" s="1">
        <f>'D gesamt'!L969+'A gesamt'!L969+'CH gesamt'!L969</f>
        <v>0</v>
      </c>
      <c r="G967" s="1">
        <f>'D gesamt'!M969+'A gesamt'!M969+'CH gesamt'!M969</f>
        <v>1</v>
      </c>
      <c r="H967" s="1">
        <f>'D gesamt'!N969+'A gesamt'!N969+'CH gesamt'!N969</f>
        <v>2</v>
      </c>
      <c r="I967" s="1">
        <f>'D gesamt'!O969+'A gesamt'!O969+'CH gesamt'!O969</f>
        <v>3</v>
      </c>
      <c r="J967" s="2">
        <f t="shared" si="157"/>
        <v>4.2496348855360848E-6</v>
      </c>
      <c r="K967" s="7">
        <f t="shared" si="165"/>
        <v>0.99857353922342329</v>
      </c>
      <c r="L967" t="s">
        <v>1688</v>
      </c>
      <c r="M967" s="7">
        <f t="shared" si="158"/>
        <v>1.572240521354957E-5</v>
      </c>
      <c r="N967" s="1" t="s">
        <v>1038</v>
      </c>
      <c r="O967" s="1" t="s">
        <v>4</v>
      </c>
      <c r="P967" s="7" t="e">
        <f t="shared" si="159"/>
        <v>#DIV/0!</v>
      </c>
      <c r="Q967" s="7" t="e">
        <f t="shared" si="160"/>
        <v>#DIV/0!</v>
      </c>
      <c r="R967" s="7" t="e">
        <f t="shared" si="161"/>
        <v>#DIV/0!</v>
      </c>
      <c r="S967" s="7" t="e">
        <f t="shared" si="162"/>
        <v>#DIV/0!</v>
      </c>
      <c r="T967" s="7">
        <f t="shared" si="163"/>
        <v>1</v>
      </c>
      <c r="U967" s="2" t="e">
        <f t="shared" si="164"/>
        <v>#DIV/0!</v>
      </c>
    </row>
    <row r="968" spans="1:21" x14ac:dyDescent="0.3">
      <c r="A968" s="1" t="str">
        <f>'D gesamt'!G970</f>
        <v>Academic World Research</v>
      </c>
      <c r="B968" s="1" t="str">
        <f>'D gesamt'!H970</f>
        <v>Closed/Hybrid</v>
      </c>
      <c r="C968" s="1">
        <f>'D gesamt'!I970+'A gesamt'!I970+'CH gesamt'!I970</f>
        <v>0</v>
      </c>
      <c r="D968" s="1">
        <f>'D gesamt'!J970+'A gesamt'!J970+'CH gesamt'!J970</f>
        <v>0</v>
      </c>
      <c r="E968" s="1">
        <f>'D gesamt'!K970+'A gesamt'!K970+'CH gesamt'!K970</f>
        <v>0</v>
      </c>
      <c r="F968" s="1">
        <f>'D gesamt'!L970+'A gesamt'!L970+'CH gesamt'!L970</f>
        <v>0</v>
      </c>
      <c r="G968" s="1">
        <f>'D gesamt'!M970+'A gesamt'!M970+'CH gesamt'!M970</f>
        <v>0</v>
      </c>
      <c r="H968" s="1">
        <f>'D gesamt'!N970+'A gesamt'!N970+'CH gesamt'!N970</f>
        <v>3</v>
      </c>
      <c r="I968" s="1">
        <f>'D gesamt'!O970+'A gesamt'!O970+'CH gesamt'!O970</f>
        <v>3</v>
      </c>
      <c r="J968" s="2">
        <f t="shared" si="157"/>
        <v>4.2496348855360848E-6</v>
      </c>
      <c r="K968" s="7">
        <f t="shared" si="165"/>
        <v>0.99857778885830883</v>
      </c>
      <c r="L968" t="s">
        <v>1688</v>
      </c>
      <c r="M968" s="7">
        <f t="shared" si="158"/>
        <v>2.3583607820324353E-5</v>
      </c>
      <c r="N968" s="1" t="s">
        <v>1055</v>
      </c>
      <c r="O968" s="1" t="s">
        <v>4</v>
      </c>
      <c r="P968" s="7" t="e">
        <f t="shared" si="159"/>
        <v>#DIV/0!</v>
      </c>
      <c r="Q968" s="7" t="e">
        <f t="shared" si="160"/>
        <v>#DIV/0!</v>
      </c>
      <c r="R968" s="7" t="e">
        <f t="shared" si="161"/>
        <v>#DIV/0!</v>
      </c>
      <c r="S968" s="7" t="e">
        <f t="shared" si="162"/>
        <v>#DIV/0!</v>
      </c>
      <c r="T968" s="7" t="e">
        <f t="shared" si="163"/>
        <v>#DIV/0!</v>
      </c>
      <c r="U968" s="2" t="e">
        <f t="shared" si="164"/>
        <v>#DIV/0!</v>
      </c>
    </row>
    <row r="969" spans="1:21" x14ac:dyDescent="0.3">
      <c r="A969" s="1" t="str">
        <f>'D gesamt'!G971</f>
        <v>Uluslararasi Iliskiler Dergisi</v>
      </c>
      <c r="B969" s="1" t="str">
        <f>'D gesamt'!H971</f>
        <v>Closed/Hybrid</v>
      </c>
      <c r="C969" s="1">
        <f>'D gesamt'!I971+'A gesamt'!I971+'CH gesamt'!I971</f>
        <v>0</v>
      </c>
      <c r="D969" s="1">
        <f>'D gesamt'!J971+'A gesamt'!J971+'CH gesamt'!J971</f>
        <v>1</v>
      </c>
      <c r="E969" s="1">
        <f>'D gesamt'!K971+'A gesamt'!K971+'CH gesamt'!K971</f>
        <v>1</v>
      </c>
      <c r="F969" s="1">
        <f>'D gesamt'!L971+'A gesamt'!L971+'CH gesamt'!L971</f>
        <v>0</v>
      </c>
      <c r="G969" s="1">
        <f>'D gesamt'!M971+'A gesamt'!M971+'CH gesamt'!M971</f>
        <v>0</v>
      </c>
      <c r="H969" s="1">
        <f>'D gesamt'!N971+'A gesamt'!N971+'CH gesamt'!N971</f>
        <v>1</v>
      </c>
      <c r="I969" s="1">
        <f>'D gesamt'!O971+'A gesamt'!O971+'CH gesamt'!O971</f>
        <v>3</v>
      </c>
      <c r="J969" s="2">
        <f t="shared" si="157"/>
        <v>4.2496348855360848E-6</v>
      </c>
      <c r="K969" s="7">
        <f t="shared" si="165"/>
        <v>0.99858203849319438</v>
      </c>
      <c r="L969" t="s">
        <v>1688</v>
      </c>
      <c r="M969" s="7">
        <f t="shared" si="158"/>
        <v>7.861202606774785E-6</v>
      </c>
      <c r="N969" s="1" t="s">
        <v>1161</v>
      </c>
      <c r="O969" s="1" t="s">
        <v>4</v>
      </c>
      <c r="P969" s="7" t="e">
        <f t="shared" si="159"/>
        <v>#DIV/0!</v>
      </c>
      <c r="Q969" s="7">
        <f t="shared" si="160"/>
        <v>0</v>
      </c>
      <c r="R969" s="7">
        <f t="shared" si="161"/>
        <v>-1</v>
      </c>
      <c r="S969" s="7" t="e">
        <f t="shared" si="162"/>
        <v>#DIV/0!</v>
      </c>
      <c r="T969" s="7" t="e">
        <f t="shared" si="163"/>
        <v>#DIV/0!</v>
      </c>
      <c r="U969" s="2" t="e">
        <f t="shared" si="164"/>
        <v>#DIV/0!</v>
      </c>
    </row>
    <row r="970" spans="1:21" x14ac:dyDescent="0.3">
      <c r="A970" s="1" t="str">
        <f>'D gesamt'!G972</f>
        <v>Canadian Center of Science and Education</v>
      </c>
      <c r="B970" s="1" t="str">
        <f>'D gesamt'!H972</f>
        <v>Closed/Hybrid</v>
      </c>
      <c r="C970" s="1">
        <f>'D gesamt'!I972+'A gesamt'!I972+'CH gesamt'!I972</f>
        <v>2</v>
      </c>
      <c r="D970" s="1">
        <f>'D gesamt'!J972+'A gesamt'!J972+'CH gesamt'!J972</f>
        <v>0</v>
      </c>
      <c r="E970" s="1">
        <f>'D gesamt'!K972+'A gesamt'!K972+'CH gesamt'!K972</f>
        <v>1</v>
      </c>
      <c r="F970" s="1">
        <f>'D gesamt'!L972+'A gesamt'!L972+'CH gesamt'!L972</f>
        <v>0</v>
      </c>
      <c r="G970" s="1">
        <f>'D gesamt'!M972+'A gesamt'!M972+'CH gesamt'!M972</f>
        <v>0</v>
      </c>
      <c r="H970" s="1">
        <f>'D gesamt'!N972+'A gesamt'!N972+'CH gesamt'!N972</f>
        <v>0</v>
      </c>
      <c r="I970" s="1">
        <f>'D gesamt'!O972+'A gesamt'!O972+'CH gesamt'!O972</f>
        <v>3</v>
      </c>
      <c r="J970" s="2">
        <f t="shared" si="157"/>
        <v>4.2496348855360848E-6</v>
      </c>
      <c r="K970" s="7">
        <f t="shared" si="165"/>
        <v>0.99858628812807992</v>
      </c>
      <c r="L970" t="s">
        <v>1688</v>
      </c>
      <c r="M970" s="7">
        <f t="shared" si="158"/>
        <v>0</v>
      </c>
      <c r="N970" s="1" t="s">
        <v>1119</v>
      </c>
      <c r="O970" s="1" t="s">
        <v>4</v>
      </c>
      <c r="P970" s="7">
        <f t="shared" si="159"/>
        <v>-1</v>
      </c>
      <c r="Q970" s="7" t="e">
        <f t="shared" si="160"/>
        <v>#DIV/0!</v>
      </c>
      <c r="R970" s="7">
        <f t="shared" si="161"/>
        <v>-1</v>
      </c>
      <c r="S970" s="7" t="e">
        <f t="shared" si="162"/>
        <v>#DIV/0!</v>
      </c>
      <c r="T970" s="7" t="e">
        <f t="shared" si="163"/>
        <v>#DIV/0!</v>
      </c>
      <c r="U970" s="2" t="e">
        <f t="shared" si="164"/>
        <v>#DIV/0!</v>
      </c>
    </row>
    <row r="971" spans="1:21" x14ac:dyDescent="0.3">
      <c r="A971" s="1" t="str">
        <f>'D gesamt'!G973</f>
        <v>Korean Neuropsychiatric Association</v>
      </c>
      <c r="B971" s="1" t="str">
        <f>'D gesamt'!H973</f>
        <v>Closed/Hybrid</v>
      </c>
      <c r="C971" s="1">
        <f>'D gesamt'!I973+'A gesamt'!I973+'CH gesamt'!I973</f>
        <v>0</v>
      </c>
      <c r="D971" s="1">
        <f>'D gesamt'!J973+'A gesamt'!J973+'CH gesamt'!J973</f>
        <v>1</v>
      </c>
      <c r="E971" s="1">
        <f>'D gesamt'!K973+'A gesamt'!K973+'CH gesamt'!K973</f>
        <v>0</v>
      </c>
      <c r="F971" s="1">
        <f>'D gesamt'!L973+'A gesamt'!L973+'CH gesamt'!L973</f>
        <v>0</v>
      </c>
      <c r="G971" s="1">
        <f>'D gesamt'!M973+'A gesamt'!M973+'CH gesamt'!M973</f>
        <v>1</v>
      </c>
      <c r="H971" s="1">
        <f>'D gesamt'!N973+'A gesamt'!N973+'CH gesamt'!N973</f>
        <v>1</v>
      </c>
      <c r="I971" s="1">
        <f>'D gesamt'!O973+'A gesamt'!O973+'CH gesamt'!O973</f>
        <v>3</v>
      </c>
      <c r="J971" s="2">
        <f t="shared" si="157"/>
        <v>4.2496348855360848E-6</v>
      </c>
      <c r="K971" s="7">
        <f t="shared" si="165"/>
        <v>0.99859053776296547</v>
      </c>
      <c r="L971" t="s">
        <v>1688</v>
      </c>
      <c r="M971" s="7">
        <f t="shared" si="158"/>
        <v>7.861202606774785E-6</v>
      </c>
      <c r="N971" s="1" t="s">
        <v>1114</v>
      </c>
      <c r="O971" s="1" t="s">
        <v>4</v>
      </c>
      <c r="P971" s="7" t="e">
        <f t="shared" si="159"/>
        <v>#DIV/0!</v>
      </c>
      <c r="Q971" s="7">
        <f t="shared" si="160"/>
        <v>-1</v>
      </c>
      <c r="R971" s="7" t="e">
        <f t="shared" si="161"/>
        <v>#DIV/0!</v>
      </c>
      <c r="S971" s="7" t="e">
        <f t="shared" si="162"/>
        <v>#DIV/0!</v>
      </c>
      <c r="T971" s="7">
        <f t="shared" si="163"/>
        <v>0</v>
      </c>
      <c r="U971" s="2" t="e">
        <f t="shared" si="164"/>
        <v>#DIV/0!</v>
      </c>
    </row>
    <row r="972" spans="1:21" x14ac:dyDescent="0.3">
      <c r="A972" s="1" t="str">
        <f>'D gesamt'!G974</f>
        <v>NAIK Research Institute of Agricultural Economics</v>
      </c>
      <c r="B972" s="1" t="str">
        <f>'D gesamt'!H974</f>
        <v>Closed/Hybrid</v>
      </c>
      <c r="C972" s="1">
        <f>'D gesamt'!I974+'A gesamt'!I974+'CH gesamt'!I974</f>
        <v>0</v>
      </c>
      <c r="D972" s="1">
        <f>'D gesamt'!J974+'A gesamt'!J974+'CH gesamt'!J974</f>
        <v>1</v>
      </c>
      <c r="E972" s="1">
        <f>'D gesamt'!K974+'A gesamt'!K974+'CH gesamt'!K974</f>
        <v>0</v>
      </c>
      <c r="F972" s="1">
        <f>'D gesamt'!L974+'A gesamt'!L974+'CH gesamt'!L974</f>
        <v>0</v>
      </c>
      <c r="G972" s="1">
        <f>'D gesamt'!M974+'A gesamt'!M974+'CH gesamt'!M974</f>
        <v>1</v>
      </c>
      <c r="H972" s="1">
        <f>'D gesamt'!N974+'A gesamt'!N974+'CH gesamt'!N974</f>
        <v>1</v>
      </c>
      <c r="I972" s="1">
        <f>'D gesamt'!O974+'A gesamt'!O974+'CH gesamt'!O974</f>
        <v>3</v>
      </c>
      <c r="J972" s="2">
        <f t="shared" si="157"/>
        <v>4.2496348855360848E-6</v>
      </c>
      <c r="K972" s="7">
        <f t="shared" si="165"/>
        <v>0.99859478739785101</v>
      </c>
      <c r="L972" t="s">
        <v>1688</v>
      </c>
      <c r="M972" s="7">
        <f t="shared" si="158"/>
        <v>7.861202606774785E-6</v>
      </c>
      <c r="N972" s="1" t="s">
        <v>1054</v>
      </c>
      <c r="O972" s="1" t="s">
        <v>4</v>
      </c>
      <c r="P972" s="7" t="e">
        <f t="shared" si="159"/>
        <v>#DIV/0!</v>
      </c>
      <c r="Q972" s="7">
        <f t="shared" si="160"/>
        <v>-1</v>
      </c>
      <c r="R972" s="7" t="e">
        <f t="shared" si="161"/>
        <v>#DIV/0!</v>
      </c>
      <c r="S972" s="7" t="e">
        <f t="shared" si="162"/>
        <v>#DIV/0!</v>
      </c>
      <c r="T972" s="7">
        <f t="shared" si="163"/>
        <v>0</v>
      </c>
      <c r="U972" s="2" t="e">
        <f t="shared" si="164"/>
        <v>#DIV/0!</v>
      </c>
    </row>
    <row r="973" spans="1:21" x14ac:dyDescent="0.3">
      <c r="A973" s="1" t="str">
        <f>'D gesamt'!G975</f>
        <v>Corvinus University of Budapest</v>
      </c>
      <c r="B973" s="1" t="str">
        <f>'D gesamt'!H975</f>
        <v>Closed/Hybrid</v>
      </c>
      <c r="C973" s="1">
        <f>'D gesamt'!I975+'A gesamt'!I975+'CH gesamt'!I975</f>
        <v>0</v>
      </c>
      <c r="D973" s="1">
        <f>'D gesamt'!J975+'A gesamt'!J975+'CH gesamt'!J975</f>
        <v>0</v>
      </c>
      <c r="E973" s="1">
        <f>'D gesamt'!K975+'A gesamt'!K975+'CH gesamt'!K975</f>
        <v>2</v>
      </c>
      <c r="F973" s="1">
        <f>'D gesamt'!L975+'A gesamt'!L975+'CH gesamt'!L975</f>
        <v>1</v>
      </c>
      <c r="G973" s="1">
        <f>'D gesamt'!M975+'A gesamt'!M975+'CH gesamt'!M975</f>
        <v>0</v>
      </c>
      <c r="H973" s="1">
        <f>'D gesamt'!N975+'A gesamt'!N975+'CH gesamt'!N975</f>
        <v>0</v>
      </c>
      <c r="I973" s="1">
        <f>'D gesamt'!O975+'A gesamt'!O975+'CH gesamt'!O975</f>
        <v>3</v>
      </c>
      <c r="J973" s="2">
        <f t="shared" si="157"/>
        <v>4.2496348855360848E-6</v>
      </c>
      <c r="K973" s="7">
        <f t="shared" si="165"/>
        <v>0.99859903703273656</v>
      </c>
      <c r="L973" t="s">
        <v>1688</v>
      </c>
      <c r="M973" s="7">
        <f t="shared" si="158"/>
        <v>0</v>
      </c>
      <c r="N973" s="1" t="s">
        <v>418</v>
      </c>
      <c r="O973" s="1" t="s">
        <v>4</v>
      </c>
      <c r="P973" s="7" t="e">
        <f t="shared" si="159"/>
        <v>#DIV/0!</v>
      </c>
      <c r="Q973" s="7" t="e">
        <f t="shared" si="160"/>
        <v>#DIV/0!</v>
      </c>
      <c r="R973" s="7">
        <f t="shared" si="161"/>
        <v>-0.5</v>
      </c>
      <c r="S973" s="7">
        <f t="shared" si="162"/>
        <v>-1</v>
      </c>
      <c r="T973" s="7" t="e">
        <f t="shared" si="163"/>
        <v>#DIV/0!</v>
      </c>
      <c r="U973" s="2" t="e">
        <f t="shared" si="164"/>
        <v>#DIV/0!</v>
      </c>
    </row>
    <row r="974" spans="1:21" x14ac:dyDescent="0.3">
      <c r="A974" s="1" t="str">
        <f>'D gesamt'!G976</f>
        <v>Wydawnictwo Naukowe Gabriel Borowski (WNGB)</v>
      </c>
      <c r="B974" s="1" t="str">
        <f>'D gesamt'!H976</f>
        <v>Closed/Hybrid</v>
      </c>
      <c r="C974" s="1">
        <f>'D gesamt'!I976+'A gesamt'!I976+'CH gesamt'!I976</f>
        <v>0</v>
      </c>
      <c r="D974" s="1">
        <f>'D gesamt'!J976+'A gesamt'!J976+'CH gesamt'!J976</f>
        <v>0</v>
      </c>
      <c r="E974" s="1">
        <f>'D gesamt'!K976+'A gesamt'!K976+'CH gesamt'!K976</f>
        <v>0</v>
      </c>
      <c r="F974" s="1">
        <f>'D gesamt'!L976+'A gesamt'!L976+'CH gesamt'!L976</f>
        <v>1</v>
      </c>
      <c r="G974" s="1">
        <f>'D gesamt'!M976+'A gesamt'!M976+'CH gesamt'!M976</f>
        <v>2</v>
      </c>
      <c r="H974" s="1">
        <f>'D gesamt'!N976+'A gesamt'!N976+'CH gesamt'!N976</f>
        <v>0</v>
      </c>
      <c r="I974" s="1">
        <f>'D gesamt'!O976+'A gesamt'!O976+'CH gesamt'!O976</f>
        <v>3</v>
      </c>
      <c r="J974" s="2">
        <f t="shared" si="157"/>
        <v>4.2496348855360848E-6</v>
      </c>
      <c r="K974" s="7">
        <f t="shared" si="165"/>
        <v>0.9986032866676221</v>
      </c>
      <c r="L974" t="s">
        <v>1688</v>
      </c>
      <c r="M974" s="7">
        <f t="shared" si="158"/>
        <v>0</v>
      </c>
      <c r="N974" s="1" t="s">
        <v>900</v>
      </c>
      <c r="O974" s="1" t="s">
        <v>4</v>
      </c>
      <c r="P974" s="7" t="e">
        <f t="shared" si="159"/>
        <v>#DIV/0!</v>
      </c>
      <c r="Q974" s="7" t="e">
        <f t="shared" si="160"/>
        <v>#DIV/0!</v>
      </c>
      <c r="R974" s="7" t="e">
        <f t="shared" si="161"/>
        <v>#DIV/0!</v>
      </c>
      <c r="S974" s="7">
        <f t="shared" si="162"/>
        <v>1</v>
      </c>
      <c r="T974" s="7">
        <f t="shared" si="163"/>
        <v>-1</v>
      </c>
      <c r="U974" s="2" t="e">
        <f t="shared" si="164"/>
        <v>#DIV/0!</v>
      </c>
    </row>
    <row r="975" spans="1:21" x14ac:dyDescent="0.3">
      <c r="A975" s="1" t="str">
        <f>'D gesamt'!G977</f>
        <v>Scientific Journal Publishers Ltd</v>
      </c>
      <c r="B975" s="1" t="str">
        <f>'D gesamt'!H977</f>
        <v>Closed/Hybrid</v>
      </c>
      <c r="C975" s="1">
        <f>'D gesamt'!I977+'A gesamt'!I977+'CH gesamt'!I977</f>
        <v>1</v>
      </c>
      <c r="D975" s="1">
        <f>'D gesamt'!J977+'A gesamt'!J977+'CH gesamt'!J977</f>
        <v>0</v>
      </c>
      <c r="E975" s="1">
        <f>'D gesamt'!K977+'A gesamt'!K977+'CH gesamt'!K977</f>
        <v>0</v>
      </c>
      <c r="F975" s="1">
        <f>'D gesamt'!L977+'A gesamt'!L977+'CH gesamt'!L977</f>
        <v>2</v>
      </c>
      <c r="G975" s="1">
        <f>'D gesamt'!M977+'A gesamt'!M977+'CH gesamt'!M977</f>
        <v>0</v>
      </c>
      <c r="H975" s="1">
        <f>'D gesamt'!N977+'A gesamt'!N977+'CH gesamt'!N977</f>
        <v>0</v>
      </c>
      <c r="I975" s="1">
        <f>'D gesamt'!O977+'A gesamt'!O977+'CH gesamt'!O977</f>
        <v>3</v>
      </c>
      <c r="J975" s="2">
        <f t="shared" si="157"/>
        <v>4.2496348855360848E-6</v>
      </c>
      <c r="K975" s="7">
        <f t="shared" si="165"/>
        <v>0.99860753630250765</v>
      </c>
      <c r="L975" t="s">
        <v>1688</v>
      </c>
      <c r="M975" s="7">
        <f t="shared" si="158"/>
        <v>0</v>
      </c>
      <c r="N975" s="1" t="s">
        <v>1168</v>
      </c>
      <c r="O975" s="1" t="s">
        <v>4</v>
      </c>
      <c r="P975" s="7">
        <f t="shared" si="159"/>
        <v>-1</v>
      </c>
      <c r="Q975" s="7" t="e">
        <f t="shared" si="160"/>
        <v>#DIV/0!</v>
      </c>
      <c r="R975" s="7" t="e">
        <f t="shared" si="161"/>
        <v>#DIV/0!</v>
      </c>
      <c r="S975" s="7">
        <f t="shared" si="162"/>
        <v>-1</v>
      </c>
      <c r="T975" s="7" t="e">
        <f t="shared" si="163"/>
        <v>#DIV/0!</v>
      </c>
      <c r="U975" s="2" t="e">
        <f t="shared" si="164"/>
        <v>#DIV/0!</v>
      </c>
    </row>
    <row r="976" spans="1:21" x14ac:dyDescent="0.3">
      <c r="A976" s="1" t="str">
        <f>'D gesamt'!G978</f>
        <v>Baycinar Tibbi Yayincilik</v>
      </c>
      <c r="B976" s="1" t="str">
        <f>'D gesamt'!H978</f>
        <v>Closed/Hybrid</v>
      </c>
      <c r="C976" s="1">
        <f>'D gesamt'!I978+'A gesamt'!I978+'CH gesamt'!I978</f>
        <v>0</v>
      </c>
      <c r="D976" s="1">
        <f>'D gesamt'!J978+'A gesamt'!J978+'CH gesamt'!J978</f>
        <v>0</v>
      </c>
      <c r="E976" s="1">
        <f>'D gesamt'!K978+'A gesamt'!K978+'CH gesamt'!K978</f>
        <v>1</v>
      </c>
      <c r="F976" s="1">
        <f>'D gesamt'!L978+'A gesamt'!L978+'CH gesamt'!L978</f>
        <v>0</v>
      </c>
      <c r="G976" s="1">
        <f>'D gesamt'!M978+'A gesamt'!M978+'CH gesamt'!M978</f>
        <v>0</v>
      </c>
      <c r="H976" s="1">
        <f>'D gesamt'!N978+'A gesamt'!N978+'CH gesamt'!N978</f>
        <v>3</v>
      </c>
      <c r="I976" s="1">
        <f>'D gesamt'!O978+'A gesamt'!O978+'CH gesamt'!O978</f>
        <v>4</v>
      </c>
      <c r="J976" s="2">
        <f t="shared" si="157"/>
        <v>5.6661798473814455E-6</v>
      </c>
      <c r="K976" s="7">
        <f t="shared" si="165"/>
        <v>0.99861320248235508</v>
      </c>
      <c r="L976" t="s">
        <v>1688</v>
      </c>
      <c r="M976" s="7">
        <f t="shared" si="158"/>
        <v>2.3583607820324353E-5</v>
      </c>
      <c r="N976" s="1" t="s">
        <v>990</v>
      </c>
      <c r="O976" s="1" t="s">
        <v>4</v>
      </c>
      <c r="P976" s="7" t="e">
        <f t="shared" si="159"/>
        <v>#DIV/0!</v>
      </c>
      <c r="Q976" s="7" t="e">
        <f t="shared" si="160"/>
        <v>#DIV/0!</v>
      </c>
      <c r="R976" s="7">
        <f t="shared" si="161"/>
        <v>-1</v>
      </c>
      <c r="S976" s="7" t="e">
        <f t="shared" si="162"/>
        <v>#DIV/0!</v>
      </c>
      <c r="T976" s="7" t="e">
        <f t="shared" si="163"/>
        <v>#DIV/0!</v>
      </c>
      <c r="U976" s="2" t="e">
        <f t="shared" si="164"/>
        <v>#DIV/0!</v>
      </c>
    </row>
    <row r="977" spans="1:21" x14ac:dyDescent="0.3">
      <c r="A977" s="1" t="str">
        <f>'D gesamt'!G979</f>
        <v>Asociacion Castellano-Manchega de Sociologia (ACMS)</v>
      </c>
      <c r="B977" s="1" t="str">
        <f>'D gesamt'!H979</f>
        <v>Closed/Hybrid</v>
      </c>
      <c r="C977" s="1">
        <f>'D gesamt'!I979+'A gesamt'!I979+'CH gesamt'!I979</f>
        <v>0</v>
      </c>
      <c r="D977" s="1">
        <f>'D gesamt'!J979+'A gesamt'!J979+'CH gesamt'!J979</f>
        <v>1</v>
      </c>
      <c r="E977" s="1">
        <f>'D gesamt'!K979+'A gesamt'!K979+'CH gesamt'!K979</f>
        <v>0</v>
      </c>
      <c r="F977" s="1">
        <f>'D gesamt'!L979+'A gesamt'!L979+'CH gesamt'!L979</f>
        <v>0</v>
      </c>
      <c r="G977" s="1">
        <f>'D gesamt'!M979+'A gesamt'!M979+'CH gesamt'!M979</f>
        <v>1</v>
      </c>
      <c r="H977" s="1">
        <f>'D gesamt'!N979+'A gesamt'!N979+'CH gesamt'!N979</f>
        <v>1</v>
      </c>
      <c r="I977" s="1">
        <f>'D gesamt'!O979+'A gesamt'!O979+'CH gesamt'!O979</f>
        <v>3</v>
      </c>
      <c r="J977" s="2">
        <f t="shared" si="157"/>
        <v>4.2496348855360848E-6</v>
      </c>
      <c r="K977" s="7">
        <f t="shared" si="165"/>
        <v>0.99861745211724062</v>
      </c>
      <c r="L977" t="s">
        <v>1688</v>
      </c>
      <c r="M977" s="7">
        <f t="shared" si="158"/>
        <v>7.861202606774785E-6</v>
      </c>
      <c r="N977" s="1" t="s">
        <v>1249</v>
      </c>
      <c r="O977" s="1" t="s">
        <v>4</v>
      </c>
      <c r="P977" s="7" t="e">
        <f t="shared" si="159"/>
        <v>#DIV/0!</v>
      </c>
      <c r="Q977" s="7">
        <f t="shared" si="160"/>
        <v>-1</v>
      </c>
      <c r="R977" s="7" t="e">
        <f t="shared" si="161"/>
        <v>#DIV/0!</v>
      </c>
      <c r="S977" s="7" t="e">
        <f t="shared" si="162"/>
        <v>#DIV/0!</v>
      </c>
      <c r="T977" s="7">
        <f t="shared" si="163"/>
        <v>0</v>
      </c>
      <c r="U977" s="2" t="e">
        <f t="shared" si="164"/>
        <v>#DIV/0!</v>
      </c>
    </row>
    <row r="978" spans="1:21" x14ac:dyDescent="0.3">
      <c r="A978" s="1" t="str">
        <f>'D gesamt'!G980</f>
        <v>Theory of Computing Exchange</v>
      </c>
      <c r="B978" s="1" t="str">
        <f>'D gesamt'!H980</f>
        <v>Closed/Hybrid</v>
      </c>
      <c r="C978" s="1">
        <f>'D gesamt'!I980+'A gesamt'!I980+'CH gesamt'!I980</f>
        <v>0</v>
      </c>
      <c r="D978" s="1">
        <f>'D gesamt'!J980+'A gesamt'!J980+'CH gesamt'!J980</f>
        <v>1</v>
      </c>
      <c r="E978" s="1">
        <f>'D gesamt'!K980+'A gesamt'!K980+'CH gesamt'!K980</f>
        <v>2</v>
      </c>
      <c r="F978" s="1">
        <f>'D gesamt'!L980+'A gesamt'!L980+'CH gesamt'!L980</f>
        <v>1</v>
      </c>
      <c r="G978" s="1">
        <f>'D gesamt'!M980+'A gesamt'!M980+'CH gesamt'!M980</f>
        <v>0</v>
      </c>
      <c r="H978" s="1">
        <f>'D gesamt'!N980+'A gesamt'!N980+'CH gesamt'!N980</f>
        <v>0</v>
      </c>
      <c r="I978" s="1">
        <f>'D gesamt'!O980+'A gesamt'!O980+'CH gesamt'!O980</f>
        <v>4</v>
      </c>
      <c r="J978" s="2">
        <f t="shared" si="157"/>
        <v>5.6661798473814455E-6</v>
      </c>
      <c r="K978" s="7">
        <f t="shared" si="165"/>
        <v>0.99862311829708805</v>
      </c>
      <c r="L978" t="s">
        <v>1688</v>
      </c>
      <c r="M978" s="7">
        <f t="shared" si="158"/>
        <v>0</v>
      </c>
      <c r="N978" s="1" t="s">
        <v>956</v>
      </c>
      <c r="O978" s="1" t="s">
        <v>4</v>
      </c>
      <c r="P978" s="7" t="e">
        <f t="shared" si="159"/>
        <v>#DIV/0!</v>
      </c>
      <c r="Q978" s="7">
        <f t="shared" si="160"/>
        <v>1</v>
      </c>
      <c r="R978" s="7">
        <f t="shared" si="161"/>
        <v>-0.5</v>
      </c>
      <c r="S978" s="7">
        <f t="shared" si="162"/>
        <v>-1</v>
      </c>
      <c r="T978" s="7" t="e">
        <f t="shared" si="163"/>
        <v>#DIV/0!</v>
      </c>
      <c r="U978" s="2" t="e">
        <f t="shared" si="164"/>
        <v>#DIV/0!</v>
      </c>
    </row>
    <row r="979" spans="1:21" x14ac:dyDescent="0.3">
      <c r="A979" s="1" t="str">
        <f>'D gesamt'!G981</f>
        <v>Diving and Hyperbaric Medicine Journal</v>
      </c>
      <c r="B979" s="1" t="str">
        <f>'D gesamt'!H981</f>
        <v>Closed/Hybrid</v>
      </c>
      <c r="C979" s="1">
        <f>'D gesamt'!I981+'A gesamt'!I981+'CH gesamt'!I981</f>
        <v>0</v>
      </c>
      <c r="D979" s="1">
        <f>'D gesamt'!J981+'A gesamt'!J981+'CH gesamt'!J981</f>
        <v>0</v>
      </c>
      <c r="E979" s="1">
        <f>'D gesamt'!K981+'A gesamt'!K981+'CH gesamt'!K981</f>
        <v>2</v>
      </c>
      <c r="F979" s="1">
        <f>'D gesamt'!L981+'A gesamt'!L981+'CH gesamt'!L981</f>
        <v>0</v>
      </c>
      <c r="G979" s="1">
        <f>'D gesamt'!M981+'A gesamt'!M981+'CH gesamt'!M981</f>
        <v>0</v>
      </c>
      <c r="H979" s="1">
        <f>'D gesamt'!N981+'A gesamt'!N981+'CH gesamt'!N981</f>
        <v>1</v>
      </c>
      <c r="I979" s="1">
        <f>'D gesamt'!O981+'A gesamt'!O981+'CH gesamt'!O981</f>
        <v>3</v>
      </c>
      <c r="J979" s="2">
        <f t="shared" si="157"/>
        <v>4.2496348855360848E-6</v>
      </c>
      <c r="K979" s="7">
        <f t="shared" si="165"/>
        <v>0.9986273679319736</v>
      </c>
      <c r="L979" t="s">
        <v>1688</v>
      </c>
      <c r="M979" s="7">
        <f t="shared" si="158"/>
        <v>7.861202606774785E-6</v>
      </c>
      <c r="N979" s="1" t="s">
        <v>997</v>
      </c>
      <c r="O979" s="1" t="s">
        <v>4</v>
      </c>
      <c r="P979" s="7" t="e">
        <f t="shared" si="159"/>
        <v>#DIV/0!</v>
      </c>
      <c r="Q979" s="7" t="e">
        <f t="shared" si="160"/>
        <v>#DIV/0!</v>
      </c>
      <c r="R979" s="7">
        <f t="shared" si="161"/>
        <v>-1</v>
      </c>
      <c r="S979" s="7" t="e">
        <f t="shared" si="162"/>
        <v>#DIV/0!</v>
      </c>
      <c r="T979" s="7" t="e">
        <f t="shared" si="163"/>
        <v>#DIV/0!</v>
      </c>
      <c r="U979" s="2" t="e">
        <f t="shared" si="164"/>
        <v>#DIV/0!</v>
      </c>
    </row>
    <row r="980" spans="1:21" x14ac:dyDescent="0.3">
      <c r="A980" s="1" t="str">
        <f>'D gesamt'!G982</f>
        <v>Institute of Rural Health</v>
      </c>
      <c r="B980" s="1" t="str">
        <f>'D gesamt'!H982</f>
        <v>Closed/Hybrid</v>
      </c>
      <c r="C980" s="1">
        <f>'D gesamt'!I982+'A gesamt'!I982+'CH gesamt'!I982</f>
        <v>2</v>
      </c>
      <c r="D980" s="1">
        <f>'D gesamt'!J982+'A gesamt'!J982+'CH gesamt'!J982</f>
        <v>2</v>
      </c>
      <c r="E980" s="1">
        <f>'D gesamt'!K982+'A gesamt'!K982+'CH gesamt'!K982</f>
        <v>0</v>
      </c>
      <c r="F980" s="1">
        <f>'D gesamt'!L982+'A gesamt'!L982+'CH gesamt'!L982</f>
        <v>0</v>
      </c>
      <c r="G980" s="1">
        <f>'D gesamt'!M982+'A gesamt'!M982+'CH gesamt'!M982</f>
        <v>0</v>
      </c>
      <c r="H980" s="1">
        <f>'D gesamt'!N982+'A gesamt'!N982+'CH gesamt'!N982</f>
        <v>0</v>
      </c>
      <c r="I980" s="1">
        <f>'D gesamt'!O982+'A gesamt'!O982+'CH gesamt'!O982</f>
        <v>4</v>
      </c>
      <c r="J980" s="2">
        <f t="shared" si="157"/>
        <v>5.6661798473814455E-6</v>
      </c>
      <c r="K980" s="7">
        <f t="shared" si="165"/>
        <v>0.99863303411182103</v>
      </c>
      <c r="L980" t="s">
        <v>1688</v>
      </c>
      <c r="M980" s="7">
        <f t="shared" si="158"/>
        <v>0</v>
      </c>
      <c r="N980" s="1" t="s">
        <v>256</v>
      </c>
      <c r="O980" s="1" t="s">
        <v>4</v>
      </c>
      <c r="P980" s="7">
        <f t="shared" si="159"/>
        <v>0</v>
      </c>
      <c r="Q980" s="7">
        <f t="shared" si="160"/>
        <v>-1</v>
      </c>
      <c r="R980" s="7" t="e">
        <f t="shared" si="161"/>
        <v>#DIV/0!</v>
      </c>
      <c r="S980" s="7" t="e">
        <f t="shared" si="162"/>
        <v>#DIV/0!</v>
      </c>
      <c r="T980" s="7" t="e">
        <f t="shared" si="163"/>
        <v>#DIV/0!</v>
      </c>
      <c r="U980" s="2" t="e">
        <f t="shared" si="164"/>
        <v>#DIV/0!</v>
      </c>
    </row>
    <row r="981" spans="1:21" x14ac:dyDescent="0.3">
      <c r="A981" s="1" t="str">
        <f>'D gesamt'!G983</f>
        <v>Asociacion Paleontologica Argentina</v>
      </c>
      <c r="B981" s="1" t="str">
        <f>'D gesamt'!H983</f>
        <v>Closed/Hybrid</v>
      </c>
      <c r="C981" s="1">
        <f>'D gesamt'!I983+'A gesamt'!I983+'CH gesamt'!I983</f>
        <v>0</v>
      </c>
      <c r="D981" s="1">
        <f>'D gesamt'!J983+'A gesamt'!J983+'CH gesamt'!J983</f>
        <v>1</v>
      </c>
      <c r="E981" s="1">
        <f>'D gesamt'!K983+'A gesamt'!K983+'CH gesamt'!K983</f>
        <v>1</v>
      </c>
      <c r="F981" s="1">
        <f>'D gesamt'!L983+'A gesamt'!L983+'CH gesamt'!L983</f>
        <v>2</v>
      </c>
      <c r="G981" s="1">
        <f>'D gesamt'!M983+'A gesamt'!M983+'CH gesamt'!M983</f>
        <v>0</v>
      </c>
      <c r="H981" s="1">
        <f>'D gesamt'!N983+'A gesamt'!N983+'CH gesamt'!N983</f>
        <v>0</v>
      </c>
      <c r="I981" s="1">
        <f>'D gesamt'!O983+'A gesamt'!O983+'CH gesamt'!O983</f>
        <v>4</v>
      </c>
      <c r="J981" s="2">
        <f t="shared" si="157"/>
        <v>5.6661798473814455E-6</v>
      </c>
      <c r="K981" s="7">
        <f t="shared" si="165"/>
        <v>0.99863870029166846</v>
      </c>
      <c r="L981" t="s">
        <v>1688</v>
      </c>
      <c r="M981" s="7">
        <f t="shared" si="158"/>
        <v>0</v>
      </c>
      <c r="N981" s="1" t="s">
        <v>561</v>
      </c>
      <c r="O981" s="1" t="s">
        <v>4</v>
      </c>
      <c r="P981" s="7" t="e">
        <f t="shared" si="159"/>
        <v>#DIV/0!</v>
      </c>
      <c r="Q981" s="7">
        <f t="shared" si="160"/>
        <v>0</v>
      </c>
      <c r="R981" s="7">
        <f t="shared" si="161"/>
        <v>1</v>
      </c>
      <c r="S981" s="7">
        <f t="shared" si="162"/>
        <v>-1</v>
      </c>
      <c r="T981" s="7" t="e">
        <f t="shared" si="163"/>
        <v>#DIV/0!</v>
      </c>
      <c r="U981" s="2" t="e">
        <f t="shared" si="164"/>
        <v>#DIV/0!</v>
      </c>
    </row>
    <row r="982" spans="1:21" x14ac:dyDescent="0.3">
      <c r="A982" s="1" t="str">
        <f>'D gesamt'!G984</f>
        <v>St. Petersburg State University</v>
      </c>
      <c r="B982" s="1" t="str">
        <f>'D gesamt'!H984</f>
        <v>Closed/Hybrid</v>
      </c>
      <c r="C982" s="1">
        <f>'D gesamt'!I984+'A gesamt'!I984+'CH gesamt'!I984</f>
        <v>0</v>
      </c>
      <c r="D982" s="1">
        <f>'D gesamt'!J984+'A gesamt'!J984+'CH gesamt'!J984</f>
        <v>3</v>
      </c>
      <c r="E982" s="1">
        <f>'D gesamt'!K984+'A gesamt'!K984+'CH gesamt'!K984</f>
        <v>0</v>
      </c>
      <c r="F982" s="1">
        <f>'D gesamt'!L984+'A gesamt'!L984+'CH gesamt'!L984</f>
        <v>0</v>
      </c>
      <c r="G982" s="1">
        <f>'D gesamt'!M984+'A gesamt'!M984+'CH gesamt'!M984</f>
        <v>0</v>
      </c>
      <c r="H982" s="1">
        <f>'D gesamt'!N984+'A gesamt'!N984+'CH gesamt'!N984</f>
        <v>0</v>
      </c>
      <c r="I982" s="1">
        <f>'D gesamt'!O984+'A gesamt'!O984+'CH gesamt'!O984</f>
        <v>3</v>
      </c>
      <c r="J982" s="2">
        <f t="shared" si="157"/>
        <v>4.2496348855360848E-6</v>
      </c>
      <c r="K982" s="7">
        <f t="shared" si="165"/>
        <v>0.998642949926554</v>
      </c>
      <c r="L982" t="s">
        <v>1688</v>
      </c>
      <c r="M982" s="7">
        <f t="shared" si="158"/>
        <v>0</v>
      </c>
      <c r="N982" s="1" t="s">
        <v>1226</v>
      </c>
      <c r="O982" s="1" t="s">
        <v>4</v>
      </c>
      <c r="P982" s="7" t="e">
        <f t="shared" si="159"/>
        <v>#DIV/0!</v>
      </c>
      <c r="Q982" s="7">
        <f t="shared" si="160"/>
        <v>-1</v>
      </c>
      <c r="R982" s="7" t="e">
        <f t="shared" si="161"/>
        <v>#DIV/0!</v>
      </c>
      <c r="S982" s="7" t="e">
        <f t="shared" si="162"/>
        <v>#DIV/0!</v>
      </c>
      <c r="T982" s="7" t="e">
        <f t="shared" si="163"/>
        <v>#DIV/0!</v>
      </c>
      <c r="U982" s="2" t="e">
        <f t="shared" si="164"/>
        <v>#DIV/0!</v>
      </c>
    </row>
    <row r="983" spans="1:21" x14ac:dyDescent="0.3">
      <c r="A983" s="1" t="str">
        <f>'D gesamt'!G985</f>
        <v>EduRad</v>
      </c>
      <c r="B983" s="1" t="str">
        <f>'D gesamt'!H985</f>
        <v>Closed/Hybrid</v>
      </c>
      <c r="C983" s="1">
        <f>'D gesamt'!I985+'A gesamt'!I985+'CH gesamt'!I985</f>
        <v>2</v>
      </c>
      <c r="D983" s="1">
        <f>'D gesamt'!J985+'A gesamt'!J985+'CH gesamt'!J985</f>
        <v>0</v>
      </c>
      <c r="E983" s="1">
        <f>'D gesamt'!K985+'A gesamt'!K985+'CH gesamt'!K985</f>
        <v>0</v>
      </c>
      <c r="F983" s="1">
        <f>'D gesamt'!L985+'A gesamt'!L985+'CH gesamt'!L985</f>
        <v>0</v>
      </c>
      <c r="G983" s="1">
        <f>'D gesamt'!M985+'A gesamt'!M985+'CH gesamt'!M985</f>
        <v>0</v>
      </c>
      <c r="H983" s="1">
        <f>'D gesamt'!N985+'A gesamt'!N985+'CH gesamt'!N985</f>
        <v>1</v>
      </c>
      <c r="I983" s="1">
        <f>'D gesamt'!O985+'A gesamt'!O985+'CH gesamt'!O985</f>
        <v>3</v>
      </c>
      <c r="J983" s="2">
        <f t="shared" si="157"/>
        <v>4.2496348855360848E-6</v>
      </c>
      <c r="K983" s="7">
        <f t="shared" si="165"/>
        <v>0.99864719956143955</v>
      </c>
      <c r="L983" t="s">
        <v>1688</v>
      </c>
      <c r="M983" s="7">
        <f t="shared" si="158"/>
        <v>7.861202606774785E-6</v>
      </c>
      <c r="N983" s="1" t="s">
        <v>786</v>
      </c>
      <c r="O983" s="1" t="s">
        <v>4</v>
      </c>
      <c r="P983" s="7">
        <f t="shared" si="159"/>
        <v>-1</v>
      </c>
      <c r="Q983" s="7" t="e">
        <f t="shared" si="160"/>
        <v>#DIV/0!</v>
      </c>
      <c r="R983" s="7" t="e">
        <f t="shared" si="161"/>
        <v>#DIV/0!</v>
      </c>
      <c r="S983" s="7" t="e">
        <f t="shared" si="162"/>
        <v>#DIV/0!</v>
      </c>
      <c r="T983" s="7" t="e">
        <f t="shared" si="163"/>
        <v>#DIV/0!</v>
      </c>
      <c r="U983" s="2" t="e">
        <f t="shared" si="164"/>
        <v>#DIV/0!</v>
      </c>
    </row>
    <row r="984" spans="1:21" x14ac:dyDescent="0.3">
      <c r="A984" s="1" t="str">
        <f>'D gesamt'!G986</f>
        <v>Universidade de Sao Paulo Sistema Integrado de Bibliotecas - SIBiUSP</v>
      </c>
      <c r="B984" s="1" t="str">
        <f>'D gesamt'!H986</f>
        <v>Closed/Hybrid</v>
      </c>
      <c r="C984" s="1">
        <f>'D gesamt'!I986+'A gesamt'!I986+'CH gesamt'!I986</f>
        <v>2</v>
      </c>
      <c r="D984" s="1">
        <f>'D gesamt'!J986+'A gesamt'!J986+'CH gesamt'!J986</f>
        <v>0</v>
      </c>
      <c r="E984" s="1">
        <f>'D gesamt'!K986+'A gesamt'!K986+'CH gesamt'!K986</f>
        <v>0</v>
      </c>
      <c r="F984" s="1">
        <f>'D gesamt'!L986+'A gesamt'!L986+'CH gesamt'!L986</f>
        <v>0</v>
      </c>
      <c r="G984" s="1">
        <f>'D gesamt'!M986+'A gesamt'!M986+'CH gesamt'!M986</f>
        <v>1</v>
      </c>
      <c r="H984" s="1">
        <f>'D gesamt'!N986+'A gesamt'!N986+'CH gesamt'!N986</f>
        <v>0</v>
      </c>
      <c r="I984" s="1">
        <f>'D gesamt'!O986+'A gesamt'!O986+'CH gesamt'!O986</f>
        <v>3</v>
      </c>
      <c r="J984" s="2">
        <f t="shared" si="157"/>
        <v>4.2496348855360848E-6</v>
      </c>
      <c r="K984" s="7">
        <f t="shared" si="165"/>
        <v>0.99865144919632509</v>
      </c>
      <c r="L984" t="s">
        <v>1688</v>
      </c>
      <c r="M984" s="7">
        <f t="shared" si="158"/>
        <v>0</v>
      </c>
      <c r="N984" s="1" t="s">
        <v>1131</v>
      </c>
      <c r="O984" s="1" t="s">
        <v>4</v>
      </c>
      <c r="P984" s="7">
        <f t="shared" si="159"/>
        <v>-1</v>
      </c>
      <c r="Q984" s="7" t="e">
        <f t="shared" si="160"/>
        <v>#DIV/0!</v>
      </c>
      <c r="R984" s="7" t="e">
        <f t="shared" si="161"/>
        <v>#DIV/0!</v>
      </c>
      <c r="S984" s="7" t="e">
        <f t="shared" si="162"/>
        <v>#DIV/0!</v>
      </c>
      <c r="T984" s="7">
        <f t="shared" si="163"/>
        <v>-1</v>
      </c>
      <c r="U984" s="2" t="e">
        <f t="shared" si="164"/>
        <v>#DIV/0!</v>
      </c>
    </row>
    <row r="985" spans="1:21" x14ac:dyDescent="0.3">
      <c r="A985" s="1" t="str">
        <f>'D gesamt'!G987</f>
        <v>Society of Wood Science and Technology</v>
      </c>
      <c r="B985" s="1" t="str">
        <f>'D gesamt'!H987</f>
        <v>Closed/Hybrid</v>
      </c>
      <c r="C985" s="1">
        <f>'D gesamt'!I987+'A gesamt'!I987+'CH gesamt'!I987</f>
        <v>0</v>
      </c>
      <c r="D985" s="1">
        <f>'D gesamt'!J987+'A gesamt'!J987+'CH gesamt'!J987</f>
        <v>0</v>
      </c>
      <c r="E985" s="1">
        <f>'D gesamt'!K987+'A gesamt'!K987+'CH gesamt'!K987</f>
        <v>0</v>
      </c>
      <c r="F985" s="1">
        <f>'D gesamt'!L987+'A gesamt'!L987+'CH gesamt'!L987</f>
        <v>3</v>
      </c>
      <c r="G985" s="1">
        <f>'D gesamt'!M987+'A gesamt'!M987+'CH gesamt'!M987</f>
        <v>0</v>
      </c>
      <c r="H985" s="1">
        <f>'D gesamt'!N987+'A gesamt'!N987+'CH gesamt'!N987</f>
        <v>0</v>
      </c>
      <c r="I985" s="1">
        <f>'D gesamt'!O987+'A gesamt'!O987+'CH gesamt'!O987</f>
        <v>3</v>
      </c>
      <c r="J985" s="2">
        <f t="shared" si="157"/>
        <v>4.2496348855360848E-6</v>
      </c>
      <c r="K985" s="7">
        <f t="shared" si="165"/>
        <v>0.99865569883121064</v>
      </c>
      <c r="L985" t="s">
        <v>1688</v>
      </c>
      <c r="M985" s="7">
        <f t="shared" si="158"/>
        <v>0</v>
      </c>
      <c r="N985" s="1" t="s">
        <v>934</v>
      </c>
      <c r="O985" s="1" t="s">
        <v>4</v>
      </c>
      <c r="P985" s="7" t="e">
        <f t="shared" si="159"/>
        <v>#DIV/0!</v>
      </c>
      <c r="Q985" s="7" t="e">
        <f t="shared" si="160"/>
        <v>#DIV/0!</v>
      </c>
      <c r="R985" s="7" t="e">
        <f t="shared" si="161"/>
        <v>#DIV/0!</v>
      </c>
      <c r="S985" s="7">
        <f t="shared" si="162"/>
        <v>-1</v>
      </c>
      <c r="T985" s="7" t="e">
        <f t="shared" si="163"/>
        <v>#DIV/0!</v>
      </c>
      <c r="U985" s="2" t="e">
        <f t="shared" si="164"/>
        <v>#DIV/0!</v>
      </c>
    </row>
    <row r="986" spans="1:21" x14ac:dyDescent="0.3">
      <c r="A986" s="1" t="str">
        <f>'D gesamt'!G988</f>
        <v>International Journal of Agricultural and Biological Engineering (IJABE)</v>
      </c>
      <c r="B986" s="1" t="str">
        <f>'D gesamt'!H988</f>
        <v>Closed/Hybrid</v>
      </c>
      <c r="C986" s="1">
        <f>'D gesamt'!I988+'A gesamt'!I988+'CH gesamt'!I988</f>
        <v>0</v>
      </c>
      <c r="D986" s="1">
        <f>'D gesamt'!J988+'A gesamt'!J988+'CH gesamt'!J988</f>
        <v>0</v>
      </c>
      <c r="E986" s="1">
        <f>'D gesamt'!K988+'A gesamt'!K988+'CH gesamt'!K988</f>
        <v>0</v>
      </c>
      <c r="F986" s="1">
        <f>'D gesamt'!L988+'A gesamt'!L988+'CH gesamt'!L988</f>
        <v>0</v>
      </c>
      <c r="G986" s="1">
        <f>'D gesamt'!M988+'A gesamt'!M988+'CH gesamt'!M988</f>
        <v>1</v>
      </c>
      <c r="H986" s="1">
        <f>'D gesamt'!N988+'A gesamt'!N988+'CH gesamt'!N988</f>
        <v>2</v>
      </c>
      <c r="I986" s="1">
        <f>'D gesamt'!O988+'A gesamt'!O988+'CH gesamt'!O988</f>
        <v>3</v>
      </c>
      <c r="J986" s="2">
        <f t="shared" si="157"/>
        <v>4.2496348855360848E-6</v>
      </c>
      <c r="K986" s="7">
        <f t="shared" si="165"/>
        <v>0.99865994846609618</v>
      </c>
      <c r="L986" t="s">
        <v>1688</v>
      </c>
      <c r="M986" s="7">
        <f t="shared" si="158"/>
        <v>1.572240521354957E-5</v>
      </c>
      <c r="N986" s="1" t="s">
        <v>479</v>
      </c>
      <c r="O986" s="1" t="s">
        <v>4</v>
      </c>
      <c r="P986" s="7" t="e">
        <f t="shared" si="159"/>
        <v>#DIV/0!</v>
      </c>
      <c r="Q986" s="7" t="e">
        <f t="shared" si="160"/>
        <v>#DIV/0!</v>
      </c>
      <c r="R986" s="7" t="e">
        <f t="shared" si="161"/>
        <v>#DIV/0!</v>
      </c>
      <c r="S986" s="7" t="e">
        <f t="shared" si="162"/>
        <v>#DIV/0!</v>
      </c>
      <c r="T986" s="7">
        <f t="shared" si="163"/>
        <v>1</v>
      </c>
      <c r="U986" s="2" t="e">
        <f t="shared" si="164"/>
        <v>#DIV/0!</v>
      </c>
    </row>
    <row r="987" spans="1:21" x14ac:dyDescent="0.3">
      <c r="A987" s="1" t="str">
        <f>'D gesamt'!G989</f>
        <v>Belarusian National Technical University</v>
      </c>
      <c r="B987" s="1" t="str">
        <f>'D gesamt'!H989</f>
        <v>Closed/Hybrid</v>
      </c>
      <c r="C987" s="1">
        <f>'D gesamt'!I989+'A gesamt'!I989+'CH gesamt'!I989</f>
        <v>0</v>
      </c>
      <c r="D987" s="1">
        <f>'D gesamt'!J989+'A gesamt'!J989+'CH gesamt'!J989</f>
        <v>0</v>
      </c>
      <c r="E987" s="1">
        <f>'D gesamt'!K989+'A gesamt'!K989+'CH gesamt'!K989</f>
        <v>0</v>
      </c>
      <c r="F987" s="1">
        <f>'D gesamt'!L989+'A gesamt'!L989+'CH gesamt'!L989</f>
        <v>0</v>
      </c>
      <c r="G987" s="1">
        <f>'D gesamt'!M989+'A gesamt'!M989+'CH gesamt'!M989</f>
        <v>1</v>
      </c>
      <c r="H987" s="1">
        <f>'D gesamt'!N989+'A gesamt'!N989+'CH gesamt'!N989</f>
        <v>2</v>
      </c>
      <c r="I987" s="1">
        <f>'D gesamt'!O989+'A gesamt'!O989+'CH gesamt'!O989</f>
        <v>3</v>
      </c>
      <c r="J987" s="2">
        <f t="shared" si="157"/>
        <v>4.2496348855360848E-6</v>
      </c>
      <c r="K987" s="7">
        <f t="shared" si="165"/>
        <v>0.99866419810098173</v>
      </c>
      <c r="L987" t="s">
        <v>1688</v>
      </c>
      <c r="M987" s="7">
        <f t="shared" si="158"/>
        <v>1.572240521354957E-5</v>
      </c>
      <c r="N987" s="1" t="s">
        <v>485</v>
      </c>
      <c r="O987" s="1" t="s">
        <v>4</v>
      </c>
      <c r="P987" s="7" t="e">
        <f t="shared" si="159"/>
        <v>#DIV/0!</v>
      </c>
      <c r="Q987" s="7" t="e">
        <f t="shared" si="160"/>
        <v>#DIV/0!</v>
      </c>
      <c r="R987" s="7" t="e">
        <f t="shared" si="161"/>
        <v>#DIV/0!</v>
      </c>
      <c r="S987" s="7" t="e">
        <f t="shared" si="162"/>
        <v>#DIV/0!</v>
      </c>
      <c r="T987" s="7">
        <f t="shared" si="163"/>
        <v>1</v>
      </c>
      <c r="U987" s="2" t="e">
        <f t="shared" si="164"/>
        <v>#DIV/0!</v>
      </c>
    </row>
    <row r="988" spans="1:21" x14ac:dyDescent="0.3">
      <c r="A988" s="1" t="str">
        <f>'D gesamt'!G990</f>
        <v>Deakin University</v>
      </c>
      <c r="B988" s="1" t="str">
        <f>'D gesamt'!H990</f>
        <v>Closed/Hybrid</v>
      </c>
      <c r="C988" s="1">
        <f>'D gesamt'!I990+'A gesamt'!I990+'CH gesamt'!I990</f>
        <v>1</v>
      </c>
      <c r="D988" s="1">
        <f>'D gesamt'!J990+'A gesamt'!J990+'CH gesamt'!J990</f>
        <v>0</v>
      </c>
      <c r="E988" s="1">
        <f>'D gesamt'!K990+'A gesamt'!K990+'CH gesamt'!K990</f>
        <v>0</v>
      </c>
      <c r="F988" s="1">
        <f>'D gesamt'!L990+'A gesamt'!L990+'CH gesamt'!L990</f>
        <v>2</v>
      </c>
      <c r="G988" s="1">
        <f>'D gesamt'!M990+'A gesamt'!M990+'CH gesamt'!M990</f>
        <v>0</v>
      </c>
      <c r="H988" s="1">
        <f>'D gesamt'!N990+'A gesamt'!N990+'CH gesamt'!N990</f>
        <v>0</v>
      </c>
      <c r="I988" s="1">
        <f>'D gesamt'!O990+'A gesamt'!O990+'CH gesamt'!O990</f>
        <v>3</v>
      </c>
      <c r="J988" s="2">
        <f t="shared" si="157"/>
        <v>4.2496348855360848E-6</v>
      </c>
      <c r="K988" s="7">
        <f t="shared" si="165"/>
        <v>0.99866844773586727</v>
      </c>
      <c r="L988" t="s">
        <v>1688</v>
      </c>
      <c r="M988" s="7">
        <f t="shared" si="158"/>
        <v>0</v>
      </c>
      <c r="N988" s="1" t="s">
        <v>1034</v>
      </c>
      <c r="O988" s="1" t="s">
        <v>4</v>
      </c>
      <c r="P988" s="7">
        <f t="shared" si="159"/>
        <v>-1</v>
      </c>
      <c r="Q988" s="7" t="e">
        <f t="shared" si="160"/>
        <v>#DIV/0!</v>
      </c>
      <c r="R988" s="7" t="e">
        <f t="shared" si="161"/>
        <v>#DIV/0!</v>
      </c>
      <c r="S988" s="7">
        <f t="shared" si="162"/>
        <v>-1</v>
      </c>
      <c r="T988" s="7" t="e">
        <f t="shared" si="163"/>
        <v>#DIV/0!</v>
      </c>
      <c r="U988" s="2" t="e">
        <f t="shared" si="164"/>
        <v>#DIV/0!</v>
      </c>
    </row>
    <row r="989" spans="1:21" x14ac:dyDescent="0.3">
      <c r="A989" s="1" t="str">
        <f>'D gesamt'!G991</f>
        <v>Faculty of Engineering, Chulalongkorn University</v>
      </c>
      <c r="B989" s="1" t="str">
        <f>'D gesamt'!H991</f>
        <v>Closed/Hybrid</v>
      </c>
      <c r="C989" s="1">
        <f>'D gesamt'!I991+'A gesamt'!I991+'CH gesamt'!I991</f>
        <v>0</v>
      </c>
      <c r="D989" s="1">
        <f>'D gesamt'!J991+'A gesamt'!J991+'CH gesamt'!J991</f>
        <v>1</v>
      </c>
      <c r="E989" s="1">
        <f>'D gesamt'!K991+'A gesamt'!K991+'CH gesamt'!K991</f>
        <v>2</v>
      </c>
      <c r="F989" s="1">
        <f>'D gesamt'!L991+'A gesamt'!L991+'CH gesamt'!L991</f>
        <v>0</v>
      </c>
      <c r="G989" s="1">
        <f>'D gesamt'!M991+'A gesamt'!M991+'CH gesamt'!M991</f>
        <v>0</v>
      </c>
      <c r="H989" s="1">
        <f>'D gesamt'!N991+'A gesamt'!N991+'CH gesamt'!N991</f>
        <v>0</v>
      </c>
      <c r="I989" s="1">
        <f>'D gesamt'!O991+'A gesamt'!O991+'CH gesamt'!O991</f>
        <v>3</v>
      </c>
      <c r="J989" s="2">
        <f t="shared" si="157"/>
        <v>4.2496348855360848E-6</v>
      </c>
      <c r="K989" s="7">
        <f t="shared" si="165"/>
        <v>0.99867269737075282</v>
      </c>
      <c r="L989" t="s">
        <v>1688</v>
      </c>
      <c r="M989" s="7">
        <f t="shared" si="158"/>
        <v>0</v>
      </c>
      <c r="N989" s="1" t="s">
        <v>1270</v>
      </c>
      <c r="O989" s="1" t="s">
        <v>4</v>
      </c>
      <c r="P989" s="7" t="e">
        <f t="shared" si="159"/>
        <v>#DIV/0!</v>
      </c>
      <c r="Q989" s="7">
        <f t="shared" si="160"/>
        <v>1</v>
      </c>
      <c r="R989" s="7">
        <f t="shared" si="161"/>
        <v>-1</v>
      </c>
      <c r="S989" s="7" t="e">
        <f t="shared" si="162"/>
        <v>#DIV/0!</v>
      </c>
      <c r="T989" s="7" t="e">
        <f t="shared" si="163"/>
        <v>#DIV/0!</v>
      </c>
      <c r="U989" s="2" t="e">
        <f t="shared" si="164"/>
        <v>#DIV/0!</v>
      </c>
    </row>
    <row r="990" spans="1:21" x14ac:dyDescent="0.3">
      <c r="A990" s="1" t="str">
        <f>'D gesamt'!G992</f>
        <v>Japanese Society of Microbial Ecology</v>
      </c>
      <c r="B990" s="1" t="str">
        <f>'D gesamt'!H992</f>
        <v>Closed/Hybrid</v>
      </c>
      <c r="C990" s="1">
        <f>'D gesamt'!I992+'A gesamt'!I992+'CH gesamt'!I992</f>
        <v>2</v>
      </c>
      <c r="D990" s="1">
        <f>'D gesamt'!J992+'A gesamt'!J992+'CH gesamt'!J992</f>
        <v>0</v>
      </c>
      <c r="E990" s="1">
        <f>'D gesamt'!K992+'A gesamt'!K992+'CH gesamt'!K992</f>
        <v>0</v>
      </c>
      <c r="F990" s="1">
        <f>'D gesamt'!L992+'A gesamt'!L992+'CH gesamt'!L992</f>
        <v>0</v>
      </c>
      <c r="G990" s="1">
        <f>'D gesamt'!M992+'A gesamt'!M992+'CH gesamt'!M992</f>
        <v>1</v>
      </c>
      <c r="H990" s="1">
        <f>'D gesamt'!N992+'A gesamt'!N992+'CH gesamt'!N992</f>
        <v>0</v>
      </c>
      <c r="I990" s="1">
        <f>'D gesamt'!O992+'A gesamt'!O992+'CH gesamt'!O992</f>
        <v>3</v>
      </c>
      <c r="J990" s="2">
        <f t="shared" si="157"/>
        <v>4.2496348855360848E-6</v>
      </c>
      <c r="K990" s="7">
        <f t="shared" si="165"/>
        <v>0.99867694700563836</v>
      </c>
      <c r="L990" t="s">
        <v>1688</v>
      </c>
      <c r="M990" s="7">
        <f t="shared" si="158"/>
        <v>0</v>
      </c>
      <c r="N990" s="1" t="s">
        <v>807</v>
      </c>
      <c r="O990" s="1" t="s">
        <v>4</v>
      </c>
      <c r="P990" s="7">
        <f t="shared" si="159"/>
        <v>-1</v>
      </c>
      <c r="Q990" s="7" t="e">
        <f t="shared" si="160"/>
        <v>#DIV/0!</v>
      </c>
      <c r="R990" s="7" t="e">
        <f t="shared" si="161"/>
        <v>#DIV/0!</v>
      </c>
      <c r="S990" s="7" t="e">
        <f t="shared" si="162"/>
        <v>#DIV/0!</v>
      </c>
      <c r="T990" s="7">
        <f t="shared" si="163"/>
        <v>-1</v>
      </c>
      <c r="U990" s="2" t="e">
        <f t="shared" si="164"/>
        <v>#DIV/0!</v>
      </c>
    </row>
    <row r="991" spans="1:21" x14ac:dyDescent="0.3">
      <c r="A991" s="1" t="str">
        <f>'D gesamt'!G993</f>
        <v>Herpetologists League</v>
      </c>
      <c r="B991" s="1" t="str">
        <f>'D gesamt'!H993</f>
        <v>Closed/Hybrid</v>
      </c>
      <c r="C991" s="1">
        <f>'D gesamt'!I993+'A gesamt'!I993+'CH gesamt'!I993</f>
        <v>1</v>
      </c>
      <c r="D991" s="1">
        <f>'D gesamt'!J993+'A gesamt'!J993+'CH gesamt'!J993</f>
        <v>0</v>
      </c>
      <c r="E991" s="1">
        <f>'D gesamt'!K993+'A gesamt'!K993+'CH gesamt'!K993</f>
        <v>0</v>
      </c>
      <c r="F991" s="1">
        <f>'D gesamt'!L993+'A gesamt'!L993+'CH gesamt'!L993</f>
        <v>0</v>
      </c>
      <c r="G991" s="1">
        <f>'D gesamt'!M993+'A gesamt'!M993+'CH gesamt'!M993</f>
        <v>1</v>
      </c>
      <c r="H991" s="1">
        <f>'D gesamt'!N993+'A gesamt'!N993+'CH gesamt'!N993</f>
        <v>1</v>
      </c>
      <c r="I991" s="1">
        <f>'D gesamt'!O993+'A gesamt'!O993+'CH gesamt'!O993</f>
        <v>3</v>
      </c>
      <c r="J991" s="2">
        <f t="shared" si="157"/>
        <v>4.2496348855360848E-6</v>
      </c>
      <c r="K991" s="7">
        <f t="shared" si="165"/>
        <v>0.9986811966405239</v>
      </c>
      <c r="L991" t="s">
        <v>1688</v>
      </c>
      <c r="M991" s="7">
        <f t="shared" si="158"/>
        <v>7.861202606774785E-6</v>
      </c>
      <c r="N991" s="1" t="s">
        <v>817</v>
      </c>
      <c r="O991" s="1" t="s">
        <v>4</v>
      </c>
      <c r="P991" s="7">
        <f t="shared" si="159"/>
        <v>-1</v>
      </c>
      <c r="Q991" s="7" t="e">
        <f t="shared" si="160"/>
        <v>#DIV/0!</v>
      </c>
      <c r="R991" s="7" t="e">
        <f t="shared" si="161"/>
        <v>#DIV/0!</v>
      </c>
      <c r="S991" s="7" t="e">
        <f t="shared" si="162"/>
        <v>#DIV/0!</v>
      </c>
      <c r="T991" s="7">
        <f t="shared" si="163"/>
        <v>0</v>
      </c>
      <c r="U991" s="2" t="e">
        <f t="shared" si="164"/>
        <v>#DIV/0!</v>
      </c>
    </row>
    <row r="992" spans="1:21" x14ac:dyDescent="0.3">
      <c r="A992" s="1" t="str">
        <f>'D gesamt'!G994</f>
        <v>Lyson Center for Civic Agriculture and Food Systems</v>
      </c>
      <c r="B992" s="1" t="str">
        <f>'D gesamt'!H994</f>
        <v>Closed/Hybrid</v>
      </c>
      <c r="C992" s="1">
        <f>'D gesamt'!I994+'A gesamt'!I994+'CH gesamt'!I994</f>
        <v>1</v>
      </c>
      <c r="D992" s="1">
        <f>'D gesamt'!J994+'A gesamt'!J994+'CH gesamt'!J994</f>
        <v>0</v>
      </c>
      <c r="E992" s="1">
        <f>'D gesamt'!K994+'A gesamt'!K994+'CH gesamt'!K994</f>
        <v>0</v>
      </c>
      <c r="F992" s="1">
        <f>'D gesamt'!L994+'A gesamt'!L994+'CH gesamt'!L994</f>
        <v>1</v>
      </c>
      <c r="G992" s="1">
        <f>'D gesamt'!M994+'A gesamt'!M994+'CH gesamt'!M994</f>
        <v>0</v>
      </c>
      <c r="H992" s="1">
        <f>'D gesamt'!N994+'A gesamt'!N994+'CH gesamt'!N994</f>
        <v>1</v>
      </c>
      <c r="I992" s="1">
        <f>'D gesamt'!O994+'A gesamt'!O994+'CH gesamt'!O994</f>
        <v>3</v>
      </c>
      <c r="J992" s="2">
        <f t="shared" si="157"/>
        <v>4.2496348855360848E-6</v>
      </c>
      <c r="K992" s="7">
        <f t="shared" si="165"/>
        <v>0.99868544627540945</v>
      </c>
      <c r="L992" t="s">
        <v>1688</v>
      </c>
      <c r="M992" s="7">
        <f t="shared" si="158"/>
        <v>7.861202606774785E-6</v>
      </c>
      <c r="N992" s="1" t="s">
        <v>1259</v>
      </c>
      <c r="O992" s="1" t="s">
        <v>4</v>
      </c>
      <c r="P992" s="7">
        <f t="shared" si="159"/>
        <v>-1</v>
      </c>
      <c r="Q992" s="7" t="e">
        <f t="shared" si="160"/>
        <v>#DIV/0!</v>
      </c>
      <c r="R992" s="7" t="e">
        <f t="shared" si="161"/>
        <v>#DIV/0!</v>
      </c>
      <c r="S992" s="7">
        <f t="shared" si="162"/>
        <v>-1</v>
      </c>
      <c r="T992" s="7" t="e">
        <f t="shared" si="163"/>
        <v>#DIV/0!</v>
      </c>
      <c r="U992" s="2" t="e">
        <f t="shared" si="164"/>
        <v>#DIV/0!</v>
      </c>
    </row>
    <row r="993" spans="1:21" x14ac:dyDescent="0.3">
      <c r="A993" s="1" t="str">
        <f>'D gesamt'!G995</f>
        <v>Gemological Institute of America</v>
      </c>
      <c r="B993" s="1" t="str">
        <f>'D gesamt'!H995</f>
        <v>Closed/Hybrid</v>
      </c>
      <c r="C993" s="1">
        <f>'D gesamt'!I995+'A gesamt'!I995+'CH gesamt'!I995</f>
        <v>0</v>
      </c>
      <c r="D993" s="1">
        <f>'D gesamt'!J995+'A gesamt'!J995+'CH gesamt'!J995</f>
        <v>0</v>
      </c>
      <c r="E993" s="1">
        <f>'D gesamt'!K995+'A gesamt'!K995+'CH gesamt'!K995</f>
        <v>1</v>
      </c>
      <c r="F993" s="1">
        <f>'D gesamt'!L995+'A gesamt'!L995+'CH gesamt'!L995</f>
        <v>1</v>
      </c>
      <c r="G993" s="1">
        <f>'D gesamt'!M995+'A gesamt'!M995+'CH gesamt'!M995</f>
        <v>1</v>
      </c>
      <c r="H993" s="1">
        <f>'D gesamt'!N995+'A gesamt'!N995+'CH gesamt'!N995</f>
        <v>0</v>
      </c>
      <c r="I993" s="1">
        <f>'D gesamt'!O995+'A gesamt'!O995+'CH gesamt'!O995</f>
        <v>3</v>
      </c>
      <c r="J993" s="2">
        <f t="shared" si="157"/>
        <v>4.2496348855360848E-6</v>
      </c>
      <c r="K993" s="7">
        <f t="shared" si="165"/>
        <v>0.99868969591029499</v>
      </c>
      <c r="L993" t="s">
        <v>1688</v>
      </c>
      <c r="M993" s="7">
        <f t="shared" si="158"/>
        <v>0</v>
      </c>
      <c r="N993" s="1" t="s">
        <v>728</v>
      </c>
      <c r="O993" s="1" t="s">
        <v>4</v>
      </c>
      <c r="P993" s="7" t="e">
        <f t="shared" si="159"/>
        <v>#DIV/0!</v>
      </c>
      <c r="Q993" s="7" t="e">
        <f t="shared" si="160"/>
        <v>#DIV/0!</v>
      </c>
      <c r="R993" s="7">
        <f t="shared" si="161"/>
        <v>0</v>
      </c>
      <c r="S993" s="7">
        <f t="shared" si="162"/>
        <v>0</v>
      </c>
      <c r="T993" s="7">
        <f t="shared" si="163"/>
        <v>-1</v>
      </c>
      <c r="U993" s="2" t="e">
        <f t="shared" si="164"/>
        <v>#DIV/0!</v>
      </c>
    </row>
    <row r="994" spans="1:21" x14ac:dyDescent="0.3">
      <c r="A994" s="1" t="str">
        <f>'D gesamt'!G996</f>
        <v>COPD Foundation</v>
      </c>
      <c r="B994" s="1" t="str">
        <f>'D gesamt'!H996</f>
        <v>Closed/Hybrid</v>
      </c>
      <c r="C994" s="1">
        <f>'D gesamt'!I996+'A gesamt'!I996+'CH gesamt'!I996</f>
        <v>0</v>
      </c>
      <c r="D994" s="1">
        <f>'D gesamt'!J996+'A gesamt'!J996+'CH gesamt'!J996</f>
        <v>0</v>
      </c>
      <c r="E994" s="1">
        <f>'D gesamt'!K996+'A gesamt'!K996+'CH gesamt'!K996</f>
        <v>0</v>
      </c>
      <c r="F994" s="1">
        <f>'D gesamt'!L996+'A gesamt'!L996+'CH gesamt'!L996</f>
        <v>1</v>
      </c>
      <c r="G994" s="1">
        <f>'D gesamt'!M996+'A gesamt'!M996+'CH gesamt'!M996</f>
        <v>0</v>
      </c>
      <c r="H994" s="1">
        <f>'D gesamt'!N996+'A gesamt'!N996+'CH gesamt'!N996</f>
        <v>2</v>
      </c>
      <c r="I994" s="1">
        <f>'D gesamt'!O996+'A gesamt'!O996+'CH gesamt'!O996</f>
        <v>3</v>
      </c>
      <c r="J994" s="2">
        <f t="shared" si="157"/>
        <v>4.2496348855360848E-6</v>
      </c>
      <c r="K994" s="7">
        <f t="shared" si="165"/>
        <v>0.99869394554518054</v>
      </c>
      <c r="L994" t="s">
        <v>1688</v>
      </c>
      <c r="M994" s="7">
        <f t="shared" si="158"/>
        <v>1.572240521354957E-5</v>
      </c>
      <c r="N994" s="1" t="s">
        <v>818</v>
      </c>
      <c r="O994" s="1" t="s">
        <v>4</v>
      </c>
      <c r="P994" s="7" t="e">
        <f t="shared" si="159"/>
        <v>#DIV/0!</v>
      </c>
      <c r="Q994" s="7" t="e">
        <f t="shared" si="160"/>
        <v>#DIV/0!</v>
      </c>
      <c r="R994" s="7" t="e">
        <f t="shared" si="161"/>
        <v>#DIV/0!</v>
      </c>
      <c r="S994" s="7">
        <f t="shared" si="162"/>
        <v>-1</v>
      </c>
      <c r="T994" s="7" t="e">
        <f t="shared" si="163"/>
        <v>#DIV/0!</v>
      </c>
      <c r="U994" s="2" t="e">
        <f t="shared" si="164"/>
        <v>#DIV/0!</v>
      </c>
    </row>
    <row r="995" spans="1:21" x14ac:dyDescent="0.3">
      <c r="A995" s="1" t="str">
        <f>'D gesamt'!G997</f>
        <v>Universitas Indonesia, Directorate of Research and Public Service</v>
      </c>
      <c r="B995" s="1" t="str">
        <f>'D gesamt'!H997</f>
        <v>Closed/Hybrid</v>
      </c>
      <c r="C995" s="1">
        <f>'D gesamt'!I997+'A gesamt'!I997+'CH gesamt'!I997</f>
        <v>0</v>
      </c>
      <c r="D995" s="1">
        <f>'D gesamt'!J997+'A gesamt'!J997+'CH gesamt'!J997</f>
        <v>0</v>
      </c>
      <c r="E995" s="1">
        <f>'D gesamt'!K997+'A gesamt'!K997+'CH gesamt'!K997</f>
        <v>2</v>
      </c>
      <c r="F995" s="1">
        <f>'D gesamt'!L997+'A gesamt'!L997+'CH gesamt'!L997</f>
        <v>1</v>
      </c>
      <c r="G995" s="1">
        <f>'D gesamt'!M997+'A gesamt'!M997+'CH gesamt'!M997</f>
        <v>0</v>
      </c>
      <c r="H995" s="1">
        <f>'D gesamt'!N997+'A gesamt'!N997+'CH gesamt'!N997</f>
        <v>0</v>
      </c>
      <c r="I995" s="1">
        <f>'D gesamt'!O997+'A gesamt'!O997+'CH gesamt'!O997</f>
        <v>3</v>
      </c>
      <c r="J995" s="2">
        <f t="shared" si="157"/>
        <v>4.2496348855360848E-6</v>
      </c>
      <c r="K995" s="7">
        <f t="shared" si="165"/>
        <v>0.99869819518006608</v>
      </c>
      <c r="L995" t="s">
        <v>1688</v>
      </c>
      <c r="M995" s="7">
        <f t="shared" si="158"/>
        <v>0</v>
      </c>
      <c r="N995" s="1" t="s">
        <v>783</v>
      </c>
      <c r="O995" s="1" t="s">
        <v>4</v>
      </c>
      <c r="P995" s="7" t="e">
        <f t="shared" si="159"/>
        <v>#DIV/0!</v>
      </c>
      <c r="Q995" s="7" t="e">
        <f t="shared" si="160"/>
        <v>#DIV/0!</v>
      </c>
      <c r="R995" s="7">
        <f t="shared" si="161"/>
        <v>-0.5</v>
      </c>
      <c r="S995" s="7">
        <f t="shared" si="162"/>
        <v>-1</v>
      </c>
      <c r="T995" s="7" t="e">
        <f t="shared" si="163"/>
        <v>#DIV/0!</v>
      </c>
      <c r="U995" s="2" t="e">
        <f t="shared" si="164"/>
        <v>#DIV/0!</v>
      </c>
    </row>
    <row r="996" spans="1:21" x14ac:dyDescent="0.3">
      <c r="A996" s="1" t="str">
        <f>'D gesamt'!G998</f>
        <v>Universitat Jaume I</v>
      </c>
      <c r="B996" s="1" t="str">
        <f>'D gesamt'!H998</f>
        <v>Closed/Hybrid</v>
      </c>
      <c r="C996" s="1">
        <f>'D gesamt'!I998+'A gesamt'!I998+'CH gesamt'!I998</f>
        <v>0</v>
      </c>
      <c r="D996" s="1">
        <f>'D gesamt'!J998+'A gesamt'!J998+'CH gesamt'!J998</f>
        <v>0</v>
      </c>
      <c r="E996" s="1">
        <f>'D gesamt'!K998+'A gesamt'!K998+'CH gesamt'!K998</f>
        <v>2</v>
      </c>
      <c r="F996" s="1">
        <f>'D gesamt'!L998+'A gesamt'!L998+'CH gesamt'!L998</f>
        <v>0</v>
      </c>
      <c r="G996" s="1">
        <f>'D gesamt'!M998+'A gesamt'!M998+'CH gesamt'!M998</f>
        <v>0</v>
      </c>
      <c r="H996" s="1">
        <f>'D gesamt'!N998+'A gesamt'!N998+'CH gesamt'!N998</f>
        <v>1</v>
      </c>
      <c r="I996" s="1">
        <f>'D gesamt'!O998+'A gesamt'!O998+'CH gesamt'!O998</f>
        <v>3</v>
      </c>
      <c r="J996" s="2">
        <f t="shared" si="157"/>
        <v>4.2496348855360848E-6</v>
      </c>
      <c r="K996" s="7">
        <f t="shared" si="165"/>
        <v>0.99870244481495163</v>
      </c>
      <c r="L996" t="s">
        <v>1688</v>
      </c>
      <c r="M996" s="7">
        <f t="shared" si="158"/>
        <v>7.861202606774785E-6</v>
      </c>
      <c r="N996" s="1" t="s">
        <v>1233</v>
      </c>
      <c r="O996" s="1" t="s">
        <v>4</v>
      </c>
      <c r="P996" s="7" t="e">
        <f t="shared" si="159"/>
        <v>#DIV/0!</v>
      </c>
      <c r="Q996" s="7" t="e">
        <f t="shared" si="160"/>
        <v>#DIV/0!</v>
      </c>
      <c r="R996" s="7">
        <f t="shared" si="161"/>
        <v>-1</v>
      </c>
      <c r="S996" s="7" t="e">
        <f t="shared" si="162"/>
        <v>#DIV/0!</v>
      </c>
      <c r="T996" s="7" t="e">
        <f t="shared" si="163"/>
        <v>#DIV/0!</v>
      </c>
      <c r="U996" s="2" t="e">
        <f t="shared" si="164"/>
        <v>#DIV/0!</v>
      </c>
    </row>
    <row r="997" spans="1:21" x14ac:dyDescent="0.3">
      <c r="A997" s="1" t="str">
        <f>'D gesamt'!G999</f>
        <v>University of Ljubljana, Faculty of Arts</v>
      </c>
      <c r="B997" s="1" t="str">
        <f>'D gesamt'!H999</f>
        <v>Closed/Hybrid</v>
      </c>
      <c r="C997" s="1">
        <f>'D gesamt'!I999+'A gesamt'!I999+'CH gesamt'!I999</f>
        <v>0</v>
      </c>
      <c r="D997" s="1">
        <f>'D gesamt'!J999+'A gesamt'!J999+'CH gesamt'!J999</f>
        <v>1</v>
      </c>
      <c r="E997" s="1">
        <f>'D gesamt'!K999+'A gesamt'!K999+'CH gesamt'!K999</f>
        <v>0</v>
      </c>
      <c r="F997" s="1">
        <f>'D gesamt'!L999+'A gesamt'!L999+'CH gesamt'!L999</f>
        <v>2</v>
      </c>
      <c r="G997" s="1">
        <f>'D gesamt'!M999+'A gesamt'!M999+'CH gesamt'!M999</f>
        <v>0</v>
      </c>
      <c r="H997" s="1">
        <f>'D gesamt'!N999+'A gesamt'!N999+'CH gesamt'!N999</f>
        <v>0</v>
      </c>
      <c r="I997" s="1">
        <f>'D gesamt'!O999+'A gesamt'!O999+'CH gesamt'!O999</f>
        <v>3</v>
      </c>
      <c r="J997" s="2">
        <f t="shared" si="157"/>
        <v>4.2496348855360848E-6</v>
      </c>
      <c r="K997" s="7">
        <f t="shared" si="165"/>
        <v>0.99870669444983717</v>
      </c>
      <c r="L997" t="s">
        <v>1688</v>
      </c>
      <c r="M997" s="7">
        <f t="shared" si="158"/>
        <v>0</v>
      </c>
      <c r="N997" s="1" t="s">
        <v>1257</v>
      </c>
      <c r="O997" s="1" t="s">
        <v>4</v>
      </c>
      <c r="P997" s="7" t="e">
        <f t="shared" si="159"/>
        <v>#DIV/0!</v>
      </c>
      <c r="Q997" s="7">
        <f t="shared" si="160"/>
        <v>-1</v>
      </c>
      <c r="R997" s="7" t="e">
        <f t="shared" si="161"/>
        <v>#DIV/0!</v>
      </c>
      <c r="S997" s="7">
        <f t="shared" si="162"/>
        <v>-1</v>
      </c>
      <c r="T997" s="7" t="e">
        <f t="shared" si="163"/>
        <v>#DIV/0!</v>
      </c>
      <c r="U997" s="2" t="e">
        <f t="shared" si="164"/>
        <v>#DIV/0!</v>
      </c>
    </row>
    <row r="998" spans="1:21" x14ac:dyDescent="0.3">
      <c r="A998" s="1" t="str">
        <f>'D gesamt'!G1000</f>
        <v>International Institute of Acoustics and Vibration (IIAV)</v>
      </c>
      <c r="B998" s="1" t="str">
        <f>'D gesamt'!H1000</f>
        <v>Closed/Hybrid</v>
      </c>
      <c r="C998" s="1">
        <f>'D gesamt'!I1000+'A gesamt'!I1000+'CH gesamt'!I1000</f>
        <v>0</v>
      </c>
      <c r="D998" s="1">
        <f>'D gesamt'!J1000+'A gesamt'!J1000+'CH gesamt'!J1000</f>
        <v>0</v>
      </c>
      <c r="E998" s="1">
        <f>'D gesamt'!K1000+'A gesamt'!K1000+'CH gesamt'!K1000</f>
        <v>1</v>
      </c>
      <c r="F998" s="1">
        <f>'D gesamt'!L1000+'A gesamt'!L1000+'CH gesamt'!L1000</f>
        <v>0</v>
      </c>
      <c r="G998" s="1">
        <f>'D gesamt'!M1000+'A gesamt'!M1000+'CH gesamt'!M1000</f>
        <v>1</v>
      </c>
      <c r="H998" s="1">
        <f>'D gesamt'!N1000+'A gesamt'!N1000+'CH gesamt'!N1000</f>
        <v>1</v>
      </c>
      <c r="I998" s="1">
        <f>'D gesamt'!O1000+'A gesamt'!O1000+'CH gesamt'!O1000</f>
        <v>3</v>
      </c>
      <c r="J998" s="2">
        <f t="shared" si="157"/>
        <v>4.2496348855360848E-6</v>
      </c>
      <c r="K998" s="7">
        <f t="shared" si="165"/>
        <v>0.99871094408472272</v>
      </c>
      <c r="L998" t="s">
        <v>1688</v>
      </c>
      <c r="M998" s="7">
        <f t="shared" si="158"/>
        <v>7.861202606774785E-6</v>
      </c>
      <c r="N998" s="1" t="s">
        <v>1027</v>
      </c>
      <c r="O998" s="1" t="s">
        <v>4</v>
      </c>
      <c r="P998" s="7" t="e">
        <f t="shared" si="159"/>
        <v>#DIV/0!</v>
      </c>
      <c r="Q998" s="7" t="e">
        <f t="shared" si="160"/>
        <v>#DIV/0!</v>
      </c>
      <c r="R998" s="7">
        <f t="shared" si="161"/>
        <v>-1</v>
      </c>
      <c r="S998" s="7" t="e">
        <f t="shared" si="162"/>
        <v>#DIV/0!</v>
      </c>
      <c r="T998" s="7">
        <f t="shared" si="163"/>
        <v>0</v>
      </c>
      <c r="U998" s="2" t="e">
        <f t="shared" si="164"/>
        <v>#DIV/0!</v>
      </c>
    </row>
    <row r="999" spans="1:21" x14ac:dyDescent="0.3">
      <c r="A999" s="1" t="str">
        <f>'D gesamt'!G1001</f>
        <v>Mathematical Institute, Tohoku University</v>
      </c>
      <c r="B999" s="1" t="str">
        <f>'D gesamt'!H1001</f>
        <v>Closed/Hybrid</v>
      </c>
      <c r="C999" s="1">
        <f>'D gesamt'!I1001+'A gesamt'!I1001+'CH gesamt'!I1001</f>
        <v>0</v>
      </c>
      <c r="D999" s="1">
        <f>'D gesamt'!J1001+'A gesamt'!J1001+'CH gesamt'!J1001</f>
        <v>1</v>
      </c>
      <c r="E999" s="1">
        <f>'D gesamt'!K1001+'A gesamt'!K1001+'CH gesamt'!K1001</f>
        <v>1</v>
      </c>
      <c r="F999" s="1">
        <f>'D gesamt'!L1001+'A gesamt'!L1001+'CH gesamt'!L1001</f>
        <v>0</v>
      </c>
      <c r="G999" s="1">
        <f>'D gesamt'!M1001+'A gesamt'!M1001+'CH gesamt'!M1001</f>
        <v>1</v>
      </c>
      <c r="H999" s="1">
        <f>'D gesamt'!N1001+'A gesamt'!N1001+'CH gesamt'!N1001</f>
        <v>0</v>
      </c>
      <c r="I999" s="1">
        <f>'D gesamt'!O1001+'A gesamt'!O1001+'CH gesamt'!O1001</f>
        <v>3</v>
      </c>
      <c r="J999" s="2">
        <f t="shared" si="157"/>
        <v>4.2496348855360848E-6</v>
      </c>
      <c r="K999" s="7">
        <f t="shared" si="165"/>
        <v>0.99871519371960826</v>
      </c>
      <c r="L999" t="s">
        <v>1688</v>
      </c>
      <c r="M999" s="7">
        <f t="shared" si="158"/>
        <v>0</v>
      </c>
      <c r="N999" s="1" t="s">
        <v>1042</v>
      </c>
      <c r="O999" s="1" t="s">
        <v>4</v>
      </c>
      <c r="P999" s="7" t="e">
        <f t="shared" si="159"/>
        <v>#DIV/0!</v>
      </c>
      <c r="Q999" s="7">
        <f t="shared" si="160"/>
        <v>0</v>
      </c>
      <c r="R999" s="7">
        <f t="shared" si="161"/>
        <v>-1</v>
      </c>
      <c r="S999" s="7" t="e">
        <f t="shared" si="162"/>
        <v>#DIV/0!</v>
      </c>
      <c r="T999" s="7">
        <f t="shared" si="163"/>
        <v>-1</v>
      </c>
      <c r="U999" s="2" t="e">
        <f t="shared" si="164"/>
        <v>#DIV/0!</v>
      </c>
    </row>
    <row r="1000" spans="1:21" x14ac:dyDescent="0.3">
      <c r="A1000" s="1" t="str">
        <f>'D gesamt'!G1002</f>
        <v>Shanghai Institute of Organic Chemistry</v>
      </c>
      <c r="B1000" s="1" t="str">
        <f>'D gesamt'!H1002</f>
        <v>Closed/Hybrid</v>
      </c>
      <c r="C1000" s="1">
        <f>'D gesamt'!I1002+'A gesamt'!I1002+'CH gesamt'!I1002</f>
        <v>0</v>
      </c>
      <c r="D1000" s="1">
        <f>'D gesamt'!J1002+'A gesamt'!J1002+'CH gesamt'!J1002</f>
        <v>0</v>
      </c>
      <c r="E1000" s="1">
        <f>'D gesamt'!K1002+'A gesamt'!K1002+'CH gesamt'!K1002</f>
        <v>0</v>
      </c>
      <c r="F1000" s="1">
        <f>'D gesamt'!L1002+'A gesamt'!L1002+'CH gesamt'!L1002</f>
        <v>0</v>
      </c>
      <c r="G1000" s="1">
        <f>'D gesamt'!M1002+'A gesamt'!M1002+'CH gesamt'!M1002</f>
        <v>2</v>
      </c>
      <c r="H1000" s="1">
        <f>'D gesamt'!N1002+'A gesamt'!N1002+'CH gesamt'!N1002</f>
        <v>1</v>
      </c>
      <c r="I1000" s="1">
        <f>'D gesamt'!O1002+'A gesamt'!O1002+'CH gesamt'!O1002</f>
        <v>3</v>
      </c>
      <c r="J1000" s="2">
        <f t="shared" si="157"/>
        <v>4.2496348855360848E-6</v>
      </c>
      <c r="K1000" s="7">
        <f t="shared" si="165"/>
        <v>0.99871944335449381</v>
      </c>
      <c r="L1000" t="s">
        <v>1688</v>
      </c>
      <c r="M1000" s="7">
        <f t="shared" si="158"/>
        <v>7.861202606774785E-6</v>
      </c>
      <c r="N1000" s="1" t="s">
        <v>905</v>
      </c>
      <c r="O1000" s="1" t="s">
        <v>4</v>
      </c>
      <c r="P1000" s="7" t="e">
        <f t="shared" si="159"/>
        <v>#DIV/0!</v>
      </c>
      <c r="Q1000" s="7" t="e">
        <f t="shared" si="160"/>
        <v>#DIV/0!</v>
      </c>
      <c r="R1000" s="7" t="e">
        <f t="shared" si="161"/>
        <v>#DIV/0!</v>
      </c>
      <c r="S1000" s="7" t="e">
        <f t="shared" si="162"/>
        <v>#DIV/0!</v>
      </c>
      <c r="T1000" s="7">
        <f t="shared" si="163"/>
        <v>-0.5</v>
      </c>
      <c r="U1000" s="2" t="e">
        <f t="shared" si="164"/>
        <v>#DIV/0!</v>
      </c>
    </row>
    <row r="1001" spans="1:21" x14ac:dyDescent="0.3">
      <c r="A1001" s="1" t="str">
        <f>'D gesamt'!G1003</f>
        <v>Korean Neurosurgical Society</v>
      </c>
      <c r="B1001" s="1" t="str">
        <f>'D gesamt'!H1003</f>
        <v>Closed/Hybrid</v>
      </c>
      <c r="C1001" s="1">
        <f>'D gesamt'!I1003+'A gesamt'!I1003+'CH gesamt'!I1003</f>
        <v>2</v>
      </c>
      <c r="D1001" s="1">
        <f>'D gesamt'!J1003+'A gesamt'!J1003+'CH gesamt'!J1003</f>
        <v>0</v>
      </c>
      <c r="E1001" s="1">
        <f>'D gesamt'!K1003+'A gesamt'!K1003+'CH gesamt'!K1003</f>
        <v>1</v>
      </c>
      <c r="F1001" s="1">
        <f>'D gesamt'!L1003+'A gesamt'!L1003+'CH gesamt'!L1003</f>
        <v>0</v>
      </c>
      <c r="G1001" s="1">
        <f>'D gesamt'!M1003+'A gesamt'!M1003+'CH gesamt'!M1003</f>
        <v>0</v>
      </c>
      <c r="H1001" s="1">
        <f>'D gesamt'!N1003+'A gesamt'!N1003+'CH gesamt'!N1003</f>
        <v>1</v>
      </c>
      <c r="I1001" s="1">
        <f>'D gesamt'!O1003+'A gesamt'!O1003+'CH gesamt'!O1003</f>
        <v>4</v>
      </c>
      <c r="J1001" s="2">
        <f t="shared" si="157"/>
        <v>5.6661798473814455E-6</v>
      </c>
      <c r="K1001" s="7">
        <f t="shared" si="165"/>
        <v>0.99872510953434124</v>
      </c>
      <c r="L1001" t="s">
        <v>1688</v>
      </c>
      <c r="M1001" s="7">
        <f t="shared" si="158"/>
        <v>7.861202606774785E-6</v>
      </c>
      <c r="N1001" s="1" t="s">
        <v>1060</v>
      </c>
      <c r="O1001" s="1" t="s">
        <v>4</v>
      </c>
      <c r="P1001" s="7">
        <f t="shared" si="159"/>
        <v>-1</v>
      </c>
      <c r="Q1001" s="7" t="e">
        <f t="shared" si="160"/>
        <v>#DIV/0!</v>
      </c>
      <c r="R1001" s="7">
        <f t="shared" si="161"/>
        <v>-1</v>
      </c>
      <c r="S1001" s="7" t="e">
        <f t="shared" si="162"/>
        <v>#DIV/0!</v>
      </c>
      <c r="T1001" s="7" t="e">
        <f t="shared" si="163"/>
        <v>#DIV/0!</v>
      </c>
      <c r="U1001" s="2" t="e">
        <f t="shared" si="164"/>
        <v>#DIV/0!</v>
      </c>
    </row>
    <row r="1002" spans="1:21" x14ac:dyDescent="0.3">
      <c r="A1002" s="1" t="str">
        <f>'D gesamt'!G1004</f>
        <v>Korean Academy of Oral and Maxillofacial Radiology</v>
      </c>
      <c r="B1002" s="1" t="str">
        <f>'D gesamt'!H1004</f>
        <v>Closed/Hybrid</v>
      </c>
      <c r="C1002" s="1">
        <f>'D gesamt'!I1004+'A gesamt'!I1004+'CH gesamt'!I1004</f>
        <v>0</v>
      </c>
      <c r="D1002" s="1">
        <f>'D gesamt'!J1004+'A gesamt'!J1004+'CH gesamt'!J1004</f>
        <v>0</v>
      </c>
      <c r="E1002" s="1">
        <f>'D gesamt'!K1004+'A gesamt'!K1004+'CH gesamt'!K1004</f>
        <v>1</v>
      </c>
      <c r="F1002" s="1">
        <f>'D gesamt'!L1004+'A gesamt'!L1004+'CH gesamt'!L1004</f>
        <v>1</v>
      </c>
      <c r="G1002" s="1">
        <f>'D gesamt'!M1004+'A gesamt'!M1004+'CH gesamt'!M1004</f>
        <v>0</v>
      </c>
      <c r="H1002" s="1">
        <f>'D gesamt'!N1004+'A gesamt'!N1004+'CH gesamt'!N1004</f>
        <v>1</v>
      </c>
      <c r="I1002" s="1">
        <f>'D gesamt'!O1004+'A gesamt'!O1004+'CH gesamt'!O1004</f>
        <v>3</v>
      </c>
      <c r="J1002" s="2">
        <f t="shared" si="157"/>
        <v>4.2496348855360848E-6</v>
      </c>
      <c r="K1002" s="7">
        <f t="shared" si="165"/>
        <v>0.99872935916922678</v>
      </c>
      <c r="L1002" t="s">
        <v>1688</v>
      </c>
      <c r="M1002" s="7">
        <f t="shared" si="158"/>
        <v>7.861202606774785E-6</v>
      </c>
      <c r="N1002" s="1" t="s">
        <v>1274</v>
      </c>
      <c r="O1002" s="1" t="s">
        <v>4</v>
      </c>
      <c r="P1002" s="7" t="e">
        <f t="shared" si="159"/>
        <v>#DIV/0!</v>
      </c>
      <c r="Q1002" s="7" t="e">
        <f t="shared" si="160"/>
        <v>#DIV/0!</v>
      </c>
      <c r="R1002" s="7">
        <f t="shared" si="161"/>
        <v>0</v>
      </c>
      <c r="S1002" s="7">
        <f t="shared" si="162"/>
        <v>-1</v>
      </c>
      <c r="T1002" s="7" t="e">
        <f t="shared" si="163"/>
        <v>#DIV/0!</v>
      </c>
      <c r="U1002" s="2" t="e">
        <f t="shared" si="164"/>
        <v>#DIV/0!</v>
      </c>
    </row>
    <row r="1003" spans="1:21" x14ac:dyDescent="0.3">
      <c r="A1003" s="1" t="str">
        <f>'D gesamt'!G1005</f>
        <v>Wolfram Research, Inc.</v>
      </c>
      <c r="B1003" s="1" t="str">
        <f>'D gesamt'!H1005</f>
        <v>Closed/Hybrid</v>
      </c>
      <c r="C1003" s="1">
        <f>'D gesamt'!I1005+'A gesamt'!I1005+'CH gesamt'!I1005</f>
        <v>0</v>
      </c>
      <c r="D1003" s="1">
        <f>'D gesamt'!J1005+'A gesamt'!J1005+'CH gesamt'!J1005</f>
        <v>1</v>
      </c>
      <c r="E1003" s="1">
        <f>'D gesamt'!K1005+'A gesamt'!K1005+'CH gesamt'!K1005</f>
        <v>1</v>
      </c>
      <c r="F1003" s="1">
        <f>'D gesamt'!L1005+'A gesamt'!L1005+'CH gesamt'!L1005</f>
        <v>1</v>
      </c>
      <c r="G1003" s="1">
        <f>'D gesamt'!M1005+'A gesamt'!M1005+'CH gesamt'!M1005</f>
        <v>0</v>
      </c>
      <c r="H1003" s="1">
        <f>'D gesamt'!N1005+'A gesamt'!N1005+'CH gesamt'!N1005</f>
        <v>0</v>
      </c>
      <c r="I1003" s="1">
        <f>'D gesamt'!O1005+'A gesamt'!O1005+'CH gesamt'!O1005</f>
        <v>3</v>
      </c>
      <c r="J1003" s="2">
        <f t="shared" si="157"/>
        <v>4.2496348855360848E-6</v>
      </c>
      <c r="K1003" s="7">
        <f t="shared" si="165"/>
        <v>0.99873360880411233</v>
      </c>
      <c r="L1003" t="s">
        <v>1688</v>
      </c>
      <c r="M1003" s="7">
        <f t="shared" si="158"/>
        <v>0</v>
      </c>
      <c r="N1003" s="1" t="s">
        <v>1096</v>
      </c>
      <c r="O1003" s="1" t="s">
        <v>4</v>
      </c>
      <c r="P1003" s="7" t="e">
        <f t="shared" si="159"/>
        <v>#DIV/0!</v>
      </c>
      <c r="Q1003" s="7">
        <f t="shared" si="160"/>
        <v>0</v>
      </c>
      <c r="R1003" s="7">
        <f t="shared" si="161"/>
        <v>0</v>
      </c>
      <c r="S1003" s="7">
        <f t="shared" si="162"/>
        <v>-1</v>
      </c>
      <c r="T1003" s="7" t="e">
        <f t="shared" si="163"/>
        <v>#DIV/0!</v>
      </c>
      <c r="U1003" s="2" t="e">
        <f t="shared" si="164"/>
        <v>#DIV/0!</v>
      </c>
    </row>
    <row r="1004" spans="1:21" x14ac:dyDescent="0.3">
      <c r="A1004" s="1" t="str">
        <f>'D gesamt'!G1006</f>
        <v>Faculdades EST</v>
      </c>
      <c r="B1004" s="1" t="str">
        <f>'D gesamt'!H1006</f>
        <v>Closed/Hybrid</v>
      </c>
      <c r="C1004" s="1">
        <f>'D gesamt'!I1006+'A gesamt'!I1006+'CH gesamt'!I1006</f>
        <v>0</v>
      </c>
      <c r="D1004" s="1">
        <f>'D gesamt'!J1006+'A gesamt'!J1006+'CH gesamt'!J1006</f>
        <v>0</v>
      </c>
      <c r="E1004" s="1">
        <f>'D gesamt'!K1006+'A gesamt'!K1006+'CH gesamt'!K1006</f>
        <v>2</v>
      </c>
      <c r="F1004" s="1">
        <f>'D gesamt'!L1006+'A gesamt'!L1006+'CH gesamt'!L1006</f>
        <v>1</v>
      </c>
      <c r="G1004" s="1">
        <f>'D gesamt'!M1006+'A gesamt'!M1006+'CH gesamt'!M1006</f>
        <v>0</v>
      </c>
      <c r="H1004" s="1">
        <f>'D gesamt'!N1006+'A gesamt'!N1006+'CH gesamt'!N1006</f>
        <v>0</v>
      </c>
      <c r="I1004" s="1">
        <f>'D gesamt'!O1006+'A gesamt'!O1006+'CH gesamt'!O1006</f>
        <v>3</v>
      </c>
      <c r="J1004" s="2">
        <f t="shared" si="157"/>
        <v>4.2496348855360848E-6</v>
      </c>
      <c r="K1004" s="7">
        <f t="shared" si="165"/>
        <v>0.99873785843899787</v>
      </c>
      <c r="L1004" t="s">
        <v>1688</v>
      </c>
      <c r="M1004" s="7">
        <f t="shared" si="158"/>
        <v>0</v>
      </c>
      <c r="N1004" s="1" t="s">
        <v>1189</v>
      </c>
      <c r="O1004" s="1" t="s">
        <v>4</v>
      </c>
      <c r="P1004" s="7" t="e">
        <f t="shared" si="159"/>
        <v>#DIV/0!</v>
      </c>
      <c r="Q1004" s="7" t="e">
        <f t="shared" si="160"/>
        <v>#DIV/0!</v>
      </c>
      <c r="R1004" s="7">
        <f t="shared" si="161"/>
        <v>-0.5</v>
      </c>
      <c r="S1004" s="7">
        <f t="shared" si="162"/>
        <v>-1</v>
      </c>
      <c r="T1004" s="7" t="e">
        <f t="shared" si="163"/>
        <v>#DIV/0!</v>
      </c>
      <c r="U1004" s="2" t="e">
        <f t="shared" si="164"/>
        <v>#DIV/0!</v>
      </c>
    </row>
    <row r="1005" spans="1:21" x14ac:dyDescent="0.3">
      <c r="A1005" s="1" t="str">
        <f>'D gesamt'!G1007</f>
        <v>CIC Edizioni Internazionali</v>
      </c>
      <c r="B1005" s="1" t="str">
        <f>'D gesamt'!H1007</f>
        <v>Closed/Hybrid</v>
      </c>
      <c r="C1005" s="1">
        <f>'D gesamt'!I1007+'A gesamt'!I1007+'CH gesamt'!I1007</f>
        <v>0</v>
      </c>
      <c r="D1005" s="1">
        <f>'D gesamt'!J1007+'A gesamt'!J1007+'CH gesamt'!J1007</f>
        <v>3</v>
      </c>
      <c r="E1005" s="1">
        <f>'D gesamt'!K1007+'A gesamt'!K1007+'CH gesamt'!K1007</f>
        <v>1</v>
      </c>
      <c r="F1005" s="1">
        <f>'D gesamt'!L1007+'A gesamt'!L1007+'CH gesamt'!L1007</f>
        <v>0</v>
      </c>
      <c r="G1005" s="1">
        <f>'D gesamt'!M1007+'A gesamt'!M1007+'CH gesamt'!M1007</f>
        <v>0</v>
      </c>
      <c r="H1005" s="1">
        <f>'D gesamt'!N1007+'A gesamt'!N1007+'CH gesamt'!N1007</f>
        <v>0</v>
      </c>
      <c r="I1005" s="1">
        <f>'D gesamt'!O1007+'A gesamt'!O1007+'CH gesamt'!O1007</f>
        <v>4</v>
      </c>
      <c r="J1005" s="2">
        <f t="shared" si="157"/>
        <v>5.6661798473814455E-6</v>
      </c>
      <c r="K1005" s="7">
        <f t="shared" si="165"/>
        <v>0.9987435246188453</v>
      </c>
      <c r="L1005" t="s">
        <v>1688</v>
      </c>
      <c r="M1005" s="7">
        <f t="shared" si="158"/>
        <v>0</v>
      </c>
      <c r="N1005" s="1" t="s">
        <v>1124</v>
      </c>
      <c r="O1005" s="1" t="s">
        <v>4</v>
      </c>
      <c r="P1005" s="7" t="e">
        <f t="shared" si="159"/>
        <v>#DIV/0!</v>
      </c>
      <c r="Q1005" s="7">
        <f t="shared" si="160"/>
        <v>-0.66666666666666674</v>
      </c>
      <c r="R1005" s="7">
        <f t="shared" si="161"/>
        <v>-1</v>
      </c>
      <c r="S1005" s="7" t="e">
        <f t="shared" si="162"/>
        <v>#DIV/0!</v>
      </c>
      <c r="T1005" s="7" t="e">
        <f t="shared" si="163"/>
        <v>#DIV/0!</v>
      </c>
      <c r="U1005" s="2" t="e">
        <f t="shared" si="164"/>
        <v>#DIV/0!</v>
      </c>
    </row>
    <row r="1006" spans="1:21" x14ac:dyDescent="0.3">
      <c r="A1006" s="1" t="str">
        <f>'D gesamt'!G1008</f>
        <v>Pontifical University of John Paul II in Krakow</v>
      </c>
      <c r="B1006" s="1" t="str">
        <f>'D gesamt'!H1008</f>
        <v>Closed/Hybrid</v>
      </c>
      <c r="C1006" s="1">
        <f>'D gesamt'!I1008+'A gesamt'!I1008+'CH gesamt'!I1008</f>
        <v>1</v>
      </c>
      <c r="D1006" s="1">
        <f>'D gesamt'!J1008+'A gesamt'!J1008+'CH gesamt'!J1008</f>
        <v>1</v>
      </c>
      <c r="E1006" s="1">
        <f>'D gesamt'!K1008+'A gesamt'!K1008+'CH gesamt'!K1008</f>
        <v>1</v>
      </c>
      <c r="F1006" s="1">
        <f>'D gesamt'!L1008+'A gesamt'!L1008+'CH gesamt'!L1008</f>
        <v>0</v>
      </c>
      <c r="G1006" s="1">
        <f>'D gesamt'!M1008+'A gesamt'!M1008+'CH gesamt'!M1008</f>
        <v>0</v>
      </c>
      <c r="H1006" s="1">
        <f>'D gesamt'!N1008+'A gesamt'!N1008+'CH gesamt'!N1008</f>
        <v>0</v>
      </c>
      <c r="I1006" s="1">
        <f>'D gesamt'!O1008+'A gesamt'!O1008+'CH gesamt'!O1008</f>
        <v>3</v>
      </c>
      <c r="J1006" s="2">
        <f t="shared" si="157"/>
        <v>4.2496348855360848E-6</v>
      </c>
      <c r="K1006" s="7">
        <f t="shared" si="165"/>
        <v>0.99874777425373085</v>
      </c>
      <c r="L1006" t="s">
        <v>1688</v>
      </c>
      <c r="M1006" s="7">
        <f t="shared" si="158"/>
        <v>0</v>
      </c>
      <c r="N1006" s="1" t="s">
        <v>1223</v>
      </c>
      <c r="O1006" s="1" t="s">
        <v>4</v>
      </c>
      <c r="P1006" s="7">
        <f t="shared" si="159"/>
        <v>0</v>
      </c>
      <c r="Q1006" s="7">
        <f t="shared" si="160"/>
        <v>0</v>
      </c>
      <c r="R1006" s="7">
        <f t="shared" si="161"/>
        <v>-1</v>
      </c>
      <c r="S1006" s="7" t="e">
        <f t="shared" si="162"/>
        <v>#DIV/0!</v>
      </c>
      <c r="T1006" s="7" t="e">
        <f t="shared" si="163"/>
        <v>#DIV/0!</v>
      </c>
      <c r="U1006" s="2" t="e">
        <f t="shared" si="164"/>
        <v>#DIV/0!</v>
      </c>
    </row>
    <row r="1007" spans="1:21" x14ac:dyDescent="0.3">
      <c r="A1007" s="1" t="str">
        <f>'D gesamt'!G1009</f>
        <v>The Fibreculture Journal</v>
      </c>
      <c r="B1007" s="1" t="str">
        <f>'D gesamt'!H1009</f>
        <v>Closed/Hybrid</v>
      </c>
      <c r="C1007" s="1">
        <f>'D gesamt'!I1009+'A gesamt'!I1009+'CH gesamt'!I1009</f>
        <v>0</v>
      </c>
      <c r="D1007" s="1">
        <f>'D gesamt'!J1009+'A gesamt'!J1009+'CH gesamt'!J1009</f>
        <v>0</v>
      </c>
      <c r="E1007" s="1">
        <f>'D gesamt'!K1009+'A gesamt'!K1009+'CH gesamt'!K1009</f>
        <v>3</v>
      </c>
      <c r="F1007" s="1">
        <f>'D gesamt'!L1009+'A gesamt'!L1009+'CH gesamt'!L1009</f>
        <v>0</v>
      </c>
      <c r="G1007" s="1">
        <f>'D gesamt'!M1009+'A gesamt'!M1009+'CH gesamt'!M1009</f>
        <v>0</v>
      </c>
      <c r="H1007" s="1">
        <f>'D gesamt'!N1009+'A gesamt'!N1009+'CH gesamt'!N1009</f>
        <v>0</v>
      </c>
      <c r="I1007" s="1">
        <f>'D gesamt'!O1009+'A gesamt'!O1009+'CH gesamt'!O1009</f>
        <v>3</v>
      </c>
      <c r="J1007" s="2">
        <f t="shared" si="157"/>
        <v>4.2496348855360848E-6</v>
      </c>
      <c r="K1007" s="7">
        <f t="shared" si="165"/>
        <v>0.99875202388861639</v>
      </c>
      <c r="L1007" t="s">
        <v>1688</v>
      </c>
      <c r="M1007" s="7">
        <f t="shared" si="158"/>
        <v>0</v>
      </c>
      <c r="N1007" s="1" t="s">
        <v>1187</v>
      </c>
      <c r="O1007" s="1" t="s">
        <v>4</v>
      </c>
      <c r="P1007" s="7" t="e">
        <f t="shared" si="159"/>
        <v>#DIV/0!</v>
      </c>
      <c r="Q1007" s="7" t="e">
        <f t="shared" si="160"/>
        <v>#DIV/0!</v>
      </c>
      <c r="R1007" s="7">
        <f t="shared" si="161"/>
        <v>-1</v>
      </c>
      <c r="S1007" s="7" t="e">
        <f t="shared" si="162"/>
        <v>#DIV/0!</v>
      </c>
      <c r="T1007" s="7" t="e">
        <f t="shared" si="163"/>
        <v>#DIV/0!</v>
      </c>
      <c r="U1007" s="2" t="e">
        <f t="shared" si="164"/>
        <v>#DIV/0!</v>
      </c>
    </row>
    <row r="1008" spans="1:21" x14ac:dyDescent="0.3">
      <c r="A1008" s="1" t="str">
        <f>'D gesamt'!G1010</f>
        <v>Atlantis Press</v>
      </c>
      <c r="B1008" s="1" t="str">
        <f>'D gesamt'!H1010</f>
        <v>Closed/Hybrid</v>
      </c>
      <c r="C1008" s="1">
        <f>'D gesamt'!I1010+'A gesamt'!I1010+'CH gesamt'!I1010</f>
        <v>1</v>
      </c>
      <c r="D1008" s="1">
        <f>'D gesamt'!J1010+'A gesamt'!J1010+'CH gesamt'!J1010</f>
        <v>0</v>
      </c>
      <c r="E1008" s="1">
        <f>'D gesamt'!K1010+'A gesamt'!K1010+'CH gesamt'!K1010</f>
        <v>0</v>
      </c>
      <c r="F1008" s="1">
        <f>'D gesamt'!L1010+'A gesamt'!L1010+'CH gesamt'!L1010</f>
        <v>1</v>
      </c>
      <c r="G1008" s="1">
        <f>'D gesamt'!M1010+'A gesamt'!M1010+'CH gesamt'!M1010</f>
        <v>0</v>
      </c>
      <c r="H1008" s="1">
        <f>'D gesamt'!N1010+'A gesamt'!N1010+'CH gesamt'!N1010</f>
        <v>1</v>
      </c>
      <c r="I1008" s="1">
        <f>'D gesamt'!O1010+'A gesamt'!O1010+'CH gesamt'!O1010</f>
        <v>3</v>
      </c>
      <c r="J1008" s="2">
        <f t="shared" si="157"/>
        <v>4.2496348855360848E-6</v>
      </c>
      <c r="K1008" s="7">
        <f t="shared" si="165"/>
        <v>0.99875627352350194</v>
      </c>
      <c r="L1008" t="s">
        <v>1688</v>
      </c>
      <c r="M1008" s="7">
        <f t="shared" si="158"/>
        <v>7.861202606774785E-6</v>
      </c>
      <c r="N1008" s="1" t="s">
        <v>357</v>
      </c>
      <c r="O1008" s="1" t="s">
        <v>4</v>
      </c>
      <c r="P1008" s="7">
        <f t="shared" si="159"/>
        <v>-1</v>
      </c>
      <c r="Q1008" s="7" t="e">
        <f t="shared" si="160"/>
        <v>#DIV/0!</v>
      </c>
      <c r="R1008" s="7" t="e">
        <f t="shared" si="161"/>
        <v>#DIV/0!</v>
      </c>
      <c r="S1008" s="7">
        <f t="shared" si="162"/>
        <v>-1</v>
      </c>
      <c r="T1008" s="7" t="e">
        <f t="shared" si="163"/>
        <v>#DIV/0!</v>
      </c>
      <c r="U1008" s="2" t="e">
        <f t="shared" si="164"/>
        <v>#DIV/0!</v>
      </c>
    </row>
    <row r="1009" spans="1:21" x14ac:dyDescent="0.3">
      <c r="A1009" s="1" t="str">
        <f>'D gesamt'!G1011</f>
        <v>Associacao Brasileira de Engenharia de Producao - ABEPRO</v>
      </c>
      <c r="B1009" s="1" t="str">
        <f>'D gesamt'!H1011</f>
        <v>Closed/Hybrid</v>
      </c>
      <c r="C1009" s="1">
        <f>'D gesamt'!I1011+'A gesamt'!I1011+'CH gesamt'!I1011</f>
        <v>0</v>
      </c>
      <c r="D1009" s="1">
        <f>'D gesamt'!J1011+'A gesamt'!J1011+'CH gesamt'!J1011</f>
        <v>0</v>
      </c>
      <c r="E1009" s="1">
        <f>'D gesamt'!K1011+'A gesamt'!K1011+'CH gesamt'!K1011</f>
        <v>0</v>
      </c>
      <c r="F1009" s="1">
        <f>'D gesamt'!L1011+'A gesamt'!L1011+'CH gesamt'!L1011</f>
        <v>0</v>
      </c>
      <c r="G1009" s="1">
        <f>'D gesamt'!M1011+'A gesamt'!M1011+'CH gesamt'!M1011</f>
        <v>3</v>
      </c>
      <c r="H1009" s="1">
        <f>'D gesamt'!N1011+'A gesamt'!N1011+'CH gesamt'!N1011</f>
        <v>0</v>
      </c>
      <c r="I1009" s="1">
        <f>'D gesamt'!O1011+'A gesamt'!O1011+'CH gesamt'!O1011</f>
        <v>3</v>
      </c>
      <c r="J1009" s="2">
        <f t="shared" si="157"/>
        <v>4.2496348855360848E-6</v>
      </c>
      <c r="K1009" s="7">
        <f t="shared" si="165"/>
        <v>0.99876052315838748</v>
      </c>
      <c r="L1009" t="s">
        <v>1688</v>
      </c>
      <c r="M1009" s="7">
        <f t="shared" si="158"/>
        <v>0</v>
      </c>
      <c r="N1009" s="1" t="s">
        <v>1213</v>
      </c>
      <c r="O1009" s="1" t="s">
        <v>4</v>
      </c>
      <c r="P1009" s="7" t="e">
        <f t="shared" si="159"/>
        <v>#DIV/0!</v>
      </c>
      <c r="Q1009" s="7" t="e">
        <f t="shared" si="160"/>
        <v>#DIV/0!</v>
      </c>
      <c r="R1009" s="7" t="e">
        <f t="shared" si="161"/>
        <v>#DIV/0!</v>
      </c>
      <c r="S1009" s="7" t="e">
        <f t="shared" si="162"/>
        <v>#DIV/0!</v>
      </c>
      <c r="T1009" s="7">
        <f t="shared" si="163"/>
        <v>-1</v>
      </c>
      <c r="U1009" s="2" t="e">
        <f t="shared" si="164"/>
        <v>#DIV/0!</v>
      </c>
    </row>
    <row r="1010" spans="1:21" x14ac:dyDescent="0.3">
      <c r="A1010" s="1" t="str">
        <f>'D gesamt'!G1012</f>
        <v>Bulletin of Marine Science</v>
      </c>
      <c r="B1010" s="1" t="str">
        <f>'D gesamt'!H1012</f>
        <v>Closed/Hybrid</v>
      </c>
      <c r="C1010" s="1">
        <f>'D gesamt'!I1012+'A gesamt'!I1012+'CH gesamt'!I1012</f>
        <v>0</v>
      </c>
      <c r="D1010" s="1">
        <f>'D gesamt'!J1012+'A gesamt'!J1012+'CH gesamt'!J1012</f>
        <v>1</v>
      </c>
      <c r="E1010" s="1">
        <f>'D gesamt'!K1012+'A gesamt'!K1012+'CH gesamt'!K1012</f>
        <v>0</v>
      </c>
      <c r="F1010" s="1">
        <f>'D gesamt'!L1012+'A gesamt'!L1012+'CH gesamt'!L1012</f>
        <v>0</v>
      </c>
      <c r="G1010" s="1">
        <f>'D gesamt'!M1012+'A gesamt'!M1012+'CH gesamt'!M1012</f>
        <v>0</v>
      </c>
      <c r="H1010" s="1">
        <f>'D gesamt'!N1012+'A gesamt'!N1012+'CH gesamt'!N1012</f>
        <v>2</v>
      </c>
      <c r="I1010" s="1">
        <f>'D gesamt'!O1012+'A gesamt'!O1012+'CH gesamt'!O1012</f>
        <v>3</v>
      </c>
      <c r="J1010" s="2">
        <f t="shared" si="157"/>
        <v>4.2496348855360848E-6</v>
      </c>
      <c r="K1010" s="7">
        <f t="shared" si="165"/>
        <v>0.99876477279327303</v>
      </c>
      <c r="L1010" t="s">
        <v>1688</v>
      </c>
      <c r="M1010" s="7">
        <f t="shared" si="158"/>
        <v>1.572240521354957E-5</v>
      </c>
      <c r="N1010" s="1" t="s">
        <v>907</v>
      </c>
      <c r="O1010" s="1" t="s">
        <v>4</v>
      </c>
      <c r="P1010" s="7" t="e">
        <f t="shared" si="159"/>
        <v>#DIV/0!</v>
      </c>
      <c r="Q1010" s="7">
        <f t="shared" si="160"/>
        <v>-1</v>
      </c>
      <c r="R1010" s="7" t="e">
        <f t="shared" si="161"/>
        <v>#DIV/0!</v>
      </c>
      <c r="S1010" s="7" t="e">
        <f t="shared" si="162"/>
        <v>#DIV/0!</v>
      </c>
      <c r="T1010" s="7" t="e">
        <f t="shared" si="163"/>
        <v>#DIV/0!</v>
      </c>
      <c r="U1010" s="2" t="e">
        <f t="shared" si="164"/>
        <v>#DIV/0!</v>
      </c>
    </row>
    <row r="1011" spans="1:21" x14ac:dyDescent="0.3">
      <c r="A1011" s="1" t="str">
        <f>'D gesamt'!G1013</f>
        <v>Fundacao Faculdade de Medicina</v>
      </c>
      <c r="B1011" s="1" t="str">
        <f>'D gesamt'!H1013</f>
        <v>Closed/Hybrid</v>
      </c>
      <c r="C1011" s="1">
        <f>'D gesamt'!I1013+'A gesamt'!I1013+'CH gesamt'!I1013</f>
        <v>0</v>
      </c>
      <c r="D1011" s="1">
        <f>'D gesamt'!J1013+'A gesamt'!J1013+'CH gesamt'!J1013</f>
        <v>0</v>
      </c>
      <c r="E1011" s="1">
        <f>'D gesamt'!K1013+'A gesamt'!K1013+'CH gesamt'!K1013</f>
        <v>1</v>
      </c>
      <c r="F1011" s="1">
        <f>'D gesamt'!L1013+'A gesamt'!L1013+'CH gesamt'!L1013</f>
        <v>1</v>
      </c>
      <c r="G1011" s="1">
        <f>'D gesamt'!M1013+'A gesamt'!M1013+'CH gesamt'!M1013</f>
        <v>2</v>
      </c>
      <c r="H1011" s="1">
        <f>'D gesamt'!N1013+'A gesamt'!N1013+'CH gesamt'!N1013</f>
        <v>0</v>
      </c>
      <c r="I1011" s="1">
        <f>'D gesamt'!O1013+'A gesamt'!O1013+'CH gesamt'!O1013</f>
        <v>4</v>
      </c>
      <c r="J1011" s="2">
        <f t="shared" si="157"/>
        <v>5.6661798473814455E-6</v>
      </c>
      <c r="K1011" s="7">
        <f t="shared" si="165"/>
        <v>0.99877043897312046</v>
      </c>
      <c r="L1011" t="s">
        <v>1688</v>
      </c>
      <c r="M1011" s="7">
        <f t="shared" si="158"/>
        <v>0</v>
      </c>
      <c r="N1011" s="1" t="s">
        <v>484</v>
      </c>
      <c r="O1011" s="1" t="s">
        <v>4</v>
      </c>
      <c r="P1011" s="7" t="e">
        <f t="shared" si="159"/>
        <v>#DIV/0!</v>
      </c>
      <c r="Q1011" s="7" t="e">
        <f t="shared" si="160"/>
        <v>#DIV/0!</v>
      </c>
      <c r="R1011" s="7">
        <f t="shared" si="161"/>
        <v>0</v>
      </c>
      <c r="S1011" s="7">
        <f t="shared" si="162"/>
        <v>1</v>
      </c>
      <c r="T1011" s="7">
        <f t="shared" si="163"/>
        <v>-1</v>
      </c>
      <c r="U1011" s="2" t="e">
        <f t="shared" si="164"/>
        <v>#DIV/0!</v>
      </c>
    </row>
    <row r="1012" spans="1:21" x14ac:dyDescent="0.3">
      <c r="A1012" s="1" t="str">
        <f>'D gesamt'!G1014</f>
        <v>Forest Products Society</v>
      </c>
      <c r="B1012" s="1" t="str">
        <f>'D gesamt'!H1014</f>
        <v>Closed/Hybrid</v>
      </c>
      <c r="C1012" s="1">
        <f>'D gesamt'!I1014+'A gesamt'!I1014+'CH gesamt'!I1014</f>
        <v>3</v>
      </c>
      <c r="D1012" s="1">
        <f>'D gesamt'!J1014+'A gesamt'!J1014+'CH gesamt'!J1014</f>
        <v>0</v>
      </c>
      <c r="E1012" s="1">
        <f>'D gesamt'!K1014+'A gesamt'!K1014+'CH gesamt'!K1014</f>
        <v>0</v>
      </c>
      <c r="F1012" s="1">
        <f>'D gesamt'!L1014+'A gesamt'!L1014+'CH gesamt'!L1014</f>
        <v>0</v>
      </c>
      <c r="G1012" s="1">
        <f>'D gesamt'!M1014+'A gesamt'!M1014+'CH gesamt'!M1014</f>
        <v>0</v>
      </c>
      <c r="H1012" s="1">
        <f>'D gesamt'!N1014+'A gesamt'!N1014+'CH gesamt'!N1014</f>
        <v>0</v>
      </c>
      <c r="I1012" s="1">
        <f>'D gesamt'!O1014+'A gesamt'!O1014+'CH gesamt'!O1014</f>
        <v>3</v>
      </c>
      <c r="J1012" s="2">
        <f t="shared" si="157"/>
        <v>4.2496348855360848E-6</v>
      </c>
      <c r="K1012" s="7">
        <f t="shared" si="165"/>
        <v>0.998774688608006</v>
      </c>
      <c r="L1012" t="s">
        <v>1688</v>
      </c>
      <c r="M1012" s="7">
        <f t="shared" si="158"/>
        <v>0</v>
      </c>
      <c r="N1012" s="1" t="s">
        <v>221</v>
      </c>
      <c r="O1012" s="1" t="s">
        <v>4</v>
      </c>
      <c r="P1012" s="7">
        <f t="shared" si="159"/>
        <v>-1</v>
      </c>
      <c r="Q1012" s="7" t="e">
        <f t="shared" si="160"/>
        <v>#DIV/0!</v>
      </c>
      <c r="R1012" s="7" t="e">
        <f t="shared" si="161"/>
        <v>#DIV/0!</v>
      </c>
      <c r="S1012" s="7" t="e">
        <f t="shared" si="162"/>
        <v>#DIV/0!</v>
      </c>
      <c r="T1012" s="7" t="e">
        <f t="shared" si="163"/>
        <v>#DIV/0!</v>
      </c>
      <c r="U1012" s="2" t="e">
        <f t="shared" si="164"/>
        <v>#DIV/0!</v>
      </c>
    </row>
    <row r="1013" spans="1:21" x14ac:dyDescent="0.3">
      <c r="A1013" s="1" t="str">
        <f>'D gesamt'!G1015</f>
        <v>Yonsei University College of Medicine</v>
      </c>
      <c r="B1013" s="1" t="str">
        <f>'D gesamt'!H1015</f>
        <v>Closed/Hybrid</v>
      </c>
      <c r="C1013" s="1">
        <f>'D gesamt'!I1015+'A gesamt'!I1015+'CH gesamt'!I1015</f>
        <v>0</v>
      </c>
      <c r="D1013" s="1">
        <f>'D gesamt'!J1015+'A gesamt'!J1015+'CH gesamt'!J1015</f>
        <v>0</v>
      </c>
      <c r="E1013" s="1">
        <f>'D gesamt'!K1015+'A gesamt'!K1015+'CH gesamt'!K1015</f>
        <v>0</v>
      </c>
      <c r="F1013" s="1">
        <f>'D gesamt'!L1015+'A gesamt'!L1015+'CH gesamt'!L1015</f>
        <v>1</v>
      </c>
      <c r="G1013" s="1">
        <f>'D gesamt'!M1015+'A gesamt'!M1015+'CH gesamt'!M1015</f>
        <v>2</v>
      </c>
      <c r="H1013" s="1">
        <f>'D gesamt'!N1015+'A gesamt'!N1015+'CH gesamt'!N1015</f>
        <v>0</v>
      </c>
      <c r="I1013" s="1">
        <f>'D gesamt'!O1015+'A gesamt'!O1015+'CH gesamt'!O1015</f>
        <v>3</v>
      </c>
      <c r="J1013" s="2">
        <f t="shared" si="157"/>
        <v>4.2496348855360848E-6</v>
      </c>
      <c r="K1013" s="7">
        <f t="shared" si="165"/>
        <v>0.99877893824289155</v>
      </c>
      <c r="L1013" t="s">
        <v>1688</v>
      </c>
      <c r="M1013" s="7">
        <f t="shared" si="158"/>
        <v>0</v>
      </c>
      <c r="N1013" s="1" t="s">
        <v>591</v>
      </c>
      <c r="O1013" s="1" t="s">
        <v>4</v>
      </c>
      <c r="P1013" s="7" t="e">
        <f t="shared" si="159"/>
        <v>#DIV/0!</v>
      </c>
      <c r="Q1013" s="7" t="e">
        <f t="shared" si="160"/>
        <v>#DIV/0!</v>
      </c>
      <c r="R1013" s="7" t="e">
        <f t="shared" si="161"/>
        <v>#DIV/0!</v>
      </c>
      <c r="S1013" s="7">
        <f t="shared" si="162"/>
        <v>1</v>
      </c>
      <c r="T1013" s="7">
        <f t="shared" si="163"/>
        <v>-1</v>
      </c>
      <c r="U1013" s="2" t="e">
        <f t="shared" si="164"/>
        <v>#DIV/0!</v>
      </c>
    </row>
    <row r="1014" spans="1:21" x14ac:dyDescent="0.3">
      <c r="A1014" s="1" t="str">
        <f>'D gesamt'!G1016</f>
        <v>Faculty of Mathematics, Kyushu University</v>
      </c>
      <c r="B1014" s="1" t="str">
        <f>'D gesamt'!H1016</f>
        <v>Closed/Hybrid</v>
      </c>
      <c r="C1014" s="1">
        <f>'D gesamt'!I1016+'A gesamt'!I1016+'CH gesamt'!I1016</f>
        <v>0</v>
      </c>
      <c r="D1014" s="1">
        <f>'D gesamt'!J1016+'A gesamt'!J1016+'CH gesamt'!J1016</f>
        <v>0</v>
      </c>
      <c r="E1014" s="1">
        <f>'D gesamt'!K1016+'A gesamt'!K1016+'CH gesamt'!K1016</f>
        <v>0</v>
      </c>
      <c r="F1014" s="1">
        <f>'D gesamt'!L1016+'A gesamt'!L1016+'CH gesamt'!L1016</f>
        <v>0</v>
      </c>
      <c r="G1014" s="1">
        <f>'D gesamt'!M1016+'A gesamt'!M1016+'CH gesamt'!M1016</f>
        <v>1</v>
      </c>
      <c r="H1014" s="1">
        <f>'D gesamt'!N1016+'A gesamt'!N1016+'CH gesamt'!N1016</f>
        <v>2</v>
      </c>
      <c r="I1014" s="1">
        <f>'D gesamt'!O1016+'A gesamt'!O1016+'CH gesamt'!O1016</f>
        <v>3</v>
      </c>
      <c r="J1014" s="2">
        <f t="shared" si="157"/>
        <v>4.2496348855360848E-6</v>
      </c>
      <c r="K1014" s="7">
        <f t="shared" si="165"/>
        <v>0.99878318787777709</v>
      </c>
      <c r="L1014" t="s">
        <v>1688</v>
      </c>
      <c r="M1014" s="7">
        <f t="shared" si="158"/>
        <v>1.572240521354957E-5</v>
      </c>
      <c r="N1014" s="1" t="s">
        <v>1186</v>
      </c>
      <c r="O1014" s="1" t="s">
        <v>4</v>
      </c>
      <c r="P1014" s="7" t="e">
        <f t="shared" si="159"/>
        <v>#DIV/0!</v>
      </c>
      <c r="Q1014" s="7" t="e">
        <f t="shared" si="160"/>
        <v>#DIV/0!</v>
      </c>
      <c r="R1014" s="7" t="e">
        <f t="shared" si="161"/>
        <v>#DIV/0!</v>
      </c>
      <c r="S1014" s="7" t="e">
        <f t="shared" si="162"/>
        <v>#DIV/0!</v>
      </c>
      <c r="T1014" s="7">
        <f t="shared" si="163"/>
        <v>1</v>
      </c>
      <c r="U1014" s="2" t="e">
        <f t="shared" si="164"/>
        <v>#DIV/0!</v>
      </c>
    </row>
    <row r="1015" spans="1:21" x14ac:dyDescent="0.3">
      <c r="A1015" s="1" t="str">
        <f>'D gesamt'!G1017</f>
        <v>Editorial Universidad de Almeria</v>
      </c>
      <c r="B1015" s="1" t="str">
        <f>'D gesamt'!H1017</f>
        <v>Closed/Hybrid</v>
      </c>
      <c r="C1015" s="1">
        <f>'D gesamt'!I1017+'A gesamt'!I1017+'CH gesamt'!I1017</f>
        <v>0</v>
      </c>
      <c r="D1015" s="1">
        <f>'D gesamt'!J1017+'A gesamt'!J1017+'CH gesamt'!J1017</f>
        <v>0</v>
      </c>
      <c r="E1015" s="1">
        <f>'D gesamt'!K1017+'A gesamt'!K1017+'CH gesamt'!K1017</f>
        <v>2</v>
      </c>
      <c r="F1015" s="1">
        <f>'D gesamt'!L1017+'A gesamt'!L1017+'CH gesamt'!L1017</f>
        <v>0</v>
      </c>
      <c r="G1015" s="1">
        <f>'D gesamt'!M1017+'A gesamt'!M1017+'CH gesamt'!M1017</f>
        <v>1</v>
      </c>
      <c r="H1015" s="1">
        <f>'D gesamt'!N1017+'A gesamt'!N1017+'CH gesamt'!N1017</f>
        <v>0</v>
      </c>
      <c r="I1015" s="1">
        <f>'D gesamt'!O1017+'A gesamt'!O1017+'CH gesamt'!O1017</f>
        <v>3</v>
      </c>
      <c r="J1015" s="2">
        <f t="shared" si="157"/>
        <v>4.2496348855360848E-6</v>
      </c>
      <c r="K1015" s="7">
        <f t="shared" si="165"/>
        <v>0.99878743751266263</v>
      </c>
      <c r="L1015" t="s">
        <v>1688</v>
      </c>
      <c r="M1015" s="7">
        <f t="shared" si="158"/>
        <v>0</v>
      </c>
      <c r="N1015" s="1" t="s">
        <v>1009</v>
      </c>
      <c r="O1015" s="1" t="s">
        <v>4</v>
      </c>
      <c r="P1015" s="7" t="e">
        <f t="shared" si="159"/>
        <v>#DIV/0!</v>
      </c>
      <c r="Q1015" s="7" t="e">
        <f t="shared" si="160"/>
        <v>#DIV/0!</v>
      </c>
      <c r="R1015" s="7">
        <f t="shared" si="161"/>
        <v>-1</v>
      </c>
      <c r="S1015" s="7" t="e">
        <f t="shared" si="162"/>
        <v>#DIV/0!</v>
      </c>
      <c r="T1015" s="7">
        <f t="shared" si="163"/>
        <v>-1</v>
      </c>
      <c r="U1015" s="2" t="e">
        <f t="shared" si="164"/>
        <v>#DIV/0!</v>
      </c>
    </row>
    <row r="1016" spans="1:21" x14ac:dyDescent="0.3">
      <c r="A1016" s="1" t="str">
        <f>'D gesamt'!G1018</f>
        <v>Universidad Nacional de Tujillo</v>
      </c>
      <c r="B1016" s="1" t="str">
        <f>'D gesamt'!H1018</f>
        <v>Closed/Hybrid</v>
      </c>
      <c r="C1016" s="1">
        <f>'D gesamt'!I1018+'A gesamt'!I1018+'CH gesamt'!I1018</f>
        <v>0</v>
      </c>
      <c r="D1016" s="1">
        <f>'D gesamt'!J1018+'A gesamt'!J1018+'CH gesamt'!J1018</f>
        <v>1</v>
      </c>
      <c r="E1016" s="1">
        <f>'D gesamt'!K1018+'A gesamt'!K1018+'CH gesamt'!K1018</f>
        <v>0</v>
      </c>
      <c r="F1016" s="1">
        <f>'D gesamt'!L1018+'A gesamt'!L1018+'CH gesamt'!L1018</f>
        <v>1</v>
      </c>
      <c r="G1016" s="1">
        <f>'D gesamt'!M1018+'A gesamt'!M1018+'CH gesamt'!M1018</f>
        <v>0</v>
      </c>
      <c r="H1016" s="1">
        <f>'D gesamt'!N1018+'A gesamt'!N1018+'CH gesamt'!N1018</f>
        <v>1</v>
      </c>
      <c r="I1016" s="1">
        <f>'D gesamt'!O1018+'A gesamt'!O1018+'CH gesamt'!O1018</f>
        <v>3</v>
      </c>
      <c r="J1016" s="2">
        <f t="shared" si="157"/>
        <v>4.2496348855360848E-6</v>
      </c>
      <c r="K1016" s="7">
        <f t="shared" si="165"/>
        <v>0.99879168714754818</v>
      </c>
      <c r="L1016" t="s">
        <v>1688</v>
      </c>
      <c r="M1016" s="7">
        <f t="shared" si="158"/>
        <v>7.861202606774785E-6</v>
      </c>
      <c r="N1016" s="1" t="s">
        <v>1052</v>
      </c>
      <c r="O1016" s="1" t="s">
        <v>4</v>
      </c>
      <c r="P1016" s="7" t="e">
        <f t="shared" si="159"/>
        <v>#DIV/0!</v>
      </c>
      <c r="Q1016" s="7">
        <f t="shared" si="160"/>
        <v>-1</v>
      </c>
      <c r="R1016" s="7" t="e">
        <f t="shared" si="161"/>
        <v>#DIV/0!</v>
      </c>
      <c r="S1016" s="7">
        <f t="shared" si="162"/>
        <v>-1</v>
      </c>
      <c r="T1016" s="7" t="e">
        <f t="shared" si="163"/>
        <v>#DIV/0!</v>
      </c>
      <c r="U1016" s="2" t="e">
        <f t="shared" si="164"/>
        <v>#DIV/0!</v>
      </c>
    </row>
    <row r="1017" spans="1:21" x14ac:dyDescent="0.3">
      <c r="A1017" s="1" t="str">
        <f>'D gesamt'!G1019</f>
        <v>Area de Innovacion y Desarrollo, S.L. 3 Ciencias</v>
      </c>
      <c r="B1017" s="1" t="str">
        <f>'D gesamt'!H1019</f>
        <v>Closed/Hybrid</v>
      </c>
      <c r="C1017" s="1">
        <f>'D gesamt'!I1019+'A gesamt'!I1019+'CH gesamt'!I1019</f>
        <v>0</v>
      </c>
      <c r="D1017" s="1">
        <f>'D gesamt'!J1019+'A gesamt'!J1019+'CH gesamt'!J1019</f>
        <v>0</v>
      </c>
      <c r="E1017" s="1">
        <f>'D gesamt'!K1019+'A gesamt'!K1019+'CH gesamt'!K1019</f>
        <v>0</v>
      </c>
      <c r="F1017" s="1">
        <f>'D gesamt'!L1019+'A gesamt'!L1019+'CH gesamt'!L1019</f>
        <v>0</v>
      </c>
      <c r="G1017" s="1">
        <f>'D gesamt'!M1019+'A gesamt'!M1019+'CH gesamt'!M1019</f>
        <v>0</v>
      </c>
      <c r="H1017" s="1">
        <f>'D gesamt'!N1019+'A gesamt'!N1019+'CH gesamt'!N1019</f>
        <v>3</v>
      </c>
      <c r="I1017" s="1">
        <f>'D gesamt'!O1019+'A gesamt'!O1019+'CH gesamt'!O1019</f>
        <v>3</v>
      </c>
      <c r="J1017" s="2">
        <f t="shared" si="157"/>
        <v>4.2496348855360848E-6</v>
      </c>
      <c r="K1017" s="7">
        <f t="shared" si="165"/>
        <v>0.99879593678243372</v>
      </c>
      <c r="L1017" t="s">
        <v>1688</v>
      </c>
      <c r="M1017" s="7">
        <f t="shared" si="158"/>
        <v>2.3583607820324353E-5</v>
      </c>
      <c r="N1017" s="1" t="s">
        <v>1211</v>
      </c>
      <c r="O1017" s="1" t="s">
        <v>4</v>
      </c>
      <c r="P1017" s="7" t="e">
        <f t="shared" si="159"/>
        <v>#DIV/0!</v>
      </c>
      <c r="Q1017" s="7" t="e">
        <f t="shared" si="160"/>
        <v>#DIV/0!</v>
      </c>
      <c r="R1017" s="7" t="e">
        <f t="shared" si="161"/>
        <v>#DIV/0!</v>
      </c>
      <c r="S1017" s="7" t="e">
        <f t="shared" si="162"/>
        <v>#DIV/0!</v>
      </c>
      <c r="T1017" s="7" t="e">
        <f t="shared" si="163"/>
        <v>#DIV/0!</v>
      </c>
      <c r="U1017" s="2" t="e">
        <f t="shared" si="164"/>
        <v>#DIV/0!</v>
      </c>
    </row>
    <row r="1018" spans="1:21" x14ac:dyDescent="0.3">
      <c r="A1018" s="1" t="str">
        <f>'D gesamt'!G1020</f>
        <v>Southern African Wildlife Management Association</v>
      </c>
      <c r="B1018" s="1" t="str">
        <f>'D gesamt'!H1020</f>
        <v>Closed/Hybrid</v>
      </c>
      <c r="C1018" s="1">
        <f>'D gesamt'!I1020+'A gesamt'!I1020+'CH gesamt'!I1020</f>
        <v>1</v>
      </c>
      <c r="D1018" s="1">
        <f>'D gesamt'!J1020+'A gesamt'!J1020+'CH gesamt'!J1020</f>
        <v>0</v>
      </c>
      <c r="E1018" s="1">
        <f>'D gesamt'!K1020+'A gesamt'!K1020+'CH gesamt'!K1020</f>
        <v>0</v>
      </c>
      <c r="F1018" s="1">
        <f>'D gesamt'!L1020+'A gesamt'!L1020+'CH gesamt'!L1020</f>
        <v>0</v>
      </c>
      <c r="G1018" s="1">
        <f>'D gesamt'!M1020+'A gesamt'!M1020+'CH gesamt'!M1020</f>
        <v>1</v>
      </c>
      <c r="H1018" s="1">
        <f>'D gesamt'!N1020+'A gesamt'!N1020+'CH gesamt'!N1020</f>
        <v>0</v>
      </c>
      <c r="I1018" s="1">
        <f>'D gesamt'!O1020+'A gesamt'!O1020+'CH gesamt'!O1020</f>
        <v>2</v>
      </c>
      <c r="J1018" s="2">
        <f t="shared" si="157"/>
        <v>2.8330899236907228E-6</v>
      </c>
      <c r="K1018" s="7">
        <f t="shared" si="165"/>
        <v>0.99879876987235738</v>
      </c>
      <c r="L1018" t="s">
        <v>1688</v>
      </c>
      <c r="M1018" s="7">
        <f t="shared" si="158"/>
        <v>0</v>
      </c>
      <c r="N1018" s="1" t="s">
        <v>1097</v>
      </c>
      <c r="O1018" s="1" t="s">
        <v>4</v>
      </c>
      <c r="P1018" s="7">
        <f t="shared" si="159"/>
        <v>-1</v>
      </c>
      <c r="Q1018" s="7" t="e">
        <f t="shared" si="160"/>
        <v>#DIV/0!</v>
      </c>
      <c r="R1018" s="7" t="e">
        <f t="shared" si="161"/>
        <v>#DIV/0!</v>
      </c>
      <c r="S1018" s="7" t="e">
        <f t="shared" si="162"/>
        <v>#DIV/0!</v>
      </c>
      <c r="T1018" s="7">
        <f t="shared" si="163"/>
        <v>-1</v>
      </c>
      <c r="U1018" s="2" t="e">
        <f t="shared" si="164"/>
        <v>#DIV/0!</v>
      </c>
    </row>
    <row r="1019" spans="1:21" x14ac:dyDescent="0.3">
      <c r="A1019" s="1" t="str">
        <f>'D gesamt'!G1021</f>
        <v>Waterbird Society</v>
      </c>
      <c r="B1019" s="1" t="str">
        <f>'D gesamt'!H1021</f>
        <v>Closed/Hybrid</v>
      </c>
      <c r="C1019" s="1">
        <f>'D gesamt'!I1021+'A gesamt'!I1021+'CH gesamt'!I1021</f>
        <v>0</v>
      </c>
      <c r="D1019" s="1">
        <f>'D gesamt'!J1021+'A gesamt'!J1021+'CH gesamt'!J1021</f>
        <v>0</v>
      </c>
      <c r="E1019" s="1">
        <f>'D gesamt'!K1021+'A gesamt'!K1021+'CH gesamt'!K1021</f>
        <v>1</v>
      </c>
      <c r="F1019" s="1">
        <f>'D gesamt'!L1021+'A gesamt'!L1021+'CH gesamt'!L1021</f>
        <v>0</v>
      </c>
      <c r="G1019" s="1">
        <f>'D gesamt'!M1021+'A gesamt'!M1021+'CH gesamt'!M1021</f>
        <v>1</v>
      </c>
      <c r="H1019" s="1">
        <f>'D gesamt'!N1021+'A gesamt'!N1021+'CH gesamt'!N1021</f>
        <v>0</v>
      </c>
      <c r="I1019" s="1">
        <f>'D gesamt'!O1021+'A gesamt'!O1021+'CH gesamt'!O1021</f>
        <v>2</v>
      </c>
      <c r="J1019" s="2">
        <f t="shared" si="157"/>
        <v>2.8330899236907228E-6</v>
      </c>
      <c r="K1019" s="7">
        <f t="shared" si="165"/>
        <v>0.99880160296228104</v>
      </c>
      <c r="L1019" t="s">
        <v>1688</v>
      </c>
      <c r="M1019" s="7">
        <f t="shared" si="158"/>
        <v>0</v>
      </c>
      <c r="N1019" s="1" t="s">
        <v>1234</v>
      </c>
      <c r="O1019" s="1" t="s">
        <v>4</v>
      </c>
      <c r="P1019" s="7" t="e">
        <f t="shared" si="159"/>
        <v>#DIV/0!</v>
      </c>
      <c r="Q1019" s="7" t="e">
        <f t="shared" si="160"/>
        <v>#DIV/0!</v>
      </c>
      <c r="R1019" s="7">
        <f t="shared" si="161"/>
        <v>-1</v>
      </c>
      <c r="S1019" s="7" t="e">
        <f t="shared" si="162"/>
        <v>#DIV/0!</v>
      </c>
      <c r="T1019" s="7">
        <f t="shared" si="163"/>
        <v>-1</v>
      </c>
      <c r="U1019" s="2" t="e">
        <f t="shared" si="164"/>
        <v>#DIV/0!</v>
      </c>
    </row>
    <row r="1020" spans="1:21" x14ac:dyDescent="0.3">
      <c r="A1020" s="1" t="str">
        <f>'D gesamt'!G1022</f>
        <v>Czestochowa University of Technology</v>
      </c>
      <c r="B1020" s="1" t="str">
        <f>'D gesamt'!H1022</f>
        <v>Closed/Hybrid</v>
      </c>
      <c r="C1020" s="1">
        <f>'D gesamt'!I1022+'A gesamt'!I1022+'CH gesamt'!I1022</f>
        <v>0</v>
      </c>
      <c r="D1020" s="1">
        <f>'D gesamt'!J1022+'A gesamt'!J1022+'CH gesamt'!J1022</f>
        <v>0</v>
      </c>
      <c r="E1020" s="1">
        <f>'D gesamt'!K1022+'A gesamt'!K1022+'CH gesamt'!K1022</f>
        <v>0</v>
      </c>
      <c r="F1020" s="1">
        <f>'D gesamt'!L1022+'A gesamt'!L1022+'CH gesamt'!L1022</f>
        <v>1</v>
      </c>
      <c r="G1020" s="1">
        <f>'D gesamt'!M1022+'A gesamt'!M1022+'CH gesamt'!M1022</f>
        <v>0</v>
      </c>
      <c r="H1020" s="1">
        <f>'D gesamt'!N1022+'A gesamt'!N1022+'CH gesamt'!N1022</f>
        <v>1</v>
      </c>
      <c r="I1020" s="1">
        <f>'D gesamt'!O1022+'A gesamt'!O1022+'CH gesamt'!O1022</f>
        <v>2</v>
      </c>
      <c r="J1020" s="2">
        <f t="shared" si="157"/>
        <v>2.8330899236907228E-6</v>
      </c>
      <c r="K1020" s="7">
        <f t="shared" si="165"/>
        <v>0.9988044360522047</v>
      </c>
      <c r="L1020" t="s">
        <v>1688</v>
      </c>
      <c r="M1020" s="7">
        <f t="shared" si="158"/>
        <v>7.861202606774785E-6</v>
      </c>
      <c r="N1020" s="1" t="s">
        <v>1192</v>
      </c>
      <c r="O1020" s="1" t="s">
        <v>4</v>
      </c>
      <c r="P1020" s="7" t="e">
        <f t="shared" si="159"/>
        <v>#DIV/0!</v>
      </c>
      <c r="Q1020" s="7" t="e">
        <f t="shared" si="160"/>
        <v>#DIV/0!</v>
      </c>
      <c r="R1020" s="7" t="e">
        <f t="shared" si="161"/>
        <v>#DIV/0!</v>
      </c>
      <c r="S1020" s="7">
        <f t="shared" si="162"/>
        <v>-1</v>
      </c>
      <c r="T1020" s="7" t="e">
        <f t="shared" si="163"/>
        <v>#DIV/0!</v>
      </c>
      <c r="U1020" s="2" t="e">
        <f t="shared" si="164"/>
        <v>#DIV/0!</v>
      </c>
    </row>
    <row r="1021" spans="1:21" x14ac:dyDescent="0.3">
      <c r="A1021" s="1" t="str">
        <f>'D gesamt'!G1023</f>
        <v>IADIS - International Association for the Development of the Information Society</v>
      </c>
      <c r="B1021" s="1" t="str">
        <f>'D gesamt'!H1023</f>
        <v>Closed/Hybrid</v>
      </c>
      <c r="C1021" s="1">
        <f>'D gesamt'!I1023+'A gesamt'!I1023+'CH gesamt'!I1023</f>
        <v>0</v>
      </c>
      <c r="D1021" s="1">
        <f>'D gesamt'!J1023+'A gesamt'!J1023+'CH gesamt'!J1023</f>
        <v>0</v>
      </c>
      <c r="E1021" s="1">
        <f>'D gesamt'!K1023+'A gesamt'!K1023+'CH gesamt'!K1023</f>
        <v>0</v>
      </c>
      <c r="F1021" s="1">
        <f>'D gesamt'!L1023+'A gesamt'!L1023+'CH gesamt'!L1023</f>
        <v>2</v>
      </c>
      <c r="G1021" s="1">
        <f>'D gesamt'!M1023+'A gesamt'!M1023+'CH gesamt'!M1023</f>
        <v>0</v>
      </c>
      <c r="H1021" s="1">
        <f>'D gesamt'!N1023+'A gesamt'!N1023+'CH gesamt'!N1023</f>
        <v>0</v>
      </c>
      <c r="I1021" s="1">
        <f>'D gesamt'!O1023+'A gesamt'!O1023+'CH gesamt'!O1023</f>
        <v>2</v>
      </c>
      <c r="J1021" s="2">
        <f t="shared" si="157"/>
        <v>2.8330899236907228E-6</v>
      </c>
      <c r="K1021" s="7">
        <f t="shared" si="165"/>
        <v>0.99880726914212836</v>
      </c>
      <c r="L1021" t="s">
        <v>1688</v>
      </c>
      <c r="M1021" s="7">
        <f t="shared" si="158"/>
        <v>0</v>
      </c>
      <c r="N1021" s="1" t="s">
        <v>1315</v>
      </c>
      <c r="O1021" s="1" t="s">
        <v>4</v>
      </c>
      <c r="P1021" s="7" t="e">
        <f t="shared" si="159"/>
        <v>#DIV/0!</v>
      </c>
      <c r="Q1021" s="7" t="e">
        <f t="shared" si="160"/>
        <v>#DIV/0!</v>
      </c>
      <c r="R1021" s="7" t="e">
        <f t="shared" si="161"/>
        <v>#DIV/0!</v>
      </c>
      <c r="S1021" s="7">
        <f t="shared" si="162"/>
        <v>-1</v>
      </c>
      <c r="T1021" s="7" t="e">
        <f t="shared" si="163"/>
        <v>#DIV/0!</v>
      </c>
      <c r="U1021" s="2" t="e">
        <f t="shared" si="164"/>
        <v>#DIV/0!</v>
      </c>
    </row>
    <row r="1022" spans="1:21" x14ac:dyDescent="0.3">
      <c r="A1022" s="1" t="str">
        <f>'D gesamt'!G1024</f>
        <v>UNISA Press</v>
      </c>
      <c r="B1022" s="1" t="str">
        <f>'D gesamt'!H1024</f>
        <v>Closed/Hybrid</v>
      </c>
      <c r="C1022" s="1">
        <f>'D gesamt'!I1024+'A gesamt'!I1024+'CH gesamt'!I1024</f>
        <v>0</v>
      </c>
      <c r="D1022" s="1">
        <f>'D gesamt'!J1024+'A gesamt'!J1024+'CH gesamt'!J1024</f>
        <v>0</v>
      </c>
      <c r="E1022" s="1">
        <f>'D gesamt'!K1024+'A gesamt'!K1024+'CH gesamt'!K1024</f>
        <v>0</v>
      </c>
      <c r="F1022" s="1">
        <f>'D gesamt'!L1024+'A gesamt'!L1024+'CH gesamt'!L1024</f>
        <v>0</v>
      </c>
      <c r="G1022" s="1">
        <f>'D gesamt'!M1024+'A gesamt'!M1024+'CH gesamt'!M1024</f>
        <v>1</v>
      </c>
      <c r="H1022" s="1">
        <f>'D gesamt'!N1024+'A gesamt'!N1024+'CH gesamt'!N1024</f>
        <v>1</v>
      </c>
      <c r="I1022" s="1">
        <f>'D gesamt'!O1024+'A gesamt'!O1024+'CH gesamt'!O1024</f>
        <v>2</v>
      </c>
      <c r="J1022" s="2">
        <f t="shared" si="157"/>
        <v>2.8330899236907228E-6</v>
      </c>
      <c r="K1022" s="7">
        <f t="shared" si="165"/>
        <v>0.99881010223205202</v>
      </c>
      <c r="L1022" t="s">
        <v>1688</v>
      </c>
      <c r="M1022" s="7">
        <f t="shared" si="158"/>
        <v>7.861202606774785E-6</v>
      </c>
      <c r="N1022" s="1" t="s">
        <v>476</v>
      </c>
      <c r="O1022" s="1" t="s">
        <v>4</v>
      </c>
      <c r="P1022" s="7" t="e">
        <f t="shared" si="159"/>
        <v>#DIV/0!</v>
      </c>
      <c r="Q1022" s="7" t="e">
        <f t="shared" si="160"/>
        <v>#DIV/0!</v>
      </c>
      <c r="R1022" s="7" t="e">
        <f t="shared" si="161"/>
        <v>#DIV/0!</v>
      </c>
      <c r="S1022" s="7" t="e">
        <f t="shared" si="162"/>
        <v>#DIV/0!</v>
      </c>
      <c r="T1022" s="7">
        <f t="shared" si="163"/>
        <v>0</v>
      </c>
      <c r="U1022" s="2" t="e">
        <f t="shared" si="164"/>
        <v>#DIV/0!</v>
      </c>
    </row>
    <row r="1023" spans="1:21" x14ac:dyDescent="0.3">
      <c r="A1023" s="1" t="str">
        <f>'D gesamt'!G1025</f>
        <v>Asociacion Espanola de Geografia</v>
      </c>
      <c r="B1023" s="1" t="str">
        <f>'D gesamt'!H1025</f>
        <v>Closed/Hybrid</v>
      </c>
      <c r="C1023" s="1">
        <f>'D gesamt'!I1025+'A gesamt'!I1025+'CH gesamt'!I1025</f>
        <v>0</v>
      </c>
      <c r="D1023" s="1">
        <f>'D gesamt'!J1025+'A gesamt'!J1025+'CH gesamt'!J1025</f>
        <v>0</v>
      </c>
      <c r="E1023" s="1">
        <f>'D gesamt'!K1025+'A gesamt'!K1025+'CH gesamt'!K1025</f>
        <v>0</v>
      </c>
      <c r="F1023" s="1">
        <f>'D gesamt'!L1025+'A gesamt'!L1025+'CH gesamt'!L1025</f>
        <v>1</v>
      </c>
      <c r="G1023" s="1">
        <f>'D gesamt'!M1025+'A gesamt'!M1025+'CH gesamt'!M1025</f>
        <v>1</v>
      </c>
      <c r="H1023" s="1">
        <f>'D gesamt'!N1025+'A gesamt'!N1025+'CH gesamt'!N1025</f>
        <v>0</v>
      </c>
      <c r="I1023" s="1">
        <f>'D gesamt'!O1025+'A gesamt'!O1025+'CH gesamt'!O1025</f>
        <v>2</v>
      </c>
      <c r="J1023" s="2">
        <f t="shared" si="157"/>
        <v>2.8330899236907228E-6</v>
      </c>
      <c r="K1023" s="7">
        <f t="shared" si="165"/>
        <v>0.99881293532197568</v>
      </c>
      <c r="L1023" t="s">
        <v>1688</v>
      </c>
      <c r="M1023" s="7">
        <f t="shared" si="158"/>
        <v>0</v>
      </c>
      <c r="N1023" s="1" t="s">
        <v>1090</v>
      </c>
      <c r="O1023" s="1" t="s">
        <v>4</v>
      </c>
      <c r="P1023" s="7" t="e">
        <f t="shared" si="159"/>
        <v>#DIV/0!</v>
      </c>
      <c r="Q1023" s="7" t="e">
        <f t="shared" si="160"/>
        <v>#DIV/0!</v>
      </c>
      <c r="R1023" s="7" t="e">
        <f t="shared" si="161"/>
        <v>#DIV/0!</v>
      </c>
      <c r="S1023" s="7">
        <f t="shared" si="162"/>
        <v>0</v>
      </c>
      <c r="T1023" s="7">
        <f t="shared" si="163"/>
        <v>-1</v>
      </c>
      <c r="U1023" s="2" t="e">
        <f t="shared" si="164"/>
        <v>#DIV/0!</v>
      </c>
    </row>
    <row r="1024" spans="1:21" x14ac:dyDescent="0.3">
      <c r="A1024" s="1" t="str">
        <f>'D gesamt'!G1026</f>
        <v>Universidad del Valle</v>
      </c>
      <c r="B1024" s="1" t="str">
        <f>'D gesamt'!H1026</f>
        <v>Closed/Hybrid</v>
      </c>
      <c r="C1024" s="1">
        <f>'D gesamt'!I1026+'A gesamt'!I1026+'CH gesamt'!I1026</f>
        <v>0</v>
      </c>
      <c r="D1024" s="1">
        <f>'D gesamt'!J1026+'A gesamt'!J1026+'CH gesamt'!J1026</f>
        <v>0</v>
      </c>
      <c r="E1024" s="1">
        <f>'D gesamt'!K1026+'A gesamt'!K1026+'CH gesamt'!K1026</f>
        <v>0</v>
      </c>
      <c r="F1024" s="1">
        <f>'D gesamt'!L1026+'A gesamt'!L1026+'CH gesamt'!L1026</f>
        <v>2</v>
      </c>
      <c r="G1024" s="1">
        <f>'D gesamt'!M1026+'A gesamt'!M1026+'CH gesamt'!M1026</f>
        <v>0</v>
      </c>
      <c r="H1024" s="1">
        <f>'D gesamt'!N1026+'A gesamt'!N1026+'CH gesamt'!N1026</f>
        <v>0</v>
      </c>
      <c r="I1024" s="1">
        <f>'D gesamt'!O1026+'A gesamt'!O1026+'CH gesamt'!O1026</f>
        <v>2</v>
      </c>
      <c r="J1024" s="2">
        <f t="shared" si="157"/>
        <v>2.8330899236907228E-6</v>
      </c>
      <c r="K1024" s="7">
        <f t="shared" si="165"/>
        <v>0.99881576841189934</v>
      </c>
      <c r="L1024" t="s">
        <v>1688</v>
      </c>
      <c r="M1024" s="7">
        <f t="shared" si="158"/>
        <v>0</v>
      </c>
      <c r="N1024" s="1" t="s">
        <v>1241</v>
      </c>
      <c r="O1024" s="1" t="s">
        <v>4</v>
      </c>
      <c r="P1024" s="7" t="e">
        <f t="shared" si="159"/>
        <v>#DIV/0!</v>
      </c>
      <c r="Q1024" s="7" t="e">
        <f t="shared" si="160"/>
        <v>#DIV/0!</v>
      </c>
      <c r="R1024" s="7" t="e">
        <f t="shared" si="161"/>
        <v>#DIV/0!</v>
      </c>
      <c r="S1024" s="7">
        <f t="shared" si="162"/>
        <v>-1</v>
      </c>
      <c r="T1024" s="7" t="e">
        <f t="shared" si="163"/>
        <v>#DIV/0!</v>
      </c>
      <c r="U1024" s="2" t="e">
        <f t="shared" si="164"/>
        <v>#DIV/0!</v>
      </c>
    </row>
    <row r="1025" spans="1:21" x14ac:dyDescent="0.3">
      <c r="A1025" s="1" t="str">
        <f>'D gesamt'!G1027</f>
        <v>American Bryological and Lichenological Society</v>
      </c>
      <c r="B1025" s="1" t="str">
        <f>'D gesamt'!H1027</f>
        <v>Closed/Hybrid</v>
      </c>
      <c r="C1025" s="1">
        <f>'D gesamt'!I1027+'A gesamt'!I1027+'CH gesamt'!I1027</f>
        <v>0</v>
      </c>
      <c r="D1025" s="1">
        <f>'D gesamt'!J1027+'A gesamt'!J1027+'CH gesamt'!J1027</f>
        <v>0</v>
      </c>
      <c r="E1025" s="1">
        <f>'D gesamt'!K1027+'A gesamt'!K1027+'CH gesamt'!K1027</f>
        <v>1</v>
      </c>
      <c r="F1025" s="1">
        <f>'D gesamt'!L1027+'A gesamt'!L1027+'CH gesamt'!L1027</f>
        <v>0</v>
      </c>
      <c r="G1025" s="1">
        <f>'D gesamt'!M1027+'A gesamt'!M1027+'CH gesamt'!M1027</f>
        <v>0</v>
      </c>
      <c r="H1025" s="1">
        <f>'D gesamt'!N1027+'A gesamt'!N1027+'CH gesamt'!N1027</f>
        <v>1</v>
      </c>
      <c r="I1025" s="1">
        <f>'D gesamt'!O1027+'A gesamt'!O1027+'CH gesamt'!O1027</f>
        <v>2</v>
      </c>
      <c r="J1025" s="2">
        <f t="shared" si="157"/>
        <v>2.8330899236907228E-6</v>
      </c>
      <c r="K1025" s="7">
        <f t="shared" si="165"/>
        <v>0.998818601501823</v>
      </c>
      <c r="L1025" t="s">
        <v>1688</v>
      </c>
      <c r="M1025" s="7">
        <f t="shared" si="158"/>
        <v>7.861202606774785E-6</v>
      </c>
      <c r="N1025" s="1" t="s">
        <v>685</v>
      </c>
      <c r="O1025" s="1" t="s">
        <v>4</v>
      </c>
      <c r="P1025" s="7" t="e">
        <f t="shared" si="159"/>
        <v>#DIV/0!</v>
      </c>
      <c r="Q1025" s="7" t="e">
        <f t="shared" si="160"/>
        <v>#DIV/0!</v>
      </c>
      <c r="R1025" s="7">
        <f t="shared" si="161"/>
        <v>-1</v>
      </c>
      <c r="S1025" s="7" t="e">
        <f t="shared" si="162"/>
        <v>#DIV/0!</v>
      </c>
      <c r="T1025" s="7" t="e">
        <f t="shared" si="163"/>
        <v>#DIV/0!</v>
      </c>
      <c r="U1025" s="2" t="e">
        <f t="shared" si="164"/>
        <v>#DIV/0!</v>
      </c>
    </row>
    <row r="1026" spans="1:21" x14ac:dyDescent="0.3">
      <c r="A1026" s="1" t="str">
        <f>'D gesamt'!G1028</f>
        <v>Universidad de Jaen</v>
      </c>
      <c r="B1026" s="1" t="str">
        <f>'D gesamt'!H1028</f>
        <v>Closed/Hybrid</v>
      </c>
      <c r="C1026" s="1">
        <f>'D gesamt'!I1028+'A gesamt'!I1028+'CH gesamt'!I1028</f>
        <v>0</v>
      </c>
      <c r="D1026" s="1">
        <f>'D gesamt'!J1028+'A gesamt'!J1028+'CH gesamt'!J1028</f>
        <v>1</v>
      </c>
      <c r="E1026" s="1">
        <f>'D gesamt'!K1028+'A gesamt'!K1028+'CH gesamt'!K1028</f>
        <v>0</v>
      </c>
      <c r="F1026" s="1">
        <f>'D gesamt'!L1028+'A gesamt'!L1028+'CH gesamt'!L1028</f>
        <v>0</v>
      </c>
      <c r="G1026" s="1">
        <f>'D gesamt'!M1028+'A gesamt'!M1028+'CH gesamt'!M1028</f>
        <v>0</v>
      </c>
      <c r="H1026" s="1">
        <f>'D gesamt'!N1028+'A gesamt'!N1028+'CH gesamt'!N1028</f>
        <v>1</v>
      </c>
      <c r="I1026" s="1">
        <f>'D gesamt'!O1028+'A gesamt'!O1028+'CH gesamt'!O1028</f>
        <v>2</v>
      </c>
      <c r="J1026" s="2">
        <f t="shared" si="157"/>
        <v>2.8330899236907228E-6</v>
      </c>
      <c r="K1026" s="7">
        <f t="shared" si="165"/>
        <v>0.99882143459174666</v>
      </c>
      <c r="L1026" t="s">
        <v>1688</v>
      </c>
      <c r="M1026" s="7">
        <f t="shared" si="158"/>
        <v>7.861202606774785E-6</v>
      </c>
      <c r="N1026" s="1" t="s">
        <v>1379</v>
      </c>
      <c r="O1026" s="1" t="s">
        <v>4</v>
      </c>
      <c r="P1026" s="7" t="e">
        <f t="shared" si="159"/>
        <v>#DIV/0!</v>
      </c>
      <c r="Q1026" s="7">
        <f t="shared" si="160"/>
        <v>-1</v>
      </c>
      <c r="R1026" s="7" t="e">
        <f t="shared" si="161"/>
        <v>#DIV/0!</v>
      </c>
      <c r="S1026" s="7" t="e">
        <f t="shared" si="162"/>
        <v>#DIV/0!</v>
      </c>
      <c r="T1026" s="7" t="e">
        <f t="shared" si="163"/>
        <v>#DIV/0!</v>
      </c>
      <c r="U1026" s="2" t="e">
        <f t="shared" si="164"/>
        <v>#DIV/0!</v>
      </c>
    </row>
    <row r="1027" spans="1:21" x14ac:dyDescent="0.3">
      <c r="A1027" s="1" t="str">
        <f>'D gesamt'!G1029</f>
        <v>Raffles Connect Pte Ltd</v>
      </c>
      <c r="B1027" s="1" t="str">
        <f>'D gesamt'!H1029</f>
        <v>Closed/Hybrid</v>
      </c>
      <c r="C1027" s="1">
        <f>'D gesamt'!I1029+'A gesamt'!I1029+'CH gesamt'!I1029</f>
        <v>0</v>
      </c>
      <c r="D1027" s="1">
        <f>'D gesamt'!J1029+'A gesamt'!J1029+'CH gesamt'!J1029</f>
        <v>0</v>
      </c>
      <c r="E1027" s="1">
        <f>'D gesamt'!K1029+'A gesamt'!K1029+'CH gesamt'!K1029</f>
        <v>0</v>
      </c>
      <c r="F1027" s="1">
        <f>'D gesamt'!L1029+'A gesamt'!L1029+'CH gesamt'!L1029</f>
        <v>1</v>
      </c>
      <c r="G1027" s="1">
        <f>'D gesamt'!M1029+'A gesamt'!M1029+'CH gesamt'!M1029</f>
        <v>1</v>
      </c>
      <c r="H1027" s="1">
        <f>'D gesamt'!N1029+'A gesamt'!N1029+'CH gesamt'!N1029</f>
        <v>0</v>
      </c>
      <c r="I1027" s="1">
        <f>'D gesamt'!O1029+'A gesamt'!O1029+'CH gesamt'!O1029</f>
        <v>2</v>
      </c>
      <c r="J1027" s="2">
        <f t="shared" ref="J1027:J1090" si="166">I1027/I$1</f>
        <v>2.8330899236907228E-6</v>
      </c>
      <c r="K1027" s="7">
        <f t="shared" si="165"/>
        <v>0.99882426768167032</v>
      </c>
      <c r="L1027" t="s">
        <v>1688</v>
      </c>
      <c r="M1027" s="7">
        <f t="shared" si="158"/>
        <v>0</v>
      </c>
      <c r="N1027" s="1" t="s">
        <v>1302</v>
      </c>
      <c r="O1027" s="1" t="s">
        <v>4</v>
      </c>
      <c r="P1027" s="7" t="e">
        <f t="shared" si="159"/>
        <v>#DIV/0!</v>
      </c>
      <c r="Q1027" s="7" t="e">
        <f t="shared" si="160"/>
        <v>#DIV/0!</v>
      </c>
      <c r="R1027" s="7" t="e">
        <f t="shared" si="161"/>
        <v>#DIV/0!</v>
      </c>
      <c r="S1027" s="7">
        <f t="shared" si="162"/>
        <v>0</v>
      </c>
      <c r="T1027" s="7">
        <f t="shared" si="163"/>
        <v>-1</v>
      </c>
      <c r="U1027" s="2" t="e">
        <f t="shared" si="164"/>
        <v>#DIV/0!</v>
      </c>
    </row>
    <row r="1028" spans="1:21" x14ac:dyDescent="0.3">
      <c r="A1028" s="1" t="str">
        <f>'D gesamt'!G1030</f>
        <v>World Literature Today</v>
      </c>
      <c r="B1028" s="1" t="str">
        <f>'D gesamt'!H1030</f>
        <v>Closed/Hybrid</v>
      </c>
      <c r="C1028" s="1">
        <f>'D gesamt'!I1030+'A gesamt'!I1030+'CH gesamt'!I1030</f>
        <v>0</v>
      </c>
      <c r="D1028" s="1">
        <f>'D gesamt'!J1030+'A gesamt'!J1030+'CH gesamt'!J1030</f>
        <v>0</v>
      </c>
      <c r="E1028" s="1">
        <f>'D gesamt'!K1030+'A gesamt'!K1030+'CH gesamt'!K1030</f>
        <v>1</v>
      </c>
      <c r="F1028" s="1">
        <f>'D gesamt'!L1030+'A gesamt'!L1030+'CH gesamt'!L1030</f>
        <v>0</v>
      </c>
      <c r="G1028" s="1">
        <f>'D gesamt'!M1030+'A gesamt'!M1030+'CH gesamt'!M1030</f>
        <v>0</v>
      </c>
      <c r="H1028" s="1">
        <f>'D gesamt'!N1030+'A gesamt'!N1030+'CH gesamt'!N1030</f>
        <v>1</v>
      </c>
      <c r="I1028" s="1">
        <f>'D gesamt'!O1030+'A gesamt'!O1030+'CH gesamt'!O1030</f>
        <v>2</v>
      </c>
      <c r="J1028" s="2">
        <f t="shared" si="166"/>
        <v>2.8330899236907228E-6</v>
      </c>
      <c r="K1028" s="7">
        <f t="shared" si="165"/>
        <v>0.99882710077159398</v>
      </c>
      <c r="L1028" t="s">
        <v>1688</v>
      </c>
      <c r="M1028" s="7">
        <f t="shared" ref="M1028:M1091" si="167">H1028/H$1</f>
        <v>7.861202606774785E-6</v>
      </c>
      <c r="N1028" s="1" t="s">
        <v>1305</v>
      </c>
      <c r="O1028" s="1" t="s">
        <v>4</v>
      </c>
      <c r="P1028" s="7" t="e">
        <f t="shared" ref="P1028:P1091" si="168">D1028/C1028-1</f>
        <v>#DIV/0!</v>
      </c>
      <c r="Q1028" s="7" t="e">
        <f t="shared" ref="Q1028:Q1091" si="169">E1028/D1028-1</f>
        <v>#DIV/0!</v>
      </c>
      <c r="R1028" s="7">
        <f t="shared" ref="R1028:R1091" si="170">F1028/E1028-1</f>
        <v>-1</v>
      </c>
      <c r="S1028" s="7" t="e">
        <f t="shared" ref="S1028:S1091" si="171">G1028/F1028-1</f>
        <v>#DIV/0!</v>
      </c>
      <c r="T1028" s="7" t="e">
        <f t="shared" ref="T1028:T1091" si="172">H1028/G1028-1</f>
        <v>#DIV/0!</v>
      </c>
      <c r="U1028" s="2" t="e">
        <f t="shared" ref="U1028:U1091" si="173">POWER((1+P1028)*(1+Q1028)*(1+R1028)*(1+S1028)*(1+T1028),1/5)-1</f>
        <v>#DIV/0!</v>
      </c>
    </row>
    <row r="1029" spans="1:21" x14ac:dyDescent="0.3">
      <c r="A1029" s="1" t="str">
        <f>'D gesamt'!G1031</f>
        <v>CINTER</v>
      </c>
      <c r="B1029" s="1" t="str">
        <f>'D gesamt'!H1031</f>
        <v>Closed/Hybrid</v>
      </c>
      <c r="C1029" s="1">
        <f>'D gesamt'!I1031+'A gesamt'!I1031+'CH gesamt'!I1031</f>
        <v>0</v>
      </c>
      <c r="D1029" s="1">
        <f>'D gesamt'!J1031+'A gesamt'!J1031+'CH gesamt'!J1031</f>
        <v>0</v>
      </c>
      <c r="E1029" s="1">
        <f>'D gesamt'!K1031+'A gesamt'!K1031+'CH gesamt'!K1031</f>
        <v>0</v>
      </c>
      <c r="F1029" s="1">
        <f>'D gesamt'!L1031+'A gesamt'!L1031+'CH gesamt'!L1031</f>
        <v>1</v>
      </c>
      <c r="G1029" s="1">
        <f>'D gesamt'!M1031+'A gesamt'!M1031+'CH gesamt'!M1031</f>
        <v>1</v>
      </c>
      <c r="H1029" s="1">
        <f>'D gesamt'!N1031+'A gesamt'!N1031+'CH gesamt'!N1031</f>
        <v>0</v>
      </c>
      <c r="I1029" s="1">
        <f>'D gesamt'!O1031+'A gesamt'!O1031+'CH gesamt'!O1031</f>
        <v>2</v>
      </c>
      <c r="J1029" s="2">
        <f t="shared" si="166"/>
        <v>2.8330899236907228E-6</v>
      </c>
      <c r="K1029" s="7">
        <f t="shared" ref="K1029:K1092" si="174">J1029+K1028</f>
        <v>0.99882993386151764</v>
      </c>
      <c r="L1029" t="s">
        <v>1688</v>
      </c>
      <c r="M1029" s="7">
        <f t="shared" si="167"/>
        <v>0</v>
      </c>
      <c r="N1029" s="1" t="s">
        <v>1371</v>
      </c>
      <c r="O1029" s="1" t="s">
        <v>4</v>
      </c>
      <c r="P1029" s="7" t="e">
        <f t="shared" si="168"/>
        <v>#DIV/0!</v>
      </c>
      <c r="Q1029" s="7" t="e">
        <f t="shared" si="169"/>
        <v>#DIV/0!</v>
      </c>
      <c r="R1029" s="7" t="e">
        <f t="shared" si="170"/>
        <v>#DIV/0!</v>
      </c>
      <c r="S1029" s="7">
        <f t="shared" si="171"/>
        <v>0</v>
      </c>
      <c r="T1029" s="7">
        <f t="shared" si="172"/>
        <v>-1</v>
      </c>
      <c r="U1029" s="2" t="e">
        <f t="shared" si="173"/>
        <v>#DIV/0!</v>
      </c>
    </row>
    <row r="1030" spans="1:21" x14ac:dyDescent="0.3">
      <c r="A1030" s="1" t="str">
        <f>'D gesamt'!G1032</f>
        <v>Folium Publishing Company</v>
      </c>
      <c r="B1030" s="1" t="str">
        <f>'D gesamt'!H1032</f>
        <v>Closed/Hybrid</v>
      </c>
      <c r="C1030" s="1">
        <f>'D gesamt'!I1032+'A gesamt'!I1032+'CH gesamt'!I1032</f>
        <v>0</v>
      </c>
      <c r="D1030" s="1">
        <f>'D gesamt'!J1032+'A gesamt'!J1032+'CH gesamt'!J1032</f>
        <v>0</v>
      </c>
      <c r="E1030" s="1">
        <f>'D gesamt'!K1032+'A gesamt'!K1032+'CH gesamt'!K1032</f>
        <v>0</v>
      </c>
      <c r="F1030" s="1">
        <f>'D gesamt'!L1032+'A gesamt'!L1032+'CH gesamt'!L1032</f>
        <v>0</v>
      </c>
      <c r="G1030" s="1">
        <f>'D gesamt'!M1032+'A gesamt'!M1032+'CH gesamt'!M1032</f>
        <v>2</v>
      </c>
      <c r="H1030" s="1">
        <f>'D gesamt'!N1032+'A gesamt'!N1032+'CH gesamt'!N1032</f>
        <v>1</v>
      </c>
      <c r="I1030" s="1">
        <f>'D gesamt'!O1032+'A gesamt'!O1032+'CH gesamt'!O1032</f>
        <v>3</v>
      </c>
      <c r="J1030" s="2">
        <f t="shared" si="166"/>
        <v>4.2496348855360848E-6</v>
      </c>
      <c r="K1030" s="7">
        <f t="shared" si="174"/>
        <v>0.99883418349640318</v>
      </c>
      <c r="L1030" t="s">
        <v>1688</v>
      </c>
      <c r="M1030" s="7">
        <f t="shared" si="167"/>
        <v>7.861202606774785E-6</v>
      </c>
      <c r="N1030" s="1" t="s">
        <v>896</v>
      </c>
      <c r="O1030" s="1" t="s">
        <v>4</v>
      </c>
      <c r="P1030" s="7" t="e">
        <f t="shared" si="168"/>
        <v>#DIV/0!</v>
      </c>
      <c r="Q1030" s="7" t="e">
        <f t="shared" si="169"/>
        <v>#DIV/0!</v>
      </c>
      <c r="R1030" s="7" t="e">
        <f t="shared" si="170"/>
        <v>#DIV/0!</v>
      </c>
      <c r="S1030" s="7" t="e">
        <f t="shared" si="171"/>
        <v>#DIV/0!</v>
      </c>
      <c r="T1030" s="7">
        <f t="shared" si="172"/>
        <v>-0.5</v>
      </c>
      <c r="U1030" s="2" t="e">
        <f t="shared" si="173"/>
        <v>#DIV/0!</v>
      </c>
    </row>
    <row r="1031" spans="1:21" x14ac:dyDescent="0.3">
      <c r="A1031" s="1" t="str">
        <f>'D gesamt'!G1033</f>
        <v>University of La Laguna</v>
      </c>
      <c r="B1031" s="1" t="str">
        <f>'D gesamt'!H1033</f>
        <v>Closed/Hybrid</v>
      </c>
      <c r="C1031" s="1">
        <f>'D gesamt'!I1033+'A gesamt'!I1033+'CH gesamt'!I1033</f>
        <v>0</v>
      </c>
      <c r="D1031" s="1">
        <f>'D gesamt'!J1033+'A gesamt'!J1033+'CH gesamt'!J1033</f>
        <v>0</v>
      </c>
      <c r="E1031" s="1">
        <f>'D gesamt'!K1033+'A gesamt'!K1033+'CH gesamt'!K1033</f>
        <v>0</v>
      </c>
      <c r="F1031" s="1">
        <f>'D gesamt'!L1033+'A gesamt'!L1033+'CH gesamt'!L1033</f>
        <v>0</v>
      </c>
      <c r="G1031" s="1">
        <f>'D gesamt'!M1033+'A gesamt'!M1033+'CH gesamt'!M1033</f>
        <v>0</v>
      </c>
      <c r="H1031" s="1">
        <f>'D gesamt'!N1033+'A gesamt'!N1033+'CH gesamt'!N1033</f>
        <v>2</v>
      </c>
      <c r="I1031" s="1">
        <f>'D gesamt'!O1033+'A gesamt'!O1033+'CH gesamt'!O1033</f>
        <v>2</v>
      </c>
      <c r="J1031" s="2">
        <f t="shared" si="166"/>
        <v>2.8330899236907228E-6</v>
      </c>
      <c r="K1031" s="7">
        <f t="shared" si="174"/>
        <v>0.99883701658632684</v>
      </c>
      <c r="L1031" t="s">
        <v>1688</v>
      </c>
      <c r="M1031" s="7">
        <f t="shared" si="167"/>
        <v>1.572240521354957E-5</v>
      </c>
      <c r="N1031" s="1" t="s">
        <v>1205</v>
      </c>
      <c r="O1031" s="1" t="s">
        <v>4</v>
      </c>
      <c r="P1031" s="7" t="e">
        <f t="shared" si="168"/>
        <v>#DIV/0!</v>
      </c>
      <c r="Q1031" s="7" t="e">
        <f t="shared" si="169"/>
        <v>#DIV/0!</v>
      </c>
      <c r="R1031" s="7" t="e">
        <f t="shared" si="170"/>
        <v>#DIV/0!</v>
      </c>
      <c r="S1031" s="7" t="e">
        <f t="shared" si="171"/>
        <v>#DIV/0!</v>
      </c>
      <c r="T1031" s="7" t="e">
        <f t="shared" si="172"/>
        <v>#DIV/0!</v>
      </c>
      <c r="U1031" s="2" t="e">
        <f t="shared" si="173"/>
        <v>#DIV/0!</v>
      </c>
    </row>
    <row r="1032" spans="1:21" x14ac:dyDescent="0.3">
      <c r="A1032" s="1" t="str">
        <f>'D gesamt'!G1034</f>
        <v>Association of Avian Veterinarians (AAV)</v>
      </c>
      <c r="B1032" s="1" t="str">
        <f>'D gesamt'!H1034</f>
        <v>Closed/Hybrid</v>
      </c>
      <c r="C1032" s="1">
        <f>'D gesamt'!I1034+'A gesamt'!I1034+'CH gesamt'!I1034</f>
        <v>1</v>
      </c>
      <c r="D1032" s="1">
        <f>'D gesamt'!J1034+'A gesamt'!J1034+'CH gesamt'!J1034</f>
        <v>0</v>
      </c>
      <c r="E1032" s="1">
        <f>'D gesamt'!K1034+'A gesamt'!K1034+'CH gesamt'!K1034</f>
        <v>0</v>
      </c>
      <c r="F1032" s="1">
        <f>'D gesamt'!L1034+'A gesamt'!L1034+'CH gesamt'!L1034</f>
        <v>1</v>
      </c>
      <c r="G1032" s="1">
        <f>'D gesamt'!M1034+'A gesamt'!M1034+'CH gesamt'!M1034</f>
        <v>0</v>
      </c>
      <c r="H1032" s="1">
        <f>'D gesamt'!N1034+'A gesamt'!N1034+'CH gesamt'!N1034</f>
        <v>0</v>
      </c>
      <c r="I1032" s="1">
        <f>'D gesamt'!O1034+'A gesamt'!O1034+'CH gesamt'!O1034</f>
        <v>2</v>
      </c>
      <c r="J1032" s="2">
        <f t="shared" si="166"/>
        <v>2.8330899236907228E-6</v>
      </c>
      <c r="K1032" s="7">
        <f t="shared" si="174"/>
        <v>0.9988398496762505</v>
      </c>
      <c r="L1032" t="s">
        <v>1688</v>
      </c>
      <c r="M1032" s="7">
        <f t="shared" si="167"/>
        <v>0</v>
      </c>
      <c r="N1032" s="1" t="s">
        <v>1086</v>
      </c>
      <c r="O1032" s="1" t="s">
        <v>4</v>
      </c>
      <c r="P1032" s="7">
        <f t="shared" si="168"/>
        <v>-1</v>
      </c>
      <c r="Q1032" s="7" t="e">
        <f t="shared" si="169"/>
        <v>#DIV/0!</v>
      </c>
      <c r="R1032" s="7" t="e">
        <f t="shared" si="170"/>
        <v>#DIV/0!</v>
      </c>
      <c r="S1032" s="7">
        <f t="shared" si="171"/>
        <v>-1</v>
      </c>
      <c r="T1032" s="7" t="e">
        <f t="shared" si="172"/>
        <v>#DIV/0!</v>
      </c>
      <c r="U1032" s="2" t="e">
        <f t="shared" si="173"/>
        <v>#DIV/0!</v>
      </c>
    </row>
    <row r="1033" spans="1:21" x14ac:dyDescent="0.3">
      <c r="A1033" s="1" t="str">
        <f>'D gesamt'!G1035</f>
        <v>Universitatsbibliothek der Ruhr-Universitat Bochum</v>
      </c>
      <c r="B1033" s="1" t="str">
        <f>'D gesamt'!H1035</f>
        <v>Closed/Hybrid</v>
      </c>
      <c r="C1033" s="1">
        <f>'D gesamt'!I1035+'A gesamt'!I1035+'CH gesamt'!I1035</f>
        <v>0</v>
      </c>
      <c r="D1033" s="1">
        <f>'D gesamt'!J1035+'A gesamt'!J1035+'CH gesamt'!J1035</f>
        <v>0</v>
      </c>
      <c r="E1033" s="1">
        <f>'D gesamt'!K1035+'A gesamt'!K1035+'CH gesamt'!K1035</f>
        <v>0</v>
      </c>
      <c r="F1033" s="1">
        <f>'D gesamt'!L1035+'A gesamt'!L1035+'CH gesamt'!L1035</f>
        <v>0</v>
      </c>
      <c r="G1033" s="1">
        <f>'D gesamt'!M1035+'A gesamt'!M1035+'CH gesamt'!M1035</f>
        <v>0</v>
      </c>
      <c r="H1033" s="1">
        <f>'D gesamt'!N1035+'A gesamt'!N1035+'CH gesamt'!N1035</f>
        <v>2</v>
      </c>
      <c r="I1033" s="1">
        <f>'D gesamt'!O1035+'A gesamt'!O1035+'CH gesamt'!O1035</f>
        <v>2</v>
      </c>
      <c r="J1033" s="2">
        <f t="shared" si="166"/>
        <v>2.8330899236907228E-6</v>
      </c>
      <c r="K1033" s="7">
        <f t="shared" si="174"/>
        <v>0.99884268276617416</v>
      </c>
      <c r="L1033" t="s">
        <v>1688</v>
      </c>
      <c r="M1033" s="7">
        <f t="shared" si="167"/>
        <v>1.572240521354957E-5</v>
      </c>
      <c r="N1033" s="1" t="s">
        <v>415</v>
      </c>
      <c r="O1033" s="1" t="s">
        <v>4</v>
      </c>
      <c r="P1033" s="7" t="e">
        <f t="shared" si="168"/>
        <v>#DIV/0!</v>
      </c>
      <c r="Q1033" s="7" t="e">
        <f t="shared" si="169"/>
        <v>#DIV/0!</v>
      </c>
      <c r="R1033" s="7" t="e">
        <f t="shared" si="170"/>
        <v>#DIV/0!</v>
      </c>
      <c r="S1033" s="7" t="e">
        <f t="shared" si="171"/>
        <v>#DIV/0!</v>
      </c>
      <c r="T1033" s="7" t="e">
        <f t="shared" si="172"/>
        <v>#DIV/0!</v>
      </c>
      <c r="U1033" s="2" t="e">
        <f t="shared" si="173"/>
        <v>#DIV/0!</v>
      </c>
    </row>
    <row r="1034" spans="1:21" x14ac:dyDescent="0.3">
      <c r="A1034" s="1" t="str">
        <f>'D gesamt'!G1036</f>
        <v>Comparative Cognition Society</v>
      </c>
      <c r="B1034" s="1" t="str">
        <f>'D gesamt'!H1036</f>
        <v>Closed/Hybrid</v>
      </c>
      <c r="C1034" s="1">
        <f>'D gesamt'!I1036+'A gesamt'!I1036+'CH gesamt'!I1036</f>
        <v>0</v>
      </c>
      <c r="D1034" s="1">
        <f>'D gesamt'!J1036+'A gesamt'!J1036+'CH gesamt'!J1036</f>
        <v>0</v>
      </c>
      <c r="E1034" s="1">
        <f>'D gesamt'!K1036+'A gesamt'!K1036+'CH gesamt'!K1036</f>
        <v>2</v>
      </c>
      <c r="F1034" s="1">
        <f>'D gesamt'!L1036+'A gesamt'!L1036+'CH gesamt'!L1036</f>
        <v>0</v>
      </c>
      <c r="G1034" s="1">
        <f>'D gesamt'!M1036+'A gesamt'!M1036+'CH gesamt'!M1036</f>
        <v>0</v>
      </c>
      <c r="H1034" s="1">
        <f>'D gesamt'!N1036+'A gesamt'!N1036+'CH gesamt'!N1036</f>
        <v>0</v>
      </c>
      <c r="I1034" s="1">
        <f>'D gesamt'!O1036+'A gesamt'!O1036+'CH gesamt'!O1036</f>
        <v>2</v>
      </c>
      <c r="J1034" s="2">
        <f t="shared" si="166"/>
        <v>2.8330899236907228E-6</v>
      </c>
      <c r="K1034" s="7">
        <f t="shared" si="174"/>
        <v>0.99884551585609782</v>
      </c>
      <c r="L1034" t="s">
        <v>1688</v>
      </c>
      <c r="M1034" s="7">
        <f t="shared" si="167"/>
        <v>0</v>
      </c>
      <c r="N1034" s="1" t="s">
        <v>1303</v>
      </c>
      <c r="O1034" s="1" t="s">
        <v>4</v>
      </c>
      <c r="P1034" s="7" t="e">
        <f t="shared" si="168"/>
        <v>#DIV/0!</v>
      </c>
      <c r="Q1034" s="7" t="e">
        <f t="shared" si="169"/>
        <v>#DIV/0!</v>
      </c>
      <c r="R1034" s="7">
        <f t="shared" si="170"/>
        <v>-1</v>
      </c>
      <c r="S1034" s="7" t="e">
        <f t="shared" si="171"/>
        <v>#DIV/0!</v>
      </c>
      <c r="T1034" s="7" t="e">
        <f t="shared" si="172"/>
        <v>#DIV/0!</v>
      </c>
      <c r="U1034" s="2" t="e">
        <f t="shared" si="173"/>
        <v>#DIV/0!</v>
      </c>
    </row>
    <row r="1035" spans="1:21" x14ac:dyDescent="0.3">
      <c r="A1035" s="1" t="str">
        <f>'D gesamt'!G1037</f>
        <v>AM Journal of Art and Media Studies</v>
      </c>
      <c r="B1035" s="1" t="str">
        <f>'D gesamt'!H1037</f>
        <v>Closed/Hybrid</v>
      </c>
      <c r="C1035" s="1">
        <f>'D gesamt'!I1037+'A gesamt'!I1037+'CH gesamt'!I1037</f>
        <v>0</v>
      </c>
      <c r="D1035" s="1">
        <f>'D gesamt'!J1037+'A gesamt'!J1037+'CH gesamt'!J1037</f>
        <v>0</v>
      </c>
      <c r="E1035" s="1">
        <f>'D gesamt'!K1037+'A gesamt'!K1037+'CH gesamt'!K1037</f>
        <v>0</v>
      </c>
      <c r="F1035" s="1">
        <f>'D gesamt'!L1037+'A gesamt'!L1037+'CH gesamt'!L1037</f>
        <v>0</v>
      </c>
      <c r="G1035" s="1">
        <f>'D gesamt'!M1037+'A gesamt'!M1037+'CH gesamt'!M1037</f>
        <v>2</v>
      </c>
      <c r="H1035" s="1">
        <f>'D gesamt'!N1037+'A gesamt'!N1037+'CH gesamt'!N1037</f>
        <v>0</v>
      </c>
      <c r="I1035" s="1">
        <f>'D gesamt'!O1037+'A gesamt'!O1037+'CH gesamt'!O1037</f>
        <v>2</v>
      </c>
      <c r="J1035" s="2">
        <f t="shared" si="166"/>
        <v>2.8330899236907228E-6</v>
      </c>
      <c r="K1035" s="7">
        <f t="shared" si="174"/>
        <v>0.99884834894602148</v>
      </c>
      <c r="L1035" t="s">
        <v>1688</v>
      </c>
      <c r="M1035" s="7">
        <f t="shared" si="167"/>
        <v>0</v>
      </c>
      <c r="N1035" s="1" t="s">
        <v>1309</v>
      </c>
      <c r="O1035" s="1" t="s">
        <v>4</v>
      </c>
      <c r="P1035" s="7" t="e">
        <f t="shared" si="168"/>
        <v>#DIV/0!</v>
      </c>
      <c r="Q1035" s="7" t="e">
        <f t="shared" si="169"/>
        <v>#DIV/0!</v>
      </c>
      <c r="R1035" s="7" t="e">
        <f t="shared" si="170"/>
        <v>#DIV/0!</v>
      </c>
      <c r="S1035" s="7" t="e">
        <f t="shared" si="171"/>
        <v>#DIV/0!</v>
      </c>
      <c r="T1035" s="7">
        <f t="shared" si="172"/>
        <v>-1</v>
      </c>
      <c r="U1035" s="2" t="e">
        <f t="shared" si="173"/>
        <v>#DIV/0!</v>
      </c>
    </row>
    <row r="1036" spans="1:21" x14ac:dyDescent="0.3">
      <c r="A1036" s="1" t="str">
        <f>'D gesamt'!G1038</f>
        <v>Canadian Institute for Knowledge Development</v>
      </c>
      <c r="B1036" s="1" t="str">
        <f>'D gesamt'!H1038</f>
        <v>Closed/Hybrid</v>
      </c>
      <c r="C1036" s="1">
        <f>'D gesamt'!I1038+'A gesamt'!I1038+'CH gesamt'!I1038</f>
        <v>0</v>
      </c>
      <c r="D1036" s="1">
        <f>'D gesamt'!J1038+'A gesamt'!J1038+'CH gesamt'!J1038</f>
        <v>0</v>
      </c>
      <c r="E1036" s="1">
        <f>'D gesamt'!K1038+'A gesamt'!K1038+'CH gesamt'!K1038</f>
        <v>1</v>
      </c>
      <c r="F1036" s="1">
        <f>'D gesamt'!L1038+'A gesamt'!L1038+'CH gesamt'!L1038</f>
        <v>0</v>
      </c>
      <c r="G1036" s="1">
        <f>'D gesamt'!M1038+'A gesamt'!M1038+'CH gesamt'!M1038</f>
        <v>1</v>
      </c>
      <c r="H1036" s="1">
        <f>'D gesamt'!N1038+'A gesamt'!N1038+'CH gesamt'!N1038</f>
        <v>0</v>
      </c>
      <c r="I1036" s="1">
        <f>'D gesamt'!O1038+'A gesamt'!O1038+'CH gesamt'!O1038</f>
        <v>2</v>
      </c>
      <c r="J1036" s="2">
        <f t="shared" si="166"/>
        <v>2.8330899236907228E-6</v>
      </c>
      <c r="K1036" s="7">
        <f t="shared" si="174"/>
        <v>0.99885118203594514</v>
      </c>
      <c r="L1036" t="s">
        <v>1688</v>
      </c>
      <c r="M1036" s="7">
        <f t="shared" si="167"/>
        <v>0</v>
      </c>
      <c r="N1036" s="1" t="s">
        <v>1355</v>
      </c>
      <c r="O1036" s="1" t="s">
        <v>4</v>
      </c>
      <c r="P1036" s="7" t="e">
        <f t="shared" si="168"/>
        <v>#DIV/0!</v>
      </c>
      <c r="Q1036" s="7" t="e">
        <f t="shared" si="169"/>
        <v>#DIV/0!</v>
      </c>
      <c r="R1036" s="7">
        <f t="shared" si="170"/>
        <v>-1</v>
      </c>
      <c r="S1036" s="7" t="e">
        <f t="shared" si="171"/>
        <v>#DIV/0!</v>
      </c>
      <c r="T1036" s="7">
        <f t="shared" si="172"/>
        <v>-1</v>
      </c>
      <c r="U1036" s="2" t="e">
        <f t="shared" si="173"/>
        <v>#DIV/0!</v>
      </c>
    </row>
    <row r="1037" spans="1:21" x14ac:dyDescent="0.3">
      <c r="A1037" s="1" t="str">
        <f>'D gesamt'!G1039</f>
        <v>Entrepreneurship and Sustainability Center</v>
      </c>
      <c r="B1037" s="1" t="str">
        <f>'D gesamt'!H1039</f>
        <v>Closed/Hybrid</v>
      </c>
      <c r="C1037" s="1">
        <f>'D gesamt'!I1039+'A gesamt'!I1039+'CH gesamt'!I1039</f>
        <v>1</v>
      </c>
      <c r="D1037" s="1">
        <f>'D gesamt'!J1039+'A gesamt'!J1039+'CH gesamt'!J1039</f>
        <v>0</v>
      </c>
      <c r="E1037" s="1">
        <f>'D gesamt'!K1039+'A gesamt'!K1039+'CH gesamt'!K1039</f>
        <v>0</v>
      </c>
      <c r="F1037" s="1">
        <f>'D gesamt'!L1039+'A gesamt'!L1039+'CH gesamt'!L1039</f>
        <v>0</v>
      </c>
      <c r="G1037" s="1">
        <f>'D gesamt'!M1039+'A gesamt'!M1039+'CH gesamt'!M1039</f>
        <v>0</v>
      </c>
      <c r="H1037" s="1">
        <f>'D gesamt'!N1039+'A gesamt'!N1039+'CH gesamt'!N1039</f>
        <v>1</v>
      </c>
      <c r="I1037" s="1">
        <f>'D gesamt'!O1039+'A gesamt'!O1039+'CH gesamt'!O1039</f>
        <v>2</v>
      </c>
      <c r="J1037" s="2">
        <f t="shared" si="166"/>
        <v>2.8330899236907228E-6</v>
      </c>
      <c r="K1037" s="7">
        <f t="shared" si="174"/>
        <v>0.9988540151258688</v>
      </c>
      <c r="L1037" t="s">
        <v>1688</v>
      </c>
      <c r="M1037" s="7">
        <f t="shared" si="167"/>
        <v>7.861202606774785E-6</v>
      </c>
      <c r="N1037" s="1" t="s">
        <v>1289</v>
      </c>
      <c r="O1037" s="1" t="s">
        <v>4</v>
      </c>
      <c r="P1037" s="7">
        <f t="shared" si="168"/>
        <v>-1</v>
      </c>
      <c r="Q1037" s="7" t="e">
        <f t="shared" si="169"/>
        <v>#DIV/0!</v>
      </c>
      <c r="R1037" s="7" t="e">
        <f t="shared" si="170"/>
        <v>#DIV/0!</v>
      </c>
      <c r="S1037" s="7" t="e">
        <f t="shared" si="171"/>
        <v>#DIV/0!</v>
      </c>
      <c r="T1037" s="7" t="e">
        <f t="shared" si="172"/>
        <v>#DIV/0!</v>
      </c>
      <c r="U1037" s="2" t="e">
        <f t="shared" si="173"/>
        <v>#DIV/0!</v>
      </c>
    </row>
    <row r="1038" spans="1:21" x14ac:dyDescent="0.3">
      <c r="A1038" s="1" t="str">
        <f>'D gesamt'!G1040</f>
        <v>World Journal of Emergency Medicine</v>
      </c>
      <c r="B1038" s="1" t="str">
        <f>'D gesamt'!H1040</f>
        <v>Closed/Hybrid</v>
      </c>
      <c r="C1038" s="1">
        <f>'D gesamt'!I1040+'A gesamt'!I1040+'CH gesamt'!I1040</f>
        <v>0</v>
      </c>
      <c r="D1038" s="1">
        <f>'D gesamt'!J1040+'A gesamt'!J1040+'CH gesamt'!J1040</f>
        <v>1</v>
      </c>
      <c r="E1038" s="1">
        <f>'D gesamt'!K1040+'A gesamt'!K1040+'CH gesamt'!K1040</f>
        <v>1</v>
      </c>
      <c r="F1038" s="1">
        <f>'D gesamt'!L1040+'A gesamt'!L1040+'CH gesamt'!L1040</f>
        <v>0</v>
      </c>
      <c r="G1038" s="1">
        <f>'D gesamt'!M1040+'A gesamt'!M1040+'CH gesamt'!M1040</f>
        <v>0</v>
      </c>
      <c r="H1038" s="1">
        <f>'D gesamt'!N1040+'A gesamt'!N1040+'CH gesamt'!N1040</f>
        <v>0</v>
      </c>
      <c r="I1038" s="1">
        <f>'D gesamt'!O1040+'A gesamt'!O1040+'CH gesamt'!O1040</f>
        <v>2</v>
      </c>
      <c r="J1038" s="2">
        <f t="shared" si="166"/>
        <v>2.8330899236907228E-6</v>
      </c>
      <c r="K1038" s="7">
        <f t="shared" si="174"/>
        <v>0.99885684821579246</v>
      </c>
      <c r="L1038" t="s">
        <v>1688</v>
      </c>
      <c r="M1038" s="7">
        <f t="shared" si="167"/>
        <v>0</v>
      </c>
      <c r="N1038" s="1" t="s">
        <v>1143</v>
      </c>
      <c r="O1038" s="1" t="s">
        <v>4</v>
      </c>
      <c r="P1038" s="7" t="e">
        <f t="shared" si="168"/>
        <v>#DIV/0!</v>
      </c>
      <c r="Q1038" s="7">
        <f t="shared" si="169"/>
        <v>0</v>
      </c>
      <c r="R1038" s="7">
        <f t="shared" si="170"/>
        <v>-1</v>
      </c>
      <c r="S1038" s="7" t="e">
        <f t="shared" si="171"/>
        <v>#DIV/0!</v>
      </c>
      <c r="T1038" s="7" t="e">
        <f t="shared" si="172"/>
        <v>#DIV/0!</v>
      </c>
      <c r="U1038" s="2" t="e">
        <f t="shared" si="173"/>
        <v>#DIV/0!</v>
      </c>
    </row>
    <row r="1039" spans="1:21" x14ac:dyDescent="0.3">
      <c r="A1039" s="1" t="str">
        <f>'D gesamt'!G1041</f>
        <v>Doc Design and Informatics Co. Ltd.</v>
      </c>
      <c r="B1039" s="1" t="str">
        <f>'D gesamt'!H1041</f>
        <v>Closed/Hybrid</v>
      </c>
      <c r="C1039" s="1">
        <f>'D gesamt'!I1041+'A gesamt'!I1041+'CH gesamt'!I1041</f>
        <v>0</v>
      </c>
      <c r="D1039" s="1">
        <f>'D gesamt'!J1041+'A gesamt'!J1041+'CH gesamt'!J1041</f>
        <v>0</v>
      </c>
      <c r="E1039" s="1">
        <f>'D gesamt'!K1041+'A gesamt'!K1041+'CH gesamt'!K1041</f>
        <v>0</v>
      </c>
      <c r="F1039" s="1">
        <f>'D gesamt'!L1041+'A gesamt'!L1041+'CH gesamt'!L1041</f>
        <v>1</v>
      </c>
      <c r="G1039" s="1">
        <f>'D gesamt'!M1041+'A gesamt'!M1041+'CH gesamt'!M1041</f>
        <v>0</v>
      </c>
      <c r="H1039" s="1">
        <f>'D gesamt'!N1041+'A gesamt'!N1041+'CH gesamt'!N1041</f>
        <v>1</v>
      </c>
      <c r="I1039" s="1">
        <f>'D gesamt'!O1041+'A gesamt'!O1041+'CH gesamt'!O1041</f>
        <v>2</v>
      </c>
      <c r="J1039" s="2">
        <f t="shared" si="166"/>
        <v>2.8330899236907228E-6</v>
      </c>
      <c r="K1039" s="7">
        <f t="shared" si="174"/>
        <v>0.99885968130571612</v>
      </c>
      <c r="L1039" t="s">
        <v>1688</v>
      </c>
      <c r="M1039" s="7">
        <f t="shared" si="167"/>
        <v>7.861202606774785E-6</v>
      </c>
      <c r="N1039" s="1" t="s">
        <v>1389</v>
      </c>
      <c r="O1039" s="1" t="s">
        <v>4</v>
      </c>
      <c r="P1039" s="7" t="e">
        <f t="shared" si="168"/>
        <v>#DIV/0!</v>
      </c>
      <c r="Q1039" s="7" t="e">
        <f t="shared" si="169"/>
        <v>#DIV/0!</v>
      </c>
      <c r="R1039" s="7" t="e">
        <f t="shared" si="170"/>
        <v>#DIV/0!</v>
      </c>
      <c r="S1039" s="7">
        <f t="shared" si="171"/>
        <v>-1</v>
      </c>
      <c r="T1039" s="7" t="e">
        <f t="shared" si="172"/>
        <v>#DIV/0!</v>
      </c>
      <c r="U1039" s="2" t="e">
        <f t="shared" si="173"/>
        <v>#DIV/0!</v>
      </c>
    </row>
    <row r="1040" spans="1:21" x14ac:dyDescent="0.3">
      <c r="A1040" s="1" t="str">
        <f>'D gesamt'!G1042</f>
        <v>Faculty of Medicine, Universitas Indonesia</v>
      </c>
      <c r="B1040" s="1" t="str">
        <f>'D gesamt'!H1042</f>
        <v>Closed/Hybrid</v>
      </c>
      <c r="C1040" s="1">
        <f>'D gesamt'!I1042+'A gesamt'!I1042+'CH gesamt'!I1042</f>
        <v>0</v>
      </c>
      <c r="D1040" s="1">
        <f>'D gesamt'!J1042+'A gesamt'!J1042+'CH gesamt'!J1042</f>
        <v>0</v>
      </c>
      <c r="E1040" s="1">
        <f>'D gesamt'!K1042+'A gesamt'!K1042+'CH gesamt'!K1042</f>
        <v>2</v>
      </c>
      <c r="F1040" s="1">
        <f>'D gesamt'!L1042+'A gesamt'!L1042+'CH gesamt'!L1042</f>
        <v>0</v>
      </c>
      <c r="G1040" s="1">
        <f>'D gesamt'!M1042+'A gesamt'!M1042+'CH gesamt'!M1042</f>
        <v>0</v>
      </c>
      <c r="H1040" s="1">
        <f>'D gesamt'!N1042+'A gesamt'!N1042+'CH gesamt'!N1042</f>
        <v>0</v>
      </c>
      <c r="I1040" s="1">
        <f>'D gesamt'!O1042+'A gesamt'!O1042+'CH gesamt'!O1042</f>
        <v>2</v>
      </c>
      <c r="J1040" s="2">
        <f t="shared" si="166"/>
        <v>2.8330899236907228E-6</v>
      </c>
      <c r="K1040" s="7">
        <f t="shared" si="174"/>
        <v>0.99886251439563978</v>
      </c>
      <c r="L1040" t="s">
        <v>1688</v>
      </c>
      <c r="M1040" s="7">
        <f t="shared" si="167"/>
        <v>0</v>
      </c>
      <c r="N1040" s="1" t="s">
        <v>1291</v>
      </c>
      <c r="O1040" s="1" t="s">
        <v>4</v>
      </c>
      <c r="P1040" s="7" t="e">
        <f t="shared" si="168"/>
        <v>#DIV/0!</v>
      </c>
      <c r="Q1040" s="7" t="e">
        <f t="shared" si="169"/>
        <v>#DIV/0!</v>
      </c>
      <c r="R1040" s="7">
        <f t="shared" si="170"/>
        <v>-1</v>
      </c>
      <c r="S1040" s="7" t="e">
        <f t="shared" si="171"/>
        <v>#DIV/0!</v>
      </c>
      <c r="T1040" s="7" t="e">
        <f t="shared" si="172"/>
        <v>#DIV/0!</v>
      </c>
      <c r="U1040" s="2" t="e">
        <f t="shared" si="173"/>
        <v>#DIV/0!</v>
      </c>
    </row>
    <row r="1041" spans="1:21" x14ac:dyDescent="0.3">
      <c r="A1041" s="1" t="str">
        <f>'D gesamt'!G1043</f>
        <v>Instituto Nacional de Salud Publica</v>
      </c>
      <c r="B1041" s="1" t="str">
        <f>'D gesamt'!H1043</f>
        <v>Closed/Hybrid</v>
      </c>
      <c r="C1041" s="1">
        <f>'D gesamt'!I1043+'A gesamt'!I1043+'CH gesamt'!I1043</f>
        <v>0</v>
      </c>
      <c r="D1041" s="1">
        <f>'D gesamt'!J1043+'A gesamt'!J1043+'CH gesamt'!J1043</f>
        <v>0</v>
      </c>
      <c r="E1041" s="1">
        <f>'D gesamt'!K1043+'A gesamt'!K1043+'CH gesamt'!K1043</f>
        <v>1</v>
      </c>
      <c r="F1041" s="1">
        <f>'D gesamt'!L1043+'A gesamt'!L1043+'CH gesamt'!L1043</f>
        <v>1</v>
      </c>
      <c r="G1041" s="1">
        <f>'D gesamt'!M1043+'A gesamt'!M1043+'CH gesamt'!M1043</f>
        <v>0</v>
      </c>
      <c r="H1041" s="1">
        <f>'D gesamt'!N1043+'A gesamt'!N1043+'CH gesamt'!N1043</f>
        <v>0</v>
      </c>
      <c r="I1041" s="1">
        <f>'D gesamt'!O1043+'A gesamt'!O1043+'CH gesamt'!O1043</f>
        <v>2</v>
      </c>
      <c r="J1041" s="2">
        <f t="shared" si="166"/>
        <v>2.8330899236907228E-6</v>
      </c>
      <c r="K1041" s="7">
        <f t="shared" si="174"/>
        <v>0.99886534748556344</v>
      </c>
      <c r="L1041" t="s">
        <v>1688</v>
      </c>
      <c r="M1041" s="7">
        <f t="shared" si="167"/>
        <v>0</v>
      </c>
      <c r="N1041" s="1" t="s">
        <v>1229</v>
      </c>
      <c r="O1041" s="1" t="s">
        <v>4</v>
      </c>
      <c r="P1041" s="7" t="e">
        <f t="shared" si="168"/>
        <v>#DIV/0!</v>
      </c>
      <c r="Q1041" s="7" t="e">
        <f t="shared" si="169"/>
        <v>#DIV/0!</v>
      </c>
      <c r="R1041" s="7">
        <f t="shared" si="170"/>
        <v>0</v>
      </c>
      <c r="S1041" s="7">
        <f t="shared" si="171"/>
        <v>-1</v>
      </c>
      <c r="T1041" s="7" t="e">
        <f t="shared" si="172"/>
        <v>#DIV/0!</v>
      </c>
      <c r="U1041" s="2" t="e">
        <f t="shared" si="173"/>
        <v>#DIV/0!</v>
      </c>
    </row>
    <row r="1042" spans="1:21" x14ac:dyDescent="0.3">
      <c r="A1042" s="1" t="str">
        <f>'D gesamt'!G1044</f>
        <v>Asociatia Geograhia Technica</v>
      </c>
      <c r="B1042" s="1" t="str">
        <f>'D gesamt'!H1044</f>
        <v>Closed/Hybrid</v>
      </c>
      <c r="C1042" s="1">
        <f>'D gesamt'!I1044+'A gesamt'!I1044+'CH gesamt'!I1044</f>
        <v>0</v>
      </c>
      <c r="D1042" s="1">
        <f>'D gesamt'!J1044+'A gesamt'!J1044+'CH gesamt'!J1044</f>
        <v>1</v>
      </c>
      <c r="E1042" s="1">
        <f>'D gesamt'!K1044+'A gesamt'!K1044+'CH gesamt'!K1044</f>
        <v>0</v>
      </c>
      <c r="F1042" s="1">
        <f>'D gesamt'!L1044+'A gesamt'!L1044+'CH gesamt'!L1044</f>
        <v>0</v>
      </c>
      <c r="G1042" s="1">
        <f>'D gesamt'!M1044+'A gesamt'!M1044+'CH gesamt'!M1044</f>
        <v>1</v>
      </c>
      <c r="H1042" s="1">
        <f>'D gesamt'!N1044+'A gesamt'!N1044+'CH gesamt'!N1044</f>
        <v>0</v>
      </c>
      <c r="I1042" s="1">
        <f>'D gesamt'!O1044+'A gesamt'!O1044+'CH gesamt'!O1044</f>
        <v>2</v>
      </c>
      <c r="J1042" s="2">
        <f t="shared" si="166"/>
        <v>2.8330899236907228E-6</v>
      </c>
      <c r="K1042" s="7">
        <f t="shared" si="174"/>
        <v>0.9988681805754871</v>
      </c>
      <c r="L1042" t="s">
        <v>1688</v>
      </c>
      <c r="M1042" s="7">
        <f t="shared" si="167"/>
        <v>0</v>
      </c>
      <c r="N1042" s="1" t="s">
        <v>1349</v>
      </c>
      <c r="O1042" s="1" t="s">
        <v>4</v>
      </c>
      <c r="P1042" s="7" t="e">
        <f t="shared" si="168"/>
        <v>#DIV/0!</v>
      </c>
      <c r="Q1042" s="7">
        <f t="shared" si="169"/>
        <v>-1</v>
      </c>
      <c r="R1042" s="7" t="e">
        <f t="shared" si="170"/>
        <v>#DIV/0!</v>
      </c>
      <c r="S1042" s="7" t="e">
        <f t="shared" si="171"/>
        <v>#DIV/0!</v>
      </c>
      <c r="T1042" s="7">
        <f t="shared" si="172"/>
        <v>-1</v>
      </c>
      <c r="U1042" s="2" t="e">
        <f t="shared" si="173"/>
        <v>#DIV/0!</v>
      </c>
    </row>
    <row r="1043" spans="1:21" x14ac:dyDescent="0.3">
      <c r="A1043" s="1" t="str">
        <f>'D gesamt'!G1045</f>
        <v>J. Michael Ryan Publishing</v>
      </c>
      <c r="B1043" s="1" t="str">
        <f>'D gesamt'!H1045</f>
        <v>Closed/Hybrid</v>
      </c>
      <c r="C1043" s="1">
        <f>'D gesamt'!I1045+'A gesamt'!I1045+'CH gesamt'!I1045</f>
        <v>0</v>
      </c>
      <c r="D1043" s="1">
        <f>'D gesamt'!J1045+'A gesamt'!J1045+'CH gesamt'!J1045</f>
        <v>0</v>
      </c>
      <c r="E1043" s="1">
        <f>'D gesamt'!K1045+'A gesamt'!K1045+'CH gesamt'!K1045</f>
        <v>0</v>
      </c>
      <c r="F1043" s="1">
        <f>'D gesamt'!L1045+'A gesamt'!L1045+'CH gesamt'!L1045</f>
        <v>0</v>
      </c>
      <c r="G1043" s="1">
        <f>'D gesamt'!M1045+'A gesamt'!M1045+'CH gesamt'!M1045</f>
        <v>0</v>
      </c>
      <c r="H1043" s="1">
        <f>'D gesamt'!N1045+'A gesamt'!N1045+'CH gesamt'!N1045</f>
        <v>2</v>
      </c>
      <c r="I1043" s="1">
        <f>'D gesamt'!O1045+'A gesamt'!O1045+'CH gesamt'!O1045</f>
        <v>2</v>
      </c>
      <c r="J1043" s="2">
        <f t="shared" si="166"/>
        <v>2.8330899236907228E-6</v>
      </c>
      <c r="K1043" s="7">
        <f t="shared" si="174"/>
        <v>0.99887101366541076</v>
      </c>
      <c r="L1043" t="s">
        <v>1688</v>
      </c>
      <c r="M1043" s="7">
        <f t="shared" si="167"/>
        <v>1.572240521354957E-5</v>
      </c>
      <c r="N1043" s="1" t="s">
        <v>1016</v>
      </c>
      <c r="O1043" s="1" t="s">
        <v>4</v>
      </c>
      <c r="P1043" s="7" t="e">
        <f t="shared" si="168"/>
        <v>#DIV/0!</v>
      </c>
      <c r="Q1043" s="7" t="e">
        <f t="shared" si="169"/>
        <v>#DIV/0!</v>
      </c>
      <c r="R1043" s="7" t="e">
        <f t="shared" si="170"/>
        <v>#DIV/0!</v>
      </c>
      <c r="S1043" s="7" t="e">
        <f t="shared" si="171"/>
        <v>#DIV/0!</v>
      </c>
      <c r="T1043" s="7" t="e">
        <f t="shared" si="172"/>
        <v>#DIV/0!</v>
      </c>
      <c r="U1043" s="2" t="e">
        <f t="shared" si="173"/>
        <v>#DIV/0!</v>
      </c>
    </row>
    <row r="1044" spans="1:21" x14ac:dyDescent="0.3">
      <c r="A1044" s="1" t="str">
        <f>'D gesamt'!G1046</f>
        <v>Journal of Eastern European and Central Asian Research</v>
      </c>
      <c r="B1044" s="1" t="str">
        <f>'D gesamt'!H1046</f>
        <v>Closed/Hybrid</v>
      </c>
      <c r="C1044" s="1">
        <f>'D gesamt'!I1046+'A gesamt'!I1046+'CH gesamt'!I1046</f>
        <v>0</v>
      </c>
      <c r="D1044" s="1">
        <f>'D gesamt'!J1046+'A gesamt'!J1046+'CH gesamt'!J1046</f>
        <v>0</v>
      </c>
      <c r="E1044" s="1">
        <f>'D gesamt'!K1046+'A gesamt'!K1046+'CH gesamt'!K1046</f>
        <v>0</v>
      </c>
      <c r="F1044" s="1">
        <f>'D gesamt'!L1046+'A gesamt'!L1046+'CH gesamt'!L1046</f>
        <v>0</v>
      </c>
      <c r="G1044" s="1">
        <f>'D gesamt'!M1046+'A gesamt'!M1046+'CH gesamt'!M1046</f>
        <v>1</v>
      </c>
      <c r="H1044" s="1">
        <f>'D gesamt'!N1046+'A gesamt'!N1046+'CH gesamt'!N1046</f>
        <v>1</v>
      </c>
      <c r="I1044" s="1">
        <f>'D gesamt'!O1046+'A gesamt'!O1046+'CH gesamt'!O1046</f>
        <v>2</v>
      </c>
      <c r="J1044" s="2">
        <f t="shared" si="166"/>
        <v>2.8330899236907228E-6</v>
      </c>
      <c r="K1044" s="7">
        <f t="shared" si="174"/>
        <v>0.99887384675533442</v>
      </c>
      <c r="L1044" t="s">
        <v>1688</v>
      </c>
      <c r="M1044" s="7">
        <f t="shared" si="167"/>
        <v>7.861202606774785E-6</v>
      </c>
      <c r="N1044" s="1" t="s">
        <v>1321</v>
      </c>
      <c r="O1044" s="1" t="s">
        <v>4</v>
      </c>
      <c r="P1044" s="7" t="e">
        <f t="shared" si="168"/>
        <v>#DIV/0!</v>
      </c>
      <c r="Q1044" s="7" t="e">
        <f t="shared" si="169"/>
        <v>#DIV/0!</v>
      </c>
      <c r="R1044" s="7" t="e">
        <f t="shared" si="170"/>
        <v>#DIV/0!</v>
      </c>
      <c r="S1044" s="7" t="e">
        <f t="shared" si="171"/>
        <v>#DIV/0!</v>
      </c>
      <c r="T1044" s="7">
        <f t="shared" si="172"/>
        <v>0</v>
      </c>
      <c r="U1044" s="2" t="e">
        <f t="shared" si="173"/>
        <v>#DIV/0!</v>
      </c>
    </row>
    <row r="1045" spans="1:21" x14ac:dyDescent="0.3">
      <c r="A1045" s="1" t="str">
        <f>'D gesamt'!G1047</f>
        <v>Oriental Scientific Publishing Company</v>
      </c>
      <c r="B1045" s="1" t="str">
        <f>'D gesamt'!H1047</f>
        <v>Closed/Hybrid</v>
      </c>
      <c r="C1045" s="1">
        <f>'D gesamt'!I1047+'A gesamt'!I1047+'CH gesamt'!I1047</f>
        <v>1</v>
      </c>
      <c r="D1045" s="1">
        <f>'D gesamt'!J1047+'A gesamt'!J1047+'CH gesamt'!J1047</f>
        <v>1</v>
      </c>
      <c r="E1045" s="1">
        <f>'D gesamt'!K1047+'A gesamt'!K1047+'CH gesamt'!K1047</f>
        <v>0</v>
      </c>
      <c r="F1045" s="1">
        <f>'D gesamt'!L1047+'A gesamt'!L1047+'CH gesamt'!L1047</f>
        <v>0</v>
      </c>
      <c r="G1045" s="1">
        <f>'D gesamt'!M1047+'A gesamt'!M1047+'CH gesamt'!M1047</f>
        <v>0</v>
      </c>
      <c r="H1045" s="1">
        <f>'D gesamt'!N1047+'A gesamt'!N1047+'CH gesamt'!N1047</f>
        <v>0</v>
      </c>
      <c r="I1045" s="1">
        <f>'D gesamt'!O1047+'A gesamt'!O1047+'CH gesamt'!O1047</f>
        <v>2</v>
      </c>
      <c r="J1045" s="2">
        <f t="shared" si="166"/>
        <v>2.8330899236907228E-6</v>
      </c>
      <c r="K1045" s="7">
        <f t="shared" si="174"/>
        <v>0.99887667984525808</v>
      </c>
      <c r="L1045" t="s">
        <v>1688</v>
      </c>
      <c r="M1045" s="7">
        <f t="shared" si="167"/>
        <v>0</v>
      </c>
      <c r="N1045" s="1" t="s">
        <v>880</v>
      </c>
      <c r="O1045" s="1" t="s">
        <v>4</v>
      </c>
      <c r="P1045" s="7">
        <f t="shared" si="168"/>
        <v>0</v>
      </c>
      <c r="Q1045" s="7">
        <f t="shared" si="169"/>
        <v>-1</v>
      </c>
      <c r="R1045" s="7" t="e">
        <f t="shared" si="170"/>
        <v>#DIV/0!</v>
      </c>
      <c r="S1045" s="7" t="e">
        <f t="shared" si="171"/>
        <v>#DIV/0!</v>
      </c>
      <c r="T1045" s="7" t="e">
        <f t="shared" si="172"/>
        <v>#DIV/0!</v>
      </c>
      <c r="U1045" s="2" t="e">
        <f t="shared" si="173"/>
        <v>#DIV/0!</v>
      </c>
    </row>
    <row r="1046" spans="1:21" x14ac:dyDescent="0.3">
      <c r="A1046" s="1" t="str">
        <f>'D gesamt'!G1048</f>
        <v>University of Belgrade</v>
      </c>
      <c r="B1046" s="1" t="str">
        <f>'D gesamt'!H1048</f>
        <v>Closed/Hybrid</v>
      </c>
      <c r="C1046" s="1">
        <f>'D gesamt'!I1048+'A gesamt'!I1048+'CH gesamt'!I1048</f>
        <v>0</v>
      </c>
      <c r="D1046" s="1">
        <f>'D gesamt'!J1048+'A gesamt'!J1048+'CH gesamt'!J1048</f>
        <v>0</v>
      </c>
      <c r="E1046" s="1">
        <f>'D gesamt'!K1048+'A gesamt'!K1048+'CH gesamt'!K1048</f>
        <v>2</v>
      </c>
      <c r="F1046" s="1">
        <f>'D gesamt'!L1048+'A gesamt'!L1048+'CH gesamt'!L1048</f>
        <v>0</v>
      </c>
      <c r="G1046" s="1">
        <f>'D gesamt'!M1048+'A gesamt'!M1048+'CH gesamt'!M1048</f>
        <v>0</v>
      </c>
      <c r="H1046" s="1">
        <f>'D gesamt'!N1048+'A gesamt'!N1048+'CH gesamt'!N1048</f>
        <v>0</v>
      </c>
      <c r="I1046" s="1">
        <f>'D gesamt'!O1048+'A gesamt'!O1048+'CH gesamt'!O1048</f>
        <v>2</v>
      </c>
      <c r="J1046" s="2">
        <f t="shared" si="166"/>
        <v>2.8330899236907228E-6</v>
      </c>
      <c r="K1046" s="7">
        <f t="shared" si="174"/>
        <v>0.99887951293518173</v>
      </c>
      <c r="L1046" t="s">
        <v>1688</v>
      </c>
      <c r="M1046" s="7">
        <f t="shared" si="167"/>
        <v>0</v>
      </c>
      <c r="N1046" s="1" t="s">
        <v>1420</v>
      </c>
      <c r="O1046" s="1" t="s">
        <v>4</v>
      </c>
      <c r="P1046" s="7" t="e">
        <f t="shared" si="168"/>
        <v>#DIV/0!</v>
      </c>
      <c r="Q1046" s="7" t="e">
        <f t="shared" si="169"/>
        <v>#DIV/0!</v>
      </c>
      <c r="R1046" s="7">
        <f t="shared" si="170"/>
        <v>-1</v>
      </c>
      <c r="S1046" s="7" t="e">
        <f t="shared" si="171"/>
        <v>#DIV/0!</v>
      </c>
      <c r="T1046" s="7" t="e">
        <f t="shared" si="172"/>
        <v>#DIV/0!</v>
      </c>
      <c r="U1046" s="2" t="e">
        <f t="shared" si="173"/>
        <v>#DIV/0!</v>
      </c>
    </row>
    <row r="1047" spans="1:21" x14ac:dyDescent="0.3">
      <c r="A1047" s="1" t="str">
        <f>'D gesamt'!G1049</f>
        <v>ISTE Group</v>
      </c>
      <c r="B1047" s="1" t="str">
        <f>'D gesamt'!H1049</f>
        <v>Closed/Hybrid</v>
      </c>
      <c r="C1047" s="1">
        <f>'D gesamt'!I1049+'A gesamt'!I1049+'CH gesamt'!I1049</f>
        <v>1</v>
      </c>
      <c r="D1047" s="1">
        <f>'D gesamt'!J1049+'A gesamt'!J1049+'CH gesamt'!J1049</f>
        <v>0</v>
      </c>
      <c r="E1047" s="1">
        <f>'D gesamt'!K1049+'A gesamt'!K1049+'CH gesamt'!K1049</f>
        <v>0</v>
      </c>
      <c r="F1047" s="1">
        <f>'D gesamt'!L1049+'A gesamt'!L1049+'CH gesamt'!L1049</f>
        <v>0</v>
      </c>
      <c r="G1047" s="1">
        <f>'D gesamt'!M1049+'A gesamt'!M1049+'CH gesamt'!M1049</f>
        <v>1</v>
      </c>
      <c r="H1047" s="1">
        <f>'D gesamt'!N1049+'A gesamt'!N1049+'CH gesamt'!N1049</f>
        <v>0</v>
      </c>
      <c r="I1047" s="1">
        <f>'D gesamt'!O1049+'A gesamt'!O1049+'CH gesamt'!O1049</f>
        <v>2</v>
      </c>
      <c r="J1047" s="2">
        <f t="shared" si="166"/>
        <v>2.8330899236907228E-6</v>
      </c>
      <c r="K1047" s="7">
        <f t="shared" si="174"/>
        <v>0.99888234602510539</v>
      </c>
      <c r="L1047" t="s">
        <v>1688</v>
      </c>
      <c r="M1047" s="7">
        <f t="shared" si="167"/>
        <v>0</v>
      </c>
      <c r="N1047" s="1" t="s">
        <v>1378</v>
      </c>
      <c r="O1047" s="1" t="s">
        <v>4</v>
      </c>
      <c r="P1047" s="7">
        <f t="shared" si="168"/>
        <v>-1</v>
      </c>
      <c r="Q1047" s="7" t="e">
        <f t="shared" si="169"/>
        <v>#DIV/0!</v>
      </c>
      <c r="R1047" s="7" t="e">
        <f t="shared" si="170"/>
        <v>#DIV/0!</v>
      </c>
      <c r="S1047" s="7" t="e">
        <f t="shared" si="171"/>
        <v>#DIV/0!</v>
      </c>
      <c r="T1047" s="7">
        <f t="shared" si="172"/>
        <v>-1</v>
      </c>
      <c r="U1047" s="2" t="e">
        <f t="shared" si="173"/>
        <v>#DIV/0!</v>
      </c>
    </row>
    <row r="1048" spans="1:21" x14ac:dyDescent="0.3">
      <c r="A1048" s="1" t="str">
        <f>'D gesamt'!G1050</f>
        <v>Center for Korean History</v>
      </c>
      <c r="B1048" s="1" t="str">
        <f>'D gesamt'!H1050</f>
        <v>Closed/Hybrid</v>
      </c>
      <c r="C1048" s="1">
        <f>'D gesamt'!I1050+'A gesamt'!I1050+'CH gesamt'!I1050</f>
        <v>0</v>
      </c>
      <c r="D1048" s="1">
        <f>'D gesamt'!J1050+'A gesamt'!J1050+'CH gesamt'!J1050</f>
        <v>0</v>
      </c>
      <c r="E1048" s="1">
        <f>'D gesamt'!K1050+'A gesamt'!K1050+'CH gesamt'!K1050</f>
        <v>0</v>
      </c>
      <c r="F1048" s="1">
        <f>'D gesamt'!L1050+'A gesamt'!L1050+'CH gesamt'!L1050</f>
        <v>1</v>
      </c>
      <c r="G1048" s="1">
        <f>'D gesamt'!M1050+'A gesamt'!M1050+'CH gesamt'!M1050</f>
        <v>1</v>
      </c>
      <c r="H1048" s="1">
        <f>'D gesamt'!N1050+'A gesamt'!N1050+'CH gesamt'!N1050</f>
        <v>0</v>
      </c>
      <c r="I1048" s="1">
        <f>'D gesamt'!O1050+'A gesamt'!O1050+'CH gesamt'!O1050</f>
        <v>2</v>
      </c>
      <c r="J1048" s="2">
        <f t="shared" si="166"/>
        <v>2.8330899236907228E-6</v>
      </c>
      <c r="K1048" s="7">
        <f t="shared" si="174"/>
        <v>0.99888517911502905</v>
      </c>
      <c r="L1048" t="s">
        <v>1688</v>
      </c>
      <c r="M1048" s="7">
        <f t="shared" si="167"/>
        <v>0</v>
      </c>
      <c r="N1048" s="1" t="s">
        <v>1294</v>
      </c>
      <c r="O1048" s="1" t="s">
        <v>4</v>
      </c>
      <c r="P1048" s="7" t="e">
        <f t="shared" si="168"/>
        <v>#DIV/0!</v>
      </c>
      <c r="Q1048" s="7" t="e">
        <f t="shared" si="169"/>
        <v>#DIV/0!</v>
      </c>
      <c r="R1048" s="7" t="e">
        <f t="shared" si="170"/>
        <v>#DIV/0!</v>
      </c>
      <c r="S1048" s="7">
        <f t="shared" si="171"/>
        <v>0</v>
      </c>
      <c r="T1048" s="7">
        <f t="shared" si="172"/>
        <v>-1</v>
      </c>
      <c r="U1048" s="2" t="e">
        <f t="shared" si="173"/>
        <v>#DIV/0!</v>
      </c>
    </row>
    <row r="1049" spans="1:21" x14ac:dyDescent="0.3">
      <c r="A1049" s="1" t="str">
        <f>'D gesamt'!G1051</f>
        <v>Instituto de Quimica - Univ. Federal do Mato Grosso do Sul</v>
      </c>
      <c r="B1049" s="1" t="str">
        <f>'D gesamt'!H1051</f>
        <v>Closed/Hybrid</v>
      </c>
      <c r="C1049" s="1">
        <f>'D gesamt'!I1051+'A gesamt'!I1051+'CH gesamt'!I1051</f>
        <v>0</v>
      </c>
      <c r="D1049" s="1">
        <f>'D gesamt'!J1051+'A gesamt'!J1051+'CH gesamt'!J1051</f>
        <v>0</v>
      </c>
      <c r="E1049" s="1">
        <f>'D gesamt'!K1051+'A gesamt'!K1051+'CH gesamt'!K1051</f>
        <v>2</v>
      </c>
      <c r="F1049" s="1">
        <f>'D gesamt'!L1051+'A gesamt'!L1051+'CH gesamt'!L1051</f>
        <v>0</v>
      </c>
      <c r="G1049" s="1">
        <f>'D gesamt'!M1051+'A gesamt'!M1051+'CH gesamt'!M1051</f>
        <v>0</v>
      </c>
      <c r="H1049" s="1">
        <f>'D gesamt'!N1051+'A gesamt'!N1051+'CH gesamt'!N1051</f>
        <v>0</v>
      </c>
      <c r="I1049" s="1">
        <f>'D gesamt'!O1051+'A gesamt'!O1051+'CH gesamt'!O1051</f>
        <v>2</v>
      </c>
      <c r="J1049" s="2">
        <f t="shared" si="166"/>
        <v>2.8330899236907228E-6</v>
      </c>
      <c r="K1049" s="7">
        <f t="shared" si="174"/>
        <v>0.99888801220495271</v>
      </c>
      <c r="L1049" t="s">
        <v>1688</v>
      </c>
      <c r="M1049" s="7">
        <f t="shared" si="167"/>
        <v>0</v>
      </c>
      <c r="N1049" s="1" t="s">
        <v>1431</v>
      </c>
      <c r="O1049" s="1" t="s">
        <v>4</v>
      </c>
      <c r="P1049" s="7" t="e">
        <f t="shared" si="168"/>
        <v>#DIV/0!</v>
      </c>
      <c r="Q1049" s="7" t="e">
        <f t="shared" si="169"/>
        <v>#DIV/0!</v>
      </c>
      <c r="R1049" s="7">
        <f t="shared" si="170"/>
        <v>-1</v>
      </c>
      <c r="S1049" s="7" t="e">
        <f t="shared" si="171"/>
        <v>#DIV/0!</v>
      </c>
      <c r="T1049" s="7" t="e">
        <f t="shared" si="172"/>
        <v>#DIV/0!</v>
      </c>
      <c r="U1049" s="2" t="e">
        <f t="shared" si="173"/>
        <v>#DIV/0!</v>
      </c>
    </row>
    <row r="1050" spans="1:21" x14ac:dyDescent="0.3">
      <c r="A1050" s="1" t="str">
        <f>'D gesamt'!G1052</f>
        <v>Scuola Normale Superiore - Edizioni della Normale</v>
      </c>
      <c r="B1050" s="1" t="str">
        <f>'D gesamt'!H1052</f>
        <v>Closed/Hybrid</v>
      </c>
      <c r="C1050" s="1">
        <f>'D gesamt'!I1052+'A gesamt'!I1052+'CH gesamt'!I1052</f>
        <v>0</v>
      </c>
      <c r="D1050" s="1">
        <f>'D gesamt'!J1052+'A gesamt'!J1052+'CH gesamt'!J1052</f>
        <v>0</v>
      </c>
      <c r="E1050" s="1">
        <f>'D gesamt'!K1052+'A gesamt'!K1052+'CH gesamt'!K1052</f>
        <v>0</v>
      </c>
      <c r="F1050" s="1">
        <f>'D gesamt'!L1052+'A gesamt'!L1052+'CH gesamt'!L1052</f>
        <v>0</v>
      </c>
      <c r="G1050" s="1">
        <f>'D gesamt'!M1052+'A gesamt'!M1052+'CH gesamt'!M1052</f>
        <v>2</v>
      </c>
      <c r="H1050" s="1">
        <f>'D gesamt'!N1052+'A gesamt'!N1052+'CH gesamt'!N1052</f>
        <v>0</v>
      </c>
      <c r="I1050" s="1">
        <f>'D gesamt'!O1052+'A gesamt'!O1052+'CH gesamt'!O1052</f>
        <v>2</v>
      </c>
      <c r="J1050" s="2">
        <f t="shared" si="166"/>
        <v>2.8330899236907228E-6</v>
      </c>
      <c r="K1050" s="7">
        <f t="shared" si="174"/>
        <v>0.99889084529487637</v>
      </c>
      <c r="L1050" t="s">
        <v>1688</v>
      </c>
      <c r="M1050" s="7">
        <f t="shared" si="167"/>
        <v>0</v>
      </c>
      <c r="N1050" s="1" t="s">
        <v>1059</v>
      </c>
      <c r="O1050" s="1" t="s">
        <v>4</v>
      </c>
      <c r="P1050" s="7" t="e">
        <f t="shared" si="168"/>
        <v>#DIV/0!</v>
      </c>
      <c r="Q1050" s="7" t="e">
        <f t="shared" si="169"/>
        <v>#DIV/0!</v>
      </c>
      <c r="R1050" s="7" t="e">
        <f t="shared" si="170"/>
        <v>#DIV/0!</v>
      </c>
      <c r="S1050" s="7" t="e">
        <f t="shared" si="171"/>
        <v>#DIV/0!</v>
      </c>
      <c r="T1050" s="7">
        <f t="shared" si="172"/>
        <v>-1</v>
      </c>
      <c r="U1050" s="2" t="e">
        <f t="shared" si="173"/>
        <v>#DIV/0!</v>
      </c>
    </row>
    <row r="1051" spans="1:21" x14ac:dyDescent="0.3">
      <c r="A1051" s="1" t="str">
        <f>'D gesamt'!G1053</f>
        <v>AACN Publishing</v>
      </c>
      <c r="B1051" s="1" t="str">
        <f>'D gesamt'!H1053</f>
        <v>Closed/Hybrid</v>
      </c>
      <c r="C1051" s="1">
        <f>'D gesamt'!I1053+'A gesamt'!I1053+'CH gesamt'!I1053</f>
        <v>0</v>
      </c>
      <c r="D1051" s="1">
        <f>'D gesamt'!J1053+'A gesamt'!J1053+'CH gesamt'!J1053</f>
        <v>0</v>
      </c>
      <c r="E1051" s="1">
        <f>'D gesamt'!K1053+'A gesamt'!K1053+'CH gesamt'!K1053</f>
        <v>1</v>
      </c>
      <c r="F1051" s="1">
        <f>'D gesamt'!L1053+'A gesamt'!L1053+'CH gesamt'!L1053</f>
        <v>0</v>
      </c>
      <c r="G1051" s="1">
        <f>'D gesamt'!M1053+'A gesamt'!M1053+'CH gesamt'!M1053</f>
        <v>0</v>
      </c>
      <c r="H1051" s="1">
        <f>'D gesamt'!N1053+'A gesamt'!N1053+'CH gesamt'!N1053</f>
        <v>1</v>
      </c>
      <c r="I1051" s="1">
        <f>'D gesamt'!O1053+'A gesamt'!O1053+'CH gesamt'!O1053</f>
        <v>2</v>
      </c>
      <c r="J1051" s="2">
        <f t="shared" si="166"/>
        <v>2.8330899236907228E-6</v>
      </c>
      <c r="K1051" s="7">
        <f t="shared" si="174"/>
        <v>0.99889367838480003</v>
      </c>
      <c r="L1051" t="s">
        <v>1688</v>
      </c>
      <c r="M1051" s="7">
        <f t="shared" si="167"/>
        <v>7.861202606774785E-6</v>
      </c>
      <c r="N1051" s="1" t="s">
        <v>495</v>
      </c>
      <c r="O1051" s="1" t="s">
        <v>4</v>
      </c>
      <c r="P1051" s="7" t="e">
        <f t="shared" si="168"/>
        <v>#DIV/0!</v>
      </c>
      <c r="Q1051" s="7" t="e">
        <f t="shared" si="169"/>
        <v>#DIV/0!</v>
      </c>
      <c r="R1051" s="7">
        <f t="shared" si="170"/>
        <v>-1</v>
      </c>
      <c r="S1051" s="7" t="e">
        <f t="shared" si="171"/>
        <v>#DIV/0!</v>
      </c>
      <c r="T1051" s="7" t="e">
        <f t="shared" si="172"/>
        <v>#DIV/0!</v>
      </c>
      <c r="U1051" s="2" t="e">
        <f t="shared" si="173"/>
        <v>#DIV/0!</v>
      </c>
    </row>
    <row r="1052" spans="1:21" x14ac:dyDescent="0.3">
      <c r="A1052" s="1" t="str">
        <f>'D gesamt'!G1054</f>
        <v>Power System Technology Press</v>
      </c>
      <c r="B1052" s="1" t="str">
        <f>'D gesamt'!H1054</f>
        <v>Closed/Hybrid</v>
      </c>
      <c r="C1052" s="1">
        <f>'D gesamt'!I1054+'A gesamt'!I1054+'CH gesamt'!I1054</f>
        <v>0</v>
      </c>
      <c r="D1052" s="1">
        <f>'D gesamt'!J1054+'A gesamt'!J1054+'CH gesamt'!J1054</f>
        <v>0</v>
      </c>
      <c r="E1052" s="1">
        <f>'D gesamt'!K1054+'A gesamt'!K1054+'CH gesamt'!K1054</f>
        <v>0</v>
      </c>
      <c r="F1052" s="1">
        <f>'D gesamt'!L1054+'A gesamt'!L1054+'CH gesamt'!L1054</f>
        <v>0</v>
      </c>
      <c r="G1052" s="1">
        <f>'D gesamt'!M1054+'A gesamt'!M1054+'CH gesamt'!M1054</f>
        <v>2</v>
      </c>
      <c r="H1052" s="1">
        <f>'D gesamt'!N1054+'A gesamt'!N1054+'CH gesamt'!N1054</f>
        <v>0</v>
      </c>
      <c r="I1052" s="1">
        <f>'D gesamt'!O1054+'A gesamt'!O1054+'CH gesamt'!O1054</f>
        <v>2</v>
      </c>
      <c r="J1052" s="2">
        <f t="shared" si="166"/>
        <v>2.8330899236907228E-6</v>
      </c>
      <c r="K1052" s="7">
        <f t="shared" si="174"/>
        <v>0.99889651147472369</v>
      </c>
      <c r="L1052" t="s">
        <v>1688</v>
      </c>
      <c r="M1052" s="7">
        <f t="shared" si="167"/>
        <v>0</v>
      </c>
      <c r="N1052" s="1" t="s">
        <v>1151</v>
      </c>
      <c r="O1052" s="1" t="s">
        <v>4</v>
      </c>
      <c r="P1052" s="7" t="e">
        <f t="shared" si="168"/>
        <v>#DIV/0!</v>
      </c>
      <c r="Q1052" s="7" t="e">
        <f t="shared" si="169"/>
        <v>#DIV/0!</v>
      </c>
      <c r="R1052" s="7" t="e">
        <f t="shared" si="170"/>
        <v>#DIV/0!</v>
      </c>
      <c r="S1052" s="7" t="e">
        <f t="shared" si="171"/>
        <v>#DIV/0!</v>
      </c>
      <c r="T1052" s="7">
        <f t="shared" si="172"/>
        <v>-1</v>
      </c>
      <c r="U1052" s="2" t="e">
        <f t="shared" si="173"/>
        <v>#DIV/0!</v>
      </c>
    </row>
    <row r="1053" spans="1:21" x14ac:dyDescent="0.3">
      <c r="A1053" s="1" t="str">
        <f>'D gesamt'!G1055</f>
        <v>Agricultural History Society</v>
      </c>
      <c r="B1053" s="1" t="str">
        <f>'D gesamt'!H1055</f>
        <v>Closed/Hybrid</v>
      </c>
      <c r="C1053" s="1">
        <f>'D gesamt'!I1055+'A gesamt'!I1055+'CH gesamt'!I1055</f>
        <v>0</v>
      </c>
      <c r="D1053" s="1">
        <f>'D gesamt'!J1055+'A gesamt'!J1055+'CH gesamt'!J1055</f>
        <v>0</v>
      </c>
      <c r="E1053" s="1">
        <f>'D gesamt'!K1055+'A gesamt'!K1055+'CH gesamt'!K1055</f>
        <v>2</v>
      </c>
      <c r="F1053" s="1">
        <f>'D gesamt'!L1055+'A gesamt'!L1055+'CH gesamt'!L1055</f>
        <v>0</v>
      </c>
      <c r="G1053" s="1">
        <f>'D gesamt'!M1055+'A gesamt'!M1055+'CH gesamt'!M1055</f>
        <v>0</v>
      </c>
      <c r="H1053" s="1">
        <f>'D gesamt'!N1055+'A gesamt'!N1055+'CH gesamt'!N1055</f>
        <v>0</v>
      </c>
      <c r="I1053" s="1">
        <f>'D gesamt'!O1055+'A gesamt'!O1055+'CH gesamt'!O1055</f>
        <v>2</v>
      </c>
      <c r="J1053" s="2">
        <f t="shared" si="166"/>
        <v>2.8330899236907228E-6</v>
      </c>
      <c r="K1053" s="7">
        <f t="shared" si="174"/>
        <v>0.99889934456464735</v>
      </c>
      <c r="L1053" t="s">
        <v>1688</v>
      </c>
      <c r="M1053" s="7">
        <f t="shared" si="167"/>
        <v>0</v>
      </c>
      <c r="N1053" s="1" t="s">
        <v>1273</v>
      </c>
      <c r="O1053" s="1" t="s">
        <v>4</v>
      </c>
      <c r="P1053" s="7" t="e">
        <f t="shared" si="168"/>
        <v>#DIV/0!</v>
      </c>
      <c r="Q1053" s="7" t="e">
        <f t="shared" si="169"/>
        <v>#DIV/0!</v>
      </c>
      <c r="R1053" s="7">
        <f t="shared" si="170"/>
        <v>-1</v>
      </c>
      <c r="S1053" s="7" t="e">
        <f t="shared" si="171"/>
        <v>#DIV/0!</v>
      </c>
      <c r="T1053" s="7" t="e">
        <f t="shared" si="172"/>
        <v>#DIV/0!</v>
      </c>
      <c r="U1053" s="2" t="e">
        <f t="shared" si="173"/>
        <v>#DIV/0!</v>
      </c>
    </row>
    <row r="1054" spans="1:21" x14ac:dyDescent="0.3">
      <c r="A1054" s="1" t="str">
        <f>'D gesamt'!G1056</f>
        <v>The Korean Society of Applied Pharmacology</v>
      </c>
      <c r="B1054" s="1" t="str">
        <f>'D gesamt'!H1056</f>
        <v>Closed/Hybrid</v>
      </c>
      <c r="C1054" s="1">
        <f>'D gesamt'!I1056+'A gesamt'!I1056+'CH gesamt'!I1056</f>
        <v>0</v>
      </c>
      <c r="D1054" s="1">
        <f>'D gesamt'!J1056+'A gesamt'!J1056+'CH gesamt'!J1056</f>
        <v>1</v>
      </c>
      <c r="E1054" s="1">
        <f>'D gesamt'!K1056+'A gesamt'!K1056+'CH gesamt'!K1056</f>
        <v>0</v>
      </c>
      <c r="F1054" s="1">
        <f>'D gesamt'!L1056+'A gesamt'!L1056+'CH gesamt'!L1056</f>
        <v>0</v>
      </c>
      <c r="G1054" s="1">
        <f>'D gesamt'!M1056+'A gesamt'!M1056+'CH gesamt'!M1056</f>
        <v>1</v>
      </c>
      <c r="H1054" s="1">
        <f>'D gesamt'!N1056+'A gesamt'!N1056+'CH gesamt'!N1056</f>
        <v>0</v>
      </c>
      <c r="I1054" s="1">
        <f>'D gesamt'!O1056+'A gesamt'!O1056+'CH gesamt'!O1056</f>
        <v>2</v>
      </c>
      <c r="J1054" s="2">
        <f t="shared" si="166"/>
        <v>2.8330899236907228E-6</v>
      </c>
      <c r="K1054" s="7">
        <f t="shared" si="174"/>
        <v>0.99890217765457101</v>
      </c>
      <c r="L1054" t="s">
        <v>1688</v>
      </c>
      <c r="M1054" s="7">
        <f t="shared" si="167"/>
        <v>0</v>
      </c>
      <c r="N1054" s="1" t="s">
        <v>1013</v>
      </c>
      <c r="O1054" s="1" t="s">
        <v>4</v>
      </c>
      <c r="P1054" s="7" t="e">
        <f t="shared" si="168"/>
        <v>#DIV/0!</v>
      </c>
      <c r="Q1054" s="7">
        <f t="shared" si="169"/>
        <v>-1</v>
      </c>
      <c r="R1054" s="7" t="e">
        <f t="shared" si="170"/>
        <v>#DIV/0!</v>
      </c>
      <c r="S1054" s="7" t="e">
        <f t="shared" si="171"/>
        <v>#DIV/0!</v>
      </c>
      <c r="T1054" s="7">
        <f t="shared" si="172"/>
        <v>-1</v>
      </c>
      <c r="U1054" s="2" t="e">
        <f t="shared" si="173"/>
        <v>#DIV/0!</v>
      </c>
    </row>
    <row r="1055" spans="1:21" x14ac:dyDescent="0.3">
      <c r="A1055" s="1" t="str">
        <f>'D gesamt'!G1057</f>
        <v>World Scientific Publishing House Ltd</v>
      </c>
      <c r="B1055" s="1" t="str">
        <f>'D gesamt'!H1057</f>
        <v>Closed/Hybrid</v>
      </c>
      <c r="C1055" s="1">
        <f>'D gesamt'!I1057+'A gesamt'!I1057+'CH gesamt'!I1057</f>
        <v>0</v>
      </c>
      <c r="D1055" s="1">
        <f>'D gesamt'!J1057+'A gesamt'!J1057+'CH gesamt'!J1057</f>
        <v>0</v>
      </c>
      <c r="E1055" s="1">
        <f>'D gesamt'!K1057+'A gesamt'!K1057+'CH gesamt'!K1057</f>
        <v>1</v>
      </c>
      <c r="F1055" s="1">
        <f>'D gesamt'!L1057+'A gesamt'!L1057+'CH gesamt'!L1057</f>
        <v>1</v>
      </c>
      <c r="G1055" s="1">
        <f>'D gesamt'!M1057+'A gesamt'!M1057+'CH gesamt'!M1057</f>
        <v>0</v>
      </c>
      <c r="H1055" s="1">
        <f>'D gesamt'!N1057+'A gesamt'!N1057+'CH gesamt'!N1057</f>
        <v>0</v>
      </c>
      <c r="I1055" s="1">
        <f>'D gesamt'!O1057+'A gesamt'!O1057+'CH gesamt'!O1057</f>
        <v>2</v>
      </c>
      <c r="J1055" s="2">
        <f t="shared" si="166"/>
        <v>2.8330899236907228E-6</v>
      </c>
      <c r="K1055" s="7">
        <f t="shared" si="174"/>
        <v>0.99890501074449467</v>
      </c>
      <c r="L1055" t="s">
        <v>1688</v>
      </c>
      <c r="M1055" s="7">
        <f t="shared" si="167"/>
        <v>0</v>
      </c>
      <c r="N1055" s="1" t="s">
        <v>1346</v>
      </c>
      <c r="O1055" s="1" t="s">
        <v>4</v>
      </c>
      <c r="P1055" s="7" t="e">
        <f t="shared" si="168"/>
        <v>#DIV/0!</v>
      </c>
      <c r="Q1055" s="7" t="e">
        <f t="shared" si="169"/>
        <v>#DIV/0!</v>
      </c>
      <c r="R1055" s="7">
        <f t="shared" si="170"/>
        <v>0</v>
      </c>
      <c r="S1055" s="7">
        <f t="shared" si="171"/>
        <v>-1</v>
      </c>
      <c r="T1055" s="7" t="e">
        <f t="shared" si="172"/>
        <v>#DIV/0!</v>
      </c>
      <c r="U1055" s="2" t="e">
        <f t="shared" si="173"/>
        <v>#DIV/0!</v>
      </c>
    </row>
    <row r="1056" spans="1:21" x14ac:dyDescent="0.3">
      <c r="A1056" s="1" t="str">
        <f>'D gesamt'!G1058</f>
        <v>Sociedad Geologica Mexicana</v>
      </c>
      <c r="B1056" s="1" t="str">
        <f>'D gesamt'!H1058</f>
        <v>Closed/Hybrid</v>
      </c>
      <c r="C1056" s="1">
        <f>'D gesamt'!I1058+'A gesamt'!I1058+'CH gesamt'!I1058</f>
        <v>0</v>
      </c>
      <c r="D1056" s="1">
        <f>'D gesamt'!J1058+'A gesamt'!J1058+'CH gesamt'!J1058</f>
        <v>0</v>
      </c>
      <c r="E1056" s="1">
        <f>'D gesamt'!K1058+'A gesamt'!K1058+'CH gesamt'!K1058</f>
        <v>0</v>
      </c>
      <c r="F1056" s="1">
        <f>'D gesamt'!L1058+'A gesamt'!L1058+'CH gesamt'!L1058</f>
        <v>0</v>
      </c>
      <c r="G1056" s="1">
        <f>'D gesamt'!M1058+'A gesamt'!M1058+'CH gesamt'!M1058</f>
        <v>2</v>
      </c>
      <c r="H1056" s="1">
        <f>'D gesamt'!N1058+'A gesamt'!N1058+'CH gesamt'!N1058</f>
        <v>0</v>
      </c>
      <c r="I1056" s="1">
        <f>'D gesamt'!O1058+'A gesamt'!O1058+'CH gesamt'!O1058</f>
        <v>2</v>
      </c>
      <c r="J1056" s="2">
        <f t="shared" si="166"/>
        <v>2.8330899236907228E-6</v>
      </c>
      <c r="K1056" s="7">
        <f t="shared" si="174"/>
        <v>0.99890784383441833</v>
      </c>
      <c r="L1056" t="s">
        <v>1688</v>
      </c>
      <c r="M1056" s="7">
        <f t="shared" si="167"/>
        <v>0</v>
      </c>
      <c r="N1056" s="1" t="s">
        <v>1108</v>
      </c>
      <c r="O1056" s="1" t="s">
        <v>4</v>
      </c>
      <c r="P1056" s="7" t="e">
        <f t="shared" si="168"/>
        <v>#DIV/0!</v>
      </c>
      <c r="Q1056" s="7" t="e">
        <f t="shared" si="169"/>
        <v>#DIV/0!</v>
      </c>
      <c r="R1056" s="7" t="e">
        <f t="shared" si="170"/>
        <v>#DIV/0!</v>
      </c>
      <c r="S1056" s="7" t="e">
        <f t="shared" si="171"/>
        <v>#DIV/0!</v>
      </c>
      <c r="T1056" s="7">
        <f t="shared" si="172"/>
        <v>-1</v>
      </c>
      <c r="U1056" s="2" t="e">
        <f t="shared" si="173"/>
        <v>#DIV/0!</v>
      </c>
    </row>
    <row r="1057" spans="1:21" x14ac:dyDescent="0.3">
      <c r="A1057" s="1" t="str">
        <f>'D gesamt'!G1059</f>
        <v>CISP Journal Services</v>
      </c>
      <c r="B1057" s="1" t="str">
        <f>'D gesamt'!H1059</f>
        <v>Closed/Hybrid</v>
      </c>
      <c r="C1057" s="1">
        <f>'D gesamt'!I1059+'A gesamt'!I1059+'CH gesamt'!I1059</f>
        <v>0</v>
      </c>
      <c r="D1057" s="1">
        <f>'D gesamt'!J1059+'A gesamt'!J1059+'CH gesamt'!J1059</f>
        <v>0</v>
      </c>
      <c r="E1057" s="1">
        <f>'D gesamt'!K1059+'A gesamt'!K1059+'CH gesamt'!K1059</f>
        <v>1</v>
      </c>
      <c r="F1057" s="1">
        <f>'D gesamt'!L1059+'A gesamt'!L1059+'CH gesamt'!L1059</f>
        <v>0</v>
      </c>
      <c r="G1057" s="1">
        <f>'D gesamt'!M1059+'A gesamt'!M1059+'CH gesamt'!M1059</f>
        <v>0</v>
      </c>
      <c r="H1057" s="1">
        <f>'D gesamt'!N1059+'A gesamt'!N1059+'CH gesamt'!N1059</f>
        <v>2</v>
      </c>
      <c r="I1057" s="1">
        <f>'D gesamt'!O1059+'A gesamt'!O1059+'CH gesamt'!O1059</f>
        <v>3</v>
      </c>
      <c r="J1057" s="2">
        <f t="shared" si="166"/>
        <v>4.2496348855360848E-6</v>
      </c>
      <c r="K1057" s="7">
        <f t="shared" si="174"/>
        <v>0.99891209346930387</v>
      </c>
      <c r="L1057" t="s">
        <v>1688</v>
      </c>
      <c r="M1057" s="7">
        <f t="shared" si="167"/>
        <v>1.572240521354957E-5</v>
      </c>
      <c r="N1057" s="1" t="s">
        <v>545</v>
      </c>
      <c r="O1057" s="1" t="s">
        <v>4</v>
      </c>
      <c r="P1057" s="7" t="e">
        <f t="shared" si="168"/>
        <v>#DIV/0!</v>
      </c>
      <c r="Q1057" s="7" t="e">
        <f t="shared" si="169"/>
        <v>#DIV/0!</v>
      </c>
      <c r="R1057" s="7">
        <f t="shared" si="170"/>
        <v>-1</v>
      </c>
      <c r="S1057" s="7" t="e">
        <f t="shared" si="171"/>
        <v>#DIV/0!</v>
      </c>
      <c r="T1057" s="7" t="e">
        <f t="shared" si="172"/>
        <v>#DIV/0!</v>
      </c>
      <c r="U1057" s="2" t="e">
        <f t="shared" si="173"/>
        <v>#DIV/0!</v>
      </c>
    </row>
    <row r="1058" spans="1:21" x14ac:dyDescent="0.3">
      <c r="A1058" s="1" t="str">
        <f>'D gesamt'!G1060</f>
        <v>Hiroshima University - Department of Mathematics</v>
      </c>
      <c r="B1058" s="1" t="str">
        <f>'D gesamt'!H1060</f>
        <v>Closed/Hybrid</v>
      </c>
      <c r="C1058" s="1">
        <f>'D gesamt'!I1060+'A gesamt'!I1060+'CH gesamt'!I1060</f>
        <v>1</v>
      </c>
      <c r="D1058" s="1">
        <f>'D gesamt'!J1060+'A gesamt'!J1060+'CH gesamt'!J1060</f>
        <v>0</v>
      </c>
      <c r="E1058" s="1">
        <f>'D gesamt'!K1060+'A gesamt'!K1060+'CH gesamt'!K1060</f>
        <v>0</v>
      </c>
      <c r="F1058" s="1">
        <f>'D gesamt'!L1060+'A gesamt'!L1060+'CH gesamt'!L1060</f>
        <v>0</v>
      </c>
      <c r="G1058" s="1">
        <f>'D gesamt'!M1060+'A gesamt'!M1060+'CH gesamt'!M1060</f>
        <v>1</v>
      </c>
      <c r="H1058" s="1">
        <f>'D gesamt'!N1060+'A gesamt'!N1060+'CH gesamt'!N1060</f>
        <v>0</v>
      </c>
      <c r="I1058" s="1">
        <f>'D gesamt'!O1060+'A gesamt'!O1060+'CH gesamt'!O1060</f>
        <v>2</v>
      </c>
      <c r="J1058" s="2">
        <f t="shared" si="166"/>
        <v>2.8330899236907228E-6</v>
      </c>
      <c r="K1058" s="7">
        <f t="shared" si="174"/>
        <v>0.99891492655922753</v>
      </c>
      <c r="L1058" t="s">
        <v>1688</v>
      </c>
      <c r="M1058" s="7">
        <f t="shared" si="167"/>
        <v>0</v>
      </c>
      <c r="N1058" s="1" t="s">
        <v>1281</v>
      </c>
      <c r="O1058" s="1" t="s">
        <v>4</v>
      </c>
      <c r="P1058" s="7">
        <f t="shared" si="168"/>
        <v>-1</v>
      </c>
      <c r="Q1058" s="7" t="e">
        <f t="shared" si="169"/>
        <v>#DIV/0!</v>
      </c>
      <c r="R1058" s="7" t="e">
        <f t="shared" si="170"/>
        <v>#DIV/0!</v>
      </c>
      <c r="S1058" s="7" t="e">
        <f t="shared" si="171"/>
        <v>#DIV/0!</v>
      </c>
      <c r="T1058" s="7">
        <f t="shared" si="172"/>
        <v>-1</v>
      </c>
      <c r="U1058" s="2" t="e">
        <f t="shared" si="173"/>
        <v>#DIV/0!</v>
      </c>
    </row>
    <row r="1059" spans="1:21" x14ac:dyDescent="0.3">
      <c r="A1059" s="1" t="str">
        <f>'D gesamt'!G1061</f>
        <v>Aarhus University Library</v>
      </c>
      <c r="B1059" s="1" t="str">
        <f>'D gesamt'!H1061</f>
        <v>Closed/Hybrid</v>
      </c>
      <c r="C1059" s="1">
        <f>'D gesamt'!I1061+'A gesamt'!I1061+'CH gesamt'!I1061</f>
        <v>0</v>
      </c>
      <c r="D1059" s="1">
        <f>'D gesamt'!J1061+'A gesamt'!J1061+'CH gesamt'!J1061</f>
        <v>2</v>
      </c>
      <c r="E1059" s="1">
        <f>'D gesamt'!K1061+'A gesamt'!K1061+'CH gesamt'!K1061</f>
        <v>0</v>
      </c>
      <c r="F1059" s="1">
        <f>'D gesamt'!L1061+'A gesamt'!L1061+'CH gesamt'!L1061</f>
        <v>0</v>
      </c>
      <c r="G1059" s="1">
        <f>'D gesamt'!M1061+'A gesamt'!M1061+'CH gesamt'!M1061</f>
        <v>0</v>
      </c>
      <c r="H1059" s="1">
        <f>'D gesamt'!N1061+'A gesamt'!N1061+'CH gesamt'!N1061</f>
        <v>0</v>
      </c>
      <c r="I1059" s="1">
        <f>'D gesamt'!O1061+'A gesamt'!O1061+'CH gesamt'!O1061</f>
        <v>2</v>
      </c>
      <c r="J1059" s="2">
        <f t="shared" si="166"/>
        <v>2.8330899236907228E-6</v>
      </c>
      <c r="K1059" s="7">
        <f t="shared" si="174"/>
        <v>0.99891775964915119</v>
      </c>
      <c r="L1059" t="s">
        <v>1688</v>
      </c>
      <c r="M1059" s="7">
        <f t="shared" si="167"/>
        <v>0</v>
      </c>
      <c r="N1059" s="1" t="s">
        <v>1434</v>
      </c>
      <c r="O1059" s="1" t="s">
        <v>4</v>
      </c>
      <c r="P1059" s="7" t="e">
        <f t="shared" si="168"/>
        <v>#DIV/0!</v>
      </c>
      <c r="Q1059" s="7">
        <f t="shared" si="169"/>
        <v>-1</v>
      </c>
      <c r="R1059" s="7" t="e">
        <f t="shared" si="170"/>
        <v>#DIV/0!</v>
      </c>
      <c r="S1059" s="7" t="e">
        <f t="shared" si="171"/>
        <v>#DIV/0!</v>
      </c>
      <c r="T1059" s="7" t="e">
        <f t="shared" si="172"/>
        <v>#DIV/0!</v>
      </c>
      <c r="U1059" s="2" t="e">
        <f t="shared" si="173"/>
        <v>#DIV/0!</v>
      </c>
    </row>
    <row r="1060" spans="1:21" x14ac:dyDescent="0.3">
      <c r="A1060" s="1" t="str">
        <f>'D gesamt'!G1062</f>
        <v>Res Philosophica</v>
      </c>
      <c r="B1060" s="1" t="str">
        <f>'D gesamt'!H1062</f>
        <v>Closed/Hybrid</v>
      </c>
      <c r="C1060" s="1">
        <f>'D gesamt'!I1062+'A gesamt'!I1062+'CH gesamt'!I1062</f>
        <v>0</v>
      </c>
      <c r="D1060" s="1">
        <f>'D gesamt'!J1062+'A gesamt'!J1062+'CH gesamt'!J1062</f>
        <v>0</v>
      </c>
      <c r="E1060" s="1">
        <f>'D gesamt'!K1062+'A gesamt'!K1062+'CH gesamt'!K1062</f>
        <v>0</v>
      </c>
      <c r="F1060" s="1">
        <f>'D gesamt'!L1062+'A gesamt'!L1062+'CH gesamt'!L1062</f>
        <v>1</v>
      </c>
      <c r="G1060" s="1">
        <f>'D gesamt'!M1062+'A gesamt'!M1062+'CH gesamt'!M1062</f>
        <v>0</v>
      </c>
      <c r="H1060" s="1">
        <f>'D gesamt'!N1062+'A gesamt'!N1062+'CH gesamt'!N1062</f>
        <v>1</v>
      </c>
      <c r="I1060" s="1">
        <f>'D gesamt'!O1062+'A gesamt'!O1062+'CH gesamt'!O1062</f>
        <v>2</v>
      </c>
      <c r="J1060" s="2">
        <f t="shared" si="166"/>
        <v>2.8330899236907228E-6</v>
      </c>
      <c r="K1060" s="7">
        <f t="shared" si="174"/>
        <v>0.99892059273907485</v>
      </c>
      <c r="L1060" t="s">
        <v>1688</v>
      </c>
      <c r="M1060" s="7">
        <f t="shared" si="167"/>
        <v>7.861202606774785E-6</v>
      </c>
      <c r="N1060" s="1" t="s">
        <v>1301</v>
      </c>
      <c r="O1060" s="1" t="s">
        <v>4</v>
      </c>
      <c r="P1060" s="7" t="e">
        <f t="shared" si="168"/>
        <v>#DIV/0!</v>
      </c>
      <c r="Q1060" s="7" t="e">
        <f t="shared" si="169"/>
        <v>#DIV/0!</v>
      </c>
      <c r="R1060" s="7" t="e">
        <f t="shared" si="170"/>
        <v>#DIV/0!</v>
      </c>
      <c r="S1060" s="7">
        <f t="shared" si="171"/>
        <v>-1</v>
      </c>
      <c r="T1060" s="7" t="e">
        <f t="shared" si="172"/>
        <v>#DIV/0!</v>
      </c>
      <c r="U1060" s="2" t="e">
        <f t="shared" si="173"/>
        <v>#DIV/0!</v>
      </c>
    </row>
    <row r="1061" spans="1:21" x14ac:dyDescent="0.3">
      <c r="A1061" s="1" t="str">
        <f>'D gesamt'!G1063</f>
        <v>Latin American Semiotics Association deSigniS</v>
      </c>
      <c r="B1061" s="1" t="str">
        <f>'D gesamt'!H1063</f>
        <v>Closed/Hybrid</v>
      </c>
      <c r="C1061" s="1">
        <f>'D gesamt'!I1063+'A gesamt'!I1063+'CH gesamt'!I1063</f>
        <v>0</v>
      </c>
      <c r="D1061" s="1">
        <f>'D gesamt'!J1063+'A gesamt'!J1063+'CH gesamt'!J1063</f>
        <v>0</v>
      </c>
      <c r="E1061" s="1">
        <f>'D gesamt'!K1063+'A gesamt'!K1063+'CH gesamt'!K1063</f>
        <v>0</v>
      </c>
      <c r="F1061" s="1">
        <f>'D gesamt'!L1063+'A gesamt'!L1063+'CH gesamt'!L1063</f>
        <v>1</v>
      </c>
      <c r="G1061" s="1">
        <f>'D gesamt'!M1063+'A gesamt'!M1063+'CH gesamt'!M1063</f>
        <v>1</v>
      </c>
      <c r="H1061" s="1">
        <f>'D gesamt'!N1063+'A gesamt'!N1063+'CH gesamt'!N1063</f>
        <v>0</v>
      </c>
      <c r="I1061" s="1">
        <f>'D gesamt'!O1063+'A gesamt'!O1063+'CH gesamt'!O1063</f>
        <v>2</v>
      </c>
      <c r="J1061" s="2">
        <f t="shared" si="166"/>
        <v>2.8330899236907228E-6</v>
      </c>
      <c r="K1061" s="7">
        <f t="shared" si="174"/>
        <v>0.99892342582899851</v>
      </c>
      <c r="L1061" t="s">
        <v>1688</v>
      </c>
      <c r="M1061" s="7">
        <f t="shared" si="167"/>
        <v>0</v>
      </c>
      <c r="N1061" s="1" t="s">
        <v>1388</v>
      </c>
      <c r="O1061" s="1" t="s">
        <v>4</v>
      </c>
      <c r="P1061" s="7" t="e">
        <f t="shared" si="168"/>
        <v>#DIV/0!</v>
      </c>
      <c r="Q1061" s="7" t="e">
        <f t="shared" si="169"/>
        <v>#DIV/0!</v>
      </c>
      <c r="R1061" s="7" t="e">
        <f t="shared" si="170"/>
        <v>#DIV/0!</v>
      </c>
      <c r="S1061" s="7">
        <f t="shared" si="171"/>
        <v>0</v>
      </c>
      <c r="T1061" s="7">
        <f t="shared" si="172"/>
        <v>-1</v>
      </c>
      <c r="U1061" s="2" t="e">
        <f t="shared" si="173"/>
        <v>#DIV/0!</v>
      </c>
    </row>
    <row r="1062" spans="1:21" x14ac:dyDescent="0.3">
      <c r="A1062" s="1" t="str">
        <f>'D gesamt'!G1064</f>
        <v>Korean Association of Internal Medicine</v>
      </c>
      <c r="B1062" s="1" t="str">
        <f>'D gesamt'!H1064</f>
        <v>Closed/Hybrid</v>
      </c>
      <c r="C1062" s="1">
        <f>'D gesamt'!I1064+'A gesamt'!I1064+'CH gesamt'!I1064</f>
        <v>0</v>
      </c>
      <c r="D1062" s="1">
        <f>'D gesamt'!J1064+'A gesamt'!J1064+'CH gesamt'!J1064</f>
        <v>0</v>
      </c>
      <c r="E1062" s="1">
        <f>'D gesamt'!K1064+'A gesamt'!K1064+'CH gesamt'!K1064</f>
        <v>1</v>
      </c>
      <c r="F1062" s="1">
        <f>'D gesamt'!L1064+'A gesamt'!L1064+'CH gesamt'!L1064</f>
        <v>0</v>
      </c>
      <c r="G1062" s="1">
        <f>'D gesamt'!M1064+'A gesamt'!M1064+'CH gesamt'!M1064</f>
        <v>1</v>
      </c>
      <c r="H1062" s="1">
        <f>'D gesamt'!N1064+'A gesamt'!N1064+'CH gesamt'!N1064</f>
        <v>0</v>
      </c>
      <c r="I1062" s="1">
        <f>'D gesamt'!O1064+'A gesamt'!O1064+'CH gesamt'!O1064</f>
        <v>2</v>
      </c>
      <c r="J1062" s="2">
        <f t="shared" si="166"/>
        <v>2.8330899236907228E-6</v>
      </c>
      <c r="K1062" s="7">
        <f t="shared" si="174"/>
        <v>0.99892625891892217</v>
      </c>
      <c r="L1062" t="s">
        <v>1688</v>
      </c>
      <c r="M1062" s="7">
        <f t="shared" si="167"/>
        <v>0</v>
      </c>
      <c r="N1062" s="1" t="s">
        <v>1091</v>
      </c>
      <c r="O1062" s="1" t="s">
        <v>4</v>
      </c>
      <c r="P1062" s="7" t="e">
        <f t="shared" si="168"/>
        <v>#DIV/0!</v>
      </c>
      <c r="Q1062" s="7" t="e">
        <f t="shared" si="169"/>
        <v>#DIV/0!</v>
      </c>
      <c r="R1062" s="7">
        <f t="shared" si="170"/>
        <v>-1</v>
      </c>
      <c r="S1062" s="7" t="e">
        <f t="shared" si="171"/>
        <v>#DIV/0!</v>
      </c>
      <c r="T1062" s="7">
        <f t="shared" si="172"/>
        <v>-1</v>
      </c>
      <c r="U1062" s="2" t="e">
        <f t="shared" si="173"/>
        <v>#DIV/0!</v>
      </c>
    </row>
    <row r="1063" spans="1:21" x14ac:dyDescent="0.3">
      <c r="A1063" s="1" t="str">
        <f>'D gesamt'!G1065</f>
        <v>Marine Technology Society</v>
      </c>
      <c r="B1063" s="1" t="str">
        <f>'D gesamt'!H1065</f>
        <v>Closed/Hybrid</v>
      </c>
      <c r="C1063" s="1">
        <f>'D gesamt'!I1065+'A gesamt'!I1065+'CH gesamt'!I1065</f>
        <v>2</v>
      </c>
      <c r="D1063" s="1">
        <f>'D gesamt'!J1065+'A gesamt'!J1065+'CH gesamt'!J1065</f>
        <v>0</v>
      </c>
      <c r="E1063" s="1">
        <f>'D gesamt'!K1065+'A gesamt'!K1065+'CH gesamt'!K1065</f>
        <v>0</v>
      </c>
      <c r="F1063" s="1">
        <f>'D gesamt'!L1065+'A gesamt'!L1065+'CH gesamt'!L1065</f>
        <v>0</v>
      </c>
      <c r="G1063" s="1">
        <f>'D gesamt'!M1065+'A gesamt'!M1065+'CH gesamt'!M1065</f>
        <v>0</v>
      </c>
      <c r="H1063" s="1">
        <f>'D gesamt'!N1065+'A gesamt'!N1065+'CH gesamt'!N1065</f>
        <v>0</v>
      </c>
      <c r="I1063" s="1">
        <f>'D gesamt'!O1065+'A gesamt'!O1065+'CH gesamt'!O1065</f>
        <v>2</v>
      </c>
      <c r="J1063" s="2">
        <f t="shared" si="166"/>
        <v>2.8330899236907228E-6</v>
      </c>
      <c r="K1063" s="7">
        <f t="shared" si="174"/>
        <v>0.99892909200884583</v>
      </c>
      <c r="L1063" t="s">
        <v>1688</v>
      </c>
      <c r="M1063" s="7">
        <f t="shared" si="167"/>
        <v>0</v>
      </c>
      <c r="N1063" s="1" t="s">
        <v>1050</v>
      </c>
      <c r="O1063" s="1" t="s">
        <v>4</v>
      </c>
      <c r="P1063" s="7">
        <f t="shared" si="168"/>
        <v>-1</v>
      </c>
      <c r="Q1063" s="7" t="e">
        <f t="shared" si="169"/>
        <v>#DIV/0!</v>
      </c>
      <c r="R1063" s="7" t="e">
        <f t="shared" si="170"/>
        <v>#DIV/0!</v>
      </c>
      <c r="S1063" s="7" t="e">
        <f t="shared" si="171"/>
        <v>#DIV/0!</v>
      </c>
      <c r="T1063" s="7" t="e">
        <f t="shared" si="172"/>
        <v>#DIV/0!</v>
      </c>
      <c r="U1063" s="2" t="e">
        <f t="shared" si="173"/>
        <v>#DIV/0!</v>
      </c>
    </row>
    <row r="1064" spans="1:21" x14ac:dyDescent="0.3">
      <c r="A1064" s="1" t="str">
        <f>'D gesamt'!G1066</f>
        <v>The Korean Association for the Study of the Liver</v>
      </c>
      <c r="B1064" s="1" t="str">
        <f>'D gesamt'!H1066</f>
        <v>Closed/Hybrid</v>
      </c>
      <c r="C1064" s="1">
        <f>'D gesamt'!I1066+'A gesamt'!I1066+'CH gesamt'!I1066</f>
        <v>0</v>
      </c>
      <c r="D1064" s="1">
        <f>'D gesamt'!J1066+'A gesamt'!J1066+'CH gesamt'!J1066</f>
        <v>0</v>
      </c>
      <c r="E1064" s="1">
        <f>'D gesamt'!K1066+'A gesamt'!K1066+'CH gesamt'!K1066</f>
        <v>0</v>
      </c>
      <c r="F1064" s="1">
        <f>'D gesamt'!L1066+'A gesamt'!L1066+'CH gesamt'!L1066</f>
        <v>0</v>
      </c>
      <c r="G1064" s="1">
        <f>'D gesamt'!M1066+'A gesamt'!M1066+'CH gesamt'!M1066</f>
        <v>1</v>
      </c>
      <c r="H1064" s="1">
        <f>'D gesamt'!N1066+'A gesamt'!N1066+'CH gesamt'!N1066</f>
        <v>1</v>
      </c>
      <c r="I1064" s="1">
        <f>'D gesamt'!O1066+'A gesamt'!O1066+'CH gesamt'!O1066</f>
        <v>2</v>
      </c>
      <c r="J1064" s="2">
        <f t="shared" si="166"/>
        <v>2.8330899236907228E-6</v>
      </c>
      <c r="K1064" s="7">
        <f t="shared" si="174"/>
        <v>0.99893192509876949</v>
      </c>
      <c r="L1064" t="s">
        <v>1688</v>
      </c>
      <c r="M1064" s="7">
        <f t="shared" si="167"/>
        <v>7.861202606774785E-6</v>
      </c>
      <c r="N1064" s="1" t="s">
        <v>1056</v>
      </c>
      <c r="O1064" s="1" t="s">
        <v>4</v>
      </c>
      <c r="P1064" s="7" t="e">
        <f t="shared" si="168"/>
        <v>#DIV/0!</v>
      </c>
      <c r="Q1064" s="7" t="e">
        <f t="shared" si="169"/>
        <v>#DIV/0!</v>
      </c>
      <c r="R1064" s="7" t="e">
        <f t="shared" si="170"/>
        <v>#DIV/0!</v>
      </c>
      <c r="S1064" s="7" t="e">
        <f t="shared" si="171"/>
        <v>#DIV/0!</v>
      </c>
      <c r="T1064" s="7">
        <f t="shared" si="172"/>
        <v>0</v>
      </c>
      <c r="U1064" s="2" t="e">
        <f t="shared" si="173"/>
        <v>#DIV/0!</v>
      </c>
    </row>
    <row r="1065" spans="1:21" x14ac:dyDescent="0.3">
      <c r="A1065" s="1" t="str">
        <f>'D gesamt'!G1067</f>
        <v>Complexo de Ensino Superior Meridional S.A.</v>
      </c>
      <c r="B1065" s="1" t="str">
        <f>'D gesamt'!H1067</f>
        <v>Closed/Hybrid</v>
      </c>
      <c r="C1065" s="1">
        <f>'D gesamt'!I1067+'A gesamt'!I1067+'CH gesamt'!I1067</f>
        <v>0</v>
      </c>
      <c r="D1065" s="1">
        <f>'D gesamt'!J1067+'A gesamt'!J1067+'CH gesamt'!J1067</f>
        <v>1</v>
      </c>
      <c r="E1065" s="1">
        <f>'D gesamt'!K1067+'A gesamt'!K1067+'CH gesamt'!K1067</f>
        <v>0</v>
      </c>
      <c r="F1065" s="1">
        <f>'D gesamt'!L1067+'A gesamt'!L1067+'CH gesamt'!L1067</f>
        <v>1</v>
      </c>
      <c r="G1065" s="1">
        <f>'D gesamt'!M1067+'A gesamt'!M1067+'CH gesamt'!M1067</f>
        <v>0</v>
      </c>
      <c r="H1065" s="1">
        <f>'D gesamt'!N1067+'A gesamt'!N1067+'CH gesamt'!N1067</f>
        <v>0</v>
      </c>
      <c r="I1065" s="1">
        <f>'D gesamt'!O1067+'A gesamt'!O1067+'CH gesamt'!O1067</f>
        <v>2</v>
      </c>
      <c r="J1065" s="2">
        <f t="shared" si="166"/>
        <v>2.8330899236907228E-6</v>
      </c>
      <c r="K1065" s="7">
        <f t="shared" si="174"/>
        <v>0.99893475818869315</v>
      </c>
      <c r="L1065" t="s">
        <v>1688</v>
      </c>
      <c r="M1065" s="7">
        <f t="shared" si="167"/>
        <v>0</v>
      </c>
      <c r="N1065" s="1" t="s">
        <v>1152</v>
      </c>
      <c r="O1065" s="1" t="s">
        <v>4</v>
      </c>
      <c r="P1065" s="7" t="e">
        <f t="shared" si="168"/>
        <v>#DIV/0!</v>
      </c>
      <c r="Q1065" s="7">
        <f t="shared" si="169"/>
        <v>-1</v>
      </c>
      <c r="R1065" s="7" t="e">
        <f t="shared" si="170"/>
        <v>#DIV/0!</v>
      </c>
      <c r="S1065" s="7">
        <f t="shared" si="171"/>
        <v>-1</v>
      </c>
      <c r="T1065" s="7" t="e">
        <f t="shared" si="172"/>
        <v>#DIV/0!</v>
      </c>
      <c r="U1065" s="2" t="e">
        <f t="shared" si="173"/>
        <v>#DIV/0!</v>
      </c>
    </row>
    <row r="1066" spans="1:21" x14ac:dyDescent="0.3">
      <c r="A1066" s="1" t="str">
        <f>'D gesamt'!G1068</f>
        <v>Edicions de la Universitat de Barcelona</v>
      </c>
      <c r="B1066" s="1" t="str">
        <f>'D gesamt'!H1068</f>
        <v>Closed/Hybrid</v>
      </c>
      <c r="C1066" s="1">
        <f>'D gesamt'!I1068+'A gesamt'!I1068+'CH gesamt'!I1068</f>
        <v>0</v>
      </c>
      <c r="D1066" s="1">
        <f>'D gesamt'!J1068+'A gesamt'!J1068+'CH gesamt'!J1068</f>
        <v>0</v>
      </c>
      <c r="E1066" s="1">
        <f>'D gesamt'!K1068+'A gesamt'!K1068+'CH gesamt'!K1068</f>
        <v>0</v>
      </c>
      <c r="F1066" s="1">
        <f>'D gesamt'!L1068+'A gesamt'!L1068+'CH gesamt'!L1068</f>
        <v>0</v>
      </c>
      <c r="G1066" s="1">
        <f>'D gesamt'!M1068+'A gesamt'!M1068+'CH gesamt'!M1068</f>
        <v>2</v>
      </c>
      <c r="H1066" s="1">
        <f>'D gesamt'!N1068+'A gesamt'!N1068+'CH gesamt'!N1068</f>
        <v>0</v>
      </c>
      <c r="I1066" s="1">
        <f>'D gesamt'!O1068+'A gesamt'!O1068+'CH gesamt'!O1068</f>
        <v>2</v>
      </c>
      <c r="J1066" s="2">
        <f t="shared" si="166"/>
        <v>2.8330899236907228E-6</v>
      </c>
      <c r="K1066" s="7">
        <f t="shared" si="174"/>
        <v>0.99893759127861681</v>
      </c>
      <c r="L1066" t="s">
        <v>1688</v>
      </c>
      <c r="M1066" s="7">
        <f t="shared" si="167"/>
        <v>0</v>
      </c>
      <c r="N1066" s="1" t="s">
        <v>554</v>
      </c>
      <c r="O1066" s="1" t="s">
        <v>4</v>
      </c>
      <c r="P1066" s="7" t="e">
        <f t="shared" si="168"/>
        <v>#DIV/0!</v>
      </c>
      <c r="Q1066" s="7" t="e">
        <f t="shared" si="169"/>
        <v>#DIV/0!</v>
      </c>
      <c r="R1066" s="7" t="e">
        <f t="shared" si="170"/>
        <v>#DIV/0!</v>
      </c>
      <c r="S1066" s="7" t="e">
        <f t="shared" si="171"/>
        <v>#DIV/0!</v>
      </c>
      <c r="T1066" s="7">
        <f t="shared" si="172"/>
        <v>-1</v>
      </c>
      <c r="U1066" s="2" t="e">
        <f t="shared" si="173"/>
        <v>#DIV/0!</v>
      </c>
    </row>
    <row r="1067" spans="1:21" x14ac:dyDescent="0.3">
      <c r="A1067" s="1" t="str">
        <f>'D gesamt'!G1069</f>
        <v>AEQUA &amp; SEG</v>
      </c>
      <c r="B1067" s="1" t="str">
        <f>'D gesamt'!H1069</f>
        <v>Closed/Hybrid</v>
      </c>
      <c r="C1067" s="1">
        <f>'D gesamt'!I1069+'A gesamt'!I1069+'CH gesamt'!I1069</f>
        <v>2</v>
      </c>
      <c r="D1067" s="1">
        <f>'D gesamt'!J1069+'A gesamt'!J1069+'CH gesamt'!J1069</f>
        <v>0</v>
      </c>
      <c r="E1067" s="1">
        <f>'D gesamt'!K1069+'A gesamt'!K1069+'CH gesamt'!K1069</f>
        <v>0</v>
      </c>
      <c r="F1067" s="1">
        <f>'D gesamt'!L1069+'A gesamt'!L1069+'CH gesamt'!L1069</f>
        <v>0</v>
      </c>
      <c r="G1067" s="1">
        <f>'D gesamt'!M1069+'A gesamt'!M1069+'CH gesamt'!M1069</f>
        <v>0</v>
      </c>
      <c r="H1067" s="1">
        <f>'D gesamt'!N1069+'A gesamt'!N1069+'CH gesamt'!N1069</f>
        <v>0</v>
      </c>
      <c r="I1067" s="1">
        <f>'D gesamt'!O1069+'A gesamt'!O1069+'CH gesamt'!O1069</f>
        <v>2</v>
      </c>
      <c r="J1067" s="2">
        <f t="shared" si="166"/>
        <v>2.8330899236907228E-6</v>
      </c>
      <c r="K1067" s="7">
        <f t="shared" si="174"/>
        <v>0.99894042436854047</v>
      </c>
      <c r="L1067" t="s">
        <v>1688</v>
      </c>
      <c r="M1067" s="7">
        <f t="shared" si="167"/>
        <v>0</v>
      </c>
      <c r="N1067" s="1" t="s">
        <v>1087</v>
      </c>
      <c r="O1067" s="1" t="s">
        <v>4</v>
      </c>
      <c r="P1067" s="7">
        <f t="shared" si="168"/>
        <v>-1</v>
      </c>
      <c r="Q1067" s="7" t="e">
        <f t="shared" si="169"/>
        <v>#DIV/0!</v>
      </c>
      <c r="R1067" s="7" t="e">
        <f t="shared" si="170"/>
        <v>#DIV/0!</v>
      </c>
      <c r="S1067" s="7" t="e">
        <f t="shared" si="171"/>
        <v>#DIV/0!</v>
      </c>
      <c r="T1067" s="7" t="e">
        <f t="shared" si="172"/>
        <v>#DIV/0!</v>
      </c>
      <c r="U1067" s="2" t="e">
        <f t="shared" si="173"/>
        <v>#DIV/0!</v>
      </c>
    </row>
    <row r="1068" spans="1:21" x14ac:dyDescent="0.3">
      <c r="A1068" s="1" t="str">
        <f>'D gesamt'!G1070</f>
        <v>University of Alicante</v>
      </c>
      <c r="B1068" s="1" t="str">
        <f>'D gesamt'!H1070</f>
        <v>Closed/Hybrid</v>
      </c>
      <c r="C1068" s="1">
        <f>'D gesamt'!I1070+'A gesamt'!I1070+'CH gesamt'!I1070</f>
        <v>0</v>
      </c>
      <c r="D1068" s="1">
        <f>'D gesamt'!J1070+'A gesamt'!J1070+'CH gesamt'!J1070</f>
        <v>0</v>
      </c>
      <c r="E1068" s="1">
        <f>'D gesamt'!K1070+'A gesamt'!K1070+'CH gesamt'!K1070</f>
        <v>0</v>
      </c>
      <c r="F1068" s="1">
        <f>'D gesamt'!L1070+'A gesamt'!L1070+'CH gesamt'!L1070</f>
        <v>1</v>
      </c>
      <c r="G1068" s="1">
        <f>'D gesamt'!M1070+'A gesamt'!M1070+'CH gesamt'!M1070</f>
        <v>1</v>
      </c>
      <c r="H1068" s="1">
        <f>'D gesamt'!N1070+'A gesamt'!N1070+'CH gesamt'!N1070</f>
        <v>0</v>
      </c>
      <c r="I1068" s="1">
        <f>'D gesamt'!O1070+'A gesamt'!O1070+'CH gesamt'!O1070</f>
        <v>2</v>
      </c>
      <c r="J1068" s="2">
        <f t="shared" si="166"/>
        <v>2.8330899236907228E-6</v>
      </c>
      <c r="K1068" s="7">
        <f t="shared" si="174"/>
        <v>0.99894325745846413</v>
      </c>
      <c r="L1068" t="s">
        <v>1688</v>
      </c>
      <c r="M1068" s="7">
        <f t="shared" si="167"/>
        <v>0</v>
      </c>
      <c r="N1068" s="1" t="s">
        <v>1251</v>
      </c>
      <c r="O1068" s="1" t="s">
        <v>4</v>
      </c>
      <c r="P1068" s="7" t="e">
        <f t="shared" si="168"/>
        <v>#DIV/0!</v>
      </c>
      <c r="Q1068" s="7" t="e">
        <f t="shared" si="169"/>
        <v>#DIV/0!</v>
      </c>
      <c r="R1068" s="7" t="e">
        <f t="shared" si="170"/>
        <v>#DIV/0!</v>
      </c>
      <c r="S1068" s="7">
        <f t="shared" si="171"/>
        <v>0</v>
      </c>
      <c r="T1068" s="7">
        <f t="shared" si="172"/>
        <v>-1</v>
      </c>
      <c r="U1068" s="2" t="e">
        <f t="shared" si="173"/>
        <v>#DIV/0!</v>
      </c>
    </row>
    <row r="1069" spans="1:21" x14ac:dyDescent="0.3">
      <c r="A1069" s="1" t="str">
        <f>'D gesamt'!G1071</f>
        <v>Joint Diseases and Related Surgery</v>
      </c>
      <c r="B1069" s="1" t="str">
        <f>'D gesamt'!H1071</f>
        <v>Closed/Hybrid</v>
      </c>
      <c r="C1069" s="1">
        <f>'D gesamt'!I1071+'A gesamt'!I1071+'CH gesamt'!I1071</f>
        <v>0</v>
      </c>
      <c r="D1069" s="1">
        <f>'D gesamt'!J1071+'A gesamt'!J1071+'CH gesamt'!J1071</f>
        <v>0</v>
      </c>
      <c r="E1069" s="1">
        <f>'D gesamt'!K1071+'A gesamt'!K1071+'CH gesamt'!K1071</f>
        <v>2</v>
      </c>
      <c r="F1069" s="1">
        <f>'D gesamt'!L1071+'A gesamt'!L1071+'CH gesamt'!L1071</f>
        <v>0</v>
      </c>
      <c r="G1069" s="1">
        <f>'D gesamt'!M1071+'A gesamt'!M1071+'CH gesamt'!M1071</f>
        <v>0</v>
      </c>
      <c r="H1069" s="1">
        <f>'D gesamt'!N1071+'A gesamt'!N1071+'CH gesamt'!N1071</f>
        <v>0</v>
      </c>
      <c r="I1069" s="1">
        <f>'D gesamt'!O1071+'A gesamt'!O1071+'CH gesamt'!O1071</f>
        <v>2</v>
      </c>
      <c r="J1069" s="2">
        <f t="shared" si="166"/>
        <v>2.8330899236907228E-6</v>
      </c>
      <c r="K1069" s="7">
        <f t="shared" si="174"/>
        <v>0.99894609054838779</v>
      </c>
      <c r="L1069" t="s">
        <v>1688</v>
      </c>
      <c r="M1069" s="7">
        <f t="shared" si="167"/>
        <v>0</v>
      </c>
      <c r="N1069" s="1" t="s">
        <v>306</v>
      </c>
      <c r="O1069" s="1" t="s">
        <v>4</v>
      </c>
      <c r="P1069" s="7" t="e">
        <f t="shared" si="168"/>
        <v>#DIV/0!</v>
      </c>
      <c r="Q1069" s="7" t="e">
        <f t="shared" si="169"/>
        <v>#DIV/0!</v>
      </c>
      <c r="R1069" s="7">
        <f t="shared" si="170"/>
        <v>-1</v>
      </c>
      <c r="S1069" s="7" t="e">
        <f t="shared" si="171"/>
        <v>#DIV/0!</v>
      </c>
      <c r="T1069" s="7" t="e">
        <f t="shared" si="172"/>
        <v>#DIV/0!</v>
      </c>
      <c r="U1069" s="2" t="e">
        <f t="shared" si="173"/>
        <v>#DIV/0!</v>
      </c>
    </row>
    <row r="1070" spans="1:21" x14ac:dyDescent="0.3">
      <c r="A1070" s="1" t="str">
        <f>'D gesamt'!G1072</f>
        <v>Japanese Association for Laboratory Animal Science</v>
      </c>
      <c r="B1070" s="1" t="str">
        <f>'D gesamt'!H1072</f>
        <v>Closed/Hybrid</v>
      </c>
      <c r="C1070" s="1">
        <f>'D gesamt'!I1072+'A gesamt'!I1072+'CH gesamt'!I1072</f>
        <v>0</v>
      </c>
      <c r="D1070" s="1">
        <f>'D gesamt'!J1072+'A gesamt'!J1072+'CH gesamt'!J1072</f>
        <v>1</v>
      </c>
      <c r="E1070" s="1">
        <f>'D gesamt'!K1072+'A gesamt'!K1072+'CH gesamt'!K1072</f>
        <v>0</v>
      </c>
      <c r="F1070" s="1">
        <f>'D gesamt'!L1072+'A gesamt'!L1072+'CH gesamt'!L1072</f>
        <v>0</v>
      </c>
      <c r="G1070" s="1">
        <f>'D gesamt'!M1072+'A gesamt'!M1072+'CH gesamt'!M1072</f>
        <v>1</v>
      </c>
      <c r="H1070" s="1">
        <f>'D gesamt'!N1072+'A gesamt'!N1072+'CH gesamt'!N1072</f>
        <v>0</v>
      </c>
      <c r="I1070" s="1">
        <f>'D gesamt'!O1072+'A gesamt'!O1072+'CH gesamt'!O1072</f>
        <v>2</v>
      </c>
      <c r="J1070" s="2">
        <f t="shared" si="166"/>
        <v>2.8330899236907228E-6</v>
      </c>
      <c r="K1070" s="7">
        <f t="shared" si="174"/>
        <v>0.99894892363831145</v>
      </c>
      <c r="L1070" t="s">
        <v>1688</v>
      </c>
      <c r="M1070" s="7">
        <f t="shared" si="167"/>
        <v>0</v>
      </c>
      <c r="N1070" s="1" t="s">
        <v>1310</v>
      </c>
      <c r="O1070" s="1" t="s">
        <v>4</v>
      </c>
      <c r="P1070" s="7" t="e">
        <f t="shared" si="168"/>
        <v>#DIV/0!</v>
      </c>
      <c r="Q1070" s="7">
        <f t="shared" si="169"/>
        <v>-1</v>
      </c>
      <c r="R1070" s="7" t="e">
        <f t="shared" si="170"/>
        <v>#DIV/0!</v>
      </c>
      <c r="S1070" s="7" t="e">
        <f t="shared" si="171"/>
        <v>#DIV/0!</v>
      </c>
      <c r="T1070" s="7">
        <f t="shared" si="172"/>
        <v>-1</v>
      </c>
      <c r="U1070" s="2" t="e">
        <f t="shared" si="173"/>
        <v>#DIV/0!</v>
      </c>
    </row>
    <row r="1071" spans="1:21" x14ac:dyDescent="0.3">
      <c r="A1071" s="1" t="str">
        <f>'D gesamt'!G1073</f>
        <v>Korean Association of International Studies</v>
      </c>
      <c r="B1071" s="1" t="str">
        <f>'D gesamt'!H1073</f>
        <v>Closed/Hybrid</v>
      </c>
      <c r="C1071" s="1">
        <f>'D gesamt'!I1073+'A gesamt'!I1073+'CH gesamt'!I1073</f>
        <v>0</v>
      </c>
      <c r="D1071" s="1">
        <f>'D gesamt'!J1073+'A gesamt'!J1073+'CH gesamt'!J1073</f>
        <v>1</v>
      </c>
      <c r="E1071" s="1">
        <f>'D gesamt'!K1073+'A gesamt'!K1073+'CH gesamt'!K1073</f>
        <v>1</v>
      </c>
      <c r="F1071" s="1">
        <f>'D gesamt'!L1073+'A gesamt'!L1073+'CH gesamt'!L1073</f>
        <v>0</v>
      </c>
      <c r="G1071" s="1">
        <f>'D gesamt'!M1073+'A gesamt'!M1073+'CH gesamt'!M1073</f>
        <v>0</v>
      </c>
      <c r="H1071" s="1">
        <f>'D gesamt'!N1073+'A gesamt'!N1073+'CH gesamt'!N1073</f>
        <v>0</v>
      </c>
      <c r="I1071" s="1">
        <f>'D gesamt'!O1073+'A gesamt'!O1073+'CH gesamt'!O1073</f>
        <v>2</v>
      </c>
      <c r="J1071" s="2">
        <f t="shared" si="166"/>
        <v>2.8330899236907228E-6</v>
      </c>
      <c r="K1071" s="7">
        <f t="shared" si="174"/>
        <v>0.99895175672823511</v>
      </c>
      <c r="L1071" t="s">
        <v>1688</v>
      </c>
      <c r="M1071" s="7">
        <f t="shared" si="167"/>
        <v>0</v>
      </c>
      <c r="N1071" s="1" t="s">
        <v>1308</v>
      </c>
      <c r="O1071" s="1" t="s">
        <v>4</v>
      </c>
      <c r="P1071" s="7" t="e">
        <f t="shared" si="168"/>
        <v>#DIV/0!</v>
      </c>
      <c r="Q1071" s="7">
        <f t="shared" si="169"/>
        <v>0</v>
      </c>
      <c r="R1071" s="7">
        <f t="shared" si="170"/>
        <v>-1</v>
      </c>
      <c r="S1071" s="7" t="e">
        <f t="shared" si="171"/>
        <v>#DIV/0!</v>
      </c>
      <c r="T1071" s="7" t="e">
        <f t="shared" si="172"/>
        <v>#DIV/0!</v>
      </c>
      <c r="U1071" s="2" t="e">
        <f t="shared" si="173"/>
        <v>#DIV/0!</v>
      </c>
    </row>
    <row r="1072" spans="1:21" x14ac:dyDescent="0.3">
      <c r="A1072" s="1" t="str">
        <f>'D gesamt'!G1074</f>
        <v>Ural State Pedagogical University</v>
      </c>
      <c r="B1072" s="1" t="str">
        <f>'D gesamt'!H1074</f>
        <v>Closed/Hybrid</v>
      </c>
      <c r="C1072" s="1">
        <f>'D gesamt'!I1074+'A gesamt'!I1074+'CH gesamt'!I1074</f>
        <v>0</v>
      </c>
      <c r="D1072" s="1">
        <f>'D gesamt'!J1074+'A gesamt'!J1074+'CH gesamt'!J1074</f>
        <v>0</v>
      </c>
      <c r="E1072" s="1">
        <f>'D gesamt'!K1074+'A gesamt'!K1074+'CH gesamt'!K1074</f>
        <v>0</v>
      </c>
      <c r="F1072" s="1">
        <f>'D gesamt'!L1074+'A gesamt'!L1074+'CH gesamt'!L1074</f>
        <v>0</v>
      </c>
      <c r="G1072" s="1">
        <f>'D gesamt'!M1074+'A gesamt'!M1074+'CH gesamt'!M1074</f>
        <v>2</v>
      </c>
      <c r="H1072" s="1">
        <f>'D gesamt'!N1074+'A gesamt'!N1074+'CH gesamt'!N1074</f>
        <v>0</v>
      </c>
      <c r="I1072" s="1">
        <f>'D gesamt'!O1074+'A gesamt'!O1074+'CH gesamt'!O1074</f>
        <v>2</v>
      </c>
      <c r="J1072" s="2">
        <f t="shared" si="166"/>
        <v>2.8330899236907228E-6</v>
      </c>
      <c r="K1072" s="7">
        <f t="shared" si="174"/>
        <v>0.99895458981815877</v>
      </c>
      <c r="L1072" t="s">
        <v>1688</v>
      </c>
      <c r="M1072" s="7">
        <f t="shared" si="167"/>
        <v>0</v>
      </c>
      <c r="N1072" s="1" t="s">
        <v>1361</v>
      </c>
      <c r="O1072" s="1" t="s">
        <v>4</v>
      </c>
      <c r="P1072" s="7" t="e">
        <f t="shared" si="168"/>
        <v>#DIV/0!</v>
      </c>
      <c r="Q1072" s="7" t="e">
        <f t="shared" si="169"/>
        <v>#DIV/0!</v>
      </c>
      <c r="R1072" s="7" t="e">
        <f t="shared" si="170"/>
        <v>#DIV/0!</v>
      </c>
      <c r="S1072" s="7" t="e">
        <f t="shared" si="171"/>
        <v>#DIV/0!</v>
      </c>
      <c r="T1072" s="7">
        <f t="shared" si="172"/>
        <v>-1</v>
      </c>
      <c r="U1072" s="2" t="e">
        <f t="shared" si="173"/>
        <v>#DIV/0!</v>
      </c>
    </row>
    <row r="1073" spans="1:21" x14ac:dyDescent="0.3">
      <c r="A1073" s="1" t="str">
        <f>'D gesamt'!G1075</f>
        <v>ANPOLL</v>
      </c>
      <c r="B1073" s="1" t="str">
        <f>'D gesamt'!H1075</f>
        <v>Closed/Hybrid</v>
      </c>
      <c r="C1073" s="1">
        <f>'D gesamt'!I1075+'A gesamt'!I1075+'CH gesamt'!I1075</f>
        <v>0</v>
      </c>
      <c r="D1073" s="1">
        <f>'D gesamt'!J1075+'A gesamt'!J1075+'CH gesamt'!J1075</f>
        <v>0</v>
      </c>
      <c r="E1073" s="1">
        <f>'D gesamt'!K1075+'A gesamt'!K1075+'CH gesamt'!K1075</f>
        <v>0</v>
      </c>
      <c r="F1073" s="1">
        <f>'D gesamt'!L1075+'A gesamt'!L1075+'CH gesamt'!L1075</f>
        <v>0</v>
      </c>
      <c r="G1073" s="1">
        <f>'D gesamt'!M1075+'A gesamt'!M1075+'CH gesamt'!M1075</f>
        <v>1</v>
      </c>
      <c r="H1073" s="1">
        <f>'D gesamt'!N1075+'A gesamt'!N1075+'CH gesamt'!N1075</f>
        <v>1</v>
      </c>
      <c r="I1073" s="1">
        <f>'D gesamt'!O1075+'A gesamt'!O1075+'CH gesamt'!O1075</f>
        <v>2</v>
      </c>
      <c r="J1073" s="2">
        <f t="shared" si="166"/>
        <v>2.8330899236907228E-6</v>
      </c>
      <c r="K1073" s="7">
        <f t="shared" si="174"/>
        <v>0.99895742290808243</v>
      </c>
      <c r="L1073" t="s">
        <v>1688</v>
      </c>
      <c r="M1073" s="7">
        <f t="shared" si="167"/>
        <v>7.861202606774785E-6</v>
      </c>
      <c r="N1073" s="1" t="s">
        <v>1377</v>
      </c>
      <c r="O1073" s="1" t="s">
        <v>4</v>
      </c>
      <c r="P1073" s="7" t="e">
        <f t="shared" si="168"/>
        <v>#DIV/0!</v>
      </c>
      <c r="Q1073" s="7" t="e">
        <f t="shared" si="169"/>
        <v>#DIV/0!</v>
      </c>
      <c r="R1073" s="7" t="e">
        <f t="shared" si="170"/>
        <v>#DIV/0!</v>
      </c>
      <c r="S1073" s="7" t="e">
        <f t="shared" si="171"/>
        <v>#DIV/0!</v>
      </c>
      <c r="T1073" s="7">
        <f t="shared" si="172"/>
        <v>0</v>
      </c>
      <c r="U1073" s="2" t="e">
        <f t="shared" si="173"/>
        <v>#DIV/0!</v>
      </c>
    </row>
    <row r="1074" spans="1:21" x14ac:dyDescent="0.3">
      <c r="A1074" s="1" t="str">
        <f>'D gesamt'!G1076</f>
        <v>Bangladesh Journals Online (JOL)</v>
      </c>
      <c r="B1074" s="1" t="str">
        <f>'D gesamt'!H1076</f>
        <v>Closed/Hybrid</v>
      </c>
      <c r="C1074" s="1">
        <f>'D gesamt'!I1076+'A gesamt'!I1076+'CH gesamt'!I1076</f>
        <v>0</v>
      </c>
      <c r="D1074" s="1">
        <f>'D gesamt'!J1076+'A gesamt'!J1076+'CH gesamt'!J1076</f>
        <v>0</v>
      </c>
      <c r="E1074" s="1">
        <f>'D gesamt'!K1076+'A gesamt'!K1076+'CH gesamt'!K1076</f>
        <v>2</v>
      </c>
      <c r="F1074" s="1">
        <f>'D gesamt'!L1076+'A gesamt'!L1076+'CH gesamt'!L1076</f>
        <v>0</v>
      </c>
      <c r="G1074" s="1">
        <f>'D gesamt'!M1076+'A gesamt'!M1076+'CH gesamt'!M1076</f>
        <v>0</v>
      </c>
      <c r="H1074" s="1">
        <f>'D gesamt'!N1076+'A gesamt'!N1076+'CH gesamt'!N1076</f>
        <v>0</v>
      </c>
      <c r="I1074" s="1">
        <f>'D gesamt'!O1076+'A gesamt'!O1076+'CH gesamt'!O1076</f>
        <v>2</v>
      </c>
      <c r="J1074" s="2">
        <f t="shared" si="166"/>
        <v>2.8330899236907228E-6</v>
      </c>
      <c r="K1074" s="7">
        <f t="shared" si="174"/>
        <v>0.99896025599800609</v>
      </c>
      <c r="L1074" t="s">
        <v>1688</v>
      </c>
      <c r="M1074" s="7">
        <f t="shared" si="167"/>
        <v>0</v>
      </c>
      <c r="N1074" s="1" t="s">
        <v>1298</v>
      </c>
      <c r="O1074" s="1" t="s">
        <v>4</v>
      </c>
      <c r="P1074" s="7" t="e">
        <f t="shared" si="168"/>
        <v>#DIV/0!</v>
      </c>
      <c r="Q1074" s="7" t="e">
        <f t="shared" si="169"/>
        <v>#DIV/0!</v>
      </c>
      <c r="R1074" s="7">
        <f t="shared" si="170"/>
        <v>-1</v>
      </c>
      <c r="S1074" s="7" t="e">
        <f t="shared" si="171"/>
        <v>#DIV/0!</v>
      </c>
      <c r="T1074" s="7" t="e">
        <f t="shared" si="172"/>
        <v>#DIV/0!</v>
      </c>
      <c r="U1074" s="2" t="e">
        <f t="shared" si="173"/>
        <v>#DIV/0!</v>
      </c>
    </row>
    <row r="1075" spans="1:21" x14ac:dyDescent="0.3">
      <c r="A1075" s="1" t="str">
        <f>'D gesamt'!G1077</f>
        <v>Faculty of Humanities and Social Sciences, University of Zagreb</v>
      </c>
      <c r="B1075" s="1" t="str">
        <f>'D gesamt'!H1077</f>
        <v>Closed/Hybrid</v>
      </c>
      <c r="C1075" s="1">
        <f>'D gesamt'!I1077+'A gesamt'!I1077+'CH gesamt'!I1077</f>
        <v>0</v>
      </c>
      <c r="D1075" s="1">
        <f>'D gesamt'!J1077+'A gesamt'!J1077+'CH gesamt'!J1077</f>
        <v>0</v>
      </c>
      <c r="E1075" s="1">
        <f>'D gesamt'!K1077+'A gesamt'!K1077+'CH gesamt'!K1077</f>
        <v>1</v>
      </c>
      <c r="F1075" s="1">
        <f>'D gesamt'!L1077+'A gesamt'!L1077+'CH gesamt'!L1077</f>
        <v>0</v>
      </c>
      <c r="G1075" s="1">
        <f>'D gesamt'!M1077+'A gesamt'!M1077+'CH gesamt'!M1077</f>
        <v>1</v>
      </c>
      <c r="H1075" s="1">
        <f>'D gesamt'!N1077+'A gesamt'!N1077+'CH gesamt'!N1077</f>
        <v>0</v>
      </c>
      <c r="I1075" s="1">
        <f>'D gesamt'!O1077+'A gesamt'!O1077+'CH gesamt'!O1077</f>
        <v>2</v>
      </c>
      <c r="J1075" s="2">
        <f t="shared" si="166"/>
        <v>2.8330899236907228E-6</v>
      </c>
      <c r="K1075" s="7">
        <f t="shared" si="174"/>
        <v>0.99896308908792975</v>
      </c>
      <c r="L1075" t="s">
        <v>1688</v>
      </c>
      <c r="M1075" s="7">
        <f t="shared" si="167"/>
        <v>0</v>
      </c>
      <c r="N1075" s="1" t="s">
        <v>1267</v>
      </c>
      <c r="O1075" s="1" t="s">
        <v>4</v>
      </c>
      <c r="P1075" s="7" t="e">
        <f t="shared" si="168"/>
        <v>#DIV/0!</v>
      </c>
      <c r="Q1075" s="7" t="e">
        <f t="shared" si="169"/>
        <v>#DIV/0!</v>
      </c>
      <c r="R1075" s="7">
        <f t="shared" si="170"/>
        <v>-1</v>
      </c>
      <c r="S1075" s="7" t="e">
        <f t="shared" si="171"/>
        <v>#DIV/0!</v>
      </c>
      <c r="T1075" s="7">
        <f t="shared" si="172"/>
        <v>-1</v>
      </c>
      <c r="U1075" s="2" t="e">
        <f t="shared" si="173"/>
        <v>#DIV/0!</v>
      </c>
    </row>
    <row r="1076" spans="1:21" x14ac:dyDescent="0.3">
      <c r="A1076" s="1" t="str">
        <f>'D gesamt'!G1078</f>
        <v>University of Iowa Libraries</v>
      </c>
      <c r="B1076" s="1" t="str">
        <f>'D gesamt'!H1078</f>
        <v>Closed/Hybrid</v>
      </c>
      <c r="C1076" s="1">
        <f>'D gesamt'!I1078+'A gesamt'!I1078+'CH gesamt'!I1078</f>
        <v>0</v>
      </c>
      <c r="D1076" s="1">
        <f>'D gesamt'!J1078+'A gesamt'!J1078+'CH gesamt'!J1078</f>
        <v>1</v>
      </c>
      <c r="E1076" s="1">
        <f>'D gesamt'!K1078+'A gesamt'!K1078+'CH gesamt'!K1078</f>
        <v>0</v>
      </c>
      <c r="F1076" s="1">
        <f>'D gesamt'!L1078+'A gesamt'!L1078+'CH gesamt'!L1078</f>
        <v>1</v>
      </c>
      <c r="G1076" s="1">
        <f>'D gesamt'!M1078+'A gesamt'!M1078+'CH gesamt'!M1078</f>
        <v>0</v>
      </c>
      <c r="H1076" s="1">
        <f>'D gesamt'!N1078+'A gesamt'!N1078+'CH gesamt'!N1078</f>
        <v>0</v>
      </c>
      <c r="I1076" s="1">
        <f>'D gesamt'!O1078+'A gesamt'!O1078+'CH gesamt'!O1078</f>
        <v>2</v>
      </c>
      <c r="J1076" s="2">
        <f t="shared" si="166"/>
        <v>2.8330899236907228E-6</v>
      </c>
      <c r="K1076" s="7">
        <f t="shared" si="174"/>
        <v>0.9989659221778534</v>
      </c>
      <c r="L1076" t="s">
        <v>1688</v>
      </c>
      <c r="M1076" s="7">
        <f t="shared" si="167"/>
        <v>0</v>
      </c>
      <c r="N1076" s="1" t="s">
        <v>1314</v>
      </c>
      <c r="O1076" s="1" t="s">
        <v>4</v>
      </c>
      <c r="P1076" s="7" t="e">
        <f t="shared" si="168"/>
        <v>#DIV/0!</v>
      </c>
      <c r="Q1076" s="7">
        <f t="shared" si="169"/>
        <v>-1</v>
      </c>
      <c r="R1076" s="7" t="e">
        <f t="shared" si="170"/>
        <v>#DIV/0!</v>
      </c>
      <c r="S1076" s="7">
        <f t="shared" si="171"/>
        <v>-1</v>
      </c>
      <c r="T1076" s="7" t="e">
        <f t="shared" si="172"/>
        <v>#DIV/0!</v>
      </c>
      <c r="U1076" s="2" t="e">
        <f t="shared" si="173"/>
        <v>#DIV/0!</v>
      </c>
    </row>
    <row r="1077" spans="1:21" x14ac:dyDescent="0.3">
      <c r="A1077" s="1" t="str">
        <f>'D gesamt'!G1079</f>
        <v>Universidad Nacional Del Altiplano Puno Peru</v>
      </c>
      <c r="B1077" s="1" t="str">
        <f>'D gesamt'!H1079</f>
        <v>Closed/Hybrid</v>
      </c>
      <c r="C1077" s="1">
        <f>'D gesamt'!I1079+'A gesamt'!I1079+'CH gesamt'!I1079</f>
        <v>0</v>
      </c>
      <c r="D1077" s="1">
        <f>'D gesamt'!J1079+'A gesamt'!J1079+'CH gesamt'!J1079</f>
        <v>0</v>
      </c>
      <c r="E1077" s="1">
        <f>'D gesamt'!K1079+'A gesamt'!K1079+'CH gesamt'!K1079</f>
        <v>0</v>
      </c>
      <c r="F1077" s="1">
        <f>'D gesamt'!L1079+'A gesamt'!L1079+'CH gesamt'!L1079</f>
        <v>0</v>
      </c>
      <c r="G1077" s="1">
        <f>'D gesamt'!M1079+'A gesamt'!M1079+'CH gesamt'!M1079</f>
        <v>0</v>
      </c>
      <c r="H1077" s="1">
        <f>'D gesamt'!N1079+'A gesamt'!N1079+'CH gesamt'!N1079</f>
        <v>2</v>
      </c>
      <c r="I1077" s="1">
        <f>'D gesamt'!O1079+'A gesamt'!O1079+'CH gesamt'!O1079</f>
        <v>2</v>
      </c>
      <c r="J1077" s="2">
        <f t="shared" si="166"/>
        <v>2.8330899236907228E-6</v>
      </c>
      <c r="K1077" s="7">
        <f t="shared" si="174"/>
        <v>0.99896875526777706</v>
      </c>
      <c r="L1077" t="s">
        <v>1688</v>
      </c>
      <c r="M1077" s="7">
        <f t="shared" si="167"/>
        <v>1.572240521354957E-5</v>
      </c>
      <c r="N1077" s="1" t="s">
        <v>400</v>
      </c>
      <c r="O1077" s="1" t="s">
        <v>4</v>
      </c>
      <c r="P1077" s="7" t="e">
        <f t="shared" si="168"/>
        <v>#DIV/0!</v>
      </c>
      <c r="Q1077" s="7" t="e">
        <f t="shared" si="169"/>
        <v>#DIV/0!</v>
      </c>
      <c r="R1077" s="7" t="e">
        <f t="shared" si="170"/>
        <v>#DIV/0!</v>
      </c>
      <c r="S1077" s="7" t="e">
        <f t="shared" si="171"/>
        <v>#DIV/0!</v>
      </c>
      <c r="T1077" s="7" t="e">
        <f t="shared" si="172"/>
        <v>#DIV/0!</v>
      </c>
      <c r="U1077" s="2" t="e">
        <f t="shared" si="173"/>
        <v>#DIV/0!</v>
      </c>
    </row>
    <row r="1078" spans="1:21" x14ac:dyDescent="0.3">
      <c r="A1078" s="1" t="str">
        <f>'D gesamt'!G1080</f>
        <v>Universidad Distrital Francisco Jose de Caldas</v>
      </c>
      <c r="B1078" s="1" t="str">
        <f>'D gesamt'!H1080</f>
        <v>Closed/Hybrid</v>
      </c>
      <c r="C1078" s="1">
        <f>'D gesamt'!I1080+'A gesamt'!I1080+'CH gesamt'!I1080</f>
        <v>0</v>
      </c>
      <c r="D1078" s="1">
        <f>'D gesamt'!J1080+'A gesamt'!J1080+'CH gesamt'!J1080</f>
        <v>0</v>
      </c>
      <c r="E1078" s="1">
        <f>'D gesamt'!K1080+'A gesamt'!K1080+'CH gesamt'!K1080</f>
        <v>2</v>
      </c>
      <c r="F1078" s="1">
        <f>'D gesamt'!L1080+'A gesamt'!L1080+'CH gesamt'!L1080</f>
        <v>0</v>
      </c>
      <c r="G1078" s="1">
        <f>'D gesamt'!M1080+'A gesamt'!M1080+'CH gesamt'!M1080</f>
        <v>0</v>
      </c>
      <c r="H1078" s="1">
        <f>'D gesamt'!N1080+'A gesamt'!N1080+'CH gesamt'!N1080</f>
        <v>0</v>
      </c>
      <c r="I1078" s="1">
        <f>'D gesamt'!O1080+'A gesamt'!O1080+'CH gesamt'!O1080</f>
        <v>2</v>
      </c>
      <c r="J1078" s="2">
        <f t="shared" si="166"/>
        <v>2.8330899236907228E-6</v>
      </c>
      <c r="K1078" s="7">
        <f t="shared" si="174"/>
        <v>0.99897158835770072</v>
      </c>
      <c r="L1078" t="s">
        <v>1688</v>
      </c>
      <c r="M1078" s="7">
        <f t="shared" si="167"/>
        <v>0</v>
      </c>
      <c r="N1078" s="1" t="s">
        <v>1201</v>
      </c>
      <c r="O1078" s="1" t="s">
        <v>4</v>
      </c>
      <c r="P1078" s="7" t="e">
        <f t="shared" si="168"/>
        <v>#DIV/0!</v>
      </c>
      <c r="Q1078" s="7" t="e">
        <f t="shared" si="169"/>
        <v>#DIV/0!</v>
      </c>
      <c r="R1078" s="7">
        <f t="shared" si="170"/>
        <v>-1</v>
      </c>
      <c r="S1078" s="7" t="e">
        <f t="shared" si="171"/>
        <v>#DIV/0!</v>
      </c>
      <c r="T1078" s="7" t="e">
        <f t="shared" si="172"/>
        <v>#DIV/0!</v>
      </c>
      <c r="U1078" s="2" t="e">
        <f t="shared" si="173"/>
        <v>#DIV/0!</v>
      </c>
    </row>
    <row r="1079" spans="1:21" x14ac:dyDescent="0.3">
      <c r="A1079" s="1" t="str">
        <f>'D gesamt'!G1081</f>
        <v>International Journal of Particle Therapy</v>
      </c>
      <c r="B1079" s="1" t="str">
        <f>'D gesamt'!H1081</f>
        <v>Closed/Hybrid</v>
      </c>
      <c r="C1079" s="1">
        <f>'D gesamt'!I1081+'A gesamt'!I1081+'CH gesamt'!I1081</f>
        <v>0</v>
      </c>
      <c r="D1079" s="1">
        <f>'D gesamt'!J1081+'A gesamt'!J1081+'CH gesamt'!J1081</f>
        <v>0</v>
      </c>
      <c r="E1079" s="1">
        <f>'D gesamt'!K1081+'A gesamt'!K1081+'CH gesamt'!K1081</f>
        <v>0</v>
      </c>
      <c r="F1079" s="1">
        <f>'D gesamt'!L1081+'A gesamt'!L1081+'CH gesamt'!L1081</f>
        <v>2</v>
      </c>
      <c r="G1079" s="1">
        <f>'D gesamt'!M1081+'A gesamt'!M1081+'CH gesamt'!M1081</f>
        <v>0</v>
      </c>
      <c r="H1079" s="1">
        <f>'D gesamt'!N1081+'A gesamt'!N1081+'CH gesamt'!N1081</f>
        <v>0</v>
      </c>
      <c r="I1079" s="1">
        <f>'D gesamt'!O1081+'A gesamt'!O1081+'CH gesamt'!O1081</f>
        <v>2</v>
      </c>
      <c r="J1079" s="2">
        <f t="shared" si="166"/>
        <v>2.8330899236907228E-6</v>
      </c>
      <c r="K1079" s="7">
        <f t="shared" si="174"/>
        <v>0.99897442144762438</v>
      </c>
      <c r="L1079" t="s">
        <v>1688</v>
      </c>
      <c r="M1079" s="7">
        <f t="shared" si="167"/>
        <v>0</v>
      </c>
      <c r="N1079" s="1" t="s">
        <v>1177</v>
      </c>
      <c r="O1079" s="1" t="s">
        <v>4</v>
      </c>
      <c r="P1079" s="7" t="e">
        <f t="shared" si="168"/>
        <v>#DIV/0!</v>
      </c>
      <c r="Q1079" s="7" t="e">
        <f t="shared" si="169"/>
        <v>#DIV/0!</v>
      </c>
      <c r="R1079" s="7" t="e">
        <f t="shared" si="170"/>
        <v>#DIV/0!</v>
      </c>
      <c r="S1079" s="7">
        <f t="shared" si="171"/>
        <v>-1</v>
      </c>
      <c r="T1079" s="7" t="e">
        <f t="shared" si="172"/>
        <v>#DIV/0!</v>
      </c>
      <c r="U1079" s="2" t="e">
        <f t="shared" si="173"/>
        <v>#DIV/0!</v>
      </c>
    </row>
    <row r="1080" spans="1:21" x14ac:dyDescent="0.3">
      <c r="A1080" s="1" t="str">
        <f>'D gesamt'!G1082</f>
        <v>Dalhousie Libraries</v>
      </c>
      <c r="B1080" s="1" t="str">
        <f>'D gesamt'!H1082</f>
        <v>Closed/Hybrid</v>
      </c>
      <c r="C1080" s="1">
        <f>'D gesamt'!I1082+'A gesamt'!I1082+'CH gesamt'!I1082</f>
        <v>0</v>
      </c>
      <c r="D1080" s="1">
        <f>'D gesamt'!J1082+'A gesamt'!J1082+'CH gesamt'!J1082</f>
        <v>0</v>
      </c>
      <c r="E1080" s="1">
        <f>'D gesamt'!K1082+'A gesamt'!K1082+'CH gesamt'!K1082</f>
        <v>2</v>
      </c>
      <c r="F1080" s="1">
        <f>'D gesamt'!L1082+'A gesamt'!L1082+'CH gesamt'!L1082</f>
        <v>0</v>
      </c>
      <c r="G1080" s="1">
        <f>'D gesamt'!M1082+'A gesamt'!M1082+'CH gesamt'!M1082</f>
        <v>0</v>
      </c>
      <c r="H1080" s="1">
        <f>'D gesamt'!N1082+'A gesamt'!N1082+'CH gesamt'!N1082</f>
        <v>0</v>
      </c>
      <c r="I1080" s="1">
        <f>'D gesamt'!O1082+'A gesamt'!O1082+'CH gesamt'!O1082</f>
        <v>2</v>
      </c>
      <c r="J1080" s="2">
        <f t="shared" si="166"/>
        <v>2.8330899236907228E-6</v>
      </c>
      <c r="K1080" s="7">
        <f t="shared" si="174"/>
        <v>0.99897725453754804</v>
      </c>
      <c r="L1080" t="s">
        <v>1688</v>
      </c>
      <c r="M1080" s="7">
        <f t="shared" si="167"/>
        <v>0</v>
      </c>
      <c r="N1080" s="1" t="s">
        <v>1204</v>
      </c>
      <c r="O1080" s="1" t="s">
        <v>4</v>
      </c>
      <c r="P1080" s="7" t="e">
        <f t="shared" si="168"/>
        <v>#DIV/0!</v>
      </c>
      <c r="Q1080" s="7" t="e">
        <f t="shared" si="169"/>
        <v>#DIV/0!</v>
      </c>
      <c r="R1080" s="7">
        <f t="shared" si="170"/>
        <v>-1</v>
      </c>
      <c r="S1080" s="7" t="e">
        <f t="shared" si="171"/>
        <v>#DIV/0!</v>
      </c>
      <c r="T1080" s="7" t="e">
        <f t="shared" si="172"/>
        <v>#DIV/0!</v>
      </c>
      <c r="U1080" s="2" t="e">
        <f t="shared" si="173"/>
        <v>#DIV/0!</v>
      </c>
    </row>
    <row r="1081" spans="1:21" x14ac:dyDescent="0.3">
      <c r="A1081" s="1" t="str">
        <f>'D gesamt'!G1083</f>
        <v>EManuscript Services</v>
      </c>
      <c r="B1081" s="1" t="str">
        <f>'D gesamt'!H1083</f>
        <v>Closed/Hybrid</v>
      </c>
      <c r="C1081" s="1">
        <f>'D gesamt'!I1083+'A gesamt'!I1083+'CH gesamt'!I1083</f>
        <v>1</v>
      </c>
      <c r="D1081" s="1">
        <f>'D gesamt'!J1083+'A gesamt'!J1083+'CH gesamt'!J1083</f>
        <v>0</v>
      </c>
      <c r="E1081" s="1">
        <f>'D gesamt'!K1083+'A gesamt'!K1083+'CH gesamt'!K1083</f>
        <v>0</v>
      </c>
      <c r="F1081" s="1">
        <f>'D gesamt'!L1083+'A gesamt'!L1083+'CH gesamt'!L1083</f>
        <v>1</v>
      </c>
      <c r="G1081" s="1">
        <f>'D gesamt'!M1083+'A gesamt'!M1083+'CH gesamt'!M1083</f>
        <v>0</v>
      </c>
      <c r="H1081" s="1">
        <f>'D gesamt'!N1083+'A gesamt'!N1083+'CH gesamt'!N1083</f>
        <v>0</v>
      </c>
      <c r="I1081" s="1">
        <f>'D gesamt'!O1083+'A gesamt'!O1083+'CH gesamt'!O1083</f>
        <v>2</v>
      </c>
      <c r="J1081" s="2">
        <f t="shared" si="166"/>
        <v>2.8330899236907228E-6</v>
      </c>
      <c r="K1081" s="7">
        <f t="shared" si="174"/>
        <v>0.9989800876274717</v>
      </c>
      <c r="L1081" t="s">
        <v>1688</v>
      </c>
      <c r="M1081" s="7">
        <f t="shared" si="167"/>
        <v>0</v>
      </c>
      <c r="N1081" s="1" t="s">
        <v>1180</v>
      </c>
      <c r="O1081" s="1" t="s">
        <v>4</v>
      </c>
      <c r="P1081" s="7">
        <f t="shared" si="168"/>
        <v>-1</v>
      </c>
      <c r="Q1081" s="7" t="e">
        <f t="shared" si="169"/>
        <v>#DIV/0!</v>
      </c>
      <c r="R1081" s="7" t="e">
        <f t="shared" si="170"/>
        <v>#DIV/0!</v>
      </c>
      <c r="S1081" s="7">
        <f t="shared" si="171"/>
        <v>-1</v>
      </c>
      <c r="T1081" s="7" t="e">
        <f t="shared" si="172"/>
        <v>#DIV/0!</v>
      </c>
      <c r="U1081" s="2" t="e">
        <f t="shared" si="173"/>
        <v>#DIV/0!</v>
      </c>
    </row>
    <row r="1082" spans="1:21" x14ac:dyDescent="0.3">
      <c r="A1082" s="1" t="str">
        <f>'D gesamt'!G1084</f>
        <v>Medycyna Praktyczna</v>
      </c>
      <c r="B1082" s="1" t="str">
        <f>'D gesamt'!H1084</f>
        <v>Closed/Hybrid</v>
      </c>
      <c r="C1082" s="1">
        <f>'D gesamt'!I1084+'A gesamt'!I1084+'CH gesamt'!I1084</f>
        <v>0</v>
      </c>
      <c r="D1082" s="1">
        <f>'D gesamt'!J1084+'A gesamt'!J1084+'CH gesamt'!J1084</f>
        <v>0</v>
      </c>
      <c r="E1082" s="1">
        <f>'D gesamt'!K1084+'A gesamt'!K1084+'CH gesamt'!K1084</f>
        <v>0</v>
      </c>
      <c r="F1082" s="1">
        <f>'D gesamt'!L1084+'A gesamt'!L1084+'CH gesamt'!L1084</f>
        <v>2</v>
      </c>
      <c r="G1082" s="1">
        <f>'D gesamt'!M1084+'A gesamt'!M1084+'CH gesamt'!M1084</f>
        <v>1</v>
      </c>
      <c r="H1082" s="1">
        <f>'D gesamt'!N1084+'A gesamt'!N1084+'CH gesamt'!N1084</f>
        <v>0</v>
      </c>
      <c r="I1082" s="1">
        <f>'D gesamt'!O1084+'A gesamt'!O1084+'CH gesamt'!O1084</f>
        <v>3</v>
      </c>
      <c r="J1082" s="2">
        <f t="shared" si="166"/>
        <v>4.2496348855360848E-6</v>
      </c>
      <c r="K1082" s="7">
        <f t="shared" si="174"/>
        <v>0.99898433726235725</v>
      </c>
      <c r="L1082" t="s">
        <v>1688</v>
      </c>
      <c r="M1082" s="7">
        <f t="shared" si="167"/>
        <v>0</v>
      </c>
      <c r="N1082" s="1" t="s">
        <v>1630</v>
      </c>
      <c r="O1082" s="1" t="s">
        <v>4</v>
      </c>
      <c r="P1082" s="7" t="e">
        <f t="shared" si="168"/>
        <v>#DIV/0!</v>
      </c>
      <c r="Q1082" s="7" t="e">
        <f t="shared" si="169"/>
        <v>#DIV/0!</v>
      </c>
      <c r="R1082" s="7" t="e">
        <f t="shared" si="170"/>
        <v>#DIV/0!</v>
      </c>
      <c r="S1082" s="7">
        <f t="shared" si="171"/>
        <v>-0.5</v>
      </c>
      <c r="T1082" s="7">
        <f t="shared" si="172"/>
        <v>-1</v>
      </c>
      <c r="U1082" s="2" t="e">
        <f t="shared" si="173"/>
        <v>#DIV/0!</v>
      </c>
    </row>
    <row r="1083" spans="1:21" x14ac:dyDescent="0.3">
      <c r="A1083" s="1" t="str">
        <f>'D gesamt'!G1085</f>
        <v>Hrvatski Sumarski Institut (Croatian Forest Research)</v>
      </c>
      <c r="B1083" s="1" t="str">
        <f>'D gesamt'!H1085</f>
        <v>Closed/Hybrid</v>
      </c>
      <c r="C1083" s="1">
        <f>'D gesamt'!I1085+'A gesamt'!I1085+'CH gesamt'!I1085</f>
        <v>1</v>
      </c>
      <c r="D1083" s="1">
        <f>'D gesamt'!J1085+'A gesamt'!J1085+'CH gesamt'!J1085</f>
        <v>2</v>
      </c>
      <c r="E1083" s="1">
        <f>'D gesamt'!K1085+'A gesamt'!K1085+'CH gesamt'!K1085</f>
        <v>0</v>
      </c>
      <c r="F1083" s="1">
        <f>'D gesamt'!L1085+'A gesamt'!L1085+'CH gesamt'!L1085</f>
        <v>0</v>
      </c>
      <c r="G1083" s="1">
        <f>'D gesamt'!M1085+'A gesamt'!M1085+'CH gesamt'!M1085</f>
        <v>0</v>
      </c>
      <c r="H1083" s="1">
        <f>'D gesamt'!N1085+'A gesamt'!N1085+'CH gesamt'!N1085</f>
        <v>0</v>
      </c>
      <c r="I1083" s="1">
        <f>'D gesamt'!O1085+'A gesamt'!O1085+'CH gesamt'!O1085</f>
        <v>3</v>
      </c>
      <c r="J1083" s="2">
        <f t="shared" si="166"/>
        <v>4.2496348855360848E-6</v>
      </c>
      <c r="K1083" s="7">
        <f t="shared" si="174"/>
        <v>0.99898858689724279</v>
      </c>
      <c r="L1083" t="s">
        <v>1688</v>
      </c>
      <c r="M1083" s="7">
        <f t="shared" si="167"/>
        <v>0</v>
      </c>
      <c r="N1083" s="1" t="s">
        <v>250</v>
      </c>
      <c r="O1083" s="1" t="s">
        <v>4</v>
      </c>
      <c r="P1083" s="7">
        <f t="shared" si="168"/>
        <v>1</v>
      </c>
      <c r="Q1083" s="7">
        <f t="shared" si="169"/>
        <v>-1</v>
      </c>
      <c r="R1083" s="7" t="e">
        <f t="shared" si="170"/>
        <v>#DIV/0!</v>
      </c>
      <c r="S1083" s="7" t="e">
        <f t="shared" si="171"/>
        <v>#DIV/0!</v>
      </c>
      <c r="T1083" s="7" t="e">
        <f t="shared" si="172"/>
        <v>#DIV/0!</v>
      </c>
      <c r="U1083" s="2" t="e">
        <f t="shared" si="173"/>
        <v>#DIV/0!</v>
      </c>
    </row>
    <row r="1084" spans="1:21" x14ac:dyDescent="0.3">
      <c r="A1084" s="1" t="str">
        <f>'D gesamt'!G1086</f>
        <v>Academy of East Asian Studies</v>
      </c>
      <c r="B1084" s="1" t="str">
        <f>'D gesamt'!H1086</f>
        <v>Closed/Hybrid</v>
      </c>
      <c r="C1084" s="1">
        <f>'D gesamt'!I1086+'A gesamt'!I1086+'CH gesamt'!I1086</f>
        <v>2</v>
      </c>
      <c r="D1084" s="1">
        <f>'D gesamt'!J1086+'A gesamt'!J1086+'CH gesamt'!J1086</f>
        <v>0</v>
      </c>
      <c r="E1084" s="1">
        <f>'D gesamt'!K1086+'A gesamt'!K1086+'CH gesamt'!K1086</f>
        <v>0</v>
      </c>
      <c r="F1084" s="1">
        <f>'D gesamt'!L1086+'A gesamt'!L1086+'CH gesamt'!L1086</f>
        <v>0</v>
      </c>
      <c r="G1084" s="1">
        <f>'D gesamt'!M1086+'A gesamt'!M1086+'CH gesamt'!M1086</f>
        <v>0</v>
      </c>
      <c r="H1084" s="1">
        <f>'D gesamt'!N1086+'A gesamt'!N1086+'CH gesamt'!N1086</f>
        <v>0</v>
      </c>
      <c r="I1084" s="1">
        <f>'D gesamt'!O1086+'A gesamt'!O1086+'CH gesamt'!O1086</f>
        <v>2</v>
      </c>
      <c r="J1084" s="2">
        <f t="shared" si="166"/>
        <v>2.8330899236907228E-6</v>
      </c>
      <c r="K1084" s="7">
        <f t="shared" si="174"/>
        <v>0.99899141998716645</v>
      </c>
      <c r="L1084" t="s">
        <v>1688</v>
      </c>
      <c r="M1084" s="7">
        <f t="shared" si="167"/>
        <v>0</v>
      </c>
      <c r="N1084" s="1" t="s">
        <v>1439</v>
      </c>
      <c r="O1084" s="1" t="s">
        <v>4</v>
      </c>
      <c r="P1084" s="7">
        <f t="shared" si="168"/>
        <v>-1</v>
      </c>
      <c r="Q1084" s="7" t="e">
        <f t="shared" si="169"/>
        <v>#DIV/0!</v>
      </c>
      <c r="R1084" s="7" t="e">
        <f t="shared" si="170"/>
        <v>#DIV/0!</v>
      </c>
      <c r="S1084" s="7" t="e">
        <f t="shared" si="171"/>
        <v>#DIV/0!</v>
      </c>
      <c r="T1084" s="7" t="e">
        <f t="shared" si="172"/>
        <v>#DIV/0!</v>
      </c>
      <c r="U1084" s="2" t="e">
        <f t="shared" si="173"/>
        <v>#DIV/0!</v>
      </c>
    </row>
    <row r="1085" spans="1:21" x14ac:dyDescent="0.3">
      <c r="A1085" s="1" t="str">
        <f>'D gesamt'!G1087</f>
        <v>Southern Medical Association</v>
      </c>
      <c r="B1085" s="1" t="str">
        <f>'D gesamt'!H1087</f>
        <v>Closed/Hybrid</v>
      </c>
      <c r="C1085" s="1">
        <f>'D gesamt'!I1087+'A gesamt'!I1087+'CH gesamt'!I1087</f>
        <v>1</v>
      </c>
      <c r="D1085" s="1">
        <f>'D gesamt'!J1087+'A gesamt'!J1087+'CH gesamt'!J1087</f>
        <v>0</v>
      </c>
      <c r="E1085" s="1">
        <f>'D gesamt'!K1087+'A gesamt'!K1087+'CH gesamt'!K1087</f>
        <v>1</v>
      </c>
      <c r="F1085" s="1">
        <f>'D gesamt'!L1087+'A gesamt'!L1087+'CH gesamt'!L1087</f>
        <v>0</v>
      </c>
      <c r="G1085" s="1">
        <f>'D gesamt'!M1087+'A gesamt'!M1087+'CH gesamt'!M1087</f>
        <v>0</v>
      </c>
      <c r="H1085" s="1">
        <f>'D gesamt'!N1087+'A gesamt'!N1087+'CH gesamt'!N1087</f>
        <v>0</v>
      </c>
      <c r="I1085" s="1">
        <f>'D gesamt'!O1087+'A gesamt'!O1087+'CH gesamt'!O1087</f>
        <v>2</v>
      </c>
      <c r="J1085" s="2">
        <f t="shared" si="166"/>
        <v>2.8330899236907228E-6</v>
      </c>
      <c r="K1085" s="7">
        <f t="shared" si="174"/>
        <v>0.99899425307709011</v>
      </c>
      <c r="L1085" t="s">
        <v>1688</v>
      </c>
      <c r="M1085" s="7">
        <f t="shared" si="167"/>
        <v>0</v>
      </c>
      <c r="N1085" s="1" t="s">
        <v>1080</v>
      </c>
      <c r="O1085" s="1" t="s">
        <v>4</v>
      </c>
      <c r="P1085" s="7">
        <f t="shared" si="168"/>
        <v>-1</v>
      </c>
      <c r="Q1085" s="7" t="e">
        <f t="shared" si="169"/>
        <v>#DIV/0!</v>
      </c>
      <c r="R1085" s="7">
        <f t="shared" si="170"/>
        <v>-1</v>
      </c>
      <c r="S1085" s="7" t="e">
        <f t="shared" si="171"/>
        <v>#DIV/0!</v>
      </c>
      <c r="T1085" s="7" t="e">
        <f t="shared" si="172"/>
        <v>#DIV/0!</v>
      </c>
      <c r="U1085" s="2" t="e">
        <f t="shared" si="173"/>
        <v>#DIV/0!</v>
      </c>
    </row>
    <row r="1086" spans="1:21" x14ac:dyDescent="0.3">
      <c r="A1086" s="1" t="str">
        <f>'D gesamt'!G1088</f>
        <v>Editorial de la Universidad de Granada</v>
      </c>
      <c r="B1086" s="1" t="str">
        <f>'D gesamt'!H1088</f>
        <v>Closed/Hybrid</v>
      </c>
      <c r="C1086" s="1">
        <f>'D gesamt'!I1088+'A gesamt'!I1088+'CH gesamt'!I1088</f>
        <v>1</v>
      </c>
      <c r="D1086" s="1">
        <f>'D gesamt'!J1088+'A gesamt'!J1088+'CH gesamt'!J1088</f>
        <v>0</v>
      </c>
      <c r="E1086" s="1">
        <f>'D gesamt'!K1088+'A gesamt'!K1088+'CH gesamt'!K1088</f>
        <v>0</v>
      </c>
      <c r="F1086" s="1">
        <f>'D gesamt'!L1088+'A gesamt'!L1088+'CH gesamt'!L1088</f>
        <v>1</v>
      </c>
      <c r="G1086" s="1">
        <f>'D gesamt'!M1088+'A gesamt'!M1088+'CH gesamt'!M1088</f>
        <v>0</v>
      </c>
      <c r="H1086" s="1">
        <f>'D gesamt'!N1088+'A gesamt'!N1088+'CH gesamt'!N1088</f>
        <v>0</v>
      </c>
      <c r="I1086" s="1">
        <f>'D gesamt'!O1088+'A gesamt'!O1088+'CH gesamt'!O1088</f>
        <v>2</v>
      </c>
      <c r="J1086" s="2">
        <f t="shared" si="166"/>
        <v>2.8330899236907228E-6</v>
      </c>
      <c r="K1086" s="7">
        <f t="shared" si="174"/>
        <v>0.99899708616701377</v>
      </c>
      <c r="L1086" t="s">
        <v>1688</v>
      </c>
      <c r="M1086" s="7">
        <f t="shared" si="167"/>
        <v>0</v>
      </c>
      <c r="N1086" s="1" t="s">
        <v>1196</v>
      </c>
      <c r="O1086" s="1" t="s">
        <v>4</v>
      </c>
      <c r="P1086" s="7">
        <f t="shared" si="168"/>
        <v>-1</v>
      </c>
      <c r="Q1086" s="7" t="e">
        <f t="shared" si="169"/>
        <v>#DIV/0!</v>
      </c>
      <c r="R1086" s="7" t="e">
        <f t="shared" si="170"/>
        <v>#DIV/0!</v>
      </c>
      <c r="S1086" s="7">
        <f t="shared" si="171"/>
        <v>-1</v>
      </c>
      <c r="T1086" s="7" t="e">
        <f t="shared" si="172"/>
        <v>#DIV/0!</v>
      </c>
      <c r="U1086" s="2" t="e">
        <f t="shared" si="173"/>
        <v>#DIV/0!</v>
      </c>
    </row>
    <row r="1087" spans="1:21" x14ac:dyDescent="0.3">
      <c r="A1087" s="1" t="str">
        <f>'D gesamt'!G1089</f>
        <v>Polish Mineral Engineering Society</v>
      </c>
      <c r="B1087" s="1" t="str">
        <f>'D gesamt'!H1089</f>
        <v>Closed/Hybrid</v>
      </c>
      <c r="C1087" s="1">
        <f>'D gesamt'!I1089+'A gesamt'!I1089+'CH gesamt'!I1089</f>
        <v>0</v>
      </c>
      <c r="D1087" s="1">
        <f>'D gesamt'!J1089+'A gesamt'!J1089+'CH gesamt'!J1089</f>
        <v>0</v>
      </c>
      <c r="E1087" s="1">
        <f>'D gesamt'!K1089+'A gesamt'!K1089+'CH gesamt'!K1089</f>
        <v>0</v>
      </c>
      <c r="F1087" s="1">
        <f>'D gesamt'!L1089+'A gesamt'!L1089+'CH gesamt'!L1089</f>
        <v>0</v>
      </c>
      <c r="G1087" s="1">
        <f>'D gesamt'!M1089+'A gesamt'!M1089+'CH gesamt'!M1089</f>
        <v>0</v>
      </c>
      <c r="H1087" s="1">
        <f>'D gesamt'!N1089+'A gesamt'!N1089+'CH gesamt'!N1089</f>
        <v>2</v>
      </c>
      <c r="I1087" s="1">
        <f>'D gesamt'!O1089+'A gesamt'!O1089+'CH gesamt'!O1089</f>
        <v>2</v>
      </c>
      <c r="J1087" s="2">
        <f t="shared" si="166"/>
        <v>2.8330899236907228E-6</v>
      </c>
      <c r="K1087" s="7">
        <f t="shared" si="174"/>
        <v>0.99899991925693743</v>
      </c>
      <c r="L1087" t="s">
        <v>1688</v>
      </c>
      <c r="M1087" s="7">
        <f t="shared" si="167"/>
        <v>1.572240521354957E-5</v>
      </c>
      <c r="N1087" s="1" t="s">
        <v>449</v>
      </c>
      <c r="O1087" s="1" t="s">
        <v>4</v>
      </c>
      <c r="P1087" s="7" t="e">
        <f t="shared" si="168"/>
        <v>#DIV/0!</v>
      </c>
      <c r="Q1087" s="7" t="e">
        <f t="shared" si="169"/>
        <v>#DIV/0!</v>
      </c>
      <c r="R1087" s="7" t="e">
        <f t="shared" si="170"/>
        <v>#DIV/0!</v>
      </c>
      <c r="S1087" s="7" t="e">
        <f t="shared" si="171"/>
        <v>#DIV/0!</v>
      </c>
      <c r="T1087" s="7" t="e">
        <f t="shared" si="172"/>
        <v>#DIV/0!</v>
      </c>
      <c r="U1087" s="2" t="e">
        <f t="shared" si="173"/>
        <v>#DIV/0!</v>
      </c>
    </row>
    <row r="1088" spans="1:21" x14ac:dyDescent="0.3">
      <c r="A1088" s="1" t="str">
        <f>'D gesamt'!G1090</f>
        <v>Ankara Avrupa Calismalari Dergisi</v>
      </c>
      <c r="B1088" s="1" t="str">
        <f>'D gesamt'!H1090</f>
        <v>Closed/Hybrid</v>
      </c>
      <c r="C1088" s="1">
        <f>'D gesamt'!I1090+'A gesamt'!I1090+'CH gesamt'!I1090</f>
        <v>0</v>
      </c>
      <c r="D1088" s="1">
        <f>'D gesamt'!J1090+'A gesamt'!J1090+'CH gesamt'!J1090</f>
        <v>0</v>
      </c>
      <c r="E1088" s="1">
        <f>'D gesamt'!K1090+'A gesamt'!K1090+'CH gesamt'!K1090</f>
        <v>2</v>
      </c>
      <c r="F1088" s="1">
        <f>'D gesamt'!L1090+'A gesamt'!L1090+'CH gesamt'!L1090</f>
        <v>0</v>
      </c>
      <c r="G1088" s="1">
        <f>'D gesamt'!M1090+'A gesamt'!M1090+'CH gesamt'!M1090</f>
        <v>0</v>
      </c>
      <c r="H1088" s="1">
        <f>'D gesamt'!N1090+'A gesamt'!N1090+'CH gesamt'!N1090</f>
        <v>0</v>
      </c>
      <c r="I1088" s="1">
        <f>'D gesamt'!O1090+'A gesamt'!O1090+'CH gesamt'!O1090</f>
        <v>2</v>
      </c>
      <c r="J1088" s="2">
        <f t="shared" si="166"/>
        <v>2.8330899236907228E-6</v>
      </c>
      <c r="K1088" s="7">
        <f t="shared" si="174"/>
        <v>0.99900275234686109</v>
      </c>
      <c r="L1088" t="s">
        <v>1688</v>
      </c>
      <c r="M1088" s="7">
        <f t="shared" si="167"/>
        <v>0</v>
      </c>
      <c r="N1088" s="1" t="s">
        <v>1344</v>
      </c>
      <c r="O1088" s="1" t="s">
        <v>4</v>
      </c>
      <c r="P1088" s="7" t="e">
        <f t="shared" si="168"/>
        <v>#DIV/0!</v>
      </c>
      <c r="Q1088" s="7" t="e">
        <f t="shared" si="169"/>
        <v>#DIV/0!</v>
      </c>
      <c r="R1088" s="7">
        <f t="shared" si="170"/>
        <v>-1</v>
      </c>
      <c r="S1088" s="7" t="e">
        <f t="shared" si="171"/>
        <v>#DIV/0!</v>
      </c>
      <c r="T1088" s="7" t="e">
        <f t="shared" si="172"/>
        <v>#DIV/0!</v>
      </c>
      <c r="U1088" s="2" t="e">
        <f t="shared" si="173"/>
        <v>#DIV/0!</v>
      </c>
    </row>
    <row r="1089" spans="1:21" x14ac:dyDescent="0.3">
      <c r="A1089" s="1" t="str">
        <f>'D gesamt'!G1091</f>
        <v>Perm State University (PSU)</v>
      </c>
      <c r="B1089" s="1" t="str">
        <f>'D gesamt'!H1091</f>
        <v>Closed/Hybrid</v>
      </c>
      <c r="C1089" s="1">
        <f>'D gesamt'!I1091+'A gesamt'!I1091+'CH gesamt'!I1091</f>
        <v>0</v>
      </c>
      <c r="D1089" s="1">
        <f>'D gesamt'!J1091+'A gesamt'!J1091+'CH gesamt'!J1091</f>
        <v>0</v>
      </c>
      <c r="E1089" s="1">
        <f>'D gesamt'!K1091+'A gesamt'!K1091+'CH gesamt'!K1091</f>
        <v>0</v>
      </c>
      <c r="F1089" s="1">
        <f>'D gesamt'!L1091+'A gesamt'!L1091+'CH gesamt'!L1091</f>
        <v>0</v>
      </c>
      <c r="G1089" s="1">
        <f>'D gesamt'!M1091+'A gesamt'!M1091+'CH gesamt'!M1091</f>
        <v>1</v>
      </c>
      <c r="H1089" s="1">
        <f>'D gesamt'!N1091+'A gesamt'!N1091+'CH gesamt'!N1091</f>
        <v>1</v>
      </c>
      <c r="I1089" s="1">
        <f>'D gesamt'!O1091+'A gesamt'!O1091+'CH gesamt'!O1091</f>
        <v>2</v>
      </c>
      <c r="J1089" s="2">
        <f t="shared" si="166"/>
        <v>2.8330899236907228E-6</v>
      </c>
      <c r="K1089" s="7">
        <f t="shared" si="174"/>
        <v>0.99900558543678475</v>
      </c>
      <c r="L1089" t="s">
        <v>1688</v>
      </c>
      <c r="M1089" s="7">
        <f t="shared" si="167"/>
        <v>7.861202606774785E-6</v>
      </c>
      <c r="N1089" s="1" t="s">
        <v>1419</v>
      </c>
      <c r="O1089" s="1" t="s">
        <v>4</v>
      </c>
      <c r="P1089" s="7" t="e">
        <f t="shared" si="168"/>
        <v>#DIV/0!</v>
      </c>
      <c r="Q1089" s="7" t="e">
        <f t="shared" si="169"/>
        <v>#DIV/0!</v>
      </c>
      <c r="R1089" s="7" t="e">
        <f t="shared" si="170"/>
        <v>#DIV/0!</v>
      </c>
      <c r="S1089" s="7" t="e">
        <f t="shared" si="171"/>
        <v>#DIV/0!</v>
      </c>
      <c r="T1089" s="7">
        <f t="shared" si="172"/>
        <v>0</v>
      </c>
      <c r="U1089" s="2" t="e">
        <f t="shared" si="173"/>
        <v>#DIV/0!</v>
      </c>
    </row>
    <row r="1090" spans="1:21" x14ac:dyDescent="0.3">
      <c r="A1090" s="1" t="str">
        <f>'D gesamt'!G1092</f>
        <v>Coleopterists Society</v>
      </c>
      <c r="B1090" s="1" t="str">
        <f>'D gesamt'!H1092</f>
        <v>Closed/Hybrid</v>
      </c>
      <c r="C1090" s="1">
        <f>'D gesamt'!I1092+'A gesamt'!I1092+'CH gesamt'!I1092</f>
        <v>0</v>
      </c>
      <c r="D1090" s="1">
        <f>'D gesamt'!J1092+'A gesamt'!J1092+'CH gesamt'!J1092</f>
        <v>0</v>
      </c>
      <c r="E1090" s="1">
        <f>'D gesamt'!K1092+'A gesamt'!K1092+'CH gesamt'!K1092</f>
        <v>1</v>
      </c>
      <c r="F1090" s="1">
        <f>'D gesamt'!L1092+'A gesamt'!L1092+'CH gesamt'!L1092</f>
        <v>0</v>
      </c>
      <c r="G1090" s="1">
        <f>'D gesamt'!M1092+'A gesamt'!M1092+'CH gesamt'!M1092</f>
        <v>0</v>
      </c>
      <c r="H1090" s="1">
        <f>'D gesamt'!N1092+'A gesamt'!N1092+'CH gesamt'!N1092</f>
        <v>1</v>
      </c>
      <c r="I1090" s="1">
        <f>'D gesamt'!O1092+'A gesamt'!O1092+'CH gesamt'!O1092</f>
        <v>2</v>
      </c>
      <c r="J1090" s="2">
        <f t="shared" si="166"/>
        <v>2.8330899236907228E-6</v>
      </c>
      <c r="K1090" s="7">
        <f t="shared" si="174"/>
        <v>0.99900841852670841</v>
      </c>
      <c r="L1090" t="s">
        <v>1688</v>
      </c>
      <c r="M1090" s="7">
        <f t="shared" si="167"/>
        <v>7.861202606774785E-6</v>
      </c>
      <c r="N1090" s="1" t="s">
        <v>1041</v>
      </c>
      <c r="O1090" s="1" t="s">
        <v>4</v>
      </c>
      <c r="P1090" s="7" t="e">
        <f t="shared" si="168"/>
        <v>#DIV/0!</v>
      </c>
      <c r="Q1090" s="7" t="e">
        <f t="shared" si="169"/>
        <v>#DIV/0!</v>
      </c>
      <c r="R1090" s="7">
        <f t="shared" si="170"/>
        <v>-1</v>
      </c>
      <c r="S1090" s="7" t="e">
        <f t="shared" si="171"/>
        <v>#DIV/0!</v>
      </c>
      <c r="T1090" s="7" t="e">
        <f t="shared" si="172"/>
        <v>#DIV/0!</v>
      </c>
      <c r="U1090" s="2" t="e">
        <f t="shared" si="173"/>
        <v>#DIV/0!</v>
      </c>
    </row>
    <row r="1091" spans="1:21" x14ac:dyDescent="0.3">
      <c r="A1091" s="1" t="str">
        <f>'D gesamt'!G1093</f>
        <v>Lucian Blaga Central University Library of Cluj</v>
      </c>
      <c r="B1091" s="1" t="str">
        <f>'D gesamt'!H1093</f>
        <v>Closed/Hybrid</v>
      </c>
      <c r="C1091" s="1">
        <f>'D gesamt'!I1093+'A gesamt'!I1093+'CH gesamt'!I1093</f>
        <v>0</v>
      </c>
      <c r="D1091" s="1">
        <f>'D gesamt'!J1093+'A gesamt'!J1093+'CH gesamt'!J1093</f>
        <v>0</v>
      </c>
      <c r="E1091" s="1">
        <f>'D gesamt'!K1093+'A gesamt'!K1093+'CH gesamt'!K1093</f>
        <v>2</v>
      </c>
      <c r="F1091" s="1">
        <f>'D gesamt'!L1093+'A gesamt'!L1093+'CH gesamt'!L1093</f>
        <v>0</v>
      </c>
      <c r="G1091" s="1">
        <f>'D gesamt'!M1093+'A gesamt'!M1093+'CH gesamt'!M1093</f>
        <v>0</v>
      </c>
      <c r="H1091" s="1">
        <f>'D gesamt'!N1093+'A gesamt'!N1093+'CH gesamt'!N1093</f>
        <v>0</v>
      </c>
      <c r="I1091" s="1">
        <f>'D gesamt'!O1093+'A gesamt'!O1093+'CH gesamt'!O1093</f>
        <v>2</v>
      </c>
      <c r="J1091" s="2">
        <f t="shared" ref="J1091:J1154" si="175">I1091/I$1</f>
        <v>2.8330899236907228E-6</v>
      </c>
      <c r="K1091" s="7">
        <f t="shared" si="174"/>
        <v>0.99901125161663207</v>
      </c>
      <c r="L1091" t="s">
        <v>1688</v>
      </c>
      <c r="M1091" s="7">
        <f t="shared" si="167"/>
        <v>0</v>
      </c>
      <c r="N1091" s="1" t="s">
        <v>1335</v>
      </c>
      <c r="O1091" s="1" t="s">
        <v>4</v>
      </c>
      <c r="P1091" s="7" t="e">
        <f t="shared" si="168"/>
        <v>#DIV/0!</v>
      </c>
      <c r="Q1091" s="7" t="e">
        <f t="shared" si="169"/>
        <v>#DIV/0!</v>
      </c>
      <c r="R1091" s="7">
        <f t="shared" si="170"/>
        <v>-1</v>
      </c>
      <c r="S1091" s="7" t="e">
        <f t="shared" si="171"/>
        <v>#DIV/0!</v>
      </c>
      <c r="T1091" s="7" t="e">
        <f t="shared" si="172"/>
        <v>#DIV/0!</v>
      </c>
      <c r="U1091" s="2" t="e">
        <f t="shared" si="173"/>
        <v>#DIV/0!</v>
      </c>
    </row>
    <row r="1092" spans="1:21" x14ac:dyDescent="0.3">
      <c r="A1092" s="1" t="str">
        <f>'D gesamt'!G1094</f>
        <v>AIBR - Asociacion de Antropologos Iberoamericanos en Red</v>
      </c>
      <c r="B1092" s="1" t="str">
        <f>'D gesamt'!H1094</f>
        <v>Closed/Hybrid</v>
      </c>
      <c r="C1092" s="1">
        <f>'D gesamt'!I1094+'A gesamt'!I1094+'CH gesamt'!I1094</f>
        <v>0</v>
      </c>
      <c r="D1092" s="1">
        <f>'D gesamt'!J1094+'A gesamt'!J1094+'CH gesamt'!J1094</f>
        <v>0</v>
      </c>
      <c r="E1092" s="1">
        <f>'D gesamt'!K1094+'A gesamt'!K1094+'CH gesamt'!K1094</f>
        <v>1</v>
      </c>
      <c r="F1092" s="1">
        <f>'D gesamt'!L1094+'A gesamt'!L1094+'CH gesamt'!L1094</f>
        <v>0</v>
      </c>
      <c r="G1092" s="1">
        <f>'D gesamt'!M1094+'A gesamt'!M1094+'CH gesamt'!M1094</f>
        <v>0</v>
      </c>
      <c r="H1092" s="1">
        <f>'D gesamt'!N1094+'A gesamt'!N1094+'CH gesamt'!N1094</f>
        <v>1</v>
      </c>
      <c r="I1092" s="1">
        <f>'D gesamt'!O1094+'A gesamt'!O1094+'CH gesamt'!O1094</f>
        <v>2</v>
      </c>
      <c r="J1092" s="2">
        <f t="shared" si="175"/>
        <v>2.8330899236907228E-6</v>
      </c>
      <c r="K1092" s="7">
        <f t="shared" si="174"/>
        <v>0.99901408470655573</v>
      </c>
      <c r="L1092" t="s">
        <v>1688</v>
      </c>
      <c r="M1092" s="7">
        <f t="shared" ref="M1092:M1155" si="176">H1092/H$1</f>
        <v>7.861202606774785E-6</v>
      </c>
      <c r="N1092" s="1" t="s">
        <v>1709</v>
      </c>
      <c r="O1092" s="1" t="s">
        <v>4</v>
      </c>
      <c r="P1092" s="7" t="e">
        <f t="shared" ref="P1092:P1155" si="177">D1092/C1092-1</f>
        <v>#DIV/0!</v>
      </c>
      <c r="Q1092" s="7" t="e">
        <f t="shared" ref="Q1092:Q1155" si="178">E1092/D1092-1</f>
        <v>#DIV/0!</v>
      </c>
      <c r="R1092" s="7">
        <f t="shared" ref="R1092:R1155" si="179">F1092/E1092-1</f>
        <v>-1</v>
      </c>
      <c r="S1092" s="7" t="e">
        <f t="shared" ref="S1092:S1155" si="180">G1092/F1092-1</f>
        <v>#DIV/0!</v>
      </c>
      <c r="T1092" s="7" t="e">
        <f t="shared" ref="T1092:T1155" si="181">H1092/G1092-1</f>
        <v>#DIV/0!</v>
      </c>
      <c r="U1092" s="2" t="e">
        <f t="shared" ref="U1092:U1155" si="182">POWER((1+P1092)*(1+Q1092)*(1+R1092)*(1+S1092)*(1+T1092),1/5)-1</f>
        <v>#DIV/0!</v>
      </c>
    </row>
    <row r="1093" spans="1:21" x14ac:dyDescent="0.3">
      <c r="A1093" s="1" t="str">
        <f>'D gesamt'!G1095</f>
        <v>Chinese Geoscience Union</v>
      </c>
      <c r="B1093" s="1" t="str">
        <f>'D gesamt'!H1095</f>
        <v>Closed/Hybrid</v>
      </c>
      <c r="C1093" s="1">
        <f>'D gesamt'!I1095+'A gesamt'!I1095+'CH gesamt'!I1095</f>
        <v>0</v>
      </c>
      <c r="D1093" s="1">
        <f>'D gesamt'!J1095+'A gesamt'!J1095+'CH gesamt'!J1095</f>
        <v>0</v>
      </c>
      <c r="E1093" s="1">
        <f>'D gesamt'!K1095+'A gesamt'!K1095+'CH gesamt'!K1095</f>
        <v>0</v>
      </c>
      <c r="F1093" s="1">
        <f>'D gesamt'!L1095+'A gesamt'!L1095+'CH gesamt'!L1095</f>
        <v>1</v>
      </c>
      <c r="G1093" s="1">
        <f>'D gesamt'!M1095+'A gesamt'!M1095+'CH gesamt'!M1095</f>
        <v>0</v>
      </c>
      <c r="H1093" s="1">
        <f>'D gesamt'!N1095+'A gesamt'!N1095+'CH gesamt'!N1095</f>
        <v>1</v>
      </c>
      <c r="I1093" s="1">
        <f>'D gesamt'!O1095+'A gesamt'!O1095+'CH gesamt'!O1095</f>
        <v>2</v>
      </c>
      <c r="J1093" s="2">
        <f t="shared" si="175"/>
        <v>2.8330899236907228E-6</v>
      </c>
      <c r="K1093" s="7">
        <f t="shared" ref="K1093:K1156" si="183">J1093+K1092</f>
        <v>0.99901691779647939</v>
      </c>
      <c r="L1093" t="s">
        <v>1688</v>
      </c>
      <c r="M1093" s="7">
        <f t="shared" si="176"/>
        <v>7.861202606774785E-6</v>
      </c>
      <c r="N1093" s="1" t="s">
        <v>928</v>
      </c>
      <c r="O1093" s="1" t="s">
        <v>4</v>
      </c>
      <c r="P1093" s="7" t="e">
        <f t="shared" si="177"/>
        <v>#DIV/0!</v>
      </c>
      <c r="Q1093" s="7" t="e">
        <f t="shared" si="178"/>
        <v>#DIV/0!</v>
      </c>
      <c r="R1093" s="7" t="e">
        <f t="shared" si="179"/>
        <v>#DIV/0!</v>
      </c>
      <c r="S1093" s="7">
        <f t="shared" si="180"/>
        <v>-1</v>
      </c>
      <c r="T1093" s="7" t="e">
        <f t="shared" si="181"/>
        <v>#DIV/0!</v>
      </c>
      <c r="U1093" s="2" t="e">
        <f t="shared" si="182"/>
        <v>#DIV/0!</v>
      </c>
    </row>
    <row r="1094" spans="1:21" x14ac:dyDescent="0.3">
      <c r="A1094" s="1" t="str">
        <f>'D gesamt'!G1096</f>
        <v>Institute for Metals Superplasticity Problems of RAS</v>
      </c>
      <c r="B1094" s="1" t="str">
        <f>'D gesamt'!H1096</f>
        <v>Closed/Hybrid</v>
      </c>
      <c r="C1094" s="1">
        <f>'D gesamt'!I1096+'A gesamt'!I1096+'CH gesamt'!I1096</f>
        <v>0</v>
      </c>
      <c r="D1094" s="1">
        <f>'D gesamt'!J1096+'A gesamt'!J1096+'CH gesamt'!J1096</f>
        <v>0</v>
      </c>
      <c r="E1094" s="1">
        <f>'D gesamt'!K1096+'A gesamt'!K1096+'CH gesamt'!K1096</f>
        <v>0</v>
      </c>
      <c r="F1094" s="1">
        <f>'D gesamt'!L1096+'A gesamt'!L1096+'CH gesamt'!L1096</f>
        <v>1</v>
      </c>
      <c r="G1094" s="1">
        <f>'D gesamt'!M1096+'A gesamt'!M1096+'CH gesamt'!M1096</f>
        <v>0</v>
      </c>
      <c r="H1094" s="1">
        <f>'D gesamt'!N1096+'A gesamt'!N1096+'CH gesamt'!N1096</f>
        <v>1</v>
      </c>
      <c r="I1094" s="1">
        <f>'D gesamt'!O1096+'A gesamt'!O1096+'CH gesamt'!O1096</f>
        <v>2</v>
      </c>
      <c r="J1094" s="2">
        <f t="shared" si="175"/>
        <v>2.8330899236907228E-6</v>
      </c>
      <c r="K1094" s="7">
        <f t="shared" si="183"/>
        <v>0.99901975088640305</v>
      </c>
      <c r="L1094" t="s">
        <v>1688</v>
      </c>
      <c r="M1094" s="7">
        <f t="shared" si="176"/>
        <v>7.861202606774785E-6</v>
      </c>
      <c r="N1094" s="1" t="s">
        <v>1001</v>
      </c>
      <c r="O1094" s="1" t="s">
        <v>4</v>
      </c>
      <c r="P1094" s="7" t="e">
        <f t="shared" si="177"/>
        <v>#DIV/0!</v>
      </c>
      <c r="Q1094" s="7" t="e">
        <f t="shared" si="178"/>
        <v>#DIV/0!</v>
      </c>
      <c r="R1094" s="7" t="e">
        <f t="shared" si="179"/>
        <v>#DIV/0!</v>
      </c>
      <c r="S1094" s="7">
        <f t="shared" si="180"/>
        <v>-1</v>
      </c>
      <c r="T1094" s="7" t="e">
        <f t="shared" si="181"/>
        <v>#DIV/0!</v>
      </c>
      <c r="U1094" s="2" t="e">
        <f t="shared" si="182"/>
        <v>#DIV/0!</v>
      </c>
    </row>
    <row r="1095" spans="1:21" x14ac:dyDescent="0.3">
      <c r="A1095" s="1" t="str">
        <f>'D gesamt'!G1097</f>
        <v>Journal of Experimental Biology and Agricultural Sciences</v>
      </c>
      <c r="B1095" s="1" t="str">
        <f>'D gesamt'!H1097</f>
        <v>Closed/Hybrid</v>
      </c>
      <c r="C1095" s="1">
        <f>'D gesamt'!I1097+'A gesamt'!I1097+'CH gesamt'!I1097</f>
        <v>1</v>
      </c>
      <c r="D1095" s="1">
        <f>'D gesamt'!J1097+'A gesamt'!J1097+'CH gesamt'!J1097</f>
        <v>1</v>
      </c>
      <c r="E1095" s="1">
        <f>'D gesamt'!K1097+'A gesamt'!K1097+'CH gesamt'!K1097</f>
        <v>0</v>
      </c>
      <c r="F1095" s="1">
        <f>'D gesamt'!L1097+'A gesamt'!L1097+'CH gesamt'!L1097</f>
        <v>0</v>
      </c>
      <c r="G1095" s="1">
        <f>'D gesamt'!M1097+'A gesamt'!M1097+'CH gesamt'!M1097</f>
        <v>0</v>
      </c>
      <c r="H1095" s="1">
        <f>'D gesamt'!N1097+'A gesamt'!N1097+'CH gesamt'!N1097</f>
        <v>0</v>
      </c>
      <c r="I1095" s="1">
        <f>'D gesamt'!O1097+'A gesamt'!O1097+'CH gesamt'!O1097</f>
        <v>2</v>
      </c>
      <c r="J1095" s="2">
        <f t="shared" si="175"/>
        <v>2.8330899236907228E-6</v>
      </c>
      <c r="K1095" s="7">
        <f t="shared" si="183"/>
        <v>0.99902258397632671</v>
      </c>
      <c r="L1095" t="s">
        <v>1688</v>
      </c>
      <c r="M1095" s="7">
        <f t="shared" si="176"/>
        <v>0</v>
      </c>
      <c r="N1095" s="1" t="s">
        <v>1428</v>
      </c>
      <c r="O1095" s="1" t="s">
        <v>4</v>
      </c>
      <c r="P1095" s="7">
        <f t="shared" si="177"/>
        <v>0</v>
      </c>
      <c r="Q1095" s="7">
        <f t="shared" si="178"/>
        <v>-1</v>
      </c>
      <c r="R1095" s="7" t="e">
        <f t="shared" si="179"/>
        <v>#DIV/0!</v>
      </c>
      <c r="S1095" s="7" t="e">
        <f t="shared" si="180"/>
        <v>#DIV/0!</v>
      </c>
      <c r="T1095" s="7" t="e">
        <f t="shared" si="181"/>
        <v>#DIV/0!</v>
      </c>
      <c r="U1095" s="2" t="e">
        <f t="shared" si="182"/>
        <v>#DIV/0!</v>
      </c>
    </row>
    <row r="1096" spans="1:21" x14ac:dyDescent="0.3">
      <c r="A1096" s="1" t="str">
        <f>'D gesamt'!G1098</f>
        <v>IUScholarWorks</v>
      </c>
      <c r="B1096" s="1" t="str">
        <f>'D gesamt'!H1098</f>
        <v>Closed/Hybrid</v>
      </c>
      <c r="C1096" s="1">
        <f>'D gesamt'!I1098+'A gesamt'!I1098+'CH gesamt'!I1098</f>
        <v>0</v>
      </c>
      <c r="D1096" s="1">
        <f>'D gesamt'!J1098+'A gesamt'!J1098+'CH gesamt'!J1098</f>
        <v>0</v>
      </c>
      <c r="E1096" s="1">
        <f>'D gesamt'!K1098+'A gesamt'!K1098+'CH gesamt'!K1098</f>
        <v>0</v>
      </c>
      <c r="F1096" s="1">
        <f>'D gesamt'!L1098+'A gesamt'!L1098+'CH gesamt'!L1098</f>
        <v>0</v>
      </c>
      <c r="G1096" s="1">
        <f>'D gesamt'!M1098+'A gesamt'!M1098+'CH gesamt'!M1098</f>
        <v>0</v>
      </c>
      <c r="H1096" s="1">
        <f>'D gesamt'!N1098+'A gesamt'!N1098+'CH gesamt'!N1098</f>
        <v>2</v>
      </c>
      <c r="I1096" s="1">
        <f>'D gesamt'!O1098+'A gesamt'!O1098+'CH gesamt'!O1098</f>
        <v>2</v>
      </c>
      <c r="J1096" s="2">
        <f t="shared" si="175"/>
        <v>2.8330899236907228E-6</v>
      </c>
      <c r="K1096" s="7">
        <f t="shared" si="183"/>
        <v>0.99902541706625037</v>
      </c>
      <c r="L1096" t="s">
        <v>1688</v>
      </c>
      <c r="M1096" s="7">
        <f t="shared" si="176"/>
        <v>1.572240521354957E-5</v>
      </c>
      <c r="N1096" s="1" t="s">
        <v>1435</v>
      </c>
      <c r="O1096" s="1" t="s">
        <v>4</v>
      </c>
      <c r="P1096" s="7" t="e">
        <f t="shared" si="177"/>
        <v>#DIV/0!</v>
      </c>
      <c r="Q1096" s="7" t="e">
        <f t="shared" si="178"/>
        <v>#DIV/0!</v>
      </c>
      <c r="R1096" s="7" t="e">
        <f t="shared" si="179"/>
        <v>#DIV/0!</v>
      </c>
      <c r="S1096" s="7" t="e">
        <f t="shared" si="180"/>
        <v>#DIV/0!</v>
      </c>
      <c r="T1096" s="7" t="e">
        <f t="shared" si="181"/>
        <v>#DIV/0!</v>
      </c>
      <c r="U1096" s="2" t="e">
        <f t="shared" si="182"/>
        <v>#DIV/0!</v>
      </c>
    </row>
    <row r="1097" spans="1:21" x14ac:dyDescent="0.3">
      <c r="A1097" s="1" t="str">
        <f>'D gesamt'!G1099</f>
        <v>Japan Poultry Science Association</v>
      </c>
      <c r="B1097" s="1" t="str">
        <f>'D gesamt'!H1099</f>
        <v>Closed/Hybrid</v>
      </c>
      <c r="C1097" s="1">
        <f>'D gesamt'!I1099+'A gesamt'!I1099+'CH gesamt'!I1099</f>
        <v>1</v>
      </c>
      <c r="D1097" s="1">
        <f>'D gesamt'!J1099+'A gesamt'!J1099+'CH gesamt'!J1099</f>
        <v>1</v>
      </c>
      <c r="E1097" s="1">
        <f>'D gesamt'!K1099+'A gesamt'!K1099+'CH gesamt'!K1099</f>
        <v>0</v>
      </c>
      <c r="F1097" s="1">
        <f>'D gesamt'!L1099+'A gesamt'!L1099+'CH gesamt'!L1099</f>
        <v>0</v>
      </c>
      <c r="G1097" s="1">
        <f>'D gesamt'!M1099+'A gesamt'!M1099+'CH gesamt'!M1099</f>
        <v>0</v>
      </c>
      <c r="H1097" s="1">
        <f>'D gesamt'!N1099+'A gesamt'!N1099+'CH gesamt'!N1099</f>
        <v>0</v>
      </c>
      <c r="I1097" s="1">
        <f>'D gesamt'!O1099+'A gesamt'!O1099+'CH gesamt'!O1099</f>
        <v>2</v>
      </c>
      <c r="J1097" s="2">
        <f t="shared" si="175"/>
        <v>2.8330899236907228E-6</v>
      </c>
      <c r="K1097" s="7">
        <f t="shared" si="183"/>
        <v>0.99902825015617402</v>
      </c>
      <c r="L1097" t="s">
        <v>1688</v>
      </c>
      <c r="M1097" s="7">
        <f t="shared" si="176"/>
        <v>0</v>
      </c>
      <c r="N1097" s="1" t="s">
        <v>1167</v>
      </c>
      <c r="O1097" s="1" t="s">
        <v>4</v>
      </c>
      <c r="P1097" s="7">
        <f t="shared" si="177"/>
        <v>0</v>
      </c>
      <c r="Q1097" s="7">
        <f t="shared" si="178"/>
        <v>-1</v>
      </c>
      <c r="R1097" s="7" t="e">
        <f t="shared" si="179"/>
        <v>#DIV/0!</v>
      </c>
      <c r="S1097" s="7" t="e">
        <f t="shared" si="180"/>
        <v>#DIV/0!</v>
      </c>
      <c r="T1097" s="7" t="e">
        <f t="shared" si="181"/>
        <v>#DIV/0!</v>
      </c>
      <c r="U1097" s="2" t="e">
        <f t="shared" si="182"/>
        <v>#DIV/0!</v>
      </c>
    </row>
    <row r="1098" spans="1:21" x14ac:dyDescent="0.3">
      <c r="A1098" s="1" t="str">
        <f>'D gesamt'!G1100</f>
        <v>Society for Music Theory</v>
      </c>
      <c r="B1098" s="1" t="str">
        <f>'D gesamt'!H1100</f>
        <v>Closed/Hybrid</v>
      </c>
      <c r="C1098" s="1">
        <f>'D gesamt'!I1100+'A gesamt'!I1100+'CH gesamt'!I1100</f>
        <v>0</v>
      </c>
      <c r="D1098" s="1">
        <f>'D gesamt'!J1100+'A gesamt'!J1100+'CH gesamt'!J1100</f>
        <v>0</v>
      </c>
      <c r="E1098" s="1">
        <f>'D gesamt'!K1100+'A gesamt'!K1100+'CH gesamt'!K1100</f>
        <v>0</v>
      </c>
      <c r="F1098" s="1">
        <f>'D gesamt'!L1100+'A gesamt'!L1100+'CH gesamt'!L1100</f>
        <v>0</v>
      </c>
      <c r="G1098" s="1">
        <f>'D gesamt'!M1100+'A gesamt'!M1100+'CH gesamt'!M1100</f>
        <v>0</v>
      </c>
      <c r="H1098" s="1">
        <f>'D gesamt'!N1100+'A gesamt'!N1100+'CH gesamt'!N1100</f>
        <v>2</v>
      </c>
      <c r="I1098" s="1">
        <f>'D gesamt'!O1100+'A gesamt'!O1100+'CH gesamt'!O1100</f>
        <v>2</v>
      </c>
      <c r="J1098" s="2">
        <f t="shared" si="175"/>
        <v>2.8330899236907228E-6</v>
      </c>
      <c r="K1098" s="7">
        <f t="shared" si="183"/>
        <v>0.99903108324609768</v>
      </c>
      <c r="L1098" t="s">
        <v>1688</v>
      </c>
      <c r="M1098" s="7">
        <f t="shared" si="176"/>
        <v>1.572240521354957E-5</v>
      </c>
      <c r="N1098" s="1" t="s">
        <v>1316</v>
      </c>
      <c r="O1098" s="1" t="s">
        <v>4</v>
      </c>
      <c r="P1098" s="7" t="e">
        <f t="shared" si="177"/>
        <v>#DIV/0!</v>
      </c>
      <c r="Q1098" s="7" t="e">
        <f t="shared" si="178"/>
        <v>#DIV/0!</v>
      </c>
      <c r="R1098" s="7" t="e">
        <f t="shared" si="179"/>
        <v>#DIV/0!</v>
      </c>
      <c r="S1098" s="7" t="e">
        <f t="shared" si="180"/>
        <v>#DIV/0!</v>
      </c>
      <c r="T1098" s="7" t="e">
        <f t="shared" si="181"/>
        <v>#DIV/0!</v>
      </c>
      <c r="U1098" s="2" t="e">
        <f t="shared" si="182"/>
        <v>#DIV/0!</v>
      </c>
    </row>
    <row r="1099" spans="1:21" x14ac:dyDescent="0.3">
      <c r="A1099" s="1" t="str">
        <f>'D gesamt'!G1101</f>
        <v>Korean Breast Cancer Society</v>
      </c>
      <c r="B1099" s="1" t="str">
        <f>'D gesamt'!H1101</f>
        <v>Closed/Hybrid</v>
      </c>
      <c r="C1099" s="1">
        <f>'D gesamt'!I1101+'A gesamt'!I1101+'CH gesamt'!I1101</f>
        <v>0</v>
      </c>
      <c r="D1099" s="1">
        <f>'D gesamt'!J1101+'A gesamt'!J1101+'CH gesamt'!J1101</f>
        <v>1</v>
      </c>
      <c r="E1099" s="1">
        <f>'D gesamt'!K1101+'A gesamt'!K1101+'CH gesamt'!K1101</f>
        <v>0</v>
      </c>
      <c r="F1099" s="1">
        <f>'D gesamt'!L1101+'A gesamt'!L1101+'CH gesamt'!L1101</f>
        <v>0</v>
      </c>
      <c r="G1099" s="1">
        <f>'D gesamt'!M1101+'A gesamt'!M1101+'CH gesamt'!M1101</f>
        <v>1</v>
      </c>
      <c r="H1099" s="1">
        <f>'D gesamt'!N1101+'A gesamt'!N1101+'CH gesamt'!N1101</f>
        <v>0</v>
      </c>
      <c r="I1099" s="1">
        <f>'D gesamt'!O1101+'A gesamt'!O1101+'CH gesamt'!O1101</f>
        <v>2</v>
      </c>
      <c r="J1099" s="2">
        <f t="shared" si="175"/>
        <v>2.8330899236907228E-6</v>
      </c>
      <c r="K1099" s="7">
        <f t="shared" si="183"/>
        <v>0.99903391633602134</v>
      </c>
      <c r="L1099" t="s">
        <v>1688</v>
      </c>
      <c r="M1099" s="7">
        <f t="shared" si="176"/>
        <v>0</v>
      </c>
      <c r="N1099" s="1" t="s">
        <v>1408</v>
      </c>
      <c r="O1099" s="1" t="s">
        <v>4</v>
      </c>
      <c r="P1099" s="7" t="e">
        <f t="shared" si="177"/>
        <v>#DIV/0!</v>
      </c>
      <c r="Q1099" s="7">
        <f t="shared" si="178"/>
        <v>-1</v>
      </c>
      <c r="R1099" s="7" t="e">
        <f t="shared" si="179"/>
        <v>#DIV/0!</v>
      </c>
      <c r="S1099" s="7" t="e">
        <f t="shared" si="180"/>
        <v>#DIV/0!</v>
      </c>
      <c r="T1099" s="7">
        <f t="shared" si="181"/>
        <v>-1</v>
      </c>
      <c r="U1099" s="2" t="e">
        <f t="shared" si="182"/>
        <v>#DIV/0!</v>
      </c>
    </row>
    <row r="1100" spans="1:21" x14ac:dyDescent="0.3">
      <c r="A1100" s="1" t="str">
        <f>'D gesamt'!G1102</f>
        <v>FiT Publishing</v>
      </c>
      <c r="B1100" s="1" t="str">
        <f>'D gesamt'!H1102</f>
        <v>Closed/Hybrid</v>
      </c>
      <c r="C1100" s="1">
        <f>'D gesamt'!I1102+'A gesamt'!I1102+'CH gesamt'!I1102</f>
        <v>0</v>
      </c>
      <c r="D1100" s="1">
        <f>'D gesamt'!J1102+'A gesamt'!J1102+'CH gesamt'!J1102</f>
        <v>0</v>
      </c>
      <c r="E1100" s="1">
        <f>'D gesamt'!K1102+'A gesamt'!K1102+'CH gesamt'!K1102</f>
        <v>0</v>
      </c>
      <c r="F1100" s="1">
        <f>'D gesamt'!L1102+'A gesamt'!L1102+'CH gesamt'!L1102</f>
        <v>0</v>
      </c>
      <c r="G1100" s="1">
        <f>'D gesamt'!M1102+'A gesamt'!M1102+'CH gesamt'!M1102</f>
        <v>2</v>
      </c>
      <c r="H1100" s="1">
        <f>'D gesamt'!N1102+'A gesamt'!N1102+'CH gesamt'!N1102</f>
        <v>0</v>
      </c>
      <c r="I1100" s="1">
        <f>'D gesamt'!O1102+'A gesamt'!O1102+'CH gesamt'!O1102</f>
        <v>2</v>
      </c>
      <c r="J1100" s="2">
        <f t="shared" si="175"/>
        <v>2.8330899236907228E-6</v>
      </c>
      <c r="K1100" s="7">
        <f t="shared" si="183"/>
        <v>0.999036749425945</v>
      </c>
      <c r="L1100" t="s">
        <v>1688</v>
      </c>
      <c r="M1100" s="7">
        <f t="shared" si="176"/>
        <v>0</v>
      </c>
      <c r="N1100" s="1" t="s">
        <v>1217</v>
      </c>
      <c r="O1100" s="1" t="s">
        <v>4</v>
      </c>
      <c r="P1100" s="7" t="e">
        <f t="shared" si="177"/>
        <v>#DIV/0!</v>
      </c>
      <c r="Q1100" s="7" t="e">
        <f t="shared" si="178"/>
        <v>#DIV/0!</v>
      </c>
      <c r="R1100" s="7" t="e">
        <f t="shared" si="179"/>
        <v>#DIV/0!</v>
      </c>
      <c r="S1100" s="7" t="e">
        <f t="shared" si="180"/>
        <v>#DIV/0!</v>
      </c>
      <c r="T1100" s="7">
        <f t="shared" si="181"/>
        <v>-1</v>
      </c>
      <c r="U1100" s="2" t="e">
        <f t="shared" si="182"/>
        <v>#DIV/0!</v>
      </c>
    </row>
    <row r="1101" spans="1:21" x14ac:dyDescent="0.3">
      <c r="A1101" s="1" t="str">
        <f>'D gesamt'!G1103</f>
        <v>Project Euclid</v>
      </c>
      <c r="B1101" s="1" t="str">
        <f>'D gesamt'!H1103</f>
        <v>Closed/Hybrid</v>
      </c>
      <c r="C1101" s="1">
        <f>'D gesamt'!I1103+'A gesamt'!I1103+'CH gesamt'!I1103</f>
        <v>0</v>
      </c>
      <c r="D1101" s="1">
        <f>'D gesamt'!J1103+'A gesamt'!J1103+'CH gesamt'!J1103</f>
        <v>1</v>
      </c>
      <c r="E1101" s="1">
        <f>'D gesamt'!K1103+'A gesamt'!K1103+'CH gesamt'!K1103</f>
        <v>0</v>
      </c>
      <c r="F1101" s="1">
        <f>'D gesamt'!L1103+'A gesamt'!L1103+'CH gesamt'!L1103</f>
        <v>1</v>
      </c>
      <c r="G1101" s="1">
        <f>'D gesamt'!M1103+'A gesamt'!M1103+'CH gesamt'!M1103</f>
        <v>0</v>
      </c>
      <c r="H1101" s="1">
        <f>'D gesamt'!N1103+'A gesamt'!N1103+'CH gesamt'!N1103</f>
        <v>0</v>
      </c>
      <c r="I1101" s="1">
        <f>'D gesamt'!O1103+'A gesamt'!O1103+'CH gesamt'!O1103</f>
        <v>2</v>
      </c>
      <c r="J1101" s="2">
        <f t="shared" si="175"/>
        <v>2.8330899236907228E-6</v>
      </c>
      <c r="K1101" s="7">
        <f t="shared" si="183"/>
        <v>0.99903958251586866</v>
      </c>
      <c r="L1101" t="s">
        <v>1688</v>
      </c>
      <c r="M1101" s="7">
        <f t="shared" si="176"/>
        <v>0</v>
      </c>
      <c r="N1101" s="1" t="s">
        <v>1330</v>
      </c>
      <c r="O1101" s="1" t="s">
        <v>4</v>
      </c>
      <c r="P1101" s="7" t="e">
        <f t="shared" si="177"/>
        <v>#DIV/0!</v>
      </c>
      <c r="Q1101" s="7">
        <f t="shared" si="178"/>
        <v>-1</v>
      </c>
      <c r="R1101" s="7" t="e">
        <f t="shared" si="179"/>
        <v>#DIV/0!</v>
      </c>
      <c r="S1101" s="7">
        <f t="shared" si="180"/>
        <v>-1</v>
      </c>
      <c r="T1101" s="7" t="e">
        <f t="shared" si="181"/>
        <v>#DIV/0!</v>
      </c>
      <c r="U1101" s="2" t="e">
        <f t="shared" si="182"/>
        <v>#DIV/0!</v>
      </c>
    </row>
    <row r="1102" spans="1:21" x14ac:dyDescent="0.3">
      <c r="A1102" s="1" t="str">
        <f>'D gesamt'!G1104</f>
        <v>ScopeMed Publishing</v>
      </c>
      <c r="B1102" s="1" t="str">
        <f>'D gesamt'!H1104</f>
        <v>Closed/Hybrid</v>
      </c>
      <c r="C1102" s="1">
        <f>'D gesamt'!I1104+'A gesamt'!I1104+'CH gesamt'!I1104</f>
        <v>0</v>
      </c>
      <c r="D1102" s="1">
        <f>'D gesamt'!J1104+'A gesamt'!J1104+'CH gesamt'!J1104</f>
        <v>1</v>
      </c>
      <c r="E1102" s="1">
        <f>'D gesamt'!K1104+'A gesamt'!K1104+'CH gesamt'!K1104</f>
        <v>0</v>
      </c>
      <c r="F1102" s="1">
        <f>'D gesamt'!L1104+'A gesamt'!L1104+'CH gesamt'!L1104</f>
        <v>0</v>
      </c>
      <c r="G1102" s="1">
        <f>'D gesamt'!M1104+'A gesamt'!M1104+'CH gesamt'!M1104</f>
        <v>0</v>
      </c>
      <c r="H1102" s="1">
        <f>'D gesamt'!N1104+'A gesamt'!N1104+'CH gesamt'!N1104</f>
        <v>1</v>
      </c>
      <c r="I1102" s="1">
        <f>'D gesamt'!O1104+'A gesamt'!O1104+'CH gesamt'!O1104</f>
        <v>2</v>
      </c>
      <c r="J1102" s="2">
        <f t="shared" si="175"/>
        <v>2.8330899236907228E-6</v>
      </c>
      <c r="K1102" s="7">
        <f t="shared" si="183"/>
        <v>0.99904241560579232</v>
      </c>
      <c r="L1102" t="s">
        <v>1688</v>
      </c>
      <c r="M1102" s="7">
        <f t="shared" si="176"/>
        <v>7.861202606774785E-6</v>
      </c>
      <c r="N1102" s="1" t="s">
        <v>970</v>
      </c>
      <c r="O1102" s="1" t="s">
        <v>4</v>
      </c>
      <c r="P1102" s="7" t="e">
        <f t="shared" si="177"/>
        <v>#DIV/0!</v>
      </c>
      <c r="Q1102" s="7">
        <f t="shared" si="178"/>
        <v>-1</v>
      </c>
      <c r="R1102" s="7" t="e">
        <f t="shared" si="179"/>
        <v>#DIV/0!</v>
      </c>
      <c r="S1102" s="7" t="e">
        <f t="shared" si="180"/>
        <v>#DIV/0!</v>
      </c>
      <c r="T1102" s="7" t="e">
        <f t="shared" si="181"/>
        <v>#DIV/0!</v>
      </c>
      <c r="U1102" s="2" t="e">
        <f t="shared" si="182"/>
        <v>#DIV/0!</v>
      </c>
    </row>
    <row r="1103" spans="1:21" x14ac:dyDescent="0.3">
      <c r="A1103" s="1" t="str">
        <f>'D gesamt'!G1105</f>
        <v>Agentschap Plantentuin Meise</v>
      </c>
      <c r="B1103" s="1" t="str">
        <f>'D gesamt'!H1105</f>
        <v>Closed/Hybrid</v>
      </c>
      <c r="C1103" s="1">
        <f>'D gesamt'!I1105+'A gesamt'!I1105+'CH gesamt'!I1105</f>
        <v>0</v>
      </c>
      <c r="D1103" s="1">
        <f>'D gesamt'!J1105+'A gesamt'!J1105+'CH gesamt'!J1105</f>
        <v>1</v>
      </c>
      <c r="E1103" s="1">
        <f>'D gesamt'!K1105+'A gesamt'!K1105+'CH gesamt'!K1105</f>
        <v>0</v>
      </c>
      <c r="F1103" s="1">
        <f>'D gesamt'!L1105+'A gesamt'!L1105+'CH gesamt'!L1105</f>
        <v>1</v>
      </c>
      <c r="G1103" s="1">
        <f>'D gesamt'!M1105+'A gesamt'!M1105+'CH gesamt'!M1105</f>
        <v>0</v>
      </c>
      <c r="H1103" s="1">
        <f>'D gesamt'!N1105+'A gesamt'!N1105+'CH gesamt'!N1105</f>
        <v>0</v>
      </c>
      <c r="I1103" s="1">
        <f>'D gesamt'!O1105+'A gesamt'!O1105+'CH gesamt'!O1105</f>
        <v>2</v>
      </c>
      <c r="J1103" s="2">
        <f t="shared" si="175"/>
        <v>2.8330899236907228E-6</v>
      </c>
      <c r="K1103" s="7">
        <f t="shared" si="183"/>
        <v>0.99904524869571598</v>
      </c>
      <c r="L1103" t="s">
        <v>1688</v>
      </c>
      <c r="M1103" s="7">
        <f t="shared" si="176"/>
        <v>0</v>
      </c>
      <c r="N1103" s="1" t="s">
        <v>1706</v>
      </c>
      <c r="O1103" s="1" t="s">
        <v>4</v>
      </c>
      <c r="P1103" s="7" t="e">
        <f t="shared" si="177"/>
        <v>#DIV/0!</v>
      </c>
      <c r="Q1103" s="7">
        <f t="shared" si="178"/>
        <v>-1</v>
      </c>
      <c r="R1103" s="7" t="e">
        <f t="shared" si="179"/>
        <v>#DIV/0!</v>
      </c>
      <c r="S1103" s="7">
        <f t="shared" si="180"/>
        <v>-1</v>
      </c>
      <c r="T1103" s="7" t="e">
        <f t="shared" si="181"/>
        <v>#DIV/0!</v>
      </c>
      <c r="U1103" s="2" t="e">
        <f t="shared" si="182"/>
        <v>#DIV/0!</v>
      </c>
    </row>
    <row r="1104" spans="1:21" x14ac:dyDescent="0.3">
      <c r="A1104" s="1" t="str">
        <f>'D gesamt'!G1106</f>
        <v>Department of Forest Management</v>
      </c>
      <c r="B1104" s="1" t="str">
        <f>'D gesamt'!H1106</f>
        <v>Closed/Hybrid</v>
      </c>
      <c r="C1104" s="1">
        <f>'D gesamt'!I1106+'A gesamt'!I1106+'CH gesamt'!I1106</f>
        <v>2</v>
      </c>
      <c r="D1104" s="1">
        <f>'D gesamt'!J1106+'A gesamt'!J1106+'CH gesamt'!J1106</f>
        <v>0</v>
      </c>
      <c r="E1104" s="1">
        <f>'D gesamt'!K1106+'A gesamt'!K1106+'CH gesamt'!K1106</f>
        <v>0</v>
      </c>
      <c r="F1104" s="1">
        <f>'D gesamt'!L1106+'A gesamt'!L1106+'CH gesamt'!L1106</f>
        <v>0</v>
      </c>
      <c r="G1104" s="1">
        <f>'D gesamt'!M1106+'A gesamt'!M1106+'CH gesamt'!M1106</f>
        <v>0</v>
      </c>
      <c r="H1104" s="1">
        <f>'D gesamt'!N1106+'A gesamt'!N1106+'CH gesamt'!N1106</f>
        <v>0</v>
      </c>
      <c r="I1104" s="1">
        <f>'D gesamt'!O1106+'A gesamt'!O1106+'CH gesamt'!O1106</f>
        <v>2</v>
      </c>
      <c r="J1104" s="2">
        <f t="shared" si="175"/>
        <v>2.8330899236907228E-6</v>
      </c>
      <c r="K1104" s="7">
        <f t="shared" si="183"/>
        <v>0.99904808178563964</v>
      </c>
      <c r="L1104" t="s">
        <v>1688</v>
      </c>
      <c r="M1104" s="7">
        <f t="shared" si="176"/>
        <v>0</v>
      </c>
      <c r="N1104" s="1" t="s">
        <v>1357</v>
      </c>
      <c r="O1104" s="1" t="s">
        <v>4</v>
      </c>
      <c r="P1104" s="7">
        <f t="shared" si="177"/>
        <v>-1</v>
      </c>
      <c r="Q1104" s="7" t="e">
        <f t="shared" si="178"/>
        <v>#DIV/0!</v>
      </c>
      <c r="R1104" s="7" t="e">
        <f t="shared" si="179"/>
        <v>#DIV/0!</v>
      </c>
      <c r="S1104" s="7" t="e">
        <f t="shared" si="180"/>
        <v>#DIV/0!</v>
      </c>
      <c r="T1104" s="7" t="e">
        <f t="shared" si="181"/>
        <v>#DIV/0!</v>
      </c>
      <c r="U1104" s="2" t="e">
        <f t="shared" si="182"/>
        <v>#DIV/0!</v>
      </c>
    </row>
    <row r="1105" spans="1:21" x14ac:dyDescent="0.3">
      <c r="A1105" s="1" t="str">
        <f>'D gesamt'!G1107</f>
        <v>Al-Jamiah Research Centre</v>
      </c>
      <c r="B1105" s="1" t="str">
        <f>'D gesamt'!H1107</f>
        <v>Closed/Hybrid</v>
      </c>
      <c r="C1105" s="1">
        <f>'D gesamt'!I1107+'A gesamt'!I1107+'CH gesamt'!I1107</f>
        <v>1</v>
      </c>
      <c r="D1105" s="1">
        <f>'D gesamt'!J1107+'A gesamt'!J1107+'CH gesamt'!J1107</f>
        <v>0</v>
      </c>
      <c r="E1105" s="1">
        <f>'D gesamt'!K1107+'A gesamt'!K1107+'CH gesamt'!K1107</f>
        <v>0</v>
      </c>
      <c r="F1105" s="1">
        <f>'D gesamt'!L1107+'A gesamt'!L1107+'CH gesamt'!L1107</f>
        <v>1</v>
      </c>
      <c r="G1105" s="1">
        <f>'D gesamt'!M1107+'A gesamt'!M1107+'CH gesamt'!M1107</f>
        <v>0</v>
      </c>
      <c r="H1105" s="1">
        <f>'D gesamt'!N1107+'A gesamt'!N1107+'CH gesamt'!N1107</f>
        <v>0</v>
      </c>
      <c r="I1105" s="1">
        <f>'D gesamt'!O1107+'A gesamt'!O1107+'CH gesamt'!O1107</f>
        <v>2</v>
      </c>
      <c r="J1105" s="2">
        <f t="shared" si="175"/>
        <v>2.8330899236907228E-6</v>
      </c>
      <c r="K1105" s="7">
        <f t="shared" si="183"/>
        <v>0.9990509148755633</v>
      </c>
      <c r="L1105" t="s">
        <v>1688</v>
      </c>
      <c r="M1105" s="7">
        <f t="shared" si="176"/>
        <v>0</v>
      </c>
      <c r="N1105" s="1" t="s">
        <v>1293</v>
      </c>
      <c r="O1105" s="1" t="s">
        <v>4</v>
      </c>
      <c r="P1105" s="7">
        <f t="shared" si="177"/>
        <v>-1</v>
      </c>
      <c r="Q1105" s="7" t="e">
        <f t="shared" si="178"/>
        <v>#DIV/0!</v>
      </c>
      <c r="R1105" s="7" t="e">
        <f t="shared" si="179"/>
        <v>#DIV/0!</v>
      </c>
      <c r="S1105" s="7">
        <f t="shared" si="180"/>
        <v>-1</v>
      </c>
      <c r="T1105" s="7" t="e">
        <f t="shared" si="181"/>
        <v>#DIV/0!</v>
      </c>
      <c r="U1105" s="2" t="e">
        <f t="shared" si="182"/>
        <v>#DIV/0!</v>
      </c>
    </row>
    <row r="1106" spans="1:21" x14ac:dyDescent="0.3">
      <c r="A1106" s="1" t="str">
        <f>'D gesamt'!G1108</f>
        <v>Ordem dos Medicos</v>
      </c>
      <c r="B1106" s="1" t="str">
        <f>'D gesamt'!H1108</f>
        <v>Closed/Hybrid</v>
      </c>
      <c r="C1106" s="1">
        <f>'D gesamt'!I1108+'A gesamt'!I1108+'CH gesamt'!I1108</f>
        <v>0</v>
      </c>
      <c r="D1106" s="1">
        <f>'D gesamt'!J1108+'A gesamt'!J1108+'CH gesamt'!J1108</f>
        <v>0</v>
      </c>
      <c r="E1106" s="1">
        <f>'D gesamt'!K1108+'A gesamt'!K1108+'CH gesamt'!K1108</f>
        <v>1</v>
      </c>
      <c r="F1106" s="1">
        <f>'D gesamt'!L1108+'A gesamt'!L1108+'CH gesamt'!L1108</f>
        <v>0</v>
      </c>
      <c r="G1106" s="1">
        <f>'D gesamt'!M1108+'A gesamt'!M1108+'CH gesamt'!M1108</f>
        <v>0</v>
      </c>
      <c r="H1106" s="1">
        <f>'D gesamt'!N1108+'A gesamt'!N1108+'CH gesamt'!N1108</f>
        <v>1</v>
      </c>
      <c r="I1106" s="1">
        <f>'D gesamt'!O1108+'A gesamt'!O1108+'CH gesamt'!O1108</f>
        <v>2</v>
      </c>
      <c r="J1106" s="2">
        <f t="shared" si="175"/>
        <v>2.8330899236907228E-6</v>
      </c>
      <c r="K1106" s="7">
        <f t="shared" si="183"/>
        <v>0.99905374796548696</v>
      </c>
      <c r="L1106" t="s">
        <v>1688</v>
      </c>
      <c r="M1106" s="7">
        <f t="shared" si="176"/>
        <v>7.861202606774785E-6</v>
      </c>
      <c r="N1106" s="1" t="s">
        <v>1047</v>
      </c>
      <c r="O1106" s="1" t="s">
        <v>4</v>
      </c>
      <c r="P1106" s="7" t="e">
        <f t="shared" si="177"/>
        <v>#DIV/0!</v>
      </c>
      <c r="Q1106" s="7" t="e">
        <f t="shared" si="178"/>
        <v>#DIV/0!</v>
      </c>
      <c r="R1106" s="7">
        <f t="shared" si="179"/>
        <v>-1</v>
      </c>
      <c r="S1106" s="7" t="e">
        <f t="shared" si="180"/>
        <v>#DIV/0!</v>
      </c>
      <c r="T1106" s="7" t="e">
        <f t="shared" si="181"/>
        <v>#DIV/0!</v>
      </c>
      <c r="U1106" s="2" t="e">
        <f t="shared" si="182"/>
        <v>#DIV/0!</v>
      </c>
    </row>
    <row r="1107" spans="1:21" x14ac:dyDescent="0.3">
      <c r="A1107" s="1" t="str">
        <f>'D gesamt'!G1109</f>
        <v>NP Voprosy Ekonomiki</v>
      </c>
      <c r="B1107" s="1" t="str">
        <f>'D gesamt'!H1109</f>
        <v>Closed/Hybrid</v>
      </c>
      <c r="C1107" s="1">
        <f>'D gesamt'!I1109+'A gesamt'!I1109+'CH gesamt'!I1109</f>
        <v>0</v>
      </c>
      <c r="D1107" s="1">
        <f>'D gesamt'!J1109+'A gesamt'!J1109+'CH gesamt'!J1109</f>
        <v>0</v>
      </c>
      <c r="E1107" s="1">
        <f>'D gesamt'!K1109+'A gesamt'!K1109+'CH gesamt'!K1109</f>
        <v>0</v>
      </c>
      <c r="F1107" s="1">
        <f>'D gesamt'!L1109+'A gesamt'!L1109+'CH gesamt'!L1109</f>
        <v>1</v>
      </c>
      <c r="G1107" s="1">
        <f>'D gesamt'!M1109+'A gesamt'!M1109+'CH gesamt'!M1109</f>
        <v>0</v>
      </c>
      <c r="H1107" s="1">
        <f>'D gesamt'!N1109+'A gesamt'!N1109+'CH gesamt'!N1109</f>
        <v>1</v>
      </c>
      <c r="I1107" s="1">
        <f>'D gesamt'!O1109+'A gesamt'!O1109+'CH gesamt'!O1109</f>
        <v>2</v>
      </c>
      <c r="J1107" s="2">
        <f t="shared" si="175"/>
        <v>2.8330899236907228E-6</v>
      </c>
      <c r="K1107" s="7">
        <f t="shared" si="183"/>
        <v>0.99905658105541062</v>
      </c>
      <c r="L1107" t="s">
        <v>1688</v>
      </c>
      <c r="M1107" s="7">
        <f t="shared" si="176"/>
        <v>7.861202606774785E-6</v>
      </c>
      <c r="N1107" s="1" t="s">
        <v>1353</v>
      </c>
      <c r="O1107" s="1" t="s">
        <v>4</v>
      </c>
      <c r="P1107" s="7" t="e">
        <f t="shared" si="177"/>
        <v>#DIV/0!</v>
      </c>
      <c r="Q1107" s="7" t="e">
        <f t="shared" si="178"/>
        <v>#DIV/0!</v>
      </c>
      <c r="R1107" s="7" t="e">
        <f t="shared" si="179"/>
        <v>#DIV/0!</v>
      </c>
      <c r="S1107" s="7">
        <f t="shared" si="180"/>
        <v>-1</v>
      </c>
      <c r="T1107" s="7" t="e">
        <f t="shared" si="181"/>
        <v>#DIV/0!</v>
      </c>
      <c r="U1107" s="2" t="e">
        <f t="shared" si="182"/>
        <v>#DIV/0!</v>
      </c>
    </row>
    <row r="1108" spans="1:21" x14ac:dyDescent="0.3">
      <c r="A1108" s="1" t="str">
        <f>'D gesamt'!G1110</f>
        <v>Bureau of Meteorology, Australia</v>
      </c>
      <c r="B1108" s="1" t="str">
        <f>'D gesamt'!H1110</f>
        <v>Closed/Hybrid</v>
      </c>
      <c r="C1108" s="1">
        <f>'D gesamt'!I1110+'A gesamt'!I1110+'CH gesamt'!I1110</f>
        <v>2</v>
      </c>
      <c r="D1108" s="1">
        <f>'D gesamt'!J1110+'A gesamt'!J1110+'CH gesamt'!J1110</f>
        <v>0</v>
      </c>
      <c r="E1108" s="1">
        <f>'D gesamt'!K1110+'A gesamt'!K1110+'CH gesamt'!K1110</f>
        <v>0</v>
      </c>
      <c r="F1108" s="1">
        <f>'D gesamt'!L1110+'A gesamt'!L1110+'CH gesamt'!L1110</f>
        <v>0</v>
      </c>
      <c r="G1108" s="1">
        <f>'D gesamt'!M1110+'A gesamt'!M1110+'CH gesamt'!M1110</f>
        <v>0</v>
      </c>
      <c r="H1108" s="1">
        <f>'D gesamt'!N1110+'A gesamt'!N1110+'CH gesamt'!N1110</f>
        <v>0</v>
      </c>
      <c r="I1108" s="1">
        <f>'D gesamt'!O1110+'A gesamt'!O1110+'CH gesamt'!O1110</f>
        <v>2</v>
      </c>
      <c r="J1108" s="2">
        <f t="shared" si="175"/>
        <v>2.8330899236907228E-6</v>
      </c>
      <c r="K1108" s="7">
        <f t="shared" si="183"/>
        <v>0.99905941414533428</v>
      </c>
      <c r="L1108" t="s">
        <v>1688</v>
      </c>
      <c r="M1108" s="7">
        <f t="shared" si="176"/>
        <v>0</v>
      </c>
      <c r="N1108" s="1" t="s">
        <v>1185</v>
      </c>
      <c r="O1108" s="1" t="s">
        <v>4</v>
      </c>
      <c r="P1108" s="7">
        <f t="shared" si="177"/>
        <v>-1</v>
      </c>
      <c r="Q1108" s="7" t="e">
        <f t="shared" si="178"/>
        <v>#DIV/0!</v>
      </c>
      <c r="R1108" s="7" t="e">
        <f t="shared" si="179"/>
        <v>#DIV/0!</v>
      </c>
      <c r="S1108" s="7" t="e">
        <f t="shared" si="180"/>
        <v>#DIV/0!</v>
      </c>
      <c r="T1108" s="7" t="e">
        <f t="shared" si="181"/>
        <v>#DIV/0!</v>
      </c>
      <c r="U1108" s="2" t="e">
        <f t="shared" si="182"/>
        <v>#DIV/0!</v>
      </c>
    </row>
    <row r="1109" spans="1:21" x14ac:dyDescent="0.3">
      <c r="A1109" s="1" t="str">
        <f>'D gesamt'!G1111</f>
        <v>Revista Estudos Institucionais</v>
      </c>
      <c r="B1109" s="1" t="str">
        <f>'D gesamt'!H1111</f>
        <v>Closed/Hybrid</v>
      </c>
      <c r="C1109" s="1">
        <f>'D gesamt'!I1111+'A gesamt'!I1111+'CH gesamt'!I1111</f>
        <v>0</v>
      </c>
      <c r="D1109" s="1">
        <f>'D gesamt'!J1111+'A gesamt'!J1111+'CH gesamt'!J1111</f>
        <v>0</v>
      </c>
      <c r="E1109" s="1">
        <f>'D gesamt'!K1111+'A gesamt'!K1111+'CH gesamt'!K1111</f>
        <v>0</v>
      </c>
      <c r="F1109" s="1">
        <f>'D gesamt'!L1111+'A gesamt'!L1111+'CH gesamt'!L1111</f>
        <v>0</v>
      </c>
      <c r="G1109" s="1">
        <f>'D gesamt'!M1111+'A gesamt'!M1111+'CH gesamt'!M1111</f>
        <v>1</v>
      </c>
      <c r="H1109" s="1">
        <f>'D gesamt'!N1111+'A gesamt'!N1111+'CH gesamt'!N1111</f>
        <v>1</v>
      </c>
      <c r="I1109" s="1">
        <f>'D gesamt'!O1111+'A gesamt'!O1111+'CH gesamt'!O1111</f>
        <v>2</v>
      </c>
      <c r="J1109" s="2">
        <f t="shared" si="175"/>
        <v>2.8330899236907228E-6</v>
      </c>
      <c r="K1109" s="7">
        <f t="shared" si="183"/>
        <v>0.99906224723525794</v>
      </c>
      <c r="L1109" t="s">
        <v>1688</v>
      </c>
      <c r="M1109" s="7">
        <f t="shared" si="176"/>
        <v>7.861202606774785E-6</v>
      </c>
      <c r="N1109" s="1" t="s">
        <v>1410</v>
      </c>
      <c r="O1109" s="1" t="s">
        <v>4</v>
      </c>
      <c r="P1109" s="7" t="e">
        <f t="shared" si="177"/>
        <v>#DIV/0!</v>
      </c>
      <c r="Q1109" s="7" t="e">
        <f t="shared" si="178"/>
        <v>#DIV/0!</v>
      </c>
      <c r="R1109" s="7" t="e">
        <f t="shared" si="179"/>
        <v>#DIV/0!</v>
      </c>
      <c r="S1109" s="7" t="e">
        <f t="shared" si="180"/>
        <v>#DIV/0!</v>
      </c>
      <c r="T1109" s="7">
        <f t="shared" si="181"/>
        <v>0</v>
      </c>
      <c r="U1109" s="2" t="e">
        <f t="shared" si="182"/>
        <v>#DIV/0!</v>
      </c>
    </row>
    <row r="1110" spans="1:21" x14ac:dyDescent="0.3">
      <c r="A1110" s="1" t="str">
        <f>'D gesamt'!G1112</f>
        <v>Revista Electronica de Investigacin Educativa</v>
      </c>
      <c r="B1110" s="1" t="str">
        <f>'D gesamt'!H1112</f>
        <v>Closed/Hybrid</v>
      </c>
      <c r="C1110" s="1">
        <f>'D gesamt'!I1112+'A gesamt'!I1112+'CH gesamt'!I1112</f>
        <v>0</v>
      </c>
      <c r="D1110" s="1">
        <f>'D gesamt'!J1112+'A gesamt'!J1112+'CH gesamt'!J1112</f>
        <v>0</v>
      </c>
      <c r="E1110" s="1">
        <f>'D gesamt'!K1112+'A gesamt'!K1112+'CH gesamt'!K1112</f>
        <v>0</v>
      </c>
      <c r="F1110" s="1">
        <f>'D gesamt'!L1112+'A gesamt'!L1112+'CH gesamt'!L1112</f>
        <v>2</v>
      </c>
      <c r="G1110" s="1">
        <f>'D gesamt'!M1112+'A gesamt'!M1112+'CH gesamt'!M1112</f>
        <v>0</v>
      </c>
      <c r="H1110" s="1">
        <f>'D gesamt'!N1112+'A gesamt'!N1112+'CH gesamt'!N1112</f>
        <v>0</v>
      </c>
      <c r="I1110" s="1">
        <f>'D gesamt'!O1112+'A gesamt'!O1112+'CH gesamt'!O1112</f>
        <v>2</v>
      </c>
      <c r="J1110" s="2">
        <f t="shared" si="175"/>
        <v>2.8330899236907228E-6</v>
      </c>
      <c r="K1110" s="7">
        <f t="shared" si="183"/>
        <v>0.9990650803251816</v>
      </c>
      <c r="L1110" t="s">
        <v>1688</v>
      </c>
      <c r="M1110" s="7">
        <f t="shared" si="176"/>
        <v>0</v>
      </c>
      <c r="N1110" s="1" t="s">
        <v>1432</v>
      </c>
      <c r="O1110" s="1" t="s">
        <v>4</v>
      </c>
      <c r="P1110" s="7" t="e">
        <f t="shared" si="177"/>
        <v>#DIV/0!</v>
      </c>
      <c r="Q1110" s="7" t="e">
        <f t="shared" si="178"/>
        <v>#DIV/0!</v>
      </c>
      <c r="R1110" s="7" t="e">
        <f t="shared" si="179"/>
        <v>#DIV/0!</v>
      </c>
      <c r="S1110" s="7">
        <f t="shared" si="180"/>
        <v>-1</v>
      </c>
      <c r="T1110" s="7" t="e">
        <f t="shared" si="181"/>
        <v>#DIV/0!</v>
      </c>
      <c r="U1110" s="2" t="e">
        <f t="shared" si="182"/>
        <v>#DIV/0!</v>
      </c>
    </row>
    <row r="1111" spans="1:21" x14ac:dyDescent="0.3">
      <c r="A1111" s="1" t="str">
        <f>'D gesamt'!G1113</f>
        <v>Annals of Mathematics, Princeton U</v>
      </c>
      <c r="B1111" s="1" t="str">
        <f>'D gesamt'!H1113</f>
        <v>Closed/Hybrid</v>
      </c>
      <c r="C1111" s="1">
        <f>'D gesamt'!I1113+'A gesamt'!I1113+'CH gesamt'!I1113</f>
        <v>0</v>
      </c>
      <c r="D1111" s="1">
        <f>'D gesamt'!J1113+'A gesamt'!J1113+'CH gesamt'!J1113</f>
        <v>2</v>
      </c>
      <c r="E1111" s="1">
        <f>'D gesamt'!K1113+'A gesamt'!K1113+'CH gesamt'!K1113</f>
        <v>0</v>
      </c>
      <c r="F1111" s="1">
        <f>'D gesamt'!L1113+'A gesamt'!L1113+'CH gesamt'!L1113</f>
        <v>1</v>
      </c>
      <c r="G1111" s="1">
        <f>'D gesamt'!M1113+'A gesamt'!M1113+'CH gesamt'!M1113</f>
        <v>0</v>
      </c>
      <c r="H1111" s="1">
        <f>'D gesamt'!N1113+'A gesamt'!N1113+'CH gesamt'!N1113</f>
        <v>0</v>
      </c>
      <c r="I1111" s="1">
        <f>'D gesamt'!O1113+'A gesamt'!O1113+'CH gesamt'!O1113</f>
        <v>3</v>
      </c>
      <c r="J1111" s="2">
        <f t="shared" si="175"/>
        <v>4.2496348855360848E-6</v>
      </c>
      <c r="K1111" s="7">
        <f t="shared" si="183"/>
        <v>0.99906932996006714</v>
      </c>
      <c r="L1111" t="s">
        <v>1688</v>
      </c>
      <c r="M1111" s="7">
        <f t="shared" si="176"/>
        <v>0</v>
      </c>
      <c r="N1111" s="1" t="s">
        <v>955</v>
      </c>
      <c r="O1111" s="1" t="s">
        <v>4</v>
      </c>
      <c r="P1111" s="7" t="e">
        <f t="shared" si="177"/>
        <v>#DIV/0!</v>
      </c>
      <c r="Q1111" s="7">
        <f t="shared" si="178"/>
        <v>-1</v>
      </c>
      <c r="R1111" s="7" t="e">
        <f t="shared" si="179"/>
        <v>#DIV/0!</v>
      </c>
      <c r="S1111" s="7">
        <f t="shared" si="180"/>
        <v>-1</v>
      </c>
      <c r="T1111" s="7" t="e">
        <f t="shared" si="181"/>
        <v>#DIV/0!</v>
      </c>
      <c r="U1111" s="2" t="e">
        <f t="shared" si="182"/>
        <v>#DIV/0!</v>
      </c>
    </row>
    <row r="1112" spans="1:21" x14ac:dyDescent="0.3">
      <c r="A1112" s="1" t="str">
        <f>'D gesamt'!G1114</f>
        <v>Uchitel Publishing House</v>
      </c>
      <c r="B1112" s="1" t="str">
        <f>'D gesamt'!H1114</f>
        <v>Closed/Hybrid</v>
      </c>
      <c r="C1112" s="1">
        <f>'D gesamt'!I1114+'A gesamt'!I1114+'CH gesamt'!I1114</f>
        <v>0</v>
      </c>
      <c r="D1112" s="1">
        <f>'D gesamt'!J1114+'A gesamt'!J1114+'CH gesamt'!J1114</f>
        <v>0</v>
      </c>
      <c r="E1112" s="1">
        <f>'D gesamt'!K1114+'A gesamt'!K1114+'CH gesamt'!K1114</f>
        <v>0</v>
      </c>
      <c r="F1112" s="1">
        <f>'D gesamt'!L1114+'A gesamt'!L1114+'CH gesamt'!L1114</f>
        <v>0</v>
      </c>
      <c r="G1112" s="1">
        <f>'D gesamt'!M1114+'A gesamt'!M1114+'CH gesamt'!M1114</f>
        <v>1</v>
      </c>
      <c r="H1112" s="1">
        <f>'D gesamt'!N1114+'A gesamt'!N1114+'CH gesamt'!N1114</f>
        <v>1</v>
      </c>
      <c r="I1112" s="1">
        <f>'D gesamt'!O1114+'A gesamt'!O1114+'CH gesamt'!O1114</f>
        <v>2</v>
      </c>
      <c r="J1112" s="2">
        <f t="shared" si="175"/>
        <v>2.8330899236907228E-6</v>
      </c>
      <c r="K1112" s="7">
        <f t="shared" si="183"/>
        <v>0.9990721630499908</v>
      </c>
      <c r="L1112" t="s">
        <v>1688</v>
      </c>
      <c r="M1112" s="7">
        <f t="shared" si="176"/>
        <v>7.861202606774785E-6</v>
      </c>
      <c r="N1112" s="1" t="s">
        <v>1637</v>
      </c>
      <c r="O1112" s="1" t="s">
        <v>4</v>
      </c>
      <c r="P1112" s="7" t="e">
        <f t="shared" si="177"/>
        <v>#DIV/0!</v>
      </c>
      <c r="Q1112" s="7" t="e">
        <f t="shared" si="178"/>
        <v>#DIV/0!</v>
      </c>
      <c r="R1112" s="7" t="e">
        <f t="shared" si="179"/>
        <v>#DIV/0!</v>
      </c>
      <c r="S1112" s="7" t="e">
        <f t="shared" si="180"/>
        <v>#DIV/0!</v>
      </c>
      <c r="T1112" s="7">
        <f t="shared" si="181"/>
        <v>0</v>
      </c>
      <c r="U1112" s="2" t="e">
        <f t="shared" si="182"/>
        <v>#DIV/0!</v>
      </c>
    </row>
    <row r="1113" spans="1:21" x14ac:dyDescent="0.3">
      <c r="A1113" s="1" t="str">
        <f>'D gesamt'!G1115</f>
        <v>Immanuel Kant Baltic Federal University</v>
      </c>
      <c r="B1113" s="1" t="str">
        <f>'D gesamt'!H1115</f>
        <v>Closed/Hybrid</v>
      </c>
      <c r="C1113" s="1">
        <f>'D gesamt'!I1115+'A gesamt'!I1115+'CH gesamt'!I1115</f>
        <v>0</v>
      </c>
      <c r="D1113" s="1">
        <f>'D gesamt'!J1115+'A gesamt'!J1115+'CH gesamt'!J1115</f>
        <v>1</v>
      </c>
      <c r="E1113" s="1">
        <f>'D gesamt'!K1115+'A gesamt'!K1115+'CH gesamt'!K1115</f>
        <v>0</v>
      </c>
      <c r="F1113" s="1">
        <f>'D gesamt'!L1115+'A gesamt'!L1115+'CH gesamt'!L1115</f>
        <v>0</v>
      </c>
      <c r="G1113" s="1">
        <f>'D gesamt'!M1115+'A gesamt'!M1115+'CH gesamt'!M1115</f>
        <v>1</v>
      </c>
      <c r="H1113" s="1">
        <f>'D gesamt'!N1115+'A gesamt'!N1115+'CH gesamt'!N1115</f>
        <v>0</v>
      </c>
      <c r="I1113" s="1">
        <f>'D gesamt'!O1115+'A gesamt'!O1115+'CH gesamt'!O1115</f>
        <v>2</v>
      </c>
      <c r="J1113" s="2">
        <f t="shared" si="175"/>
        <v>2.8330899236907228E-6</v>
      </c>
      <c r="K1113" s="7">
        <f t="shared" si="183"/>
        <v>0.99907499613991446</v>
      </c>
      <c r="L1113" t="s">
        <v>1688</v>
      </c>
      <c r="M1113" s="7">
        <f t="shared" si="176"/>
        <v>0</v>
      </c>
      <c r="N1113" s="1" t="s">
        <v>1288</v>
      </c>
      <c r="O1113" s="1" t="s">
        <v>4</v>
      </c>
      <c r="P1113" s="7" t="e">
        <f t="shared" si="177"/>
        <v>#DIV/0!</v>
      </c>
      <c r="Q1113" s="7">
        <f t="shared" si="178"/>
        <v>-1</v>
      </c>
      <c r="R1113" s="7" t="e">
        <f t="shared" si="179"/>
        <v>#DIV/0!</v>
      </c>
      <c r="S1113" s="7" t="e">
        <f t="shared" si="180"/>
        <v>#DIV/0!</v>
      </c>
      <c r="T1113" s="7">
        <f t="shared" si="181"/>
        <v>-1</v>
      </c>
      <c r="U1113" s="2" t="e">
        <f t="shared" si="182"/>
        <v>#DIV/0!</v>
      </c>
    </row>
    <row r="1114" spans="1:21" x14ac:dyDescent="0.3">
      <c r="A1114" s="1" t="str">
        <f>'D gesamt'!G1116</f>
        <v>The Scientific and Technological Research Council of Turkey (TUBITAK-ULAKBIM)</v>
      </c>
      <c r="B1114" s="1" t="str">
        <f>'D gesamt'!H1116</f>
        <v>Closed/Hybrid</v>
      </c>
      <c r="C1114" s="1">
        <f>'D gesamt'!I1116+'A gesamt'!I1116+'CH gesamt'!I1116</f>
        <v>1</v>
      </c>
      <c r="D1114" s="1">
        <f>'D gesamt'!J1116+'A gesamt'!J1116+'CH gesamt'!J1116</f>
        <v>0</v>
      </c>
      <c r="E1114" s="1">
        <f>'D gesamt'!K1116+'A gesamt'!K1116+'CH gesamt'!K1116</f>
        <v>0</v>
      </c>
      <c r="F1114" s="1">
        <f>'D gesamt'!L1116+'A gesamt'!L1116+'CH gesamt'!L1116</f>
        <v>1</v>
      </c>
      <c r="G1114" s="1">
        <f>'D gesamt'!M1116+'A gesamt'!M1116+'CH gesamt'!M1116</f>
        <v>0</v>
      </c>
      <c r="H1114" s="1">
        <f>'D gesamt'!N1116+'A gesamt'!N1116+'CH gesamt'!N1116</f>
        <v>0</v>
      </c>
      <c r="I1114" s="1">
        <f>'D gesamt'!O1116+'A gesamt'!O1116+'CH gesamt'!O1116</f>
        <v>2</v>
      </c>
      <c r="J1114" s="2">
        <f t="shared" si="175"/>
        <v>2.8330899236907228E-6</v>
      </c>
      <c r="K1114" s="7">
        <f t="shared" si="183"/>
        <v>0.99907782922983812</v>
      </c>
      <c r="L1114" t="s">
        <v>1688</v>
      </c>
      <c r="M1114" s="7">
        <f t="shared" si="176"/>
        <v>0</v>
      </c>
      <c r="N1114" s="1" t="s">
        <v>1579</v>
      </c>
      <c r="O1114" s="1" t="s">
        <v>4</v>
      </c>
      <c r="P1114" s="7">
        <f t="shared" si="177"/>
        <v>-1</v>
      </c>
      <c r="Q1114" s="7" t="e">
        <f t="shared" si="178"/>
        <v>#DIV/0!</v>
      </c>
      <c r="R1114" s="7" t="e">
        <f t="shared" si="179"/>
        <v>#DIV/0!</v>
      </c>
      <c r="S1114" s="7">
        <f t="shared" si="180"/>
        <v>-1</v>
      </c>
      <c r="T1114" s="7" t="e">
        <f t="shared" si="181"/>
        <v>#DIV/0!</v>
      </c>
      <c r="U1114" s="2" t="e">
        <f t="shared" si="182"/>
        <v>#DIV/0!</v>
      </c>
    </row>
    <row r="1115" spans="1:21" x14ac:dyDescent="0.3">
      <c r="A1115" s="1" t="str">
        <f>'D gesamt'!G1117</f>
        <v>International Allelopathy Foundation</v>
      </c>
      <c r="B1115" s="1" t="str">
        <f>'D gesamt'!H1117</f>
        <v>Closed/Hybrid</v>
      </c>
      <c r="C1115" s="1">
        <f>'D gesamt'!I1117+'A gesamt'!I1117+'CH gesamt'!I1117</f>
        <v>0</v>
      </c>
      <c r="D1115" s="1">
        <f>'D gesamt'!J1117+'A gesamt'!J1117+'CH gesamt'!J1117</f>
        <v>0</v>
      </c>
      <c r="E1115" s="1">
        <f>'D gesamt'!K1117+'A gesamt'!K1117+'CH gesamt'!K1117</f>
        <v>1</v>
      </c>
      <c r="F1115" s="1">
        <f>'D gesamt'!L1117+'A gesamt'!L1117+'CH gesamt'!L1117</f>
        <v>0</v>
      </c>
      <c r="G1115" s="1">
        <f>'D gesamt'!M1117+'A gesamt'!M1117+'CH gesamt'!M1117</f>
        <v>1</v>
      </c>
      <c r="H1115" s="1">
        <f>'D gesamt'!N1117+'A gesamt'!N1117+'CH gesamt'!N1117</f>
        <v>0</v>
      </c>
      <c r="I1115" s="1">
        <f>'D gesamt'!O1117+'A gesamt'!O1117+'CH gesamt'!O1117</f>
        <v>2</v>
      </c>
      <c r="J1115" s="2">
        <f t="shared" si="175"/>
        <v>2.8330899236907228E-6</v>
      </c>
      <c r="K1115" s="7">
        <f t="shared" si="183"/>
        <v>0.99908066231976178</v>
      </c>
      <c r="L1115" t="s">
        <v>1688</v>
      </c>
      <c r="M1115" s="7">
        <f t="shared" si="176"/>
        <v>0</v>
      </c>
      <c r="N1115" s="1" t="s">
        <v>1128</v>
      </c>
      <c r="O1115" s="1" t="s">
        <v>4</v>
      </c>
      <c r="P1115" s="7" t="e">
        <f t="shared" si="177"/>
        <v>#DIV/0!</v>
      </c>
      <c r="Q1115" s="7" t="e">
        <f t="shared" si="178"/>
        <v>#DIV/0!</v>
      </c>
      <c r="R1115" s="7">
        <f t="shared" si="179"/>
        <v>-1</v>
      </c>
      <c r="S1115" s="7" t="e">
        <f t="shared" si="180"/>
        <v>#DIV/0!</v>
      </c>
      <c r="T1115" s="7">
        <f t="shared" si="181"/>
        <v>-1</v>
      </c>
      <c r="U1115" s="2" t="e">
        <f t="shared" si="182"/>
        <v>#DIV/0!</v>
      </c>
    </row>
    <row r="1116" spans="1:21" x14ac:dyDescent="0.3">
      <c r="A1116" s="1" t="str">
        <f>'D gesamt'!G1118</f>
        <v>Faculty of Maritime Studies Split</v>
      </c>
      <c r="B1116" s="1" t="str">
        <f>'D gesamt'!H1118</f>
        <v>Closed/Hybrid</v>
      </c>
      <c r="C1116" s="1">
        <f>'D gesamt'!I1118+'A gesamt'!I1118+'CH gesamt'!I1118</f>
        <v>0</v>
      </c>
      <c r="D1116" s="1">
        <f>'D gesamt'!J1118+'A gesamt'!J1118+'CH gesamt'!J1118</f>
        <v>0</v>
      </c>
      <c r="E1116" s="1">
        <f>'D gesamt'!K1118+'A gesamt'!K1118+'CH gesamt'!K1118</f>
        <v>2</v>
      </c>
      <c r="F1116" s="1">
        <f>'D gesamt'!L1118+'A gesamt'!L1118+'CH gesamt'!L1118</f>
        <v>0</v>
      </c>
      <c r="G1116" s="1">
        <f>'D gesamt'!M1118+'A gesamt'!M1118+'CH gesamt'!M1118</f>
        <v>0</v>
      </c>
      <c r="H1116" s="1">
        <f>'D gesamt'!N1118+'A gesamt'!N1118+'CH gesamt'!N1118</f>
        <v>0</v>
      </c>
      <c r="I1116" s="1">
        <f>'D gesamt'!O1118+'A gesamt'!O1118+'CH gesamt'!O1118</f>
        <v>2</v>
      </c>
      <c r="J1116" s="2">
        <f t="shared" si="175"/>
        <v>2.8330899236907228E-6</v>
      </c>
      <c r="K1116" s="7">
        <f t="shared" si="183"/>
        <v>0.99908349540968544</v>
      </c>
      <c r="L1116" t="s">
        <v>1688</v>
      </c>
      <c r="M1116" s="7">
        <f t="shared" si="176"/>
        <v>0</v>
      </c>
      <c r="N1116" s="1" t="s">
        <v>1383</v>
      </c>
      <c r="O1116" s="1" t="s">
        <v>4</v>
      </c>
      <c r="P1116" s="7" t="e">
        <f t="shared" si="177"/>
        <v>#DIV/0!</v>
      </c>
      <c r="Q1116" s="7" t="e">
        <f t="shared" si="178"/>
        <v>#DIV/0!</v>
      </c>
      <c r="R1116" s="7">
        <f t="shared" si="179"/>
        <v>-1</v>
      </c>
      <c r="S1116" s="7" t="e">
        <f t="shared" si="180"/>
        <v>#DIV/0!</v>
      </c>
      <c r="T1116" s="7" t="e">
        <f t="shared" si="181"/>
        <v>#DIV/0!</v>
      </c>
      <c r="U1116" s="2" t="e">
        <f t="shared" si="182"/>
        <v>#DIV/0!</v>
      </c>
    </row>
    <row r="1117" spans="1:21" x14ac:dyDescent="0.3">
      <c r="A1117" s="1" t="str">
        <f>'D gesamt'!G1119</f>
        <v>Sistema de Bibliotecas PUCP</v>
      </c>
      <c r="B1117" s="1" t="str">
        <f>'D gesamt'!H1119</f>
        <v>Closed/Hybrid</v>
      </c>
      <c r="C1117" s="1">
        <f>'D gesamt'!I1119+'A gesamt'!I1119+'CH gesamt'!I1119</f>
        <v>0</v>
      </c>
      <c r="D1117" s="1">
        <f>'D gesamt'!J1119+'A gesamt'!J1119+'CH gesamt'!J1119</f>
        <v>0</v>
      </c>
      <c r="E1117" s="1">
        <f>'D gesamt'!K1119+'A gesamt'!K1119+'CH gesamt'!K1119</f>
        <v>1</v>
      </c>
      <c r="F1117" s="1">
        <f>'D gesamt'!L1119+'A gesamt'!L1119+'CH gesamt'!L1119</f>
        <v>1</v>
      </c>
      <c r="G1117" s="1">
        <f>'D gesamt'!M1119+'A gesamt'!M1119+'CH gesamt'!M1119</f>
        <v>0</v>
      </c>
      <c r="H1117" s="1">
        <f>'D gesamt'!N1119+'A gesamt'!N1119+'CH gesamt'!N1119</f>
        <v>0</v>
      </c>
      <c r="I1117" s="1">
        <f>'D gesamt'!O1119+'A gesamt'!O1119+'CH gesamt'!O1119</f>
        <v>2</v>
      </c>
      <c r="J1117" s="2">
        <f t="shared" si="175"/>
        <v>2.8330899236907228E-6</v>
      </c>
      <c r="K1117" s="7">
        <f t="shared" si="183"/>
        <v>0.9990863284996091</v>
      </c>
      <c r="L1117" t="s">
        <v>1688</v>
      </c>
      <c r="M1117" s="7">
        <f t="shared" si="176"/>
        <v>0</v>
      </c>
      <c r="N1117" s="1" t="s">
        <v>1212</v>
      </c>
      <c r="O1117" s="1" t="s">
        <v>4</v>
      </c>
      <c r="P1117" s="7" t="e">
        <f t="shared" si="177"/>
        <v>#DIV/0!</v>
      </c>
      <c r="Q1117" s="7" t="e">
        <f t="shared" si="178"/>
        <v>#DIV/0!</v>
      </c>
      <c r="R1117" s="7">
        <f t="shared" si="179"/>
        <v>0</v>
      </c>
      <c r="S1117" s="7">
        <f t="shared" si="180"/>
        <v>-1</v>
      </c>
      <c r="T1117" s="7" t="e">
        <f t="shared" si="181"/>
        <v>#DIV/0!</v>
      </c>
      <c r="U1117" s="2" t="e">
        <f t="shared" si="182"/>
        <v>#DIV/0!</v>
      </c>
    </row>
    <row r="1118" spans="1:21" x14ac:dyDescent="0.3">
      <c r="A1118" s="1" t="str">
        <f>'D gesamt'!G1120</f>
        <v>Franco Angeli</v>
      </c>
      <c r="B1118" s="1" t="str">
        <f>'D gesamt'!H1120</f>
        <v>Closed/Hybrid</v>
      </c>
      <c r="C1118" s="1">
        <f>'D gesamt'!I1120+'A gesamt'!I1120+'CH gesamt'!I1120</f>
        <v>0</v>
      </c>
      <c r="D1118" s="1">
        <f>'D gesamt'!J1120+'A gesamt'!J1120+'CH gesamt'!J1120</f>
        <v>0</v>
      </c>
      <c r="E1118" s="1">
        <f>'D gesamt'!K1120+'A gesamt'!K1120+'CH gesamt'!K1120</f>
        <v>2</v>
      </c>
      <c r="F1118" s="1">
        <f>'D gesamt'!L1120+'A gesamt'!L1120+'CH gesamt'!L1120</f>
        <v>0</v>
      </c>
      <c r="G1118" s="1">
        <f>'D gesamt'!M1120+'A gesamt'!M1120+'CH gesamt'!M1120</f>
        <v>0</v>
      </c>
      <c r="H1118" s="1">
        <f>'D gesamt'!N1120+'A gesamt'!N1120+'CH gesamt'!N1120</f>
        <v>0</v>
      </c>
      <c r="I1118" s="1">
        <f>'D gesamt'!O1120+'A gesamt'!O1120+'CH gesamt'!O1120</f>
        <v>2</v>
      </c>
      <c r="J1118" s="2">
        <f t="shared" si="175"/>
        <v>2.8330899236907228E-6</v>
      </c>
      <c r="K1118" s="7">
        <f t="shared" si="183"/>
        <v>0.99908916158953276</v>
      </c>
      <c r="L1118" t="s">
        <v>1688</v>
      </c>
      <c r="M1118" s="7">
        <f t="shared" si="176"/>
        <v>0</v>
      </c>
      <c r="N1118" s="1" t="s">
        <v>1414</v>
      </c>
      <c r="O1118" s="1" t="s">
        <v>4</v>
      </c>
      <c r="P1118" s="7" t="e">
        <f t="shared" si="177"/>
        <v>#DIV/0!</v>
      </c>
      <c r="Q1118" s="7" t="e">
        <f t="shared" si="178"/>
        <v>#DIV/0!</v>
      </c>
      <c r="R1118" s="7">
        <f t="shared" si="179"/>
        <v>-1</v>
      </c>
      <c r="S1118" s="7" t="e">
        <f t="shared" si="180"/>
        <v>#DIV/0!</v>
      </c>
      <c r="T1118" s="7" t="e">
        <f t="shared" si="181"/>
        <v>#DIV/0!</v>
      </c>
      <c r="U1118" s="2" t="e">
        <f t="shared" si="182"/>
        <v>#DIV/0!</v>
      </c>
    </row>
    <row r="1119" spans="1:21" x14ac:dyDescent="0.3">
      <c r="A1119" s="1" t="str">
        <f>'D gesamt'!G1121</f>
        <v>Institute of Vertebrate Biology, Academy of Sciences of the Czech Republic</v>
      </c>
      <c r="B1119" s="1" t="str">
        <f>'D gesamt'!H1121</f>
        <v>Closed/Hybrid</v>
      </c>
      <c r="C1119" s="1">
        <f>'D gesamt'!I1121+'A gesamt'!I1121+'CH gesamt'!I1121</f>
        <v>0</v>
      </c>
      <c r="D1119" s="1">
        <f>'D gesamt'!J1121+'A gesamt'!J1121+'CH gesamt'!J1121</f>
        <v>0</v>
      </c>
      <c r="E1119" s="1">
        <f>'D gesamt'!K1121+'A gesamt'!K1121+'CH gesamt'!K1121</f>
        <v>0</v>
      </c>
      <c r="F1119" s="1">
        <f>'D gesamt'!L1121+'A gesamt'!L1121+'CH gesamt'!L1121</f>
        <v>1</v>
      </c>
      <c r="G1119" s="1">
        <f>'D gesamt'!M1121+'A gesamt'!M1121+'CH gesamt'!M1121</f>
        <v>0</v>
      </c>
      <c r="H1119" s="1">
        <f>'D gesamt'!N1121+'A gesamt'!N1121+'CH gesamt'!N1121</f>
        <v>1</v>
      </c>
      <c r="I1119" s="1">
        <f>'D gesamt'!O1121+'A gesamt'!O1121+'CH gesamt'!O1121</f>
        <v>2</v>
      </c>
      <c r="J1119" s="2">
        <f t="shared" si="175"/>
        <v>2.8330899236907228E-6</v>
      </c>
      <c r="K1119" s="7">
        <f t="shared" si="183"/>
        <v>0.99909199467945642</v>
      </c>
      <c r="L1119" t="s">
        <v>1688</v>
      </c>
      <c r="M1119" s="7">
        <f t="shared" si="176"/>
        <v>7.861202606774785E-6</v>
      </c>
      <c r="N1119" s="1" t="s">
        <v>925</v>
      </c>
      <c r="O1119" s="1" t="s">
        <v>4</v>
      </c>
      <c r="P1119" s="7" t="e">
        <f t="shared" si="177"/>
        <v>#DIV/0!</v>
      </c>
      <c r="Q1119" s="7" t="e">
        <f t="shared" si="178"/>
        <v>#DIV/0!</v>
      </c>
      <c r="R1119" s="7" t="e">
        <f t="shared" si="179"/>
        <v>#DIV/0!</v>
      </c>
      <c r="S1119" s="7">
        <f t="shared" si="180"/>
        <v>-1</v>
      </c>
      <c r="T1119" s="7" t="e">
        <f t="shared" si="181"/>
        <v>#DIV/0!</v>
      </c>
      <c r="U1119" s="2" t="e">
        <f t="shared" si="182"/>
        <v>#DIV/0!</v>
      </c>
    </row>
    <row r="1120" spans="1:21" x14ac:dyDescent="0.3">
      <c r="A1120" s="1" t="str">
        <f>'D gesamt'!G1122</f>
        <v>Korean Physical Society</v>
      </c>
      <c r="B1120" s="1" t="str">
        <f>'D gesamt'!H1122</f>
        <v>Closed/Hybrid</v>
      </c>
      <c r="C1120" s="1">
        <f>'D gesamt'!I1122+'A gesamt'!I1122+'CH gesamt'!I1122</f>
        <v>0</v>
      </c>
      <c r="D1120" s="1">
        <f>'D gesamt'!J1122+'A gesamt'!J1122+'CH gesamt'!J1122</f>
        <v>1</v>
      </c>
      <c r="E1120" s="1">
        <f>'D gesamt'!K1122+'A gesamt'!K1122+'CH gesamt'!K1122</f>
        <v>0</v>
      </c>
      <c r="F1120" s="1">
        <f>'D gesamt'!L1122+'A gesamt'!L1122+'CH gesamt'!L1122</f>
        <v>0</v>
      </c>
      <c r="G1120" s="1">
        <f>'D gesamt'!M1122+'A gesamt'!M1122+'CH gesamt'!M1122</f>
        <v>0</v>
      </c>
      <c r="H1120" s="1">
        <f>'D gesamt'!N1122+'A gesamt'!N1122+'CH gesamt'!N1122</f>
        <v>1</v>
      </c>
      <c r="I1120" s="1">
        <f>'D gesamt'!O1122+'A gesamt'!O1122+'CH gesamt'!O1122</f>
        <v>2</v>
      </c>
      <c r="J1120" s="2">
        <f t="shared" si="175"/>
        <v>2.8330899236907228E-6</v>
      </c>
      <c r="K1120" s="7">
        <f t="shared" si="183"/>
        <v>0.99909482776938008</v>
      </c>
      <c r="L1120" t="s">
        <v>1688</v>
      </c>
      <c r="M1120" s="7">
        <f t="shared" si="176"/>
        <v>7.861202606774785E-6</v>
      </c>
      <c r="N1120" s="1" t="s">
        <v>693</v>
      </c>
      <c r="O1120" s="1" t="s">
        <v>4</v>
      </c>
      <c r="P1120" s="7" t="e">
        <f t="shared" si="177"/>
        <v>#DIV/0!</v>
      </c>
      <c r="Q1120" s="7">
        <f t="shared" si="178"/>
        <v>-1</v>
      </c>
      <c r="R1120" s="7" t="e">
        <f t="shared" si="179"/>
        <v>#DIV/0!</v>
      </c>
      <c r="S1120" s="7" t="e">
        <f t="shared" si="180"/>
        <v>#DIV/0!</v>
      </c>
      <c r="T1120" s="7" t="e">
        <f t="shared" si="181"/>
        <v>#DIV/0!</v>
      </c>
      <c r="U1120" s="2" t="e">
        <f t="shared" si="182"/>
        <v>#DIV/0!</v>
      </c>
    </row>
    <row r="1121" spans="1:21" x14ac:dyDescent="0.3">
      <c r="A1121" s="1" t="str">
        <f>'D gesamt'!G1123</f>
        <v>University Nove de Julho</v>
      </c>
      <c r="B1121" s="1" t="str">
        <f>'D gesamt'!H1123</f>
        <v>Closed/Hybrid</v>
      </c>
      <c r="C1121" s="1">
        <f>'D gesamt'!I1123+'A gesamt'!I1123+'CH gesamt'!I1123</f>
        <v>0</v>
      </c>
      <c r="D1121" s="1">
        <f>'D gesamt'!J1123+'A gesamt'!J1123+'CH gesamt'!J1123</f>
        <v>0</v>
      </c>
      <c r="E1121" s="1">
        <f>'D gesamt'!K1123+'A gesamt'!K1123+'CH gesamt'!K1123</f>
        <v>1</v>
      </c>
      <c r="F1121" s="1">
        <f>'D gesamt'!L1123+'A gesamt'!L1123+'CH gesamt'!L1123</f>
        <v>0</v>
      </c>
      <c r="G1121" s="1">
        <f>'D gesamt'!M1123+'A gesamt'!M1123+'CH gesamt'!M1123</f>
        <v>1</v>
      </c>
      <c r="H1121" s="1">
        <f>'D gesamt'!N1123+'A gesamt'!N1123+'CH gesamt'!N1123</f>
        <v>0</v>
      </c>
      <c r="I1121" s="1">
        <f>'D gesamt'!O1123+'A gesamt'!O1123+'CH gesamt'!O1123</f>
        <v>2</v>
      </c>
      <c r="J1121" s="2">
        <f t="shared" si="175"/>
        <v>2.8330899236907228E-6</v>
      </c>
      <c r="K1121" s="7">
        <f t="shared" si="183"/>
        <v>0.99909766085930374</v>
      </c>
      <c r="L1121" t="s">
        <v>1688</v>
      </c>
      <c r="M1121" s="7">
        <f t="shared" si="176"/>
        <v>0</v>
      </c>
      <c r="N1121" s="1" t="s">
        <v>1235</v>
      </c>
      <c r="O1121" s="1" t="s">
        <v>4</v>
      </c>
      <c r="P1121" s="7" t="e">
        <f t="shared" si="177"/>
        <v>#DIV/0!</v>
      </c>
      <c r="Q1121" s="7" t="e">
        <f t="shared" si="178"/>
        <v>#DIV/0!</v>
      </c>
      <c r="R1121" s="7">
        <f t="shared" si="179"/>
        <v>-1</v>
      </c>
      <c r="S1121" s="7" t="e">
        <f t="shared" si="180"/>
        <v>#DIV/0!</v>
      </c>
      <c r="T1121" s="7">
        <f t="shared" si="181"/>
        <v>-1</v>
      </c>
      <c r="U1121" s="2" t="e">
        <f t="shared" si="182"/>
        <v>#DIV/0!</v>
      </c>
    </row>
    <row r="1122" spans="1:21" x14ac:dyDescent="0.3">
      <c r="A1122" s="1" t="str">
        <f>'D gesamt'!G1124</f>
        <v>Asociacion Espanola de Profesores de Derecho Internacional y Relaciones Internacional</v>
      </c>
      <c r="B1122" s="1" t="str">
        <f>'D gesamt'!H1124</f>
        <v>Closed/Hybrid</v>
      </c>
      <c r="C1122" s="1">
        <f>'D gesamt'!I1124+'A gesamt'!I1124+'CH gesamt'!I1124</f>
        <v>0</v>
      </c>
      <c r="D1122" s="1">
        <f>'D gesamt'!J1124+'A gesamt'!J1124+'CH gesamt'!J1124</f>
        <v>1</v>
      </c>
      <c r="E1122" s="1">
        <f>'D gesamt'!K1124+'A gesamt'!K1124+'CH gesamt'!K1124</f>
        <v>0</v>
      </c>
      <c r="F1122" s="1">
        <f>'D gesamt'!L1124+'A gesamt'!L1124+'CH gesamt'!L1124</f>
        <v>1</v>
      </c>
      <c r="G1122" s="1">
        <f>'D gesamt'!M1124+'A gesamt'!M1124+'CH gesamt'!M1124</f>
        <v>0</v>
      </c>
      <c r="H1122" s="1">
        <f>'D gesamt'!N1124+'A gesamt'!N1124+'CH gesamt'!N1124</f>
        <v>0</v>
      </c>
      <c r="I1122" s="1">
        <f>'D gesamt'!O1124+'A gesamt'!O1124+'CH gesamt'!O1124</f>
        <v>2</v>
      </c>
      <c r="J1122" s="2">
        <f t="shared" si="175"/>
        <v>2.8330899236907228E-6</v>
      </c>
      <c r="K1122" s="7">
        <f t="shared" si="183"/>
        <v>0.9991004939492274</v>
      </c>
      <c r="L1122" t="s">
        <v>1688</v>
      </c>
      <c r="M1122" s="7">
        <f t="shared" si="176"/>
        <v>0</v>
      </c>
      <c r="N1122" s="1" t="s">
        <v>1244</v>
      </c>
      <c r="O1122" s="1" t="s">
        <v>4</v>
      </c>
      <c r="P1122" s="7" t="e">
        <f t="shared" si="177"/>
        <v>#DIV/0!</v>
      </c>
      <c r="Q1122" s="7">
        <f t="shared" si="178"/>
        <v>-1</v>
      </c>
      <c r="R1122" s="7" t="e">
        <f t="shared" si="179"/>
        <v>#DIV/0!</v>
      </c>
      <c r="S1122" s="7">
        <f t="shared" si="180"/>
        <v>-1</v>
      </c>
      <c r="T1122" s="7" t="e">
        <f t="shared" si="181"/>
        <v>#DIV/0!</v>
      </c>
      <c r="U1122" s="2" t="e">
        <f t="shared" si="182"/>
        <v>#DIV/0!</v>
      </c>
    </row>
    <row r="1123" spans="1:21" x14ac:dyDescent="0.3">
      <c r="A1123" s="1" t="str">
        <f>'D gesamt'!G1125</f>
        <v>NeuroQuantology Journal</v>
      </c>
      <c r="B1123" s="1" t="str">
        <f>'D gesamt'!H1125</f>
        <v>Closed/Hybrid</v>
      </c>
      <c r="C1123" s="1">
        <f>'D gesamt'!I1125+'A gesamt'!I1125+'CH gesamt'!I1125</f>
        <v>0</v>
      </c>
      <c r="D1123" s="1">
        <f>'D gesamt'!J1125+'A gesamt'!J1125+'CH gesamt'!J1125</f>
        <v>1</v>
      </c>
      <c r="E1123" s="1">
        <f>'D gesamt'!K1125+'A gesamt'!K1125+'CH gesamt'!K1125</f>
        <v>1</v>
      </c>
      <c r="F1123" s="1">
        <f>'D gesamt'!L1125+'A gesamt'!L1125+'CH gesamt'!L1125</f>
        <v>0</v>
      </c>
      <c r="G1123" s="1">
        <f>'D gesamt'!M1125+'A gesamt'!M1125+'CH gesamt'!M1125</f>
        <v>0</v>
      </c>
      <c r="H1123" s="1">
        <f>'D gesamt'!N1125+'A gesamt'!N1125+'CH gesamt'!N1125</f>
        <v>0</v>
      </c>
      <c r="I1123" s="1">
        <f>'D gesamt'!O1125+'A gesamt'!O1125+'CH gesamt'!O1125</f>
        <v>2</v>
      </c>
      <c r="J1123" s="2">
        <f t="shared" si="175"/>
        <v>2.8330899236907228E-6</v>
      </c>
      <c r="K1123" s="7">
        <f t="shared" si="183"/>
        <v>0.99910332703915106</v>
      </c>
      <c r="L1123" t="s">
        <v>1688</v>
      </c>
      <c r="M1123" s="7">
        <f t="shared" si="176"/>
        <v>0</v>
      </c>
      <c r="N1123" s="1" t="s">
        <v>1215</v>
      </c>
      <c r="O1123" s="1" t="s">
        <v>4</v>
      </c>
      <c r="P1123" s="7" t="e">
        <f t="shared" si="177"/>
        <v>#DIV/0!</v>
      </c>
      <c r="Q1123" s="7">
        <f t="shared" si="178"/>
        <v>0</v>
      </c>
      <c r="R1123" s="7">
        <f t="shared" si="179"/>
        <v>-1</v>
      </c>
      <c r="S1123" s="7" t="e">
        <f t="shared" si="180"/>
        <v>#DIV/0!</v>
      </c>
      <c r="T1123" s="7" t="e">
        <f t="shared" si="181"/>
        <v>#DIV/0!</v>
      </c>
      <c r="U1123" s="2" t="e">
        <f t="shared" si="182"/>
        <v>#DIV/0!</v>
      </c>
    </row>
    <row r="1124" spans="1:21" x14ac:dyDescent="0.3">
      <c r="A1124" s="1" t="str">
        <f>'D gesamt'!G1126</f>
        <v>Natal Museum of South Africa</v>
      </c>
      <c r="B1124" s="1" t="str">
        <f>'D gesamt'!H1126</f>
        <v>Closed/Hybrid</v>
      </c>
      <c r="C1124" s="1">
        <f>'D gesamt'!I1126+'A gesamt'!I1126+'CH gesamt'!I1126</f>
        <v>2</v>
      </c>
      <c r="D1124" s="1">
        <f>'D gesamt'!J1126+'A gesamt'!J1126+'CH gesamt'!J1126</f>
        <v>0</v>
      </c>
      <c r="E1124" s="1">
        <f>'D gesamt'!K1126+'A gesamt'!K1126+'CH gesamt'!K1126</f>
        <v>0</v>
      </c>
      <c r="F1124" s="1">
        <f>'D gesamt'!L1126+'A gesamt'!L1126+'CH gesamt'!L1126</f>
        <v>0</v>
      </c>
      <c r="G1124" s="1">
        <f>'D gesamt'!M1126+'A gesamt'!M1126+'CH gesamt'!M1126</f>
        <v>0</v>
      </c>
      <c r="H1124" s="1">
        <f>'D gesamt'!N1126+'A gesamt'!N1126+'CH gesamt'!N1126</f>
        <v>0</v>
      </c>
      <c r="I1124" s="1">
        <f>'D gesamt'!O1126+'A gesamt'!O1126+'CH gesamt'!O1126</f>
        <v>2</v>
      </c>
      <c r="J1124" s="2">
        <f t="shared" si="175"/>
        <v>2.8330899236907228E-6</v>
      </c>
      <c r="K1124" s="7">
        <f t="shared" si="183"/>
        <v>0.99910616012907472</v>
      </c>
      <c r="L1124" t="s">
        <v>1688</v>
      </c>
      <c r="M1124" s="7">
        <f t="shared" si="176"/>
        <v>0</v>
      </c>
      <c r="N1124" s="1" t="s">
        <v>1134</v>
      </c>
      <c r="O1124" s="1" t="s">
        <v>4</v>
      </c>
      <c r="P1124" s="7">
        <f t="shared" si="177"/>
        <v>-1</v>
      </c>
      <c r="Q1124" s="7" t="e">
        <f t="shared" si="178"/>
        <v>#DIV/0!</v>
      </c>
      <c r="R1124" s="7" t="e">
        <f t="shared" si="179"/>
        <v>#DIV/0!</v>
      </c>
      <c r="S1124" s="7" t="e">
        <f t="shared" si="180"/>
        <v>#DIV/0!</v>
      </c>
      <c r="T1124" s="7" t="e">
        <f t="shared" si="181"/>
        <v>#DIV/0!</v>
      </c>
      <c r="U1124" s="2" t="e">
        <f t="shared" si="182"/>
        <v>#DIV/0!</v>
      </c>
    </row>
    <row r="1125" spans="1:21" x14ac:dyDescent="0.3">
      <c r="A1125" s="1" t="str">
        <f>'D gesamt'!G1127</f>
        <v>The Korean Society of Pediatric Gastroenterology, Hepatology and Nutrition</v>
      </c>
      <c r="B1125" s="1" t="str">
        <f>'D gesamt'!H1127</f>
        <v>Closed/Hybrid</v>
      </c>
      <c r="C1125" s="1">
        <f>'D gesamt'!I1127+'A gesamt'!I1127+'CH gesamt'!I1127</f>
        <v>0</v>
      </c>
      <c r="D1125" s="1">
        <f>'D gesamt'!J1127+'A gesamt'!J1127+'CH gesamt'!J1127</f>
        <v>0</v>
      </c>
      <c r="E1125" s="1">
        <f>'D gesamt'!K1127+'A gesamt'!K1127+'CH gesamt'!K1127</f>
        <v>0</v>
      </c>
      <c r="F1125" s="1">
        <f>'D gesamt'!L1127+'A gesamt'!L1127+'CH gesamt'!L1127</f>
        <v>0</v>
      </c>
      <c r="G1125" s="1">
        <f>'D gesamt'!M1127+'A gesamt'!M1127+'CH gesamt'!M1127</f>
        <v>1</v>
      </c>
      <c r="H1125" s="1">
        <f>'D gesamt'!N1127+'A gesamt'!N1127+'CH gesamt'!N1127</f>
        <v>1</v>
      </c>
      <c r="I1125" s="1">
        <f>'D gesamt'!O1127+'A gesamt'!O1127+'CH gesamt'!O1127</f>
        <v>2</v>
      </c>
      <c r="J1125" s="2">
        <f t="shared" si="175"/>
        <v>2.8330899236907228E-6</v>
      </c>
      <c r="K1125" s="7">
        <f t="shared" si="183"/>
        <v>0.99910899321899838</v>
      </c>
      <c r="L1125" t="s">
        <v>1688</v>
      </c>
      <c r="M1125" s="7">
        <f t="shared" si="176"/>
        <v>7.861202606774785E-6</v>
      </c>
      <c r="N1125" s="1" t="s">
        <v>1338</v>
      </c>
      <c r="O1125" s="1" t="s">
        <v>4</v>
      </c>
      <c r="P1125" s="7" t="e">
        <f t="shared" si="177"/>
        <v>#DIV/0!</v>
      </c>
      <c r="Q1125" s="7" t="e">
        <f t="shared" si="178"/>
        <v>#DIV/0!</v>
      </c>
      <c r="R1125" s="7" t="e">
        <f t="shared" si="179"/>
        <v>#DIV/0!</v>
      </c>
      <c r="S1125" s="7" t="e">
        <f t="shared" si="180"/>
        <v>#DIV/0!</v>
      </c>
      <c r="T1125" s="7">
        <f t="shared" si="181"/>
        <v>0</v>
      </c>
      <c r="U1125" s="2" t="e">
        <f t="shared" si="182"/>
        <v>#DIV/0!</v>
      </c>
    </row>
    <row r="1126" spans="1:21" x14ac:dyDescent="0.3">
      <c r="A1126" s="1" t="str">
        <f>'D gesamt'!G1128</f>
        <v>German Federal Institute for Population Research</v>
      </c>
      <c r="B1126" s="1" t="str">
        <f>'D gesamt'!H1128</f>
        <v>Closed/Hybrid</v>
      </c>
      <c r="C1126" s="1">
        <f>'D gesamt'!I1128+'A gesamt'!I1128+'CH gesamt'!I1128</f>
        <v>0</v>
      </c>
      <c r="D1126" s="1">
        <f>'D gesamt'!J1128+'A gesamt'!J1128+'CH gesamt'!J1128</f>
        <v>0</v>
      </c>
      <c r="E1126" s="1">
        <f>'D gesamt'!K1128+'A gesamt'!K1128+'CH gesamt'!K1128</f>
        <v>0</v>
      </c>
      <c r="F1126" s="1">
        <f>'D gesamt'!L1128+'A gesamt'!L1128+'CH gesamt'!L1128</f>
        <v>0</v>
      </c>
      <c r="G1126" s="1">
        <f>'D gesamt'!M1128+'A gesamt'!M1128+'CH gesamt'!M1128</f>
        <v>0</v>
      </c>
      <c r="H1126" s="1">
        <f>'D gesamt'!N1128+'A gesamt'!N1128+'CH gesamt'!N1128</f>
        <v>3</v>
      </c>
      <c r="I1126" s="1">
        <f>'D gesamt'!O1128+'A gesamt'!O1128+'CH gesamt'!O1128</f>
        <v>3</v>
      </c>
      <c r="J1126" s="2">
        <f t="shared" si="175"/>
        <v>4.2496348855360848E-6</v>
      </c>
      <c r="K1126" s="7">
        <f t="shared" si="183"/>
        <v>0.99911324285388392</v>
      </c>
      <c r="L1126" t="s">
        <v>1688</v>
      </c>
      <c r="M1126" s="7">
        <f t="shared" si="176"/>
        <v>2.3583607820324353E-5</v>
      </c>
      <c r="N1126" s="1" t="s">
        <v>514</v>
      </c>
      <c r="O1126" s="1" t="s">
        <v>4</v>
      </c>
      <c r="P1126" s="7" t="e">
        <f t="shared" si="177"/>
        <v>#DIV/0!</v>
      </c>
      <c r="Q1126" s="7" t="e">
        <f t="shared" si="178"/>
        <v>#DIV/0!</v>
      </c>
      <c r="R1126" s="7" t="e">
        <f t="shared" si="179"/>
        <v>#DIV/0!</v>
      </c>
      <c r="S1126" s="7" t="e">
        <f t="shared" si="180"/>
        <v>#DIV/0!</v>
      </c>
      <c r="T1126" s="7" t="e">
        <f t="shared" si="181"/>
        <v>#DIV/0!</v>
      </c>
      <c r="U1126" s="2" t="e">
        <f t="shared" si="182"/>
        <v>#DIV/0!</v>
      </c>
    </row>
    <row r="1127" spans="1:21" x14ac:dyDescent="0.3">
      <c r="A1127" s="1" t="str">
        <f>'D gesamt'!G1129</f>
        <v>Tyumen State University</v>
      </c>
      <c r="B1127" s="1" t="str">
        <f>'D gesamt'!H1129</f>
        <v>Closed/Hybrid</v>
      </c>
      <c r="C1127" s="1">
        <f>'D gesamt'!I1129+'A gesamt'!I1129+'CH gesamt'!I1129</f>
        <v>0</v>
      </c>
      <c r="D1127" s="1">
        <f>'D gesamt'!J1129+'A gesamt'!J1129+'CH gesamt'!J1129</f>
        <v>0</v>
      </c>
      <c r="E1127" s="1">
        <f>'D gesamt'!K1129+'A gesamt'!K1129+'CH gesamt'!K1129</f>
        <v>1</v>
      </c>
      <c r="F1127" s="1">
        <f>'D gesamt'!L1129+'A gesamt'!L1129+'CH gesamt'!L1129</f>
        <v>1</v>
      </c>
      <c r="G1127" s="1">
        <f>'D gesamt'!M1129+'A gesamt'!M1129+'CH gesamt'!M1129</f>
        <v>0</v>
      </c>
      <c r="H1127" s="1">
        <f>'D gesamt'!N1129+'A gesamt'!N1129+'CH gesamt'!N1129</f>
        <v>0</v>
      </c>
      <c r="I1127" s="1">
        <f>'D gesamt'!O1129+'A gesamt'!O1129+'CH gesamt'!O1129</f>
        <v>2</v>
      </c>
      <c r="J1127" s="2">
        <f t="shared" si="175"/>
        <v>2.8330899236907228E-6</v>
      </c>
      <c r="K1127" s="7">
        <f t="shared" si="183"/>
        <v>0.99911607594380758</v>
      </c>
      <c r="L1127" t="s">
        <v>1688</v>
      </c>
      <c r="M1127" s="7">
        <f t="shared" si="176"/>
        <v>0</v>
      </c>
      <c r="N1127" s="1" t="s">
        <v>1412</v>
      </c>
      <c r="O1127" s="1" t="s">
        <v>4</v>
      </c>
      <c r="P1127" s="7" t="e">
        <f t="shared" si="177"/>
        <v>#DIV/0!</v>
      </c>
      <c r="Q1127" s="7" t="e">
        <f t="shared" si="178"/>
        <v>#DIV/0!</v>
      </c>
      <c r="R1127" s="7">
        <f t="shared" si="179"/>
        <v>0</v>
      </c>
      <c r="S1127" s="7">
        <f t="shared" si="180"/>
        <v>-1</v>
      </c>
      <c r="T1127" s="7" t="e">
        <f t="shared" si="181"/>
        <v>#DIV/0!</v>
      </c>
      <c r="U1127" s="2" t="e">
        <f t="shared" si="182"/>
        <v>#DIV/0!</v>
      </c>
    </row>
    <row r="1128" spans="1:21" x14ac:dyDescent="0.3">
      <c r="A1128" s="1" t="str">
        <f>'D gesamt'!G1130</f>
        <v>Asociatia LUMEN</v>
      </c>
      <c r="B1128" s="1" t="str">
        <f>'D gesamt'!H1130</f>
        <v>Closed/Hybrid</v>
      </c>
      <c r="C1128" s="1">
        <f>'D gesamt'!I1130+'A gesamt'!I1130+'CH gesamt'!I1130</f>
        <v>0</v>
      </c>
      <c r="D1128" s="1">
        <f>'D gesamt'!J1130+'A gesamt'!J1130+'CH gesamt'!J1130</f>
        <v>0</v>
      </c>
      <c r="E1128" s="1">
        <f>'D gesamt'!K1130+'A gesamt'!K1130+'CH gesamt'!K1130</f>
        <v>0</v>
      </c>
      <c r="F1128" s="1">
        <f>'D gesamt'!L1130+'A gesamt'!L1130+'CH gesamt'!L1130</f>
        <v>2</v>
      </c>
      <c r="G1128" s="1">
        <f>'D gesamt'!M1130+'A gesamt'!M1130+'CH gesamt'!M1130</f>
        <v>0</v>
      </c>
      <c r="H1128" s="1">
        <f>'D gesamt'!N1130+'A gesamt'!N1130+'CH gesamt'!N1130</f>
        <v>0</v>
      </c>
      <c r="I1128" s="1">
        <f>'D gesamt'!O1130+'A gesamt'!O1130+'CH gesamt'!O1130</f>
        <v>2</v>
      </c>
      <c r="J1128" s="2">
        <f t="shared" si="175"/>
        <v>2.8330899236907228E-6</v>
      </c>
      <c r="K1128" s="7">
        <f t="shared" si="183"/>
        <v>0.99911890903373124</v>
      </c>
      <c r="L1128" t="s">
        <v>1688</v>
      </c>
      <c r="M1128" s="7">
        <f t="shared" si="176"/>
        <v>0</v>
      </c>
      <c r="N1128" s="1" t="s">
        <v>1325</v>
      </c>
      <c r="O1128" s="1" t="s">
        <v>4</v>
      </c>
      <c r="P1128" s="7" t="e">
        <f t="shared" si="177"/>
        <v>#DIV/0!</v>
      </c>
      <c r="Q1128" s="7" t="e">
        <f t="shared" si="178"/>
        <v>#DIV/0!</v>
      </c>
      <c r="R1128" s="7" t="e">
        <f t="shared" si="179"/>
        <v>#DIV/0!</v>
      </c>
      <c r="S1128" s="7">
        <f t="shared" si="180"/>
        <v>-1</v>
      </c>
      <c r="T1128" s="7" t="e">
        <f t="shared" si="181"/>
        <v>#DIV/0!</v>
      </c>
      <c r="U1128" s="2" t="e">
        <f t="shared" si="182"/>
        <v>#DIV/0!</v>
      </c>
    </row>
    <row r="1129" spans="1:21" x14ac:dyDescent="0.3">
      <c r="A1129" s="1" t="str">
        <f>'D gesamt'!G1131</f>
        <v>Penerbit Universiti Kebangsaan Malaysia (UKM Press)</v>
      </c>
      <c r="B1129" s="1" t="str">
        <f>'D gesamt'!H1131</f>
        <v>Closed/Hybrid</v>
      </c>
      <c r="C1129" s="1">
        <f>'D gesamt'!I1131+'A gesamt'!I1131+'CH gesamt'!I1131</f>
        <v>0</v>
      </c>
      <c r="D1129" s="1">
        <f>'D gesamt'!J1131+'A gesamt'!J1131+'CH gesamt'!J1131</f>
        <v>0</v>
      </c>
      <c r="E1129" s="1">
        <f>'D gesamt'!K1131+'A gesamt'!K1131+'CH gesamt'!K1131</f>
        <v>0</v>
      </c>
      <c r="F1129" s="1">
        <f>'D gesamt'!L1131+'A gesamt'!L1131+'CH gesamt'!L1131</f>
        <v>1</v>
      </c>
      <c r="G1129" s="1">
        <f>'D gesamt'!M1131+'A gesamt'!M1131+'CH gesamt'!M1131</f>
        <v>0</v>
      </c>
      <c r="H1129" s="1">
        <f>'D gesamt'!N1131+'A gesamt'!N1131+'CH gesamt'!N1131</f>
        <v>1</v>
      </c>
      <c r="I1129" s="1">
        <f>'D gesamt'!O1131+'A gesamt'!O1131+'CH gesamt'!O1131</f>
        <v>2</v>
      </c>
      <c r="J1129" s="2">
        <f t="shared" si="175"/>
        <v>2.8330899236907228E-6</v>
      </c>
      <c r="K1129" s="7">
        <f t="shared" si="183"/>
        <v>0.9991217421236549</v>
      </c>
      <c r="L1129" t="s">
        <v>1688</v>
      </c>
      <c r="M1129" s="7">
        <f t="shared" si="176"/>
        <v>7.861202606774785E-6</v>
      </c>
      <c r="N1129" s="1" t="s">
        <v>886</v>
      </c>
      <c r="O1129" s="1" t="s">
        <v>4</v>
      </c>
      <c r="P1129" s="7" t="e">
        <f t="shared" si="177"/>
        <v>#DIV/0!</v>
      </c>
      <c r="Q1129" s="7" t="e">
        <f t="shared" si="178"/>
        <v>#DIV/0!</v>
      </c>
      <c r="R1129" s="7" t="e">
        <f t="shared" si="179"/>
        <v>#DIV/0!</v>
      </c>
      <c r="S1129" s="7">
        <f t="shared" si="180"/>
        <v>-1</v>
      </c>
      <c r="T1129" s="7" t="e">
        <f t="shared" si="181"/>
        <v>#DIV/0!</v>
      </c>
      <c r="U1129" s="2" t="e">
        <f t="shared" si="182"/>
        <v>#DIV/0!</v>
      </c>
    </row>
    <row r="1130" spans="1:21" x14ac:dyDescent="0.3">
      <c r="A1130" s="1" t="str">
        <f>'D gesamt'!G1132</f>
        <v>Publishing House for Science and Technology, Vietnam Academy of Science and Technology</v>
      </c>
      <c r="B1130" s="1" t="str">
        <f>'D gesamt'!H1132</f>
        <v>Closed/Hybrid</v>
      </c>
      <c r="C1130" s="1">
        <f>'D gesamt'!I1132+'A gesamt'!I1132+'CH gesamt'!I1132</f>
        <v>0</v>
      </c>
      <c r="D1130" s="1">
        <f>'D gesamt'!J1132+'A gesamt'!J1132+'CH gesamt'!J1132</f>
        <v>0</v>
      </c>
      <c r="E1130" s="1">
        <f>'D gesamt'!K1132+'A gesamt'!K1132+'CH gesamt'!K1132</f>
        <v>2</v>
      </c>
      <c r="F1130" s="1">
        <f>'D gesamt'!L1132+'A gesamt'!L1132+'CH gesamt'!L1132</f>
        <v>0</v>
      </c>
      <c r="G1130" s="1">
        <f>'D gesamt'!M1132+'A gesamt'!M1132+'CH gesamt'!M1132</f>
        <v>1</v>
      </c>
      <c r="H1130" s="1">
        <f>'D gesamt'!N1132+'A gesamt'!N1132+'CH gesamt'!N1132</f>
        <v>0</v>
      </c>
      <c r="I1130" s="1">
        <f>'D gesamt'!O1132+'A gesamt'!O1132+'CH gesamt'!O1132</f>
        <v>3</v>
      </c>
      <c r="J1130" s="2">
        <f t="shared" si="175"/>
        <v>4.2496348855360848E-6</v>
      </c>
      <c r="K1130" s="7">
        <f t="shared" si="183"/>
        <v>0.99912599175854044</v>
      </c>
      <c r="L1130" t="s">
        <v>1688</v>
      </c>
      <c r="M1130" s="7">
        <f t="shared" si="176"/>
        <v>0</v>
      </c>
      <c r="N1130" s="1" t="s">
        <v>1169</v>
      </c>
      <c r="O1130" s="1" t="s">
        <v>4</v>
      </c>
      <c r="P1130" s="7" t="e">
        <f t="shared" si="177"/>
        <v>#DIV/0!</v>
      </c>
      <c r="Q1130" s="7" t="e">
        <f t="shared" si="178"/>
        <v>#DIV/0!</v>
      </c>
      <c r="R1130" s="7">
        <f t="shared" si="179"/>
        <v>-1</v>
      </c>
      <c r="S1130" s="7" t="e">
        <f t="shared" si="180"/>
        <v>#DIV/0!</v>
      </c>
      <c r="T1130" s="7">
        <f t="shared" si="181"/>
        <v>-1</v>
      </c>
      <c r="U1130" s="2" t="e">
        <f t="shared" si="182"/>
        <v>#DIV/0!</v>
      </c>
    </row>
    <row r="1131" spans="1:21" x14ac:dyDescent="0.3">
      <c r="A1131" s="1" t="str">
        <f>'D gesamt'!G1133</f>
        <v>Aquatic Mammals Journal</v>
      </c>
      <c r="B1131" s="1" t="str">
        <f>'D gesamt'!H1133</f>
        <v>Closed/Hybrid</v>
      </c>
      <c r="C1131" s="1">
        <f>'D gesamt'!I1133+'A gesamt'!I1133+'CH gesamt'!I1133</f>
        <v>0</v>
      </c>
      <c r="D1131" s="1">
        <f>'D gesamt'!J1133+'A gesamt'!J1133+'CH gesamt'!J1133</f>
        <v>0</v>
      </c>
      <c r="E1131" s="1">
        <f>'D gesamt'!K1133+'A gesamt'!K1133+'CH gesamt'!K1133</f>
        <v>1</v>
      </c>
      <c r="F1131" s="1">
        <f>'D gesamt'!L1133+'A gesamt'!L1133+'CH gesamt'!L1133</f>
        <v>0</v>
      </c>
      <c r="G1131" s="1">
        <f>'D gesamt'!M1133+'A gesamt'!M1133+'CH gesamt'!M1133</f>
        <v>0</v>
      </c>
      <c r="H1131" s="1">
        <f>'D gesamt'!N1133+'A gesamt'!N1133+'CH gesamt'!N1133</f>
        <v>2</v>
      </c>
      <c r="I1131" s="1">
        <f>'D gesamt'!O1133+'A gesamt'!O1133+'CH gesamt'!O1133</f>
        <v>3</v>
      </c>
      <c r="J1131" s="2">
        <f t="shared" si="175"/>
        <v>4.2496348855360848E-6</v>
      </c>
      <c r="K1131" s="7">
        <f t="shared" si="183"/>
        <v>0.99913024139342599</v>
      </c>
      <c r="L1131" t="s">
        <v>1688</v>
      </c>
      <c r="M1131" s="7">
        <f t="shared" si="176"/>
        <v>1.572240521354957E-5</v>
      </c>
      <c r="N1131" s="1" t="s">
        <v>1012</v>
      </c>
      <c r="O1131" s="1" t="s">
        <v>4</v>
      </c>
      <c r="P1131" s="7" t="e">
        <f t="shared" si="177"/>
        <v>#DIV/0!</v>
      </c>
      <c r="Q1131" s="7" t="e">
        <f t="shared" si="178"/>
        <v>#DIV/0!</v>
      </c>
      <c r="R1131" s="7">
        <f t="shared" si="179"/>
        <v>-1</v>
      </c>
      <c r="S1131" s="7" t="e">
        <f t="shared" si="180"/>
        <v>#DIV/0!</v>
      </c>
      <c r="T1131" s="7" t="e">
        <f t="shared" si="181"/>
        <v>#DIV/0!</v>
      </c>
      <c r="U1131" s="2" t="e">
        <f t="shared" si="182"/>
        <v>#DIV/0!</v>
      </c>
    </row>
    <row r="1132" spans="1:21" x14ac:dyDescent="0.3">
      <c r="A1132" s="1" t="str">
        <f>'D gesamt'!G1134</f>
        <v>Polskie Naukowo-Techniczne Towarzystwo Eksploatacyjne</v>
      </c>
      <c r="B1132" s="1" t="str">
        <f>'D gesamt'!H1134</f>
        <v>Closed/Hybrid</v>
      </c>
      <c r="C1132" s="1">
        <f>'D gesamt'!I1134+'A gesamt'!I1134+'CH gesamt'!I1134</f>
        <v>0</v>
      </c>
      <c r="D1132" s="1">
        <f>'D gesamt'!J1134+'A gesamt'!J1134+'CH gesamt'!J1134</f>
        <v>1</v>
      </c>
      <c r="E1132" s="1">
        <f>'D gesamt'!K1134+'A gesamt'!K1134+'CH gesamt'!K1134</f>
        <v>0</v>
      </c>
      <c r="F1132" s="1">
        <f>'D gesamt'!L1134+'A gesamt'!L1134+'CH gesamt'!L1134</f>
        <v>1</v>
      </c>
      <c r="G1132" s="1">
        <f>'D gesamt'!M1134+'A gesamt'!M1134+'CH gesamt'!M1134</f>
        <v>0</v>
      </c>
      <c r="H1132" s="1">
        <f>'D gesamt'!N1134+'A gesamt'!N1134+'CH gesamt'!N1134</f>
        <v>0</v>
      </c>
      <c r="I1132" s="1">
        <f>'D gesamt'!O1134+'A gesamt'!O1134+'CH gesamt'!O1134</f>
        <v>2</v>
      </c>
      <c r="J1132" s="2">
        <f t="shared" si="175"/>
        <v>2.8330899236907228E-6</v>
      </c>
      <c r="K1132" s="7">
        <f t="shared" si="183"/>
        <v>0.99913307448334965</v>
      </c>
      <c r="L1132" t="s">
        <v>1688</v>
      </c>
      <c r="M1132" s="7">
        <f t="shared" si="176"/>
        <v>0</v>
      </c>
      <c r="N1132" s="1" t="s">
        <v>1021</v>
      </c>
      <c r="O1132" s="1" t="s">
        <v>4</v>
      </c>
      <c r="P1132" s="7" t="e">
        <f t="shared" si="177"/>
        <v>#DIV/0!</v>
      </c>
      <c r="Q1132" s="7">
        <f t="shared" si="178"/>
        <v>-1</v>
      </c>
      <c r="R1132" s="7" t="e">
        <f t="shared" si="179"/>
        <v>#DIV/0!</v>
      </c>
      <c r="S1132" s="7">
        <f t="shared" si="180"/>
        <v>-1</v>
      </c>
      <c r="T1132" s="7" t="e">
        <f t="shared" si="181"/>
        <v>#DIV/0!</v>
      </c>
      <c r="U1132" s="2" t="e">
        <f t="shared" si="182"/>
        <v>#DIV/0!</v>
      </c>
    </row>
    <row r="1133" spans="1:21" x14ac:dyDescent="0.3">
      <c r="A1133" s="1" t="str">
        <f>'D gesamt'!G1135</f>
        <v>Korean Society of Plant Pathology</v>
      </c>
      <c r="B1133" s="1" t="str">
        <f>'D gesamt'!H1135</f>
        <v>Closed/Hybrid</v>
      </c>
      <c r="C1133" s="1">
        <f>'D gesamt'!I1135+'A gesamt'!I1135+'CH gesamt'!I1135</f>
        <v>1</v>
      </c>
      <c r="D1133" s="1">
        <f>'D gesamt'!J1135+'A gesamt'!J1135+'CH gesamt'!J1135</f>
        <v>1</v>
      </c>
      <c r="E1133" s="1">
        <f>'D gesamt'!K1135+'A gesamt'!K1135+'CH gesamt'!K1135</f>
        <v>0</v>
      </c>
      <c r="F1133" s="1">
        <f>'D gesamt'!L1135+'A gesamt'!L1135+'CH gesamt'!L1135</f>
        <v>0</v>
      </c>
      <c r="G1133" s="1">
        <f>'D gesamt'!M1135+'A gesamt'!M1135+'CH gesamt'!M1135</f>
        <v>0</v>
      </c>
      <c r="H1133" s="1">
        <f>'D gesamt'!N1135+'A gesamt'!N1135+'CH gesamt'!N1135</f>
        <v>0</v>
      </c>
      <c r="I1133" s="1">
        <f>'D gesamt'!O1135+'A gesamt'!O1135+'CH gesamt'!O1135</f>
        <v>2</v>
      </c>
      <c r="J1133" s="2">
        <f t="shared" si="175"/>
        <v>2.8330899236907228E-6</v>
      </c>
      <c r="K1133" s="7">
        <f t="shared" si="183"/>
        <v>0.99913590757327331</v>
      </c>
      <c r="L1133" t="s">
        <v>1688</v>
      </c>
      <c r="M1133" s="7">
        <f t="shared" si="176"/>
        <v>0</v>
      </c>
      <c r="N1133" s="1" t="s">
        <v>1141</v>
      </c>
      <c r="O1133" s="1" t="s">
        <v>4</v>
      </c>
      <c r="P1133" s="7">
        <f t="shared" si="177"/>
        <v>0</v>
      </c>
      <c r="Q1133" s="7">
        <f t="shared" si="178"/>
        <v>-1</v>
      </c>
      <c r="R1133" s="7" t="e">
        <f t="shared" si="179"/>
        <v>#DIV/0!</v>
      </c>
      <c r="S1133" s="7" t="e">
        <f t="shared" si="180"/>
        <v>#DIV/0!</v>
      </c>
      <c r="T1133" s="7" t="e">
        <f t="shared" si="181"/>
        <v>#DIV/0!</v>
      </c>
      <c r="U1133" s="2" t="e">
        <f t="shared" si="182"/>
        <v>#DIV/0!</v>
      </c>
    </row>
    <row r="1134" spans="1:21" x14ac:dyDescent="0.3">
      <c r="A1134" s="1" t="str">
        <f>'D gesamt'!G1136</f>
        <v>The Korean Movement Disorder Society</v>
      </c>
      <c r="B1134" s="1" t="str">
        <f>'D gesamt'!H1136</f>
        <v>Closed/Hybrid</v>
      </c>
      <c r="C1134" s="1">
        <f>'D gesamt'!I1136+'A gesamt'!I1136+'CH gesamt'!I1136</f>
        <v>0</v>
      </c>
      <c r="D1134" s="1">
        <f>'D gesamt'!J1136+'A gesamt'!J1136+'CH gesamt'!J1136</f>
        <v>0</v>
      </c>
      <c r="E1134" s="1">
        <f>'D gesamt'!K1136+'A gesamt'!K1136+'CH gesamt'!K1136</f>
        <v>1</v>
      </c>
      <c r="F1134" s="1">
        <f>'D gesamt'!L1136+'A gesamt'!L1136+'CH gesamt'!L1136</f>
        <v>0</v>
      </c>
      <c r="G1134" s="1">
        <f>'D gesamt'!M1136+'A gesamt'!M1136+'CH gesamt'!M1136</f>
        <v>0</v>
      </c>
      <c r="H1134" s="1">
        <f>'D gesamt'!N1136+'A gesamt'!N1136+'CH gesamt'!N1136</f>
        <v>1</v>
      </c>
      <c r="I1134" s="1">
        <f>'D gesamt'!O1136+'A gesamt'!O1136+'CH gesamt'!O1136</f>
        <v>2</v>
      </c>
      <c r="J1134" s="2">
        <f t="shared" si="175"/>
        <v>2.8330899236907228E-6</v>
      </c>
      <c r="K1134" s="7">
        <f t="shared" si="183"/>
        <v>0.99913874066319697</v>
      </c>
      <c r="L1134" t="s">
        <v>1688</v>
      </c>
      <c r="M1134" s="7">
        <f t="shared" si="176"/>
        <v>7.861202606774785E-6</v>
      </c>
      <c r="N1134" s="1" t="s">
        <v>558</v>
      </c>
      <c r="O1134" s="1" t="s">
        <v>4</v>
      </c>
      <c r="P1134" s="7" t="e">
        <f t="shared" si="177"/>
        <v>#DIV/0!</v>
      </c>
      <c r="Q1134" s="7" t="e">
        <f t="shared" si="178"/>
        <v>#DIV/0!</v>
      </c>
      <c r="R1134" s="7">
        <f t="shared" si="179"/>
        <v>-1</v>
      </c>
      <c r="S1134" s="7" t="e">
        <f t="shared" si="180"/>
        <v>#DIV/0!</v>
      </c>
      <c r="T1134" s="7" t="e">
        <f t="shared" si="181"/>
        <v>#DIV/0!</v>
      </c>
      <c r="U1134" s="2" t="e">
        <f t="shared" si="182"/>
        <v>#DIV/0!</v>
      </c>
    </row>
    <row r="1135" spans="1:21" x14ac:dyDescent="0.3">
      <c r="A1135" s="1" t="str">
        <f>'D gesamt'!G1137</f>
        <v>Michigan State University Press</v>
      </c>
      <c r="B1135" s="1" t="str">
        <f>'D gesamt'!H1137</f>
        <v>Closed/Hybrid</v>
      </c>
      <c r="C1135" s="1">
        <f>'D gesamt'!I1137+'A gesamt'!I1137+'CH gesamt'!I1137</f>
        <v>1</v>
      </c>
      <c r="D1135" s="1">
        <f>'D gesamt'!J1137+'A gesamt'!J1137+'CH gesamt'!J1137</f>
        <v>0</v>
      </c>
      <c r="E1135" s="1">
        <f>'D gesamt'!K1137+'A gesamt'!K1137+'CH gesamt'!K1137</f>
        <v>0</v>
      </c>
      <c r="F1135" s="1">
        <f>'D gesamt'!L1137+'A gesamt'!L1137+'CH gesamt'!L1137</f>
        <v>0</v>
      </c>
      <c r="G1135" s="1">
        <f>'D gesamt'!M1137+'A gesamt'!M1137+'CH gesamt'!M1137</f>
        <v>0</v>
      </c>
      <c r="H1135" s="1">
        <f>'D gesamt'!N1137+'A gesamt'!N1137+'CH gesamt'!N1137</f>
        <v>1</v>
      </c>
      <c r="I1135" s="1">
        <f>'D gesamt'!O1137+'A gesamt'!O1137+'CH gesamt'!O1137</f>
        <v>2</v>
      </c>
      <c r="J1135" s="2">
        <f t="shared" si="175"/>
        <v>2.8330899236907228E-6</v>
      </c>
      <c r="K1135" s="7">
        <f t="shared" si="183"/>
        <v>0.99914157375312063</v>
      </c>
      <c r="L1135" t="s">
        <v>1688</v>
      </c>
      <c r="M1135" s="7">
        <f t="shared" si="176"/>
        <v>7.861202606774785E-6</v>
      </c>
      <c r="N1135" s="1" t="s">
        <v>526</v>
      </c>
      <c r="O1135" s="1" t="s">
        <v>4</v>
      </c>
      <c r="P1135" s="7">
        <f t="shared" si="177"/>
        <v>-1</v>
      </c>
      <c r="Q1135" s="7" t="e">
        <f t="shared" si="178"/>
        <v>#DIV/0!</v>
      </c>
      <c r="R1135" s="7" t="e">
        <f t="shared" si="179"/>
        <v>#DIV/0!</v>
      </c>
      <c r="S1135" s="7" t="e">
        <f t="shared" si="180"/>
        <v>#DIV/0!</v>
      </c>
      <c r="T1135" s="7" t="e">
        <f t="shared" si="181"/>
        <v>#DIV/0!</v>
      </c>
      <c r="U1135" s="2" t="e">
        <f t="shared" si="182"/>
        <v>#DIV/0!</v>
      </c>
    </row>
    <row r="1136" spans="1:21" x14ac:dyDescent="0.3">
      <c r="A1136" s="1" t="str">
        <f>'D gesamt'!G1138</f>
        <v>ACTA Endocrinologica Foundation</v>
      </c>
      <c r="B1136" s="1" t="str">
        <f>'D gesamt'!H1138</f>
        <v>Closed/Hybrid</v>
      </c>
      <c r="C1136" s="1">
        <f>'D gesamt'!I1138+'A gesamt'!I1138+'CH gesamt'!I1138</f>
        <v>1</v>
      </c>
      <c r="D1136" s="1">
        <f>'D gesamt'!J1138+'A gesamt'!J1138+'CH gesamt'!J1138</f>
        <v>1</v>
      </c>
      <c r="E1136" s="1">
        <f>'D gesamt'!K1138+'A gesamt'!K1138+'CH gesamt'!K1138</f>
        <v>0</v>
      </c>
      <c r="F1136" s="1">
        <f>'D gesamt'!L1138+'A gesamt'!L1138+'CH gesamt'!L1138</f>
        <v>0</v>
      </c>
      <c r="G1136" s="1">
        <f>'D gesamt'!M1138+'A gesamt'!M1138+'CH gesamt'!M1138</f>
        <v>0</v>
      </c>
      <c r="H1136" s="1">
        <f>'D gesamt'!N1138+'A gesamt'!N1138+'CH gesamt'!N1138</f>
        <v>0</v>
      </c>
      <c r="I1136" s="1">
        <f>'D gesamt'!O1138+'A gesamt'!O1138+'CH gesamt'!O1138</f>
        <v>2</v>
      </c>
      <c r="J1136" s="2">
        <f t="shared" si="175"/>
        <v>2.8330899236907228E-6</v>
      </c>
      <c r="K1136" s="7">
        <f t="shared" si="183"/>
        <v>0.99914440684304429</v>
      </c>
      <c r="L1136" t="s">
        <v>1688</v>
      </c>
      <c r="M1136" s="7">
        <f t="shared" si="176"/>
        <v>0</v>
      </c>
      <c r="N1136" s="1" t="s">
        <v>996</v>
      </c>
      <c r="O1136" s="1" t="s">
        <v>4</v>
      </c>
      <c r="P1136" s="7">
        <f t="shared" si="177"/>
        <v>0</v>
      </c>
      <c r="Q1136" s="7">
        <f t="shared" si="178"/>
        <v>-1</v>
      </c>
      <c r="R1136" s="7" t="e">
        <f t="shared" si="179"/>
        <v>#DIV/0!</v>
      </c>
      <c r="S1136" s="7" t="e">
        <f t="shared" si="180"/>
        <v>#DIV/0!</v>
      </c>
      <c r="T1136" s="7" t="e">
        <f t="shared" si="181"/>
        <v>#DIV/0!</v>
      </c>
      <c r="U1136" s="2" t="e">
        <f t="shared" si="182"/>
        <v>#DIV/0!</v>
      </c>
    </row>
    <row r="1137" spans="1:21" x14ac:dyDescent="0.3">
      <c r="A1137" s="1" t="str">
        <f>'D gesamt'!G1139</f>
        <v>Centro de Investigaciones y Publicaciones Farmaceuticas (CIPF)</v>
      </c>
      <c r="B1137" s="1" t="str">
        <f>'D gesamt'!H1139</f>
        <v>Closed/Hybrid</v>
      </c>
      <c r="C1137" s="1">
        <f>'D gesamt'!I1139+'A gesamt'!I1139+'CH gesamt'!I1139</f>
        <v>0</v>
      </c>
      <c r="D1137" s="1">
        <f>'D gesamt'!J1139+'A gesamt'!J1139+'CH gesamt'!J1139</f>
        <v>0</v>
      </c>
      <c r="E1137" s="1">
        <f>'D gesamt'!K1139+'A gesamt'!K1139+'CH gesamt'!K1139</f>
        <v>1</v>
      </c>
      <c r="F1137" s="1">
        <f>'D gesamt'!L1139+'A gesamt'!L1139+'CH gesamt'!L1139</f>
        <v>1</v>
      </c>
      <c r="G1137" s="1">
        <f>'D gesamt'!M1139+'A gesamt'!M1139+'CH gesamt'!M1139</f>
        <v>0</v>
      </c>
      <c r="H1137" s="1">
        <f>'D gesamt'!N1139+'A gesamt'!N1139+'CH gesamt'!N1139</f>
        <v>0</v>
      </c>
      <c r="I1137" s="1">
        <f>'D gesamt'!O1139+'A gesamt'!O1139+'CH gesamt'!O1139</f>
        <v>2</v>
      </c>
      <c r="J1137" s="2">
        <f t="shared" si="175"/>
        <v>2.8330899236907228E-6</v>
      </c>
      <c r="K1137" s="7">
        <f t="shared" si="183"/>
        <v>0.99914723993296795</v>
      </c>
      <c r="L1137" t="s">
        <v>1688</v>
      </c>
      <c r="M1137" s="7">
        <f t="shared" si="176"/>
        <v>0</v>
      </c>
      <c r="N1137" s="1" t="s">
        <v>1390</v>
      </c>
      <c r="O1137" s="1" t="s">
        <v>4</v>
      </c>
      <c r="P1137" s="7" t="e">
        <f t="shared" si="177"/>
        <v>#DIV/0!</v>
      </c>
      <c r="Q1137" s="7" t="e">
        <f t="shared" si="178"/>
        <v>#DIV/0!</v>
      </c>
      <c r="R1137" s="7">
        <f t="shared" si="179"/>
        <v>0</v>
      </c>
      <c r="S1137" s="7">
        <f t="shared" si="180"/>
        <v>-1</v>
      </c>
      <c r="T1137" s="7" t="e">
        <f t="shared" si="181"/>
        <v>#DIV/0!</v>
      </c>
      <c r="U1137" s="2" t="e">
        <f t="shared" si="182"/>
        <v>#DIV/0!</v>
      </c>
    </row>
    <row r="1138" spans="1:21" x14ac:dyDescent="0.3">
      <c r="A1138" s="1" t="str">
        <f>'D gesamt'!G1140</f>
        <v>The Turkish Journal of Pediatrics</v>
      </c>
      <c r="B1138" s="1" t="str">
        <f>'D gesamt'!H1140</f>
        <v>Closed/Hybrid</v>
      </c>
      <c r="C1138" s="1">
        <f>'D gesamt'!I1140+'A gesamt'!I1140+'CH gesamt'!I1140</f>
        <v>0</v>
      </c>
      <c r="D1138" s="1">
        <f>'D gesamt'!J1140+'A gesamt'!J1140+'CH gesamt'!J1140</f>
        <v>0</v>
      </c>
      <c r="E1138" s="1">
        <f>'D gesamt'!K1140+'A gesamt'!K1140+'CH gesamt'!K1140</f>
        <v>1</v>
      </c>
      <c r="F1138" s="1">
        <f>'D gesamt'!L1140+'A gesamt'!L1140+'CH gesamt'!L1140</f>
        <v>1</v>
      </c>
      <c r="G1138" s="1">
        <f>'D gesamt'!M1140+'A gesamt'!M1140+'CH gesamt'!M1140</f>
        <v>0</v>
      </c>
      <c r="H1138" s="1">
        <f>'D gesamt'!N1140+'A gesamt'!N1140+'CH gesamt'!N1140</f>
        <v>0</v>
      </c>
      <c r="I1138" s="1">
        <f>'D gesamt'!O1140+'A gesamt'!O1140+'CH gesamt'!O1140</f>
        <v>2</v>
      </c>
      <c r="J1138" s="2">
        <f t="shared" si="175"/>
        <v>2.8330899236907228E-6</v>
      </c>
      <c r="K1138" s="7">
        <f t="shared" si="183"/>
        <v>0.9991500730228916</v>
      </c>
      <c r="L1138" t="s">
        <v>1688</v>
      </c>
      <c r="M1138" s="7">
        <f t="shared" si="176"/>
        <v>0</v>
      </c>
      <c r="N1138" s="1" t="s">
        <v>510</v>
      </c>
      <c r="O1138" s="1" t="s">
        <v>4</v>
      </c>
      <c r="P1138" s="7" t="e">
        <f t="shared" si="177"/>
        <v>#DIV/0!</v>
      </c>
      <c r="Q1138" s="7" t="e">
        <f t="shared" si="178"/>
        <v>#DIV/0!</v>
      </c>
      <c r="R1138" s="7">
        <f t="shared" si="179"/>
        <v>0</v>
      </c>
      <c r="S1138" s="7">
        <f t="shared" si="180"/>
        <v>-1</v>
      </c>
      <c r="T1138" s="7" t="e">
        <f t="shared" si="181"/>
        <v>#DIV/0!</v>
      </c>
      <c r="U1138" s="2" t="e">
        <f t="shared" si="182"/>
        <v>#DIV/0!</v>
      </c>
    </row>
    <row r="1139" spans="1:21" x14ac:dyDescent="0.3">
      <c r="A1139" s="1" t="str">
        <f>'D gesamt'!G1141</f>
        <v>Methaodos.revista de ciencias sociales</v>
      </c>
      <c r="B1139" s="1" t="str">
        <f>'D gesamt'!H1141</f>
        <v>Closed/Hybrid</v>
      </c>
      <c r="C1139" s="1">
        <f>'D gesamt'!I1141+'A gesamt'!I1141+'CH gesamt'!I1141</f>
        <v>0</v>
      </c>
      <c r="D1139" s="1">
        <f>'D gesamt'!J1141+'A gesamt'!J1141+'CH gesamt'!J1141</f>
        <v>1</v>
      </c>
      <c r="E1139" s="1">
        <f>'D gesamt'!K1141+'A gesamt'!K1141+'CH gesamt'!K1141</f>
        <v>0</v>
      </c>
      <c r="F1139" s="1">
        <f>'D gesamt'!L1141+'A gesamt'!L1141+'CH gesamt'!L1141</f>
        <v>0</v>
      </c>
      <c r="G1139" s="1">
        <f>'D gesamt'!M1141+'A gesamt'!M1141+'CH gesamt'!M1141</f>
        <v>0</v>
      </c>
      <c r="H1139" s="1">
        <f>'D gesamt'!N1141+'A gesamt'!N1141+'CH gesamt'!N1141</f>
        <v>1</v>
      </c>
      <c r="I1139" s="1">
        <f>'D gesamt'!O1141+'A gesamt'!O1141+'CH gesamt'!O1141</f>
        <v>2</v>
      </c>
      <c r="J1139" s="2">
        <f t="shared" si="175"/>
        <v>2.8330899236907228E-6</v>
      </c>
      <c r="K1139" s="7">
        <f t="shared" si="183"/>
        <v>0.99915290611281526</v>
      </c>
      <c r="L1139" t="s">
        <v>1688</v>
      </c>
      <c r="M1139" s="7">
        <f t="shared" si="176"/>
        <v>7.861202606774785E-6</v>
      </c>
      <c r="N1139" s="1" t="s">
        <v>1372</v>
      </c>
      <c r="O1139" s="1" t="s">
        <v>4</v>
      </c>
      <c r="P1139" s="7" t="e">
        <f t="shared" si="177"/>
        <v>#DIV/0!</v>
      </c>
      <c r="Q1139" s="7">
        <f t="shared" si="178"/>
        <v>-1</v>
      </c>
      <c r="R1139" s="7" t="e">
        <f t="shared" si="179"/>
        <v>#DIV/0!</v>
      </c>
      <c r="S1139" s="7" t="e">
        <f t="shared" si="180"/>
        <v>#DIV/0!</v>
      </c>
      <c r="T1139" s="7" t="e">
        <f t="shared" si="181"/>
        <v>#DIV/0!</v>
      </c>
      <c r="U1139" s="2" t="e">
        <f t="shared" si="182"/>
        <v>#DIV/0!</v>
      </c>
    </row>
    <row r="1140" spans="1:21" x14ac:dyDescent="0.3">
      <c r="A1140" s="1" t="str">
        <f>'D gesamt'!G1142</f>
        <v>Vreden Russian Research Institute of Traumatology and Orthopedics</v>
      </c>
      <c r="B1140" s="1" t="str">
        <f>'D gesamt'!H1142</f>
        <v>Closed/Hybrid</v>
      </c>
      <c r="C1140" s="1">
        <f>'D gesamt'!I1142+'A gesamt'!I1142+'CH gesamt'!I1142</f>
        <v>0</v>
      </c>
      <c r="D1140" s="1">
        <f>'D gesamt'!J1142+'A gesamt'!J1142+'CH gesamt'!J1142</f>
        <v>0</v>
      </c>
      <c r="E1140" s="1">
        <f>'D gesamt'!K1142+'A gesamt'!K1142+'CH gesamt'!K1142</f>
        <v>0</v>
      </c>
      <c r="F1140" s="1">
        <f>'D gesamt'!L1142+'A gesamt'!L1142+'CH gesamt'!L1142</f>
        <v>1</v>
      </c>
      <c r="G1140" s="1">
        <f>'D gesamt'!M1142+'A gesamt'!M1142+'CH gesamt'!M1142</f>
        <v>1</v>
      </c>
      <c r="H1140" s="1">
        <f>'D gesamt'!N1142+'A gesamt'!N1142+'CH gesamt'!N1142</f>
        <v>0</v>
      </c>
      <c r="I1140" s="1">
        <f>'D gesamt'!O1142+'A gesamt'!O1142+'CH gesamt'!O1142</f>
        <v>2</v>
      </c>
      <c r="J1140" s="2">
        <f t="shared" si="175"/>
        <v>2.8330899236907228E-6</v>
      </c>
      <c r="K1140" s="7">
        <f t="shared" si="183"/>
        <v>0.99915573920273892</v>
      </c>
      <c r="L1140" t="s">
        <v>1688</v>
      </c>
      <c r="M1140" s="7">
        <f t="shared" si="176"/>
        <v>0</v>
      </c>
      <c r="N1140" s="1" t="s">
        <v>930</v>
      </c>
      <c r="O1140" s="1" t="s">
        <v>4</v>
      </c>
      <c r="P1140" s="7" t="e">
        <f t="shared" si="177"/>
        <v>#DIV/0!</v>
      </c>
      <c r="Q1140" s="7" t="e">
        <f t="shared" si="178"/>
        <v>#DIV/0!</v>
      </c>
      <c r="R1140" s="7" t="e">
        <f t="shared" si="179"/>
        <v>#DIV/0!</v>
      </c>
      <c r="S1140" s="7">
        <f t="shared" si="180"/>
        <v>0</v>
      </c>
      <c r="T1140" s="7">
        <f t="shared" si="181"/>
        <v>-1</v>
      </c>
      <c r="U1140" s="2" t="e">
        <f t="shared" si="182"/>
        <v>#DIV/0!</v>
      </c>
    </row>
    <row r="1141" spans="1:21" x14ac:dyDescent="0.3">
      <c r="A1141" s="1" t="str">
        <f>'D gesamt'!G1143</f>
        <v>Universiti Malaysia Pahang Publishing</v>
      </c>
      <c r="B1141" s="1" t="str">
        <f>'D gesamt'!H1143</f>
        <v>Closed/Hybrid</v>
      </c>
      <c r="C1141" s="1">
        <f>'D gesamt'!I1143+'A gesamt'!I1143+'CH gesamt'!I1143</f>
        <v>0</v>
      </c>
      <c r="D1141" s="1">
        <f>'D gesamt'!J1143+'A gesamt'!J1143+'CH gesamt'!J1143</f>
        <v>1</v>
      </c>
      <c r="E1141" s="1">
        <f>'D gesamt'!K1143+'A gesamt'!K1143+'CH gesamt'!K1143</f>
        <v>1</v>
      </c>
      <c r="F1141" s="1">
        <f>'D gesamt'!L1143+'A gesamt'!L1143+'CH gesamt'!L1143</f>
        <v>0</v>
      </c>
      <c r="G1141" s="1">
        <f>'D gesamt'!M1143+'A gesamt'!M1143+'CH gesamt'!M1143</f>
        <v>0</v>
      </c>
      <c r="H1141" s="1">
        <f>'D gesamt'!N1143+'A gesamt'!N1143+'CH gesamt'!N1143</f>
        <v>0</v>
      </c>
      <c r="I1141" s="1">
        <f>'D gesamt'!O1143+'A gesamt'!O1143+'CH gesamt'!O1143</f>
        <v>2</v>
      </c>
      <c r="J1141" s="2">
        <f t="shared" si="175"/>
        <v>2.8330899236907228E-6</v>
      </c>
      <c r="K1141" s="7">
        <f t="shared" si="183"/>
        <v>0.99915857229266258</v>
      </c>
      <c r="L1141" t="s">
        <v>1688</v>
      </c>
      <c r="M1141" s="7">
        <f t="shared" si="176"/>
        <v>0</v>
      </c>
      <c r="N1141" s="1" t="s">
        <v>1142</v>
      </c>
      <c r="O1141" s="1" t="s">
        <v>4</v>
      </c>
      <c r="P1141" s="7" t="e">
        <f t="shared" si="177"/>
        <v>#DIV/0!</v>
      </c>
      <c r="Q1141" s="7">
        <f t="shared" si="178"/>
        <v>0</v>
      </c>
      <c r="R1141" s="7">
        <f t="shared" si="179"/>
        <v>-1</v>
      </c>
      <c r="S1141" s="7" t="e">
        <f t="shared" si="180"/>
        <v>#DIV/0!</v>
      </c>
      <c r="T1141" s="7" t="e">
        <f t="shared" si="181"/>
        <v>#DIV/0!</v>
      </c>
      <c r="U1141" s="2" t="e">
        <f t="shared" si="182"/>
        <v>#DIV/0!</v>
      </c>
    </row>
    <row r="1142" spans="1:21" x14ac:dyDescent="0.3">
      <c r="A1142" s="1" t="str">
        <f>'D gesamt'!G1144</f>
        <v>Guttmacher Institute</v>
      </c>
      <c r="B1142" s="1" t="str">
        <f>'D gesamt'!H1144</f>
        <v>Closed/Hybrid</v>
      </c>
      <c r="C1142" s="1">
        <f>'D gesamt'!I1144+'A gesamt'!I1144+'CH gesamt'!I1144</f>
        <v>0</v>
      </c>
      <c r="D1142" s="1">
        <f>'D gesamt'!J1144+'A gesamt'!J1144+'CH gesamt'!J1144</f>
        <v>1</v>
      </c>
      <c r="E1142" s="1">
        <f>'D gesamt'!K1144+'A gesamt'!K1144+'CH gesamt'!K1144</f>
        <v>1</v>
      </c>
      <c r="F1142" s="1">
        <f>'D gesamt'!L1144+'A gesamt'!L1144+'CH gesamt'!L1144</f>
        <v>0</v>
      </c>
      <c r="G1142" s="1">
        <f>'D gesamt'!M1144+'A gesamt'!M1144+'CH gesamt'!M1144</f>
        <v>0</v>
      </c>
      <c r="H1142" s="1">
        <f>'D gesamt'!N1144+'A gesamt'!N1144+'CH gesamt'!N1144</f>
        <v>0</v>
      </c>
      <c r="I1142" s="1">
        <f>'D gesamt'!O1144+'A gesamt'!O1144+'CH gesamt'!O1144</f>
        <v>2</v>
      </c>
      <c r="J1142" s="2">
        <f t="shared" si="175"/>
        <v>2.8330899236907228E-6</v>
      </c>
      <c r="K1142" s="7">
        <f t="shared" si="183"/>
        <v>0.99916140538258624</v>
      </c>
      <c r="L1142" t="s">
        <v>1688</v>
      </c>
      <c r="M1142" s="7">
        <f t="shared" si="176"/>
        <v>0</v>
      </c>
      <c r="N1142" s="1" t="s">
        <v>1219</v>
      </c>
      <c r="O1142" s="1" t="s">
        <v>4</v>
      </c>
      <c r="P1142" s="7" t="e">
        <f t="shared" si="177"/>
        <v>#DIV/0!</v>
      </c>
      <c r="Q1142" s="7">
        <f t="shared" si="178"/>
        <v>0</v>
      </c>
      <c r="R1142" s="7">
        <f t="shared" si="179"/>
        <v>-1</v>
      </c>
      <c r="S1142" s="7" t="e">
        <f t="shared" si="180"/>
        <v>#DIV/0!</v>
      </c>
      <c r="T1142" s="7" t="e">
        <f t="shared" si="181"/>
        <v>#DIV/0!</v>
      </c>
      <c r="U1142" s="2" t="e">
        <f t="shared" si="182"/>
        <v>#DIV/0!</v>
      </c>
    </row>
    <row r="1143" spans="1:21" x14ac:dyDescent="0.3">
      <c r="A1143" s="1" t="str">
        <f>'D gesamt'!G1145</f>
        <v>Iniciativa Digital Politecnica</v>
      </c>
      <c r="B1143" s="1" t="str">
        <f>'D gesamt'!H1145</f>
        <v>Closed/Hybrid</v>
      </c>
      <c r="C1143" s="1">
        <f>'D gesamt'!I1145+'A gesamt'!I1145+'CH gesamt'!I1145</f>
        <v>0</v>
      </c>
      <c r="D1143" s="1">
        <f>'D gesamt'!J1145+'A gesamt'!J1145+'CH gesamt'!J1145</f>
        <v>0</v>
      </c>
      <c r="E1143" s="1">
        <f>'D gesamt'!K1145+'A gesamt'!K1145+'CH gesamt'!K1145</f>
        <v>1</v>
      </c>
      <c r="F1143" s="1">
        <f>'D gesamt'!L1145+'A gesamt'!L1145+'CH gesamt'!L1145</f>
        <v>0</v>
      </c>
      <c r="G1143" s="1">
        <f>'D gesamt'!M1145+'A gesamt'!M1145+'CH gesamt'!M1145</f>
        <v>1</v>
      </c>
      <c r="H1143" s="1">
        <f>'D gesamt'!N1145+'A gesamt'!N1145+'CH gesamt'!N1145</f>
        <v>0</v>
      </c>
      <c r="I1143" s="1">
        <f>'D gesamt'!O1145+'A gesamt'!O1145+'CH gesamt'!O1145</f>
        <v>2</v>
      </c>
      <c r="J1143" s="2">
        <f t="shared" si="175"/>
        <v>2.8330899236907228E-6</v>
      </c>
      <c r="K1143" s="7">
        <f t="shared" si="183"/>
        <v>0.9991642384725099</v>
      </c>
      <c r="L1143" t="s">
        <v>1688</v>
      </c>
      <c r="M1143" s="7">
        <f t="shared" si="176"/>
        <v>0</v>
      </c>
      <c r="N1143" s="1" t="s">
        <v>1348</v>
      </c>
      <c r="O1143" s="1" t="s">
        <v>4</v>
      </c>
      <c r="P1143" s="7" t="e">
        <f t="shared" si="177"/>
        <v>#DIV/0!</v>
      </c>
      <c r="Q1143" s="7" t="e">
        <f t="shared" si="178"/>
        <v>#DIV/0!</v>
      </c>
      <c r="R1143" s="7">
        <f t="shared" si="179"/>
        <v>-1</v>
      </c>
      <c r="S1143" s="7" t="e">
        <f t="shared" si="180"/>
        <v>#DIV/0!</v>
      </c>
      <c r="T1143" s="7">
        <f t="shared" si="181"/>
        <v>-1</v>
      </c>
      <c r="U1143" s="2" t="e">
        <f t="shared" si="182"/>
        <v>#DIV/0!</v>
      </c>
    </row>
    <row r="1144" spans="1:21" x14ac:dyDescent="0.3">
      <c r="A1144" s="1" t="str">
        <f>'D gesamt'!G1146</f>
        <v>Publiverse Online S.R.L</v>
      </c>
      <c r="B1144" s="1" t="str">
        <f>'D gesamt'!H1146</f>
        <v>Closed/Hybrid</v>
      </c>
      <c r="C1144" s="1">
        <f>'D gesamt'!I1146+'A gesamt'!I1146+'CH gesamt'!I1146</f>
        <v>0</v>
      </c>
      <c r="D1144" s="1">
        <f>'D gesamt'!J1146+'A gesamt'!J1146+'CH gesamt'!J1146</f>
        <v>2</v>
      </c>
      <c r="E1144" s="1">
        <f>'D gesamt'!K1146+'A gesamt'!K1146+'CH gesamt'!K1146</f>
        <v>0</v>
      </c>
      <c r="F1144" s="1">
        <f>'D gesamt'!L1146+'A gesamt'!L1146+'CH gesamt'!L1146</f>
        <v>0</v>
      </c>
      <c r="G1144" s="1">
        <f>'D gesamt'!M1146+'A gesamt'!M1146+'CH gesamt'!M1146</f>
        <v>0</v>
      </c>
      <c r="H1144" s="1">
        <f>'D gesamt'!N1146+'A gesamt'!N1146+'CH gesamt'!N1146</f>
        <v>0</v>
      </c>
      <c r="I1144" s="1">
        <f>'D gesamt'!O1146+'A gesamt'!O1146+'CH gesamt'!O1146</f>
        <v>2</v>
      </c>
      <c r="J1144" s="2">
        <f t="shared" si="175"/>
        <v>2.8330899236907228E-6</v>
      </c>
      <c r="K1144" s="7">
        <f t="shared" si="183"/>
        <v>0.99916707156243356</v>
      </c>
      <c r="L1144" t="s">
        <v>1688</v>
      </c>
      <c r="M1144" s="7">
        <f t="shared" si="176"/>
        <v>0</v>
      </c>
      <c r="N1144" s="1" t="s">
        <v>1421</v>
      </c>
      <c r="O1144" s="1" t="s">
        <v>4</v>
      </c>
      <c r="P1144" s="7" t="e">
        <f t="shared" si="177"/>
        <v>#DIV/0!</v>
      </c>
      <c r="Q1144" s="7">
        <f t="shared" si="178"/>
        <v>-1</v>
      </c>
      <c r="R1144" s="7" t="e">
        <f t="shared" si="179"/>
        <v>#DIV/0!</v>
      </c>
      <c r="S1144" s="7" t="e">
        <f t="shared" si="180"/>
        <v>#DIV/0!</v>
      </c>
      <c r="T1144" s="7" t="e">
        <f t="shared" si="181"/>
        <v>#DIV/0!</v>
      </c>
      <c r="U1144" s="2" t="e">
        <f t="shared" si="182"/>
        <v>#DIV/0!</v>
      </c>
    </row>
    <row r="1145" spans="1:21" x14ac:dyDescent="0.3">
      <c r="A1145" s="1" t="str">
        <f>'D gesamt'!G1147</f>
        <v>Medical Association of Pharmacopuncture Institute</v>
      </c>
      <c r="B1145" s="1" t="str">
        <f>'D gesamt'!H1147</f>
        <v>Closed/Hybrid</v>
      </c>
      <c r="C1145" s="1">
        <f>'D gesamt'!I1147+'A gesamt'!I1147+'CH gesamt'!I1147</f>
        <v>0</v>
      </c>
      <c r="D1145" s="1">
        <f>'D gesamt'!J1147+'A gesamt'!J1147+'CH gesamt'!J1147</f>
        <v>1</v>
      </c>
      <c r="E1145" s="1">
        <f>'D gesamt'!K1147+'A gesamt'!K1147+'CH gesamt'!K1147</f>
        <v>2</v>
      </c>
      <c r="F1145" s="1">
        <f>'D gesamt'!L1147+'A gesamt'!L1147+'CH gesamt'!L1147</f>
        <v>0</v>
      </c>
      <c r="G1145" s="1">
        <f>'D gesamt'!M1147+'A gesamt'!M1147+'CH gesamt'!M1147</f>
        <v>0</v>
      </c>
      <c r="H1145" s="1">
        <f>'D gesamt'!N1147+'A gesamt'!N1147+'CH gesamt'!N1147</f>
        <v>0</v>
      </c>
      <c r="I1145" s="1">
        <f>'D gesamt'!O1147+'A gesamt'!O1147+'CH gesamt'!O1147</f>
        <v>3</v>
      </c>
      <c r="J1145" s="2">
        <f t="shared" si="175"/>
        <v>4.2496348855360848E-6</v>
      </c>
      <c r="K1145" s="7">
        <f t="shared" si="183"/>
        <v>0.99917132119731911</v>
      </c>
      <c r="L1145" t="s">
        <v>1688</v>
      </c>
      <c r="M1145" s="7">
        <f t="shared" si="176"/>
        <v>0</v>
      </c>
      <c r="N1145" s="1" t="s">
        <v>1165</v>
      </c>
      <c r="O1145" s="1" t="s">
        <v>4</v>
      </c>
      <c r="P1145" s="7" t="e">
        <f t="shared" si="177"/>
        <v>#DIV/0!</v>
      </c>
      <c r="Q1145" s="7">
        <f t="shared" si="178"/>
        <v>1</v>
      </c>
      <c r="R1145" s="7">
        <f t="shared" si="179"/>
        <v>-1</v>
      </c>
      <c r="S1145" s="7" t="e">
        <f t="shared" si="180"/>
        <v>#DIV/0!</v>
      </c>
      <c r="T1145" s="7" t="e">
        <f t="shared" si="181"/>
        <v>#DIV/0!</v>
      </c>
      <c r="U1145" s="2" t="e">
        <f t="shared" si="182"/>
        <v>#DIV/0!</v>
      </c>
    </row>
    <row r="1146" spans="1:21" x14ac:dyDescent="0.3">
      <c r="A1146" s="1" t="str">
        <f>'D gesamt'!G1148</f>
        <v>Institute of Art History</v>
      </c>
      <c r="B1146" s="1" t="str">
        <f>'D gesamt'!H1148</f>
        <v>Closed/Hybrid</v>
      </c>
      <c r="C1146" s="1">
        <f>'D gesamt'!I1148+'A gesamt'!I1148+'CH gesamt'!I1148</f>
        <v>0</v>
      </c>
      <c r="D1146" s="1">
        <f>'D gesamt'!J1148+'A gesamt'!J1148+'CH gesamt'!J1148</f>
        <v>0</v>
      </c>
      <c r="E1146" s="1">
        <f>'D gesamt'!K1148+'A gesamt'!K1148+'CH gesamt'!K1148</f>
        <v>0</v>
      </c>
      <c r="F1146" s="1">
        <f>'D gesamt'!L1148+'A gesamt'!L1148+'CH gesamt'!L1148</f>
        <v>0</v>
      </c>
      <c r="G1146" s="1">
        <f>'D gesamt'!M1148+'A gesamt'!M1148+'CH gesamt'!M1148</f>
        <v>1</v>
      </c>
      <c r="H1146" s="1">
        <f>'D gesamt'!N1148+'A gesamt'!N1148+'CH gesamt'!N1148</f>
        <v>1</v>
      </c>
      <c r="I1146" s="1">
        <f>'D gesamt'!O1148+'A gesamt'!O1148+'CH gesamt'!O1148</f>
        <v>2</v>
      </c>
      <c r="J1146" s="2">
        <f t="shared" si="175"/>
        <v>2.8330899236907228E-6</v>
      </c>
      <c r="K1146" s="7">
        <f t="shared" si="183"/>
        <v>0.99917415428724277</v>
      </c>
      <c r="L1146" t="s">
        <v>1688</v>
      </c>
      <c r="M1146" s="7">
        <f t="shared" si="176"/>
        <v>7.861202606774785E-6</v>
      </c>
      <c r="N1146" s="1" t="s">
        <v>1363</v>
      </c>
      <c r="O1146" s="1" t="s">
        <v>4</v>
      </c>
      <c r="P1146" s="7" t="e">
        <f t="shared" si="177"/>
        <v>#DIV/0!</v>
      </c>
      <c r="Q1146" s="7" t="e">
        <f t="shared" si="178"/>
        <v>#DIV/0!</v>
      </c>
      <c r="R1146" s="7" t="e">
        <f t="shared" si="179"/>
        <v>#DIV/0!</v>
      </c>
      <c r="S1146" s="7" t="e">
        <f t="shared" si="180"/>
        <v>#DIV/0!</v>
      </c>
      <c r="T1146" s="7">
        <f t="shared" si="181"/>
        <v>0</v>
      </c>
      <c r="U1146" s="2" t="e">
        <f t="shared" si="182"/>
        <v>#DIV/0!</v>
      </c>
    </row>
    <row r="1147" spans="1:21" x14ac:dyDescent="0.3">
      <c r="A1147" s="1" t="str">
        <f>'D gesamt'!G1149</f>
        <v>Universidad Autonoma del Estado de Mexico</v>
      </c>
      <c r="B1147" s="1" t="str">
        <f>'D gesamt'!H1149</f>
        <v>Closed/Hybrid</v>
      </c>
      <c r="C1147" s="1">
        <f>'D gesamt'!I1149+'A gesamt'!I1149+'CH gesamt'!I1149</f>
        <v>0</v>
      </c>
      <c r="D1147" s="1">
        <f>'D gesamt'!J1149+'A gesamt'!J1149+'CH gesamt'!J1149</f>
        <v>0</v>
      </c>
      <c r="E1147" s="1">
        <f>'D gesamt'!K1149+'A gesamt'!K1149+'CH gesamt'!K1149</f>
        <v>0</v>
      </c>
      <c r="F1147" s="1">
        <f>'D gesamt'!L1149+'A gesamt'!L1149+'CH gesamt'!L1149</f>
        <v>0</v>
      </c>
      <c r="G1147" s="1">
        <f>'D gesamt'!M1149+'A gesamt'!M1149+'CH gesamt'!M1149</f>
        <v>2</v>
      </c>
      <c r="H1147" s="1">
        <f>'D gesamt'!N1149+'A gesamt'!N1149+'CH gesamt'!N1149</f>
        <v>0</v>
      </c>
      <c r="I1147" s="1">
        <f>'D gesamt'!O1149+'A gesamt'!O1149+'CH gesamt'!O1149</f>
        <v>2</v>
      </c>
      <c r="J1147" s="2">
        <f t="shared" si="175"/>
        <v>2.8330899236907228E-6</v>
      </c>
      <c r="K1147" s="7">
        <f t="shared" si="183"/>
        <v>0.99917698737716643</v>
      </c>
      <c r="L1147" t="s">
        <v>1688</v>
      </c>
      <c r="M1147" s="7">
        <f t="shared" si="176"/>
        <v>0</v>
      </c>
      <c r="N1147" s="1" t="s">
        <v>1398</v>
      </c>
      <c r="O1147" s="1" t="s">
        <v>4</v>
      </c>
      <c r="P1147" s="7" t="e">
        <f t="shared" si="177"/>
        <v>#DIV/0!</v>
      </c>
      <c r="Q1147" s="7" t="e">
        <f t="shared" si="178"/>
        <v>#DIV/0!</v>
      </c>
      <c r="R1147" s="7" t="e">
        <f t="shared" si="179"/>
        <v>#DIV/0!</v>
      </c>
      <c r="S1147" s="7" t="e">
        <f t="shared" si="180"/>
        <v>#DIV/0!</v>
      </c>
      <c r="T1147" s="7">
        <f t="shared" si="181"/>
        <v>-1</v>
      </c>
      <c r="U1147" s="2" t="e">
        <f t="shared" si="182"/>
        <v>#DIV/0!</v>
      </c>
    </row>
    <row r="1148" spans="1:21" x14ac:dyDescent="0.3">
      <c r="A1148" s="1" t="str">
        <f>'D gesamt'!G1150</f>
        <v>Academy Publisher</v>
      </c>
      <c r="B1148" s="1" t="str">
        <f>'D gesamt'!H1150</f>
        <v>Closed/Hybrid</v>
      </c>
      <c r="C1148" s="1">
        <f>'D gesamt'!I1150+'A gesamt'!I1150+'CH gesamt'!I1150</f>
        <v>2</v>
      </c>
      <c r="D1148" s="1">
        <f>'D gesamt'!J1150+'A gesamt'!J1150+'CH gesamt'!J1150</f>
        <v>0</v>
      </c>
      <c r="E1148" s="1">
        <f>'D gesamt'!K1150+'A gesamt'!K1150+'CH gesamt'!K1150</f>
        <v>0</v>
      </c>
      <c r="F1148" s="1">
        <f>'D gesamt'!L1150+'A gesamt'!L1150+'CH gesamt'!L1150</f>
        <v>0</v>
      </c>
      <c r="G1148" s="1">
        <f>'D gesamt'!M1150+'A gesamt'!M1150+'CH gesamt'!M1150</f>
        <v>0</v>
      </c>
      <c r="H1148" s="1">
        <f>'D gesamt'!N1150+'A gesamt'!N1150+'CH gesamt'!N1150</f>
        <v>0</v>
      </c>
      <c r="I1148" s="1">
        <f>'D gesamt'!O1150+'A gesamt'!O1150+'CH gesamt'!O1150</f>
        <v>2</v>
      </c>
      <c r="J1148" s="2">
        <f t="shared" si="175"/>
        <v>2.8330899236907228E-6</v>
      </c>
      <c r="K1148" s="7">
        <f t="shared" si="183"/>
        <v>0.99917982046709009</v>
      </c>
      <c r="L1148" t="s">
        <v>1688</v>
      </c>
      <c r="M1148" s="7">
        <f t="shared" si="176"/>
        <v>0</v>
      </c>
      <c r="N1148" s="1" t="s">
        <v>1374</v>
      </c>
      <c r="O1148" s="1" t="s">
        <v>4</v>
      </c>
      <c r="P1148" s="7">
        <f t="shared" si="177"/>
        <v>-1</v>
      </c>
      <c r="Q1148" s="7" t="e">
        <f t="shared" si="178"/>
        <v>#DIV/0!</v>
      </c>
      <c r="R1148" s="7" t="e">
        <f t="shared" si="179"/>
        <v>#DIV/0!</v>
      </c>
      <c r="S1148" s="7" t="e">
        <f t="shared" si="180"/>
        <v>#DIV/0!</v>
      </c>
      <c r="T1148" s="7" t="e">
        <f t="shared" si="181"/>
        <v>#DIV/0!</v>
      </c>
      <c r="U1148" s="2" t="e">
        <f t="shared" si="182"/>
        <v>#DIV/0!</v>
      </c>
    </row>
    <row r="1149" spans="1:21" x14ac:dyDescent="0.3">
      <c r="A1149" s="1" t="str">
        <f>'D gesamt'!G1151</f>
        <v>Journal of Mosaic Research</v>
      </c>
      <c r="B1149" s="1" t="str">
        <f>'D gesamt'!H1151</f>
        <v>Closed/Hybrid</v>
      </c>
      <c r="C1149" s="1">
        <f>'D gesamt'!I1151+'A gesamt'!I1151+'CH gesamt'!I1151</f>
        <v>0</v>
      </c>
      <c r="D1149" s="1">
        <f>'D gesamt'!J1151+'A gesamt'!J1151+'CH gesamt'!J1151</f>
        <v>0</v>
      </c>
      <c r="E1149" s="1">
        <f>'D gesamt'!K1151+'A gesamt'!K1151+'CH gesamt'!K1151</f>
        <v>1</v>
      </c>
      <c r="F1149" s="1">
        <f>'D gesamt'!L1151+'A gesamt'!L1151+'CH gesamt'!L1151</f>
        <v>1</v>
      </c>
      <c r="G1149" s="1">
        <f>'D gesamt'!M1151+'A gesamt'!M1151+'CH gesamt'!M1151</f>
        <v>0</v>
      </c>
      <c r="H1149" s="1">
        <f>'D gesamt'!N1151+'A gesamt'!N1151+'CH gesamt'!N1151</f>
        <v>0</v>
      </c>
      <c r="I1149" s="1">
        <f>'D gesamt'!O1151+'A gesamt'!O1151+'CH gesamt'!O1151</f>
        <v>2</v>
      </c>
      <c r="J1149" s="2">
        <f t="shared" si="175"/>
        <v>2.8330899236907228E-6</v>
      </c>
      <c r="K1149" s="7">
        <f t="shared" si="183"/>
        <v>0.99918265355701374</v>
      </c>
      <c r="L1149" t="s">
        <v>1688</v>
      </c>
      <c r="M1149" s="7">
        <f t="shared" si="176"/>
        <v>0</v>
      </c>
      <c r="N1149" s="1" t="s">
        <v>534</v>
      </c>
      <c r="O1149" s="1" t="s">
        <v>4</v>
      </c>
      <c r="P1149" s="7" t="e">
        <f t="shared" si="177"/>
        <v>#DIV/0!</v>
      </c>
      <c r="Q1149" s="7" t="e">
        <f t="shared" si="178"/>
        <v>#DIV/0!</v>
      </c>
      <c r="R1149" s="7">
        <f t="shared" si="179"/>
        <v>0</v>
      </c>
      <c r="S1149" s="7">
        <f t="shared" si="180"/>
        <v>-1</v>
      </c>
      <c r="T1149" s="7" t="e">
        <f t="shared" si="181"/>
        <v>#DIV/0!</v>
      </c>
      <c r="U1149" s="2" t="e">
        <f t="shared" si="182"/>
        <v>#DIV/0!</v>
      </c>
    </row>
    <row r="1150" spans="1:21" x14ac:dyDescent="0.3">
      <c r="A1150" s="1" t="str">
        <f>'D gesamt'!G1152</f>
        <v>Pontifical Catholic University of Sao Paulo (PUC-SP)</v>
      </c>
      <c r="B1150" s="1" t="str">
        <f>'D gesamt'!H1152</f>
        <v>Closed/Hybrid</v>
      </c>
      <c r="C1150" s="1">
        <f>'D gesamt'!I1152+'A gesamt'!I1152+'CH gesamt'!I1152</f>
        <v>0</v>
      </c>
      <c r="D1150" s="1">
        <f>'D gesamt'!J1152+'A gesamt'!J1152+'CH gesamt'!J1152</f>
        <v>0</v>
      </c>
      <c r="E1150" s="1">
        <f>'D gesamt'!K1152+'A gesamt'!K1152+'CH gesamt'!K1152</f>
        <v>1</v>
      </c>
      <c r="F1150" s="1">
        <f>'D gesamt'!L1152+'A gesamt'!L1152+'CH gesamt'!L1152</f>
        <v>1</v>
      </c>
      <c r="G1150" s="1">
        <f>'D gesamt'!M1152+'A gesamt'!M1152+'CH gesamt'!M1152</f>
        <v>0</v>
      </c>
      <c r="H1150" s="1">
        <f>'D gesamt'!N1152+'A gesamt'!N1152+'CH gesamt'!N1152</f>
        <v>0</v>
      </c>
      <c r="I1150" s="1">
        <f>'D gesamt'!O1152+'A gesamt'!O1152+'CH gesamt'!O1152</f>
        <v>2</v>
      </c>
      <c r="J1150" s="2">
        <f t="shared" si="175"/>
        <v>2.8330899236907228E-6</v>
      </c>
      <c r="K1150" s="7">
        <f t="shared" si="183"/>
        <v>0.9991854866469374</v>
      </c>
      <c r="L1150" t="s">
        <v>1688</v>
      </c>
      <c r="M1150" s="7">
        <f t="shared" si="176"/>
        <v>0</v>
      </c>
      <c r="N1150" s="1" t="s">
        <v>1299</v>
      </c>
      <c r="O1150" s="1" t="s">
        <v>4</v>
      </c>
      <c r="P1150" s="7" t="e">
        <f t="shared" si="177"/>
        <v>#DIV/0!</v>
      </c>
      <c r="Q1150" s="7" t="e">
        <f t="shared" si="178"/>
        <v>#DIV/0!</v>
      </c>
      <c r="R1150" s="7">
        <f t="shared" si="179"/>
        <v>0</v>
      </c>
      <c r="S1150" s="7">
        <f t="shared" si="180"/>
        <v>-1</v>
      </c>
      <c r="T1150" s="7" t="e">
        <f t="shared" si="181"/>
        <v>#DIV/0!</v>
      </c>
      <c r="U1150" s="2" t="e">
        <f t="shared" si="182"/>
        <v>#DIV/0!</v>
      </c>
    </row>
    <row r="1151" spans="1:21" x14ac:dyDescent="0.3">
      <c r="A1151" s="1" t="str">
        <f>'D gesamt'!G1153</f>
        <v>Corporacion Universitaria Republicana</v>
      </c>
      <c r="B1151" s="1" t="str">
        <f>'D gesamt'!H1153</f>
        <v>Closed/Hybrid</v>
      </c>
      <c r="C1151" s="1">
        <f>'D gesamt'!I1153+'A gesamt'!I1153+'CH gesamt'!I1153</f>
        <v>0</v>
      </c>
      <c r="D1151" s="1">
        <f>'D gesamt'!J1153+'A gesamt'!J1153+'CH gesamt'!J1153</f>
        <v>1</v>
      </c>
      <c r="E1151" s="1">
        <f>'D gesamt'!K1153+'A gesamt'!K1153+'CH gesamt'!K1153</f>
        <v>0</v>
      </c>
      <c r="F1151" s="1">
        <f>'D gesamt'!L1153+'A gesamt'!L1153+'CH gesamt'!L1153</f>
        <v>1</v>
      </c>
      <c r="G1151" s="1">
        <f>'D gesamt'!M1153+'A gesamt'!M1153+'CH gesamt'!M1153</f>
        <v>0</v>
      </c>
      <c r="H1151" s="1">
        <f>'D gesamt'!N1153+'A gesamt'!N1153+'CH gesamt'!N1153</f>
        <v>0</v>
      </c>
      <c r="I1151" s="1">
        <f>'D gesamt'!O1153+'A gesamt'!O1153+'CH gesamt'!O1153</f>
        <v>2</v>
      </c>
      <c r="J1151" s="2">
        <f t="shared" si="175"/>
        <v>2.8330899236907228E-6</v>
      </c>
      <c r="K1151" s="7">
        <f t="shared" si="183"/>
        <v>0.99918831973686106</v>
      </c>
      <c r="L1151" t="s">
        <v>1688</v>
      </c>
      <c r="M1151" s="7">
        <f t="shared" si="176"/>
        <v>0</v>
      </c>
      <c r="N1151" s="1" t="s">
        <v>1415</v>
      </c>
      <c r="O1151" s="1" t="s">
        <v>4</v>
      </c>
      <c r="P1151" s="7" t="e">
        <f t="shared" si="177"/>
        <v>#DIV/0!</v>
      </c>
      <c r="Q1151" s="7">
        <f t="shared" si="178"/>
        <v>-1</v>
      </c>
      <c r="R1151" s="7" t="e">
        <f t="shared" si="179"/>
        <v>#DIV/0!</v>
      </c>
      <c r="S1151" s="7">
        <f t="shared" si="180"/>
        <v>-1</v>
      </c>
      <c r="T1151" s="7" t="e">
        <f t="shared" si="181"/>
        <v>#DIV/0!</v>
      </c>
      <c r="U1151" s="2" t="e">
        <f t="shared" si="182"/>
        <v>#DIV/0!</v>
      </c>
    </row>
    <row r="1152" spans="1:21" x14ac:dyDescent="0.3">
      <c r="A1152" s="1" t="str">
        <f>'D gesamt'!G1154</f>
        <v>University of Windsor Leddy Library</v>
      </c>
      <c r="B1152" s="1" t="str">
        <f>'D gesamt'!H1154</f>
        <v>Closed/Hybrid</v>
      </c>
      <c r="C1152" s="1">
        <f>'D gesamt'!I1154+'A gesamt'!I1154+'CH gesamt'!I1154</f>
        <v>0</v>
      </c>
      <c r="D1152" s="1">
        <f>'D gesamt'!J1154+'A gesamt'!J1154+'CH gesamt'!J1154</f>
        <v>0</v>
      </c>
      <c r="E1152" s="1">
        <f>'D gesamt'!K1154+'A gesamt'!K1154+'CH gesamt'!K1154</f>
        <v>1</v>
      </c>
      <c r="F1152" s="1">
        <f>'D gesamt'!L1154+'A gesamt'!L1154+'CH gesamt'!L1154</f>
        <v>1</v>
      </c>
      <c r="G1152" s="1">
        <f>'D gesamt'!M1154+'A gesamt'!M1154+'CH gesamt'!M1154</f>
        <v>0</v>
      </c>
      <c r="H1152" s="1">
        <f>'D gesamt'!N1154+'A gesamt'!N1154+'CH gesamt'!N1154</f>
        <v>0</v>
      </c>
      <c r="I1152" s="1">
        <f>'D gesamt'!O1154+'A gesamt'!O1154+'CH gesamt'!O1154</f>
        <v>2</v>
      </c>
      <c r="J1152" s="2">
        <f t="shared" si="175"/>
        <v>2.8330899236907228E-6</v>
      </c>
      <c r="K1152" s="7">
        <f t="shared" si="183"/>
        <v>0.99919115282678472</v>
      </c>
      <c r="L1152" t="s">
        <v>1688</v>
      </c>
      <c r="M1152" s="7">
        <f t="shared" si="176"/>
        <v>0</v>
      </c>
      <c r="N1152" s="1" t="s">
        <v>1218</v>
      </c>
      <c r="O1152" s="1" t="s">
        <v>4</v>
      </c>
      <c r="P1152" s="7" t="e">
        <f t="shared" si="177"/>
        <v>#DIV/0!</v>
      </c>
      <c r="Q1152" s="7" t="e">
        <f t="shared" si="178"/>
        <v>#DIV/0!</v>
      </c>
      <c r="R1152" s="7">
        <f t="shared" si="179"/>
        <v>0</v>
      </c>
      <c r="S1152" s="7">
        <f t="shared" si="180"/>
        <v>-1</v>
      </c>
      <c r="T1152" s="7" t="e">
        <f t="shared" si="181"/>
        <v>#DIV/0!</v>
      </c>
      <c r="U1152" s="2" t="e">
        <f t="shared" si="182"/>
        <v>#DIV/0!</v>
      </c>
    </row>
    <row r="1153" spans="1:21" x14ac:dyDescent="0.3">
      <c r="A1153" s="1" t="str">
        <f>'D gesamt'!G1155</f>
        <v>Universidad de San Martin de Porres</v>
      </c>
      <c r="B1153" s="1" t="str">
        <f>'D gesamt'!H1155</f>
        <v>Closed/Hybrid</v>
      </c>
      <c r="C1153" s="1">
        <f>'D gesamt'!I1155+'A gesamt'!I1155+'CH gesamt'!I1155</f>
        <v>0</v>
      </c>
      <c r="D1153" s="1">
        <f>'D gesamt'!J1155+'A gesamt'!J1155+'CH gesamt'!J1155</f>
        <v>0</v>
      </c>
      <c r="E1153" s="1">
        <f>'D gesamt'!K1155+'A gesamt'!K1155+'CH gesamt'!K1155</f>
        <v>0</v>
      </c>
      <c r="F1153" s="1">
        <f>'D gesamt'!L1155+'A gesamt'!L1155+'CH gesamt'!L1155</f>
        <v>1</v>
      </c>
      <c r="G1153" s="1">
        <f>'D gesamt'!M1155+'A gesamt'!M1155+'CH gesamt'!M1155</f>
        <v>1</v>
      </c>
      <c r="H1153" s="1">
        <f>'D gesamt'!N1155+'A gesamt'!N1155+'CH gesamt'!N1155</f>
        <v>0</v>
      </c>
      <c r="I1153" s="1">
        <f>'D gesamt'!O1155+'A gesamt'!O1155+'CH gesamt'!O1155</f>
        <v>2</v>
      </c>
      <c r="J1153" s="2">
        <f t="shared" si="175"/>
        <v>2.8330899236907228E-6</v>
      </c>
      <c r="K1153" s="7">
        <f t="shared" si="183"/>
        <v>0.99919398591670838</v>
      </c>
      <c r="L1153" t="s">
        <v>1688</v>
      </c>
      <c r="M1153" s="7">
        <f t="shared" si="176"/>
        <v>0</v>
      </c>
      <c r="N1153" s="1" t="s">
        <v>1311</v>
      </c>
      <c r="O1153" s="1" t="s">
        <v>4</v>
      </c>
      <c r="P1153" s="7" t="e">
        <f t="shared" si="177"/>
        <v>#DIV/0!</v>
      </c>
      <c r="Q1153" s="7" t="e">
        <f t="shared" si="178"/>
        <v>#DIV/0!</v>
      </c>
      <c r="R1153" s="7" t="e">
        <f t="shared" si="179"/>
        <v>#DIV/0!</v>
      </c>
      <c r="S1153" s="7">
        <f t="shared" si="180"/>
        <v>0</v>
      </c>
      <c r="T1153" s="7">
        <f t="shared" si="181"/>
        <v>-1</v>
      </c>
      <c r="U1153" s="2" t="e">
        <f t="shared" si="182"/>
        <v>#DIV/0!</v>
      </c>
    </row>
    <row r="1154" spans="1:21" x14ac:dyDescent="0.3">
      <c r="A1154" s="1" t="str">
        <f>'D gesamt'!G1156</f>
        <v>Faculty of Humanities and Social Sciences Osijek</v>
      </c>
      <c r="B1154" s="1" t="str">
        <f>'D gesamt'!H1156</f>
        <v>Closed/Hybrid</v>
      </c>
      <c r="C1154" s="1">
        <f>'D gesamt'!I1156+'A gesamt'!I1156+'CH gesamt'!I1156</f>
        <v>0</v>
      </c>
      <c r="D1154" s="1">
        <f>'D gesamt'!J1156+'A gesamt'!J1156+'CH gesamt'!J1156</f>
        <v>0</v>
      </c>
      <c r="E1154" s="1">
        <f>'D gesamt'!K1156+'A gesamt'!K1156+'CH gesamt'!K1156</f>
        <v>0</v>
      </c>
      <c r="F1154" s="1">
        <f>'D gesamt'!L1156+'A gesamt'!L1156+'CH gesamt'!L1156</f>
        <v>0</v>
      </c>
      <c r="G1154" s="1">
        <f>'D gesamt'!M1156+'A gesamt'!M1156+'CH gesamt'!M1156</f>
        <v>1</v>
      </c>
      <c r="H1154" s="1">
        <f>'D gesamt'!N1156+'A gesamt'!N1156+'CH gesamt'!N1156</f>
        <v>1</v>
      </c>
      <c r="I1154" s="1">
        <f>'D gesamt'!O1156+'A gesamt'!O1156+'CH gesamt'!O1156</f>
        <v>2</v>
      </c>
      <c r="J1154" s="2">
        <f t="shared" si="175"/>
        <v>2.8330899236907228E-6</v>
      </c>
      <c r="K1154" s="7">
        <f t="shared" si="183"/>
        <v>0.99919681900663204</v>
      </c>
      <c r="L1154" t="s">
        <v>1688</v>
      </c>
      <c r="M1154" s="7">
        <f t="shared" si="176"/>
        <v>7.861202606774785E-6</v>
      </c>
      <c r="N1154" s="1" t="s">
        <v>521</v>
      </c>
      <c r="O1154" s="1" t="s">
        <v>4</v>
      </c>
      <c r="P1154" s="7" t="e">
        <f t="shared" si="177"/>
        <v>#DIV/0!</v>
      </c>
      <c r="Q1154" s="7" t="e">
        <f t="shared" si="178"/>
        <v>#DIV/0!</v>
      </c>
      <c r="R1154" s="7" t="e">
        <f t="shared" si="179"/>
        <v>#DIV/0!</v>
      </c>
      <c r="S1154" s="7" t="e">
        <f t="shared" si="180"/>
        <v>#DIV/0!</v>
      </c>
      <c r="T1154" s="7">
        <f t="shared" si="181"/>
        <v>0</v>
      </c>
      <c r="U1154" s="2" t="e">
        <f t="shared" si="182"/>
        <v>#DIV/0!</v>
      </c>
    </row>
    <row r="1155" spans="1:21" x14ac:dyDescent="0.3">
      <c r="A1155" s="1" t="str">
        <f>'D gesamt'!G1157</f>
        <v>Chinese Journal of Mechanical Engineering</v>
      </c>
      <c r="B1155" s="1" t="str">
        <f>'D gesamt'!H1157</f>
        <v>Closed/Hybrid</v>
      </c>
      <c r="C1155" s="1">
        <f>'D gesamt'!I1157+'A gesamt'!I1157+'CH gesamt'!I1157</f>
        <v>2</v>
      </c>
      <c r="D1155" s="1">
        <f>'D gesamt'!J1157+'A gesamt'!J1157+'CH gesamt'!J1157</f>
        <v>0</v>
      </c>
      <c r="E1155" s="1">
        <f>'D gesamt'!K1157+'A gesamt'!K1157+'CH gesamt'!K1157</f>
        <v>0</v>
      </c>
      <c r="F1155" s="1">
        <f>'D gesamt'!L1157+'A gesamt'!L1157+'CH gesamt'!L1157</f>
        <v>0</v>
      </c>
      <c r="G1155" s="1">
        <f>'D gesamt'!M1157+'A gesamt'!M1157+'CH gesamt'!M1157</f>
        <v>0</v>
      </c>
      <c r="H1155" s="1">
        <f>'D gesamt'!N1157+'A gesamt'!N1157+'CH gesamt'!N1157</f>
        <v>0</v>
      </c>
      <c r="I1155" s="1">
        <f>'D gesamt'!O1157+'A gesamt'!O1157+'CH gesamt'!O1157</f>
        <v>2</v>
      </c>
      <c r="J1155" s="2">
        <f t="shared" ref="J1155:J1218" si="184">I1155/I$1</f>
        <v>2.8330899236907228E-6</v>
      </c>
      <c r="K1155" s="7">
        <f t="shared" si="183"/>
        <v>0.9991996520965557</v>
      </c>
      <c r="L1155" t="s">
        <v>1688</v>
      </c>
      <c r="M1155" s="7">
        <f t="shared" si="176"/>
        <v>0</v>
      </c>
      <c r="N1155" s="1" t="s">
        <v>1053</v>
      </c>
      <c r="O1155" s="1" t="s">
        <v>4</v>
      </c>
      <c r="P1155" s="7">
        <f t="shared" si="177"/>
        <v>-1</v>
      </c>
      <c r="Q1155" s="7" t="e">
        <f t="shared" si="178"/>
        <v>#DIV/0!</v>
      </c>
      <c r="R1155" s="7" t="e">
        <f t="shared" si="179"/>
        <v>#DIV/0!</v>
      </c>
      <c r="S1155" s="7" t="e">
        <f t="shared" si="180"/>
        <v>#DIV/0!</v>
      </c>
      <c r="T1155" s="7" t="e">
        <f t="shared" si="181"/>
        <v>#DIV/0!</v>
      </c>
      <c r="U1155" s="2" t="e">
        <f t="shared" si="182"/>
        <v>#DIV/0!</v>
      </c>
    </row>
    <row r="1156" spans="1:21" x14ac:dyDescent="0.3">
      <c r="A1156" s="1" t="str">
        <f>'D gesamt'!G1158</f>
        <v>Journal of New Economic Association</v>
      </c>
      <c r="B1156" s="1" t="str">
        <f>'D gesamt'!H1158</f>
        <v>Closed/Hybrid</v>
      </c>
      <c r="C1156" s="1">
        <f>'D gesamt'!I1158+'A gesamt'!I1158+'CH gesamt'!I1158</f>
        <v>0</v>
      </c>
      <c r="D1156" s="1">
        <f>'D gesamt'!J1158+'A gesamt'!J1158+'CH gesamt'!J1158</f>
        <v>0</v>
      </c>
      <c r="E1156" s="1">
        <f>'D gesamt'!K1158+'A gesamt'!K1158+'CH gesamt'!K1158</f>
        <v>0</v>
      </c>
      <c r="F1156" s="1">
        <f>'D gesamt'!L1158+'A gesamt'!L1158+'CH gesamt'!L1158</f>
        <v>0</v>
      </c>
      <c r="G1156" s="1">
        <f>'D gesamt'!M1158+'A gesamt'!M1158+'CH gesamt'!M1158</f>
        <v>0</v>
      </c>
      <c r="H1156" s="1">
        <f>'D gesamt'!N1158+'A gesamt'!N1158+'CH gesamt'!N1158</f>
        <v>2</v>
      </c>
      <c r="I1156" s="1">
        <f>'D gesamt'!O1158+'A gesamt'!O1158+'CH gesamt'!O1158</f>
        <v>2</v>
      </c>
      <c r="J1156" s="2">
        <f t="shared" si="184"/>
        <v>2.8330899236907228E-6</v>
      </c>
      <c r="K1156" s="7">
        <f t="shared" si="183"/>
        <v>0.99920248518647936</v>
      </c>
      <c r="L1156" t="s">
        <v>1688</v>
      </c>
      <c r="M1156" s="7">
        <f t="shared" ref="M1156:M1219" si="185">H1156/H$1</f>
        <v>1.572240521354957E-5</v>
      </c>
      <c r="N1156" s="1" t="s">
        <v>1342</v>
      </c>
      <c r="O1156" s="1" t="s">
        <v>4</v>
      </c>
      <c r="P1156" s="7" t="e">
        <f t="shared" ref="P1156:P1219" si="186">D1156/C1156-1</f>
        <v>#DIV/0!</v>
      </c>
      <c r="Q1156" s="7" t="e">
        <f t="shared" ref="Q1156:Q1219" si="187">E1156/D1156-1</f>
        <v>#DIV/0!</v>
      </c>
      <c r="R1156" s="7" t="e">
        <f t="shared" ref="R1156:R1219" si="188">F1156/E1156-1</f>
        <v>#DIV/0!</v>
      </c>
      <c r="S1156" s="7" t="e">
        <f t="shared" ref="S1156:S1219" si="189">G1156/F1156-1</f>
        <v>#DIV/0!</v>
      </c>
      <c r="T1156" s="7" t="e">
        <f t="shared" ref="T1156:T1219" si="190">H1156/G1156-1</f>
        <v>#DIV/0!</v>
      </c>
      <c r="U1156" s="2" t="e">
        <f t="shared" ref="U1156:U1219" si="191">POWER((1+P1156)*(1+Q1156)*(1+R1156)*(1+S1156)*(1+T1156),1/5)-1</f>
        <v>#DIV/0!</v>
      </c>
    </row>
    <row r="1157" spans="1:21" x14ac:dyDescent="0.3">
      <c r="A1157" s="1" t="str">
        <f>'D gesamt'!G1159</f>
        <v>Poznan University of Economics</v>
      </c>
      <c r="B1157" s="1" t="str">
        <f>'D gesamt'!H1159</f>
        <v>Closed/Hybrid</v>
      </c>
      <c r="C1157" s="1">
        <f>'D gesamt'!I1159+'A gesamt'!I1159+'CH gesamt'!I1159</f>
        <v>0</v>
      </c>
      <c r="D1157" s="1">
        <f>'D gesamt'!J1159+'A gesamt'!J1159+'CH gesamt'!J1159</f>
        <v>0</v>
      </c>
      <c r="E1157" s="1">
        <f>'D gesamt'!K1159+'A gesamt'!K1159+'CH gesamt'!K1159</f>
        <v>0</v>
      </c>
      <c r="F1157" s="1">
        <f>'D gesamt'!L1159+'A gesamt'!L1159+'CH gesamt'!L1159</f>
        <v>0</v>
      </c>
      <c r="G1157" s="1">
        <f>'D gesamt'!M1159+'A gesamt'!M1159+'CH gesamt'!M1159</f>
        <v>1</v>
      </c>
      <c r="H1157" s="1">
        <f>'D gesamt'!N1159+'A gesamt'!N1159+'CH gesamt'!N1159</f>
        <v>1</v>
      </c>
      <c r="I1157" s="1">
        <f>'D gesamt'!O1159+'A gesamt'!O1159+'CH gesamt'!O1159</f>
        <v>2</v>
      </c>
      <c r="J1157" s="2">
        <f t="shared" si="184"/>
        <v>2.8330899236907228E-6</v>
      </c>
      <c r="K1157" s="7">
        <f t="shared" ref="K1157:K1220" si="192">J1157+K1156</f>
        <v>0.99920531827640302</v>
      </c>
      <c r="L1157" t="s">
        <v>1688</v>
      </c>
      <c r="M1157" s="7">
        <f t="shared" si="185"/>
        <v>7.861202606774785E-6</v>
      </c>
      <c r="N1157" s="1" t="s">
        <v>1329</v>
      </c>
      <c r="O1157" s="1" t="s">
        <v>4</v>
      </c>
      <c r="P1157" s="7" t="e">
        <f t="shared" si="186"/>
        <v>#DIV/0!</v>
      </c>
      <c r="Q1157" s="7" t="e">
        <f t="shared" si="187"/>
        <v>#DIV/0!</v>
      </c>
      <c r="R1157" s="7" t="e">
        <f t="shared" si="188"/>
        <v>#DIV/0!</v>
      </c>
      <c r="S1157" s="7" t="e">
        <f t="shared" si="189"/>
        <v>#DIV/0!</v>
      </c>
      <c r="T1157" s="7">
        <f t="shared" si="190"/>
        <v>0</v>
      </c>
      <c r="U1157" s="2" t="e">
        <f t="shared" si="191"/>
        <v>#DIV/0!</v>
      </c>
    </row>
    <row r="1158" spans="1:21" x14ac:dyDescent="0.3">
      <c r="A1158" s="1" t="str">
        <f>'D gesamt'!G1160</f>
        <v>Historia Agraria</v>
      </c>
      <c r="B1158" s="1" t="str">
        <f>'D gesamt'!H1160</f>
        <v>Closed/Hybrid</v>
      </c>
      <c r="C1158" s="1">
        <f>'D gesamt'!I1160+'A gesamt'!I1160+'CH gesamt'!I1160</f>
        <v>0</v>
      </c>
      <c r="D1158" s="1">
        <f>'D gesamt'!J1160+'A gesamt'!J1160+'CH gesamt'!J1160</f>
        <v>0</v>
      </c>
      <c r="E1158" s="1">
        <f>'D gesamt'!K1160+'A gesamt'!K1160+'CH gesamt'!K1160</f>
        <v>0</v>
      </c>
      <c r="F1158" s="1">
        <f>'D gesamt'!L1160+'A gesamt'!L1160+'CH gesamt'!L1160</f>
        <v>2</v>
      </c>
      <c r="G1158" s="1">
        <f>'D gesamt'!M1160+'A gesamt'!M1160+'CH gesamt'!M1160</f>
        <v>0</v>
      </c>
      <c r="H1158" s="1">
        <f>'D gesamt'!N1160+'A gesamt'!N1160+'CH gesamt'!N1160</f>
        <v>0</v>
      </c>
      <c r="I1158" s="1">
        <f>'D gesamt'!O1160+'A gesamt'!O1160+'CH gesamt'!O1160</f>
        <v>2</v>
      </c>
      <c r="J1158" s="2">
        <f t="shared" si="184"/>
        <v>2.8330899236907228E-6</v>
      </c>
      <c r="K1158" s="7">
        <f t="shared" si="192"/>
        <v>0.99920815136632668</v>
      </c>
      <c r="L1158" t="s">
        <v>1688</v>
      </c>
      <c r="M1158" s="7">
        <f t="shared" si="185"/>
        <v>0</v>
      </c>
      <c r="N1158" s="1" t="s">
        <v>1317</v>
      </c>
      <c r="O1158" s="1" t="s">
        <v>4</v>
      </c>
      <c r="P1158" s="7" t="e">
        <f t="shared" si="186"/>
        <v>#DIV/0!</v>
      </c>
      <c r="Q1158" s="7" t="e">
        <f t="shared" si="187"/>
        <v>#DIV/0!</v>
      </c>
      <c r="R1158" s="7" t="e">
        <f t="shared" si="188"/>
        <v>#DIV/0!</v>
      </c>
      <c r="S1158" s="7">
        <f t="shared" si="189"/>
        <v>-1</v>
      </c>
      <c r="T1158" s="7" t="e">
        <f t="shared" si="190"/>
        <v>#DIV/0!</v>
      </c>
      <c r="U1158" s="2" t="e">
        <f t="shared" si="191"/>
        <v>#DIV/0!</v>
      </c>
    </row>
    <row r="1159" spans="1:21" x14ac:dyDescent="0.3">
      <c r="A1159" s="1" t="str">
        <f>'D gesamt'!G1161</f>
        <v>UPF Editora</v>
      </c>
      <c r="B1159" s="1" t="str">
        <f>'D gesamt'!H1161</f>
        <v>Closed/Hybrid</v>
      </c>
      <c r="C1159" s="1">
        <f>'D gesamt'!I1161+'A gesamt'!I1161+'CH gesamt'!I1161</f>
        <v>0</v>
      </c>
      <c r="D1159" s="1">
        <f>'D gesamt'!J1161+'A gesamt'!J1161+'CH gesamt'!J1161</f>
        <v>1</v>
      </c>
      <c r="E1159" s="1">
        <f>'D gesamt'!K1161+'A gesamt'!K1161+'CH gesamt'!K1161</f>
        <v>1</v>
      </c>
      <c r="F1159" s="1">
        <f>'D gesamt'!L1161+'A gesamt'!L1161+'CH gesamt'!L1161</f>
        <v>0</v>
      </c>
      <c r="G1159" s="1">
        <f>'D gesamt'!M1161+'A gesamt'!M1161+'CH gesamt'!M1161</f>
        <v>0</v>
      </c>
      <c r="H1159" s="1">
        <f>'D gesamt'!N1161+'A gesamt'!N1161+'CH gesamt'!N1161</f>
        <v>0</v>
      </c>
      <c r="I1159" s="1">
        <f>'D gesamt'!O1161+'A gesamt'!O1161+'CH gesamt'!O1161</f>
        <v>2</v>
      </c>
      <c r="J1159" s="2">
        <f t="shared" si="184"/>
        <v>2.8330899236907228E-6</v>
      </c>
      <c r="K1159" s="7">
        <f t="shared" si="192"/>
        <v>0.99921098445625034</v>
      </c>
      <c r="L1159" t="s">
        <v>1688</v>
      </c>
      <c r="M1159" s="7">
        <f t="shared" si="185"/>
        <v>0</v>
      </c>
      <c r="N1159" s="1" t="s">
        <v>1352</v>
      </c>
      <c r="O1159" s="1" t="s">
        <v>4</v>
      </c>
      <c r="P1159" s="7" t="e">
        <f t="shared" si="186"/>
        <v>#DIV/0!</v>
      </c>
      <c r="Q1159" s="7">
        <f t="shared" si="187"/>
        <v>0</v>
      </c>
      <c r="R1159" s="7">
        <f t="shared" si="188"/>
        <v>-1</v>
      </c>
      <c r="S1159" s="7" t="e">
        <f t="shared" si="189"/>
        <v>#DIV/0!</v>
      </c>
      <c r="T1159" s="7" t="e">
        <f t="shared" si="190"/>
        <v>#DIV/0!</v>
      </c>
      <c r="U1159" s="2" t="e">
        <f t="shared" si="191"/>
        <v>#DIV/0!</v>
      </c>
    </row>
    <row r="1160" spans="1:21" x14ac:dyDescent="0.3">
      <c r="A1160" s="1" t="str">
        <f>'D gesamt'!G1162</f>
        <v>National Technical University Kharkiv Polytechnic Institute</v>
      </c>
      <c r="B1160" s="1" t="str">
        <f>'D gesamt'!H1162</f>
        <v>Closed/Hybrid</v>
      </c>
      <c r="C1160" s="1">
        <f>'D gesamt'!I1162+'A gesamt'!I1162+'CH gesamt'!I1162</f>
        <v>0</v>
      </c>
      <c r="D1160" s="1">
        <f>'D gesamt'!J1162+'A gesamt'!J1162+'CH gesamt'!J1162</f>
        <v>0</v>
      </c>
      <c r="E1160" s="1">
        <f>'D gesamt'!K1162+'A gesamt'!K1162+'CH gesamt'!K1162</f>
        <v>0</v>
      </c>
      <c r="F1160" s="1">
        <f>'D gesamt'!L1162+'A gesamt'!L1162+'CH gesamt'!L1162</f>
        <v>0</v>
      </c>
      <c r="G1160" s="1">
        <f>'D gesamt'!M1162+'A gesamt'!M1162+'CH gesamt'!M1162</f>
        <v>2</v>
      </c>
      <c r="H1160" s="1">
        <f>'D gesamt'!N1162+'A gesamt'!N1162+'CH gesamt'!N1162</f>
        <v>0</v>
      </c>
      <c r="I1160" s="1">
        <f>'D gesamt'!O1162+'A gesamt'!O1162+'CH gesamt'!O1162</f>
        <v>2</v>
      </c>
      <c r="J1160" s="2">
        <f t="shared" si="184"/>
        <v>2.8330899236907228E-6</v>
      </c>
      <c r="K1160" s="7">
        <f t="shared" si="192"/>
        <v>0.999213817546174</v>
      </c>
      <c r="L1160" t="s">
        <v>1688</v>
      </c>
      <c r="M1160" s="7">
        <f t="shared" si="185"/>
        <v>0</v>
      </c>
      <c r="N1160" s="1" t="s">
        <v>1290</v>
      </c>
      <c r="O1160" s="1" t="s">
        <v>4</v>
      </c>
      <c r="P1160" s="7" t="e">
        <f t="shared" si="186"/>
        <v>#DIV/0!</v>
      </c>
      <c r="Q1160" s="7" t="e">
        <f t="shared" si="187"/>
        <v>#DIV/0!</v>
      </c>
      <c r="R1160" s="7" t="e">
        <f t="shared" si="188"/>
        <v>#DIV/0!</v>
      </c>
      <c r="S1160" s="7" t="e">
        <f t="shared" si="189"/>
        <v>#DIV/0!</v>
      </c>
      <c r="T1160" s="7">
        <f t="shared" si="190"/>
        <v>-1</v>
      </c>
      <c r="U1160" s="2" t="e">
        <f t="shared" si="191"/>
        <v>#DIV/0!</v>
      </c>
    </row>
    <row r="1161" spans="1:21" x14ac:dyDescent="0.3">
      <c r="A1161" s="1" t="str">
        <f>'D gesamt'!G1163</f>
        <v>Soil and Water Conservation Society</v>
      </c>
      <c r="B1161" s="1" t="str">
        <f>'D gesamt'!H1163</f>
        <v>Closed/Hybrid</v>
      </c>
      <c r="C1161" s="1">
        <f>'D gesamt'!I1163+'A gesamt'!I1163+'CH gesamt'!I1163</f>
        <v>1</v>
      </c>
      <c r="D1161" s="1">
        <f>'D gesamt'!J1163+'A gesamt'!J1163+'CH gesamt'!J1163</f>
        <v>1</v>
      </c>
      <c r="E1161" s="1">
        <f>'D gesamt'!K1163+'A gesamt'!K1163+'CH gesamt'!K1163</f>
        <v>0</v>
      </c>
      <c r="F1161" s="1">
        <f>'D gesamt'!L1163+'A gesamt'!L1163+'CH gesamt'!L1163</f>
        <v>0</v>
      </c>
      <c r="G1161" s="1">
        <f>'D gesamt'!M1163+'A gesamt'!M1163+'CH gesamt'!M1163</f>
        <v>0</v>
      </c>
      <c r="H1161" s="1">
        <f>'D gesamt'!N1163+'A gesamt'!N1163+'CH gesamt'!N1163</f>
        <v>0</v>
      </c>
      <c r="I1161" s="1">
        <f>'D gesamt'!O1163+'A gesamt'!O1163+'CH gesamt'!O1163</f>
        <v>2</v>
      </c>
      <c r="J1161" s="2">
        <f t="shared" si="184"/>
        <v>2.8330899236907228E-6</v>
      </c>
      <c r="K1161" s="7">
        <f t="shared" si="192"/>
        <v>0.99921665063609766</v>
      </c>
      <c r="L1161" t="s">
        <v>1688</v>
      </c>
      <c r="M1161" s="7">
        <f t="shared" si="185"/>
        <v>0</v>
      </c>
      <c r="N1161" s="1" t="s">
        <v>1104</v>
      </c>
      <c r="O1161" s="1" t="s">
        <v>4</v>
      </c>
      <c r="P1161" s="7">
        <f t="shared" si="186"/>
        <v>0</v>
      </c>
      <c r="Q1161" s="7">
        <f t="shared" si="187"/>
        <v>-1</v>
      </c>
      <c r="R1161" s="7" t="e">
        <f t="shared" si="188"/>
        <v>#DIV/0!</v>
      </c>
      <c r="S1161" s="7" t="e">
        <f t="shared" si="189"/>
        <v>#DIV/0!</v>
      </c>
      <c r="T1161" s="7" t="e">
        <f t="shared" si="190"/>
        <v>#DIV/0!</v>
      </c>
      <c r="U1161" s="2" t="e">
        <f t="shared" si="191"/>
        <v>#DIV/0!</v>
      </c>
    </row>
    <row r="1162" spans="1:21" x14ac:dyDescent="0.3">
      <c r="A1162" s="1" t="str">
        <f>'D gesamt'!G1164</f>
        <v>East-European Law Research Center</v>
      </c>
      <c r="B1162" s="1" t="str">
        <f>'D gesamt'!H1164</f>
        <v>Closed/Hybrid</v>
      </c>
      <c r="C1162" s="1">
        <f>'D gesamt'!I1164+'A gesamt'!I1164+'CH gesamt'!I1164</f>
        <v>0</v>
      </c>
      <c r="D1162" s="1">
        <f>'D gesamt'!J1164+'A gesamt'!J1164+'CH gesamt'!J1164</f>
        <v>0</v>
      </c>
      <c r="E1162" s="1">
        <f>'D gesamt'!K1164+'A gesamt'!K1164+'CH gesamt'!K1164</f>
        <v>0</v>
      </c>
      <c r="F1162" s="1">
        <f>'D gesamt'!L1164+'A gesamt'!L1164+'CH gesamt'!L1164</f>
        <v>0</v>
      </c>
      <c r="G1162" s="1">
        <f>'D gesamt'!M1164+'A gesamt'!M1164+'CH gesamt'!M1164</f>
        <v>2</v>
      </c>
      <c r="H1162" s="1">
        <f>'D gesamt'!N1164+'A gesamt'!N1164+'CH gesamt'!N1164</f>
        <v>0</v>
      </c>
      <c r="I1162" s="1">
        <f>'D gesamt'!O1164+'A gesamt'!O1164+'CH gesamt'!O1164</f>
        <v>2</v>
      </c>
      <c r="J1162" s="2">
        <f t="shared" si="184"/>
        <v>2.8330899236907228E-6</v>
      </c>
      <c r="K1162" s="7">
        <f t="shared" si="192"/>
        <v>0.99921948372602132</v>
      </c>
      <c r="L1162" t="s">
        <v>1688</v>
      </c>
      <c r="M1162" s="7">
        <f t="shared" si="185"/>
        <v>0</v>
      </c>
      <c r="N1162" s="1" t="s">
        <v>1350</v>
      </c>
      <c r="O1162" s="1" t="s">
        <v>4</v>
      </c>
      <c r="P1162" s="7" t="e">
        <f t="shared" si="186"/>
        <v>#DIV/0!</v>
      </c>
      <c r="Q1162" s="7" t="e">
        <f t="shared" si="187"/>
        <v>#DIV/0!</v>
      </c>
      <c r="R1162" s="7" t="e">
        <f t="shared" si="188"/>
        <v>#DIV/0!</v>
      </c>
      <c r="S1162" s="7" t="e">
        <f t="shared" si="189"/>
        <v>#DIV/0!</v>
      </c>
      <c r="T1162" s="7">
        <f t="shared" si="190"/>
        <v>-1</v>
      </c>
      <c r="U1162" s="2" t="e">
        <f t="shared" si="191"/>
        <v>#DIV/0!</v>
      </c>
    </row>
    <row r="1163" spans="1:21" x14ac:dyDescent="0.3">
      <c r="A1163" s="1" t="str">
        <f>'D gesamt'!G1165</f>
        <v>Embry-Riddle Aeronautical University/Hunt Library</v>
      </c>
      <c r="B1163" s="1" t="str">
        <f>'D gesamt'!H1165</f>
        <v>Closed/Hybrid</v>
      </c>
      <c r="C1163" s="1">
        <f>'D gesamt'!I1165+'A gesamt'!I1165+'CH gesamt'!I1165</f>
        <v>0</v>
      </c>
      <c r="D1163" s="1">
        <f>'D gesamt'!J1165+'A gesamt'!J1165+'CH gesamt'!J1165</f>
        <v>0</v>
      </c>
      <c r="E1163" s="1">
        <f>'D gesamt'!K1165+'A gesamt'!K1165+'CH gesamt'!K1165</f>
        <v>1</v>
      </c>
      <c r="F1163" s="1">
        <f>'D gesamt'!L1165+'A gesamt'!L1165+'CH gesamt'!L1165</f>
        <v>1</v>
      </c>
      <c r="G1163" s="1">
        <f>'D gesamt'!M1165+'A gesamt'!M1165+'CH gesamt'!M1165</f>
        <v>0</v>
      </c>
      <c r="H1163" s="1">
        <f>'D gesamt'!N1165+'A gesamt'!N1165+'CH gesamt'!N1165</f>
        <v>0</v>
      </c>
      <c r="I1163" s="1">
        <f>'D gesamt'!O1165+'A gesamt'!O1165+'CH gesamt'!O1165</f>
        <v>2</v>
      </c>
      <c r="J1163" s="2">
        <f t="shared" si="184"/>
        <v>2.8330899236907228E-6</v>
      </c>
      <c r="K1163" s="7">
        <f t="shared" si="192"/>
        <v>0.99922231681594498</v>
      </c>
      <c r="L1163" t="s">
        <v>1688</v>
      </c>
      <c r="M1163" s="7">
        <f t="shared" si="185"/>
        <v>0</v>
      </c>
      <c r="N1163" s="1" t="s">
        <v>1444</v>
      </c>
      <c r="O1163" s="1" t="s">
        <v>4</v>
      </c>
      <c r="P1163" s="7" t="e">
        <f t="shared" si="186"/>
        <v>#DIV/0!</v>
      </c>
      <c r="Q1163" s="7" t="e">
        <f t="shared" si="187"/>
        <v>#DIV/0!</v>
      </c>
      <c r="R1163" s="7">
        <f t="shared" si="188"/>
        <v>0</v>
      </c>
      <c r="S1163" s="7">
        <f t="shared" si="189"/>
        <v>-1</v>
      </c>
      <c r="T1163" s="7" t="e">
        <f t="shared" si="190"/>
        <v>#DIV/0!</v>
      </c>
      <c r="U1163" s="2" t="e">
        <f t="shared" si="191"/>
        <v>#DIV/0!</v>
      </c>
    </row>
    <row r="1164" spans="1:21" x14ac:dyDescent="0.3">
      <c r="A1164" s="1" t="str">
        <f>'D gesamt'!G1166</f>
        <v>Spanish Society of Research in Mathematics Education</v>
      </c>
      <c r="B1164" s="1" t="str">
        <f>'D gesamt'!H1166</f>
        <v>Closed/Hybrid</v>
      </c>
      <c r="C1164" s="1">
        <f>'D gesamt'!I1166+'A gesamt'!I1166+'CH gesamt'!I1166</f>
        <v>0</v>
      </c>
      <c r="D1164" s="1">
        <f>'D gesamt'!J1166+'A gesamt'!J1166+'CH gesamt'!J1166</f>
        <v>0</v>
      </c>
      <c r="E1164" s="1">
        <f>'D gesamt'!K1166+'A gesamt'!K1166+'CH gesamt'!K1166</f>
        <v>1</v>
      </c>
      <c r="F1164" s="1">
        <f>'D gesamt'!L1166+'A gesamt'!L1166+'CH gesamt'!L1166</f>
        <v>0</v>
      </c>
      <c r="G1164" s="1">
        <f>'D gesamt'!M1166+'A gesamt'!M1166+'CH gesamt'!M1166</f>
        <v>1</v>
      </c>
      <c r="H1164" s="1">
        <f>'D gesamt'!N1166+'A gesamt'!N1166+'CH gesamt'!N1166</f>
        <v>0</v>
      </c>
      <c r="I1164" s="1">
        <f>'D gesamt'!O1166+'A gesamt'!O1166+'CH gesamt'!O1166</f>
        <v>2</v>
      </c>
      <c r="J1164" s="2">
        <f t="shared" si="184"/>
        <v>2.8330899236907228E-6</v>
      </c>
      <c r="K1164" s="7">
        <f t="shared" si="192"/>
        <v>0.99922514990586864</v>
      </c>
      <c r="L1164" t="s">
        <v>1688</v>
      </c>
      <c r="M1164" s="7">
        <f t="shared" si="185"/>
        <v>0</v>
      </c>
      <c r="N1164" s="1" t="s">
        <v>1409</v>
      </c>
      <c r="O1164" s="1" t="s">
        <v>4</v>
      </c>
      <c r="P1164" s="7" t="e">
        <f t="shared" si="186"/>
        <v>#DIV/0!</v>
      </c>
      <c r="Q1164" s="7" t="e">
        <f t="shared" si="187"/>
        <v>#DIV/0!</v>
      </c>
      <c r="R1164" s="7">
        <f t="shared" si="188"/>
        <v>-1</v>
      </c>
      <c r="S1164" s="7" t="e">
        <f t="shared" si="189"/>
        <v>#DIV/0!</v>
      </c>
      <c r="T1164" s="7">
        <f t="shared" si="190"/>
        <v>-1</v>
      </c>
      <c r="U1164" s="2" t="e">
        <f t="shared" si="191"/>
        <v>#DIV/0!</v>
      </c>
    </row>
    <row r="1165" spans="1:21" x14ac:dyDescent="0.3">
      <c r="A1165" s="1" t="str">
        <f>'D gesamt'!G1167</f>
        <v>The Raptor Research Foundation, Inc.</v>
      </c>
      <c r="B1165" s="1" t="str">
        <f>'D gesamt'!H1167</f>
        <v>Closed/Hybrid</v>
      </c>
      <c r="C1165" s="1">
        <f>'D gesamt'!I1167+'A gesamt'!I1167+'CH gesamt'!I1167</f>
        <v>0</v>
      </c>
      <c r="D1165" s="1">
        <f>'D gesamt'!J1167+'A gesamt'!J1167+'CH gesamt'!J1167</f>
        <v>0</v>
      </c>
      <c r="E1165" s="1">
        <f>'D gesamt'!K1167+'A gesamt'!K1167+'CH gesamt'!K1167</f>
        <v>0</v>
      </c>
      <c r="F1165" s="1">
        <f>'D gesamt'!L1167+'A gesamt'!L1167+'CH gesamt'!L1167</f>
        <v>1</v>
      </c>
      <c r="G1165" s="1">
        <f>'D gesamt'!M1167+'A gesamt'!M1167+'CH gesamt'!M1167</f>
        <v>0</v>
      </c>
      <c r="H1165" s="1">
        <f>'D gesamt'!N1167+'A gesamt'!N1167+'CH gesamt'!N1167</f>
        <v>1</v>
      </c>
      <c r="I1165" s="1">
        <f>'D gesamt'!O1167+'A gesamt'!O1167+'CH gesamt'!O1167</f>
        <v>2</v>
      </c>
      <c r="J1165" s="2">
        <f t="shared" si="184"/>
        <v>2.8330899236907228E-6</v>
      </c>
      <c r="K1165" s="7">
        <f t="shared" si="192"/>
        <v>0.9992279829957923</v>
      </c>
      <c r="L1165" t="s">
        <v>1688</v>
      </c>
      <c r="M1165" s="7">
        <f t="shared" si="185"/>
        <v>7.861202606774785E-6</v>
      </c>
      <c r="N1165" s="1" t="s">
        <v>1437</v>
      </c>
      <c r="O1165" s="1" t="s">
        <v>4</v>
      </c>
      <c r="P1165" s="7" t="e">
        <f t="shared" si="186"/>
        <v>#DIV/0!</v>
      </c>
      <c r="Q1165" s="7" t="e">
        <f t="shared" si="187"/>
        <v>#DIV/0!</v>
      </c>
      <c r="R1165" s="7" t="e">
        <f t="shared" si="188"/>
        <v>#DIV/0!</v>
      </c>
      <c r="S1165" s="7">
        <f t="shared" si="189"/>
        <v>-1</v>
      </c>
      <c r="T1165" s="7" t="e">
        <f t="shared" si="190"/>
        <v>#DIV/0!</v>
      </c>
      <c r="U1165" s="2" t="e">
        <f t="shared" si="191"/>
        <v>#DIV/0!</v>
      </c>
    </row>
    <row r="1166" spans="1:21" x14ac:dyDescent="0.3">
      <c r="A1166" s="1" t="str">
        <f>'D gesamt'!G1168</f>
        <v>Pisa University Press</v>
      </c>
      <c r="B1166" s="1" t="str">
        <f>'D gesamt'!H1168</f>
        <v>Closed/Hybrid</v>
      </c>
      <c r="C1166" s="1">
        <f>'D gesamt'!I1168+'A gesamt'!I1168+'CH gesamt'!I1168</f>
        <v>0</v>
      </c>
      <c r="D1166" s="1">
        <f>'D gesamt'!J1168+'A gesamt'!J1168+'CH gesamt'!J1168</f>
        <v>0</v>
      </c>
      <c r="E1166" s="1">
        <f>'D gesamt'!K1168+'A gesamt'!K1168+'CH gesamt'!K1168</f>
        <v>0</v>
      </c>
      <c r="F1166" s="1">
        <f>'D gesamt'!L1168+'A gesamt'!L1168+'CH gesamt'!L1168</f>
        <v>1</v>
      </c>
      <c r="G1166" s="1">
        <f>'D gesamt'!M1168+'A gesamt'!M1168+'CH gesamt'!M1168</f>
        <v>1</v>
      </c>
      <c r="H1166" s="1">
        <f>'D gesamt'!N1168+'A gesamt'!N1168+'CH gesamt'!N1168</f>
        <v>0</v>
      </c>
      <c r="I1166" s="1">
        <f>'D gesamt'!O1168+'A gesamt'!O1168+'CH gesamt'!O1168</f>
        <v>2</v>
      </c>
      <c r="J1166" s="2">
        <f t="shared" si="184"/>
        <v>2.8330899236907228E-6</v>
      </c>
      <c r="K1166" s="7">
        <f t="shared" si="192"/>
        <v>0.99923081608571596</v>
      </c>
      <c r="L1166" t="s">
        <v>1688</v>
      </c>
      <c r="M1166" s="7">
        <f t="shared" si="185"/>
        <v>0</v>
      </c>
      <c r="N1166" s="1" t="s">
        <v>541</v>
      </c>
      <c r="O1166" s="1" t="s">
        <v>4</v>
      </c>
      <c r="P1166" s="7" t="e">
        <f t="shared" si="186"/>
        <v>#DIV/0!</v>
      </c>
      <c r="Q1166" s="7" t="e">
        <f t="shared" si="187"/>
        <v>#DIV/0!</v>
      </c>
      <c r="R1166" s="7" t="e">
        <f t="shared" si="188"/>
        <v>#DIV/0!</v>
      </c>
      <c r="S1166" s="7">
        <f t="shared" si="189"/>
        <v>0</v>
      </c>
      <c r="T1166" s="7">
        <f t="shared" si="190"/>
        <v>-1</v>
      </c>
      <c r="U1166" s="2" t="e">
        <f t="shared" si="191"/>
        <v>#DIV/0!</v>
      </c>
    </row>
    <row r="1167" spans="1:21" x14ac:dyDescent="0.3">
      <c r="A1167" s="1" t="str">
        <f>'D gesamt'!G1169</f>
        <v>International Journal of Alcohol and Drug Research</v>
      </c>
      <c r="B1167" s="1" t="str">
        <f>'D gesamt'!H1169</f>
        <v>Closed/Hybrid</v>
      </c>
      <c r="C1167" s="1">
        <f>'D gesamt'!I1169+'A gesamt'!I1169+'CH gesamt'!I1169</f>
        <v>2</v>
      </c>
      <c r="D1167" s="1">
        <f>'D gesamt'!J1169+'A gesamt'!J1169+'CH gesamt'!J1169</f>
        <v>0</v>
      </c>
      <c r="E1167" s="1">
        <f>'D gesamt'!K1169+'A gesamt'!K1169+'CH gesamt'!K1169</f>
        <v>0</v>
      </c>
      <c r="F1167" s="1">
        <f>'D gesamt'!L1169+'A gesamt'!L1169+'CH gesamt'!L1169</f>
        <v>1</v>
      </c>
      <c r="G1167" s="1">
        <f>'D gesamt'!M1169+'A gesamt'!M1169+'CH gesamt'!M1169</f>
        <v>0</v>
      </c>
      <c r="H1167" s="1">
        <f>'D gesamt'!N1169+'A gesamt'!N1169+'CH gesamt'!N1169</f>
        <v>0</v>
      </c>
      <c r="I1167" s="1">
        <f>'D gesamt'!O1169+'A gesamt'!O1169+'CH gesamt'!O1169</f>
        <v>3</v>
      </c>
      <c r="J1167" s="2">
        <f t="shared" si="184"/>
        <v>4.2496348855360848E-6</v>
      </c>
      <c r="K1167" s="7">
        <f t="shared" si="192"/>
        <v>0.9992350657206015</v>
      </c>
      <c r="L1167" t="s">
        <v>1688</v>
      </c>
      <c r="M1167" s="7">
        <f t="shared" si="185"/>
        <v>0</v>
      </c>
      <c r="N1167" s="1" t="s">
        <v>898</v>
      </c>
      <c r="O1167" s="1" t="s">
        <v>4</v>
      </c>
      <c r="P1167" s="7">
        <f t="shared" si="186"/>
        <v>-1</v>
      </c>
      <c r="Q1167" s="7" t="e">
        <f t="shared" si="187"/>
        <v>#DIV/0!</v>
      </c>
      <c r="R1167" s="7" t="e">
        <f t="shared" si="188"/>
        <v>#DIV/0!</v>
      </c>
      <c r="S1167" s="7">
        <f t="shared" si="189"/>
        <v>-1</v>
      </c>
      <c r="T1167" s="7" t="e">
        <f t="shared" si="190"/>
        <v>#DIV/0!</v>
      </c>
      <c r="U1167" s="2" t="e">
        <f t="shared" si="191"/>
        <v>#DIV/0!</v>
      </c>
    </row>
    <row r="1168" spans="1:21" x14ac:dyDescent="0.3">
      <c r="A1168" s="1" t="str">
        <f>'D gesamt'!G1170</f>
        <v>Universtity of Bergen Library</v>
      </c>
      <c r="B1168" s="1" t="str">
        <f>'D gesamt'!H1170</f>
        <v>Closed/Hybrid</v>
      </c>
      <c r="C1168" s="1">
        <f>'D gesamt'!I1170+'A gesamt'!I1170+'CH gesamt'!I1170</f>
        <v>2</v>
      </c>
      <c r="D1168" s="1">
        <f>'D gesamt'!J1170+'A gesamt'!J1170+'CH gesamt'!J1170</f>
        <v>0</v>
      </c>
      <c r="E1168" s="1">
        <f>'D gesamt'!K1170+'A gesamt'!K1170+'CH gesamt'!K1170</f>
        <v>0</v>
      </c>
      <c r="F1168" s="1">
        <f>'D gesamt'!L1170+'A gesamt'!L1170+'CH gesamt'!L1170</f>
        <v>0</v>
      </c>
      <c r="G1168" s="1">
        <f>'D gesamt'!M1170+'A gesamt'!M1170+'CH gesamt'!M1170</f>
        <v>0</v>
      </c>
      <c r="H1168" s="1">
        <f>'D gesamt'!N1170+'A gesamt'!N1170+'CH gesamt'!N1170</f>
        <v>0</v>
      </c>
      <c r="I1168" s="1">
        <f>'D gesamt'!O1170+'A gesamt'!O1170+'CH gesamt'!O1170</f>
        <v>2</v>
      </c>
      <c r="J1168" s="2">
        <f t="shared" si="184"/>
        <v>2.8330899236907228E-6</v>
      </c>
      <c r="K1168" s="7">
        <f t="shared" si="192"/>
        <v>0.99923789881052516</v>
      </c>
      <c r="L1168" t="s">
        <v>1688</v>
      </c>
      <c r="M1168" s="7">
        <f t="shared" si="185"/>
        <v>0</v>
      </c>
      <c r="N1168" s="1" t="s">
        <v>1405</v>
      </c>
      <c r="O1168" s="1" t="s">
        <v>4</v>
      </c>
      <c r="P1168" s="7">
        <f t="shared" si="186"/>
        <v>-1</v>
      </c>
      <c r="Q1168" s="7" t="e">
        <f t="shared" si="187"/>
        <v>#DIV/0!</v>
      </c>
      <c r="R1168" s="7" t="e">
        <f t="shared" si="188"/>
        <v>#DIV/0!</v>
      </c>
      <c r="S1168" s="7" t="e">
        <f t="shared" si="189"/>
        <v>#DIV/0!</v>
      </c>
      <c r="T1168" s="7" t="e">
        <f t="shared" si="190"/>
        <v>#DIV/0!</v>
      </c>
      <c r="U1168" s="2" t="e">
        <f t="shared" si="191"/>
        <v>#DIV/0!</v>
      </c>
    </row>
    <row r="1169" spans="1:21" x14ac:dyDescent="0.3">
      <c r="A1169" s="1" t="str">
        <f>'D gesamt'!G1171</f>
        <v>Western Journal of Emergency Medicine</v>
      </c>
      <c r="B1169" s="1" t="str">
        <f>'D gesamt'!H1171</f>
        <v>Closed/Hybrid</v>
      </c>
      <c r="C1169" s="1">
        <f>'D gesamt'!I1171+'A gesamt'!I1171+'CH gesamt'!I1171</f>
        <v>0</v>
      </c>
      <c r="D1169" s="1">
        <f>'D gesamt'!J1171+'A gesamt'!J1171+'CH gesamt'!J1171</f>
        <v>1</v>
      </c>
      <c r="E1169" s="1">
        <f>'D gesamt'!K1171+'A gesamt'!K1171+'CH gesamt'!K1171</f>
        <v>0</v>
      </c>
      <c r="F1169" s="1">
        <f>'D gesamt'!L1171+'A gesamt'!L1171+'CH gesamt'!L1171</f>
        <v>2</v>
      </c>
      <c r="G1169" s="1">
        <f>'D gesamt'!M1171+'A gesamt'!M1171+'CH gesamt'!M1171</f>
        <v>0</v>
      </c>
      <c r="H1169" s="1">
        <f>'D gesamt'!N1171+'A gesamt'!N1171+'CH gesamt'!N1171</f>
        <v>0</v>
      </c>
      <c r="I1169" s="1">
        <f>'D gesamt'!O1171+'A gesamt'!O1171+'CH gesamt'!O1171</f>
        <v>3</v>
      </c>
      <c r="J1169" s="2">
        <f t="shared" si="184"/>
        <v>4.2496348855360848E-6</v>
      </c>
      <c r="K1169" s="7">
        <f t="shared" si="192"/>
        <v>0.99924214844541071</v>
      </c>
      <c r="L1169" t="s">
        <v>1688</v>
      </c>
      <c r="M1169" s="7">
        <f t="shared" si="185"/>
        <v>0</v>
      </c>
      <c r="N1169" s="1" t="s">
        <v>1003</v>
      </c>
      <c r="O1169" s="1" t="s">
        <v>4</v>
      </c>
      <c r="P1169" s="7" t="e">
        <f t="shared" si="186"/>
        <v>#DIV/0!</v>
      </c>
      <c r="Q1169" s="7">
        <f t="shared" si="187"/>
        <v>-1</v>
      </c>
      <c r="R1169" s="7" t="e">
        <f t="shared" si="188"/>
        <v>#DIV/0!</v>
      </c>
      <c r="S1169" s="7">
        <f t="shared" si="189"/>
        <v>-1</v>
      </c>
      <c r="T1169" s="7" t="e">
        <f t="shared" si="190"/>
        <v>#DIV/0!</v>
      </c>
      <c r="U1169" s="2" t="e">
        <f t="shared" si="191"/>
        <v>#DIV/0!</v>
      </c>
    </row>
    <row r="1170" spans="1:21" x14ac:dyDescent="0.3">
      <c r="A1170" s="1" t="str">
        <f>'D gesamt'!G1172</f>
        <v>Institute of International Relations Prague</v>
      </c>
      <c r="B1170" s="1" t="str">
        <f>'D gesamt'!H1172</f>
        <v>Closed/Hybrid</v>
      </c>
      <c r="C1170" s="1">
        <f>'D gesamt'!I1172+'A gesamt'!I1172+'CH gesamt'!I1172</f>
        <v>0</v>
      </c>
      <c r="D1170" s="1">
        <f>'D gesamt'!J1172+'A gesamt'!J1172+'CH gesamt'!J1172</f>
        <v>0</v>
      </c>
      <c r="E1170" s="1">
        <f>'D gesamt'!K1172+'A gesamt'!K1172+'CH gesamt'!K1172</f>
        <v>0</v>
      </c>
      <c r="F1170" s="1">
        <f>'D gesamt'!L1172+'A gesamt'!L1172+'CH gesamt'!L1172</f>
        <v>0</v>
      </c>
      <c r="G1170" s="1">
        <f>'D gesamt'!M1172+'A gesamt'!M1172+'CH gesamt'!M1172</f>
        <v>0</v>
      </c>
      <c r="H1170" s="1">
        <f>'D gesamt'!N1172+'A gesamt'!N1172+'CH gesamt'!N1172</f>
        <v>2</v>
      </c>
      <c r="I1170" s="1">
        <f>'D gesamt'!O1172+'A gesamt'!O1172+'CH gesamt'!O1172</f>
        <v>2</v>
      </c>
      <c r="J1170" s="2">
        <f t="shared" si="184"/>
        <v>2.8330899236907228E-6</v>
      </c>
      <c r="K1170" s="7">
        <f t="shared" si="192"/>
        <v>0.99924498153533436</v>
      </c>
      <c r="L1170" t="s">
        <v>1688</v>
      </c>
      <c r="M1170" s="7">
        <f t="shared" si="185"/>
        <v>1.572240521354957E-5</v>
      </c>
      <c r="N1170" s="1" t="s">
        <v>539</v>
      </c>
      <c r="O1170" s="1" t="s">
        <v>4</v>
      </c>
      <c r="P1170" s="7" t="e">
        <f t="shared" si="186"/>
        <v>#DIV/0!</v>
      </c>
      <c r="Q1170" s="7" t="e">
        <f t="shared" si="187"/>
        <v>#DIV/0!</v>
      </c>
      <c r="R1170" s="7" t="e">
        <f t="shared" si="188"/>
        <v>#DIV/0!</v>
      </c>
      <c r="S1170" s="7" t="e">
        <f t="shared" si="189"/>
        <v>#DIV/0!</v>
      </c>
      <c r="T1170" s="7" t="e">
        <f t="shared" si="190"/>
        <v>#DIV/0!</v>
      </c>
      <c r="U1170" s="2" t="e">
        <f t="shared" si="191"/>
        <v>#DIV/0!</v>
      </c>
    </row>
    <row r="1171" spans="1:21" x14ac:dyDescent="0.3">
      <c r="A1171" s="1" t="str">
        <f>'D gesamt'!G1173</f>
        <v>New Zealand Ecological Society</v>
      </c>
      <c r="B1171" s="1" t="str">
        <f>'D gesamt'!H1173</f>
        <v>Closed/Hybrid</v>
      </c>
      <c r="C1171" s="1">
        <f>'D gesamt'!I1173+'A gesamt'!I1173+'CH gesamt'!I1173</f>
        <v>0</v>
      </c>
      <c r="D1171" s="1">
        <f>'D gesamt'!J1173+'A gesamt'!J1173+'CH gesamt'!J1173</f>
        <v>0</v>
      </c>
      <c r="E1171" s="1">
        <f>'D gesamt'!K1173+'A gesamt'!K1173+'CH gesamt'!K1173</f>
        <v>0</v>
      </c>
      <c r="F1171" s="1">
        <f>'D gesamt'!L1173+'A gesamt'!L1173+'CH gesamt'!L1173</f>
        <v>1</v>
      </c>
      <c r="G1171" s="1">
        <f>'D gesamt'!M1173+'A gesamt'!M1173+'CH gesamt'!M1173</f>
        <v>0</v>
      </c>
      <c r="H1171" s="1">
        <f>'D gesamt'!N1173+'A gesamt'!N1173+'CH gesamt'!N1173</f>
        <v>1</v>
      </c>
      <c r="I1171" s="1">
        <f>'D gesamt'!O1173+'A gesamt'!O1173+'CH gesamt'!O1173</f>
        <v>2</v>
      </c>
      <c r="J1171" s="2">
        <f t="shared" si="184"/>
        <v>2.8330899236907228E-6</v>
      </c>
      <c r="K1171" s="7">
        <f t="shared" si="192"/>
        <v>0.99924781462525802</v>
      </c>
      <c r="L1171" t="s">
        <v>1688</v>
      </c>
      <c r="M1171" s="7">
        <f t="shared" si="185"/>
        <v>7.861202606774785E-6</v>
      </c>
      <c r="N1171" s="1" t="s">
        <v>1100</v>
      </c>
      <c r="O1171" s="1" t="s">
        <v>4</v>
      </c>
      <c r="P1171" s="7" t="e">
        <f t="shared" si="186"/>
        <v>#DIV/0!</v>
      </c>
      <c r="Q1171" s="7" t="e">
        <f t="shared" si="187"/>
        <v>#DIV/0!</v>
      </c>
      <c r="R1171" s="7" t="e">
        <f t="shared" si="188"/>
        <v>#DIV/0!</v>
      </c>
      <c r="S1171" s="7">
        <f t="shared" si="189"/>
        <v>-1</v>
      </c>
      <c r="T1171" s="7" t="e">
        <f t="shared" si="190"/>
        <v>#DIV/0!</v>
      </c>
      <c r="U1171" s="2" t="e">
        <f t="shared" si="191"/>
        <v>#DIV/0!</v>
      </c>
    </row>
    <row r="1172" spans="1:21" x14ac:dyDescent="0.3">
      <c r="A1172" s="1" t="str">
        <f>'D gesamt'!G1174</f>
        <v>Genetics and Molecular Research</v>
      </c>
      <c r="B1172" s="1" t="str">
        <f>'D gesamt'!H1174</f>
        <v>Gold</v>
      </c>
      <c r="C1172" s="1">
        <f>'D gesamt'!I1174+'A gesamt'!I1174+'CH gesamt'!I1174</f>
        <v>0</v>
      </c>
      <c r="D1172" s="1">
        <f>'D gesamt'!J1174+'A gesamt'!J1174+'CH gesamt'!J1174</f>
        <v>2</v>
      </c>
      <c r="E1172" s="1">
        <f>'D gesamt'!K1174+'A gesamt'!K1174+'CH gesamt'!K1174</f>
        <v>0</v>
      </c>
      <c r="F1172" s="1">
        <f>'D gesamt'!L1174+'A gesamt'!L1174+'CH gesamt'!L1174</f>
        <v>0</v>
      </c>
      <c r="G1172" s="1">
        <f>'D gesamt'!M1174+'A gesamt'!M1174+'CH gesamt'!M1174</f>
        <v>0</v>
      </c>
      <c r="H1172" s="1">
        <f>'D gesamt'!N1174+'A gesamt'!N1174+'CH gesamt'!N1174</f>
        <v>0</v>
      </c>
      <c r="I1172" s="1">
        <f>'D gesamt'!O1174+'A gesamt'!O1174+'CH gesamt'!O1174</f>
        <v>2</v>
      </c>
      <c r="J1172" s="2">
        <f t="shared" si="184"/>
        <v>2.8330899236907228E-6</v>
      </c>
      <c r="K1172" s="7">
        <f t="shared" si="192"/>
        <v>0.99925064771518168</v>
      </c>
      <c r="L1172" t="s">
        <v>1688</v>
      </c>
      <c r="M1172" s="7">
        <f t="shared" si="185"/>
        <v>0</v>
      </c>
      <c r="N1172" s="4" t="s">
        <v>914</v>
      </c>
      <c r="O1172" s="4" t="s">
        <v>8</v>
      </c>
      <c r="P1172" s="50" t="e">
        <f t="shared" si="186"/>
        <v>#DIV/0!</v>
      </c>
      <c r="Q1172" s="50">
        <f t="shared" si="187"/>
        <v>-1</v>
      </c>
      <c r="R1172" s="50" t="e">
        <f t="shared" si="188"/>
        <v>#DIV/0!</v>
      </c>
      <c r="S1172" s="50" t="e">
        <f t="shared" si="189"/>
        <v>#DIV/0!</v>
      </c>
      <c r="T1172" s="50" t="e">
        <f t="shared" si="190"/>
        <v>#DIV/0!</v>
      </c>
      <c r="U1172" s="11" t="e">
        <f t="shared" si="191"/>
        <v>#DIV/0!</v>
      </c>
    </row>
    <row r="1173" spans="1:21" x14ac:dyDescent="0.3">
      <c r="A1173" s="1" t="str">
        <f>'D gesamt'!G1175</f>
        <v>American Association on Intellectual and Developmental Disabilities (AAIDD)</v>
      </c>
      <c r="B1173" s="1" t="str">
        <f>'D gesamt'!H1175</f>
        <v>Closed/Hybrid</v>
      </c>
      <c r="C1173" s="1">
        <f>'D gesamt'!I1175+'A gesamt'!I1175+'CH gesamt'!I1175</f>
        <v>1</v>
      </c>
      <c r="D1173" s="1">
        <f>'D gesamt'!J1175+'A gesamt'!J1175+'CH gesamt'!J1175</f>
        <v>1</v>
      </c>
      <c r="E1173" s="1">
        <f>'D gesamt'!K1175+'A gesamt'!K1175+'CH gesamt'!K1175</f>
        <v>0</v>
      </c>
      <c r="F1173" s="1">
        <f>'D gesamt'!L1175+'A gesamt'!L1175+'CH gesamt'!L1175</f>
        <v>0</v>
      </c>
      <c r="G1173" s="1">
        <f>'D gesamt'!M1175+'A gesamt'!M1175+'CH gesamt'!M1175</f>
        <v>0</v>
      </c>
      <c r="H1173" s="1">
        <f>'D gesamt'!N1175+'A gesamt'!N1175+'CH gesamt'!N1175</f>
        <v>0</v>
      </c>
      <c r="I1173" s="1">
        <f>'D gesamt'!O1175+'A gesamt'!O1175+'CH gesamt'!O1175</f>
        <v>2</v>
      </c>
      <c r="J1173" s="2">
        <f t="shared" si="184"/>
        <v>2.8330899236907228E-6</v>
      </c>
      <c r="K1173" s="7">
        <f t="shared" si="192"/>
        <v>0.99925348080510534</v>
      </c>
      <c r="L1173" t="s">
        <v>1688</v>
      </c>
      <c r="M1173" s="7">
        <f t="shared" si="185"/>
        <v>0</v>
      </c>
      <c r="N1173" s="1" t="s">
        <v>995</v>
      </c>
      <c r="O1173" s="1" t="s">
        <v>4</v>
      </c>
      <c r="P1173" s="7">
        <f t="shared" si="186"/>
        <v>0</v>
      </c>
      <c r="Q1173" s="7">
        <f t="shared" si="187"/>
        <v>-1</v>
      </c>
      <c r="R1173" s="7" t="e">
        <f t="shared" si="188"/>
        <v>#DIV/0!</v>
      </c>
      <c r="S1173" s="7" t="e">
        <f t="shared" si="189"/>
        <v>#DIV/0!</v>
      </c>
      <c r="T1173" s="7" t="e">
        <f t="shared" si="190"/>
        <v>#DIV/0!</v>
      </c>
      <c r="U1173" s="2" t="e">
        <f t="shared" si="191"/>
        <v>#DIV/0!</v>
      </c>
    </row>
    <row r="1174" spans="1:21" x14ac:dyDescent="0.3">
      <c r="A1174" s="1" t="str">
        <f>'D gesamt'!G1176</f>
        <v>Forum: Carbohydrates Coming of Age</v>
      </c>
      <c r="B1174" s="1" t="str">
        <f>'D gesamt'!H1176</f>
        <v>Closed/Hybrid</v>
      </c>
      <c r="C1174" s="1">
        <f>'D gesamt'!I1176+'A gesamt'!I1176+'CH gesamt'!I1176</f>
        <v>0</v>
      </c>
      <c r="D1174" s="1">
        <f>'D gesamt'!J1176+'A gesamt'!J1176+'CH gesamt'!J1176</f>
        <v>0</v>
      </c>
      <c r="E1174" s="1">
        <f>'D gesamt'!K1176+'A gesamt'!K1176+'CH gesamt'!K1176</f>
        <v>0</v>
      </c>
      <c r="F1174" s="1">
        <f>'D gesamt'!L1176+'A gesamt'!L1176+'CH gesamt'!L1176</f>
        <v>2</v>
      </c>
      <c r="G1174" s="1">
        <f>'D gesamt'!M1176+'A gesamt'!M1176+'CH gesamt'!M1176</f>
        <v>0</v>
      </c>
      <c r="H1174" s="1">
        <f>'D gesamt'!N1176+'A gesamt'!N1176+'CH gesamt'!N1176</f>
        <v>0</v>
      </c>
      <c r="I1174" s="1">
        <f>'D gesamt'!O1176+'A gesamt'!O1176+'CH gesamt'!O1176</f>
        <v>2</v>
      </c>
      <c r="J1174" s="2">
        <f t="shared" si="184"/>
        <v>2.8330899236907228E-6</v>
      </c>
      <c r="K1174" s="7">
        <f t="shared" si="192"/>
        <v>0.999256313895029</v>
      </c>
      <c r="L1174" t="s">
        <v>1688</v>
      </c>
      <c r="M1174" s="7">
        <f t="shared" si="185"/>
        <v>0</v>
      </c>
      <c r="N1174" s="1" t="s">
        <v>1393</v>
      </c>
      <c r="O1174" s="1" t="s">
        <v>4</v>
      </c>
      <c r="P1174" s="7" t="e">
        <f t="shared" si="186"/>
        <v>#DIV/0!</v>
      </c>
      <c r="Q1174" s="7" t="e">
        <f t="shared" si="187"/>
        <v>#DIV/0!</v>
      </c>
      <c r="R1174" s="7" t="e">
        <f t="shared" si="188"/>
        <v>#DIV/0!</v>
      </c>
      <c r="S1174" s="7">
        <f t="shared" si="189"/>
        <v>-1</v>
      </c>
      <c r="T1174" s="7" t="e">
        <f t="shared" si="190"/>
        <v>#DIV/0!</v>
      </c>
      <c r="U1174" s="2" t="e">
        <f t="shared" si="191"/>
        <v>#DIV/0!</v>
      </c>
    </row>
    <row r="1175" spans="1:21" x14ac:dyDescent="0.3">
      <c r="A1175" s="1" t="str">
        <f>'D gesamt'!G1177</f>
        <v>World Health Organization, Western Pacific Regional Office</v>
      </c>
      <c r="B1175" s="1" t="str">
        <f>'D gesamt'!H1177</f>
        <v>Closed/Hybrid</v>
      </c>
      <c r="C1175" s="1">
        <f>'D gesamt'!I1177+'A gesamt'!I1177+'CH gesamt'!I1177</f>
        <v>1</v>
      </c>
      <c r="D1175" s="1">
        <f>'D gesamt'!J1177+'A gesamt'!J1177+'CH gesamt'!J1177</f>
        <v>0</v>
      </c>
      <c r="E1175" s="1">
        <f>'D gesamt'!K1177+'A gesamt'!K1177+'CH gesamt'!K1177</f>
        <v>0</v>
      </c>
      <c r="F1175" s="1">
        <f>'D gesamt'!L1177+'A gesamt'!L1177+'CH gesamt'!L1177</f>
        <v>1</v>
      </c>
      <c r="G1175" s="1">
        <f>'D gesamt'!M1177+'A gesamt'!M1177+'CH gesamt'!M1177</f>
        <v>0</v>
      </c>
      <c r="H1175" s="1">
        <f>'D gesamt'!N1177+'A gesamt'!N1177+'CH gesamt'!N1177</f>
        <v>0</v>
      </c>
      <c r="I1175" s="1">
        <f>'D gesamt'!O1177+'A gesamt'!O1177+'CH gesamt'!O1177</f>
        <v>2</v>
      </c>
      <c r="J1175" s="2">
        <f t="shared" si="184"/>
        <v>2.8330899236907228E-6</v>
      </c>
      <c r="K1175" s="7">
        <f t="shared" si="192"/>
        <v>0.99925914698495266</v>
      </c>
      <c r="L1175" t="s">
        <v>1688</v>
      </c>
      <c r="M1175" s="7">
        <f t="shared" si="185"/>
        <v>0</v>
      </c>
      <c r="N1175" s="1" t="s">
        <v>867</v>
      </c>
      <c r="O1175" s="1" t="s">
        <v>4</v>
      </c>
      <c r="P1175" s="7">
        <f t="shared" si="186"/>
        <v>-1</v>
      </c>
      <c r="Q1175" s="7" t="e">
        <f t="shared" si="187"/>
        <v>#DIV/0!</v>
      </c>
      <c r="R1175" s="7" t="e">
        <f t="shared" si="188"/>
        <v>#DIV/0!</v>
      </c>
      <c r="S1175" s="7">
        <f t="shared" si="189"/>
        <v>-1</v>
      </c>
      <c r="T1175" s="7" t="e">
        <f t="shared" si="190"/>
        <v>#DIV/0!</v>
      </c>
      <c r="U1175" s="2" t="e">
        <f t="shared" si="191"/>
        <v>#DIV/0!</v>
      </c>
    </row>
    <row r="1176" spans="1:21" x14ac:dyDescent="0.3">
      <c r="A1176" s="1" t="str">
        <f>'D gesamt'!G1178</f>
        <v>Journal of Gambling Issues</v>
      </c>
      <c r="B1176" s="1" t="str">
        <f>'D gesamt'!H1178</f>
        <v>Closed/Hybrid</v>
      </c>
      <c r="C1176" s="1">
        <f>'D gesamt'!I1178+'A gesamt'!I1178+'CH gesamt'!I1178</f>
        <v>0</v>
      </c>
      <c r="D1176" s="1">
        <f>'D gesamt'!J1178+'A gesamt'!J1178+'CH gesamt'!J1178</f>
        <v>1</v>
      </c>
      <c r="E1176" s="1">
        <f>'D gesamt'!K1178+'A gesamt'!K1178+'CH gesamt'!K1178</f>
        <v>0</v>
      </c>
      <c r="F1176" s="1">
        <f>'D gesamt'!L1178+'A gesamt'!L1178+'CH gesamt'!L1178</f>
        <v>1</v>
      </c>
      <c r="G1176" s="1">
        <f>'D gesamt'!M1178+'A gesamt'!M1178+'CH gesamt'!M1178</f>
        <v>0</v>
      </c>
      <c r="H1176" s="1">
        <f>'D gesamt'!N1178+'A gesamt'!N1178+'CH gesamt'!N1178</f>
        <v>0</v>
      </c>
      <c r="I1176" s="1">
        <f>'D gesamt'!O1178+'A gesamt'!O1178+'CH gesamt'!O1178</f>
        <v>2</v>
      </c>
      <c r="J1176" s="2">
        <f t="shared" si="184"/>
        <v>2.8330899236907228E-6</v>
      </c>
      <c r="K1176" s="7">
        <f t="shared" si="192"/>
        <v>0.99926198007487632</v>
      </c>
      <c r="L1176" t="s">
        <v>1688</v>
      </c>
      <c r="M1176" s="7">
        <f t="shared" si="185"/>
        <v>0</v>
      </c>
      <c r="N1176" s="1" t="s">
        <v>1070</v>
      </c>
      <c r="O1176" s="1" t="s">
        <v>4</v>
      </c>
      <c r="P1176" s="7" t="e">
        <f t="shared" si="186"/>
        <v>#DIV/0!</v>
      </c>
      <c r="Q1176" s="7">
        <f t="shared" si="187"/>
        <v>-1</v>
      </c>
      <c r="R1176" s="7" t="e">
        <f t="shared" si="188"/>
        <v>#DIV/0!</v>
      </c>
      <c r="S1176" s="7">
        <f t="shared" si="189"/>
        <v>-1</v>
      </c>
      <c r="T1176" s="7" t="e">
        <f t="shared" si="190"/>
        <v>#DIV/0!</v>
      </c>
      <c r="U1176" s="2" t="e">
        <f t="shared" si="191"/>
        <v>#DIV/0!</v>
      </c>
    </row>
    <row r="1177" spans="1:21" x14ac:dyDescent="0.3">
      <c r="A1177" s="1" t="str">
        <f>'D gesamt'!G1179</f>
        <v>Penerbit Universiti Sains Malaysia</v>
      </c>
      <c r="B1177" s="1" t="str">
        <f>'D gesamt'!H1179</f>
        <v>Closed/Hybrid</v>
      </c>
      <c r="C1177" s="1">
        <f>'D gesamt'!I1179+'A gesamt'!I1179+'CH gesamt'!I1179</f>
        <v>0</v>
      </c>
      <c r="D1177" s="1">
        <f>'D gesamt'!J1179+'A gesamt'!J1179+'CH gesamt'!J1179</f>
        <v>0</v>
      </c>
      <c r="E1177" s="1">
        <f>'D gesamt'!K1179+'A gesamt'!K1179+'CH gesamt'!K1179</f>
        <v>1</v>
      </c>
      <c r="F1177" s="1">
        <f>'D gesamt'!L1179+'A gesamt'!L1179+'CH gesamt'!L1179</f>
        <v>1</v>
      </c>
      <c r="G1177" s="1">
        <f>'D gesamt'!M1179+'A gesamt'!M1179+'CH gesamt'!M1179</f>
        <v>0</v>
      </c>
      <c r="H1177" s="1">
        <f>'D gesamt'!N1179+'A gesamt'!N1179+'CH gesamt'!N1179</f>
        <v>0</v>
      </c>
      <c r="I1177" s="1">
        <f>'D gesamt'!O1179+'A gesamt'!O1179+'CH gesamt'!O1179</f>
        <v>2</v>
      </c>
      <c r="J1177" s="2">
        <f t="shared" si="184"/>
        <v>2.8330899236907228E-6</v>
      </c>
      <c r="K1177" s="7">
        <f t="shared" si="192"/>
        <v>0.99926481316479998</v>
      </c>
      <c r="L1177" t="s">
        <v>1688</v>
      </c>
      <c r="M1177" s="7">
        <f t="shared" si="185"/>
        <v>0</v>
      </c>
      <c r="N1177" s="1" t="s">
        <v>1064</v>
      </c>
      <c r="O1177" s="1" t="s">
        <v>4</v>
      </c>
      <c r="P1177" s="7" t="e">
        <f t="shared" si="186"/>
        <v>#DIV/0!</v>
      </c>
      <c r="Q1177" s="7" t="e">
        <f t="shared" si="187"/>
        <v>#DIV/0!</v>
      </c>
      <c r="R1177" s="7">
        <f t="shared" si="188"/>
        <v>0</v>
      </c>
      <c r="S1177" s="7">
        <f t="shared" si="189"/>
        <v>-1</v>
      </c>
      <c r="T1177" s="7" t="e">
        <f t="shared" si="190"/>
        <v>#DIV/0!</v>
      </c>
      <c r="U1177" s="2" t="e">
        <f t="shared" si="191"/>
        <v>#DIV/0!</v>
      </c>
    </row>
    <row r="1178" spans="1:21" x14ac:dyDescent="0.3">
      <c r="A1178" s="1" t="str">
        <f>'D gesamt'!G1180</f>
        <v>The American Mosquito Control Association</v>
      </c>
      <c r="B1178" s="1" t="str">
        <f>'D gesamt'!H1180</f>
        <v>Closed/Hybrid</v>
      </c>
      <c r="C1178" s="1">
        <f>'D gesamt'!I1180+'A gesamt'!I1180+'CH gesamt'!I1180</f>
        <v>0</v>
      </c>
      <c r="D1178" s="1">
        <f>'D gesamt'!J1180+'A gesamt'!J1180+'CH gesamt'!J1180</f>
        <v>1</v>
      </c>
      <c r="E1178" s="1">
        <f>'D gesamt'!K1180+'A gesamt'!K1180+'CH gesamt'!K1180</f>
        <v>0</v>
      </c>
      <c r="F1178" s="1">
        <f>'D gesamt'!L1180+'A gesamt'!L1180+'CH gesamt'!L1180</f>
        <v>1</v>
      </c>
      <c r="G1178" s="1">
        <f>'D gesamt'!M1180+'A gesamt'!M1180+'CH gesamt'!M1180</f>
        <v>0</v>
      </c>
      <c r="H1178" s="1">
        <f>'D gesamt'!N1180+'A gesamt'!N1180+'CH gesamt'!N1180</f>
        <v>0</v>
      </c>
      <c r="I1178" s="1">
        <f>'D gesamt'!O1180+'A gesamt'!O1180+'CH gesamt'!O1180</f>
        <v>2</v>
      </c>
      <c r="J1178" s="2">
        <f t="shared" si="184"/>
        <v>2.8330899236907228E-6</v>
      </c>
      <c r="K1178" s="7">
        <f t="shared" si="192"/>
        <v>0.99926764625472364</v>
      </c>
      <c r="L1178" t="s">
        <v>1688</v>
      </c>
      <c r="M1178" s="7">
        <f t="shared" si="185"/>
        <v>0</v>
      </c>
      <c r="N1178" s="1" t="s">
        <v>1120</v>
      </c>
      <c r="O1178" s="1" t="s">
        <v>4</v>
      </c>
      <c r="P1178" s="7" t="e">
        <f t="shared" si="186"/>
        <v>#DIV/0!</v>
      </c>
      <c r="Q1178" s="7">
        <f t="shared" si="187"/>
        <v>-1</v>
      </c>
      <c r="R1178" s="7" t="e">
        <f t="shared" si="188"/>
        <v>#DIV/0!</v>
      </c>
      <c r="S1178" s="7">
        <f t="shared" si="189"/>
        <v>-1</v>
      </c>
      <c r="T1178" s="7" t="e">
        <f t="shared" si="190"/>
        <v>#DIV/0!</v>
      </c>
      <c r="U1178" s="2" t="e">
        <f t="shared" si="191"/>
        <v>#DIV/0!</v>
      </c>
    </row>
    <row r="1179" spans="1:21" x14ac:dyDescent="0.3">
      <c r="A1179" s="1" t="str">
        <f>'D gesamt'!G1181</f>
        <v>Universidad Catolica del Norte - Chile</v>
      </c>
      <c r="B1179" s="1" t="str">
        <f>'D gesamt'!H1181</f>
        <v>Closed/Hybrid</v>
      </c>
      <c r="C1179" s="1">
        <f>'D gesamt'!I1181+'A gesamt'!I1181+'CH gesamt'!I1181</f>
        <v>0</v>
      </c>
      <c r="D1179" s="1">
        <f>'D gesamt'!J1181+'A gesamt'!J1181+'CH gesamt'!J1181</f>
        <v>0</v>
      </c>
      <c r="E1179" s="1">
        <f>'D gesamt'!K1181+'A gesamt'!K1181+'CH gesamt'!K1181</f>
        <v>0</v>
      </c>
      <c r="F1179" s="1">
        <f>'D gesamt'!L1181+'A gesamt'!L1181+'CH gesamt'!L1181</f>
        <v>1</v>
      </c>
      <c r="G1179" s="1">
        <f>'D gesamt'!M1181+'A gesamt'!M1181+'CH gesamt'!M1181</f>
        <v>0</v>
      </c>
      <c r="H1179" s="1">
        <f>'D gesamt'!N1181+'A gesamt'!N1181+'CH gesamt'!N1181</f>
        <v>1</v>
      </c>
      <c r="I1179" s="1">
        <f>'D gesamt'!O1181+'A gesamt'!O1181+'CH gesamt'!O1181</f>
        <v>2</v>
      </c>
      <c r="J1179" s="2">
        <f t="shared" si="184"/>
        <v>2.8330899236907228E-6</v>
      </c>
      <c r="K1179" s="7">
        <f t="shared" si="192"/>
        <v>0.9992704793446473</v>
      </c>
      <c r="L1179" t="s">
        <v>1688</v>
      </c>
      <c r="M1179" s="7">
        <f t="shared" si="185"/>
        <v>7.861202606774785E-6</v>
      </c>
      <c r="N1179" s="1" t="s">
        <v>1360</v>
      </c>
      <c r="O1179" s="1" t="s">
        <v>4</v>
      </c>
      <c r="P1179" s="7" t="e">
        <f t="shared" si="186"/>
        <v>#DIV/0!</v>
      </c>
      <c r="Q1179" s="7" t="e">
        <f t="shared" si="187"/>
        <v>#DIV/0!</v>
      </c>
      <c r="R1179" s="7" t="e">
        <f t="shared" si="188"/>
        <v>#DIV/0!</v>
      </c>
      <c r="S1179" s="7">
        <f t="shared" si="189"/>
        <v>-1</v>
      </c>
      <c r="T1179" s="7" t="e">
        <f t="shared" si="190"/>
        <v>#DIV/0!</v>
      </c>
      <c r="U1179" s="2" t="e">
        <f t="shared" si="191"/>
        <v>#DIV/0!</v>
      </c>
    </row>
    <row r="1180" spans="1:21" x14ac:dyDescent="0.3">
      <c r="A1180" s="1" t="str">
        <f>'D gesamt'!G1182</f>
        <v>Croatian Association of Researchers in Children's Literature</v>
      </c>
      <c r="B1180" s="1" t="str">
        <f>'D gesamt'!H1182</f>
        <v>Closed/Hybrid</v>
      </c>
      <c r="C1180" s="1">
        <f>'D gesamt'!I1182+'A gesamt'!I1182+'CH gesamt'!I1182</f>
        <v>0</v>
      </c>
      <c r="D1180" s="1">
        <f>'D gesamt'!J1182+'A gesamt'!J1182+'CH gesamt'!J1182</f>
        <v>0</v>
      </c>
      <c r="E1180" s="1">
        <f>'D gesamt'!K1182+'A gesamt'!K1182+'CH gesamt'!K1182</f>
        <v>0</v>
      </c>
      <c r="F1180" s="1">
        <f>'D gesamt'!L1182+'A gesamt'!L1182+'CH gesamt'!L1182</f>
        <v>1</v>
      </c>
      <c r="G1180" s="1">
        <f>'D gesamt'!M1182+'A gesamt'!M1182+'CH gesamt'!M1182</f>
        <v>1</v>
      </c>
      <c r="H1180" s="1">
        <f>'D gesamt'!N1182+'A gesamt'!N1182+'CH gesamt'!N1182</f>
        <v>0</v>
      </c>
      <c r="I1180" s="1">
        <f>'D gesamt'!O1182+'A gesamt'!O1182+'CH gesamt'!O1182</f>
        <v>2</v>
      </c>
      <c r="J1180" s="2">
        <f t="shared" si="184"/>
        <v>2.8330899236907228E-6</v>
      </c>
      <c r="K1180" s="7">
        <f t="shared" si="192"/>
        <v>0.99927331243457096</v>
      </c>
      <c r="L1180" t="s">
        <v>1688</v>
      </c>
      <c r="M1180" s="7">
        <f t="shared" si="185"/>
        <v>0</v>
      </c>
      <c r="N1180" s="1" t="s">
        <v>1336</v>
      </c>
      <c r="O1180" s="1" t="s">
        <v>4</v>
      </c>
      <c r="P1180" s="7" t="e">
        <f t="shared" si="186"/>
        <v>#DIV/0!</v>
      </c>
      <c r="Q1180" s="7" t="e">
        <f t="shared" si="187"/>
        <v>#DIV/0!</v>
      </c>
      <c r="R1180" s="7" t="e">
        <f t="shared" si="188"/>
        <v>#DIV/0!</v>
      </c>
      <c r="S1180" s="7">
        <f t="shared" si="189"/>
        <v>0</v>
      </c>
      <c r="T1180" s="7">
        <f t="shared" si="190"/>
        <v>-1</v>
      </c>
      <c r="U1180" s="2" t="e">
        <f t="shared" si="191"/>
        <v>#DIV/0!</v>
      </c>
    </row>
    <row r="1181" spans="1:21" x14ac:dyDescent="0.3">
      <c r="A1181" s="1" t="str">
        <f>'D gesamt'!G1183</f>
        <v>Queensland University of Technology</v>
      </c>
      <c r="B1181" s="1" t="str">
        <f>'D gesamt'!H1183</f>
        <v>Closed/Hybrid</v>
      </c>
      <c r="C1181" s="1">
        <f>'D gesamt'!I1183+'A gesamt'!I1183+'CH gesamt'!I1183</f>
        <v>0</v>
      </c>
      <c r="D1181" s="1">
        <f>'D gesamt'!J1183+'A gesamt'!J1183+'CH gesamt'!J1183</f>
        <v>0</v>
      </c>
      <c r="E1181" s="1">
        <f>'D gesamt'!K1183+'A gesamt'!K1183+'CH gesamt'!K1183</f>
        <v>0</v>
      </c>
      <c r="F1181" s="1">
        <f>'D gesamt'!L1183+'A gesamt'!L1183+'CH gesamt'!L1183</f>
        <v>1</v>
      </c>
      <c r="G1181" s="1">
        <f>'D gesamt'!M1183+'A gesamt'!M1183+'CH gesamt'!M1183</f>
        <v>1</v>
      </c>
      <c r="H1181" s="1">
        <f>'D gesamt'!N1183+'A gesamt'!N1183+'CH gesamt'!N1183</f>
        <v>0</v>
      </c>
      <c r="I1181" s="1">
        <f>'D gesamt'!O1183+'A gesamt'!O1183+'CH gesamt'!O1183</f>
        <v>2</v>
      </c>
      <c r="J1181" s="2">
        <f t="shared" si="184"/>
        <v>2.8330899236907228E-6</v>
      </c>
      <c r="K1181" s="7">
        <f t="shared" si="192"/>
        <v>0.99927614552449462</v>
      </c>
      <c r="L1181" t="s">
        <v>1688</v>
      </c>
      <c r="M1181" s="7">
        <f t="shared" si="185"/>
        <v>0</v>
      </c>
      <c r="N1181" s="1" t="s">
        <v>1252</v>
      </c>
      <c r="O1181" s="1" t="s">
        <v>4</v>
      </c>
      <c r="P1181" s="7" t="e">
        <f t="shared" si="186"/>
        <v>#DIV/0!</v>
      </c>
      <c r="Q1181" s="7" t="e">
        <f t="shared" si="187"/>
        <v>#DIV/0!</v>
      </c>
      <c r="R1181" s="7" t="e">
        <f t="shared" si="188"/>
        <v>#DIV/0!</v>
      </c>
      <c r="S1181" s="7">
        <f t="shared" si="189"/>
        <v>0</v>
      </c>
      <c r="T1181" s="7">
        <f t="shared" si="190"/>
        <v>-1</v>
      </c>
      <c r="U1181" s="2" t="e">
        <f t="shared" si="191"/>
        <v>#DIV/0!</v>
      </c>
    </row>
    <row r="1182" spans="1:21" x14ac:dyDescent="0.3">
      <c r="A1182" s="1" t="str">
        <f>'D gesamt'!G1184</f>
        <v>Negah Scientific Publisher</v>
      </c>
      <c r="B1182" s="1" t="str">
        <f>'D gesamt'!H1184</f>
        <v>Closed/Hybrid</v>
      </c>
      <c r="C1182" s="1">
        <f>'D gesamt'!I1184+'A gesamt'!I1184+'CH gesamt'!I1184</f>
        <v>0</v>
      </c>
      <c r="D1182" s="1">
        <f>'D gesamt'!J1184+'A gesamt'!J1184+'CH gesamt'!J1184</f>
        <v>0</v>
      </c>
      <c r="E1182" s="1">
        <f>'D gesamt'!K1184+'A gesamt'!K1184+'CH gesamt'!K1184</f>
        <v>0</v>
      </c>
      <c r="F1182" s="1">
        <f>'D gesamt'!L1184+'A gesamt'!L1184+'CH gesamt'!L1184</f>
        <v>0</v>
      </c>
      <c r="G1182" s="1">
        <f>'D gesamt'!M1184+'A gesamt'!M1184+'CH gesamt'!M1184</f>
        <v>1</v>
      </c>
      <c r="H1182" s="1">
        <f>'D gesamt'!N1184+'A gesamt'!N1184+'CH gesamt'!N1184</f>
        <v>1</v>
      </c>
      <c r="I1182" s="1">
        <f>'D gesamt'!O1184+'A gesamt'!O1184+'CH gesamt'!O1184</f>
        <v>2</v>
      </c>
      <c r="J1182" s="2">
        <f t="shared" si="184"/>
        <v>2.8330899236907228E-6</v>
      </c>
      <c r="K1182" s="7">
        <f t="shared" si="192"/>
        <v>0.99927897861441828</v>
      </c>
      <c r="L1182" t="s">
        <v>1688</v>
      </c>
      <c r="M1182" s="7">
        <f t="shared" si="185"/>
        <v>7.861202606774785E-6</v>
      </c>
      <c r="N1182" s="1" t="s">
        <v>447</v>
      </c>
      <c r="O1182" s="1" t="s">
        <v>4</v>
      </c>
      <c r="P1182" s="7" t="e">
        <f t="shared" si="186"/>
        <v>#DIV/0!</v>
      </c>
      <c r="Q1182" s="7" t="e">
        <f t="shared" si="187"/>
        <v>#DIV/0!</v>
      </c>
      <c r="R1182" s="7" t="e">
        <f t="shared" si="188"/>
        <v>#DIV/0!</v>
      </c>
      <c r="S1182" s="7" t="e">
        <f t="shared" si="189"/>
        <v>#DIV/0!</v>
      </c>
      <c r="T1182" s="7">
        <f t="shared" si="190"/>
        <v>0</v>
      </c>
      <c r="U1182" s="2" t="e">
        <f t="shared" si="191"/>
        <v>#DIV/0!</v>
      </c>
    </row>
    <row r="1183" spans="1:21" x14ac:dyDescent="0.3">
      <c r="A1183" s="1" t="str">
        <f>'D gesamt'!G1185</f>
        <v>Towarzystwo Naukowe KUL</v>
      </c>
      <c r="B1183" s="1" t="str">
        <f>'D gesamt'!H1185</f>
        <v>Closed/Hybrid</v>
      </c>
      <c r="C1183" s="1">
        <f>'D gesamt'!I1185+'A gesamt'!I1185+'CH gesamt'!I1185</f>
        <v>0</v>
      </c>
      <c r="D1183" s="1">
        <f>'D gesamt'!J1185+'A gesamt'!J1185+'CH gesamt'!J1185</f>
        <v>1</v>
      </c>
      <c r="E1183" s="1">
        <f>'D gesamt'!K1185+'A gesamt'!K1185+'CH gesamt'!K1185</f>
        <v>1</v>
      </c>
      <c r="F1183" s="1">
        <f>'D gesamt'!L1185+'A gesamt'!L1185+'CH gesamt'!L1185</f>
        <v>0</v>
      </c>
      <c r="G1183" s="1">
        <f>'D gesamt'!M1185+'A gesamt'!M1185+'CH gesamt'!M1185</f>
        <v>0</v>
      </c>
      <c r="H1183" s="1">
        <f>'D gesamt'!N1185+'A gesamt'!N1185+'CH gesamt'!N1185</f>
        <v>0</v>
      </c>
      <c r="I1183" s="1">
        <f>'D gesamt'!O1185+'A gesamt'!O1185+'CH gesamt'!O1185</f>
        <v>2</v>
      </c>
      <c r="J1183" s="2">
        <f t="shared" si="184"/>
        <v>2.8330899236907228E-6</v>
      </c>
      <c r="K1183" s="7">
        <f t="shared" si="192"/>
        <v>0.99928181170434194</v>
      </c>
      <c r="L1183" t="s">
        <v>1688</v>
      </c>
      <c r="M1183" s="7">
        <f t="shared" si="185"/>
        <v>0</v>
      </c>
      <c r="N1183" s="1" t="s">
        <v>892</v>
      </c>
      <c r="O1183" s="1" t="s">
        <v>4</v>
      </c>
      <c r="P1183" s="7" t="e">
        <f t="shared" si="186"/>
        <v>#DIV/0!</v>
      </c>
      <c r="Q1183" s="7">
        <f t="shared" si="187"/>
        <v>0</v>
      </c>
      <c r="R1183" s="7">
        <f t="shared" si="188"/>
        <v>-1</v>
      </c>
      <c r="S1183" s="7" t="e">
        <f t="shared" si="189"/>
        <v>#DIV/0!</v>
      </c>
      <c r="T1183" s="7" t="e">
        <f t="shared" si="190"/>
        <v>#DIV/0!</v>
      </c>
      <c r="U1183" s="2" t="e">
        <f t="shared" si="191"/>
        <v>#DIV/0!</v>
      </c>
    </row>
    <row r="1184" spans="1:21" x14ac:dyDescent="0.3">
      <c r="A1184" s="1" t="str">
        <f>'D gesamt'!G1186</f>
        <v>Hosokawa Powder Technology Foundation</v>
      </c>
      <c r="B1184" s="1" t="str">
        <f>'D gesamt'!H1186</f>
        <v>Closed/Hybrid</v>
      </c>
      <c r="C1184" s="1">
        <f>'D gesamt'!I1186+'A gesamt'!I1186+'CH gesamt'!I1186</f>
        <v>0</v>
      </c>
      <c r="D1184" s="1">
        <f>'D gesamt'!J1186+'A gesamt'!J1186+'CH gesamt'!J1186</f>
        <v>0</v>
      </c>
      <c r="E1184" s="1">
        <f>'D gesamt'!K1186+'A gesamt'!K1186+'CH gesamt'!K1186</f>
        <v>0</v>
      </c>
      <c r="F1184" s="1">
        <f>'D gesamt'!L1186+'A gesamt'!L1186+'CH gesamt'!L1186</f>
        <v>1</v>
      </c>
      <c r="G1184" s="1">
        <f>'D gesamt'!M1186+'A gesamt'!M1186+'CH gesamt'!M1186</f>
        <v>1</v>
      </c>
      <c r="H1184" s="1">
        <f>'D gesamt'!N1186+'A gesamt'!N1186+'CH gesamt'!N1186</f>
        <v>0</v>
      </c>
      <c r="I1184" s="1">
        <f>'D gesamt'!O1186+'A gesamt'!O1186+'CH gesamt'!O1186</f>
        <v>2</v>
      </c>
      <c r="J1184" s="2">
        <f t="shared" si="184"/>
        <v>2.8330899236907228E-6</v>
      </c>
      <c r="K1184" s="7">
        <f t="shared" si="192"/>
        <v>0.9992846447942656</v>
      </c>
      <c r="L1184" t="s">
        <v>1688</v>
      </c>
      <c r="M1184" s="7">
        <f t="shared" si="185"/>
        <v>0</v>
      </c>
      <c r="N1184" s="1" t="s">
        <v>1239</v>
      </c>
      <c r="O1184" s="1" t="s">
        <v>4</v>
      </c>
      <c r="P1184" s="7" t="e">
        <f t="shared" si="186"/>
        <v>#DIV/0!</v>
      </c>
      <c r="Q1184" s="7" t="e">
        <f t="shared" si="187"/>
        <v>#DIV/0!</v>
      </c>
      <c r="R1184" s="7" t="e">
        <f t="shared" si="188"/>
        <v>#DIV/0!</v>
      </c>
      <c r="S1184" s="7">
        <f t="shared" si="189"/>
        <v>0</v>
      </c>
      <c r="T1184" s="7">
        <f t="shared" si="190"/>
        <v>-1</v>
      </c>
      <c r="U1184" s="2" t="e">
        <f t="shared" si="191"/>
        <v>#DIV/0!</v>
      </c>
    </row>
    <row r="1185" spans="1:21" x14ac:dyDescent="0.3">
      <c r="A1185" s="1" t="str">
        <f>'D gesamt'!G1187</f>
        <v>Japanese Society of Toxicology</v>
      </c>
      <c r="B1185" s="1" t="str">
        <f>'D gesamt'!H1187</f>
        <v>Closed/Hybrid</v>
      </c>
      <c r="C1185" s="1">
        <f>'D gesamt'!I1187+'A gesamt'!I1187+'CH gesamt'!I1187</f>
        <v>1</v>
      </c>
      <c r="D1185" s="1">
        <f>'D gesamt'!J1187+'A gesamt'!J1187+'CH gesamt'!J1187</f>
        <v>1</v>
      </c>
      <c r="E1185" s="1">
        <f>'D gesamt'!K1187+'A gesamt'!K1187+'CH gesamt'!K1187</f>
        <v>0</v>
      </c>
      <c r="F1185" s="1">
        <f>'D gesamt'!L1187+'A gesamt'!L1187+'CH gesamt'!L1187</f>
        <v>0</v>
      </c>
      <c r="G1185" s="1">
        <f>'D gesamt'!M1187+'A gesamt'!M1187+'CH gesamt'!M1187</f>
        <v>0</v>
      </c>
      <c r="H1185" s="1">
        <f>'D gesamt'!N1187+'A gesamt'!N1187+'CH gesamt'!N1187</f>
        <v>0</v>
      </c>
      <c r="I1185" s="1">
        <f>'D gesamt'!O1187+'A gesamt'!O1187+'CH gesamt'!O1187</f>
        <v>2</v>
      </c>
      <c r="J1185" s="2">
        <f t="shared" si="184"/>
        <v>2.8330899236907228E-6</v>
      </c>
      <c r="K1185" s="7">
        <f t="shared" si="192"/>
        <v>0.99928747788418926</v>
      </c>
      <c r="L1185" t="s">
        <v>1688</v>
      </c>
      <c r="M1185" s="7">
        <f t="shared" si="185"/>
        <v>0</v>
      </c>
      <c r="N1185" s="1" t="s">
        <v>1250</v>
      </c>
      <c r="O1185" s="1" t="s">
        <v>4</v>
      </c>
      <c r="P1185" s="7">
        <f t="shared" si="186"/>
        <v>0</v>
      </c>
      <c r="Q1185" s="7">
        <f t="shared" si="187"/>
        <v>-1</v>
      </c>
      <c r="R1185" s="7" t="e">
        <f t="shared" si="188"/>
        <v>#DIV/0!</v>
      </c>
      <c r="S1185" s="7" t="e">
        <f t="shared" si="189"/>
        <v>#DIV/0!</v>
      </c>
      <c r="T1185" s="7" t="e">
        <f t="shared" si="190"/>
        <v>#DIV/0!</v>
      </c>
      <c r="U1185" s="2" t="e">
        <f t="shared" si="191"/>
        <v>#DIV/0!</v>
      </c>
    </row>
    <row r="1186" spans="1:21" x14ac:dyDescent="0.3">
      <c r="A1186" s="1" t="str">
        <f>'D gesamt'!G1188</f>
        <v>Opto-Electronic Advances</v>
      </c>
      <c r="B1186" s="1" t="str">
        <f>'D gesamt'!H1188</f>
        <v>Closed/Hybrid</v>
      </c>
      <c r="C1186" s="1">
        <f>'D gesamt'!I1188+'A gesamt'!I1188+'CH gesamt'!I1188</f>
        <v>0</v>
      </c>
      <c r="D1186" s="1">
        <f>'D gesamt'!J1188+'A gesamt'!J1188+'CH gesamt'!J1188</f>
        <v>0</v>
      </c>
      <c r="E1186" s="1">
        <f>'D gesamt'!K1188+'A gesamt'!K1188+'CH gesamt'!K1188</f>
        <v>0</v>
      </c>
      <c r="F1186" s="1">
        <f>'D gesamt'!L1188+'A gesamt'!L1188+'CH gesamt'!L1188</f>
        <v>0</v>
      </c>
      <c r="G1186" s="1">
        <f>'D gesamt'!M1188+'A gesamt'!M1188+'CH gesamt'!M1188</f>
        <v>0</v>
      </c>
      <c r="H1186" s="1">
        <f>'D gesamt'!N1188+'A gesamt'!N1188+'CH gesamt'!N1188</f>
        <v>2</v>
      </c>
      <c r="I1186" s="1">
        <f>'D gesamt'!O1188+'A gesamt'!O1188+'CH gesamt'!O1188</f>
        <v>2</v>
      </c>
      <c r="J1186" s="2">
        <f t="shared" si="184"/>
        <v>2.8330899236907228E-6</v>
      </c>
      <c r="K1186" s="7">
        <f t="shared" si="192"/>
        <v>0.99929031097411292</v>
      </c>
      <c r="L1186" t="s">
        <v>1688</v>
      </c>
      <c r="M1186" s="7">
        <f t="shared" si="185"/>
        <v>1.572240521354957E-5</v>
      </c>
      <c r="N1186" s="1" t="s">
        <v>1261</v>
      </c>
      <c r="O1186" s="1" t="s">
        <v>4</v>
      </c>
      <c r="P1186" s="7" t="e">
        <f t="shared" si="186"/>
        <v>#DIV/0!</v>
      </c>
      <c r="Q1186" s="7" t="e">
        <f t="shared" si="187"/>
        <v>#DIV/0!</v>
      </c>
      <c r="R1186" s="7" t="e">
        <f t="shared" si="188"/>
        <v>#DIV/0!</v>
      </c>
      <c r="S1186" s="7" t="e">
        <f t="shared" si="189"/>
        <v>#DIV/0!</v>
      </c>
      <c r="T1186" s="7" t="e">
        <f t="shared" si="190"/>
        <v>#DIV/0!</v>
      </c>
      <c r="U1186" s="2" t="e">
        <f t="shared" si="191"/>
        <v>#DIV/0!</v>
      </c>
    </row>
    <row r="1187" spans="1:21" x14ac:dyDescent="0.3">
      <c r="A1187" s="1" t="str">
        <f>'D gesamt'!G1189</f>
        <v>Ilmi Etudler Dernegi (ILEM)</v>
      </c>
      <c r="B1187" s="1" t="str">
        <f>'D gesamt'!H1189</f>
        <v>Closed/Hybrid</v>
      </c>
      <c r="C1187" s="1">
        <f>'D gesamt'!I1189+'A gesamt'!I1189+'CH gesamt'!I1189</f>
        <v>0</v>
      </c>
      <c r="D1187" s="1">
        <f>'D gesamt'!J1189+'A gesamt'!J1189+'CH gesamt'!J1189</f>
        <v>1</v>
      </c>
      <c r="E1187" s="1">
        <f>'D gesamt'!K1189+'A gesamt'!K1189+'CH gesamt'!K1189</f>
        <v>0</v>
      </c>
      <c r="F1187" s="1">
        <f>'D gesamt'!L1189+'A gesamt'!L1189+'CH gesamt'!L1189</f>
        <v>0</v>
      </c>
      <c r="G1187" s="1">
        <f>'D gesamt'!M1189+'A gesamt'!M1189+'CH gesamt'!M1189</f>
        <v>1</v>
      </c>
      <c r="H1187" s="1">
        <f>'D gesamt'!N1189+'A gesamt'!N1189+'CH gesamt'!N1189</f>
        <v>0</v>
      </c>
      <c r="I1187" s="1">
        <f>'D gesamt'!O1189+'A gesamt'!O1189+'CH gesamt'!O1189</f>
        <v>2</v>
      </c>
      <c r="J1187" s="2">
        <f t="shared" si="184"/>
        <v>2.8330899236907228E-6</v>
      </c>
      <c r="K1187" s="7">
        <f t="shared" si="192"/>
        <v>0.99929314406403658</v>
      </c>
      <c r="L1187" t="s">
        <v>1688</v>
      </c>
      <c r="M1187" s="7">
        <f t="shared" si="185"/>
        <v>0</v>
      </c>
      <c r="N1187" s="1" t="s">
        <v>1375</v>
      </c>
      <c r="O1187" s="1" t="s">
        <v>4</v>
      </c>
      <c r="P1187" s="7" t="e">
        <f t="shared" si="186"/>
        <v>#DIV/0!</v>
      </c>
      <c r="Q1187" s="7">
        <f t="shared" si="187"/>
        <v>-1</v>
      </c>
      <c r="R1187" s="7" t="e">
        <f t="shared" si="188"/>
        <v>#DIV/0!</v>
      </c>
      <c r="S1187" s="7" t="e">
        <f t="shared" si="189"/>
        <v>#DIV/0!</v>
      </c>
      <c r="T1187" s="7">
        <f t="shared" si="190"/>
        <v>-1</v>
      </c>
      <c r="U1187" s="2" t="e">
        <f t="shared" si="191"/>
        <v>#DIV/0!</v>
      </c>
    </row>
    <row r="1188" spans="1:21" x14ac:dyDescent="0.3">
      <c r="A1188" s="1" t="str">
        <f>'D gesamt'!G1190</f>
        <v>Japanese Society of Veterinary Science</v>
      </c>
      <c r="B1188" s="1" t="str">
        <f>'D gesamt'!H1190</f>
        <v>Closed/Hybrid</v>
      </c>
      <c r="C1188" s="1">
        <f>'D gesamt'!I1190+'A gesamt'!I1190+'CH gesamt'!I1190</f>
        <v>1</v>
      </c>
      <c r="D1188" s="1">
        <f>'D gesamt'!J1190+'A gesamt'!J1190+'CH gesamt'!J1190</f>
        <v>0</v>
      </c>
      <c r="E1188" s="1">
        <f>'D gesamt'!K1190+'A gesamt'!K1190+'CH gesamt'!K1190</f>
        <v>1</v>
      </c>
      <c r="F1188" s="1">
        <f>'D gesamt'!L1190+'A gesamt'!L1190+'CH gesamt'!L1190</f>
        <v>0</v>
      </c>
      <c r="G1188" s="1">
        <f>'D gesamt'!M1190+'A gesamt'!M1190+'CH gesamt'!M1190</f>
        <v>0</v>
      </c>
      <c r="H1188" s="1">
        <f>'D gesamt'!N1190+'A gesamt'!N1190+'CH gesamt'!N1190</f>
        <v>0</v>
      </c>
      <c r="I1188" s="1">
        <f>'D gesamt'!O1190+'A gesamt'!O1190+'CH gesamt'!O1190</f>
        <v>2</v>
      </c>
      <c r="J1188" s="2">
        <f t="shared" si="184"/>
        <v>2.8330899236907228E-6</v>
      </c>
      <c r="K1188" s="7">
        <f t="shared" si="192"/>
        <v>0.99929597715396024</v>
      </c>
      <c r="L1188" t="s">
        <v>1688</v>
      </c>
      <c r="M1188" s="7">
        <f t="shared" si="185"/>
        <v>0</v>
      </c>
      <c r="N1188" s="1" t="s">
        <v>870</v>
      </c>
      <c r="O1188" s="1" t="s">
        <v>4</v>
      </c>
      <c r="P1188" s="7">
        <f t="shared" si="186"/>
        <v>-1</v>
      </c>
      <c r="Q1188" s="7" t="e">
        <f t="shared" si="187"/>
        <v>#DIV/0!</v>
      </c>
      <c r="R1188" s="7">
        <f t="shared" si="188"/>
        <v>-1</v>
      </c>
      <c r="S1188" s="7" t="e">
        <f t="shared" si="189"/>
        <v>#DIV/0!</v>
      </c>
      <c r="T1188" s="7" t="e">
        <f t="shared" si="190"/>
        <v>#DIV/0!</v>
      </c>
      <c r="U1188" s="2" t="e">
        <f t="shared" si="191"/>
        <v>#DIV/0!</v>
      </c>
    </row>
    <row r="1189" spans="1:21" x14ac:dyDescent="0.3">
      <c r="A1189" s="1" t="str">
        <f>'D gesamt'!G1191</f>
        <v>Institute of Agrophysics Polish Academy of Sciences</v>
      </c>
      <c r="B1189" s="1" t="str">
        <f>'D gesamt'!H1191</f>
        <v>Closed/Hybrid</v>
      </c>
      <c r="C1189" s="1">
        <f>'D gesamt'!I1191+'A gesamt'!I1191+'CH gesamt'!I1191</f>
        <v>0</v>
      </c>
      <c r="D1189" s="1">
        <f>'D gesamt'!J1191+'A gesamt'!J1191+'CH gesamt'!J1191</f>
        <v>0</v>
      </c>
      <c r="E1189" s="1">
        <f>'D gesamt'!K1191+'A gesamt'!K1191+'CH gesamt'!K1191</f>
        <v>0</v>
      </c>
      <c r="F1189" s="1">
        <f>'D gesamt'!L1191+'A gesamt'!L1191+'CH gesamt'!L1191</f>
        <v>0</v>
      </c>
      <c r="G1189" s="1">
        <f>'D gesamt'!M1191+'A gesamt'!M1191+'CH gesamt'!M1191</f>
        <v>1</v>
      </c>
      <c r="H1189" s="1">
        <f>'D gesamt'!N1191+'A gesamt'!N1191+'CH gesamt'!N1191</f>
        <v>1</v>
      </c>
      <c r="I1189" s="1">
        <f>'D gesamt'!O1191+'A gesamt'!O1191+'CH gesamt'!O1191</f>
        <v>2</v>
      </c>
      <c r="J1189" s="2">
        <f t="shared" si="184"/>
        <v>2.8330899236907228E-6</v>
      </c>
      <c r="K1189" s="7">
        <f t="shared" si="192"/>
        <v>0.99929881024388389</v>
      </c>
      <c r="L1189" t="s">
        <v>1688</v>
      </c>
      <c r="M1189" s="7">
        <f t="shared" si="185"/>
        <v>7.861202606774785E-6</v>
      </c>
      <c r="N1189" s="1" t="s">
        <v>382</v>
      </c>
      <c r="O1189" s="1" t="s">
        <v>4</v>
      </c>
      <c r="P1189" s="7" t="e">
        <f t="shared" si="186"/>
        <v>#DIV/0!</v>
      </c>
      <c r="Q1189" s="7" t="e">
        <f t="shared" si="187"/>
        <v>#DIV/0!</v>
      </c>
      <c r="R1189" s="7" t="e">
        <f t="shared" si="188"/>
        <v>#DIV/0!</v>
      </c>
      <c r="S1189" s="7" t="e">
        <f t="shared" si="189"/>
        <v>#DIV/0!</v>
      </c>
      <c r="T1189" s="7">
        <f t="shared" si="190"/>
        <v>0</v>
      </c>
      <c r="U1189" s="2" t="e">
        <f t="shared" si="191"/>
        <v>#DIV/0!</v>
      </c>
    </row>
    <row r="1190" spans="1:21" x14ac:dyDescent="0.3">
      <c r="A1190" s="1" t="str">
        <f>'D gesamt'!G1192</f>
        <v>Polskie Towarzystwo Biochemiczne (Polish Biochemical Society)</v>
      </c>
      <c r="B1190" s="1" t="str">
        <f>'D gesamt'!H1192</f>
        <v>Closed/Hybrid</v>
      </c>
      <c r="C1190" s="1">
        <f>'D gesamt'!I1192+'A gesamt'!I1192+'CH gesamt'!I1192</f>
        <v>0</v>
      </c>
      <c r="D1190" s="1">
        <f>'D gesamt'!J1192+'A gesamt'!J1192+'CH gesamt'!J1192</f>
        <v>0</v>
      </c>
      <c r="E1190" s="1">
        <f>'D gesamt'!K1192+'A gesamt'!K1192+'CH gesamt'!K1192</f>
        <v>0</v>
      </c>
      <c r="F1190" s="1">
        <f>'D gesamt'!L1192+'A gesamt'!L1192+'CH gesamt'!L1192</f>
        <v>1</v>
      </c>
      <c r="G1190" s="1">
        <f>'D gesamt'!M1192+'A gesamt'!M1192+'CH gesamt'!M1192</f>
        <v>1</v>
      </c>
      <c r="H1190" s="1">
        <f>'D gesamt'!N1192+'A gesamt'!N1192+'CH gesamt'!N1192</f>
        <v>0</v>
      </c>
      <c r="I1190" s="1">
        <f>'D gesamt'!O1192+'A gesamt'!O1192+'CH gesamt'!O1192</f>
        <v>2</v>
      </c>
      <c r="J1190" s="2">
        <f t="shared" si="184"/>
        <v>2.8330899236907228E-6</v>
      </c>
      <c r="K1190" s="7">
        <f t="shared" si="192"/>
        <v>0.99930164333380755</v>
      </c>
      <c r="L1190" t="s">
        <v>1688</v>
      </c>
      <c r="M1190" s="7">
        <f t="shared" si="185"/>
        <v>0</v>
      </c>
      <c r="N1190" s="1" t="s">
        <v>869</v>
      </c>
      <c r="O1190" s="1" t="s">
        <v>4</v>
      </c>
      <c r="P1190" s="7" t="e">
        <f t="shared" si="186"/>
        <v>#DIV/0!</v>
      </c>
      <c r="Q1190" s="7" t="e">
        <f t="shared" si="187"/>
        <v>#DIV/0!</v>
      </c>
      <c r="R1190" s="7" t="e">
        <f t="shared" si="188"/>
        <v>#DIV/0!</v>
      </c>
      <c r="S1190" s="7">
        <f t="shared" si="189"/>
        <v>0</v>
      </c>
      <c r="T1190" s="7">
        <f t="shared" si="190"/>
        <v>-1</v>
      </c>
      <c r="U1190" s="2" t="e">
        <f t="shared" si="191"/>
        <v>#DIV/0!</v>
      </c>
    </row>
    <row r="1191" spans="1:21" x14ac:dyDescent="0.3">
      <c r="A1191" s="1" t="str">
        <f>'D gesamt'!G1193</f>
        <v>Advanced Electromagnetics</v>
      </c>
      <c r="B1191" s="1" t="str">
        <f>'D gesamt'!H1193</f>
        <v>Closed/Hybrid</v>
      </c>
      <c r="C1191" s="1">
        <f>'D gesamt'!I1193+'A gesamt'!I1193+'CH gesamt'!I1193</f>
        <v>1</v>
      </c>
      <c r="D1191" s="1">
        <f>'D gesamt'!J1193+'A gesamt'!J1193+'CH gesamt'!J1193</f>
        <v>0</v>
      </c>
      <c r="E1191" s="1">
        <f>'D gesamt'!K1193+'A gesamt'!K1193+'CH gesamt'!K1193</f>
        <v>0</v>
      </c>
      <c r="F1191" s="1">
        <f>'D gesamt'!L1193+'A gesamt'!L1193+'CH gesamt'!L1193</f>
        <v>0</v>
      </c>
      <c r="G1191" s="1">
        <f>'D gesamt'!M1193+'A gesamt'!M1193+'CH gesamt'!M1193</f>
        <v>1</v>
      </c>
      <c r="H1191" s="1">
        <f>'D gesamt'!N1193+'A gesamt'!N1193+'CH gesamt'!N1193</f>
        <v>0</v>
      </c>
      <c r="I1191" s="1">
        <f>'D gesamt'!O1193+'A gesamt'!O1193+'CH gesamt'!O1193</f>
        <v>2</v>
      </c>
      <c r="J1191" s="2">
        <f t="shared" si="184"/>
        <v>2.8330899236907228E-6</v>
      </c>
      <c r="K1191" s="7">
        <f t="shared" si="192"/>
        <v>0.99930447642373121</v>
      </c>
      <c r="L1191" t="s">
        <v>1688</v>
      </c>
      <c r="M1191" s="7">
        <f t="shared" si="185"/>
        <v>0</v>
      </c>
      <c r="N1191" s="1" t="s">
        <v>1206</v>
      </c>
      <c r="O1191" s="1" t="s">
        <v>4</v>
      </c>
      <c r="P1191" s="7">
        <f t="shared" si="186"/>
        <v>-1</v>
      </c>
      <c r="Q1191" s="7" t="e">
        <f t="shared" si="187"/>
        <v>#DIV/0!</v>
      </c>
      <c r="R1191" s="7" t="e">
        <f t="shared" si="188"/>
        <v>#DIV/0!</v>
      </c>
      <c r="S1191" s="7" t="e">
        <f t="shared" si="189"/>
        <v>#DIV/0!</v>
      </c>
      <c r="T1191" s="7">
        <f t="shared" si="190"/>
        <v>-1</v>
      </c>
      <c r="U1191" s="2" t="e">
        <f t="shared" si="191"/>
        <v>#DIV/0!</v>
      </c>
    </row>
    <row r="1192" spans="1:21" x14ac:dyDescent="0.3">
      <c r="A1192" s="1" t="str">
        <f>'D gesamt'!G1194</f>
        <v>Faculty of Civil and Geodetic Engineering</v>
      </c>
      <c r="B1192" s="1" t="str">
        <f>'D gesamt'!H1194</f>
        <v>Closed/Hybrid</v>
      </c>
      <c r="C1192" s="1">
        <f>'D gesamt'!I1194+'A gesamt'!I1194+'CH gesamt'!I1194</f>
        <v>0</v>
      </c>
      <c r="D1192" s="1">
        <f>'D gesamt'!J1194+'A gesamt'!J1194+'CH gesamt'!J1194</f>
        <v>0</v>
      </c>
      <c r="E1192" s="1">
        <f>'D gesamt'!K1194+'A gesamt'!K1194+'CH gesamt'!K1194</f>
        <v>0</v>
      </c>
      <c r="F1192" s="1">
        <f>'D gesamt'!L1194+'A gesamt'!L1194+'CH gesamt'!L1194</f>
        <v>1</v>
      </c>
      <c r="G1192" s="1">
        <f>'D gesamt'!M1194+'A gesamt'!M1194+'CH gesamt'!M1194</f>
        <v>1</v>
      </c>
      <c r="H1192" s="1">
        <f>'D gesamt'!N1194+'A gesamt'!N1194+'CH gesamt'!N1194</f>
        <v>0</v>
      </c>
      <c r="I1192" s="1">
        <f>'D gesamt'!O1194+'A gesamt'!O1194+'CH gesamt'!O1194</f>
        <v>2</v>
      </c>
      <c r="J1192" s="2">
        <f t="shared" si="184"/>
        <v>2.8330899236907228E-6</v>
      </c>
      <c r="K1192" s="7">
        <f t="shared" si="192"/>
        <v>0.99930730951365487</v>
      </c>
      <c r="L1192" t="s">
        <v>1688</v>
      </c>
      <c r="M1192" s="7">
        <f t="shared" si="185"/>
        <v>0</v>
      </c>
      <c r="N1192" s="1" t="s">
        <v>1066</v>
      </c>
      <c r="O1192" s="1" t="s">
        <v>4</v>
      </c>
      <c r="P1192" s="7" t="e">
        <f t="shared" si="186"/>
        <v>#DIV/0!</v>
      </c>
      <c r="Q1192" s="7" t="e">
        <f t="shared" si="187"/>
        <v>#DIV/0!</v>
      </c>
      <c r="R1192" s="7" t="e">
        <f t="shared" si="188"/>
        <v>#DIV/0!</v>
      </c>
      <c r="S1192" s="7">
        <f t="shared" si="189"/>
        <v>0</v>
      </c>
      <c r="T1192" s="7">
        <f t="shared" si="190"/>
        <v>-1</v>
      </c>
      <c r="U1192" s="2" t="e">
        <f t="shared" si="191"/>
        <v>#DIV/0!</v>
      </c>
    </row>
    <row r="1193" spans="1:21" x14ac:dyDescent="0.3">
      <c r="A1193" s="1" t="str">
        <f>'D gesamt'!G1195</f>
        <v>Research Institute of Agricultural Economics</v>
      </c>
      <c r="B1193" s="1" t="str">
        <f>'D gesamt'!H1195</f>
        <v>Closed/Hybrid</v>
      </c>
      <c r="C1193" s="1">
        <f>'D gesamt'!I1195+'A gesamt'!I1195+'CH gesamt'!I1195</f>
        <v>1</v>
      </c>
      <c r="D1193" s="1">
        <f>'D gesamt'!J1195+'A gesamt'!J1195+'CH gesamt'!J1195</f>
        <v>0</v>
      </c>
      <c r="E1193" s="1">
        <f>'D gesamt'!K1195+'A gesamt'!K1195+'CH gesamt'!K1195</f>
        <v>0</v>
      </c>
      <c r="F1193" s="1">
        <f>'D gesamt'!L1195+'A gesamt'!L1195+'CH gesamt'!L1195</f>
        <v>0</v>
      </c>
      <c r="G1193" s="1">
        <f>'D gesamt'!M1195+'A gesamt'!M1195+'CH gesamt'!M1195</f>
        <v>1</v>
      </c>
      <c r="H1193" s="1">
        <f>'D gesamt'!N1195+'A gesamt'!N1195+'CH gesamt'!N1195</f>
        <v>0</v>
      </c>
      <c r="I1193" s="1">
        <f>'D gesamt'!O1195+'A gesamt'!O1195+'CH gesamt'!O1195</f>
        <v>2</v>
      </c>
      <c r="J1193" s="2">
        <f t="shared" si="184"/>
        <v>2.8330899236907228E-6</v>
      </c>
      <c r="K1193" s="7">
        <f t="shared" si="192"/>
        <v>0.99931014260357853</v>
      </c>
      <c r="L1193" t="s">
        <v>1688</v>
      </c>
      <c r="M1193" s="7">
        <f t="shared" si="185"/>
        <v>0</v>
      </c>
      <c r="N1193" s="1" t="s">
        <v>1276</v>
      </c>
      <c r="O1193" s="1" t="s">
        <v>4</v>
      </c>
      <c r="P1193" s="7">
        <f t="shared" si="186"/>
        <v>-1</v>
      </c>
      <c r="Q1193" s="7" t="e">
        <f t="shared" si="187"/>
        <v>#DIV/0!</v>
      </c>
      <c r="R1193" s="7" t="e">
        <f t="shared" si="188"/>
        <v>#DIV/0!</v>
      </c>
      <c r="S1193" s="7" t="e">
        <f t="shared" si="189"/>
        <v>#DIV/0!</v>
      </c>
      <c r="T1193" s="7">
        <f t="shared" si="190"/>
        <v>-1</v>
      </c>
      <c r="U1193" s="2" t="e">
        <f t="shared" si="191"/>
        <v>#DIV/0!</v>
      </c>
    </row>
    <row r="1194" spans="1:21" x14ac:dyDescent="0.3">
      <c r="A1194" s="1" t="str">
        <f>'D gesamt'!G1196</f>
        <v>International Institute of Social and Economic Sciences</v>
      </c>
      <c r="B1194" s="1" t="str">
        <f>'D gesamt'!H1196</f>
        <v>Closed/Hybrid</v>
      </c>
      <c r="C1194" s="1">
        <f>'D gesamt'!I1196+'A gesamt'!I1196+'CH gesamt'!I1196</f>
        <v>1</v>
      </c>
      <c r="D1194" s="1">
        <f>'D gesamt'!J1196+'A gesamt'!J1196+'CH gesamt'!J1196</f>
        <v>0</v>
      </c>
      <c r="E1194" s="1">
        <f>'D gesamt'!K1196+'A gesamt'!K1196+'CH gesamt'!K1196</f>
        <v>0</v>
      </c>
      <c r="F1194" s="1">
        <f>'D gesamt'!L1196+'A gesamt'!L1196+'CH gesamt'!L1196</f>
        <v>1</v>
      </c>
      <c r="G1194" s="1">
        <f>'D gesamt'!M1196+'A gesamt'!M1196+'CH gesamt'!M1196</f>
        <v>0</v>
      </c>
      <c r="H1194" s="1">
        <f>'D gesamt'!N1196+'A gesamt'!N1196+'CH gesamt'!N1196</f>
        <v>0</v>
      </c>
      <c r="I1194" s="1">
        <f>'D gesamt'!O1196+'A gesamt'!O1196+'CH gesamt'!O1196</f>
        <v>2</v>
      </c>
      <c r="J1194" s="2">
        <f t="shared" si="184"/>
        <v>2.8330899236907228E-6</v>
      </c>
      <c r="K1194" s="7">
        <f t="shared" si="192"/>
        <v>0.99931297569350219</v>
      </c>
      <c r="L1194" t="s">
        <v>1688</v>
      </c>
      <c r="M1194" s="7">
        <f t="shared" si="185"/>
        <v>0</v>
      </c>
      <c r="N1194" s="1" t="s">
        <v>1345</v>
      </c>
      <c r="O1194" s="1" t="s">
        <v>4</v>
      </c>
      <c r="P1194" s="7">
        <f t="shared" si="186"/>
        <v>-1</v>
      </c>
      <c r="Q1194" s="7" t="e">
        <f t="shared" si="187"/>
        <v>#DIV/0!</v>
      </c>
      <c r="R1194" s="7" t="e">
        <f t="shared" si="188"/>
        <v>#DIV/0!</v>
      </c>
      <c r="S1194" s="7">
        <f t="shared" si="189"/>
        <v>-1</v>
      </c>
      <c r="T1194" s="7" t="e">
        <f t="shared" si="190"/>
        <v>#DIV/0!</v>
      </c>
      <c r="U1194" s="2" t="e">
        <f t="shared" si="191"/>
        <v>#DIV/0!</v>
      </c>
    </row>
    <row r="1195" spans="1:21" x14ac:dyDescent="0.3">
      <c r="A1195" s="1" t="str">
        <f>'D gesamt'!G1197</f>
        <v>Journal of Central European Agriculture</v>
      </c>
      <c r="B1195" s="1" t="str">
        <f>'D gesamt'!H1197</f>
        <v>Closed/Hybrid</v>
      </c>
      <c r="C1195" s="1">
        <f>'D gesamt'!I1197+'A gesamt'!I1197+'CH gesamt'!I1197</f>
        <v>0</v>
      </c>
      <c r="D1195" s="1">
        <f>'D gesamt'!J1197+'A gesamt'!J1197+'CH gesamt'!J1197</f>
        <v>0</v>
      </c>
      <c r="E1195" s="1">
        <f>'D gesamt'!K1197+'A gesamt'!K1197+'CH gesamt'!K1197</f>
        <v>0</v>
      </c>
      <c r="F1195" s="1">
        <f>'D gesamt'!L1197+'A gesamt'!L1197+'CH gesamt'!L1197</f>
        <v>2</v>
      </c>
      <c r="G1195" s="1">
        <f>'D gesamt'!M1197+'A gesamt'!M1197+'CH gesamt'!M1197</f>
        <v>0</v>
      </c>
      <c r="H1195" s="1">
        <f>'D gesamt'!N1197+'A gesamt'!N1197+'CH gesamt'!N1197</f>
        <v>0</v>
      </c>
      <c r="I1195" s="1">
        <f>'D gesamt'!O1197+'A gesamt'!O1197+'CH gesamt'!O1197</f>
        <v>2</v>
      </c>
      <c r="J1195" s="2">
        <f t="shared" si="184"/>
        <v>2.8330899236907228E-6</v>
      </c>
      <c r="K1195" s="7">
        <f t="shared" si="192"/>
        <v>0.99931580878342585</v>
      </c>
      <c r="L1195" t="s">
        <v>1688</v>
      </c>
      <c r="M1195" s="7">
        <f t="shared" si="185"/>
        <v>0</v>
      </c>
      <c r="N1195" s="1" t="s">
        <v>335</v>
      </c>
      <c r="O1195" s="1" t="s">
        <v>4</v>
      </c>
      <c r="P1195" s="7" t="e">
        <f t="shared" si="186"/>
        <v>#DIV/0!</v>
      </c>
      <c r="Q1195" s="7" t="e">
        <f t="shared" si="187"/>
        <v>#DIV/0!</v>
      </c>
      <c r="R1195" s="7" t="e">
        <f t="shared" si="188"/>
        <v>#DIV/0!</v>
      </c>
      <c r="S1195" s="7">
        <f t="shared" si="189"/>
        <v>-1</v>
      </c>
      <c r="T1195" s="7" t="e">
        <f t="shared" si="190"/>
        <v>#DIV/0!</v>
      </c>
      <c r="U1195" s="2" t="e">
        <f t="shared" si="191"/>
        <v>#DIV/0!</v>
      </c>
    </row>
    <row r="1196" spans="1:21" x14ac:dyDescent="0.3">
      <c r="A1196" s="1" t="str">
        <f>'D gesamt'!G1198</f>
        <v>LymphoSign Journal Limited Partnership</v>
      </c>
      <c r="B1196" s="1" t="str">
        <f>'D gesamt'!H1198</f>
        <v>Closed/Hybrid</v>
      </c>
      <c r="C1196" s="1">
        <f>'D gesamt'!I1198+'A gesamt'!I1198+'CH gesamt'!I1198</f>
        <v>0</v>
      </c>
      <c r="D1196" s="1">
        <f>'D gesamt'!J1198+'A gesamt'!J1198+'CH gesamt'!J1198</f>
        <v>0</v>
      </c>
      <c r="E1196" s="1">
        <f>'D gesamt'!K1198+'A gesamt'!K1198+'CH gesamt'!K1198</f>
        <v>0</v>
      </c>
      <c r="F1196" s="1">
        <f>'D gesamt'!L1198+'A gesamt'!L1198+'CH gesamt'!L1198</f>
        <v>1</v>
      </c>
      <c r="G1196" s="1">
        <f>'D gesamt'!M1198+'A gesamt'!M1198+'CH gesamt'!M1198</f>
        <v>1</v>
      </c>
      <c r="H1196" s="1">
        <f>'D gesamt'!N1198+'A gesamt'!N1198+'CH gesamt'!N1198</f>
        <v>0</v>
      </c>
      <c r="I1196" s="1">
        <f>'D gesamt'!O1198+'A gesamt'!O1198+'CH gesamt'!O1198</f>
        <v>2</v>
      </c>
      <c r="J1196" s="2">
        <f t="shared" si="184"/>
        <v>2.8330899236907228E-6</v>
      </c>
      <c r="K1196" s="7">
        <f t="shared" si="192"/>
        <v>0.99931864187334951</v>
      </c>
      <c r="L1196" t="s">
        <v>1688</v>
      </c>
      <c r="M1196" s="7">
        <f t="shared" si="185"/>
        <v>0</v>
      </c>
      <c r="N1196" s="1" t="s">
        <v>1296</v>
      </c>
      <c r="O1196" s="1" t="s">
        <v>4</v>
      </c>
      <c r="P1196" s="7" t="e">
        <f t="shared" si="186"/>
        <v>#DIV/0!</v>
      </c>
      <c r="Q1196" s="7" t="e">
        <f t="shared" si="187"/>
        <v>#DIV/0!</v>
      </c>
      <c r="R1196" s="7" t="e">
        <f t="shared" si="188"/>
        <v>#DIV/0!</v>
      </c>
      <c r="S1196" s="7">
        <f t="shared" si="189"/>
        <v>0</v>
      </c>
      <c r="T1196" s="7">
        <f t="shared" si="190"/>
        <v>-1</v>
      </c>
      <c r="U1196" s="2" t="e">
        <f t="shared" si="191"/>
        <v>#DIV/0!</v>
      </c>
    </row>
    <row r="1197" spans="1:21" x14ac:dyDescent="0.3">
      <c r="A1197" s="1" t="str">
        <f>'D gesamt'!G1199</f>
        <v>Victoria University of Wellington Library</v>
      </c>
      <c r="B1197" s="1" t="str">
        <f>'D gesamt'!H1199</f>
        <v>Closed/Hybrid</v>
      </c>
      <c r="C1197" s="1">
        <f>'D gesamt'!I1199+'A gesamt'!I1199+'CH gesamt'!I1199</f>
        <v>0</v>
      </c>
      <c r="D1197" s="1">
        <f>'D gesamt'!J1199+'A gesamt'!J1199+'CH gesamt'!J1199</f>
        <v>0</v>
      </c>
      <c r="E1197" s="1">
        <f>'D gesamt'!K1199+'A gesamt'!K1199+'CH gesamt'!K1199</f>
        <v>0</v>
      </c>
      <c r="F1197" s="1">
        <f>'D gesamt'!L1199+'A gesamt'!L1199+'CH gesamt'!L1199</f>
        <v>0</v>
      </c>
      <c r="G1197" s="1">
        <f>'D gesamt'!M1199+'A gesamt'!M1199+'CH gesamt'!M1199</f>
        <v>2</v>
      </c>
      <c r="H1197" s="1">
        <f>'D gesamt'!N1199+'A gesamt'!N1199+'CH gesamt'!N1199</f>
        <v>0</v>
      </c>
      <c r="I1197" s="1">
        <f>'D gesamt'!O1199+'A gesamt'!O1199+'CH gesamt'!O1199</f>
        <v>2</v>
      </c>
      <c r="J1197" s="2">
        <f t="shared" si="184"/>
        <v>2.8330899236907228E-6</v>
      </c>
      <c r="K1197" s="7">
        <f t="shared" si="192"/>
        <v>0.99932147496327317</v>
      </c>
      <c r="L1197" t="s">
        <v>1688</v>
      </c>
      <c r="M1197" s="7">
        <f t="shared" si="185"/>
        <v>0</v>
      </c>
      <c r="N1197" s="1" t="s">
        <v>1381</v>
      </c>
      <c r="O1197" s="1" t="s">
        <v>4</v>
      </c>
      <c r="P1197" s="7" t="e">
        <f t="shared" si="186"/>
        <v>#DIV/0!</v>
      </c>
      <c r="Q1197" s="7" t="e">
        <f t="shared" si="187"/>
        <v>#DIV/0!</v>
      </c>
      <c r="R1197" s="7" t="e">
        <f t="shared" si="188"/>
        <v>#DIV/0!</v>
      </c>
      <c r="S1197" s="7" t="e">
        <f t="shared" si="189"/>
        <v>#DIV/0!</v>
      </c>
      <c r="T1197" s="7">
        <f t="shared" si="190"/>
        <v>-1</v>
      </c>
      <c r="U1197" s="2" t="e">
        <f t="shared" si="191"/>
        <v>#DIV/0!</v>
      </c>
    </row>
    <row r="1198" spans="1:21" x14ac:dyDescent="0.3">
      <c r="A1198" s="1" t="str">
        <f>'D gesamt'!G1200</f>
        <v>Informacios Tarsadalom</v>
      </c>
      <c r="B1198" s="1" t="str">
        <f>'D gesamt'!H1200</f>
        <v>Closed/Hybrid</v>
      </c>
      <c r="C1198" s="1">
        <f>'D gesamt'!I1200+'A gesamt'!I1200+'CH gesamt'!I1200</f>
        <v>0</v>
      </c>
      <c r="D1198" s="1">
        <f>'D gesamt'!J1200+'A gesamt'!J1200+'CH gesamt'!J1200</f>
        <v>0</v>
      </c>
      <c r="E1198" s="1">
        <f>'D gesamt'!K1200+'A gesamt'!K1200+'CH gesamt'!K1200</f>
        <v>0</v>
      </c>
      <c r="F1198" s="1">
        <f>'D gesamt'!L1200+'A gesamt'!L1200+'CH gesamt'!L1200</f>
        <v>0</v>
      </c>
      <c r="G1198" s="1">
        <f>'D gesamt'!M1200+'A gesamt'!M1200+'CH gesamt'!M1200</f>
        <v>0</v>
      </c>
      <c r="H1198" s="1">
        <f>'D gesamt'!N1200+'A gesamt'!N1200+'CH gesamt'!N1200</f>
        <v>2</v>
      </c>
      <c r="I1198" s="1">
        <f>'D gesamt'!O1200+'A gesamt'!O1200+'CH gesamt'!O1200</f>
        <v>2</v>
      </c>
      <c r="J1198" s="2">
        <f t="shared" si="184"/>
        <v>2.8330899236907228E-6</v>
      </c>
      <c r="K1198" s="7">
        <f t="shared" si="192"/>
        <v>0.99932430805319683</v>
      </c>
      <c r="L1198" t="s">
        <v>1688</v>
      </c>
      <c r="M1198" s="7">
        <f t="shared" si="185"/>
        <v>1.572240521354957E-5</v>
      </c>
      <c r="N1198" s="1" t="s">
        <v>471</v>
      </c>
      <c r="O1198" s="1" t="s">
        <v>4</v>
      </c>
      <c r="P1198" s="7" t="e">
        <f t="shared" si="186"/>
        <v>#DIV/0!</v>
      </c>
      <c r="Q1198" s="7" t="e">
        <f t="shared" si="187"/>
        <v>#DIV/0!</v>
      </c>
      <c r="R1198" s="7" t="e">
        <f t="shared" si="188"/>
        <v>#DIV/0!</v>
      </c>
      <c r="S1198" s="7" t="e">
        <f t="shared" si="189"/>
        <v>#DIV/0!</v>
      </c>
      <c r="T1198" s="7" t="e">
        <f t="shared" si="190"/>
        <v>#DIV/0!</v>
      </c>
      <c r="U1198" s="2" t="e">
        <f t="shared" si="191"/>
        <v>#DIV/0!</v>
      </c>
    </row>
    <row r="1199" spans="1:21" x14ac:dyDescent="0.3">
      <c r="A1199" s="1" t="str">
        <f>'D gesamt'!G1201</f>
        <v>International Electronic Journal of Geometry, Person (Kazim ILARSLAN)</v>
      </c>
      <c r="B1199" s="1" t="str">
        <f>'D gesamt'!H1201</f>
        <v>Closed/Hybrid</v>
      </c>
      <c r="C1199" s="1">
        <f>'D gesamt'!I1201+'A gesamt'!I1201+'CH gesamt'!I1201</f>
        <v>0</v>
      </c>
      <c r="D1199" s="1">
        <f>'D gesamt'!J1201+'A gesamt'!J1201+'CH gesamt'!J1201</f>
        <v>0</v>
      </c>
      <c r="E1199" s="1">
        <f>'D gesamt'!K1201+'A gesamt'!K1201+'CH gesamt'!K1201</f>
        <v>0</v>
      </c>
      <c r="F1199" s="1">
        <f>'D gesamt'!L1201+'A gesamt'!L1201+'CH gesamt'!L1201</f>
        <v>0</v>
      </c>
      <c r="G1199" s="1">
        <f>'D gesamt'!M1201+'A gesamt'!M1201+'CH gesamt'!M1201</f>
        <v>0</v>
      </c>
      <c r="H1199" s="1">
        <f>'D gesamt'!N1201+'A gesamt'!N1201+'CH gesamt'!N1201</f>
        <v>2</v>
      </c>
      <c r="I1199" s="1">
        <f>'D gesamt'!O1201+'A gesamt'!O1201+'CH gesamt'!O1201</f>
        <v>2</v>
      </c>
      <c r="J1199" s="2">
        <f t="shared" si="184"/>
        <v>2.8330899236907228E-6</v>
      </c>
      <c r="K1199" s="7">
        <f t="shared" si="192"/>
        <v>0.99932714114312049</v>
      </c>
      <c r="L1199" t="s">
        <v>1688</v>
      </c>
      <c r="M1199" s="7">
        <f t="shared" si="185"/>
        <v>1.572240521354957E-5</v>
      </c>
      <c r="N1199" s="1" t="s">
        <v>440</v>
      </c>
      <c r="O1199" s="1" t="s">
        <v>4</v>
      </c>
      <c r="P1199" s="7" t="e">
        <f t="shared" si="186"/>
        <v>#DIV/0!</v>
      </c>
      <c r="Q1199" s="7" t="e">
        <f t="shared" si="187"/>
        <v>#DIV/0!</v>
      </c>
      <c r="R1199" s="7" t="e">
        <f t="shared" si="188"/>
        <v>#DIV/0!</v>
      </c>
      <c r="S1199" s="7" t="e">
        <f t="shared" si="189"/>
        <v>#DIV/0!</v>
      </c>
      <c r="T1199" s="7" t="e">
        <f t="shared" si="190"/>
        <v>#DIV/0!</v>
      </c>
      <c r="U1199" s="2" t="e">
        <f t="shared" si="191"/>
        <v>#DIV/0!</v>
      </c>
    </row>
    <row r="1200" spans="1:21" x14ac:dyDescent="0.3">
      <c r="A1200" s="1" t="str">
        <f>'D gesamt'!G1202</f>
        <v>Association of Metallurgical Engineers of Serbia</v>
      </c>
      <c r="B1200" s="1" t="str">
        <f>'D gesamt'!H1202</f>
        <v>Closed/Hybrid</v>
      </c>
      <c r="C1200" s="1">
        <f>'D gesamt'!I1202+'A gesamt'!I1202+'CH gesamt'!I1202</f>
        <v>1</v>
      </c>
      <c r="D1200" s="1">
        <f>'D gesamt'!J1202+'A gesamt'!J1202+'CH gesamt'!J1202</f>
        <v>0</v>
      </c>
      <c r="E1200" s="1">
        <f>'D gesamt'!K1202+'A gesamt'!K1202+'CH gesamt'!K1202</f>
        <v>0</v>
      </c>
      <c r="F1200" s="1">
        <f>'D gesamt'!L1202+'A gesamt'!L1202+'CH gesamt'!L1202</f>
        <v>0</v>
      </c>
      <c r="G1200" s="1">
        <f>'D gesamt'!M1202+'A gesamt'!M1202+'CH gesamt'!M1202</f>
        <v>0</v>
      </c>
      <c r="H1200" s="1">
        <f>'D gesamt'!N1202+'A gesamt'!N1202+'CH gesamt'!N1202</f>
        <v>1</v>
      </c>
      <c r="I1200" s="1">
        <f>'D gesamt'!O1202+'A gesamt'!O1202+'CH gesamt'!O1202</f>
        <v>2</v>
      </c>
      <c r="J1200" s="2">
        <f t="shared" si="184"/>
        <v>2.8330899236907228E-6</v>
      </c>
      <c r="K1200" s="7">
        <f t="shared" si="192"/>
        <v>0.99932997423304415</v>
      </c>
      <c r="L1200" t="s">
        <v>1688</v>
      </c>
      <c r="M1200" s="7">
        <f t="shared" si="185"/>
        <v>7.861202606774785E-6</v>
      </c>
      <c r="N1200" s="1" t="s">
        <v>1263</v>
      </c>
      <c r="O1200" s="1" t="s">
        <v>4</v>
      </c>
      <c r="P1200" s="7">
        <f t="shared" si="186"/>
        <v>-1</v>
      </c>
      <c r="Q1200" s="7" t="e">
        <f t="shared" si="187"/>
        <v>#DIV/0!</v>
      </c>
      <c r="R1200" s="7" t="e">
        <f t="shared" si="188"/>
        <v>#DIV/0!</v>
      </c>
      <c r="S1200" s="7" t="e">
        <f t="shared" si="189"/>
        <v>#DIV/0!</v>
      </c>
      <c r="T1200" s="7" t="e">
        <f t="shared" si="190"/>
        <v>#DIV/0!</v>
      </c>
      <c r="U1200" s="2" t="e">
        <f t="shared" si="191"/>
        <v>#DIV/0!</v>
      </c>
    </row>
    <row r="1201" spans="1:21" x14ac:dyDescent="0.3">
      <c r="A1201" s="1" t="str">
        <f>'D gesamt'!G1203</f>
        <v>Scandinavian University Press / Universitetsforlaget AS</v>
      </c>
      <c r="B1201" s="1" t="str">
        <f>'D gesamt'!H1203</f>
        <v>Gold</v>
      </c>
      <c r="C1201" s="1">
        <f>'D gesamt'!I1203+'A gesamt'!I1203+'CH gesamt'!I1203</f>
        <v>0</v>
      </c>
      <c r="D1201" s="1">
        <f>'D gesamt'!J1203+'A gesamt'!J1203+'CH gesamt'!J1203</f>
        <v>0</v>
      </c>
      <c r="E1201" s="1">
        <f>'D gesamt'!K1203+'A gesamt'!K1203+'CH gesamt'!K1203</f>
        <v>2</v>
      </c>
      <c r="F1201" s="1">
        <f>'D gesamt'!L1203+'A gesamt'!L1203+'CH gesamt'!L1203</f>
        <v>0</v>
      </c>
      <c r="G1201" s="1">
        <f>'D gesamt'!M1203+'A gesamt'!M1203+'CH gesamt'!M1203</f>
        <v>0</v>
      </c>
      <c r="H1201" s="1">
        <f>'D gesamt'!N1203+'A gesamt'!N1203+'CH gesamt'!N1203</f>
        <v>0</v>
      </c>
      <c r="I1201" s="1">
        <f>'D gesamt'!O1203+'A gesamt'!O1203+'CH gesamt'!O1203</f>
        <v>2</v>
      </c>
      <c r="J1201" s="2">
        <f t="shared" si="184"/>
        <v>2.8330899236907228E-6</v>
      </c>
      <c r="K1201" s="7">
        <f t="shared" si="192"/>
        <v>0.99933280732296781</v>
      </c>
      <c r="L1201" t="s">
        <v>1688</v>
      </c>
      <c r="M1201" s="7">
        <f t="shared" si="185"/>
        <v>0</v>
      </c>
      <c r="N1201" s="4" t="s">
        <v>1449</v>
      </c>
      <c r="O1201" s="4" t="s">
        <v>8</v>
      </c>
      <c r="P1201" s="50" t="e">
        <f t="shared" si="186"/>
        <v>#DIV/0!</v>
      </c>
      <c r="Q1201" s="50" t="e">
        <f t="shared" si="187"/>
        <v>#DIV/0!</v>
      </c>
      <c r="R1201" s="50">
        <f t="shared" si="188"/>
        <v>-1</v>
      </c>
      <c r="S1201" s="50" t="e">
        <f t="shared" si="189"/>
        <v>#DIV/0!</v>
      </c>
      <c r="T1201" s="50" t="e">
        <f t="shared" si="190"/>
        <v>#DIV/0!</v>
      </c>
      <c r="U1201" s="11" t="e">
        <f t="shared" si="191"/>
        <v>#DIV/0!</v>
      </c>
    </row>
    <row r="1202" spans="1:21" x14ac:dyDescent="0.3">
      <c r="A1202" s="1" t="str">
        <f>'D gesamt'!G1204</f>
        <v>The Biological Society of Washington</v>
      </c>
      <c r="B1202" s="1" t="str">
        <f>'D gesamt'!H1204</f>
        <v>Closed/Hybrid</v>
      </c>
      <c r="C1202" s="1">
        <f>'D gesamt'!I1204+'A gesamt'!I1204+'CH gesamt'!I1204</f>
        <v>0</v>
      </c>
      <c r="D1202" s="1">
        <f>'D gesamt'!J1204+'A gesamt'!J1204+'CH gesamt'!J1204</f>
        <v>0</v>
      </c>
      <c r="E1202" s="1">
        <f>'D gesamt'!K1204+'A gesamt'!K1204+'CH gesamt'!K1204</f>
        <v>1</v>
      </c>
      <c r="F1202" s="1">
        <f>'D gesamt'!L1204+'A gesamt'!L1204+'CH gesamt'!L1204</f>
        <v>1</v>
      </c>
      <c r="G1202" s="1">
        <f>'D gesamt'!M1204+'A gesamt'!M1204+'CH gesamt'!M1204</f>
        <v>0</v>
      </c>
      <c r="H1202" s="1">
        <f>'D gesamt'!N1204+'A gesamt'!N1204+'CH gesamt'!N1204</f>
        <v>0</v>
      </c>
      <c r="I1202" s="1">
        <f>'D gesamt'!O1204+'A gesamt'!O1204+'CH gesamt'!O1204</f>
        <v>2</v>
      </c>
      <c r="J1202" s="2">
        <f t="shared" si="184"/>
        <v>2.8330899236907228E-6</v>
      </c>
      <c r="K1202" s="7">
        <f t="shared" si="192"/>
        <v>0.99933564041289147</v>
      </c>
      <c r="L1202" t="s">
        <v>1688</v>
      </c>
      <c r="M1202" s="7">
        <f t="shared" si="185"/>
        <v>0</v>
      </c>
      <c r="N1202" s="1" t="s">
        <v>1000</v>
      </c>
      <c r="O1202" s="1" t="s">
        <v>4</v>
      </c>
      <c r="P1202" s="7" t="e">
        <f t="shared" si="186"/>
        <v>#DIV/0!</v>
      </c>
      <c r="Q1202" s="7" t="e">
        <f t="shared" si="187"/>
        <v>#DIV/0!</v>
      </c>
      <c r="R1202" s="7">
        <f t="shared" si="188"/>
        <v>0</v>
      </c>
      <c r="S1202" s="7">
        <f t="shared" si="189"/>
        <v>-1</v>
      </c>
      <c r="T1202" s="7" t="e">
        <f t="shared" si="190"/>
        <v>#DIV/0!</v>
      </c>
      <c r="U1202" s="2" t="e">
        <f t="shared" si="191"/>
        <v>#DIV/0!</v>
      </c>
    </row>
    <row r="1203" spans="1:21" x14ac:dyDescent="0.3">
      <c r="A1203" s="1" t="str">
        <f>'D gesamt'!G1205</f>
        <v>Korean Society of Exercise Rehabilitation</v>
      </c>
      <c r="B1203" s="1" t="str">
        <f>'D gesamt'!H1205</f>
        <v>Closed/Hybrid</v>
      </c>
      <c r="C1203" s="1">
        <f>'D gesamt'!I1205+'A gesamt'!I1205+'CH gesamt'!I1205</f>
        <v>0</v>
      </c>
      <c r="D1203" s="1">
        <f>'D gesamt'!J1205+'A gesamt'!J1205+'CH gesamt'!J1205</f>
        <v>0</v>
      </c>
      <c r="E1203" s="1">
        <f>'D gesamt'!K1205+'A gesamt'!K1205+'CH gesamt'!K1205</f>
        <v>1</v>
      </c>
      <c r="F1203" s="1">
        <f>'D gesamt'!L1205+'A gesamt'!L1205+'CH gesamt'!L1205</f>
        <v>1</v>
      </c>
      <c r="G1203" s="1">
        <f>'D gesamt'!M1205+'A gesamt'!M1205+'CH gesamt'!M1205</f>
        <v>0</v>
      </c>
      <c r="H1203" s="1">
        <f>'D gesamt'!N1205+'A gesamt'!N1205+'CH gesamt'!N1205</f>
        <v>0</v>
      </c>
      <c r="I1203" s="1">
        <f>'D gesamt'!O1205+'A gesamt'!O1205+'CH gesamt'!O1205</f>
        <v>2</v>
      </c>
      <c r="J1203" s="2">
        <f t="shared" si="184"/>
        <v>2.8330899236907228E-6</v>
      </c>
      <c r="K1203" s="7">
        <f t="shared" si="192"/>
        <v>0.99933847350281513</v>
      </c>
      <c r="L1203" t="s">
        <v>1688</v>
      </c>
      <c r="M1203" s="7">
        <f t="shared" si="185"/>
        <v>0</v>
      </c>
      <c r="N1203" s="1" t="s">
        <v>503</v>
      </c>
      <c r="O1203" s="1" t="s">
        <v>4</v>
      </c>
      <c r="P1203" s="7" t="e">
        <f t="shared" si="186"/>
        <v>#DIV/0!</v>
      </c>
      <c r="Q1203" s="7" t="e">
        <f t="shared" si="187"/>
        <v>#DIV/0!</v>
      </c>
      <c r="R1203" s="7">
        <f t="shared" si="188"/>
        <v>0</v>
      </c>
      <c r="S1203" s="7">
        <f t="shared" si="189"/>
        <v>-1</v>
      </c>
      <c r="T1203" s="7" t="e">
        <f t="shared" si="190"/>
        <v>#DIV/0!</v>
      </c>
      <c r="U1203" s="2" t="e">
        <f t="shared" si="191"/>
        <v>#DIV/0!</v>
      </c>
    </row>
    <row r="1204" spans="1:21" x14ac:dyDescent="0.3">
      <c r="A1204" s="1" t="str">
        <f>'D gesamt'!G1206</f>
        <v>Salesian Polytechnic University of Ecuador</v>
      </c>
      <c r="B1204" s="1" t="str">
        <f>'D gesamt'!H1206</f>
        <v>Closed/Hybrid</v>
      </c>
      <c r="C1204" s="1">
        <f>'D gesamt'!I1206+'A gesamt'!I1206+'CH gesamt'!I1206</f>
        <v>0</v>
      </c>
      <c r="D1204" s="1">
        <f>'D gesamt'!J1206+'A gesamt'!J1206+'CH gesamt'!J1206</f>
        <v>1</v>
      </c>
      <c r="E1204" s="1">
        <f>'D gesamt'!K1206+'A gesamt'!K1206+'CH gesamt'!K1206</f>
        <v>1</v>
      </c>
      <c r="F1204" s="1">
        <f>'D gesamt'!L1206+'A gesamt'!L1206+'CH gesamt'!L1206</f>
        <v>0</v>
      </c>
      <c r="G1204" s="1">
        <f>'D gesamt'!M1206+'A gesamt'!M1206+'CH gesamt'!M1206</f>
        <v>0</v>
      </c>
      <c r="H1204" s="1">
        <f>'D gesamt'!N1206+'A gesamt'!N1206+'CH gesamt'!N1206</f>
        <v>0</v>
      </c>
      <c r="I1204" s="1">
        <f>'D gesamt'!O1206+'A gesamt'!O1206+'CH gesamt'!O1206</f>
        <v>2</v>
      </c>
      <c r="J1204" s="2">
        <f t="shared" si="184"/>
        <v>2.8330899236907228E-6</v>
      </c>
      <c r="K1204" s="7">
        <f t="shared" si="192"/>
        <v>0.99934130659273879</v>
      </c>
      <c r="L1204" t="s">
        <v>1688</v>
      </c>
      <c r="M1204" s="7">
        <f t="shared" si="185"/>
        <v>0</v>
      </c>
      <c r="N1204" s="1" t="s">
        <v>1285</v>
      </c>
      <c r="O1204" s="1" t="s">
        <v>4</v>
      </c>
      <c r="P1204" s="7" t="e">
        <f t="shared" si="186"/>
        <v>#DIV/0!</v>
      </c>
      <c r="Q1204" s="7">
        <f t="shared" si="187"/>
        <v>0</v>
      </c>
      <c r="R1204" s="7">
        <f t="shared" si="188"/>
        <v>-1</v>
      </c>
      <c r="S1204" s="7" t="e">
        <f t="shared" si="189"/>
        <v>#DIV/0!</v>
      </c>
      <c r="T1204" s="7" t="e">
        <f t="shared" si="190"/>
        <v>#DIV/0!</v>
      </c>
      <c r="U1204" s="2" t="e">
        <f t="shared" si="191"/>
        <v>#DIV/0!</v>
      </c>
    </row>
    <row r="1205" spans="1:21" x14ac:dyDescent="0.3">
      <c r="A1205" s="1" t="str">
        <f>'D gesamt'!G1207</f>
        <v>Insight Turkey/SETA Vakfi</v>
      </c>
      <c r="B1205" s="1" t="str">
        <f>'D gesamt'!H1207</f>
        <v>Closed/Hybrid</v>
      </c>
      <c r="C1205" s="1">
        <f>'D gesamt'!I1207+'A gesamt'!I1207+'CH gesamt'!I1207</f>
        <v>0</v>
      </c>
      <c r="D1205" s="1">
        <f>'D gesamt'!J1207+'A gesamt'!J1207+'CH gesamt'!J1207</f>
        <v>0</v>
      </c>
      <c r="E1205" s="1">
        <f>'D gesamt'!K1207+'A gesamt'!K1207+'CH gesamt'!K1207</f>
        <v>0</v>
      </c>
      <c r="F1205" s="1">
        <f>'D gesamt'!L1207+'A gesamt'!L1207+'CH gesamt'!L1207</f>
        <v>1</v>
      </c>
      <c r="G1205" s="1">
        <f>'D gesamt'!M1207+'A gesamt'!M1207+'CH gesamt'!M1207</f>
        <v>0</v>
      </c>
      <c r="H1205" s="1">
        <f>'D gesamt'!N1207+'A gesamt'!N1207+'CH gesamt'!N1207</f>
        <v>1</v>
      </c>
      <c r="I1205" s="1">
        <f>'D gesamt'!O1207+'A gesamt'!O1207+'CH gesamt'!O1207</f>
        <v>2</v>
      </c>
      <c r="J1205" s="2">
        <f t="shared" si="184"/>
        <v>2.8330899236907228E-6</v>
      </c>
      <c r="K1205" s="7">
        <f t="shared" si="192"/>
        <v>0.99934413968266245</v>
      </c>
      <c r="L1205" t="s">
        <v>1688</v>
      </c>
      <c r="M1205" s="7">
        <f t="shared" si="185"/>
        <v>7.861202606774785E-6</v>
      </c>
      <c r="N1205" s="1" t="s">
        <v>1132</v>
      </c>
      <c r="O1205" s="1" t="s">
        <v>4</v>
      </c>
      <c r="P1205" s="7" t="e">
        <f t="shared" si="186"/>
        <v>#DIV/0!</v>
      </c>
      <c r="Q1205" s="7" t="e">
        <f t="shared" si="187"/>
        <v>#DIV/0!</v>
      </c>
      <c r="R1205" s="7" t="e">
        <f t="shared" si="188"/>
        <v>#DIV/0!</v>
      </c>
      <c r="S1205" s="7">
        <f t="shared" si="189"/>
        <v>-1</v>
      </c>
      <c r="T1205" s="7" t="e">
        <f t="shared" si="190"/>
        <v>#DIV/0!</v>
      </c>
      <c r="U1205" s="2" t="e">
        <f t="shared" si="191"/>
        <v>#DIV/0!</v>
      </c>
    </row>
    <row r="1206" spans="1:21" x14ac:dyDescent="0.3">
      <c r="A1206" s="1" t="str">
        <f>'D gesamt'!G1208</f>
        <v>American Animal Hospital Association</v>
      </c>
      <c r="B1206" s="1" t="str">
        <f>'D gesamt'!H1208</f>
        <v>Closed/Hybrid</v>
      </c>
      <c r="C1206" s="1">
        <f>'D gesamt'!I1208+'A gesamt'!I1208+'CH gesamt'!I1208</f>
        <v>0</v>
      </c>
      <c r="D1206" s="1">
        <f>'D gesamt'!J1208+'A gesamt'!J1208+'CH gesamt'!J1208</f>
        <v>1</v>
      </c>
      <c r="E1206" s="1">
        <f>'D gesamt'!K1208+'A gesamt'!K1208+'CH gesamt'!K1208</f>
        <v>0</v>
      </c>
      <c r="F1206" s="1">
        <f>'D gesamt'!L1208+'A gesamt'!L1208+'CH gesamt'!L1208</f>
        <v>0</v>
      </c>
      <c r="G1206" s="1">
        <f>'D gesamt'!M1208+'A gesamt'!M1208+'CH gesamt'!M1208</f>
        <v>1</v>
      </c>
      <c r="H1206" s="1">
        <f>'D gesamt'!N1208+'A gesamt'!N1208+'CH gesamt'!N1208</f>
        <v>0</v>
      </c>
      <c r="I1206" s="1">
        <f>'D gesamt'!O1208+'A gesamt'!O1208+'CH gesamt'!O1208</f>
        <v>2</v>
      </c>
      <c r="J1206" s="2">
        <f t="shared" si="184"/>
        <v>2.8330899236907228E-6</v>
      </c>
      <c r="K1206" s="7">
        <f t="shared" si="192"/>
        <v>0.99934697277258611</v>
      </c>
      <c r="L1206" t="s">
        <v>1688</v>
      </c>
      <c r="M1206" s="7">
        <f t="shared" si="185"/>
        <v>0</v>
      </c>
      <c r="N1206" s="1" t="s">
        <v>1146</v>
      </c>
      <c r="O1206" s="1" t="s">
        <v>4</v>
      </c>
      <c r="P1206" s="7" t="e">
        <f t="shared" si="186"/>
        <v>#DIV/0!</v>
      </c>
      <c r="Q1206" s="7">
        <f t="shared" si="187"/>
        <v>-1</v>
      </c>
      <c r="R1206" s="7" t="e">
        <f t="shared" si="188"/>
        <v>#DIV/0!</v>
      </c>
      <c r="S1206" s="7" t="e">
        <f t="shared" si="189"/>
        <v>#DIV/0!</v>
      </c>
      <c r="T1206" s="7">
        <f t="shared" si="190"/>
        <v>-1</v>
      </c>
      <c r="U1206" s="2" t="e">
        <f t="shared" si="191"/>
        <v>#DIV/0!</v>
      </c>
    </row>
    <row r="1207" spans="1:21" x14ac:dyDescent="0.3">
      <c r="A1207" s="1" t="str">
        <f>'D gesamt'!G1209</f>
        <v>Korean Society for Stem Cell Research</v>
      </c>
      <c r="B1207" s="1" t="str">
        <f>'D gesamt'!H1209</f>
        <v>Closed/Hybrid</v>
      </c>
      <c r="C1207" s="1">
        <f>'D gesamt'!I1209+'A gesamt'!I1209+'CH gesamt'!I1209</f>
        <v>0</v>
      </c>
      <c r="D1207" s="1">
        <f>'D gesamt'!J1209+'A gesamt'!J1209+'CH gesamt'!J1209</f>
        <v>0</v>
      </c>
      <c r="E1207" s="1">
        <f>'D gesamt'!K1209+'A gesamt'!K1209+'CH gesamt'!K1209</f>
        <v>0</v>
      </c>
      <c r="F1207" s="1">
        <f>'D gesamt'!L1209+'A gesamt'!L1209+'CH gesamt'!L1209</f>
        <v>0</v>
      </c>
      <c r="G1207" s="1">
        <f>'D gesamt'!M1209+'A gesamt'!M1209+'CH gesamt'!M1209</f>
        <v>1</v>
      </c>
      <c r="H1207" s="1">
        <f>'D gesamt'!N1209+'A gesamt'!N1209+'CH gesamt'!N1209</f>
        <v>1</v>
      </c>
      <c r="I1207" s="1">
        <f>'D gesamt'!O1209+'A gesamt'!O1209+'CH gesamt'!O1209</f>
        <v>2</v>
      </c>
      <c r="J1207" s="2">
        <f t="shared" si="184"/>
        <v>2.8330899236907228E-6</v>
      </c>
      <c r="K1207" s="7">
        <f t="shared" si="192"/>
        <v>0.99934980586250977</v>
      </c>
      <c r="L1207" t="s">
        <v>1688</v>
      </c>
      <c r="M1207" s="7">
        <f t="shared" si="185"/>
        <v>7.861202606774785E-6</v>
      </c>
      <c r="N1207" s="1" t="s">
        <v>983</v>
      </c>
      <c r="O1207" s="1" t="s">
        <v>4</v>
      </c>
      <c r="P1207" s="7" t="e">
        <f t="shared" si="186"/>
        <v>#DIV/0!</v>
      </c>
      <c r="Q1207" s="7" t="e">
        <f t="shared" si="187"/>
        <v>#DIV/0!</v>
      </c>
      <c r="R1207" s="7" t="e">
        <f t="shared" si="188"/>
        <v>#DIV/0!</v>
      </c>
      <c r="S1207" s="7" t="e">
        <f t="shared" si="189"/>
        <v>#DIV/0!</v>
      </c>
      <c r="T1207" s="7">
        <f t="shared" si="190"/>
        <v>0</v>
      </c>
      <c r="U1207" s="2" t="e">
        <f t="shared" si="191"/>
        <v>#DIV/0!</v>
      </c>
    </row>
    <row r="1208" spans="1:21" x14ac:dyDescent="0.3">
      <c r="A1208" s="1" t="str">
        <f>'D gesamt'!G1210</f>
        <v>Journal of Rehabilitation Research &amp; Development</v>
      </c>
      <c r="B1208" s="1" t="str">
        <f>'D gesamt'!H1210</f>
        <v>Closed/Hybrid</v>
      </c>
      <c r="C1208" s="1">
        <f>'D gesamt'!I1210+'A gesamt'!I1210+'CH gesamt'!I1210</f>
        <v>1</v>
      </c>
      <c r="D1208" s="1">
        <f>'D gesamt'!J1210+'A gesamt'!J1210+'CH gesamt'!J1210</f>
        <v>1</v>
      </c>
      <c r="E1208" s="1">
        <f>'D gesamt'!K1210+'A gesamt'!K1210+'CH gesamt'!K1210</f>
        <v>0</v>
      </c>
      <c r="F1208" s="1">
        <f>'D gesamt'!L1210+'A gesamt'!L1210+'CH gesamt'!L1210</f>
        <v>0</v>
      </c>
      <c r="G1208" s="1">
        <f>'D gesamt'!M1210+'A gesamt'!M1210+'CH gesamt'!M1210</f>
        <v>0</v>
      </c>
      <c r="H1208" s="1">
        <f>'D gesamt'!N1210+'A gesamt'!N1210+'CH gesamt'!N1210</f>
        <v>0</v>
      </c>
      <c r="I1208" s="1">
        <f>'D gesamt'!O1210+'A gesamt'!O1210+'CH gesamt'!O1210</f>
        <v>2</v>
      </c>
      <c r="J1208" s="2">
        <f t="shared" si="184"/>
        <v>2.8330899236907228E-6</v>
      </c>
      <c r="K1208" s="7">
        <f t="shared" si="192"/>
        <v>0.99935263895243343</v>
      </c>
      <c r="L1208" t="s">
        <v>1688</v>
      </c>
      <c r="M1208" s="7">
        <f t="shared" si="185"/>
        <v>0</v>
      </c>
      <c r="N1208" s="1" t="s">
        <v>1269</v>
      </c>
      <c r="O1208" s="1" t="s">
        <v>4</v>
      </c>
      <c r="P1208" s="7">
        <f t="shared" si="186"/>
        <v>0</v>
      </c>
      <c r="Q1208" s="7">
        <f t="shared" si="187"/>
        <v>-1</v>
      </c>
      <c r="R1208" s="7" t="e">
        <f t="shared" si="188"/>
        <v>#DIV/0!</v>
      </c>
      <c r="S1208" s="7" t="e">
        <f t="shared" si="189"/>
        <v>#DIV/0!</v>
      </c>
      <c r="T1208" s="7" t="e">
        <f t="shared" si="190"/>
        <v>#DIV/0!</v>
      </c>
      <c r="U1208" s="2" t="e">
        <f t="shared" si="191"/>
        <v>#DIV/0!</v>
      </c>
    </row>
    <row r="1209" spans="1:21" x14ac:dyDescent="0.3">
      <c r="A1209" s="1" t="str">
        <f>'D gesamt'!G1211</f>
        <v>Editora Dom Helder</v>
      </c>
      <c r="B1209" s="1" t="str">
        <f>'D gesamt'!H1211</f>
        <v>Closed/Hybrid</v>
      </c>
      <c r="C1209" s="1">
        <f>'D gesamt'!I1211+'A gesamt'!I1211+'CH gesamt'!I1211</f>
        <v>0</v>
      </c>
      <c r="D1209" s="1">
        <f>'D gesamt'!J1211+'A gesamt'!J1211+'CH gesamt'!J1211</f>
        <v>1</v>
      </c>
      <c r="E1209" s="1">
        <f>'D gesamt'!K1211+'A gesamt'!K1211+'CH gesamt'!K1211</f>
        <v>0</v>
      </c>
      <c r="F1209" s="1">
        <f>'D gesamt'!L1211+'A gesamt'!L1211+'CH gesamt'!L1211</f>
        <v>0</v>
      </c>
      <c r="G1209" s="1">
        <f>'D gesamt'!M1211+'A gesamt'!M1211+'CH gesamt'!M1211</f>
        <v>0</v>
      </c>
      <c r="H1209" s="1">
        <f>'D gesamt'!N1211+'A gesamt'!N1211+'CH gesamt'!N1211</f>
        <v>1</v>
      </c>
      <c r="I1209" s="1">
        <f>'D gesamt'!O1211+'A gesamt'!O1211+'CH gesamt'!O1211</f>
        <v>2</v>
      </c>
      <c r="J1209" s="2">
        <f t="shared" si="184"/>
        <v>2.8330899236907228E-6</v>
      </c>
      <c r="K1209" s="7">
        <f t="shared" si="192"/>
        <v>0.99935547204235708</v>
      </c>
      <c r="L1209" t="s">
        <v>1688</v>
      </c>
      <c r="M1209" s="7">
        <f t="shared" si="185"/>
        <v>7.861202606774785E-6</v>
      </c>
      <c r="N1209" s="1" t="s">
        <v>1391</v>
      </c>
      <c r="O1209" s="1" t="s">
        <v>4</v>
      </c>
      <c r="P1209" s="7" t="e">
        <f t="shared" si="186"/>
        <v>#DIV/0!</v>
      </c>
      <c r="Q1209" s="7">
        <f t="shared" si="187"/>
        <v>-1</v>
      </c>
      <c r="R1209" s="7" t="e">
        <f t="shared" si="188"/>
        <v>#DIV/0!</v>
      </c>
      <c r="S1209" s="7" t="e">
        <f t="shared" si="189"/>
        <v>#DIV/0!</v>
      </c>
      <c r="T1209" s="7" t="e">
        <f t="shared" si="190"/>
        <v>#DIV/0!</v>
      </c>
      <c r="U1209" s="2" t="e">
        <f t="shared" si="191"/>
        <v>#DIV/0!</v>
      </c>
    </row>
    <row r="1210" spans="1:21" x14ac:dyDescent="0.3">
      <c r="A1210" s="1" t="str">
        <f>'D gesamt'!G1212</f>
        <v>Russian Law Journal</v>
      </c>
      <c r="B1210" s="1" t="str">
        <f>'D gesamt'!H1212</f>
        <v>Closed/Hybrid</v>
      </c>
      <c r="C1210" s="1">
        <f>'D gesamt'!I1212+'A gesamt'!I1212+'CH gesamt'!I1212</f>
        <v>0</v>
      </c>
      <c r="D1210" s="1">
        <f>'D gesamt'!J1212+'A gesamt'!J1212+'CH gesamt'!J1212</f>
        <v>1</v>
      </c>
      <c r="E1210" s="1">
        <f>'D gesamt'!K1212+'A gesamt'!K1212+'CH gesamt'!K1212</f>
        <v>0</v>
      </c>
      <c r="F1210" s="1">
        <f>'D gesamt'!L1212+'A gesamt'!L1212+'CH gesamt'!L1212</f>
        <v>0</v>
      </c>
      <c r="G1210" s="1">
        <f>'D gesamt'!M1212+'A gesamt'!M1212+'CH gesamt'!M1212</f>
        <v>0</v>
      </c>
      <c r="H1210" s="1">
        <f>'D gesamt'!N1212+'A gesamt'!N1212+'CH gesamt'!N1212</f>
        <v>1</v>
      </c>
      <c r="I1210" s="1">
        <f>'D gesamt'!O1212+'A gesamt'!O1212+'CH gesamt'!O1212</f>
        <v>2</v>
      </c>
      <c r="J1210" s="2">
        <f t="shared" si="184"/>
        <v>2.8330899236907228E-6</v>
      </c>
      <c r="K1210" s="7">
        <f t="shared" si="192"/>
        <v>0.99935830513228074</v>
      </c>
      <c r="L1210" t="s">
        <v>1688</v>
      </c>
      <c r="M1210" s="7">
        <f t="shared" si="185"/>
        <v>7.861202606774785E-6</v>
      </c>
      <c r="N1210" s="1" t="s">
        <v>1062</v>
      </c>
      <c r="O1210" s="1" t="s">
        <v>4</v>
      </c>
      <c r="P1210" s="7" t="e">
        <f t="shared" si="186"/>
        <v>#DIV/0!</v>
      </c>
      <c r="Q1210" s="7">
        <f t="shared" si="187"/>
        <v>-1</v>
      </c>
      <c r="R1210" s="7" t="e">
        <f t="shared" si="188"/>
        <v>#DIV/0!</v>
      </c>
      <c r="S1210" s="7" t="e">
        <f t="shared" si="189"/>
        <v>#DIV/0!</v>
      </c>
      <c r="T1210" s="7" t="e">
        <f t="shared" si="190"/>
        <v>#DIV/0!</v>
      </c>
      <c r="U1210" s="2" t="e">
        <f t="shared" si="191"/>
        <v>#DIV/0!</v>
      </c>
    </row>
    <row r="1211" spans="1:21" x14ac:dyDescent="0.3">
      <c r="A1211" s="1" t="str">
        <f>'D gesamt'!G1213</f>
        <v>New York Business Global LLC</v>
      </c>
      <c r="B1211" s="1" t="str">
        <f>'D gesamt'!H1213</f>
        <v>Closed/Hybrid</v>
      </c>
      <c r="C1211" s="1">
        <f>'D gesamt'!I1213+'A gesamt'!I1213+'CH gesamt'!I1213</f>
        <v>0</v>
      </c>
      <c r="D1211" s="1">
        <f>'D gesamt'!J1213+'A gesamt'!J1213+'CH gesamt'!J1213</f>
        <v>0</v>
      </c>
      <c r="E1211" s="1">
        <f>'D gesamt'!K1213+'A gesamt'!K1213+'CH gesamt'!K1213</f>
        <v>0</v>
      </c>
      <c r="F1211" s="1">
        <f>'D gesamt'!L1213+'A gesamt'!L1213+'CH gesamt'!L1213</f>
        <v>1</v>
      </c>
      <c r="G1211" s="1">
        <f>'D gesamt'!M1213+'A gesamt'!M1213+'CH gesamt'!M1213</f>
        <v>1</v>
      </c>
      <c r="H1211" s="1">
        <f>'D gesamt'!N1213+'A gesamt'!N1213+'CH gesamt'!N1213</f>
        <v>0</v>
      </c>
      <c r="I1211" s="1">
        <f>'D gesamt'!O1213+'A gesamt'!O1213+'CH gesamt'!O1213</f>
        <v>2</v>
      </c>
      <c r="J1211" s="2">
        <f t="shared" si="184"/>
        <v>2.8330899236907228E-6</v>
      </c>
      <c r="K1211" s="7">
        <f t="shared" si="192"/>
        <v>0.9993611382222044</v>
      </c>
      <c r="L1211" t="s">
        <v>1688</v>
      </c>
      <c r="M1211" s="7">
        <f t="shared" si="185"/>
        <v>0</v>
      </c>
      <c r="N1211" s="1" t="s">
        <v>1304</v>
      </c>
      <c r="O1211" s="1" t="s">
        <v>4</v>
      </c>
      <c r="P1211" s="7" t="e">
        <f t="shared" si="186"/>
        <v>#DIV/0!</v>
      </c>
      <c r="Q1211" s="7" t="e">
        <f t="shared" si="187"/>
        <v>#DIV/0!</v>
      </c>
      <c r="R1211" s="7" t="e">
        <f t="shared" si="188"/>
        <v>#DIV/0!</v>
      </c>
      <c r="S1211" s="7">
        <f t="shared" si="189"/>
        <v>0</v>
      </c>
      <c r="T1211" s="7">
        <f t="shared" si="190"/>
        <v>-1</v>
      </c>
      <c r="U1211" s="2" t="e">
        <f t="shared" si="191"/>
        <v>#DIV/0!</v>
      </c>
    </row>
    <row r="1212" spans="1:21" x14ac:dyDescent="0.3">
      <c r="A1212" s="1" t="str">
        <f>'D gesamt'!G1214</f>
        <v>Matej Bel University in Banska Bystrica</v>
      </c>
      <c r="B1212" s="1" t="str">
        <f>'D gesamt'!H1214</f>
        <v>Closed/Hybrid</v>
      </c>
      <c r="C1212" s="1">
        <f>'D gesamt'!I1214+'A gesamt'!I1214+'CH gesamt'!I1214</f>
        <v>0</v>
      </c>
      <c r="D1212" s="1">
        <f>'D gesamt'!J1214+'A gesamt'!J1214+'CH gesamt'!J1214</f>
        <v>0</v>
      </c>
      <c r="E1212" s="1">
        <f>'D gesamt'!K1214+'A gesamt'!K1214+'CH gesamt'!K1214</f>
        <v>0</v>
      </c>
      <c r="F1212" s="1">
        <f>'D gesamt'!L1214+'A gesamt'!L1214+'CH gesamt'!L1214</f>
        <v>0</v>
      </c>
      <c r="G1212" s="1">
        <f>'D gesamt'!M1214+'A gesamt'!M1214+'CH gesamt'!M1214</f>
        <v>1</v>
      </c>
      <c r="H1212" s="1">
        <f>'D gesamt'!N1214+'A gesamt'!N1214+'CH gesamt'!N1214</f>
        <v>1</v>
      </c>
      <c r="I1212" s="1">
        <f>'D gesamt'!O1214+'A gesamt'!O1214+'CH gesamt'!O1214</f>
        <v>2</v>
      </c>
      <c r="J1212" s="2">
        <f t="shared" si="184"/>
        <v>2.8330899236907228E-6</v>
      </c>
      <c r="K1212" s="7">
        <f t="shared" si="192"/>
        <v>0.99936397131212806</v>
      </c>
      <c r="L1212" t="s">
        <v>1688</v>
      </c>
      <c r="M1212" s="7">
        <f t="shared" si="185"/>
        <v>7.861202606774785E-6</v>
      </c>
      <c r="N1212" s="1" t="s">
        <v>497</v>
      </c>
      <c r="O1212" s="1" t="s">
        <v>4</v>
      </c>
      <c r="P1212" s="7" t="e">
        <f t="shared" si="186"/>
        <v>#DIV/0!</v>
      </c>
      <c r="Q1212" s="7" t="e">
        <f t="shared" si="187"/>
        <v>#DIV/0!</v>
      </c>
      <c r="R1212" s="7" t="e">
        <f t="shared" si="188"/>
        <v>#DIV/0!</v>
      </c>
      <c r="S1212" s="7" t="e">
        <f t="shared" si="189"/>
        <v>#DIV/0!</v>
      </c>
      <c r="T1212" s="7">
        <f t="shared" si="190"/>
        <v>0</v>
      </c>
      <c r="U1212" s="2" t="e">
        <f t="shared" si="191"/>
        <v>#DIV/0!</v>
      </c>
    </row>
    <row r="1213" spans="1:21" x14ac:dyDescent="0.3">
      <c r="A1213" s="1" t="str">
        <f>'D gesamt'!G1215</f>
        <v>Technical University of Kosice, Faculty of Materials, Metallurgy and Recycling</v>
      </c>
      <c r="B1213" s="1" t="str">
        <f>'D gesamt'!H1215</f>
        <v>Closed/Hybrid</v>
      </c>
      <c r="C1213" s="1">
        <f>'D gesamt'!I1215+'A gesamt'!I1215+'CH gesamt'!I1215</f>
        <v>0</v>
      </c>
      <c r="D1213" s="1">
        <f>'D gesamt'!J1215+'A gesamt'!J1215+'CH gesamt'!J1215</f>
        <v>1</v>
      </c>
      <c r="E1213" s="1">
        <f>'D gesamt'!K1215+'A gesamt'!K1215+'CH gesamt'!K1215</f>
        <v>0</v>
      </c>
      <c r="F1213" s="1">
        <f>'D gesamt'!L1215+'A gesamt'!L1215+'CH gesamt'!L1215</f>
        <v>1</v>
      </c>
      <c r="G1213" s="1">
        <f>'D gesamt'!M1215+'A gesamt'!M1215+'CH gesamt'!M1215</f>
        <v>0</v>
      </c>
      <c r="H1213" s="1">
        <f>'D gesamt'!N1215+'A gesamt'!N1215+'CH gesamt'!N1215</f>
        <v>0</v>
      </c>
      <c r="I1213" s="1">
        <f>'D gesamt'!O1215+'A gesamt'!O1215+'CH gesamt'!O1215</f>
        <v>2</v>
      </c>
      <c r="J1213" s="2">
        <f t="shared" si="184"/>
        <v>2.8330899236907228E-6</v>
      </c>
      <c r="K1213" s="7">
        <f t="shared" si="192"/>
        <v>0.99936680440205172</v>
      </c>
      <c r="L1213" t="s">
        <v>1688</v>
      </c>
      <c r="M1213" s="7">
        <f t="shared" si="185"/>
        <v>0</v>
      </c>
      <c r="N1213" s="1" t="s">
        <v>1395</v>
      </c>
      <c r="O1213" s="1" t="s">
        <v>4</v>
      </c>
      <c r="P1213" s="7" t="e">
        <f t="shared" si="186"/>
        <v>#DIV/0!</v>
      </c>
      <c r="Q1213" s="7">
        <f t="shared" si="187"/>
        <v>-1</v>
      </c>
      <c r="R1213" s="7" t="e">
        <f t="shared" si="188"/>
        <v>#DIV/0!</v>
      </c>
      <c r="S1213" s="7">
        <f t="shared" si="189"/>
        <v>-1</v>
      </c>
      <c r="T1213" s="7" t="e">
        <f t="shared" si="190"/>
        <v>#DIV/0!</v>
      </c>
      <c r="U1213" s="2" t="e">
        <f t="shared" si="191"/>
        <v>#DIV/0!</v>
      </c>
    </row>
    <row r="1214" spans="1:21" x14ac:dyDescent="0.3">
      <c r="A1214" s="1" t="str">
        <f>'D gesamt'!G1216</f>
        <v>American Podiatric Medical Association</v>
      </c>
      <c r="B1214" s="1" t="str">
        <f>'D gesamt'!H1216</f>
        <v>Closed/Hybrid</v>
      </c>
      <c r="C1214" s="1">
        <f>'D gesamt'!I1216+'A gesamt'!I1216+'CH gesamt'!I1216</f>
        <v>1</v>
      </c>
      <c r="D1214" s="1">
        <f>'D gesamt'!J1216+'A gesamt'!J1216+'CH gesamt'!J1216</f>
        <v>0</v>
      </c>
      <c r="E1214" s="1">
        <f>'D gesamt'!K1216+'A gesamt'!K1216+'CH gesamt'!K1216</f>
        <v>1</v>
      </c>
      <c r="F1214" s="1">
        <f>'D gesamt'!L1216+'A gesamt'!L1216+'CH gesamt'!L1216</f>
        <v>0</v>
      </c>
      <c r="G1214" s="1">
        <f>'D gesamt'!M1216+'A gesamt'!M1216+'CH gesamt'!M1216</f>
        <v>0</v>
      </c>
      <c r="H1214" s="1">
        <f>'D gesamt'!N1216+'A gesamt'!N1216+'CH gesamt'!N1216</f>
        <v>0</v>
      </c>
      <c r="I1214" s="1">
        <f>'D gesamt'!O1216+'A gesamt'!O1216+'CH gesamt'!O1216</f>
        <v>2</v>
      </c>
      <c r="J1214" s="2">
        <f t="shared" si="184"/>
        <v>2.8330899236907228E-6</v>
      </c>
      <c r="K1214" s="7">
        <f t="shared" si="192"/>
        <v>0.99936963749197538</v>
      </c>
      <c r="L1214" t="s">
        <v>1688</v>
      </c>
      <c r="M1214" s="7">
        <f t="shared" si="185"/>
        <v>0</v>
      </c>
      <c r="N1214" s="1" t="s">
        <v>1130</v>
      </c>
      <c r="O1214" s="1" t="s">
        <v>4</v>
      </c>
      <c r="P1214" s="7">
        <f t="shared" si="186"/>
        <v>-1</v>
      </c>
      <c r="Q1214" s="7" t="e">
        <f t="shared" si="187"/>
        <v>#DIV/0!</v>
      </c>
      <c r="R1214" s="7">
        <f t="shared" si="188"/>
        <v>-1</v>
      </c>
      <c r="S1214" s="7" t="e">
        <f t="shared" si="189"/>
        <v>#DIV/0!</v>
      </c>
      <c r="T1214" s="7" t="e">
        <f t="shared" si="190"/>
        <v>#DIV/0!</v>
      </c>
      <c r="U1214" s="2" t="e">
        <f t="shared" si="191"/>
        <v>#DIV/0!</v>
      </c>
    </row>
    <row r="1215" spans="1:21" x14ac:dyDescent="0.3">
      <c r="A1215" s="1" t="str">
        <f>'D gesamt'!G1217</f>
        <v>SciTech Solutions</v>
      </c>
      <c r="B1215" s="1" t="str">
        <f>'D gesamt'!H1217</f>
        <v>Closed/Hybrid</v>
      </c>
      <c r="C1215" s="1">
        <f>'D gesamt'!I1217+'A gesamt'!I1217+'CH gesamt'!I1217</f>
        <v>0</v>
      </c>
      <c r="D1215" s="1">
        <f>'D gesamt'!J1217+'A gesamt'!J1217+'CH gesamt'!J1217</f>
        <v>1</v>
      </c>
      <c r="E1215" s="1">
        <f>'D gesamt'!K1217+'A gesamt'!K1217+'CH gesamt'!K1217</f>
        <v>1</v>
      </c>
      <c r="F1215" s="1">
        <f>'D gesamt'!L1217+'A gesamt'!L1217+'CH gesamt'!L1217</f>
        <v>0</v>
      </c>
      <c r="G1215" s="1">
        <f>'D gesamt'!M1217+'A gesamt'!M1217+'CH gesamt'!M1217</f>
        <v>0</v>
      </c>
      <c r="H1215" s="1">
        <f>'D gesamt'!N1217+'A gesamt'!N1217+'CH gesamt'!N1217</f>
        <v>0</v>
      </c>
      <c r="I1215" s="1">
        <f>'D gesamt'!O1217+'A gesamt'!O1217+'CH gesamt'!O1217</f>
        <v>2</v>
      </c>
      <c r="J1215" s="2">
        <f t="shared" si="184"/>
        <v>2.8330899236907228E-6</v>
      </c>
      <c r="K1215" s="7">
        <f t="shared" si="192"/>
        <v>0.99937247058189904</v>
      </c>
      <c r="L1215" t="s">
        <v>1688</v>
      </c>
      <c r="M1215" s="7">
        <f t="shared" si="185"/>
        <v>0</v>
      </c>
      <c r="N1215" s="1" t="s">
        <v>1092</v>
      </c>
      <c r="O1215" s="1" t="s">
        <v>4</v>
      </c>
      <c r="P1215" s="7" t="e">
        <f t="shared" si="186"/>
        <v>#DIV/0!</v>
      </c>
      <c r="Q1215" s="7">
        <f t="shared" si="187"/>
        <v>0</v>
      </c>
      <c r="R1215" s="7">
        <f t="shared" si="188"/>
        <v>-1</v>
      </c>
      <c r="S1215" s="7" t="e">
        <f t="shared" si="189"/>
        <v>#DIV/0!</v>
      </c>
      <c r="T1215" s="7" t="e">
        <f t="shared" si="190"/>
        <v>#DIV/0!</v>
      </c>
      <c r="U1215" s="2" t="e">
        <f t="shared" si="191"/>
        <v>#DIV/0!</v>
      </c>
    </row>
    <row r="1216" spans="1:21" x14ac:dyDescent="0.3">
      <c r="A1216" s="1" t="str">
        <f>'D gesamt'!G1218</f>
        <v>New England Botanical Club</v>
      </c>
      <c r="B1216" s="1" t="str">
        <f>'D gesamt'!H1218</f>
        <v>Closed/Hybrid</v>
      </c>
      <c r="C1216" s="1">
        <f>'D gesamt'!I1218+'A gesamt'!I1218+'CH gesamt'!I1218</f>
        <v>1</v>
      </c>
      <c r="D1216" s="1">
        <f>'D gesamt'!J1218+'A gesamt'!J1218+'CH gesamt'!J1218</f>
        <v>0</v>
      </c>
      <c r="E1216" s="1">
        <f>'D gesamt'!K1218+'A gesamt'!K1218+'CH gesamt'!K1218</f>
        <v>0</v>
      </c>
      <c r="F1216" s="1">
        <f>'D gesamt'!L1218+'A gesamt'!L1218+'CH gesamt'!L1218</f>
        <v>1</v>
      </c>
      <c r="G1216" s="1">
        <f>'D gesamt'!M1218+'A gesamt'!M1218+'CH gesamt'!M1218</f>
        <v>0</v>
      </c>
      <c r="H1216" s="1">
        <f>'D gesamt'!N1218+'A gesamt'!N1218+'CH gesamt'!N1218</f>
        <v>0</v>
      </c>
      <c r="I1216" s="1">
        <f>'D gesamt'!O1218+'A gesamt'!O1218+'CH gesamt'!O1218</f>
        <v>2</v>
      </c>
      <c r="J1216" s="2">
        <f t="shared" si="184"/>
        <v>2.8330899236907228E-6</v>
      </c>
      <c r="K1216" s="7">
        <f t="shared" si="192"/>
        <v>0.9993753036718227</v>
      </c>
      <c r="L1216" t="s">
        <v>1688</v>
      </c>
      <c r="M1216" s="7">
        <f t="shared" si="185"/>
        <v>0</v>
      </c>
      <c r="N1216" s="1" t="s">
        <v>1332</v>
      </c>
      <c r="O1216" s="1" t="s">
        <v>4</v>
      </c>
      <c r="P1216" s="7">
        <f t="shared" si="186"/>
        <v>-1</v>
      </c>
      <c r="Q1216" s="7" t="e">
        <f t="shared" si="187"/>
        <v>#DIV/0!</v>
      </c>
      <c r="R1216" s="7" t="e">
        <f t="shared" si="188"/>
        <v>#DIV/0!</v>
      </c>
      <c r="S1216" s="7">
        <f t="shared" si="189"/>
        <v>-1</v>
      </c>
      <c r="T1216" s="7" t="e">
        <f t="shared" si="190"/>
        <v>#DIV/0!</v>
      </c>
      <c r="U1216" s="2" t="e">
        <f t="shared" si="191"/>
        <v>#DIV/0!</v>
      </c>
    </row>
    <row r="1217" spans="1:21" x14ac:dyDescent="0.3">
      <c r="A1217" s="1" t="str">
        <f>'D gesamt'!G1219</f>
        <v>Center for Global Trade Analysis</v>
      </c>
      <c r="B1217" s="1" t="str">
        <f>'D gesamt'!H1219</f>
        <v>Closed/Hybrid</v>
      </c>
      <c r="C1217" s="1">
        <f>'D gesamt'!I1219+'A gesamt'!I1219+'CH gesamt'!I1219</f>
        <v>0</v>
      </c>
      <c r="D1217" s="1">
        <f>'D gesamt'!J1219+'A gesamt'!J1219+'CH gesamt'!J1219</f>
        <v>0</v>
      </c>
      <c r="E1217" s="1">
        <f>'D gesamt'!K1219+'A gesamt'!K1219+'CH gesamt'!K1219</f>
        <v>0</v>
      </c>
      <c r="F1217" s="1">
        <f>'D gesamt'!L1219+'A gesamt'!L1219+'CH gesamt'!L1219</f>
        <v>0</v>
      </c>
      <c r="G1217" s="1">
        <f>'D gesamt'!M1219+'A gesamt'!M1219+'CH gesamt'!M1219</f>
        <v>1</v>
      </c>
      <c r="H1217" s="1">
        <f>'D gesamt'!N1219+'A gesamt'!N1219+'CH gesamt'!N1219</f>
        <v>1</v>
      </c>
      <c r="I1217" s="1">
        <f>'D gesamt'!O1219+'A gesamt'!O1219+'CH gesamt'!O1219</f>
        <v>2</v>
      </c>
      <c r="J1217" s="2">
        <f t="shared" si="184"/>
        <v>2.8330899236907228E-6</v>
      </c>
      <c r="K1217" s="7">
        <f t="shared" si="192"/>
        <v>0.99937813676174636</v>
      </c>
      <c r="L1217" t="s">
        <v>1688</v>
      </c>
      <c r="M1217" s="7">
        <f t="shared" si="185"/>
        <v>7.861202606774785E-6</v>
      </c>
      <c r="N1217" s="1" t="s">
        <v>1385</v>
      </c>
      <c r="O1217" s="1" t="s">
        <v>4</v>
      </c>
      <c r="P1217" s="7" t="e">
        <f t="shared" si="186"/>
        <v>#DIV/0!</v>
      </c>
      <c r="Q1217" s="7" t="e">
        <f t="shared" si="187"/>
        <v>#DIV/0!</v>
      </c>
      <c r="R1217" s="7" t="e">
        <f t="shared" si="188"/>
        <v>#DIV/0!</v>
      </c>
      <c r="S1217" s="7" t="e">
        <f t="shared" si="189"/>
        <v>#DIV/0!</v>
      </c>
      <c r="T1217" s="7">
        <f t="shared" si="190"/>
        <v>0</v>
      </c>
      <c r="U1217" s="2" t="e">
        <f t="shared" si="191"/>
        <v>#DIV/0!</v>
      </c>
    </row>
    <row r="1218" spans="1:21" x14ac:dyDescent="0.3">
      <c r="A1218" s="1" t="str">
        <f>'D gesamt'!G1220</f>
        <v>GITR Film and Television School</v>
      </c>
      <c r="B1218" s="1" t="str">
        <f>'D gesamt'!H1220</f>
        <v>Closed/Hybrid</v>
      </c>
      <c r="C1218" s="1">
        <f>'D gesamt'!I1220+'A gesamt'!I1220+'CH gesamt'!I1220</f>
        <v>0</v>
      </c>
      <c r="D1218" s="1">
        <f>'D gesamt'!J1220+'A gesamt'!J1220+'CH gesamt'!J1220</f>
        <v>0</v>
      </c>
      <c r="E1218" s="1">
        <f>'D gesamt'!K1220+'A gesamt'!K1220+'CH gesamt'!K1220</f>
        <v>0</v>
      </c>
      <c r="F1218" s="1">
        <f>'D gesamt'!L1220+'A gesamt'!L1220+'CH gesamt'!L1220</f>
        <v>0</v>
      </c>
      <c r="G1218" s="1">
        <f>'D gesamt'!M1220+'A gesamt'!M1220+'CH gesamt'!M1220</f>
        <v>1</v>
      </c>
      <c r="H1218" s="1">
        <f>'D gesamt'!N1220+'A gesamt'!N1220+'CH gesamt'!N1220</f>
        <v>1</v>
      </c>
      <c r="I1218" s="1">
        <f>'D gesamt'!O1220+'A gesamt'!O1220+'CH gesamt'!O1220</f>
        <v>2</v>
      </c>
      <c r="J1218" s="2">
        <f t="shared" si="184"/>
        <v>2.8330899236907228E-6</v>
      </c>
      <c r="K1218" s="7">
        <f t="shared" si="192"/>
        <v>0.99938096985167002</v>
      </c>
      <c r="L1218" t="s">
        <v>1688</v>
      </c>
      <c r="M1218" s="7">
        <f t="shared" si="185"/>
        <v>7.861202606774785E-6</v>
      </c>
      <c r="N1218" s="1" t="s">
        <v>1370</v>
      </c>
      <c r="O1218" s="1" t="s">
        <v>4</v>
      </c>
      <c r="P1218" s="7" t="e">
        <f t="shared" si="186"/>
        <v>#DIV/0!</v>
      </c>
      <c r="Q1218" s="7" t="e">
        <f t="shared" si="187"/>
        <v>#DIV/0!</v>
      </c>
      <c r="R1218" s="7" t="e">
        <f t="shared" si="188"/>
        <v>#DIV/0!</v>
      </c>
      <c r="S1218" s="7" t="e">
        <f t="shared" si="189"/>
        <v>#DIV/0!</v>
      </c>
      <c r="T1218" s="7">
        <f t="shared" si="190"/>
        <v>0</v>
      </c>
      <c r="U1218" s="2" t="e">
        <f t="shared" si="191"/>
        <v>#DIV/0!</v>
      </c>
    </row>
    <row r="1219" spans="1:21" x14ac:dyDescent="0.3">
      <c r="A1219" s="1" t="str">
        <f>'D gesamt'!G1221</f>
        <v>Institute of Mathematics, Academia Sinica</v>
      </c>
      <c r="B1219" s="1" t="str">
        <f>'D gesamt'!H1221</f>
        <v>Closed/Hybrid</v>
      </c>
      <c r="C1219" s="1">
        <f>'D gesamt'!I1221+'A gesamt'!I1221+'CH gesamt'!I1221</f>
        <v>0</v>
      </c>
      <c r="D1219" s="1">
        <f>'D gesamt'!J1221+'A gesamt'!J1221+'CH gesamt'!J1221</f>
        <v>1</v>
      </c>
      <c r="E1219" s="1">
        <f>'D gesamt'!K1221+'A gesamt'!K1221+'CH gesamt'!K1221</f>
        <v>0</v>
      </c>
      <c r="F1219" s="1">
        <f>'D gesamt'!L1221+'A gesamt'!L1221+'CH gesamt'!L1221</f>
        <v>0</v>
      </c>
      <c r="G1219" s="1">
        <f>'D gesamt'!M1221+'A gesamt'!M1221+'CH gesamt'!M1221</f>
        <v>0</v>
      </c>
      <c r="H1219" s="1">
        <f>'D gesamt'!N1221+'A gesamt'!N1221+'CH gesamt'!N1221</f>
        <v>1</v>
      </c>
      <c r="I1219" s="1">
        <f>'D gesamt'!O1221+'A gesamt'!O1221+'CH gesamt'!O1221</f>
        <v>2</v>
      </c>
      <c r="J1219" s="2">
        <f t="shared" ref="J1219:J1282" si="193">I1219/I$1</f>
        <v>2.8330899236907228E-6</v>
      </c>
      <c r="K1219" s="7">
        <f t="shared" si="192"/>
        <v>0.99938380294159368</v>
      </c>
      <c r="L1219" t="s">
        <v>1688</v>
      </c>
      <c r="M1219" s="7">
        <f t="shared" si="185"/>
        <v>7.861202606774785E-6</v>
      </c>
      <c r="N1219" s="1" t="s">
        <v>1220</v>
      </c>
      <c r="O1219" s="1" t="s">
        <v>4</v>
      </c>
      <c r="P1219" s="7" t="e">
        <f t="shared" si="186"/>
        <v>#DIV/0!</v>
      </c>
      <c r="Q1219" s="7">
        <f t="shared" si="187"/>
        <v>-1</v>
      </c>
      <c r="R1219" s="7" t="e">
        <f t="shared" si="188"/>
        <v>#DIV/0!</v>
      </c>
      <c r="S1219" s="7" t="e">
        <f t="shared" si="189"/>
        <v>#DIV/0!</v>
      </c>
      <c r="T1219" s="7" t="e">
        <f t="shared" si="190"/>
        <v>#DIV/0!</v>
      </c>
      <c r="U1219" s="2" t="e">
        <f t="shared" si="191"/>
        <v>#DIV/0!</v>
      </c>
    </row>
    <row r="1220" spans="1:21" x14ac:dyDescent="0.3">
      <c r="A1220" s="1" t="str">
        <f>'D gesamt'!G1222</f>
        <v>The Korean Gastric Cancer Association</v>
      </c>
      <c r="B1220" s="1" t="str">
        <f>'D gesamt'!H1222</f>
        <v>Closed/Hybrid</v>
      </c>
      <c r="C1220" s="1">
        <f>'D gesamt'!I1222+'A gesamt'!I1222+'CH gesamt'!I1222</f>
        <v>0</v>
      </c>
      <c r="D1220" s="1">
        <f>'D gesamt'!J1222+'A gesamt'!J1222+'CH gesamt'!J1222</f>
        <v>0</v>
      </c>
      <c r="E1220" s="1">
        <f>'D gesamt'!K1222+'A gesamt'!K1222+'CH gesamt'!K1222</f>
        <v>0</v>
      </c>
      <c r="F1220" s="1">
        <f>'D gesamt'!L1222+'A gesamt'!L1222+'CH gesamt'!L1222</f>
        <v>1</v>
      </c>
      <c r="G1220" s="1">
        <f>'D gesamt'!M1222+'A gesamt'!M1222+'CH gesamt'!M1222</f>
        <v>1</v>
      </c>
      <c r="H1220" s="1">
        <f>'D gesamt'!N1222+'A gesamt'!N1222+'CH gesamt'!N1222</f>
        <v>0</v>
      </c>
      <c r="I1220" s="1">
        <f>'D gesamt'!O1222+'A gesamt'!O1222+'CH gesamt'!O1222</f>
        <v>2</v>
      </c>
      <c r="J1220" s="2">
        <f t="shared" si="193"/>
        <v>2.8330899236907228E-6</v>
      </c>
      <c r="K1220" s="7">
        <f t="shared" si="192"/>
        <v>0.99938663603151734</v>
      </c>
      <c r="L1220" t="s">
        <v>1688</v>
      </c>
      <c r="M1220" s="7">
        <f t="shared" ref="M1220:M1283" si="194">H1220/H$1</f>
        <v>0</v>
      </c>
      <c r="N1220" s="1" t="s">
        <v>992</v>
      </c>
      <c r="O1220" s="1" t="s">
        <v>4</v>
      </c>
      <c r="P1220" s="7" t="e">
        <f t="shared" ref="P1220:P1283" si="195">D1220/C1220-1</f>
        <v>#DIV/0!</v>
      </c>
      <c r="Q1220" s="7" t="e">
        <f t="shared" ref="Q1220:Q1283" si="196">E1220/D1220-1</f>
        <v>#DIV/0!</v>
      </c>
      <c r="R1220" s="7" t="e">
        <f t="shared" ref="R1220:R1283" si="197">F1220/E1220-1</f>
        <v>#DIV/0!</v>
      </c>
      <c r="S1220" s="7">
        <f t="shared" ref="S1220:S1283" si="198">G1220/F1220-1</f>
        <v>0</v>
      </c>
      <c r="T1220" s="7">
        <f t="shared" ref="T1220:T1283" si="199">H1220/G1220-1</f>
        <v>-1</v>
      </c>
      <c r="U1220" s="2" t="e">
        <f t="shared" ref="U1220:U1283" si="200">POWER((1+P1220)*(1+Q1220)*(1+R1220)*(1+S1220)*(1+T1220),1/5)-1</f>
        <v>#DIV/0!</v>
      </c>
    </row>
    <row r="1221" spans="1:21" x14ac:dyDescent="0.3">
      <c r="A1221" s="1" t="str">
        <f>'D gesamt'!G1223</f>
        <v>American Malacological Society</v>
      </c>
      <c r="B1221" s="1" t="str">
        <f>'D gesamt'!H1223</f>
        <v>Closed/Hybrid</v>
      </c>
      <c r="C1221" s="1">
        <f>'D gesamt'!I1223+'A gesamt'!I1223+'CH gesamt'!I1223</f>
        <v>0</v>
      </c>
      <c r="D1221" s="1">
        <f>'D gesamt'!J1223+'A gesamt'!J1223+'CH gesamt'!J1223</f>
        <v>0</v>
      </c>
      <c r="E1221" s="1">
        <f>'D gesamt'!K1223+'A gesamt'!K1223+'CH gesamt'!K1223</f>
        <v>1</v>
      </c>
      <c r="F1221" s="1">
        <f>'D gesamt'!L1223+'A gesamt'!L1223+'CH gesamt'!L1223</f>
        <v>1</v>
      </c>
      <c r="G1221" s="1">
        <f>'D gesamt'!M1223+'A gesamt'!M1223+'CH gesamt'!M1223</f>
        <v>0</v>
      </c>
      <c r="H1221" s="1">
        <f>'D gesamt'!N1223+'A gesamt'!N1223+'CH gesamt'!N1223</f>
        <v>0</v>
      </c>
      <c r="I1221" s="1">
        <f>'D gesamt'!O1223+'A gesamt'!O1223+'CH gesamt'!O1223</f>
        <v>2</v>
      </c>
      <c r="J1221" s="2">
        <f t="shared" si="193"/>
        <v>2.8330899236907228E-6</v>
      </c>
      <c r="K1221" s="7">
        <f t="shared" ref="K1221:K1284" si="201">J1221+K1220</f>
        <v>0.999389469121441</v>
      </c>
      <c r="L1221" t="s">
        <v>1688</v>
      </c>
      <c r="M1221" s="7">
        <f t="shared" si="194"/>
        <v>0</v>
      </c>
      <c r="N1221" s="1" t="s">
        <v>1260</v>
      </c>
      <c r="O1221" s="1" t="s">
        <v>4</v>
      </c>
      <c r="P1221" s="7" t="e">
        <f t="shared" si="195"/>
        <v>#DIV/0!</v>
      </c>
      <c r="Q1221" s="7" t="e">
        <f t="shared" si="196"/>
        <v>#DIV/0!</v>
      </c>
      <c r="R1221" s="7">
        <f t="shared" si="197"/>
        <v>0</v>
      </c>
      <c r="S1221" s="7">
        <f t="shared" si="198"/>
        <v>-1</v>
      </c>
      <c r="T1221" s="7" t="e">
        <f t="shared" si="199"/>
        <v>#DIV/0!</v>
      </c>
      <c r="U1221" s="2" t="e">
        <f t="shared" si="200"/>
        <v>#DIV/0!</v>
      </c>
    </row>
    <row r="1222" spans="1:21" x14ac:dyDescent="0.3">
      <c r="A1222" s="1" t="str">
        <f>'D gesamt'!G1224</f>
        <v>SciCell</v>
      </c>
      <c r="B1222" s="1" t="str">
        <f>'D gesamt'!H1224</f>
        <v>Closed/Hybrid</v>
      </c>
      <c r="C1222" s="1">
        <f>'D gesamt'!I1224+'A gesamt'!I1224+'CH gesamt'!I1224</f>
        <v>1</v>
      </c>
      <c r="D1222" s="1">
        <f>'D gesamt'!J1224+'A gesamt'!J1224+'CH gesamt'!J1224</f>
        <v>0</v>
      </c>
      <c r="E1222" s="1">
        <f>'D gesamt'!K1224+'A gesamt'!K1224+'CH gesamt'!K1224</f>
        <v>0</v>
      </c>
      <c r="F1222" s="1">
        <f>'D gesamt'!L1224+'A gesamt'!L1224+'CH gesamt'!L1224</f>
        <v>1</v>
      </c>
      <c r="G1222" s="1">
        <f>'D gesamt'!M1224+'A gesamt'!M1224+'CH gesamt'!M1224</f>
        <v>0</v>
      </c>
      <c r="H1222" s="1">
        <f>'D gesamt'!N1224+'A gesamt'!N1224+'CH gesamt'!N1224</f>
        <v>0</v>
      </c>
      <c r="I1222" s="1">
        <f>'D gesamt'!O1224+'A gesamt'!O1224+'CH gesamt'!O1224</f>
        <v>2</v>
      </c>
      <c r="J1222" s="2">
        <f t="shared" si="193"/>
        <v>2.8330899236907228E-6</v>
      </c>
      <c r="K1222" s="7">
        <f t="shared" si="201"/>
        <v>0.99939230221136466</v>
      </c>
      <c r="L1222" t="s">
        <v>1688</v>
      </c>
      <c r="M1222" s="7">
        <f t="shared" si="194"/>
        <v>0</v>
      </c>
      <c r="N1222" s="1" t="s">
        <v>981</v>
      </c>
      <c r="O1222" s="1" t="s">
        <v>4</v>
      </c>
      <c r="P1222" s="7">
        <f t="shared" si="195"/>
        <v>-1</v>
      </c>
      <c r="Q1222" s="7" t="e">
        <f t="shared" si="196"/>
        <v>#DIV/0!</v>
      </c>
      <c r="R1222" s="7" t="e">
        <f t="shared" si="197"/>
        <v>#DIV/0!</v>
      </c>
      <c r="S1222" s="7">
        <f t="shared" si="198"/>
        <v>-1</v>
      </c>
      <c r="T1222" s="7" t="e">
        <f t="shared" si="199"/>
        <v>#DIV/0!</v>
      </c>
      <c r="U1222" s="2" t="e">
        <f t="shared" si="200"/>
        <v>#DIV/0!</v>
      </c>
    </row>
    <row r="1223" spans="1:21" x14ac:dyDescent="0.3">
      <c r="A1223" s="1" t="str">
        <f>'D gesamt'!G1225</f>
        <v>Union Matematica Argentina</v>
      </c>
      <c r="B1223" s="1" t="str">
        <f>'D gesamt'!H1225</f>
        <v>Closed/Hybrid</v>
      </c>
      <c r="C1223" s="1">
        <f>'D gesamt'!I1225+'A gesamt'!I1225+'CH gesamt'!I1225</f>
        <v>0</v>
      </c>
      <c r="D1223" s="1">
        <f>'D gesamt'!J1225+'A gesamt'!J1225+'CH gesamt'!J1225</f>
        <v>0</v>
      </c>
      <c r="E1223" s="1">
        <f>'D gesamt'!K1225+'A gesamt'!K1225+'CH gesamt'!K1225</f>
        <v>0</v>
      </c>
      <c r="F1223" s="1">
        <f>'D gesamt'!L1225+'A gesamt'!L1225+'CH gesamt'!L1225</f>
        <v>0</v>
      </c>
      <c r="G1223" s="1">
        <f>'D gesamt'!M1225+'A gesamt'!M1225+'CH gesamt'!M1225</f>
        <v>2</v>
      </c>
      <c r="H1223" s="1">
        <f>'D gesamt'!N1225+'A gesamt'!N1225+'CH gesamt'!N1225</f>
        <v>0</v>
      </c>
      <c r="I1223" s="1">
        <f>'D gesamt'!O1225+'A gesamt'!O1225+'CH gesamt'!O1225</f>
        <v>2</v>
      </c>
      <c r="J1223" s="2">
        <f t="shared" si="193"/>
        <v>2.8330899236907228E-6</v>
      </c>
      <c r="K1223" s="7">
        <f t="shared" si="201"/>
        <v>0.99939513530128832</v>
      </c>
      <c r="L1223" t="s">
        <v>1688</v>
      </c>
      <c r="M1223" s="7">
        <f t="shared" si="194"/>
        <v>0</v>
      </c>
      <c r="N1223" s="1" t="s">
        <v>572</v>
      </c>
      <c r="O1223" s="1" t="s">
        <v>4</v>
      </c>
      <c r="P1223" s="7" t="e">
        <f t="shared" si="195"/>
        <v>#DIV/0!</v>
      </c>
      <c r="Q1223" s="7" t="e">
        <f t="shared" si="196"/>
        <v>#DIV/0!</v>
      </c>
      <c r="R1223" s="7" t="e">
        <f t="shared" si="197"/>
        <v>#DIV/0!</v>
      </c>
      <c r="S1223" s="7" t="e">
        <f t="shared" si="198"/>
        <v>#DIV/0!</v>
      </c>
      <c r="T1223" s="7">
        <f t="shared" si="199"/>
        <v>-1</v>
      </c>
      <c r="U1223" s="2" t="e">
        <f t="shared" si="200"/>
        <v>#DIV/0!</v>
      </c>
    </row>
    <row r="1224" spans="1:21" x14ac:dyDescent="0.3">
      <c r="A1224" s="1" t="str">
        <f>'D gesamt'!G1226</f>
        <v>Onati International Institute for the Sociology of Law</v>
      </c>
      <c r="B1224" s="1" t="str">
        <f>'D gesamt'!H1226</f>
        <v>Closed/Hybrid</v>
      </c>
      <c r="C1224" s="1">
        <f>'D gesamt'!I1226+'A gesamt'!I1226+'CH gesamt'!I1226</f>
        <v>0</v>
      </c>
      <c r="D1224" s="1">
        <f>'D gesamt'!J1226+'A gesamt'!J1226+'CH gesamt'!J1226</f>
        <v>0</v>
      </c>
      <c r="E1224" s="1">
        <f>'D gesamt'!K1226+'A gesamt'!K1226+'CH gesamt'!K1226</f>
        <v>0</v>
      </c>
      <c r="F1224" s="1">
        <f>'D gesamt'!L1226+'A gesamt'!L1226+'CH gesamt'!L1226</f>
        <v>1</v>
      </c>
      <c r="G1224" s="1">
        <f>'D gesamt'!M1226+'A gesamt'!M1226+'CH gesamt'!M1226</f>
        <v>1</v>
      </c>
      <c r="H1224" s="1">
        <f>'D gesamt'!N1226+'A gesamt'!N1226+'CH gesamt'!N1226</f>
        <v>0</v>
      </c>
      <c r="I1224" s="1">
        <f>'D gesamt'!O1226+'A gesamt'!O1226+'CH gesamt'!O1226</f>
        <v>2</v>
      </c>
      <c r="J1224" s="2">
        <f t="shared" si="193"/>
        <v>2.8330899236907228E-6</v>
      </c>
      <c r="K1224" s="7">
        <f t="shared" si="201"/>
        <v>0.99939796839121198</v>
      </c>
      <c r="L1224" t="s">
        <v>1688</v>
      </c>
      <c r="M1224" s="7">
        <f t="shared" si="194"/>
        <v>0</v>
      </c>
      <c r="N1224" s="1" t="s">
        <v>1214</v>
      </c>
      <c r="O1224" s="1" t="s">
        <v>4</v>
      </c>
      <c r="P1224" s="7" t="e">
        <f t="shared" si="195"/>
        <v>#DIV/0!</v>
      </c>
      <c r="Q1224" s="7" t="e">
        <f t="shared" si="196"/>
        <v>#DIV/0!</v>
      </c>
      <c r="R1224" s="7" t="e">
        <f t="shared" si="197"/>
        <v>#DIV/0!</v>
      </c>
      <c r="S1224" s="7">
        <f t="shared" si="198"/>
        <v>0</v>
      </c>
      <c r="T1224" s="7">
        <f t="shared" si="199"/>
        <v>-1</v>
      </c>
      <c r="U1224" s="2" t="e">
        <f t="shared" si="200"/>
        <v>#DIV/0!</v>
      </c>
    </row>
    <row r="1225" spans="1:21" x14ac:dyDescent="0.3">
      <c r="A1225" s="1" t="str">
        <f>'D gesamt'!G1227</f>
        <v>Brock University Library</v>
      </c>
      <c r="B1225" s="1" t="str">
        <f>'D gesamt'!H1227</f>
        <v>Closed/Hybrid</v>
      </c>
      <c r="C1225" s="1">
        <f>'D gesamt'!I1227+'A gesamt'!I1227+'CH gesamt'!I1227</f>
        <v>1</v>
      </c>
      <c r="D1225" s="1">
        <f>'D gesamt'!J1227+'A gesamt'!J1227+'CH gesamt'!J1227</f>
        <v>0</v>
      </c>
      <c r="E1225" s="1">
        <f>'D gesamt'!K1227+'A gesamt'!K1227+'CH gesamt'!K1227</f>
        <v>0</v>
      </c>
      <c r="F1225" s="1">
        <f>'D gesamt'!L1227+'A gesamt'!L1227+'CH gesamt'!L1227</f>
        <v>1</v>
      </c>
      <c r="G1225" s="1">
        <f>'D gesamt'!M1227+'A gesamt'!M1227+'CH gesamt'!M1227</f>
        <v>0</v>
      </c>
      <c r="H1225" s="1">
        <f>'D gesamt'!N1227+'A gesamt'!N1227+'CH gesamt'!N1227</f>
        <v>0</v>
      </c>
      <c r="I1225" s="1">
        <f>'D gesamt'!O1227+'A gesamt'!O1227+'CH gesamt'!O1227</f>
        <v>2</v>
      </c>
      <c r="J1225" s="2">
        <f t="shared" si="193"/>
        <v>2.8330899236907228E-6</v>
      </c>
      <c r="K1225" s="7">
        <f t="shared" si="201"/>
        <v>0.99940080148113564</v>
      </c>
      <c r="L1225" t="s">
        <v>1688</v>
      </c>
      <c r="M1225" s="7">
        <f t="shared" si="194"/>
        <v>0</v>
      </c>
      <c r="N1225" s="1" t="s">
        <v>1392</v>
      </c>
      <c r="O1225" s="1" t="s">
        <v>4</v>
      </c>
      <c r="P1225" s="7">
        <f t="shared" si="195"/>
        <v>-1</v>
      </c>
      <c r="Q1225" s="7" t="e">
        <f t="shared" si="196"/>
        <v>#DIV/0!</v>
      </c>
      <c r="R1225" s="7" t="e">
        <f t="shared" si="197"/>
        <v>#DIV/0!</v>
      </c>
      <c r="S1225" s="7">
        <f t="shared" si="198"/>
        <v>-1</v>
      </c>
      <c r="T1225" s="7" t="e">
        <f t="shared" si="199"/>
        <v>#DIV/0!</v>
      </c>
      <c r="U1225" s="2" t="e">
        <f t="shared" si="200"/>
        <v>#DIV/0!</v>
      </c>
    </row>
    <row r="1226" spans="1:21" x14ac:dyDescent="0.3">
      <c r="A1226" s="1" t="str">
        <f>'D gesamt'!G1228</f>
        <v>Academy of Managed Care Pharmacy</v>
      </c>
      <c r="B1226" s="1" t="str">
        <f>'D gesamt'!H1228</f>
        <v>Closed/Hybrid</v>
      </c>
      <c r="C1226" s="1">
        <f>'D gesamt'!I1228+'A gesamt'!I1228+'CH gesamt'!I1228</f>
        <v>1</v>
      </c>
      <c r="D1226" s="1">
        <f>'D gesamt'!J1228+'A gesamt'!J1228+'CH gesamt'!J1228</f>
        <v>1</v>
      </c>
      <c r="E1226" s="1">
        <f>'D gesamt'!K1228+'A gesamt'!K1228+'CH gesamt'!K1228</f>
        <v>0</v>
      </c>
      <c r="F1226" s="1">
        <f>'D gesamt'!L1228+'A gesamt'!L1228+'CH gesamt'!L1228</f>
        <v>0</v>
      </c>
      <c r="G1226" s="1">
        <f>'D gesamt'!M1228+'A gesamt'!M1228+'CH gesamt'!M1228</f>
        <v>0</v>
      </c>
      <c r="H1226" s="1">
        <f>'D gesamt'!N1228+'A gesamt'!N1228+'CH gesamt'!N1228</f>
        <v>0</v>
      </c>
      <c r="I1226" s="1">
        <f>'D gesamt'!O1228+'A gesamt'!O1228+'CH gesamt'!O1228</f>
        <v>2</v>
      </c>
      <c r="J1226" s="2">
        <f t="shared" si="193"/>
        <v>2.8330899236907228E-6</v>
      </c>
      <c r="K1226" s="7">
        <f t="shared" si="201"/>
        <v>0.9994036345710593</v>
      </c>
      <c r="L1226" t="s">
        <v>1688</v>
      </c>
      <c r="M1226" s="7">
        <f t="shared" si="194"/>
        <v>0</v>
      </c>
      <c r="N1226" s="1" t="s">
        <v>985</v>
      </c>
      <c r="O1226" s="1" t="s">
        <v>4</v>
      </c>
      <c r="P1226" s="7">
        <f t="shared" si="195"/>
        <v>0</v>
      </c>
      <c r="Q1226" s="7">
        <f t="shared" si="196"/>
        <v>-1</v>
      </c>
      <c r="R1226" s="7" t="e">
        <f t="shared" si="197"/>
        <v>#DIV/0!</v>
      </c>
      <c r="S1226" s="7" t="e">
        <f t="shared" si="198"/>
        <v>#DIV/0!</v>
      </c>
      <c r="T1226" s="7" t="e">
        <f t="shared" si="199"/>
        <v>#DIV/0!</v>
      </c>
      <c r="U1226" s="2" t="e">
        <f t="shared" si="200"/>
        <v>#DIV/0!</v>
      </c>
    </row>
    <row r="1227" spans="1:21" x14ac:dyDescent="0.3">
      <c r="A1227" s="1" t="str">
        <f>'D gesamt'!G1229</f>
        <v>Entomological Society of Southern Africa</v>
      </c>
      <c r="B1227" s="1" t="str">
        <f>'D gesamt'!H1229</f>
        <v>Closed/Hybrid</v>
      </c>
      <c r="C1227" s="1">
        <f>'D gesamt'!I1229+'A gesamt'!I1229+'CH gesamt'!I1229</f>
        <v>1</v>
      </c>
      <c r="D1227" s="1">
        <f>'D gesamt'!J1229+'A gesamt'!J1229+'CH gesamt'!J1229</f>
        <v>0</v>
      </c>
      <c r="E1227" s="1">
        <f>'D gesamt'!K1229+'A gesamt'!K1229+'CH gesamt'!K1229</f>
        <v>1</v>
      </c>
      <c r="F1227" s="1">
        <f>'D gesamt'!L1229+'A gesamt'!L1229+'CH gesamt'!L1229</f>
        <v>0</v>
      </c>
      <c r="G1227" s="1">
        <f>'D gesamt'!M1229+'A gesamt'!M1229+'CH gesamt'!M1229</f>
        <v>0</v>
      </c>
      <c r="H1227" s="1">
        <f>'D gesamt'!N1229+'A gesamt'!N1229+'CH gesamt'!N1229</f>
        <v>0</v>
      </c>
      <c r="I1227" s="1">
        <f>'D gesamt'!O1229+'A gesamt'!O1229+'CH gesamt'!O1229</f>
        <v>2</v>
      </c>
      <c r="J1227" s="2">
        <f t="shared" si="193"/>
        <v>2.8330899236907228E-6</v>
      </c>
      <c r="K1227" s="7">
        <f t="shared" si="201"/>
        <v>0.99940646766098296</v>
      </c>
      <c r="L1227" t="s">
        <v>1688</v>
      </c>
      <c r="M1227" s="7">
        <f t="shared" si="194"/>
        <v>0</v>
      </c>
      <c r="N1227" s="1" t="s">
        <v>960</v>
      </c>
      <c r="O1227" s="1" t="s">
        <v>4</v>
      </c>
      <c r="P1227" s="7">
        <f t="shared" si="195"/>
        <v>-1</v>
      </c>
      <c r="Q1227" s="7" t="e">
        <f t="shared" si="196"/>
        <v>#DIV/0!</v>
      </c>
      <c r="R1227" s="7">
        <f t="shared" si="197"/>
        <v>-1</v>
      </c>
      <c r="S1227" s="7" t="e">
        <f t="shared" si="198"/>
        <v>#DIV/0!</v>
      </c>
      <c r="T1227" s="7" t="e">
        <f t="shared" si="199"/>
        <v>#DIV/0!</v>
      </c>
      <c r="U1227" s="2" t="e">
        <f t="shared" si="200"/>
        <v>#DIV/0!</v>
      </c>
    </row>
    <row r="1228" spans="1:21" x14ac:dyDescent="0.3">
      <c r="A1228" s="1" t="str">
        <f>'D gesamt'!G1230</f>
        <v>Scipedia, S.L.</v>
      </c>
      <c r="B1228" s="1" t="str">
        <f>'D gesamt'!H1230</f>
        <v>Closed/Hybrid</v>
      </c>
      <c r="C1228" s="1">
        <f>'D gesamt'!I1230+'A gesamt'!I1230+'CH gesamt'!I1230</f>
        <v>1</v>
      </c>
      <c r="D1228" s="1">
        <f>'D gesamt'!J1230+'A gesamt'!J1230+'CH gesamt'!J1230</f>
        <v>0</v>
      </c>
      <c r="E1228" s="1">
        <f>'D gesamt'!K1230+'A gesamt'!K1230+'CH gesamt'!K1230</f>
        <v>0</v>
      </c>
      <c r="F1228" s="1">
        <f>'D gesamt'!L1230+'A gesamt'!L1230+'CH gesamt'!L1230</f>
        <v>0</v>
      </c>
      <c r="G1228" s="1">
        <f>'D gesamt'!M1230+'A gesamt'!M1230+'CH gesamt'!M1230</f>
        <v>1</v>
      </c>
      <c r="H1228" s="1">
        <f>'D gesamt'!N1230+'A gesamt'!N1230+'CH gesamt'!N1230</f>
        <v>0</v>
      </c>
      <c r="I1228" s="1">
        <f>'D gesamt'!O1230+'A gesamt'!O1230+'CH gesamt'!O1230</f>
        <v>2</v>
      </c>
      <c r="J1228" s="2">
        <f t="shared" si="193"/>
        <v>2.8330899236907228E-6</v>
      </c>
      <c r="K1228" s="7">
        <f t="shared" si="201"/>
        <v>0.99940930075090662</v>
      </c>
      <c r="L1228" t="s">
        <v>1688</v>
      </c>
      <c r="M1228" s="7">
        <f t="shared" si="194"/>
        <v>0</v>
      </c>
      <c r="N1228" s="1" t="s">
        <v>1424</v>
      </c>
      <c r="O1228" s="1" t="s">
        <v>4</v>
      </c>
      <c r="P1228" s="7">
        <f t="shared" si="195"/>
        <v>-1</v>
      </c>
      <c r="Q1228" s="7" t="e">
        <f t="shared" si="196"/>
        <v>#DIV/0!</v>
      </c>
      <c r="R1228" s="7" t="e">
        <f t="shared" si="197"/>
        <v>#DIV/0!</v>
      </c>
      <c r="S1228" s="7" t="e">
        <f t="shared" si="198"/>
        <v>#DIV/0!</v>
      </c>
      <c r="T1228" s="7">
        <f t="shared" si="199"/>
        <v>-1</v>
      </c>
      <c r="U1228" s="2" t="e">
        <f t="shared" si="200"/>
        <v>#DIV/0!</v>
      </c>
    </row>
    <row r="1229" spans="1:21" x14ac:dyDescent="0.3">
      <c r="A1229" s="1" t="str">
        <f>'D gesamt'!G1231</f>
        <v>Latin American Studies Association</v>
      </c>
      <c r="B1229" s="1" t="str">
        <f>'D gesamt'!H1231</f>
        <v>Closed/Hybrid</v>
      </c>
      <c r="C1229" s="1">
        <f>'D gesamt'!I1231+'A gesamt'!I1231+'CH gesamt'!I1231</f>
        <v>0</v>
      </c>
      <c r="D1229" s="1">
        <f>'D gesamt'!J1231+'A gesamt'!J1231+'CH gesamt'!J1231</f>
        <v>0</v>
      </c>
      <c r="E1229" s="1">
        <f>'D gesamt'!K1231+'A gesamt'!K1231+'CH gesamt'!K1231</f>
        <v>1</v>
      </c>
      <c r="F1229" s="1">
        <f>'D gesamt'!L1231+'A gesamt'!L1231+'CH gesamt'!L1231</f>
        <v>1</v>
      </c>
      <c r="G1229" s="1">
        <f>'D gesamt'!M1231+'A gesamt'!M1231+'CH gesamt'!M1231</f>
        <v>0</v>
      </c>
      <c r="H1229" s="1">
        <f>'D gesamt'!N1231+'A gesamt'!N1231+'CH gesamt'!N1231</f>
        <v>0</v>
      </c>
      <c r="I1229" s="1">
        <f>'D gesamt'!O1231+'A gesamt'!O1231+'CH gesamt'!O1231</f>
        <v>2</v>
      </c>
      <c r="J1229" s="2">
        <f t="shared" si="193"/>
        <v>2.8330899236907228E-6</v>
      </c>
      <c r="K1229" s="7">
        <f t="shared" si="201"/>
        <v>0.99941213384083027</v>
      </c>
      <c r="L1229" t="s">
        <v>1688</v>
      </c>
      <c r="M1229" s="7">
        <f t="shared" si="194"/>
        <v>0</v>
      </c>
      <c r="N1229" s="1" t="s">
        <v>1245</v>
      </c>
      <c r="O1229" s="1" t="s">
        <v>4</v>
      </c>
      <c r="P1229" s="7" t="e">
        <f t="shared" si="195"/>
        <v>#DIV/0!</v>
      </c>
      <c r="Q1229" s="7" t="e">
        <f t="shared" si="196"/>
        <v>#DIV/0!</v>
      </c>
      <c r="R1229" s="7">
        <f t="shared" si="197"/>
        <v>0</v>
      </c>
      <c r="S1229" s="7">
        <f t="shared" si="198"/>
        <v>-1</v>
      </c>
      <c r="T1229" s="7" t="e">
        <f t="shared" si="199"/>
        <v>#DIV/0!</v>
      </c>
      <c r="U1229" s="2" t="e">
        <f t="shared" si="200"/>
        <v>#DIV/0!</v>
      </c>
    </row>
    <row r="1230" spans="1:21" x14ac:dyDescent="0.3">
      <c r="A1230" s="1" t="str">
        <f>'D gesamt'!G1232</f>
        <v>PNG Publications</v>
      </c>
      <c r="B1230" s="1" t="str">
        <f>'D gesamt'!H1232</f>
        <v>Closed/Hybrid</v>
      </c>
      <c r="C1230" s="1">
        <f>'D gesamt'!I1232+'A gesamt'!I1232+'CH gesamt'!I1232</f>
        <v>1</v>
      </c>
      <c r="D1230" s="1">
        <f>'D gesamt'!J1232+'A gesamt'!J1232+'CH gesamt'!J1232</f>
        <v>0</v>
      </c>
      <c r="E1230" s="1">
        <f>'D gesamt'!K1232+'A gesamt'!K1232+'CH gesamt'!K1232</f>
        <v>1</v>
      </c>
      <c r="F1230" s="1">
        <f>'D gesamt'!L1232+'A gesamt'!L1232+'CH gesamt'!L1232</f>
        <v>0</v>
      </c>
      <c r="G1230" s="1">
        <f>'D gesamt'!M1232+'A gesamt'!M1232+'CH gesamt'!M1232</f>
        <v>0</v>
      </c>
      <c r="H1230" s="1">
        <f>'D gesamt'!N1232+'A gesamt'!N1232+'CH gesamt'!N1232</f>
        <v>0</v>
      </c>
      <c r="I1230" s="1">
        <f>'D gesamt'!O1232+'A gesamt'!O1232+'CH gesamt'!O1232</f>
        <v>2</v>
      </c>
      <c r="J1230" s="2">
        <f t="shared" si="193"/>
        <v>2.8330899236907228E-6</v>
      </c>
      <c r="K1230" s="7">
        <f t="shared" si="201"/>
        <v>0.99941496693075393</v>
      </c>
      <c r="L1230" t="s">
        <v>1688</v>
      </c>
      <c r="M1230" s="7">
        <f t="shared" si="194"/>
        <v>0</v>
      </c>
      <c r="N1230" s="1" t="s">
        <v>1166</v>
      </c>
      <c r="O1230" s="1" t="s">
        <v>4</v>
      </c>
      <c r="P1230" s="7">
        <f t="shared" si="195"/>
        <v>-1</v>
      </c>
      <c r="Q1230" s="7" t="e">
        <f t="shared" si="196"/>
        <v>#DIV/0!</v>
      </c>
      <c r="R1230" s="7">
        <f t="shared" si="197"/>
        <v>-1</v>
      </c>
      <c r="S1230" s="7" t="e">
        <f t="shared" si="198"/>
        <v>#DIV/0!</v>
      </c>
      <c r="T1230" s="7" t="e">
        <f t="shared" si="199"/>
        <v>#DIV/0!</v>
      </c>
      <c r="U1230" s="2" t="e">
        <f t="shared" si="200"/>
        <v>#DIV/0!</v>
      </c>
    </row>
    <row r="1231" spans="1:21" x14ac:dyDescent="0.3">
      <c r="A1231" s="1" t="str">
        <f>'D gesamt'!G1233</f>
        <v>Univ. of Malaya</v>
      </c>
      <c r="B1231" s="1" t="str">
        <f>'D gesamt'!H1233</f>
        <v>Closed/Hybrid</v>
      </c>
      <c r="C1231" s="1">
        <f>'D gesamt'!I1233+'A gesamt'!I1233+'CH gesamt'!I1233</f>
        <v>0</v>
      </c>
      <c r="D1231" s="1">
        <f>'D gesamt'!J1233+'A gesamt'!J1233+'CH gesamt'!J1233</f>
        <v>1</v>
      </c>
      <c r="E1231" s="1">
        <f>'D gesamt'!K1233+'A gesamt'!K1233+'CH gesamt'!K1233</f>
        <v>1</v>
      </c>
      <c r="F1231" s="1">
        <f>'D gesamt'!L1233+'A gesamt'!L1233+'CH gesamt'!L1233</f>
        <v>0</v>
      </c>
      <c r="G1231" s="1">
        <f>'D gesamt'!M1233+'A gesamt'!M1233+'CH gesamt'!M1233</f>
        <v>0</v>
      </c>
      <c r="H1231" s="1">
        <f>'D gesamt'!N1233+'A gesamt'!N1233+'CH gesamt'!N1233</f>
        <v>0</v>
      </c>
      <c r="I1231" s="1">
        <f>'D gesamt'!O1233+'A gesamt'!O1233+'CH gesamt'!O1233</f>
        <v>2</v>
      </c>
      <c r="J1231" s="2">
        <f t="shared" si="193"/>
        <v>2.8330899236907228E-6</v>
      </c>
      <c r="K1231" s="7">
        <f t="shared" si="201"/>
        <v>0.99941780002067759</v>
      </c>
      <c r="L1231" t="s">
        <v>1688</v>
      </c>
      <c r="M1231" s="7">
        <f t="shared" si="194"/>
        <v>0</v>
      </c>
      <c r="N1231" s="1" t="s">
        <v>1256</v>
      </c>
      <c r="O1231" s="1" t="s">
        <v>4</v>
      </c>
      <c r="P1231" s="7" t="e">
        <f t="shared" si="195"/>
        <v>#DIV/0!</v>
      </c>
      <c r="Q1231" s="7">
        <f t="shared" si="196"/>
        <v>0</v>
      </c>
      <c r="R1231" s="7">
        <f t="shared" si="197"/>
        <v>-1</v>
      </c>
      <c r="S1231" s="7" t="e">
        <f t="shared" si="198"/>
        <v>#DIV/0!</v>
      </c>
      <c r="T1231" s="7" t="e">
        <f t="shared" si="199"/>
        <v>#DIV/0!</v>
      </c>
      <c r="U1231" s="2" t="e">
        <f t="shared" si="200"/>
        <v>#DIV/0!</v>
      </c>
    </row>
    <row r="1232" spans="1:21" x14ac:dyDescent="0.3">
      <c r="A1232" s="1" t="str">
        <f>'D gesamt'!G1234</f>
        <v>The Electrochemical Society of Japan</v>
      </c>
      <c r="B1232" s="1" t="str">
        <f>'D gesamt'!H1234</f>
        <v>Closed/Hybrid</v>
      </c>
      <c r="C1232" s="1">
        <f>'D gesamt'!I1234+'A gesamt'!I1234+'CH gesamt'!I1234</f>
        <v>2</v>
      </c>
      <c r="D1232" s="1">
        <f>'D gesamt'!J1234+'A gesamt'!J1234+'CH gesamt'!J1234</f>
        <v>0</v>
      </c>
      <c r="E1232" s="1">
        <f>'D gesamt'!K1234+'A gesamt'!K1234+'CH gesamt'!K1234</f>
        <v>0</v>
      </c>
      <c r="F1232" s="1">
        <f>'D gesamt'!L1234+'A gesamt'!L1234+'CH gesamt'!L1234</f>
        <v>0</v>
      </c>
      <c r="G1232" s="1">
        <f>'D gesamt'!M1234+'A gesamt'!M1234+'CH gesamt'!M1234</f>
        <v>0</v>
      </c>
      <c r="H1232" s="1">
        <f>'D gesamt'!N1234+'A gesamt'!N1234+'CH gesamt'!N1234</f>
        <v>0</v>
      </c>
      <c r="I1232" s="1">
        <f>'D gesamt'!O1234+'A gesamt'!O1234+'CH gesamt'!O1234</f>
        <v>2</v>
      </c>
      <c r="J1232" s="2">
        <f t="shared" si="193"/>
        <v>2.8330899236907228E-6</v>
      </c>
      <c r="K1232" s="7">
        <f t="shared" si="201"/>
        <v>0.99942063311060125</v>
      </c>
      <c r="L1232" t="s">
        <v>1688</v>
      </c>
      <c r="M1232" s="7">
        <f t="shared" si="194"/>
        <v>0</v>
      </c>
      <c r="N1232" s="1" t="s">
        <v>953</v>
      </c>
      <c r="O1232" s="1" t="s">
        <v>4</v>
      </c>
      <c r="P1232" s="7">
        <f t="shared" si="195"/>
        <v>-1</v>
      </c>
      <c r="Q1232" s="7" t="e">
        <f t="shared" si="196"/>
        <v>#DIV/0!</v>
      </c>
      <c r="R1232" s="7" t="e">
        <f t="shared" si="197"/>
        <v>#DIV/0!</v>
      </c>
      <c r="S1232" s="7" t="e">
        <f t="shared" si="198"/>
        <v>#DIV/0!</v>
      </c>
      <c r="T1232" s="7" t="e">
        <f t="shared" si="199"/>
        <v>#DIV/0!</v>
      </c>
      <c r="U1232" s="2" t="e">
        <f t="shared" si="200"/>
        <v>#DIV/0!</v>
      </c>
    </row>
    <row r="1233" spans="1:21" x14ac:dyDescent="0.3">
      <c r="A1233" s="1" t="str">
        <f>'D gesamt'!G1235</f>
        <v>Pan American Health Organization</v>
      </c>
      <c r="B1233" s="1" t="str">
        <f>'D gesamt'!H1235</f>
        <v>Closed/Hybrid</v>
      </c>
      <c r="C1233" s="1">
        <f>'D gesamt'!I1235+'A gesamt'!I1235+'CH gesamt'!I1235</f>
        <v>0</v>
      </c>
      <c r="D1233" s="1">
        <f>'D gesamt'!J1235+'A gesamt'!J1235+'CH gesamt'!J1235</f>
        <v>0</v>
      </c>
      <c r="E1233" s="1">
        <f>'D gesamt'!K1235+'A gesamt'!K1235+'CH gesamt'!K1235</f>
        <v>1</v>
      </c>
      <c r="F1233" s="1">
        <f>'D gesamt'!L1235+'A gesamt'!L1235+'CH gesamt'!L1235</f>
        <v>0</v>
      </c>
      <c r="G1233" s="1">
        <f>'D gesamt'!M1235+'A gesamt'!M1235+'CH gesamt'!M1235</f>
        <v>1</v>
      </c>
      <c r="H1233" s="1">
        <f>'D gesamt'!N1235+'A gesamt'!N1235+'CH gesamt'!N1235</f>
        <v>0</v>
      </c>
      <c r="I1233" s="1">
        <f>'D gesamt'!O1235+'A gesamt'!O1235+'CH gesamt'!O1235</f>
        <v>2</v>
      </c>
      <c r="J1233" s="2">
        <f t="shared" si="193"/>
        <v>2.8330899236907228E-6</v>
      </c>
      <c r="K1233" s="7">
        <f t="shared" si="201"/>
        <v>0.99942346620052491</v>
      </c>
      <c r="L1233" t="s">
        <v>1688</v>
      </c>
      <c r="M1233" s="7">
        <f t="shared" si="194"/>
        <v>0</v>
      </c>
      <c r="N1233" s="1" t="s">
        <v>784</v>
      </c>
      <c r="O1233" s="1" t="s">
        <v>4</v>
      </c>
      <c r="P1233" s="7" t="e">
        <f t="shared" si="195"/>
        <v>#DIV/0!</v>
      </c>
      <c r="Q1233" s="7" t="e">
        <f t="shared" si="196"/>
        <v>#DIV/0!</v>
      </c>
      <c r="R1233" s="7">
        <f t="shared" si="197"/>
        <v>-1</v>
      </c>
      <c r="S1233" s="7" t="e">
        <f t="shared" si="198"/>
        <v>#DIV/0!</v>
      </c>
      <c r="T1233" s="7">
        <f t="shared" si="199"/>
        <v>-1</v>
      </c>
      <c r="U1233" s="2" t="e">
        <f t="shared" si="200"/>
        <v>#DIV/0!</v>
      </c>
    </row>
    <row r="1234" spans="1:21" x14ac:dyDescent="0.3">
      <c r="A1234" s="1" t="str">
        <f>'D gesamt'!G1236</f>
        <v>Korean Society for Molecular and Cellular Biology</v>
      </c>
      <c r="B1234" s="1" t="str">
        <f>'D gesamt'!H1236</f>
        <v>Closed/Hybrid</v>
      </c>
      <c r="C1234" s="1">
        <f>'D gesamt'!I1236+'A gesamt'!I1236+'CH gesamt'!I1236</f>
        <v>0</v>
      </c>
      <c r="D1234" s="1">
        <f>'D gesamt'!J1236+'A gesamt'!J1236+'CH gesamt'!J1236</f>
        <v>2</v>
      </c>
      <c r="E1234" s="1">
        <f>'D gesamt'!K1236+'A gesamt'!K1236+'CH gesamt'!K1236</f>
        <v>0</v>
      </c>
      <c r="F1234" s="1">
        <f>'D gesamt'!L1236+'A gesamt'!L1236+'CH gesamt'!L1236</f>
        <v>0</v>
      </c>
      <c r="G1234" s="1">
        <f>'D gesamt'!M1236+'A gesamt'!M1236+'CH gesamt'!M1236</f>
        <v>0</v>
      </c>
      <c r="H1234" s="1">
        <f>'D gesamt'!N1236+'A gesamt'!N1236+'CH gesamt'!N1236</f>
        <v>0</v>
      </c>
      <c r="I1234" s="1">
        <f>'D gesamt'!O1236+'A gesamt'!O1236+'CH gesamt'!O1236</f>
        <v>2</v>
      </c>
      <c r="J1234" s="2">
        <f t="shared" si="193"/>
        <v>2.8330899236907228E-6</v>
      </c>
      <c r="K1234" s="7">
        <f t="shared" si="201"/>
        <v>0.99942629929044857</v>
      </c>
      <c r="L1234" t="s">
        <v>1688</v>
      </c>
      <c r="M1234" s="7">
        <f t="shared" si="194"/>
        <v>0</v>
      </c>
      <c r="N1234" s="1" t="s">
        <v>1264</v>
      </c>
      <c r="O1234" s="1" t="s">
        <v>4</v>
      </c>
      <c r="P1234" s="7" t="e">
        <f t="shared" si="195"/>
        <v>#DIV/0!</v>
      </c>
      <c r="Q1234" s="7">
        <f t="shared" si="196"/>
        <v>-1</v>
      </c>
      <c r="R1234" s="7" t="e">
        <f t="shared" si="197"/>
        <v>#DIV/0!</v>
      </c>
      <c r="S1234" s="7" t="e">
        <f t="shared" si="198"/>
        <v>#DIV/0!</v>
      </c>
      <c r="T1234" s="7" t="e">
        <f t="shared" si="199"/>
        <v>#DIV/0!</v>
      </c>
      <c r="U1234" s="2" t="e">
        <f t="shared" si="200"/>
        <v>#DIV/0!</v>
      </c>
    </row>
    <row r="1235" spans="1:21" x14ac:dyDescent="0.3">
      <c r="A1235" s="1" t="str">
        <f>'D gesamt'!G1237</f>
        <v>Multiphysics</v>
      </c>
      <c r="B1235" s="1" t="str">
        <f>'D gesamt'!H1237</f>
        <v>Closed/Hybrid</v>
      </c>
      <c r="C1235" s="1">
        <f>'D gesamt'!I1237+'A gesamt'!I1237+'CH gesamt'!I1237</f>
        <v>2</v>
      </c>
      <c r="D1235" s="1">
        <f>'D gesamt'!J1237+'A gesamt'!J1237+'CH gesamt'!J1237</f>
        <v>0</v>
      </c>
      <c r="E1235" s="1">
        <f>'D gesamt'!K1237+'A gesamt'!K1237+'CH gesamt'!K1237</f>
        <v>0</v>
      </c>
      <c r="F1235" s="1">
        <f>'D gesamt'!L1237+'A gesamt'!L1237+'CH gesamt'!L1237</f>
        <v>0</v>
      </c>
      <c r="G1235" s="1">
        <f>'D gesamt'!M1237+'A gesamt'!M1237+'CH gesamt'!M1237</f>
        <v>0</v>
      </c>
      <c r="H1235" s="1">
        <f>'D gesamt'!N1237+'A gesamt'!N1237+'CH gesamt'!N1237</f>
        <v>0</v>
      </c>
      <c r="I1235" s="1">
        <f>'D gesamt'!O1237+'A gesamt'!O1237+'CH gesamt'!O1237</f>
        <v>2</v>
      </c>
      <c r="J1235" s="2">
        <f t="shared" si="193"/>
        <v>2.8330899236907228E-6</v>
      </c>
      <c r="K1235" s="7">
        <f t="shared" si="201"/>
        <v>0.99942913238037223</v>
      </c>
      <c r="L1235" t="s">
        <v>1688</v>
      </c>
      <c r="M1235" s="7">
        <f t="shared" si="194"/>
        <v>0</v>
      </c>
      <c r="N1235" s="1" t="s">
        <v>1182</v>
      </c>
      <c r="O1235" s="1" t="s">
        <v>4</v>
      </c>
      <c r="P1235" s="7">
        <f t="shared" si="195"/>
        <v>-1</v>
      </c>
      <c r="Q1235" s="7" t="e">
        <f t="shared" si="196"/>
        <v>#DIV/0!</v>
      </c>
      <c r="R1235" s="7" t="e">
        <f t="shared" si="197"/>
        <v>#DIV/0!</v>
      </c>
      <c r="S1235" s="7" t="e">
        <f t="shared" si="198"/>
        <v>#DIV/0!</v>
      </c>
      <c r="T1235" s="7" t="e">
        <f t="shared" si="199"/>
        <v>#DIV/0!</v>
      </c>
      <c r="U1235" s="2" t="e">
        <f t="shared" si="200"/>
        <v>#DIV/0!</v>
      </c>
    </row>
    <row r="1236" spans="1:21" x14ac:dyDescent="0.3">
      <c r="A1236" s="1" t="str">
        <f>'D gesamt'!G1238</f>
        <v>Rural and Remote Health</v>
      </c>
      <c r="B1236" s="1" t="str">
        <f>'D gesamt'!H1238</f>
        <v>Closed/Hybrid</v>
      </c>
      <c r="C1236" s="1">
        <f>'D gesamt'!I1238+'A gesamt'!I1238+'CH gesamt'!I1238</f>
        <v>0</v>
      </c>
      <c r="D1236" s="1">
        <f>'D gesamt'!J1238+'A gesamt'!J1238+'CH gesamt'!J1238</f>
        <v>0</v>
      </c>
      <c r="E1236" s="1">
        <f>'D gesamt'!K1238+'A gesamt'!K1238+'CH gesamt'!K1238</f>
        <v>0</v>
      </c>
      <c r="F1236" s="1">
        <f>'D gesamt'!L1238+'A gesamt'!L1238+'CH gesamt'!L1238</f>
        <v>1</v>
      </c>
      <c r="G1236" s="1">
        <f>'D gesamt'!M1238+'A gesamt'!M1238+'CH gesamt'!M1238</f>
        <v>0</v>
      </c>
      <c r="H1236" s="1">
        <f>'D gesamt'!N1238+'A gesamt'!N1238+'CH gesamt'!N1238</f>
        <v>1</v>
      </c>
      <c r="I1236" s="1">
        <f>'D gesamt'!O1238+'A gesamt'!O1238+'CH gesamt'!O1238</f>
        <v>2</v>
      </c>
      <c r="J1236" s="2">
        <f t="shared" si="193"/>
        <v>2.8330899236907228E-6</v>
      </c>
      <c r="K1236" s="7">
        <f t="shared" si="201"/>
        <v>0.99943196547029589</v>
      </c>
      <c r="L1236" t="s">
        <v>1688</v>
      </c>
      <c r="M1236" s="7">
        <f t="shared" si="194"/>
        <v>7.861202606774785E-6</v>
      </c>
      <c r="N1236" s="1" t="s">
        <v>1247</v>
      </c>
      <c r="O1236" s="1" t="s">
        <v>4</v>
      </c>
      <c r="P1236" s="7" t="e">
        <f t="shared" si="195"/>
        <v>#DIV/0!</v>
      </c>
      <c r="Q1236" s="7" t="e">
        <f t="shared" si="196"/>
        <v>#DIV/0!</v>
      </c>
      <c r="R1236" s="7" t="e">
        <f t="shared" si="197"/>
        <v>#DIV/0!</v>
      </c>
      <c r="S1236" s="7">
        <f t="shared" si="198"/>
        <v>-1</v>
      </c>
      <c r="T1236" s="7" t="e">
        <f t="shared" si="199"/>
        <v>#DIV/0!</v>
      </c>
      <c r="U1236" s="2" t="e">
        <f t="shared" si="200"/>
        <v>#DIV/0!</v>
      </c>
    </row>
    <row r="1237" spans="1:21" x14ac:dyDescent="0.3">
      <c r="A1237" s="1" t="str">
        <f>'D gesamt'!G1239</f>
        <v>Primakov Institute of World Economy and International Relations</v>
      </c>
      <c r="B1237" s="1" t="str">
        <f>'D gesamt'!H1239</f>
        <v>Closed/Hybrid</v>
      </c>
      <c r="C1237" s="1">
        <f>'D gesamt'!I1239+'A gesamt'!I1239+'CH gesamt'!I1239</f>
        <v>0</v>
      </c>
      <c r="D1237" s="1">
        <f>'D gesamt'!J1239+'A gesamt'!J1239+'CH gesamt'!J1239</f>
        <v>1</v>
      </c>
      <c r="E1237" s="1">
        <f>'D gesamt'!K1239+'A gesamt'!K1239+'CH gesamt'!K1239</f>
        <v>0</v>
      </c>
      <c r="F1237" s="1">
        <f>'D gesamt'!L1239+'A gesamt'!L1239+'CH gesamt'!L1239</f>
        <v>1</v>
      </c>
      <c r="G1237" s="1">
        <f>'D gesamt'!M1239+'A gesamt'!M1239+'CH gesamt'!M1239</f>
        <v>0</v>
      </c>
      <c r="H1237" s="1">
        <f>'D gesamt'!N1239+'A gesamt'!N1239+'CH gesamt'!N1239</f>
        <v>0</v>
      </c>
      <c r="I1237" s="1">
        <f>'D gesamt'!O1239+'A gesamt'!O1239+'CH gesamt'!O1239</f>
        <v>2</v>
      </c>
      <c r="J1237" s="2">
        <f t="shared" si="193"/>
        <v>2.8330899236907228E-6</v>
      </c>
      <c r="K1237" s="7">
        <f t="shared" si="201"/>
        <v>0.99943479856021955</v>
      </c>
      <c r="L1237" t="s">
        <v>1688</v>
      </c>
      <c r="M1237" s="7">
        <f t="shared" si="194"/>
        <v>0</v>
      </c>
      <c r="N1237" s="1" t="s">
        <v>1403</v>
      </c>
      <c r="O1237" s="1" t="s">
        <v>4</v>
      </c>
      <c r="P1237" s="7" t="e">
        <f t="shared" si="195"/>
        <v>#DIV/0!</v>
      </c>
      <c r="Q1237" s="7">
        <f t="shared" si="196"/>
        <v>-1</v>
      </c>
      <c r="R1237" s="7" t="e">
        <f t="shared" si="197"/>
        <v>#DIV/0!</v>
      </c>
      <c r="S1237" s="7">
        <f t="shared" si="198"/>
        <v>-1</v>
      </c>
      <c r="T1237" s="7" t="e">
        <f t="shared" si="199"/>
        <v>#DIV/0!</v>
      </c>
      <c r="U1237" s="2" t="e">
        <f t="shared" si="200"/>
        <v>#DIV/0!</v>
      </c>
    </row>
    <row r="1238" spans="1:21" x14ac:dyDescent="0.3">
      <c r="A1238" s="1" t="str">
        <f>'D gesamt'!G1240</f>
        <v>VSB - Technical University of Ostrava</v>
      </c>
      <c r="B1238" s="1" t="str">
        <f>'D gesamt'!H1240</f>
        <v>Closed/Hybrid</v>
      </c>
      <c r="C1238" s="1">
        <f>'D gesamt'!I1240+'A gesamt'!I1240+'CH gesamt'!I1240</f>
        <v>0</v>
      </c>
      <c r="D1238" s="1">
        <f>'D gesamt'!J1240+'A gesamt'!J1240+'CH gesamt'!J1240</f>
        <v>0</v>
      </c>
      <c r="E1238" s="1">
        <f>'D gesamt'!K1240+'A gesamt'!K1240+'CH gesamt'!K1240</f>
        <v>2</v>
      </c>
      <c r="F1238" s="1">
        <f>'D gesamt'!L1240+'A gesamt'!L1240+'CH gesamt'!L1240</f>
        <v>0</v>
      </c>
      <c r="G1238" s="1">
        <f>'D gesamt'!M1240+'A gesamt'!M1240+'CH gesamt'!M1240</f>
        <v>0</v>
      </c>
      <c r="H1238" s="1">
        <f>'D gesamt'!N1240+'A gesamt'!N1240+'CH gesamt'!N1240</f>
        <v>0</v>
      </c>
      <c r="I1238" s="1">
        <f>'D gesamt'!O1240+'A gesamt'!O1240+'CH gesamt'!O1240</f>
        <v>2</v>
      </c>
      <c r="J1238" s="2">
        <f t="shared" si="193"/>
        <v>2.8330899236907228E-6</v>
      </c>
      <c r="K1238" s="7">
        <f t="shared" si="201"/>
        <v>0.99943763165014321</v>
      </c>
      <c r="L1238" t="s">
        <v>1688</v>
      </c>
      <c r="M1238" s="7">
        <f t="shared" si="194"/>
        <v>0</v>
      </c>
      <c r="N1238" s="1" t="s">
        <v>1061</v>
      </c>
      <c r="O1238" s="1" t="s">
        <v>4</v>
      </c>
      <c r="P1238" s="7" t="e">
        <f t="shared" si="195"/>
        <v>#DIV/0!</v>
      </c>
      <c r="Q1238" s="7" t="e">
        <f t="shared" si="196"/>
        <v>#DIV/0!</v>
      </c>
      <c r="R1238" s="7">
        <f t="shared" si="197"/>
        <v>-1</v>
      </c>
      <c r="S1238" s="7" t="e">
        <f t="shared" si="198"/>
        <v>#DIV/0!</v>
      </c>
      <c r="T1238" s="7" t="e">
        <f t="shared" si="199"/>
        <v>#DIV/0!</v>
      </c>
      <c r="U1238" s="2" t="e">
        <f t="shared" si="200"/>
        <v>#DIV/0!</v>
      </c>
    </row>
    <row r="1239" spans="1:21" x14ac:dyDescent="0.3">
      <c r="A1239" s="1" t="str">
        <f>'D gesamt'!G1241</f>
        <v>Paul V. Galvin Library/Illinois Institute of Technology</v>
      </c>
      <c r="B1239" s="1" t="str">
        <f>'D gesamt'!H1241</f>
        <v>Closed/Hybrid</v>
      </c>
      <c r="C1239" s="1">
        <f>'D gesamt'!I1241+'A gesamt'!I1241+'CH gesamt'!I1241</f>
        <v>1</v>
      </c>
      <c r="D1239" s="1">
        <f>'D gesamt'!J1241+'A gesamt'!J1241+'CH gesamt'!J1241</f>
        <v>0</v>
      </c>
      <c r="E1239" s="1">
        <f>'D gesamt'!K1241+'A gesamt'!K1241+'CH gesamt'!K1241</f>
        <v>0</v>
      </c>
      <c r="F1239" s="1">
        <f>'D gesamt'!L1241+'A gesamt'!L1241+'CH gesamt'!L1241</f>
        <v>0</v>
      </c>
      <c r="G1239" s="1">
        <f>'D gesamt'!M1241+'A gesamt'!M1241+'CH gesamt'!M1241</f>
        <v>1</v>
      </c>
      <c r="H1239" s="1">
        <f>'D gesamt'!N1241+'A gesamt'!N1241+'CH gesamt'!N1241</f>
        <v>0</v>
      </c>
      <c r="I1239" s="1">
        <f>'D gesamt'!O1241+'A gesamt'!O1241+'CH gesamt'!O1241</f>
        <v>2</v>
      </c>
      <c r="J1239" s="2">
        <f t="shared" si="193"/>
        <v>2.8330899236907228E-6</v>
      </c>
      <c r="K1239" s="7">
        <f t="shared" si="201"/>
        <v>0.99944046474006687</v>
      </c>
      <c r="L1239" t="s">
        <v>1688</v>
      </c>
      <c r="M1239" s="7">
        <f t="shared" si="194"/>
        <v>0</v>
      </c>
      <c r="N1239" s="1" t="s">
        <v>1446</v>
      </c>
      <c r="O1239" s="1" t="s">
        <v>4</v>
      </c>
      <c r="P1239" s="7">
        <f t="shared" si="195"/>
        <v>-1</v>
      </c>
      <c r="Q1239" s="7" t="e">
        <f t="shared" si="196"/>
        <v>#DIV/0!</v>
      </c>
      <c r="R1239" s="7" t="e">
        <f t="shared" si="197"/>
        <v>#DIV/0!</v>
      </c>
      <c r="S1239" s="7" t="e">
        <f t="shared" si="198"/>
        <v>#DIV/0!</v>
      </c>
      <c r="T1239" s="7">
        <f t="shared" si="199"/>
        <v>-1</v>
      </c>
      <c r="U1239" s="2" t="e">
        <f t="shared" si="200"/>
        <v>#DIV/0!</v>
      </c>
    </row>
    <row r="1240" spans="1:21" x14ac:dyDescent="0.3">
      <c r="A1240" s="1" t="str">
        <f>'D gesamt'!G1242</f>
        <v>Estonian Literary Museum of Scholarly Press</v>
      </c>
      <c r="B1240" s="1" t="str">
        <f>'D gesamt'!H1242</f>
        <v>Closed/Hybrid</v>
      </c>
      <c r="C1240" s="1">
        <f>'D gesamt'!I1242+'A gesamt'!I1242+'CH gesamt'!I1242</f>
        <v>0</v>
      </c>
      <c r="D1240" s="1">
        <f>'D gesamt'!J1242+'A gesamt'!J1242+'CH gesamt'!J1242</f>
        <v>1</v>
      </c>
      <c r="E1240" s="1">
        <f>'D gesamt'!K1242+'A gesamt'!K1242+'CH gesamt'!K1242</f>
        <v>1</v>
      </c>
      <c r="F1240" s="1">
        <f>'D gesamt'!L1242+'A gesamt'!L1242+'CH gesamt'!L1242</f>
        <v>0</v>
      </c>
      <c r="G1240" s="1">
        <f>'D gesamt'!M1242+'A gesamt'!M1242+'CH gesamt'!M1242</f>
        <v>0</v>
      </c>
      <c r="H1240" s="1">
        <f>'D gesamt'!N1242+'A gesamt'!N1242+'CH gesamt'!N1242</f>
        <v>0</v>
      </c>
      <c r="I1240" s="1">
        <f>'D gesamt'!O1242+'A gesamt'!O1242+'CH gesamt'!O1242</f>
        <v>2</v>
      </c>
      <c r="J1240" s="2">
        <f t="shared" si="193"/>
        <v>2.8330899236907228E-6</v>
      </c>
      <c r="K1240" s="7">
        <f t="shared" si="201"/>
        <v>0.99944329782999053</v>
      </c>
      <c r="L1240" t="s">
        <v>1688</v>
      </c>
      <c r="M1240" s="7">
        <f t="shared" si="194"/>
        <v>0</v>
      </c>
      <c r="N1240" s="1" t="s">
        <v>1265</v>
      </c>
      <c r="O1240" s="1" t="s">
        <v>4</v>
      </c>
      <c r="P1240" s="7" t="e">
        <f t="shared" si="195"/>
        <v>#DIV/0!</v>
      </c>
      <c r="Q1240" s="7">
        <f t="shared" si="196"/>
        <v>0</v>
      </c>
      <c r="R1240" s="7">
        <f t="shared" si="197"/>
        <v>-1</v>
      </c>
      <c r="S1240" s="7" t="e">
        <f t="shared" si="198"/>
        <v>#DIV/0!</v>
      </c>
      <c r="T1240" s="7" t="e">
        <f t="shared" si="199"/>
        <v>#DIV/0!</v>
      </c>
      <c r="U1240" s="2" t="e">
        <f t="shared" si="200"/>
        <v>#DIV/0!</v>
      </c>
    </row>
    <row r="1241" spans="1:21" x14ac:dyDescent="0.3">
      <c r="A1241" s="1" t="str">
        <f>'D gesamt'!G1243</f>
        <v>Korean Association of Orthodontists</v>
      </c>
      <c r="B1241" s="1" t="str">
        <f>'D gesamt'!H1243</f>
        <v>Closed/Hybrid</v>
      </c>
      <c r="C1241" s="1">
        <f>'D gesamt'!I1243+'A gesamt'!I1243+'CH gesamt'!I1243</f>
        <v>0</v>
      </c>
      <c r="D1241" s="1">
        <f>'D gesamt'!J1243+'A gesamt'!J1243+'CH gesamt'!J1243</f>
        <v>0</v>
      </c>
      <c r="E1241" s="1">
        <f>'D gesamt'!K1243+'A gesamt'!K1243+'CH gesamt'!K1243</f>
        <v>1</v>
      </c>
      <c r="F1241" s="1">
        <f>'D gesamt'!L1243+'A gesamt'!L1243+'CH gesamt'!L1243</f>
        <v>0</v>
      </c>
      <c r="G1241" s="1">
        <f>'D gesamt'!M1243+'A gesamt'!M1243+'CH gesamt'!M1243</f>
        <v>1</v>
      </c>
      <c r="H1241" s="1">
        <f>'D gesamt'!N1243+'A gesamt'!N1243+'CH gesamt'!N1243</f>
        <v>0</v>
      </c>
      <c r="I1241" s="1">
        <f>'D gesamt'!O1243+'A gesamt'!O1243+'CH gesamt'!O1243</f>
        <v>2</v>
      </c>
      <c r="J1241" s="2">
        <f t="shared" si="193"/>
        <v>2.8330899236907228E-6</v>
      </c>
      <c r="K1241" s="7">
        <f t="shared" si="201"/>
        <v>0.99944613091991419</v>
      </c>
      <c r="L1241" t="s">
        <v>1688</v>
      </c>
      <c r="M1241" s="7">
        <f t="shared" si="194"/>
        <v>0</v>
      </c>
      <c r="N1241" s="1" t="s">
        <v>1547</v>
      </c>
      <c r="O1241" s="1" t="s">
        <v>4</v>
      </c>
      <c r="P1241" s="7" t="e">
        <f t="shared" si="195"/>
        <v>#DIV/0!</v>
      </c>
      <c r="Q1241" s="7" t="e">
        <f t="shared" si="196"/>
        <v>#DIV/0!</v>
      </c>
      <c r="R1241" s="7">
        <f t="shared" si="197"/>
        <v>-1</v>
      </c>
      <c r="S1241" s="7" t="e">
        <f t="shared" si="198"/>
        <v>#DIV/0!</v>
      </c>
      <c r="T1241" s="7">
        <f t="shared" si="199"/>
        <v>-1</v>
      </c>
      <c r="U1241" s="2" t="e">
        <f t="shared" si="200"/>
        <v>#DIV/0!</v>
      </c>
    </row>
    <row r="1242" spans="1:21" x14ac:dyDescent="0.3">
      <c r="A1242" s="1" t="str">
        <f>'D gesamt'!G1244</f>
        <v>Polish Geological Institute</v>
      </c>
      <c r="B1242" s="1" t="str">
        <f>'D gesamt'!H1244</f>
        <v>Closed/Hybrid</v>
      </c>
      <c r="C1242" s="1">
        <f>'D gesamt'!I1244+'A gesamt'!I1244+'CH gesamt'!I1244</f>
        <v>0</v>
      </c>
      <c r="D1242" s="1">
        <f>'D gesamt'!J1244+'A gesamt'!J1244+'CH gesamt'!J1244</f>
        <v>0</v>
      </c>
      <c r="E1242" s="1">
        <f>'D gesamt'!K1244+'A gesamt'!K1244+'CH gesamt'!K1244</f>
        <v>0</v>
      </c>
      <c r="F1242" s="1">
        <f>'D gesamt'!L1244+'A gesamt'!L1244+'CH gesamt'!L1244</f>
        <v>1</v>
      </c>
      <c r="G1242" s="1">
        <f>'D gesamt'!M1244+'A gesamt'!M1244+'CH gesamt'!M1244</f>
        <v>0</v>
      </c>
      <c r="H1242" s="1">
        <f>'D gesamt'!N1244+'A gesamt'!N1244+'CH gesamt'!N1244</f>
        <v>1</v>
      </c>
      <c r="I1242" s="1">
        <f>'D gesamt'!O1244+'A gesamt'!O1244+'CH gesamt'!O1244</f>
        <v>2</v>
      </c>
      <c r="J1242" s="2">
        <f t="shared" si="193"/>
        <v>2.8330899236907228E-6</v>
      </c>
      <c r="K1242" s="7">
        <f t="shared" si="201"/>
        <v>0.99944896400983785</v>
      </c>
      <c r="L1242" t="s">
        <v>1688</v>
      </c>
      <c r="M1242" s="7">
        <f t="shared" si="194"/>
        <v>7.861202606774785E-6</v>
      </c>
      <c r="N1242" s="1" t="s">
        <v>946</v>
      </c>
      <c r="O1242" s="1" t="s">
        <v>4</v>
      </c>
      <c r="P1242" s="7" t="e">
        <f t="shared" si="195"/>
        <v>#DIV/0!</v>
      </c>
      <c r="Q1242" s="7" t="e">
        <f t="shared" si="196"/>
        <v>#DIV/0!</v>
      </c>
      <c r="R1242" s="7" t="e">
        <f t="shared" si="197"/>
        <v>#DIV/0!</v>
      </c>
      <c r="S1242" s="7">
        <f t="shared" si="198"/>
        <v>-1</v>
      </c>
      <c r="T1242" s="7" t="e">
        <f t="shared" si="199"/>
        <v>#DIV/0!</v>
      </c>
      <c r="U1242" s="2" t="e">
        <f t="shared" si="200"/>
        <v>#DIV/0!</v>
      </c>
    </row>
    <row r="1243" spans="1:21" x14ac:dyDescent="0.3">
      <c r="A1243" s="1" t="str">
        <f>'D gesamt'!G1245</f>
        <v>American Welding Society</v>
      </c>
      <c r="B1243" s="1" t="str">
        <f>'D gesamt'!H1245</f>
        <v>Closed/Hybrid</v>
      </c>
      <c r="C1243" s="1">
        <f>'D gesamt'!I1245+'A gesamt'!I1245+'CH gesamt'!I1245</f>
        <v>0</v>
      </c>
      <c r="D1243" s="1">
        <f>'D gesamt'!J1245+'A gesamt'!J1245+'CH gesamt'!J1245</f>
        <v>0</v>
      </c>
      <c r="E1243" s="1">
        <f>'D gesamt'!K1245+'A gesamt'!K1245+'CH gesamt'!K1245</f>
        <v>0</v>
      </c>
      <c r="F1243" s="1">
        <f>'D gesamt'!L1245+'A gesamt'!L1245+'CH gesamt'!L1245</f>
        <v>1</v>
      </c>
      <c r="G1243" s="1">
        <f>'D gesamt'!M1245+'A gesamt'!M1245+'CH gesamt'!M1245</f>
        <v>0</v>
      </c>
      <c r="H1243" s="1">
        <f>'D gesamt'!N1245+'A gesamt'!N1245+'CH gesamt'!N1245</f>
        <v>0</v>
      </c>
      <c r="I1243" s="1">
        <f>'D gesamt'!O1245+'A gesamt'!O1245+'CH gesamt'!O1245</f>
        <v>1</v>
      </c>
      <c r="J1243" s="2">
        <f t="shared" si="193"/>
        <v>1.4165449618453614E-6</v>
      </c>
      <c r="K1243" s="7">
        <f t="shared" si="201"/>
        <v>0.99945038055479973</v>
      </c>
      <c r="L1243" t="s">
        <v>1688</v>
      </c>
      <c r="M1243" s="7">
        <f t="shared" si="194"/>
        <v>0</v>
      </c>
      <c r="N1243" s="1" t="s">
        <v>1465</v>
      </c>
      <c r="O1243" s="1" t="s">
        <v>4</v>
      </c>
      <c r="P1243" s="7" t="e">
        <f t="shared" si="195"/>
        <v>#DIV/0!</v>
      </c>
      <c r="Q1243" s="7" t="e">
        <f t="shared" si="196"/>
        <v>#DIV/0!</v>
      </c>
      <c r="R1243" s="7" t="e">
        <f t="shared" si="197"/>
        <v>#DIV/0!</v>
      </c>
      <c r="S1243" s="7">
        <f t="shared" si="198"/>
        <v>-1</v>
      </c>
      <c r="T1243" s="7" t="e">
        <f t="shared" si="199"/>
        <v>#DIV/0!</v>
      </c>
      <c r="U1243" s="2" t="e">
        <f t="shared" si="200"/>
        <v>#DIV/0!</v>
      </c>
    </row>
    <row r="1244" spans="1:21" x14ac:dyDescent="0.3">
      <c r="A1244" s="1" t="str">
        <f>'D gesamt'!G1246</f>
        <v>Universidad del Bio Bio</v>
      </c>
      <c r="B1244" s="1" t="str">
        <f>'D gesamt'!H1246</f>
        <v>Closed/Hybrid</v>
      </c>
      <c r="C1244" s="1">
        <f>'D gesamt'!I1246+'A gesamt'!I1246+'CH gesamt'!I1246</f>
        <v>0</v>
      </c>
      <c r="D1244" s="1">
        <f>'D gesamt'!J1246+'A gesamt'!J1246+'CH gesamt'!J1246</f>
        <v>0</v>
      </c>
      <c r="E1244" s="1">
        <f>'D gesamt'!K1246+'A gesamt'!K1246+'CH gesamt'!K1246</f>
        <v>0</v>
      </c>
      <c r="F1244" s="1">
        <f>'D gesamt'!L1246+'A gesamt'!L1246+'CH gesamt'!L1246</f>
        <v>1</v>
      </c>
      <c r="G1244" s="1">
        <f>'D gesamt'!M1246+'A gesamt'!M1246+'CH gesamt'!M1246</f>
        <v>0</v>
      </c>
      <c r="H1244" s="1">
        <f>'D gesamt'!N1246+'A gesamt'!N1246+'CH gesamt'!N1246</f>
        <v>0</v>
      </c>
      <c r="I1244" s="1">
        <f>'D gesamt'!O1246+'A gesamt'!O1246+'CH gesamt'!O1246</f>
        <v>1</v>
      </c>
      <c r="J1244" s="2">
        <f t="shared" si="193"/>
        <v>1.4165449618453614E-6</v>
      </c>
      <c r="K1244" s="7">
        <f t="shared" si="201"/>
        <v>0.99945179709976162</v>
      </c>
      <c r="L1244" t="s">
        <v>1688</v>
      </c>
      <c r="M1244" s="7">
        <f t="shared" si="194"/>
        <v>0</v>
      </c>
      <c r="N1244" s="1" t="s">
        <v>1242</v>
      </c>
      <c r="O1244" s="1" t="s">
        <v>4</v>
      </c>
      <c r="P1244" s="7" t="e">
        <f t="shared" si="195"/>
        <v>#DIV/0!</v>
      </c>
      <c r="Q1244" s="7" t="e">
        <f t="shared" si="196"/>
        <v>#DIV/0!</v>
      </c>
      <c r="R1244" s="7" t="e">
        <f t="shared" si="197"/>
        <v>#DIV/0!</v>
      </c>
      <c r="S1244" s="7">
        <f t="shared" si="198"/>
        <v>-1</v>
      </c>
      <c r="T1244" s="7" t="e">
        <f t="shared" si="199"/>
        <v>#DIV/0!</v>
      </c>
      <c r="U1244" s="2" t="e">
        <f t="shared" si="200"/>
        <v>#DIV/0!</v>
      </c>
    </row>
    <row r="1245" spans="1:21" x14ac:dyDescent="0.3">
      <c r="A1245" s="1" t="str">
        <f>'D gesamt'!G1247</f>
        <v>Infopro Digital Services Limited</v>
      </c>
      <c r="B1245" s="1" t="str">
        <f>'D gesamt'!H1247</f>
        <v>Closed/Hybrid</v>
      </c>
      <c r="C1245" s="1">
        <f>'D gesamt'!I1247+'A gesamt'!I1247+'CH gesamt'!I1247</f>
        <v>0</v>
      </c>
      <c r="D1245" s="1">
        <f>'D gesamt'!J1247+'A gesamt'!J1247+'CH gesamt'!J1247</f>
        <v>1</v>
      </c>
      <c r="E1245" s="1">
        <f>'D gesamt'!K1247+'A gesamt'!K1247+'CH gesamt'!K1247</f>
        <v>0</v>
      </c>
      <c r="F1245" s="1">
        <f>'D gesamt'!L1247+'A gesamt'!L1247+'CH gesamt'!L1247</f>
        <v>0</v>
      </c>
      <c r="G1245" s="1">
        <f>'D gesamt'!M1247+'A gesamt'!M1247+'CH gesamt'!M1247</f>
        <v>0</v>
      </c>
      <c r="H1245" s="1">
        <f>'D gesamt'!N1247+'A gesamt'!N1247+'CH gesamt'!N1247</f>
        <v>0</v>
      </c>
      <c r="I1245" s="1">
        <f>'D gesamt'!O1247+'A gesamt'!O1247+'CH gesamt'!O1247</f>
        <v>1</v>
      </c>
      <c r="J1245" s="2">
        <f t="shared" si="193"/>
        <v>1.4165449618453614E-6</v>
      </c>
      <c r="K1245" s="7">
        <f t="shared" si="201"/>
        <v>0.9994532136447235</v>
      </c>
      <c r="L1245" t="s">
        <v>1688</v>
      </c>
      <c r="M1245" s="7">
        <f t="shared" si="194"/>
        <v>0</v>
      </c>
      <c r="N1245" s="1" t="s">
        <v>1712</v>
      </c>
      <c r="O1245" s="1" t="s">
        <v>4</v>
      </c>
      <c r="P1245" s="7" t="e">
        <f t="shared" si="195"/>
        <v>#DIV/0!</v>
      </c>
      <c r="Q1245" s="7">
        <f t="shared" si="196"/>
        <v>-1</v>
      </c>
      <c r="R1245" s="7" t="e">
        <f t="shared" si="197"/>
        <v>#DIV/0!</v>
      </c>
      <c r="S1245" s="7" t="e">
        <f t="shared" si="198"/>
        <v>#DIV/0!</v>
      </c>
      <c r="T1245" s="7" t="e">
        <f t="shared" si="199"/>
        <v>#DIV/0!</v>
      </c>
      <c r="U1245" s="2" t="e">
        <f t="shared" si="200"/>
        <v>#DIV/0!</v>
      </c>
    </row>
    <row r="1246" spans="1:21" x14ac:dyDescent="0.3">
      <c r="A1246" s="1" t="str">
        <f>'D gesamt'!G1248</f>
        <v>Policia Nacional de Colombia</v>
      </c>
      <c r="B1246" s="1" t="str">
        <f>'D gesamt'!H1248</f>
        <v>Closed/Hybrid</v>
      </c>
      <c r="C1246" s="1">
        <f>'D gesamt'!I1248+'A gesamt'!I1248+'CH gesamt'!I1248</f>
        <v>0</v>
      </c>
      <c r="D1246" s="1">
        <f>'D gesamt'!J1248+'A gesamt'!J1248+'CH gesamt'!J1248</f>
        <v>0</v>
      </c>
      <c r="E1246" s="1">
        <f>'D gesamt'!K1248+'A gesamt'!K1248+'CH gesamt'!K1248</f>
        <v>0</v>
      </c>
      <c r="F1246" s="1">
        <f>'D gesamt'!L1248+'A gesamt'!L1248+'CH gesamt'!L1248</f>
        <v>1</v>
      </c>
      <c r="G1246" s="1">
        <f>'D gesamt'!M1248+'A gesamt'!M1248+'CH gesamt'!M1248</f>
        <v>0</v>
      </c>
      <c r="H1246" s="1">
        <f>'D gesamt'!N1248+'A gesamt'!N1248+'CH gesamt'!N1248</f>
        <v>0</v>
      </c>
      <c r="I1246" s="1">
        <f>'D gesamt'!O1248+'A gesamt'!O1248+'CH gesamt'!O1248</f>
        <v>1</v>
      </c>
      <c r="J1246" s="2">
        <f t="shared" si="193"/>
        <v>1.4165449618453614E-6</v>
      </c>
      <c r="K1246" s="7">
        <f t="shared" si="201"/>
        <v>0.99945463018968539</v>
      </c>
      <c r="L1246" t="s">
        <v>1688</v>
      </c>
      <c r="M1246" s="7">
        <f t="shared" si="194"/>
        <v>0</v>
      </c>
      <c r="N1246" s="1" t="s">
        <v>1509</v>
      </c>
      <c r="O1246" s="1" t="s">
        <v>4</v>
      </c>
      <c r="P1246" s="7" t="e">
        <f t="shared" si="195"/>
        <v>#DIV/0!</v>
      </c>
      <c r="Q1246" s="7" t="e">
        <f t="shared" si="196"/>
        <v>#DIV/0!</v>
      </c>
      <c r="R1246" s="7" t="e">
        <f t="shared" si="197"/>
        <v>#DIV/0!</v>
      </c>
      <c r="S1246" s="7">
        <f t="shared" si="198"/>
        <v>-1</v>
      </c>
      <c r="T1246" s="7" t="e">
        <f t="shared" si="199"/>
        <v>#DIV/0!</v>
      </c>
      <c r="U1246" s="2" t="e">
        <f t="shared" si="200"/>
        <v>#DIV/0!</v>
      </c>
    </row>
    <row r="1247" spans="1:21" x14ac:dyDescent="0.3">
      <c r="A1247" s="1" t="str">
        <f>'D gesamt'!G1249</f>
        <v>Instituto Federal de Educacao, Ciencia e Tecnologia do Rio Grande do Norte (IFRN)</v>
      </c>
      <c r="B1247" s="1" t="str">
        <f>'D gesamt'!H1249</f>
        <v>Closed/Hybrid</v>
      </c>
      <c r="C1247" s="1">
        <f>'D gesamt'!I1249+'A gesamt'!I1249+'CH gesamt'!I1249</f>
        <v>0</v>
      </c>
      <c r="D1247" s="1">
        <f>'D gesamt'!J1249+'A gesamt'!J1249+'CH gesamt'!J1249</f>
        <v>0</v>
      </c>
      <c r="E1247" s="1">
        <f>'D gesamt'!K1249+'A gesamt'!K1249+'CH gesamt'!K1249</f>
        <v>0</v>
      </c>
      <c r="F1247" s="1">
        <f>'D gesamt'!L1249+'A gesamt'!L1249+'CH gesamt'!L1249</f>
        <v>0</v>
      </c>
      <c r="G1247" s="1">
        <f>'D gesamt'!M1249+'A gesamt'!M1249+'CH gesamt'!M1249</f>
        <v>0</v>
      </c>
      <c r="H1247" s="1">
        <f>'D gesamt'!N1249+'A gesamt'!N1249+'CH gesamt'!N1249</f>
        <v>1</v>
      </c>
      <c r="I1247" s="1">
        <f>'D gesamt'!O1249+'A gesamt'!O1249+'CH gesamt'!O1249</f>
        <v>1</v>
      </c>
      <c r="J1247" s="2">
        <f t="shared" si="193"/>
        <v>1.4165449618453614E-6</v>
      </c>
      <c r="K1247" s="7">
        <f t="shared" si="201"/>
        <v>0.99945604673464727</v>
      </c>
      <c r="L1247" t="s">
        <v>1688</v>
      </c>
      <c r="M1247" s="7">
        <f t="shared" si="194"/>
        <v>7.861202606774785E-6</v>
      </c>
      <c r="N1247" s="1" t="s">
        <v>414</v>
      </c>
      <c r="O1247" s="1" t="s">
        <v>4</v>
      </c>
      <c r="P1247" s="7" t="e">
        <f t="shared" si="195"/>
        <v>#DIV/0!</v>
      </c>
      <c r="Q1247" s="7" t="e">
        <f t="shared" si="196"/>
        <v>#DIV/0!</v>
      </c>
      <c r="R1247" s="7" t="e">
        <f t="shared" si="197"/>
        <v>#DIV/0!</v>
      </c>
      <c r="S1247" s="7" t="e">
        <f t="shared" si="198"/>
        <v>#DIV/0!</v>
      </c>
      <c r="T1247" s="7" t="e">
        <f t="shared" si="199"/>
        <v>#DIV/0!</v>
      </c>
      <c r="U1247" s="2" t="e">
        <f t="shared" si="200"/>
        <v>#DIV/0!</v>
      </c>
    </row>
    <row r="1248" spans="1:21" x14ac:dyDescent="0.3">
      <c r="A1248" s="1" t="str">
        <f>'D gesamt'!G1250</f>
        <v>Society of Petrophysicists and Well Log Analysts (SPWLA)</v>
      </c>
      <c r="B1248" s="1" t="str">
        <f>'D gesamt'!H1250</f>
        <v>Closed/Hybrid</v>
      </c>
      <c r="C1248" s="1">
        <f>'D gesamt'!I1250+'A gesamt'!I1250+'CH gesamt'!I1250</f>
        <v>0</v>
      </c>
      <c r="D1248" s="1">
        <f>'D gesamt'!J1250+'A gesamt'!J1250+'CH gesamt'!J1250</f>
        <v>0</v>
      </c>
      <c r="E1248" s="1">
        <f>'D gesamt'!K1250+'A gesamt'!K1250+'CH gesamt'!K1250</f>
        <v>0</v>
      </c>
      <c r="F1248" s="1">
        <f>'D gesamt'!L1250+'A gesamt'!L1250+'CH gesamt'!L1250</f>
        <v>1</v>
      </c>
      <c r="G1248" s="1">
        <f>'D gesamt'!M1250+'A gesamt'!M1250+'CH gesamt'!M1250</f>
        <v>0</v>
      </c>
      <c r="H1248" s="1">
        <f>'D gesamt'!N1250+'A gesamt'!N1250+'CH gesamt'!N1250</f>
        <v>0</v>
      </c>
      <c r="I1248" s="1">
        <f>'D gesamt'!O1250+'A gesamt'!O1250+'CH gesamt'!O1250</f>
        <v>1</v>
      </c>
      <c r="J1248" s="2">
        <f t="shared" si="193"/>
        <v>1.4165449618453614E-6</v>
      </c>
      <c r="K1248" s="7">
        <f t="shared" si="201"/>
        <v>0.99945746327960916</v>
      </c>
      <c r="L1248" t="s">
        <v>1688</v>
      </c>
      <c r="M1248" s="7">
        <f t="shared" si="194"/>
        <v>0</v>
      </c>
      <c r="N1248" s="1" t="s">
        <v>1402</v>
      </c>
      <c r="O1248" s="1" t="s">
        <v>4</v>
      </c>
      <c r="P1248" s="7" t="e">
        <f t="shared" si="195"/>
        <v>#DIV/0!</v>
      </c>
      <c r="Q1248" s="7" t="e">
        <f t="shared" si="196"/>
        <v>#DIV/0!</v>
      </c>
      <c r="R1248" s="7" t="e">
        <f t="shared" si="197"/>
        <v>#DIV/0!</v>
      </c>
      <c r="S1248" s="7">
        <f t="shared" si="198"/>
        <v>-1</v>
      </c>
      <c r="T1248" s="7" t="e">
        <f t="shared" si="199"/>
        <v>#DIV/0!</v>
      </c>
      <c r="U1248" s="2" t="e">
        <f t="shared" si="200"/>
        <v>#DIV/0!</v>
      </c>
    </row>
    <row r="1249" spans="1:21" x14ac:dyDescent="0.3">
      <c r="A1249" s="1" t="str">
        <f>'D gesamt'!G1251</f>
        <v>State University Luhansk Taras Shevchenko National University</v>
      </c>
      <c r="B1249" s="1" t="str">
        <f>'D gesamt'!H1251</f>
        <v>Closed/Hybrid</v>
      </c>
      <c r="C1249" s="1">
        <f>'D gesamt'!I1251+'A gesamt'!I1251+'CH gesamt'!I1251</f>
        <v>0</v>
      </c>
      <c r="D1249" s="1">
        <f>'D gesamt'!J1251+'A gesamt'!J1251+'CH gesamt'!J1251</f>
        <v>0</v>
      </c>
      <c r="E1249" s="1">
        <f>'D gesamt'!K1251+'A gesamt'!K1251+'CH gesamt'!K1251</f>
        <v>0</v>
      </c>
      <c r="F1249" s="1">
        <f>'D gesamt'!L1251+'A gesamt'!L1251+'CH gesamt'!L1251</f>
        <v>0</v>
      </c>
      <c r="G1249" s="1">
        <f>'D gesamt'!M1251+'A gesamt'!M1251+'CH gesamt'!M1251</f>
        <v>0</v>
      </c>
      <c r="H1249" s="1">
        <f>'D gesamt'!N1251+'A gesamt'!N1251+'CH gesamt'!N1251</f>
        <v>1</v>
      </c>
      <c r="I1249" s="1">
        <f>'D gesamt'!O1251+'A gesamt'!O1251+'CH gesamt'!O1251</f>
        <v>1</v>
      </c>
      <c r="J1249" s="2">
        <f t="shared" si="193"/>
        <v>1.4165449618453614E-6</v>
      </c>
      <c r="K1249" s="7">
        <f t="shared" si="201"/>
        <v>0.99945887982457104</v>
      </c>
      <c r="L1249" t="s">
        <v>1688</v>
      </c>
      <c r="M1249" s="7">
        <f t="shared" si="194"/>
        <v>7.861202606774785E-6</v>
      </c>
      <c r="N1249" s="1" t="s">
        <v>499</v>
      </c>
      <c r="O1249" s="1" t="s">
        <v>4</v>
      </c>
      <c r="P1249" s="7" t="e">
        <f t="shared" si="195"/>
        <v>#DIV/0!</v>
      </c>
      <c r="Q1249" s="7" t="e">
        <f t="shared" si="196"/>
        <v>#DIV/0!</v>
      </c>
      <c r="R1249" s="7" t="e">
        <f t="shared" si="197"/>
        <v>#DIV/0!</v>
      </c>
      <c r="S1249" s="7" t="e">
        <f t="shared" si="198"/>
        <v>#DIV/0!</v>
      </c>
      <c r="T1249" s="7" t="e">
        <f t="shared" si="199"/>
        <v>#DIV/0!</v>
      </c>
      <c r="U1249" s="2" t="e">
        <f t="shared" si="200"/>
        <v>#DIV/0!</v>
      </c>
    </row>
    <row r="1250" spans="1:21" x14ac:dyDescent="0.3">
      <c r="A1250" s="1" t="str">
        <f>'D gesamt'!G1252</f>
        <v>Pakistan Veterinary Journal</v>
      </c>
      <c r="B1250" s="1" t="str">
        <f>'D gesamt'!H1252</f>
        <v>Closed/Hybrid</v>
      </c>
      <c r="C1250" s="1">
        <f>'D gesamt'!I1252+'A gesamt'!I1252+'CH gesamt'!I1252</f>
        <v>0</v>
      </c>
      <c r="D1250" s="1">
        <f>'D gesamt'!J1252+'A gesamt'!J1252+'CH gesamt'!J1252</f>
        <v>0</v>
      </c>
      <c r="E1250" s="1">
        <f>'D gesamt'!K1252+'A gesamt'!K1252+'CH gesamt'!K1252</f>
        <v>0</v>
      </c>
      <c r="F1250" s="1">
        <f>'D gesamt'!L1252+'A gesamt'!L1252+'CH gesamt'!L1252</f>
        <v>0</v>
      </c>
      <c r="G1250" s="1">
        <f>'D gesamt'!M1252+'A gesamt'!M1252+'CH gesamt'!M1252</f>
        <v>1</v>
      </c>
      <c r="H1250" s="1">
        <f>'D gesamt'!N1252+'A gesamt'!N1252+'CH gesamt'!N1252</f>
        <v>0</v>
      </c>
      <c r="I1250" s="1">
        <f>'D gesamt'!O1252+'A gesamt'!O1252+'CH gesamt'!O1252</f>
        <v>1</v>
      </c>
      <c r="J1250" s="2">
        <f t="shared" si="193"/>
        <v>1.4165449618453614E-6</v>
      </c>
      <c r="K1250" s="7">
        <f t="shared" si="201"/>
        <v>0.99946029636953293</v>
      </c>
      <c r="L1250" t="s">
        <v>1688</v>
      </c>
      <c r="M1250" s="7">
        <f t="shared" si="194"/>
        <v>0</v>
      </c>
      <c r="N1250" s="1" t="s">
        <v>1058</v>
      </c>
      <c r="O1250" s="1" t="s">
        <v>4</v>
      </c>
      <c r="P1250" s="7" t="e">
        <f t="shared" si="195"/>
        <v>#DIV/0!</v>
      </c>
      <c r="Q1250" s="7" t="e">
        <f t="shared" si="196"/>
        <v>#DIV/0!</v>
      </c>
      <c r="R1250" s="7" t="e">
        <f t="shared" si="197"/>
        <v>#DIV/0!</v>
      </c>
      <c r="S1250" s="7" t="e">
        <f t="shared" si="198"/>
        <v>#DIV/0!</v>
      </c>
      <c r="T1250" s="7">
        <f t="shared" si="199"/>
        <v>-1</v>
      </c>
      <c r="U1250" s="2" t="e">
        <f t="shared" si="200"/>
        <v>#DIV/0!</v>
      </c>
    </row>
    <row r="1251" spans="1:21" x14ac:dyDescent="0.3">
      <c r="A1251" s="1" t="str">
        <f>'D gesamt'!G1253</f>
        <v>Universidade Estadual do Parana - Unespar</v>
      </c>
      <c r="B1251" s="1" t="str">
        <f>'D gesamt'!H1253</f>
        <v>Closed/Hybrid</v>
      </c>
      <c r="C1251" s="1">
        <f>'D gesamt'!I1253+'A gesamt'!I1253+'CH gesamt'!I1253</f>
        <v>0</v>
      </c>
      <c r="D1251" s="1">
        <f>'D gesamt'!J1253+'A gesamt'!J1253+'CH gesamt'!J1253</f>
        <v>0</v>
      </c>
      <c r="E1251" s="1">
        <f>'D gesamt'!K1253+'A gesamt'!K1253+'CH gesamt'!K1253</f>
        <v>0</v>
      </c>
      <c r="F1251" s="1">
        <f>'D gesamt'!L1253+'A gesamt'!L1253+'CH gesamt'!L1253</f>
        <v>0</v>
      </c>
      <c r="G1251" s="1">
        <f>'D gesamt'!M1253+'A gesamt'!M1253+'CH gesamt'!M1253</f>
        <v>0</v>
      </c>
      <c r="H1251" s="1">
        <f>'D gesamt'!N1253+'A gesamt'!N1253+'CH gesamt'!N1253</f>
        <v>1</v>
      </c>
      <c r="I1251" s="1">
        <f>'D gesamt'!O1253+'A gesamt'!O1253+'CH gesamt'!O1253</f>
        <v>1</v>
      </c>
      <c r="J1251" s="2">
        <f t="shared" si="193"/>
        <v>1.4165449618453614E-6</v>
      </c>
      <c r="K1251" s="7">
        <f t="shared" si="201"/>
        <v>0.99946171291449482</v>
      </c>
      <c r="L1251" t="s">
        <v>1688</v>
      </c>
      <c r="M1251" s="7">
        <f t="shared" si="194"/>
        <v>7.861202606774785E-6</v>
      </c>
      <c r="N1251" s="1" t="s">
        <v>1549</v>
      </c>
      <c r="O1251" s="1" t="s">
        <v>4</v>
      </c>
      <c r="P1251" s="7" t="e">
        <f t="shared" si="195"/>
        <v>#DIV/0!</v>
      </c>
      <c r="Q1251" s="7" t="e">
        <f t="shared" si="196"/>
        <v>#DIV/0!</v>
      </c>
      <c r="R1251" s="7" t="e">
        <f t="shared" si="197"/>
        <v>#DIV/0!</v>
      </c>
      <c r="S1251" s="7" t="e">
        <f t="shared" si="198"/>
        <v>#DIV/0!</v>
      </c>
      <c r="T1251" s="7" t="e">
        <f t="shared" si="199"/>
        <v>#DIV/0!</v>
      </c>
      <c r="U1251" s="2" t="e">
        <f t="shared" si="200"/>
        <v>#DIV/0!</v>
      </c>
    </row>
    <row r="1252" spans="1:21" x14ac:dyDescent="0.3">
      <c r="A1252" s="1" t="str">
        <f>'D gesamt'!G1254</f>
        <v>Royal Belgian Institute of Natural Sciences (RBINS)</v>
      </c>
      <c r="B1252" s="1" t="str">
        <f>'D gesamt'!H1254</f>
        <v>Closed/Hybrid</v>
      </c>
      <c r="C1252" s="1">
        <f>'D gesamt'!I1254+'A gesamt'!I1254+'CH gesamt'!I1254</f>
        <v>0</v>
      </c>
      <c r="D1252" s="1">
        <f>'D gesamt'!J1254+'A gesamt'!J1254+'CH gesamt'!J1254</f>
        <v>0</v>
      </c>
      <c r="E1252" s="1">
        <f>'D gesamt'!K1254+'A gesamt'!K1254+'CH gesamt'!K1254</f>
        <v>0</v>
      </c>
      <c r="F1252" s="1">
        <f>'D gesamt'!L1254+'A gesamt'!L1254+'CH gesamt'!L1254</f>
        <v>1</v>
      </c>
      <c r="G1252" s="1">
        <f>'D gesamt'!M1254+'A gesamt'!M1254+'CH gesamt'!M1254</f>
        <v>0</v>
      </c>
      <c r="H1252" s="1">
        <f>'D gesamt'!N1254+'A gesamt'!N1254+'CH gesamt'!N1254</f>
        <v>0</v>
      </c>
      <c r="I1252" s="1">
        <f>'D gesamt'!O1254+'A gesamt'!O1254+'CH gesamt'!O1254</f>
        <v>1</v>
      </c>
      <c r="J1252" s="2">
        <f t="shared" si="193"/>
        <v>1.4165449618453614E-6</v>
      </c>
      <c r="K1252" s="7">
        <f t="shared" si="201"/>
        <v>0.9994631294594567</v>
      </c>
      <c r="L1252" t="s">
        <v>1688</v>
      </c>
      <c r="M1252" s="7">
        <f t="shared" si="194"/>
        <v>0</v>
      </c>
      <c r="N1252" s="1" t="s">
        <v>568</v>
      </c>
      <c r="O1252" s="1" t="s">
        <v>4</v>
      </c>
      <c r="P1252" s="7" t="e">
        <f t="shared" si="195"/>
        <v>#DIV/0!</v>
      </c>
      <c r="Q1252" s="7" t="e">
        <f t="shared" si="196"/>
        <v>#DIV/0!</v>
      </c>
      <c r="R1252" s="7" t="e">
        <f t="shared" si="197"/>
        <v>#DIV/0!</v>
      </c>
      <c r="S1252" s="7">
        <f t="shared" si="198"/>
        <v>-1</v>
      </c>
      <c r="T1252" s="7" t="e">
        <f t="shared" si="199"/>
        <v>#DIV/0!</v>
      </c>
      <c r="U1252" s="2" t="e">
        <f t="shared" si="200"/>
        <v>#DIV/0!</v>
      </c>
    </row>
    <row r="1253" spans="1:21" x14ac:dyDescent="0.3">
      <c r="A1253" s="1" t="str">
        <f>'D gesamt'!G1255</f>
        <v>Society of Physical Therapy Science</v>
      </c>
      <c r="B1253" s="1" t="str">
        <f>'D gesamt'!H1255</f>
        <v>Closed/Hybrid</v>
      </c>
      <c r="C1253" s="1">
        <f>'D gesamt'!I1255+'A gesamt'!I1255+'CH gesamt'!I1255</f>
        <v>1</v>
      </c>
      <c r="D1253" s="1">
        <f>'D gesamt'!J1255+'A gesamt'!J1255+'CH gesamt'!J1255</f>
        <v>0</v>
      </c>
      <c r="E1253" s="1">
        <f>'D gesamt'!K1255+'A gesamt'!K1255+'CH gesamt'!K1255</f>
        <v>0</v>
      </c>
      <c r="F1253" s="1">
        <f>'D gesamt'!L1255+'A gesamt'!L1255+'CH gesamt'!L1255</f>
        <v>0</v>
      </c>
      <c r="G1253" s="1">
        <f>'D gesamt'!M1255+'A gesamt'!M1255+'CH gesamt'!M1255</f>
        <v>0</v>
      </c>
      <c r="H1253" s="1">
        <f>'D gesamt'!N1255+'A gesamt'!N1255+'CH gesamt'!N1255</f>
        <v>0</v>
      </c>
      <c r="I1253" s="1">
        <f>'D gesamt'!O1255+'A gesamt'!O1255+'CH gesamt'!O1255</f>
        <v>1</v>
      </c>
      <c r="J1253" s="2">
        <f t="shared" si="193"/>
        <v>1.4165449618453614E-6</v>
      </c>
      <c r="K1253" s="7">
        <f t="shared" si="201"/>
        <v>0.99946454600441859</v>
      </c>
      <c r="L1253" t="s">
        <v>1688</v>
      </c>
      <c r="M1253" s="7">
        <f t="shared" si="194"/>
        <v>0</v>
      </c>
      <c r="N1253" s="1" t="s">
        <v>1208</v>
      </c>
      <c r="O1253" s="1" t="s">
        <v>4</v>
      </c>
      <c r="P1253" s="7">
        <f t="shared" si="195"/>
        <v>-1</v>
      </c>
      <c r="Q1253" s="7" t="e">
        <f t="shared" si="196"/>
        <v>#DIV/0!</v>
      </c>
      <c r="R1253" s="7" t="e">
        <f t="shared" si="197"/>
        <v>#DIV/0!</v>
      </c>
      <c r="S1253" s="7" t="e">
        <f t="shared" si="198"/>
        <v>#DIV/0!</v>
      </c>
      <c r="T1253" s="7" t="e">
        <f t="shared" si="199"/>
        <v>#DIV/0!</v>
      </c>
      <c r="U1253" s="2" t="e">
        <f t="shared" si="200"/>
        <v>#DIV/0!</v>
      </c>
    </row>
    <row r="1254" spans="1:21" x14ac:dyDescent="0.3">
      <c r="A1254" s="1" t="str">
        <f>'D gesamt'!G1256</f>
        <v>Egypts Presidential Specialized Council for Education and Scientific Research</v>
      </c>
      <c r="B1254" s="1" t="str">
        <f>'D gesamt'!H1256</f>
        <v>Closed/Hybrid</v>
      </c>
      <c r="C1254" s="1">
        <f>'D gesamt'!I1256+'A gesamt'!I1256+'CH gesamt'!I1256</f>
        <v>0</v>
      </c>
      <c r="D1254" s="1">
        <f>'D gesamt'!J1256+'A gesamt'!J1256+'CH gesamt'!J1256</f>
        <v>0</v>
      </c>
      <c r="E1254" s="1">
        <f>'D gesamt'!K1256+'A gesamt'!K1256+'CH gesamt'!K1256</f>
        <v>0</v>
      </c>
      <c r="F1254" s="1">
        <f>'D gesamt'!L1256+'A gesamt'!L1256+'CH gesamt'!L1256</f>
        <v>0</v>
      </c>
      <c r="G1254" s="1">
        <f>'D gesamt'!M1256+'A gesamt'!M1256+'CH gesamt'!M1256</f>
        <v>1</v>
      </c>
      <c r="H1254" s="1">
        <f>'D gesamt'!N1256+'A gesamt'!N1256+'CH gesamt'!N1256</f>
        <v>0</v>
      </c>
      <c r="I1254" s="1">
        <f>'D gesamt'!O1256+'A gesamt'!O1256+'CH gesamt'!O1256</f>
        <v>1</v>
      </c>
      <c r="J1254" s="2">
        <f t="shared" si="193"/>
        <v>1.4165449618453614E-6</v>
      </c>
      <c r="K1254" s="7">
        <f t="shared" si="201"/>
        <v>0.99946596254938047</v>
      </c>
      <c r="L1254" t="s">
        <v>1688</v>
      </c>
      <c r="M1254" s="7">
        <f t="shared" si="194"/>
        <v>0</v>
      </c>
      <c r="N1254" s="1" t="s">
        <v>890</v>
      </c>
      <c r="O1254" s="1" t="s">
        <v>4</v>
      </c>
      <c r="P1254" s="7" t="e">
        <f t="shared" si="195"/>
        <v>#DIV/0!</v>
      </c>
      <c r="Q1254" s="7" t="e">
        <f t="shared" si="196"/>
        <v>#DIV/0!</v>
      </c>
      <c r="R1254" s="7" t="e">
        <f t="shared" si="197"/>
        <v>#DIV/0!</v>
      </c>
      <c r="S1254" s="7" t="e">
        <f t="shared" si="198"/>
        <v>#DIV/0!</v>
      </c>
      <c r="T1254" s="7">
        <f t="shared" si="199"/>
        <v>-1</v>
      </c>
      <c r="U1254" s="2" t="e">
        <f t="shared" si="200"/>
        <v>#DIV/0!</v>
      </c>
    </row>
    <row r="1255" spans="1:21" x14ac:dyDescent="0.3">
      <c r="A1255" s="1" t="str">
        <f>'D gesamt'!G1257</f>
        <v>Sociedad Espanola de Patologia Digestiva (SEPD)</v>
      </c>
      <c r="B1255" s="1" t="str">
        <f>'D gesamt'!H1257</f>
        <v>Closed/Hybrid</v>
      </c>
      <c r="C1255" s="1">
        <f>'D gesamt'!I1257+'A gesamt'!I1257+'CH gesamt'!I1257</f>
        <v>0</v>
      </c>
      <c r="D1255" s="1">
        <f>'D gesamt'!J1257+'A gesamt'!J1257+'CH gesamt'!J1257</f>
        <v>0</v>
      </c>
      <c r="E1255" s="1">
        <f>'D gesamt'!K1257+'A gesamt'!K1257+'CH gesamt'!K1257</f>
        <v>0</v>
      </c>
      <c r="F1255" s="1">
        <f>'D gesamt'!L1257+'A gesamt'!L1257+'CH gesamt'!L1257</f>
        <v>0</v>
      </c>
      <c r="G1255" s="1">
        <f>'D gesamt'!M1257+'A gesamt'!M1257+'CH gesamt'!M1257</f>
        <v>0</v>
      </c>
      <c r="H1255" s="1">
        <f>'D gesamt'!N1257+'A gesamt'!N1257+'CH gesamt'!N1257</f>
        <v>1</v>
      </c>
      <c r="I1255" s="1">
        <f>'D gesamt'!O1257+'A gesamt'!O1257+'CH gesamt'!O1257</f>
        <v>1</v>
      </c>
      <c r="J1255" s="2">
        <f t="shared" si="193"/>
        <v>1.4165449618453614E-6</v>
      </c>
      <c r="K1255" s="7">
        <f t="shared" si="201"/>
        <v>0.99946737909434236</v>
      </c>
      <c r="L1255" t="s">
        <v>1688</v>
      </c>
      <c r="M1255" s="7">
        <f t="shared" si="194"/>
        <v>7.861202606774785E-6</v>
      </c>
      <c r="N1255" s="1" t="s">
        <v>1438</v>
      </c>
      <c r="O1255" s="1" t="s">
        <v>4</v>
      </c>
      <c r="P1255" s="7" t="e">
        <f t="shared" si="195"/>
        <v>#DIV/0!</v>
      </c>
      <c r="Q1255" s="7" t="e">
        <f t="shared" si="196"/>
        <v>#DIV/0!</v>
      </c>
      <c r="R1255" s="7" t="e">
        <f t="shared" si="197"/>
        <v>#DIV/0!</v>
      </c>
      <c r="S1255" s="7" t="e">
        <f t="shared" si="198"/>
        <v>#DIV/0!</v>
      </c>
      <c r="T1255" s="7" t="e">
        <f t="shared" si="199"/>
        <v>#DIV/0!</v>
      </c>
      <c r="U1255" s="2" t="e">
        <f t="shared" si="200"/>
        <v>#DIV/0!</v>
      </c>
    </row>
    <row r="1256" spans="1:21" x14ac:dyDescent="0.3">
      <c r="A1256" s="1" t="str">
        <f>'D gesamt'!G1258</f>
        <v>The Korean Audiological Society</v>
      </c>
      <c r="B1256" s="1" t="str">
        <f>'D gesamt'!H1258</f>
        <v>Closed/Hybrid</v>
      </c>
      <c r="C1256" s="1">
        <f>'D gesamt'!I1258+'A gesamt'!I1258+'CH gesamt'!I1258</f>
        <v>0</v>
      </c>
      <c r="D1256" s="1">
        <f>'D gesamt'!J1258+'A gesamt'!J1258+'CH gesamt'!J1258</f>
        <v>0</v>
      </c>
      <c r="E1256" s="1">
        <f>'D gesamt'!K1258+'A gesamt'!K1258+'CH gesamt'!K1258</f>
        <v>0</v>
      </c>
      <c r="F1256" s="1">
        <f>'D gesamt'!L1258+'A gesamt'!L1258+'CH gesamt'!L1258</f>
        <v>0</v>
      </c>
      <c r="G1256" s="1">
        <f>'D gesamt'!M1258+'A gesamt'!M1258+'CH gesamt'!M1258</f>
        <v>0</v>
      </c>
      <c r="H1256" s="1">
        <f>'D gesamt'!N1258+'A gesamt'!N1258+'CH gesamt'!N1258</f>
        <v>1</v>
      </c>
      <c r="I1256" s="1">
        <f>'D gesamt'!O1258+'A gesamt'!O1258+'CH gesamt'!O1258</f>
        <v>1</v>
      </c>
      <c r="J1256" s="2">
        <f t="shared" si="193"/>
        <v>1.4165449618453614E-6</v>
      </c>
      <c r="K1256" s="7">
        <f t="shared" si="201"/>
        <v>0.99946879563930424</v>
      </c>
      <c r="L1256" t="s">
        <v>1688</v>
      </c>
      <c r="M1256" s="7">
        <f t="shared" si="194"/>
        <v>7.861202606774785E-6</v>
      </c>
      <c r="N1256" s="1" t="s">
        <v>1461</v>
      </c>
      <c r="O1256" s="1" t="s">
        <v>4</v>
      </c>
      <c r="P1256" s="7" t="e">
        <f t="shared" si="195"/>
        <v>#DIV/0!</v>
      </c>
      <c r="Q1256" s="7" t="e">
        <f t="shared" si="196"/>
        <v>#DIV/0!</v>
      </c>
      <c r="R1256" s="7" t="e">
        <f t="shared" si="197"/>
        <v>#DIV/0!</v>
      </c>
      <c r="S1256" s="7" t="e">
        <f t="shared" si="198"/>
        <v>#DIV/0!</v>
      </c>
      <c r="T1256" s="7" t="e">
        <f t="shared" si="199"/>
        <v>#DIV/0!</v>
      </c>
      <c r="U1256" s="2" t="e">
        <f t="shared" si="200"/>
        <v>#DIV/0!</v>
      </c>
    </row>
    <row r="1257" spans="1:21" x14ac:dyDescent="0.3">
      <c r="A1257" s="1" t="str">
        <f>'D gesamt'!G1259</f>
        <v>Institucio Alfons el Magnanim</v>
      </c>
      <c r="B1257" s="1" t="str">
        <f>'D gesamt'!H1259</f>
        <v>Closed/Hybrid</v>
      </c>
      <c r="C1257" s="1">
        <f>'D gesamt'!I1259+'A gesamt'!I1259+'CH gesamt'!I1259</f>
        <v>0</v>
      </c>
      <c r="D1257" s="1">
        <f>'D gesamt'!J1259+'A gesamt'!J1259+'CH gesamt'!J1259</f>
        <v>0</v>
      </c>
      <c r="E1257" s="1">
        <f>'D gesamt'!K1259+'A gesamt'!K1259+'CH gesamt'!K1259</f>
        <v>0</v>
      </c>
      <c r="F1257" s="1">
        <f>'D gesamt'!L1259+'A gesamt'!L1259+'CH gesamt'!L1259</f>
        <v>0</v>
      </c>
      <c r="G1257" s="1">
        <f>'D gesamt'!M1259+'A gesamt'!M1259+'CH gesamt'!M1259</f>
        <v>1</v>
      </c>
      <c r="H1257" s="1">
        <f>'D gesamt'!N1259+'A gesamt'!N1259+'CH gesamt'!N1259</f>
        <v>0</v>
      </c>
      <c r="I1257" s="1">
        <f>'D gesamt'!O1259+'A gesamt'!O1259+'CH gesamt'!O1259</f>
        <v>1</v>
      </c>
      <c r="J1257" s="2">
        <f t="shared" si="193"/>
        <v>1.4165449618453614E-6</v>
      </c>
      <c r="K1257" s="7">
        <f t="shared" si="201"/>
        <v>0.99947021218426613</v>
      </c>
      <c r="L1257" t="s">
        <v>1688</v>
      </c>
      <c r="M1257" s="7">
        <f t="shared" si="194"/>
        <v>0</v>
      </c>
      <c r="N1257" s="1" t="s">
        <v>1512</v>
      </c>
      <c r="O1257" s="1" t="s">
        <v>4</v>
      </c>
      <c r="P1257" s="7" t="e">
        <f t="shared" si="195"/>
        <v>#DIV/0!</v>
      </c>
      <c r="Q1257" s="7" t="e">
        <f t="shared" si="196"/>
        <v>#DIV/0!</v>
      </c>
      <c r="R1257" s="7" t="e">
        <f t="shared" si="197"/>
        <v>#DIV/0!</v>
      </c>
      <c r="S1257" s="7" t="e">
        <f t="shared" si="198"/>
        <v>#DIV/0!</v>
      </c>
      <c r="T1257" s="7">
        <f t="shared" si="199"/>
        <v>-1</v>
      </c>
      <c r="U1257" s="2" t="e">
        <f t="shared" si="200"/>
        <v>#DIV/0!</v>
      </c>
    </row>
    <row r="1258" spans="1:21" x14ac:dyDescent="0.3">
      <c r="A1258" s="1" t="str">
        <f>'D gesamt'!G1260</f>
        <v>Societe de Reanimation de Langue Francaise</v>
      </c>
      <c r="B1258" s="1" t="str">
        <f>'D gesamt'!H1260</f>
        <v>Closed/Hybrid</v>
      </c>
      <c r="C1258" s="1">
        <f>'D gesamt'!I1260+'A gesamt'!I1260+'CH gesamt'!I1260</f>
        <v>0</v>
      </c>
      <c r="D1258" s="1">
        <f>'D gesamt'!J1260+'A gesamt'!J1260+'CH gesamt'!J1260</f>
        <v>0</v>
      </c>
      <c r="E1258" s="1">
        <f>'D gesamt'!K1260+'A gesamt'!K1260+'CH gesamt'!K1260</f>
        <v>0</v>
      </c>
      <c r="F1258" s="1">
        <f>'D gesamt'!L1260+'A gesamt'!L1260+'CH gesamt'!L1260</f>
        <v>1</v>
      </c>
      <c r="G1258" s="1">
        <f>'D gesamt'!M1260+'A gesamt'!M1260+'CH gesamt'!M1260</f>
        <v>0</v>
      </c>
      <c r="H1258" s="1">
        <f>'D gesamt'!N1260+'A gesamt'!N1260+'CH gesamt'!N1260</f>
        <v>0</v>
      </c>
      <c r="I1258" s="1">
        <f>'D gesamt'!O1260+'A gesamt'!O1260+'CH gesamt'!O1260</f>
        <v>1</v>
      </c>
      <c r="J1258" s="2">
        <f t="shared" si="193"/>
        <v>1.4165449618453614E-6</v>
      </c>
      <c r="K1258" s="7">
        <f t="shared" si="201"/>
        <v>0.99947162872922801</v>
      </c>
      <c r="L1258" t="s">
        <v>1688</v>
      </c>
      <c r="M1258" s="7">
        <f t="shared" si="194"/>
        <v>0</v>
      </c>
      <c r="N1258" s="1" t="s">
        <v>1594</v>
      </c>
      <c r="O1258" s="1" t="s">
        <v>4</v>
      </c>
      <c r="P1258" s="7" t="e">
        <f t="shared" si="195"/>
        <v>#DIV/0!</v>
      </c>
      <c r="Q1258" s="7" t="e">
        <f t="shared" si="196"/>
        <v>#DIV/0!</v>
      </c>
      <c r="R1258" s="7" t="e">
        <f t="shared" si="197"/>
        <v>#DIV/0!</v>
      </c>
      <c r="S1258" s="7">
        <f t="shared" si="198"/>
        <v>-1</v>
      </c>
      <c r="T1258" s="7" t="e">
        <f t="shared" si="199"/>
        <v>#DIV/0!</v>
      </c>
      <c r="U1258" s="2" t="e">
        <f t="shared" si="200"/>
        <v>#DIV/0!</v>
      </c>
    </row>
    <row r="1259" spans="1:21" x14ac:dyDescent="0.3">
      <c r="A1259" s="1" t="str">
        <f>'D gesamt'!G1261</f>
        <v>Japanese Society for Food Science and Technology</v>
      </c>
      <c r="B1259" s="1" t="str">
        <f>'D gesamt'!H1261</f>
        <v>Closed/Hybrid</v>
      </c>
      <c r="C1259" s="1">
        <f>'D gesamt'!I1261+'A gesamt'!I1261+'CH gesamt'!I1261</f>
        <v>0</v>
      </c>
      <c r="D1259" s="1">
        <f>'D gesamt'!J1261+'A gesamt'!J1261+'CH gesamt'!J1261</f>
        <v>0</v>
      </c>
      <c r="E1259" s="1">
        <f>'D gesamt'!K1261+'A gesamt'!K1261+'CH gesamt'!K1261</f>
        <v>0</v>
      </c>
      <c r="F1259" s="1">
        <f>'D gesamt'!L1261+'A gesamt'!L1261+'CH gesamt'!L1261</f>
        <v>1</v>
      </c>
      <c r="G1259" s="1">
        <f>'D gesamt'!M1261+'A gesamt'!M1261+'CH gesamt'!M1261</f>
        <v>0</v>
      </c>
      <c r="H1259" s="1">
        <f>'D gesamt'!N1261+'A gesamt'!N1261+'CH gesamt'!N1261</f>
        <v>0</v>
      </c>
      <c r="I1259" s="1">
        <f>'D gesamt'!O1261+'A gesamt'!O1261+'CH gesamt'!O1261</f>
        <v>1</v>
      </c>
      <c r="J1259" s="2">
        <f t="shared" si="193"/>
        <v>1.4165449618453614E-6</v>
      </c>
      <c r="K1259" s="7">
        <f t="shared" si="201"/>
        <v>0.9994730452741899</v>
      </c>
      <c r="L1259" t="s">
        <v>1688</v>
      </c>
      <c r="M1259" s="7">
        <f t="shared" si="194"/>
        <v>0</v>
      </c>
      <c r="N1259" s="1" t="s">
        <v>1460</v>
      </c>
      <c r="O1259" s="1" t="s">
        <v>4</v>
      </c>
      <c r="P1259" s="7" t="e">
        <f t="shared" si="195"/>
        <v>#DIV/0!</v>
      </c>
      <c r="Q1259" s="7" t="e">
        <f t="shared" si="196"/>
        <v>#DIV/0!</v>
      </c>
      <c r="R1259" s="7" t="e">
        <f t="shared" si="197"/>
        <v>#DIV/0!</v>
      </c>
      <c r="S1259" s="7">
        <f t="shared" si="198"/>
        <v>-1</v>
      </c>
      <c r="T1259" s="7" t="e">
        <f t="shared" si="199"/>
        <v>#DIV/0!</v>
      </c>
      <c r="U1259" s="2" t="e">
        <f t="shared" si="200"/>
        <v>#DIV/0!</v>
      </c>
    </row>
    <row r="1260" spans="1:21" x14ac:dyDescent="0.3">
      <c r="A1260" s="1" t="str">
        <f>'D gesamt'!G1262</f>
        <v>Faculty of Philology - University of Montenegro</v>
      </c>
      <c r="B1260" s="1" t="str">
        <f>'D gesamt'!H1262</f>
        <v>Closed/Hybrid</v>
      </c>
      <c r="C1260" s="1">
        <f>'D gesamt'!I1262+'A gesamt'!I1262+'CH gesamt'!I1262</f>
        <v>0</v>
      </c>
      <c r="D1260" s="1">
        <f>'D gesamt'!J1262+'A gesamt'!J1262+'CH gesamt'!J1262</f>
        <v>0</v>
      </c>
      <c r="E1260" s="1">
        <f>'D gesamt'!K1262+'A gesamt'!K1262+'CH gesamt'!K1262</f>
        <v>0</v>
      </c>
      <c r="F1260" s="1">
        <f>'D gesamt'!L1262+'A gesamt'!L1262+'CH gesamt'!L1262</f>
        <v>1</v>
      </c>
      <c r="G1260" s="1">
        <f>'D gesamt'!M1262+'A gesamt'!M1262+'CH gesamt'!M1262</f>
        <v>0</v>
      </c>
      <c r="H1260" s="1">
        <f>'D gesamt'!N1262+'A gesamt'!N1262+'CH gesamt'!N1262</f>
        <v>0</v>
      </c>
      <c r="I1260" s="1">
        <f>'D gesamt'!O1262+'A gesamt'!O1262+'CH gesamt'!O1262</f>
        <v>1</v>
      </c>
      <c r="J1260" s="2">
        <f t="shared" si="193"/>
        <v>1.4165449618453614E-6</v>
      </c>
      <c r="K1260" s="7">
        <f t="shared" si="201"/>
        <v>0.99947446181915178</v>
      </c>
      <c r="L1260" t="s">
        <v>1688</v>
      </c>
      <c r="M1260" s="7">
        <f t="shared" si="194"/>
        <v>0</v>
      </c>
      <c r="N1260" s="1" t="s">
        <v>1471</v>
      </c>
      <c r="O1260" s="1" t="s">
        <v>4</v>
      </c>
      <c r="P1260" s="7" t="e">
        <f t="shared" si="195"/>
        <v>#DIV/0!</v>
      </c>
      <c r="Q1260" s="7" t="e">
        <f t="shared" si="196"/>
        <v>#DIV/0!</v>
      </c>
      <c r="R1260" s="7" t="e">
        <f t="shared" si="197"/>
        <v>#DIV/0!</v>
      </c>
      <c r="S1260" s="7">
        <f t="shared" si="198"/>
        <v>-1</v>
      </c>
      <c r="T1260" s="7" t="e">
        <f t="shared" si="199"/>
        <v>#DIV/0!</v>
      </c>
      <c r="U1260" s="2" t="e">
        <f t="shared" si="200"/>
        <v>#DIV/0!</v>
      </c>
    </row>
    <row r="1261" spans="1:21" x14ac:dyDescent="0.3">
      <c r="A1261" s="1" t="str">
        <f>'D gesamt'!G1263</f>
        <v>Universidad Miguel Hernandez de Elche</v>
      </c>
      <c r="B1261" s="1" t="str">
        <f>'D gesamt'!H1263</f>
        <v>Closed/Hybrid</v>
      </c>
      <c r="C1261" s="1">
        <f>'D gesamt'!I1263+'A gesamt'!I1263+'CH gesamt'!I1263</f>
        <v>0</v>
      </c>
      <c r="D1261" s="1">
        <f>'D gesamt'!J1263+'A gesamt'!J1263+'CH gesamt'!J1263</f>
        <v>0</v>
      </c>
      <c r="E1261" s="1">
        <f>'D gesamt'!K1263+'A gesamt'!K1263+'CH gesamt'!K1263</f>
        <v>0</v>
      </c>
      <c r="F1261" s="1">
        <f>'D gesamt'!L1263+'A gesamt'!L1263+'CH gesamt'!L1263</f>
        <v>0</v>
      </c>
      <c r="G1261" s="1">
        <f>'D gesamt'!M1263+'A gesamt'!M1263+'CH gesamt'!M1263</f>
        <v>0</v>
      </c>
      <c r="H1261" s="1">
        <f>'D gesamt'!N1263+'A gesamt'!N1263+'CH gesamt'!N1263</f>
        <v>1</v>
      </c>
      <c r="I1261" s="1">
        <f>'D gesamt'!O1263+'A gesamt'!O1263+'CH gesamt'!O1263</f>
        <v>1</v>
      </c>
      <c r="J1261" s="2">
        <f t="shared" si="193"/>
        <v>1.4165449618453614E-6</v>
      </c>
      <c r="K1261" s="7">
        <f t="shared" si="201"/>
        <v>0.99947587836411367</v>
      </c>
      <c r="L1261" t="s">
        <v>1688</v>
      </c>
      <c r="M1261" s="7">
        <f t="shared" si="194"/>
        <v>7.861202606774785E-6</v>
      </c>
      <c r="N1261" s="1" t="s">
        <v>1638</v>
      </c>
      <c r="O1261" s="1" t="s">
        <v>4</v>
      </c>
      <c r="P1261" s="7" t="e">
        <f t="shared" si="195"/>
        <v>#DIV/0!</v>
      </c>
      <c r="Q1261" s="7" t="e">
        <f t="shared" si="196"/>
        <v>#DIV/0!</v>
      </c>
      <c r="R1261" s="7" t="e">
        <f t="shared" si="197"/>
        <v>#DIV/0!</v>
      </c>
      <c r="S1261" s="7" t="e">
        <f t="shared" si="198"/>
        <v>#DIV/0!</v>
      </c>
      <c r="T1261" s="7" t="e">
        <f t="shared" si="199"/>
        <v>#DIV/0!</v>
      </c>
      <c r="U1261" s="2" t="e">
        <f t="shared" si="200"/>
        <v>#DIV/0!</v>
      </c>
    </row>
    <row r="1262" spans="1:21" x14ac:dyDescent="0.3">
      <c r="A1262" s="1" t="str">
        <f>'D gesamt'!G1264</f>
        <v>Kemerovo State University</v>
      </c>
      <c r="B1262" s="1" t="str">
        <f>'D gesamt'!H1264</f>
        <v>Closed/Hybrid</v>
      </c>
      <c r="C1262" s="1">
        <f>'D gesamt'!I1264+'A gesamt'!I1264+'CH gesamt'!I1264</f>
        <v>0</v>
      </c>
      <c r="D1262" s="1">
        <f>'D gesamt'!J1264+'A gesamt'!J1264+'CH gesamt'!J1264</f>
        <v>0</v>
      </c>
      <c r="E1262" s="1">
        <f>'D gesamt'!K1264+'A gesamt'!K1264+'CH gesamt'!K1264</f>
        <v>0</v>
      </c>
      <c r="F1262" s="1">
        <f>'D gesamt'!L1264+'A gesamt'!L1264+'CH gesamt'!L1264</f>
        <v>1</v>
      </c>
      <c r="G1262" s="1">
        <f>'D gesamt'!M1264+'A gesamt'!M1264+'CH gesamt'!M1264</f>
        <v>0</v>
      </c>
      <c r="H1262" s="1">
        <f>'D gesamt'!N1264+'A gesamt'!N1264+'CH gesamt'!N1264</f>
        <v>0</v>
      </c>
      <c r="I1262" s="1">
        <f>'D gesamt'!O1264+'A gesamt'!O1264+'CH gesamt'!O1264</f>
        <v>1</v>
      </c>
      <c r="J1262" s="2">
        <f t="shared" si="193"/>
        <v>1.4165449618453614E-6</v>
      </c>
      <c r="K1262" s="7">
        <f t="shared" si="201"/>
        <v>0.99947729490907555</v>
      </c>
      <c r="L1262" t="s">
        <v>1688</v>
      </c>
      <c r="M1262" s="7">
        <f t="shared" si="194"/>
        <v>0</v>
      </c>
      <c r="N1262" s="1" t="s">
        <v>1545</v>
      </c>
      <c r="O1262" s="1" t="s">
        <v>4</v>
      </c>
      <c r="P1262" s="7" t="e">
        <f t="shared" si="195"/>
        <v>#DIV/0!</v>
      </c>
      <c r="Q1262" s="7" t="e">
        <f t="shared" si="196"/>
        <v>#DIV/0!</v>
      </c>
      <c r="R1262" s="7" t="e">
        <f t="shared" si="197"/>
        <v>#DIV/0!</v>
      </c>
      <c r="S1262" s="7">
        <f t="shared" si="198"/>
        <v>-1</v>
      </c>
      <c r="T1262" s="7" t="e">
        <f t="shared" si="199"/>
        <v>#DIV/0!</v>
      </c>
      <c r="U1262" s="2" t="e">
        <f t="shared" si="200"/>
        <v>#DIV/0!</v>
      </c>
    </row>
    <row r="1263" spans="1:21" x14ac:dyDescent="0.3">
      <c r="A1263" s="1" t="str">
        <f>'D gesamt'!G1265</f>
        <v>Alliance Against Traffic in Women Foundation</v>
      </c>
      <c r="B1263" s="1" t="str">
        <f>'D gesamt'!H1265</f>
        <v>Closed/Hybrid</v>
      </c>
      <c r="C1263" s="1">
        <f>'D gesamt'!I1265+'A gesamt'!I1265+'CH gesamt'!I1265</f>
        <v>0</v>
      </c>
      <c r="D1263" s="1">
        <f>'D gesamt'!J1265+'A gesamt'!J1265+'CH gesamt'!J1265</f>
        <v>0</v>
      </c>
      <c r="E1263" s="1">
        <f>'D gesamt'!K1265+'A gesamt'!K1265+'CH gesamt'!K1265</f>
        <v>0</v>
      </c>
      <c r="F1263" s="1">
        <f>'D gesamt'!L1265+'A gesamt'!L1265+'CH gesamt'!L1265</f>
        <v>0</v>
      </c>
      <c r="G1263" s="1">
        <f>'D gesamt'!M1265+'A gesamt'!M1265+'CH gesamt'!M1265</f>
        <v>1</v>
      </c>
      <c r="H1263" s="1">
        <f>'D gesamt'!N1265+'A gesamt'!N1265+'CH gesamt'!N1265</f>
        <v>0</v>
      </c>
      <c r="I1263" s="1">
        <f>'D gesamt'!O1265+'A gesamt'!O1265+'CH gesamt'!O1265</f>
        <v>1</v>
      </c>
      <c r="J1263" s="2">
        <f t="shared" si="193"/>
        <v>1.4165449618453614E-6</v>
      </c>
      <c r="K1263" s="7">
        <f t="shared" si="201"/>
        <v>0.99947871145403744</v>
      </c>
      <c r="L1263" t="s">
        <v>1688</v>
      </c>
      <c r="M1263" s="7">
        <f t="shared" si="194"/>
        <v>0</v>
      </c>
      <c r="N1263" s="1" t="s">
        <v>1515</v>
      </c>
      <c r="O1263" s="1" t="s">
        <v>4</v>
      </c>
      <c r="P1263" s="7" t="e">
        <f t="shared" si="195"/>
        <v>#DIV/0!</v>
      </c>
      <c r="Q1263" s="7" t="e">
        <f t="shared" si="196"/>
        <v>#DIV/0!</v>
      </c>
      <c r="R1263" s="7" t="e">
        <f t="shared" si="197"/>
        <v>#DIV/0!</v>
      </c>
      <c r="S1263" s="7" t="e">
        <f t="shared" si="198"/>
        <v>#DIV/0!</v>
      </c>
      <c r="T1263" s="7">
        <f t="shared" si="199"/>
        <v>-1</v>
      </c>
      <c r="U1263" s="2" t="e">
        <f t="shared" si="200"/>
        <v>#DIV/0!</v>
      </c>
    </row>
    <row r="1264" spans="1:21" x14ac:dyDescent="0.3">
      <c r="A1264" s="1" t="str">
        <f>'D gesamt'!G1266</f>
        <v>Korean Society of Occupational and Environmental Medicine</v>
      </c>
      <c r="B1264" s="1" t="str">
        <f>'D gesamt'!H1266</f>
        <v>Closed/Hybrid</v>
      </c>
      <c r="C1264" s="1">
        <f>'D gesamt'!I1266+'A gesamt'!I1266+'CH gesamt'!I1266</f>
        <v>0</v>
      </c>
      <c r="D1264" s="1">
        <f>'D gesamt'!J1266+'A gesamt'!J1266+'CH gesamt'!J1266</f>
        <v>0</v>
      </c>
      <c r="E1264" s="1">
        <f>'D gesamt'!K1266+'A gesamt'!K1266+'CH gesamt'!K1266</f>
        <v>0</v>
      </c>
      <c r="F1264" s="1">
        <f>'D gesamt'!L1266+'A gesamt'!L1266+'CH gesamt'!L1266</f>
        <v>2</v>
      </c>
      <c r="G1264" s="1">
        <f>'D gesamt'!M1266+'A gesamt'!M1266+'CH gesamt'!M1266</f>
        <v>0</v>
      </c>
      <c r="H1264" s="1">
        <f>'D gesamt'!N1266+'A gesamt'!N1266+'CH gesamt'!N1266</f>
        <v>0</v>
      </c>
      <c r="I1264" s="1">
        <f>'D gesamt'!O1266+'A gesamt'!O1266+'CH gesamt'!O1266</f>
        <v>2</v>
      </c>
      <c r="J1264" s="2">
        <f t="shared" si="193"/>
        <v>2.8330899236907228E-6</v>
      </c>
      <c r="K1264" s="7">
        <f t="shared" si="201"/>
        <v>0.9994815445439611</v>
      </c>
      <c r="L1264" t="s">
        <v>1688</v>
      </c>
      <c r="M1264" s="7">
        <f t="shared" si="194"/>
        <v>0</v>
      </c>
      <c r="N1264" s="1" t="s">
        <v>1448</v>
      </c>
      <c r="O1264" s="1" t="s">
        <v>4</v>
      </c>
      <c r="P1264" s="7" t="e">
        <f t="shared" si="195"/>
        <v>#DIV/0!</v>
      </c>
      <c r="Q1264" s="7" t="e">
        <f t="shared" si="196"/>
        <v>#DIV/0!</v>
      </c>
      <c r="R1264" s="7" t="e">
        <f t="shared" si="197"/>
        <v>#DIV/0!</v>
      </c>
      <c r="S1264" s="7">
        <f t="shared" si="198"/>
        <v>-1</v>
      </c>
      <c r="T1264" s="7" t="e">
        <f t="shared" si="199"/>
        <v>#DIV/0!</v>
      </c>
      <c r="U1264" s="2" t="e">
        <f t="shared" si="200"/>
        <v>#DIV/0!</v>
      </c>
    </row>
    <row r="1265" spans="1:21" x14ac:dyDescent="0.3">
      <c r="A1265" s="1" t="str">
        <f>'D gesamt'!G1267</f>
        <v>LaborHistorico</v>
      </c>
      <c r="B1265" s="1" t="str">
        <f>'D gesamt'!H1267</f>
        <v>Closed/Hybrid</v>
      </c>
      <c r="C1265" s="1">
        <f>'D gesamt'!I1267+'A gesamt'!I1267+'CH gesamt'!I1267</f>
        <v>0</v>
      </c>
      <c r="D1265" s="1">
        <f>'D gesamt'!J1267+'A gesamt'!J1267+'CH gesamt'!J1267</f>
        <v>0</v>
      </c>
      <c r="E1265" s="1">
        <f>'D gesamt'!K1267+'A gesamt'!K1267+'CH gesamt'!K1267</f>
        <v>0</v>
      </c>
      <c r="F1265" s="1">
        <f>'D gesamt'!L1267+'A gesamt'!L1267+'CH gesamt'!L1267</f>
        <v>0</v>
      </c>
      <c r="G1265" s="1">
        <f>'D gesamt'!M1267+'A gesamt'!M1267+'CH gesamt'!M1267</f>
        <v>1</v>
      </c>
      <c r="H1265" s="1">
        <f>'D gesamt'!N1267+'A gesamt'!N1267+'CH gesamt'!N1267</f>
        <v>0</v>
      </c>
      <c r="I1265" s="1">
        <f>'D gesamt'!O1267+'A gesamt'!O1267+'CH gesamt'!O1267</f>
        <v>1</v>
      </c>
      <c r="J1265" s="2">
        <f t="shared" si="193"/>
        <v>1.4165449618453614E-6</v>
      </c>
      <c r="K1265" s="7">
        <f t="shared" si="201"/>
        <v>0.99948296108892298</v>
      </c>
      <c r="L1265" t="s">
        <v>1688</v>
      </c>
      <c r="M1265" s="7">
        <f t="shared" si="194"/>
        <v>0</v>
      </c>
      <c r="N1265" s="1" t="s">
        <v>1238</v>
      </c>
      <c r="O1265" s="1" t="s">
        <v>4</v>
      </c>
      <c r="P1265" s="7" t="e">
        <f t="shared" si="195"/>
        <v>#DIV/0!</v>
      </c>
      <c r="Q1265" s="7" t="e">
        <f t="shared" si="196"/>
        <v>#DIV/0!</v>
      </c>
      <c r="R1265" s="7" t="e">
        <f t="shared" si="197"/>
        <v>#DIV/0!</v>
      </c>
      <c r="S1265" s="7" t="e">
        <f t="shared" si="198"/>
        <v>#DIV/0!</v>
      </c>
      <c r="T1265" s="7">
        <f t="shared" si="199"/>
        <v>-1</v>
      </c>
      <c r="U1265" s="2" t="e">
        <f t="shared" si="200"/>
        <v>#DIV/0!</v>
      </c>
    </row>
    <row r="1266" spans="1:21" x14ac:dyDescent="0.3">
      <c r="A1266" s="1" t="str">
        <f>'D gesamt'!G1268</f>
        <v>Korean Society for the History of Medicine</v>
      </c>
      <c r="B1266" s="1" t="str">
        <f>'D gesamt'!H1268</f>
        <v>Closed/Hybrid</v>
      </c>
      <c r="C1266" s="1">
        <f>'D gesamt'!I1268+'A gesamt'!I1268+'CH gesamt'!I1268</f>
        <v>0</v>
      </c>
      <c r="D1266" s="1">
        <f>'D gesamt'!J1268+'A gesamt'!J1268+'CH gesamt'!J1268</f>
        <v>0</v>
      </c>
      <c r="E1266" s="1">
        <f>'D gesamt'!K1268+'A gesamt'!K1268+'CH gesamt'!K1268</f>
        <v>0</v>
      </c>
      <c r="F1266" s="1">
        <f>'D gesamt'!L1268+'A gesamt'!L1268+'CH gesamt'!L1268</f>
        <v>0</v>
      </c>
      <c r="G1266" s="1">
        <f>'D gesamt'!M1268+'A gesamt'!M1268+'CH gesamt'!M1268</f>
        <v>1</v>
      </c>
      <c r="H1266" s="1">
        <f>'D gesamt'!N1268+'A gesamt'!N1268+'CH gesamt'!N1268</f>
        <v>0</v>
      </c>
      <c r="I1266" s="1">
        <f>'D gesamt'!O1268+'A gesamt'!O1268+'CH gesamt'!O1268</f>
        <v>1</v>
      </c>
      <c r="J1266" s="2">
        <f t="shared" si="193"/>
        <v>1.4165449618453614E-6</v>
      </c>
      <c r="K1266" s="7">
        <f t="shared" si="201"/>
        <v>0.99948437763388487</v>
      </c>
      <c r="L1266" t="s">
        <v>1688</v>
      </c>
      <c r="M1266" s="7">
        <f t="shared" si="194"/>
        <v>0</v>
      </c>
      <c r="N1266" s="1" t="s">
        <v>1551</v>
      </c>
      <c r="O1266" s="1" t="s">
        <v>4</v>
      </c>
      <c r="P1266" s="7" t="e">
        <f t="shared" si="195"/>
        <v>#DIV/0!</v>
      </c>
      <c r="Q1266" s="7" t="e">
        <f t="shared" si="196"/>
        <v>#DIV/0!</v>
      </c>
      <c r="R1266" s="7" t="e">
        <f t="shared" si="197"/>
        <v>#DIV/0!</v>
      </c>
      <c r="S1266" s="7" t="e">
        <f t="shared" si="198"/>
        <v>#DIV/0!</v>
      </c>
      <c r="T1266" s="7">
        <f t="shared" si="199"/>
        <v>-1</v>
      </c>
      <c r="U1266" s="2" t="e">
        <f t="shared" si="200"/>
        <v>#DIV/0!</v>
      </c>
    </row>
    <row r="1267" spans="1:21" x14ac:dyDescent="0.3">
      <c r="A1267" s="1" t="str">
        <f>'D gesamt'!G1269</f>
        <v>Japan Society for Simulation Technology</v>
      </c>
      <c r="B1267" s="1" t="str">
        <f>'D gesamt'!H1269</f>
        <v>Closed/Hybrid</v>
      </c>
      <c r="C1267" s="1">
        <f>'D gesamt'!I1269+'A gesamt'!I1269+'CH gesamt'!I1269</f>
        <v>0</v>
      </c>
      <c r="D1267" s="1">
        <f>'D gesamt'!J1269+'A gesamt'!J1269+'CH gesamt'!J1269</f>
        <v>0</v>
      </c>
      <c r="E1267" s="1">
        <f>'D gesamt'!K1269+'A gesamt'!K1269+'CH gesamt'!K1269</f>
        <v>0</v>
      </c>
      <c r="F1267" s="1">
        <f>'D gesamt'!L1269+'A gesamt'!L1269+'CH gesamt'!L1269</f>
        <v>0</v>
      </c>
      <c r="G1267" s="1">
        <f>'D gesamt'!M1269+'A gesamt'!M1269+'CH gesamt'!M1269</f>
        <v>0</v>
      </c>
      <c r="H1267" s="1">
        <f>'D gesamt'!N1269+'A gesamt'!N1269+'CH gesamt'!N1269</f>
        <v>1</v>
      </c>
      <c r="I1267" s="1">
        <f>'D gesamt'!O1269+'A gesamt'!O1269+'CH gesamt'!O1269</f>
        <v>1</v>
      </c>
      <c r="J1267" s="2">
        <f t="shared" si="193"/>
        <v>1.4165449618453614E-6</v>
      </c>
      <c r="K1267" s="7">
        <f t="shared" si="201"/>
        <v>0.99948579417884675</v>
      </c>
      <c r="L1267" t="s">
        <v>1688</v>
      </c>
      <c r="M1267" s="7">
        <f t="shared" si="194"/>
        <v>7.861202606774785E-6</v>
      </c>
      <c r="N1267" s="1" t="s">
        <v>567</v>
      </c>
      <c r="O1267" s="1" t="s">
        <v>4</v>
      </c>
      <c r="P1267" s="7" t="e">
        <f t="shared" si="195"/>
        <v>#DIV/0!</v>
      </c>
      <c r="Q1267" s="7" t="e">
        <f t="shared" si="196"/>
        <v>#DIV/0!</v>
      </c>
      <c r="R1267" s="7" t="e">
        <f t="shared" si="197"/>
        <v>#DIV/0!</v>
      </c>
      <c r="S1267" s="7" t="e">
        <f t="shared" si="198"/>
        <v>#DIV/0!</v>
      </c>
      <c r="T1267" s="7" t="e">
        <f t="shared" si="199"/>
        <v>#DIV/0!</v>
      </c>
      <c r="U1267" s="2" t="e">
        <f t="shared" si="200"/>
        <v>#DIV/0!</v>
      </c>
    </row>
    <row r="1268" spans="1:21" x14ac:dyDescent="0.3">
      <c r="A1268" s="1" t="str">
        <f>'D gesamt'!G1270</f>
        <v>Universidad de Zaragoza</v>
      </c>
      <c r="B1268" s="1" t="str">
        <f>'D gesamt'!H1270</f>
        <v>Closed/Hybrid</v>
      </c>
      <c r="C1268" s="1">
        <f>'D gesamt'!I1270+'A gesamt'!I1270+'CH gesamt'!I1270</f>
        <v>0</v>
      </c>
      <c r="D1268" s="1">
        <f>'D gesamt'!J1270+'A gesamt'!J1270+'CH gesamt'!J1270</f>
        <v>0</v>
      </c>
      <c r="E1268" s="1">
        <f>'D gesamt'!K1270+'A gesamt'!K1270+'CH gesamt'!K1270</f>
        <v>0</v>
      </c>
      <c r="F1268" s="1">
        <f>'D gesamt'!L1270+'A gesamt'!L1270+'CH gesamt'!L1270</f>
        <v>1</v>
      </c>
      <c r="G1268" s="1">
        <f>'D gesamt'!M1270+'A gesamt'!M1270+'CH gesamt'!M1270</f>
        <v>0</v>
      </c>
      <c r="H1268" s="1">
        <f>'D gesamt'!N1270+'A gesamt'!N1270+'CH gesamt'!N1270</f>
        <v>0</v>
      </c>
      <c r="I1268" s="1">
        <f>'D gesamt'!O1270+'A gesamt'!O1270+'CH gesamt'!O1270</f>
        <v>1</v>
      </c>
      <c r="J1268" s="2">
        <f t="shared" si="193"/>
        <v>1.4165449618453614E-6</v>
      </c>
      <c r="K1268" s="7">
        <f t="shared" si="201"/>
        <v>0.99948721072380864</v>
      </c>
      <c r="L1268" t="s">
        <v>1688</v>
      </c>
      <c r="M1268" s="7">
        <f t="shared" si="194"/>
        <v>0</v>
      </c>
      <c r="N1268" s="1" t="s">
        <v>1511</v>
      </c>
      <c r="O1268" s="1" t="s">
        <v>4</v>
      </c>
      <c r="P1268" s="7" t="e">
        <f t="shared" si="195"/>
        <v>#DIV/0!</v>
      </c>
      <c r="Q1268" s="7" t="e">
        <f t="shared" si="196"/>
        <v>#DIV/0!</v>
      </c>
      <c r="R1268" s="7" t="e">
        <f t="shared" si="197"/>
        <v>#DIV/0!</v>
      </c>
      <c r="S1268" s="7">
        <f t="shared" si="198"/>
        <v>-1</v>
      </c>
      <c r="T1268" s="7" t="e">
        <f t="shared" si="199"/>
        <v>#DIV/0!</v>
      </c>
      <c r="U1268" s="2" t="e">
        <f t="shared" si="200"/>
        <v>#DIV/0!</v>
      </c>
    </row>
    <row r="1269" spans="1:21" x14ac:dyDescent="0.3">
      <c r="A1269" s="1" t="str">
        <f>'D gesamt'!G1271</f>
        <v>CIESPAL</v>
      </c>
      <c r="B1269" s="1" t="str">
        <f>'D gesamt'!H1271</f>
        <v>Closed/Hybrid</v>
      </c>
      <c r="C1269" s="1">
        <f>'D gesamt'!I1271+'A gesamt'!I1271+'CH gesamt'!I1271</f>
        <v>0</v>
      </c>
      <c r="D1269" s="1">
        <f>'D gesamt'!J1271+'A gesamt'!J1271+'CH gesamt'!J1271</f>
        <v>1</v>
      </c>
      <c r="E1269" s="1">
        <f>'D gesamt'!K1271+'A gesamt'!K1271+'CH gesamt'!K1271</f>
        <v>0</v>
      </c>
      <c r="F1269" s="1">
        <f>'D gesamt'!L1271+'A gesamt'!L1271+'CH gesamt'!L1271</f>
        <v>0</v>
      </c>
      <c r="G1269" s="1">
        <f>'D gesamt'!M1271+'A gesamt'!M1271+'CH gesamt'!M1271</f>
        <v>0</v>
      </c>
      <c r="H1269" s="1">
        <f>'D gesamt'!N1271+'A gesamt'!N1271+'CH gesamt'!N1271</f>
        <v>0</v>
      </c>
      <c r="I1269" s="1">
        <f>'D gesamt'!O1271+'A gesamt'!O1271+'CH gesamt'!O1271</f>
        <v>1</v>
      </c>
      <c r="J1269" s="2">
        <f t="shared" si="193"/>
        <v>1.4165449618453614E-6</v>
      </c>
      <c r="K1269" s="7">
        <f t="shared" si="201"/>
        <v>0.99948862726877052</v>
      </c>
      <c r="L1269" t="s">
        <v>1688</v>
      </c>
      <c r="M1269" s="7">
        <f t="shared" si="194"/>
        <v>0</v>
      </c>
      <c r="N1269" s="1" t="s">
        <v>1571</v>
      </c>
      <c r="O1269" s="1" t="s">
        <v>4</v>
      </c>
      <c r="P1269" s="7" t="e">
        <f t="shared" si="195"/>
        <v>#DIV/0!</v>
      </c>
      <c r="Q1269" s="7">
        <f t="shared" si="196"/>
        <v>-1</v>
      </c>
      <c r="R1269" s="7" t="e">
        <f t="shared" si="197"/>
        <v>#DIV/0!</v>
      </c>
      <c r="S1269" s="7" t="e">
        <f t="shared" si="198"/>
        <v>#DIV/0!</v>
      </c>
      <c r="T1269" s="7" t="e">
        <f t="shared" si="199"/>
        <v>#DIV/0!</v>
      </c>
      <c r="U1269" s="2" t="e">
        <f t="shared" si="200"/>
        <v>#DIV/0!</v>
      </c>
    </row>
    <row r="1270" spans="1:21" x14ac:dyDescent="0.3">
      <c r="A1270" s="1" t="str">
        <f>'D gesamt'!G1272</f>
        <v>Institute of Russian Literature Pushkinskij Dom RAN</v>
      </c>
      <c r="B1270" s="1" t="str">
        <f>'D gesamt'!H1272</f>
        <v>Closed/Hybrid</v>
      </c>
      <c r="C1270" s="1">
        <f>'D gesamt'!I1272+'A gesamt'!I1272+'CH gesamt'!I1272</f>
        <v>0</v>
      </c>
      <c r="D1270" s="1">
        <f>'D gesamt'!J1272+'A gesamt'!J1272+'CH gesamt'!J1272</f>
        <v>0</v>
      </c>
      <c r="E1270" s="1">
        <f>'D gesamt'!K1272+'A gesamt'!K1272+'CH gesamt'!K1272</f>
        <v>0</v>
      </c>
      <c r="F1270" s="1">
        <f>'D gesamt'!L1272+'A gesamt'!L1272+'CH gesamt'!L1272</f>
        <v>1</v>
      </c>
      <c r="G1270" s="1">
        <f>'D gesamt'!M1272+'A gesamt'!M1272+'CH gesamt'!M1272</f>
        <v>0</v>
      </c>
      <c r="H1270" s="1">
        <f>'D gesamt'!N1272+'A gesamt'!N1272+'CH gesamt'!N1272</f>
        <v>0</v>
      </c>
      <c r="I1270" s="1">
        <f>'D gesamt'!O1272+'A gesamt'!O1272+'CH gesamt'!O1272</f>
        <v>1</v>
      </c>
      <c r="J1270" s="2">
        <f t="shared" si="193"/>
        <v>1.4165449618453614E-6</v>
      </c>
      <c r="K1270" s="7">
        <f t="shared" si="201"/>
        <v>0.99949004381373241</v>
      </c>
      <c r="L1270" t="s">
        <v>1688</v>
      </c>
      <c r="M1270" s="7">
        <f t="shared" si="194"/>
        <v>0</v>
      </c>
      <c r="N1270" s="1" t="s">
        <v>1557</v>
      </c>
      <c r="O1270" s="1" t="s">
        <v>4</v>
      </c>
      <c r="P1270" s="7" t="e">
        <f t="shared" si="195"/>
        <v>#DIV/0!</v>
      </c>
      <c r="Q1270" s="7" t="e">
        <f t="shared" si="196"/>
        <v>#DIV/0!</v>
      </c>
      <c r="R1270" s="7" t="e">
        <f t="shared" si="197"/>
        <v>#DIV/0!</v>
      </c>
      <c r="S1270" s="7">
        <f t="shared" si="198"/>
        <v>-1</v>
      </c>
      <c r="T1270" s="7" t="e">
        <f t="shared" si="199"/>
        <v>#DIV/0!</v>
      </c>
      <c r="U1270" s="2" t="e">
        <f t="shared" si="200"/>
        <v>#DIV/0!</v>
      </c>
    </row>
    <row r="1271" spans="1:21" x14ac:dyDescent="0.3">
      <c r="A1271" s="1" t="str">
        <f>'D gesamt'!G1273</f>
        <v>Southern Federal University</v>
      </c>
      <c r="B1271" s="1" t="str">
        <f>'D gesamt'!H1273</f>
        <v>Closed/Hybrid</v>
      </c>
      <c r="C1271" s="1">
        <f>'D gesamt'!I1273+'A gesamt'!I1273+'CH gesamt'!I1273</f>
        <v>0</v>
      </c>
      <c r="D1271" s="1">
        <f>'D gesamt'!J1273+'A gesamt'!J1273+'CH gesamt'!J1273</f>
        <v>1</v>
      </c>
      <c r="E1271" s="1">
        <f>'D gesamt'!K1273+'A gesamt'!K1273+'CH gesamt'!K1273</f>
        <v>0</v>
      </c>
      <c r="F1271" s="1">
        <f>'D gesamt'!L1273+'A gesamt'!L1273+'CH gesamt'!L1273</f>
        <v>0</v>
      </c>
      <c r="G1271" s="1">
        <f>'D gesamt'!M1273+'A gesamt'!M1273+'CH gesamt'!M1273</f>
        <v>0</v>
      </c>
      <c r="H1271" s="1">
        <f>'D gesamt'!N1273+'A gesamt'!N1273+'CH gesamt'!N1273</f>
        <v>0</v>
      </c>
      <c r="I1271" s="1">
        <f>'D gesamt'!O1273+'A gesamt'!O1273+'CH gesamt'!O1273</f>
        <v>1</v>
      </c>
      <c r="J1271" s="2">
        <f t="shared" si="193"/>
        <v>1.4165449618453614E-6</v>
      </c>
      <c r="K1271" s="7">
        <f t="shared" si="201"/>
        <v>0.99949146035869429</v>
      </c>
      <c r="L1271" t="s">
        <v>1688</v>
      </c>
      <c r="M1271" s="7">
        <f t="shared" si="194"/>
        <v>0</v>
      </c>
      <c r="N1271" s="1" t="s">
        <v>1481</v>
      </c>
      <c r="O1271" s="1" t="s">
        <v>4</v>
      </c>
      <c r="P1271" s="7" t="e">
        <f t="shared" si="195"/>
        <v>#DIV/0!</v>
      </c>
      <c r="Q1271" s="7">
        <f t="shared" si="196"/>
        <v>-1</v>
      </c>
      <c r="R1271" s="7" t="e">
        <f t="shared" si="197"/>
        <v>#DIV/0!</v>
      </c>
      <c r="S1271" s="7" t="e">
        <f t="shared" si="198"/>
        <v>#DIV/0!</v>
      </c>
      <c r="T1271" s="7" t="e">
        <f t="shared" si="199"/>
        <v>#DIV/0!</v>
      </c>
      <c r="U1271" s="2" t="e">
        <f t="shared" si="200"/>
        <v>#DIV/0!</v>
      </c>
    </row>
    <row r="1272" spans="1:21" x14ac:dyDescent="0.3">
      <c r="A1272" s="1" t="str">
        <f>'D gesamt'!G1274</f>
        <v>The Korean Society of Medical Informatics</v>
      </c>
      <c r="B1272" s="1" t="str">
        <f>'D gesamt'!H1274</f>
        <v>Closed/Hybrid</v>
      </c>
      <c r="C1272" s="1">
        <f>'D gesamt'!I1274+'A gesamt'!I1274+'CH gesamt'!I1274</f>
        <v>0</v>
      </c>
      <c r="D1272" s="1">
        <f>'D gesamt'!J1274+'A gesamt'!J1274+'CH gesamt'!J1274</f>
        <v>0</v>
      </c>
      <c r="E1272" s="1">
        <f>'D gesamt'!K1274+'A gesamt'!K1274+'CH gesamt'!K1274</f>
        <v>1</v>
      </c>
      <c r="F1272" s="1">
        <f>'D gesamt'!L1274+'A gesamt'!L1274+'CH gesamt'!L1274</f>
        <v>0</v>
      </c>
      <c r="G1272" s="1">
        <f>'D gesamt'!M1274+'A gesamt'!M1274+'CH gesamt'!M1274</f>
        <v>0</v>
      </c>
      <c r="H1272" s="1">
        <f>'D gesamt'!N1274+'A gesamt'!N1274+'CH gesamt'!N1274</f>
        <v>0</v>
      </c>
      <c r="I1272" s="1">
        <f>'D gesamt'!O1274+'A gesamt'!O1274+'CH gesamt'!O1274</f>
        <v>1</v>
      </c>
      <c r="J1272" s="2">
        <f t="shared" si="193"/>
        <v>1.4165449618453614E-6</v>
      </c>
      <c r="K1272" s="7">
        <f t="shared" si="201"/>
        <v>0.99949287690365618</v>
      </c>
      <c r="L1272" t="s">
        <v>1688</v>
      </c>
      <c r="M1272" s="7">
        <f t="shared" si="194"/>
        <v>0</v>
      </c>
      <c r="N1272" s="1" t="s">
        <v>1433</v>
      </c>
      <c r="O1272" s="1" t="s">
        <v>4</v>
      </c>
      <c r="P1272" s="7" t="e">
        <f t="shared" si="195"/>
        <v>#DIV/0!</v>
      </c>
      <c r="Q1272" s="7" t="e">
        <f t="shared" si="196"/>
        <v>#DIV/0!</v>
      </c>
      <c r="R1272" s="7">
        <f t="shared" si="197"/>
        <v>-1</v>
      </c>
      <c r="S1272" s="7" t="e">
        <f t="shared" si="198"/>
        <v>#DIV/0!</v>
      </c>
      <c r="T1272" s="7" t="e">
        <f t="shared" si="199"/>
        <v>#DIV/0!</v>
      </c>
      <c r="U1272" s="2" t="e">
        <f t="shared" si="200"/>
        <v>#DIV/0!</v>
      </c>
    </row>
    <row r="1273" spans="1:21" x14ac:dyDescent="0.3">
      <c r="A1273" s="1" t="str">
        <f>'D gesamt'!G1275</f>
        <v>STAR Scholars Network</v>
      </c>
      <c r="B1273" s="1" t="str">
        <f>'D gesamt'!H1275</f>
        <v>Closed/Hybrid</v>
      </c>
      <c r="C1273" s="1">
        <f>'D gesamt'!I1275+'A gesamt'!I1275+'CH gesamt'!I1275</f>
        <v>0</v>
      </c>
      <c r="D1273" s="1">
        <f>'D gesamt'!J1275+'A gesamt'!J1275+'CH gesamt'!J1275</f>
        <v>0</v>
      </c>
      <c r="E1273" s="1">
        <f>'D gesamt'!K1275+'A gesamt'!K1275+'CH gesamt'!K1275</f>
        <v>0</v>
      </c>
      <c r="F1273" s="1">
        <f>'D gesamt'!L1275+'A gesamt'!L1275+'CH gesamt'!L1275</f>
        <v>0</v>
      </c>
      <c r="G1273" s="1">
        <f>'D gesamt'!M1275+'A gesamt'!M1275+'CH gesamt'!M1275</f>
        <v>0</v>
      </c>
      <c r="H1273" s="1">
        <f>'D gesamt'!N1275+'A gesamt'!N1275+'CH gesamt'!N1275</f>
        <v>1</v>
      </c>
      <c r="I1273" s="1">
        <f>'D gesamt'!O1275+'A gesamt'!O1275+'CH gesamt'!O1275</f>
        <v>1</v>
      </c>
      <c r="J1273" s="2">
        <f t="shared" si="193"/>
        <v>1.4165449618453614E-6</v>
      </c>
      <c r="K1273" s="7">
        <f t="shared" si="201"/>
        <v>0.99949429344861807</v>
      </c>
      <c r="L1273" t="s">
        <v>1688</v>
      </c>
      <c r="M1273" s="7">
        <f t="shared" si="194"/>
        <v>7.861202606774785E-6</v>
      </c>
      <c r="N1273" s="1" t="s">
        <v>475</v>
      </c>
      <c r="O1273" s="1" t="s">
        <v>4</v>
      </c>
      <c r="P1273" s="7" t="e">
        <f t="shared" si="195"/>
        <v>#DIV/0!</v>
      </c>
      <c r="Q1273" s="7" t="e">
        <f t="shared" si="196"/>
        <v>#DIV/0!</v>
      </c>
      <c r="R1273" s="7" t="e">
        <f t="shared" si="197"/>
        <v>#DIV/0!</v>
      </c>
      <c r="S1273" s="7" t="e">
        <f t="shared" si="198"/>
        <v>#DIV/0!</v>
      </c>
      <c r="T1273" s="7" t="e">
        <f t="shared" si="199"/>
        <v>#DIV/0!</v>
      </c>
      <c r="U1273" s="2" t="e">
        <f t="shared" si="200"/>
        <v>#DIV/0!</v>
      </c>
    </row>
    <row r="1274" spans="1:21" x14ac:dyDescent="0.3">
      <c r="A1274" s="1" t="str">
        <f>'D gesamt'!G1276</f>
        <v>Eurasian Journal of Applied Linguistics</v>
      </c>
      <c r="B1274" s="1" t="str">
        <f>'D gesamt'!H1276</f>
        <v>Closed/Hybrid</v>
      </c>
      <c r="C1274" s="1">
        <f>'D gesamt'!I1276+'A gesamt'!I1276+'CH gesamt'!I1276</f>
        <v>1</v>
      </c>
      <c r="D1274" s="1">
        <f>'D gesamt'!J1276+'A gesamt'!J1276+'CH gesamt'!J1276</f>
        <v>0</v>
      </c>
      <c r="E1274" s="1">
        <f>'D gesamt'!K1276+'A gesamt'!K1276+'CH gesamt'!K1276</f>
        <v>0</v>
      </c>
      <c r="F1274" s="1">
        <f>'D gesamt'!L1276+'A gesamt'!L1276+'CH gesamt'!L1276</f>
        <v>0</v>
      </c>
      <c r="G1274" s="1">
        <f>'D gesamt'!M1276+'A gesamt'!M1276+'CH gesamt'!M1276</f>
        <v>0</v>
      </c>
      <c r="H1274" s="1">
        <f>'D gesamt'!N1276+'A gesamt'!N1276+'CH gesamt'!N1276</f>
        <v>0</v>
      </c>
      <c r="I1274" s="1">
        <f>'D gesamt'!O1276+'A gesamt'!O1276+'CH gesamt'!O1276</f>
        <v>1</v>
      </c>
      <c r="J1274" s="2">
        <f t="shared" si="193"/>
        <v>1.4165449618453614E-6</v>
      </c>
      <c r="K1274" s="7">
        <f t="shared" si="201"/>
        <v>0.99949570999357995</v>
      </c>
      <c r="L1274" t="s">
        <v>1688</v>
      </c>
      <c r="M1274" s="7">
        <f t="shared" si="194"/>
        <v>0</v>
      </c>
      <c r="N1274" s="1" t="s">
        <v>1475</v>
      </c>
      <c r="O1274" s="1" t="s">
        <v>4</v>
      </c>
      <c r="P1274" s="7">
        <f t="shared" si="195"/>
        <v>-1</v>
      </c>
      <c r="Q1274" s="7" t="e">
        <f t="shared" si="196"/>
        <v>#DIV/0!</v>
      </c>
      <c r="R1274" s="7" t="e">
        <f t="shared" si="197"/>
        <v>#DIV/0!</v>
      </c>
      <c r="S1274" s="7" t="e">
        <f t="shared" si="198"/>
        <v>#DIV/0!</v>
      </c>
      <c r="T1274" s="7" t="e">
        <f t="shared" si="199"/>
        <v>#DIV/0!</v>
      </c>
      <c r="U1274" s="2" t="e">
        <f t="shared" si="200"/>
        <v>#DIV/0!</v>
      </c>
    </row>
    <row r="1275" spans="1:21" x14ac:dyDescent="0.3">
      <c r="A1275" s="1" t="str">
        <f>'D gesamt'!G1277</f>
        <v>Seed SRL</v>
      </c>
      <c r="B1275" s="1" t="str">
        <f>'D gesamt'!H1277</f>
        <v>Closed/Hybrid</v>
      </c>
      <c r="C1275" s="1">
        <f>'D gesamt'!I1277+'A gesamt'!I1277+'CH gesamt'!I1277</f>
        <v>1</v>
      </c>
      <c r="D1275" s="1">
        <f>'D gesamt'!J1277+'A gesamt'!J1277+'CH gesamt'!J1277</f>
        <v>0</v>
      </c>
      <c r="E1275" s="1">
        <f>'D gesamt'!K1277+'A gesamt'!K1277+'CH gesamt'!K1277</f>
        <v>0</v>
      </c>
      <c r="F1275" s="1">
        <f>'D gesamt'!L1277+'A gesamt'!L1277+'CH gesamt'!L1277</f>
        <v>0</v>
      </c>
      <c r="G1275" s="1">
        <f>'D gesamt'!M1277+'A gesamt'!M1277+'CH gesamt'!M1277</f>
        <v>0</v>
      </c>
      <c r="H1275" s="1">
        <f>'D gesamt'!N1277+'A gesamt'!N1277+'CH gesamt'!N1277</f>
        <v>0</v>
      </c>
      <c r="I1275" s="1">
        <f>'D gesamt'!O1277+'A gesamt'!O1277+'CH gesamt'!O1277</f>
        <v>1</v>
      </c>
      <c r="J1275" s="2">
        <f t="shared" si="193"/>
        <v>1.4165449618453614E-6</v>
      </c>
      <c r="K1275" s="7">
        <f t="shared" si="201"/>
        <v>0.99949712653854184</v>
      </c>
      <c r="L1275" t="s">
        <v>1688</v>
      </c>
      <c r="M1275" s="7">
        <f t="shared" si="194"/>
        <v>0</v>
      </c>
      <c r="N1275" s="1" t="s">
        <v>1624</v>
      </c>
      <c r="O1275" s="1" t="s">
        <v>4</v>
      </c>
      <c r="P1275" s="7">
        <f t="shared" si="195"/>
        <v>-1</v>
      </c>
      <c r="Q1275" s="7" t="e">
        <f t="shared" si="196"/>
        <v>#DIV/0!</v>
      </c>
      <c r="R1275" s="7" t="e">
        <f t="shared" si="197"/>
        <v>#DIV/0!</v>
      </c>
      <c r="S1275" s="7" t="e">
        <f t="shared" si="198"/>
        <v>#DIV/0!</v>
      </c>
      <c r="T1275" s="7" t="e">
        <f t="shared" si="199"/>
        <v>#DIV/0!</v>
      </c>
      <c r="U1275" s="2" t="e">
        <f t="shared" si="200"/>
        <v>#DIV/0!</v>
      </c>
    </row>
    <row r="1276" spans="1:21" x14ac:dyDescent="0.3">
      <c r="A1276" s="1" t="str">
        <f>'D gesamt'!G1278</f>
        <v>International Journal of Physiotherapy</v>
      </c>
      <c r="B1276" s="1" t="str">
        <f>'D gesamt'!H1278</f>
        <v>Closed/Hybrid</v>
      </c>
      <c r="C1276" s="1">
        <f>'D gesamt'!I1278+'A gesamt'!I1278+'CH gesamt'!I1278</f>
        <v>0</v>
      </c>
      <c r="D1276" s="1">
        <f>'D gesamt'!J1278+'A gesamt'!J1278+'CH gesamt'!J1278</f>
        <v>0</v>
      </c>
      <c r="E1276" s="1">
        <f>'D gesamt'!K1278+'A gesamt'!K1278+'CH gesamt'!K1278</f>
        <v>0</v>
      </c>
      <c r="F1276" s="1">
        <f>'D gesamt'!L1278+'A gesamt'!L1278+'CH gesamt'!L1278</f>
        <v>1</v>
      </c>
      <c r="G1276" s="1">
        <f>'D gesamt'!M1278+'A gesamt'!M1278+'CH gesamt'!M1278</f>
        <v>0</v>
      </c>
      <c r="H1276" s="1">
        <f>'D gesamt'!N1278+'A gesamt'!N1278+'CH gesamt'!N1278</f>
        <v>0</v>
      </c>
      <c r="I1276" s="1">
        <f>'D gesamt'!O1278+'A gesamt'!O1278+'CH gesamt'!O1278</f>
        <v>1</v>
      </c>
      <c r="J1276" s="2">
        <f t="shared" si="193"/>
        <v>1.4165449618453614E-6</v>
      </c>
      <c r="K1276" s="7">
        <f t="shared" si="201"/>
        <v>0.99949854308350372</v>
      </c>
      <c r="L1276" t="s">
        <v>1688</v>
      </c>
      <c r="M1276" s="7">
        <f t="shared" si="194"/>
        <v>0</v>
      </c>
      <c r="N1276" s="1" t="s">
        <v>1295</v>
      </c>
      <c r="O1276" s="1" t="s">
        <v>4</v>
      </c>
      <c r="P1276" s="7" t="e">
        <f t="shared" si="195"/>
        <v>#DIV/0!</v>
      </c>
      <c r="Q1276" s="7" t="e">
        <f t="shared" si="196"/>
        <v>#DIV/0!</v>
      </c>
      <c r="R1276" s="7" t="e">
        <f t="shared" si="197"/>
        <v>#DIV/0!</v>
      </c>
      <c r="S1276" s="7">
        <f t="shared" si="198"/>
        <v>-1</v>
      </c>
      <c r="T1276" s="7" t="e">
        <f t="shared" si="199"/>
        <v>#DIV/0!</v>
      </c>
      <c r="U1276" s="2" t="e">
        <f t="shared" si="200"/>
        <v>#DIV/0!</v>
      </c>
    </row>
    <row r="1277" spans="1:21" x14ac:dyDescent="0.3">
      <c r="A1277" s="1" t="str">
        <f>'D gesamt'!G1279</f>
        <v>Saudi Heart Association</v>
      </c>
      <c r="B1277" s="1" t="str">
        <f>'D gesamt'!H1279</f>
        <v>Closed/Hybrid</v>
      </c>
      <c r="C1277" s="1">
        <f>'D gesamt'!I1279+'A gesamt'!I1279+'CH gesamt'!I1279</f>
        <v>0</v>
      </c>
      <c r="D1277" s="1">
        <f>'D gesamt'!J1279+'A gesamt'!J1279+'CH gesamt'!J1279</f>
        <v>0</v>
      </c>
      <c r="E1277" s="1">
        <f>'D gesamt'!K1279+'A gesamt'!K1279+'CH gesamt'!K1279</f>
        <v>0</v>
      </c>
      <c r="F1277" s="1">
        <f>'D gesamt'!L1279+'A gesamt'!L1279+'CH gesamt'!L1279</f>
        <v>0</v>
      </c>
      <c r="G1277" s="1">
        <f>'D gesamt'!M1279+'A gesamt'!M1279+'CH gesamt'!M1279</f>
        <v>0</v>
      </c>
      <c r="H1277" s="1">
        <f>'D gesamt'!N1279+'A gesamt'!N1279+'CH gesamt'!N1279</f>
        <v>2</v>
      </c>
      <c r="I1277" s="1">
        <f>'D gesamt'!O1279+'A gesamt'!O1279+'CH gesamt'!O1279</f>
        <v>2</v>
      </c>
      <c r="J1277" s="2">
        <f t="shared" si="193"/>
        <v>2.8330899236907228E-6</v>
      </c>
      <c r="K1277" s="7">
        <f t="shared" si="201"/>
        <v>0.99950137617342738</v>
      </c>
      <c r="L1277" t="s">
        <v>1688</v>
      </c>
      <c r="M1277" s="7">
        <f t="shared" si="194"/>
        <v>1.572240521354957E-5</v>
      </c>
      <c r="N1277" s="1" t="s">
        <v>827</v>
      </c>
      <c r="O1277" s="1" t="s">
        <v>4</v>
      </c>
      <c r="P1277" s="7" t="e">
        <f t="shared" si="195"/>
        <v>#DIV/0!</v>
      </c>
      <c r="Q1277" s="7" t="e">
        <f t="shared" si="196"/>
        <v>#DIV/0!</v>
      </c>
      <c r="R1277" s="7" t="e">
        <f t="shared" si="197"/>
        <v>#DIV/0!</v>
      </c>
      <c r="S1277" s="7" t="e">
        <f t="shared" si="198"/>
        <v>#DIV/0!</v>
      </c>
      <c r="T1277" s="7" t="e">
        <f t="shared" si="199"/>
        <v>#DIV/0!</v>
      </c>
      <c r="U1277" s="2" t="e">
        <f t="shared" si="200"/>
        <v>#DIV/0!</v>
      </c>
    </row>
    <row r="1278" spans="1:21" x14ac:dyDescent="0.3">
      <c r="A1278" s="1" t="str">
        <f>'D gesamt'!G1280</f>
        <v>FSBSI MHI</v>
      </c>
      <c r="B1278" s="1" t="str">
        <f>'D gesamt'!H1280</f>
        <v>Closed/Hybrid</v>
      </c>
      <c r="C1278" s="1">
        <f>'D gesamt'!I1280+'A gesamt'!I1280+'CH gesamt'!I1280</f>
        <v>0</v>
      </c>
      <c r="D1278" s="1">
        <f>'D gesamt'!J1280+'A gesamt'!J1280+'CH gesamt'!J1280</f>
        <v>0</v>
      </c>
      <c r="E1278" s="1">
        <f>'D gesamt'!K1280+'A gesamt'!K1280+'CH gesamt'!K1280</f>
        <v>0</v>
      </c>
      <c r="F1278" s="1">
        <f>'D gesamt'!L1280+'A gesamt'!L1280+'CH gesamt'!L1280</f>
        <v>0</v>
      </c>
      <c r="G1278" s="1">
        <f>'D gesamt'!M1280+'A gesamt'!M1280+'CH gesamt'!M1280</f>
        <v>0</v>
      </c>
      <c r="H1278" s="1">
        <f>'D gesamt'!N1280+'A gesamt'!N1280+'CH gesamt'!N1280</f>
        <v>1</v>
      </c>
      <c r="I1278" s="1">
        <f>'D gesamt'!O1280+'A gesamt'!O1280+'CH gesamt'!O1280</f>
        <v>1</v>
      </c>
      <c r="J1278" s="2">
        <f t="shared" si="193"/>
        <v>1.4165449618453614E-6</v>
      </c>
      <c r="K1278" s="7">
        <f t="shared" si="201"/>
        <v>0.99950279271838927</v>
      </c>
      <c r="L1278" t="s">
        <v>1688</v>
      </c>
      <c r="M1278" s="7">
        <f t="shared" si="194"/>
        <v>7.861202606774785E-6</v>
      </c>
      <c r="N1278" s="1" t="s">
        <v>1632</v>
      </c>
      <c r="O1278" s="1" t="s">
        <v>4</v>
      </c>
      <c r="P1278" s="7" t="e">
        <f t="shared" si="195"/>
        <v>#DIV/0!</v>
      </c>
      <c r="Q1278" s="7" t="e">
        <f t="shared" si="196"/>
        <v>#DIV/0!</v>
      </c>
      <c r="R1278" s="7" t="e">
        <f t="shared" si="197"/>
        <v>#DIV/0!</v>
      </c>
      <c r="S1278" s="7" t="e">
        <f t="shared" si="198"/>
        <v>#DIV/0!</v>
      </c>
      <c r="T1278" s="7" t="e">
        <f t="shared" si="199"/>
        <v>#DIV/0!</v>
      </c>
      <c r="U1278" s="2" t="e">
        <f t="shared" si="200"/>
        <v>#DIV/0!</v>
      </c>
    </row>
    <row r="1279" spans="1:21" x14ac:dyDescent="0.3">
      <c r="A1279" s="1" t="str">
        <f>'D gesamt'!G1281</f>
        <v>The Korean Academy of Family Medicine</v>
      </c>
      <c r="B1279" s="1" t="str">
        <f>'D gesamt'!H1281</f>
        <v>Closed/Hybrid</v>
      </c>
      <c r="C1279" s="1">
        <f>'D gesamt'!I1281+'A gesamt'!I1281+'CH gesamt'!I1281</f>
        <v>0</v>
      </c>
      <c r="D1279" s="1">
        <f>'D gesamt'!J1281+'A gesamt'!J1281+'CH gesamt'!J1281</f>
        <v>1</v>
      </c>
      <c r="E1279" s="1">
        <f>'D gesamt'!K1281+'A gesamt'!K1281+'CH gesamt'!K1281</f>
        <v>0</v>
      </c>
      <c r="F1279" s="1">
        <f>'D gesamt'!L1281+'A gesamt'!L1281+'CH gesamt'!L1281</f>
        <v>0</v>
      </c>
      <c r="G1279" s="1">
        <f>'D gesamt'!M1281+'A gesamt'!M1281+'CH gesamt'!M1281</f>
        <v>0</v>
      </c>
      <c r="H1279" s="1">
        <f>'D gesamt'!N1281+'A gesamt'!N1281+'CH gesamt'!N1281</f>
        <v>0</v>
      </c>
      <c r="I1279" s="1">
        <f>'D gesamt'!O1281+'A gesamt'!O1281+'CH gesamt'!O1281</f>
        <v>1</v>
      </c>
      <c r="J1279" s="2">
        <f t="shared" si="193"/>
        <v>1.4165449618453614E-6</v>
      </c>
      <c r="K1279" s="7">
        <f t="shared" si="201"/>
        <v>0.99950420926335115</v>
      </c>
      <c r="L1279" t="s">
        <v>1688</v>
      </c>
      <c r="M1279" s="7">
        <f t="shared" si="194"/>
        <v>0</v>
      </c>
      <c r="N1279" s="1" t="s">
        <v>1577</v>
      </c>
      <c r="O1279" s="1" t="s">
        <v>4</v>
      </c>
      <c r="P1279" s="7" t="e">
        <f t="shared" si="195"/>
        <v>#DIV/0!</v>
      </c>
      <c r="Q1279" s="7">
        <f t="shared" si="196"/>
        <v>-1</v>
      </c>
      <c r="R1279" s="7" t="e">
        <f t="shared" si="197"/>
        <v>#DIV/0!</v>
      </c>
      <c r="S1279" s="7" t="e">
        <f t="shared" si="198"/>
        <v>#DIV/0!</v>
      </c>
      <c r="T1279" s="7" t="e">
        <f t="shared" si="199"/>
        <v>#DIV/0!</v>
      </c>
      <c r="U1279" s="2" t="e">
        <f t="shared" si="200"/>
        <v>#DIV/0!</v>
      </c>
    </row>
    <row r="1280" spans="1:21" x14ac:dyDescent="0.3">
      <c r="A1280" s="1" t="str">
        <f>'D gesamt'!G1282</f>
        <v>Institute of Metals and Technology</v>
      </c>
      <c r="B1280" s="1" t="str">
        <f>'D gesamt'!H1282</f>
        <v>Closed/Hybrid</v>
      </c>
      <c r="C1280" s="1">
        <f>'D gesamt'!I1282+'A gesamt'!I1282+'CH gesamt'!I1282</f>
        <v>0</v>
      </c>
      <c r="D1280" s="1">
        <f>'D gesamt'!J1282+'A gesamt'!J1282+'CH gesamt'!J1282</f>
        <v>1</v>
      </c>
      <c r="E1280" s="1">
        <f>'D gesamt'!K1282+'A gesamt'!K1282+'CH gesamt'!K1282</f>
        <v>0</v>
      </c>
      <c r="F1280" s="1">
        <f>'D gesamt'!L1282+'A gesamt'!L1282+'CH gesamt'!L1282</f>
        <v>0</v>
      </c>
      <c r="G1280" s="1">
        <f>'D gesamt'!M1282+'A gesamt'!M1282+'CH gesamt'!M1282</f>
        <v>0</v>
      </c>
      <c r="H1280" s="1">
        <f>'D gesamt'!N1282+'A gesamt'!N1282+'CH gesamt'!N1282</f>
        <v>0</v>
      </c>
      <c r="I1280" s="1">
        <f>'D gesamt'!O1282+'A gesamt'!O1282+'CH gesamt'!O1282</f>
        <v>1</v>
      </c>
      <c r="J1280" s="2">
        <f t="shared" si="193"/>
        <v>1.4165449618453614E-6</v>
      </c>
      <c r="K1280" s="7">
        <f t="shared" si="201"/>
        <v>0.99950562580831304</v>
      </c>
      <c r="L1280" t="s">
        <v>1688</v>
      </c>
      <c r="M1280" s="7">
        <f t="shared" si="194"/>
        <v>0</v>
      </c>
      <c r="N1280" s="1" t="s">
        <v>801</v>
      </c>
      <c r="O1280" s="1" t="s">
        <v>4</v>
      </c>
      <c r="P1280" s="7" t="e">
        <f t="shared" si="195"/>
        <v>#DIV/0!</v>
      </c>
      <c r="Q1280" s="7">
        <f t="shared" si="196"/>
        <v>-1</v>
      </c>
      <c r="R1280" s="7" t="e">
        <f t="shared" si="197"/>
        <v>#DIV/0!</v>
      </c>
      <c r="S1280" s="7" t="e">
        <f t="shared" si="198"/>
        <v>#DIV/0!</v>
      </c>
      <c r="T1280" s="7" t="e">
        <f t="shared" si="199"/>
        <v>#DIV/0!</v>
      </c>
      <c r="U1280" s="2" t="e">
        <f t="shared" si="200"/>
        <v>#DIV/0!</v>
      </c>
    </row>
    <row r="1281" spans="1:21" x14ac:dyDescent="0.3">
      <c r="A1281" s="1" t="str">
        <f>'D gesamt'!G1283</f>
        <v>Atomic Spectroscopy Press Limited</v>
      </c>
      <c r="B1281" s="1" t="str">
        <f>'D gesamt'!H1283</f>
        <v>Closed/Hybrid</v>
      </c>
      <c r="C1281" s="1">
        <f>'D gesamt'!I1283+'A gesamt'!I1283+'CH gesamt'!I1283</f>
        <v>0</v>
      </c>
      <c r="D1281" s="1">
        <f>'D gesamt'!J1283+'A gesamt'!J1283+'CH gesamt'!J1283</f>
        <v>0</v>
      </c>
      <c r="E1281" s="1">
        <f>'D gesamt'!K1283+'A gesamt'!K1283+'CH gesamt'!K1283</f>
        <v>0</v>
      </c>
      <c r="F1281" s="1">
        <f>'D gesamt'!L1283+'A gesamt'!L1283+'CH gesamt'!L1283</f>
        <v>0</v>
      </c>
      <c r="G1281" s="1">
        <f>'D gesamt'!M1283+'A gesamt'!M1283+'CH gesamt'!M1283</f>
        <v>0</v>
      </c>
      <c r="H1281" s="1">
        <f>'D gesamt'!N1283+'A gesamt'!N1283+'CH gesamt'!N1283</f>
        <v>1</v>
      </c>
      <c r="I1281" s="1">
        <f>'D gesamt'!O1283+'A gesamt'!O1283+'CH gesamt'!O1283</f>
        <v>1</v>
      </c>
      <c r="J1281" s="2">
        <f t="shared" si="193"/>
        <v>1.4165449618453614E-6</v>
      </c>
      <c r="K1281" s="7">
        <f t="shared" si="201"/>
        <v>0.99950704235327492</v>
      </c>
      <c r="L1281" t="s">
        <v>1688</v>
      </c>
      <c r="M1281" s="7">
        <f t="shared" si="194"/>
        <v>7.861202606774785E-6</v>
      </c>
      <c r="N1281" s="1" t="s">
        <v>1386</v>
      </c>
      <c r="O1281" s="1" t="s">
        <v>4</v>
      </c>
      <c r="P1281" s="7" t="e">
        <f t="shared" si="195"/>
        <v>#DIV/0!</v>
      </c>
      <c r="Q1281" s="7" t="e">
        <f t="shared" si="196"/>
        <v>#DIV/0!</v>
      </c>
      <c r="R1281" s="7" t="e">
        <f t="shared" si="197"/>
        <v>#DIV/0!</v>
      </c>
      <c r="S1281" s="7" t="e">
        <f t="shared" si="198"/>
        <v>#DIV/0!</v>
      </c>
      <c r="T1281" s="7" t="e">
        <f t="shared" si="199"/>
        <v>#DIV/0!</v>
      </c>
      <c r="U1281" s="2" t="e">
        <f t="shared" si="200"/>
        <v>#DIV/0!</v>
      </c>
    </row>
    <row r="1282" spans="1:21" x14ac:dyDescent="0.3">
      <c r="A1282" s="1" t="str">
        <f>'D gesamt'!G1284</f>
        <v>Publishing House ABV Press</v>
      </c>
      <c r="B1282" s="1" t="str">
        <f>'D gesamt'!H1284</f>
        <v>Closed/Hybrid</v>
      </c>
      <c r="C1282" s="1">
        <f>'D gesamt'!I1284+'A gesamt'!I1284+'CH gesamt'!I1284</f>
        <v>1</v>
      </c>
      <c r="D1282" s="1">
        <f>'D gesamt'!J1284+'A gesamt'!J1284+'CH gesamt'!J1284</f>
        <v>0</v>
      </c>
      <c r="E1282" s="1">
        <f>'D gesamt'!K1284+'A gesamt'!K1284+'CH gesamt'!K1284</f>
        <v>0</v>
      </c>
      <c r="F1282" s="1">
        <f>'D gesamt'!L1284+'A gesamt'!L1284+'CH gesamt'!L1284</f>
        <v>0</v>
      </c>
      <c r="G1282" s="1">
        <f>'D gesamt'!M1284+'A gesamt'!M1284+'CH gesamt'!M1284</f>
        <v>0</v>
      </c>
      <c r="H1282" s="1">
        <f>'D gesamt'!N1284+'A gesamt'!N1284+'CH gesamt'!N1284</f>
        <v>0</v>
      </c>
      <c r="I1282" s="1">
        <f>'D gesamt'!O1284+'A gesamt'!O1284+'CH gesamt'!O1284</f>
        <v>1</v>
      </c>
      <c r="J1282" s="2">
        <f t="shared" si="193"/>
        <v>1.4165449618453614E-6</v>
      </c>
      <c r="K1282" s="7">
        <f t="shared" si="201"/>
        <v>0.99950845889823681</v>
      </c>
      <c r="L1282" t="s">
        <v>1688</v>
      </c>
      <c r="M1282" s="7">
        <f t="shared" si="194"/>
        <v>0</v>
      </c>
      <c r="N1282" s="1" t="s">
        <v>1459</v>
      </c>
      <c r="O1282" s="1" t="s">
        <v>4</v>
      </c>
      <c r="P1282" s="7">
        <f t="shared" si="195"/>
        <v>-1</v>
      </c>
      <c r="Q1282" s="7" t="e">
        <f t="shared" si="196"/>
        <v>#DIV/0!</v>
      </c>
      <c r="R1282" s="7" t="e">
        <f t="shared" si="197"/>
        <v>#DIV/0!</v>
      </c>
      <c r="S1282" s="7" t="e">
        <f t="shared" si="198"/>
        <v>#DIV/0!</v>
      </c>
      <c r="T1282" s="7" t="e">
        <f t="shared" si="199"/>
        <v>#DIV/0!</v>
      </c>
      <c r="U1282" s="2" t="e">
        <f t="shared" si="200"/>
        <v>#DIV/0!</v>
      </c>
    </row>
    <row r="1283" spans="1:21" x14ac:dyDescent="0.3">
      <c r="A1283" s="1" t="str">
        <f>'D gesamt'!G1285</f>
        <v>Institute of Research and Community Services Diponegoro University (LPPM UNDIP)</v>
      </c>
      <c r="B1283" s="1" t="str">
        <f>'D gesamt'!H1285</f>
        <v>Closed/Hybrid</v>
      </c>
      <c r="C1283" s="1">
        <f>'D gesamt'!I1285+'A gesamt'!I1285+'CH gesamt'!I1285</f>
        <v>0</v>
      </c>
      <c r="D1283" s="1">
        <f>'D gesamt'!J1285+'A gesamt'!J1285+'CH gesamt'!J1285</f>
        <v>0</v>
      </c>
      <c r="E1283" s="1">
        <f>'D gesamt'!K1285+'A gesamt'!K1285+'CH gesamt'!K1285</f>
        <v>0</v>
      </c>
      <c r="F1283" s="1">
        <f>'D gesamt'!L1285+'A gesamt'!L1285+'CH gesamt'!L1285</f>
        <v>1</v>
      </c>
      <c r="G1283" s="1">
        <f>'D gesamt'!M1285+'A gesamt'!M1285+'CH gesamt'!M1285</f>
        <v>0</v>
      </c>
      <c r="H1283" s="1">
        <f>'D gesamt'!N1285+'A gesamt'!N1285+'CH gesamt'!N1285</f>
        <v>0</v>
      </c>
      <c r="I1283" s="1">
        <f>'D gesamt'!O1285+'A gesamt'!O1285+'CH gesamt'!O1285</f>
        <v>1</v>
      </c>
      <c r="J1283" s="2">
        <f t="shared" ref="J1283:J1346" si="202">I1283/I$1</f>
        <v>1.4165449618453614E-6</v>
      </c>
      <c r="K1283" s="7">
        <f t="shared" si="201"/>
        <v>0.99950987544319869</v>
      </c>
      <c r="L1283" t="s">
        <v>1688</v>
      </c>
      <c r="M1283" s="7">
        <f t="shared" si="194"/>
        <v>0</v>
      </c>
      <c r="N1283" s="1" t="s">
        <v>573</v>
      </c>
      <c r="O1283" s="1" t="s">
        <v>4</v>
      </c>
      <c r="P1283" s="7" t="e">
        <f t="shared" si="195"/>
        <v>#DIV/0!</v>
      </c>
      <c r="Q1283" s="7" t="e">
        <f t="shared" si="196"/>
        <v>#DIV/0!</v>
      </c>
      <c r="R1283" s="7" t="e">
        <f t="shared" si="197"/>
        <v>#DIV/0!</v>
      </c>
      <c r="S1283" s="7">
        <f t="shared" si="198"/>
        <v>-1</v>
      </c>
      <c r="T1283" s="7" t="e">
        <f t="shared" si="199"/>
        <v>#DIV/0!</v>
      </c>
      <c r="U1283" s="2" t="e">
        <f t="shared" si="200"/>
        <v>#DIV/0!</v>
      </c>
    </row>
    <row r="1284" spans="1:21" x14ac:dyDescent="0.3">
      <c r="A1284" s="1" t="str">
        <f>'D gesamt'!G1286</f>
        <v>University of Leon</v>
      </c>
      <c r="B1284" s="1" t="str">
        <f>'D gesamt'!H1286</f>
        <v>Closed/Hybrid</v>
      </c>
      <c r="C1284" s="1">
        <f>'D gesamt'!I1286+'A gesamt'!I1286+'CH gesamt'!I1286</f>
        <v>1</v>
      </c>
      <c r="D1284" s="1">
        <f>'D gesamt'!J1286+'A gesamt'!J1286+'CH gesamt'!J1286</f>
        <v>0</v>
      </c>
      <c r="E1284" s="1">
        <f>'D gesamt'!K1286+'A gesamt'!K1286+'CH gesamt'!K1286</f>
        <v>0</v>
      </c>
      <c r="F1284" s="1">
        <f>'D gesamt'!L1286+'A gesamt'!L1286+'CH gesamt'!L1286</f>
        <v>0</v>
      </c>
      <c r="G1284" s="1">
        <f>'D gesamt'!M1286+'A gesamt'!M1286+'CH gesamt'!M1286</f>
        <v>0</v>
      </c>
      <c r="H1284" s="1">
        <f>'D gesamt'!N1286+'A gesamt'!N1286+'CH gesamt'!N1286</f>
        <v>0</v>
      </c>
      <c r="I1284" s="1">
        <f>'D gesamt'!O1286+'A gesamt'!O1286+'CH gesamt'!O1286</f>
        <v>1</v>
      </c>
      <c r="J1284" s="2">
        <f t="shared" si="202"/>
        <v>1.4165449618453614E-6</v>
      </c>
      <c r="K1284" s="7">
        <f t="shared" si="201"/>
        <v>0.99951129198816058</v>
      </c>
      <c r="L1284" t="s">
        <v>1688</v>
      </c>
      <c r="M1284" s="7">
        <f t="shared" ref="M1284:M1347" si="203">H1284/H$1</f>
        <v>0</v>
      </c>
      <c r="N1284" s="1" t="s">
        <v>1563</v>
      </c>
      <c r="O1284" s="1" t="s">
        <v>4</v>
      </c>
      <c r="P1284" s="7">
        <f t="shared" ref="P1284:P1347" si="204">D1284/C1284-1</f>
        <v>-1</v>
      </c>
      <c r="Q1284" s="7" t="e">
        <f t="shared" ref="Q1284:Q1347" si="205">E1284/D1284-1</f>
        <v>#DIV/0!</v>
      </c>
      <c r="R1284" s="7" t="e">
        <f t="shared" ref="R1284:R1347" si="206">F1284/E1284-1</f>
        <v>#DIV/0!</v>
      </c>
      <c r="S1284" s="7" t="e">
        <f t="shared" ref="S1284:S1347" si="207">G1284/F1284-1</f>
        <v>#DIV/0!</v>
      </c>
      <c r="T1284" s="7" t="e">
        <f t="shared" ref="T1284:T1347" si="208">H1284/G1284-1</f>
        <v>#DIV/0!</v>
      </c>
      <c r="U1284" s="2" t="e">
        <f t="shared" ref="U1284:U1347" si="209">POWER((1+P1284)*(1+Q1284)*(1+R1284)*(1+S1284)*(1+T1284),1/5)-1</f>
        <v>#DIV/0!</v>
      </c>
    </row>
    <row r="1285" spans="1:21" x14ac:dyDescent="0.3">
      <c r="A1285" s="1" t="str">
        <f>'D gesamt'!G1287</f>
        <v>IBERAMIA: Sociedad Iberoamericana de Inteligencia Artificial</v>
      </c>
      <c r="B1285" s="1" t="str">
        <f>'D gesamt'!H1287</f>
        <v>Closed/Hybrid</v>
      </c>
      <c r="C1285" s="1">
        <f>'D gesamt'!I1287+'A gesamt'!I1287+'CH gesamt'!I1287</f>
        <v>0</v>
      </c>
      <c r="D1285" s="1">
        <f>'D gesamt'!J1287+'A gesamt'!J1287+'CH gesamt'!J1287</f>
        <v>0</v>
      </c>
      <c r="E1285" s="1">
        <f>'D gesamt'!K1287+'A gesamt'!K1287+'CH gesamt'!K1287</f>
        <v>0</v>
      </c>
      <c r="F1285" s="1">
        <f>'D gesamt'!L1287+'A gesamt'!L1287+'CH gesamt'!L1287</f>
        <v>1</v>
      </c>
      <c r="G1285" s="1">
        <f>'D gesamt'!M1287+'A gesamt'!M1287+'CH gesamt'!M1287</f>
        <v>0</v>
      </c>
      <c r="H1285" s="1">
        <f>'D gesamt'!N1287+'A gesamt'!N1287+'CH gesamt'!N1287</f>
        <v>0</v>
      </c>
      <c r="I1285" s="1">
        <f>'D gesamt'!O1287+'A gesamt'!O1287+'CH gesamt'!O1287</f>
        <v>1</v>
      </c>
      <c r="J1285" s="2">
        <f t="shared" si="202"/>
        <v>1.4165449618453614E-6</v>
      </c>
      <c r="K1285" s="7">
        <f t="shared" ref="K1285:K1348" si="210">J1285+K1284</f>
        <v>0.99951270853312246</v>
      </c>
      <c r="L1285" t="s">
        <v>1688</v>
      </c>
      <c r="M1285" s="7">
        <f t="shared" si="203"/>
        <v>0</v>
      </c>
      <c r="N1285" s="1" t="s">
        <v>1537</v>
      </c>
      <c r="O1285" s="1" t="s">
        <v>4</v>
      </c>
      <c r="P1285" s="7" t="e">
        <f t="shared" si="204"/>
        <v>#DIV/0!</v>
      </c>
      <c r="Q1285" s="7" t="e">
        <f t="shared" si="205"/>
        <v>#DIV/0!</v>
      </c>
      <c r="R1285" s="7" t="e">
        <f t="shared" si="206"/>
        <v>#DIV/0!</v>
      </c>
      <c r="S1285" s="7">
        <f t="shared" si="207"/>
        <v>-1</v>
      </c>
      <c r="T1285" s="7" t="e">
        <f t="shared" si="208"/>
        <v>#DIV/0!</v>
      </c>
      <c r="U1285" s="2" t="e">
        <f t="shared" si="209"/>
        <v>#DIV/0!</v>
      </c>
    </row>
    <row r="1286" spans="1:21" x14ac:dyDescent="0.3">
      <c r="A1286" s="1" t="str">
        <f>'D gesamt'!G1288</f>
        <v>Baldwin Wallace University</v>
      </c>
      <c r="B1286" s="1" t="str">
        <f>'D gesamt'!H1288</f>
        <v>Closed/Hybrid</v>
      </c>
      <c r="C1286" s="1">
        <f>'D gesamt'!I1288+'A gesamt'!I1288+'CH gesamt'!I1288</f>
        <v>0</v>
      </c>
      <c r="D1286" s="1">
        <f>'D gesamt'!J1288+'A gesamt'!J1288+'CH gesamt'!J1288</f>
        <v>0</v>
      </c>
      <c r="E1286" s="1">
        <f>'D gesamt'!K1288+'A gesamt'!K1288+'CH gesamt'!K1288</f>
        <v>0</v>
      </c>
      <c r="F1286" s="1">
        <f>'D gesamt'!L1288+'A gesamt'!L1288+'CH gesamt'!L1288</f>
        <v>1</v>
      </c>
      <c r="G1286" s="1">
        <f>'D gesamt'!M1288+'A gesamt'!M1288+'CH gesamt'!M1288</f>
        <v>0</v>
      </c>
      <c r="H1286" s="1">
        <f>'D gesamt'!N1288+'A gesamt'!N1288+'CH gesamt'!N1288</f>
        <v>0</v>
      </c>
      <c r="I1286" s="1">
        <f>'D gesamt'!O1288+'A gesamt'!O1288+'CH gesamt'!O1288</f>
        <v>1</v>
      </c>
      <c r="J1286" s="2">
        <f t="shared" si="202"/>
        <v>1.4165449618453614E-6</v>
      </c>
      <c r="K1286" s="7">
        <f t="shared" si="210"/>
        <v>0.99951412507808435</v>
      </c>
      <c r="L1286" t="s">
        <v>1688</v>
      </c>
      <c r="M1286" s="7">
        <f t="shared" si="203"/>
        <v>0</v>
      </c>
      <c r="N1286" s="1" t="s">
        <v>1560</v>
      </c>
      <c r="O1286" s="1" t="s">
        <v>4</v>
      </c>
      <c r="P1286" s="7" t="e">
        <f t="shared" si="204"/>
        <v>#DIV/0!</v>
      </c>
      <c r="Q1286" s="7" t="e">
        <f t="shared" si="205"/>
        <v>#DIV/0!</v>
      </c>
      <c r="R1286" s="7" t="e">
        <f t="shared" si="206"/>
        <v>#DIV/0!</v>
      </c>
      <c r="S1286" s="7">
        <f t="shared" si="207"/>
        <v>-1</v>
      </c>
      <c r="T1286" s="7" t="e">
        <f t="shared" si="208"/>
        <v>#DIV/0!</v>
      </c>
      <c r="U1286" s="2" t="e">
        <f t="shared" si="209"/>
        <v>#DIV/0!</v>
      </c>
    </row>
    <row r="1287" spans="1:21" x14ac:dyDescent="0.3">
      <c r="A1287" s="1" t="str">
        <f>'D gesamt'!G1289</f>
        <v>Faculty of Philosophy, University of Novi Sad</v>
      </c>
      <c r="B1287" s="1" t="str">
        <f>'D gesamt'!H1289</f>
        <v>Closed/Hybrid</v>
      </c>
      <c r="C1287" s="1">
        <f>'D gesamt'!I1289+'A gesamt'!I1289+'CH gesamt'!I1289</f>
        <v>0</v>
      </c>
      <c r="D1287" s="1">
        <f>'D gesamt'!J1289+'A gesamt'!J1289+'CH gesamt'!J1289</f>
        <v>0</v>
      </c>
      <c r="E1287" s="1">
        <f>'D gesamt'!K1289+'A gesamt'!K1289+'CH gesamt'!K1289</f>
        <v>0</v>
      </c>
      <c r="F1287" s="1">
        <f>'D gesamt'!L1289+'A gesamt'!L1289+'CH gesamt'!L1289</f>
        <v>0</v>
      </c>
      <c r="G1287" s="1">
        <f>'D gesamt'!M1289+'A gesamt'!M1289+'CH gesamt'!M1289</f>
        <v>1</v>
      </c>
      <c r="H1287" s="1">
        <f>'D gesamt'!N1289+'A gesamt'!N1289+'CH gesamt'!N1289</f>
        <v>0</v>
      </c>
      <c r="I1287" s="1">
        <f>'D gesamt'!O1289+'A gesamt'!O1289+'CH gesamt'!O1289</f>
        <v>1</v>
      </c>
      <c r="J1287" s="2">
        <f t="shared" si="202"/>
        <v>1.4165449618453614E-6</v>
      </c>
      <c r="K1287" s="7">
        <f t="shared" si="210"/>
        <v>0.99951554162304623</v>
      </c>
      <c r="L1287" t="s">
        <v>1688</v>
      </c>
      <c r="M1287" s="7">
        <f t="shared" si="203"/>
        <v>0</v>
      </c>
      <c r="N1287" s="1" t="s">
        <v>1602</v>
      </c>
      <c r="O1287" s="1" t="s">
        <v>4</v>
      </c>
      <c r="P1287" s="7" t="e">
        <f t="shared" si="204"/>
        <v>#DIV/0!</v>
      </c>
      <c r="Q1287" s="7" t="e">
        <f t="shared" si="205"/>
        <v>#DIV/0!</v>
      </c>
      <c r="R1287" s="7" t="e">
        <f t="shared" si="206"/>
        <v>#DIV/0!</v>
      </c>
      <c r="S1287" s="7" t="e">
        <f t="shared" si="207"/>
        <v>#DIV/0!</v>
      </c>
      <c r="T1287" s="7">
        <f t="shared" si="208"/>
        <v>-1</v>
      </c>
      <c r="U1287" s="2" t="e">
        <f t="shared" si="209"/>
        <v>#DIV/0!</v>
      </c>
    </row>
    <row r="1288" spans="1:21" x14ac:dyDescent="0.3">
      <c r="A1288" s="1" t="str">
        <f>'D gesamt'!G1290</f>
        <v>Kansas Entomological Society</v>
      </c>
      <c r="B1288" s="1" t="str">
        <f>'D gesamt'!H1290</f>
        <v>Closed/Hybrid</v>
      </c>
      <c r="C1288" s="1">
        <f>'D gesamt'!I1290+'A gesamt'!I1290+'CH gesamt'!I1290</f>
        <v>0</v>
      </c>
      <c r="D1288" s="1">
        <f>'D gesamt'!J1290+'A gesamt'!J1290+'CH gesamt'!J1290</f>
        <v>1</v>
      </c>
      <c r="E1288" s="1">
        <f>'D gesamt'!K1290+'A gesamt'!K1290+'CH gesamt'!K1290</f>
        <v>0</v>
      </c>
      <c r="F1288" s="1">
        <f>'D gesamt'!L1290+'A gesamt'!L1290+'CH gesamt'!L1290</f>
        <v>0</v>
      </c>
      <c r="G1288" s="1">
        <f>'D gesamt'!M1290+'A gesamt'!M1290+'CH gesamt'!M1290</f>
        <v>0</v>
      </c>
      <c r="H1288" s="1">
        <f>'D gesamt'!N1290+'A gesamt'!N1290+'CH gesamt'!N1290</f>
        <v>0</v>
      </c>
      <c r="I1288" s="1">
        <f>'D gesamt'!O1290+'A gesamt'!O1290+'CH gesamt'!O1290</f>
        <v>1</v>
      </c>
      <c r="J1288" s="2">
        <f t="shared" si="202"/>
        <v>1.4165449618453614E-6</v>
      </c>
      <c r="K1288" s="7">
        <f t="shared" si="210"/>
        <v>0.99951695816800812</v>
      </c>
      <c r="L1288" t="s">
        <v>1688</v>
      </c>
      <c r="M1288" s="7">
        <f t="shared" si="203"/>
        <v>0</v>
      </c>
      <c r="N1288" s="1" t="s">
        <v>1597</v>
      </c>
      <c r="O1288" s="1" t="s">
        <v>4</v>
      </c>
      <c r="P1288" s="7" t="e">
        <f t="shared" si="204"/>
        <v>#DIV/0!</v>
      </c>
      <c r="Q1288" s="7">
        <f t="shared" si="205"/>
        <v>-1</v>
      </c>
      <c r="R1288" s="7" t="e">
        <f t="shared" si="206"/>
        <v>#DIV/0!</v>
      </c>
      <c r="S1288" s="7" t="e">
        <f t="shared" si="207"/>
        <v>#DIV/0!</v>
      </c>
      <c r="T1288" s="7" t="e">
        <f t="shared" si="208"/>
        <v>#DIV/0!</v>
      </c>
      <c r="U1288" s="2" t="e">
        <f t="shared" si="209"/>
        <v>#DIV/0!</v>
      </c>
    </row>
    <row r="1289" spans="1:21" x14ac:dyDescent="0.3">
      <c r="A1289" s="1" t="str">
        <f>'D gesamt'!G1291</f>
        <v>Institute of Oceanography and Fisheries</v>
      </c>
      <c r="B1289" s="1" t="str">
        <f>'D gesamt'!H1291</f>
        <v>Closed/Hybrid</v>
      </c>
      <c r="C1289" s="1">
        <f>'D gesamt'!I1291+'A gesamt'!I1291+'CH gesamt'!I1291</f>
        <v>0</v>
      </c>
      <c r="D1289" s="1">
        <f>'D gesamt'!J1291+'A gesamt'!J1291+'CH gesamt'!J1291</f>
        <v>0</v>
      </c>
      <c r="E1289" s="1">
        <f>'D gesamt'!K1291+'A gesamt'!K1291+'CH gesamt'!K1291</f>
        <v>0</v>
      </c>
      <c r="F1289" s="1">
        <f>'D gesamt'!L1291+'A gesamt'!L1291+'CH gesamt'!L1291</f>
        <v>0</v>
      </c>
      <c r="G1289" s="1">
        <f>'D gesamt'!M1291+'A gesamt'!M1291+'CH gesamt'!M1291</f>
        <v>1</v>
      </c>
      <c r="H1289" s="1">
        <f>'D gesamt'!N1291+'A gesamt'!N1291+'CH gesamt'!N1291</f>
        <v>0</v>
      </c>
      <c r="I1289" s="1">
        <f>'D gesamt'!O1291+'A gesamt'!O1291+'CH gesamt'!O1291</f>
        <v>1</v>
      </c>
      <c r="J1289" s="2">
        <f t="shared" si="202"/>
        <v>1.4165449618453614E-6</v>
      </c>
      <c r="K1289" s="7">
        <f t="shared" si="210"/>
        <v>0.99951837471297</v>
      </c>
      <c r="L1289" t="s">
        <v>1688</v>
      </c>
      <c r="M1289" s="7">
        <f t="shared" si="203"/>
        <v>0</v>
      </c>
      <c r="N1289" s="1" t="s">
        <v>1351</v>
      </c>
      <c r="O1289" s="1" t="s">
        <v>4</v>
      </c>
      <c r="P1289" s="7" t="e">
        <f t="shared" si="204"/>
        <v>#DIV/0!</v>
      </c>
      <c r="Q1289" s="7" t="e">
        <f t="shared" si="205"/>
        <v>#DIV/0!</v>
      </c>
      <c r="R1289" s="7" t="e">
        <f t="shared" si="206"/>
        <v>#DIV/0!</v>
      </c>
      <c r="S1289" s="7" t="e">
        <f t="shared" si="207"/>
        <v>#DIV/0!</v>
      </c>
      <c r="T1289" s="7">
        <f t="shared" si="208"/>
        <v>-1</v>
      </c>
      <c r="U1289" s="2" t="e">
        <f t="shared" si="209"/>
        <v>#DIV/0!</v>
      </c>
    </row>
    <row r="1290" spans="1:21" x14ac:dyDescent="0.3">
      <c r="A1290" s="1" t="str">
        <f>'D gesamt'!G1292</f>
        <v>Aesthetics Media Services</v>
      </c>
      <c r="B1290" s="1" t="str">
        <f>'D gesamt'!H1292</f>
        <v>Closed/Hybrid</v>
      </c>
      <c r="C1290" s="1">
        <f>'D gesamt'!I1292+'A gesamt'!I1292+'CH gesamt'!I1292</f>
        <v>0</v>
      </c>
      <c r="D1290" s="1">
        <f>'D gesamt'!J1292+'A gesamt'!J1292+'CH gesamt'!J1292</f>
        <v>0</v>
      </c>
      <c r="E1290" s="1">
        <f>'D gesamt'!K1292+'A gesamt'!K1292+'CH gesamt'!K1292</f>
        <v>0</v>
      </c>
      <c r="F1290" s="1">
        <f>'D gesamt'!L1292+'A gesamt'!L1292+'CH gesamt'!L1292</f>
        <v>0</v>
      </c>
      <c r="G1290" s="1">
        <f>'D gesamt'!M1292+'A gesamt'!M1292+'CH gesamt'!M1292</f>
        <v>0</v>
      </c>
      <c r="H1290" s="1">
        <f>'D gesamt'!N1292+'A gesamt'!N1292+'CH gesamt'!N1292</f>
        <v>1</v>
      </c>
      <c r="I1290" s="1">
        <f>'D gesamt'!O1292+'A gesamt'!O1292+'CH gesamt'!O1292</f>
        <v>1</v>
      </c>
      <c r="J1290" s="2">
        <f t="shared" si="202"/>
        <v>1.4165449618453614E-6</v>
      </c>
      <c r="K1290" s="7">
        <f t="shared" si="210"/>
        <v>0.99951979125793189</v>
      </c>
      <c r="L1290" t="s">
        <v>1688</v>
      </c>
      <c r="M1290" s="7">
        <f t="shared" si="203"/>
        <v>7.861202606774785E-6</v>
      </c>
      <c r="N1290" s="1" t="s">
        <v>1566</v>
      </c>
      <c r="O1290" s="1" t="s">
        <v>4</v>
      </c>
      <c r="P1290" s="7" t="e">
        <f t="shared" si="204"/>
        <v>#DIV/0!</v>
      </c>
      <c r="Q1290" s="7" t="e">
        <f t="shared" si="205"/>
        <v>#DIV/0!</v>
      </c>
      <c r="R1290" s="7" t="e">
        <f t="shared" si="206"/>
        <v>#DIV/0!</v>
      </c>
      <c r="S1290" s="7" t="e">
        <f t="shared" si="207"/>
        <v>#DIV/0!</v>
      </c>
      <c r="T1290" s="7" t="e">
        <f t="shared" si="208"/>
        <v>#DIV/0!</v>
      </c>
      <c r="U1290" s="2" t="e">
        <f t="shared" si="209"/>
        <v>#DIV/0!</v>
      </c>
    </row>
    <row r="1291" spans="1:21" x14ac:dyDescent="0.3">
      <c r="A1291" s="1" t="str">
        <f>'D gesamt'!G1293</f>
        <v>Universidad el Bosque</v>
      </c>
      <c r="B1291" s="1" t="str">
        <f>'D gesamt'!H1293</f>
        <v>Closed/Hybrid</v>
      </c>
      <c r="C1291" s="1">
        <f>'D gesamt'!I1293+'A gesamt'!I1293+'CH gesamt'!I1293</f>
        <v>0</v>
      </c>
      <c r="D1291" s="1">
        <f>'D gesamt'!J1293+'A gesamt'!J1293+'CH gesamt'!J1293</f>
        <v>0</v>
      </c>
      <c r="E1291" s="1">
        <f>'D gesamt'!K1293+'A gesamt'!K1293+'CH gesamt'!K1293</f>
        <v>0</v>
      </c>
      <c r="F1291" s="1">
        <f>'D gesamt'!L1293+'A gesamt'!L1293+'CH gesamt'!L1293</f>
        <v>1</v>
      </c>
      <c r="G1291" s="1">
        <f>'D gesamt'!M1293+'A gesamt'!M1293+'CH gesamt'!M1293</f>
        <v>0</v>
      </c>
      <c r="H1291" s="1">
        <f>'D gesamt'!N1293+'A gesamt'!N1293+'CH gesamt'!N1293</f>
        <v>0</v>
      </c>
      <c r="I1291" s="1">
        <f>'D gesamt'!O1293+'A gesamt'!O1293+'CH gesamt'!O1293</f>
        <v>1</v>
      </c>
      <c r="J1291" s="2">
        <f t="shared" si="202"/>
        <v>1.4165449618453614E-6</v>
      </c>
      <c r="K1291" s="7">
        <f t="shared" si="210"/>
        <v>0.99952120780289377</v>
      </c>
      <c r="L1291" t="s">
        <v>1688</v>
      </c>
      <c r="M1291" s="7">
        <f t="shared" si="203"/>
        <v>0</v>
      </c>
      <c r="N1291" s="1" t="s">
        <v>1493</v>
      </c>
      <c r="O1291" s="1" t="s">
        <v>4</v>
      </c>
      <c r="P1291" s="7" t="e">
        <f t="shared" si="204"/>
        <v>#DIV/0!</v>
      </c>
      <c r="Q1291" s="7" t="e">
        <f t="shared" si="205"/>
        <v>#DIV/0!</v>
      </c>
      <c r="R1291" s="7" t="e">
        <f t="shared" si="206"/>
        <v>#DIV/0!</v>
      </c>
      <c r="S1291" s="7">
        <f t="shared" si="207"/>
        <v>-1</v>
      </c>
      <c r="T1291" s="7" t="e">
        <f t="shared" si="208"/>
        <v>#DIV/0!</v>
      </c>
      <c r="U1291" s="2" t="e">
        <f t="shared" si="209"/>
        <v>#DIV/0!</v>
      </c>
    </row>
    <row r="1292" spans="1:21" x14ac:dyDescent="0.3">
      <c r="A1292" s="1" t="str">
        <f>'D gesamt'!G1294</f>
        <v>Fundacion Universitaria Konrad Lorenz</v>
      </c>
      <c r="B1292" s="1" t="str">
        <f>'D gesamt'!H1294</f>
        <v>Closed/Hybrid</v>
      </c>
      <c r="C1292" s="1">
        <f>'D gesamt'!I1294+'A gesamt'!I1294+'CH gesamt'!I1294</f>
        <v>0</v>
      </c>
      <c r="D1292" s="1">
        <f>'D gesamt'!J1294+'A gesamt'!J1294+'CH gesamt'!J1294</f>
        <v>0</v>
      </c>
      <c r="E1292" s="1">
        <f>'D gesamt'!K1294+'A gesamt'!K1294+'CH gesamt'!K1294</f>
        <v>0</v>
      </c>
      <c r="F1292" s="1">
        <f>'D gesamt'!L1294+'A gesamt'!L1294+'CH gesamt'!L1294</f>
        <v>0</v>
      </c>
      <c r="G1292" s="1">
        <f>'D gesamt'!M1294+'A gesamt'!M1294+'CH gesamt'!M1294</f>
        <v>0</v>
      </c>
      <c r="H1292" s="1">
        <f>'D gesamt'!N1294+'A gesamt'!N1294+'CH gesamt'!N1294</f>
        <v>1</v>
      </c>
      <c r="I1292" s="1">
        <f>'D gesamt'!O1294+'A gesamt'!O1294+'CH gesamt'!O1294</f>
        <v>1</v>
      </c>
      <c r="J1292" s="2">
        <f t="shared" si="202"/>
        <v>1.4165449618453614E-6</v>
      </c>
      <c r="K1292" s="7">
        <f t="shared" si="210"/>
        <v>0.99952262434785566</v>
      </c>
      <c r="L1292" t="s">
        <v>1688</v>
      </c>
      <c r="M1292" s="7">
        <f t="shared" si="203"/>
        <v>7.861202606774785E-6</v>
      </c>
      <c r="N1292" s="1" t="s">
        <v>1136</v>
      </c>
      <c r="O1292" s="1" t="s">
        <v>4</v>
      </c>
      <c r="P1292" s="7" t="e">
        <f t="shared" si="204"/>
        <v>#DIV/0!</v>
      </c>
      <c r="Q1292" s="7" t="e">
        <f t="shared" si="205"/>
        <v>#DIV/0!</v>
      </c>
      <c r="R1292" s="7" t="e">
        <f t="shared" si="206"/>
        <v>#DIV/0!</v>
      </c>
      <c r="S1292" s="7" t="e">
        <f t="shared" si="207"/>
        <v>#DIV/0!</v>
      </c>
      <c r="T1292" s="7" t="e">
        <f t="shared" si="208"/>
        <v>#DIV/0!</v>
      </c>
      <c r="U1292" s="2" t="e">
        <f t="shared" si="209"/>
        <v>#DIV/0!</v>
      </c>
    </row>
    <row r="1293" spans="1:21" x14ac:dyDescent="0.3">
      <c r="A1293" s="1" t="str">
        <f>'D gesamt'!G1295</f>
        <v>Revista de Gestae e Secretariado (GESEC)</v>
      </c>
      <c r="B1293" s="1" t="str">
        <f>'D gesamt'!H1295</f>
        <v>Closed/Hybrid</v>
      </c>
      <c r="C1293" s="1">
        <f>'D gesamt'!I1295+'A gesamt'!I1295+'CH gesamt'!I1295</f>
        <v>0</v>
      </c>
      <c r="D1293" s="1">
        <f>'D gesamt'!J1295+'A gesamt'!J1295+'CH gesamt'!J1295</f>
        <v>1</v>
      </c>
      <c r="E1293" s="1">
        <f>'D gesamt'!K1295+'A gesamt'!K1295+'CH gesamt'!K1295</f>
        <v>0</v>
      </c>
      <c r="F1293" s="1">
        <f>'D gesamt'!L1295+'A gesamt'!L1295+'CH gesamt'!L1295</f>
        <v>0</v>
      </c>
      <c r="G1293" s="1">
        <f>'D gesamt'!M1295+'A gesamt'!M1295+'CH gesamt'!M1295</f>
        <v>0</v>
      </c>
      <c r="H1293" s="1">
        <f>'D gesamt'!N1295+'A gesamt'!N1295+'CH gesamt'!N1295</f>
        <v>0</v>
      </c>
      <c r="I1293" s="1">
        <f>'D gesamt'!O1295+'A gesamt'!O1295+'CH gesamt'!O1295</f>
        <v>1</v>
      </c>
      <c r="J1293" s="2">
        <f t="shared" si="202"/>
        <v>1.4165449618453614E-6</v>
      </c>
      <c r="K1293" s="7">
        <f t="shared" si="210"/>
        <v>0.99952404089281754</v>
      </c>
      <c r="L1293" t="s">
        <v>1688</v>
      </c>
      <c r="M1293" s="7">
        <f t="shared" si="203"/>
        <v>0</v>
      </c>
      <c r="N1293" s="1" t="s">
        <v>1633</v>
      </c>
      <c r="O1293" s="1" t="s">
        <v>4</v>
      </c>
      <c r="P1293" s="7" t="e">
        <f t="shared" si="204"/>
        <v>#DIV/0!</v>
      </c>
      <c r="Q1293" s="7">
        <f t="shared" si="205"/>
        <v>-1</v>
      </c>
      <c r="R1293" s="7" t="e">
        <f t="shared" si="206"/>
        <v>#DIV/0!</v>
      </c>
      <c r="S1293" s="7" t="e">
        <f t="shared" si="207"/>
        <v>#DIV/0!</v>
      </c>
      <c r="T1293" s="7" t="e">
        <f t="shared" si="208"/>
        <v>#DIV/0!</v>
      </c>
      <c r="U1293" s="2" t="e">
        <f t="shared" si="209"/>
        <v>#DIV/0!</v>
      </c>
    </row>
    <row r="1294" spans="1:21" x14ac:dyDescent="0.3">
      <c r="A1294" s="1" t="str">
        <f>'D gesamt'!G1296</f>
        <v>Stockholm University Press</v>
      </c>
      <c r="B1294" s="1" t="str">
        <f>'D gesamt'!H1296</f>
        <v>Closed/Hybrid</v>
      </c>
      <c r="C1294" s="1">
        <f>'D gesamt'!I1296+'A gesamt'!I1296+'CH gesamt'!I1296</f>
        <v>0</v>
      </c>
      <c r="D1294" s="1">
        <f>'D gesamt'!J1296+'A gesamt'!J1296+'CH gesamt'!J1296</f>
        <v>0</v>
      </c>
      <c r="E1294" s="1">
        <f>'D gesamt'!K1296+'A gesamt'!K1296+'CH gesamt'!K1296</f>
        <v>0</v>
      </c>
      <c r="F1294" s="1">
        <f>'D gesamt'!L1296+'A gesamt'!L1296+'CH gesamt'!L1296</f>
        <v>0</v>
      </c>
      <c r="G1294" s="1">
        <f>'D gesamt'!M1296+'A gesamt'!M1296+'CH gesamt'!M1296</f>
        <v>0</v>
      </c>
      <c r="H1294" s="1">
        <f>'D gesamt'!N1296+'A gesamt'!N1296+'CH gesamt'!N1296</f>
        <v>1</v>
      </c>
      <c r="I1294" s="1">
        <f>'D gesamt'!O1296+'A gesamt'!O1296+'CH gesamt'!O1296</f>
        <v>1</v>
      </c>
      <c r="J1294" s="2">
        <f t="shared" si="202"/>
        <v>1.4165449618453614E-6</v>
      </c>
      <c r="K1294" s="7">
        <f t="shared" si="210"/>
        <v>0.99952545743777943</v>
      </c>
      <c r="L1294" t="s">
        <v>1688</v>
      </c>
      <c r="M1294" s="7">
        <f t="shared" si="203"/>
        <v>7.861202606774785E-6</v>
      </c>
      <c r="N1294" s="1" t="s">
        <v>1634</v>
      </c>
      <c r="O1294" s="1" t="s">
        <v>4</v>
      </c>
      <c r="P1294" s="7" t="e">
        <f t="shared" si="204"/>
        <v>#DIV/0!</v>
      </c>
      <c r="Q1294" s="7" t="e">
        <f t="shared" si="205"/>
        <v>#DIV/0!</v>
      </c>
      <c r="R1294" s="7" t="e">
        <f t="shared" si="206"/>
        <v>#DIV/0!</v>
      </c>
      <c r="S1294" s="7" t="e">
        <f t="shared" si="207"/>
        <v>#DIV/0!</v>
      </c>
      <c r="T1294" s="7" t="e">
        <f t="shared" si="208"/>
        <v>#DIV/0!</v>
      </c>
      <c r="U1294" s="2" t="e">
        <f t="shared" si="209"/>
        <v>#DIV/0!</v>
      </c>
    </row>
    <row r="1295" spans="1:21" x14ac:dyDescent="0.3">
      <c r="A1295" s="1" t="str">
        <f>'D gesamt'!G1297</f>
        <v>Yarmouk University</v>
      </c>
      <c r="B1295" s="1" t="str">
        <f>'D gesamt'!H1297</f>
        <v>Closed/Hybrid</v>
      </c>
      <c r="C1295" s="1">
        <f>'D gesamt'!I1297+'A gesamt'!I1297+'CH gesamt'!I1297</f>
        <v>0</v>
      </c>
      <c r="D1295" s="1">
        <f>'D gesamt'!J1297+'A gesamt'!J1297+'CH gesamt'!J1297</f>
        <v>0</v>
      </c>
      <c r="E1295" s="1">
        <f>'D gesamt'!K1297+'A gesamt'!K1297+'CH gesamt'!K1297</f>
        <v>0</v>
      </c>
      <c r="F1295" s="1">
        <f>'D gesamt'!L1297+'A gesamt'!L1297+'CH gesamt'!L1297</f>
        <v>0</v>
      </c>
      <c r="G1295" s="1">
        <f>'D gesamt'!M1297+'A gesamt'!M1297+'CH gesamt'!M1297</f>
        <v>0</v>
      </c>
      <c r="H1295" s="1">
        <f>'D gesamt'!N1297+'A gesamt'!N1297+'CH gesamt'!N1297</f>
        <v>1</v>
      </c>
      <c r="I1295" s="1">
        <f>'D gesamt'!O1297+'A gesamt'!O1297+'CH gesamt'!O1297</f>
        <v>1</v>
      </c>
      <c r="J1295" s="2">
        <f t="shared" si="202"/>
        <v>1.4165449618453614E-6</v>
      </c>
      <c r="K1295" s="7">
        <f t="shared" si="210"/>
        <v>0.99952687398274132</v>
      </c>
      <c r="L1295" t="s">
        <v>1688</v>
      </c>
      <c r="M1295" s="7">
        <f t="shared" si="203"/>
        <v>7.861202606774785E-6</v>
      </c>
      <c r="N1295" s="1" t="s">
        <v>1529</v>
      </c>
      <c r="O1295" s="1" t="s">
        <v>4</v>
      </c>
      <c r="P1295" s="7" t="e">
        <f t="shared" si="204"/>
        <v>#DIV/0!</v>
      </c>
      <c r="Q1295" s="7" t="e">
        <f t="shared" si="205"/>
        <v>#DIV/0!</v>
      </c>
      <c r="R1295" s="7" t="e">
        <f t="shared" si="206"/>
        <v>#DIV/0!</v>
      </c>
      <c r="S1295" s="7" t="e">
        <f t="shared" si="207"/>
        <v>#DIV/0!</v>
      </c>
      <c r="T1295" s="7" t="e">
        <f t="shared" si="208"/>
        <v>#DIV/0!</v>
      </c>
      <c r="U1295" s="2" t="e">
        <f t="shared" si="209"/>
        <v>#DIV/0!</v>
      </c>
    </row>
    <row r="1296" spans="1:21" x14ac:dyDescent="0.3">
      <c r="A1296" s="1" t="str">
        <f>'D gesamt'!G1298</f>
        <v>Polish Society for Magnesium Research</v>
      </c>
      <c r="B1296" s="1" t="str">
        <f>'D gesamt'!H1298</f>
        <v>Closed/Hybrid</v>
      </c>
      <c r="C1296" s="1">
        <f>'D gesamt'!I1298+'A gesamt'!I1298+'CH gesamt'!I1298</f>
        <v>0</v>
      </c>
      <c r="D1296" s="1">
        <f>'D gesamt'!J1298+'A gesamt'!J1298+'CH gesamt'!J1298</f>
        <v>0</v>
      </c>
      <c r="E1296" s="1">
        <f>'D gesamt'!K1298+'A gesamt'!K1298+'CH gesamt'!K1298</f>
        <v>1</v>
      </c>
      <c r="F1296" s="1">
        <f>'D gesamt'!L1298+'A gesamt'!L1298+'CH gesamt'!L1298</f>
        <v>0</v>
      </c>
      <c r="G1296" s="1">
        <f>'D gesamt'!M1298+'A gesamt'!M1298+'CH gesamt'!M1298</f>
        <v>0</v>
      </c>
      <c r="H1296" s="1">
        <f>'D gesamt'!N1298+'A gesamt'!N1298+'CH gesamt'!N1298</f>
        <v>0</v>
      </c>
      <c r="I1296" s="1">
        <f>'D gesamt'!O1298+'A gesamt'!O1298+'CH gesamt'!O1298</f>
        <v>1</v>
      </c>
      <c r="J1296" s="2">
        <f t="shared" si="202"/>
        <v>1.4165449618453614E-6</v>
      </c>
      <c r="K1296" s="7">
        <f t="shared" si="210"/>
        <v>0.9995282905277032</v>
      </c>
      <c r="L1296" t="s">
        <v>1688</v>
      </c>
      <c r="M1296" s="7">
        <f t="shared" si="203"/>
        <v>0</v>
      </c>
      <c r="N1296" s="1" t="s">
        <v>522</v>
      </c>
      <c r="O1296" s="1" t="s">
        <v>4</v>
      </c>
      <c r="P1296" s="7" t="e">
        <f t="shared" si="204"/>
        <v>#DIV/0!</v>
      </c>
      <c r="Q1296" s="7" t="e">
        <f t="shared" si="205"/>
        <v>#DIV/0!</v>
      </c>
      <c r="R1296" s="7">
        <f t="shared" si="206"/>
        <v>-1</v>
      </c>
      <c r="S1296" s="7" t="e">
        <f t="shared" si="207"/>
        <v>#DIV/0!</v>
      </c>
      <c r="T1296" s="7" t="e">
        <f t="shared" si="208"/>
        <v>#DIV/0!</v>
      </c>
      <c r="U1296" s="2" t="e">
        <f t="shared" si="209"/>
        <v>#DIV/0!</v>
      </c>
    </row>
    <row r="1297" spans="1:21" x14ac:dyDescent="0.3">
      <c r="A1297" s="1" t="str">
        <f>'D gesamt'!G1299</f>
        <v>Universidad Industrial de Santander</v>
      </c>
      <c r="B1297" s="1" t="str">
        <f>'D gesamt'!H1299</f>
        <v>Closed/Hybrid</v>
      </c>
      <c r="C1297" s="1">
        <f>'D gesamt'!I1299+'A gesamt'!I1299+'CH gesamt'!I1299</f>
        <v>0</v>
      </c>
      <c r="D1297" s="1">
        <f>'D gesamt'!J1299+'A gesamt'!J1299+'CH gesamt'!J1299</f>
        <v>0</v>
      </c>
      <c r="E1297" s="1">
        <f>'D gesamt'!K1299+'A gesamt'!K1299+'CH gesamt'!K1299</f>
        <v>0</v>
      </c>
      <c r="F1297" s="1">
        <f>'D gesamt'!L1299+'A gesamt'!L1299+'CH gesamt'!L1299</f>
        <v>0</v>
      </c>
      <c r="G1297" s="1">
        <f>'D gesamt'!M1299+'A gesamt'!M1299+'CH gesamt'!M1299</f>
        <v>0</v>
      </c>
      <c r="H1297" s="1">
        <f>'D gesamt'!N1299+'A gesamt'!N1299+'CH gesamt'!N1299</f>
        <v>1</v>
      </c>
      <c r="I1297" s="1">
        <f>'D gesamt'!O1299+'A gesamt'!O1299+'CH gesamt'!O1299</f>
        <v>1</v>
      </c>
      <c r="J1297" s="2">
        <f t="shared" si="202"/>
        <v>1.4165449618453614E-6</v>
      </c>
      <c r="K1297" s="7">
        <f t="shared" si="210"/>
        <v>0.99952970707266509</v>
      </c>
      <c r="L1297" t="s">
        <v>1688</v>
      </c>
      <c r="M1297" s="7">
        <f t="shared" si="203"/>
        <v>7.861202606774785E-6</v>
      </c>
      <c r="N1297" s="1" t="s">
        <v>1133</v>
      </c>
      <c r="O1297" s="1" t="s">
        <v>4</v>
      </c>
      <c r="P1297" s="7" t="e">
        <f t="shared" si="204"/>
        <v>#DIV/0!</v>
      </c>
      <c r="Q1297" s="7" t="e">
        <f t="shared" si="205"/>
        <v>#DIV/0!</v>
      </c>
      <c r="R1297" s="7" t="e">
        <f t="shared" si="206"/>
        <v>#DIV/0!</v>
      </c>
      <c r="S1297" s="7" t="e">
        <f t="shared" si="207"/>
        <v>#DIV/0!</v>
      </c>
      <c r="T1297" s="7" t="e">
        <f t="shared" si="208"/>
        <v>#DIV/0!</v>
      </c>
      <c r="U1297" s="2" t="e">
        <f t="shared" si="209"/>
        <v>#DIV/0!</v>
      </c>
    </row>
    <row r="1298" spans="1:21" x14ac:dyDescent="0.3">
      <c r="A1298" s="1" t="str">
        <f>'D gesamt'!G1300</f>
        <v>Korean Journal of Optics and Photonics</v>
      </c>
      <c r="B1298" s="1" t="str">
        <f>'D gesamt'!H1300</f>
        <v>Closed/Hybrid</v>
      </c>
      <c r="C1298" s="1">
        <f>'D gesamt'!I1300+'A gesamt'!I1300+'CH gesamt'!I1300</f>
        <v>0</v>
      </c>
      <c r="D1298" s="1">
        <f>'D gesamt'!J1300+'A gesamt'!J1300+'CH gesamt'!J1300</f>
        <v>1</v>
      </c>
      <c r="E1298" s="1">
        <f>'D gesamt'!K1300+'A gesamt'!K1300+'CH gesamt'!K1300</f>
        <v>0</v>
      </c>
      <c r="F1298" s="1">
        <f>'D gesamt'!L1300+'A gesamt'!L1300+'CH gesamt'!L1300</f>
        <v>0</v>
      </c>
      <c r="G1298" s="1">
        <f>'D gesamt'!M1300+'A gesamt'!M1300+'CH gesamt'!M1300</f>
        <v>0</v>
      </c>
      <c r="H1298" s="1">
        <f>'D gesamt'!N1300+'A gesamt'!N1300+'CH gesamt'!N1300</f>
        <v>0</v>
      </c>
      <c r="I1298" s="1">
        <f>'D gesamt'!O1300+'A gesamt'!O1300+'CH gesamt'!O1300</f>
        <v>1</v>
      </c>
      <c r="J1298" s="2">
        <f t="shared" si="202"/>
        <v>1.4165449618453614E-6</v>
      </c>
      <c r="K1298" s="7">
        <f t="shared" si="210"/>
        <v>0.99953112361762697</v>
      </c>
      <c r="L1298" t="s">
        <v>1688</v>
      </c>
      <c r="M1298" s="7">
        <f t="shared" si="203"/>
        <v>0</v>
      </c>
      <c r="N1298" s="1" t="s">
        <v>1626</v>
      </c>
      <c r="O1298" s="1" t="s">
        <v>4</v>
      </c>
      <c r="P1298" s="7" t="e">
        <f t="shared" si="204"/>
        <v>#DIV/0!</v>
      </c>
      <c r="Q1298" s="7">
        <f t="shared" si="205"/>
        <v>-1</v>
      </c>
      <c r="R1298" s="7" t="e">
        <f t="shared" si="206"/>
        <v>#DIV/0!</v>
      </c>
      <c r="S1298" s="7" t="e">
        <f t="shared" si="207"/>
        <v>#DIV/0!</v>
      </c>
      <c r="T1298" s="7" t="e">
        <f t="shared" si="208"/>
        <v>#DIV/0!</v>
      </c>
      <c r="U1298" s="2" t="e">
        <f t="shared" si="209"/>
        <v>#DIV/0!</v>
      </c>
    </row>
    <row r="1299" spans="1:21" x14ac:dyDescent="0.3">
      <c r="A1299" s="1" t="str">
        <f>'D gesamt'!G1301</f>
        <v>Korean Society of Hematology; Korean Society of Blood and Marrow Transplantation</v>
      </c>
      <c r="B1299" s="1" t="str">
        <f>'D gesamt'!H1301</f>
        <v>Closed/Hybrid</v>
      </c>
      <c r="C1299" s="1">
        <f>'D gesamt'!I1301+'A gesamt'!I1301+'CH gesamt'!I1301</f>
        <v>0</v>
      </c>
      <c r="D1299" s="1">
        <f>'D gesamt'!J1301+'A gesamt'!J1301+'CH gesamt'!J1301</f>
        <v>1</v>
      </c>
      <c r="E1299" s="1">
        <f>'D gesamt'!K1301+'A gesamt'!K1301+'CH gesamt'!K1301</f>
        <v>0</v>
      </c>
      <c r="F1299" s="1">
        <f>'D gesamt'!L1301+'A gesamt'!L1301+'CH gesamt'!L1301</f>
        <v>0</v>
      </c>
      <c r="G1299" s="1">
        <f>'D gesamt'!M1301+'A gesamt'!M1301+'CH gesamt'!M1301</f>
        <v>0</v>
      </c>
      <c r="H1299" s="1">
        <f>'D gesamt'!N1301+'A gesamt'!N1301+'CH gesamt'!N1301</f>
        <v>0</v>
      </c>
      <c r="I1299" s="1">
        <f>'D gesamt'!O1301+'A gesamt'!O1301+'CH gesamt'!O1301</f>
        <v>1</v>
      </c>
      <c r="J1299" s="2">
        <f t="shared" si="202"/>
        <v>1.4165449618453614E-6</v>
      </c>
      <c r="K1299" s="7">
        <f t="shared" si="210"/>
        <v>0.99953254016258886</v>
      </c>
      <c r="L1299" t="s">
        <v>1688</v>
      </c>
      <c r="M1299" s="7">
        <f t="shared" si="203"/>
        <v>0</v>
      </c>
      <c r="N1299" s="1" t="s">
        <v>1707</v>
      </c>
      <c r="O1299" s="1" t="s">
        <v>4</v>
      </c>
      <c r="P1299" s="7" t="e">
        <f t="shared" si="204"/>
        <v>#DIV/0!</v>
      </c>
      <c r="Q1299" s="7">
        <f t="shared" si="205"/>
        <v>-1</v>
      </c>
      <c r="R1299" s="7" t="e">
        <f t="shared" si="206"/>
        <v>#DIV/0!</v>
      </c>
      <c r="S1299" s="7" t="e">
        <f t="shared" si="207"/>
        <v>#DIV/0!</v>
      </c>
      <c r="T1299" s="7" t="e">
        <f t="shared" si="208"/>
        <v>#DIV/0!</v>
      </c>
      <c r="U1299" s="2" t="e">
        <f t="shared" si="209"/>
        <v>#DIV/0!</v>
      </c>
    </row>
    <row r="1300" spans="1:21" x14ac:dyDescent="0.3">
      <c r="A1300" s="1" t="str">
        <f>'D gesamt'!G1302</f>
        <v>University of Maribor</v>
      </c>
      <c r="B1300" s="1" t="str">
        <f>'D gesamt'!H1302</f>
        <v>Closed/Hybrid</v>
      </c>
      <c r="C1300" s="1">
        <f>'D gesamt'!I1302+'A gesamt'!I1302+'CH gesamt'!I1302</f>
        <v>0</v>
      </c>
      <c r="D1300" s="1">
        <f>'D gesamt'!J1302+'A gesamt'!J1302+'CH gesamt'!J1302</f>
        <v>0</v>
      </c>
      <c r="E1300" s="1">
        <f>'D gesamt'!K1302+'A gesamt'!K1302+'CH gesamt'!K1302</f>
        <v>0</v>
      </c>
      <c r="F1300" s="1">
        <f>'D gesamt'!L1302+'A gesamt'!L1302+'CH gesamt'!L1302</f>
        <v>0</v>
      </c>
      <c r="G1300" s="1">
        <f>'D gesamt'!M1302+'A gesamt'!M1302+'CH gesamt'!M1302</f>
        <v>0</v>
      </c>
      <c r="H1300" s="1">
        <f>'D gesamt'!N1302+'A gesamt'!N1302+'CH gesamt'!N1302</f>
        <v>1</v>
      </c>
      <c r="I1300" s="1">
        <f>'D gesamt'!O1302+'A gesamt'!O1302+'CH gesamt'!O1302</f>
        <v>1</v>
      </c>
      <c r="J1300" s="2">
        <f t="shared" si="202"/>
        <v>1.4165449618453614E-6</v>
      </c>
      <c r="K1300" s="7">
        <f t="shared" si="210"/>
        <v>0.99953395670755074</v>
      </c>
      <c r="L1300" t="s">
        <v>1688</v>
      </c>
      <c r="M1300" s="7">
        <f t="shared" si="203"/>
        <v>7.861202606774785E-6</v>
      </c>
      <c r="N1300" s="1" t="s">
        <v>426</v>
      </c>
      <c r="O1300" s="1" t="s">
        <v>4</v>
      </c>
      <c r="P1300" s="7" t="e">
        <f t="shared" si="204"/>
        <v>#DIV/0!</v>
      </c>
      <c r="Q1300" s="7" t="e">
        <f t="shared" si="205"/>
        <v>#DIV/0!</v>
      </c>
      <c r="R1300" s="7" t="e">
        <f t="shared" si="206"/>
        <v>#DIV/0!</v>
      </c>
      <c r="S1300" s="7" t="e">
        <f t="shared" si="207"/>
        <v>#DIV/0!</v>
      </c>
      <c r="T1300" s="7" t="e">
        <f t="shared" si="208"/>
        <v>#DIV/0!</v>
      </c>
      <c r="U1300" s="2" t="e">
        <f t="shared" si="209"/>
        <v>#DIV/0!</v>
      </c>
    </row>
    <row r="1301" spans="1:21" x14ac:dyDescent="0.3">
      <c r="A1301" s="1" t="str">
        <f>'D gesamt'!G1303</f>
        <v>Japan Society for Aeronautical and Space Sciences</v>
      </c>
      <c r="B1301" s="1" t="str">
        <f>'D gesamt'!H1303</f>
        <v>Closed/Hybrid</v>
      </c>
      <c r="C1301" s="1">
        <f>'D gesamt'!I1303+'A gesamt'!I1303+'CH gesamt'!I1303</f>
        <v>0</v>
      </c>
      <c r="D1301" s="1">
        <f>'D gesamt'!J1303+'A gesamt'!J1303+'CH gesamt'!J1303</f>
        <v>0</v>
      </c>
      <c r="E1301" s="1">
        <f>'D gesamt'!K1303+'A gesamt'!K1303+'CH gesamt'!K1303</f>
        <v>0</v>
      </c>
      <c r="F1301" s="1">
        <f>'D gesamt'!L1303+'A gesamt'!L1303+'CH gesamt'!L1303</f>
        <v>1</v>
      </c>
      <c r="G1301" s="1">
        <f>'D gesamt'!M1303+'A gesamt'!M1303+'CH gesamt'!M1303</f>
        <v>0</v>
      </c>
      <c r="H1301" s="1">
        <f>'D gesamt'!N1303+'A gesamt'!N1303+'CH gesamt'!N1303</f>
        <v>0</v>
      </c>
      <c r="I1301" s="1">
        <f>'D gesamt'!O1303+'A gesamt'!O1303+'CH gesamt'!O1303</f>
        <v>1</v>
      </c>
      <c r="J1301" s="2">
        <f t="shared" si="202"/>
        <v>1.4165449618453614E-6</v>
      </c>
      <c r="K1301" s="7">
        <f t="shared" si="210"/>
        <v>0.99953537325251263</v>
      </c>
      <c r="L1301" t="s">
        <v>1688</v>
      </c>
      <c r="M1301" s="7">
        <f t="shared" si="203"/>
        <v>0</v>
      </c>
      <c r="N1301" s="1" t="s">
        <v>1522</v>
      </c>
      <c r="O1301" s="1" t="s">
        <v>4</v>
      </c>
      <c r="P1301" s="7" t="e">
        <f t="shared" si="204"/>
        <v>#DIV/0!</v>
      </c>
      <c r="Q1301" s="7" t="e">
        <f t="shared" si="205"/>
        <v>#DIV/0!</v>
      </c>
      <c r="R1301" s="7" t="e">
        <f t="shared" si="206"/>
        <v>#DIV/0!</v>
      </c>
      <c r="S1301" s="7">
        <f t="shared" si="207"/>
        <v>-1</v>
      </c>
      <c r="T1301" s="7" t="e">
        <f t="shared" si="208"/>
        <v>#DIV/0!</v>
      </c>
      <c r="U1301" s="2" t="e">
        <f t="shared" si="209"/>
        <v>#DIV/0!</v>
      </c>
    </row>
    <row r="1302" spans="1:21" x14ac:dyDescent="0.3">
      <c r="A1302" s="1" t="str">
        <f>'D gesamt'!G1304</f>
        <v>Instituto Tecnologico de Costa Rica</v>
      </c>
      <c r="B1302" s="1" t="str">
        <f>'D gesamt'!H1304</f>
        <v>Closed/Hybrid</v>
      </c>
      <c r="C1302" s="1">
        <f>'D gesamt'!I1304+'A gesamt'!I1304+'CH gesamt'!I1304</f>
        <v>0</v>
      </c>
      <c r="D1302" s="1">
        <f>'D gesamt'!J1304+'A gesamt'!J1304+'CH gesamt'!J1304</f>
        <v>0</v>
      </c>
      <c r="E1302" s="1">
        <f>'D gesamt'!K1304+'A gesamt'!K1304+'CH gesamt'!K1304</f>
        <v>0</v>
      </c>
      <c r="F1302" s="1">
        <f>'D gesamt'!L1304+'A gesamt'!L1304+'CH gesamt'!L1304</f>
        <v>0</v>
      </c>
      <c r="G1302" s="1">
        <f>'D gesamt'!M1304+'A gesamt'!M1304+'CH gesamt'!M1304</f>
        <v>0</v>
      </c>
      <c r="H1302" s="1">
        <f>'D gesamt'!N1304+'A gesamt'!N1304+'CH gesamt'!N1304</f>
        <v>1</v>
      </c>
      <c r="I1302" s="1">
        <f>'D gesamt'!O1304+'A gesamt'!O1304+'CH gesamt'!O1304</f>
        <v>1</v>
      </c>
      <c r="J1302" s="2">
        <f t="shared" si="202"/>
        <v>1.4165449618453614E-6</v>
      </c>
      <c r="K1302" s="7">
        <f t="shared" si="210"/>
        <v>0.99953678979747451</v>
      </c>
      <c r="L1302" t="s">
        <v>1688</v>
      </c>
      <c r="M1302" s="7">
        <f t="shared" si="203"/>
        <v>7.861202606774785E-6</v>
      </c>
      <c r="N1302" s="1" t="s">
        <v>1084</v>
      </c>
      <c r="O1302" s="1" t="s">
        <v>4</v>
      </c>
      <c r="P1302" s="7" t="e">
        <f t="shared" si="204"/>
        <v>#DIV/0!</v>
      </c>
      <c r="Q1302" s="7" t="e">
        <f t="shared" si="205"/>
        <v>#DIV/0!</v>
      </c>
      <c r="R1302" s="7" t="e">
        <f t="shared" si="206"/>
        <v>#DIV/0!</v>
      </c>
      <c r="S1302" s="7" t="e">
        <f t="shared" si="207"/>
        <v>#DIV/0!</v>
      </c>
      <c r="T1302" s="7" t="e">
        <f t="shared" si="208"/>
        <v>#DIV/0!</v>
      </c>
      <c r="U1302" s="2" t="e">
        <f t="shared" si="209"/>
        <v>#DIV/0!</v>
      </c>
    </row>
    <row r="1303" spans="1:21" x14ac:dyDescent="0.3">
      <c r="A1303" s="1" t="str">
        <f>'D gesamt'!G1305</f>
        <v>Korean Association for the Study of Intestinal Diseases</v>
      </c>
      <c r="B1303" s="1" t="str">
        <f>'D gesamt'!H1305</f>
        <v>Closed/Hybrid</v>
      </c>
      <c r="C1303" s="1">
        <f>'D gesamt'!I1305+'A gesamt'!I1305+'CH gesamt'!I1305</f>
        <v>0</v>
      </c>
      <c r="D1303" s="1">
        <f>'D gesamt'!J1305+'A gesamt'!J1305+'CH gesamt'!J1305</f>
        <v>0</v>
      </c>
      <c r="E1303" s="1">
        <f>'D gesamt'!K1305+'A gesamt'!K1305+'CH gesamt'!K1305</f>
        <v>0</v>
      </c>
      <c r="F1303" s="1">
        <f>'D gesamt'!L1305+'A gesamt'!L1305+'CH gesamt'!L1305</f>
        <v>0</v>
      </c>
      <c r="G1303" s="1">
        <f>'D gesamt'!M1305+'A gesamt'!M1305+'CH gesamt'!M1305</f>
        <v>1</v>
      </c>
      <c r="H1303" s="1">
        <f>'D gesamt'!N1305+'A gesamt'!N1305+'CH gesamt'!N1305</f>
        <v>0</v>
      </c>
      <c r="I1303" s="1">
        <f>'D gesamt'!O1305+'A gesamt'!O1305+'CH gesamt'!O1305</f>
        <v>1</v>
      </c>
      <c r="J1303" s="2">
        <f t="shared" si="202"/>
        <v>1.4165449618453614E-6</v>
      </c>
      <c r="K1303" s="7">
        <f t="shared" si="210"/>
        <v>0.9995382063424364</v>
      </c>
      <c r="L1303" t="s">
        <v>1688</v>
      </c>
      <c r="M1303" s="7">
        <f t="shared" si="203"/>
        <v>0</v>
      </c>
      <c r="N1303" s="1" t="s">
        <v>1231</v>
      </c>
      <c r="O1303" s="1" t="s">
        <v>4</v>
      </c>
      <c r="P1303" s="7" t="e">
        <f t="shared" si="204"/>
        <v>#DIV/0!</v>
      </c>
      <c r="Q1303" s="7" t="e">
        <f t="shared" si="205"/>
        <v>#DIV/0!</v>
      </c>
      <c r="R1303" s="7" t="e">
        <f t="shared" si="206"/>
        <v>#DIV/0!</v>
      </c>
      <c r="S1303" s="7" t="e">
        <f t="shared" si="207"/>
        <v>#DIV/0!</v>
      </c>
      <c r="T1303" s="7">
        <f t="shared" si="208"/>
        <v>-1</v>
      </c>
      <c r="U1303" s="2" t="e">
        <f t="shared" si="209"/>
        <v>#DIV/0!</v>
      </c>
    </row>
    <row r="1304" spans="1:21" x14ac:dyDescent="0.3">
      <c r="A1304" s="1" t="str">
        <f>'D gesamt'!G1306</f>
        <v>Enviro Research Publishers</v>
      </c>
      <c r="B1304" s="1" t="str">
        <f>'D gesamt'!H1306</f>
        <v>Closed/Hybrid</v>
      </c>
      <c r="C1304" s="1">
        <f>'D gesamt'!I1306+'A gesamt'!I1306+'CH gesamt'!I1306</f>
        <v>0</v>
      </c>
      <c r="D1304" s="1">
        <f>'D gesamt'!J1306+'A gesamt'!J1306+'CH gesamt'!J1306</f>
        <v>1</v>
      </c>
      <c r="E1304" s="1">
        <f>'D gesamt'!K1306+'A gesamt'!K1306+'CH gesamt'!K1306</f>
        <v>0</v>
      </c>
      <c r="F1304" s="1">
        <f>'D gesamt'!L1306+'A gesamt'!L1306+'CH gesamt'!L1306</f>
        <v>0</v>
      </c>
      <c r="G1304" s="1">
        <f>'D gesamt'!M1306+'A gesamt'!M1306+'CH gesamt'!M1306</f>
        <v>0</v>
      </c>
      <c r="H1304" s="1">
        <f>'D gesamt'!N1306+'A gesamt'!N1306+'CH gesamt'!N1306</f>
        <v>0</v>
      </c>
      <c r="I1304" s="1">
        <f>'D gesamt'!O1306+'A gesamt'!O1306+'CH gesamt'!O1306</f>
        <v>1</v>
      </c>
      <c r="J1304" s="2">
        <f t="shared" si="202"/>
        <v>1.4165449618453614E-6</v>
      </c>
      <c r="K1304" s="7">
        <f t="shared" si="210"/>
        <v>0.99953962288739828</v>
      </c>
      <c r="L1304" t="s">
        <v>1688</v>
      </c>
      <c r="M1304" s="7">
        <f t="shared" si="203"/>
        <v>0</v>
      </c>
      <c r="N1304" s="1" t="s">
        <v>1354</v>
      </c>
      <c r="O1304" s="1" t="s">
        <v>4</v>
      </c>
      <c r="P1304" s="7" t="e">
        <f t="shared" si="204"/>
        <v>#DIV/0!</v>
      </c>
      <c r="Q1304" s="7">
        <f t="shared" si="205"/>
        <v>-1</v>
      </c>
      <c r="R1304" s="7" t="e">
        <f t="shared" si="206"/>
        <v>#DIV/0!</v>
      </c>
      <c r="S1304" s="7" t="e">
        <f t="shared" si="207"/>
        <v>#DIV/0!</v>
      </c>
      <c r="T1304" s="7" t="e">
        <f t="shared" si="208"/>
        <v>#DIV/0!</v>
      </c>
      <c r="U1304" s="2" t="e">
        <f t="shared" si="209"/>
        <v>#DIV/0!</v>
      </c>
    </row>
    <row r="1305" spans="1:21" x14ac:dyDescent="0.3">
      <c r="A1305" s="1" t="str">
        <f>'D gesamt'!G1307</f>
        <v>The Korean Society of Phycology</v>
      </c>
      <c r="B1305" s="1" t="str">
        <f>'D gesamt'!H1307</f>
        <v>Closed/Hybrid</v>
      </c>
      <c r="C1305" s="1">
        <f>'D gesamt'!I1307+'A gesamt'!I1307+'CH gesamt'!I1307</f>
        <v>0</v>
      </c>
      <c r="D1305" s="1">
        <f>'D gesamt'!J1307+'A gesamt'!J1307+'CH gesamt'!J1307</f>
        <v>0</v>
      </c>
      <c r="E1305" s="1">
        <f>'D gesamt'!K1307+'A gesamt'!K1307+'CH gesamt'!K1307</f>
        <v>0</v>
      </c>
      <c r="F1305" s="1">
        <f>'D gesamt'!L1307+'A gesamt'!L1307+'CH gesamt'!L1307</f>
        <v>0</v>
      </c>
      <c r="G1305" s="1">
        <f>'D gesamt'!M1307+'A gesamt'!M1307+'CH gesamt'!M1307</f>
        <v>0</v>
      </c>
      <c r="H1305" s="1">
        <f>'D gesamt'!N1307+'A gesamt'!N1307+'CH gesamt'!N1307</f>
        <v>1</v>
      </c>
      <c r="I1305" s="1">
        <f>'D gesamt'!O1307+'A gesamt'!O1307+'CH gesamt'!O1307</f>
        <v>1</v>
      </c>
      <c r="J1305" s="2">
        <f t="shared" si="202"/>
        <v>1.4165449618453614E-6</v>
      </c>
      <c r="K1305" s="7">
        <f t="shared" si="210"/>
        <v>0.99954103943236017</v>
      </c>
      <c r="L1305" t="s">
        <v>1688</v>
      </c>
      <c r="M1305" s="7">
        <f t="shared" si="203"/>
        <v>7.861202606774785E-6</v>
      </c>
      <c r="N1305" s="1" t="s">
        <v>1441</v>
      </c>
      <c r="O1305" s="1" t="s">
        <v>4</v>
      </c>
      <c r="P1305" s="7" t="e">
        <f t="shared" si="204"/>
        <v>#DIV/0!</v>
      </c>
      <c r="Q1305" s="7" t="e">
        <f t="shared" si="205"/>
        <v>#DIV/0!</v>
      </c>
      <c r="R1305" s="7" t="e">
        <f t="shared" si="206"/>
        <v>#DIV/0!</v>
      </c>
      <c r="S1305" s="7" t="e">
        <f t="shared" si="207"/>
        <v>#DIV/0!</v>
      </c>
      <c r="T1305" s="7" t="e">
        <f t="shared" si="208"/>
        <v>#DIV/0!</v>
      </c>
      <c r="U1305" s="2" t="e">
        <f t="shared" si="209"/>
        <v>#DIV/0!</v>
      </c>
    </row>
    <row r="1306" spans="1:21" x14ac:dyDescent="0.3">
      <c r="A1306" s="1" t="str">
        <f>'D gesamt'!G1308</f>
        <v>University of Zagreb, Faculty of Architecture</v>
      </c>
      <c r="B1306" s="1" t="str">
        <f>'D gesamt'!H1308</f>
        <v>Closed/Hybrid</v>
      </c>
      <c r="C1306" s="1">
        <f>'D gesamt'!I1308+'A gesamt'!I1308+'CH gesamt'!I1308</f>
        <v>0</v>
      </c>
      <c r="D1306" s="1">
        <f>'D gesamt'!J1308+'A gesamt'!J1308+'CH gesamt'!J1308</f>
        <v>0</v>
      </c>
      <c r="E1306" s="1">
        <f>'D gesamt'!K1308+'A gesamt'!K1308+'CH gesamt'!K1308</f>
        <v>0</v>
      </c>
      <c r="F1306" s="1">
        <f>'D gesamt'!L1308+'A gesamt'!L1308+'CH gesamt'!L1308</f>
        <v>1</v>
      </c>
      <c r="G1306" s="1">
        <f>'D gesamt'!M1308+'A gesamt'!M1308+'CH gesamt'!M1308</f>
        <v>0</v>
      </c>
      <c r="H1306" s="1">
        <f>'D gesamt'!N1308+'A gesamt'!N1308+'CH gesamt'!N1308</f>
        <v>0</v>
      </c>
      <c r="I1306" s="1">
        <f>'D gesamt'!O1308+'A gesamt'!O1308+'CH gesamt'!O1308</f>
        <v>1</v>
      </c>
      <c r="J1306" s="2">
        <f t="shared" si="202"/>
        <v>1.4165449618453614E-6</v>
      </c>
      <c r="K1306" s="7">
        <f t="shared" si="210"/>
        <v>0.99954245597732205</v>
      </c>
      <c r="L1306" t="s">
        <v>1688</v>
      </c>
      <c r="M1306" s="7">
        <f t="shared" si="203"/>
        <v>0</v>
      </c>
      <c r="N1306" s="1" t="s">
        <v>1499</v>
      </c>
      <c r="O1306" s="1" t="s">
        <v>4</v>
      </c>
      <c r="P1306" s="7" t="e">
        <f t="shared" si="204"/>
        <v>#DIV/0!</v>
      </c>
      <c r="Q1306" s="7" t="e">
        <f t="shared" si="205"/>
        <v>#DIV/0!</v>
      </c>
      <c r="R1306" s="7" t="e">
        <f t="shared" si="206"/>
        <v>#DIV/0!</v>
      </c>
      <c r="S1306" s="7">
        <f t="shared" si="207"/>
        <v>-1</v>
      </c>
      <c r="T1306" s="7" t="e">
        <f t="shared" si="208"/>
        <v>#DIV/0!</v>
      </c>
      <c r="U1306" s="2" t="e">
        <f t="shared" si="209"/>
        <v>#DIV/0!</v>
      </c>
    </row>
    <row r="1307" spans="1:21" x14ac:dyDescent="0.3">
      <c r="A1307" s="1" t="str">
        <f>'D gesamt'!G1309</f>
        <v>AOTA Press</v>
      </c>
      <c r="B1307" s="1" t="str">
        <f>'D gesamt'!H1309</f>
        <v>Closed/Hybrid</v>
      </c>
      <c r="C1307" s="1">
        <f>'D gesamt'!I1309+'A gesamt'!I1309+'CH gesamt'!I1309</f>
        <v>0</v>
      </c>
      <c r="D1307" s="1">
        <f>'D gesamt'!J1309+'A gesamt'!J1309+'CH gesamt'!J1309</f>
        <v>0</v>
      </c>
      <c r="E1307" s="1">
        <f>'D gesamt'!K1309+'A gesamt'!K1309+'CH gesamt'!K1309</f>
        <v>0</v>
      </c>
      <c r="F1307" s="1">
        <f>'D gesamt'!L1309+'A gesamt'!L1309+'CH gesamt'!L1309</f>
        <v>0</v>
      </c>
      <c r="G1307" s="1">
        <f>'D gesamt'!M1309+'A gesamt'!M1309+'CH gesamt'!M1309</f>
        <v>1</v>
      </c>
      <c r="H1307" s="1">
        <f>'D gesamt'!N1309+'A gesamt'!N1309+'CH gesamt'!N1309</f>
        <v>0</v>
      </c>
      <c r="I1307" s="1">
        <f>'D gesamt'!O1309+'A gesamt'!O1309+'CH gesamt'!O1309</f>
        <v>1</v>
      </c>
      <c r="J1307" s="2">
        <f t="shared" si="202"/>
        <v>1.4165449618453614E-6</v>
      </c>
      <c r="K1307" s="7">
        <f t="shared" si="210"/>
        <v>0.99954387252228394</v>
      </c>
      <c r="L1307" t="s">
        <v>1688</v>
      </c>
      <c r="M1307" s="7">
        <f t="shared" si="203"/>
        <v>0</v>
      </c>
      <c r="N1307" s="1" t="s">
        <v>1322</v>
      </c>
      <c r="O1307" s="1" t="s">
        <v>4</v>
      </c>
      <c r="P1307" s="7" t="e">
        <f t="shared" si="204"/>
        <v>#DIV/0!</v>
      </c>
      <c r="Q1307" s="7" t="e">
        <f t="shared" si="205"/>
        <v>#DIV/0!</v>
      </c>
      <c r="R1307" s="7" t="e">
        <f t="shared" si="206"/>
        <v>#DIV/0!</v>
      </c>
      <c r="S1307" s="7" t="e">
        <f t="shared" si="207"/>
        <v>#DIV/0!</v>
      </c>
      <c r="T1307" s="7">
        <f t="shared" si="208"/>
        <v>-1</v>
      </c>
      <c r="U1307" s="2" t="e">
        <f t="shared" si="209"/>
        <v>#DIV/0!</v>
      </c>
    </row>
    <row r="1308" spans="1:21" x14ac:dyDescent="0.3">
      <c r="A1308" s="1" t="str">
        <f>'D gesamt'!G1310</f>
        <v>The Corrosion Science Society of Korea</v>
      </c>
      <c r="B1308" s="1" t="str">
        <f>'D gesamt'!H1310</f>
        <v>Closed/Hybrid</v>
      </c>
      <c r="C1308" s="1">
        <f>'D gesamt'!I1310+'A gesamt'!I1310+'CH gesamt'!I1310</f>
        <v>0</v>
      </c>
      <c r="D1308" s="1">
        <f>'D gesamt'!J1310+'A gesamt'!J1310+'CH gesamt'!J1310</f>
        <v>1</v>
      </c>
      <c r="E1308" s="1">
        <f>'D gesamt'!K1310+'A gesamt'!K1310+'CH gesamt'!K1310</f>
        <v>0</v>
      </c>
      <c r="F1308" s="1">
        <f>'D gesamt'!L1310+'A gesamt'!L1310+'CH gesamt'!L1310</f>
        <v>0</v>
      </c>
      <c r="G1308" s="1">
        <f>'D gesamt'!M1310+'A gesamt'!M1310+'CH gesamt'!M1310</f>
        <v>0</v>
      </c>
      <c r="H1308" s="1">
        <f>'D gesamt'!N1310+'A gesamt'!N1310+'CH gesamt'!N1310</f>
        <v>0</v>
      </c>
      <c r="I1308" s="1">
        <f>'D gesamt'!O1310+'A gesamt'!O1310+'CH gesamt'!O1310</f>
        <v>1</v>
      </c>
      <c r="J1308" s="2">
        <f t="shared" si="202"/>
        <v>1.4165449618453614E-6</v>
      </c>
      <c r="K1308" s="7">
        <f t="shared" si="210"/>
        <v>0.99954528906724582</v>
      </c>
      <c r="L1308" t="s">
        <v>1688</v>
      </c>
      <c r="M1308" s="7">
        <f t="shared" si="203"/>
        <v>0</v>
      </c>
      <c r="N1308" s="1" t="s">
        <v>1534</v>
      </c>
      <c r="O1308" s="1" t="s">
        <v>4</v>
      </c>
      <c r="P1308" s="7" t="e">
        <f t="shared" si="204"/>
        <v>#DIV/0!</v>
      </c>
      <c r="Q1308" s="7">
        <f t="shared" si="205"/>
        <v>-1</v>
      </c>
      <c r="R1308" s="7" t="e">
        <f t="shared" si="206"/>
        <v>#DIV/0!</v>
      </c>
      <c r="S1308" s="7" t="e">
        <f t="shared" si="207"/>
        <v>#DIV/0!</v>
      </c>
      <c r="T1308" s="7" t="e">
        <f t="shared" si="208"/>
        <v>#DIV/0!</v>
      </c>
      <c r="U1308" s="2" t="e">
        <f t="shared" si="209"/>
        <v>#DIV/0!</v>
      </c>
    </row>
    <row r="1309" spans="1:21" x14ac:dyDescent="0.3">
      <c r="A1309" s="1" t="str">
        <f>'D gesamt'!G1311</f>
        <v>Journal of Microbiology and Biotechnology</v>
      </c>
      <c r="B1309" s="1" t="str">
        <f>'D gesamt'!H1311</f>
        <v>Closed/Hybrid</v>
      </c>
      <c r="C1309" s="1">
        <f>'D gesamt'!I1311+'A gesamt'!I1311+'CH gesamt'!I1311</f>
        <v>0</v>
      </c>
      <c r="D1309" s="1">
        <f>'D gesamt'!J1311+'A gesamt'!J1311+'CH gesamt'!J1311</f>
        <v>0</v>
      </c>
      <c r="E1309" s="1">
        <f>'D gesamt'!K1311+'A gesamt'!K1311+'CH gesamt'!K1311</f>
        <v>0</v>
      </c>
      <c r="F1309" s="1">
        <f>'D gesamt'!L1311+'A gesamt'!L1311+'CH gesamt'!L1311</f>
        <v>0</v>
      </c>
      <c r="G1309" s="1">
        <f>'D gesamt'!M1311+'A gesamt'!M1311+'CH gesamt'!M1311</f>
        <v>1</v>
      </c>
      <c r="H1309" s="1">
        <f>'D gesamt'!N1311+'A gesamt'!N1311+'CH gesamt'!N1311</f>
        <v>0</v>
      </c>
      <c r="I1309" s="1">
        <f>'D gesamt'!O1311+'A gesamt'!O1311+'CH gesamt'!O1311</f>
        <v>1</v>
      </c>
      <c r="J1309" s="2">
        <f t="shared" si="202"/>
        <v>1.4165449618453614E-6</v>
      </c>
      <c r="K1309" s="7">
        <f t="shared" si="210"/>
        <v>0.99954670561220771</v>
      </c>
      <c r="L1309" t="s">
        <v>1688</v>
      </c>
      <c r="M1309" s="7">
        <f t="shared" si="203"/>
        <v>0</v>
      </c>
      <c r="N1309" s="1" t="s">
        <v>1347</v>
      </c>
      <c r="O1309" s="1" t="s">
        <v>4</v>
      </c>
      <c r="P1309" s="7" t="e">
        <f t="shared" si="204"/>
        <v>#DIV/0!</v>
      </c>
      <c r="Q1309" s="7" t="e">
        <f t="shared" si="205"/>
        <v>#DIV/0!</v>
      </c>
      <c r="R1309" s="7" t="e">
        <f t="shared" si="206"/>
        <v>#DIV/0!</v>
      </c>
      <c r="S1309" s="7" t="e">
        <f t="shared" si="207"/>
        <v>#DIV/0!</v>
      </c>
      <c r="T1309" s="7">
        <f t="shared" si="208"/>
        <v>-1</v>
      </c>
      <c r="U1309" s="2" t="e">
        <f t="shared" si="209"/>
        <v>#DIV/0!</v>
      </c>
    </row>
    <row r="1310" spans="1:21" x14ac:dyDescent="0.3">
      <c r="A1310" s="1" t="str">
        <f>'D gesamt'!G1312</f>
        <v>Akademi Doktorlar Yayinevi</v>
      </c>
      <c r="B1310" s="1" t="str">
        <f>'D gesamt'!H1312</f>
        <v>Closed/Hybrid</v>
      </c>
      <c r="C1310" s="1">
        <f>'D gesamt'!I1312+'A gesamt'!I1312+'CH gesamt'!I1312</f>
        <v>1</v>
      </c>
      <c r="D1310" s="1">
        <f>'D gesamt'!J1312+'A gesamt'!J1312+'CH gesamt'!J1312</f>
        <v>0</v>
      </c>
      <c r="E1310" s="1">
        <f>'D gesamt'!K1312+'A gesamt'!K1312+'CH gesamt'!K1312</f>
        <v>0</v>
      </c>
      <c r="F1310" s="1">
        <f>'D gesamt'!L1312+'A gesamt'!L1312+'CH gesamt'!L1312</f>
        <v>0</v>
      </c>
      <c r="G1310" s="1">
        <f>'D gesamt'!M1312+'A gesamt'!M1312+'CH gesamt'!M1312</f>
        <v>0</v>
      </c>
      <c r="H1310" s="1">
        <f>'D gesamt'!N1312+'A gesamt'!N1312+'CH gesamt'!N1312</f>
        <v>0</v>
      </c>
      <c r="I1310" s="1">
        <f>'D gesamt'!O1312+'A gesamt'!O1312+'CH gesamt'!O1312</f>
        <v>1</v>
      </c>
      <c r="J1310" s="2">
        <f t="shared" si="202"/>
        <v>1.4165449618453614E-6</v>
      </c>
      <c r="K1310" s="7">
        <f t="shared" si="210"/>
        <v>0.99954812215716959</v>
      </c>
      <c r="L1310" t="s">
        <v>1688</v>
      </c>
      <c r="M1310" s="7">
        <f t="shared" si="203"/>
        <v>0</v>
      </c>
      <c r="N1310" s="1" t="s">
        <v>1639</v>
      </c>
      <c r="O1310" s="1" t="s">
        <v>4</v>
      </c>
      <c r="P1310" s="7">
        <f t="shared" si="204"/>
        <v>-1</v>
      </c>
      <c r="Q1310" s="7" t="e">
        <f t="shared" si="205"/>
        <v>#DIV/0!</v>
      </c>
      <c r="R1310" s="7" t="e">
        <f t="shared" si="206"/>
        <v>#DIV/0!</v>
      </c>
      <c r="S1310" s="7" t="e">
        <f t="shared" si="207"/>
        <v>#DIV/0!</v>
      </c>
      <c r="T1310" s="7" t="e">
        <f t="shared" si="208"/>
        <v>#DIV/0!</v>
      </c>
      <c r="U1310" s="2" t="e">
        <f t="shared" si="209"/>
        <v>#DIV/0!</v>
      </c>
    </row>
    <row r="1311" spans="1:21" x14ac:dyDescent="0.3">
      <c r="A1311" s="1" t="str">
        <f>'D gesamt'!G1313</f>
        <v>Scitechnol Biosoft Pvt. Ltd.</v>
      </c>
      <c r="B1311" s="1" t="str">
        <f>'D gesamt'!H1313</f>
        <v>Closed/Hybrid</v>
      </c>
      <c r="C1311" s="1">
        <f>'D gesamt'!I1313+'A gesamt'!I1313+'CH gesamt'!I1313</f>
        <v>0</v>
      </c>
      <c r="D1311" s="1">
        <f>'D gesamt'!J1313+'A gesamt'!J1313+'CH gesamt'!J1313</f>
        <v>0</v>
      </c>
      <c r="E1311" s="1">
        <f>'D gesamt'!K1313+'A gesamt'!K1313+'CH gesamt'!K1313</f>
        <v>1</v>
      </c>
      <c r="F1311" s="1">
        <f>'D gesamt'!L1313+'A gesamt'!L1313+'CH gesamt'!L1313</f>
        <v>0</v>
      </c>
      <c r="G1311" s="1">
        <f>'D gesamt'!M1313+'A gesamt'!M1313+'CH gesamt'!M1313</f>
        <v>0</v>
      </c>
      <c r="H1311" s="1">
        <f>'D gesamt'!N1313+'A gesamt'!N1313+'CH gesamt'!N1313</f>
        <v>0</v>
      </c>
      <c r="I1311" s="1">
        <f>'D gesamt'!O1313+'A gesamt'!O1313+'CH gesamt'!O1313</f>
        <v>1</v>
      </c>
      <c r="J1311" s="2">
        <f t="shared" si="202"/>
        <v>1.4165449618453614E-6</v>
      </c>
      <c r="K1311" s="7">
        <f t="shared" si="210"/>
        <v>0.99954953870213148</v>
      </c>
      <c r="L1311" t="s">
        <v>1688</v>
      </c>
      <c r="M1311" s="7">
        <f t="shared" si="203"/>
        <v>0</v>
      </c>
      <c r="N1311" s="1" t="s">
        <v>1569</v>
      </c>
      <c r="O1311" s="1" t="s">
        <v>4</v>
      </c>
      <c r="P1311" s="7" t="e">
        <f t="shared" si="204"/>
        <v>#DIV/0!</v>
      </c>
      <c r="Q1311" s="7" t="e">
        <f t="shared" si="205"/>
        <v>#DIV/0!</v>
      </c>
      <c r="R1311" s="7">
        <f t="shared" si="206"/>
        <v>-1</v>
      </c>
      <c r="S1311" s="7" t="e">
        <f t="shared" si="207"/>
        <v>#DIV/0!</v>
      </c>
      <c r="T1311" s="7" t="e">
        <f t="shared" si="208"/>
        <v>#DIV/0!</v>
      </c>
      <c r="U1311" s="2" t="e">
        <f t="shared" si="209"/>
        <v>#DIV/0!</v>
      </c>
    </row>
    <row r="1312" spans="1:21" x14ac:dyDescent="0.3">
      <c r="A1312" s="1" t="str">
        <f>'D gesamt'!G1314</f>
        <v>Vologda Research Center of the RAS</v>
      </c>
      <c r="B1312" s="1" t="str">
        <f>'D gesamt'!H1314</f>
        <v>Closed/Hybrid</v>
      </c>
      <c r="C1312" s="1">
        <f>'D gesamt'!I1314+'A gesamt'!I1314+'CH gesamt'!I1314</f>
        <v>0</v>
      </c>
      <c r="D1312" s="1">
        <f>'D gesamt'!J1314+'A gesamt'!J1314+'CH gesamt'!J1314</f>
        <v>0</v>
      </c>
      <c r="E1312" s="1">
        <f>'D gesamt'!K1314+'A gesamt'!K1314+'CH gesamt'!K1314</f>
        <v>0</v>
      </c>
      <c r="F1312" s="1">
        <f>'D gesamt'!L1314+'A gesamt'!L1314+'CH gesamt'!L1314</f>
        <v>0</v>
      </c>
      <c r="G1312" s="1">
        <f>'D gesamt'!M1314+'A gesamt'!M1314+'CH gesamt'!M1314</f>
        <v>0</v>
      </c>
      <c r="H1312" s="1">
        <f>'D gesamt'!N1314+'A gesamt'!N1314+'CH gesamt'!N1314</f>
        <v>1</v>
      </c>
      <c r="I1312" s="1">
        <f>'D gesamt'!O1314+'A gesamt'!O1314+'CH gesamt'!O1314</f>
        <v>1</v>
      </c>
      <c r="J1312" s="2">
        <f t="shared" si="202"/>
        <v>1.4165449618453614E-6</v>
      </c>
      <c r="K1312" s="7">
        <f t="shared" si="210"/>
        <v>0.99955095524709336</v>
      </c>
      <c r="L1312" t="s">
        <v>1688</v>
      </c>
      <c r="M1312" s="7">
        <f t="shared" si="203"/>
        <v>7.861202606774785E-6</v>
      </c>
      <c r="N1312" s="1" t="s">
        <v>1612</v>
      </c>
      <c r="O1312" s="1" t="s">
        <v>4</v>
      </c>
      <c r="P1312" s="7" t="e">
        <f t="shared" si="204"/>
        <v>#DIV/0!</v>
      </c>
      <c r="Q1312" s="7" t="e">
        <f t="shared" si="205"/>
        <v>#DIV/0!</v>
      </c>
      <c r="R1312" s="7" t="e">
        <f t="shared" si="206"/>
        <v>#DIV/0!</v>
      </c>
      <c r="S1312" s="7" t="e">
        <f t="shared" si="207"/>
        <v>#DIV/0!</v>
      </c>
      <c r="T1312" s="7" t="e">
        <f t="shared" si="208"/>
        <v>#DIV/0!</v>
      </c>
      <c r="U1312" s="2" t="e">
        <f t="shared" si="209"/>
        <v>#DIV/0!</v>
      </c>
    </row>
    <row r="1313" spans="1:21" x14ac:dyDescent="0.3">
      <c r="A1313" s="1" t="str">
        <f>'D gesamt'!G1315</f>
        <v>Tbilisi Centre for Mathematical Sciences</v>
      </c>
      <c r="B1313" s="1" t="str">
        <f>'D gesamt'!H1315</f>
        <v>Closed/Hybrid</v>
      </c>
      <c r="C1313" s="1">
        <f>'D gesamt'!I1315+'A gesamt'!I1315+'CH gesamt'!I1315</f>
        <v>0</v>
      </c>
      <c r="D1313" s="1">
        <f>'D gesamt'!J1315+'A gesamt'!J1315+'CH gesamt'!J1315</f>
        <v>0</v>
      </c>
      <c r="E1313" s="1">
        <f>'D gesamt'!K1315+'A gesamt'!K1315+'CH gesamt'!K1315</f>
        <v>0</v>
      </c>
      <c r="F1313" s="1">
        <f>'D gesamt'!L1315+'A gesamt'!L1315+'CH gesamt'!L1315</f>
        <v>0</v>
      </c>
      <c r="G1313" s="1">
        <f>'D gesamt'!M1315+'A gesamt'!M1315+'CH gesamt'!M1315</f>
        <v>1</v>
      </c>
      <c r="H1313" s="1">
        <f>'D gesamt'!N1315+'A gesamt'!N1315+'CH gesamt'!N1315</f>
        <v>0</v>
      </c>
      <c r="I1313" s="1">
        <f>'D gesamt'!O1315+'A gesamt'!O1315+'CH gesamt'!O1315</f>
        <v>1</v>
      </c>
      <c r="J1313" s="2">
        <f t="shared" si="202"/>
        <v>1.4165449618453614E-6</v>
      </c>
      <c r="K1313" s="7">
        <f t="shared" si="210"/>
        <v>0.99955237179205525</v>
      </c>
      <c r="L1313" t="s">
        <v>1688</v>
      </c>
      <c r="M1313" s="7">
        <f t="shared" si="203"/>
        <v>0</v>
      </c>
      <c r="N1313" s="1" t="s">
        <v>1588</v>
      </c>
      <c r="O1313" s="1" t="s">
        <v>4</v>
      </c>
      <c r="P1313" s="7" t="e">
        <f t="shared" si="204"/>
        <v>#DIV/0!</v>
      </c>
      <c r="Q1313" s="7" t="e">
        <f t="shared" si="205"/>
        <v>#DIV/0!</v>
      </c>
      <c r="R1313" s="7" t="e">
        <f t="shared" si="206"/>
        <v>#DIV/0!</v>
      </c>
      <c r="S1313" s="7" t="e">
        <f t="shared" si="207"/>
        <v>#DIV/0!</v>
      </c>
      <c r="T1313" s="7">
        <f t="shared" si="208"/>
        <v>-1</v>
      </c>
      <c r="U1313" s="2" t="e">
        <f t="shared" si="209"/>
        <v>#DIV/0!</v>
      </c>
    </row>
    <row r="1314" spans="1:21" x14ac:dyDescent="0.3">
      <c r="A1314" s="1" t="str">
        <f>'D gesamt'!G1316</f>
        <v>Siberian State Medical University</v>
      </c>
      <c r="B1314" s="1" t="str">
        <f>'D gesamt'!H1316</f>
        <v>Closed/Hybrid</v>
      </c>
      <c r="C1314" s="1">
        <f>'D gesamt'!I1316+'A gesamt'!I1316+'CH gesamt'!I1316</f>
        <v>0</v>
      </c>
      <c r="D1314" s="1">
        <f>'D gesamt'!J1316+'A gesamt'!J1316+'CH gesamt'!J1316</f>
        <v>0</v>
      </c>
      <c r="E1314" s="1">
        <f>'D gesamt'!K1316+'A gesamt'!K1316+'CH gesamt'!K1316</f>
        <v>0</v>
      </c>
      <c r="F1314" s="1">
        <f>'D gesamt'!L1316+'A gesamt'!L1316+'CH gesamt'!L1316</f>
        <v>0</v>
      </c>
      <c r="G1314" s="1">
        <f>'D gesamt'!M1316+'A gesamt'!M1316+'CH gesamt'!M1316</f>
        <v>1</v>
      </c>
      <c r="H1314" s="1">
        <f>'D gesamt'!N1316+'A gesamt'!N1316+'CH gesamt'!N1316</f>
        <v>0</v>
      </c>
      <c r="I1314" s="1">
        <f>'D gesamt'!O1316+'A gesamt'!O1316+'CH gesamt'!O1316</f>
        <v>1</v>
      </c>
      <c r="J1314" s="2">
        <f t="shared" si="202"/>
        <v>1.4165449618453614E-6</v>
      </c>
      <c r="K1314" s="7">
        <f t="shared" si="210"/>
        <v>0.99955378833701714</v>
      </c>
      <c r="L1314" t="s">
        <v>1688</v>
      </c>
      <c r="M1314" s="7">
        <f t="shared" si="203"/>
        <v>0</v>
      </c>
      <c r="N1314" s="1" t="s">
        <v>1019</v>
      </c>
      <c r="O1314" s="1" t="s">
        <v>4</v>
      </c>
      <c r="P1314" s="7" t="e">
        <f t="shared" si="204"/>
        <v>#DIV/0!</v>
      </c>
      <c r="Q1314" s="7" t="e">
        <f t="shared" si="205"/>
        <v>#DIV/0!</v>
      </c>
      <c r="R1314" s="7" t="e">
        <f t="shared" si="206"/>
        <v>#DIV/0!</v>
      </c>
      <c r="S1314" s="7" t="e">
        <f t="shared" si="207"/>
        <v>#DIV/0!</v>
      </c>
      <c r="T1314" s="7">
        <f t="shared" si="208"/>
        <v>-1</v>
      </c>
      <c r="U1314" s="2" t="e">
        <f t="shared" si="209"/>
        <v>#DIV/0!</v>
      </c>
    </row>
    <row r="1315" spans="1:21" x14ac:dyDescent="0.3">
      <c r="A1315" s="1" t="str">
        <f>'D gesamt'!G1317</f>
        <v>Institute of Archaeology of the CAS - Prague, v.v.i.</v>
      </c>
      <c r="B1315" s="1" t="str">
        <f>'D gesamt'!H1317</f>
        <v>Closed/Hybrid</v>
      </c>
      <c r="C1315" s="1">
        <f>'D gesamt'!I1317+'A gesamt'!I1317+'CH gesamt'!I1317</f>
        <v>0</v>
      </c>
      <c r="D1315" s="1">
        <f>'D gesamt'!J1317+'A gesamt'!J1317+'CH gesamt'!J1317</f>
        <v>0</v>
      </c>
      <c r="E1315" s="1">
        <f>'D gesamt'!K1317+'A gesamt'!K1317+'CH gesamt'!K1317</f>
        <v>0</v>
      </c>
      <c r="F1315" s="1">
        <f>'D gesamt'!L1317+'A gesamt'!L1317+'CH gesamt'!L1317</f>
        <v>0</v>
      </c>
      <c r="G1315" s="1">
        <f>'D gesamt'!M1317+'A gesamt'!M1317+'CH gesamt'!M1317</f>
        <v>0</v>
      </c>
      <c r="H1315" s="1">
        <f>'D gesamt'!N1317+'A gesamt'!N1317+'CH gesamt'!N1317</f>
        <v>1</v>
      </c>
      <c r="I1315" s="1">
        <f>'D gesamt'!O1317+'A gesamt'!O1317+'CH gesamt'!O1317</f>
        <v>1</v>
      </c>
      <c r="J1315" s="2">
        <f t="shared" si="202"/>
        <v>1.4165449618453614E-6</v>
      </c>
      <c r="K1315" s="7">
        <f t="shared" si="210"/>
        <v>0.99955520488197902</v>
      </c>
      <c r="L1315" t="s">
        <v>1688</v>
      </c>
      <c r="M1315" s="7">
        <f t="shared" si="203"/>
        <v>7.861202606774785E-6</v>
      </c>
      <c r="N1315" s="1" t="s">
        <v>1313</v>
      </c>
      <c r="O1315" s="1" t="s">
        <v>4</v>
      </c>
      <c r="P1315" s="7" t="e">
        <f t="shared" si="204"/>
        <v>#DIV/0!</v>
      </c>
      <c r="Q1315" s="7" t="e">
        <f t="shared" si="205"/>
        <v>#DIV/0!</v>
      </c>
      <c r="R1315" s="7" t="e">
        <f t="shared" si="206"/>
        <v>#DIV/0!</v>
      </c>
      <c r="S1315" s="7" t="e">
        <f t="shared" si="207"/>
        <v>#DIV/0!</v>
      </c>
      <c r="T1315" s="7" t="e">
        <f t="shared" si="208"/>
        <v>#DIV/0!</v>
      </c>
      <c r="U1315" s="2" t="e">
        <f t="shared" si="209"/>
        <v>#DIV/0!</v>
      </c>
    </row>
    <row r="1316" spans="1:21" x14ac:dyDescent="0.3">
      <c r="A1316" s="1" t="str">
        <f>'D gesamt'!G1318</f>
        <v>Egitim Danismanligi ve Arastirmalari (EDAM)</v>
      </c>
      <c r="B1316" s="1" t="str">
        <f>'D gesamt'!H1318</f>
        <v>Closed/Hybrid</v>
      </c>
      <c r="C1316" s="1">
        <f>'D gesamt'!I1318+'A gesamt'!I1318+'CH gesamt'!I1318</f>
        <v>0</v>
      </c>
      <c r="D1316" s="1">
        <f>'D gesamt'!J1318+'A gesamt'!J1318+'CH gesamt'!J1318</f>
        <v>0</v>
      </c>
      <c r="E1316" s="1">
        <f>'D gesamt'!K1318+'A gesamt'!K1318+'CH gesamt'!K1318</f>
        <v>0</v>
      </c>
      <c r="F1316" s="1">
        <f>'D gesamt'!L1318+'A gesamt'!L1318+'CH gesamt'!L1318</f>
        <v>1</v>
      </c>
      <c r="G1316" s="1">
        <f>'D gesamt'!M1318+'A gesamt'!M1318+'CH gesamt'!M1318</f>
        <v>0</v>
      </c>
      <c r="H1316" s="1">
        <f>'D gesamt'!N1318+'A gesamt'!N1318+'CH gesamt'!N1318</f>
        <v>0</v>
      </c>
      <c r="I1316" s="1">
        <f>'D gesamt'!O1318+'A gesamt'!O1318+'CH gesamt'!O1318</f>
        <v>1</v>
      </c>
      <c r="J1316" s="2">
        <f t="shared" si="202"/>
        <v>1.4165449618453614E-6</v>
      </c>
      <c r="K1316" s="7">
        <f t="shared" si="210"/>
        <v>0.99955662142694091</v>
      </c>
      <c r="L1316" t="s">
        <v>1688</v>
      </c>
      <c r="M1316" s="7">
        <f t="shared" si="203"/>
        <v>0</v>
      </c>
      <c r="N1316" s="1" t="s">
        <v>1190</v>
      </c>
      <c r="O1316" s="1" t="s">
        <v>4</v>
      </c>
      <c r="P1316" s="7" t="e">
        <f t="shared" si="204"/>
        <v>#DIV/0!</v>
      </c>
      <c r="Q1316" s="7" t="e">
        <f t="shared" si="205"/>
        <v>#DIV/0!</v>
      </c>
      <c r="R1316" s="7" t="e">
        <f t="shared" si="206"/>
        <v>#DIV/0!</v>
      </c>
      <c r="S1316" s="7">
        <f t="shared" si="207"/>
        <v>-1</v>
      </c>
      <c r="T1316" s="7" t="e">
        <f t="shared" si="208"/>
        <v>#DIV/0!</v>
      </c>
      <c r="U1316" s="2" t="e">
        <f t="shared" si="209"/>
        <v>#DIV/0!</v>
      </c>
    </row>
    <row r="1317" spans="1:21" x14ac:dyDescent="0.3">
      <c r="A1317" s="1" t="str">
        <f>'D gesamt'!G1319</f>
        <v>Sociedad Iberoamericana de Pedagogia Social (SIPS)</v>
      </c>
      <c r="B1317" s="1" t="str">
        <f>'D gesamt'!H1319</f>
        <v>Closed/Hybrid</v>
      </c>
      <c r="C1317" s="1">
        <f>'D gesamt'!I1319+'A gesamt'!I1319+'CH gesamt'!I1319</f>
        <v>1</v>
      </c>
      <c r="D1317" s="1">
        <f>'D gesamt'!J1319+'A gesamt'!J1319+'CH gesamt'!J1319</f>
        <v>0</v>
      </c>
      <c r="E1317" s="1">
        <f>'D gesamt'!K1319+'A gesamt'!K1319+'CH gesamt'!K1319</f>
        <v>0</v>
      </c>
      <c r="F1317" s="1">
        <f>'D gesamt'!L1319+'A gesamt'!L1319+'CH gesamt'!L1319</f>
        <v>0</v>
      </c>
      <c r="G1317" s="1">
        <f>'D gesamt'!M1319+'A gesamt'!M1319+'CH gesamt'!M1319</f>
        <v>0</v>
      </c>
      <c r="H1317" s="1">
        <f>'D gesamt'!N1319+'A gesamt'!N1319+'CH gesamt'!N1319</f>
        <v>0</v>
      </c>
      <c r="I1317" s="1">
        <f>'D gesamt'!O1319+'A gesamt'!O1319+'CH gesamt'!O1319</f>
        <v>1</v>
      </c>
      <c r="J1317" s="2">
        <f t="shared" si="202"/>
        <v>1.4165449618453614E-6</v>
      </c>
      <c r="K1317" s="7">
        <f t="shared" si="210"/>
        <v>0.99955803797190279</v>
      </c>
      <c r="L1317" t="s">
        <v>1688</v>
      </c>
      <c r="M1317" s="7">
        <f t="shared" si="203"/>
        <v>0</v>
      </c>
      <c r="N1317" s="1" t="s">
        <v>1635</v>
      </c>
      <c r="O1317" s="1" t="s">
        <v>4</v>
      </c>
      <c r="P1317" s="7">
        <f t="shared" si="204"/>
        <v>-1</v>
      </c>
      <c r="Q1317" s="7" t="e">
        <f t="shared" si="205"/>
        <v>#DIV/0!</v>
      </c>
      <c r="R1317" s="7" t="e">
        <f t="shared" si="206"/>
        <v>#DIV/0!</v>
      </c>
      <c r="S1317" s="7" t="e">
        <f t="shared" si="207"/>
        <v>#DIV/0!</v>
      </c>
      <c r="T1317" s="7" t="e">
        <f t="shared" si="208"/>
        <v>#DIV/0!</v>
      </c>
      <c r="U1317" s="2" t="e">
        <f t="shared" si="209"/>
        <v>#DIV/0!</v>
      </c>
    </row>
    <row r="1318" spans="1:21" x14ac:dyDescent="0.3">
      <c r="A1318" s="1" t="str">
        <f>'D gesamt'!G1320</f>
        <v>Economic Policy</v>
      </c>
      <c r="B1318" s="1" t="str">
        <f>'D gesamt'!H1320</f>
        <v>Closed/Hybrid</v>
      </c>
      <c r="C1318" s="1">
        <f>'D gesamt'!I1320+'A gesamt'!I1320+'CH gesamt'!I1320</f>
        <v>0</v>
      </c>
      <c r="D1318" s="1">
        <f>'D gesamt'!J1320+'A gesamt'!J1320+'CH gesamt'!J1320</f>
        <v>1</v>
      </c>
      <c r="E1318" s="1">
        <f>'D gesamt'!K1320+'A gesamt'!K1320+'CH gesamt'!K1320</f>
        <v>0</v>
      </c>
      <c r="F1318" s="1">
        <f>'D gesamt'!L1320+'A gesamt'!L1320+'CH gesamt'!L1320</f>
        <v>0</v>
      </c>
      <c r="G1318" s="1">
        <f>'D gesamt'!M1320+'A gesamt'!M1320+'CH gesamt'!M1320</f>
        <v>0</v>
      </c>
      <c r="H1318" s="1">
        <f>'D gesamt'!N1320+'A gesamt'!N1320+'CH gesamt'!N1320</f>
        <v>0</v>
      </c>
      <c r="I1318" s="1">
        <f>'D gesamt'!O1320+'A gesamt'!O1320+'CH gesamt'!O1320</f>
        <v>1</v>
      </c>
      <c r="J1318" s="2">
        <f t="shared" si="202"/>
        <v>1.4165449618453614E-6</v>
      </c>
      <c r="K1318" s="7">
        <f t="shared" si="210"/>
        <v>0.99955945451686468</v>
      </c>
      <c r="L1318" t="s">
        <v>1688</v>
      </c>
      <c r="M1318" s="7">
        <f t="shared" si="203"/>
        <v>0</v>
      </c>
      <c r="N1318" s="1" t="s">
        <v>1575</v>
      </c>
      <c r="O1318" s="1" t="s">
        <v>4</v>
      </c>
      <c r="P1318" s="7" t="e">
        <f t="shared" si="204"/>
        <v>#DIV/0!</v>
      </c>
      <c r="Q1318" s="7">
        <f t="shared" si="205"/>
        <v>-1</v>
      </c>
      <c r="R1318" s="7" t="e">
        <f t="shared" si="206"/>
        <v>#DIV/0!</v>
      </c>
      <c r="S1318" s="7" t="e">
        <f t="shared" si="207"/>
        <v>#DIV/0!</v>
      </c>
      <c r="T1318" s="7" t="e">
        <f t="shared" si="208"/>
        <v>#DIV/0!</v>
      </c>
      <c r="U1318" s="2" t="e">
        <f t="shared" si="209"/>
        <v>#DIV/0!</v>
      </c>
    </row>
    <row r="1319" spans="1:21" x14ac:dyDescent="0.3">
      <c r="A1319" s="1" t="str">
        <f>'D gesamt'!G1321</f>
        <v>Hungarian Central Statistical Office</v>
      </c>
      <c r="B1319" s="1" t="str">
        <f>'D gesamt'!H1321</f>
        <v>Closed/Hybrid</v>
      </c>
      <c r="C1319" s="1">
        <f>'D gesamt'!I1321+'A gesamt'!I1321+'CH gesamt'!I1321</f>
        <v>0</v>
      </c>
      <c r="D1319" s="1">
        <f>'D gesamt'!J1321+'A gesamt'!J1321+'CH gesamt'!J1321</f>
        <v>0</v>
      </c>
      <c r="E1319" s="1">
        <f>'D gesamt'!K1321+'A gesamt'!K1321+'CH gesamt'!K1321</f>
        <v>0</v>
      </c>
      <c r="F1319" s="1">
        <f>'D gesamt'!L1321+'A gesamt'!L1321+'CH gesamt'!L1321</f>
        <v>1</v>
      </c>
      <c r="G1319" s="1">
        <f>'D gesamt'!M1321+'A gesamt'!M1321+'CH gesamt'!M1321</f>
        <v>0</v>
      </c>
      <c r="H1319" s="1">
        <f>'D gesamt'!N1321+'A gesamt'!N1321+'CH gesamt'!N1321</f>
        <v>0</v>
      </c>
      <c r="I1319" s="1">
        <f>'D gesamt'!O1321+'A gesamt'!O1321+'CH gesamt'!O1321</f>
        <v>1</v>
      </c>
      <c r="J1319" s="2">
        <f t="shared" si="202"/>
        <v>1.4165449618453614E-6</v>
      </c>
      <c r="K1319" s="7">
        <f t="shared" si="210"/>
        <v>0.99956087106182656</v>
      </c>
      <c r="L1319" t="s">
        <v>1688</v>
      </c>
      <c r="M1319" s="7">
        <f t="shared" si="203"/>
        <v>0</v>
      </c>
      <c r="N1319" s="1" t="s">
        <v>1443</v>
      </c>
      <c r="O1319" s="1" t="s">
        <v>4</v>
      </c>
      <c r="P1319" s="7" t="e">
        <f t="shared" si="204"/>
        <v>#DIV/0!</v>
      </c>
      <c r="Q1319" s="7" t="e">
        <f t="shared" si="205"/>
        <v>#DIV/0!</v>
      </c>
      <c r="R1319" s="7" t="e">
        <f t="shared" si="206"/>
        <v>#DIV/0!</v>
      </c>
      <c r="S1319" s="7">
        <f t="shared" si="207"/>
        <v>-1</v>
      </c>
      <c r="T1319" s="7" t="e">
        <f t="shared" si="208"/>
        <v>#DIV/0!</v>
      </c>
      <c r="U1319" s="2" t="e">
        <f t="shared" si="209"/>
        <v>#DIV/0!</v>
      </c>
    </row>
    <row r="1320" spans="1:21" x14ac:dyDescent="0.3">
      <c r="A1320" s="1" t="str">
        <f>'D gesamt'!G1322</f>
        <v>LP2M Universitas Islam Negeri (UIN) Syarif Hidayatullah Jakarta</v>
      </c>
      <c r="B1320" s="1" t="str">
        <f>'D gesamt'!H1322</f>
        <v>Closed/Hybrid</v>
      </c>
      <c r="C1320" s="1">
        <f>'D gesamt'!I1322+'A gesamt'!I1322+'CH gesamt'!I1322</f>
        <v>0</v>
      </c>
      <c r="D1320" s="1">
        <f>'D gesamt'!J1322+'A gesamt'!J1322+'CH gesamt'!J1322</f>
        <v>0</v>
      </c>
      <c r="E1320" s="1">
        <f>'D gesamt'!K1322+'A gesamt'!K1322+'CH gesamt'!K1322</f>
        <v>0</v>
      </c>
      <c r="F1320" s="1">
        <f>'D gesamt'!L1322+'A gesamt'!L1322+'CH gesamt'!L1322</f>
        <v>1</v>
      </c>
      <c r="G1320" s="1">
        <f>'D gesamt'!M1322+'A gesamt'!M1322+'CH gesamt'!M1322</f>
        <v>0</v>
      </c>
      <c r="H1320" s="1">
        <f>'D gesamt'!N1322+'A gesamt'!N1322+'CH gesamt'!N1322</f>
        <v>0</v>
      </c>
      <c r="I1320" s="1">
        <f>'D gesamt'!O1322+'A gesamt'!O1322+'CH gesamt'!O1322</f>
        <v>1</v>
      </c>
      <c r="J1320" s="2">
        <f t="shared" si="202"/>
        <v>1.4165449618453614E-6</v>
      </c>
      <c r="K1320" s="7">
        <f t="shared" si="210"/>
        <v>0.99956228760678845</v>
      </c>
      <c r="L1320" t="s">
        <v>1688</v>
      </c>
      <c r="M1320" s="7">
        <f t="shared" si="203"/>
        <v>0</v>
      </c>
      <c r="N1320" s="1" t="s">
        <v>1573</v>
      </c>
      <c r="O1320" s="1" t="s">
        <v>4</v>
      </c>
      <c r="P1320" s="7" t="e">
        <f t="shared" si="204"/>
        <v>#DIV/0!</v>
      </c>
      <c r="Q1320" s="7" t="e">
        <f t="shared" si="205"/>
        <v>#DIV/0!</v>
      </c>
      <c r="R1320" s="7" t="e">
        <f t="shared" si="206"/>
        <v>#DIV/0!</v>
      </c>
      <c r="S1320" s="7">
        <f t="shared" si="207"/>
        <v>-1</v>
      </c>
      <c r="T1320" s="7" t="e">
        <f t="shared" si="208"/>
        <v>#DIV/0!</v>
      </c>
      <c r="U1320" s="2" t="e">
        <f t="shared" si="209"/>
        <v>#DIV/0!</v>
      </c>
    </row>
    <row r="1321" spans="1:21" x14ac:dyDescent="0.3">
      <c r="A1321" s="1" t="str">
        <f>'D gesamt'!G1323</f>
        <v>Universidad de Los Lagos, Chile</v>
      </c>
      <c r="B1321" s="1" t="str">
        <f>'D gesamt'!H1323</f>
        <v>Closed/Hybrid</v>
      </c>
      <c r="C1321" s="1">
        <f>'D gesamt'!I1323+'A gesamt'!I1323+'CH gesamt'!I1323</f>
        <v>0</v>
      </c>
      <c r="D1321" s="1">
        <f>'D gesamt'!J1323+'A gesamt'!J1323+'CH gesamt'!J1323</f>
        <v>0</v>
      </c>
      <c r="E1321" s="1">
        <f>'D gesamt'!K1323+'A gesamt'!K1323+'CH gesamt'!K1323</f>
        <v>0</v>
      </c>
      <c r="F1321" s="1">
        <f>'D gesamt'!L1323+'A gesamt'!L1323+'CH gesamt'!L1323</f>
        <v>0</v>
      </c>
      <c r="G1321" s="1">
        <f>'D gesamt'!M1323+'A gesamt'!M1323+'CH gesamt'!M1323</f>
        <v>1</v>
      </c>
      <c r="H1321" s="1">
        <f>'D gesamt'!N1323+'A gesamt'!N1323+'CH gesamt'!N1323</f>
        <v>0</v>
      </c>
      <c r="I1321" s="1">
        <f>'D gesamt'!O1323+'A gesamt'!O1323+'CH gesamt'!O1323</f>
        <v>1</v>
      </c>
      <c r="J1321" s="2">
        <f t="shared" si="202"/>
        <v>1.4165449618453614E-6</v>
      </c>
      <c r="K1321" s="7">
        <f t="shared" si="210"/>
        <v>0.99956370415175033</v>
      </c>
      <c r="L1321" t="s">
        <v>1688</v>
      </c>
      <c r="M1321" s="7">
        <f t="shared" si="203"/>
        <v>0</v>
      </c>
      <c r="N1321" s="1" t="s">
        <v>1470</v>
      </c>
      <c r="O1321" s="1" t="s">
        <v>4</v>
      </c>
      <c r="P1321" s="7" t="e">
        <f t="shared" si="204"/>
        <v>#DIV/0!</v>
      </c>
      <c r="Q1321" s="7" t="e">
        <f t="shared" si="205"/>
        <v>#DIV/0!</v>
      </c>
      <c r="R1321" s="7" t="e">
        <f t="shared" si="206"/>
        <v>#DIV/0!</v>
      </c>
      <c r="S1321" s="7" t="e">
        <f t="shared" si="207"/>
        <v>#DIV/0!</v>
      </c>
      <c r="T1321" s="7">
        <f t="shared" si="208"/>
        <v>-1</v>
      </c>
      <c r="U1321" s="2" t="e">
        <f t="shared" si="209"/>
        <v>#DIV/0!</v>
      </c>
    </row>
    <row r="1322" spans="1:21" x14ac:dyDescent="0.3">
      <c r="A1322" s="1" t="str">
        <f>'D gesamt'!G1324</f>
        <v>Derm101.com</v>
      </c>
      <c r="B1322" s="1" t="str">
        <f>'D gesamt'!H1324</f>
        <v>Closed/Hybrid</v>
      </c>
      <c r="C1322" s="1">
        <f>'D gesamt'!I1324+'A gesamt'!I1324+'CH gesamt'!I1324</f>
        <v>0</v>
      </c>
      <c r="D1322" s="1">
        <f>'D gesamt'!J1324+'A gesamt'!J1324+'CH gesamt'!J1324</f>
        <v>0</v>
      </c>
      <c r="E1322" s="1">
        <f>'D gesamt'!K1324+'A gesamt'!K1324+'CH gesamt'!K1324</f>
        <v>0</v>
      </c>
      <c r="F1322" s="1">
        <f>'D gesamt'!L1324+'A gesamt'!L1324+'CH gesamt'!L1324</f>
        <v>1</v>
      </c>
      <c r="G1322" s="1">
        <f>'D gesamt'!M1324+'A gesamt'!M1324+'CH gesamt'!M1324</f>
        <v>0</v>
      </c>
      <c r="H1322" s="1">
        <f>'D gesamt'!N1324+'A gesamt'!N1324+'CH gesamt'!N1324</f>
        <v>0</v>
      </c>
      <c r="I1322" s="1">
        <f>'D gesamt'!O1324+'A gesamt'!O1324+'CH gesamt'!O1324</f>
        <v>1</v>
      </c>
      <c r="J1322" s="2">
        <f t="shared" si="202"/>
        <v>1.4165449618453614E-6</v>
      </c>
      <c r="K1322" s="7">
        <f t="shared" si="210"/>
        <v>0.99956512069671222</v>
      </c>
      <c r="L1322" t="s">
        <v>1688</v>
      </c>
      <c r="M1322" s="7">
        <f t="shared" si="203"/>
        <v>0</v>
      </c>
      <c r="N1322" s="1" t="s">
        <v>1514</v>
      </c>
      <c r="O1322" s="1" t="s">
        <v>4</v>
      </c>
      <c r="P1322" s="7" t="e">
        <f t="shared" si="204"/>
        <v>#DIV/0!</v>
      </c>
      <c r="Q1322" s="7" t="e">
        <f t="shared" si="205"/>
        <v>#DIV/0!</v>
      </c>
      <c r="R1322" s="7" t="e">
        <f t="shared" si="206"/>
        <v>#DIV/0!</v>
      </c>
      <c r="S1322" s="7">
        <f t="shared" si="207"/>
        <v>-1</v>
      </c>
      <c r="T1322" s="7" t="e">
        <f t="shared" si="208"/>
        <v>#DIV/0!</v>
      </c>
      <c r="U1322" s="2" t="e">
        <f t="shared" si="209"/>
        <v>#DIV/0!</v>
      </c>
    </row>
    <row r="1323" spans="1:21" x14ac:dyDescent="0.3">
      <c r="A1323" s="1" t="str">
        <f>'D gesamt'!G1325</f>
        <v>International Burch University</v>
      </c>
      <c r="B1323" s="1" t="str">
        <f>'D gesamt'!H1325</f>
        <v>Closed/Hybrid</v>
      </c>
      <c r="C1323" s="1">
        <f>'D gesamt'!I1325+'A gesamt'!I1325+'CH gesamt'!I1325</f>
        <v>1</v>
      </c>
      <c r="D1323" s="1">
        <f>'D gesamt'!J1325+'A gesamt'!J1325+'CH gesamt'!J1325</f>
        <v>0</v>
      </c>
      <c r="E1323" s="1">
        <f>'D gesamt'!K1325+'A gesamt'!K1325+'CH gesamt'!K1325</f>
        <v>0</v>
      </c>
      <c r="F1323" s="1">
        <f>'D gesamt'!L1325+'A gesamt'!L1325+'CH gesamt'!L1325</f>
        <v>0</v>
      </c>
      <c r="G1323" s="1">
        <f>'D gesamt'!M1325+'A gesamt'!M1325+'CH gesamt'!M1325</f>
        <v>0</v>
      </c>
      <c r="H1323" s="1">
        <f>'D gesamt'!N1325+'A gesamt'!N1325+'CH gesamt'!N1325</f>
        <v>0</v>
      </c>
      <c r="I1323" s="1">
        <f>'D gesamt'!O1325+'A gesamt'!O1325+'CH gesamt'!O1325</f>
        <v>1</v>
      </c>
      <c r="J1323" s="2">
        <f t="shared" si="202"/>
        <v>1.4165449618453614E-6</v>
      </c>
      <c r="K1323" s="7">
        <f t="shared" si="210"/>
        <v>0.9995665372416741</v>
      </c>
      <c r="L1323" t="s">
        <v>1688</v>
      </c>
      <c r="M1323" s="7">
        <f t="shared" si="203"/>
        <v>0</v>
      </c>
      <c r="N1323" s="1" t="s">
        <v>1574</v>
      </c>
      <c r="O1323" s="1" t="s">
        <v>4</v>
      </c>
      <c r="P1323" s="7">
        <f t="shared" si="204"/>
        <v>-1</v>
      </c>
      <c r="Q1323" s="7" t="e">
        <f t="shared" si="205"/>
        <v>#DIV/0!</v>
      </c>
      <c r="R1323" s="7" t="e">
        <f t="shared" si="206"/>
        <v>#DIV/0!</v>
      </c>
      <c r="S1323" s="7" t="e">
        <f t="shared" si="207"/>
        <v>#DIV/0!</v>
      </c>
      <c r="T1323" s="7" t="e">
        <f t="shared" si="208"/>
        <v>#DIV/0!</v>
      </c>
      <c r="U1323" s="2" t="e">
        <f t="shared" si="209"/>
        <v>#DIV/0!</v>
      </c>
    </row>
    <row r="1324" spans="1:21" x14ac:dyDescent="0.3">
      <c r="A1324" s="1" t="str">
        <f>'D gesamt'!G1326</f>
        <v>Sycamore Global Publications</v>
      </c>
      <c r="B1324" s="1" t="str">
        <f>'D gesamt'!H1326</f>
        <v>Closed/Hybrid</v>
      </c>
      <c r="C1324" s="1">
        <f>'D gesamt'!I1326+'A gesamt'!I1326+'CH gesamt'!I1326</f>
        <v>0</v>
      </c>
      <c r="D1324" s="1">
        <f>'D gesamt'!J1326+'A gesamt'!J1326+'CH gesamt'!J1326</f>
        <v>0</v>
      </c>
      <c r="E1324" s="1">
        <f>'D gesamt'!K1326+'A gesamt'!K1326+'CH gesamt'!K1326</f>
        <v>1</v>
      </c>
      <c r="F1324" s="1">
        <f>'D gesamt'!L1326+'A gesamt'!L1326+'CH gesamt'!L1326</f>
        <v>0</v>
      </c>
      <c r="G1324" s="1">
        <f>'D gesamt'!M1326+'A gesamt'!M1326+'CH gesamt'!M1326</f>
        <v>0</v>
      </c>
      <c r="H1324" s="1">
        <f>'D gesamt'!N1326+'A gesamt'!N1326+'CH gesamt'!N1326</f>
        <v>0</v>
      </c>
      <c r="I1324" s="1">
        <f>'D gesamt'!O1326+'A gesamt'!O1326+'CH gesamt'!O1326</f>
        <v>1</v>
      </c>
      <c r="J1324" s="2">
        <f t="shared" si="202"/>
        <v>1.4165449618453614E-6</v>
      </c>
      <c r="K1324" s="7">
        <f t="shared" si="210"/>
        <v>0.99956795378663599</v>
      </c>
      <c r="L1324" t="s">
        <v>1688</v>
      </c>
      <c r="M1324" s="7">
        <f t="shared" si="203"/>
        <v>0</v>
      </c>
      <c r="N1324" s="1" t="s">
        <v>1526</v>
      </c>
      <c r="O1324" s="1" t="s">
        <v>4</v>
      </c>
      <c r="P1324" s="7" t="e">
        <f t="shared" si="204"/>
        <v>#DIV/0!</v>
      </c>
      <c r="Q1324" s="7" t="e">
        <f t="shared" si="205"/>
        <v>#DIV/0!</v>
      </c>
      <c r="R1324" s="7">
        <f t="shared" si="206"/>
        <v>-1</v>
      </c>
      <c r="S1324" s="7" t="e">
        <f t="shared" si="207"/>
        <v>#DIV/0!</v>
      </c>
      <c r="T1324" s="7" t="e">
        <f t="shared" si="208"/>
        <v>#DIV/0!</v>
      </c>
      <c r="U1324" s="2" t="e">
        <f t="shared" si="209"/>
        <v>#DIV/0!</v>
      </c>
    </row>
    <row r="1325" spans="1:21" x14ac:dyDescent="0.3">
      <c r="A1325" s="1" t="str">
        <f>'D gesamt'!G1327</f>
        <v>Universidad de Extremadura - Servicio de Publicaciones</v>
      </c>
      <c r="B1325" s="1" t="str">
        <f>'D gesamt'!H1327</f>
        <v>Closed/Hybrid</v>
      </c>
      <c r="C1325" s="1">
        <f>'D gesamt'!I1327+'A gesamt'!I1327+'CH gesamt'!I1327</f>
        <v>0</v>
      </c>
      <c r="D1325" s="1">
        <f>'D gesamt'!J1327+'A gesamt'!J1327+'CH gesamt'!J1327</f>
        <v>0</v>
      </c>
      <c r="E1325" s="1">
        <f>'D gesamt'!K1327+'A gesamt'!K1327+'CH gesamt'!K1327</f>
        <v>0</v>
      </c>
      <c r="F1325" s="1">
        <f>'D gesamt'!L1327+'A gesamt'!L1327+'CH gesamt'!L1327</f>
        <v>0</v>
      </c>
      <c r="G1325" s="1">
        <f>'D gesamt'!M1327+'A gesamt'!M1327+'CH gesamt'!M1327</f>
        <v>0</v>
      </c>
      <c r="H1325" s="1">
        <f>'D gesamt'!N1327+'A gesamt'!N1327+'CH gesamt'!N1327</f>
        <v>1</v>
      </c>
      <c r="I1325" s="1">
        <f>'D gesamt'!O1327+'A gesamt'!O1327+'CH gesamt'!O1327</f>
        <v>1</v>
      </c>
      <c r="J1325" s="2">
        <f t="shared" si="202"/>
        <v>1.4165449618453614E-6</v>
      </c>
      <c r="K1325" s="7">
        <f t="shared" si="210"/>
        <v>0.99956937033159787</v>
      </c>
      <c r="L1325" t="s">
        <v>1688</v>
      </c>
      <c r="M1325" s="7">
        <f t="shared" si="203"/>
        <v>7.861202606774785E-6</v>
      </c>
      <c r="N1325" s="1" t="s">
        <v>1468</v>
      </c>
      <c r="O1325" s="1" t="s">
        <v>4</v>
      </c>
      <c r="P1325" s="7" t="e">
        <f t="shared" si="204"/>
        <v>#DIV/0!</v>
      </c>
      <c r="Q1325" s="7" t="e">
        <f t="shared" si="205"/>
        <v>#DIV/0!</v>
      </c>
      <c r="R1325" s="7" t="e">
        <f t="shared" si="206"/>
        <v>#DIV/0!</v>
      </c>
      <c r="S1325" s="7" t="e">
        <f t="shared" si="207"/>
        <v>#DIV/0!</v>
      </c>
      <c r="T1325" s="7" t="e">
        <f t="shared" si="208"/>
        <v>#DIV/0!</v>
      </c>
      <c r="U1325" s="2" t="e">
        <f t="shared" si="209"/>
        <v>#DIV/0!</v>
      </c>
    </row>
    <row r="1326" spans="1:21" x14ac:dyDescent="0.3">
      <c r="A1326" s="1" t="str">
        <f>'D gesamt'!G1328</f>
        <v>Hacettepe Journal of Mathematics and Statistics</v>
      </c>
      <c r="B1326" s="1" t="str">
        <f>'D gesamt'!H1328</f>
        <v>Closed/Hybrid</v>
      </c>
      <c r="C1326" s="1">
        <f>'D gesamt'!I1328+'A gesamt'!I1328+'CH gesamt'!I1328</f>
        <v>0</v>
      </c>
      <c r="D1326" s="1">
        <f>'D gesamt'!J1328+'A gesamt'!J1328+'CH gesamt'!J1328</f>
        <v>0</v>
      </c>
      <c r="E1326" s="1">
        <f>'D gesamt'!K1328+'A gesamt'!K1328+'CH gesamt'!K1328</f>
        <v>0</v>
      </c>
      <c r="F1326" s="1">
        <f>'D gesamt'!L1328+'A gesamt'!L1328+'CH gesamt'!L1328</f>
        <v>1</v>
      </c>
      <c r="G1326" s="1">
        <f>'D gesamt'!M1328+'A gesamt'!M1328+'CH gesamt'!M1328</f>
        <v>0</v>
      </c>
      <c r="H1326" s="1">
        <f>'D gesamt'!N1328+'A gesamt'!N1328+'CH gesamt'!N1328</f>
        <v>0</v>
      </c>
      <c r="I1326" s="1">
        <f>'D gesamt'!O1328+'A gesamt'!O1328+'CH gesamt'!O1328</f>
        <v>1</v>
      </c>
      <c r="J1326" s="2">
        <f t="shared" si="202"/>
        <v>1.4165449618453614E-6</v>
      </c>
      <c r="K1326" s="7">
        <f t="shared" si="210"/>
        <v>0.99957078687655976</v>
      </c>
      <c r="L1326" t="s">
        <v>1688</v>
      </c>
      <c r="M1326" s="7">
        <f t="shared" si="203"/>
        <v>0</v>
      </c>
      <c r="N1326" s="1" t="s">
        <v>1312</v>
      </c>
      <c r="O1326" s="1" t="s">
        <v>4</v>
      </c>
      <c r="P1326" s="7" t="e">
        <f t="shared" si="204"/>
        <v>#DIV/0!</v>
      </c>
      <c r="Q1326" s="7" t="e">
        <f t="shared" si="205"/>
        <v>#DIV/0!</v>
      </c>
      <c r="R1326" s="7" t="e">
        <f t="shared" si="206"/>
        <v>#DIV/0!</v>
      </c>
      <c r="S1326" s="7">
        <f t="shared" si="207"/>
        <v>-1</v>
      </c>
      <c r="T1326" s="7" t="e">
        <f t="shared" si="208"/>
        <v>#DIV/0!</v>
      </c>
      <c r="U1326" s="2" t="e">
        <f t="shared" si="209"/>
        <v>#DIV/0!</v>
      </c>
    </row>
    <row r="1327" spans="1:21" x14ac:dyDescent="0.3">
      <c r="A1327" s="1" t="str">
        <f>'D gesamt'!G1329</f>
        <v>Defence Scientific Information and Documentation Centre</v>
      </c>
      <c r="B1327" s="1" t="str">
        <f>'D gesamt'!H1329</f>
        <v>Closed/Hybrid</v>
      </c>
      <c r="C1327" s="1">
        <f>'D gesamt'!I1329+'A gesamt'!I1329+'CH gesamt'!I1329</f>
        <v>0</v>
      </c>
      <c r="D1327" s="1">
        <f>'D gesamt'!J1329+'A gesamt'!J1329+'CH gesamt'!J1329</f>
        <v>1</v>
      </c>
      <c r="E1327" s="1">
        <f>'D gesamt'!K1329+'A gesamt'!K1329+'CH gesamt'!K1329</f>
        <v>0</v>
      </c>
      <c r="F1327" s="1">
        <f>'D gesamt'!L1329+'A gesamt'!L1329+'CH gesamt'!L1329</f>
        <v>0</v>
      </c>
      <c r="G1327" s="1">
        <f>'D gesamt'!M1329+'A gesamt'!M1329+'CH gesamt'!M1329</f>
        <v>0</v>
      </c>
      <c r="H1327" s="1">
        <f>'D gesamt'!N1329+'A gesamt'!N1329+'CH gesamt'!N1329</f>
        <v>0</v>
      </c>
      <c r="I1327" s="1">
        <f>'D gesamt'!O1329+'A gesamt'!O1329+'CH gesamt'!O1329</f>
        <v>1</v>
      </c>
      <c r="J1327" s="2">
        <f t="shared" si="202"/>
        <v>1.4165449618453614E-6</v>
      </c>
      <c r="K1327" s="7">
        <f t="shared" si="210"/>
        <v>0.99957220342152164</v>
      </c>
      <c r="L1327" t="s">
        <v>1688</v>
      </c>
      <c r="M1327" s="7">
        <f t="shared" si="203"/>
        <v>0</v>
      </c>
      <c r="N1327" s="1" t="s">
        <v>1544</v>
      </c>
      <c r="O1327" s="1" t="s">
        <v>4</v>
      </c>
      <c r="P1327" s="7" t="e">
        <f t="shared" si="204"/>
        <v>#DIV/0!</v>
      </c>
      <c r="Q1327" s="7">
        <f t="shared" si="205"/>
        <v>-1</v>
      </c>
      <c r="R1327" s="7" t="e">
        <f t="shared" si="206"/>
        <v>#DIV/0!</v>
      </c>
      <c r="S1327" s="7" t="e">
        <f t="shared" si="207"/>
        <v>#DIV/0!</v>
      </c>
      <c r="T1327" s="7" t="e">
        <f t="shared" si="208"/>
        <v>#DIV/0!</v>
      </c>
      <c r="U1327" s="2" t="e">
        <f t="shared" si="209"/>
        <v>#DIV/0!</v>
      </c>
    </row>
    <row r="1328" spans="1:21" x14ac:dyDescent="0.3">
      <c r="A1328" s="1" t="str">
        <f>'D gesamt'!G1330</f>
        <v>National University of Political Studies and Public Administration (SNSPA)</v>
      </c>
      <c r="B1328" s="1" t="str">
        <f>'D gesamt'!H1330</f>
        <v>Closed/Hybrid</v>
      </c>
      <c r="C1328" s="1">
        <f>'D gesamt'!I1330+'A gesamt'!I1330+'CH gesamt'!I1330</f>
        <v>0</v>
      </c>
      <c r="D1328" s="1">
        <f>'D gesamt'!J1330+'A gesamt'!J1330+'CH gesamt'!J1330</f>
        <v>0</v>
      </c>
      <c r="E1328" s="1">
        <f>'D gesamt'!K1330+'A gesamt'!K1330+'CH gesamt'!K1330</f>
        <v>0</v>
      </c>
      <c r="F1328" s="1">
        <f>'D gesamt'!L1330+'A gesamt'!L1330+'CH gesamt'!L1330</f>
        <v>0</v>
      </c>
      <c r="G1328" s="1">
        <f>'D gesamt'!M1330+'A gesamt'!M1330+'CH gesamt'!M1330</f>
        <v>1</v>
      </c>
      <c r="H1328" s="1">
        <f>'D gesamt'!N1330+'A gesamt'!N1330+'CH gesamt'!N1330</f>
        <v>0</v>
      </c>
      <c r="I1328" s="1">
        <f>'D gesamt'!O1330+'A gesamt'!O1330+'CH gesamt'!O1330</f>
        <v>1</v>
      </c>
      <c r="J1328" s="2">
        <f t="shared" si="202"/>
        <v>1.4165449618453614E-6</v>
      </c>
      <c r="K1328" s="7">
        <f t="shared" si="210"/>
        <v>0.99957361996648353</v>
      </c>
      <c r="L1328" t="s">
        <v>1688</v>
      </c>
      <c r="M1328" s="7">
        <f t="shared" si="203"/>
        <v>0</v>
      </c>
      <c r="N1328" s="1" t="s">
        <v>1564</v>
      </c>
      <c r="O1328" s="1" t="s">
        <v>4</v>
      </c>
      <c r="P1328" s="7" t="e">
        <f t="shared" si="204"/>
        <v>#DIV/0!</v>
      </c>
      <c r="Q1328" s="7" t="e">
        <f t="shared" si="205"/>
        <v>#DIV/0!</v>
      </c>
      <c r="R1328" s="7" t="e">
        <f t="shared" si="206"/>
        <v>#DIV/0!</v>
      </c>
      <c r="S1328" s="7" t="e">
        <f t="shared" si="207"/>
        <v>#DIV/0!</v>
      </c>
      <c r="T1328" s="7">
        <f t="shared" si="208"/>
        <v>-1</v>
      </c>
      <c r="U1328" s="2" t="e">
        <f t="shared" si="209"/>
        <v>#DIV/0!</v>
      </c>
    </row>
    <row r="1329" spans="1:21" x14ac:dyDescent="0.3">
      <c r="A1329" s="1" t="str">
        <f>'D gesamt'!G1331</f>
        <v>Pro Pharma Communications International</v>
      </c>
      <c r="B1329" s="1" t="str">
        <f>'D gesamt'!H1331</f>
        <v>Closed/Hybrid</v>
      </c>
      <c r="C1329" s="1">
        <f>'D gesamt'!I1331+'A gesamt'!I1331+'CH gesamt'!I1331</f>
        <v>0</v>
      </c>
      <c r="D1329" s="1">
        <f>'D gesamt'!J1331+'A gesamt'!J1331+'CH gesamt'!J1331</f>
        <v>1</v>
      </c>
      <c r="E1329" s="1">
        <f>'D gesamt'!K1331+'A gesamt'!K1331+'CH gesamt'!K1331</f>
        <v>0</v>
      </c>
      <c r="F1329" s="1">
        <f>'D gesamt'!L1331+'A gesamt'!L1331+'CH gesamt'!L1331</f>
        <v>0</v>
      </c>
      <c r="G1329" s="1">
        <f>'D gesamt'!M1331+'A gesamt'!M1331+'CH gesamt'!M1331</f>
        <v>0</v>
      </c>
      <c r="H1329" s="1">
        <f>'D gesamt'!N1331+'A gesamt'!N1331+'CH gesamt'!N1331</f>
        <v>0</v>
      </c>
      <c r="I1329" s="1">
        <f>'D gesamt'!O1331+'A gesamt'!O1331+'CH gesamt'!O1331</f>
        <v>1</v>
      </c>
      <c r="J1329" s="2">
        <f t="shared" si="202"/>
        <v>1.4165449618453614E-6</v>
      </c>
      <c r="K1329" s="7">
        <f t="shared" si="210"/>
        <v>0.99957503651144541</v>
      </c>
      <c r="L1329" t="s">
        <v>1688</v>
      </c>
      <c r="M1329" s="7">
        <f t="shared" si="203"/>
        <v>0</v>
      </c>
      <c r="N1329" s="1" t="s">
        <v>1075</v>
      </c>
      <c r="O1329" s="1" t="s">
        <v>4</v>
      </c>
      <c r="P1329" s="7" t="e">
        <f t="shared" si="204"/>
        <v>#DIV/0!</v>
      </c>
      <c r="Q1329" s="7">
        <f t="shared" si="205"/>
        <v>-1</v>
      </c>
      <c r="R1329" s="7" t="e">
        <f t="shared" si="206"/>
        <v>#DIV/0!</v>
      </c>
      <c r="S1329" s="7" t="e">
        <f t="shared" si="207"/>
        <v>#DIV/0!</v>
      </c>
      <c r="T1329" s="7" t="e">
        <f t="shared" si="208"/>
        <v>#DIV/0!</v>
      </c>
      <c r="U1329" s="2" t="e">
        <f t="shared" si="209"/>
        <v>#DIV/0!</v>
      </c>
    </row>
    <row r="1330" spans="1:21" x14ac:dyDescent="0.3">
      <c r="A1330" s="1" t="str">
        <f>'D gesamt'!G1332</f>
        <v>Polish Pharmaceutical Society</v>
      </c>
      <c r="B1330" s="1" t="str">
        <f>'D gesamt'!H1332</f>
        <v>Closed/Hybrid</v>
      </c>
      <c r="C1330" s="1">
        <f>'D gesamt'!I1332+'A gesamt'!I1332+'CH gesamt'!I1332</f>
        <v>0</v>
      </c>
      <c r="D1330" s="1">
        <f>'D gesamt'!J1332+'A gesamt'!J1332+'CH gesamt'!J1332</f>
        <v>0</v>
      </c>
      <c r="E1330" s="1">
        <f>'D gesamt'!K1332+'A gesamt'!K1332+'CH gesamt'!K1332</f>
        <v>0</v>
      </c>
      <c r="F1330" s="1">
        <f>'D gesamt'!L1332+'A gesamt'!L1332+'CH gesamt'!L1332</f>
        <v>1</v>
      </c>
      <c r="G1330" s="1">
        <f>'D gesamt'!M1332+'A gesamt'!M1332+'CH gesamt'!M1332</f>
        <v>0</v>
      </c>
      <c r="H1330" s="1">
        <f>'D gesamt'!N1332+'A gesamt'!N1332+'CH gesamt'!N1332</f>
        <v>0</v>
      </c>
      <c r="I1330" s="1">
        <f>'D gesamt'!O1332+'A gesamt'!O1332+'CH gesamt'!O1332</f>
        <v>1</v>
      </c>
      <c r="J1330" s="2">
        <f t="shared" si="202"/>
        <v>1.4165449618453614E-6</v>
      </c>
      <c r="K1330" s="7">
        <f t="shared" si="210"/>
        <v>0.9995764530564073</v>
      </c>
      <c r="L1330" t="s">
        <v>1688</v>
      </c>
      <c r="M1330" s="7">
        <f t="shared" si="203"/>
        <v>0</v>
      </c>
      <c r="N1330" s="1" t="s">
        <v>515</v>
      </c>
      <c r="O1330" s="1" t="s">
        <v>4</v>
      </c>
      <c r="P1330" s="7" t="e">
        <f t="shared" si="204"/>
        <v>#DIV/0!</v>
      </c>
      <c r="Q1330" s="7" t="e">
        <f t="shared" si="205"/>
        <v>#DIV/0!</v>
      </c>
      <c r="R1330" s="7" t="e">
        <f t="shared" si="206"/>
        <v>#DIV/0!</v>
      </c>
      <c r="S1330" s="7">
        <f t="shared" si="207"/>
        <v>-1</v>
      </c>
      <c r="T1330" s="7" t="e">
        <f t="shared" si="208"/>
        <v>#DIV/0!</v>
      </c>
      <c r="U1330" s="2" t="e">
        <f t="shared" si="209"/>
        <v>#DIV/0!</v>
      </c>
    </row>
    <row r="1331" spans="1:21" x14ac:dyDescent="0.3">
      <c r="A1331" s="1" t="str">
        <f>'D gesamt'!G1333</f>
        <v>The Polynesian Society</v>
      </c>
      <c r="B1331" s="1" t="str">
        <f>'D gesamt'!H1333</f>
        <v>Closed/Hybrid</v>
      </c>
      <c r="C1331" s="1">
        <f>'D gesamt'!I1333+'A gesamt'!I1333+'CH gesamt'!I1333</f>
        <v>0</v>
      </c>
      <c r="D1331" s="1">
        <f>'D gesamt'!J1333+'A gesamt'!J1333+'CH gesamt'!J1333</f>
        <v>0</v>
      </c>
      <c r="E1331" s="1">
        <f>'D gesamt'!K1333+'A gesamt'!K1333+'CH gesamt'!K1333</f>
        <v>0</v>
      </c>
      <c r="F1331" s="1">
        <f>'D gesamt'!L1333+'A gesamt'!L1333+'CH gesamt'!L1333</f>
        <v>0</v>
      </c>
      <c r="G1331" s="1">
        <f>'D gesamt'!M1333+'A gesamt'!M1333+'CH gesamt'!M1333</f>
        <v>1</v>
      </c>
      <c r="H1331" s="1">
        <f>'D gesamt'!N1333+'A gesamt'!N1333+'CH gesamt'!N1333</f>
        <v>0</v>
      </c>
      <c r="I1331" s="1">
        <f>'D gesamt'!O1333+'A gesamt'!O1333+'CH gesamt'!O1333</f>
        <v>1</v>
      </c>
      <c r="J1331" s="2">
        <f t="shared" si="202"/>
        <v>1.4165449618453614E-6</v>
      </c>
      <c r="K1331" s="7">
        <f t="shared" si="210"/>
        <v>0.99957786960136918</v>
      </c>
      <c r="L1331" t="s">
        <v>1688</v>
      </c>
      <c r="M1331" s="7">
        <f t="shared" si="203"/>
        <v>0</v>
      </c>
      <c r="N1331" s="1" t="s">
        <v>1181</v>
      </c>
      <c r="O1331" s="1" t="s">
        <v>4</v>
      </c>
      <c r="P1331" s="7" t="e">
        <f t="shared" si="204"/>
        <v>#DIV/0!</v>
      </c>
      <c r="Q1331" s="7" t="e">
        <f t="shared" si="205"/>
        <v>#DIV/0!</v>
      </c>
      <c r="R1331" s="7" t="e">
        <f t="shared" si="206"/>
        <v>#DIV/0!</v>
      </c>
      <c r="S1331" s="7" t="e">
        <f t="shared" si="207"/>
        <v>#DIV/0!</v>
      </c>
      <c r="T1331" s="7">
        <f t="shared" si="208"/>
        <v>-1</v>
      </c>
      <c r="U1331" s="2" t="e">
        <f t="shared" si="209"/>
        <v>#DIV/0!</v>
      </c>
    </row>
    <row r="1332" spans="1:21" x14ac:dyDescent="0.3">
      <c r="A1332" s="1" t="str">
        <f>'D gesamt'!G1334</f>
        <v>York University Libraries</v>
      </c>
      <c r="B1332" s="1" t="str">
        <f>'D gesamt'!H1334</f>
        <v>Closed/Hybrid</v>
      </c>
      <c r="C1332" s="1">
        <f>'D gesamt'!I1334+'A gesamt'!I1334+'CH gesamt'!I1334</f>
        <v>0</v>
      </c>
      <c r="D1332" s="1">
        <f>'D gesamt'!J1334+'A gesamt'!J1334+'CH gesamt'!J1334</f>
        <v>0</v>
      </c>
      <c r="E1332" s="1">
        <f>'D gesamt'!K1334+'A gesamt'!K1334+'CH gesamt'!K1334</f>
        <v>0</v>
      </c>
      <c r="F1332" s="1">
        <f>'D gesamt'!L1334+'A gesamt'!L1334+'CH gesamt'!L1334</f>
        <v>0</v>
      </c>
      <c r="G1332" s="1">
        <f>'D gesamt'!M1334+'A gesamt'!M1334+'CH gesamt'!M1334</f>
        <v>0</v>
      </c>
      <c r="H1332" s="1">
        <f>'D gesamt'!N1334+'A gesamt'!N1334+'CH gesamt'!N1334</f>
        <v>1</v>
      </c>
      <c r="I1332" s="1">
        <f>'D gesamt'!O1334+'A gesamt'!O1334+'CH gesamt'!O1334</f>
        <v>1</v>
      </c>
      <c r="J1332" s="2">
        <f t="shared" si="202"/>
        <v>1.4165449618453614E-6</v>
      </c>
      <c r="K1332" s="7">
        <f t="shared" si="210"/>
        <v>0.99957928614633107</v>
      </c>
      <c r="L1332" t="s">
        <v>1688</v>
      </c>
      <c r="M1332" s="7">
        <f t="shared" si="203"/>
        <v>7.861202606774785E-6</v>
      </c>
      <c r="N1332" s="1" t="s">
        <v>579</v>
      </c>
      <c r="O1332" s="1" t="s">
        <v>4</v>
      </c>
      <c r="P1332" s="7" t="e">
        <f t="shared" si="204"/>
        <v>#DIV/0!</v>
      </c>
      <c r="Q1332" s="7" t="e">
        <f t="shared" si="205"/>
        <v>#DIV/0!</v>
      </c>
      <c r="R1332" s="7" t="e">
        <f t="shared" si="206"/>
        <v>#DIV/0!</v>
      </c>
      <c r="S1332" s="7" t="e">
        <f t="shared" si="207"/>
        <v>#DIV/0!</v>
      </c>
      <c r="T1332" s="7" t="e">
        <f t="shared" si="208"/>
        <v>#DIV/0!</v>
      </c>
      <c r="U1332" s="2" t="e">
        <f t="shared" si="209"/>
        <v>#DIV/0!</v>
      </c>
    </row>
    <row r="1333" spans="1:21" x14ac:dyDescent="0.3">
      <c r="A1333" s="1" t="str">
        <f>'D gesamt'!G1335</f>
        <v>Universitat de Lleida</v>
      </c>
      <c r="B1333" s="1" t="str">
        <f>'D gesamt'!H1335</f>
        <v>Closed/Hybrid</v>
      </c>
      <c r="C1333" s="1">
        <f>'D gesamt'!I1335+'A gesamt'!I1335+'CH gesamt'!I1335</f>
        <v>0</v>
      </c>
      <c r="D1333" s="1">
        <f>'D gesamt'!J1335+'A gesamt'!J1335+'CH gesamt'!J1335</f>
        <v>1</v>
      </c>
      <c r="E1333" s="1">
        <f>'D gesamt'!K1335+'A gesamt'!K1335+'CH gesamt'!K1335</f>
        <v>0</v>
      </c>
      <c r="F1333" s="1">
        <f>'D gesamt'!L1335+'A gesamt'!L1335+'CH gesamt'!L1335</f>
        <v>0</v>
      </c>
      <c r="G1333" s="1">
        <f>'D gesamt'!M1335+'A gesamt'!M1335+'CH gesamt'!M1335</f>
        <v>0</v>
      </c>
      <c r="H1333" s="1">
        <f>'D gesamt'!N1335+'A gesamt'!N1335+'CH gesamt'!N1335</f>
        <v>0</v>
      </c>
      <c r="I1333" s="1">
        <f>'D gesamt'!O1335+'A gesamt'!O1335+'CH gesamt'!O1335</f>
        <v>1</v>
      </c>
      <c r="J1333" s="2">
        <f t="shared" si="202"/>
        <v>1.4165449618453614E-6</v>
      </c>
      <c r="K1333" s="7">
        <f t="shared" si="210"/>
        <v>0.99958070269129295</v>
      </c>
      <c r="L1333" t="s">
        <v>1688</v>
      </c>
      <c r="M1333" s="7">
        <f t="shared" si="203"/>
        <v>0</v>
      </c>
      <c r="N1333" s="1" t="s">
        <v>1629</v>
      </c>
      <c r="O1333" s="1" t="s">
        <v>4</v>
      </c>
      <c r="P1333" s="7" t="e">
        <f t="shared" si="204"/>
        <v>#DIV/0!</v>
      </c>
      <c r="Q1333" s="7">
        <f t="shared" si="205"/>
        <v>-1</v>
      </c>
      <c r="R1333" s="7" t="e">
        <f t="shared" si="206"/>
        <v>#DIV/0!</v>
      </c>
      <c r="S1333" s="7" t="e">
        <f t="shared" si="207"/>
        <v>#DIV/0!</v>
      </c>
      <c r="T1333" s="7" t="e">
        <f t="shared" si="208"/>
        <v>#DIV/0!</v>
      </c>
      <c r="U1333" s="2" t="e">
        <f t="shared" si="209"/>
        <v>#DIV/0!</v>
      </c>
    </row>
    <row r="1334" spans="1:21" x14ac:dyDescent="0.3">
      <c r="A1334" s="1" t="str">
        <f>'D gesamt'!G1336</f>
        <v>CMB Association</v>
      </c>
      <c r="B1334" s="1" t="str">
        <f>'D gesamt'!H1336</f>
        <v>Closed/Hybrid</v>
      </c>
      <c r="C1334" s="1">
        <f>'D gesamt'!I1336+'A gesamt'!I1336+'CH gesamt'!I1336</f>
        <v>0</v>
      </c>
      <c r="D1334" s="1">
        <f>'D gesamt'!J1336+'A gesamt'!J1336+'CH gesamt'!J1336</f>
        <v>0</v>
      </c>
      <c r="E1334" s="1">
        <f>'D gesamt'!K1336+'A gesamt'!K1336+'CH gesamt'!K1336</f>
        <v>1</v>
      </c>
      <c r="F1334" s="1">
        <f>'D gesamt'!L1336+'A gesamt'!L1336+'CH gesamt'!L1336</f>
        <v>0</v>
      </c>
      <c r="G1334" s="1">
        <f>'D gesamt'!M1336+'A gesamt'!M1336+'CH gesamt'!M1336</f>
        <v>0</v>
      </c>
      <c r="H1334" s="1">
        <f>'D gesamt'!N1336+'A gesamt'!N1336+'CH gesamt'!N1336</f>
        <v>0</v>
      </c>
      <c r="I1334" s="1">
        <f>'D gesamt'!O1336+'A gesamt'!O1336+'CH gesamt'!O1336</f>
        <v>1</v>
      </c>
      <c r="J1334" s="2">
        <f t="shared" si="202"/>
        <v>1.4165449618453614E-6</v>
      </c>
      <c r="K1334" s="7">
        <f t="shared" si="210"/>
        <v>0.99958211923625484</v>
      </c>
      <c r="L1334" t="s">
        <v>1688</v>
      </c>
      <c r="M1334" s="7">
        <f t="shared" si="203"/>
        <v>0</v>
      </c>
      <c r="N1334" s="1" t="s">
        <v>513</v>
      </c>
      <c r="O1334" s="1" t="s">
        <v>4</v>
      </c>
      <c r="P1334" s="7" t="e">
        <f t="shared" si="204"/>
        <v>#DIV/0!</v>
      </c>
      <c r="Q1334" s="7" t="e">
        <f t="shared" si="205"/>
        <v>#DIV/0!</v>
      </c>
      <c r="R1334" s="7">
        <f t="shared" si="206"/>
        <v>-1</v>
      </c>
      <c r="S1334" s="7" t="e">
        <f t="shared" si="207"/>
        <v>#DIV/0!</v>
      </c>
      <c r="T1334" s="7" t="e">
        <f t="shared" si="208"/>
        <v>#DIV/0!</v>
      </c>
      <c r="U1334" s="2" t="e">
        <f t="shared" si="209"/>
        <v>#DIV/0!</v>
      </c>
    </row>
    <row r="1335" spans="1:21" x14ac:dyDescent="0.3">
      <c r="A1335" s="1" t="str">
        <f>'D gesamt'!G1337</f>
        <v>Publications Office of the European Union</v>
      </c>
      <c r="B1335" s="1" t="str">
        <f>'D gesamt'!H1337</f>
        <v>Closed/Hybrid</v>
      </c>
      <c r="C1335" s="1">
        <f>'D gesamt'!I1337+'A gesamt'!I1337+'CH gesamt'!I1337</f>
        <v>1</v>
      </c>
      <c r="D1335" s="1">
        <f>'D gesamt'!J1337+'A gesamt'!J1337+'CH gesamt'!J1337</f>
        <v>0</v>
      </c>
      <c r="E1335" s="1">
        <f>'D gesamt'!K1337+'A gesamt'!K1337+'CH gesamt'!K1337</f>
        <v>0</v>
      </c>
      <c r="F1335" s="1">
        <f>'D gesamt'!L1337+'A gesamt'!L1337+'CH gesamt'!L1337</f>
        <v>0</v>
      </c>
      <c r="G1335" s="1">
        <f>'D gesamt'!M1337+'A gesamt'!M1337+'CH gesamt'!M1337</f>
        <v>0</v>
      </c>
      <c r="H1335" s="1">
        <f>'D gesamt'!N1337+'A gesamt'!N1337+'CH gesamt'!N1337</f>
        <v>0</v>
      </c>
      <c r="I1335" s="1">
        <f>'D gesamt'!O1337+'A gesamt'!O1337+'CH gesamt'!O1337</f>
        <v>1</v>
      </c>
      <c r="J1335" s="2">
        <f t="shared" si="202"/>
        <v>1.4165449618453614E-6</v>
      </c>
      <c r="K1335" s="7">
        <f t="shared" si="210"/>
        <v>0.99958353578121673</v>
      </c>
      <c r="L1335" t="s">
        <v>1688</v>
      </c>
      <c r="M1335" s="7">
        <f t="shared" si="203"/>
        <v>0</v>
      </c>
      <c r="N1335" s="1" t="s">
        <v>1466</v>
      </c>
      <c r="O1335" s="1" t="s">
        <v>4</v>
      </c>
      <c r="P1335" s="7">
        <f t="shared" si="204"/>
        <v>-1</v>
      </c>
      <c r="Q1335" s="7" t="e">
        <f t="shared" si="205"/>
        <v>#DIV/0!</v>
      </c>
      <c r="R1335" s="7" t="e">
        <f t="shared" si="206"/>
        <v>#DIV/0!</v>
      </c>
      <c r="S1335" s="7" t="e">
        <f t="shared" si="207"/>
        <v>#DIV/0!</v>
      </c>
      <c r="T1335" s="7" t="e">
        <f t="shared" si="208"/>
        <v>#DIV/0!</v>
      </c>
      <c r="U1335" s="2" t="e">
        <f t="shared" si="209"/>
        <v>#DIV/0!</v>
      </c>
    </row>
    <row r="1336" spans="1:21" x14ac:dyDescent="0.3">
      <c r="A1336" s="1" t="str">
        <f>'D gesamt'!G1338</f>
        <v>Malaysian Palm Oil Board</v>
      </c>
      <c r="B1336" s="1" t="str">
        <f>'D gesamt'!H1338</f>
        <v>Closed/Hybrid</v>
      </c>
      <c r="C1336" s="1">
        <f>'D gesamt'!I1338+'A gesamt'!I1338+'CH gesamt'!I1338</f>
        <v>0</v>
      </c>
      <c r="D1336" s="1">
        <f>'D gesamt'!J1338+'A gesamt'!J1338+'CH gesamt'!J1338</f>
        <v>0</v>
      </c>
      <c r="E1336" s="1">
        <f>'D gesamt'!K1338+'A gesamt'!K1338+'CH gesamt'!K1338</f>
        <v>1</v>
      </c>
      <c r="F1336" s="1">
        <f>'D gesamt'!L1338+'A gesamt'!L1338+'CH gesamt'!L1338</f>
        <v>0</v>
      </c>
      <c r="G1336" s="1">
        <f>'D gesamt'!M1338+'A gesamt'!M1338+'CH gesamt'!M1338</f>
        <v>0</v>
      </c>
      <c r="H1336" s="1">
        <f>'D gesamt'!N1338+'A gesamt'!N1338+'CH gesamt'!N1338</f>
        <v>0</v>
      </c>
      <c r="I1336" s="1">
        <f>'D gesamt'!O1338+'A gesamt'!O1338+'CH gesamt'!O1338</f>
        <v>1</v>
      </c>
      <c r="J1336" s="2">
        <f t="shared" si="202"/>
        <v>1.4165449618453614E-6</v>
      </c>
      <c r="K1336" s="7">
        <f t="shared" si="210"/>
        <v>0.99958495232617861</v>
      </c>
      <c r="L1336" t="s">
        <v>1688</v>
      </c>
      <c r="M1336" s="7">
        <f t="shared" si="203"/>
        <v>0</v>
      </c>
      <c r="N1336" s="1" t="s">
        <v>1455</v>
      </c>
      <c r="O1336" s="1" t="s">
        <v>4</v>
      </c>
      <c r="P1336" s="7" t="e">
        <f t="shared" si="204"/>
        <v>#DIV/0!</v>
      </c>
      <c r="Q1336" s="7" t="e">
        <f t="shared" si="205"/>
        <v>#DIV/0!</v>
      </c>
      <c r="R1336" s="7">
        <f t="shared" si="206"/>
        <v>-1</v>
      </c>
      <c r="S1336" s="7" t="e">
        <f t="shared" si="207"/>
        <v>#DIV/0!</v>
      </c>
      <c r="T1336" s="7" t="e">
        <f t="shared" si="208"/>
        <v>#DIV/0!</v>
      </c>
      <c r="U1336" s="2" t="e">
        <f t="shared" si="209"/>
        <v>#DIV/0!</v>
      </c>
    </row>
    <row r="1337" spans="1:21" x14ac:dyDescent="0.3">
      <c r="A1337" s="1" t="str">
        <f>'D gesamt'!G1339</f>
        <v>The Institute of Economics, Zagreb</v>
      </c>
      <c r="B1337" s="1" t="str">
        <f>'D gesamt'!H1339</f>
        <v>Closed/Hybrid</v>
      </c>
      <c r="C1337" s="1">
        <f>'D gesamt'!I1339+'A gesamt'!I1339+'CH gesamt'!I1339</f>
        <v>0</v>
      </c>
      <c r="D1337" s="1">
        <f>'D gesamt'!J1339+'A gesamt'!J1339+'CH gesamt'!J1339</f>
        <v>0</v>
      </c>
      <c r="E1337" s="1">
        <f>'D gesamt'!K1339+'A gesamt'!K1339+'CH gesamt'!K1339</f>
        <v>0</v>
      </c>
      <c r="F1337" s="1">
        <f>'D gesamt'!L1339+'A gesamt'!L1339+'CH gesamt'!L1339</f>
        <v>0</v>
      </c>
      <c r="G1337" s="1">
        <f>'D gesamt'!M1339+'A gesamt'!M1339+'CH gesamt'!M1339</f>
        <v>1</v>
      </c>
      <c r="H1337" s="1">
        <f>'D gesamt'!N1339+'A gesamt'!N1339+'CH gesamt'!N1339</f>
        <v>0</v>
      </c>
      <c r="I1337" s="1">
        <f>'D gesamt'!O1339+'A gesamt'!O1339+'CH gesamt'!O1339</f>
        <v>1</v>
      </c>
      <c r="J1337" s="2">
        <f t="shared" si="202"/>
        <v>1.4165449618453614E-6</v>
      </c>
      <c r="K1337" s="7">
        <f t="shared" si="210"/>
        <v>0.9995863688711405</v>
      </c>
      <c r="L1337" t="s">
        <v>1688</v>
      </c>
      <c r="M1337" s="7">
        <f t="shared" si="203"/>
        <v>0</v>
      </c>
      <c r="N1337" s="1" t="s">
        <v>1479</v>
      </c>
      <c r="O1337" s="1" t="s">
        <v>4</v>
      </c>
      <c r="P1337" s="7" t="e">
        <f t="shared" si="204"/>
        <v>#DIV/0!</v>
      </c>
      <c r="Q1337" s="7" t="e">
        <f t="shared" si="205"/>
        <v>#DIV/0!</v>
      </c>
      <c r="R1337" s="7" t="e">
        <f t="shared" si="206"/>
        <v>#DIV/0!</v>
      </c>
      <c r="S1337" s="7" t="e">
        <f t="shared" si="207"/>
        <v>#DIV/0!</v>
      </c>
      <c r="T1337" s="7">
        <f t="shared" si="208"/>
        <v>-1</v>
      </c>
      <c r="U1337" s="2" t="e">
        <f t="shared" si="209"/>
        <v>#DIV/0!</v>
      </c>
    </row>
    <row r="1338" spans="1:21" x14ac:dyDescent="0.3">
      <c r="A1338" s="1" t="str">
        <f>'D gesamt'!G1340</f>
        <v>Botanical Sciences, Sociedad Botanica de Mexico, AC</v>
      </c>
      <c r="B1338" s="1" t="str">
        <f>'D gesamt'!H1340</f>
        <v>Closed/Hybrid</v>
      </c>
      <c r="C1338" s="1">
        <f>'D gesamt'!I1340+'A gesamt'!I1340+'CH gesamt'!I1340</f>
        <v>0</v>
      </c>
      <c r="D1338" s="1">
        <f>'D gesamt'!J1340+'A gesamt'!J1340+'CH gesamt'!J1340</f>
        <v>0</v>
      </c>
      <c r="E1338" s="1">
        <f>'D gesamt'!K1340+'A gesamt'!K1340+'CH gesamt'!K1340</f>
        <v>1</v>
      </c>
      <c r="F1338" s="1">
        <f>'D gesamt'!L1340+'A gesamt'!L1340+'CH gesamt'!L1340</f>
        <v>0</v>
      </c>
      <c r="G1338" s="1">
        <f>'D gesamt'!M1340+'A gesamt'!M1340+'CH gesamt'!M1340</f>
        <v>0</v>
      </c>
      <c r="H1338" s="1">
        <f>'D gesamt'!N1340+'A gesamt'!N1340+'CH gesamt'!N1340</f>
        <v>0</v>
      </c>
      <c r="I1338" s="1">
        <f>'D gesamt'!O1340+'A gesamt'!O1340+'CH gesamt'!O1340</f>
        <v>1</v>
      </c>
      <c r="J1338" s="2">
        <f t="shared" si="202"/>
        <v>1.4165449618453614E-6</v>
      </c>
      <c r="K1338" s="7">
        <f t="shared" si="210"/>
        <v>0.99958778541610238</v>
      </c>
      <c r="L1338" t="s">
        <v>1688</v>
      </c>
      <c r="M1338" s="7">
        <f t="shared" si="203"/>
        <v>0</v>
      </c>
      <c r="N1338" s="1" t="s">
        <v>1445</v>
      </c>
      <c r="O1338" s="1" t="s">
        <v>4</v>
      </c>
      <c r="P1338" s="7" t="e">
        <f t="shared" si="204"/>
        <v>#DIV/0!</v>
      </c>
      <c r="Q1338" s="7" t="e">
        <f t="shared" si="205"/>
        <v>#DIV/0!</v>
      </c>
      <c r="R1338" s="7">
        <f t="shared" si="206"/>
        <v>-1</v>
      </c>
      <c r="S1338" s="7" t="e">
        <f t="shared" si="207"/>
        <v>#DIV/0!</v>
      </c>
      <c r="T1338" s="7" t="e">
        <f t="shared" si="208"/>
        <v>#DIV/0!</v>
      </c>
      <c r="U1338" s="2" t="e">
        <f t="shared" si="209"/>
        <v>#DIV/0!</v>
      </c>
    </row>
    <row r="1339" spans="1:21" x14ac:dyDescent="0.3">
      <c r="A1339" s="1" t="str">
        <f>'D gesamt'!G1341</f>
        <v>Croatian Association of Civil Engineers</v>
      </c>
      <c r="B1339" s="1" t="str">
        <f>'D gesamt'!H1341</f>
        <v>Closed/Hybrid</v>
      </c>
      <c r="C1339" s="1">
        <f>'D gesamt'!I1341+'A gesamt'!I1341+'CH gesamt'!I1341</f>
        <v>0</v>
      </c>
      <c r="D1339" s="1">
        <f>'D gesamt'!J1341+'A gesamt'!J1341+'CH gesamt'!J1341</f>
        <v>0</v>
      </c>
      <c r="E1339" s="1">
        <f>'D gesamt'!K1341+'A gesamt'!K1341+'CH gesamt'!K1341</f>
        <v>2</v>
      </c>
      <c r="F1339" s="1">
        <f>'D gesamt'!L1341+'A gesamt'!L1341+'CH gesamt'!L1341</f>
        <v>0</v>
      </c>
      <c r="G1339" s="1">
        <f>'D gesamt'!M1341+'A gesamt'!M1341+'CH gesamt'!M1341</f>
        <v>0</v>
      </c>
      <c r="H1339" s="1">
        <f>'D gesamt'!N1341+'A gesamt'!N1341+'CH gesamt'!N1341</f>
        <v>0</v>
      </c>
      <c r="I1339" s="1">
        <f>'D gesamt'!O1341+'A gesamt'!O1341+'CH gesamt'!O1341</f>
        <v>2</v>
      </c>
      <c r="J1339" s="2">
        <f t="shared" si="202"/>
        <v>2.8330899236907228E-6</v>
      </c>
      <c r="K1339" s="7">
        <f t="shared" si="210"/>
        <v>0.99959061850602604</v>
      </c>
      <c r="L1339" t="s">
        <v>1688</v>
      </c>
      <c r="M1339" s="7">
        <f t="shared" si="203"/>
        <v>0</v>
      </c>
      <c r="N1339" s="1" t="s">
        <v>493</v>
      </c>
      <c r="O1339" s="1" t="s">
        <v>4</v>
      </c>
      <c r="P1339" s="7" t="e">
        <f t="shared" si="204"/>
        <v>#DIV/0!</v>
      </c>
      <c r="Q1339" s="7" t="e">
        <f t="shared" si="205"/>
        <v>#DIV/0!</v>
      </c>
      <c r="R1339" s="7">
        <f t="shared" si="206"/>
        <v>-1</v>
      </c>
      <c r="S1339" s="7" t="e">
        <f t="shared" si="207"/>
        <v>#DIV/0!</v>
      </c>
      <c r="T1339" s="7" t="e">
        <f t="shared" si="208"/>
        <v>#DIV/0!</v>
      </c>
      <c r="U1339" s="2" t="e">
        <f t="shared" si="209"/>
        <v>#DIV/0!</v>
      </c>
    </row>
    <row r="1340" spans="1:21" x14ac:dyDescent="0.3">
      <c r="A1340" s="1" t="str">
        <f>'D gesamt'!G1342</f>
        <v>Editorial Universidad Catolica de Colombia</v>
      </c>
      <c r="B1340" s="1" t="str">
        <f>'D gesamt'!H1342</f>
        <v>Closed/Hybrid</v>
      </c>
      <c r="C1340" s="1">
        <f>'D gesamt'!I1342+'A gesamt'!I1342+'CH gesamt'!I1342</f>
        <v>0</v>
      </c>
      <c r="D1340" s="1">
        <f>'D gesamt'!J1342+'A gesamt'!J1342+'CH gesamt'!J1342</f>
        <v>0</v>
      </c>
      <c r="E1340" s="1">
        <f>'D gesamt'!K1342+'A gesamt'!K1342+'CH gesamt'!K1342</f>
        <v>0</v>
      </c>
      <c r="F1340" s="1">
        <f>'D gesamt'!L1342+'A gesamt'!L1342+'CH gesamt'!L1342</f>
        <v>0</v>
      </c>
      <c r="G1340" s="1">
        <f>'D gesamt'!M1342+'A gesamt'!M1342+'CH gesamt'!M1342</f>
        <v>0</v>
      </c>
      <c r="H1340" s="1">
        <f>'D gesamt'!N1342+'A gesamt'!N1342+'CH gesamt'!N1342</f>
        <v>1</v>
      </c>
      <c r="I1340" s="1">
        <f>'D gesamt'!O1342+'A gesamt'!O1342+'CH gesamt'!O1342</f>
        <v>1</v>
      </c>
      <c r="J1340" s="2">
        <f t="shared" si="202"/>
        <v>1.4165449618453614E-6</v>
      </c>
      <c r="K1340" s="7">
        <f t="shared" si="210"/>
        <v>0.99959203505098793</v>
      </c>
      <c r="L1340" t="s">
        <v>1688</v>
      </c>
      <c r="M1340" s="7">
        <f t="shared" si="203"/>
        <v>7.861202606774785E-6</v>
      </c>
      <c r="N1340" s="1" t="s">
        <v>1506</v>
      </c>
      <c r="O1340" s="1" t="s">
        <v>4</v>
      </c>
      <c r="P1340" s="7" t="e">
        <f t="shared" si="204"/>
        <v>#DIV/0!</v>
      </c>
      <c r="Q1340" s="7" t="e">
        <f t="shared" si="205"/>
        <v>#DIV/0!</v>
      </c>
      <c r="R1340" s="7" t="e">
        <f t="shared" si="206"/>
        <v>#DIV/0!</v>
      </c>
      <c r="S1340" s="7" t="e">
        <f t="shared" si="207"/>
        <v>#DIV/0!</v>
      </c>
      <c r="T1340" s="7" t="e">
        <f t="shared" si="208"/>
        <v>#DIV/0!</v>
      </c>
      <c r="U1340" s="2" t="e">
        <f t="shared" si="209"/>
        <v>#DIV/0!</v>
      </c>
    </row>
    <row r="1341" spans="1:21" x14ac:dyDescent="0.3">
      <c r="A1341" s="1" t="str">
        <f>'D gesamt'!G1343</f>
        <v>The Society of Laparoscopic and Robotic Surgeons</v>
      </c>
      <c r="B1341" s="1" t="str">
        <f>'D gesamt'!H1343</f>
        <v>Closed/Hybrid</v>
      </c>
      <c r="C1341" s="1">
        <f>'D gesamt'!I1343+'A gesamt'!I1343+'CH gesamt'!I1343</f>
        <v>0</v>
      </c>
      <c r="D1341" s="1">
        <f>'D gesamt'!J1343+'A gesamt'!J1343+'CH gesamt'!J1343</f>
        <v>0</v>
      </c>
      <c r="E1341" s="1">
        <f>'D gesamt'!K1343+'A gesamt'!K1343+'CH gesamt'!K1343</f>
        <v>0</v>
      </c>
      <c r="F1341" s="1">
        <f>'D gesamt'!L1343+'A gesamt'!L1343+'CH gesamt'!L1343</f>
        <v>0</v>
      </c>
      <c r="G1341" s="1">
        <f>'D gesamt'!M1343+'A gesamt'!M1343+'CH gesamt'!M1343</f>
        <v>0</v>
      </c>
      <c r="H1341" s="1">
        <f>'D gesamt'!N1343+'A gesamt'!N1343+'CH gesamt'!N1343</f>
        <v>1</v>
      </c>
      <c r="I1341" s="1">
        <f>'D gesamt'!O1343+'A gesamt'!O1343+'CH gesamt'!O1343</f>
        <v>1</v>
      </c>
      <c r="J1341" s="2">
        <f t="shared" si="202"/>
        <v>1.4165449618453614E-6</v>
      </c>
      <c r="K1341" s="7">
        <f t="shared" si="210"/>
        <v>0.99959345159594981</v>
      </c>
      <c r="L1341" t="s">
        <v>1688</v>
      </c>
      <c r="M1341" s="7">
        <f t="shared" si="203"/>
        <v>7.861202606774785E-6</v>
      </c>
      <c r="N1341" s="1" t="s">
        <v>1495</v>
      </c>
      <c r="O1341" s="1" t="s">
        <v>4</v>
      </c>
      <c r="P1341" s="7" t="e">
        <f t="shared" si="204"/>
        <v>#DIV/0!</v>
      </c>
      <c r="Q1341" s="7" t="e">
        <f t="shared" si="205"/>
        <v>#DIV/0!</v>
      </c>
      <c r="R1341" s="7" t="e">
        <f t="shared" si="206"/>
        <v>#DIV/0!</v>
      </c>
      <c r="S1341" s="7" t="e">
        <f t="shared" si="207"/>
        <v>#DIV/0!</v>
      </c>
      <c r="T1341" s="7" t="e">
        <f t="shared" si="208"/>
        <v>#DIV/0!</v>
      </c>
      <c r="U1341" s="2" t="e">
        <f t="shared" si="209"/>
        <v>#DIV/0!</v>
      </c>
    </row>
    <row r="1342" spans="1:21" x14ac:dyDescent="0.3">
      <c r="A1342" s="1" t="str">
        <f>'D gesamt'!G1344</f>
        <v>Korean Vaccine Society</v>
      </c>
      <c r="B1342" s="1" t="str">
        <f>'D gesamt'!H1344</f>
        <v>Closed/Hybrid</v>
      </c>
      <c r="C1342" s="1">
        <f>'D gesamt'!I1344+'A gesamt'!I1344+'CH gesamt'!I1344</f>
        <v>1</v>
      </c>
      <c r="D1342" s="1">
        <f>'D gesamt'!J1344+'A gesamt'!J1344+'CH gesamt'!J1344</f>
        <v>0</v>
      </c>
      <c r="E1342" s="1">
        <f>'D gesamt'!K1344+'A gesamt'!K1344+'CH gesamt'!K1344</f>
        <v>0</v>
      </c>
      <c r="F1342" s="1">
        <f>'D gesamt'!L1344+'A gesamt'!L1344+'CH gesamt'!L1344</f>
        <v>0</v>
      </c>
      <c r="G1342" s="1">
        <f>'D gesamt'!M1344+'A gesamt'!M1344+'CH gesamt'!M1344</f>
        <v>0</v>
      </c>
      <c r="H1342" s="1">
        <f>'D gesamt'!N1344+'A gesamt'!N1344+'CH gesamt'!N1344</f>
        <v>0</v>
      </c>
      <c r="I1342" s="1">
        <f>'D gesamt'!O1344+'A gesamt'!O1344+'CH gesamt'!O1344</f>
        <v>1</v>
      </c>
      <c r="J1342" s="2">
        <f t="shared" si="202"/>
        <v>1.4165449618453614E-6</v>
      </c>
      <c r="K1342" s="7">
        <f t="shared" si="210"/>
        <v>0.9995948681409117</v>
      </c>
      <c r="L1342" t="s">
        <v>1688</v>
      </c>
      <c r="M1342" s="7">
        <f t="shared" si="203"/>
        <v>0</v>
      </c>
      <c r="N1342" s="1" t="s">
        <v>1472</v>
      </c>
      <c r="O1342" s="1" t="s">
        <v>4</v>
      </c>
      <c r="P1342" s="7">
        <f t="shared" si="204"/>
        <v>-1</v>
      </c>
      <c r="Q1342" s="7" t="e">
        <f t="shared" si="205"/>
        <v>#DIV/0!</v>
      </c>
      <c r="R1342" s="7" t="e">
        <f t="shared" si="206"/>
        <v>#DIV/0!</v>
      </c>
      <c r="S1342" s="7" t="e">
        <f t="shared" si="207"/>
        <v>#DIV/0!</v>
      </c>
      <c r="T1342" s="7" t="e">
        <f t="shared" si="208"/>
        <v>#DIV/0!</v>
      </c>
      <c r="U1342" s="2" t="e">
        <f t="shared" si="209"/>
        <v>#DIV/0!</v>
      </c>
    </row>
    <row r="1343" spans="1:21" x14ac:dyDescent="0.3">
      <c r="A1343" s="1" t="str">
        <f>'D gesamt'!G1345</f>
        <v>Pimenta Cultural</v>
      </c>
      <c r="B1343" s="1" t="str">
        <f>'D gesamt'!H1345</f>
        <v>Closed/Hybrid</v>
      </c>
      <c r="C1343" s="1">
        <f>'D gesamt'!I1345+'A gesamt'!I1345+'CH gesamt'!I1345</f>
        <v>0</v>
      </c>
      <c r="D1343" s="1">
        <f>'D gesamt'!J1345+'A gesamt'!J1345+'CH gesamt'!J1345</f>
        <v>0</v>
      </c>
      <c r="E1343" s="1">
        <f>'D gesamt'!K1345+'A gesamt'!K1345+'CH gesamt'!K1345</f>
        <v>0</v>
      </c>
      <c r="F1343" s="1">
        <f>'D gesamt'!L1345+'A gesamt'!L1345+'CH gesamt'!L1345</f>
        <v>0</v>
      </c>
      <c r="G1343" s="1">
        <f>'D gesamt'!M1345+'A gesamt'!M1345+'CH gesamt'!M1345</f>
        <v>0</v>
      </c>
      <c r="H1343" s="1">
        <f>'D gesamt'!N1345+'A gesamt'!N1345+'CH gesamt'!N1345</f>
        <v>1</v>
      </c>
      <c r="I1343" s="1">
        <f>'D gesamt'!O1345+'A gesamt'!O1345+'CH gesamt'!O1345</f>
        <v>1</v>
      </c>
      <c r="J1343" s="2">
        <f t="shared" si="202"/>
        <v>1.4165449618453614E-6</v>
      </c>
      <c r="K1343" s="7">
        <f t="shared" si="210"/>
        <v>0.99959628468587358</v>
      </c>
      <c r="L1343" t="s">
        <v>1688</v>
      </c>
      <c r="M1343" s="7">
        <f t="shared" si="203"/>
        <v>7.861202606774785E-6</v>
      </c>
      <c r="N1343" s="1" t="s">
        <v>1581</v>
      </c>
      <c r="O1343" s="1" t="s">
        <v>4</v>
      </c>
      <c r="P1343" s="7" t="e">
        <f t="shared" si="204"/>
        <v>#DIV/0!</v>
      </c>
      <c r="Q1343" s="7" t="e">
        <f t="shared" si="205"/>
        <v>#DIV/0!</v>
      </c>
      <c r="R1343" s="7" t="e">
        <f t="shared" si="206"/>
        <v>#DIV/0!</v>
      </c>
      <c r="S1343" s="7" t="e">
        <f t="shared" si="207"/>
        <v>#DIV/0!</v>
      </c>
      <c r="T1343" s="7" t="e">
        <f t="shared" si="208"/>
        <v>#DIV/0!</v>
      </c>
      <c r="U1343" s="2" t="e">
        <f t="shared" si="209"/>
        <v>#DIV/0!</v>
      </c>
    </row>
    <row r="1344" spans="1:21" x14ac:dyDescent="0.3">
      <c r="A1344" s="1" t="str">
        <f>'D gesamt'!G1346</f>
        <v>Changchun Institute of Optics, Fine Mechanics and Physics, Chinese Academy of Sciences</v>
      </c>
      <c r="B1344" s="1" t="str">
        <f>'D gesamt'!H1346</f>
        <v>Closed/Hybrid</v>
      </c>
      <c r="C1344" s="1">
        <f>'D gesamt'!I1346+'A gesamt'!I1346+'CH gesamt'!I1346</f>
        <v>0</v>
      </c>
      <c r="D1344" s="1">
        <f>'D gesamt'!J1346+'A gesamt'!J1346+'CH gesamt'!J1346</f>
        <v>0</v>
      </c>
      <c r="E1344" s="1">
        <f>'D gesamt'!K1346+'A gesamt'!K1346+'CH gesamt'!K1346</f>
        <v>0</v>
      </c>
      <c r="F1344" s="1">
        <f>'D gesamt'!L1346+'A gesamt'!L1346+'CH gesamt'!L1346</f>
        <v>0</v>
      </c>
      <c r="G1344" s="1">
        <f>'D gesamt'!M1346+'A gesamt'!M1346+'CH gesamt'!M1346</f>
        <v>1</v>
      </c>
      <c r="H1344" s="1">
        <f>'D gesamt'!N1346+'A gesamt'!N1346+'CH gesamt'!N1346</f>
        <v>0</v>
      </c>
      <c r="I1344" s="1">
        <f>'D gesamt'!O1346+'A gesamt'!O1346+'CH gesamt'!O1346</f>
        <v>1</v>
      </c>
      <c r="J1344" s="2">
        <f t="shared" si="202"/>
        <v>1.4165449618453614E-6</v>
      </c>
      <c r="K1344" s="7">
        <f t="shared" si="210"/>
        <v>0.99959770123083547</v>
      </c>
      <c r="L1344" t="s">
        <v>1688</v>
      </c>
      <c r="M1344" s="7">
        <f t="shared" si="203"/>
        <v>0</v>
      </c>
      <c r="N1344" s="1" t="s">
        <v>1425</v>
      </c>
      <c r="O1344" s="1" t="s">
        <v>4</v>
      </c>
      <c r="P1344" s="7" t="e">
        <f t="shared" si="204"/>
        <v>#DIV/0!</v>
      </c>
      <c r="Q1344" s="7" t="e">
        <f t="shared" si="205"/>
        <v>#DIV/0!</v>
      </c>
      <c r="R1344" s="7" t="e">
        <f t="shared" si="206"/>
        <v>#DIV/0!</v>
      </c>
      <c r="S1344" s="7" t="e">
        <f t="shared" si="207"/>
        <v>#DIV/0!</v>
      </c>
      <c r="T1344" s="7">
        <f t="shared" si="208"/>
        <v>-1</v>
      </c>
      <c r="U1344" s="2" t="e">
        <f t="shared" si="209"/>
        <v>#DIV/0!</v>
      </c>
    </row>
    <row r="1345" spans="1:21" x14ac:dyDescent="0.3">
      <c r="A1345" s="1" t="str">
        <f>'D gesamt'!G1347</f>
        <v>The Society for Chromatographic Sciences</v>
      </c>
      <c r="B1345" s="1" t="str">
        <f>'D gesamt'!H1347</f>
        <v>Closed/Hybrid</v>
      </c>
      <c r="C1345" s="1">
        <f>'D gesamt'!I1347+'A gesamt'!I1347+'CH gesamt'!I1347</f>
        <v>1</v>
      </c>
      <c r="D1345" s="1">
        <f>'D gesamt'!J1347+'A gesamt'!J1347+'CH gesamt'!J1347</f>
        <v>0</v>
      </c>
      <c r="E1345" s="1">
        <f>'D gesamt'!K1347+'A gesamt'!K1347+'CH gesamt'!K1347</f>
        <v>0</v>
      </c>
      <c r="F1345" s="1">
        <f>'D gesamt'!L1347+'A gesamt'!L1347+'CH gesamt'!L1347</f>
        <v>0</v>
      </c>
      <c r="G1345" s="1">
        <f>'D gesamt'!M1347+'A gesamt'!M1347+'CH gesamt'!M1347</f>
        <v>0</v>
      </c>
      <c r="H1345" s="1">
        <f>'D gesamt'!N1347+'A gesamt'!N1347+'CH gesamt'!N1347</f>
        <v>0</v>
      </c>
      <c r="I1345" s="1">
        <f>'D gesamt'!O1347+'A gesamt'!O1347+'CH gesamt'!O1347</f>
        <v>1</v>
      </c>
      <c r="J1345" s="2">
        <f t="shared" si="202"/>
        <v>1.4165449618453614E-6</v>
      </c>
      <c r="K1345" s="7">
        <f t="shared" si="210"/>
        <v>0.99959911777579735</v>
      </c>
      <c r="L1345" t="s">
        <v>1688</v>
      </c>
      <c r="M1345" s="7">
        <f t="shared" si="203"/>
        <v>0</v>
      </c>
      <c r="N1345" s="1" t="s">
        <v>1253</v>
      </c>
      <c r="O1345" s="1" t="s">
        <v>4</v>
      </c>
      <c r="P1345" s="7">
        <f t="shared" si="204"/>
        <v>-1</v>
      </c>
      <c r="Q1345" s="7" t="e">
        <f t="shared" si="205"/>
        <v>#DIV/0!</v>
      </c>
      <c r="R1345" s="7" t="e">
        <f t="shared" si="206"/>
        <v>#DIV/0!</v>
      </c>
      <c r="S1345" s="7" t="e">
        <f t="shared" si="207"/>
        <v>#DIV/0!</v>
      </c>
      <c r="T1345" s="7" t="e">
        <f t="shared" si="208"/>
        <v>#DIV/0!</v>
      </c>
      <c r="U1345" s="2" t="e">
        <f t="shared" si="209"/>
        <v>#DIV/0!</v>
      </c>
    </row>
    <row r="1346" spans="1:21" x14ac:dyDescent="0.3">
      <c r="A1346" s="1" t="str">
        <f>'D gesamt'!G1348</f>
        <v>The Korean Geriatrics Society</v>
      </c>
      <c r="B1346" s="1" t="str">
        <f>'D gesamt'!H1348</f>
        <v>Closed/Hybrid</v>
      </c>
      <c r="C1346" s="1">
        <f>'D gesamt'!I1348+'A gesamt'!I1348+'CH gesamt'!I1348</f>
        <v>0</v>
      </c>
      <c r="D1346" s="1">
        <f>'D gesamt'!J1348+'A gesamt'!J1348+'CH gesamt'!J1348</f>
        <v>0</v>
      </c>
      <c r="E1346" s="1">
        <f>'D gesamt'!K1348+'A gesamt'!K1348+'CH gesamt'!K1348</f>
        <v>0</v>
      </c>
      <c r="F1346" s="1">
        <f>'D gesamt'!L1348+'A gesamt'!L1348+'CH gesamt'!L1348</f>
        <v>0</v>
      </c>
      <c r="G1346" s="1">
        <f>'D gesamt'!M1348+'A gesamt'!M1348+'CH gesamt'!M1348</f>
        <v>1</v>
      </c>
      <c r="H1346" s="1">
        <f>'D gesamt'!N1348+'A gesamt'!N1348+'CH gesamt'!N1348</f>
        <v>0</v>
      </c>
      <c r="I1346" s="1">
        <f>'D gesamt'!O1348+'A gesamt'!O1348+'CH gesamt'!O1348</f>
        <v>1</v>
      </c>
      <c r="J1346" s="2">
        <f t="shared" si="202"/>
        <v>1.4165449618453614E-6</v>
      </c>
      <c r="K1346" s="7">
        <f t="shared" si="210"/>
        <v>0.99960053432075924</v>
      </c>
      <c r="L1346" t="s">
        <v>1688</v>
      </c>
      <c r="M1346" s="7">
        <f t="shared" si="203"/>
        <v>0</v>
      </c>
      <c r="N1346" s="1" t="s">
        <v>1615</v>
      </c>
      <c r="O1346" s="1" t="s">
        <v>4</v>
      </c>
      <c r="P1346" s="7" t="e">
        <f t="shared" si="204"/>
        <v>#DIV/0!</v>
      </c>
      <c r="Q1346" s="7" t="e">
        <f t="shared" si="205"/>
        <v>#DIV/0!</v>
      </c>
      <c r="R1346" s="7" t="e">
        <f t="shared" si="206"/>
        <v>#DIV/0!</v>
      </c>
      <c r="S1346" s="7" t="e">
        <f t="shared" si="207"/>
        <v>#DIV/0!</v>
      </c>
      <c r="T1346" s="7">
        <f t="shared" si="208"/>
        <v>-1</v>
      </c>
      <c r="U1346" s="2" t="e">
        <f t="shared" si="209"/>
        <v>#DIV/0!</v>
      </c>
    </row>
    <row r="1347" spans="1:21" x14ac:dyDescent="0.3">
      <c r="A1347" s="1" t="str">
        <f>'D gesamt'!G1349</f>
        <v>Associacao Brasileira de Pesquisadores de Jornalismo</v>
      </c>
      <c r="B1347" s="1" t="str">
        <f>'D gesamt'!H1349</f>
        <v>Closed/Hybrid</v>
      </c>
      <c r="C1347" s="1">
        <f>'D gesamt'!I1349+'A gesamt'!I1349+'CH gesamt'!I1349</f>
        <v>0</v>
      </c>
      <c r="D1347" s="1">
        <f>'D gesamt'!J1349+'A gesamt'!J1349+'CH gesamt'!J1349</f>
        <v>0</v>
      </c>
      <c r="E1347" s="1">
        <f>'D gesamt'!K1349+'A gesamt'!K1349+'CH gesamt'!K1349</f>
        <v>0</v>
      </c>
      <c r="F1347" s="1">
        <f>'D gesamt'!L1349+'A gesamt'!L1349+'CH gesamt'!L1349</f>
        <v>0</v>
      </c>
      <c r="G1347" s="1">
        <f>'D gesamt'!M1349+'A gesamt'!M1349+'CH gesamt'!M1349</f>
        <v>0</v>
      </c>
      <c r="H1347" s="1">
        <f>'D gesamt'!N1349+'A gesamt'!N1349+'CH gesamt'!N1349</f>
        <v>1</v>
      </c>
      <c r="I1347" s="1">
        <f>'D gesamt'!O1349+'A gesamt'!O1349+'CH gesamt'!O1349</f>
        <v>1</v>
      </c>
      <c r="J1347" s="2">
        <f t="shared" ref="J1347:J1410" si="211">I1347/I$1</f>
        <v>1.4165449618453614E-6</v>
      </c>
      <c r="K1347" s="7">
        <f t="shared" si="210"/>
        <v>0.99960195086572112</v>
      </c>
      <c r="L1347" t="s">
        <v>1688</v>
      </c>
      <c r="M1347" s="7">
        <f t="shared" si="203"/>
        <v>7.861202606774785E-6</v>
      </c>
      <c r="N1347" s="1" t="s">
        <v>1539</v>
      </c>
      <c r="O1347" s="1" t="s">
        <v>4</v>
      </c>
      <c r="P1347" s="7" t="e">
        <f t="shared" si="204"/>
        <v>#DIV/0!</v>
      </c>
      <c r="Q1347" s="7" t="e">
        <f t="shared" si="205"/>
        <v>#DIV/0!</v>
      </c>
      <c r="R1347" s="7" t="e">
        <f t="shared" si="206"/>
        <v>#DIV/0!</v>
      </c>
      <c r="S1347" s="7" t="e">
        <f t="shared" si="207"/>
        <v>#DIV/0!</v>
      </c>
      <c r="T1347" s="7" t="e">
        <f t="shared" si="208"/>
        <v>#DIV/0!</v>
      </c>
      <c r="U1347" s="2" t="e">
        <f t="shared" si="209"/>
        <v>#DIV/0!</v>
      </c>
    </row>
    <row r="1348" spans="1:21" x14ac:dyDescent="0.3">
      <c r="A1348" s="1" t="str">
        <f>'D gesamt'!G1350</f>
        <v>Global Digital Central</v>
      </c>
      <c r="B1348" s="1" t="str">
        <f>'D gesamt'!H1350</f>
        <v>Closed/Hybrid</v>
      </c>
      <c r="C1348" s="1">
        <f>'D gesamt'!I1350+'A gesamt'!I1350+'CH gesamt'!I1350</f>
        <v>0</v>
      </c>
      <c r="D1348" s="1">
        <f>'D gesamt'!J1350+'A gesamt'!J1350+'CH gesamt'!J1350</f>
        <v>0</v>
      </c>
      <c r="E1348" s="1">
        <f>'D gesamt'!K1350+'A gesamt'!K1350+'CH gesamt'!K1350</f>
        <v>0</v>
      </c>
      <c r="F1348" s="1">
        <f>'D gesamt'!L1350+'A gesamt'!L1350+'CH gesamt'!L1350</f>
        <v>1</v>
      </c>
      <c r="G1348" s="1">
        <f>'D gesamt'!M1350+'A gesamt'!M1350+'CH gesamt'!M1350</f>
        <v>0</v>
      </c>
      <c r="H1348" s="1">
        <f>'D gesamt'!N1350+'A gesamt'!N1350+'CH gesamt'!N1350</f>
        <v>0</v>
      </c>
      <c r="I1348" s="1">
        <f>'D gesamt'!O1350+'A gesamt'!O1350+'CH gesamt'!O1350</f>
        <v>1</v>
      </c>
      <c r="J1348" s="2">
        <f t="shared" si="211"/>
        <v>1.4165449618453614E-6</v>
      </c>
      <c r="K1348" s="7">
        <f t="shared" si="210"/>
        <v>0.99960336741068301</v>
      </c>
      <c r="L1348" t="s">
        <v>1688</v>
      </c>
      <c r="M1348" s="7">
        <f t="shared" ref="M1348:M1411" si="212">H1348/H$1</f>
        <v>0</v>
      </c>
      <c r="N1348" s="1" t="s">
        <v>1513</v>
      </c>
      <c r="O1348" s="1" t="s">
        <v>4</v>
      </c>
      <c r="P1348" s="7" t="e">
        <f t="shared" ref="P1348:P1411" si="213">D1348/C1348-1</f>
        <v>#DIV/0!</v>
      </c>
      <c r="Q1348" s="7" t="e">
        <f t="shared" ref="Q1348:Q1411" si="214">E1348/D1348-1</f>
        <v>#DIV/0!</v>
      </c>
      <c r="R1348" s="7" t="e">
        <f t="shared" ref="R1348:R1411" si="215">F1348/E1348-1</f>
        <v>#DIV/0!</v>
      </c>
      <c r="S1348" s="7">
        <f t="shared" ref="S1348:S1411" si="216">G1348/F1348-1</f>
        <v>-1</v>
      </c>
      <c r="T1348" s="7" t="e">
        <f t="shared" ref="T1348:T1411" si="217">H1348/G1348-1</f>
        <v>#DIV/0!</v>
      </c>
      <c r="U1348" s="2" t="e">
        <f t="shared" ref="U1348:U1411" si="218">POWER((1+P1348)*(1+Q1348)*(1+R1348)*(1+S1348)*(1+T1348),1/5)-1</f>
        <v>#DIV/0!</v>
      </c>
    </row>
    <row r="1349" spans="1:21" x14ac:dyDescent="0.3">
      <c r="A1349" s="1" t="str">
        <f>'D gesamt'!G1351</f>
        <v>Department of Mathematics, Kyungpook National University</v>
      </c>
      <c r="B1349" s="1" t="str">
        <f>'D gesamt'!H1351</f>
        <v>Closed/Hybrid</v>
      </c>
      <c r="C1349" s="1">
        <f>'D gesamt'!I1351+'A gesamt'!I1351+'CH gesamt'!I1351</f>
        <v>0</v>
      </c>
      <c r="D1349" s="1">
        <f>'D gesamt'!J1351+'A gesamt'!J1351+'CH gesamt'!J1351</f>
        <v>0</v>
      </c>
      <c r="E1349" s="1">
        <f>'D gesamt'!K1351+'A gesamt'!K1351+'CH gesamt'!K1351</f>
        <v>1</v>
      </c>
      <c r="F1349" s="1">
        <f>'D gesamt'!L1351+'A gesamt'!L1351+'CH gesamt'!L1351</f>
        <v>0</v>
      </c>
      <c r="G1349" s="1">
        <f>'D gesamt'!M1351+'A gesamt'!M1351+'CH gesamt'!M1351</f>
        <v>0</v>
      </c>
      <c r="H1349" s="1">
        <f>'D gesamt'!N1351+'A gesamt'!N1351+'CH gesamt'!N1351</f>
        <v>0</v>
      </c>
      <c r="I1349" s="1">
        <f>'D gesamt'!O1351+'A gesamt'!O1351+'CH gesamt'!O1351</f>
        <v>1</v>
      </c>
      <c r="J1349" s="2">
        <f t="shared" si="211"/>
        <v>1.4165449618453614E-6</v>
      </c>
      <c r="K1349" s="7">
        <f t="shared" ref="K1349:K1412" si="219">J1349+K1348</f>
        <v>0.99960478395564489</v>
      </c>
      <c r="L1349" t="s">
        <v>1688</v>
      </c>
      <c r="M1349" s="7">
        <f t="shared" si="212"/>
        <v>0</v>
      </c>
      <c r="N1349" s="1" t="s">
        <v>1331</v>
      </c>
      <c r="O1349" s="1" t="s">
        <v>4</v>
      </c>
      <c r="P1349" s="7" t="e">
        <f t="shared" si="213"/>
        <v>#DIV/0!</v>
      </c>
      <c r="Q1349" s="7" t="e">
        <f t="shared" si="214"/>
        <v>#DIV/0!</v>
      </c>
      <c r="R1349" s="7">
        <f t="shared" si="215"/>
        <v>-1</v>
      </c>
      <c r="S1349" s="7" t="e">
        <f t="shared" si="216"/>
        <v>#DIV/0!</v>
      </c>
      <c r="T1349" s="7" t="e">
        <f t="shared" si="217"/>
        <v>#DIV/0!</v>
      </c>
      <c r="U1349" s="2" t="e">
        <f t="shared" si="218"/>
        <v>#DIV/0!</v>
      </c>
    </row>
    <row r="1350" spans="1:21" x14ac:dyDescent="0.3">
      <c r="A1350" s="1" t="str">
        <f>'D gesamt'!G1352</f>
        <v>Wayne State University Library System</v>
      </c>
      <c r="B1350" s="1" t="str">
        <f>'D gesamt'!H1352</f>
        <v>Closed/Hybrid</v>
      </c>
      <c r="C1350" s="1">
        <f>'D gesamt'!I1352+'A gesamt'!I1352+'CH gesamt'!I1352</f>
        <v>0</v>
      </c>
      <c r="D1350" s="1">
        <f>'D gesamt'!J1352+'A gesamt'!J1352+'CH gesamt'!J1352</f>
        <v>0</v>
      </c>
      <c r="E1350" s="1">
        <f>'D gesamt'!K1352+'A gesamt'!K1352+'CH gesamt'!K1352</f>
        <v>1</v>
      </c>
      <c r="F1350" s="1">
        <f>'D gesamt'!L1352+'A gesamt'!L1352+'CH gesamt'!L1352</f>
        <v>0</v>
      </c>
      <c r="G1350" s="1">
        <f>'D gesamt'!M1352+'A gesamt'!M1352+'CH gesamt'!M1352</f>
        <v>0</v>
      </c>
      <c r="H1350" s="1">
        <f>'D gesamt'!N1352+'A gesamt'!N1352+'CH gesamt'!N1352</f>
        <v>0</v>
      </c>
      <c r="I1350" s="1">
        <f>'D gesamt'!O1352+'A gesamt'!O1352+'CH gesamt'!O1352</f>
        <v>1</v>
      </c>
      <c r="J1350" s="2">
        <f t="shared" si="211"/>
        <v>1.4165449618453614E-6</v>
      </c>
      <c r="K1350" s="7">
        <f t="shared" si="219"/>
        <v>0.99960620050060678</v>
      </c>
      <c r="L1350" t="s">
        <v>1688</v>
      </c>
      <c r="M1350" s="7">
        <f t="shared" si="212"/>
        <v>0</v>
      </c>
      <c r="N1350" s="1" t="s">
        <v>1442</v>
      </c>
      <c r="O1350" s="1" t="s">
        <v>4</v>
      </c>
      <c r="P1350" s="7" t="e">
        <f t="shared" si="213"/>
        <v>#DIV/0!</v>
      </c>
      <c r="Q1350" s="7" t="e">
        <f t="shared" si="214"/>
        <v>#DIV/0!</v>
      </c>
      <c r="R1350" s="7">
        <f t="shared" si="215"/>
        <v>-1</v>
      </c>
      <c r="S1350" s="7" t="e">
        <f t="shared" si="216"/>
        <v>#DIV/0!</v>
      </c>
      <c r="T1350" s="7" t="e">
        <f t="shared" si="217"/>
        <v>#DIV/0!</v>
      </c>
      <c r="U1350" s="2" t="e">
        <f t="shared" si="218"/>
        <v>#DIV/0!</v>
      </c>
    </row>
    <row r="1351" spans="1:21" x14ac:dyDescent="0.3">
      <c r="A1351" s="1" t="str">
        <f>'D gesamt'!G1353</f>
        <v>CBU Research Institute</v>
      </c>
      <c r="B1351" s="1" t="str">
        <f>'D gesamt'!H1353</f>
        <v>Closed/Hybrid</v>
      </c>
      <c r="C1351" s="1">
        <f>'D gesamt'!I1353+'A gesamt'!I1353+'CH gesamt'!I1353</f>
        <v>0</v>
      </c>
      <c r="D1351" s="1">
        <f>'D gesamt'!J1353+'A gesamt'!J1353+'CH gesamt'!J1353</f>
        <v>1</v>
      </c>
      <c r="E1351" s="1">
        <f>'D gesamt'!K1353+'A gesamt'!K1353+'CH gesamt'!K1353</f>
        <v>0</v>
      </c>
      <c r="F1351" s="1">
        <f>'D gesamt'!L1353+'A gesamt'!L1353+'CH gesamt'!L1353</f>
        <v>0</v>
      </c>
      <c r="G1351" s="1">
        <f>'D gesamt'!M1353+'A gesamt'!M1353+'CH gesamt'!M1353</f>
        <v>0</v>
      </c>
      <c r="H1351" s="1">
        <f>'D gesamt'!N1353+'A gesamt'!N1353+'CH gesamt'!N1353</f>
        <v>0</v>
      </c>
      <c r="I1351" s="1">
        <f>'D gesamt'!O1353+'A gesamt'!O1353+'CH gesamt'!O1353</f>
        <v>1</v>
      </c>
      <c r="J1351" s="2">
        <f t="shared" si="211"/>
        <v>1.4165449618453614E-6</v>
      </c>
      <c r="K1351" s="7">
        <f t="shared" si="219"/>
        <v>0.99960761704556866</v>
      </c>
      <c r="L1351" t="s">
        <v>1688</v>
      </c>
      <c r="M1351" s="7">
        <f t="shared" si="212"/>
        <v>0</v>
      </c>
      <c r="N1351" s="1" t="s">
        <v>1713</v>
      </c>
      <c r="O1351" s="1" t="s">
        <v>4</v>
      </c>
      <c r="P1351" s="7" t="e">
        <f t="shared" si="213"/>
        <v>#DIV/0!</v>
      </c>
      <c r="Q1351" s="7">
        <f t="shared" si="214"/>
        <v>-1</v>
      </c>
      <c r="R1351" s="7" t="e">
        <f t="shared" si="215"/>
        <v>#DIV/0!</v>
      </c>
      <c r="S1351" s="7" t="e">
        <f t="shared" si="216"/>
        <v>#DIV/0!</v>
      </c>
      <c r="T1351" s="7" t="e">
        <f t="shared" si="217"/>
        <v>#DIV/0!</v>
      </c>
      <c r="U1351" s="2" t="e">
        <f t="shared" si="218"/>
        <v>#DIV/0!</v>
      </c>
    </row>
    <row r="1352" spans="1:21" x14ac:dyDescent="0.3">
      <c r="A1352" s="1" t="str">
        <f>'D gesamt'!G1354</f>
        <v>Universidade Federal do Tocantins</v>
      </c>
      <c r="B1352" s="1" t="str">
        <f>'D gesamt'!H1354</f>
        <v>Closed/Hybrid</v>
      </c>
      <c r="C1352" s="1">
        <f>'D gesamt'!I1354+'A gesamt'!I1354+'CH gesamt'!I1354</f>
        <v>0</v>
      </c>
      <c r="D1352" s="1">
        <f>'D gesamt'!J1354+'A gesamt'!J1354+'CH gesamt'!J1354</f>
        <v>0</v>
      </c>
      <c r="E1352" s="1">
        <f>'D gesamt'!K1354+'A gesamt'!K1354+'CH gesamt'!K1354</f>
        <v>0</v>
      </c>
      <c r="F1352" s="1">
        <f>'D gesamt'!L1354+'A gesamt'!L1354+'CH gesamt'!L1354</f>
        <v>0</v>
      </c>
      <c r="G1352" s="1">
        <f>'D gesamt'!M1354+'A gesamt'!M1354+'CH gesamt'!M1354</f>
        <v>1</v>
      </c>
      <c r="H1352" s="1">
        <f>'D gesamt'!N1354+'A gesamt'!N1354+'CH gesamt'!N1354</f>
        <v>0</v>
      </c>
      <c r="I1352" s="1">
        <f>'D gesamt'!O1354+'A gesamt'!O1354+'CH gesamt'!O1354</f>
        <v>1</v>
      </c>
      <c r="J1352" s="2">
        <f t="shared" si="211"/>
        <v>1.4165449618453614E-6</v>
      </c>
      <c r="K1352" s="7">
        <f t="shared" si="219"/>
        <v>0.99960903359053055</v>
      </c>
      <c r="L1352" t="s">
        <v>1688</v>
      </c>
      <c r="M1352" s="7">
        <f t="shared" si="212"/>
        <v>0</v>
      </c>
      <c r="N1352" s="1" t="s">
        <v>1609</v>
      </c>
      <c r="O1352" s="1" t="s">
        <v>4</v>
      </c>
      <c r="P1352" s="7" t="e">
        <f t="shared" si="213"/>
        <v>#DIV/0!</v>
      </c>
      <c r="Q1352" s="7" t="e">
        <f t="shared" si="214"/>
        <v>#DIV/0!</v>
      </c>
      <c r="R1352" s="7" t="e">
        <f t="shared" si="215"/>
        <v>#DIV/0!</v>
      </c>
      <c r="S1352" s="7" t="e">
        <f t="shared" si="216"/>
        <v>#DIV/0!</v>
      </c>
      <c r="T1352" s="7">
        <f t="shared" si="217"/>
        <v>-1</v>
      </c>
      <c r="U1352" s="2" t="e">
        <f t="shared" si="218"/>
        <v>#DIV/0!</v>
      </c>
    </row>
    <row r="1353" spans="1:21" x14ac:dyDescent="0.3">
      <c r="A1353" s="1" t="str">
        <f>'D gesamt'!G1355</f>
        <v>Russian Psychological Society</v>
      </c>
      <c r="B1353" s="1" t="str">
        <f>'D gesamt'!H1355</f>
        <v>Closed/Hybrid</v>
      </c>
      <c r="C1353" s="1">
        <f>'D gesamt'!I1355+'A gesamt'!I1355+'CH gesamt'!I1355</f>
        <v>0</v>
      </c>
      <c r="D1353" s="1">
        <f>'D gesamt'!J1355+'A gesamt'!J1355+'CH gesamt'!J1355</f>
        <v>0</v>
      </c>
      <c r="E1353" s="1">
        <f>'D gesamt'!K1355+'A gesamt'!K1355+'CH gesamt'!K1355</f>
        <v>0</v>
      </c>
      <c r="F1353" s="1">
        <f>'D gesamt'!L1355+'A gesamt'!L1355+'CH gesamt'!L1355</f>
        <v>0</v>
      </c>
      <c r="G1353" s="1">
        <f>'D gesamt'!M1355+'A gesamt'!M1355+'CH gesamt'!M1355</f>
        <v>1</v>
      </c>
      <c r="H1353" s="1">
        <f>'D gesamt'!N1355+'A gesamt'!N1355+'CH gesamt'!N1355</f>
        <v>0</v>
      </c>
      <c r="I1353" s="1">
        <f>'D gesamt'!O1355+'A gesamt'!O1355+'CH gesamt'!O1355</f>
        <v>1</v>
      </c>
      <c r="J1353" s="2">
        <f t="shared" si="211"/>
        <v>1.4165449618453614E-6</v>
      </c>
      <c r="K1353" s="7">
        <f t="shared" si="219"/>
        <v>0.99961045013549243</v>
      </c>
      <c r="L1353" t="s">
        <v>1688</v>
      </c>
      <c r="M1353" s="7">
        <f t="shared" si="212"/>
        <v>0</v>
      </c>
      <c r="N1353" s="1" t="s">
        <v>959</v>
      </c>
      <c r="O1353" s="1" t="s">
        <v>4</v>
      </c>
      <c r="P1353" s="7" t="e">
        <f t="shared" si="213"/>
        <v>#DIV/0!</v>
      </c>
      <c r="Q1353" s="7" t="e">
        <f t="shared" si="214"/>
        <v>#DIV/0!</v>
      </c>
      <c r="R1353" s="7" t="e">
        <f t="shared" si="215"/>
        <v>#DIV/0!</v>
      </c>
      <c r="S1353" s="7" t="e">
        <f t="shared" si="216"/>
        <v>#DIV/0!</v>
      </c>
      <c r="T1353" s="7">
        <f t="shared" si="217"/>
        <v>-1</v>
      </c>
      <c r="U1353" s="2" t="e">
        <f t="shared" si="218"/>
        <v>#DIV/0!</v>
      </c>
    </row>
    <row r="1354" spans="1:21" x14ac:dyDescent="0.3">
      <c r="A1354" s="1" t="str">
        <f>'D gesamt'!G1356</f>
        <v>Universidad de Concepcion</v>
      </c>
      <c r="B1354" s="1" t="str">
        <f>'D gesamt'!H1356</f>
        <v>Closed/Hybrid</v>
      </c>
      <c r="C1354" s="1">
        <f>'D gesamt'!I1356+'A gesamt'!I1356+'CH gesamt'!I1356</f>
        <v>0</v>
      </c>
      <c r="D1354" s="1">
        <f>'D gesamt'!J1356+'A gesamt'!J1356+'CH gesamt'!J1356</f>
        <v>1</v>
      </c>
      <c r="E1354" s="1">
        <f>'D gesamt'!K1356+'A gesamt'!K1356+'CH gesamt'!K1356</f>
        <v>0</v>
      </c>
      <c r="F1354" s="1">
        <f>'D gesamt'!L1356+'A gesamt'!L1356+'CH gesamt'!L1356</f>
        <v>0</v>
      </c>
      <c r="G1354" s="1">
        <f>'D gesamt'!M1356+'A gesamt'!M1356+'CH gesamt'!M1356</f>
        <v>0</v>
      </c>
      <c r="H1354" s="1">
        <f>'D gesamt'!N1356+'A gesamt'!N1356+'CH gesamt'!N1356</f>
        <v>0</v>
      </c>
      <c r="I1354" s="1">
        <f>'D gesamt'!O1356+'A gesamt'!O1356+'CH gesamt'!O1356</f>
        <v>1</v>
      </c>
      <c r="J1354" s="2">
        <f t="shared" si="211"/>
        <v>1.4165449618453614E-6</v>
      </c>
      <c r="K1354" s="7">
        <f t="shared" si="219"/>
        <v>0.99961186668045432</v>
      </c>
      <c r="L1354" t="s">
        <v>1688</v>
      </c>
      <c r="M1354" s="7">
        <f t="shared" si="212"/>
        <v>0</v>
      </c>
      <c r="N1354" s="1" t="s">
        <v>1122</v>
      </c>
      <c r="O1354" s="1" t="s">
        <v>4</v>
      </c>
      <c r="P1354" s="7" t="e">
        <f t="shared" si="213"/>
        <v>#DIV/0!</v>
      </c>
      <c r="Q1354" s="7">
        <f t="shared" si="214"/>
        <v>-1</v>
      </c>
      <c r="R1354" s="7" t="e">
        <f t="shared" si="215"/>
        <v>#DIV/0!</v>
      </c>
      <c r="S1354" s="7" t="e">
        <f t="shared" si="216"/>
        <v>#DIV/0!</v>
      </c>
      <c r="T1354" s="7" t="e">
        <f t="shared" si="217"/>
        <v>#DIV/0!</v>
      </c>
      <c r="U1354" s="2" t="e">
        <f t="shared" si="218"/>
        <v>#DIV/0!</v>
      </c>
    </row>
    <row r="1355" spans="1:21" x14ac:dyDescent="0.3">
      <c r="A1355" s="1" t="str">
        <f>'D gesamt'!G1357</f>
        <v>Academy of Inventors</v>
      </c>
      <c r="B1355" s="1" t="str">
        <f>'D gesamt'!H1357</f>
        <v>Closed/Hybrid</v>
      </c>
      <c r="C1355" s="1">
        <f>'D gesamt'!I1357+'A gesamt'!I1357+'CH gesamt'!I1357</f>
        <v>0</v>
      </c>
      <c r="D1355" s="1">
        <f>'D gesamt'!J1357+'A gesamt'!J1357+'CH gesamt'!J1357</f>
        <v>0</v>
      </c>
      <c r="E1355" s="1">
        <f>'D gesamt'!K1357+'A gesamt'!K1357+'CH gesamt'!K1357</f>
        <v>1</v>
      </c>
      <c r="F1355" s="1">
        <f>'D gesamt'!L1357+'A gesamt'!L1357+'CH gesamt'!L1357</f>
        <v>0</v>
      </c>
      <c r="G1355" s="1">
        <f>'D gesamt'!M1357+'A gesamt'!M1357+'CH gesamt'!M1357</f>
        <v>0</v>
      </c>
      <c r="H1355" s="1">
        <f>'D gesamt'!N1357+'A gesamt'!N1357+'CH gesamt'!N1357</f>
        <v>0</v>
      </c>
      <c r="I1355" s="1">
        <f>'D gesamt'!O1357+'A gesamt'!O1357+'CH gesamt'!O1357</f>
        <v>1</v>
      </c>
      <c r="J1355" s="2">
        <f t="shared" si="211"/>
        <v>1.4165449618453614E-6</v>
      </c>
      <c r="K1355" s="7">
        <f t="shared" si="219"/>
        <v>0.9996132832254162</v>
      </c>
      <c r="L1355" t="s">
        <v>1688</v>
      </c>
      <c r="M1355" s="7">
        <f t="shared" si="212"/>
        <v>0</v>
      </c>
      <c r="N1355" s="1" t="s">
        <v>1328</v>
      </c>
      <c r="O1355" s="1" t="s">
        <v>4</v>
      </c>
      <c r="P1355" s="7" t="e">
        <f t="shared" si="213"/>
        <v>#DIV/0!</v>
      </c>
      <c r="Q1355" s="7" t="e">
        <f t="shared" si="214"/>
        <v>#DIV/0!</v>
      </c>
      <c r="R1355" s="7">
        <f t="shared" si="215"/>
        <v>-1</v>
      </c>
      <c r="S1355" s="7" t="e">
        <f t="shared" si="216"/>
        <v>#DIV/0!</v>
      </c>
      <c r="T1355" s="7" t="e">
        <f t="shared" si="217"/>
        <v>#DIV/0!</v>
      </c>
      <c r="U1355" s="2" t="e">
        <f t="shared" si="218"/>
        <v>#DIV/0!</v>
      </c>
    </row>
    <row r="1356" spans="1:21" x14ac:dyDescent="0.3">
      <c r="A1356" s="1" t="str">
        <f>'D gesamt'!G1358</f>
        <v>Turkish Journal of Entomology</v>
      </c>
      <c r="B1356" s="1" t="str">
        <f>'D gesamt'!H1358</f>
        <v>Closed/Hybrid</v>
      </c>
      <c r="C1356" s="1">
        <f>'D gesamt'!I1358+'A gesamt'!I1358+'CH gesamt'!I1358</f>
        <v>0</v>
      </c>
      <c r="D1356" s="1">
        <f>'D gesamt'!J1358+'A gesamt'!J1358+'CH gesamt'!J1358</f>
        <v>0</v>
      </c>
      <c r="E1356" s="1">
        <f>'D gesamt'!K1358+'A gesamt'!K1358+'CH gesamt'!K1358</f>
        <v>1</v>
      </c>
      <c r="F1356" s="1">
        <f>'D gesamt'!L1358+'A gesamt'!L1358+'CH gesamt'!L1358</f>
        <v>0</v>
      </c>
      <c r="G1356" s="1">
        <f>'D gesamt'!M1358+'A gesamt'!M1358+'CH gesamt'!M1358</f>
        <v>0</v>
      </c>
      <c r="H1356" s="1">
        <f>'D gesamt'!N1358+'A gesamt'!N1358+'CH gesamt'!N1358</f>
        <v>0</v>
      </c>
      <c r="I1356" s="1">
        <f>'D gesamt'!O1358+'A gesamt'!O1358+'CH gesamt'!O1358</f>
        <v>1</v>
      </c>
      <c r="J1356" s="2">
        <f t="shared" si="211"/>
        <v>1.4165449618453614E-6</v>
      </c>
      <c r="K1356" s="7">
        <f t="shared" si="219"/>
        <v>0.99961469977037809</v>
      </c>
      <c r="L1356" t="s">
        <v>1688</v>
      </c>
      <c r="M1356" s="7">
        <f t="shared" si="212"/>
        <v>0</v>
      </c>
      <c r="N1356" s="1" t="s">
        <v>1477</v>
      </c>
      <c r="O1356" s="1" t="s">
        <v>4</v>
      </c>
      <c r="P1356" s="7" t="e">
        <f t="shared" si="213"/>
        <v>#DIV/0!</v>
      </c>
      <c r="Q1356" s="7" t="e">
        <f t="shared" si="214"/>
        <v>#DIV/0!</v>
      </c>
      <c r="R1356" s="7">
        <f t="shared" si="215"/>
        <v>-1</v>
      </c>
      <c r="S1356" s="7" t="e">
        <f t="shared" si="216"/>
        <v>#DIV/0!</v>
      </c>
      <c r="T1356" s="7" t="e">
        <f t="shared" si="217"/>
        <v>#DIV/0!</v>
      </c>
      <c r="U1356" s="2" t="e">
        <f t="shared" si="218"/>
        <v>#DIV/0!</v>
      </c>
    </row>
    <row r="1357" spans="1:21" x14ac:dyDescent="0.3">
      <c r="A1357" s="1" t="str">
        <f>'D gesamt'!G1359</f>
        <v>Acta Physico-Chimica Sinica &amp; University Chemistry Editorial Office, Peking University</v>
      </c>
      <c r="B1357" s="1" t="str">
        <f>'D gesamt'!H1359</f>
        <v>Closed/Hybrid</v>
      </c>
      <c r="C1357" s="1">
        <f>'D gesamt'!I1359+'A gesamt'!I1359+'CH gesamt'!I1359</f>
        <v>0</v>
      </c>
      <c r="D1357" s="1">
        <f>'D gesamt'!J1359+'A gesamt'!J1359+'CH gesamt'!J1359</f>
        <v>1</v>
      </c>
      <c r="E1357" s="1">
        <f>'D gesamt'!K1359+'A gesamt'!K1359+'CH gesamt'!K1359</f>
        <v>0</v>
      </c>
      <c r="F1357" s="1">
        <f>'D gesamt'!L1359+'A gesamt'!L1359+'CH gesamt'!L1359</f>
        <v>0</v>
      </c>
      <c r="G1357" s="1">
        <f>'D gesamt'!M1359+'A gesamt'!M1359+'CH gesamt'!M1359</f>
        <v>0</v>
      </c>
      <c r="H1357" s="1">
        <f>'D gesamt'!N1359+'A gesamt'!N1359+'CH gesamt'!N1359</f>
        <v>0</v>
      </c>
      <c r="I1357" s="1">
        <f>'D gesamt'!O1359+'A gesamt'!O1359+'CH gesamt'!O1359</f>
        <v>1</v>
      </c>
      <c r="J1357" s="2">
        <f t="shared" si="211"/>
        <v>1.4165449618453614E-6</v>
      </c>
      <c r="K1357" s="7">
        <f t="shared" si="219"/>
        <v>0.99961611631533998</v>
      </c>
      <c r="L1357" t="s">
        <v>1688</v>
      </c>
      <c r="M1357" s="7">
        <f t="shared" si="212"/>
        <v>0</v>
      </c>
      <c r="N1357" s="1" t="s">
        <v>1198</v>
      </c>
      <c r="O1357" s="1" t="s">
        <v>4</v>
      </c>
      <c r="P1357" s="7" t="e">
        <f t="shared" si="213"/>
        <v>#DIV/0!</v>
      </c>
      <c r="Q1357" s="7">
        <f t="shared" si="214"/>
        <v>-1</v>
      </c>
      <c r="R1357" s="7" t="e">
        <f t="shared" si="215"/>
        <v>#DIV/0!</v>
      </c>
      <c r="S1357" s="7" t="e">
        <f t="shared" si="216"/>
        <v>#DIV/0!</v>
      </c>
      <c r="T1357" s="7" t="e">
        <f t="shared" si="217"/>
        <v>#DIV/0!</v>
      </c>
      <c r="U1357" s="2" t="e">
        <f t="shared" si="218"/>
        <v>#DIV/0!</v>
      </c>
    </row>
    <row r="1358" spans="1:21" x14ac:dyDescent="0.3">
      <c r="A1358" s="1" t="str">
        <f>'D gesamt'!G1360</f>
        <v>Universtiy of Maribor</v>
      </c>
      <c r="B1358" s="1" t="str">
        <f>'D gesamt'!H1360</f>
        <v>Closed/Hybrid</v>
      </c>
      <c r="C1358" s="1">
        <f>'D gesamt'!I1360+'A gesamt'!I1360+'CH gesamt'!I1360</f>
        <v>0</v>
      </c>
      <c r="D1358" s="1">
        <f>'D gesamt'!J1360+'A gesamt'!J1360+'CH gesamt'!J1360</f>
        <v>0</v>
      </c>
      <c r="E1358" s="1">
        <f>'D gesamt'!K1360+'A gesamt'!K1360+'CH gesamt'!K1360</f>
        <v>0</v>
      </c>
      <c r="F1358" s="1">
        <f>'D gesamt'!L1360+'A gesamt'!L1360+'CH gesamt'!L1360</f>
        <v>0</v>
      </c>
      <c r="G1358" s="1">
        <f>'D gesamt'!M1360+'A gesamt'!M1360+'CH gesamt'!M1360</f>
        <v>1</v>
      </c>
      <c r="H1358" s="1">
        <f>'D gesamt'!N1360+'A gesamt'!N1360+'CH gesamt'!N1360</f>
        <v>0</v>
      </c>
      <c r="I1358" s="1">
        <f>'D gesamt'!O1360+'A gesamt'!O1360+'CH gesamt'!O1360</f>
        <v>1</v>
      </c>
      <c r="J1358" s="2">
        <f t="shared" si="211"/>
        <v>1.4165449618453614E-6</v>
      </c>
      <c r="K1358" s="7">
        <f t="shared" si="219"/>
        <v>0.99961753286030186</v>
      </c>
      <c r="L1358" t="s">
        <v>1688</v>
      </c>
      <c r="M1358" s="7">
        <f t="shared" si="212"/>
        <v>0</v>
      </c>
      <c r="N1358" s="1" t="s">
        <v>1485</v>
      </c>
      <c r="O1358" s="1" t="s">
        <v>4</v>
      </c>
      <c r="P1358" s="7" t="e">
        <f t="shared" si="213"/>
        <v>#DIV/0!</v>
      </c>
      <c r="Q1358" s="7" t="e">
        <f t="shared" si="214"/>
        <v>#DIV/0!</v>
      </c>
      <c r="R1358" s="7" t="e">
        <f t="shared" si="215"/>
        <v>#DIV/0!</v>
      </c>
      <c r="S1358" s="7" t="e">
        <f t="shared" si="216"/>
        <v>#DIV/0!</v>
      </c>
      <c r="T1358" s="7">
        <f t="shared" si="217"/>
        <v>-1</v>
      </c>
      <c r="U1358" s="2" t="e">
        <f t="shared" si="218"/>
        <v>#DIV/0!</v>
      </c>
    </row>
    <row r="1359" spans="1:21" x14ac:dyDescent="0.3">
      <c r="A1359" s="1" t="str">
        <f>'D gesamt'!G1361</f>
        <v>Geophysical Center of the Russian Academy of Sciences</v>
      </c>
      <c r="B1359" s="1" t="str">
        <f>'D gesamt'!H1361</f>
        <v>Closed/Hybrid</v>
      </c>
      <c r="C1359" s="1">
        <f>'D gesamt'!I1361+'A gesamt'!I1361+'CH gesamt'!I1361</f>
        <v>0</v>
      </c>
      <c r="D1359" s="1">
        <f>'D gesamt'!J1361+'A gesamt'!J1361+'CH gesamt'!J1361</f>
        <v>1</v>
      </c>
      <c r="E1359" s="1">
        <f>'D gesamt'!K1361+'A gesamt'!K1361+'CH gesamt'!K1361</f>
        <v>0</v>
      </c>
      <c r="F1359" s="1">
        <f>'D gesamt'!L1361+'A gesamt'!L1361+'CH gesamt'!L1361</f>
        <v>0</v>
      </c>
      <c r="G1359" s="1">
        <f>'D gesamt'!M1361+'A gesamt'!M1361+'CH gesamt'!M1361</f>
        <v>0</v>
      </c>
      <c r="H1359" s="1">
        <f>'D gesamt'!N1361+'A gesamt'!N1361+'CH gesamt'!N1361</f>
        <v>0</v>
      </c>
      <c r="I1359" s="1">
        <f>'D gesamt'!O1361+'A gesamt'!O1361+'CH gesamt'!O1361</f>
        <v>1</v>
      </c>
      <c r="J1359" s="2">
        <f t="shared" si="211"/>
        <v>1.4165449618453614E-6</v>
      </c>
      <c r="K1359" s="7">
        <f t="shared" si="219"/>
        <v>0.99961894940526375</v>
      </c>
      <c r="L1359" t="s">
        <v>1688</v>
      </c>
      <c r="M1359" s="7">
        <f t="shared" si="212"/>
        <v>0</v>
      </c>
      <c r="N1359" s="1" t="s">
        <v>1172</v>
      </c>
      <c r="O1359" s="1" t="s">
        <v>4</v>
      </c>
      <c r="P1359" s="7" t="e">
        <f t="shared" si="213"/>
        <v>#DIV/0!</v>
      </c>
      <c r="Q1359" s="7">
        <f t="shared" si="214"/>
        <v>-1</v>
      </c>
      <c r="R1359" s="7" t="e">
        <f t="shared" si="215"/>
        <v>#DIV/0!</v>
      </c>
      <c r="S1359" s="7" t="e">
        <f t="shared" si="216"/>
        <v>#DIV/0!</v>
      </c>
      <c r="T1359" s="7" t="e">
        <f t="shared" si="217"/>
        <v>#DIV/0!</v>
      </c>
      <c r="U1359" s="2" t="e">
        <f t="shared" si="218"/>
        <v>#DIV/0!</v>
      </c>
    </row>
    <row r="1360" spans="1:21" x14ac:dyDescent="0.3">
      <c r="A1360" s="1" t="str">
        <f>'D gesamt'!G1362</f>
        <v>ISTES Organization</v>
      </c>
      <c r="B1360" s="1" t="str">
        <f>'D gesamt'!H1362</f>
        <v>Closed/Hybrid</v>
      </c>
      <c r="C1360" s="1">
        <f>'D gesamt'!I1362+'A gesamt'!I1362+'CH gesamt'!I1362</f>
        <v>0</v>
      </c>
      <c r="D1360" s="1">
        <f>'D gesamt'!J1362+'A gesamt'!J1362+'CH gesamt'!J1362</f>
        <v>0</v>
      </c>
      <c r="E1360" s="1">
        <f>'D gesamt'!K1362+'A gesamt'!K1362+'CH gesamt'!K1362</f>
        <v>0</v>
      </c>
      <c r="F1360" s="1">
        <f>'D gesamt'!L1362+'A gesamt'!L1362+'CH gesamt'!L1362</f>
        <v>1</v>
      </c>
      <c r="G1360" s="1">
        <f>'D gesamt'!M1362+'A gesamt'!M1362+'CH gesamt'!M1362</f>
        <v>0</v>
      </c>
      <c r="H1360" s="1">
        <f>'D gesamt'!N1362+'A gesamt'!N1362+'CH gesamt'!N1362</f>
        <v>0</v>
      </c>
      <c r="I1360" s="1">
        <f>'D gesamt'!O1362+'A gesamt'!O1362+'CH gesamt'!O1362</f>
        <v>1</v>
      </c>
      <c r="J1360" s="2">
        <f t="shared" si="211"/>
        <v>1.4165449618453614E-6</v>
      </c>
      <c r="K1360" s="7">
        <f t="shared" si="219"/>
        <v>0.99962036595022563</v>
      </c>
      <c r="L1360" t="s">
        <v>1688</v>
      </c>
      <c r="M1360" s="7">
        <f t="shared" si="212"/>
        <v>0</v>
      </c>
      <c r="N1360" s="1" t="s">
        <v>1608</v>
      </c>
      <c r="O1360" s="1" t="s">
        <v>4</v>
      </c>
      <c r="P1360" s="7" t="e">
        <f t="shared" si="213"/>
        <v>#DIV/0!</v>
      </c>
      <c r="Q1360" s="7" t="e">
        <f t="shared" si="214"/>
        <v>#DIV/0!</v>
      </c>
      <c r="R1360" s="7" t="e">
        <f t="shared" si="215"/>
        <v>#DIV/0!</v>
      </c>
      <c r="S1360" s="7">
        <f t="shared" si="216"/>
        <v>-1</v>
      </c>
      <c r="T1360" s="7" t="e">
        <f t="shared" si="217"/>
        <v>#DIV/0!</v>
      </c>
      <c r="U1360" s="2" t="e">
        <f t="shared" si="218"/>
        <v>#DIV/0!</v>
      </c>
    </row>
    <row r="1361" spans="1:21" x14ac:dyDescent="0.3">
      <c r="A1361" s="1" t="str">
        <f>'D gesamt'!G1363</f>
        <v>L&amp;H Scientific Publishing, LLC</v>
      </c>
      <c r="B1361" s="1" t="str">
        <f>'D gesamt'!H1363</f>
        <v>Closed/Hybrid</v>
      </c>
      <c r="C1361" s="1">
        <f>'D gesamt'!I1363+'A gesamt'!I1363+'CH gesamt'!I1363</f>
        <v>0</v>
      </c>
      <c r="D1361" s="1">
        <f>'D gesamt'!J1363+'A gesamt'!J1363+'CH gesamt'!J1363</f>
        <v>0</v>
      </c>
      <c r="E1361" s="1">
        <f>'D gesamt'!K1363+'A gesamt'!K1363+'CH gesamt'!K1363</f>
        <v>0</v>
      </c>
      <c r="F1361" s="1">
        <f>'D gesamt'!L1363+'A gesamt'!L1363+'CH gesamt'!L1363</f>
        <v>0</v>
      </c>
      <c r="G1361" s="1">
        <f>'D gesamt'!M1363+'A gesamt'!M1363+'CH gesamt'!M1363</f>
        <v>1</v>
      </c>
      <c r="H1361" s="1">
        <f>'D gesamt'!N1363+'A gesamt'!N1363+'CH gesamt'!N1363</f>
        <v>0</v>
      </c>
      <c r="I1361" s="1">
        <f>'D gesamt'!O1363+'A gesamt'!O1363+'CH gesamt'!O1363</f>
        <v>1</v>
      </c>
      <c r="J1361" s="2">
        <f t="shared" si="211"/>
        <v>1.4165449618453614E-6</v>
      </c>
      <c r="K1361" s="7">
        <f t="shared" si="219"/>
        <v>0.99962178249518752</v>
      </c>
      <c r="L1361" t="s">
        <v>1688</v>
      </c>
      <c r="M1361" s="7">
        <f t="shared" si="212"/>
        <v>0</v>
      </c>
      <c r="N1361" s="1" t="s">
        <v>1453</v>
      </c>
      <c r="O1361" s="1" t="s">
        <v>4</v>
      </c>
      <c r="P1361" s="7" t="e">
        <f t="shared" si="213"/>
        <v>#DIV/0!</v>
      </c>
      <c r="Q1361" s="7" t="e">
        <f t="shared" si="214"/>
        <v>#DIV/0!</v>
      </c>
      <c r="R1361" s="7" t="e">
        <f t="shared" si="215"/>
        <v>#DIV/0!</v>
      </c>
      <c r="S1361" s="7" t="e">
        <f t="shared" si="216"/>
        <v>#DIV/0!</v>
      </c>
      <c r="T1361" s="7">
        <f t="shared" si="217"/>
        <v>-1</v>
      </c>
      <c r="U1361" s="2" t="e">
        <f t="shared" si="218"/>
        <v>#DIV/0!</v>
      </c>
    </row>
    <row r="1362" spans="1:21" x14ac:dyDescent="0.3">
      <c r="A1362" s="1" t="str">
        <f>'D gesamt'!G1364</f>
        <v>Logos Medical Publication (Logos Yayincilik Tic. A.S.)</v>
      </c>
      <c r="B1362" s="1" t="str">
        <f>'D gesamt'!H1364</f>
        <v>Closed/Hybrid</v>
      </c>
      <c r="C1362" s="1">
        <f>'D gesamt'!I1364+'A gesamt'!I1364+'CH gesamt'!I1364</f>
        <v>0</v>
      </c>
      <c r="D1362" s="1">
        <f>'D gesamt'!J1364+'A gesamt'!J1364+'CH gesamt'!J1364</f>
        <v>0</v>
      </c>
      <c r="E1362" s="1">
        <f>'D gesamt'!K1364+'A gesamt'!K1364+'CH gesamt'!K1364</f>
        <v>1</v>
      </c>
      <c r="F1362" s="1">
        <f>'D gesamt'!L1364+'A gesamt'!L1364+'CH gesamt'!L1364</f>
        <v>0</v>
      </c>
      <c r="G1362" s="1">
        <f>'D gesamt'!M1364+'A gesamt'!M1364+'CH gesamt'!M1364</f>
        <v>0</v>
      </c>
      <c r="H1362" s="1">
        <f>'D gesamt'!N1364+'A gesamt'!N1364+'CH gesamt'!N1364</f>
        <v>0</v>
      </c>
      <c r="I1362" s="1">
        <f>'D gesamt'!O1364+'A gesamt'!O1364+'CH gesamt'!O1364</f>
        <v>1</v>
      </c>
      <c r="J1362" s="2">
        <f t="shared" si="211"/>
        <v>1.4165449618453614E-6</v>
      </c>
      <c r="K1362" s="7">
        <f t="shared" si="219"/>
        <v>0.9996231990401494</v>
      </c>
      <c r="L1362" t="s">
        <v>1688</v>
      </c>
      <c r="M1362" s="7">
        <f t="shared" si="212"/>
        <v>0</v>
      </c>
      <c r="N1362" s="1" t="s">
        <v>1254</v>
      </c>
      <c r="O1362" s="1" t="s">
        <v>4</v>
      </c>
      <c r="P1362" s="7" t="e">
        <f t="shared" si="213"/>
        <v>#DIV/0!</v>
      </c>
      <c r="Q1362" s="7" t="e">
        <f t="shared" si="214"/>
        <v>#DIV/0!</v>
      </c>
      <c r="R1362" s="7">
        <f t="shared" si="215"/>
        <v>-1</v>
      </c>
      <c r="S1362" s="7" t="e">
        <f t="shared" si="216"/>
        <v>#DIV/0!</v>
      </c>
      <c r="T1362" s="7" t="e">
        <f t="shared" si="217"/>
        <v>#DIV/0!</v>
      </c>
      <c r="U1362" s="2" t="e">
        <f t="shared" si="218"/>
        <v>#DIV/0!</v>
      </c>
    </row>
    <row r="1363" spans="1:21" x14ac:dyDescent="0.3">
      <c r="A1363" s="1" t="str">
        <f>'D gesamt'!G1365</f>
        <v>University of Almeria Ed de Universidades Lectoras</v>
      </c>
      <c r="B1363" s="1" t="str">
        <f>'D gesamt'!H1365</f>
        <v>Closed/Hybrid</v>
      </c>
      <c r="C1363" s="1">
        <f>'D gesamt'!I1365+'A gesamt'!I1365+'CH gesamt'!I1365</f>
        <v>0</v>
      </c>
      <c r="D1363" s="1">
        <f>'D gesamt'!J1365+'A gesamt'!J1365+'CH gesamt'!J1365</f>
        <v>0</v>
      </c>
      <c r="E1363" s="1">
        <f>'D gesamt'!K1365+'A gesamt'!K1365+'CH gesamt'!K1365</f>
        <v>0</v>
      </c>
      <c r="F1363" s="1">
        <f>'D gesamt'!L1365+'A gesamt'!L1365+'CH gesamt'!L1365</f>
        <v>0</v>
      </c>
      <c r="G1363" s="1">
        <f>'D gesamt'!M1365+'A gesamt'!M1365+'CH gesamt'!M1365</f>
        <v>0</v>
      </c>
      <c r="H1363" s="1">
        <f>'D gesamt'!N1365+'A gesamt'!N1365+'CH gesamt'!N1365</f>
        <v>1</v>
      </c>
      <c r="I1363" s="1">
        <f>'D gesamt'!O1365+'A gesamt'!O1365+'CH gesamt'!O1365</f>
        <v>1</v>
      </c>
      <c r="J1363" s="2">
        <f t="shared" si="211"/>
        <v>1.4165449618453614E-6</v>
      </c>
      <c r="K1363" s="7">
        <f t="shared" si="219"/>
        <v>0.99962461558511129</v>
      </c>
      <c r="L1363" t="s">
        <v>1688</v>
      </c>
      <c r="M1363" s="7">
        <f t="shared" si="212"/>
        <v>7.861202606774785E-6</v>
      </c>
      <c r="N1363" s="1" t="s">
        <v>1578</v>
      </c>
      <c r="O1363" s="1" t="s">
        <v>4</v>
      </c>
      <c r="P1363" s="7" t="e">
        <f t="shared" si="213"/>
        <v>#DIV/0!</v>
      </c>
      <c r="Q1363" s="7" t="e">
        <f t="shared" si="214"/>
        <v>#DIV/0!</v>
      </c>
      <c r="R1363" s="7" t="e">
        <f t="shared" si="215"/>
        <v>#DIV/0!</v>
      </c>
      <c r="S1363" s="7" t="e">
        <f t="shared" si="216"/>
        <v>#DIV/0!</v>
      </c>
      <c r="T1363" s="7" t="e">
        <f t="shared" si="217"/>
        <v>#DIV/0!</v>
      </c>
      <c r="U1363" s="2" t="e">
        <f t="shared" si="218"/>
        <v>#DIV/0!</v>
      </c>
    </row>
    <row r="1364" spans="1:21" x14ac:dyDescent="0.3">
      <c r="A1364" s="1" t="str">
        <f>'D gesamt'!G1366</f>
        <v>Society for Science and Nature</v>
      </c>
      <c r="B1364" s="1" t="str">
        <f>'D gesamt'!H1366</f>
        <v>Closed/Hybrid</v>
      </c>
      <c r="C1364" s="1">
        <f>'D gesamt'!I1366+'A gesamt'!I1366+'CH gesamt'!I1366</f>
        <v>0</v>
      </c>
      <c r="D1364" s="1">
        <f>'D gesamt'!J1366+'A gesamt'!J1366+'CH gesamt'!J1366</f>
        <v>1</v>
      </c>
      <c r="E1364" s="1">
        <f>'D gesamt'!K1366+'A gesamt'!K1366+'CH gesamt'!K1366</f>
        <v>0</v>
      </c>
      <c r="F1364" s="1">
        <f>'D gesamt'!L1366+'A gesamt'!L1366+'CH gesamt'!L1366</f>
        <v>0</v>
      </c>
      <c r="G1364" s="1">
        <f>'D gesamt'!M1366+'A gesamt'!M1366+'CH gesamt'!M1366</f>
        <v>0</v>
      </c>
      <c r="H1364" s="1">
        <f>'D gesamt'!N1366+'A gesamt'!N1366+'CH gesamt'!N1366</f>
        <v>0</v>
      </c>
      <c r="I1364" s="1">
        <f>'D gesamt'!O1366+'A gesamt'!O1366+'CH gesamt'!O1366</f>
        <v>1</v>
      </c>
      <c r="J1364" s="2">
        <f t="shared" si="211"/>
        <v>1.4165449618453614E-6</v>
      </c>
      <c r="K1364" s="7">
        <f t="shared" si="219"/>
        <v>0.99962603213007317</v>
      </c>
      <c r="L1364" t="s">
        <v>1688</v>
      </c>
      <c r="M1364" s="7">
        <f t="shared" si="212"/>
        <v>0</v>
      </c>
      <c r="N1364" s="1" t="s">
        <v>1339</v>
      </c>
      <c r="O1364" s="1" t="s">
        <v>4</v>
      </c>
      <c r="P1364" s="7" t="e">
        <f t="shared" si="213"/>
        <v>#DIV/0!</v>
      </c>
      <c r="Q1364" s="7">
        <f t="shared" si="214"/>
        <v>-1</v>
      </c>
      <c r="R1364" s="7" t="e">
        <f t="shared" si="215"/>
        <v>#DIV/0!</v>
      </c>
      <c r="S1364" s="7" t="e">
        <f t="shared" si="216"/>
        <v>#DIV/0!</v>
      </c>
      <c r="T1364" s="7" t="e">
        <f t="shared" si="217"/>
        <v>#DIV/0!</v>
      </c>
      <c r="U1364" s="2" t="e">
        <f t="shared" si="218"/>
        <v>#DIV/0!</v>
      </c>
    </row>
    <row r="1365" spans="1:21" x14ac:dyDescent="0.3">
      <c r="A1365" s="1" t="str">
        <f>'D gesamt'!G1367</f>
        <v>Academic Conferences International Ltd</v>
      </c>
      <c r="B1365" s="1" t="str">
        <f>'D gesamt'!H1367</f>
        <v>Closed/Hybrid</v>
      </c>
      <c r="C1365" s="1">
        <f>'D gesamt'!I1367+'A gesamt'!I1367+'CH gesamt'!I1367</f>
        <v>0</v>
      </c>
      <c r="D1365" s="1">
        <f>'D gesamt'!J1367+'A gesamt'!J1367+'CH gesamt'!J1367</f>
        <v>0</v>
      </c>
      <c r="E1365" s="1">
        <f>'D gesamt'!K1367+'A gesamt'!K1367+'CH gesamt'!K1367</f>
        <v>0</v>
      </c>
      <c r="F1365" s="1">
        <f>'D gesamt'!L1367+'A gesamt'!L1367+'CH gesamt'!L1367</f>
        <v>0</v>
      </c>
      <c r="G1365" s="1">
        <f>'D gesamt'!M1367+'A gesamt'!M1367+'CH gesamt'!M1367</f>
        <v>0</v>
      </c>
      <c r="H1365" s="1">
        <f>'D gesamt'!N1367+'A gesamt'!N1367+'CH gesamt'!N1367</f>
        <v>1</v>
      </c>
      <c r="I1365" s="1">
        <f>'D gesamt'!O1367+'A gesamt'!O1367+'CH gesamt'!O1367</f>
        <v>1</v>
      </c>
      <c r="J1365" s="2">
        <f t="shared" si="211"/>
        <v>1.4165449618453614E-6</v>
      </c>
      <c r="K1365" s="7">
        <f t="shared" si="219"/>
        <v>0.99962744867503506</v>
      </c>
      <c r="L1365" t="s">
        <v>1688</v>
      </c>
      <c r="M1365" s="7">
        <f t="shared" si="212"/>
        <v>7.861202606774785E-6</v>
      </c>
      <c r="N1365" s="1" t="s">
        <v>1340</v>
      </c>
      <c r="O1365" s="1" t="s">
        <v>4</v>
      </c>
      <c r="P1365" s="7" t="e">
        <f t="shared" si="213"/>
        <v>#DIV/0!</v>
      </c>
      <c r="Q1365" s="7" t="e">
        <f t="shared" si="214"/>
        <v>#DIV/0!</v>
      </c>
      <c r="R1365" s="7" t="e">
        <f t="shared" si="215"/>
        <v>#DIV/0!</v>
      </c>
      <c r="S1365" s="7" t="e">
        <f t="shared" si="216"/>
        <v>#DIV/0!</v>
      </c>
      <c r="T1365" s="7" t="e">
        <f t="shared" si="217"/>
        <v>#DIV/0!</v>
      </c>
      <c r="U1365" s="2" t="e">
        <f t="shared" si="218"/>
        <v>#DIV/0!</v>
      </c>
    </row>
    <row r="1366" spans="1:21" x14ac:dyDescent="0.3">
      <c r="A1366" s="1" t="str">
        <f>'D gesamt'!G1368</f>
        <v>Korean Society of Coloproctology</v>
      </c>
      <c r="B1366" s="1" t="str">
        <f>'D gesamt'!H1368</f>
        <v>Closed/Hybrid</v>
      </c>
      <c r="C1366" s="1">
        <f>'D gesamt'!I1368+'A gesamt'!I1368+'CH gesamt'!I1368</f>
        <v>1</v>
      </c>
      <c r="D1366" s="1">
        <f>'D gesamt'!J1368+'A gesamt'!J1368+'CH gesamt'!J1368</f>
        <v>0</v>
      </c>
      <c r="E1366" s="1">
        <f>'D gesamt'!K1368+'A gesamt'!K1368+'CH gesamt'!K1368</f>
        <v>0</v>
      </c>
      <c r="F1366" s="1">
        <f>'D gesamt'!L1368+'A gesamt'!L1368+'CH gesamt'!L1368</f>
        <v>0</v>
      </c>
      <c r="G1366" s="1">
        <f>'D gesamt'!M1368+'A gesamt'!M1368+'CH gesamt'!M1368</f>
        <v>0</v>
      </c>
      <c r="H1366" s="1">
        <f>'D gesamt'!N1368+'A gesamt'!N1368+'CH gesamt'!N1368</f>
        <v>0</v>
      </c>
      <c r="I1366" s="1">
        <f>'D gesamt'!O1368+'A gesamt'!O1368+'CH gesamt'!O1368</f>
        <v>1</v>
      </c>
      <c r="J1366" s="2">
        <f t="shared" si="211"/>
        <v>1.4165449618453614E-6</v>
      </c>
      <c r="K1366" s="7">
        <f t="shared" si="219"/>
        <v>0.99962886521999694</v>
      </c>
      <c r="L1366" t="s">
        <v>1688</v>
      </c>
      <c r="M1366" s="7">
        <f t="shared" si="212"/>
        <v>0</v>
      </c>
      <c r="N1366" s="1" t="s">
        <v>1523</v>
      </c>
      <c r="O1366" s="1" t="s">
        <v>4</v>
      </c>
      <c r="P1366" s="7">
        <f t="shared" si="213"/>
        <v>-1</v>
      </c>
      <c r="Q1366" s="7" t="e">
        <f t="shared" si="214"/>
        <v>#DIV/0!</v>
      </c>
      <c r="R1366" s="7" t="e">
        <f t="shared" si="215"/>
        <v>#DIV/0!</v>
      </c>
      <c r="S1366" s="7" t="e">
        <f t="shared" si="216"/>
        <v>#DIV/0!</v>
      </c>
      <c r="T1366" s="7" t="e">
        <f t="shared" si="217"/>
        <v>#DIV/0!</v>
      </c>
      <c r="U1366" s="2" t="e">
        <f t="shared" si="218"/>
        <v>#DIV/0!</v>
      </c>
    </row>
    <row r="1367" spans="1:21" x14ac:dyDescent="0.3">
      <c r="A1367" s="1" t="str">
        <f>'D gesamt'!G1369</f>
        <v>CICADIT, University of Bucharest</v>
      </c>
      <c r="B1367" s="1" t="str">
        <f>'D gesamt'!H1369</f>
        <v>Closed/Hybrid</v>
      </c>
      <c r="C1367" s="1">
        <f>'D gesamt'!I1369+'A gesamt'!I1369+'CH gesamt'!I1369</f>
        <v>0</v>
      </c>
      <c r="D1367" s="1">
        <f>'D gesamt'!J1369+'A gesamt'!J1369+'CH gesamt'!J1369</f>
        <v>0</v>
      </c>
      <c r="E1367" s="1">
        <f>'D gesamt'!K1369+'A gesamt'!K1369+'CH gesamt'!K1369</f>
        <v>0</v>
      </c>
      <c r="F1367" s="1">
        <f>'D gesamt'!L1369+'A gesamt'!L1369+'CH gesamt'!L1369</f>
        <v>0</v>
      </c>
      <c r="G1367" s="1">
        <f>'D gesamt'!M1369+'A gesamt'!M1369+'CH gesamt'!M1369</f>
        <v>0</v>
      </c>
      <c r="H1367" s="1">
        <f>'D gesamt'!N1369+'A gesamt'!N1369+'CH gesamt'!N1369</f>
        <v>1</v>
      </c>
      <c r="I1367" s="1">
        <f>'D gesamt'!O1369+'A gesamt'!O1369+'CH gesamt'!O1369</f>
        <v>1</v>
      </c>
      <c r="J1367" s="2">
        <f t="shared" si="211"/>
        <v>1.4165449618453614E-6</v>
      </c>
      <c r="K1367" s="7">
        <f t="shared" si="219"/>
        <v>0.99963028176495883</v>
      </c>
      <c r="L1367" t="s">
        <v>1688</v>
      </c>
      <c r="M1367" s="7">
        <f t="shared" si="212"/>
        <v>7.861202606774785E-6</v>
      </c>
      <c r="N1367" s="1" t="s">
        <v>1559</v>
      </c>
      <c r="O1367" s="1" t="s">
        <v>4</v>
      </c>
      <c r="P1367" s="7" t="e">
        <f t="shared" si="213"/>
        <v>#DIV/0!</v>
      </c>
      <c r="Q1367" s="7" t="e">
        <f t="shared" si="214"/>
        <v>#DIV/0!</v>
      </c>
      <c r="R1367" s="7" t="e">
        <f t="shared" si="215"/>
        <v>#DIV/0!</v>
      </c>
      <c r="S1367" s="7" t="e">
        <f t="shared" si="216"/>
        <v>#DIV/0!</v>
      </c>
      <c r="T1367" s="7" t="e">
        <f t="shared" si="217"/>
        <v>#DIV/0!</v>
      </c>
      <c r="U1367" s="2" t="e">
        <f t="shared" si="218"/>
        <v>#DIV/0!</v>
      </c>
    </row>
    <row r="1368" spans="1:21" x14ac:dyDescent="0.3">
      <c r="A1368" s="1" t="str">
        <f>'D gesamt'!G1370</f>
        <v>The Korean Academy of Tuberculosis and Respiratory Diseases</v>
      </c>
      <c r="B1368" s="1" t="str">
        <f>'D gesamt'!H1370</f>
        <v>Closed/Hybrid</v>
      </c>
      <c r="C1368" s="1">
        <f>'D gesamt'!I1370+'A gesamt'!I1370+'CH gesamt'!I1370</f>
        <v>0</v>
      </c>
      <c r="D1368" s="1">
        <f>'D gesamt'!J1370+'A gesamt'!J1370+'CH gesamt'!J1370</f>
        <v>0</v>
      </c>
      <c r="E1368" s="1">
        <f>'D gesamt'!K1370+'A gesamt'!K1370+'CH gesamt'!K1370</f>
        <v>0</v>
      </c>
      <c r="F1368" s="1">
        <f>'D gesamt'!L1370+'A gesamt'!L1370+'CH gesamt'!L1370</f>
        <v>1</v>
      </c>
      <c r="G1368" s="1">
        <f>'D gesamt'!M1370+'A gesamt'!M1370+'CH gesamt'!M1370</f>
        <v>0</v>
      </c>
      <c r="H1368" s="1">
        <f>'D gesamt'!N1370+'A gesamt'!N1370+'CH gesamt'!N1370</f>
        <v>0</v>
      </c>
      <c r="I1368" s="1">
        <f>'D gesamt'!O1370+'A gesamt'!O1370+'CH gesamt'!O1370</f>
        <v>1</v>
      </c>
      <c r="J1368" s="2">
        <f t="shared" si="211"/>
        <v>1.4165449618453614E-6</v>
      </c>
      <c r="K1368" s="7">
        <f t="shared" si="219"/>
        <v>0.99963169830992071</v>
      </c>
      <c r="L1368" t="s">
        <v>1688</v>
      </c>
      <c r="M1368" s="7">
        <f t="shared" si="212"/>
        <v>0</v>
      </c>
      <c r="N1368" s="1" t="s">
        <v>1611</v>
      </c>
      <c r="O1368" s="1" t="s">
        <v>4</v>
      </c>
      <c r="P1368" s="7" t="e">
        <f t="shared" si="213"/>
        <v>#DIV/0!</v>
      </c>
      <c r="Q1368" s="7" t="e">
        <f t="shared" si="214"/>
        <v>#DIV/0!</v>
      </c>
      <c r="R1368" s="7" t="e">
        <f t="shared" si="215"/>
        <v>#DIV/0!</v>
      </c>
      <c r="S1368" s="7">
        <f t="shared" si="216"/>
        <v>-1</v>
      </c>
      <c r="T1368" s="7" t="e">
        <f t="shared" si="217"/>
        <v>#DIV/0!</v>
      </c>
      <c r="U1368" s="2" t="e">
        <f t="shared" si="218"/>
        <v>#DIV/0!</v>
      </c>
    </row>
    <row r="1369" spans="1:21" x14ac:dyDescent="0.3">
      <c r="A1369" s="1" t="str">
        <f>'D gesamt'!G1371</f>
        <v>Touch Medical Media, Ltd.</v>
      </c>
      <c r="B1369" s="1" t="str">
        <f>'D gesamt'!H1371</f>
        <v>Closed/Hybrid</v>
      </c>
      <c r="C1369" s="1">
        <f>'D gesamt'!I1371+'A gesamt'!I1371+'CH gesamt'!I1371</f>
        <v>0</v>
      </c>
      <c r="D1369" s="1">
        <f>'D gesamt'!J1371+'A gesamt'!J1371+'CH gesamt'!J1371</f>
        <v>1</v>
      </c>
      <c r="E1369" s="1">
        <f>'D gesamt'!K1371+'A gesamt'!K1371+'CH gesamt'!K1371</f>
        <v>0</v>
      </c>
      <c r="F1369" s="1">
        <f>'D gesamt'!L1371+'A gesamt'!L1371+'CH gesamt'!L1371</f>
        <v>0</v>
      </c>
      <c r="G1369" s="1">
        <f>'D gesamt'!M1371+'A gesamt'!M1371+'CH gesamt'!M1371</f>
        <v>0</v>
      </c>
      <c r="H1369" s="1">
        <f>'D gesamt'!N1371+'A gesamt'!N1371+'CH gesamt'!N1371</f>
        <v>0</v>
      </c>
      <c r="I1369" s="1">
        <f>'D gesamt'!O1371+'A gesamt'!O1371+'CH gesamt'!O1371</f>
        <v>1</v>
      </c>
      <c r="J1369" s="2">
        <f t="shared" si="211"/>
        <v>1.4165449618453614E-6</v>
      </c>
      <c r="K1369" s="7">
        <f t="shared" si="219"/>
        <v>0.9996331148548826</v>
      </c>
      <c r="L1369" t="s">
        <v>1688</v>
      </c>
      <c r="M1369" s="7">
        <f t="shared" si="212"/>
        <v>0</v>
      </c>
      <c r="N1369" s="1" t="s">
        <v>1423</v>
      </c>
      <c r="O1369" s="1" t="s">
        <v>4</v>
      </c>
      <c r="P1369" s="7" t="e">
        <f t="shared" si="213"/>
        <v>#DIV/0!</v>
      </c>
      <c r="Q1369" s="7">
        <f t="shared" si="214"/>
        <v>-1</v>
      </c>
      <c r="R1369" s="7" t="e">
        <f t="shared" si="215"/>
        <v>#DIV/0!</v>
      </c>
      <c r="S1369" s="7" t="e">
        <f t="shared" si="216"/>
        <v>#DIV/0!</v>
      </c>
      <c r="T1369" s="7" t="e">
        <f t="shared" si="217"/>
        <v>#DIV/0!</v>
      </c>
      <c r="U1369" s="2" t="e">
        <f t="shared" si="218"/>
        <v>#DIV/0!</v>
      </c>
    </row>
    <row r="1370" spans="1:21" x14ac:dyDescent="0.3">
      <c r="A1370" s="1" t="str">
        <f>'D gesamt'!G1372</f>
        <v>Revista Internacional de Relaciones Publicas</v>
      </c>
      <c r="B1370" s="1" t="str">
        <f>'D gesamt'!H1372</f>
        <v>Closed/Hybrid</v>
      </c>
      <c r="C1370" s="1">
        <f>'D gesamt'!I1372+'A gesamt'!I1372+'CH gesamt'!I1372</f>
        <v>0</v>
      </c>
      <c r="D1370" s="1">
        <f>'D gesamt'!J1372+'A gesamt'!J1372+'CH gesamt'!J1372</f>
        <v>0</v>
      </c>
      <c r="E1370" s="1">
        <f>'D gesamt'!K1372+'A gesamt'!K1372+'CH gesamt'!K1372</f>
        <v>0</v>
      </c>
      <c r="F1370" s="1">
        <f>'D gesamt'!L1372+'A gesamt'!L1372+'CH gesamt'!L1372</f>
        <v>0</v>
      </c>
      <c r="G1370" s="1">
        <f>'D gesamt'!M1372+'A gesamt'!M1372+'CH gesamt'!M1372</f>
        <v>0</v>
      </c>
      <c r="H1370" s="1">
        <f>'D gesamt'!N1372+'A gesamt'!N1372+'CH gesamt'!N1372</f>
        <v>1</v>
      </c>
      <c r="I1370" s="1">
        <f>'D gesamt'!O1372+'A gesamt'!O1372+'CH gesamt'!O1372</f>
        <v>1</v>
      </c>
      <c r="J1370" s="2">
        <f t="shared" si="211"/>
        <v>1.4165449618453614E-6</v>
      </c>
      <c r="K1370" s="7">
        <f t="shared" si="219"/>
        <v>0.99963453139984448</v>
      </c>
      <c r="L1370" t="s">
        <v>1688</v>
      </c>
      <c r="M1370" s="7">
        <f t="shared" si="212"/>
        <v>7.861202606774785E-6</v>
      </c>
      <c r="N1370" s="1" t="s">
        <v>1558</v>
      </c>
      <c r="O1370" s="1" t="s">
        <v>4</v>
      </c>
      <c r="P1370" s="7" t="e">
        <f t="shared" si="213"/>
        <v>#DIV/0!</v>
      </c>
      <c r="Q1370" s="7" t="e">
        <f t="shared" si="214"/>
        <v>#DIV/0!</v>
      </c>
      <c r="R1370" s="7" t="e">
        <f t="shared" si="215"/>
        <v>#DIV/0!</v>
      </c>
      <c r="S1370" s="7" t="e">
        <f t="shared" si="216"/>
        <v>#DIV/0!</v>
      </c>
      <c r="T1370" s="7" t="e">
        <f t="shared" si="217"/>
        <v>#DIV/0!</v>
      </c>
      <c r="U1370" s="2" t="e">
        <f t="shared" si="218"/>
        <v>#DIV/0!</v>
      </c>
    </row>
    <row r="1371" spans="1:21" x14ac:dyDescent="0.3">
      <c r="A1371" s="1" t="str">
        <f>'D gesamt'!G1373</f>
        <v>Veterinary Journal of Ankara University</v>
      </c>
      <c r="B1371" s="1" t="str">
        <f>'D gesamt'!H1373</f>
        <v>Closed/Hybrid</v>
      </c>
      <c r="C1371" s="1">
        <f>'D gesamt'!I1373+'A gesamt'!I1373+'CH gesamt'!I1373</f>
        <v>0</v>
      </c>
      <c r="D1371" s="1">
        <f>'D gesamt'!J1373+'A gesamt'!J1373+'CH gesamt'!J1373</f>
        <v>0</v>
      </c>
      <c r="E1371" s="1">
        <f>'D gesamt'!K1373+'A gesamt'!K1373+'CH gesamt'!K1373</f>
        <v>0</v>
      </c>
      <c r="F1371" s="1">
        <f>'D gesamt'!L1373+'A gesamt'!L1373+'CH gesamt'!L1373</f>
        <v>0</v>
      </c>
      <c r="G1371" s="1">
        <f>'D gesamt'!M1373+'A gesamt'!M1373+'CH gesamt'!M1373</f>
        <v>1</v>
      </c>
      <c r="H1371" s="1">
        <f>'D gesamt'!N1373+'A gesamt'!N1373+'CH gesamt'!N1373</f>
        <v>0</v>
      </c>
      <c r="I1371" s="1">
        <f>'D gesamt'!O1373+'A gesamt'!O1373+'CH gesamt'!O1373</f>
        <v>1</v>
      </c>
      <c r="J1371" s="2">
        <f t="shared" si="211"/>
        <v>1.4165449618453614E-6</v>
      </c>
      <c r="K1371" s="7">
        <f t="shared" si="219"/>
        <v>0.99963594794480637</v>
      </c>
      <c r="L1371" t="s">
        <v>1688</v>
      </c>
      <c r="M1371" s="7">
        <f t="shared" si="212"/>
        <v>0</v>
      </c>
      <c r="N1371" s="1" t="s">
        <v>1546</v>
      </c>
      <c r="O1371" s="1" t="s">
        <v>4</v>
      </c>
      <c r="P1371" s="7" t="e">
        <f t="shared" si="213"/>
        <v>#DIV/0!</v>
      </c>
      <c r="Q1371" s="7" t="e">
        <f t="shared" si="214"/>
        <v>#DIV/0!</v>
      </c>
      <c r="R1371" s="7" t="e">
        <f t="shared" si="215"/>
        <v>#DIV/0!</v>
      </c>
      <c r="S1371" s="7" t="e">
        <f t="shared" si="216"/>
        <v>#DIV/0!</v>
      </c>
      <c r="T1371" s="7">
        <f t="shared" si="217"/>
        <v>-1</v>
      </c>
      <c r="U1371" s="2" t="e">
        <f t="shared" si="218"/>
        <v>#DIV/0!</v>
      </c>
    </row>
    <row r="1372" spans="1:21" x14ac:dyDescent="0.3">
      <c r="A1372" s="1" t="str">
        <f>'D gesamt'!G1374</f>
        <v>The Sax Institute</v>
      </c>
      <c r="B1372" s="1" t="str">
        <f>'D gesamt'!H1374</f>
        <v>Closed/Hybrid</v>
      </c>
      <c r="C1372" s="1">
        <f>'D gesamt'!I1374+'A gesamt'!I1374+'CH gesamt'!I1374</f>
        <v>0</v>
      </c>
      <c r="D1372" s="1">
        <f>'D gesamt'!J1374+'A gesamt'!J1374+'CH gesamt'!J1374</f>
        <v>0</v>
      </c>
      <c r="E1372" s="1">
        <f>'D gesamt'!K1374+'A gesamt'!K1374+'CH gesamt'!K1374</f>
        <v>1</v>
      </c>
      <c r="F1372" s="1">
        <f>'D gesamt'!L1374+'A gesamt'!L1374+'CH gesamt'!L1374</f>
        <v>0</v>
      </c>
      <c r="G1372" s="1">
        <f>'D gesamt'!M1374+'A gesamt'!M1374+'CH gesamt'!M1374</f>
        <v>0</v>
      </c>
      <c r="H1372" s="1">
        <f>'D gesamt'!N1374+'A gesamt'!N1374+'CH gesamt'!N1374</f>
        <v>0</v>
      </c>
      <c r="I1372" s="1">
        <f>'D gesamt'!O1374+'A gesamt'!O1374+'CH gesamt'!O1374</f>
        <v>1</v>
      </c>
      <c r="J1372" s="2">
        <f t="shared" si="211"/>
        <v>1.4165449618453614E-6</v>
      </c>
      <c r="K1372" s="7">
        <f t="shared" si="219"/>
        <v>0.99963736448976825</v>
      </c>
      <c r="L1372" t="s">
        <v>1688</v>
      </c>
      <c r="M1372" s="7">
        <f t="shared" si="212"/>
        <v>0</v>
      </c>
      <c r="N1372" s="1" t="s">
        <v>1623</v>
      </c>
      <c r="O1372" s="1" t="s">
        <v>4</v>
      </c>
      <c r="P1372" s="7" t="e">
        <f t="shared" si="213"/>
        <v>#DIV/0!</v>
      </c>
      <c r="Q1372" s="7" t="e">
        <f t="shared" si="214"/>
        <v>#DIV/0!</v>
      </c>
      <c r="R1372" s="7">
        <f t="shared" si="215"/>
        <v>-1</v>
      </c>
      <c r="S1372" s="7" t="e">
        <f t="shared" si="216"/>
        <v>#DIV/0!</v>
      </c>
      <c r="T1372" s="7" t="e">
        <f t="shared" si="217"/>
        <v>#DIV/0!</v>
      </c>
      <c r="U1372" s="2" t="e">
        <f t="shared" si="218"/>
        <v>#DIV/0!</v>
      </c>
    </row>
    <row r="1373" spans="1:21" x14ac:dyDescent="0.3">
      <c r="A1373" s="1" t="str">
        <f>'D gesamt'!G1375</f>
        <v>Universitat Pompeu Fabra</v>
      </c>
      <c r="B1373" s="1" t="str">
        <f>'D gesamt'!H1375</f>
        <v>Closed/Hybrid</v>
      </c>
      <c r="C1373" s="1">
        <f>'D gesamt'!I1375+'A gesamt'!I1375+'CH gesamt'!I1375</f>
        <v>0</v>
      </c>
      <c r="D1373" s="1">
        <f>'D gesamt'!J1375+'A gesamt'!J1375+'CH gesamt'!J1375</f>
        <v>0</v>
      </c>
      <c r="E1373" s="1">
        <f>'D gesamt'!K1375+'A gesamt'!K1375+'CH gesamt'!K1375</f>
        <v>0</v>
      </c>
      <c r="F1373" s="1">
        <f>'D gesamt'!L1375+'A gesamt'!L1375+'CH gesamt'!L1375</f>
        <v>0</v>
      </c>
      <c r="G1373" s="1">
        <f>'D gesamt'!M1375+'A gesamt'!M1375+'CH gesamt'!M1375</f>
        <v>0</v>
      </c>
      <c r="H1373" s="1">
        <f>'D gesamt'!N1375+'A gesamt'!N1375+'CH gesamt'!N1375</f>
        <v>1</v>
      </c>
      <c r="I1373" s="1">
        <f>'D gesamt'!O1375+'A gesamt'!O1375+'CH gesamt'!O1375</f>
        <v>1</v>
      </c>
      <c r="J1373" s="2">
        <f t="shared" si="211"/>
        <v>1.4165449618453614E-6</v>
      </c>
      <c r="K1373" s="7">
        <f t="shared" si="219"/>
        <v>0.99963878103473014</v>
      </c>
      <c r="L1373" t="s">
        <v>1688</v>
      </c>
      <c r="M1373" s="7">
        <f t="shared" si="212"/>
        <v>7.861202606774785E-6</v>
      </c>
      <c r="N1373" s="1" t="s">
        <v>1619</v>
      </c>
      <c r="O1373" s="1" t="s">
        <v>4</v>
      </c>
      <c r="P1373" s="7" t="e">
        <f t="shared" si="213"/>
        <v>#DIV/0!</v>
      </c>
      <c r="Q1373" s="7" t="e">
        <f t="shared" si="214"/>
        <v>#DIV/0!</v>
      </c>
      <c r="R1373" s="7" t="e">
        <f t="shared" si="215"/>
        <v>#DIV/0!</v>
      </c>
      <c r="S1373" s="7" t="e">
        <f t="shared" si="216"/>
        <v>#DIV/0!</v>
      </c>
      <c r="T1373" s="7" t="e">
        <f t="shared" si="217"/>
        <v>#DIV/0!</v>
      </c>
      <c r="U1373" s="2" t="e">
        <f t="shared" si="218"/>
        <v>#DIV/0!</v>
      </c>
    </row>
    <row r="1374" spans="1:21" x14ac:dyDescent="0.3">
      <c r="A1374" s="1" t="str">
        <f>'D gesamt'!G1376</f>
        <v>Universitatea Stefan cel Mare din Suceava</v>
      </c>
      <c r="B1374" s="1" t="str">
        <f>'D gesamt'!H1376</f>
        <v>Closed/Hybrid</v>
      </c>
      <c r="C1374" s="1">
        <f>'D gesamt'!I1376+'A gesamt'!I1376+'CH gesamt'!I1376</f>
        <v>0</v>
      </c>
      <c r="D1374" s="1">
        <f>'D gesamt'!J1376+'A gesamt'!J1376+'CH gesamt'!J1376</f>
        <v>0</v>
      </c>
      <c r="E1374" s="1">
        <f>'D gesamt'!K1376+'A gesamt'!K1376+'CH gesamt'!K1376</f>
        <v>0</v>
      </c>
      <c r="F1374" s="1">
        <f>'D gesamt'!L1376+'A gesamt'!L1376+'CH gesamt'!L1376</f>
        <v>0</v>
      </c>
      <c r="G1374" s="1">
        <f>'D gesamt'!M1376+'A gesamt'!M1376+'CH gesamt'!M1376</f>
        <v>1</v>
      </c>
      <c r="H1374" s="1">
        <f>'D gesamt'!N1376+'A gesamt'!N1376+'CH gesamt'!N1376</f>
        <v>0</v>
      </c>
      <c r="I1374" s="1">
        <f>'D gesamt'!O1376+'A gesamt'!O1376+'CH gesamt'!O1376</f>
        <v>1</v>
      </c>
      <c r="J1374" s="2">
        <f t="shared" si="211"/>
        <v>1.4165449618453614E-6</v>
      </c>
      <c r="K1374" s="7">
        <f t="shared" si="219"/>
        <v>0.99964019757969202</v>
      </c>
      <c r="L1374" t="s">
        <v>1688</v>
      </c>
      <c r="M1374" s="7">
        <f t="shared" si="212"/>
        <v>0</v>
      </c>
      <c r="N1374" s="1" t="s">
        <v>1079</v>
      </c>
      <c r="O1374" s="1" t="s">
        <v>4</v>
      </c>
      <c r="P1374" s="7" t="e">
        <f t="shared" si="213"/>
        <v>#DIV/0!</v>
      </c>
      <c r="Q1374" s="7" t="e">
        <f t="shared" si="214"/>
        <v>#DIV/0!</v>
      </c>
      <c r="R1374" s="7" t="e">
        <f t="shared" si="215"/>
        <v>#DIV/0!</v>
      </c>
      <c r="S1374" s="7" t="e">
        <f t="shared" si="216"/>
        <v>#DIV/0!</v>
      </c>
      <c r="T1374" s="7">
        <f t="shared" si="217"/>
        <v>-1</v>
      </c>
      <c r="U1374" s="2" t="e">
        <f t="shared" si="218"/>
        <v>#DIV/0!</v>
      </c>
    </row>
    <row r="1375" spans="1:21" x14ac:dyDescent="0.3">
      <c r="A1375" s="1" t="str">
        <f>'D gesamt'!G1377</f>
        <v>Sri Lanka Journals Online (JOL)</v>
      </c>
      <c r="B1375" s="1" t="str">
        <f>'D gesamt'!H1377</f>
        <v>Closed/Hybrid</v>
      </c>
      <c r="C1375" s="1">
        <f>'D gesamt'!I1377+'A gesamt'!I1377+'CH gesamt'!I1377</f>
        <v>0</v>
      </c>
      <c r="D1375" s="1">
        <f>'D gesamt'!J1377+'A gesamt'!J1377+'CH gesamt'!J1377</f>
        <v>1</v>
      </c>
      <c r="E1375" s="1">
        <f>'D gesamt'!K1377+'A gesamt'!K1377+'CH gesamt'!K1377</f>
        <v>0</v>
      </c>
      <c r="F1375" s="1">
        <f>'D gesamt'!L1377+'A gesamt'!L1377+'CH gesamt'!L1377</f>
        <v>0</v>
      </c>
      <c r="G1375" s="1">
        <f>'D gesamt'!M1377+'A gesamt'!M1377+'CH gesamt'!M1377</f>
        <v>0</v>
      </c>
      <c r="H1375" s="1">
        <f>'D gesamt'!N1377+'A gesamt'!N1377+'CH gesamt'!N1377</f>
        <v>0</v>
      </c>
      <c r="I1375" s="1">
        <f>'D gesamt'!O1377+'A gesamt'!O1377+'CH gesamt'!O1377</f>
        <v>1</v>
      </c>
      <c r="J1375" s="2">
        <f t="shared" si="211"/>
        <v>1.4165449618453614E-6</v>
      </c>
      <c r="K1375" s="7">
        <f t="shared" si="219"/>
        <v>0.99964161412465391</v>
      </c>
      <c r="L1375" t="s">
        <v>1688</v>
      </c>
      <c r="M1375" s="7">
        <f t="shared" si="212"/>
        <v>0</v>
      </c>
      <c r="N1375" s="1" t="s">
        <v>523</v>
      </c>
      <c r="O1375" s="1" t="s">
        <v>4</v>
      </c>
      <c r="P1375" s="7" t="e">
        <f t="shared" si="213"/>
        <v>#DIV/0!</v>
      </c>
      <c r="Q1375" s="7">
        <f t="shared" si="214"/>
        <v>-1</v>
      </c>
      <c r="R1375" s="7" t="e">
        <f t="shared" si="215"/>
        <v>#DIV/0!</v>
      </c>
      <c r="S1375" s="7" t="e">
        <f t="shared" si="216"/>
        <v>#DIV/0!</v>
      </c>
      <c r="T1375" s="7" t="e">
        <f t="shared" si="217"/>
        <v>#DIV/0!</v>
      </c>
      <c r="U1375" s="2" t="e">
        <f t="shared" si="218"/>
        <v>#DIV/0!</v>
      </c>
    </row>
    <row r="1376" spans="1:21" x14ac:dyDescent="0.3">
      <c r="A1376" s="1" t="str">
        <f>'D gesamt'!G1378</f>
        <v>Mattioli1885</v>
      </c>
      <c r="B1376" s="1" t="str">
        <f>'D gesamt'!H1378</f>
        <v>Closed/Hybrid</v>
      </c>
      <c r="C1376" s="1">
        <f>'D gesamt'!I1378+'A gesamt'!I1378+'CH gesamt'!I1378</f>
        <v>0</v>
      </c>
      <c r="D1376" s="1">
        <f>'D gesamt'!J1378+'A gesamt'!J1378+'CH gesamt'!J1378</f>
        <v>0</v>
      </c>
      <c r="E1376" s="1">
        <f>'D gesamt'!K1378+'A gesamt'!K1378+'CH gesamt'!K1378</f>
        <v>0</v>
      </c>
      <c r="F1376" s="1">
        <f>'D gesamt'!L1378+'A gesamt'!L1378+'CH gesamt'!L1378</f>
        <v>0</v>
      </c>
      <c r="G1376" s="1">
        <f>'D gesamt'!M1378+'A gesamt'!M1378+'CH gesamt'!M1378</f>
        <v>0</v>
      </c>
      <c r="H1376" s="1">
        <f>'D gesamt'!N1378+'A gesamt'!N1378+'CH gesamt'!N1378</f>
        <v>1</v>
      </c>
      <c r="I1376" s="1">
        <f>'D gesamt'!O1378+'A gesamt'!O1378+'CH gesamt'!O1378</f>
        <v>1</v>
      </c>
      <c r="J1376" s="2">
        <f t="shared" si="211"/>
        <v>1.4165449618453614E-6</v>
      </c>
      <c r="K1376" s="7">
        <f t="shared" si="219"/>
        <v>0.9996430306696158</v>
      </c>
      <c r="L1376" t="s">
        <v>1688</v>
      </c>
      <c r="M1376" s="7">
        <f t="shared" si="212"/>
        <v>7.861202606774785E-6</v>
      </c>
      <c r="N1376" s="1" t="s">
        <v>507</v>
      </c>
      <c r="O1376" s="1" t="s">
        <v>4</v>
      </c>
      <c r="P1376" s="7" t="e">
        <f t="shared" si="213"/>
        <v>#DIV/0!</v>
      </c>
      <c r="Q1376" s="7" t="e">
        <f t="shared" si="214"/>
        <v>#DIV/0!</v>
      </c>
      <c r="R1376" s="7" t="e">
        <f t="shared" si="215"/>
        <v>#DIV/0!</v>
      </c>
      <c r="S1376" s="7" t="e">
        <f t="shared" si="216"/>
        <v>#DIV/0!</v>
      </c>
      <c r="T1376" s="7" t="e">
        <f t="shared" si="217"/>
        <v>#DIV/0!</v>
      </c>
      <c r="U1376" s="2" t="e">
        <f t="shared" si="218"/>
        <v>#DIV/0!</v>
      </c>
    </row>
    <row r="1377" spans="1:21" x14ac:dyDescent="0.3">
      <c r="A1377" s="1" t="str">
        <f>'D gesamt'!G1379</f>
        <v>Archives of Endocrinology and Metabolism</v>
      </c>
      <c r="B1377" s="1" t="str">
        <f>'D gesamt'!H1379</f>
        <v>Closed/Hybrid</v>
      </c>
      <c r="C1377" s="1">
        <f>'D gesamt'!I1379+'A gesamt'!I1379+'CH gesamt'!I1379</f>
        <v>0</v>
      </c>
      <c r="D1377" s="1">
        <f>'D gesamt'!J1379+'A gesamt'!J1379+'CH gesamt'!J1379</f>
        <v>0</v>
      </c>
      <c r="E1377" s="1">
        <f>'D gesamt'!K1379+'A gesamt'!K1379+'CH gesamt'!K1379</f>
        <v>0</v>
      </c>
      <c r="F1377" s="1">
        <f>'D gesamt'!L1379+'A gesamt'!L1379+'CH gesamt'!L1379</f>
        <v>0</v>
      </c>
      <c r="G1377" s="1">
        <f>'D gesamt'!M1379+'A gesamt'!M1379+'CH gesamt'!M1379</f>
        <v>1</v>
      </c>
      <c r="H1377" s="1">
        <f>'D gesamt'!N1379+'A gesamt'!N1379+'CH gesamt'!N1379</f>
        <v>0</v>
      </c>
      <c r="I1377" s="1">
        <f>'D gesamt'!O1379+'A gesamt'!O1379+'CH gesamt'!O1379</f>
        <v>1</v>
      </c>
      <c r="J1377" s="2">
        <f t="shared" si="211"/>
        <v>1.4165449618453614E-6</v>
      </c>
      <c r="K1377" s="7">
        <f t="shared" si="219"/>
        <v>0.99964444721457768</v>
      </c>
      <c r="L1377" t="s">
        <v>1688</v>
      </c>
      <c r="M1377" s="7">
        <f t="shared" si="212"/>
        <v>0</v>
      </c>
      <c r="N1377" s="1" t="s">
        <v>1324</v>
      </c>
      <c r="O1377" s="1" t="s">
        <v>4</v>
      </c>
      <c r="P1377" s="7" t="e">
        <f t="shared" si="213"/>
        <v>#DIV/0!</v>
      </c>
      <c r="Q1377" s="7" t="e">
        <f t="shared" si="214"/>
        <v>#DIV/0!</v>
      </c>
      <c r="R1377" s="7" t="e">
        <f t="shared" si="215"/>
        <v>#DIV/0!</v>
      </c>
      <c r="S1377" s="7" t="e">
        <f t="shared" si="216"/>
        <v>#DIV/0!</v>
      </c>
      <c r="T1377" s="7">
        <f t="shared" si="217"/>
        <v>-1</v>
      </c>
      <c r="U1377" s="2" t="e">
        <f t="shared" si="218"/>
        <v>#DIV/0!</v>
      </c>
    </row>
    <row r="1378" spans="1:21" x14ac:dyDescent="0.3">
      <c r="A1378" s="1" t="str">
        <f>'D gesamt'!G1380</f>
        <v>Ciudad y Territorio Estudios Territoriales</v>
      </c>
      <c r="B1378" s="1" t="str">
        <f>'D gesamt'!H1380</f>
        <v>Closed/Hybrid</v>
      </c>
      <c r="C1378" s="1">
        <f>'D gesamt'!I1380+'A gesamt'!I1380+'CH gesamt'!I1380</f>
        <v>0</v>
      </c>
      <c r="D1378" s="1">
        <f>'D gesamt'!J1380+'A gesamt'!J1380+'CH gesamt'!J1380</f>
        <v>0</v>
      </c>
      <c r="E1378" s="1">
        <f>'D gesamt'!K1380+'A gesamt'!K1380+'CH gesamt'!K1380</f>
        <v>0</v>
      </c>
      <c r="F1378" s="1">
        <f>'D gesamt'!L1380+'A gesamt'!L1380+'CH gesamt'!L1380</f>
        <v>0</v>
      </c>
      <c r="G1378" s="1">
        <f>'D gesamt'!M1380+'A gesamt'!M1380+'CH gesamt'!M1380</f>
        <v>0</v>
      </c>
      <c r="H1378" s="1">
        <f>'D gesamt'!N1380+'A gesamt'!N1380+'CH gesamt'!N1380</f>
        <v>1</v>
      </c>
      <c r="I1378" s="1">
        <f>'D gesamt'!O1380+'A gesamt'!O1380+'CH gesamt'!O1380</f>
        <v>1</v>
      </c>
      <c r="J1378" s="2">
        <f t="shared" si="211"/>
        <v>1.4165449618453614E-6</v>
      </c>
      <c r="K1378" s="7">
        <f t="shared" si="219"/>
        <v>0.99964586375953957</v>
      </c>
      <c r="L1378" t="s">
        <v>1688</v>
      </c>
      <c r="M1378" s="7">
        <f t="shared" si="212"/>
        <v>7.861202606774785E-6</v>
      </c>
      <c r="N1378" s="1" t="s">
        <v>1407</v>
      </c>
      <c r="O1378" s="1" t="s">
        <v>4</v>
      </c>
      <c r="P1378" s="7" t="e">
        <f t="shared" si="213"/>
        <v>#DIV/0!</v>
      </c>
      <c r="Q1378" s="7" t="e">
        <f t="shared" si="214"/>
        <v>#DIV/0!</v>
      </c>
      <c r="R1378" s="7" t="e">
        <f t="shared" si="215"/>
        <v>#DIV/0!</v>
      </c>
      <c r="S1378" s="7" t="e">
        <f t="shared" si="216"/>
        <v>#DIV/0!</v>
      </c>
      <c r="T1378" s="7" t="e">
        <f t="shared" si="217"/>
        <v>#DIV/0!</v>
      </c>
      <c r="U1378" s="2" t="e">
        <f t="shared" si="218"/>
        <v>#DIV/0!</v>
      </c>
    </row>
    <row r="1379" spans="1:21" x14ac:dyDescent="0.3">
      <c r="A1379" s="1" t="str">
        <f>'D gesamt'!G1381</f>
        <v>Korean Association of Anatomists</v>
      </c>
      <c r="B1379" s="1" t="str">
        <f>'D gesamt'!H1381</f>
        <v>Closed/Hybrid</v>
      </c>
      <c r="C1379" s="1">
        <f>'D gesamt'!I1381+'A gesamt'!I1381+'CH gesamt'!I1381</f>
        <v>1</v>
      </c>
      <c r="D1379" s="1">
        <f>'D gesamt'!J1381+'A gesamt'!J1381+'CH gesamt'!J1381</f>
        <v>0</v>
      </c>
      <c r="E1379" s="1">
        <f>'D gesamt'!K1381+'A gesamt'!K1381+'CH gesamt'!K1381</f>
        <v>0</v>
      </c>
      <c r="F1379" s="1">
        <f>'D gesamt'!L1381+'A gesamt'!L1381+'CH gesamt'!L1381</f>
        <v>0</v>
      </c>
      <c r="G1379" s="1">
        <f>'D gesamt'!M1381+'A gesamt'!M1381+'CH gesamt'!M1381</f>
        <v>0</v>
      </c>
      <c r="H1379" s="1">
        <f>'D gesamt'!N1381+'A gesamt'!N1381+'CH gesamt'!N1381</f>
        <v>0</v>
      </c>
      <c r="I1379" s="1">
        <f>'D gesamt'!O1381+'A gesamt'!O1381+'CH gesamt'!O1381</f>
        <v>1</v>
      </c>
      <c r="J1379" s="2">
        <f t="shared" si="211"/>
        <v>1.4165449618453614E-6</v>
      </c>
      <c r="K1379" s="7">
        <f t="shared" si="219"/>
        <v>0.99964728030450145</v>
      </c>
      <c r="L1379" t="s">
        <v>1688</v>
      </c>
      <c r="M1379" s="7">
        <f t="shared" si="212"/>
        <v>0</v>
      </c>
      <c r="N1379" s="1" t="s">
        <v>1598</v>
      </c>
      <c r="O1379" s="1" t="s">
        <v>4</v>
      </c>
      <c r="P1379" s="7">
        <f t="shared" si="213"/>
        <v>-1</v>
      </c>
      <c r="Q1379" s="7" t="e">
        <f t="shared" si="214"/>
        <v>#DIV/0!</v>
      </c>
      <c r="R1379" s="7" t="e">
        <f t="shared" si="215"/>
        <v>#DIV/0!</v>
      </c>
      <c r="S1379" s="7" t="e">
        <f t="shared" si="216"/>
        <v>#DIV/0!</v>
      </c>
      <c r="T1379" s="7" t="e">
        <f t="shared" si="217"/>
        <v>#DIV/0!</v>
      </c>
      <c r="U1379" s="2" t="e">
        <f t="shared" si="218"/>
        <v>#DIV/0!</v>
      </c>
    </row>
    <row r="1380" spans="1:21" x14ac:dyDescent="0.3">
      <c r="A1380" s="1" t="str">
        <f>'D gesamt'!G1382</f>
        <v>Malaga University</v>
      </c>
      <c r="B1380" s="1" t="str">
        <f>'D gesamt'!H1382</f>
        <v>Closed/Hybrid</v>
      </c>
      <c r="C1380" s="1">
        <f>'D gesamt'!I1382+'A gesamt'!I1382+'CH gesamt'!I1382</f>
        <v>0</v>
      </c>
      <c r="D1380" s="1">
        <f>'D gesamt'!J1382+'A gesamt'!J1382+'CH gesamt'!J1382</f>
        <v>0</v>
      </c>
      <c r="E1380" s="1">
        <f>'D gesamt'!K1382+'A gesamt'!K1382+'CH gesamt'!K1382</f>
        <v>0</v>
      </c>
      <c r="F1380" s="1">
        <f>'D gesamt'!L1382+'A gesamt'!L1382+'CH gesamt'!L1382</f>
        <v>0</v>
      </c>
      <c r="G1380" s="1">
        <f>'D gesamt'!M1382+'A gesamt'!M1382+'CH gesamt'!M1382</f>
        <v>1</v>
      </c>
      <c r="H1380" s="1">
        <f>'D gesamt'!N1382+'A gesamt'!N1382+'CH gesamt'!N1382</f>
        <v>0</v>
      </c>
      <c r="I1380" s="1">
        <f>'D gesamt'!O1382+'A gesamt'!O1382+'CH gesamt'!O1382</f>
        <v>1</v>
      </c>
      <c r="J1380" s="2">
        <f t="shared" si="211"/>
        <v>1.4165449618453614E-6</v>
      </c>
      <c r="K1380" s="7">
        <f t="shared" si="219"/>
        <v>0.99964869684946334</v>
      </c>
      <c r="L1380" t="s">
        <v>1688</v>
      </c>
      <c r="M1380" s="7">
        <f t="shared" si="212"/>
        <v>0</v>
      </c>
      <c r="N1380" s="1" t="s">
        <v>1550</v>
      </c>
      <c r="O1380" s="1" t="s">
        <v>4</v>
      </c>
      <c r="P1380" s="7" t="e">
        <f t="shared" si="213"/>
        <v>#DIV/0!</v>
      </c>
      <c r="Q1380" s="7" t="e">
        <f t="shared" si="214"/>
        <v>#DIV/0!</v>
      </c>
      <c r="R1380" s="7" t="e">
        <f t="shared" si="215"/>
        <v>#DIV/0!</v>
      </c>
      <c r="S1380" s="7" t="e">
        <f t="shared" si="216"/>
        <v>#DIV/0!</v>
      </c>
      <c r="T1380" s="7">
        <f t="shared" si="217"/>
        <v>-1</v>
      </c>
      <c r="U1380" s="2" t="e">
        <f t="shared" si="218"/>
        <v>#DIV/0!</v>
      </c>
    </row>
    <row r="1381" spans="1:21" x14ac:dyDescent="0.3">
      <c r="A1381" s="1" t="str">
        <f>'D gesamt'!G1383</f>
        <v>Oles Honchar Dnipropetrovsk National University</v>
      </c>
      <c r="B1381" s="1" t="str">
        <f>'D gesamt'!H1383</f>
        <v>Closed/Hybrid</v>
      </c>
      <c r="C1381" s="1">
        <f>'D gesamt'!I1383+'A gesamt'!I1383+'CH gesamt'!I1383</f>
        <v>0</v>
      </c>
      <c r="D1381" s="1">
        <f>'D gesamt'!J1383+'A gesamt'!J1383+'CH gesamt'!J1383</f>
        <v>1</v>
      </c>
      <c r="E1381" s="1">
        <f>'D gesamt'!K1383+'A gesamt'!K1383+'CH gesamt'!K1383</f>
        <v>0</v>
      </c>
      <c r="F1381" s="1">
        <f>'D gesamt'!L1383+'A gesamt'!L1383+'CH gesamt'!L1383</f>
        <v>0</v>
      </c>
      <c r="G1381" s="1">
        <f>'D gesamt'!M1383+'A gesamt'!M1383+'CH gesamt'!M1383</f>
        <v>0</v>
      </c>
      <c r="H1381" s="1">
        <f>'D gesamt'!N1383+'A gesamt'!N1383+'CH gesamt'!N1383</f>
        <v>0</v>
      </c>
      <c r="I1381" s="1">
        <f>'D gesamt'!O1383+'A gesamt'!O1383+'CH gesamt'!O1383</f>
        <v>1</v>
      </c>
      <c r="J1381" s="2">
        <f t="shared" si="211"/>
        <v>1.4165449618453614E-6</v>
      </c>
      <c r="K1381" s="7">
        <f t="shared" si="219"/>
        <v>0.99965011339442522</v>
      </c>
      <c r="L1381" t="s">
        <v>1688</v>
      </c>
      <c r="M1381" s="7">
        <f t="shared" si="212"/>
        <v>0</v>
      </c>
      <c r="N1381" s="1" t="s">
        <v>1025</v>
      </c>
      <c r="O1381" s="1" t="s">
        <v>4</v>
      </c>
      <c r="P1381" s="7" t="e">
        <f t="shared" si="213"/>
        <v>#DIV/0!</v>
      </c>
      <c r="Q1381" s="7">
        <f t="shared" si="214"/>
        <v>-1</v>
      </c>
      <c r="R1381" s="7" t="e">
        <f t="shared" si="215"/>
        <v>#DIV/0!</v>
      </c>
      <c r="S1381" s="7" t="e">
        <f t="shared" si="216"/>
        <v>#DIV/0!</v>
      </c>
      <c r="T1381" s="7" t="e">
        <f t="shared" si="217"/>
        <v>#DIV/0!</v>
      </c>
      <c r="U1381" s="2" t="e">
        <f t="shared" si="218"/>
        <v>#DIV/0!</v>
      </c>
    </row>
    <row r="1382" spans="1:21" x14ac:dyDescent="0.3">
      <c r="A1382" s="1" t="str">
        <f>'D gesamt'!G1384</f>
        <v>Korean Association of Anatomists (KAMJE)</v>
      </c>
      <c r="B1382" s="1" t="str">
        <f>'D gesamt'!H1384</f>
        <v>Closed/Hybrid</v>
      </c>
      <c r="C1382" s="1">
        <f>'D gesamt'!I1384+'A gesamt'!I1384+'CH gesamt'!I1384</f>
        <v>1</v>
      </c>
      <c r="D1382" s="1">
        <f>'D gesamt'!J1384+'A gesamt'!J1384+'CH gesamt'!J1384</f>
        <v>0</v>
      </c>
      <c r="E1382" s="1">
        <f>'D gesamt'!K1384+'A gesamt'!K1384+'CH gesamt'!K1384</f>
        <v>0</v>
      </c>
      <c r="F1382" s="1">
        <f>'D gesamt'!L1384+'A gesamt'!L1384+'CH gesamt'!L1384</f>
        <v>0</v>
      </c>
      <c r="G1382" s="1">
        <f>'D gesamt'!M1384+'A gesamt'!M1384+'CH gesamt'!M1384</f>
        <v>0</v>
      </c>
      <c r="H1382" s="1">
        <f>'D gesamt'!N1384+'A gesamt'!N1384+'CH gesamt'!N1384</f>
        <v>0</v>
      </c>
      <c r="I1382" s="1">
        <f>'D gesamt'!O1384+'A gesamt'!O1384+'CH gesamt'!O1384</f>
        <v>1</v>
      </c>
      <c r="J1382" s="2">
        <f t="shared" si="211"/>
        <v>1.4165449618453614E-6</v>
      </c>
      <c r="K1382" s="7">
        <f t="shared" si="219"/>
        <v>0.99965152993938711</v>
      </c>
      <c r="L1382" t="s">
        <v>1688</v>
      </c>
      <c r="M1382" s="7">
        <f t="shared" si="212"/>
        <v>0</v>
      </c>
      <c r="N1382" s="1" t="s">
        <v>1179</v>
      </c>
      <c r="O1382" s="1" t="s">
        <v>4</v>
      </c>
      <c r="P1382" s="7">
        <f t="shared" si="213"/>
        <v>-1</v>
      </c>
      <c r="Q1382" s="7" t="e">
        <f t="shared" si="214"/>
        <v>#DIV/0!</v>
      </c>
      <c r="R1382" s="7" t="e">
        <f t="shared" si="215"/>
        <v>#DIV/0!</v>
      </c>
      <c r="S1382" s="7" t="e">
        <f t="shared" si="216"/>
        <v>#DIV/0!</v>
      </c>
      <c r="T1382" s="7" t="e">
        <f t="shared" si="217"/>
        <v>#DIV/0!</v>
      </c>
      <c r="U1382" s="2" t="e">
        <f t="shared" si="218"/>
        <v>#DIV/0!</v>
      </c>
    </row>
    <row r="1383" spans="1:21" x14ac:dyDescent="0.3">
      <c r="A1383" s="1" t="str">
        <f>'D gesamt'!G1385</f>
        <v>Faculdade Jesuita de Filosofia e Teologia â€“ FAJE</v>
      </c>
      <c r="B1383" s="1" t="str">
        <f>'D gesamt'!H1385</f>
        <v>Closed/Hybrid</v>
      </c>
      <c r="C1383" s="1">
        <f>'D gesamt'!I1385+'A gesamt'!I1385+'CH gesamt'!I1385</f>
        <v>0</v>
      </c>
      <c r="D1383" s="1">
        <f>'D gesamt'!J1385+'A gesamt'!J1385+'CH gesamt'!J1385</f>
        <v>0</v>
      </c>
      <c r="E1383" s="1">
        <f>'D gesamt'!K1385+'A gesamt'!K1385+'CH gesamt'!K1385</f>
        <v>1</v>
      </c>
      <c r="F1383" s="1">
        <f>'D gesamt'!L1385+'A gesamt'!L1385+'CH gesamt'!L1385</f>
        <v>0</v>
      </c>
      <c r="G1383" s="1">
        <f>'D gesamt'!M1385+'A gesamt'!M1385+'CH gesamt'!M1385</f>
        <v>0</v>
      </c>
      <c r="H1383" s="1">
        <f>'D gesamt'!N1385+'A gesamt'!N1385+'CH gesamt'!N1385</f>
        <v>0</v>
      </c>
      <c r="I1383" s="1">
        <f>'D gesamt'!O1385+'A gesamt'!O1385+'CH gesamt'!O1385</f>
        <v>1</v>
      </c>
      <c r="J1383" s="2">
        <f t="shared" si="211"/>
        <v>1.4165449618453614E-6</v>
      </c>
      <c r="K1383" s="7">
        <f t="shared" si="219"/>
        <v>0.99965294648434899</v>
      </c>
      <c r="L1383" t="s">
        <v>1688</v>
      </c>
      <c r="M1383" s="7">
        <f t="shared" si="212"/>
        <v>0</v>
      </c>
      <c r="N1383" s="1" t="s">
        <v>1503</v>
      </c>
      <c r="O1383" s="1" t="s">
        <v>4</v>
      </c>
      <c r="P1383" s="7" t="e">
        <f t="shared" si="213"/>
        <v>#DIV/0!</v>
      </c>
      <c r="Q1383" s="7" t="e">
        <f t="shared" si="214"/>
        <v>#DIV/0!</v>
      </c>
      <c r="R1383" s="7">
        <f t="shared" si="215"/>
        <v>-1</v>
      </c>
      <c r="S1383" s="7" t="e">
        <f t="shared" si="216"/>
        <v>#DIV/0!</v>
      </c>
      <c r="T1383" s="7" t="e">
        <f t="shared" si="217"/>
        <v>#DIV/0!</v>
      </c>
      <c r="U1383" s="2" t="e">
        <f t="shared" si="218"/>
        <v>#DIV/0!</v>
      </c>
    </row>
    <row r="1384" spans="1:21" x14ac:dyDescent="0.3">
      <c r="A1384" s="1" t="str">
        <f>'D gesamt'!G1386</f>
        <v>V. N. Karazin Kharkiv National University</v>
      </c>
      <c r="B1384" s="1" t="str">
        <f>'D gesamt'!H1386</f>
        <v>Closed/Hybrid</v>
      </c>
      <c r="C1384" s="1">
        <f>'D gesamt'!I1386+'A gesamt'!I1386+'CH gesamt'!I1386</f>
        <v>0</v>
      </c>
      <c r="D1384" s="1">
        <f>'D gesamt'!J1386+'A gesamt'!J1386+'CH gesamt'!J1386</f>
        <v>0</v>
      </c>
      <c r="E1384" s="1">
        <f>'D gesamt'!K1386+'A gesamt'!K1386+'CH gesamt'!K1386</f>
        <v>0</v>
      </c>
      <c r="F1384" s="1">
        <f>'D gesamt'!L1386+'A gesamt'!L1386+'CH gesamt'!L1386</f>
        <v>0</v>
      </c>
      <c r="G1384" s="1">
        <f>'D gesamt'!M1386+'A gesamt'!M1386+'CH gesamt'!M1386</f>
        <v>1</v>
      </c>
      <c r="H1384" s="1">
        <f>'D gesamt'!N1386+'A gesamt'!N1386+'CH gesamt'!N1386</f>
        <v>0</v>
      </c>
      <c r="I1384" s="1">
        <f>'D gesamt'!O1386+'A gesamt'!O1386+'CH gesamt'!O1386</f>
        <v>1</v>
      </c>
      <c r="J1384" s="2">
        <f t="shared" si="211"/>
        <v>1.4165449618453614E-6</v>
      </c>
      <c r="K1384" s="7">
        <f t="shared" si="219"/>
        <v>0.99965436302931088</v>
      </c>
      <c r="L1384" t="s">
        <v>1688</v>
      </c>
      <c r="M1384" s="7">
        <f t="shared" si="212"/>
        <v>0</v>
      </c>
      <c r="N1384" s="1" t="s">
        <v>1376</v>
      </c>
      <c r="O1384" s="1" t="s">
        <v>4</v>
      </c>
      <c r="P1384" s="7" t="e">
        <f t="shared" si="213"/>
        <v>#DIV/0!</v>
      </c>
      <c r="Q1384" s="7" t="e">
        <f t="shared" si="214"/>
        <v>#DIV/0!</v>
      </c>
      <c r="R1384" s="7" t="e">
        <f t="shared" si="215"/>
        <v>#DIV/0!</v>
      </c>
      <c r="S1384" s="7" t="e">
        <f t="shared" si="216"/>
        <v>#DIV/0!</v>
      </c>
      <c r="T1384" s="7">
        <f t="shared" si="217"/>
        <v>-1</v>
      </c>
      <c r="U1384" s="2" t="e">
        <f t="shared" si="218"/>
        <v>#DIV/0!</v>
      </c>
    </row>
    <row r="1385" spans="1:21" x14ac:dyDescent="0.3">
      <c r="A1385" s="1" t="str">
        <f>'D gesamt'!G1387</f>
        <v>The Korean Physiological Society and The Korean Society of Pharmacology (KAMJE)</v>
      </c>
      <c r="B1385" s="1" t="str">
        <f>'D gesamt'!H1387</f>
        <v>Closed/Hybrid</v>
      </c>
      <c r="C1385" s="1">
        <f>'D gesamt'!I1387+'A gesamt'!I1387+'CH gesamt'!I1387</f>
        <v>0</v>
      </c>
      <c r="D1385" s="1">
        <f>'D gesamt'!J1387+'A gesamt'!J1387+'CH gesamt'!J1387</f>
        <v>0</v>
      </c>
      <c r="E1385" s="1">
        <f>'D gesamt'!K1387+'A gesamt'!K1387+'CH gesamt'!K1387</f>
        <v>0</v>
      </c>
      <c r="F1385" s="1">
        <f>'D gesamt'!L1387+'A gesamt'!L1387+'CH gesamt'!L1387</f>
        <v>0</v>
      </c>
      <c r="G1385" s="1">
        <f>'D gesamt'!M1387+'A gesamt'!M1387+'CH gesamt'!M1387</f>
        <v>1</v>
      </c>
      <c r="H1385" s="1">
        <f>'D gesamt'!N1387+'A gesamt'!N1387+'CH gesamt'!N1387</f>
        <v>0</v>
      </c>
      <c r="I1385" s="1">
        <f>'D gesamt'!O1387+'A gesamt'!O1387+'CH gesamt'!O1387</f>
        <v>1</v>
      </c>
      <c r="J1385" s="2">
        <f t="shared" si="211"/>
        <v>1.4165449618453614E-6</v>
      </c>
      <c r="K1385" s="7">
        <f t="shared" si="219"/>
        <v>0.99965577957427276</v>
      </c>
      <c r="L1385" t="s">
        <v>1688</v>
      </c>
      <c r="M1385" s="7">
        <f t="shared" si="212"/>
        <v>0</v>
      </c>
      <c r="N1385" s="1" t="s">
        <v>1362</v>
      </c>
      <c r="O1385" s="1" t="s">
        <v>4</v>
      </c>
      <c r="P1385" s="7" t="e">
        <f t="shared" si="213"/>
        <v>#DIV/0!</v>
      </c>
      <c r="Q1385" s="7" t="e">
        <f t="shared" si="214"/>
        <v>#DIV/0!</v>
      </c>
      <c r="R1385" s="7" t="e">
        <f t="shared" si="215"/>
        <v>#DIV/0!</v>
      </c>
      <c r="S1385" s="7" t="e">
        <f t="shared" si="216"/>
        <v>#DIV/0!</v>
      </c>
      <c r="T1385" s="7">
        <f t="shared" si="217"/>
        <v>-1</v>
      </c>
      <c r="U1385" s="2" t="e">
        <f t="shared" si="218"/>
        <v>#DIV/0!</v>
      </c>
    </row>
    <row r="1386" spans="1:21" x14ac:dyDescent="0.3">
      <c r="A1386" s="1" t="str">
        <f>'D gesamt'!G1388</f>
        <v>Balkan Arastirma Enstitusu Dergisi</v>
      </c>
      <c r="B1386" s="1" t="str">
        <f>'D gesamt'!H1388</f>
        <v>Closed/Hybrid</v>
      </c>
      <c r="C1386" s="1">
        <f>'D gesamt'!I1388+'A gesamt'!I1388+'CH gesamt'!I1388</f>
        <v>0</v>
      </c>
      <c r="D1386" s="1">
        <f>'D gesamt'!J1388+'A gesamt'!J1388+'CH gesamt'!J1388</f>
        <v>0</v>
      </c>
      <c r="E1386" s="1">
        <f>'D gesamt'!K1388+'A gesamt'!K1388+'CH gesamt'!K1388</f>
        <v>0</v>
      </c>
      <c r="F1386" s="1">
        <f>'D gesamt'!L1388+'A gesamt'!L1388+'CH gesamt'!L1388</f>
        <v>1</v>
      </c>
      <c r="G1386" s="1">
        <f>'D gesamt'!M1388+'A gesamt'!M1388+'CH gesamt'!M1388</f>
        <v>0</v>
      </c>
      <c r="H1386" s="1">
        <f>'D gesamt'!N1388+'A gesamt'!N1388+'CH gesamt'!N1388</f>
        <v>0</v>
      </c>
      <c r="I1386" s="1">
        <f>'D gesamt'!O1388+'A gesamt'!O1388+'CH gesamt'!O1388</f>
        <v>1</v>
      </c>
      <c r="J1386" s="2">
        <f t="shared" si="211"/>
        <v>1.4165449618453614E-6</v>
      </c>
      <c r="K1386" s="7">
        <f t="shared" si="219"/>
        <v>0.99965719611923465</v>
      </c>
      <c r="L1386" t="s">
        <v>1688</v>
      </c>
      <c r="M1386" s="7">
        <f t="shared" si="212"/>
        <v>0</v>
      </c>
      <c r="N1386" s="1" t="s">
        <v>1474</v>
      </c>
      <c r="O1386" s="1" t="s">
        <v>4</v>
      </c>
      <c r="P1386" s="7" t="e">
        <f t="shared" si="213"/>
        <v>#DIV/0!</v>
      </c>
      <c r="Q1386" s="7" t="e">
        <f t="shared" si="214"/>
        <v>#DIV/0!</v>
      </c>
      <c r="R1386" s="7" t="e">
        <f t="shared" si="215"/>
        <v>#DIV/0!</v>
      </c>
      <c r="S1386" s="7">
        <f t="shared" si="216"/>
        <v>-1</v>
      </c>
      <c r="T1386" s="7" t="e">
        <f t="shared" si="217"/>
        <v>#DIV/0!</v>
      </c>
      <c r="U1386" s="2" t="e">
        <f t="shared" si="218"/>
        <v>#DIV/0!</v>
      </c>
    </row>
    <row r="1387" spans="1:21" x14ac:dyDescent="0.3">
      <c r="A1387" s="1" t="str">
        <f>'D gesamt'!G1389</f>
        <v>Pesticide Science Society of Japan</v>
      </c>
      <c r="B1387" s="1" t="str">
        <f>'D gesamt'!H1389</f>
        <v>Closed/Hybrid</v>
      </c>
      <c r="C1387" s="1">
        <f>'D gesamt'!I1389+'A gesamt'!I1389+'CH gesamt'!I1389</f>
        <v>0</v>
      </c>
      <c r="D1387" s="1">
        <f>'D gesamt'!J1389+'A gesamt'!J1389+'CH gesamt'!J1389</f>
        <v>0</v>
      </c>
      <c r="E1387" s="1">
        <f>'D gesamt'!K1389+'A gesamt'!K1389+'CH gesamt'!K1389</f>
        <v>0</v>
      </c>
      <c r="F1387" s="1">
        <f>'D gesamt'!L1389+'A gesamt'!L1389+'CH gesamt'!L1389</f>
        <v>1</v>
      </c>
      <c r="G1387" s="1">
        <f>'D gesamt'!M1389+'A gesamt'!M1389+'CH gesamt'!M1389</f>
        <v>0</v>
      </c>
      <c r="H1387" s="1">
        <f>'D gesamt'!N1389+'A gesamt'!N1389+'CH gesamt'!N1389</f>
        <v>0</v>
      </c>
      <c r="I1387" s="1">
        <f>'D gesamt'!O1389+'A gesamt'!O1389+'CH gesamt'!O1389</f>
        <v>1</v>
      </c>
      <c r="J1387" s="2">
        <f t="shared" si="211"/>
        <v>1.4165449618453614E-6</v>
      </c>
      <c r="K1387" s="7">
        <f t="shared" si="219"/>
        <v>0.99965861266419653</v>
      </c>
      <c r="L1387" t="s">
        <v>1688</v>
      </c>
      <c r="M1387" s="7">
        <f t="shared" si="212"/>
        <v>0</v>
      </c>
      <c r="N1387" s="1" t="s">
        <v>1489</v>
      </c>
      <c r="O1387" s="1" t="s">
        <v>4</v>
      </c>
      <c r="P1387" s="7" t="e">
        <f t="shared" si="213"/>
        <v>#DIV/0!</v>
      </c>
      <c r="Q1387" s="7" t="e">
        <f t="shared" si="214"/>
        <v>#DIV/0!</v>
      </c>
      <c r="R1387" s="7" t="e">
        <f t="shared" si="215"/>
        <v>#DIV/0!</v>
      </c>
      <c r="S1387" s="7">
        <f t="shared" si="216"/>
        <v>-1</v>
      </c>
      <c r="T1387" s="7" t="e">
        <f t="shared" si="217"/>
        <v>#DIV/0!</v>
      </c>
      <c r="U1387" s="2" t="e">
        <f t="shared" si="218"/>
        <v>#DIV/0!</v>
      </c>
    </row>
    <row r="1388" spans="1:21" x14ac:dyDescent="0.3">
      <c r="A1388" s="1" t="str">
        <f>'D gesamt'!G1390</f>
        <v>Faculty of Engineering, University of Kragujevac</v>
      </c>
      <c r="B1388" s="1" t="str">
        <f>'D gesamt'!H1390</f>
        <v>Closed/Hybrid</v>
      </c>
      <c r="C1388" s="1">
        <f>'D gesamt'!I1390+'A gesamt'!I1390+'CH gesamt'!I1390</f>
        <v>0</v>
      </c>
      <c r="D1388" s="1">
        <f>'D gesamt'!J1390+'A gesamt'!J1390+'CH gesamt'!J1390</f>
        <v>0</v>
      </c>
      <c r="E1388" s="1">
        <f>'D gesamt'!K1390+'A gesamt'!K1390+'CH gesamt'!K1390</f>
        <v>0</v>
      </c>
      <c r="F1388" s="1">
        <f>'D gesamt'!L1390+'A gesamt'!L1390+'CH gesamt'!L1390</f>
        <v>0</v>
      </c>
      <c r="G1388" s="1">
        <f>'D gesamt'!M1390+'A gesamt'!M1390+'CH gesamt'!M1390</f>
        <v>0</v>
      </c>
      <c r="H1388" s="1">
        <f>'D gesamt'!N1390+'A gesamt'!N1390+'CH gesamt'!N1390</f>
        <v>1</v>
      </c>
      <c r="I1388" s="1">
        <f>'D gesamt'!O1390+'A gesamt'!O1390+'CH gesamt'!O1390</f>
        <v>1</v>
      </c>
      <c r="J1388" s="2">
        <f t="shared" si="211"/>
        <v>1.4165449618453614E-6</v>
      </c>
      <c r="K1388" s="7">
        <f t="shared" si="219"/>
        <v>0.99966002920915842</v>
      </c>
      <c r="L1388" t="s">
        <v>1688</v>
      </c>
      <c r="M1388" s="7">
        <f t="shared" si="212"/>
        <v>7.861202606774785E-6</v>
      </c>
      <c r="N1388" s="1" t="s">
        <v>416</v>
      </c>
      <c r="O1388" s="1" t="s">
        <v>4</v>
      </c>
      <c r="P1388" s="7" t="e">
        <f t="shared" si="213"/>
        <v>#DIV/0!</v>
      </c>
      <c r="Q1388" s="7" t="e">
        <f t="shared" si="214"/>
        <v>#DIV/0!</v>
      </c>
      <c r="R1388" s="7" t="e">
        <f t="shared" si="215"/>
        <v>#DIV/0!</v>
      </c>
      <c r="S1388" s="7" t="e">
        <f t="shared" si="216"/>
        <v>#DIV/0!</v>
      </c>
      <c r="T1388" s="7" t="e">
        <f t="shared" si="217"/>
        <v>#DIV/0!</v>
      </c>
      <c r="U1388" s="2" t="e">
        <f t="shared" si="218"/>
        <v>#DIV/0!</v>
      </c>
    </row>
    <row r="1389" spans="1:21" x14ac:dyDescent="0.3">
      <c r="A1389" s="1" t="str">
        <f>'D gesamt'!G1391</f>
        <v>Sergii Iermakov</v>
      </c>
      <c r="B1389" s="1" t="str">
        <f>'D gesamt'!H1391</f>
        <v>Closed/Hybrid</v>
      </c>
      <c r="C1389" s="1">
        <f>'D gesamt'!I1391+'A gesamt'!I1391+'CH gesamt'!I1391</f>
        <v>0</v>
      </c>
      <c r="D1389" s="1">
        <f>'D gesamt'!J1391+'A gesamt'!J1391+'CH gesamt'!J1391</f>
        <v>1</v>
      </c>
      <c r="E1389" s="1">
        <f>'D gesamt'!K1391+'A gesamt'!K1391+'CH gesamt'!K1391</f>
        <v>0</v>
      </c>
      <c r="F1389" s="1">
        <f>'D gesamt'!L1391+'A gesamt'!L1391+'CH gesamt'!L1391</f>
        <v>0</v>
      </c>
      <c r="G1389" s="1">
        <f>'D gesamt'!M1391+'A gesamt'!M1391+'CH gesamt'!M1391</f>
        <v>0</v>
      </c>
      <c r="H1389" s="1">
        <f>'D gesamt'!N1391+'A gesamt'!N1391+'CH gesamt'!N1391</f>
        <v>0</v>
      </c>
      <c r="I1389" s="1">
        <f>'D gesamt'!O1391+'A gesamt'!O1391+'CH gesamt'!O1391</f>
        <v>1</v>
      </c>
      <c r="J1389" s="2">
        <f t="shared" si="211"/>
        <v>1.4165449618453614E-6</v>
      </c>
      <c r="K1389" s="7">
        <f t="shared" si="219"/>
        <v>0.9996614457541203</v>
      </c>
      <c r="L1389" t="s">
        <v>1688</v>
      </c>
      <c r="M1389" s="7">
        <f t="shared" si="212"/>
        <v>0</v>
      </c>
      <c r="N1389" s="1" t="s">
        <v>1297</v>
      </c>
      <c r="O1389" s="1" t="s">
        <v>4</v>
      </c>
      <c r="P1389" s="7" t="e">
        <f t="shared" si="213"/>
        <v>#DIV/0!</v>
      </c>
      <c r="Q1389" s="7">
        <f t="shared" si="214"/>
        <v>-1</v>
      </c>
      <c r="R1389" s="7" t="e">
        <f t="shared" si="215"/>
        <v>#DIV/0!</v>
      </c>
      <c r="S1389" s="7" t="e">
        <f t="shared" si="216"/>
        <v>#DIV/0!</v>
      </c>
      <c r="T1389" s="7" t="e">
        <f t="shared" si="217"/>
        <v>#DIV/0!</v>
      </c>
      <c r="U1389" s="2" t="e">
        <f t="shared" si="218"/>
        <v>#DIV/0!</v>
      </c>
    </row>
    <row r="1390" spans="1:21" x14ac:dyDescent="0.3">
      <c r="A1390" s="1" t="str">
        <f>'D gesamt'!G1392</f>
        <v>Joklarannsoknafelag Islands</v>
      </c>
      <c r="B1390" s="1" t="str">
        <f>'D gesamt'!H1392</f>
        <v>Closed/Hybrid</v>
      </c>
      <c r="C1390" s="1">
        <f>'D gesamt'!I1392+'A gesamt'!I1392+'CH gesamt'!I1392</f>
        <v>0</v>
      </c>
      <c r="D1390" s="1">
        <f>'D gesamt'!J1392+'A gesamt'!J1392+'CH gesamt'!J1392</f>
        <v>0</v>
      </c>
      <c r="E1390" s="1">
        <f>'D gesamt'!K1392+'A gesamt'!K1392+'CH gesamt'!K1392</f>
        <v>0</v>
      </c>
      <c r="F1390" s="1">
        <f>'D gesamt'!L1392+'A gesamt'!L1392+'CH gesamt'!L1392</f>
        <v>0</v>
      </c>
      <c r="G1390" s="1">
        <f>'D gesamt'!M1392+'A gesamt'!M1392+'CH gesamt'!M1392</f>
        <v>0</v>
      </c>
      <c r="H1390" s="1">
        <f>'D gesamt'!N1392+'A gesamt'!N1392+'CH gesamt'!N1392</f>
        <v>1</v>
      </c>
      <c r="I1390" s="1">
        <f>'D gesamt'!O1392+'A gesamt'!O1392+'CH gesamt'!O1392</f>
        <v>1</v>
      </c>
      <c r="J1390" s="2">
        <f t="shared" si="211"/>
        <v>1.4165449618453614E-6</v>
      </c>
      <c r="K1390" s="7">
        <f t="shared" si="219"/>
        <v>0.99966286229908219</v>
      </c>
      <c r="L1390" t="s">
        <v>1688</v>
      </c>
      <c r="M1390" s="7">
        <f t="shared" si="212"/>
        <v>7.861202606774785E-6</v>
      </c>
      <c r="N1390" s="1" t="s">
        <v>424</v>
      </c>
      <c r="O1390" s="1" t="s">
        <v>4</v>
      </c>
      <c r="P1390" s="7" t="e">
        <f t="shared" si="213"/>
        <v>#DIV/0!</v>
      </c>
      <c r="Q1390" s="7" t="e">
        <f t="shared" si="214"/>
        <v>#DIV/0!</v>
      </c>
      <c r="R1390" s="7" t="e">
        <f t="shared" si="215"/>
        <v>#DIV/0!</v>
      </c>
      <c r="S1390" s="7" t="e">
        <f t="shared" si="216"/>
        <v>#DIV/0!</v>
      </c>
      <c r="T1390" s="7" t="e">
        <f t="shared" si="217"/>
        <v>#DIV/0!</v>
      </c>
      <c r="U1390" s="2" t="e">
        <f t="shared" si="218"/>
        <v>#DIV/0!</v>
      </c>
    </row>
    <row r="1391" spans="1:21" x14ac:dyDescent="0.3">
      <c r="A1391" s="1" t="str">
        <f>'D gesamt'!G1393</f>
        <v>Japan Petroleum Institute</v>
      </c>
      <c r="B1391" s="1" t="str">
        <f>'D gesamt'!H1393</f>
        <v>Closed/Hybrid</v>
      </c>
      <c r="C1391" s="1">
        <f>'D gesamt'!I1393+'A gesamt'!I1393+'CH gesamt'!I1393</f>
        <v>0</v>
      </c>
      <c r="D1391" s="1">
        <f>'D gesamt'!J1393+'A gesamt'!J1393+'CH gesamt'!J1393</f>
        <v>0</v>
      </c>
      <c r="E1391" s="1">
        <f>'D gesamt'!K1393+'A gesamt'!K1393+'CH gesamt'!K1393</f>
        <v>1</v>
      </c>
      <c r="F1391" s="1">
        <f>'D gesamt'!L1393+'A gesamt'!L1393+'CH gesamt'!L1393</f>
        <v>0</v>
      </c>
      <c r="G1391" s="1">
        <f>'D gesamt'!M1393+'A gesamt'!M1393+'CH gesamt'!M1393</f>
        <v>0</v>
      </c>
      <c r="H1391" s="1">
        <f>'D gesamt'!N1393+'A gesamt'!N1393+'CH gesamt'!N1393</f>
        <v>0</v>
      </c>
      <c r="I1391" s="1">
        <f>'D gesamt'!O1393+'A gesamt'!O1393+'CH gesamt'!O1393</f>
        <v>1</v>
      </c>
      <c r="J1391" s="2">
        <f t="shared" si="211"/>
        <v>1.4165449618453614E-6</v>
      </c>
      <c r="K1391" s="7">
        <f t="shared" si="219"/>
        <v>0.99966427884404407</v>
      </c>
      <c r="L1391" t="s">
        <v>1688</v>
      </c>
      <c r="M1391" s="7">
        <f t="shared" si="212"/>
        <v>0</v>
      </c>
      <c r="N1391" s="1" t="s">
        <v>1533</v>
      </c>
      <c r="O1391" s="1" t="s">
        <v>4</v>
      </c>
      <c r="P1391" s="7" t="e">
        <f t="shared" si="213"/>
        <v>#DIV/0!</v>
      </c>
      <c r="Q1391" s="7" t="e">
        <f t="shared" si="214"/>
        <v>#DIV/0!</v>
      </c>
      <c r="R1391" s="7">
        <f t="shared" si="215"/>
        <v>-1</v>
      </c>
      <c r="S1391" s="7" t="e">
        <f t="shared" si="216"/>
        <v>#DIV/0!</v>
      </c>
      <c r="T1391" s="7" t="e">
        <f t="shared" si="217"/>
        <v>#DIV/0!</v>
      </c>
      <c r="U1391" s="2" t="e">
        <f t="shared" si="218"/>
        <v>#DIV/0!</v>
      </c>
    </row>
    <row r="1392" spans="1:21" x14ac:dyDescent="0.3">
      <c r="A1392" s="1" t="str">
        <f>'D gesamt'!G1394</f>
        <v>Universidad Icesi</v>
      </c>
      <c r="B1392" s="1" t="str">
        <f>'D gesamt'!H1394</f>
        <v>Closed/Hybrid</v>
      </c>
      <c r="C1392" s="1">
        <f>'D gesamt'!I1394+'A gesamt'!I1394+'CH gesamt'!I1394</f>
        <v>1</v>
      </c>
      <c r="D1392" s="1">
        <f>'D gesamt'!J1394+'A gesamt'!J1394+'CH gesamt'!J1394</f>
        <v>0</v>
      </c>
      <c r="E1392" s="1">
        <f>'D gesamt'!K1394+'A gesamt'!K1394+'CH gesamt'!K1394</f>
        <v>0</v>
      </c>
      <c r="F1392" s="1">
        <f>'D gesamt'!L1394+'A gesamt'!L1394+'CH gesamt'!L1394</f>
        <v>0</v>
      </c>
      <c r="G1392" s="1">
        <f>'D gesamt'!M1394+'A gesamt'!M1394+'CH gesamt'!M1394</f>
        <v>0</v>
      </c>
      <c r="H1392" s="1">
        <f>'D gesamt'!N1394+'A gesamt'!N1394+'CH gesamt'!N1394</f>
        <v>0</v>
      </c>
      <c r="I1392" s="1">
        <f>'D gesamt'!O1394+'A gesamt'!O1394+'CH gesamt'!O1394</f>
        <v>1</v>
      </c>
      <c r="J1392" s="2">
        <f t="shared" si="211"/>
        <v>1.4165449618453614E-6</v>
      </c>
      <c r="K1392" s="7">
        <f t="shared" si="219"/>
        <v>0.99966569538900596</v>
      </c>
      <c r="L1392" t="s">
        <v>1688</v>
      </c>
      <c r="M1392" s="7">
        <f t="shared" si="212"/>
        <v>0</v>
      </c>
      <c r="N1392" s="1" t="s">
        <v>1565</v>
      </c>
      <c r="O1392" s="1" t="s">
        <v>4</v>
      </c>
      <c r="P1392" s="7">
        <f t="shared" si="213"/>
        <v>-1</v>
      </c>
      <c r="Q1392" s="7" t="e">
        <f t="shared" si="214"/>
        <v>#DIV/0!</v>
      </c>
      <c r="R1392" s="7" t="e">
        <f t="shared" si="215"/>
        <v>#DIV/0!</v>
      </c>
      <c r="S1392" s="7" t="e">
        <f t="shared" si="216"/>
        <v>#DIV/0!</v>
      </c>
      <c r="T1392" s="7" t="e">
        <f t="shared" si="217"/>
        <v>#DIV/0!</v>
      </c>
      <c r="U1392" s="2" t="e">
        <f t="shared" si="218"/>
        <v>#DIV/0!</v>
      </c>
    </row>
    <row r="1393" spans="1:21" x14ac:dyDescent="0.3">
      <c r="A1393" s="1" t="str">
        <f>'D gesamt'!G1395</f>
        <v>Universidad Autonoma de la Ciudad de Mexico</v>
      </c>
      <c r="B1393" s="1" t="str">
        <f>'D gesamt'!H1395</f>
        <v>Closed/Hybrid</v>
      </c>
      <c r="C1393" s="1">
        <f>'D gesamt'!I1395+'A gesamt'!I1395+'CH gesamt'!I1395</f>
        <v>0</v>
      </c>
      <c r="D1393" s="1">
        <f>'D gesamt'!J1395+'A gesamt'!J1395+'CH gesamt'!J1395</f>
        <v>0</v>
      </c>
      <c r="E1393" s="1">
        <f>'D gesamt'!K1395+'A gesamt'!K1395+'CH gesamt'!K1395</f>
        <v>0</v>
      </c>
      <c r="F1393" s="1">
        <f>'D gesamt'!L1395+'A gesamt'!L1395+'CH gesamt'!L1395</f>
        <v>1</v>
      </c>
      <c r="G1393" s="1">
        <f>'D gesamt'!M1395+'A gesamt'!M1395+'CH gesamt'!M1395</f>
        <v>0</v>
      </c>
      <c r="H1393" s="1">
        <f>'D gesamt'!N1395+'A gesamt'!N1395+'CH gesamt'!N1395</f>
        <v>0</v>
      </c>
      <c r="I1393" s="1">
        <f>'D gesamt'!O1395+'A gesamt'!O1395+'CH gesamt'!O1395</f>
        <v>1</v>
      </c>
      <c r="J1393" s="2">
        <f t="shared" si="211"/>
        <v>1.4165449618453614E-6</v>
      </c>
      <c r="K1393" s="7">
        <f t="shared" si="219"/>
        <v>0.99966711193396784</v>
      </c>
      <c r="L1393" t="s">
        <v>1688</v>
      </c>
      <c r="M1393" s="7">
        <f t="shared" si="212"/>
        <v>0</v>
      </c>
      <c r="N1393" s="1" t="s">
        <v>1469</v>
      </c>
      <c r="O1393" s="1" t="s">
        <v>4</v>
      </c>
      <c r="P1393" s="7" t="e">
        <f t="shared" si="213"/>
        <v>#DIV/0!</v>
      </c>
      <c r="Q1393" s="7" t="e">
        <f t="shared" si="214"/>
        <v>#DIV/0!</v>
      </c>
      <c r="R1393" s="7" t="e">
        <f t="shared" si="215"/>
        <v>#DIV/0!</v>
      </c>
      <c r="S1393" s="7">
        <f t="shared" si="216"/>
        <v>-1</v>
      </c>
      <c r="T1393" s="7" t="e">
        <f t="shared" si="217"/>
        <v>#DIV/0!</v>
      </c>
      <c r="U1393" s="2" t="e">
        <f t="shared" si="218"/>
        <v>#DIV/0!</v>
      </c>
    </row>
    <row r="1394" spans="1:21" x14ac:dyDescent="0.3">
      <c r="A1394" s="1" t="str">
        <f>'D gesamt'!G1396</f>
        <v>DoNotEdit</v>
      </c>
      <c r="B1394" s="1" t="str">
        <f>'D gesamt'!H1396</f>
        <v>Closed/Hybrid</v>
      </c>
      <c r="C1394" s="1">
        <f>'D gesamt'!I1396+'A gesamt'!I1396+'CH gesamt'!I1396</f>
        <v>0</v>
      </c>
      <c r="D1394" s="1">
        <f>'D gesamt'!J1396+'A gesamt'!J1396+'CH gesamt'!J1396</f>
        <v>0</v>
      </c>
      <c r="E1394" s="1">
        <f>'D gesamt'!K1396+'A gesamt'!K1396+'CH gesamt'!K1396</f>
        <v>0</v>
      </c>
      <c r="F1394" s="1">
        <f>'D gesamt'!L1396+'A gesamt'!L1396+'CH gesamt'!L1396</f>
        <v>0</v>
      </c>
      <c r="G1394" s="1">
        <f>'D gesamt'!M1396+'A gesamt'!M1396+'CH gesamt'!M1396</f>
        <v>1</v>
      </c>
      <c r="H1394" s="1">
        <f>'D gesamt'!N1396+'A gesamt'!N1396+'CH gesamt'!N1396</f>
        <v>0</v>
      </c>
      <c r="I1394" s="1">
        <f>'D gesamt'!O1396+'A gesamt'!O1396+'CH gesamt'!O1396</f>
        <v>1</v>
      </c>
      <c r="J1394" s="2">
        <f t="shared" si="211"/>
        <v>1.4165449618453614E-6</v>
      </c>
      <c r="K1394" s="7">
        <f t="shared" si="219"/>
        <v>0.99966852847892973</v>
      </c>
      <c r="L1394" t="s">
        <v>1688</v>
      </c>
      <c r="M1394" s="7">
        <f t="shared" si="212"/>
        <v>0</v>
      </c>
      <c r="N1394" s="1" t="s">
        <v>1266</v>
      </c>
      <c r="O1394" s="1" t="s">
        <v>4</v>
      </c>
      <c r="P1394" s="7" t="e">
        <f t="shared" si="213"/>
        <v>#DIV/0!</v>
      </c>
      <c r="Q1394" s="7" t="e">
        <f t="shared" si="214"/>
        <v>#DIV/0!</v>
      </c>
      <c r="R1394" s="7" t="e">
        <f t="shared" si="215"/>
        <v>#DIV/0!</v>
      </c>
      <c r="S1394" s="7" t="e">
        <f t="shared" si="216"/>
        <v>#DIV/0!</v>
      </c>
      <c r="T1394" s="7">
        <f t="shared" si="217"/>
        <v>-1</v>
      </c>
      <c r="U1394" s="2" t="e">
        <f t="shared" si="218"/>
        <v>#DIV/0!</v>
      </c>
    </row>
    <row r="1395" spans="1:21" x14ac:dyDescent="0.3">
      <c r="A1395" s="1" t="str">
        <f>'D gesamt'!G1397</f>
        <v>National Institute of Standards and Technology (NIST)</v>
      </c>
      <c r="B1395" s="1" t="str">
        <f>'D gesamt'!H1397</f>
        <v>Closed/Hybrid</v>
      </c>
      <c r="C1395" s="1">
        <f>'D gesamt'!I1397+'A gesamt'!I1397+'CH gesamt'!I1397</f>
        <v>0</v>
      </c>
      <c r="D1395" s="1">
        <f>'D gesamt'!J1397+'A gesamt'!J1397+'CH gesamt'!J1397</f>
        <v>1</v>
      </c>
      <c r="E1395" s="1">
        <f>'D gesamt'!K1397+'A gesamt'!K1397+'CH gesamt'!K1397</f>
        <v>0</v>
      </c>
      <c r="F1395" s="1">
        <f>'D gesamt'!L1397+'A gesamt'!L1397+'CH gesamt'!L1397</f>
        <v>0</v>
      </c>
      <c r="G1395" s="1">
        <f>'D gesamt'!M1397+'A gesamt'!M1397+'CH gesamt'!M1397</f>
        <v>0</v>
      </c>
      <c r="H1395" s="1">
        <f>'D gesamt'!N1397+'A gesamt'!N1397+'CH gesamt'!N1397</f>
        <v>0</v>
      </c>
      <c r="I1395" s="1">
        <f>'D gesamt'!O1397+'A gesamt'!O1397+'CH gesamt'!O1397</f>
        <v>1</v>
      </c>
      <c r="J1395" s="2">
        <f t="shared" si="211"/>
        <v>1.4165449618453614E-6</v>
      </c>
      <c r="K1395" s="7">
        <f t="shared" si="219"/>
        <v>0.99966994502389162</v>
      </c>
      <c r="L1395" t="s">
        <v>1688</v>
      </c>
      <c r="M1395" s="7">
        <f t="shared" si="212"/>
        <v>0</v>
      </c>
      <c r="N1395" s="1" t="s">
        <v>1007</v>
      </c>
      <c r="O1395" s="1" t="s">
        <v>4</v>
      </c>
      <c r="P1395" s="7" t="e">
        <f t="shared" si="213"/>
        <v>#DIV/0!</v>
      </c>
      <c r="Q1395" s="7">
        <f t="shared" si="214"/>
        <v>-1</v>
      </c>
      <c r="R1395" s="7" t="e">
        <f t="shared" si="215"/>
        <v>#DIV/0!</v>
      </c>
      <c r="S1395" s="7" t="e">
        <f t="shared" si="216"/>
        <v>#DIV/0!</v>
      </c>
      <c r="T1395" s="7" t="e">
        <f t="shared" si="217"/>
        <v>#DIV/0!</v>
      </c>
      <c r="U1395" s="2" t="e">
        <f t="shared" si="218"/>
        <v>#DIV/0!</v>
      </c>
    </row>
    <row r="1396" spans="1:21" x14ac:dyDescent="0.3">
      <c r="A1396" s="1" t="str">
        <f>'D gesamt'!G1398</f>
        <v>Grupo Comunicar</v>
      </c>
      <c r="B1396" s="1" t="str">
        <f>'D gesamt'!H1398</f>
        <v>Closed/Hybrid</v>
      </c>
      <c r="C1396" s="1">
        <f>'D gesamt'!I1398+'A gesamt'!I1398+'CH gesamt'!I1398</f>
        <v>0</v>
      </c>
      <c r="D1396" s="1">
        <f>'D gesamt'!J1398+'A gesamt'!J1398+'CH gesamt'!J1398</f>
        <v>1</v>
      </c>
      <c r="E1396" s="1">
        <f>'D gesamt'!K1398+'A gesamt'!K1398+'CH gesamt'!K1398</f>
        <v>0</v>
      </c>
      <c r="F1396" s="1">
        <f>'D gesamt'!L1398+'A gesamt'!L1398+'CH gesamt'!L1398</f>
        <v>0</v>
      </c>
      <c r="G1396" s="1">
        <f>'D gesamt'!M1398+'A gesamt'!M1398+'CH gesamt'!M1398</f>
        <v>0</v>
      </c>
      <c r="H1396" s="1">
        <f>'D gesamt'!N1398+'A gesamt'!N1398+'CH gesamt'!N1398</f>
        <v>0</v>
      </c>
      <c r="I1396" s="1">
        <f>'D gesamt'!O1398+'A gesamt'!O1398+'CH gesamt'!O1398</f>
        <v>1</v>
      </c>
      <c r="J1396" s="2">
        <f t="shared" si="211"/>
        <v>1.4165449618453614E-6</v>
      </c>
      <c r="K1396" s="7">
        <f t="shared" si="219"/>
        <v>0.9996713615688535</v>
      </c>
      <c r="L1396" t="s">
        <v>1688</v>
      </c>
      <c r="M1396" s="7">
        <f t="shared" si="212"/>
        <v>0</v>
      </c>
      <c r="N1396" s="1" t="s">
        <v>584</v>
      </c>
      <c r="O1396" s="1" t="s">
        <v>4</v>
      </c>
      <c r="P1396" s="7" t="e">
        <f t="shared" si="213"/>
        <v>#DIV/0!</v>
      </c>
      <c r="Q1396" s="7">
        <f t="shared" si="214"/>
        <v>-1</v>
      </c>
      <c r="R1396" s="7" t="e">
        <f t="shared" si="215"/>
        <v>#DIV/0!</v>
      </c>
      <c r="S1396" s="7" t="e">
        <f t="shared" si="216"/>
        <v>#DIV/0!</v>
      </c>
      <c r="T1396" s="7" t="e">
        <f t="shared" si="217"/>
        <v>#DIV/0!</v>
      </c>
      <c r="U1396" s="2" t="e">
        <f t="shared" si="218"/>
        <v>#DIV/0!</v>
      </c>
    </row>
    <row r="1397" spans="1:21" x14ac:dyDescent="0.3">
      <c r="A1397" s="1" t="str">
        <f>'D gesamt'!G1399</f>
        <v>Universidad Pontificia Bolivariana</v>
      </c>
      <c r="B1397" s="1" t="str">
        <f>'D gesamt'!H1399</f>
        <v>Closed/Hybrid</v>
      </c>
      <c r="C1397" s="1">
        <f>'D gesamt'!I1399+'A gesamt'!I1399+'CH gesamt'!I1399</f>
        <v>0</v>
      </c>
      <c r="D1397" s="1">
        <f>'D gesamt'!J1399+'A gesamt'!J1399+'CH gesamt'!J1399</f>
        <v>0</v>
      </c>
      <c r="E1397" s="1">
        <f>'D gesamt'!K1399+'A gesamt'!K1399+'CH gesamt'!K1399</f>
        <v>1</v>
      </c>
      <c r="F1397" s="1">
        <f>'D gesamt'!L1399+'A gesamt'!L1399+'CH gesamt'!L1399</f>
        <v>0</v>
      </c>
      <c r="G1397" s="1">
        <f>'D gesamt'!M1399+'A gesamt'!M1399+'CH gesamt'!M1399</f>
        <v>0</v>
      </c>
      <c r="H1397" s="1">
        <f>'D gesamt'!N1399+'A gesamt'!N1399+'CH gesamt'!N1399</f>
        <v>0</v>
      </c>
      <c r="I1397" s="1">
        <f>'D gesamt'!O1399+'A gesamt'!O1399+'CH gesamt'!O1399</f>
        <v>1</v>
      </c>
      <c r="J1397" s="2">
        <f t="shared" si="211"/>
        <v>1.4165449618453614E-6</v>
      </c>
      <c r="K1397" s="7">
        <f t="shared" si="219"/>
        <v>0.99967277811381539</v>
      </c>
      <c r="L1397" t="s">
        <v>1688</v>
      </c>
      <c r="M1397" s="7">
        <f t="shared" si="212"/>
        <v>0</v>
      </c>
      <c r="N1397" s="1" t="s">
        <v>1625</v>
      </c>
      <c r="O1397" s="1" t="s">
        <v>4</v>
      </c>
      <c r="P1397" s="7" t="e">
        <f t="shared" si="213"/>
        <v>#DIV/0!</v>
      </c>
      <c r="Q1397" s="7" t="e">
        <f t="shared" si="214"/>
        <v>#DIV/0!</v>
      </c>
      <c r="R1397" s="7">
        <f t="shared" si="215"/>
        <v>-1</v>
      </c>
      <c r="S1397" s="7" t="e">
        <f t="shared" si="216"/>
        <v>#DIV/0!</v>
      </c>
      <c r="T1397" s="7" t="e">
        <f t="shared" si="217"/>
        <v>#DIV/0!</v>
      </c>
      <c r="U1397" s="2" t="e">
        <f t="shared" si="218"/>
        <v>#DIV/0!</v>
      </c>
    </row>
    <row r="1398" spans="1:21" x14ac:dyDescent="0.3">
      <c r="A1398" s="1" t="str">
        <f>'D gesamt'!G1400</f>
        <v>University of Arizona</v>
      </c>
      <c r="B1398" s="1" t="str">
        <f>'D gesamt'!H1400</f>
        <v>Closed/Hybrid</v>
      </c>
      <c r="C1398" s="1">
        <f>'D gesamt'!I1400+'A gesamt'!I1400+'CH gesamt'!I1400</f>
        <v>0</v>
      </c>
      <c r="D1398" s="1">
        <f>'D gesamt'!J1400+'A gesamt'!J1400+'CH gesamt'!J1400</f>
        <v>0</v>
      </c>
      <c r="E1398" s="1">
        <f>'D gesamt'!K1400+'A gesamt'!K1400+'CH gesamt'!K1400</f>
        <v>0</v>
      </c>
      <c r="F1398" s="1">
        <f>'D gesamt'!L1400+'A gesamt'!L1400+'CH gesamt'!L1400</f>
        <v>1</v>
      </c>
      <c r="G1398" s="1">
        <f>'D gesamt'!M1400+'A gesamt'!M1400+'CH gesamt'!M1400</f>
        <v>0</v>
      </c>
      <c r="H1398" s="1">
        <f>'D gesamt'!N1400+'A gesamt'!N1400+'CH gesamt'!N1400</f>
        <v>0</v>
      </c>
      <c r="I1398" s="1">
        <f>'D gesamt'!O1400+'A gesamt'!O1400+'CH gesamt'!O1400</f>
        <v>1</v>
      </c>
      <c r="J1398" s="2">
        <f t="shared" si="211"/>
        <v>1.4165449618453614E-6</v>
      </c>
      <c r="K1398" s="7">
        <f t="shared" si="219"/>
        <v>0.99967419465877727</v>
      </c>
      <c r="L1398" t="s">
        <v>1688</v>
      </c>
      <c r="M1398" s="7">
        <f t="shared" si="212"/>
        <v>0</v>
      </c>
      <c r="N1398" s="1" t="s">
        <v>1462</v>
      </c>
      <c r="O1398" s="1" t="s">
        <v>4</v>
      </c>
      <c r="P1398" s="7" t="e">
        <f t="shared" si="213"/>
        <v>#DIV/0!</v>
      </c>
      <c r="Q1398" s="7" t="e">
        <f t="shared" si="214"/>
        <v>#DIV/0!</v>
      </c>
      <c r="R1398" s="7" t="e">
        <f t="shared" si="215"/>
        <v>#DIV/0!</v>
      </c>
      <c r="S1398" s="7">
        <f t="shared" si="216"/>
        <v>-1</v>
      </c>
      <c r="T1398" s="7" t="e">
        <f t="shared" si="217"/>
        <v>#DIV/0!</v>
      </c>
      <c r="U1398" s="2" t="e">
        <f t="shared" si="218"/>
        <v>#DIV/0!</v>
      </c>
    </row>
    <row r="1399" spans="1:21" x14ac:dyDescent="0.3">
      <c r="A1399" s="1" t="str">
        <f>'D gesamt'!G1401</f>
        <v>e-IPH Ltd.</v>
      </c>
      <c r="B1399" s="1" t="str">
        <f>'D gesamt'!H1401</f>
        <v>Closed/Hybrid</v>
      </c>
      <c r="C1399" s="1">
        <f>'D gesamt'!I1401+'A gesamt'!I1401+'CH gesamt'!I1401</f>
        <v>0</v>
      </c>
      <c r="D1399" s="1">
        <f>'D gesamt'!J1401+'A gesamt'!J1401+'CH gesamt'!J1401</f>
        <v>0</v>
      </c>
      <c r="E1399" s="1">
        <f>'D gesamt'!K1401+'A gesamt'!K1401+'CH gesamt'!K1401</f>
        <v>0</v>
      </c>
      <c r="F1399" s="1">
        <f>'D gesamt'!L1401+'A gesamt'!L1401+'CH gesamt'!L1401</f>
        <v>0</v>
      </c>
      <c r="G1399" s="1">
        <f>'D gesamt'!M1401+'A gesamt'!M1401+'CH gesamt'!M1401</f>
        <v>1</v>
      </c>
      <c r="H1399" s="1">
        <f>'D gesamt'!N1401+'A gesamt'!N1401+'CH gesamt'!N1401</f>
        <v>0</v>
      </c>
      <c r="I1399" s="1">
        <f>'D gesamt'!O1401+'A gesamt'!O1401+'CH gesamt'!O1401</f>
        <v>1</v>
      </c>
      <c r="J1399" s="2">
        <f t="shared" si="211"/>
        <v>1.4165449618453614E-6</v>
      </c>
      <c r="K1399" s="7">
        <f t="shared" si="219"/>
        <v>0.99967561120373916</v>
      </c>
      <c r="L1399" t="s">
        <v>1688</v>
      </c>
      <c r="M1399" s="7">
        <f t="shared" si="212"/>
        <v>0</v>
      </c>
      <c r="N1399" s="1" t="s">
        <v>1606</v>
      </c>
      <c r="O1399" s="1" t="s">
        <v>4</v>
      </c>
      <c r="P1399" s="7" t="e">
        <f t="shared" si="213"/>
        <v>#DIV/0!</v>
      </c>
      <c r="Q1399" s="7" t="e">
        <f t="shared" si="214"/>
        <v>#DIV/0!</v>
      </c>
      <c r="R1399" s="7" t="e">
        <f t="shared" si="215"/>
        <v>#DIV/0!</v>
      </c>
      <c r="S1399" s="7" t="e">
        <f t="shared" si="216"/>
        <v>#DIV/0!</v>
      </c>
      <c r="T1399" s="7">
        <f t="shared" si="217"/>
        <v>-1</v>
      </c>
      <c r="U1399" s="2" t="e">
        <f t="shared" si="218"/>
        <v>#DIV/0!</v>
      </c>
    </row>
    <row r="1400" spans="1:21" x14ac:dyDescent="0.3">
      <c r="A1400" s="1" t="str">
        <f>'D gesamt'!G1402</f>
        <v>National Academy of Sciences of the Republic of Kazakshtan</v>
      </c>
      <c r="B1400" s="1" t="str">
        <f>'D gesamt'!H1402</f>
        <v>Closed/Hybrid</v>
      </c>
      <c r="C1400" s="1">
        <f>'D gesamt'!I1402+'A gesamt'!I1402+'CH gesamt'!I1402</f>
        <v>0</v>
      </c>
      <c r="D1400" s="1">
        <f>'D gesamt'!J1402+'A gesamt'!J1402+'CH gesamt'!J1402</f>
        <v>0</v>
      </c>
      <c r="E1400" s="1">
        <f>'D gesamt'!K1402+'A gesamt'!K1402+'CH gesamt'!K1402</f>
        <v>0</v>
      </c>
      <c r="F1400" s="1">
        <f>'D gesamt'!L1402+'A gesamt'!L1402+'CH gesamt'!L1402</f>
        <v>1</v>
      </c>
      <c r="G1400" s="1">
        <f>'D gesamt'!M1402+'A gesamt'!M1402+'CH gesamt'!M1402</f>
        <v>0</v>
      </c>
      <c r="H1400" s="1">
        <f>'D gesamt'!N1402+'A gesamt'!N1402+'CH gesamt'!N1402</f>
        <v>0</v>
      </c>
      <c r="I1400" s="1">
        <f>'D gesamt'!O1402+'A gesamt'!O1402+'CH gesamt'!O1402</f>
        <v>1</v>
      </c>
      <c r="J1400" s="2">
        <f t="shared" si="211"/>
        <v>1.4165449618453614E-6</v>
      </c>
      <c r="K1400" s="7">
        <f t="shared" si="219"/>
        <v>0.99967702774870104</v>
      </c>
      <c r="L1400" t="s">
        <v>1688</v>
      </c>
      <c r="M1400" s="7">
        <f t="shared" si="212"/>
        <v>0</v>
      </c>
      <c r="N1400" s="1" t="s">
        <v>530</v>
      </c>
      <c r="O1400" s="1" t="s">
        <v>4</v>
      </c>
      <c r="P1400" s="7" t="e">
        <f t="shared" si="213"/>
        <v>#DIV/0!</v>
      </c>
      <c r="Q1400" s="7" t="e">
        <f t="shared" si="214"/>
        <v>#DIV/0!</v>
      </c>
      <c r="R1400" s="7" t="e">
        <f t="shared" si="215"/>
        <v>#DIV/0!</v>
      </c>
      <c r="S1400" s="7">
        <f t="shared" si="216"/>
        <v>-1</v>
      </c>
      <c r="T1400" s="7" t="e">
        <f t="shared" si="217"/>
        <v>#DIV/0!</v>
      </c>
      <c r="U1400" s="2" t="e">
        <f t="shared" si="218"/>
        <v>#DIV/0!</v>
      </c>
    </row>
    <row r="1401" spans="1:21" x14ac:dyDescent="0.3">
      <c r="A1401" s="1" t="str">
        <f>'D gesamt'!G1403</f>
        <v>Instituto de Pesquisa e Estudos Florestais (IPEF)</v>
      </c>
      <c r="B1401" s="1" t="str">
        <f>'D gesamt'!H1403</f>
        <v>Closed/Hybrid</v>
      </c>
      <c r="C1401" s="1">
        <f>'D gesamt'!I1403+'A gesamt'!I1403+'CH gesamt'!I1403</f>
        <v>0</v>
      </c>
      <c r="D1401" s="1">
        <f>'D gesamt'!J1403+'A gesamt'!J1403+'CH gesamt'!J1403</f>
        <v>1</v>
      </c>
      <c r="E1401" s="1">
        <f>'D gesamt'!K1403+'A gesamt'!K1403+'CH gesamt'!K1403</f>
        <v>0</v>
      </c>
      <c r="F1401" s="1">
        <f>'D gesamt'!L1403+'A gesamt'!L1403+'CH gesamt'!L1403</f>
        <v>0</v>
      </c>
      <c r="G1401" s="1">
        <f>'D gesamt'!M1403+'A gesamt'!M1403+'CH gesamt'!M1403</f>
        <v>0</v>
      </c>
      <c r="H1401" s="1">
        <f>'D gesamt'!N1403+'A gesamt'!N1403+'CH gesamt'!N1403</f>
        <v>0</v>
      </c>
      <c r="I1401" s="1">
        <f>'D gesamt'!O1403+'A gesamt'!O1403+'CH gesamt'!O1403</f>
        <v>1</v>
      </c>
      <c r="J1401" s="2">
        <f t="shared" si="211"/>
        <v>1.4165449618453614E-6</v>
      </c>
      <c r="K1401" s="7">
        <f t="shared" si="219"/>
        <v>0.99967844429366293</v>
      </c>
      <c r="L1401" t="s">
        <v>1688</v>
      </c>
      <c r="M1401" s="7">
        <f t="shared" si="212"/>
        <v>0</v>
      </c>
      <c r="N1401" s="1" t="s">
        <v>1200</v>
      </c>
      <c r="O1401" s="1" t="s">
        <v>4</v>
      </c>
      <c r="P1401" s="7" t="e">
        <f t="shared" si="213"/>
        <v>#DIV/0!</v>
      </c>
      <c r="Q1401" s="7">
        <f t="shared" si="214"/>
        <v>-1</v>
      </c>
      <c r="R1401" s="7" t="e">
        <f t="shared" si="215"/>
        <v>#DIV/0!</v>
      </c>
      <c r="S1401" s="7" t="e">
        <f t="shared" si="216"/>
        <v>#DIV/0!</v>
      </c>
      <c r="T1401" s="7" t="e">
        <f t="shared" si="217"/>
        <v>#DIV/0!</v>
      </c>
      <c r="U1401" s="2" t="e">
        <f t="shared" si="218"/>
        <v>#DIV/0!</v>
      </c>
    </row>
    <row r="1402" spans="1:21" x14ac:dyDescent="0.3">
      <c r="A1402" s="1" t="str">
        <f>'D gesamt'!G1404</f>
        <v>Science Society of Thailand</v>
      </c>
      <c r="B1402" s="1" t="str">
        <f>'D gesamt'!H1404</f>
        <v>Closed/Hybrid</v>
      </c>
      <c r="C1402" s="1">
        <f>'D gesamt'!I1404+'A gesamt'!I1404+'CH gesamt'!I1404</f>
        <v>0</v>
      </c>
      <c r="D1402" s="1">
        <f>'D gesamt'!J1404+'A gesamt'!J1404+'CH gesamt'!J1404</f>
        <v>0</v>
      </c>
      <c r="E1402" s="1">
        <f>'D gesamt'!K1404+'A gesamt'!K1404+'CH gesamt'!K1404</f>
        <v>0</v>
      </c>
      <c r="F1402" s="1">
        <f>'D gesamt'!L1404+'A gesamt'!L1404+'CH gesamt'!L1404</f>
        <v>0</v>
      </c>
      <c r="G1402" s="1">
        <f>'D gesamt'!M1404+'A gesamt'!M1404+'CH gesamt'!M1404</f>
        <v>0</v>
      </c>
      <c r="H1402" s="1">
        <f>'D gesamt'!N1404+'A gesamt'!N1404+'CH gesamt'!N1404</f>
        <v>1</v>
      </c>
      <c r="I1402" s="1">
        <f>'D gesamt'!O1404+'A gesamt'!O1404+'CH gesamt'!O1404</f>
        <v>1</v>
      </c>
      <c r="J1402" s="2">
        <f t="shared" si="211"/>
        <v>1.4165449618453614E-6</v>
      </c>
      <c r="K1402" s="7">
        <f t="shared" si="219"/>
        <v>0.99967986083862481</v>
      </c>
      <c r="L1402" t="s">
        <v>1688</v>
      </c>
      <c r="M1402" s="7">
        <f t="shared" si="212"/>
        <v>7.861202606774785E-6</v>
      </c>
      <c r="N1402" s="1" t="s">
        <v>486</v>
      </c>
      <c r="O1402" s="1" t="s">
        <v>4</v>
      </c>
      <c r="P1402" s="7" t="e">
        <f t="shared" si="213"/>
        <v>#DIV/0!</v>
      </c>
      <c r="Q1402" s="7" t="e">
        <f t="shared" si="214"/>
        <v>#DIV/0!</v>
      </c>
      <c r="R1402" s="7" t="e">
        <f t="shared" si="215"/>
        <v>#DIV/0!</v>
      </c>
      <c r="S1402" s="7" t="e">
        <f t="shared" si="216"/>
        <v>#DIV/0!</v>
      </c>
      <c r="T1402" s="7" t="e">
        <f t="shared" si="217"/>
        <v>#DIV/0!</v>
      </c>
      <c r="U1402" s="2" t="e">
        <f t="shared" si="218"/>
        <v>#DIV/0!</v>
      </c>
    </row>
    <row r="1403" spans="1:21" x14ac:dyDescent="0.3">
      <c r="A1403" s="1" t="str">
        <f>'D gesamt'!G1405</f>
        <v>International Community of Spatial Planning and Sustainable Development</v>
      </c>
      <c r="B1403" s="1" t="str">
        <f>'D gesamt'!H1405</f>
        <v>Closed/Hybrid</v>
      </c>
      <c r="C1403" s="1">
        <f>'D gesamt'!I1405+'A gesamt'!I1405+'CH gesamt'!I1405</f>
        <v>0</v>
      </c>
      <c r="D1403" s="1">
        <f>'D gesamt'!J1405+'A gesamt'!J1405+'CH gesamt'!J1405</f>
        <v>0</v>
      </c>
      <c r="E1403" s="1">
        <f>'D gesamt'!K1405+'A gesamt'!K1405+'CH gesamt'!K1405</f>
        <v>0</v>
      </c>
      <c r="F1403" s="1">
        <f>'D gesamt'!L1405+'A gesamt'!L1405+'CH gesamt'!L1405</f>
        <v>0</v>
      </c>
      <c r="G1403" s="1">
        <f>'D gesamt'!M1405+'A gesamt'!M1405+'CH gesamt'!M1405</f>
        <v>1</v>
      </c>
      <c r="H1403" s="1">
        <f>'D gesamt'!N1405+'A gesamt'!N1405+'CH gesamt'!N1405</f>
        <v>0</v>
      </c>
      <c r="I1403" s="1">
        <f>'D gesamt'!O1405+'A gesamt'!O1405+'CH gesamt'!O1405</f>
        <v>1</v>
      </c>
      <c r="J1403" s="2">
        <f t="shared" si="211"/>
        <v>1.4165449618453614E-6</v>
      </c>
      <c r="K1403" s="7">
        <f t="shared" si="219"/>
        <v>0.9996812773835867</v>
      </c>
      <c r="L1403" t="s">
        <v>1688</v>
      </c>
      <c r="M1403" s="7">
        <f t="shared" si="212"/>
        <v>0</v>
      </c>
      <c r="N1403" s="1" t="s">
        <v>1484</v>
      </c>
      <c r="O1403" s="1" t="s">
        <v>4</v>
      </c>
      <c r="P1403" s="7" t="e">
        <f t="shared" si="213"/>
        <v>#DIV/0!</v>
      </c>
      <c r="Q1403" s="7" t="e">
        <f t="shared" si="214"/>
        <v>#DIV/0!</v>
      </c>
      <c r="R1403" s="7" t="e">
        <f t="shared" si="215"/>
        <v>#DIV/0!</v>
      </c>
      <c r="S1403" s="7" t="e">
        <f t="shared" si="216"/>
        <v>#DIV/0!</v>
      </c>
      <c r="T1403" s="7">
        <f t="shared" si="217"/>
        <v>-1</v>
      </c>
      <c r="U1403" s="2" t="e">
        <f t="shared" si="218"/>
        <v>#DIV/0!</v>
      </c>
    </row>
    <row r="1404" spans="1:21" x14ac:dyDescent="0.3">
      <c r="A1404" s="1" t="str">
        <f>'D gesamt'!G1406</f>
        <v>Universitas Gadjah Mada</v>
      </c>
      <c r="B1404" s="1" t="str">
        <f>'D gesamt'!H1406</f>
        <v>Closed/Hybrid</v>
      </c>
      <c r="C1404" s="1">
        <f>'D gesamt'!I1406+'A gesamt'!I1406+'CH gesamt'!I1406</f>
        <v>0</v>
      </c>
      <c r="D1404" s="1">
        <f>'D gesamt'!J1406+'A gesamt'!J1406+'CH gesamt'!J1406</f>
        <v>0</v>
      </c>
      <c r="E1404" s="1">
        <f>'D gesamt'!K1406+'A gesamt'!K1406+'CH gesamt'!K1406</f>
        <v>0</v>
      </c>
      <c r="F1404" s="1">
        <f>'D gesamt'!L1406+'A gesamt'!L1406+'CH gesamt'!L1406</f>
        <v>0</v>
      </c>
      <c r="G1404" s="1">
        <f>'D gesamt'!M1406+'A gesamt'!M1406+'CH gesamt'!M1406</f>
        <v>0</v>
      </c>
      <c r="H1404" s="1">
        <f>'D gesamt'!N1406+'A gesamt'!N1406+'CH gesamt'!N1406</f>
        <v>1</v>
      </c>
      <c r="I1404" s="1">
        <f>'D gesamt'!O1406+'A gesamt'!O1406+'CH gesamt'!O1406</f>
        <v>1</v>
      </c>
      <c r="J1404" s="2">
        <f t="shared" si="211"/>
        <v>1.4165449618453614E-6</v>
      </c>
      <c r="K1404" s="7">
        <f t="shared" si="219"/>
        <v>0.99968269392854858</v>
      </c>
      <c r="L1404" t="s">
        <v>1688</v>
      </c>
      <c r="M1404" s="7">
        <f t="shared" si="212"/>
        <v>7.861202606774785E-6</v>
      </c>
      <c r="N1404" s="1" t="s">
        <v>1048</v>
      </c>
      <c r="O1404" s="1" t="s">
        <v>4</v>
      </c>
      <c r="P1404" s="7" t="e">
        <f t="shared" si="213"/>
        <v>#DIV/0!</v>
      </c>
      <c r="Q1404" s="7" t="e">
        <f t="shared" si="214"/>
        <v>#DIV/0!</v>
      </c>
      <c r="R1404" s="7" t="e">
        <f t="shared" si="215"/>
        <v>#DIV/0!</v>
      </c>
      <c r="S1404" s="7" t="e">
        <f t="shared" si="216"/>
        <v>#DIV/0!</v>
      </c>
      <c r="T1404" s="7" t="e">
        <f t="shared" si="217"/>
        <v>#DIV/0!</v>
      </c>
      <c r="U1404" s="2" t="e">
        <f t="shared" si="218"/>
        <v>#DIV/0!</v>
      </c>
    </row>
    <row r="1405" spans="1:21" x14ac:dyDescent="0.3">
      <c r="A1405" s="1" t="str">
        <f>'D gesamt'!G1407</f>
        <v>Editorial Committee of Japanese Journal of Infectious Diseases, National Institute of Infectious Dis</v>
      </c>
      <c r="B1405" s="1" t="str">
        <f>'D gesamt'!H1407</f>
        <v>Closed/Hybrid</v>
      </c>
      <c r="C1405" s="1">
        <f>'D gesamt'!I1407+'A gesamt'!I1407+'CH gesamt'!I1407</f>
        <v>0</v>
      </c>
      <c r="D1405" s="1">
        <f>'D gesamt'!J1407+'A gesamt'!J1407+'CH gesamt'!J1407</f>
        <v>1</v>
      </c>
      <c r="E1405" s="1">
        <f>'D gesamt'!K1407+'A gesamt'!K1407+'CH gesamt'!K1407</f>
        <v>0</v>
      </c>
      <c r="F1405" s="1">
        <f>'D gesamt'!L1407+'A gesamt'!L1407+'CH gesamt'!L1407</f>
        <v>0</v>
      </c>
      <c r="G1405" s="1">
        <f>'D gesamt'!M1407+'A gesamt'!M1407+'CH gesamt'!M1407</f>
        <v>0</v>
      </c>
      <c r="H1405" s="1">
        <f>'D gesamt'!N1407+'A gesamt'!N1407+'CH gesamt'!N1407</f>
        <v>0</v>
      </c>
      <c r="I1405" s="1">
        <f>'D gesamt'!O1407+'A gesamt'!O1407+'CH gesamt'!O1407</f>
        <v>1</v>
      </c>
      <c r="J1405" s="2">
        <f t="shared" si="211"/>
        <v>1.4165449618453614E-6</v>
      </c>
      <c r="K1405" s="7">
        <f t="shared" si="219"/>
        <v>0.99968411047351047</v>
      </c>
      <c r="L1405" t="s">
        <v>1688</v>
      </c>
      <c r="M1405" s="7">
        <f t="shared" si="212"/>
        <v>0</v>
      </c>
      <c r="N1405" s="1" t="s">
        <v>1183</v>
      </c>
      <c r="O1405" s="1" t="s">
        <v>4</v>
      </c>
      <c r="P1405" s="7" t="e">
        <f t="shared" si="213"/>
        <v>#DIV/0!</v>
      </c>
      <c r="Q1405" s="7">
        <f t="shared" si="214"/>
        <v>-1</v>
      </c>
      <c r="R1405" s="7" t="e">
        <f t="shared" si="215"/>
        <v>#DIV/0!</v>
      </c>
      <c r="S1405" s="7" t="e">
        <f t="shared" si="216"/>
        <v>#DIV/0!</v>
      </c>
      <c r="T1405" s="7" t="e">
        <f t="shared" si="217"/>
        <v>#DIV/0!</v>
      </c>
      <c r="U1405" s="2" t="e">
        <f t="shared" si="218"/>
        <v>#DIV/0!</v>
      </c>
    </row>
    <row r="1406" spans="1:21" x14ac:dyDescent="0.3">
      <c r="A1406" s="1" t="str">
        <f>'D gesamt'!G1408</f>
        <v>Logos Verlag Berlin</v>
      </c>
      <c r="B1406" s="1" t="str">
        <f>'D gesamt'!H1408</f>
        <v>Closed/Hybrid</v>
      </c>
      <c r="C1406" s="1">
        <f>'D gesamt'!I1408+'A gesamt'!I1408+'CH gesamt'!I1408</f>
        <v>0</v>
      </c>
      <c r="D1406" s="1">
        <f>'D gesamt'!J1408+'A gesamt'!J1408+'CH gesamt'!J1408</f>
        <v>0</v>
      </c>
      <c r="E1406" s="1">
        <f>'D gesamt'!K1408+'A gesamt'!K1408+'CH gesamt'!K1408</f>
        <v>0</v>
      </c>
      <c r="F1406" s="1">
        <f>'D gesamt'!L1408+'A gesamt'!L1408+'CH gesamt'!L1408</f>
        <v>1</v>
      </c>
      <c r="G1406" s="1">
        <f>'D gesamt'!M1408+'A gesamt'!M1408+'CH gesamt'!M1408</f>
        <v>0</v>
      </c>
      <c r="H1406" s="1">
        <f>'D gesamt'!N1408+'A gesamt'!N1408+'CH gesamt'!N1408</f>
        <v>0</v>
      </c>
      <c r="I1406" s="1">
        <f>'D gesamt'!O1408+'A gesamt'!O1408+'CH gesamt'!O1408</f>
        <v>1</v>
      </c>
      <c r="J1406" s="2">
        <f t="shared" si="211"/>
        <v>1.4165449618453614E-6</v>
      </c>
      <c r="K1406" s="7">
        <f t="shared" si="219"/>
        <v>0.99968552701847235</v>
      </c>
      <c r="L1406" t="s">
        <v>1688</v>
      </c>
      <c r="M1406" s="7">
        <f t="shared" si="212"/>
        <v>0</v>
      </c>
      <c r="N1406" s="1" t="s">
        <v>1631</v>
      </c>
      <c r="O1406" s="1" t="s">
        <v>4</v>
      </c>
      <c r="P1406" s="7" t="e">
        <f t="shared" si="213"/>
        <v>#DIV/0!</v>
      </c>
      <c r="Q1406" s="7" t="e">
        <f t="shared" si="214"/>
        <v>#DIV/0!</v>
      </c>
      <c r="R1406" s="7" t="e">
        <f t="shared" si="215"/>
        <v>#DIV/0!</v>
      </c>
      <c r="S1406" s="7">
        <f t="shared" si="216"/>
        <v>-1</v>
      </c>
      <c r="T1406" s="7" t="e">
        <f t="shared" si="217"/>
        <v>#DIV/0!</v>
      </c>
      <c r="U1406" s="2" t="e">
        <f t="shared" si="218"/>
        <v>#DIV/0!</v>
      </c>
    </row>
    <row r="1407" spans="1:21" x14ac:dyDescent="0.3">
      <c r="A1407" s="1" t="str">
        <f>'D gesamt'!G1409</f>
        <v>Academic Publishing House Researcher</v>
      </c>
      <c r="B1407" s="1" t="str">
        <f>'D gesamt'!H1409</f>
        <v>Closed/Hybrid</v>
      </c>
      <c r="C1407" s="1">
        <f>'D gesamt'!I1409+'A gesamt'!I1409+'CH gesamt'!I1409</f>
        <v>0</v>
      </c>
      <c r="D1407" s="1">
        <f>'D gesamt'!J1409+'A gesamt'!J1409+'CH gesamt'!J1409</f>
        <v>0</v>
      </c>
      <c r="E1407" s="1">
        <f>'D gesamt'!K1409+'A gesamt'!K1409+'CH gesamt'!K1409</f>
        <v>0</v>
      </c>
      <c r="F1407" s="1">
        <f>'D gesamt'!L1409+'A gesamt'!L1409+'CH gesamt'!L1409</f>
        <v>1</v>
      </c>
      <c r="G1407" s="1">
        <f>'D gesamt'!M1409+'A gesamt'!M1409+'CH gesamt'!M1409</f>
        <v>0</v>
      </c>
      <c r="H1407" s="1">
        <f>'D gesamt'!N1409+'A gesamt'!N1409+'CH gesamt'!N1409</f>
        <v>0</v>
      </c>
      <c r="I1407" s="1">
        <f>'D gesamt'!O1409+'A gesamt'!O1409+'CH gesamt'!O1409</f>
        <v>1</v>
      </c>
      <c r="J1407" s="2">
        <f t="shared" si="211"/>
        <v>1.4165449618453614E-6</v>
      </c>
      <c r="K1407" s="7">
        <f t="shared" si="219"/>
        <v>0.99968694356343424</v>
      </c>
      <c r="L1407" t="s">
        <v>1688</v>
      </c>
      <c r="M1407" s="7">
        <f t="shared" si="212"/>
        <v>0</v>
      </c>
      <c r="N1407" s="1" t="s">
        <v>637</v>
      </c>
      <c r="O1407" s="1" t="s">
        <v>4</v>
      </c>
      <c r="P1407" s="7" t="e">
        <f t="shared" si="213"/>
        <v>#DIV/0!</v>
      </c>
      <c r="Q1407" s="7" t="e">
        <f t="shared" si="214"/>
        <v>#DIV/0!</v>
      </c>
      <c r="R1407" s="7" t="e">
        <f t="shared" si="215"/>
        <v>#DIV/0!</v>
      </c>
      <c r="S1407" s="7">
        <f t="shared" si="216"/>
        <v>-1</v>
      </c>
      <c r="T1407" s="7" t="e">
        <f t="shared" si="217"/>
        <v>#DIV/0!</v>
      </c>
      <c r="U1407" s="2" t="e">
        <f t="shared" si="218"/>
        <v>#DIV/0!</v>
      </c>
    </row>
    <row r="1408" spans="1:21" x14ac:dyDescent="0.3">
      <c r="A1408" s="1" t="str">
        <f>'D gesamt'!G1410</f>
        <v>Turkish Online Journal of Design, Art and Communication (TOJDAC)</v>
      </c>
      <c r="B1408" s="1" t="str">
        <f>'D gesamt'!H1410</f>
        <v>Closed/Hybrid</v>
      </c>
      <c r="C1408" s="1">
        <f>'D gesamt'!I1410+'A gesamt'!I1410+'CH gesamt'!I1410</f>
        <v>0</v>
      </c>
      <c r="D1408" s="1">
        <f>'D gesamt'!J1410+'A gesamt'!J1410+'CH gesamt'!J1410</f>
        <v>1</v>
      </c>
      <c r="E1408" s="1">
        <f>'D gesamt'!K1410+'A gesamt'!K1410+'CH gesamt'!K1410</f>
        <v>0</v>
      </c>
      <c r="F1408" s="1">
        <f>'D gesamt'!L1410+'A gesamt'!L1410+'CH gesamt'!L1410</f>
        <v>0</v>
      </c>
      <c r="G1408" s="1">
        <f>'D gesamt'!M1410+'A gesamt'!M1410+'CH gesamt'!M1410</f>
        <v>0</v>
      </c>
      <c r="H1408" s="1">
        <f>'D gesamt'!N1410+'A gesamt'!N1410+'CH gesamt'!N1410</f>
        <v>0</v>
      </c>
      <c r="I1408" s="1">
        <f>'D gesamt'!O1410+'A gesamt'!O1410+'CH gesamt'!O1410</f>
        <v>1</v>
      </c>
      <c r="J1408" s="2">
        <f t="shared" si="211"/>
        <v>1.4165449618453614E-6</v>
      </c>
      <c r="K1408" s="7">
        <f t="shared" si="219"/>
        <v>0.99968836010839612</v>
      </c>
      <c r="L1408" t="s">
        <v>1688</v>
      </c>
      <c r="M1408" s="7">
        <f t="shared" si="212"/>
        <v>0</v>
      </c>
      <c r="N1408" s="1" t="s">
        <v>1555</v>
      </c>
      <c r="O1408" s="1" t="s">
        <v>4</v>
      </c>
      <c r="P1408" s="7" t="e">
        <f t="shared" si="213"/>
        <v>#DIV/0!</v>
      </c>
      <c r="Q1408" s="7">
        <f t="shared" si="214"/>
        <v>-1</v>
      </c>
      <c r="R1408" s="7" t="e">
        <f t="shared" si="215"/>
        <v>#DIV/0!</v>
      </c>
      <c r="S1408" s="7" t="e">
        <f t="shared" si="216"/>
        <v>#DIV/0!</v>
      </c>
      <c r="T1408" s="7" t="e">
        <f t="shared" si="217"/>
        <v>#DIV/0!</v>
      </c>
      <c r="U1408" s="2" t="e">
        <f t="shared" si="218"/>
        <v>#DIV/0!</v>
      </c>
    </row>
    <row r="1409" spans="1:21" x14ac:dyDescent="0.3">
      <c r="A1409" s="1" t="str">
        <f>'D gesamt'!G1411</f>
        <v>China Science Publishing &amp; Media Ltd.</v>
      </c>
      <c r="B1409" s="1" t="str">
        <f>'D gesamt'!H1411</f>
        <v>Closed/Hybrid</v>
      </c>
      <c r="C1409" s="1">
        <f>'D gesamt'!I1411+'A gesamt'!I1411+'CH gesamt'!I1411</f>
        <v>0</v>
      </c>
      <c r="D1409" s="1">
        <f>'D gesamt'!J1411+'A gesamt'!J1411+'CH gesamt'!J1411</f>
        <v>1</v>
      </c>
      <c r="E1409" s="1">
        <f>'D gesamt'!K1411+'A gesamt'!K1411+'CH gesamt'!K1411</f>
        <v>0</v>
      </c>
      <c r="F1409" s="1">
        <f>'D gesamt'!L1411+'A gesamt'!L1411+'CH gesamt'!L1411</f>
        <v>0</v>
      </c>
      <c r="G1409" s="1">
        <f>'D gesamt'!M1411+'A gesamt'!M1411+'CH gesamt'!M1411</f>
        <v>0</v>
      </c>
      <c r="H1409" s="1">
        <f>'D gesamt'!N1411+'A gesamt'!N1411+'CH gesamt'!N1411</f>
        <v>0</v>
      </c>
      <c r="I1409" s="1">
        <f>'D gesamt'!O1411+'A gesamt'!O1411+'CH gesamt'!O1411</f>
        <v>1</v>
      </c>
      <c r="J1409" s="2">
        <f t="shared" si="211"/>
        <v>1.4165449618453614E-6</v>
      </c>
      <c r="K1409" s="7">
        <f t="shared" si="219"/>
        <v>0.99968977665335801</v>
      </c>
      <c r="L1409" t="s">
        <v>1688</v>
      </c>
      <c r="M1409" s="7">
        <f t="shared" si="212"/>
        <v>0</v>
      </c>
      <c r="N1409" s="1" t="s">
        <v>1278</v>
      </c>
      <c r="O1409" s="1" t="s">
        <v>4</v>
      </c>
      <c r="P1409" s="7" t="e">
        <f t="shared" si="213"/>
        <v>#DIV/0!</v>
      </c>
      <c r="Q1409" s="7">
        <f t="shared" si="214"/>
        <v>-1</v>
      </c>
      <c r="R1409" s="7" t="e">
        <f t="shared" si="215"/>
        <v>#DIV/0!</v>
      </c>
      <c r="S1409" s="7" t="e">
        <f t="shared" si="216"/>
        <v>#DIV/0!</v>
      </c>
      <c r="T1409" s="7" t="e">
        <f t="shared" si="217"/>
        <v>#DIV/0!</v>
      </c>
      <c r="U1409" s="2" t="e">
        <f t="shared" si="218"/>
        <v>#DIV/0!</v>
      </c>
    </row>
    <row r="1410" spans="1:21" x14ac:dyDescent="0.3">
      <c r="A1410" s="1" t="str">
        <f>'D gesamt'!G1412</f>
        <v>Publikasi Jurnal Ilmiah Akademik Universitas Muhammadiyah Makassar</v>
      </c>
      <c r="B1410" s="1" t="str">
        <f>'D gesamt'!H1412</f>
        <v>Closed/Hybrid</v>
      </c>
      <c r="C1410" s="1">
        <f>'D gesamt'!I1412+'A gesamt'!I1412+'CH gesamt'!I1412</f>
        <v>0</v>
      </c>
      <c r="D1410" s="1">
        <f>'D gesamt'!J1412+'A gesamt'!J1412+'CH gesamt'!J1412</f>
        <v>0</v>
      </c>
      <c r="E1410" s="1">
        <f>'D gesamt'!K1412+'A gesamt'!K1412+'CH gesamt'!K1412</f>
        <v>0</v>
      </c>
      <c r="F1410" s="1">
        <f>'D gesamt'!L1412+'A gesamt'!L1412+'CH gesamt'!L1412</f>
        <v>0</v>
      </c>
      <c r="G1410" s="1">
        <f>'D gesamt'!M1412+'A gesamt'!M1412+'CH gesamt'!M1412</f>
        <v>1</v>
      </c>
      <c r="H1410" s="1">
        <f>'D gesamt'!N1412+'A gesamt'!N1412+'CH gesamt'!N1412</f>
        <v>0</v>
      </c>
      <c r="I1410" s="1">
        <f>'D gesamt'!O1412+'A gesamt'!O1412+'CH gesamt'!O1412</f>
        <v>1</v>
      </c>
      <c r="J1410" s="2">
        <f t="shared" si="211"/>
        <v>1.4165449618453614E-6</v>
      </c>
      <c r="K1410" s="7">
        <f t="shared" si="219"/>
        <v>0.99969119319831989</v>
      </c>
      <c r="L1410" t="s">
        <v>1688</v>
      </c>
      <c r="M1410" s="7">
        <f t="shared" si="212"/>
        <v>0</v>
      </c>
      <c r="N1410" s="1" t="s">
        <v>1535</v>
      </c>
      <c r="O1410" s="1" t="s">
        <v>4</v>
      </c>
      <c r="P1410" s="7" t="e">
        <f t="shared" si="213"/>
        <v>#DIV/0!</v>
      </c>
      <c r="Q1410" s="7" t="e">
        <f t="shared" si="214"/>
        <v>#DIV/0!</v>
      </c>
      <c r="R1410" s="7" t="e">
        <f t="shared" si="215"/>
        <v>#DIV/0!</v>
      </c>
      <c r="S1410" s="7" t="e">
        <f t="shared" si="216"/>
        <v>#DIV/0!</v>
      </c>
      <c r="T1410" s="7">
        <f t="shared" si="217"/>
        <v>-1</v>
      </c>
      <c r="U1410" s="2" t="e">
        <f t="shared" si="218"/>
        <v>#DIV/0!</v>
      </c>
    </row>
    <row r="1411" spans="1:21" x14ac:dyDescent="0.3">
      <c r="A1411" s="1" t="str">
        <f>'D gesamt'!G1413</f>
        <v>Obuda University</v>
      </c>
      <c r="B1411" s="1" t="str">
        <f>'D gesamt'!H1413</f>
        <v>Closed/Hybrid</v>
      </c>
      <c r="C1411" s="1">
        <f>'D gesamt'!I1413+'A gesamt'!I1413+'CH gesamt'!I1413</f>
        <v>0</v>
      </c>
      <c r="D1411" s="1">
        <f>'D gesamt'!J1413+'A gesamt'!J1413+'CH gesamt'!J1413</f>
        <v>0</v>
      </c>
      <c r="E1411" s="1">
        <f>'D gesamt'!K1413+'A gesamt'!K1413+'CH gesamt'!K1413</f>
        <v>0</v>
      </c>
      <c r="F1411" s="1">
        <f>'D gesamt'!L1413+'A gesamt'!L1413+'CH gesamt'!L1413</f>
        <v>0</v>
      </c>
      <c r="G1411" s="1">
        <f>'D gesamt'!M1413+'A gesamt'!M1413+'CH gesamt'!M1413</f>
        <v>1</v>
      </c>
      <c r="H1411" s="1">
        <f>'D gesamt'!N1413+'A gesamt'!N1413+'CH gesamt'!N1413</f>
        <v>0</v>
      </c>
      <c r="I1411" s="1">
        <f>'D gesamt'!O1413+'A gesamt'!O1413+'CH gesamt'!O1413</f>
        <v>1</v>
      </c>
      <c r="J1411" s="2">
        <f t="shared" ref="J1411:J1474" si="220">I1411/I$1</f>
        <v>1.4165449618453614E-6</v>
      </c>
      <c r="K1411" s="7">
        <f t="shared" si="219"/>
        <v>0.99969260974328178</v>
      </c>
      <c r="L1411" t="s">
        <v>1688</v>
      </c>
      <c r="M1411" s="7">
        <f t="shared" si="212"/>
        <v>0</v>
      </c>
      <c r="N1411" s="1" t="s">
        <v>1327</v>
      </c>
      <c r="O1411" s="1" t="s">
        <v>4</v>
      </c>
      <c r="P1411" s="7" t="e">
        <f t="shared" si="213"/>
        <v>#DIV/0!</v>
      </c>
      <c r="Q1411" s="7" t="e">
        <f t="shared" si="214"/>
        <v>#DIV/0!</v>
      </c>
      <c r="R1411" s="7" t="e">
        <f t="shared" si="215"/>
        <v>#DIV/0!</v>
      </c>
      <c r="S1411" s="7" t="e">
        <f t="shared" si="216"/>
        <v>#DIV/0!</v>
      </c>
      <c r="T1411" s="7">
        <f t="shared" si="217"/>
        <v>-1</v>
      </c>
      <c r="U1411" s="2" t="e">
        <f t="shared" si="218"/>
        <v>#DIV/0!</v>
      </c>
    </row>
    <row r="1412" spans="1:21" x14ac:dyDescent="0.3">
      <c r="A1412" s="1" t="str">
        <f>'D gesamt'!G1414</f>
        <v>Hong Kong Academy of Medicine Press</v>
      </c>
      <c r="B1412" s="1" t="str">
        <f>'D gesamt'!H1414</f>
        <v>Closed/Hybrid</v>
      </c>
      <c r="C1412" s="1">
        <f>'D gesamt'!I1414+'A gesamt'!I1414+'CH gesamt'!I1414</f>
        <v>0</v>
      </c>
      <c r="D1412" s="1">
        <f>'D gesamt'!J1414+'A gesamt'!J1414+'CH gesamt'!J1414</f>
        <v>0</v>
      </c>
      <c r="E1412" s="1">
        <f>'D gesamt'!K1414+'A gesamt'!K1414+'CH gesamt'!K1414</f>
        <v>1</v>
      </c>
      <c r="F1412" s="1">
        <f>'D gesamt'!L1414+'A gesamt'!L1414+'CH gesamt'!L1414</f>
        <v>0</v>
      </c>
      <c r="G1412" s="1">
        <f>'D gesamt'!M1414+'A gesamt'!M1414+'CH gesamt'!M1414</f>
        <v>0</v>
      </c>
      <c r="H1412" s="1">
        <f>'D gesamt'!N1414+'A gesamt'!N1414+'CH gesamt'!N1414</f>
        <v>0</v>
      </c>
      <c r="I1412" s="1">
        <f>'D gesamt'!O1414+'A gesamt'!O1414+'CH gesamt'!O1414</f>
        <v>1</v>
      </c>
      <c r="J1412" s="2">
        <f t="shared" si="220"/>
        <v>1.4165449618453614E-6</v>
      </c>
      <c r="K1412" s="7">
        <f t="shared" si="219"/>
        <v>0.99969402628824366</v>
      </c>
      <c r="L1412" t="s">
        <v>1688</v>
      </c>
      <c r="M1412" s="7">
        <f t="shared" ref="M1412:M1475" si="221">H1412/H$1</f>
        <v>0</v>
      </c>
      <c r="N1412" s="1" t="s">
        <v>1368</v>
      </c>
      <c r="O1412" s="1" t="s">
        <v>4</v>
      </c>
      <c r="P1412" s="7" t="e">
        <f t="shared" ref="P1412:P1475" si="222">D1412/C1412-1</f>
        <v>#DIV/0!</v>
      </c>
      <c r="Q1412" s="7" t="e">
        <f t="shared" ref="Q1412:Q1475" si="223">E1412/D1412-1</f>
        <v>#DIV/0!</v>
      </c>
      <c r="R1412" s="7">
        <f t="shared" ref="R1412:R1475" si="224">F1412/E1412-1</f>
        <v>-1</v>
      </c>
      <c r="S1412" s="7" t="e">
        <f t="shared" ref="S1412:S1475" si="225">G1412/F1412-1</f>
        <v>#DIV/0!</v>
      </c>
      <c r="T1412" s="7" t="e">
        <f t="shared" ref="T1412:T1475" si="226">H1412/G1412-1</f>
        <v>#DIV/0!</v>
      </c>
      <c r="U1412" s="2" t="e">
        <f t="shared" ref="U1412:U1475" si="227">POWER((1+P1412)*(1+Q1412)*(1+R1412)*(1+S1412)*(1+T1412),1/5)-1</f>
        <v>#DIV/0!</v>
      </c>
    </row>
    <row r="1413" spans="1:21" x14ac:dyDescent="0.3">
      <c r="A1413" s="1" t="str">
        <f>'D gesamt'!G1415</f>
        <v>Universidade Federal do Piaui</v>
      </c>
      <c r="B1413" s="1" t="str">
        <f>'D gesamt'!H1415</f>
        <v>Closed/Hybrid</v>
      </c>
      <c r="C1413" s="1">
        <f>'D gesamt'!I1415+'A gesamt'!I1415+'CH gesamt'!I1415</f>
        <v>0</v>
      </c>
      <c r="D1413" s="1">
        <f>'D gesamt'!J1415+'A gesamt'!J1415+'CH gesamt'!J1415</f>
        <v>0</v>
      </c>
      <c r="E1413" s="1">
        <f>'D gesamt'!K1415+'A gesamt'!K1415+'CH gesamt'!K1415</f>
        <v>0</v>
      </c>
      <c r="F1413" s="1">
        <f>'D gesamt'!L1415+'A gesamt'!L1415+'CH gesamt'!L1415</f>
        <v>1</v>
      </c>
      <c r="G1413" s="1">
        <f>'D gesamt'!M1415+'A gesamt'!M1415+'CH gesamt'!M1415</f>
        <v>0</v>
      </c>
      <c r="H1413" s="1">
        <f>'D gesamt'!N1415+'A gesamt'!N1415+'CH gesamt'!N1415</f>
        <v>0</v>
      </c>
      <c r="I1413" s="1">
        <f>'D gesamt'!O1415+'A gesamt'!O1415+'CH gesamt'!O1415</f>
        <v>1</v>
      </c>
      <c r="J1413" s="2">
        <f t="shared" si="220"/>
        <v>1.4165449618453614E-6</v>
      </c>
      <c r="K1413" s="7">
        <f t="shared" ref="K1413:K1476" si="228">J1413+K1412</f>
        <v>0.99969544283320555</v>
      </c>
      <c r="L1413" t="s">
        <v>1688</v>
      </c>
      <c r="M1413" s="7">
        <f t="shared" si="221"/>
        <v>0</v>
      </c>
      <c r="N1413" s="1" t="s">
        <v>1473</v>
      </c>
      <c r="O1413" s="1" t="s">
        <v>4</v>
      </c>
      <c r="P1413" s="7" t="e">
        <f t="shared" si="222"/>
        <v>#DIV/0!</v>
      </c>
      <c r="Q1413" s="7" t="e">
        <f t="shared" si="223"/>
        <v>#DIV/0!</v>
      </c>
      <c r="R1413" s="7" t="e">
        <f t="shared" si="224"/>
        <v>#DIV/0!</v>
      </c>
      <c r="S1413" s="7">
        <f t="shared" si="225"/>
        <v>-1</v>
      </c>
      <c r="T1413" s="7" t="e">
        <f t="shared" si="226"/>
        <v>#DIV/0!</v>
      </c>
      <c r="U1413" s="2" t="e">
        <f t="shared" si="227"/>
        <v>#DIV/0!</v>
      </c>
    </row>
    <row r="1414" spans="1:21" x14ac:dyDescent="0.3">
      <c r="A1414" s="1" t="str">
        <f>'D gesamt'!G1416</f>
        <v>Polish Society of Microbiologists</v>
      </c>
      <c r="B1414" s="1" t="str">
        <f>'D gesamt'!H1416</f>
        <v>Closed/Hybrid</v>
      </c>
      <c r="C1414" s="1">
        <f>'D gesamt'!I1416+'A gesamt'!I1416+'CH gesamt'!I1416</f>
        <v>0</v>
      </c>
      <c r="D1414" s="1">
        <f>'D gesamt'!J1416+'A gesamt'!J1416+'CH gesamt'!J1416</f>
        <v>0</v>
      </c>
      <c r="E1414" s="1">
        <f>'D gesamt'!K1416+'A gesamt'!K1416+'CH gesamt'!K1416</f>
        <v>0</v>
      </c>
      <c r="F1414" s="1">
        <f>'D gesamt'!L1416+'A gesamt'!L1416+'CH gesamt'!L1416</f>
        <v>0</v>
      </c>
      <c r="G1414" s="1">
        <f>'D gesamt'!M1416+'A gesamt'!M1416+'CH gesamt'!M1416</f>
        <v>0</v>
      </c>
      <c r="H1414" s="1">
        <f>'D gesamt'!N1416+'A gesamt'!N1416+'CH gesamt'!N1416</f>
        <v>1</v>
      </c>
      <c r="I1414" s="1">
        <f>'D gesamt'!O1416+'A gesamt'!O1416+'CH gesamt'!O1416</f>
        <v>1</v>
      </c>
      <c r="J1414" s="2">
        <f t="shared" si="220"/>
        <v>1.4165449618453614E-6</v>
      </c>
      <c r="K1414" s="7">
        <f t="shared" si="228"/>
        <v>0.99969685937816744</v>
      </c>
      <c r="L1414" t="s">
        <v>1688</v>
      </c>
      <c r="M1414" s="7">
        <f t="shared" si="221"/>
        <v>7.861202606774785E-6</v>
      </c>
      <c r="N1414" s="1" t="s">
        <v>1117</v>
      </c>
      <c r="O1414" s="1" t="s">
        <v>4</v>
      </c>
      <c r="P1414" s="7" t="e">
        <f t="shared" si="222"/>
        <v>#DIV/0!</v>
      </c>
      <c r="Q1414" s="7" t="e">
        <f t="shared" si="223"/>
        <v>#DIV/0!</v>
      </c>
      <c r="R1414" s="7" t="e">
        <f t="shared" si="224"/>
        <v>#DIV/0!</v>
      </c>
      <c r="S1414" s="7" t="e">
        <f t="shared" si="225"/>
        <v>#DIV/0!</v>
      </c>
      <c r="T1414" s="7" t="e">
        <f t="shared" si="226"/>
        <v>#DIV/0!</v>
      </c>
      <c r="U1414" s="2" t="e">
        <f t="shared" si="227"/>
        <v>#DIV/0!</v>
      </c>
    </row>
    <row r="1415" spans="1:21" x14ac:dyDescent="0.3">
      <c r="A1415" s="1" t="str">
        <f>'D gesamt'!G1417</f>
        <v>Federation of Turkish Pathology Societies</v>
      </c>
      <c r="B1415" s="1" t="str">
        <f>'D gesamt'!H1417</f>
        <v>Closed/Hybrid</v>
      </c>
      <c r="C1415" s="1">
        <f>'D gesamt'!I1417+'A gesamt'!I1417+'CH gesamt'!I1417</f>
        <v>0</v>
      </c>
      <c r="D1415" s="1">
        <f>'D gesamt'!J1417+'A gesamt'!J1417+'CH gesamt'!J1417</f>
        <v>0</v>
      </c>
      <c r="E1415" s="1">
        <f>'D gesamt'!K1417+'A gesamt'!K1417+'CH gesamt'!K1417</f>
        <v>0</v>
      </c>
      <c r="F1415" s="1">
        <f>'D gesamt'!L1417+'A gesamt'!L1417+'CH gesamt'!L1417</f>
        <v>0</v>
      </c>
      <c r="G1415" s="1">
        <f>'D gesamt'!M1417+'A gesamt'!M1417+'CH gesamt'!M1417</f>
        <v>0</v>
      </c>
      <c r="H1415" s="1">
        <f>'D gesamt'!N1417+'A gesamt'!N1417+'CH gesamt'!N1417</f>
        <v>1</v>
      </c>
      <c r="I1415" s="1">
        <f>'D gesamt'!O1417+'A gesamt'!O1417+'CH gesamt'!O1417</f>
        <v>1</v>
      </c>
      <c r="J1415" s="2">
        <f t="shared" si="220"/>
        <v>1.4165449618453614E-6</v>
      </c>
      <c r="K1415" s="7">
        <f t="shared" si="228"/>
        <v>0.99969827592312932</v>
      </c>
      <c r="L1415" t="s">
        <v>1688</v>
      </c>
      <c r="M1415" s="7">
        <f t="shared" si="221"/>
        <v>7.861202606774785E-6</v>
      </c>
      <c r="N1415" s="1" t="s">
        <v>1542</v>
      </c>
      <c r="O1415" s="1" t="s">
        <v>4</v>
      </c>
      <c r="P1415" s="7" t="e">
        <f t="shared" si="222"/>
        <v>#DIV/0!</v>
      </c>
      <c r="Q1415" s="7" t="e">
        <f t="shared" si="223"/>
        <v>#DIV/0!</v>
      </c>
      <c r="R1415" s="7" t="e">
        <f t="shared" si="224"/>
        <v>#DIV/0!</v>
      </c>
      <c r="S1415" s="7" t="e">
        <f t="shared" si="225"/>
        <v>#DIV/0!</v>
      </c>
      <c r="T1415" s="7" t="e">
        <f t="shared" si="226"/>
        <v>#DIV/0!</v>
      </c>
      <c r="U1415" s="2" t="e">
        <f t="shared" si="227"/>
        <v>#DIV/0!</v>
      </c>
    </row>
    <row r="1416" spans="1:21" x14ac:dyDescent="0.3">
      <c r="A1416" s="1" t="str">
        <f>'D gesamt'!G1418</f>
        <v>Faculty of Kinesiology, University of Zagreb</v>
      </c>
      <c r="B1416" s="1" t="str">
        <f>'D gesamt'!H1418</f>
        <v>Closed/Hybrid</v>
      </c>
      <c r="C1416" s="1">
        <f>'D gesamt'!I1418+'A gesamt'!I1418+'CH gesamt'!I1418</f>
        <v>0</v>
      </c>
      <c r="D1416" s="1">
        <f>'D gesamt'!J1418+'A gesamt'!J1418+'CH gesamt'!J1418</f>
        <v>0</v>
      </c>
      <c r="E1416" s="1">
        <f>'D gesamt'!K1418+'A gesamt'!K1418+'CH gesamt'!K1418</f>
        <v>0</v>
      </c>
      <c r="F1416" s="1">
        <f>'D gesamt'!L1418+'A gesamt'!L1418+'CH gesamt'!L1418</f>
        <v>0</v>
      </c>
      <c r="G1416" s="1">
        <f>'D gesamt'!M1418+'A gesamt'!M1418+'CH gesamt'!M1418</f>
        <v>1</v>
      </c>
      <c r="H1416" s="1">
        <f>'D gesamt'!N1418+'A gesamt'!N1418+'CH gesamt'!N1418</f>
        <v>0</v>
      </c>
      <c r="I1416" s="1">
        <f>'D gesamt'!O1418+'A gesamt'!O1418+'CH gesamt'!O1418</f>
        <v>1</v>
      </c>
      <c r="J1416" s="2">
        <f t="shared" si="220"/>
        <v>1.4165449618453614E-6</v>
      </c>
      <c r="K1416" s="7">
        <f t="shared" si="228"/>
        <v>0.99969969246809121</v>
      </c>
      <c r="L1416" t="s">
        <v>1688</v>
      </c>
      <c r="M1416" s="7">
        <f t="shared" si="221"/>
        <v>0</v>
      </c>
      <c r="N1416" s="1" t="s">
        <v>1306</v>
      </c>
      <c r="O1416" s="1" t="s">
        <v>4</v>
      </c>
      <c r="P1416" s="7" t="e">
        <f t="shared" si="222"/>
        <v>#DIV/0!</v>
      </c>
      <c r="Q1416" s="7" t="e">
        <f t="shared" si="223"/>
        <v>#DIV/0!</v>
      </c>
      <c r="R1416" s="7" t="e">
        <f t="shared" si="224"/>
        <v>#DIV/0!</v>
      </c>
      <c r="S1416" s="7" t="e">
        <f t="shared" si="225"/>
        <v>#DIV/0!</v>
      </c>
      <c r="T1416" s="7">
        <f t="shared" si="226"/>
        <v>-1</v>
      </c>
      <c r="U1416" s="2" t="e">
        <f t="shared" si="227"/>
        <v>#DIV/0!</v>
      </c>
    </row>
    <row r="1417" spans="1:21" x14ac:dyDescent="0.3">
      <c r="A1417" s="1" t="str">
        <f>'D gesamt'!G1419</f>
        <v>Kalagatos</v>
      </c>
      <c r="B1417" s="1" t="str">
        <f>'D gesamt'!H1419</f>
        <v>Closed/Hybrid</v>
      </c>
      <c r="C1417" s="1">
        <f>'D gesamt'!I1419+'A gesamt'!I1419+'CH gesamt'!I1419</f>
        <v>0</v>
      </c>
      <c r="D1417" s="1">
        <f>'D gesamt'!J1419+'A gesamt'!J1419+'CH gesamt'!J1419</f>
        <v>0</v>
      </c>
      <c r="E1417" s="1">
        <f>'D gesamt'!K1419+'A gesamt'!K1419+'CH gesamt'!K1419</f>
        <v>1</v>
      </c>
      <c r="F1417" s="1">
        <f>'D gesamt'!L1419+'A gesamt'!L1419+'CH gesamt'!L1419</f>
        <v>0</v>
      </c>
      <c r="G1417" s="1">
        <f>'D gesamt'!M1419+'A gesamt'!M1419+'CH gesamt'!M1419</f>
        <v>0</v>
      </c>
      <c r="H1417" s="1">
        <f>'D gesamt'!N1419+'A gesamt'!N1419+'CH gesamt'!N1419</f>
        <v>0</v>
      </c>
      <c r="I1417" s="1">
        <f>'D gesamt'!O1419+'A gesamt'!O1419+'CH gesamt'!O1419</f>
        <v>1</v>
      </c>
      <c r="J1417" s="2">
        <f t="shared" si="220"/>
        <v>1.4165449618453614E-6</v>
      </c>
      <c r="K1417" s="7">
        <f t="shared" si="228"/>
        <v>0.99970110901305309</v>
      </c>
      <c r="L1417" t="s">
        <v>1688</v>
      </c>
      <c r="M1417" s="7">
        <f t="shared" si="221"/>
        <v>0</v>
      </c>
      <c r="N1417" s="1" t="s">
        <v>1422</v>
      </c>
      <c r="O1417" s="1" t="s">
        <v>4</v>
      </c>
      <c r="P1417" s="7" t="e">
        <f t="shared" si="222"/>
        <v>#DIV/0!</v>
      </c>
      <c r="Q1417" s="7" t="e">
        <f t="shared" si="223"/>
        <v>#DIV/0!</v>
      </c>
      <c r="R1417" s="7">
        <f t="shared" si="224"/>
        <v>-1</v>
      </c>
      <c r="S1417" s="7" t="e">
        <f t="shared" si="225"/>
        <v>#DIV/0!</v>
      </c>
      <c r="T1417" s="7" t="e">
        <f t="shared" si="226"/>
        <v>#DIV/0!</v>
      </c>
      <c r="U1417" s="2" t="e">
        <f t="shared" si="227"/>
        <v>#DIV/0!</v>
      </c>
    </row>
    <row r="1418" spans="1:21" x14ac:dyDescent="0.3">
      <c r="A1418" s="1" t="str">
        <f>'D gesamt'!G1420</f>
        <v>Verlag C.H.Beck oHG</v>
      </c>
      <c r="B1418" s="1" t="str">
        <f>'D gesamt'!H1420</f>
        <v>Closed/Hybrid</v>
      </c>
      <c r="C1418" s="1">
        <f>'D gesamt'!I1420+'A gesamt'!I1420+'CH gesamt'!I1420</f>
        <v>1</v>
      </c>
      <c r="D1418" s="1">
        <f>'D gesamt'!J1420+'A gesamt'!J1420+'CH gesamt'!J1420</f>
        <v>0</v>
      </c>
      <c r="E1418" s="1">
        <f>'D gesamt'!K1420+'A gesamt'!K1420+'CH gesamt'!K1420</f>
        <v>0</v>
      </c>
      <c r="F1418" s="1">
        <f>'D gesamt'!L1420+'A gesamt'!L1420+'CH gesamt'!L1420</f>
        <v>0</v>
      </c>
      <c r="G1418" s="1">
        <f>'D gesamt'!M1420+'A gesamt'!M1420+'CH gesamt'!M1420</f>
        <v>0</v>
      </c>
      <c r="H1418" s="1">
        <f>'D gesamt'!N1420+'A gesamt'!N1420+'CH gesamt'!N1420</f>
        <v>0</v>
      </c>
      <c r="I1418" s="1">
        <f>'D gesamt'!O1420+'A gesamt'!O1420+'CH gesamt'!O1420</f>
        <v>1</v>
      </c>
      <c r="J1418" s="2">
        <f t="shared" si="220"/>
        <v>1.4165449618453614E-6</v>
      </c>
      <c r="K1418" s="7">
        <f t="shared" si="228"/>
        <v>0.99970252555801498</v>
      </c>
      <c r="L1418" t="s">
        <v>1688</v>
      </c>
      <c r="M1418" s="7">
        <f t="shared" si="221"/>
        <v>0</v>
      </c>
      <c r="N1418" s="1" t="s">
        <v>1508</v>
      </c>
      <c r="O1418" s="1" t="s">
        <v>4</v>
      </c>
      <c r="P1418" s="7">
        <f t="shared" si="222"/>
        <v>-1</v>
      </c>
      <c r="Q1418" s="7" t="e">
        <f t="shared" si="223"/>
        <v>#DIV/0!</v>
      </c>
      <c r="R1418" s="7" t="e">
        <f t="shared" si="224"/>
        <v>#DIV/0!</v>
      </c>
      <c r="S1418" s="7" t="e">
        <f t="shared" si="225"/>
        <v>#DIV/0!</v>
      </c>
      <c r="T1418" s="7" t="e">
        <f t="shared" si="226"/>
        <v>#DIV/0!</v>
      </c>
      <c r="U1418" s="2" t="e">
        <f t="shared" si="227"/>
        <v>#DIV/0!</v>
      </c>
    </row>
    <row r="1419" spans="1:21" x14ac:dyDescent="0.3">
      <c r="A1419" s="1" t="str">
        <f>'D gesamt'!G1421</f>
        <v>Warsaw School of Economics</v>
      </c>
      <c r="B1419" s="1" t="str">
        <f>'D gesamt'!H1421</f>
        <v>Closed/Hybrid</v>
      </c>
      <c r="C1419" s="1">
        <f>'D gesamt'!I1421+'A gesamt'!I1421+'CH gesamt'!I1421</f>
        <v>0</v>
      </c>
      <c r="D1419" s="1">
        <f>'D gesamt'!J1421+'A gesamt'!J1421+'CH gesamt'!J1421</f>
        <v>0</v>
      </c>
      <c r="E1419" s="1">
        <f>'D gesamt'!K1421+'A gesamt'!K1421+'CH gesamt'!K1421</f>
        <v>0</v>
      </c>
      <c r="F1419" s="1">
        <f>'D gesamt'!L1421+'A gesamt'!L1421+'CH gesamt'!L1421</f>
        <v>0</v>
      </c>
      <c r="G1419" s="1">
        <f>'D gesamt'!M1421+'A gesamt'!M1421+'CH gesamt'!M1421</f>
        <v>0</v>
      </c>
      <c r="H1419" s="1">
        <f>'D gesamt'!N1421+'A gesamt'!N1421+'CH gesamt'!N1421</f>
        <v>1</v>
      </c>
      <c r="I1419" s="1">
        <f>'D gesamt'!O1421+'A gesamt'!O1421+'CH gesamt'!O1421</f>
        <v>1</v>
      </c>
      <c r="J1419" s="2">
        <f t="shared" si="220"/>
        <v>1.4165449618453614E-6</v>
      </c>
      <c r="K1419" s="7">
        <f t="shared" si="228"/>
        <v>0.99970394210297686</v>
      </c>
      <c r="L1419" t="s">
        <v>1688</v>
      </c>
      <c r="M1419" s="7">
        <f t="shared" si="221"/>
        <v>7.861202606774785E-6</v>
      </c>
      <c r="N1419" s="1" t="s">
        <v>1504</v>
      </c>
      <c r="O1419" s="1" t="s">
        <v>4</v>
      </c>
      <c r="P1419" s="7" t="e">
        <f t="shared" si="222"/>
        <v>#DIV/0!</v>
      </c>
      <c r="Q1419" s="7" t="e">
        <f t="shared" si="223"/>
        <v>#DIV/0!</v>
      </c>
      <c r="R1419" s="7" t="e">
        <f t="shared" si="224"/>
        <v>#DIV/0!</v>
      </c>
      <c r="S1419" s="7" t="e">
        <f t="shared" si="225"/>
        <v>#DIV/0!</v>
      </c>
      <c r="T1419" s="7" t="e">
        <f t="shared" si="226"/>
        <v>#DIV/0!</v>
      </c>
      <c r="U1419" s="2" t="e">
        <f t="shared" si="227"/>
        <v>#DIV/0!</v>
      </c>
    </row>
    <row r="1420" spans="1:21" x14ac:dyDescent="0.3">
      <c r="A1420" s="1" t="str">
        <f>'D gesamt'!G1422</f>
        <v>CLOCKSS Archive</v>
      </c>
      <c r="B1420" s="1" t="str">
        <f>'D gesamt'!H1422</f>
        <v>Closed/Hybrid</v>
      </c>
      <c r="C1420" s="1">
        <f>'D gesamt'!I1422+'A gesamt'!I1422+'CH gesamt'!I1422</f>
        <v>1</v>
      </c>
      <c r="D1420" s="1">
        <f>'D gesamt'!J1422+'A gesamt'!J1422+'CH gesamt'!J1422</f>
        <v>0</v>
      </c>
      <c r="E1420" s="1">
        <f>'D gesamt'!K1422+'A gesamt'!K1422+'CH gesamt'!K1422</f>
        <v>0</v>
      </c>
      <c r="F1420" s="1">
        <f>'D gesamt'!L1422+'A gesamt'!L1422+'CH gesamt'!L1422</f>
        <v>0</v>
      </c>
      <c r="G1420" s="1">
        <f>'D gesamt'!M1422+'A gesamt'!M1422+'CH gesamt'!M1422</f>
        <v>0</v>
      </c>
      <c r="H1420" s="1">
        <f>'D gesamt'!N1422+'A gesamt'!N1422+'CH gesamt'!N1422</f>
        <v>0</v>
      </c>
      <c r="I1420" s="1">
        <f>'D gesamt'!O1422+'A gesamt'!O1422+'CH gesamt'!O1422</f>
        <v>1</v>
      </c>
      <c r="J1420" s="2">
        <f t="shared" si="220"/>
        <v>1.4165449618453614E-6</v>
      </c>
      <c r="K1420" s="7">
        <f t="shared" si="228"/>
        <v>0.99970535864793875</v>
      </c>
      <c r="L1420" t="s">
        <v>1688</v>
      </c>
      <c r="M1420" s="7">
        <f t="shared" si="221"/>
        <v>0</v>
      </c>
      <c r="N1420" s="1" t="s">
        <v>1369</v>
      </c>
      <c r="O1420" s="1" t="s">
        <v>4</v>
      </c>
      <c r="P1420" s="7">
        <f t="shared" si="222"/>
        <v>-1</v>
      </c>
      <c r="Q1420" s="7" t="e">
        <f t="shared" si="223"/>
        <v>#DIV/0!</v>
      </c>
      <c r="R1420" s="7" t="e">
        <f t="shared" si="224"/>
        <v>#DIV/0!</v>
      </c>
      <c r="S1420" s="7" t="e">
        <f t="shared" si="225"/>
        <v>#DIV/0!</v>
      </c>
      <c r="T1420" s="7" t="e">
        <f t="shared" si="226"/>
        <v>#DIV/0!</v>
      </c>
      <c r="U1420" s="2" t="e">
        <f t="shared" si="227"/>
        <v>#DIV/0!</v>
      </c>
    </row>
    <row r="1421" spans="1:21" x14ac:dyDescent="0.3">
      <c r="A1421" s="1" t="str">
        <f>'D gesamt'!G1423</f>
        <v>FKIP Universitas Sultan Ageng Tirtayasa</v>
      </c>
      <c r="B1421" s="1" t="str">
        <f>'D gesamt'!H1423</f>
        <v>Closed/Hybrid</v>
      </c>
      <c r="C1421" s="1">
        <f>'D gesamt'!I1423+'A gesamt'!I1423+'CH gesamt'!I1423</f>
        <v>0</v>
      </c>
      <c r="D1421" s="1">
        <f>'D gesamt'!J1423+'A gesamt'!J1423+'CH gesamt'!J1423</f>
        <v>0</v>
      </c>
      <c r="E1421" s="1">
        <f>'D gesamt'!K1423+'A gesamt'!K1423+'CH gesamt'!K1423</f>
        <v>0</v>
      </c>
      <c r="F1421" s="1">
        <f>'D gesamt'!L1423+'A gesamt'!L1423+'CH gesamt'!L1423</f>
        <v>0</v>
      </c>
      <c r="G1421" s="1">
        <f>'D gesamt'!M1423+'A gesamt'!M1423+'CH gesamt'!M1423</f>
        <v>1</v>
      </c>
      <c r="H1421" s="1">
        <f>'D gesamt'!N1423+'A gesamt'!N1423+'CH gesamt'!N1423</f>
        <v>0</v>
      </c>
      <c r="I1421" s="1">
        <f>'D gesamt'!O1423+'A gesamt'!O1423+'CH gesamt'!O1423</f>
        <v>1</v>
      </c>
      <c r="J1421" s="2">
        <f t="shared" si="220"/>
        <v>1.4165449618453614E-6</v>
      </c>
      <c r="K1421" s="7">
        <f t="shared" si="228"/>
        <v>0.99970677519290063</v>
      </c>
      <c r="L1421" t="s">
        <v>1688</v>
      </c>
      <c r="M1421" s="7">
        <f t="shared" si="221"/>
        <v>0</v>
      </c>
      <c r="N1421" s="1" t="s">
        <v>1618</v>
      </c>
      <c r="O1421" s="1" t="s">
        <v>4</v>
      </c>
      <c r="P1421" s="7" t="e">
        <f t="shared" si="222"/>
        <v>#DIV/0!</v>
      </c>
      <c r="Q1421" s="7" t="e">
        <f t="shared" si="223"/>
        <v>#DIV/0!</v>
      </c>
      <c r="R1421" s="7" t="e">
        <f t="shared" si="224"/>
        <v>#DIV/0!</v>
      </c>
      <c r="S1421" s="7" t="e">
        <f t="shared" si="225"/>
        <v>#DIV/0!</v>
      </c>
      <c r="T1421" s="7">
        <f t="shared" si="226"/>
        <v>-1</v>
      </c>
      <c r="U1421" s="2" t="e">
        <f t="shared" si="227"/>
        <v>#DIV/0!</v>
      </c>
    </row>
    <row r="1422" spans="1:21" x14ac:dyDescent="0.3">
      <c r="A1422" s="1" t="str">
        <f>'D gesamt'!G1424</f>
        <v>Medi + World International</v>
      </c>
      <c r="B1422" s="1" t="str">
        <f>'D gesamt'!H1424</f>
        <v>Closed/Hybrid</v>
      </c>
      <c r="C1422" s="1">
        <f>'D gesamt'!I1424+'A gesamt'!I1424+'CH gesamt'!I1424</f>
        <v>0</v>
      </c>
      <c r="D1422" s="1">
        <f>'D gesamt'!J1424+'A gesamt'!J1424+'CH gesamt'!J1424</f>
        <v>0</v>
      </c>
      <c r="E1422" s="1">
        <f>'D gesamt'!K1424+'A gesamt'!K1424+'CH gesamt'!K1424</f>
        <v>0</v>
      </c>
      <c r="F1422" s="1">
        <f>'D gesamt'!L1424+'A gesamt'!L1424+'CH gesamt'!L1424</f>
        <v>0</v>
      </c>
      <c r="G1422" s="1">
        <f>'D gesamt'!M1424+'A gesamt'!M1424+'CH gesamt'!M1424</f>
        <v>0</v>
      </c>
      <c r="H1422" s="1">
        <f>'D gesamt'!N1424+'A gesamt'!N1424+'CH gesamt'!N1424</f>
        <v>1</v>
      </c>
      <c r="I1422" s="1">
        <f>'D gesamt'!O1424+'A gesamt'!O1424+'CH gesamt'!O1424</f>
        <v>1</v>
      </c>
      <c r="J1422" s="2">
        <f t="shared" si="220"/>
        <v>1.4165449618453614E-6</v>
      </c>
      <c r="K1422" s="7">
        <f t="shared" si="228"/>
        <v>0.99970819173786252</v>
      </c>
      <c r="L1422" t="s">
        <v>1688</v>
      </c>
      <c r="M1422" s="7">
        <f t="shared" si="221"/>
        <v>7.861202606774785E-6</v>
      </c>
      <c r="N1422" s="1" t="s">
        <v>1358</v>
      </c>
      <c r="O1422" s="1" t="s">
        <v>4</v>
      </c>
      <c r="P1422" s="7" t="e">
        <f t="shared" si="222"/>
        <v>#DIV/0!</v>
      </c>
      <c r="Q1422" s="7" t="e">
        <f t="shared" si="223"/>
        <v>#DIV/0!</v>
      </c>
      <c r="R1422" s="7" t="e">
        <f t="shared" si="224"/>
        <v>#DIV/0!</v>
      </c>
      <c r="S1422" s="7" t="e">
        <f t="shared" si="225"/>
        <v>#DIV/0!</v>
      </c>
      <c r="T1422" s="7" t="e">
        <f t="shared" si="226"/>
        <v>#DIV/0!</v>
      </c>
      <c r="U1422" s="2" t="e">
        <f t="shared" si="227"/>
        <v>#DIV/0!</v>
      </c>
    </row>
    <row r="1423" spans="1:21" x14ac:dyDescent="0.3">
      <c r="A1423" s="1" t="str">
        <f>'D gesamt'!G1425</f>
        <v>Uniwersytet Warminsko-Mazurski</v>
      </c>
      <c r="B1423" s="1" t="str">
        <f>'D gesamt'!H1425</f>
        <v>Closed/Hybrid</v>
      </c>
      <c r="C1423" s="1">
        <f>'D gesamt'!I1425+'A gesamt'!I1425+'CH gesamt'!I1425</f>
        <v>0</v>
      </c>
      <c r="D1423" s="1">
        <f>'D gesamt'!J1425+'A gesamt'!J1425+'CH gesamt'!J1425</f>
        <v>0</v>
      </c>
      <c r="E1423" s="1">
        <f>'D gesamt'!K1425+'A gesamt'!K1425+'CH gesamt'!K1425</f>
        <v>0</v>
      </c>
      <c r="F1423" s="1">
        <f>'D gesamt'!L1425+'A gesamt'!L1425+'CH gesamt'!L1425</f>
        <v>0</v>
      </c>
      <c r="G1423" s="1">
        <f>'D gesamt'!M1425+'A gesamt'!M1425+'CH gesamt'!M1425</f>
        <v>1</v>
      </c>
      <c r="H1423" s="1">
        <f>'D gesamt'!N1425+'A gesamt'!N1425+'CH gesamt'!N1425</f>
        <v>0</v>
      </c>
      <c r="I1423" s="1">
        <f>'D gesamt'!O1425+'A gesamt'!O1425+'CH gesamt'!O1425</f>
        <v>1</v>
      </c>
      <c r="J1423" s="2">
        <f t="shared" si="220"/>
        <v>1.4165449618453614E-6</v>
      </c>
      <c r="K1423" s="7">
        <f t="shared" si="228"/>
        <v>0.9997096082828244</v>
      </c>
      <c r="L1423" t="s">
        <v>1688</v>
      </c>
      <c r="M1423" s="7">
        <f t="shared" si="221"/>
        <v>0</v>
      </c>
      <c r="N1423" s="1" t="s">
        <v>1464</v>
      </c>
      <c r="O1423" s="1" t="s">
        <v>4</v>
      </c>
      <c r="P1423" s="7" t="e">
        <f t="shared" si="222"/>
        <v>#DIV/0!</v>
      </c>
      <c r="Q1423" s="7" t="e">
        <f t="shared" si="223"/>
        <v>#DIV/0!</v>
      </c>
      <c r="R1423" s="7" t="e">
        <f t="shared" si="224"/>
        <v>#DIV/0!</v>
      </c>
      <c r="S1423" s="7" t="e">
        <f t="shared" si="225"/>
        <v>#DIV/0!</v>
      </c>
      <c r="T1423" s="7">
        <f t="shared" si="226"/>
        <v>-1</v>
      </c>
      <c r="U1423" s="2" t="e">
        <f t="shared" si="227"/>
        <v>#DIV/0!</v>
      </c>
    </row>
    <row r="1424" spans="1:21" x14ac:dyDescent="0.3">
      <c r="A1424" s="1" t="str">
        <f>'D gesamt'!G1426</f>
        <v>Asian Pacific Journal of Tropical Medicine Press</v>
      </c>
      <c r="B1424" s="1" t="str">
        <f>'D gesamt'!H1426</f>
        <v>Closed/Hybrid</v>
      </c>
      <c r="C1424" s="1">
        <f>'D gesamt'!I1426+'A gesamt'!I1426+'CH gesamt'!I1426</f>
        <v>0</v>
      </c>
      <c r="D1424" s="1">
        <f>'D gesamt'!J1426+'A gesamt'!J1426+'CH gesamt'!J1426</f>
        <v>1</v>
      </c>
      <c r="E1424" s="1">
        <f>'D gesamt'!K1426+'A gesamt'!K1426+'CH gesamt'!K1426</f>
        <v>0</v>
      </c>
      <c r="F1424" s="1">
        <f>'D gesamt'!L1426+'A gesamt'!L1426+'CH gesamt'!L1426</f>
        <v>0</v>
      </c>
      <c r="G1424" s="1">
        <f>'D gesamt'!M1426+'A gesamt'!M1426+'CH gesamt'!M1426</f>
        <v>0</v>
      </c>
      <c r="H1424" s="1">
        <f>'D gesamt'!N1426+'A gesamt'!N1426+'CH gesamt'!N1426</f>
        <v>0</v>
      </c>
      <c r="I1424" s="1">
        <f>'D gesamt'!O1426+'A gesamt'!O1426+'CH gesamt'!O1426</f>
        <v>1</v>
      </c>
      <c r="J1424" s="2">
        <f t="shared" si="220"/>
        <v>1.4165449618453614E-6</v>
      </c>
      <c r="K1424" s="7">
        <f t="shared" si="228"/>
        <v>0.99971102482778629</v>
      </c>
      <c r="L1424" t="s">
        <v>1688</v>
      </c>
      <c r="M1424" s="7">
        <f t="shared" si="221"/>
        <v>0</v>
      </c>
      <c r="N1424" s="1" t="s">
        <v>1543</v>
      </c>
      <c r="O1424" s="1" t="s">
        <v>4</v>
      </c>
      <c r="P1424" s="7" t="e">
        <f t="shared" si="222"/>
        <v>#DIV/0!</v>
      </c>
      <c r="Q1424" s="7">
        <f t="shared" si="223"/>
        <v>-1</v>
      </c>
      <c r="R1424" s="7" t="e">
        <f t="shared" si="224"/>
        <v>#DIV/0!</v>
      </c>
      <c r="S1424" s="7" t="e">
        <f t="shared" si="225"/>
        <v>#DIV/0!</v>
      </c>
      <c r="T1424" s="7" t="e">
        <f t="shared" si="226"/>
        <v>#DIV/0!</v>
      </c>
      <c r="U1424" s="2" t="e">
        <f t="shared" si="227"/>
        <v>#DIV/0!</v>
      </c>
    </row>
    <row r="1425" spans="1:21" x14ac:dyDescent="0.3">
      <c r="A1425" s="1" t="str">
        <f>'D gesamt'!G1427</f>
        <v>Riga Technical University</v>
      </c>
      <c r="B1425" s="1" t="str">
        <f>'D gesamt'!H1427</f>
        <v>Closed/Hybrid</v>
      </c>
      <c r="C1425" s="1">
        <f>'D gesamt'!I1427+'A gesamt'!I1427+'CH gesamt'!I1427</f>
        <v>0</v>
      </c>
      <c r="D1425" s="1">
        <f>'D gesamt'!J1427+'A gesamt'!J1427+'CH gesamt'!J1427</f>
        <v>0</v>
      </c>
      <c r="E1425" s="1">
        <f>'D gesamt'!K1427+'A gesamt'!K1427+'CH gesamt'!K1427</f>
        <v>0</v>
      </c>
      <c r="F1425" s="1">
        <f>'D gesamt'!L1427+'A gesamt'!L1427+'CH gesamt'!L1427</f>
        <v>0</v>
      </c>
      <c r="G1425" s="1">
        <f>'D gesamt'!M1427+'A gesamt'!M1427+'CH gesamt'!M1427</f>
        <v>1</v>
      </c>
      <c r="H1425" s="1">
        <f>'D gesamt'!N1427+'A gesamt'!N1427+'CH gesamt'!N1427</f>
        <v>0</v>
      </c>
      <c r="I1425" s="1">
        <f>'D gesamt'!O1427+'A gesamt'!O1427+'CH gesamt'!O1427</f>
        <v>1</v>
      </c>
      <c r="J1425" s="2">
        <f t="shared" si="220"/>
        <v>1.4165449618453614E-6</v>
      </c>
      <c r="K1425" s="7">
        <f t="shared" si="228"/>
        <v>0.99971244137274817</v>
      </c>
      <c r="L1425" t="s">
        <v>1688</v>
      </c>
      <c r="M1425" s="7">
        <f t="shared" si="221"/>
        <v>0</v>
      </c>
      <c r="N1425" s="1" t="s">
        <v>1236</v>
      </c>
      <c r="O1425" s="1" t="s">
        <v>4</v>
      </c>
      <c r="P1425" s="7" t="e">
        <f t="shared" si="222"/>
        <v>#DIV/0!</v>
      </c>
      <c r="Q1425" s="7" t="e">
        <f t="shared" si="223"/>
        <v>#DIV/0!</v>
      </c>
      <c r="R1425" s="7" t="e">
        <f t="shared" si="224"/>
        <v>#DIV/0!</v>
      </c>
      <c r="S1425" s="7" t="e">
        <f t="shared" si="225"/>
        <v>#DIV/0!</v>
      </c>
      <c r="T1425" s="7">
        <f t="shared" si="226"/>
        <v>-1</v>
      </c>
      <c r="U1425" s="2" t="e">
        <f t="shared" si="227"/>
        <v>#DIV/0!</v>
      </c>
    </row>
    <row r="1426" spans="1:21" x14ac:dyDescent="0.3">
      <c r="A1426" s="1" t="str">
        <f>'D gesamt'!G1428</f>
        <v>Editorial Committee of the Swedish Institutes at Athens and Rome (ECSI)</v>
      </c>
      <c r="B1426" s="1" t="str">
        <f>'D gesamt'!H1428</f>
        <v>Closed/Hybrid</v>
      </c>
      <c r="C1426" s="1">
        <f>'D gesamt'!I1428+'A gesamt'!I1428+'CH gesamt'!I1428</f>
        <v>0</v>
      </c>
      <c r="D1426" s="1">
        <f>'D gesamt'!J1428+'A gesamt'!J1428+'CH gesamt'!J1428</f>
        <v>1</v>
      </c>
      <c r="E1426" s="1">
        <f>'D gesamt'!K1428+'A gesamt'!K1428+'CH gesamt'!K1428</f>
        <v>0</v>
      </c>
      <c r="F1426" s="1">
        <f>'D gesamt'!L1428+'A gesamt'!L1428+'CH gesamt'!L1428</f>
        <v>0</v>
      </c>
      <c r="G1426" s="1">
        <f>'D gesamt'!M1428+'A gesamt'!M1428+'CH gesamt'!M1428</f>
        <v>0</v>
      </c>
      <c r="H1426" s="1">
        <f>'D gesamt'!N1428+'A gesamt'!N1428+'CH gesamt'!N1428</f>
        <v>0</v>
      </c>
      <c r="I1426" s="1">
        <f>'D gesamt'!O1428+'A gesamt'!O1428+'CH gesamt'!O1428</f>
        <v>1</v>
      </c>
      <c r="J1426" s="2">
        <f t="shared" si="220"/>
        <v>1.4165449618453614E-6</v>
      </c>
      <c r="K1426" s="7">
        <f t="shared" si="228"/>
        <v>0.99971385791771006</v>
      </c>
      <c r="L1426" t="s">
        <v>1688</v>
      </c>
      <c r="M1426" s="7">
        <f t="shared" si="221"/>
        <v>0</v>
      </c>
      <c r="N1426" s="1" t="s">
        <v>280</v>
      </c>
      <c r="O1426" s="1" t="s">
        <v>4</v>
      </c>
      <c r="P1426" s="7" t="e">
        <f t="shared" si="222"/>
        <v>#DIV/0!</v>
      </c>
      <c r="Q1426" s="7">
        <f t="shared" si="223"/>
        <v>-1</v>
      </c>
      <c r="R1426" s="7" t="e">
        <f t="shared" si="224"/>
        <v>#DIV/0!</v>
      </c>
      <c r="S1426" s="7" t="e">
        <f t="shared" si="225"/>
        <v>#DIV/0!</v>
      </c>
      <c r="T1426" s="7" t="e">
        <f t="shared" si="226"/>
        <v>#DIV/0!</v>
      </c>
      <c r="U1426" s="2" t="e">
        <f t="shared" si="227"/>
        <v>#DIV/0!</v>
      </c>
    </row>
    <row r="1427" spans="1:21" x14ac:dyDescent="0.3">
      <c r="A1427" s="1" t="str">
        <f>'D gesamt'!G1429</f>
        <v>Universidade Estadual do Sudoeste da Bahia/Edicoes UESB</v>
      </c>
      <c r="B1427" s="1" t="str">
        <f>'D gesamt'!H1429</f>
        <v>Closed/Hybrid</v>
      </c>
      <c r="C1427" s="1">
        <f>'D gesamt'!I1429+'A gesamt'!I1429+'CH gesamt'!I1429</f>
        <v>0</v>
      </c>
      <c r="D1427" s="1">
        <f>'D gesamt'!J1429+'A gesamt'!J1429+'CH gesamt'!J1429</f>
        <v>0</v>
      </c>
      <c r="E1427" s="1">
        <f>'D gesamt'!K1429+'A gesamt'!K1429+'CH gesamt'!K1429</f>
        <v>0</v>
      </c>
      <c r="F1427" s="1">
        <f>'D gesamt'!L1429+'A gesamt'!L1429+'CH gesamt'!L1429</f>
        <v>0</v>
      </c>
      <c r="G1427" s="1">
        <f>'D gesamt'!M1429+'A gesamt'!M1429+'CH gesamt'!M1429</f>
        <v>0</v>
      </c>
      <c r="H1427" s="1">
        <f>'D gesamt'!N1429+'A gesamt'!N1429+'CH gesamt'!N1429</f>
        <v>1</v>
      </c>
      <c r="I1427" s="1">
        <f>'D gesamt'!O1429+'A gesamt'!O1429+'CH gesamt'!O1429</f>
        <v>1</v>
      </c>
      <c r="J1427" s="2">
        <f t="shared" si="220"/>
        <v>1.4165449618453614E-6</v>
      </c>
      <c r="K1427" s="7">
        <f t="shared" si="228"/>
        <v>0.99971527446267194</v>
      </c>
      <c r="L1427" t="s">
        <v>1688</v>
      </c>
      <c r="M1427" s="7">
        <f t="shared" si="221"/>
        <v>7.861202606774785E-6</v>
      </c>
      <c r="N1427" s="1" t="s">
        <v>1536</v>
      </c>
      <c r="O1427" s="1" t="s">
        <v>4</v>
      </c>
      <c r="P1427" s="7" t="e">
        <f t="shared" si="222"/>
        <v>#DIV/0!</v>
      </c>
      <c r="Q1427" s="7" t="e">
        <f t="shared" si="223"/>
        <v>#DIV/0!</v>
      </c>
      <c r="R1427" s="7" t="e">
        <f t="shared" si="224"/>
        <v>#DIV/0!</v>
      </c>
      <c r="S1427" s="7" t="e">
        <f t="shared" si="225"/>
        <v>#DIV/0!</v>
      </c>
      <c r="T1427" s="7" t="e">
        <f t="shared" si="226"/>
        <v>#DIV/0!</v>
      </c>
      <c r="U1427" s="2" t="e">
        <f t="shared" si="227"/>
        <v>#DIV/0!</v>
      </c>
    </row>
    <row r="1428" spans="1:21" x14ac:dyDescent="0.3">
      <c r="A1428" s="1" t="str">
        <f>'D gesamt'!G1430</f>
        <v>The Korean Space Science Society</v>
      </c>
      <c r="B1428" s="1" t="str">
        <f>'D gesamt'!H1430</f>
        <v>Closed/Hybrid</v>
      </c>
      <c r="C1428" s="1">
        <f>'D gesamt'!I1430+'A gesamt'!I1430+'CH gesamt'!I1430</f>
        <v>0</v>
      </c>
      <c r="D1428" s="1">
        <f>'D gesamt'!J1430+'A gesamt'!J1430+'CH gesamt'!J1430</f>
        <v>1</v>
      </c>
      <c r="E1428" s="1">
        <f>'D gesamt'!K1430+'A gesamt'!K1430+'CH gesamt'!K1430</f>
        <v>0</v>
      </c>
      <c r="F1428" s="1">
        <f>'D gesamt'!L1430+'A gesamt'!L1430+'CH gesamt'!L1430</f>
        <v>0</v>
      </c>
      <c r="G1428" s="1">
        <f>'D gesamt'!M1430+'A gesamt'!M1430+'CH gesamt'!M1430</f>
        <v>0</v>
      </c>
      <c r="H1428" s="1">
        <f>'D gesamt'!N1430+'A gesamt'!N1430+'CH gesamt'!N1430</f>
        <v>0</v>
      </c>
      <c r="I1428" s="1">
        <f>'D gesamt'!O1430+'A gesamt'!O1430+'CH gesamt'!O1430</f>
        <v>1</v>
      </c>
      <c r="J1428" s="2">
        <f t="shared" si="220"/>
        <v>1.4165449618453614E-6</v>
      </c>
      <c r="K1428" s="7">
        <f t="shared" si="228"/>
        <v>0.99971669100763383</v>
      </c>
      <c r="L1428" t="s">
        <v>1688</v>
      </c>
      <c r="M1428" s="7">
        <f t="shared" si="221"/>
        <v>0</v>
      </c>
      <c r="N1428" s="1" t="s">
        <v>1467</v>
      </c>
      <c r="O1428" s="1" t="s">
        <v>4</v>
      </c>
      <c r="P1428" s="7" t="e">
        <f t="shared" si="222"/>
        <v>#DIV/0!</v>
      </c>
      <c r="Q1428" s="7">
        <f t="shared" si="223"/>
        <v>-1</v>
      </c>
      <c r="R1428" s="7" t="e">
        <f t="shared" si="224"/>
        <v>#DIV/0!</v>
      </c>
      <c r="S1428" s="7" t="e">
        <f t="shared" si="225"/>
        <v>#DIV/0!</v>
      </c>
      <c r="T1428" s="7" t="e">
        <f t="shared" si="226"/>
        <v>#DIV/0!</v>
      </c>
      <c r="U1428" s="2" t="e">
        <f t="shared" si="227"/>
        <v>#DIV/0!</v>
      </c>
    </row>
    <row r="1429" spans="1:21" x14ac:dyDescent="0.3">
      <c r="A1429" s="1" t="str">
        <f>'D gesamt'!G1431</f>
        <v>Revista Brasileira de Geomorfologia</v>
      </c>
      <c r="B1429" s="1" t="str">
        <f>'D gesamt'!H1431</f>
        <v>Closed/Hybrid</v>
      </c>
      <c r="C1429" s="1">
        <f>'D gesamt'!I1431+'A gesamt'!I1431+'CH gesamt'!I1431</f>
        <v>0</v>
      </c>
      <c r="D1429" s="1">
        <f>'D gesamt'!J1431+'A gesamt'!J1431+'CH gesamt'!J1431</f>
        <v>0</v>
      </c>
      <c r="E1429" s="1">
        <f>'D gesamt'!K1431+'A gesamt'!K1431+'CH gesamt'!K1431</f>
        <v>1</v>
      </c>
      <c r="F1429" s="1">
        <f>'D gesamt'!L1431+'A gesamt'!L1431+'CH gesamt'!L1431</f>
        <v>0</v>
      </c>
      <c r="G1429" s="1">
        <f>'D gesamt'!M1431+'A gesamt'!M1431+'CH gesamt'!M1431</f>
        <v>0</v>
      </c>
      <c r="H1429" s="1">
        <f>'D gesamt'!N1431+'A gesamt'!N1431+'CH gesamt'!N1431</f>
        <v>0</v>
      </c>
      <c r="I1429" s="1">
        <f>'D gesamt'!O1431+'A gesamt'!O1431+'CH gesamt'!O1431</f>
        <v>1</v>
      </c>
      <c r="J1429" s="2">
        <f t="shared" si="220"/>
        <v>1.4165449618453614E-6</v>
      </c>
      <c r="K1429" s="7">
        <f t="shared" si="228"/>
        <v>0.99971810755259571</v>
      </c>
      <c r="L1429" t="s">
        <v>1688</v>
      </c>
      <c r="M1429" s="7">
        <f t="shared" si="221"/>
        <v>0</v>
      </c>
      <c r="N1429" s="1" t="s">
        <v>1486</v>
      </c>
      <c r="O1429" s="1" t="s">
        <v>4</v>
      </c>
      <c r="P1429" s="7" t="e">
        <f t="shared" si="222"/>
        <v>#DIV/0!</v>
      </c>
      <c r="Q1429" s="7" t="e">
        <f t="shared" si="223"/>
        <v>#DIV/0!</v>
      </c>
      <c r="R1429" s="7">
        <f t="shared" si="224"/>
        <v>-1</v>
      </c>
      <c r="S1429" s="7" t="e">
        <f t="shared" si="225"/>
        <v>#DIV/0!</v>
      </c>
      <c r="T1429" s="7" t="e">
        <f t="shared" si="226"/>
        <v>#DIV/0!</v>
      </c>
      <c r="U1429" s="2" t="e">
        <f t="shared" si="227"/>
        <v>#DIV/0!</v>
      </c>
    </row>
    <row r="1430" spans="1:21" x14ac:dyDescent="0.3">
      <c r="A1430" s="1" t="str">
        <f>'D gesamt'!G1432</f>
        <v>Institute of Development Studies</v>
      </c>
      <c r="B1430" s="1" t="str">
        <f>'D gesamt'!H1432</f>
        <v>Closed/Hybrid</v>
      </c>
      <c r="C1430" s="1">
        <f>'D gesamt'!I1432+'A gesamt'!I1432+'CH gesamt'!I1432</f>
        <v>0</v>
      </c>
      <c r="D1430" s="1">
        <f>'D gesamt'!J1432+'A gesamt'!J1432+'CH gesamt'!J1432</f>
        <v>1</v>
      </c>
      <c r="E1430" s="1">
        <f>'D gesamt'!K1432+'A gesamt'!K1432+'CH gesamt'!K1432</f>
        <v>0</v>
      </c>
      <c r="F1430" s="1">
        <f>'D gesamt'!L1432+'A gesamt'!L1432+'CH gesamt'!L1432</f>
        <v>0</v>
      </c>
      <c r="G1430" s="1">
        <f>'D gesamt'!M1432+'A gesamt'!M1432+'CH gesamt'!M1432</f>
        <v>0</v>
      </c>
      <c r="H1430" s="1">
        <f>'D gesamt'!N1432+'A gesamt'!N1432+'CH gesamt'!N1432</f>
        <v>0</v>
      </c>
      <c r="I1430" s="1">
        <f>'D gesamt'!O1432+'A gesamt'!O1432+'CH gesamt'!O1432</f>
        <v>1</v>
      </c>
      <c r="J1430" s="2">
        <f t="shared" si="220"/>
        <v>1.4165449618453614E-6</v>
      </c>
      <c r="K1430" s="7">
        <f t="shared" si="228"/>
        <v>0.9997195240975576</v>
      </c>
      <c r="L1430" t="s">
        <v>1688</v>
      </c>
      <c r="M1430" s="7">
        <f t="shared" si="221"/>
        <v>0</v>
      </c>
      <c r="N1430" s="1" t="s">
        <v>1155</v>
      </c>
      <c r="O1430" s="1" t="s">
        <v>4</v>
      </c>
      <c r="P1430" s="7" t="e">
        <f t="shared" si="222"/>
        <v>#DIV/0!</v>
      </c>
      <c r="Q1430" s="7">
        <f t="shared" si="223"/>
        <v>-1</v>
      </c>
      <c r="R1430" s="7" t="e">
        <f t="shared" si="224"/>
        <v>#DIV/0!</v>
      </c>
      <c r="S1430" s="7" t="e">
        <f t="shared" si="225"/>
        <v>#DIV/0!</v>
      </c>
      <c r="T1430" s="7" t="e">
        <f t="shared" si="226"/>
        <v>#DIV/0!</v>
      </c>
      <c r="U1430" s="2" t="e">
        <f t="shared" si="227"/>
        <v>#DIV/0!</v>
      </c>
    </row>
    <row r="1431" spans="1:21" x14ac:dyDescent="0.3">
      <c r="A1431" s="1" t="str">
        <f>'D gesamt'!G1433</f>
        <v>Biomedical Informatics</v>
      </c>
      <c r="B1431" s="1" t="str">
        <f>'D gesamt'!H1433</f>
        <v>Closed/Hybrid</v>
      </c>
      <c r="C1431" s="1">
        <f>'D gesamt'!I1433+'A gesamt'!I1433+'CH gesamt'!I1433</f>
        <v>0</v>
      </c>
      <c r="D1431" s="1">
        <f>'D gesamt'!J1433+'A gesamt'!J1433+'CH gesamt'!J1433</f>
        <v>0</v>
      </c>
      <c r="E1431" s="1">
        <f>'D gesamt'!K1433+'A gesamt'!K1433+'CH gesamt'!K1433</f>
        <v>0</v>
      </c>
      <c r="F1431" s="1">
        <f>'D gesamt'!L1433+'A gesamt'!L1433+'CH gesamt'!L1433</f>
        <v>0</v>
      </c>
      <c r="G1431" s="1">
        <f>'D gesamt'!M1433+'A gesamt'!M1433+'CH gesamt'!M1433</f>
        <v>1</v>
      </c>
      <c r="H1431" s="1">
        <f>'D gesamt'!N1433+'A gesamt'!N1433+'CH gesamt'!N1433</f>
        <v>0</v>
      </c>
      <c r="I1431" s="1">
        <f>'D gesamt'!O1433+'A gesamt'!O1433+'CH gesamt'!O1433</f>
        <v>1</v>
      </c>
      <c r="J1431" s="2">
        <f t="shared" si="220"/>
        <v>1.4165449618453614E-6</v>
      </c>
      <c r="K1431" s="7">
        <f t="shared" si="228"/>
        <v>0.99972094064251948</v>
      </c>
      <c r="L1431" t="s">
        <v>1688</v>
      </c>
      <c r="M1431" s="7">
        <f t="shared" si="221"/>
        <v>0</v>
      </c>
      <c r="N1431" s="1" t="s">
        <v>1125</v>
      </c>
      <c r="O1431" s="1" t="s">
        <v>4</v>
      </c>
      <c r="P1431" s="7" t="e">
        <f t="shared" si="222"/>
        <v>#DIV/0!</v>
      </c>
      <c r="Q1431" s="7" t="e">
        <f t="shared" si="223"/>
        <v>#DIV/0!</v>
      </c>
      <c r="R1431" s="7" t="e">
        <f t="shared" si="224"/>
        <v>#DIV/0!</v>
      </c>
      <c r="S1431" s="7" t="e">
        <f t="shared" si="225"/>
        <v>#DIV/0!</v>
      </c>
      <c r="T1431" s="7">
        <f t="shared" si="226"/>
        <v>-1</v>
      </c>
      <c r="U1431" s="2" t="e">
        <f t="shared" si="227"/>
        <v>#DIV/0!</v>
      </c>
    </row>
    <row r="1432" spans="1:21" x14ac:dyDescent="0.3">
      <c r="A1432" s="1" t="str">
        <f>'D gesamt'!G1434</f>
        <v>Stowarzyszenie Menedzerow Jakosci i Produkcji</v>
      </c>
      <c r="B1432" s="1" t="str">
        <f>'D gesamt'!H1434</f>
        <v>Closed/Hybrid</v>
      </c>
      <c r="C1432" s="1">
        <f>'D gesamt'!I1434+'A gesamt'!I1434+'CH gesamt'!I1434</f>
        <v>0</v>
      </c>
      <c r="D1432" s="1">
        <f>'D gesamt'!J1434+'A gesamt'!J1434+'CH gesamt'!J1434</f>
        <v>0</v>
      </c>
      <c r="E1432" s="1">
        <f>'D gesamt'!K1434+'A gesamt'!K1434+'CH gesamt'!K1434</f>
        <v>0</v>
      </c>
      <c r="F1432" s="1">
        <f>'D gesamt'!L1434+'A gesamt'!L1434+'CH gesamt'!L1434</f>
        <v>0</v>
      </c>
      <c r="G1432" s="1">
        <f>'D gesamt'!M1434+'A gesamt'!M1434+'CH gesamt'!M1434</f>
        <v>0</v>
      </c>
      <c r="H1432" s="1">
        <f>'D gesamt'!N1434+'A gesamt'!N1434+'CH gesamt'!N1434</f>
        <v>1</v>
      </c>
      <c r="I1432" s="1">
        <f>'D gesamt'!O1434+'A gesamt'!O1434+'CH gesamt'!O1434</f>
        <v>1</v>
      </c>
      <c r="J1432" s="2">
        <f t="shared" si="220"/>
        <v>1.4165449618453614E-6</v>
      </c>
      <c r="K1432" s="7">
        <f t="shared" si="228"/>
        <v>0.99972235718748137</v>
      </c>
      <c r="L1432" t="s">
        <v>1688</v>
      </c>
      <c r="M1432" s="7">
        <f t="shared" si="221"/>
        <v>7.861202606774785E-6</v>
      </c>
      <c r="N1432" s="1" t="s">
        <v>1502</v>
      </c>
      <c r="O1432" s="1" t="s">
        <v>4</v>
      </c>
      <c r="P1432" s="7" t="e">
        <f t="shared" si="222"/>
        <v>#DIV/0!</v>
      </c>
      <c r="Q1432" s="7" t="e">
        <f t="shared" si="223"/>
        <v>#DIV/0!</v>
      </c>
      <c r="R1432" s="7" t="e">
        <f t="shared" si="224"/>
        <v>#DIV/0!</v>
      </c>
      <c r="S1432" s="7" t="e">
        <f t="shared" si="225"/>
        <v>#DIV/0!</v>
      </c>
      <c r="T1432" s="7" t="e">
        <f t="shared" si="226"/>
        <v>#DIV/0!</v>
      </c>
      <c r="U1432" s="2" t="e">
        <f t="shared" si="227"/>
        <v>#DIV/0!</v>
      </c>
    </row>
    <row r="1433" spans="1:21" x14ac:dyDescent="0.3">
      <c r="A1433" s="1" t="str">
        <f>'D gesamt'!G1435</f>
        <v>University of Pannonia</v>
      </c>
      <c r="B1433" s="1" t="str">
        <f>'D gesamt'!H1435</f>
        <v>Closed/Hybrid</v>
      </c>
      <c r="C1433" s="1">
        <f>'D gesamt'!I1435+'A gesamt'!I1435+'CH gesamt'!I1435</f>
        <v>0</v>
      </c>
      <c r="D1433" s="1">
        <f>'D gesamt'!J1435+'A gesamt'!J1435+'CH gesamt'!J1435</f>
        <v>1</v>
      </c>
      <c r="E1433" s="1">
        <f>'D gesamt'!K1435+'A gesamt'!K1435+'CH gesamt'!K1435</f>
        <v>0</v>
      </c>
      <c r="F1433" s="1">
        <f>'D gesamt'!L1435+'A gesamt'!L1435+'CH gesamt'!L1435</f>
        <v>0</v>
      </c>
      <c r="G1433" s="1">
        <f>'D gesamt'!M1435+'A gesamt'!M1435+'CH gesamt'!M1435</f>
        <v>0</v>
      </c>
      <c r="H1433" s="1">
        <f>'D gesamt'!N1435+'A gesamt'!N1435+'CH gesamt'!N1435</f>
        <v>0</v>
      </c>
      <c r="I1433" s="1">
        <f>'D gesamt'!O1435+'A gesamt'!O1435+'CH gesamt'!O1435</f>
        <v>1</v>
      </c>
      <c r="J1433" s="2">
        <f t="shared" si="220"/>
        <v>1.4165449618453614E-6</v>
      </c>
      <c r="K1433" s="7">
        <f t="shared" si="228"/>
        <v>0.99972377373244325</v>
      </c>
      <c r="L1433" t="s">
        <v>1688</v>
      </c>
      <c r="M1433" s="7">
        <f t="shared" si="221"/>
        <v>0</v>
      </c>
      <c r="N1433" s="1" t="s">
        <v>1230</v>
      </c>
      <c r="O1433" s="1" t="s">
        <v>4</v>
      </c>
      <c r="P1433" s="7" t="e">
        <f t="shared" si="222"/>
        <v>#DIV/0!</v>
      </c>
      <c r="Q1433" s="7">
        <f t="shared" si="223"/>
        <v>-1</v>
      </c>
      <c r="R1433" s="7" t="e">
        <f t="shared" si="224"/>
        <v>#DIV/0!</v>
      </c>
      <c r="S1433" s="7" t="e">
        <f t="shared" si="225"/>
        <v>#DIV/0!</v>
      </c>
      <c r="T1433" s="7" t="e">
        <f t="shared" si="226"/>
        <v>#DIV/0!</v>
      </c>
      <c r="U1433" s="2" t="e">
        <f t="shared" si="227"/>
        <v>#DIV/0!</v>
      </c>
    </row>
    <row r="1434" spans="1:21" x14ac:dyDescent="0.3">
      <c r="A1434" s="1" t="str">
        <f>'D gesamt'!G1436</f>
        <v>The Korean Statistical Society</v>
      </c>
      <c r="B1434" s="1" t="str">
        <f>'D gesamt'!H1436</f>
        <v>Closed/Hybrid</v>
      </c>
      <c r="C1434" s="1">
        <f>'D gesamt'!I1436+'A gesamt'!I1436+'CH gesamt'!I1436</f>
        <v>0</v>
      </c>
      <c r="D1434" s="1">
        <f>'D gesamt'!J1436+'A gesamt'!J1436+'CH gesamt'!J1436</f>
        <v>0</v>
      </c>
      <c r="E1434" s="1">
        <f>'D gesamt'!K1436+'A gesamt'!K1436+'CH gesamt'!K1436</f>
        <v>1</v>
      </c>
      <c r="F1434" s="1">
        <f>'D gesamt'!L1436+'A gesamt'!L1436+'CH gesamt'!L1436</f>
        <v>0</v>
      </c>
      <c r="G1434" s="1">
        <f>'D gesamt'!M1436+'A gesamt'!M1436+'CH gesamt'!M1436</f>
        <v>0</v>
      </c>
      <c r="H1434" s="1">
        <f>'D gesamt'!N1436+'A gesamt'!N1436+'CH gesamt'!N1436</f>
        <v>0</v>
      </c>
      <c r="I1434" s="1">
        <f>'D gesamt'!O1436+'A gesamt'!O1436+'CH gesamt'!O1436</f>
        <v>1</v>
      </c>
      <c r="J1434" s="2">
        <f t="shared" si="220"/>
        <v>1.4165449618453614E-6</v>
      </c>
      <c r="K1434" s="7">
        <f t="shared" si="228"/>
        <v>0.99972519027740514</v>
      </c>
      <c r="L1434" t="s">
        <v>1688</v>
      </c>
      <c r="M1434" s="7">
        <f t="shared" si="221"/>
        <v>0</v>
      </c>
      <c r="N1434" s="1" t="s">
        <v>1483</v>
      </c>
      <c r="O1434" s="1" t="s">
        <v>4</v>
      </c>
      <c r="P1434" s="7" t="e">
        <f t="shared" si="222"/>
        <v>#DIV/0!</v>
      </c>
      <c r="Q1434" s="7" t="e">
        <f t="shared" si="223"/>
        <v>#DIV/0!</v>
      </c>
      <c r="R1434" s="7">
        <f t="shared" si="224"/>
        <v>-1</v>
      </c>
      <c r="S1434" s="7" t="e">
        <f t="shared" si="225"/>
        <v>#DIV/0!</v>
      </c>
      <c r="T1434" s="7" t="e">
        <f t="shared" si="226"/>
        <v>#DIV/0!</v>
      </c>
      <c r="U1434" s="2" t="e">
        <f t="shared" si="227"/>
        <v>#DIV/0!</v>
      </c>
    </row>
    <row r="1435" spans="1:21" x14ac:dyDescent="0.3">
      <c r="A1435" s="1" t="str">
        <f>'D gesamt'!G1437</f>
        <v>Pakistan Journal of Botany</v>
      </c>
      <c r="B1435" s="1" t="str">
        <f>'D gesamt'!H1437</f>
        <v>Closed/Hybrid</v>
      </c>
      <c r="C1435" s="1">
        <f>'D gesamt'!I1437+'A gesamt'!I1437+'CH gesamt'!I1437</f>
        <v>0</v>
      </c>
      <c r="D1435" s="1">
        <f>'D gesamt'!J1437+'A gesamt'!J1437+'CH gesamt'!J1437</f>
        <v>0</v>
      </c>
      <c r="E1435" s="1">
        <f>'D gesamt'!K1437+'A gesamt'!K1437+'CH gesamt'!K1437</f>
        <v>0</v>
      </c>
      <c r="F1435" s="1">
        <f>'D gesamt'!L1437+'A gesamt'!L1437+'CH gesamt'!L1437</f>
        <v>0</v>
      </c>
      <c r="G1435" s="1">
        <f>'D gesamt'!M1437+'A gesamt'!M1437+'CH gesamt'!M1437</f>
        <v>1</v>
      </c>
      <c r="H1435" s="1">
        <f>'D gesamt'!N1437+'A gesamt'!N1437+'CH gesamt'!N1437</f>
        <v>0</v>
      </c>
      <c r="I1435" s="1">
        <f>'D gesamt'!O1437+'A gesamt'!O1437+'CH gesamt'!O1437</f>
        <v>1</v>
      </c>
      <c r="J1435" s="2">
        <f t="shared" si="220"/>
        <v>1.4165449618453614E-6</v>
      </c>
      <c r="K1435" s="7">
        <f t="shared" si="228"/>
        <v>0.99972660682236703</v>
      </c>
      <c r="L1435" t="s">
        <v>1688</v>
      </c>
      <c r="M1435" s="7">
        <f t="shared" si="221"/>
        <v>0</v>
      </c>
      <c r="N1435" s="1" t="s">
        <v>582</v>
      </c>
      <c r="O1435" s="1" t="s">
        <v>4</v>
      </c>
      <c r="P1435" s="7" t="e">
        <f t="shared" si="222"/>
        <v>#DIV/0!</v>
      </c>
      <c r="Q1435" s="7" t="e">
        <f t="shared" si="223"/>
        <v>#DIV/0!</v>
      </c>
      <c r="R1435" s="7" t="e">
        <f t="shared" si="224"/>
        <v>#DIV/0!</v>
      </c>
      <c r="S1435" s="7" t="e">
        <f t="shared" si="225"/>
        <v>#DIV/0!</v>
      </c>
      <c r="T1435" s="7">
        <f t="shared" si="226"/>
        <v>-1</v>
      </c>
      <c r="U1435" s="2" t="e">
        <f t="shared" si="227"/>
        <v>#DIV/0!</v>
      </c>
    </row>
    <row r="1436" spans="1:21" x14ac:dyDescent="0.3">
      <c r="A1436" s="1" t="str">
        <f>'D gesamt'!G1438</f>
        <v>Instituto Geologico y Minero de Espana</v>
      </c>
      <c r="B1436" s="1" t="str">
        <f>'D gesamt'!H1438</f>
        <v>Closed/Hybrid</v>
      </c>
      <c r="C1436" s="1">
        <f>'D gesamt'!I1438+'A gesamt'!I1438+'CH gesamt'!I1438</f>
        <v>0</v>
      </c>
      <c r="D1436" s="1">
        <f>'D gesamt'!J1438+'A gesamt'!J1438+'CH gesamt'!J1438</f>
        <v>0</v>
      </c>
      <c r="E1436" s="1">
        <f>'D gesamt'!K1438+'A gesamt'!K1438+'CH gesamt'!K1438</f>
        <v>0</v>
      </c>
      <c r="F1436" s="1">
        <f>'D gesamt'!L1438+'A gesamt'!L1438+'CH gesamt'!L1438</f>
        <v>1</v>
      </c>
      <c r="G1436" s="1">
        <f>'D gesamt'!M1438+'A gesamt'!M1438+'CH gesamt'!M1438</f>
        <v>0</v>
      </c>
      <c r="H1436" s="1">
        <f>'D gesamt'!N1438+'A gesamt'!N1438+'CH gesamt'!N1438</f>
        <v>0</v>
      </c>
      <c r="I1436" s="1">
        <f>'D gesamt'!O1438+'A gesamt'!O1438+'CH gesamt'!O1438</f>
        <v>1</v>
      </c>
      <c r="J1436" s="2">
        <f t="shared" si="220"/>
        <v>1.4165449618453614E-6</v>
      </c>
      <c r="K1436" s="7">
        <f t="shared" si="228"/>
        <v>0.99972802336732891</v>
      </c>
      <c r="L1436" t="s">
        <v>1688</v>
      </c>
      <c r="M1436" s="7">
        <f t="shared" si="221"/>
        <v>0</v>
      </c>
      <c r="N1436" s="1" t="s">
        <v>1135</v>
      </c>
      <c r="O1436" s="1" t="s">
        <v>4</v>
      </c>
      <c r="P1436" s="7" t="e">
        <f t="shared" si="222"/>
        <v>#DIV/0!</v>
      </c>
      <c r="Q1436" s="7" t="e">
        <f t="shared" si="223"/>
        <v>#DIV/0!</v>
      </c>
      <c r="R1436" s="7" t="e">
        <f t="shared" si="224"/>
        <v>#DIV/0!</v>
      </c>
      <c r="S1436" s="7">
        <f t="shared" si="225"/>
        <v>-1</v>
      </c>
      <c r="T1436" s="7" t="e">
        <f t="shared" si="226"/>
        <v>#DIV/0!</v>
      </c>
      <c r="U1436" s="2" t="e">
        <f t="shared" si="227"/>
        <v>#DIV/0!</v>
      </c>
    </row>
    <row r="1437" spans="1:21" x14ac:dyDescent="0.3">
      <c r="A1437" s="1" t="str">
        <f>'D gesamt'!G1439</f>
        <v>The Korean Nutrition Society and The Korean Society of Community Nutrition</v>
      </c>
      <c r="B1437" s="1" t="str">
        <f>'D gesamt'!H1439</f>
        <v>Closed/Hybrid</v>
      </c>
      <c r="C1437" s="1">
        <f>'D gesamt'!I1439+'A gesamt'!I1439+'CH gesamt'!I1439</f>
        <v>1</v>
      </c>
      <c r="D1437" s="1">
        <f>'D gesamt'!J1439+'A gesamt'!J1439+'CH gesamt'!J1439</f>
        <v>0</v>
      </c>
      <c r="E1437" s="1">
        <f>'D gesamt'!K1439+'A gesamt'!K1439+'CH gesamt'!K1439</f>
        <v>0</v>
      </c>
      <c r="F1437" s="1">
        <f>'D gesamt'!L1439+'A gesamt'!L1439+'CH gesamt'!L1439</f>
        <v>0</v>
      </c>
      <c r="G1437" s="1">
        <f>'D gesamt'!M1439+'A gesamt'!M1439+'CH gesamt'!M1439</f>
        <v>0</v>
      </c>
      <c r="H1437" s="1">
        <f>'D gesamt'!N1439+'A gesamt'!N1439+'CH gesamt'!N1439</f>
        <v>0</v>
      </c>
      <c r="I1437" s="1">
        <f>'D gesamt'!O1439+'A gesamt'!O1439+'CH gesamt'!O1439</f>
        <v>1</v>
      </c>
      <c r="J1437" s="2">
        <f t="shared" si="220"/>
        <v>1.4165449618453614E-6</v>
      </c>
      <c r="K1437" s="7">
        <f t="shared" si="228"/>
        <v>0.9997294399122908</v>
      </c>
      <c r="L1437" t="s">
        <v>1688</v>
      </c>
      <c r="M1437" s="7">
        <f t="shared" si="221"/>
        <v>0</v>
      </c>
      <c r="N1437" s="1" t="s">
        <v>1463</v>
      </c>
      <c r="O1437" s="1" t="s">
        <v>4</v>
      </c>
      <c r="P1437" s="7">
        <f t="shared" si="222"/>
        <v>-1</v>
      </c>
      <c r="Q1437" s="7" t="e">
        <f t="shared" si="223"/>
        <v>#DIV/0!</v>
      </c>
      <c r="R1437" s="7" t="e">
        <f t="shared" si="224"/>
        <v>#DIV/0!</v>
      </c>
      <c r="S1437" s="7" t="e">
        <f t="shared" si="225"/>
        <v>#DIV/0!</v>
      </c>
      <c r="T1437" s="7" t="e">
        <f t="shared" si="226"/>
        <v>#DIV/0!</v>
      </c>
      <c r="U1437" s="2" t="e">
        <f t="shared" si="227"/>
        <v>#DIV/0!</v>
      </c>
    </row>
    <row r="1438" spans="1:21" x14ac:dyDescent="0.3">
      <c r="A1438" s="1" t="str">
        <f>'D gesamt'!G1440</f>
        <v>Health Promotion and Chronic Disease Prevention Branch (HPCDP) Public Health Agency of Canada</v>
      </c>
      <c r="B1438" s="1" t="str">
        <f>'D gesamt'!H1440</f>
        <v>Closed/Hybrid</v>
      </c>
      <c r="C1438" s="1">
        <f>'D gesamt'!I1440+'A gesamt'!I1440+'CH gesamt'!I1440</f>
        <v>1</v>
      </c>
      <c r="D1438" s="1">
        <f>'D gesamt'!J1440+'A gesamt'!J1440+'CH gesamt'!J1440</f>
        <v>0</v>
      </c>
      <c r="E1438" s="1">
        <f>'D gesamt'!K1440+'A gesamt'!K1440+'CH gesamt'!K1440</f>
        <v>0</v>
      </c>
      <c r="F1438" s="1">
        <f>'D gesamt'!L1440+'A gesamt'!L1440+'CH gesamt'!L1440</f>
        <v>0</v>
      </c>
      <c r="G1438" s="1">
        <f>'D gesamt'!M1440+'A gesamt'!M1440+'CH gesamt'!M1440</f>
        <v>0</v>
      </c>
      <c r="H1438" s="1">
        <f>'D gesamt'!N1440+'A gesamt'!N1440+'CH gesamt'!N1440</f>
        <v>0</v>
      </c>
      <c r="I1438" s="1">
        <f>'D gesamt'!O1440+'A gesamt'!O1440+'CH gesamt'!O1440</f>
        <v>1</v>
      </c>
      <c r="J1438" s="2">
        <f t="shared" si="220"/>
        <v>1.4165449618453614E-6</v>
      </c>
      <c r="K1438" s="7">
        <f t="shared" si="228"/>
        <v>0.99973085645725268</v>
      </c>
      <c r="L1438" t="s">
        <v>1688</v>
      </c>
      <c r="M1438" s="7">
        <f t="shared" si="221"/>
        <v>0</v>
      </c>
      <c r="N1438" s="1" t="s">
        <v>1582</v>
      </c>
      <c r="O1438" s="1" t="s">
        <v>4</v>
      </c>
      <c r="P1438" s="7">
        <f t="shared" si="222"/>
        <v>-1</v>
      </c>
      <c r="Q1438" s="7" t="e">
        <f t="shared" si="223"/>
        <v>#DIV/0!</v>
      </c>
      <c r="R1438" s="7" t="e">
        <f t="shared" si="224"/>
        <v>#DIV/0!</v>
      </c>
      <c r="S1438" s="7" t="e">
        <f t="shared" si="225"/>
        <v>#DIV/0!</v>
      </c>
      <c r="T1438" s="7" t="e">
        <f t="shared" si="226"/>
        <v>#DIV/0!</v>
      </c>
      <c r="U1438" s="2" t="e">
        <f t="shared" si="227"/>
        <v>#DIV/0!</v>
      </c>
    </row>
    <row r="1439" spans="1:21" x14ac:dyDescent="0.3">
      <c r="A1439" s="1" t="str">
        <f>'D gesamt'!G1441</f>
        <v>Khazar University Press</v>
      </c>
      <c r="B1439" s="1" t="str">
        <f>'D gesamt'!H1441</f>
        <v>Closed/Hybrid</v>
      </c>
      <c r="C1439" s="1">
        <f>'D gesamt'!I1441+'A gesamt'!I1441+'CH gesamt'!I1441</f>
        <v>0</v>
      </c>
      <c r="D1439" s="1">
        <f>'D gesamt'!J1441+'A gesamt'!J1441+'CH gesamt'!J1441</f>
        <v>0</v>
      </c>
      <c r="E1439" s="1">
        <f>'D gesamt'!K1441+'A gesamt'!K1441+'CH gesamt'!K1441</f>
        <v>0</v>
      </c>
      <c r="F1439" s="1">
        <f>'D gesamt'!L1441+'A gesamt'!L1441+'CH gesamt'!L1441</f>
        <v>0</v>
      </c>
      <c r="G1439" s="1">
        <f>'D gesamt'!M1441+'A gesamt'!M1441+'CH gesamt'!M1441</f>
        <v>1</v>
      </c>
      <c r="H1439" s="1">
        <f>'D gesamt'!N1441+'A gesamt'!N1441+'CH gesamt'!N1441</f>
        <v>0</v>
      </c>
      <c r="I1439" s="1">
        <f>'D gesamt'!O1441+'A gesamt'!O1441+'CH gesamt'!O1441</f>
        <v>1</v>
      </c>
      <c r="J1439" s="2">
        <f t="shared" si="220"/>
        <v>1.4165449618453614E-6</v>
      </c>
      <c r="K1439" s="7">
        <f t="shared" si="228"/>
        <v>0.99973227300221457</v>
      </c>
      <c r="L1439" t="s">
        <v>1688</v>
      </c>
      <c r="M1439" s="7">
        <f t="shared" si="221"/>
        <v>0</v>
      </c>
      <c r="N1439" s="1" t="s">
        <v>1380</v>
      </c>
      <c r="O1439" s="1" t="s">
        <v>4</v>
      </c>
      <c r="P1439" s="7" t="e">
        <f t="shared" si="222"/>
        <v>#DIV/0!</v>
      </c>
      <c r="Q1439" s="7" t="e">
        <f t="shared" si="223"/>
        <v>#DIV/0!</v>
      </c>
      <c r="R1439" s="7" t="e">
        <f t="shared" si="224"/>
        <v>#DIV/0!</v>
      </c>
      <c r="S1439" s="7" t="e">
        <f t="shared" si="225"/>
        <v>#DIV/0!</v>
      </c>
      <c r="T1439" s="7">
        <f t="shared" si="226"/>
        <v>-1</v>
      </c>
      <c r="U1439" s="2" t="e">
        <f t="shared" si="227"/>
        <v>#DIV/0!</v>
      </c>
    </row>
    <row r="1440" spans="1:21" x14ac:dyDescent="0.3">
      <c r="A1440" s="1" t="str">
        <f>'D gesamt'!G1442</f>
        <v>Asociacion Espanola De Historia Economica</v>
      </c>
      <c r="B1440" s="1" t="str">
        <f>'D gesamt'!H1442</f>
        <v>Closed/Hybrid</v>
      </c>
      <c r="C1440" s="1">
        <f>'D gesamt'!I1442+'A gesamt'!I1442+'CH gesamt'!I1442</f>
        <v>0</v>
      </c>
      <c r="D1440" s="1">
        <f>'D gesamt'!J1442+'A gesamt'!J1442+'CH gesamt'!J1442</f>
        <v>0</v>
      </c>
      <c r="E1440" s="1">
        <f>'D gesamt'!K1442+'A gesamt'!K1442+'CH gesamt'!K1442</f>
        <v>0</v>
      </c>
      <c r="F1440" s="1">
        <f>'D gesamt'!L1442+'A gesamt'!L1442+'CH gesamt'!L1442</f>
        <v>0</v>
      </c>
      <c r="G1440" s="1">
        <f>'D gesamt'!M1442+'A gesamt'!M1442+'CH gesamt'!M1442</f>
        <v>0</v>
      </c>
      <c r="H1440" s="1">
        <f>'D gesamt'!N1442+'A gesamt'!N1442+'CH gesamt'!N1442</f>
        <v>1</v>
      </c>
      <c r="I1440" s="1">
        <f>'D gesamt'!O1442+'A gesamt'!O1442+'CH gesamt'!O1442</f>
        <v>1</v>
      </c>
      <c r="J1440" s="2">
        <f t="shared" si="220"/>
        <v>1.4165449618453614E-6</v>
      </c>
      <c r="K1440" s="7">
        <f t="shared" si="228"/>
        <v>0.99973368954717645</v>
      </c>
      <c r="L1440" t="s">
        <v>1688</v>
      </c>
      <c r="M1440" s="7">
        <f t="shared" si="221"/>
        <v>7.861202606774785E-6</v>
      </c>
      <c r="N1440" s="1" t="s">
        <v>595</v>
      </c>
      <c r="O1440" s="1" t="s">
        <v>4</v>
      </c>
      <c r="P1440" s="7" t="e">
        <f t="shared" si="222"/>
        <v>#DIV/0!</v>
      </c>
      <c r="Q1440" s="7" t="e">
        <f t="shared" si="223"/>
        <v>#DIV/0!</v>
      </c>
      <c r="R1440" s="7" t="e">
        <f t="shared" si="224"/>
        <v>#DIV/0!</v>
      </c>
      <c r="S1440" s="7" t="e">
        <f t="shared" si="225"/>
        <v>#DIV/0!</v>
      </c>
      <c r="T1440" s="7" t="e">
        <f t="shared" si="226"/>
        <v>#DIV/0!</v>
      </c>
      <c r="U1440" s="2" t="e">
        <f t="shared" si="227"/>
        <v>#DIV/0!</v>
      </c>
    </row>
    <row r="1441" spans="1:21" x14ac:dyDescent="0.3">
      <c r="A1441" s="1" t="str">
        <f>'D gesamt'!G1443</f>
        <v>Microbiology Research Foundation</v>
      </c>
      <c r="B1441" s="1" t="str">
        <f>'D gesamt'!H1443</f>
        <v>Closed/Hybrid</v>
      </c>
      <c r="C1441" s="1">
        <f>'D gesamt'!I1443+'A gesamt'!I1443+'CH gesamt'!I1443</f>
        <v>0</v>
      </c>
      <c r="D1441" s="1">
        <f>'D gesamt'!J1443+'A gesamt'!J1443+'CH gesamt'!J1443</f>
        <v>0</v>
      </c>
      <c r="E1441" s="1">
        <f>'D gesamt'!K1443+'A gesamt'!K1443+'CH gesamt'!K1443</f>
        <v>0</v>
      </c>
      <c r="F1441" s="1">
        <f>'D gesamt'!L1443+'A gesamt'!L1443+'CH gesamt'!L1443</f>
        <v>0</v>
      </c>
      <c r="G1441" s="1">
        <f>'D gesamt'!M1443+'A gesamt'!M1443+'CH gesamt'!M1443</f>
        <v>1</v>
      </c>
      <c r="H1441" s="1">
        <f>'D gesamt'!N1443+'A gesamt'!N1443+'CH gesamt'!N1443</f>
        <v>0</v>
      </c>
      <c r="I1441" s="1">
        <f>'D gesamt'!O1443+'A gesamt'!O1443+'CH gesamt'!O1443</f>
        <v>1</v>
      </c>
      <c r="J1441" s="2">
        <f t="shared" si="220"/>
        <v>1.4165449618453614E-6</v>
      </c>
      <c r="K1441" s="7">
        <f t="shared" si="228"/>
        <v>0.99973510609213834</v>
      </c>
      <c r="L1441" t="s">
        <v>1688</v>
      </c>
      <c r="M1441" s="7">
        <f t="shared" si="221"/>
        <v>0</v>
      </c>
      <c r="N1441" s="1" t="s">
        <v>1035</v>
      </c>
      <c r="O1441" s="1" t="s">
        <v>4</v>
      </c>
      <c r="P1441" s="7" t="e">
        <f t="shared" si="222"/>
        <v>#DIV/0!</v>
      </c>
      <c r="Q1441" s="7" t="e">
        <f t="shared" si="223"/>
        <v>#DIV/0!</v>
      </c>
      <c r="R1441" s="7" t="e">
        <f t="shared" si="224"/>
        <v>#DIV/0!</v>
      </c>
      <c r="S1441" s="7" t="e">
        <f t="shared" si="225"/>
        <v>#DIV/0!</v>
      </c>
      <c r="T1441" s="7">
        <f t="shared" si="226"/>
        <v>-1</v>
      </c>
      <c r="U1441" s="2" t="e">
        <f t="shared" si="227"/>
        <v>#DIV/0!</v>
      </c>
    </row>
    <row r="1442" spans="1:21" x14ac:dyDescent="0.3">
      <c r="A1442" s="1" t="str">
        <f>'D gesamt'!G1444</f>
        <v>American Board of Family Medicine (ABFM)</v>
      </c>
      <c r="B1442" s="1" t="str">
        <f>'D gesamt'!H1444</f>
        <v>Closed/Hybrid</v>
      </c>
      <c r="C1442" s="1">
        <f>'D gesamt'!I1444+'A gesamt'!I1444+'CH gesamt'!I1444</f>
        <v>1</v>
      </c>
      <c r="D1442" s="1">
        <f>'D gesamt'!J1444+'A gesamt'!J1444+'CH gesamt'!J1444</f>
        <v>0</v>
      </c>
      <c r="E1442" s="1">
        <f>'D gesamt'!K1444+'A gesamt'!K1444+'CH gesamt'!K1444</f>
        <v>0</v>
      </c>
      <c r="F1442" s="1">
        <f>'D gesamt'!L1444+'A gesamt'!L1444+'CH gesamt'!L1444</f>
        <v>0</v>
      </c>
      <c r="G1442" s="1">
        <f>'D gesamt'!M1444+'A gesamt'!M1444+'CH gesamt'!M1444</f>
        <v>0</v>
      </c>
      <c r="H1442" s="1">
        <f>'D gesamt'!N1444+'A gesamt'!N1444+'CH gesamt'!N1444</f>
        <v>0</v>
      </c>
      <c r="I1442" s="1">
        <f>'D gesamt'!O1444+'A gesamt'!O1444+'CH gesamt'!O1444</f>
        <v>1</v>
      </c>
      <c r="J1442" s="2">
        <f t="shared" si="220"/>
        <v>1.4165449618453614E-6</v>
      </c>
      <c r="K1442" s="7">
        <f t="shared" si="228"/>
        <v>0.99973652263710022</v>
      </c>
      <c r="L1442" t="s">
        <v>1688</v>
      </c>
      <c r="M1442" s="7">
        <f t="shared" si="221"/>
        <v>0</v>
      </c>
      <c r="N1442" s="1" t="s">
        <v>1202</v>
      </c>
      <c r="O1442" s="1" t="s">
        <v>4</v>
      </c>
      <c r="P1442" s="7">
        <f t="shared" si="222"/>
        <v>-1</v>
      </c>
      <c r="Q1442" s="7" t="e">
        <f t="shared" si="223"/>
        <v>#DIV/0!</v>
      </c>
      <c r="R1442" s="7" t="e">
        <f t="shared" si="224"/>
        <v>#DIV/0!</v>
      </c>
      <c r="S1442" s="7" t="e">
        <f t="shared" si="225"/>
        <v>#DIV/0!</v>
      </c>
      <c r="T1442" s="7" t="e">
        <f t="shared" si="226"/>
        <v>#DIV/0!</v>
      </c>
      <c r="U1442" s="2" t="e">
        <f t="shared" si="227"/>
        <v>#DIV/0!</v>
      </c>
    </row>
    <row r="1443" spans="1:21" x14ac:dyDescent="0.3">
      <c r="A1443" s="1" t="str">
        <f>'D gesamt'!G1445</f>
        <v>Consorci del Museu de Ciencies Naturals de Barcelona</v>
      </c>
      <c r="B1443" s="1" t="str">
        <f>'D gesamt'!H1445</f>
        <v>Closed/Hybrid</v>
      </c>
      <c r="C1443" s="1">
        <f>'D gesamt'!I1445+'A gesamt'!I1445+'CH gesamt'!I1445</f>
        <v>0</v>
      </c>
      <c r="D1443" s="1">
        <f>'D gesamt'!J1445+'A gesamt'!J1445+'CH gesamt'!J1445</f>
        <v>0</v>
      </c>
      <c r="E1443" s="1">
        <f>'D gesamt'!K1445+'A gesamt'!K1445+'CH gesamt'!K1445</f>
        <v>0</v>
      </c>
      <c r="F1443" s="1">
        <f>'D gesamt'!L1445+'A gesamt'!L1445+'CH gesamt'!L1445</f>
        <v>0</v>
      </c>
      <c r="G1443" s="1">
        <f>'D gesamt'!M1445+'A gesamt'!M1445+'CH gesamt'!M1445</f>
        <v>1</v>
      </c>
      <c r="H1443" s="1">
        <f>'D gesamt'!N1445+'A gesamt'!N1445+'CH gesamt'!N1445</f>
        <v>0</v>
      </c>
      <c r="I1443" s="1">
        <f>'D gesamt'!O1445+'A gesamt'!O1445+'CH gesamt'!O1445</f>
        <v>1</v>
      </c>
      <c r="J1443" s="2">
        <f t="shared" si="220"/>
        <v>1.4165449618453614E-6</v>
      </c>
      <c r="K1443" s="7">
        <f t="shared" si="228"/>
        <v>0.99973793918206211</v>
      </c>
      <c r="L1443" t="s">
        <v>1688</v>
      </c>
      <c r="M1443" s="7">
        <f t="shared" si="221"/>
        <v>0</v>
      </c>
      <c r="N1443" s="1" t="s">
        <v>1149</v>
      </c>
      <c r="O1443" s="1" t="s">
        <v>4</v>
      </c>
      <c r="P1443" s="7" t="e">
        <f t="shared" si="222"/>
        <v>#DIV/0!</v>
      </c>
      <c r="Q1443" s="7" t="e">
        <f t="shared" si="223"/>
        <v>#DIV/0!</v>
      </c>
      <c r="R1443" s="7" t="e">
        <f t="shared" si="224"/>
        <v>#DIV/0!</v>
      </c>
      <c r="S1443" s="7" t="e">
        <f t="shared" si="225"/>
        <v>#DIV/0!</v>
      </c>
      <c r="T1443" s="7">
        <f t="shared" si="226"/>
        <v>-1</v>
      </c>
      <c r="U1443" s="2" t="e">
        <f t="shared" si="227"/>
        <v>#DIV/0!</v>
      </c>
    </row>
    <row r="1444" spans="1:21" x14ac:dyDescent="0.3">
      <c r="A1444" s="1" t="str">
        <f>'D gesamt'!G1446</f>
        <v>Brazilian Herpetological Society</v>
      </c>
      <c r="B1444" s="1" t="str">
        <f>'D gesamt'!H1446</f>
        <v>Closed/Hybrid</v>
      </c>
      <c r="C1444" s="1">
        <f>'D gesamt'!I1446+'A gesamt'!I1446+'CH gesamt'!I1446</f>
        <v>0</v>
      </c>
      <c r="D1444" s="1">
        <f>'D gesamt'!J1446+'A gesamt'!J1446+'CH gesamt'!J1446</f>
        <v>1</v>
      </c>
      <c r="E1444" s="1">
        <f>'D gesamt'!K1446+'A gesamt'!K1446+'CH gesamt'!K1446</f>
        <v>0</v>
      </c>
      <c r="F1444" s="1">
        <f>'D gesamt'!L1446+'A gesamt'!L1446+'CH gesamt'!L1446</f>
        <v>0</v>
      </c>
      <c r="G1444" s="1">
        <f>'D gesamt'!M1446+'A gesamt'!M1446+'CH gesamt'!M1446</f>
        <v>0</v>
      </c>
      <c r="H1444" s="1">
        <f>'D gesamt'!N1446+'A gesamt'!N1446+'CH gesamt'!N1446</f>
        <v>0</v>
      </c>
      <c r="I1444" s="1">
        <f>'D gesamt'!O1446+'A gesamt'!O1446+'CH gesamt'!O1446</f>
        <v>1</v>
      </c>
      <c r="J1444" s="2">
        <f t="shared" si="220"/>
        <v>1.4165449618453614E-6</v>
      </c>
      <c r="K1444" s="7">
        <f t="shared" si="228"/>
        <v>0.99973935572702399</v>
      </c>
      <c r="L1444" t="s">
        <v>1688</v>
      </c>
      <c r="M1444" s="7">
        <f t="shared" si="221"/>
        <v>0</v>
      </c>
      <c r="N1444" s="1" t="s">
        <v>1074</v>
      </c>
      <c r="O1444" s="1" t="s">
        <v>4</v>
      </c>
      <c r="P1444" s="7" t="e">
        <f t="shared" si="222"/>
        <v>#DIV/0!</v>
      </c>
      <c r="Q1444" s="7">
        <f t="shared" si="223"/>
        <v>-1</v>
      </c>
      <c r="R1444" s="7" t="e">
        <f t="shared" si="224"/>
        <v>#DIV/0!</v>
      </c>
      <c r="S1444" s="7" t="e">
        <f t="shared" si="225"/>
        <v>#DIV/0!</v>
      </c>
      <c r="T1444" s="7" t="e">
        <f t="shared" si="226"/>
        <v>#DIV/0!</v>
      </c>
      <c r="U1444" s="2" t="e">
        <f t="shared" si="227"/>
        <v>#DIV/0!</v>
      </c>
    </row>
    <row r="1445" spans="1:21" x14ac:dyDescent="0.3">
      <c r="A1445" s="1" t="str">
        <f>'D gesamt'!G1447</f>
        <v>Revista Tempos e Espacos em Educacao</v>
      </c>
      <c r="B1445" s="1" t="str">
        <f>'D gesamt'!H1447</f>
        <v>Closed/Hybrid</v>
      </c>
      <c r="C1445" s="1">
        <f>'D gesamt'!I1447+'A gesamt'!I1447+'CH gesamt'!I1447</f>
        <v>0</v>
      </c>
      <c r="D1445" s="1">
        <f>'D gesamt'!J1447+'A gesamt'!J1447+'CH gesamt'!J1447</f>
        <v>0</v>
      </c>
      <c r="E1445" s="1">
        <f>'D gesamt'!K1447+'A gesamt'!K1447+'CH gesamt'!K1447</f>
        <v>0</v>
      </c>
      <c r="F1445" s="1">
        <f>'D gesamt'!L1447+'A gesamt'!L1447+'CH gesamt'!L1447</f>
        <v>1</v>
      </c>
      <c r="G1445" s="1">
        <f>'D gesamt'!M1447+'A gesamt'!M1447+'CH gesamt'!M1447</f>
        <v>0</v>
      </c>
      <c r="H1445" s="1">
        <f>'D gesamt'!N1447+'A gesamt'!N1447+'CH gesamt'!N1447</f>
        <v>0</v>
      </c>
      <c r="I1445" s="1">
        <f>'D gesamt'!O1447+'A gesamt'!O1447+'CH gesamt'!O1447</f>
        <v>1</v>
      </c>
      <c r="J1445" s="2">
        <f t="shared" si="220"/>
        <v>1.4165449618453614E-6</v>
      </c>
      <c r="K1445" s="7">
        <f t="shared" si="228"/>
        <v>0.99974077227198588</v>
      </c>
      <c r="L1445" t="s">
        <v>1688</v>
      </c>
      <c r="M1445" s="7">
        <f t="shared" si="221"/>
        <v>0</v>
      </c>
      <c r="N1445" s="1" t="s">
        <v>1397</v>
      </c>
      <c r="O1445" s="1" t="s">
        <v>4</v>
      </c>
      <c r="P1445" s="7" t="e">
        <f t="shared" si="222"/>
        <v>#DIV/0!</v>
      </c>
      <c r="Q1445" s="7" t="e">
        <f t="shared" si="223"/>
        <v>#DIV/0!</v>
      </c>
      <c r="R1445" s="7" t="e">
        <f t="shared" si="224"/>
        <v>#DIV/0!</v>
      </c>
      <c r="S1445" s="7">
        <f t="shared" si="225"/>
        <v>-1</v>
      </c>
      <c r="T1445" s="7" t="e">
        <f t="shared" si="226"/>
        <v>#DIV/0!</v>
      </c>
      <c r="U1445" s="2" t="e">
        <f t="shared" si="227"/>
        <v>#DIV/0!</v>
      </c>
    </row>
    <row r="1446" spans="1:21" x14ac:dyDescent="0.3">
      <c r="A1446" s="1" t="str">
        <f>'D gesamt'!G1448</f>
        <v>Ð. M. Gorky Institute of World Literature of the Russian Academy of Sciences</v>
      </c>
      <c r="B1446" s="1" t="str">
        <f>'D gesamt'!H1448</f>
        <v>Closed/Hybrid</v>
      </c>
      <c r="C1446" s="1">
        <f>'D gesamt'!I1448+'A gesamt'!I1448+'CH gesamt'!I1448</f>
        <v>0</v>
      </c>
      <c r="D1446" s="1">
        <f>'D gesamt'!J1448+'A gesamt'!J1448+'CH gesamt'!J1448</f>
        <v>0</v>
      </c>
      <c r="E1446" s="1">
        <f>'D gesamt'!K1448+'A gesamt'!K1448+'CH gesamt'!K1448</f>
        <v>0</v>
      </c>
      <c r="F1446" s="1">
        <f>'D gesamt'!L1448+'A gesamt'!L1448+'CH gesamt'!L1448</f>
        <v>1</v>
      </c>
      <c r="G1446" s="1">
        <f>'D gesamt'!M1448+'A gesamt'!M1448+'CH gesamt'!M1448</f>
        <v>0</v>
      </c>
      <c r="H1446" s="1">
        <f>'D gesamt'!N1448+'A gesamt'!N1448+'CH gesamt'!N1448</f>
        <v>0</v>
      </c>
      <c r="I1446" s="1">
        <f>'D gesamt'!O1448+'A gesamt'!O1448+'CH gesamt'!O1448</f>
        <v>1</v>
      </c>
      <c r="J1446" s="2">
        <f t="shared" si="220"/>
        <v>1.4165449618453614E-6</v>
      </c>
      <c r="K1446" s="7">
        <f t="shared" si="228"/>
        <v>0.99974218881694776</v>
      </c>
      <c r="L1446" t="s">
        <v>1688</v>
      </c>
      <c r="M1446" s="7">
        <f t="shared" si="221"/>
        <v>0</v>
      </c>
      <c r="N1446" s="1" t="s">
        <v>1604</v>
      </c>
      <c r="O1446" s="1" t="s">
        <v>4</v>
      </c>
      <c r="P1446" s="7" t="e">
        <f t="shared" si="222"/>
        <v>#DIV/0!</v>
      </c>
      <c r="Q1446" s="7" t="e">
        <f t="shared" si="223"/>
        <v>#DIV/0!</v>
      </c>
      <c r="R1446" s="7" t="e">
        <f t="shared" si="224"/>
        <v>#DIV/0!</v>
      </c>
      <c r="S1446" s="7">
        <f t="shared" si="225"/>
        <v>-1</v>
      </c>
      <c r="T1446" s="7" t="e">
        <f t="shared" si="226"/>
        <v>#DIV/0!</v>
      </c>
      <c r="U1446" s="2" t="e">
        <f t="shared" si="227"/>
        <v>#DIV/0!</v>
      </c>
    </row>
    <row r="1447" spans="1:21" x14ac:dyDescent="0.3">
      <c r="A1447" s="1" t="str">
        <f>'D gesamt'!G1449</f>
        <v>Universidad de San Buenaventura</v>
      </c>
      <c r="B1447" s="1" t="str">
        <f>'D gesamt'!H1449</f>
        <v>Closed/Hybrid</v>
      </c>
      <c r="C1447" s="1">
        <f>'D gesamt'!I1449+'A gesamt'!I1449+'CH gesamt'!I1449</f>
        <v>0</v>
      </c>
      <c r="D1447" s="1">
        <f>'D gesamt'!J1449+'A gesamt'!J1449+'CH gesamt'!J1449</f>
        <v>0</v>
      </c>
      <c r="E1447" s="1">
        <f>'D gesamt'!K1449+'A gesamt'!K1449+'CH gesamt'!K1449</f>
        <v>0</v>
      </c>
      <c r="F1447" s="1">
        <f>'D gesamt'!L1449+'A gesamt'!L1449+'CH gesamt'!L1449</f>
        <v>0</v>
      </c>
      <c r="G1447" s="1">
        <f>'D gesamt'!M1449+'A gesamt'!M1449+'CH gesamt'!M1449</f>
        <v>0</v>
      </c>
      <c r="H1447" s="1">
        <f>'D gesamt'!N1449+'A gesamt'!N1449+'CH gesamt'!N1449</f>
        <v>1</v>
      </c>
      <c r="I1447" s="1">
        <f>'D gesamt'!O1449+'A gesamt'!O1449+'CH gesamt'!O1449</f>
        <v>1</v>
      </c>
      <c r="J1447" s="2">
        <f t="shared" si="220"/>
        <v>1.4165449618453614E-6</v>
      </c>
      <c r="K1447" s="7">
        <f t="shared" si="228"/>
        <v>0.99974360536190965</v>
      </c>
      <c r="L1447" t="s">
        <v>1688</v>
      </c>
      <c r="M1447" s="7">
        <f t="shared" si="221"/>
        <v>7.861202606774785E-6</v>
      </c>
      <c r="N1447" s="1" t="s">
        <v>1118</v>
      </c>
      <c r="O1447" s="1" t="s">
        <v>4</v>
      </c>
      <c r="P1447" s="7" t="e">
        <f t="shared" si="222"/>
        <v>#DIV/0!</v>
      </c>
      <c r="Q1447" s="7" t="e">
        <f t="shared" si="223"/>
        <v>#DIV/0!</v>
      </c>
      <c r="R1447" s="7" t="e">
        <f t="shared" si="224"/>
        <v>#DIV/0!</v>
      </c>
      <c r="S1447" s="7" t="e">
        <f t="shared" si="225"/>
        <v>#DIV/0!</v>
      </c>
      <c r="T1447" s="7" t="e">
        <f t="shared" si="226"/>
        <v>#DIV/0!</v>
      </c>
      <c r="U1447" s="2" t="e">
        <f t="shared" si="227"/>
        <v>#DIV/0!</v>
      </c>
    </row>
    <row r="1448" spans="1:21" x14ac:dyDescent="0.3">
      <c r="A1448" s="1" t="str">
        <f>'D gesamt'!G1450</f>
        <v>Institucion Fernando el Catolico de la Excma. Diputacion de Zaragoza</v>
      </c>
      <c r="B1448" s="1" t="str">
        <f>'D gesamt'!H1450</f>
        <v>Closed/Hybrid</v>
      </c>
      <c r="C1448" s="1">
        <f>'D gesamt'!I1450+'A gesamt'!I1450+'CH gesamt'!I1450</f>
        <v>0</v>
      </c>
      <c r="D1448" s="1">
        <f>'D gesamt'!J1450+'A gesamt'!J1450+'CH gesamt'!J1450</f>
        <v>0</v>
      </c>
      <c r="E1448" s="1">
        <f>'D gesamt'!K1450+'A gesamt'!K1450+'CH gesamt'!K1450</f>
        <v>0</v>
      </c>
      <c r="F1448" s="1">
        <f>'D gesamt'!L1450+'A gesamt'!L1450+'CH gesamt'!L1450</f>
        <v>0</v>
      </c>
      <c r="G1448" s="1">
        <f>'D gesamt'!M1450+'A gesamt'!M1450+'CH gesamt'!M1450</f>
        <v>0</v>
      </c>
      <c r="H1448" s="1">
        <f>'D gesamt'!N1450+'A gesamt'!N1450+'CH gesamt'!N1450</f>
        <v>1</v>
      </c>
      <c r="I1448" s="1">
        <f>'D gesamt'!O1450+'A gesamt'!O1450+'CH gesamt'!O1450</f>
        <v>1</v>
      </c>
      <c r="J1448" s="2">
        <f t="shared" si="220"/>
        <v>1.4165449618453614E-6</v>
      </c>
      <c r="K1448" s="7">
        <f t="shared" si="228"/>
        <v>0.99974502190687153</v>
      </c>
      <c r="L1448" t="s">
        <v>1688</v>
      </c>
      <c r="M1448" s="7">
        <f t="shared" si="221"/>
        <v>7.861202606774785E-6</v>
      </c>
      <c r="N1448" s="1" t="s">
        <v>504</v>
      </c>
      <c r="O1448" s="1" t="s">
        <v>4</v>
      </c>
      <c r="P1448" s="7" t="e">
        <f t="shared" si="222"/>
        <v>#DIV/0!</v>
      </c>
      <c r="Q1448" s="7" t="e">
        <f t="shared" si="223"/>
        <v>#DIV/0!</v>
      </c>
      <c r="R1448" s="7" t="e">
        <f t="shared" si="224"/>
        <v>#DIV/0!</v>
      </c>
      <c r="S1448" s="7" t="e">
        <f t="shared" si="225"/>
        <v>#DIV/0!</v>
      </c>
      <c r="T1448" s="7" t="e">
        <f t="shared" si="226"/>
        <v>#DIV/0!</v>
      </c>
      <c r="U1448" s="2" t="e">
        <f t="shared" si="227"/>
        <v>#DIV/0!</v>
      </c>
    </row>
    <row r="1449" spans="1:21" x14ac:dyDescent="0.3">
      <c r="A1449" s="1" t="str">
        <f>'D gesamt'!G1451</f>
        <v>L. N. Gumilyov Eurasian National University</v>
      </c>
      <c r="B1449" s="1" t="str">
        <f>'D gesamt'!H1451</f>
        <v>Closed/Hybrid</v>
      </c>
      <c r="C1449" s="1">
        <f>'D gesamt'!I1451+'A gesamt'!I1451+'CH gesamt'!I1451</f>
        <v>0</v>
      </c>
      <c r="D1449" s="1">
        <f>'D gesamt'!J1451+'A gesamt'!J1451+'CH gesamt'!J1451</f>
        <v>0</v>
      </c>
      <c r="E1449" s="1">
        <f>'D gesamt'!K1451+'A gesamt'!K1451+'CH gesamt'!K1451</f>
        <v>0</v>
      </c>
      <c r="F1449" s="1">
        <f>'D gesamt'!L1451+'A gesamt'!L1451+'CH gesamt'!L1451</f>
        <v>0</v>
      </c>
      <c r="G1449" s="1">
        <f>'D gesamt'!M1451+'A gesamt'!M1451+'CH gesamt'!M1451</f>
        <v>0</v>
      </c>
      <c r="H1449" s="1">
        <f>'D gesamt'!N1451+'A gesamt'!N1451+'CH gesamt'!N1451</f>
        <v>1</v>
      </c>
      <c r="I1449" s="1">
        <f>'D gesamt'!O1451+'A gesamt'!O1451+'CH gesamt'!O1451</f>
        <v>1</v>
      </c>
      <c r="J1449" s="2">
        <f t="shared" si="220"/>
        <v>1.4165449618453614E-6</v>
      </c>
      <c r="K1449" s="7">
        <f t="shared" si="228"/>
        <v>0.99974643845183342</v>
      </c>
      <c r="L1449" t="s">
        <v>1688</v>
      </c>
      <c r="M1449" s="7">
        <f t="shared" si="221"/>
        <v>7.861202606774785E-6</v>
      </c>
      <c r="N1449" s="1" t="s">
        <v>1510</v>
      </c>
      <c r="O1449" s="1" t="s">
        <v>4</v>
      </c>
      <c r="P1449" s="7" t="e">
        <f t="shared" si="222"/>
        <v>#DIV/0!</v>
      </c>
      <c r="Q1449" s="7" t="e">
        <f t="shared" si="223"/>
        <v>#DIV/0!</v>
      </c>
      <c r="R1449" s="7" t="e">
        <f t="shared" si="224"/>
        <v>#DIV/0!</v>
      </c>
      <c r="S1449" s="7" t="e">
        <f t="shared" si="225"/>
        <v>#DIV/0!</v>
      </c>
      <c r="T1449" s="7" t="e">
        <f t="shared" si="226"/>
        <v>#DIV/0!</v>
      </c>
      <c r="U1449" s="2" t="e">
        <f t="shared" si="227"/>
        <v>#DIV/0!</v>
      </c>
    </row>
    <row r="1450" spans="1:21" x14ac:dyDescent="0.3">
      <c r="A1450" s="1" t="str">
        <f>'D gesamt'!G1452</f>
        <v>Institute for Cognitive Science</v>
      </c>
      <c r="B1450" s="1" t="str">
        <f>'D gesamt'!H1452</f>
        <v>Closed/Hybrid</v>
      </c>
      <c r="C1450" s="1">
        <f>'D gesamt'!I1452+'A gesamt'!I1452+'CH gesamt'!I1452</f>
        <v>0</v>
      </c>
      <c r="D1450" s="1">
        <f>'D gesamt'!J1452+'A gesamt'!J1452+'CH gesamt'!J1452</f>
        <v>0</v>
      </c>
      <c r="E1450" s="1">
        <f>'D gesamt'!K1452+'A gesamt'!K1452+'CH gesamt'!K1452</f>
        <v>0</v>
      </c>
      <c r="F1450" s="1">
        <f>'D gesamt'!L1452+'A gesamt'!L1452+'CH gesamt'!L1452</f>
        <v>1</v>
      </c>
      <c r="G1450" s="1">
        <f>'D gesamt'!M1452+'A gesamt'!M1452+'CH gesamt'!M1452</f>
        <v>0</v>
      </c>
      <c r="H1450" s="1">
        <f>'D gesamt'!N1452+'A gesamt'!N1452+'CH gesamt'!N1452</f>
        <v>0</v>
      </c>
      <c r="I1450" s="1">
        <f>'D gesamt'!O1452+'A gesamt'!O1452+'CH gesamt'!O1452</f>
        <v>1</v>
      </c>
      <c r="J1450" s="2">
        <f t="shared" si="220"/>
        <v>1.4165449618453614E-6</v>
      </c>
      <c r="K1450" s="7">
        <f t="shared" si="228"/>
        <v>0.9997478549967953</v>
      </c>
      <c r="L1450" t="s">
        <v>1688</v>
      </c>
      <c r="M1450" s="7">
        <f t="shared" si="221"/>
        <v>0</v>
      </c>
      <c r="N1450" s="1" t="s">
        <v>1599</v>
      </c>
      <c r="O1450" s="1" t="s">
        <v>4</v>
      </c>
      <c r="P1450" s="7" t="e">
        <f t="shared" si="222"/>
        <v>#DIV/0!</v>
      </c>
      <c r="Q1450" s="7" t="e">
        <f t="shared" si="223"/>
        <v>#DIV/0!</v>
      </c>
      <c r="R1450" s="7" t="e">
        <f t="shared" si="224"/>
        <v>#DIV/0!</v>
      </c>
      <c r="S1450" s="7">
        <f t="shared" si="225"/>
        <v>-1</v>
      </c>
      <c r="T1450" s="7" t="e">
        <f t="shared" si="226"/>
        <v>#DIV/0!</v>
      </c>
      <c r="U1450" s="2" t="e">
        <f t="shared" si="227"/>
        <v>#DIV/0!</v>
      </c>
    </row>
    <row r="1451" spans="1:21" x14ac:dyDescent="0.3">
      <c r="A1451" s="1" t="str">
        <f>'D gesamt'!G1453</f>
        <v>Instituto Colombiano de Antropologia e Historia (ICANH)</v>
      </c>
      <c r="B1451" s="1" t="str">
        <f>'D gesamt'!H1453</f>
        <v>Closed/Hybrid</v>
      </c>
      <c r="C1451" s="1">
        <f>'D gesamt'!I1453+'A gesamt'!I1453+'CH gesamt'!I1453</f>
        <v>0</v>
      </c>
      <c r="D1451" s="1">
        <f>'D gesamt'!J1453+'A gesamt'!J1453+'CH gesamt'!J1453</f>
        <v>0</v>
      </c>
      <c r="E1451" s="1">
        <f>'D gesamt'!K1453+'A gesamt'!K1453+'CH gesamt'!K1453</f>
        <v>0</v>
      </c>
      <c r="F1451" s="1">
        <f>'D gesamt'!L1453+'A gesamt'!L1453+'CH gesamt'!L1453</f>
        <v>0</v>
      </c>
      <c r="G1451" s="1">
        <f>'D gesamt'!M1453+'A gesamt'!M1453+'CH gesamt'!M1453</f>
        <v>0</v>
      </c>
      <c r="H1451" s="1">
        <f>'D gesamt'!N1453+'A gesamt'!N1453+'CH gesamt'!N1453</f>
        <v>1</v>
      </c>
      <c r="I1451" s="1">
        <f>'D gesamt'!O1453+'A gesamt'!O1453+'CH gesamt'!O1453</f>
        <v>1</v>
      </c>
      <c r="J1451" s="2">
        <f t="shared" si="220"/>
        <v>1.4165449618453614E-6</v>
      </c>
      <c r="K1451" s="7">
        <f t="shared" si="228"/>
        <v>0.99974927154175719</v>
      </c>
      <c r="L1451" t="s">
        <v>1688</v>
      </c>
      <c r="M1451" s="7">
        <f t="shared" si="221"/>
        <v>7.861202606774785E-6</v>
      </c>
      <c r="N1451" s="1" t="s">
        <v>1607</v>
      </c>
      <c r="O1451" s="1" t="s">
        <v>4</v>
      </c>
      <c r="P1451" s="7" t="e">
        <f t="shared" si="222"/>
        <v>#DIV/0!</v>
      </c>
      <c r="Q1451" s="7" t="e">
        <f t="shared" si="223"/>
        <v>#DIV/0!</v>
      </c>
      <c r="R1451" s="7" t="e">
        <f t="shared" si="224"/>
        <v>#DIV/0!</v>
      </c>
      <c r="S1451" s="7" t="e">
        <f t="shared" si="225"/>
        <v>#DIV/0!</v>
      </c>
      <c r="T1451" s="7" t="e">
        <f t="shared" si="226"/>
        <v>#DIV/0!</v>
      </c>
      <c r="U1451" s="2" t="e">
        <f t="shared" si="227"/>
        <v>#DIV/0!</v>
      </c>
    </row>
    <row r="1452" spans="1:21" x14ac:dyDescent="0.3">
      <c r="A1452" s="1" t="str">
        <f>'D gesamt'!G1454</f>
        <v>Non Profit Partnership Polis (Political Studies)</v>
      </c>
      <c r="B1452" s="1" t="str">
        <f>'D gesamt'!H1454</f>
        <v>Closed/Hybrid</v>
      </c>
      <c r="C1452" s="1">
        <f>'D gesamt'!I1454+'A gesamt'!I1454+'CH gesamt'!I1454</f>
        <v>1</v>
      </c>
      <c r="D1452" s="1">
        <f>'D gesamt'!J1454+'A gesamt'!J1454+'CH gesamt'!J1454</f>
        <v>0</v>
      </c>
      <c r="E1452" s="1">
        <f>'D gesamt'!K1454+'A gesamt'!K1454+'CH gesamt'!K1454</f>
        <v>0</v>
      </c>
      <c r="F1452" s="1">
        <f>'D gesamt'!L1454+'A gesamt'!L1454+'CH gesamt'!L1454</f>
        <v>0</v>
      </c>
      <c r="G1452" s="1">
        <f>'D gesamt'!M1454+'A gesamt'!M1454+'CH gesamt'!M1454</f>
        <v>0</v>
      </c>
      <c r="H1452" s="1">
        <f>'D gesamt'!N1454+'A gesamt'!N1454+'CH gesamt'!N1454</f>
        <v>0</v>
      </c>
      <c r="I1452" s="1">
        <f>'D gesamt'!O1454+'A gesamt'!O1454+'CH gesamt'!O1454</f>
        <v>1</v>
      </c>
      <c r="J1452" s="2">
        <f t="shared" si="220"/>
        <v>1.4165449618453614E-6</v>
      </c>
      <c r="K1452" s="7">
        <f t="shared" si="228"/>
        <v>0.99975068808671907</v>
      </c>
      <c r="L1452" t="s">
        <v>1688</v>
      </c>
      <c r="M1452" s="7">
        <f t="shared" si="221"/>
        <v>0</v>
      </c>
      <c r="N1452" s="1" t="s">
        <v>1554</v>
      </c>
      <c r="O1452" s="1" t="s">
        <v>4</v>
      </c>
      <c r="P1452" s="7">
        <f t="shared" si="222"/>
        <v>-1</v>
      </c>
      <c r="Q1452" s="7" t="e">
        <f t="shared" si="223"/>
        <v>#DIV/0!</v>
      </c>
      <c r="R1452" s="7" t="e">
        <f t="shared" si="224"/>
        <v>#DIV/0!</v>
      </c>
      <c r="S1452" s="7" t="e">
        <f t="shared" si="225"/>
        <v>#DIV/0!</v>
      </c>
      <c r="T1452" s="7" t="e">
        <f t="shared" si="226"/>
        <v>#DIV/0!</v>
      </c>
      <c r="U1452" s="2" t="e">
        <f t="shared" si="227"/>
        <v>#DIV/0!</v>
      </c>
    </row>
    <row r="1453" spans="1:21" x14ac:dyDescent="0.3">
      <c r="A1453" s="1" t="str">
        <f>'D gesamt'!G1455</f>
        <v>The Sports Physical Therapy Session</v>
      </c>
      <c r="B1453" s="1" t="str">
        <f>'D gesamt'!H1455</f>
        <v>Closed/Hybrid</v>
      </c>
      <c r="C1453" s="1">
        <f>'D gesamt'!I1455+'A gesamt'!I1455+'CH gesamt'!I1455</f>
        <v>0</v>
      </c>
      <c r="D1453" s="1">
        <f>'D gesamt'!J1455+'A gesamt'!J1455+'CH gesamt'!J1455</f>
        <v>0</v>
      </c>
      <c r="E1453" s="1">
        <f>'D gesamt'!K1455+'A gesamt'!K1455+'CH gesamt'!K1455</f>
        <v>0</v>
      </c>
      <c r="F1453" s="1">
        <f>'D gesamt'!L1455+'A gesamt'!L1455+'CH gesamt'!L1455</f>
        <v>0</v>
      </c>
      <c r="G1453" s="1">
        <f>'D gesamt'!M1455+'A gesamt'!M1455+'CH gesamt'!M1455</f>
        <v>1</v>
      </c>
      <c r="H1453" s="1">
        <f>'D gesamt'!N1455+'A gesamt'!N1455+'CH gesamt'!N1455</f>
        <v>0</v>
      </c>
      <c r="I1453" s="1">
        <f>'D gesamt'!O1455+'A gesamt'!O1455+'CH gesamt'!O1455</f>
        <v>1</v>
      </c>
      <c r="J1453" s="2">
        <f t="shared" si="220"/>
        <v>1.4165449618453614E-6</v>
      </c>
      <c r="K1453" s="7">
        <f t="shared" si="228"/>
        <v>0.99975210463168096</v>
      </c>
      <c r="L1453" t="s">
        <v>1688</v>
      </c>
      <c r="M1453" s="7">
        <f t="shared" si="221"/>
        <v>0</v>
      </c>
      <c r="N1453" s="1" t="s">
        <v>1103</v>
      </c>
      <c r="O1453" s="1" t="s">
        <v>4</v>
      </c>
      <c r="P1453" s="7" t="e">
        <f t="shared" si="222"/>
        <v>#DIV/0!</v>
      </c>
      <c r="Q1453" s="7" t="e">
        <f t="shared" si="223"/>
        <v>#DIV/0!</v>
      </c>
      <c r="R1453" s="7" t="e">
        <f t="shared" si="224"/>
        <v>#DIV/0!</v>
      </c>
      <c r="S1453" s="7" t="e">
        <f t="shared" si="225"/>
        <v>#DIV/0!</v>
      </c>
      <c r="T1453" s="7">
        <f t="shared" si="226"/>
        <v>-1</v>
      </c>
      <c r="U1453" s="2" t="e">
        <f t="shared" si="227"/>
        <v>#DIV/0!</v>
      </c>
    </row>
    <row r="1454" spans="1:21" x14ac:dyDescent="0.3">
      <c r="A1454" s="1" t="str">
        <f>'D gesamt'!G1456</f>
        <v>Japanese Society of Toxicologic Pathology</v>
      </c>
      <c r="B1454" s="1" t="str">
        <f>'D gesamt'!H1456</f>
        <v>Closed/Hybrid</v>
      </c>
      <c r="C1454" s="1">
        <f>'D gesamt'!I1456+'A gesamt'!I1456+'CH gesamt'!I1456</f>
        <v>0</v>
      </c>
      <c r="D1454" s="1">
        <f>'D gesamt'!J1456+'A gesamt'!J1456+'CH gesamt'!J1456</f>
        <v>1</v>
      </c>
      <c r="E1454" s="1">
        <f>'D gesamt'!K1456+'A gesamt'!K1456+'CH gesamt'!K1456</f>
        <v>0</v>
      </c>
      <c r="F1454" s="1">
        <f>'D gesamt'!L1456+'A gesamt'!L1456+'CH gesamt'!L1456</f>
        <v>0</v>
      </c>
      <c r="G1454" s="1">
        <f>'D gesamt'!M1456+'A gesamt'!M1456+'CH gesamt'!M1456</f>
        <v>0</v>
      </c>
      <c r="H1454" s="1">
        <f>'D gesamt'!N1456+'A gesamt'!N1456+'CH gesamt'!N1456</f>
        <v>0</v>
      </c>
      <c r="I1454" s="1">
        <f>'D gesamt'!O1456+'A gesamt'!O1456+'CH gesamt'!O1456</f>
        <v>1</v>
      </c>
      <c r="J1454" s="2">
        <f t="shared" si="220"/>
        <v>1.4165449618453614E-6</v>
      </c>
      <c r="K1454" s="7">
        <f t="shared" si="228"/>
        <v>0.99975352117664285</v>
      </c>
      <c r="L1454" t="s">
        <v>1688</v>
      </c>
      <c r="M1454" s="7">
        <f t="shared" si="221"/>
        <v>0</v>
      </c>
      <c r="N1454" s="1" t="s">
        <v>482</v>
      </c>
      <c r="O1454" s="1" t="s">
        <v>4</v>
      </c>
      <c r="P1454" s="7" t="e">
        <f t="shared" si="222"/>
        <v>#DIV/0!</v>
      </c>
      <c r="Q1454" s="7">
        <f t="shared" si="223"/>
        <v>-1</v>
      </c>
      <c r="R1454" s="7" t="e">
        <f t="shared" si="224"/>
        <v>#DIV/0!</v>
      </c>
      <c r="S1454" s="7" t="e">
        <f t="shared" si="225"/>
        <v>#DIV/0!</v>
      </c>
      <c r="T1454" s="7" t="e">
        <f t="shared" si="226"/>
        <v>#DIV/0!</v>
      </c>
      <c r="U1454" s="2" t="e">
        <f t="shared" si="227"/>
        <v>#DIV/0!</v>
      </c>
    </row>
    <row r="1455" spans="1:21" x14ac:dyDescent="0.3">
      <c r="A1455" s="1" t="str">
        <f>'D gesamt'!G1457</f>
        <v>Ore and Metals Publishing House</v>
      </c>
      <c r="B1455" s="1" t="str">
        <f>'D gesamt'!H1457</f>
        <v>Closed/Hybrid</v>
      </c>
      <c r="C1455" s="1">
        <f>'D gesamt'!I1457+'A gesamt'!I1457+'CH gesamt'!I1457</f>
        <v>0</v>
      </c>
      <c r="D1455" s="1">
        <f>'D gesamt'!J1457+'A gesamt'!J1457+'CH gesamt'!J1457</f>
        <v>0</v>
      </c>
      <c r="E1455" s="1">
        <f>'D gesamt'!K1457+'A gesamt'!K1457+'CH gesamt'!K1457</f>
        <v>0</v>
      </c>
      <c r="F1455" s="1">
        <f>'D gesamt'!L1457+'A gesamt'!L1457+'CH gesamt'!L1457</f>
        <v>0</v>
      </c>
      <c r="G1455" s="1">
        <f>'D gesamt'!M1457+'A gesamt'!M1457+'CH gesamt'!M1457</f>
        <v>1</v>
      </c>
      <c r="H1455" s="1">
        <f>'D gesamt'!N1457+'A gesamt'!N1457+'CH gesamt'!N1457</f>
        <v>0</v>
      </c>
      <c r="I1455" s="1">
        <f>'D gesamt'!O1457+'A gesamt'!O1457+'CH gesamt'!O1457</f>
        <v>1</v>
      </c>
      <c r="J1455" s="2">
        <f t="shared" si="220"/>
        <v>1.4165449618453614E-6</v>
      </c>
      <c r="K1455" s="7">
        <f t="shared" si="228"/>
        <v>0.99975493772160473</v>
      </c>
      <c r="L1455" t="s">
        <v>1688</v>
      </c>
      <c r="M1455" s="7">
        <f t="shared" si="221"/>
        <v>0</v>
      </c>
      <c r="N1455" s="1" t="s">
        <v>1116</v>
      </c>
      <c r="O1455" s="1" t="s">
        <v>4</v>
      </c>
      <c r="P1455" s="7" t="e">
        <f t="shared" si="222"/>
        <v>#DIV/0!</v>
      </c>
      <c r="Q1455" s="7" t="e">
        <f t="shared" si="223"/>
        <v>#DIV/0!</v>
      </c>
      <c r="R1455" s="7" t="e">
        <f t="shared" si="224"/>
        <v>#DIV/0!</v>
      </c>
      <c r="S1455" s="7" t="e">
        <f t="shared" si="225"/>
        <v>#DIV/0!</v>
      </c>
      <c r="T1455" s="7">
        <f t="shared" si="226"/>
        <v>-1</v>
      </c>
      <c r="U1455" s="2" t="e">
        <f t="shared" si="227"/>
        <v>#DIV/0!</v>
      </c>
    </row>
    <row r="1456" spans="1:21" x14ac:dyDescent="0.3">
      <c r="A1456" s="1" t="str">
        <f>'D gesamt'!G1458</f>
        <v>Instituto Estudios Bursatiles (IEB)</v>
      </c>
      <c r="B1456" s="1" t="str">
        <f>'D gesamt'!H1458</f>
        <v>Closed/Hybrid</v>
      </c>
      <c r="C1456" s="1">
        <f>'D gesamt'!I1458+'A gesamt'!I1458+'CH gesamt'!I1458</f>
        <v>1</v>
      </c>
      <c r="D1456" s="1">
        <f>'D gesamt'!J1458+'A gesamt'!J1458+'CH gesamt'!J1458</f>
        <v>0</v>
      </c>
      <c r="E1456" s="1">
        <f>'D gesamt'!K1458+'A gesamt'!K1458+'CH gesamt'!K1458</f>
        <v>0</v>
      </c>
      <c r="F1456" s="1">
        <f>'D gesamt'!L1458+'A gesamt'!L1458+'CH gesamt'!L1458</f>
        <v>0</v>
      </c>
      <c r="G1456" s="1">
        <f>'D gesamt'!M1458+'A gesamt'!M1458+'CH gesamt'!M1458</f>
        <v>0</v>
      </c>
      <c r="H1456" s="1">
        <f>'D gesamt'!N1458+'A gesamt'!N1458+'CH gesamt'!N1458</f>
        <v>0</v>
      </c>
      <c r="I1456" s="1">
        <f>'D gesamt'!O1458+'A gesamt'!O1458+'CH gesamt'!O1458</f>
        <v>1</v>
      </c>
      <c r="J1456" s="2">
        <f t="shared" si="220"/>
        <v>1.4165449618453614E-6</v>
      </c>
      <c r="K1456" s="7">
        <f t="shared" si="228"/>
        <v>0.99975635426656662</v>
      </c>
      <c r="L1456" t="s">
        <v>1688</v>
      </c>
      <c r="M1456" s="7">
        <f t="shared" si="221"/>
        <v>0</v>
      </c>
      <c r="N1456" s="1" t="s">
        <v>1359</v>
      </c>
      <c r="O1456" s="1" t="s">
        <v>4</v>
      </c>
      <c r="P1456" s="7">
        <f t="shared" si="222"/>
        <v>-1</v>
      </c>
      <c r="Q1456" s="7" t="e">
        <f t="shared" si="223"/>
        <v>#DIV/0!</v>
      </c>
      <c r="R1456" s="7" t="e">
        <f t="shared" si="224"/>
        <v>#DIV/0!</v>
      </c>
      <c r="S1456" s="7" t="e">
        <f t="shared" si="225"/>
        <v>#DIV/0!</v>
      </c>
      <c r="T1456" s="7" t="e">
        <f t="shared" si="226"/>
        <v>#DIV/0!</v>
      </c>
      <c r="U1456" s="2" t="e">
        <f t="shared" si="227"/>
        <v>#DIV/0!</v>
      </c>
    </row>
    <row r="1457" spans="1:21" x14ac:dyDescent="0.3">
      <c r="A1457" s="1" t="str">
        <f>'D gesamt'!G1459</f>
        <v>University Library in Kragujevac</v>
      </c>
      <c r="B1457" s="1" t="str">
        <f>'D gesamt'!H1459</f>
        <v>Closed/Hybrid</v>
      </c>
      <c r="C1457" s="1">
        <f>'D gesamt'!I1459+'A gesamt'!I1459+'CH gesamt'!I1459</f>
        <v>1</v>
      </c>
      <c r="D1457" s="1">
        <f>'D gesamt'!J1459+'A gesamt'!J1459+'CH gesamt'!J1459</f>
        <v>0</v>
      </c>
      <c r="E1457" s="1">
        <f>'D gesamt'!K1459+'A gesamt'!K1459+'CH gesamt'!K1459</f>
        <v>0</v>
      </c>
      <c r="F1457" s="1">
        <f>'D gesamt'!L1459+'A gesamt'!L1459+'CH gesamt'!L1459</f>
        <v>0</v>
      </c>
      <c r="G1457" s="1">
        <f>'D gesamt'!M1459+'A gesamt'!M1459+'CH gesamt'!M1459</f>
        <v>0</v>
      </c>
      <c r="H1457" s="1">
        <f>'D gesamt'!N1459+'A gesamt'!N1459+'CH gesamt'!N1459</f>
        <v>0</v>
      </c>
      <c r="I1457" s="1">
        <f>'D gesamt'!O1459+'A gesamt'!O1459+'CH gesamt'!O1459</f>
        <v>1</v>
      </c>
      <c r="J1457" s="2">
        <f t="shared" si="220"/>
        <v>1.4165449618453614E-6</v>
      </c>
      <c r="K1457" s="7">
        <f t="shared" si="228"/>
        <v>0.9997577708115285</v>
      </c>
      <c r="L1457" t="s">
        <v>1688</v>
      </c>
      <c r="M1457" s="7">
        <f t="shared" si="221"/>
        <v>0</v>
      </c>
      <c r="N1457" s="1" t="s">
        <v>1501</v>
      </c>
      <c r="O1457" s="1" t="s">
        <v>4</v>
      </c>
      <c r="P1457" s="7">
        <f t="shared" si="222"/>
        <v>-1</v>
      </c>
      <c r="Q1457" s="7" t="e">
        <f t="shared" si="223"/>
        <v>#DIV/0!</v>
      </c>
      <c r="R1457" s="7" t="e">
        <f t="shared" si="224"/>
        <v>#DIV/0!</v>
      </c>
      <c r="S1457" s="7" t="e">
        <f t="shared" si="225"/>
        <v>#DIV/0!</v>
      </c>
      <c r="T1457" s="7" t="e">
        <f t="shared" si="226"/>
        <v>#DIV/0!</v>
      </c>
      <c r="U1457" s="2" t="e">
        <f t="shared" si="227"/>
        <v>#DIV/0!</v>
      </c>
    </row>
    <row r="1458" spans="1:21" x14ac:dyDescent="0.3">
      <c r="A1458" s="1" t="str">
        <f>'D gesamt'!G1460</f>
        <v>LookUs Bilisim A.S.</v>
      </c>
      <c r="B1458" s="1" t="str">
        <f>'D gesamt'!H1460</f>
        <v>Closed/Hybrid</v>
      </c>
      <c r="C1458" s="1">
        <f>'D gesamt'!I1460+'A gesamt'!I1460+'CH gesamt'!I1460</f>
        <v>0</v>
      </c>
      <c r="D1458" s="1">
        <f>'D gesamt'!J1460+'A gesamt'!J1460+'CH gesamt'!J1460</f>
        <v>0</v>
      </c>
      <c r="E1458" s="1">
        <f>'D gesamt'!K1460+'A gesamt'!K1460+'CH gesamt'!K1460</f>
        <v>0</v>
      </c>
      <c r="F1458" s="1">
        <f>'D gesamt'!L1460+'A gesamt'!L1460+'CH gesamt'!L1460</f>
        <v>0</v>
      </c>
      <c r="G1458" s="1">
        <f>'D gesamt'!M1460+'A gesamt'!M1460+'CH gesamt'!M1460</f>
        <v>1</v>
      </c>
      <c r="H1458" s="1">
        <f>'D gesamt'!N1460+'A gesamt'!N1460+'CH gesamt'!N1460</f>
        <v>0</v>
      </c>
      <c r="I1458" s="1">
        <f>'D gesamt'!O1460+'A gesamt'!O1460+'CH gesamt'!O1460</f>
        <v>1</v>
      </c>
      <c r="J1458" s="2">
        <f t="shared" si="220"/>
        <v>1.4165449618453614E-6</v>
      </c>
      <c r="K1458" s="7">
        <f t="shared" si="228"/>
        <v>0.99975918735649039</v>
      </c>
      <c r="L1458" t="s">
        <v>1688</v>
      </c>
      <c r="M1458" s="7">
        <f t="shared" si="221"/>
        <v>0</v>
      </c>
      <c r="N1458" s="1" t="s">
        <v>1341</v>
      </c>
      <c r="O1458" s="1" t="s">
        <v>4</v>
      </c>
      <c r="P1458" s="7" t="e">
        <f t="shared" si="222"/>
        <v>#DIV/0!</v>
      </c>
      <c r="Q1458" s="7" t="e">
        <f t="shared" si="223"/>
        <v>#DIV/0!</v>
      </c>
      <c r="R1458" s="7" t="e">
        <f t="shared" si="224"/>
        <v>#DIV/0!</v>
      </c>
      <c r="S1458" s="7" t="e">
        <f t="shared" si="225"/>
        <v>#DIV/0!</v>
      </c>
      <c r="T1458" s="7">
        <f t="shared" si="226"/>
        <v>-1</v>
      </c>
      <c r="U1458" s="2" t="e">
        <f t="shared" si="227"/>
        <v>#DIV/0!</v>
      </c>
    </row>
    <row r="1459" spans="1:21" x14ac:dyDescent="0.3">
      <c r="A1459" s="1" t="str">
        <f>'D gesamt'!G1461</f>
        <v>Revista Mexicana de Neurociencia</v>
      </c>
      <c r="B1459" s="1" t="str">
        <f>'D gesamt'!H1461</f>
        <v>Closed/Hybrid</v>
      </c>
      <c r="C1459" s="1">
        <f>'D gesamt'!I1461+'A gesamt'!I1461+'CH gesamt'!I1461</f>
        <v>0</v>
      </c>
      <c r="D1459" s="1">
        <f>'D gesamt'!J1461+'A gesamt'!J1461+'CH gesamt'!J1461</f>
        <v>0</v>
      </c>
      <c r="E1459" s="1">
        <f>'D gesamt'!K1461+'A gesamt'!K1461+'CH gesamt'!K1461</f>
        <v>0</v>
      </c>
      <c r="F1459" s="1">
        <f>'D gesamt'!L1461+'A gesamt'!L1461+'CH gesamt'!L1461</f>
        <v>1</v>
      </c>
      <c r="G1459" s="1">
        <f>'D gesamt'!M1461+'A gesamt'!M1461+'CH gesamt'!M1461</f>
        <v>0</v>
      </c>
      <c r="H1459" s="1">
        <f>'D gesamt'!N1461+'A gesamt'!N1461+'CH gesamt'!N1461</f>
        <v>0</v>
      </c>
      <c r="I1459" s="1">
        <f>'D gesamt'!O1461+'A gesamt'!O1461+'CH gesamt'!O1461</f>
        <v>1</v>
      </c>
      <c r="J1459" s="2">
        <f t="shared" si="220"/>
        <v>1.4165449618453614E-6</v>
      </c>
      <c r="K1459" s="7">
        <f t="shared" si="228"/>
        <v>0.99976060390145227</v>
      </c>
      <c r="L1459" t="s">
        <v>1688</v>
      </c>
      <c r="M1459" s="7">
        <f t="shared" si="221"/>
        <v>0</v>
      </c>
      <c r="N1459" s="1" t="s">
        <v>1613</v>
      </c>
      <c r="O1459" s="1" t="s">
        <v>4</v>
      </c>
      <c r="P1459" s="7" t="e">
        <f t="shared" si="222"/>
        <v>#DIV/0!</v>
      </c>
      <c r="Q1459" s="7" t="e">
        <f t="shared" si="223"/>
        <v>#DIV/0!</v>
      </c>
      <c r="R1459" s="7" t="e">
        <f t="shared" si="224"/>
        <v>#DIV/0!</v>
      </c>
      <c r="S1459" s="7">
        <f t="shared" si="225"/>
        <v>-1</v>
      </c>
      <c r="T1459" s="7" t="e">
        <f t="shared" si="226"/>
        <v>#DIV/0!</v>
      </c>
      <c r="U1459" s="2" t="e">
        <f t="shared" si="227"/>
        <v>#DIV/0!</v>
      </c>
    </row>
    <row r="1460" spans="1:21" x14ac:dyDescent="0.3">
      <c r="A1460" s="1" t="str">
        <f>'D gesamt'!G1462</f>
        <v>Croatian Medical Journal</v>
      </c>
      <c r="B1460" s="1" t="str">
        <f>'D gesamt'!H1462</f>
        <v>Closed/Hybrid</v>
      </c>
      <c r="C1460" s="1">
        <f>'D gesamt'!I1462+'A gesamt'!I1462+'CH gesamt'!I1462</f>
        <v>1</v>
      </c>
      <c r="D1460" s="1">
        <f>'D gesamt'!J1462+'A gesamt'!J1462+'CH gesamt'!J1462</f>
        <v>0</v>
      </c>
      <c r="E1460" s="1">
        <f>'D gesamt'!K1462+'A gesamt'!K1462+'CH gesamt'!K1462</f>
        <v>0</v>
      </c>
      <c r="F1460" s="1">
        <f>'D gesamt'!L1462+'A gesamt'!L1462+'CH gesamt'!L1462</f>
        <v>0</v>
      </c>
      <c r="G1460" s="1">
        <f>'D gesamt'!M1462+'A gesamt'!M1462+'CH gesamt'!M1462</f>
        <v>0</v>
      </c>
      <c r="H1460" s="1">
        <f>'D gesamt'!N1462+'A gesamt'!N1462+'CH gesamt'!N1462</f>
        <v>0</v>
      </c>
      <c r="I1460" s="1">
        <f>'D gesamt'!O1462+'A gesamt'!O1462+'CH gesamt'!O1462</f>
        <v>1</v>
      </c>
      <c r="J1460" s="2">
        <f t="shared" si="220"/>
        <v>1.4165449618453614E-6</v>
      </c>
      <c r="K1460" s="7">
        <f t="shared" si="228"/>
        <v>0.99976202044641416</v>
      </c>
      <c r="L1460" t="s">
        <v>1688</v>
      </c>
      <c r="M1460" s="7">
        <f t="shared" si="221"/>
        <v>0</v>
      </c>
      <c r="N1460" s="1" t="s">
        <v>931</v>
      </c>
      <c r="O1460" s="1" t="s">
        <v>4</v>
      </c>
      <c r="P1460" s="7">
        <f t="shared" si="222"/>
        <v>-1</v>
      </c>
      <c r="Q1460" s="7" t="e">
        <f t="shared" si="223"/>
        <v>#DIV/0!</v>
      </c>
      <c r="R1460" s="7" t="e">
        <f t="shared" si="224"/>
        <v>#DIV/0!</v>
      </c>
      <c r="S1460" s="7" t="e">
        <f t="shared" si="225"/>
        <v>#DIV/0!</v>
      </c>
      <c r="T1460" s="7" t="e">
        <f t="shared" si="226"/>
        <v>#DIV/0!</v>
      </c>
      <c r="U1460" s="2" t="e">
        <f t="shared" si="227"/>
        <v>#DIV/0!</v>
      </c>
    </row>
    <row r="1461" spans="1:21" x14ac:dyDescent="0.3">
      <c r="A1461" s="1" t="str">
        <f>'D gesamt'!G1463</f>
        <v>Marmara Iletisim Dergisi</v>
      </c>
      <c r="B1461" s="1" t="str">
        <f>'D gesamt'!H1463</f>
        <v>Closed/Hybrid</v>
      </c>
      <c r="C1461" s="1">
        <f>'D gesamt'!I1463+'A gesamt'!I1463+'CH gesamt'!I1463</f>
        <v>0</v>
      </c>
      <c r="D1461" s="1">
        <f>'D gesamt'!J1463+'A gesamt'!J1463+'CH gesamt'!J1463</f>
        <v>0</v>
      </c>
      <c r="E1461" s="1">
        <f>'D gesamt'!K1463+'A gesamt'!K1463+'CH gesamt'!K1463</f>
        <v>0</v>
      </c>
      <c r="F1461" s="1">
        <f>'D gesamt'!L1463+'A gesamt'!L1463+'CH gesamt'!L1463</f>
        <v>1</v>
      </c>
      <c r="G1461" s="1">
        <f>'D gesamt'!M1463+'A gesamt'!M1463+'CH gesamt'!M1463</f>
        <v>0</v>
      </c>
      <c r="H1461" s="1">
        <f>'D gesamt'!N1463+'A gesamt'!N1463+'CH gesamt'!N1463</f>
        <v>0</v>
      </c>
      <c r="I1461" s="1">
        <f>'D gesamt'!O1463+'A gesamt'!O1463+'CH gesamt'!O1463</f>
        <v>1</v>
      </c>
      <c r="J1461" s="2">
        <f t="shared" si="220"/>
        <v>1.4165449618453614E-6</v>
      </c>
      <c r="K1461" s="7">
        <f t="shared" si="228"/>
        <v>0.99976343699137604</v>
      </c>
      <c r="L1461" t="s">
        <v>1688</v>
      </c>
      <c r="M1461" s="7">
        <f t="shared" si="221"/>
        <v>0</v>
      </c>
      <c r="N1461" s="1" t="s">
        <v>1530</v>
      </c>
      <c r="O1461" s="1" t="s">
        <v>4</v>
      </c>
      <c r="P1461" s="7" t="e">
        <f t="shared" si="222"/>
        <v>#DIV/0!</v>
      </c>
      <c r="Q1461" s="7" t="e">
        <f t="shared" si="223"/>
        <v>#DIV/0!</v>
      </c>
      <c r="R1461" s="7" t="e">
        <f t="shared" si="224"/>
        <v>#DIV/0!</v>
      </c>
      <c r="S1461" s="7">
        <f t="shared" si="225"/>
        <v>-1</v>
      </c>
      <c r="T1461" s="7" t="e">
        <f t="shared" si="226"/>
        <v>#DIV/0!</v>
      </c>
      <c r="U1461" s="2" t="e">
        <f t="shared" si="227"/>
        <v>#DIV/0!</v>
      </c>
    </row>
    <row r="1462" spans="1:21" x14ac:dyDescent="0.3">
      <c r="A1462" s="1" t="str">
        <f>'D gesamt'!G1464</f>
        <v>Norwegian Medical Association</v>
      </c>
      <c r="B1462" s="1" t="str">
        <f>'D gesamt'!H1464</f>
        <v>Closed/Hybrid</v>
      </c>
      <c r="C1462" s="1">
        <f>'D gesamt'!I1464+'A gesamt'!I1464+'CH gesamt'!I1464</f>
        <v>0</v>
      </c>
      <c r="D1462" s="1">
        <f>'D gesamt'!J1464+'A gesamt'!J1464+'CH gesamt'!J1464</f>
        <v>1</v>
      </c>
      <c r="E1462" s="1">
        <f>'D gesamt'!K1464+'A gesamt'!K1464+'CH gesamt'!K1464</f>
        <v>0</v>
      </c>
      <c r="F1462" s="1">
        <f>'D gesamt'!L1464+'A gesamt'!L1464+'CH gesamt'!L1464</f>
        <v>0</v>
      </c>
      <c r="G1462" s="1">
        <f>'D gesamt'!M1464+'A gesamt'!M1464+'CH gesamt'!M1464</f>
        <v>0</v>
      </c>
      <c r="H1462" s="1">
        <f>'D gesamt'!N1464+'A gesamt'!N1464+'CH gesamt'!N1464</f>
        <v>0</v>
      </c>
      <c r="I1462" s="1">
        <f>'D gesamt'!O1464+'A gesamt'!O1464+'CH gesamt'!O1464</f>
        <v>1</v>
      </c>
      <c r="J1462" s="2">
        <f t="shared" si="220"/>
        <v>1.4165449618453614E-6</v>
      </c>
      <c r="K1462" s="7">
        <f t="shared" si="228"/>
        <v>0.99976485353633793</v>
      </c>
      <c r="L1462" t="s">
        <v>1688</v>
      </c>
      <c r="M1462" s="7">
        <f t="shared" si="221"/>
        <v>0</v>
      </c>
      <c r="N1462" s="1" t="s">
        <v>1592</v>
      </c>
      <c r="O1462" s="1" t="s">
        <v>4</v>
      </c>
      <c r="P1462" s="7" t="e">
        <f t="shared" si="222"/>
        <v>#DIV/0!</v>
      </c>
      <c r="Q1462" s="7">
        <f t="shared" si="223"/>
        <v>-1</v>
      </c>
      <c r="R1462" s="7" t="e">
        <f t="shared" si="224"/>
        <v>#DIV/0!</v>
      </c>
      <c r="S1462" s="7" t="e">
        <f t="shared" si="225"/>
        <v>#DIV/0!</v>
      </c>
      <c r="T1462" s="7" t="e">
        <f t="shared" si="226"/>
        <v>#DIV/0!</v>
      </c>
      <c r="U1462" s="2" t="e">
        <f t="shared" si="227"/>
        <v>#DIV/0!</v>
      </c>
    </row>
    <row r="1463" spans="1:21" x14ac:dyDescent="0.3">
      <c r="A1463" s="1" t="str">
        <f>'D gesamt'!G1465</f>
        <v>Japan Academy</v>
      </c>
      <c r="B1463" s="1" t="str">
        <f>'D gesamt'!H1465</f>
        <v>Closed/Hybrid</v>
      </c>
      <c r="C1463" s="1">
        <f>'D gesamt'!I1465+'A gesamt'!I1465+'CH gesamt'!I1465</f>
        <v>0</v>
      </c>
      <c r="D1463" s="1">
        <f>'D gesamt'!J1465+'A gesamt'!J1465+'CH gesamt'!J1465</f>
        <v>1</v>
      </c>
      <c r="E1463" s="1">
        <f>'D gesamt'!K1465+'A gesamt'!K1465+'CH gesamt'!K1465</f>
        <v>0</v>
      </c>
      <c r="F1463" s="1">
        <f>'D gesamt'!L1465+'A gesamt'!L1465+'CH gesamt'!L1465</f>
        <v>0</v>
      </c>
      <c r="G1463" s="1">
        <f>'D gesamt'!M1465+'A gesamt'!M1465+'CH gesamt'!M1465</f>
        <v>0</v>
      </c>
      <c r="H1463" s="1">
        <f>'D gesamt'!N1465+'A gesamt'!N1465+'CH gesamt'!N1465</f>
        <v>0</v>
      </c>
      <c r="I1463" s="1">
        <f>'D gesamt'!O1465+'A gesamt'!O1465+'CH gesamt'!O1465</f>
        <v>1</v>
      </c>
      <c r="J1463" s="2">
        <f t="shared" si="220"/>
        <v>1.4165449618453614E-6</v>
      </c>
      <c r="K1463" s="7">
        <f t="shared" si="228"/>
        <v>0.99976627008129981</v>
      </c>
      <c r="L1463" t="s">
        <v>1688</v>
      </c>
      <c r="M1463" s="7">
        <f t="shared" si="221"/>
        <v>0</v>
      </c>
      <c r="N1463" s="1" t="s">
        <v>1447</v>
      </c>
      <c r="O1463" s="1" t="s">
        <v>4</v>
      </c>
      <c r="P1463" s="7" t="e">
        <f t="shared" si="222"/>
        <v>#DIV/0!</v>
      </c>
      <c r="Q1463" s="7">
        <f t="shared" si="223"/>
        <v>-1</v>
      </c>
      <c r="R1463" s="7" t="e">
        <f t="shared" si="224"/>
        <v>#DIV/0!</v>
      </c>
      <c r="S1463" s="7" t="e">
        <f t="shared" si="225"/>
        <v>#DIV/0!</v>
      </c>
      <c r="T1463" s="7" t="e">
        <f t="shared" si="226"/>
        <v>#DIV/0!</v>
      </c>
      <c r="U1463" s="2" t="e">
        <f t="shared" si="227"/>
        <v>#DIV/0!</v>
      </c>
    </row>
    <row r="1464" spans="1:21" x14ac:dyDescent="0.3">
      <c r="A1464" s="1" t="str">
        <f>'D gesamt'!G1466</f>
        <v>Viguera Editores SLU</v>
      </c>
      <c r="B1464" s="1" t="str">
        <f>'D gesamt'!H1466</f>
        <v>Closed/Hybrid</v>
      </c>
      <c r="C1464" s="1">
        <f>'D gesamt'!I1466+'A gesamt'!I1466+'CH gesamt'!I1466</f>
        <v>0</v>
      </c>
      <c r="D1464" s="1">
        <f>'D gesamt'!J1466+'A gesamt'!J1466+'CH gesamt'!J1466</f>
        <v>0</v>
      </c>
      <c r="E1464" s="1">
        <f>'D gesamt'!K1466+'A gesamt'!K1466+'CH gesamt'!K1466</f>
        <v>0</v>
      </c>
      <c r="F1464" s="1">
        <f>'D gesamt'!L1466+'A gesamt'!L1466+'CH gesamt'!L1466</f>
        <v>1</v>
      </c>
      <c r="G1464" s="1">
        <f>'D gesamt'!M1466+'A gesamt'!M1466+'CH gesamt'!M1466</f>
        <v>0</v>
      </c>
      <c r="H1464" s="1">
        <f>'D gesamt'!N1466+'A gesamt'!N1466+'CH gesamt'!N1466</f>
        <v>0</v>
      </c>
      <c r="I1464" s="1">
        <f>'D gesamt'!O1466+'A gesamt'!O1466+'CH gesamt'!O1466</f>
        <v>1</v>
      </c>
      <c r="J1464" s="2">
        <f t="shared" si="220"/>
        <v>1.4165449618453614E-6</v>
      </c>
      <c r="K1464" s="7">
        <f t="shared" si="228"/>
        <v>0.9997676866262617</v>
      </c>
      <c r="L1464" t="s">
        <v>1688</v>
      </c>
      <c r="M1464" s="7">
        <f t="shared" si="221"/>
        <v>0</v>
      </c>
      <c r="N1464" s="1" t="s">
        <v>968</v>
      </c>
      <c r="O1464" s="1" t="s">
        <v>4</v>
      </c>
      <c r="P1464" s="7" t="e">
        <f t="shared" si="222"/>
        <v>#DIV/0!</v>
      </c>
      <c r="Q1464" s="7" t="e">
        <f t="shared" si="223"/>
        <v>#DIV/0!</v>
      </c>
      <c r="R1464" s="7" t="e">
        <f t="shared" si="224"/>
        <v>#DIV/0!</v>
      </c>
      <c r="S1464" s="7">
        <f t="shared" si="225"/>
        <v>-1</v>
      </c>
      <c r="T1464" s="7" t="e">
        <f t="shared" si="226"/>
        <v>#DIV/0!</v>
      </c>
      <c r="U1464" s="2" t="e">
        <f t="shared" si="227"/>
        <v>#DIV/0!</v>
      </c>
    </row>
    <row r="1465" spans="1:21" x14ac:dyDescent="0.3">
      <c r="A1465" s="1" t="str">
        <f>'D gesamt'!G1467</f>
        <v>Mammalogical Society of Japan</v>
      </c>
      <c r="B1465" s="1" t="str">
        <f>'D gesamt'!H1467</f>
        <v>Closed/Hybrid</v>
      </c>
      <c r="C1465" s="1">
        <f>'D gesamt'!I1467+'A gesamt'!I1467+'CH gesamt'!I1467</f>
        <v>0</v>
      </c>
      <c r="D1465" s="1">
        <f>'D gesamt'!J1467+'A gesamt'!J1467+'CH gesamt'!J1467</f>
        <v>0</v>
      </c>
      <c r="E1465" s="1">
        <f>'D gesamt'!K1467+'A gesamt'!K1467+'CH gesamt'!K1467</f>
        <v>1</v>
      </c>
      <c r="F1465" s="1">
        <f>'D gesamt'!L1467+'A gesamt'!L1467+'CH gesamt'!L1467</f>
        <v>0</v>
      </c>
      <c r="G1465" s="1">
        <f>'D gesamt'!M1467+'A gesamt'!M1467+'CH gesamt'!M1467</f>
        <v>0</v>
      </c>
      <c r="H1465" s="1">
        <f>'D gesamt'!N1467+'A gesamt'!N1467+'CH gesamt'!N1467</f>
        <v>0</v>
      </c>
      <c r="I1465" s="1">
        <f>'D gesamt'!O1467+'A gesamt'!O1467+'CH gesamt'!O1467</f>
        <v>1</v>
      </c>
      <c r="J1465" s="2">
        <f t="shared" si="220"/>
        <v>1.4165449618453614E-6</v>
      </c>
      <c r="K1465" s="7">
        <f t="shared" si="228"/>
        <v>0.99976910317122358</v>
      </c>
      <c r="L1465" t="s">
        <v>1688</v>
      </c>
      <c r="M1465" s="7">
        <f t="shared" si="221"/>
        <v>0</v>
      </c>
      <c r="N1465" s="1" t="s">
        <v>1319</v>
      </c>
      <c r="O1465" s="1" t="s">
        <v>4</v>
      </c>
      <c r="P1465" s="7" t="e">
        <f t="shared" si="222"/>
        <v>#DIV/0!</v>
      </c>
      <c r="Q1465" s="7" t="e">
        <f t="shared" si="223"/>
        <v>#DIV/0!</v>
      </c>
      <c r="R1465" s="7">
        <f t="shared" si="224"/>
        <v>-1</v>
      </c>
      <c r="S1465" s="7" t="e">
        <f t="shared" si="225"/>
        <v>#DIV/0!</v>
      </c>
      <c r="T1465" s="7" t="e">
        <f t="shared" si="226"/>
        <v>#DIV/0!</v>
      </c>
      <c r="U1465" s="2" t="e">
        <f t="shared" si="227"/>
        <v>#DIV/0!</v>
      </c>
    </row>
    <row r="1466" spans="1:21" x14ac:dyDescent="0.3">
      <c r="A1466" s="1" t="str">
        <f>'D gesamt'!G1468</f>
        <v>Universidade Caixias do Sul</v>
      </c>
      <c r="B1466" s="1" t="str">
        <f>'D gesamt'!H1468</f>
        <v>Closed/Hybrid</v>
      </c>
      <c r="C1466" s="1">
        <f>'D gesamt'!I1468+'A gesamt'!I1468+'CH gesamt'!I1468</f>
        <v>0</v>
      </c>
      <c r="D1466" s="1">
        <f>'D gesamt'!J1468+'A gesamt'!J1468+'CH gesamt'!J1468</f>
        <v>0</v>
      </c>
      <c r="E1466" s="1">
        <f>'D gesamt'!K1468+'A gesamt'!K1468+'CH gesamt'!K1468</f>
        <v>1</v>
      </c>
      <c r="F1466" s="1">
        <f>'D gesamt'!L1468+'A gesamt'!L1468+'CH gesamt'!L1468</f>
        <v>0</v>
      </c>
      <c r="G1466" s="1">
        <f>'D gesamt'!M1468+'A gesamt'!M1468+'CH gesamt'!M1468</f>
        <v>0</v>
      </c>
      <c r="H1466" s="1">
        <f>'D gesamt'!N1468+'A gesamt'!N1468+'CH gesamt'!N1468</f>
        <v>0</v>
      </c>
      <c r="I1466" s="1">
        <f>'D gesamt'!O1468+'A gesamt'!O1468+'CH gesamt'!O1468</f>
        <v>1</v>
      </c>
      <c r="J1466" s="2">
        <f t="shared" si="220"/>
        <v>1.4165449618453614E-6</v>
      </c>
      <c r="K1466" s="7">
        <f t="shared" si="228"/>
        <v>0.99977051971618547</v>
      </c>
      <c r="L1466" t="s">
        <v>1688</v>
      </c>
      <c r="M1466" s="7">
        <f t="shared" si="221"/>
        <v>0</v>
      </c>
      <c r="N1466" s="1" t="s">
        <v>1320</v>
      </c>
      <c r="O1466" s="1" t="s">
        <v>4</v>
      </c>
      <c r="P1466" s="7" t="e">
        <f t="shared" si="222"/>
        <v>#DIV/0!</v>
      </c>
      <c r="Q1466" s="7" t="e">
        <f t="shared" si="223"/>
        <v>#DIV/0!</v>
      </c>
      <c r="R1466" s="7">
        <f t="shared" si="224"/>
        <v>-1</v>
      </c>
      <c r="S1466" s="7" t="e">
        <f t="shared" si="225"/>
        <v>#DIV/0!</v>
      </c>
      <c r="T1466" s="7" t="e">
        <f t="shared" si="226"/>
        <v>#DIV/0!</v>
      </c>
      <c r="U1466" s="2" t="e">
        <f t="shared" si="227"/>
        <v>#DIV/0!</v>
      </c>
    </row>
    <row r="1467" spans="1:21" x14ac:dyDescent="0.3">
      <c r="A1467" s="1" t="str">
        <f>'D gesamt'!G1469</f>
        <v>Informing Science Institute</v>
      </c>
      <c r="B1467" s="1" t="str">
        <f>'D gesamt'!H1469</f>
        <v>Closed/Hybrid</v>
      </c>
      <c r="C1467" s="1">
        <f>'D gesamt'!I1469+'A gesamt'!I1469+'CH gesamt'!I1469</f>
        <v>0</v>
      </c>
      <c r="D1467" s="1">
        <f>'D gesamt'!J1469+'A gesamt'!J1469+'CH gesamt'!J1469</f>
        <v>0</v>
      </c>
      <c r="E1467" s="1">
        <f>'D gesamt'!K1469+'A gesamt'!K1469+'CH gesamt'!K1469</f>
        <v>0</v>
      </c>
      <c r="F1467" s="1">
        <f>'D gesamt'!L1469+'A gesamt'!L1469+'CH gesamt'!L1469</f>
        <v>0</v>
      </c>
      <c r="G1467" s="1">
        <f>'D gesamt'!M1469+'A gesamt'!M1469+'CH gesamt'!M1469</f>
        <v>0</v>
      </c>
      <c r="H1467" s="1">
        <f>'D gesamt'!N1469+'A gesamt'!N1469+'CH gesamt'!N1469</f>
        <v>1</v>
      </c>
      <c r="I1467" s="1">
        <f>'D gesamt'!O1469+'A gesamt'!O1469+'CH gesamt'!O1469</f>
        <v>1</v>
      </c>
      <c r="J1467" s="2">
        <f t="shared" si="220"/>
        <v>1.4165449618453614E-6</v>
      </c>
      <c r="K1467" s="7">
        <f t="shared" si="228"/>
        <v>0.99977193626114735</v>
      </c>
      <c r="L1467" t="s">
        <v>1688</v>
      </c>
      <c r="M1467" s="7">
        <f t="shared" si="221"/>
        <v>7.861202606774785E-6</v>
      </c>
      <c r="N1467" s="1" t="s">
        <v>474</v>
      </c>
      <c r="O1467" s="1" t="s">
        <v>4</v>
      </c>
      <c r="P1467" s="7" t="e">
        <f t="shared" si="222"/>
        <v>#DIV/0!</v>
      </c>
      <c r="Q1467" s="7" t="e">
        <f t="shared" si="223"/>
        <v>#DIV/0!</v>
      </c>
      <c r="R1467" s="7" t="e">
        <f t="shared" si="224"/>
        <v>#DIV/0!</v>
      </c>
      <c r="S1467" s="7" t="e">
        <f t="shared" si="225"/>
        <v>#DIV/0!</v>
      </c>
      <c r="T1467" s="7" t="e">
        <f t="shared" si="226"/>
        <v>#DIV/0!</v>
      </c>
      <c r="U1467" s="2" t="e">
        <f t="shared" si="227"/>
        <v>#DIV/0!</v>
      </c>
    </row>
    <row r="1468" spans="1:21" x14ac:dyDescent="0.3">
      <c r="A1468" s="1" t="str">
        <f>'D gesamt'!G1470</f>
        <v>Cancer Biology and Medicine</v>
      </c>
      <c r="B1468" s="1" t="str">
        <f>'D gesamt'!H1470</f>
        <v>Closed/Hybrid</v>
      </c>
      <c r="C1468" s="1">
        <f>'D gesamt'!I1470+'A gesamt'!I1470+'CH gesamt'!I1470</f>
        <v>0</v>
      </c>
      <c r="D1468" s="1">
        <f>'D gesamt'!J1470+'A gesamt'!J1470+'CH gesamt'!J1470</f>
        <v>0</v>
      </c>
      <c r="E1468" s="1">
        <f>'D gesamt'!K1470+'A gesamt'!K1470+'CH gesamt'!K1470</f>
        <v>0</v>
      </c>
      <c r="F1468" s="1">
        <f>'D gesamt'!L1470+'A gesamt'!L1470+'CH gesamt'!L1470</f>
        <v>0</v>
      </c>
      <c r="G1468" s="1">
        <f>'D gesamt'!M1470+'A gesamt'!M1470+'CH gesamt'!M1470</f>
        <v>1</v>
      </c>
      <c r="H1468" s="1">
        <f>'D gesamt'!N1470+'A gesamt'!N1470+'CH gesamt'!N1470</f>
        <v>0</v>
      </c>
      <c r="I1468" s="1">
        <f>'D gesamt'!O1470+'A gesamt'!O1470+'CH gesamt'!O1470</f>
        <v>1</v>
      </c>
      <c r="J1468" s="2">
        <f t="shared" si="220"/>
        <v>1.4165449618453614E-6</v>
      </c>
      <c r="K1468" s="7">
        <f t="shared" si="228"/>
        <v>0.99977335280610924</v>
      </c>
      <c r="L1468" t="s">
        <v>1688</v>
      </c>
      <c r="M1468" s="7">
        <f t="shared" si="221"/>
        <v>0</v>
      </c>
      <c r="N1468" s="1" t="s">
        <v>1436</v>
      </c>
      <c r="O1468" s="1" t="s">
        <v>4</v>
      </c>
      <c r="P1468" s="7" t="e">
        <f t="shared" si="222"/>
        <v>#DIV/0!</v>
      </c>
      <c r="Q1468" s="7" t="e">
        <f t="shared" si="223"/>
        <v>#DIV/0!</v>
      </c>
      <c r="R1468" s="7" t="e">
        <f t="shared" si="224"/>
        <v>#DIV/0!</v>
      </c>
      <c r="S1468" s="7" t="e">
        <f t="shared" si="225"/>
        <v>#DIV/0!</v>
      </c>
      <c r="T1468" s="7">
        <f t="shared" si="226"/>
        <v>-1</v>
      </c>
      <c r="U1468" s="2" t="e">
        <f t="shared" si="227"/>
        <v>#DIV/0!</v>
      </c>
    </row>
    <row r="1469" spans="1:21" x14ac:dyDescent="0.3">
      <c r="A1469" s="1" t="str">
        <f>'D gesamt'!G1471</f>
        <v>Micropaleontology Press</v>
      </c>
      <c r="B1469" s="1" t="str">
        <f>'D gesamt'!H1471</f>
        <v>Closed/Hybrid</v>
      </c>
      <c r="C1469" s="1">
        <f>'D gesamt'!I1471+'A gesamt'!I1471+'CH gesamt'!I1471</f>
        <v>0</v>
      </c>
      <c r="D1469" s="1">
        <f>'D gesamt'!J1471+'A gesamt'!J1471+'CH gesamt'!J1471</f>
        <v>0</v>
      </c>
      <c r="E1469" s="1">
        <f>'D gesamt'!K1471+'A gesamt'!K1471+'CH gesamt'!K1471</f>
        <v>1</v>
      </c>
      <c r="F1469" s="1">
        <f>'D gesamt'!L1471+'A gesamt'!L1471+'CH gesamt'!L1471</f>
        <v>0</v>
      </c>
      <c r="G1469" s="1">
        <f>'D gesamt'!M1471+'A gesamt'!M1471+'CH gesamt'!M1471</f>
        <v>0</v>
      </c>
      <c r="H1469" s="1">
        <f>'D gesamt'!N1471+'A gesamt'!N1471+'CH gesamt'!N1471</f>
        <v>0</v>
      </c>
      <c r="I1469" s="1">
        <f>'D gesamt'!O1471+'A gesamt'!O1471+'CH gesamt'!O1471</f>
        <v>1</v>
      </c>
      <c r="J1469" s="2">
        <f t="shared" si="220"/>
        <v>1.4165449618453614E-6</v>
      </c>
      <c r="K1469" s="7">
        <f t="shared" si="228"/>
        <v>0.99977476935107112</v>
      </c>
      <c r="L1469" t="s">
        <v>1688</v>
      </c>
      <c r="M1469" s="7">
        <f t="shared" si="221"/>
        <v>0</v>
      </c>
      <c r="N1469" s="1" t="s">
        <v>1411</v>
      </c>
      <c r="O1469" s="1" t="s">
        <v>4</v>
      </c>
      <c r="P1469" s="7" t="e">
        <f t="shared" si="222"/>
        <v>#DIV/0!</v>
      </c>
      <c r="Q1469" s="7" t="e">
        <f t="shared" si="223"/>
        <v>#DIV/0!</v>
      </c>
      <c r="R1469" s="7">
        <f t="shared" si="224"/>
        <v>-1</v>
      </c>
      <c r="S1469" s="7" t="e">
        <f t="shared" si="225"/>
        <v>#DIV/0!</v>
      </c>
      <c r="T1469" s="7" t="e">
        <f t="shared" si="226"/>
        <v>#DIV/0!</v>
      </c>
      <c r="U1469" s="2" t="e">
        <f t="shared" si="227"/>
        <v>#DIV/0!</v>
      </c>
    </row>
    <row r="1470" spans="1:21" x14ac:dyDescent="0.3">
      <c r="A1470" s="1" t="str">
        <f>'D gesamt'!G1472</f>
        <v>Schattauer GmbH</v>
      </c>
      <c r="B1470" s="1" t="str">
        <f>'D gesamt'!H1472</f>
        <v>Closed/Hybrid</v>
      </c>
      <c r="C1470" s="1">
        <f>'D gesamt'!I1472+'A gesamt'!I1472+'CH gesamt'!I1472</f>
        <v>1</v>
      </c>
      <c r="D1470" s="1">
        <f>'D gesamt'!J1472+'A gesamt'!J1472+'CH gesamt'!J1472</f>
        <v>0</v>
      </c>
      <c r="E1470" s="1">
        <f>'D gesamt'!K1472+'A gesamt'!K1472+'CH gesamt'!K1472</f>
        <v>0</v>
      </c>
      <c r="F1470" s="1">
        <f>'D gesamt'!L1472+'A gesamt'!L1472+'CH gesamt'!L1472</f>
        <v>0</v>
      </c>
      <c r="G1470" s="1">
        <f>'D gesamt'!M1472+'A gesamt'!M1472+'CH gesamt'!M1472</f>
        <v>0</v>
      </c>
      <c r="H1470" s="1">
        <f>'D gesamt'!N1472+'A gesamt'!N1472+'CH gesamt'!N1472</f>
        <v>0</v>
      </c>
      <c r="I1470" s="1">
        <f>'D gesamt'!O1472+'A gesamt'!O1472+'CH gesamt'!O1472</f>
        <v>1</v>
      </c>
      <c r="J1470" s="2">
        <f t="shared" si="220"/>
        <v>1.4165449618453614E-6</v>
      </c>
      <c r="K1470" s="7">
        <f t="shared" si="228"/>
        <v>0.99977618589603301</v>
      </c>
      <c r="L1470" t="s">
        <v>1688</v>
      </c>
      <c r="M1470" s="7">
        <f t="shared" si="221"/>
        <v>0</v>
      </c>
      <c r="N1470" s="1" t="s">
        <v>1519</v>
      </c>
      <c r="O1470" s="1" t="s">
        <v>4</v>
      </c>
      <c r="P1470" s="7">
        <f t="shared" si="222"/>
        <v>-1</v>
      </c>
      <c r="Q1470" s="7" t="e">
        <f t="shared" si="223"/>
        <v>#DIV/0!</v>
      </c>
      <c r="R1470" s="7" t="e">
        <f t="shared" si="224"/>
        <v>#DIV/0!</v>
      </c>
      <c r="S1470" s="7" t="e">
        <f t="shared" si="225"/>
        <v>#DIV/0!</v>
      </c>
      <c r="T1470" s="7" t="e">
        <f t="shared" si="226"/>
        <v>#DIV/0!</v>
      </c>
      <c r="U1470" s="2" t="e">
        <f t="shared" si="227"/>
        <v>#DIV/0!</v>
      </c>
    </row>
    <row r="1471" spans="1:21" x14ac:dyDescent="0.3">
      <c r="A1471" s="1" t="str">
        <f>'D gesamt'!G1473</f>
        <v>Facultad Latinoamericana de Ciencias Sociales, Mexico (FLACSO)</v>
      </c>
      <c r="B1471" s="1" t="str">
        <f>'D gesamt'!H1473</f>
        <v>Closed/Hybrid</v>
      </c>
      <c r="C1471" s="1">
        <f>'D gesamt'!I1473+'A gesamt'!I1473+'CH gesamt'!I1473</f>
        <v>0</v>
      </c>
      <c r="D1471" s="1">
        <f>'D gesamt'!J1473+'A gesamt'!J1473+'CH gesamt'!J1473</f>
        <v>1</v>
      </c>
      <c r="E1471" s="1">
        <f>'D gesamt'!K1473+'A gesamt'!K1473+'CH gesamt'!K1473</f>
        <v>0</v>
      </c>
      <c r="F1471" s="1">
        <f>'D gesamt'!L1473+'A gesamt'!L1473+'CH gesamt'!L1473</f>
        <v>0</v>
      </c>
      <c r="G1471" s="1">
        <f>'D gesamt'!M1473+'A gesamt'!M1473+'CH gesamt'!M1473</f>
        <v>0</v>
      </c>
      <c r="H1471" s="1">
        <f>'D gesamt'!N1473+'A gesamt'!N1473+'CH gesamt'!N1473</f>
        <v>0</v>
      </c>
      <c r="I1471" s="1">
        <f>'D gesamt'!O1473+'A gesamt'!O1473+'CH gesamt'!O1473</f>
        <v>1</v>
      </c>
      <c r="J1471" s="2">
        <f t="shared" si="220"/>
        <v>1.4165449618453614E-6</v>
      </c>
      <c r="K1471" s="7">
        <f t="shared" si="228"/>
        <v>0.99977760244099489</v>
      </c>
      <c r="L1471" t="s">
        <v>1688</v>
      </c>
      <c r="M1471" s="7">
        <f t="shared" si="221"/>
        <v>0</v>
      </c>
      <c r="N1471" s="1" t="s">
        <v>1426</v>
      </c>
      <c r="O1471" s="1" t="s">
        <v>4</v>
      </c>
      <c r="P1471" s="7" t="e">
        <f t="shared" si="222"/>
        <v>#DIV/0!</v>
      </c>
      <c r="Q1471" s="7">
        <f t="shared" si="223"/>
        <v>-1</v>
      </c>
      <c r="R1471" s="7" t="e">
        <f t="shared" si="224"/>
        <v>#DIV/0!</v>
      </c>
      <c r="S1471" s="7" t="e">
        <f t="shared" si="225"/>
        <v>#DIV/0!</v>
      </c>
      <c r="T1471" s="7" t="e">
        <f t="shared" si="226"/>
        <v>#DIV/0!</v>
      </c>
      <c r="U1471" s="2" t="e">
        <f t="shared" si="227"/>
        <v>#DIV/0!</v>
      </c>
    </row>
    <row r="1472" spans="1:21" x14ac:dyDescent="0.3">
      <c r="A1472" s="1" t="str">
        <f>'D gesamt'!G1474</f>
        <v>Revista de la Facultad de Derecho</v>
      </c>
      <c r="B1472" s="1" t="str">
        <f>'D gesamt'!H1474</f>
        <v>Closed/Hybrid</v>
      </c>
      <c r="C1472" s="1">
        <f>'D gesamt'!I1474+'A gesamt'!I1474+'CH gesamt'!I1474</f>
        <v>0</v>
      </c>
      <c r="D1472" s="1">
        <f>'D gesamt'!J1474+'A gesamt'!J1474+'CH gesamt'!J1474</f>
        <v>0</v>
      </c>
      <c r="E1472" s="1">
        <f>'D gesamt'!K1474+'A gesamt'!K1474+'CH gesamt'!K1474</f>
        <v>0</v>
      </c>
      <c r="F1472" s="1">
        <f>'D gesamt'!L1474+'A gesamt'!L1474+'CH gesamt'!L1474</f>
        <v>0</v>
      </c>
      <c r="G1472" s="1">
        <f>'D gesamt'!M1474+'A gesamt'!M1474+'CH gesamt'!M1474</f>
        <v>1</v>
      </c>
      <c r="H1472" s="1">
        <f>'D gesamt'!N1474+'A gesamt'!N1474+'CH gesamt'!N1474</f>
        <v>0</v>
      </c>
      <c r="I1472" s="1">
        <f>'D gesamt'!O1474+'A gesamt'!O1474+'CH gesamt'!O1474</f>
        <v>1</v>
      </c>
      <c r="J1472" s="2">
        <f t="shared" si="220"/>
        <v>1.4165449618453614E-6</v>
      </c>
      <c r="K1472" s="7">
        <f t="shared" si="228"/>
        <v>0.99977901898595678</v>
      </c>
      <c r="L1472" t="s">
        <v>1688</v>
      </c>
      <c r="M1472" s="7">
        <f t="shared" si="221"/>
        <v>0</v>
      </c>
      <c r="N1472" s="1" t="s">
        <v>1416</v>
      </c>
      <c r="O1472" s="1" t="s">
        <v>4</v>
      </c>
      <c r="P1472" s="7" t="e">
        <f t="shared" si="222"/>
        <v>#DIV/0!</v>
      </c>
      <c r="Q1472" s="7" t="e">
        <f t="shared" si="223"/>
        <v>#DIV/0!</v>
      </c>
      <c r="R1472" s="7" t="e">
        <f t="shared" si="224"/>
        <v>#DIV/0!</v>
      </c>
      <c r="S1472" s="7" t="e">
        <f t="shared" si="225"/>
        <v>#DIV/0!</v>
      </c>
      <c r="T1472" s="7">
        <f t="shared" si="226"/>
        <v>-1</v>
      </c>
      <c r="U1472" s="2" t="e">
        <f t="shared" si="227"/>
        <v>#DIV/0!</v>
      </c>
    </row>
    <row r="1473" spans="1:21" x14ac:dyDescent="0.3">
      <c r="A1473" s="1" t="str">
        <f>'D gesamt'!G1475</f>
        <v>African Studies Association of Australasia and the Pacific (AFSAAP)</v>
      </c>
      <c r="B1473" s="1" t="str">
        <f>'D gesamt'!H1475</f>
        <v>Closed/Hybrid</v>
      </c>
      <c r="C1473" s="1">
        <f>'D gesamt'!I1475+'A gesamt'!I1475+'CH gesamt'!I1475</f>
        <v>0</v>
      </c>
      <c r="D1473" s="1">
        <f>'D gesamt'!J1475+'A gesamt'!J1475+'CH gesamt'!J1475</f>
        <v>0</v>
      </c>
      <c r="E1473" s="1">
        <f>'D gesamt'!K1475+'A gesamt'!K1475+'CH gesamt'!K1475</f>
        <v>0</v>
      </c>
      <c r="F1473" s="1">
        <f>'D gesamt'!L1475+'A gesamt'!L1475+'CH gesamt'!L1475</f>
        <v>0</v>
      </c>
      <c r="G1473" s="1">
        <f>'D gesamt'!M1475+'A gesamt'!M1475+'CH gesamt'!M1475</f>
        <v>1</v>
      </c>
      <c r="H1473" s="1">
        <f>'D gesamt'!N1475+'A gesamt'!N1475+'CH gesamt'!N1475</f>
        <v>0</v>
      </c>
      <c r="I1473" s="1">
        <f>'D gesamt'!O1475+'A gesamt'!O1475+'CH gesamt'!O1475</f>
        <v>1</v>
      </c>
      <c r="J1473" s="2">
        <f t="shared" si="220"/>
        <v>1.4165449618453614E-6</v>
      </c>
      <c r="K1473" s="7">
        <f t="shared" si="228"/>
        <v>0.99978043553091867</v>
      </c>
      <c r="L1473" t="s">
        <v>1688</v>
      </c>
      <c r="M1473" s="7">
        <f t="shared" si="221"/>
        <v>0</v>
      </c>
      <c r="N1473" s="1" t="s">
        <v>1496</v>
      </c>
      <c r="O1473" s="1" t="s">
        <v>4</v>
      </c>
      <c r="P1473" s="7" t="e">
        <f t="shared" si="222"/>
        <v>#DIV/0!</v>
      </c>
      <c r="Q1473" s="7" t="e">
        <f t="shared" si="223"/>
        <v>#DIV/0!</v>
      </c>
      <c r="R1473" s="7" t="e">
        <f t="shared" si="224"/>
        <v>#DIV/0!</v>
      </c>
      <c r="S1473" s="7" t="e">
        <f t="shared" si="225"/>
        <v>#DIV/0!</v>
      </c>
      <c r="T1473" s="7">
        <f t="shared" si="226"/>
        <v>-1</v>
      </c>
      <c r="U1473" s="2" t="e">
        <f t="shared" si="227"/>
        <v>#DIV/0!</v>
      </c>
    </row>
    <row r="1474" spans="1:21" x14ac:dyDescent="0.3">
      <c r="A1474" s="1" t="str">
        <f>'D gesamt'!G1476</f>
        <v>University of Westminster Press</v>
      </c>
      <c r="B1474" s="1" t="str">
        <f>'D gesamt'!H1476</f>
        <v>Closed/Hybrid</v>
      </c>
      <c r="C1474" s="1">
        <f>'D gesamt'!I1476+'A gesamt'!I1476+'CH gesamt'!I1476</f>
        <v>0</v>
      </c>
      <c r="D1474" s="1">
        <f>'D gesamt'!J1476+'A gesamt'!J1476+'CH gesamt'!J1476</f>
        <v>0</v>
      </c>
      <c r="E1474" s="1">
        <f>'D gesamt'!K1476+'A gesamt'!K1476+'CH gesamt'!K1476</f>
        <v>0</v>
      </c>
      <c r="F1474" s="1">
        <f>'D gesamt'!L1476+'A gesamt'!L1476+'CH gesamt'!L1476</f>
        <v>0</v>
      </c>
      <c r="G1474" s="1">
        <f>'D gesamt'!M1476+'A gesamt'!M1476+'CH gesamt'!M1476</f>
        <v>0</v>
      </c>
      <c r="H1474" s="1">
        <f>'D gesamt'!N1476+'A gesamt'!N1476+'CH gesamt'!N1476</f>
        <v>1</v>
      </c>
      <c r="I1474" s="1">
        <f>'D gesamt'!O1476+'A gesamt'!O1476+'CH gesamt'!O1476</f>
        <v>1</v>
      </c>
      <c r="J1474" s="2">
        <f t="shared" si="220"/>
        <v>1.4165449618453614E-6</v>
      </c>
      <c r="K1474" s="7">
        <f t="shared" si="228"/>
        <v>0.99978185207588055</v>
      </c>
      <c r="L1474" t="s">
        <v>1688</v>
      </c>
      <c r="M1474" s="7">
        <f t="shared" si="221"/>
        <v>7.861202606774785E-6</v>
      </c>
      <c r="N1474" s="1" t="s">
        <v>538</v>
      </c>
      <c r="O1474" s="1" t="s">
        <v>4</v>
      </c>
      <c r="P1474" s="7" t="e">
        <f t="shared" si="222"/>
        <v>#DIV/0!</v>
      </c>
      <c r="Q1474" s="7" t="e">
        <f t="shared" si="223"/>
        <v>#DIV/0!</v>
      </c>
      <c r="R1474" s="7" t="e">
        <f t="shared" si="224"/>
        <v>#DIV/0!</v>
      </c>
      <c r="S1474" s="7" t="e">
        <f t="shared" si="225"/>
        <v>#DIV/0!</v>
      </c>
      <c r="T1474" s="7" t="e">
        <f t="shared" si="226"/>
        <v>#DIV/0!</v>
      </c>
      <c r="U1474" s="2" t="e">
        <f t="shared" si="227"/>
        <v>#DIV/0!</v>
      </c>
    </row>
    <row r="1475" spans="1:21" x14ac:dyDescent="0.3">
      <c r="A1475" s="1" t="str">
        <f>'D gesamt'!G1477</f>
        <v>Tarih Incelemeleri Dergisi</v>
      </c>
      <c r="B1475" s="1" t="str">
        <f>'D gesamt'!H1477</f>
        <v>Closed/Hybrid</v>
      </c>
      <c r="C1475" s="1">
        <f>'D gesamt'!I1477+'A gesamt'!I1477+'CH gesamt'!I1477</f>
        <v>0</v>
      </c>
      <c r="D1475" s="1">
        <f>'D gesamt'!J1477+'A gesamt'!J1477+'CH gesamt'!J1477</f>
        <v>0</v>
      </c>
      <c r="E1475" s="1">
        <f>'D gesamt'!K1477+'A gesamt'!K1477+'CH gesamt'!K1477</f>
        <v>0</v>
      </c>
      <c r="F1475" s="1">
        <f>'D gesamt'!L1477+'A gesamt'!L1477+'CH gesamt'!L1477</f>
        <v>0</v>
      </c>
      <c r="G1475" s="1">
        <f>'D gesamt'!M1477+'A gesamt'!M1477+'CH gesamt'!M1477</f>
        <v>0</v>
      </c>
      <c r="H1475" s="1">
        <f>'D gesamt'!N1477+'A gesamt'!N1477+'CH gesamt'!N1477</f>
        <v>1</v>
      </c>
      <c r="I1475" s="1">
        <f>'D gesamt'!O1477+'A gesamt'!O1477+'CH gesamt'!O1477</f>
        <v>1</v>
      </c>
      <c r="J1475" s="2">
        <f t="shared" ref="J1475:J1538" si="229">I1475/I$1</f>
        <v>1.4165449618453614E-6</v>
      </c>
      <c r="K1475" s="7">
        <f t="shared" si="228"/>
        <v>0.99978326862084244</v>
      </c>
      <c r="L1475" t="s">
        <v>1688</v>
      </c>
      <c r="M1475" s="7">
        <f t="shared" si="221"/>
        <v>7.861202606774785E-6</v>
      </c>
      <c r="N1475" s="1" t="s">
        <v>1587</v>
      </c>
      <c r="O1475" s="1" t="s">
        <v>4</v>
      </c>
      <c r="P1475" s="7" t="e">
        <f t="shared" si="222"/>
        <v>#DIV/0!</v>
      </c>
      <c r="Q1475" s="7" t="e">
        <f t="shared" si="223"/>
        <v>#DIV/0!</v>
      </c>
      <c r="R1475" s="7" t="e">
        <f t="shared" si="224"/>
        <v>#DIV/0!</v>
      </c>
      <c r="S1475" s="7" t="e">
        <f t="shared" si="225"/>
        <v>#DIV/0!</v>
      </c>
      <c r="T1475" s="7" t="e">
        <f t="shared" si="226"/>
        <v>#DIV/0!</v>
      </c>
      <c r="U1475" s="2" t="e">
        <f t="shared" si="227"/>
        <v>#DIV/0!</v>
      </c>
    </row>
    <row r="1476" spans="1:21" x14ac:dyDescent="0.3">
      <c r="A1476" s="1" t="str">
        <f>'D gesamt'!G1478</f>
        <v>Tohoku University Medical Press</v>
      </c>
      <c r="B1476" s="1" t="str">
        <f>'D gesamt'!H1478</f>
        <v>Closed/Hybrid</v>
      </c>
      <c r="C1476" s="1">
        <f>'D gesamt'!I1478+'A gesamt'!I1478+'CH gesamt'!I1478</f>
        <v>0</v>
      </c>
      <c r="D1476" s="1">
        <f>'D gesamt'!J1478+'A gesamt'!J1478+'CH gesamt'!J1478</f>
        <v>0</v>
      </c>
      <c r="E1476" s="1">
        <f>'D gesamt'!K1478+'A gesamt'!K1478+'CH gesamt'!K1478</f>
        <v>0</v>
      </c>
      <c r="F1476" s="1">
        <f>'D gesamt'!L1478+'A gesamt'!L1478+'CH gesamt'!L1478</f>
        <v>0</v>
      </c>
      <c r="G1476" s="1">
        <f>'D gesamt'!M1478+'A gesamt'!M1478+'CH gesamt'!M1478</f>
        <v>0</v>
      </c>
      <c r="H1476" s="1">
        <f>'D gesamt'!N1478+'A gesamt'!N1478+'CH gesamt'!N1478</f>
        <v>1</v>
      </c>
      <c r="I1476" s="1">
        <f>'D gesamt'!O1478+'A gesamt'!O1478+'CH gesamt'!O1478</f>
        <v>1</v>
      </c>
      <c r="J1476" s="2">
        <f t="shared" si="229"/>
        <v>1.4165449618453614E-6</v>
      </c>
      <c r="K1476" s="7">
        <f t="shared" si="228"/>
        <v>0.99978468516580432</v>
      </c>
      <c r="L1476" t="s">
        <v>1688</v>
      </c>
      <c r="M1476" s="7">
        <f t="shared" ref="M1476:M1539" si="230">H1476/H$1</f>
        <v>7.861202606774785E-6</v>
      </c>
      <c r="N1476" s="1" t="s">
        <v>537</v>
      </c>
      <c r="O1476" s="1" t="s">
        <v>4</v>
      </c>
      <c r="P1476" s="7" t="e">
        <f t="shared" ref="P1476:P1539" si="231">D1476/C1476-1</f>
        <v>#DIV/0!</v>
      </c>
      <c r="Q1476" s="7" t="e">
        <f t="shared" ref="Q1476:Q1539" si="232">E1476/D1476-1</f>
        <v>#DIV/0!</v>
      </c>
      <c r="R1476" s="7" t="e">
        <f t="shared" ref="R1476:R1539" si="233">F1476/E1476-1</f>
        <v>#DIV/0!</v>
      </c>
      <c r="S1476" s="7" t="e">
        <f t="shared" ref="S1476:S1539" si="234">G1476/F1476-1</f>
        <v>#DIV/0!</v>
      </c>
      <c r="T1476" s="7" t="e">
        <f t="shared" ref="T1476:T1539" si="235">H1476/G1476-1</f>
        <v>#DIV/0!</v>
      </c>
      <c r="U1476" s="2" t="e">
        <f t="shared" ref="U1476:U1539" si="236">POWER((1+P1476)*(1+Q1476)*(1+R1476)*(1+S1476)*(1+T1476),1/5)-1</f>
        <v>#DIV/0!</v>
      </c>
    </row>
    <row r="1477" spans="1:21" x14ac:dyDescent="0.3">
      <c r="A1477" s="1" t="str">
        <f>'D gesamt'!G1479</f>
        <v>The Korean Association of Immunobiologists</v>
      </c>
      <c r="B1477" s="1" t="str">
        <f>'D gesamt'!H1479</f>
        <v>Closed/Hybrid</v>
      </c>
      <c r="C1477" s="1">
        <f>'D gesamt'!I1479+'A gesamt'!I1479+'CH gesamt'!I1479</f>
        <v>0</v>
      </c>
      <c r="D1477" s="1">
        <f>'D gesamt'!J1479+'A gesamt'!J1479+'CH gesamt'!J1479</f>
        <v>1</v>
      </c>
      <c r="E1477" s="1">
        <f>'D gesamt'!K1479+'A gesamt'!K1479+'CH gesamt'!K1479</f>
        <v>0</v>
      </c>
      <c r="F1477" s="1">
        <f>'D gesamt'!L1479+'A gesamt'!L1479+'CH gesamt'!L1479</f>
        <v>0</v>
      </c>
      <c r="G1477" s="1">
        <f>'D gesamt'!M1479+'A gesamt'!M1479+'CH gesamt'!M1479</f>
        <v>0</v>
      </c>
      <c r="H1477" s="1">
        <f>'D gesamt'!N1479+'A gesamt'!N1479+'CH gesamt'!N1479</f>
        <v>0</v>
      </c>
      <c r="I1477" s="1">
        <f>'D gesamt'!O1479+'A gesamt'!O1479+'CH gesamt'!O1479</f>
        <v>1</v>
      </c>
      <c r="J1477" s="2">
        <f t="shared" si="229"/>
        <v>1.4165449618453614E-6</v>
      </c>
      <c r="K1477" s="7">
        <f t="shared" ref="K1477:K1540" si="237">J1477+K1476</f>
        <v>0.99978610171076621</v>
      </c>
      <c r="L1477" t="s">
        <v>1688</v>
      </c>
      <c r="M1477" s="7">
        <f t="shared" si="230"/>
        <v>0</v>
      </c>
      <c r="N1477" s="1" t="s">
        <v>1417</v>
      </c>
      <c r="O1477" s="1" t="s">
        <v>4</v>
      </c>
      <c r="P1477" s="7" t="e">
        <f t="shared" si="231"/>
        <v>#DIV/0!</v>
      </c>
      <c r="Q1477" s="7">
        <f t="shared" si="232"/>
        <v>-1</v>
      </c>
      <c r="R1477" s="7" t="e">
        <f t="shared" si="233"/>
        <v>#DIV/0!</v>
      </c>
      <c r="S1477" s="7" t="e">
        <f t="shared" si="234"/>
        <v>#DIV/0!</v>
      </c>
      <c r="T1477" s="7" t="e">
        <f t="shared" si="235"/>
        <v>#DIV/0!</v>
      </c>
      <c r="U1477" s="2" t="e">
        <f t="shared" si="236"/>
        <v>#DIV/0!</v>
      </c>
    </row>
    <row r="1478" spans="1:21" x14ac:dyDescent="0.3">
      <c r="A1478" s="1" t="str">
        <f>'D gesamt'!G1480</f>
        <v>Uppsala Medical Society</v>
      </c>
      <c r="B1478" s="1" t="str">
        <f>'D gesamt'!H1480</f>
        <v>Closed/Hybrid</v>
      </c>
      <c r="C1478" s="1">
        <f>'D gesamt'!I1480+'A gesamt'!I1480+'CH gesamt'!I1480</f>
        <v>0</v>
      </c>
      <c r="D1478" s="1">
        <f>'D gesamt'!J1480+'A gesamt'!J1480+'CH gesamt'!J1480</f>
        <v>0</v>
      </c>
      <c r="E1478" s="1">
        <f>'D gesamt'!K1480+'A gesamt'!K1480+'CH gesamt'!K1480</f>
        <v>0</v>
      </c>
      <c r="F1478" s="1">
        <f>'D gesamt'!L1480+'A gesamt'!L1480+'CH gesamt'!L1480</f>
        <v>0</v>
      </c>
      <c r="G1478" s="1">
        <f>'D gesamt'!M1480+'A gesamt'!M1480+'CH gesamt'!M1480</f>
        <v>0</v>
      </c>
      <c r="H1478" s="1">
        <f>'D gesamt'!N1480+'A gesamt'!N1480+'CH gesamt'!N1480</f>
        <v>1</v>
      </c>
      <c r="I1478" s="1">
        <f>'D gesamt'!O1480+'A gesamt'!O1480+'CH gesamt'!O1480</f>
        <v>1</v>
      </c>
      <c r="J1478" s="2">
        <f t="shared" si="229"/>
        <v>1.4165449618453614E-6</v>
      </c>
      <c r="K1478" s="7">
        <f t="shared" si="237"/>
        <v>0.99978751825572809</v>
      </c>
      <c r="L1478" t="s">
        <v>1688</v>
      </c>
      <c r="M1478" s="7">
        <f t="shared" si="230"/>
        <v>7.861202606774785E-6</v>
      </c>
      <c r="N1478" s="1" t="s">
        <v>308</v>
      </c>
      <c r="O1478" s="1" t="s">
        <v>4</v>
      </c>
      <c r="P1478" s="7" t="e">
        <f t="shared" si="231"/>
        <v>#DIV/0!</v>
      </c>
      <c r="Q1478" s="7" t="e">
        <f t="shared" si="232"/>
        <v>#DIV/0!</v>
      </c>
      <c r="R1478" s="7" t="e">
        <f t="shared" si="233"/>
        <v>#DIV/0!</v>
      </c>
      <c r="S1478" s="7" t="e">
        <f t="shared" si="234"/>
        <v>#DIV/0!</v>
      </c>
      <c r="T1478" s="7" t="e">
        <f t="shared" si="235"/>
        <v>#DIV/0!</v>
      </c>
      <c r="U1478" s="2" t="e">
        <f t="shared" si="236"/>
        <v>#DIV/0!</v>
      </c>
    </row>
    <row r="1479" spans="1:21" x14ac:dyDescent="0.3">
      <c r="A1479" s="1" t="str">
        <f>'D gesamt'!G1481</f>
        <v>Japanese Society for Lymphoreticular Tissue Research</v>
      </c>
      <c r="B1479" s="1" t="str">
        <f>'D gesamt'!H1481</f>
        <v>Closed/Hybrid</v>
      </c>
      <c r="C1479" s="1">
        <f>'D gesamt'!I1481+'A gesamt'!I1481+'CH gesamt'!I1481</f>
        <v>0</v>
      </c>
      <c r="D1479" s="1">
        <f>'D gesamt'!J1481+'A gesamt'!J1481+'CH gesamt'!J1481</f>
        <v>1</v>
      </c>
      <c r="E1479" s="1">
        <f>'D gesamt'!K1481+'A gesamt'!K1481+'CH gesamt'!K1481</f>
        <v>0</v>
      </c>
      <c r="F1479" s="1">
        <f>'D gesamt'!L1481+'A gesamt'!L1481+'CH gesamt'!L1481</f>
        <v>0</v>
      </c>
      <c r="G1479" s="1">
        <f>'D gesamt'!M1481+'A gesamt'!M1481+'CH gesamt'!M1481</f>
        <v>0</v>
      </c>
      <c r="H1479" s="1">
        <f>'D gesamt'!N1481+'A gesamt'!N1481+'CH gesamt'!N1481</f>
        <v>0</v>
      </c>
      <c r="I1479" s="1">
        <f>'D gesamt'!O1481+'A gesamt'!O1481+'CH gesamt'!O1481</f>
        <v>1</v>
      </c>
      <c r="J1479" s="2">
        <f t="shared" si="229"/>
        <v>1.4165449618453614E-6</v>
      </c>
      <c r="K1479" s="7">
        <f t="shared" si="237"/>
        <v>0.99978893480068998</v>
      </c>
      <c r="L1479" t="s">
        <v>1688</v>
      </c>
      <c r="M1479" s="7">
        <f t="shared" si="230"/>
        <v>0</v>
      </c>
      <c r="N1479" s="1" t="s">
        <v>1237</v>
      </c>
      <c r="O1479" s="1" t="s">
        <v>4</v>
      </c>
      <c r="P1479" s="7" t="e">
        <f t="shared" si="231"/>
        <v>#DIV/0!</v>
      </c>
      <c r="Q1479" s="7">
        <f t="shared" si="232"/>
        <v>-1</v>
      </c>
      <c r="R1479" s="7" t="e">
        <f t="shared" si="233"/>
        <v>#DIV/0!</v>
      </c>
      <c r="S1479" s="7" t="e">
        <f t="shared" si="234"/>
        <v>#DIV/0!</v>
      </c>
      <c r="T1479" s="7" t="e">
        <f t="shared" si="235"/>
        <v>#DIV/0!</v>
      </c>
      <c r="U1479" s="2" t="e">
        <f t="shared" si="236"/>
        <v>#DIV/0!</v>
      </c>
    </row>
    <row r="1480" spans="1:21" x14ac:dyDescent="0.3">
      <c r="A1480" s="1" t="str">
        <f>'D gesamt'!G1482</f>
        <v>Universidad Catolica Luis Amigo</v>
      </c>
      <c r="B1480" s="1" t="str">
        <f>'D gesamt'!H1482</f>
        <v>Closed/Hybrid</v>
      </c>
      <c r="C1480" s="1">
        <f>'D gesamt'!I1482+'A gesamt'!I1482+'CH gesamt'!I1482</f>
        <v>0</v>
      </c>
      <c r="D1480" s="1">
        <f>'D gesamt'!J1482+'A gesamt'!J1482+'CH gesamt'!J1482</f>
        <v>0</v>
      </c>
      <c r="E1480" s="1">
        <f>'D gesamt'!K1482+'A gesamt'!K1482+'CH gesamt'!K1482</f>
        <v>0</v>
      </c>
      <c r="F1480" s="1">
        <f>'D gesamt'!L1482+'A gesamt'!L1482+'CH gesamt'!L1482</f>
        <v>1</v>
      </c>
      <c r="G1480" s="1">
        <f>'D gesamt'!M1482+'A gesamt'!M1482+'CH gesamt'!M1482</f>
        <v>0</v>
      </c>
      <c r="H1480" s="1">
        <f>'D gesamt'!N1482+'A gesamt'!N1482+'CH gesamt'!N1482</f>
        <v>0</v>
      </c>
      <c r="I1480" s="1">
        <f>'D gesamt'!O1482+'A gesamt'!O1482+'CH gesamt'!O1482</f>
        <v>1</v>
      </c>
      <c r="J1480" s="2">
        <f t="shared" si="229"/>
        <v>1.4165449618453614E-6</v>
      </c>
      <c r="K1480" s="7">
        <f t="shared" si="237"/>
        <v>0.99979035134565186</v>
      </c>
      <c r="L1480" t="s">
        <v>1688</v>
      </c>
      <c r="M1480" s="7">
        <f t="shared" si="230"/>
        <v>0</v>
      </c>
      <c r="N1480" s="1" t="s">
        <v>1300</v>
      </c>
      <c r="O1480" s="1" t="s">
        <v>4</v>
      </c>
      <c r="P1480" s="7" t="e">
        <f t="shared" si="231"/>
        <v>#DIV/0!</v>
      </c>
      <c r="Q1480" s="7" t="e">
        <f t="shared" si="232"/>
        <v>#DIV/0!</v>
      </c>
      <c r="R1480" s="7" t="e">
        <f t="shared" si="233"/>
        <v>#DIV/0!</v>
      </c>
      <c r="S1480" s="7">
        <f t="shared" si="234"/>
        <v>-1</v>
      </c>
      <c r="T1480" s="7" t="e">
        <f t="shared" si="235"/>
        <v>#DIV/0!</v>
      </c>
      <c r="U1480" s="2" t="e">
        <f t="shared" si="236"/>
        <v>#DIV/0!</v>
      </c>
    </row>
    <row r="1481" spans="1:21" x14ac:dyDescent="0.3">
      <c r="A1481" s="1" t="str">
        <f>'D gesamt'!G1483</f>
        <v>University of Toronto Libraries - UOTL</v>
      </c>
      <c r="B1481" s="1" t="str">
        <f>'D gesamt'!H1483</f>
        <v>Closed/Hybrid</v>
      </c>
      <c r="C1481" s="1">
        <f>'D gesamt'!I1483+'A gesamt'!I1483+'CH gesamt'!I1483</f>
        <v>0</v>
      </c>
      <c r="D1481" s="1">
        <f>'D gesamt'!J1483+'A gesamt'!J1483+'CH gesamt'!J1483</f>
        <v>0</v>
      </c>
      <c r="E1481" s="1">
        <f>'D gesamt'!K1483+'A gesamt'!K1483+'CH gesamt'!K1483</f>
        <v>0</v>
      </c>
      <c r="F1481" s="1">
        <f>'D gesamt'!L1483+'A gesamt'!L1483+'CH gesamt'!L1483</f>
        <v>0</v>
      </c>
      <c r="G1481" s="1">
        <f>'D gesamt'!M1483+'A gesamt'!M1483+'CH gesamt'!M1483</f>
        <v>1</v>
      </c>
      <c r="H1481" s="1">
        <f>'D gesamt'!N1483+'A gesamt'!N1483+'CH gesamt'!N1483</f>
        <v>0</v>
      </c>
      <c r="I1481" s="1">
        <f>'D gesamt'!O1483+'A gesamt'!O1483+'CH gesamt'!O1483</f>
        <v>1</v>
      </c>
      <c r="J1481" s="2">
        <f t="shared" si="229"/>
        <v>1.4165449618453614E-6</v>
      </c>
      <c r="K1481" s="7">
        <f t="shared" si="237"/>
        <v>0.99979176789061375</v>
      </c>
      <c r="L1481" t="s">
        <v>1688</v>
      </c>
      <c r="M1481" s="7">
        <f t="shared" si="230"/>
        <v>0</v>
      </c>
      <c r="N1481" s="1" t="s">
        <v>1394</v>
      </c>
      <c r="O1481" s="1" t="s">
        <v>4</v>
      </c>
      <c r="P1481" s="7" t="e">
        <f t="shared" si="231"/>
        <v>#DIV/0!</v>
      </c>
      <c r="Q1481" s="7" t="e">
        <f t="shared" si="232"/>
        <v>#DIV/0!</v>
      </c>
      <c r="R1481" s="7" t="e">
        <f t="shared" si="233"/>
        <v>#DIV/0!</v>
      </c>
      <c r="S1481" s="7" t="e">
        <f t="shared" si="234"/>
        <v>#DIV/0!</v>
      </c>
      <c r="T1481" s="7">
        <f t="shared" si="235"/>
        <v>-1</v>
      </c>
      <c r="U1481" s="2" t="e">
        <f t="shared" si="236"/>
        <v>#DIV/0!</v>
      </c>
    </row>
    <row r="1482" spans="1:21" x14ac:dyDescent="0.3">
      <c r="A1482" s="1" t="str">
        <f>'D gesamt'!G1484</f>
        <v>Sociedad Mexicana de Fisica A C</v>
      </c>
      <c r="B1482" s="1" t="str">
        <f>'D gesamt'!H1484</f>
        <v>Closed/Hybrid</v>
      </c>
      <c r="C1482" s="1">
        <f>'D gesamt'!I1484+'A gesamt'!I1484+'CH gesamt'!I1484</f>
        <v>0</v>
      </c>
      <c r="D1482" s="1">
        <f>'D gesamt'!J1484+'A gesamt'!J1484+'CH gesamt'!J1484</f>
        <v>0</v>
      </c>
      <c r="E1482" s="1">
        <f>'D gesamt'!K1484+'A gesamt'!K1484+'CH gesamt'!K1484</f>
        <v>0</v>
      </c>
      <c r="F1482" s="1">
        <f>'D gesamt'!L1484+'A gesamt'!L1484+'CH gesamt'!L1484</f>
        <v>1</v>
      </c>
      <c r="G1482" s="1">
        <f>'D gesamt'!M1484+'A gesamt'!M1484+'CH gesamt'!M1484</f>
        <v>0</v>
      </c>
      <c r="H1482" s="1">
        <f>'D gesamt'!N1484+'A gesamt'!N1484+'CH gesamt'!N1484</f>
        <v>0</v>
      </c>
      <c r="I1482" s="1">
        <f>'D gesamt'!O1484+'A gesamt'!O1484+'CH gesamt'!O1484</f>
        <v>1</v>
      </c>
      <c r="J1482" s="2">
        <f t="shared" si="229"/>
        <v>1.4165449618453614E-6</v>
      </c>
      <c r="K1482" s="7">
        <f t="shared" si="237"/>
        <v>0.99979318443557563</v>
      </c>
      <c r="L1482" t="s">
        <v>1688</v>
      </c>
      <c r="M1482" s="7">
        <f t="shared" si="230"/>
        <v>0</v>
      </c>
      <c r="N1482" s="1" t="s">
        <v>1636</v>
      </c>
      <c r="O1482" s="1" t="s">
        <v>4</v>
      </c>
      <c r="P1482" s="7" t="e">
        <f t="shared" si="231"/>
        <v>#DIV/0!</v>
      </c>
      <c r="Q1482" s="7" t="e">
        <f t="shared" si="232"/>
        <v>#DIV/0!</v>
      </c>
      <c r="R1482" s="7" t="e">
        <f t="shared" si="233"/>
        <v>#DIV/0!</v>
      </c>
      <c r="S1482" s="7">
        <f t="shared" si="234"/>
        <v>-1</v>
      </c>
      <c r="T1482" s="7" t="e">
        <f t="shared" si="235"/>
        <v>#DIV/0!</v>
      </c>
      <c r="U1482" s="2" t="e">
        <f t="shared" si="236"/>
        <v>#DIV/0!</v>
      </c>
    </row>
    <row r="1483" spans="1:21" x14ac:dyDescent="0.3">
      <c r="A1483" s="1" t="str">
        <f>'D gesamt'!G1485</f>
        <v>Adhou Communications AB</v>
      </c>
      <c r="B1483" s="1" t="str">
        <f>'D gesamt'!H1485</f>
        <v>Closed/Hybrid</v>
      </c>
      <c r="C1483" s="1">
        <f>'D gesamt'!I1485+'A gesamt'!I1485+'CH gesamt'!I1485</f>
        <v>1</v>
      </c>
      <c r="D1483" s="1">
        <f>'D gesamt'!J1485+'A gesamt'!J1485+'CH gesamt'!J1485</f>
        <v>0</v>
      </c>
      <c r="E1483" s="1">
        <f>'D gesamt'!K1485+'A gesamt'!K1485+'CH gesamt'!K1485</f>
        <v>0</v>
      </c>
      <c r="F1483" s="1">
        <f>'D gesamt'!L1485+'A gesamt'!L1485+'CH gesamt'!L1485</f>
        <v>0</v>
      </c>
      <c r="G1483" s="1">
        <f>'D gesamt'!M1485+'A gesamt'!M1485+'CH gesamt'!M1485</f>
        <v>0</v>
      </c>
      <c r="H1483" s="1">
        <f>'D gesamt'!N1485+'A gesamt'!N1485+'CH gesamt'!N1485</f>
        <v>0</v>
      </c>
      <c r="I1483" s="1">
        <f>'D gesamt'!O1485+'A gesamt'!O1485+'CH gesamt'!O1485</f>
        <v>1</v>
      </c>
      <c r="J1483" s="2">
        <f t="shared" si="229"/>
        <v>1.4165449618453614E-6</v>
      </c>
      <c r="K1483" s="7">
        <f t="shared" si="237"/>
        <v>0.99979460098053752</v>
      </c>
      <c r="L1483" t="s">
        <v>1688</v>
      </c>
      <c r="M1483" s="7">
        <f t="shared" si="230"/>
        <v>0</v>
      </c>
      <c r="N1483" s="1" t="s">
        <v>1617</v>
      </c>
      <c r="O1483" s="1" t="s">
        <v>4</v>
      </c>
      <c r="P1483" s="7">
        <f t="shared" si="231"/>
        <v>-1</v>
      </c>
      <c r="Q1483" s="7" t="e">
        <f t="shared" si="232"/>
        <v>#DIV/0!</v>
      </c>
      <c r="R1483" s="7" t="e">
        <f t="shared" si="233"/>
        <v>#DIV/0!</v>
      </c>
      <c r="S1483" s="7" t="e">
        <f t="shared" si="234"/>
        <v>#DIV/0!</v>
      </c>
      <c r="T1483" s="7" t="e">
        <f t="shared" si="235"/>
        <v>#DIV/0!</v>
      </c>
      <c r="U1483" s="2" t="e">
        <f t="shared" si="236"/>
        <v>#DIV/0!</v>
      </c>
    </row>
    <row r="1484" spans="1:21" x14ac:dyDescent="0.3">
      <c r="A1484" s="1" t="str">
        <f>'D gesamt'!G1486</f>
        <v>HARD Publishing Company</v>
      </c>
      <c r="B1484" s="1" t="str">
        <f>'D gesamt'!H1486</f>
        <v>Closed/Hybrid</v>
      </c>
      <c r="C1484" s="1">
        <f>'D gesamt'!I1486+'A gesamt'!I1486+'CH gesamt'!I1486</f>
        <v>0</v>
      </c>
      <c r="D1484" s="1">
        <f>'D gesamt'!J1486+'A gesamt'!J1486+'CH gesamt'!J1486</f>
        <v>0</v>
      </c>
      <c r="E1484" s="1">
        <f>'D gesamt'!K1486+'A gesamt'!K1486+'CH gesamt'!K1486</f>
        <v>0</v>
      </c>
      <c r="F1484" s="1">
        <f>'D gesamt'!L1486+'A gesamt'!L1486+'CH gesamt'!L1486</f>
        <v>0</v>
      </c>
      <c r="G1484" s="1">
        <f>'D gesamt'!M1486+'A gesamt'!M1486+'CH gesamt'!M1486</f>
        <v>0</v>
      </c>
      <c r="H1484" s="1">
        <f>'D gesamt'!N1486+'A gesamt'!N1486+'CH gesamt'!N1486</f>
        <v>1</v>
      </c>
      <c r="I1484" s="1">
        <f>'D gesamt'!O1486+'A gesamt'!O1486+'CH gesamt'!O1486</f>
        <v>1</v>
      </c>
      <c r="J1484" s="2">
        <f t="shared" si="229"/>
        <v>1.4165449618453614E-6</v>
      </c>
      <c r="K1484" s="7">
        <f t="shared" si="237"/>
        <v>0.9997960175254994</v>
      </c>
      <c r="L1484" t="s">
        <v>1688</v>
      </c>
      <c r="M1484" s="7">
        <f t="shared" si="230"/>
        <v>7.861202606774785E-6</v>
      </c>
      <c r="N1484" s="1" t="s">
        <v>863</v>
      </c>
      <c r="O1484" s="1" t="s">
        <v>4</v>
      </c>
      <c r="P1484" s="7" t="e">
        <f t="shared" si="231"/>
        <v>#DIV/0!</v>
      </c>
      <c r="Q1484" s="7" t="e">
        <f t="shared" si="232"/>
        <v>#DIV/0!</v>
      </c>
      <c r="R1484" s="7" t="e">
        <f t="shared" si="233"/>
        <v>#DIV/0!</v>
      </c>
      <c r="S1484" s="7" t="e">
        <f t="shared" si="234"/>
        <v>#DIV/0!</v>
      </c>
      <c r="T1484" s="7" t="e">
        <f t="shared" si="235"/>
        <v>#DIV/0!</v>
      </c>
      <c r="U1484" s="2" t="e">
        <f t="shared" si="236"/>
        <v>#DIV/0!</v>
      </c>
    </row>
    <row r="1485" spans="1:21" x14ac:dyDescent="0.3">
      <c r="A1485" s="1" t="str">
        <f>'D gesamt'!G1487</f>
        <v>Ushynsky University</v>
      </c>
      <c r="B1485" s="1" t="str">
        <f>'D gesamt'!H1487</f>
        <v>Closed/Hybrid</v>
      </c>
      <c r="C1485" s="1">
        <f>'D gesamt'!I1487+'A gesamt'!I1487+'CH gesamt'!I1487</f>
        <v>0</v>
      </c>
      <c r="D1485" s="1">
        <f>'D gesamt'!J1487+'A gesamt'!J1487+'CH gesamt'!J1487</f>
        <v>0</v>
      </c>
      <c r="E1485" s="1">
        <f>'D gesamt'!K1487+'A gesamt'!K1487+'CH gesamt'!K1487</f>
        <v>1</v>
      </c>
      <c r="F1485" s="1">
        <f>'D gesamt'!L1487+'A gesamt'!L1487+'CH gesamt'!L1487</f>
        <v>0</v>
      </c>
      <c r="G1485" s="1">
        <f>'D gesamt'!M1487+'A gesamt'!M1487+'CH gesamt'!M1487</f>
        <v>0</v>
      </c>
      <c r="H1485" s="1">
        <f>'D gesamt'!N1487+'A gesamt'!N1487+'CH gesamt'!N1487</f>
        <v>0</v>
      </c>
      <c r="I1485" s="1">
        <f>'D gesamt'!O1487+'A gesamt'!O1487+'CH gesamt'!O1487</f>
        <v>1</v>
      </c>
      <c r="J1485" s="2">
        <f t="shared" si="229"/>
        <v>1.4165449618453614E-6</v>
      </c>
      <c r="K1485" s="7">
        <f t="shared" si="237"/>
        <v>0.99979743407046129</v>
      </c>
      <c r="L1485" t="s">
        <v>1688</v>
      </c>
      <c r="M1485" s="7">
        <f t="shared" si="230"/>
        <v>0</v>
      </c>
      <c r="N1485" s="1" t="s">
        <v>1561</v>
      </c>
      <c r="O1485" s="1" t="s">
        <v>4</v>
      </c>
      <c r="P1485" s="7" t="e">
        <f t="shared" si="231"/>
        <v>#DIV/0!</v>
      </c>
      <c r="Q1485" s="7" t="e">
        <f t="shared" si="232"/>
        <v>#DIV/0!</v>
      </c>
      <c r="R1485" s="7">
        <f t="shared" si="233"/>
        <v>-1</v>
      </c>
      <c r="S1485" s="7" t="e">
        <f t="shared" si="234"/>
        <v>#DIV/0!</v>
      </c>
      <c r="T1485" s="7" t="e">
        <f t="shared" si="235"/>
        <v>#DIV/0!</v>
      </c>
      <c r="U1485" s="2" t="e">
        <f t="shared" si="236"/>
        <v>#DIV/0!</v>
      </c>
    </row>
    <row r="1486" spans="1:21" x14ac:dyDescent="0.3">
      <c r="A1486" s="1" t="str">
        <f>'D gesamt'!G1488</f>
        <v>UNIR Ediciones SL</v>
      </c>
      <c r="B1486" s="1" t="str">
        <f>'D gesamt'!H1488</f>
        <v>Closed/Hybrid</v>
      </c>
      <c r="C1486" s="1">
        <f>'D gesamt'!I1488+'A gesamt'!I1488+'CH gesamt'!I1488</f>
        <v>0</v>
      </c>
      <c r="D1486" s="1">
        <f>'D gesamt'!J1488+'A gesamt'!J1488+'CH gesamt'!J1488</f>
        <v>0</v>
      </c>
      <c r="E1486" s="1">
        <f>'D gesamt'!K1488+'A gesamt'!K1488+'CH gesamt'!K1488</f>
        <v>1</v>
      </c>
      <c r="F1486" s="1">
        <f>'D gesamt'!L1488+'A gesamt'!L1488+'CH gesamt'!L1488</f>
        <v>0</v>
      </c>
      <c r="G1486" s="1">
        <f>'D gesamt'!M1488+'A gesamt'!M1488+'CH gesamt'!M1488</f>
        <v>0</v>
      </c>
      <c r="H1486" s="1">
        <f>'D gesamt'!N1488+'A gesamt'!N1488+'CH gesamt'!N1488</f>
        <v>0</v>
      </c>
      <c r="I1486" s="1">
        <f>'D gesamt'!O1488+'A gesamt'!O1488+'CH gesamt'!O1488</f>
        <v>1</v>
      </c>
      <c r="J1486" s="2">
        <f t="shared" si="229"/>
        <v>1.4165449618453614E-6</v>
      </c>
      <c r="K1486" s="7">
        <f t="shared" si="237"/>
        <v>0.99979885061542317</v>
      </c>
      <c r="L1486" t="s">
        <v>1688</v>
      </c>
      <c r="M1486" s="7">
        <f t="shared" si="230"/>
        <v>0</v>
      </c>
      <c r="N1486" s="1" t="s">
        <v>1387</v>
      </c>
      <c r="O1486" s="1" t="s">
        <v>4</v>
      </c>
      <c r="P1486" s="7" t="e">
        <f t="shared" si="231"/>
        <v>#DIV/0!</v>
      </c>
      <c r="Q1486" s="7" t="e">
        <f t="shared" si="232"/>
        <v>#DIV/0!</v>
      </c>
      <c r="R1486" s="7">
        <f t="shared" si="233"/>
        <v>-1</v>
      </c>
      <c r="S1486" s="7" t="e">
        <f t="shared" si="234"/>
        <v>#DIV/0!</v>
      </c>
      <c r="T1486" s="7" t="e">
        <f t="shared" si="235"/>
        <v>#DIV/0!</v>
      </c>
      <c r="U1486" s="2" t="e">
        <f t="shared" si="236"/>
        <v>#DIV/0!</v>
      </c>
    </row>
    <row r="1487" spans="1:21" x14ac:dyDescent="0.3">
      <c r="A1487" s="1" t="str">
        <f>'D gesamt'!G1489</f>
        <v>Laboratory for Knowledge Management and E-Learning - The University of Hong Kong</v>
      </c>
      <c r="B1487" s="1" t="str">
        <f>'D gesamt'!H1489</f>
        <v>Closed/Hybrid</v>
      </c>
      <c r="C1487" s="1">
        <f>'D gesamt'!I1489+'A gesamt'!I1489+'CH gesamt'!I1489</f>
        <v>0</v>
      </c>
      <c r="D1487" s="1">
        <f>'D gesamt'!J1489+'A gesamt'!J1489+'CH gesamt'!J1489</f>
        <v>0</v>
      </c>
      <c r="E1487" s="1">
        <f>'D gesamt'!K1489+'A gesamt'!K1489+'CH gesamt'!K1489</f>
        <v>0</v>
      </c>
      <c r="F1487" s="1">
        <f>'D gesamt'!L1489+'A gesamt'!L1489+'CH gesamt'!L1489</f>
        <v>0</v>
      </c>
      <c r="G1487" s="1">
        <f>'D gesamt'!M1489+'A gesamt'!M1489+'CH gesamt'!M1489</f>
        <v>1</v>
      </c>
      <c r="H1487" s="1">
        <f>'D gesamt'!N1489+'A gesamt'!N1489+'CH gesamt'!N1489</f>
        <v>0</v>
      </c>
      <c r="I1487" s="1">
        <f>'D gesamt'!O1489+'A gesamt'!O1489+'CH gesamt'!O1489</f>
        <v>1</v>
      </c>
      <c r="J1487" s="2">
        <f t="shared" si="229"/>
        <v>1.4165449618453614E-6</v>
      </c>
      <c r="K1487" s="7">
        <f t="shared" si="237"/>
        <v>0.99980026716038506</v>
      </c>
      <c r="L1487" t="s">
        <v>1688</v>
      </c>
      <c r="M1487" s="7">
        <f t="shared" si="230"/>
        <v>0</v>
      </c>
      <c r="N1487" s="1" t="s">
        <v>1399</v>
      </c>
      <c r="O1487" s="1" t="s">
        <v>4</v>
      </c>
      <c r="P1487" s="7" t="e">
        <f t="shared" si="231"/>
        <v>#DIV/0!</v>
      </c>
      <c r="Q1487" s="7" t="e">
        <f t="shared" si="232"/>
        <v>#DIV/0!</v>
      </c>
      <c r="R1487" s="7" t="e">
        <f t="shared" si="233"/>
        <v>#DIV/0!</v>
      </c>
      <c r="S1487" s="7" t="e">
        <f t="shared" si="234"/>
        <v>#DIV/0!</v>
      </c>
      <c r="T1487" s="7">
        <f t="shared" si="235"/>
        <v>-1</v>
      </c>
      <c r="U1487" s="2" t="e">
        <f t="shared" si="236"/>
        <v>#DIV/0!</v>
      </c>
    </row>
    <row r="1488" spans="1:21" x14ac:dyDescent="0.3">
      <c r="A1488" s="1" t="str">
        <f>'D gesamt'!G1490</f>
        <v>University of Ljubljana, Veterinary Faculty</v>
      </c>
      <c r="B1488" s="1" t="str">
        <f>'D gesamt'!H1490</f>
        <v>Closed/Hybrid</v>
      </c>
      <c r="C1488" s="1">
        <f>'D gesamt'!I1490+'A gesamt'!I1490+'CH gesamt'!I1490</f>
        <v>0</v>
      </c>
      <c r="D1488" s="1">
        <f>'D gesamt'!J1490+'A gesamt'!J1490+'CH gesamt'!J1490</f>
        <v>0</v>
      </c>
      <c r="E1488" s="1">
        <f>'D gesamt'!K1490+'A gesamt'!K1490+'CH gesamt'!K1490</f>
        <v>0</v>
      </c>
      <c r="F1488" s="1">
        <f>'D gesamt'!L1490+'A gesamt'!L1490+'CH gesamt'!L1490</f>
        <v>1</v>
      </c>
      <c r="G1488" s="1">
        <f>'D gesamt'!M1490+'A gesamt'!M1490+'CH gesamt'!M1490</f>
        <v>0</v>
      </c>
      <c r="H1488" s="1">
        <f>'D gesamt'!N1490+'A gesamt'!N1490+'CH gesamt'!N1490</f>
        <v>0</v>
      </c>
      <c r="I1488" s="1">
        <f>'D gesamt'!O1490+'A gesamt'!O1490+'CH gesamt'!O1490</f>
        <v>1</v>
      </c>
      <c r="J1488" s="2">
        <f t="shared" si="229"/>
        <v>1.4165449618453614E-6</v>
      </c>
      <c r="K1488" s="7">
        <f t="shared" si="237"/>
        <v>0.99980168370534694</v>
      </c>
      <c r="L1488" t="s">
        <v>1688</v>
      </c>
      <c r="M1488" s="7">
        <f t="shared" si="230"/>
        <v>0</v>
      </c>
      <c r="N1488" s="1" t="s">
        <v>1572</v>
      </c>
      <c r="O1488" s="1" t="s">
        <v>4</v>
      </c>
      <c r="P1488" s="7" t="e">
        <f t="shared" si="231"/>
        <v>#DIV/0!</v>
      </c>
      <c r="Q1488" s="7" t="e">
        <f t="shared" si="232"/>
        <v>#DIV/0!</v>
      </c>
      <c r="R1488" s="7" t="e">
        <f t="shared" si="233"/>
        <v>#DIV/0!</v>
      </c>
      <c r="S1488" s="7">
        <f t="shared" si="234"/>
        <v>-1</v>
      </c>
      <c r="T1488" s="7" t="e">
        <f t="shared" si="235"/>
        <v>#DIV/0!</v>
      </c>
      <c r="U1488" s="2" t="e">
        <f t="shared" si="236"/>
        <v>#DIV/0!</v>
      </c>
    </row>
    <row r="1489" spans="1:21" x14ac:dyDescent="0.3">
      <c r="A1489" s="1" t="str">
        <f>'D gesamt'!G1491</f>
        <v>Institute of Chemistry of Academy of Science of Moldova</v>
      </c>
      <c r="B1489" s="1" t="str">
        <f>'D gesamt'!H1491</f>
        <v>Closed/Hybrid</v>
      </c>
      <c r="C1489" s="1">
        <f>'D gesamt'!I1491+'A gesamt'!I1491+'CH gesamt'!I1491</f>
        <v>0</v>
      </c>
      <c r="D1489" s="1">
        <f>'D gesamt'!J1491+'A gesamt'!J1491+'CH gesamt'!J1491</f>
        <v>1</v>
      </c>
      <c r="E1489" s="1">
        <f>'D gesamt'!K1491+'A gesamt'!K1491+'CH gesamt'!K1491</f>
        <v>0</v>
      </c>
      <c r="F1489" s="1">
        <f>'D gesamt'!L1491+'A gesamt'!L1491+'CH gesamt'!L1491</f>
        <v>0</v>
      </c>
      <c r="G1489" s="1">
        <f>'D gesamt'!M1491+'A gesamt'!M1491+'CH gesamt'!M1491</f>
        <v>0</v>
      </c>
      <c r="H1489" s="1">
        <f>'D gesamt'!N1491+'A gesamt'!N1491+'CH gesamt'!N1491</f>
        <v>0</v>
      </c>
      <c r="I1489" s="1">
        <f>'D gesamt'!O1491+'A gesamt'!O1491+'CH gesamt'!O1491</f>
        <v>1</v>
      </c>
      <c r="J1489" s="2">
        <f t="shared" si="229"/>
        <v>1.4165449618453614E-6</v>
      </c>
      <c r="K1489" s="7">
        <f t="shared" si="237"/>
        <v>0.99980310025030883</v>
      </c>
      <c r="L1489" t="s">
        <v>1688</v>
      </c>
      <c r="M1489" s="7">
        <f t="shared" si="230"/>
        <v>0</v>
      </c>
      <c r="N1489" s="1" t="s">
        <v>1382</v>
      </c>
      <c r="O1489" s="1" t="s">
        <v>4</v>
      </c>
      <c r="P1489" s="7" t="e">
        <f t="shared" si="231"/>
        <v>#DIV/0!</v>
      </c>
      <c r="Q1489" s="7">
        <f t="shared" si="232"/>
        <v>-1</v>
      </c>
      <c r="R1489" s="7" t="e">
        <f t="shared" si="233"/>
        <v>#DIV/0!</v>
      </c>
      <c r="S1489" s="7" t="e">
        <f t="shared" si="234"/>
        <v>#DIV/0!</v>
      </c>
      <c r="T1489" s="7" t="e">
        <f t="shared" si="235"/>
        <v>#DIV/0!</v>
      </c>
      <c r="U1489" s="2" t="e">
        <f t="shared" si="236"/>
        <v>#DIV/0!</v>
      </c>
    </row>
    <row r="1490" spans="1:21" x14ac:dyDescent="0.3">
      <c r="A1490" s="1" t="str">
        <f>'D gesamt'!G1492</f>
        <v>Centro Universitario La Salle - UNILASALLE</v>
      </c>
      <c r="B1490" s="1" t="str">
        <f>'D gesamt'!H1492</f>
        <v>Closed/Hybrid</v>
      </c>
      <c r="C1490" s="1">
        <f>'D gesamt'!I1492+'A gesamt'!I1492+'CH gesamt'!I1492</f>
        <v>0</v>
      </c>
      <c r="D1490" s="1">
        <f>'D gesamt'!J1492+'A gesamt'!J1492+'CH gesamt'!J1492</f>
        <v>0</v>
      </c>
      <c r="E1490" s="1">
        <f>'D gesamt'!K1492+'A gesamt'!K1492+'CH gesamt'!K1492</f>
        <v>0</v>
      </c>
      <c r="F1490" s="1">
        <f>'D gesamt'!L1492+'A gesamt'!L1492+'CH gesamt'!L1492</f>
        <v>0</v>
      </c>
      <c r="G1490" s="1">
        <f>'D gesamt'!M1492+'A gesamt'!M1492+'CH gesamt'!M1492</f>
        <v>1</v>
      </c>
      <c r="H1490" s="1">
        <f>'D gesamt'!N1492+'A gesamt'!N1492+'CH gesamt'!N1492</f>
        <v>0</v>
      </c>
      <c r="I1490" s="1">
        <f>'D gesamt'!O1492+'A gesamt'!O1492+'CH gesamt'!O1492</f>
        <v>1</v>
      </c>
      <c r="J1490" s="2">
        <f t="shared" si="229"/>
        <v>1.4165449618453614E-6</v>
      </c>
      <c r="K1490" s="7">
        <f t="shared" si="237"/>
        <v>0.99980451679527071</v>
      </c>
      <c r="L1490" t="s">
        <v>1688</v>
      </c>
      <c r="M1490" s="7">
        <f t="shared" si="230"/>
        <v>0</v>
      </c>
      <c r="N1490" s="1" t="s">
        <v>1400</v>
      </c>
      <c r="O1490" s="1" t="s">
        <v>4</v>
      </c>
      <c r="P1490" s="7" t="e">
        <f t="shared" si="231"/>
        <v>#DIV/0!</v>
      </c>
      <c r="Q1490" s="7" t="e">
        <f t="shared" si="232"/>
        <v>#DIV/0!</v>
      </c>
      <c r="R1490" s="7" t="e">
        <f t="shared" si="233"/>
        <v>#DIV/0!</v>
      </c>
      <c r="S1490" s="7" t="e">
        <f t="shared" si="234"/>
        <v>#DIV/0!</v>
      </c>
      <c r="T1490" s="7">
        <f t="shared" si="235"/>
        <v>-1</v>
      </c>
      <c r="U1490" s="2" t="e">
        <f t="shared" si="236"/>
        <v>#DIV/0!</v>
      </c>
    </row>
    <row r="1491" spans="1:21" x14ac:dyDescent="0.3">
      <c r="A1491" s="1" t="str">
        <f>'D gesamt'!G1493</f>
        <v>Southwest University Neofit Rilski</v>
      </c>
      <c r="B1491" s="1" t="str">
        <f>'D gesamt'!H1493</f>
        <v>Closed/Hybrid</v>
      </c>
      <c r="C1491" s="1">
        <f>'D gesamt'!I1493+'A gesamt'!I1493+'CH gesamt'!I1493</f>
        <v>0</v>
      </c>
      <c r="D1491" s="1">
        <f>'D gesamt'!J1493+'A gesamt'!J1493+'CH gesamt'!J1493</f>
        <v>0</v>
      </c>
      <c r="E1491" s="1">
        <f>'D gesamt'!K1493+'A gesamt'!K1493+'CH gesamt'!K1493</f>
        <v>0</v>
      </c>
      <c r="F1491" s="1">
        <f>'D gesamt'!L1493+'A gesamt'!L1493+'CH gesamt'!L1493</f>
        <v>0</v>
      </c>
      <c r="G1491" s="1">
        <f>'D gesamt'!M1493+'A gesamt'!M1493+'CH gesamt'!M1493</f>
        <v>0</v>
      </c>
      <c r="H1491" s="1">
        <f>'D gesamt'!N1493+'A gesamt'!N1493+'CH gesamt'!N1493</f>
        <v>1</v>
      </c>
      <c r="I1491" s="1">
        <f>'D gesamt'!O1493+'A gesamt'!O1493+'CH gesamt'!O1493</f>
        <v>1</v>
      </c>
      <c r="J1491" s="2">
        <f t="shared" si="229"/>
        <v>1.4165449618453614E-6</v>
      </c>
      <c r="K1491" s="7">
        <f t="shared" si="237"/>
        <v>0.9998059333402326</v>
      </c>
      <c r="L1491" t="s">
        <v>1688</v>
      </c>
      <c r="M1491" s="7">
        <f t="shared" si="230"/>
        <v>7.861202606774785E-6</v>
      </c>
      <c r="N1491" s="1" t="s">
        <v>532</v>
      </c>
      <c r="O1491" s="1" t="s">
        <v>4</v>
      </c>
      <c r="P1491" s="7" t="e">
        <f t="shared" si="231"/>
        <v>#DIV/0!</v>
      </c>
      <c r="Q1491" s="7" t="e">
        <f t="shared" si="232"/>
        <v>#DIV/0!</v>
      </c>
      <c r="R1491" s="7" t="e">
        <f t="shared" si="233"/>
        <v>#DIV/0!</v>
      </c>
      <c r="S1491" s="7" t="e">
        <f t="shared" si="234"/>
        <v>#DIV/0!</v>
      </c>
      <c r="T1491" s="7" t="e">
        <f t="shared" si="235"/>
        <v>#DIV/0!</v>
      </c>
      <c r="U1491" s="2" t="e">
        <f t="shared" si="236"/>
        <v>#DIV/0!</v>
      </c>
    </row>
    <row r="1492" spans="1:21" x14ac:dyDescent="0.3">
      <c r="A1492" s="1" t="str">
        <f>'D gesamt'!G1494</f>
        <v>CNT Nanostroitelstvo</v>
      </c>
      <c r="B1492" s="1" t="str">
        <f>'D gesamt'!H1494</f>
        <v>Closed/Hybrid</v>
      </c>
      <c r="C1492" s="1">
        <f>'D gesamt'!I1494+'A gesamt'!I1494+'CH gesamt'!I1494</f>
        <v>0</v>
      </c>
      <c r="D1492" s="1">
        <f>'D gesamt'!J1494+'A gesamt'!J1494+'CH gesamt'!J1494</f>
        <v>0</v>
      </c>
      <c r="E1492" s="1">
        <f>'D gesamt'!K1494+'A gesamt'!K1494+'CH gesamt'!K1494</f>
        <v>0</v>
      </c>
      <c r="F1492" s="1">
        <f>'D gesamt'!L1494+'A gesamt'!L1494+'CH gesamt'!L1494</f>
        <v>0</v>
      </c>
      <c r="G1492" s="1">
        <f>'D gesamt'!M1494+'A gesamt'!M1494+'CH gesamt'!M1494</f>
        <v>0</v>
      </c>
      <c r="H1492" s="1">
        <f>'D gesamt'!N1494+'A gesamt'!N1494+'CH gesamt'!N1494</f>
        <v>1</v>
      </c>
      <c r="I1492" s="1">
        <f>'D gesamt'!O1494+'A gesamt'!O1494+'CH gesamt'!O1494</f>
        <v>1</v>
      </c>
      <c r="J1492" s="2">
        <f t="shared" si="229"/>
        <v>1.4165449618453614E-6</v>
      </c>
      <c r="K1492" s="7">
        <f t="shared" si="237"/>
        <v>0.99980734988519449</v>
      </c>
      <c r="L1492" t="s">
        <v>1688</v>
      </c>
      <c r="M1492" s="7">
        <f t="shared" si="230"/>
        <v>7.861202606774785E-6</v>
      </c>
      <c r="N1492" s="1" t="s">
        <v>1492</v>
      </c>
      <c r="O1492" s="1" t="s">
        <v>4</v>
      </c>
      <c r="P1492" s="7" t="e">
        <f t="shared" si="231"/>
        <v>#DIV/0!</v>
      </c>
      <c r="Q1492" s="7" t="e">
        <f t="shared" si="232"/>
        <v>#DIV/0!</v>
      </c>
      <c r="R1492" s="7" t="e">
        <f t="shared" si="233"/>
        <v>#DIV/0!</v>
      </c>
      <c r="S1492" s="7" t="e">
        <f t="shared" si="234"/>
        <v>#DIV/0!</v>
      </c>
      <c r="T1492" s="7" t="e">
        <f t="shared" si="235"/>
        <v>#DIV/0!</v>
      </c>
      <c r="U1492" s="2" t="e">
        <f t="shared" si="236"/>
        <v>#DIV/0!</v>
      </c>
    </row>
    <row r="1493" spans="1:21" x14ac:dyDescent="0.3">
      <c r="A1493" s="1" t="str">
        <f>'D gesamt'!G1495</f>
        <v>Korean Pharmacopuncture Institute</v>
      </c>
      <c r="B1493" s="1" t="str">
        <f>'D gesamt'!H1495</f>
        <v>Closed/Hybrid</v>
      </c>
      <c r="C1493" s="1">
        <f>'D gesamt'!I1495+'A gesamt'!I1495+'CH gesamt'!I1495</f>
        <v>0</v>
      </c>
      <c r="D1493" s="1">
        <f>'D gesamt'!J1495+'A gesamt'!J1495+'CH gesamt'!J1495</f>
        <v>1</v>
      </c>
      <c r="E1493" s="1">
        <f>'D gesamt'!K1495+'A gesamt'!K1495+'CH gesamt'!K1495</f>
        <v>0</v>
      </c>
      <c r="F1493" s="1">
        <f>'D gesamt'!L1495+'A gesamt'!L1495+'CH gesamt'!L1495</f>
        <v>0</v>
      </c>
      <c r="G1493" s="1">
        <f>'D gesamt'!M1495+'A gesamt'!M1495+'CH gesamt'!M1495</f>
        <v>0</v>
      </c>
      <c r="H1493" s="1">
        <f>'D gesamt'!N1495+'A gesamt'!N1495+'CH gesamt'!N1495</f>
        <v>0</v>
      </c>
      <c r="I1493" s="1">
        <f>'D gesamt'!O1495+'A gesamt'!O1495+'CH gesamt'!O1495</f>
        <v>1</v>
      </c>
      <c r="J1493" s="2">
        <f t="shared" si="229"/>
        <v>1.4165449618453614E-6</v>
      </c>
      <c r="K1493" s="7">
        <f t="shared" si="237"/>
        <v>0.99980876643015637</v>
      </c>
      <c r="L1493" t="s">
        <v>1688</v>
      </c>
      <c r="M1493" s="7">
        <f t="shared" si="230"/>
        <v>0</v>
      </c>
      <c r="N1493" s="1" t="s">
        <v>1500</v>
      </c>
      <c r="O1493" s="1" t="s">
        <v>4</v>
      </c>
      <c r="P1493" s="7" t="e">
        <f t="shared" si="231"/>
        <v>#DIV/0!</v>
      </c>
      <c r="Q1493" s="7">
        <f t="shared" si="232"/>
        <v>-1</v>
      </c>
      <c r="R1493" s="7" t="e">
        <f t="shared" si="233"/>
        <v>#DIV/0!</v>
      </c>
      <c r="S1493" s="7" t="e">
        <f t="shared" si="234"/>
        <v>#DIV/0!</v>
      </c>
      <c r="T1493" s="7" t="e">
        <f t="shared" si="235"/>
        <v>#DIV/0!</v>
      </c>
      <c r="U1493" s="2" t="e">
        <f t="shared" si="236"/>
        <v>#DIV/0!</v>
      </c>
    </row>
    <row r="1494" spans="1:21" x14ac:dyDescent="0.3">
      <c r="A1494" s="1" t="str">
        <f>'D gesamt'!G1496</f>
        <v>Firenze University Press</v>
      </c>
      <c r="B1494" s="1" t="str">
        <f>'D gesamt'!H1496</f>
        <v>Closed/Hybrid</v>
      </c>
      <c r="C1494" s="1">
        <f>'D gesamt'!I1496+'A gesamt'!I1496+'CH gesamt'!I1496</f>
        <v>0</v>
      </c>
      <c r="D1494" s="1">
        <f>'D gesamt'!J1496+'A gesamt'!J1496+'CH gesamt'!J1496</f>
        <v>1</v>
      </c>
      <c r="E1494" s="1">
        <f>'D gesamt'!K1496+'A gesamt'!K1496+'CH gesamt'!K1496</f>
        <v>0</v>
      </c>
      <c r="F1494" s="1">
        <f>'D gesamt'!L1496+'A gesamt'!L1496+'CH gesamt'!L1496</f>
        <v>0</v>
      </c>
      <c r="G1494" s="1">
        <f>'D gesamt'!M1496+'A gesamt'!M1496+'CH gesamt'!M1496</f>
        <v>0</v>
      </c>
      <c r="H1494" s="1">
        <f>'D gesamt'!N1496+'A gesamt'!N1496+'CH gesamt'!N1496</f>
        <v>0</v>
      </c>
      <c r="I1494" s="1">
        <f>'D gesamt'!O1496+'A gesamt'!O1496+'CH gesamt'!O1496</f>
        <v>1</v>
      </c>
      <c r="J1494" s="2">
        <f t="shared" si="229"/>
        <v>1.4165449618453614E-6</v>
      </c>
      <c r="K1494" s="7">
        <f t="shared" si="237"/>
        <v>0.99981018297511826</v>
      </c>
      <c r="L1494" t="s">
        <v>1688</v>
      </c>
      <c r="M1494" s="7">
        <f t="shared" si="230"/>
        <v>0</v>
      </c>
      <c r="N1494" s="1" t="s">
        <v>1585</v>
      </c>
      <c r="O1494" s="1" t="s">
        <v>4</v>
      </c>
      <c r="P1494" s="7" t="e">
        <f t="shared" si="231"/>
        <v>#DIV/0!</v>
      </c>
      <c r="Q1494" s="7">
        <f t="shared" si="232"/>
        <v>-1</v>
      </c>
      <c r="R1494" s="7" t="e">
        <f t="shared" si="233"/>
        <v>#DIV/0!</v>
      </c>
      <c r="S1494" s="7" t="e">
        <f t="shared" si="234"/>
        <v>#DIV/0!</v>
      </c>
      <c r="T1494" s="7" t="e">
        <f t="shared" si="235"/>
        <v>#DIV/0!</v>
      </c>
      <c r="U1494" s="2" t="e">
        <f t="shared" si="236"/>
        <v>#DIV/0!</v>
      </c>
    </row>
    <row r="1495" spans="1:21" x14ac:dyDescent="0.3">
      <c r="A1495" s="1" t="str">
        <f>'D gesamt'!G1497</f>
        <v>Turkish Journal of Education</v>
      </c>
      <c r="B1495" s="1" t="str">
        <f>'D gesamt'!H1497</f>
        <v>Closed/Hybrid</v>
      </c>
      <c r="C1495" s="1">
        <f>'D gesamt'!I1497+'A gesamt'!I1497+'CH gesamt'!I1497</f>
        <v>0</v>
      </c>
      <c r="D1495" s="1">
        <f>'D gesamt'!J1497+'A gesamt'!J1497+'CH gesamt'!J1497</f>
        <v>0</v>
      </c>
      <c r="E1495" s="1">
        <f>'D gesamt'!K1497+'A gesamt'!K1497+'CH gesamt'!K1497</f>
        <v>0</v>
      </c>
      <c r="F1495" s="1">
        <f>'D gesamt'!L1497+'A gesamt'!L1497+'CH gesamt'!L1497</f>
        <v>0</v>
      </c>
      <c r="G1495" s="1">
        <f>'D gesamt'!M1497+'A gesamt'!M1497+'CH gesamt'!M1497</f>
        <v>1</v>
      </c>
      <c r="H1495" s="1">
        <f>'D gesamt'!N1497+'A gesamt'!N1497+'CH gesamt'!N1497</f>
        <v>0</v>
      </c>
      <c r="I1495" s="1">
        <f>'D gesamt'!O1497+'A gesamt'!O1497+'CH gesamt'!O1497</f>
        <v>1</v>
      </c>
      <c r="J1495" s="2">
        <f t="shared" si="229"/>
        <v>1.4165449618453614E-6</v>
      </c>
      <c r="K1495" s="7">
        <f t="shared" si="237"/>
        <v>0.99981159952008014</v>
      </c>
      <c r="L1495" t="s">
        <v>1688</v>
      </c>
      <c r="M1495" s="7">
        <f t="shared" si="230"/>
        <v>0</v>
      </c>
      <c r="N1495" s="1" t="s">
        <v>1497</v>
      </c>
      <c r="O1495" s="1" t="s">
        <v>4</v>
      </c>
      <c r="P1495" s="7" t="e">
        <f t="shared" si="231"/>
        <v>#DIV/0!</v>
      </c>
      <c r="Q1495" s="7" t="e">
        <f t="shared" si="232"/>
        <v>#DIV/0!</v>
      </c>
      <c r="R1495" s="7" t="e">
        <f t="shared" si="233"/>
        <v>#DIV/0!</v>
      </c>
      <c r="S1495" s="7" t="e">
        <f t="shared" si="234"/>
        <v>#DIV/0!</v>
      </c>
      <c r="T1495" s="7">
        <f t="shared" si="235"/>
        <v>-1</v>
      </c>
      <c r="U1495" s="2" t="e">
        <f t="shared" si="236"/>
        <v>#DIV/0!</v>
      </c>
    </row>
    <row r="1496" spans="1:21" x14ac:dyDescent="0.3">
      <c r="A1496" s="1" t="str">
        <f>'D gesamt'!G1498</f>
        <v>GSE Research Limited</v>
      </c>
      <c r="B1496" s="1" t="str">
        <f>'D gesamt'!H1498</f>
        <v>Closed/Hybrid</v>
      </c>
      <c r="C1496" s="1">
        <f>'D gesamt'!I1498+'A gesamt'!I1498+'CH gesamt'!I1498</f>
        <v>0</v>
      </c>
      <c r="D1496" s="1">
        <f>'D gesamt'!J1498+'A gesamt'!J1498+'CH gesamt'!J1498</f>
        <v>1</v>
      </c>
      <c r="E1496" s="1">
        <f>'D gesamt'!K1498+'A gesamt'!K1498+'CH gesamt'!K1498</f>
        <v>0</v>
      </c>
      <c r="F1496" s="1">
        <f>'D gesamt'!L1498+'A gesamt'!L1498+'CH gesamt'!L1498</f>
        <v>0</v>
      </c>
      <c r="G1496" s="1">
        <f>'D gesamt'!M1498+'A gesamt'!M1498+'CH gesamt'!M1498</f>
        <v>0</v>
      </c>
      <c r="H1496" s="1">
        <f>'D gesamt'!N1498+'A gesamt'!N1498+'CH gesamt'!N1498</f>
        <v>0</v>
      </c>
      <c r="I1496" s="1">
        <f>'D gesamt'!O1498+'A gesamt'!O1498+'CH gesamt'!O1498</f>
        <v>1</v>
      </c>
      <c r="J1496" s="2">
        <f t="shared" si="229"/>
        <v>1.4165449618453614E-6</v>
      </c>
      <c r="K1496" s="7">
        <f t="shared" si="237"/>
        <v>0.99981301606504203</v>
      </c>
      <c r="L1496" t="s">
        <v>1688</v>
      </c>
      <c r="M1496" s="7">
        <f t="shared" si="230"/>
        <v>0</v>
      </c>
      <c r="N1496" s="1" t="s">
        <v>1614</v>
      </c>
      <c r="O1496" s="1" t="s">
        <v>4</v>
      </c>
      <c r="P1496" s="7" t="e">
        <f t="shared" si="231"/>
        <v>#DIV/0!</v>
      </c>
      <c r="Q1496" s="7">
        <f t="shared" si="232"/>
        <v>-1</v>
      </c>
      <c r="R1496" s="7" t="e">
        <f t="shared" si="233"/>
        <v>#DIV/0!</v>
      </c>
      <c r="S1496" s="7" t="e">
        <f t="shared" si="234"/>
        <v>#DIV/0!</v>
      </c>
      <c r="T1496" s="7" t="e">
        <f t="shared" si="235"/>
        <v>#DIV/0!</v>
      </c>
      <c r="U1496" s="2" t="e">
        <f t="shared" si="236"/>
        <v>#DIV/0!</v>
      </c>
    </row>
    <row r="1497" spans="1:21" x14ac:dyDescent="0.3">
      <c r="A1497" s="1" t="str">
        <f>'D gesamt'!G1499</f>
        <v>Pion Ltd</v>
      </c>
      <c r="B1497" s="1" t="str">
        <f>'D gesamt'!H1499</f>
        <v>Closed/Hybrid</v>
      </c>
      <c r="C1497" s="1">
        <f>'D gesamt'!I1499+'A gesamt'!I1499+'CH gesamt'!I1499</f>
        <v>1</v>
      </c>
      <c r="D1497" s="1">
        <f>'D gesamt'!J1499+'A gesamt'!J1499+'CH gesamt'!J1499</f>
        <v>0</v>
      </c>
      <c r="E1497" s="1">
        <f>'D gesamt'!K1499+'A gesamt'!K1499+'CH gesamt'!K1499</f>
        <v>0</v>
      </c>
      <c r="F1497" s="1">
        <f>'D gesamt'!L1499+'A gesamt'!L1499+'CH gesamt'!L1499</f>
        <v>0</v>
      </c>
      <c r="G1497" s="1">
        <f>'D gesamt'!M1499+'A gesamt'!M1499+'CH gesamt'!M1499</f>
        <v>0</v>
      </c>
      <c r="H1497" s="1">
        <f>'D gesamt'!N1499+'A gesamt'!N1499+'CH gesamt'!N1499</f>
        <v>0</v>
      </c>
      <c r="I1497" s="1">
        <f>'D gesamt'!O1499+'A gesamt'!O1499+'CH gesamt'!O1499</f>
        <v>1</v>
      </c>
      <c r="J1497" s="2">
        <f t="shared" si="229"/>
        <v>1.4165449618453614E-6</v>
      </c>
      <c r="K1497" s="7">
        <f t="shared" si="237"/>
        <v>0.99981443261000391</v>
      </c>
      <c r="L1497" t="s">
        <v>1688</v>
      </c>
      <c r="M1497" s="7">
        <f t="shared" si="230"/>
        <v>0</v>
      </c>
      <c r="N1497" s="1" t="s">
        <v>1307</v>
      </c>
      <c r="O1497" s="1" t="s">
        <v>4</v>
      </c>
      <c r="P1497" s="7">
        <f t="shared" si="231"/>
        <v>-1</v>
      </c>
      <c r="Q1497" s="7" t="e">
        <f t="shared" si="232"/>
        <v>#DIV/0!</v>
      </c>
      <c r="R1497" s="7" t="e">
        <f t="shared" si="233"/>
        <v>#DIV/0!</v>
      </c>
      <c r="S1497" s="7" t="e">
        <f t="shared" si="234"/>
        <v>#DIV/0!</v>
      </c>
      <c r="T1497" s="7" t="e">
        <f t="shared" si="235"/>
        <v>#DIV/0!</v>
      </c>
      <c r="U1497" s="2" t="e">
        <f t="shared" si="236"/>
        <v>#DIV/0!</v>
      </c>
    </row>
    <row r="1498" spans="1:21" x14ac:dyDescent="0.3">
      <c r="A1498" s="1" t="str">
        <f>'D gesamt'!G1500</f>
        <v>Krasovskii Institute of Mathematics and Mechanics UB RAS</v>
      </c>
      <c r="B1498" s="1" t="str">
        <f>'D gesamt'!H1500</f>
        <v>Closed/Hybrid</v>
      </c>
      <c r="C1498" s="1">
        <f>'D gesamt'!I1500+'A gesamt'!I1500+'CH gesamt'!I1500</f>
        <v>0</v>
      </c>
      <c r="D1498" s="1">
        <f>'D gesamt'!J1500+'A gesamt'!J1500+'CH gesamt'!J1500</f>
        <v>0</v>
      </c>
      <c r="E1498" s="1">
        <f>'D gesamt'!K1500+'A gesamt'!K1500+'CH gesamt'!K1500</f>
        <v>1</v>
      </c>
      <c r="F1498" s="1">
        <f>'D gesamt'!L1500+'A gesamt'!L1500+'CH gesamt'!L1500</f>
        <v>0</v>
      </c>
      <c r="G1498" s="1">
        <f>'D gesamt'!M1500+'A gesamt'!M1500+'CH gesamt'!M1500</f>
        <v>0</v>
      </c>
      <c r="H1498" s="1">
        <f>'D gesamt'!N1500+'A gesamt'!N1500+'CH gesamt'!N1500</f>
        <v>0</v>
      </c>
      <c r="I1498" s="1">
        <f>'D gesamt'!O1500+'A gesamt'!O1500+'CH gesamt'!O1500</f>
        <v>1</v>
      </c>
      <c r="J1498" s="2">
        <f t="shared" si="229"/>
        <v>1.4165449618453614E-6</v>
      </c>
      <c r="K1498" s="7">
        <f t="shared" si="237"/>
        <v>0.9998158491549658</v>
      </c>
      <c r="L1498" t="s">
        <v>1688</v>
      </c>
      <c r="M1498" s="7">
        <f t="shared" si="230"/>
        <v>0</v>
      </c>
      <c r="N1498" s="1" t="s">
        <v>1520</v>
      </c>
      <c r="O1498" s="1" t="s">
        <v>4</v>
      </c>
      <c r="P1498" s="7" t="e">
        <f t="shared" si="231"/>
        <v>#DIV/0!</v>
      </c>
      <c r="Q1498" s="7" t="e">
        <f t="shared" si="232"/>
        <v>#DIV/0!</v>
      </c>
      <c r="R1498" s="7">
        <f t="shared" si="233"/>
        <v>-1</v>
      </c>
      <c r="S1498" s="7" t="e">
        <f t="shared" si="234"/>
        <v>#DIV/0!</v>
      </c>
      <c r="T1498" s="7" t="e">
        <f t="shared" si="235"/>
        <v>#DIV/0!</v>
      </c>
      <c r="U1498" s="2" t="e">
        <f t="shared" si="236"/>
        <v>#DIV/0!</v>
      </c>
    </row>
    <row r="1499" spans="1:21" x14ac:dyDescent="0.3">
      <c r="A1499" s="1" t="str">
        <f>'D gesamt'!G1501</f>
        <v>Annales Mathematicae et Informaticae - AMI</v>
      </c>
      <c r="B1499" s="1" t="str">
        <f>'D gesamt'!H1501</f>
        <v>Closed/Hybrid</v>
      </c>
      <c r="C1499" s="1">
        <f>'D gesamt'!I1501+'A gesamt'!I1501+'CH gesamt'!I1501</f>
        <v>0</v>
      </c>
      <c r="D1499" s="1">
        <f>'D gesamt'!J1501+'A gesamt'!J1501+'CH gesamt'!J1501</f>
        <v>0</v>
      </c>
      <c r="E1499" s="1">
        <f>'D gesamt'!K1501+'A gesamt'!K1501+'CH gesamt'!K1501</f>
        <v>0</v>
      </c>
      <c r="F1499" s="1">
        <f>'D gesamt'!L1501+'A gesamt'!L1501+'CH gesamt'!L1501</f>
        <v>1</v>
      </c>
      <c r="G1499" s="1">
        <f>'D gesamt'!M1501+'A gesamt'!M1501+'CH gesamt'!M1501</f>
        <v>0</v>
      </c>
      <c r="H1499" s="1">
        <f>'D gesamt'!N1501+'A gesamt'!N1501+'CH gesamt'!N1501</f>
        <v>0</v>
      </c>
      <c r="I1499" s="1">
        <f>'D gesamt'!O1501+'A gesamt'!O1501+'CH gesamt'!O1501</f>
        <v>1</v>
      </c>
      <c r="J1499" s="2">
        <f t="shared" si="229"/>
        <v>1.4165449618453614E-6</v>
      </c>
      <c r="K1499" s="7">
        <f t="shared" si="237"/>
        <v>0.99981726569992768</v>
      </c>
      <c r="L1499" t="s">
        <v>1688</v>
      </c>
      <c r="M1499" s="7">
        <f t="shared" si="230"/>
        <v>0</v>
      </c>
      <c r="N1499" s="1" t="s">
        <v>555</v>
      </c>
      <c r="O1499" s="1" t="s">
        <v>4</v>
      </c>
      <c r="P1499" s="7" t="e">
        <f t="shared" si="231"/>
        <v>#DIV/0!</v>
      </c>
      <c r="Q1499" s="7" t="e">
        <f t="shared" si="232"/>
        <v>#DIV/0!</v>
      </c>
      <c r="R1499" s="7" t="e">
        <f t="shared" si="233"/>
        <v>#DIV/0!</v>
      </c>
      <c r="S1499" s="7">
        <f t="shared" si="234"/>
        <v>-1</v>
      </c>
      <c r="T1499" s="7" t="e">
        <f t="shared" si="235"/>
        <v>#DIV/0!</v>
      </c>
      <c r="U1499" s="2" t="e">
        <f t="shared" si="236"/>
        <v>#DIV/0!</v>
      </c>
    </row>
    <row r="1500" spans="1:21" x14ac:dyDescent="0.3">
      <c r="A1500" s="1" t="str">
        <f>'D gesamt'!G1502</f>
        <v>Institute of Europe, Russian Academy of Sciences (IERAS)</v>
      </c>
      <c r="B1500" s="1" t="str">
        <f>'D gesamt'!H1502</f>
        <v>Closed/Hybrid</v>
      </c>
      <c r="C1500" s="1">
        <f>'D gesamt'!I1502+'A gesamt'!I1502+'CH gesamt'!I1502</f>
        <v>0</v>
      </c>
      <c r="D1500" s="1">
        <f>'D gesamt'!J1502+'A gesamt'!J1502+'CH gesamt'!J1502</f>
        <v>0</v>
      </c>
      <c r="E1500" s="1">
        <f>'D gesamt'!K1502+'A gesamt'!K1502+'CH gesamt'!K1502</f>
        <v>0</v>
      </c>
      <c r="F1500" s="1">
        <f>'D gesamt'!L1502+'A gesamt'!L1502+'CH gesamt'!L1502</f>
        <v>0</v>
      </c>
      <c r="G1500" s="1">
        <f>'D gesamt'!M1502+'A gesamt'!M1502+'CH gesamt'!M1502</f>
        <v>1</v>
      </c>
      <c r="H1500" s="1">
        <f>'D gesamt'!N1502+'A gesamt'!N1502+'CH gesamt'!N1502</f>
        <v>0</v>
      </c>
      <c r="I1500" s="1">
        <f>'D gesamt'!O1502+'A gesamt'!O1502+'CH gesamt'!O1502</f>
        <v>1</v>
      </c>
      <c r="J1500" s="2">
        <f t="shared" si="229"/>
        <v>1.4165449618453614E-6</v>
      </c>
      <c r="K1500" s="7">
        <f t="shared" si="237"/>
        <v>0.99981868224488957</v>
      </c>
      <c r="L1500" t="s">
        <v>1688</v>
      </c>
      <c r="M1500" s="7">
        <f t="shared" si="230"/>
        <v>0</v>
      </c>
      <c r="N1500" s="1" t="s">
        <v>1458</v>
      </c>
      <c r="O1500" s="1" t="s">
        <v>4</v>
      </c>
      <c r="P1500" s="7" t="e">
        <f t="shared" si="231"/>
        <v>#DIV/0!</v>
      </c>
      <c r="Q1500" s="7" t="e">
        <f t="shared" si="232"/>
        <v>#DIV/0!</v>
      </c>
      <c r="R1500" s="7" t="e">
        <f t="shared" si="233"/>
        <v>#DIV/0!</v>
      </c>
      <c r="S1500" s="7" t="e">
        <f t="shared" si="234"/>
        <v>#DIV/0!</v>
      </c>
      <c r="T1500" s="7">
        <f t="shared" si="235"/>
        <v>-1</v>
      </c>
      <c r="U1500" s="2" t="e">
        <f t="shared" si="236"/>
        <v>#DIV/0!</v>
      </c>
    </row>
    <row r="1501" spans="1:21" x14ac:dyDescent="0.3">
      <c r="A1501" s="1" t="str">
        <f>'D gesamt'!G1503</f>
        <v>Horizon E-Publishing Group</v>
      </c>
      <c r="B1501" s="1" t="str">
        <f>'D gesamt'!H1503</f>
        <v>Closed/Hybrid</v>
      </c>
      <c r="C1501" s="1">
        <f>'D gesamt'!I1503+'A gesamt'!I1503+'CH gesamt'!I1503</f>
        <v>0</v>
      </c>
      <c r="D1501" s="1">
        <f>'D gesamt'!J1503+'A gesamt'!J1503+'CH gesamt'!J1503</f>
        <v>0</v>
      </c>
      <c r="E1501" s="1">
        <f>'D gesamt'!K1503+'A gesamt'!K1503+'CH gesamt'!K1503</f>
        <v>1</v>
      </c>
      <c r="F1501" s="1">
        <f>'D gesamt'!L1503+'A gesamt'!L1503+'CH gesamt'!L1503</f>
        <v>0</v>
      </c>
      <c r="G1501" s="1">
        <f>'D gesamt'!M1503+'A gesamt'!M1503+'CH gesamt'!M1503</f>
        <v>0</v>
      </c>
      <c r="H1501" s="1">
        <f>'D gesamt'!N1503+'A gesamt'!N1503+'CH gesamt'!N1503</f>
        <v>0</v>
      </c>
      <c r="I1501" s="1">
        <f>'D gesamt'!O1503+'A gesamt'!O1503+'CH gesamt'!O1503</f>
        <v>1</v>
      </c>
      <c r="J1501" s="2">
        <f t="shared" si="229"/>
        <v>1.4165449618453614E-6</v>
      </c>
      <c r="K1501" s="7">
        <f t="shared" si="237"/>
        <v>0.99982009878985145</v>
      </c>
      <c r="L1501" t="s">
        <v>1688</v>
      </c>
      <c r="M1501" s="7">
        <f t="shared" si="230"/>
        <v>0</v>
      </c>
      <c r="N1501" s="1" t="s">
        <v>1158</v>
      </c>
      <c r="O1501" s="1" t="s">
        <v>4</v>
      </c>
      <c r="P1501" s="7" t="e">
        <f t="shared" si="231"/>
        <v>#DIV/0!</v>
      </c>
      <c r="Q1501" s="7" t="e">
        <f t="shared" si="232"/>
        <v>#DIV/0!</v>
      </c>
      <c r="R1501" s="7">
        <f t="shared" si="233"/>
        <v>-1</v>
      </c>
      <c r="S1501" s="7" t="e">
        <f t="shared" si="234"/>
        <v>#DIV/0!</v>
      </c>
      <c r="T1501" s="7" t="e">
        <f t="shared" si="235"/>
        <v>#DIV/0!</v>
      </c>
      <c r="U1501" s="2" t="e">
        <f t="shared" si="236"/>
        <v>#DIV/0!</v>
      </c>
    </row>
    <row r="1502" spans="1:21" x14ac:dyDescent="0.3">
      <c r="A1502" s="1" t="str">
        <f>'D gesamt'!G1504</f>
        <v>Revista Historia e Cultura</v>
      </c>
      <c r="B1502" s="1" t="str">
        <f>'D gesamt'!H1504</f>
        <v>Closed/Hybrid</v>
      </c>
      <c r="C1502" s="1">
        <f>'D gesamt'!I1504+'A gesamt'!I1504+'CH gesamt'!I1504</f>
        <v>0</v>
      </c>
      <c r="D1502" s="1">
        <f>'D gesamt'!J1504+'A gesamt'!J1504+'CH gesamt'!J1504</f>
        <v>1</v>
      </c>
      <c r="E1502" s="1">
        <f>'D gesamt'!K1504+'A gesamt'!K1504+'CH gesamt'!K1504</f>
        <v>0</v>
      </c>
      <c r="F1502" s="1">
        <f>'D gesamt'!L1504+'A gesamt'!L1504+'CH gesamt'!L1504</f>
        <v>0</v>
      </c>
      <c r="G1502" s="1">
        <f>'D gesamt'!M1504+'A gesamt'!M1504+'CH gesamt'!M1504</f>
        <v>0</v>
      </c>
      <c r="H1502" s="1">
        <f>'D gesamt'!N1504+'A gesamt'!N1504+'CH gesamt'!N1504</f>
        <v>0</v>
      </c>
      <c r="I1502" s="1">
        <f>'D gesamt'!O1504+'A gesamt'!O1504+'CH gesamt'!O1504</f>
        <v>1</v>
      </c>
      <c r="J1502" s="2">
        <f t="shared" si="229"/>
        <v>1.4165449618453614E-6</v>
      </c>
      <c r="K1502" s="7">
        <f t="shared" si="237"/>
        <v>0.99982151533481334</v>
      </c>
      <c r="L1502" t="s">
        <v>1688</v>
      </c>
      <c r="M1502" s="7">
        <f t="shared" si="230"/>
        <v>0</v>
      </c>
      <c r="N1502" s="1" t="s">
        <v>1518</v>
      </c>
      <c r="O1502" s="1" t="s">
        <v>4</v>
      </c>
      <c r="P1502" s="7" t="e">
        <f t="shared" si="231"/>
        <v>#DIV/0!</v>
      </c>
      <c r="Q1502" s="7">
        <f t="shared" si="232"/>
        <v>-1</v>
      </c>
      <c r="R1502" s="7" t="e">
        <f t="shared" si="233"/>
        <v>#DIV/0!</v>
      </c>
      <c r="S1502" s="7" t="e">
        <f t="shared" si="234"/>
        <v>#DIV/0!</v>
      </c>
      <c r="T1502" s="7" t="e">
        <f t="shared" si="235"/>
        <v>#DIV/0!</v>
      </c>
      <c r="U1502" s="2" t="e">
        <f t="shared" si="236"/>
        <v>#DIV/0!</v>
      </c>
    </row>
    <row r="1503" spans="1:21" x14ac:dyDescent="0.3">
      <c r="A1503" s="1" t="str">
        <f>'D gesamt'!G1505</f>
        <v>Aufklarung Journal of Philosophy</v>
      </c>
      <c r="B1503" s="1" t="str">
        <f>'D gesamt'!H1505</f>
        <v>Closed/Hybrid</v>
      </c>
      <c r="C1503" s="1">
        <f>'D gesamt'!I1505+'A gesamt'!I1505+'CH gesamt'!I1505</f>
        <v>0</v>
      </c>
      <c r="D1503" s="1">
        <f>'D gesamt'!J1505+'A gesamt'!J1505+'CH gesamt'!J1505</f>
        <v>0</v>
      </c>
      <c r="E1503" s="1">
        <f>'D gesamt'!K1505+'A gesamt'!K1505+'CH gesamt'!K1505</f>
        <v>0</v>
      </c>
      <c r="F1503" s="1">
        <f>'D gesamt'!L1505+'A gesamt'!L1505+'CH gesamt'!L1505</f>
        <v>1</v>
      </c>
      <c r="G1503" s="1">
        <f>'D gesamt'!M1505+'A gesamt'!M1505+'CH gesamt'!M1505</f>
        <v>0</v>
      </c>
      <c r="H1503" s="1">
        <f>'D gesamt'!N1505+'A gesamt'!N1505+'CH gesamt'!N1505</f>
        <v>0</v>
      </c>
      <c r="I1503" s="1">
        <f>'D gesamt'!O1505+'A gesamt'!O1505+'CH gesamt'!O1505</f>
        <v>1</v>
      </c>
      <c r="J1503" s="2">
        <f t="shared" si="229"/>
        <v>1.4165449618453614E-6</v>
      </c>
      <c r="K1503" s="7">
        <f t="shared" si="237"/>
        <v>0.99982293187977522</v>
      </c>
      <c r="L1503" t="s">
        <v>1688</v>
      </c>
      <c r="M1503" s="7">
        <f t="shared" si="230"/>
        <v>0</v>
      </c>
      <c r="N1503" s="1" t="s">
        <v>1482</v>
      </c>
      <c r="O1503" s="1" t="s">
        <v>4</v>
      </c>
      <c r="P1503" s="7" t="e">
        <f t="shared" si="231"/>
        <v>#DIV/0!</v>
      </c>
      <c r="Q1503" s="7" t="e">
        <f t="shared" si="232"/>
        <v>#DIV/0!</v>
      </c>
      <c r="R1503" s="7" t="e">
        <f t="shared" si="233"/>
        <v>#DIV/0!</v>
      </c>
      <c r="S1503" s="7">
        <f t="shared" si="234"/>
        <v>-1</v>
      </c>
      <c r="T1503" s="7" t="e">
        <f t="shared" si="235"/>
        <v>#DIV/0!</v>
      </c>
      <c r="U1503" s="2" t="e">
        <f t="shared" si="236"/>
        <v>#DIV/0!</v>
      </c>
    </row>
    <row r="1504" spans="1:21" x14ac:dyDescent="0.3">
      <c r="A1504" s="1" t="str">
        <f>'D gesamt'!G1506</f>
        <v>Czech Geographical Society</v>
      </c>
      <c r="B1504" s="1" t="str">
        <f>'D gesamt'!H1506</f>
        <v>Closed/Hybrid</v>
      </c>
      <c r="C1504" s="1">
        <f>'D gesamt'!I1506+'A gesamt'!I1506+'CH gesamt'!I1506</f>
        <v>0</v>
      </c>
      <c r="D1504" s="1">
        <f>'D gesamt'!J1506+'A gesamt'!J1506+'CH gesamt'!J1506</f>
        <v>0</v>
      </c>
      <c r="E1504" s="1">
        <f>'D gesamt'!K1506+'A gesamt'!K1506+'CH gesamt'!K1506</f>
        <v>0</v>
      </c>
      <c r="F1504" s="1">
        <f>'D gesamt'!L1506+'A gesamt'!L1506+'CH gesamt'!L1506</f>
        <v>0</v>
      </c>
      <c r="G1504" s="1">
        <f>'D gesamt'!M1506+'A gesamt'!M1506+'CH gesamt'!M1506</f>
        <v>1</v>
      </c>
      <c r="H1504" s="1">
        <f>'D gesamt'!N1506+'A gesamt'!N1506+'CH gesamt'!N1506</f>
        <v>0</v>
      </c>
      <c r="I1504" s="1">
        <f>'D gesamt'!O1506+'A gesamt'!O1506+'CH gesamt'!O1506</f>
        <v>1</v>
      </c>
      <c r="J1504" s="2">
        <f t="shared" si="229"/>
        <v>1.4165449618453614E-6</v>
      </c>
      <c r="K1504" s="7">
        <f t="shared" si="237"/>
        <v>0.99982434842473711</v>
      </c>
      <c r="L1504" t="s">
        <v>1688</v>
      </c>
      <c r="M1504" s="7">
        <f t="shared" si="230"/>
        <v>0</v>
      </c>
      <c r="N1504" s="1" t="s">
        <v>1576</v>
      </c>
      <c r="O1504" s="1" t="s">
        <v>4</v>
      </c>
      <c r="P1504" s="7" t="e">
        <f t="shared" si="231"/>
        <v>#DIV/0!</v>
      </c>
      <c r="Q1504" s="7" t="e">
        <f t="shared" si="232"/>
        <v>#DIV/0!</v>
      </c>
      <c r="R1504" s="7" t="e">
        <f t="shared" si="233"/>
        <v>#DIV/0!</v>
      </c>
      <c r="S1504" s="7" t="e">
        <f t="shared" si="234"/>
        <v>#DIV/0!</v>
      </c>
      <c r="T1504" s="7">
        <f t="shared" si="235"/>
        <v>-1</v>
      </c>
      <c r="U1504" s="2" t="e">
        <f t="shared" si="236"/>
        <v>#DIV/0!</v>
      </c>
    </row>
    <row r="1505" spans="1:21" x14ac:dyDescent="0.3">
      <c r="A1505" s="1" t="str">
        <f>'D gesamt'!G1507</f>
        <v>International Society for Environmental Information Science (ISEIS)</v>
      </c>
      <c r="B1505" s="1" t="str">
        <f>'D gesamt'!H1507</f>
        <v>Closed/Hybrid</v>
      </c>
      <c r="C1505" s="1">
        <f>'D gesamt'!I1507+'A gesamt'!I1507+'CH gesamt'!I1507</f>
        <v>1</v>
      </c>
      <c r="D1505" s="1">
        <f>'D gesamt'!J1507+'A gesamt'!J1507+'CH gesamt'!J1507</f>
        <v>0</v>
      </c>
      <c r="E1505" s="1">
        <f>'D gesamt'!K1507+'A gesamt'!K1507+'CH gesamt'!K1507</f>
        <v>0</v>
      </c>
      <c r="F1505" s="1">
        <f>'D gesamt'!L1507+'A gesamt'!L1507+'CH gesamt'!L1507</f>
        <v>0</v>
      </c>
      <c r="G1505" s="1">
        <f>'D gesamt'!M1507+'A gesamt'!M1507+'CH gesamt'!M1507</f>
        <v>0</v>
      </c>
      <c r="H1505" s="1">
        <f>'D gesamt'!N1507+'A gesamt'!N1507+'CH gesamt'!N1507</f>
        <v>0</v>
      </c>
      <c r="I1505" s="1">
        <f>'D gesamt'!O1507+'A gesamt'!O1507+'CH gesamt'!O1507</f>
        <v>1</v>
      </c>
      <c r="J1505" s="2">
        <f t="shared" si="229"/>
        <v>1.4165449618453614E-6</v>
      </c>
      <c r="K1505" s="7">
        <f t="shared" si="237"/>
        <v>0.99982576496969899</v>
      </c>
      <c r="L1505" t="s">
        <v>1688</v>
      </c>
      <c r="M1505" s="7">
        <f t="shared" si="230"/>
        <v>0</v>
      </c>
      <c r="N1505" s="1" t="s">
        <v>1279</v>
      </c>
      <c r="O1505" s="1" t="s">
        <v>4</v>
      </c>
      <c r="P1505" s="7">
        <f t="shared" si="231"/>
        <v>-1</v>
      </c>
      <c r="Q1505" s="7" t="e">
        <f t="shared" si="232"/>
        <v>#DIV/0!</v>
      </c>
      <c r="R1505" s="7" t="e">
        <f t="shared" si="233"/>
        <v>#DIV/0!</v>
      </c>
      <c r="S1505" s="7" t="e">
        <f t="shared" si="234"/>
        <v>#DIV/0!</v>
      </c>
      <c r="T1505" s="7" t="e">
        <f t="shared" si="235"/>
        <v>#DIV/0!</v>
      </c>
      <c r="U1505" s="2" t="e">
        <f t="shared" si="236"/>
        <v>#DIV/0!</v>
      </c>
    </row>
    <row r="1506" spans="1:21" x14ac:dyDescent="0.3">
      <c r="A1506" s="1" t="str">
        <f>'D gesamt'!G1508</f>
        <v>Cactus and Succulent Society of America</v>
      </c>
      <c r="B1506" s="1" t="str">
        <f>'D gesamt'!H1508</f>
        <v>Closed/Hybrid</v>
      </c>
      <c r="C1506" s="1">
        <f>'D gesamt'!I1508+'A gesamt'!I1508+'CH gesamt'!I1508</f>
        <v>0</v>
      </c>
      <c r="D1506" s="1">
        <f>'D gesamt'!J1508+'A gesamt'!J1508+'CH gesamt'!J1508</f>
        <v>0</v>
      </c>
      <c r="E1506" s="1">
        <f>'D gesamt'!K1508+'A gesamt'!K1508+'CH gesamt'!K1508</f>
        <v>0</v>
      </c>
      <c r="F1506" s="1">
        <f>'D gesamt'!L1508+'A gesamt'!L1508+'CH gesamt'!L1508</f>
        <v>1</v>
      </c>
      <c r="G1506" s="1">
        <f>'D gesamt'!M1508+'A gesamt'!M1508+'CH gesamt'!M1508</f>
        <v>0</v>
      </c>
      <c r="H1506" s="1">
        <f>'D gesamt'!N1508+'A gesamt'!N1508+'CH gesamt'!N1508</f>
        <v>0</v>
      </c>
      <c r="I1506" s="1">
        <f>'D gesamt'!O1508+'A gesamt'!O1508+'CH gesamt'!O1508</f>
        <v>1</v>
      </c>
      <c r="J1506" s="2">
        <f t="shared" si="229"/>
        <v>1.4165449618453614E-6</v>
      </c>
      <c r="K1506" s="7">
        <f t="shared" si="237"/>
        <v>0.99982718151466088</v>
      </c>
      <c r="L1506" t="s">
        <v>1688</v>
      </c>
      <c r="M1506" s="7">
        <f t="shared" si="230"/>
        <v>0</v>
      </c>
      <c r="N1506" s="1" t="s">
        <v>1620</v>
      </c>
      <c r="O1506" s="1" t="s">
        <v>4</v>
      </c>
      <c r="P1506" s="7" t="e">
        <f t="shared" si="231"/>
        <v>#DIV/0!</v>
      </c>
      <c r="Q1506" s="7" t="e">
        <f t="shared" si="232"/>
        <v>#DIV/0!</v>
      </c>
      <c r="R1506" s="7" t="e">
        <f t="shared" si="233"/>
        <v>#DIV/0!</v>
      </c>
      <c r="S1506" s="7">
        <f t="shared" si="234"/>
        <v>-1</v>
      </c>
      <c r="T1506" s="7" t="e">
        <f t="shared" si="235"/>
        <v>#DIV/0!</v>
      </c>
      <c r="U1506" s="2" t="e">
        <f t="shared" si="236"/>
        <v>#DIV/0!</v>
      </c>
    </row>
    <row r="1507" spans="1:21" x14ac:dyDescent="0.3">
      <c r="A1507" s="1" t="str">
        <f>'D gesamt'!G1509</f>
        <v>Turkish Journal of Surgery</v>
      </c>
      <c r="B1507" s="1" t="str">
        <f>'D gesamt'!H1509</f>
        <v>Closed/Hybrid</v>
      </c>
      <c r="C1507" s="1">
        <f>'D gesamt'!I1509+'A gesamt'!I1509+'CH gesamt'!I1509</f>
        <v>0</v>
      </c>
      <c r="D1507" s="1">
        <f>'D gesamt'!J1509+'A gesamt'!J1509+'CH gesamt'!J1509</f>
        <v>0</v>
      </c>
      <c r="E1507" s="1">
        <f>'D gesamt'!K1509+'A gesamt'!K1509+'CH gesamt'!K1509</f>
        <v>0</v>
      </c>
      <c r="F1507" s="1">
        <f>'D gesamt'!L1509+'A gesamt'!L1509+'CH gesamt'!L1509</f>
        <v>0</v>
      </c>
      <c r="G1507" s="1">
        <f>'D gesamt'!M1509+'A gesamt'!M1509+'CH gesamt'!M1509</f>
        <v>0</v>
      </c>
      <c r="H1507" s="1">
        <f>'D gesamt'!N1509+'A gesamt'!N1509+'CH gesamt'!N1509</f>
        <v>2</v>
      </c>
      <c r="I1507" s="1">
        <f>'D gesamt'!O1509+'A gesamt'!O1509+'CH gesamt'!O1509</f>
        <v>2</v>
      </c>
      <c r="J1507" s="2">
        <f t="shared" si="229"/>
        <v>2.8330899236907228E-6</v>
      </c>
      <c r="K1507" s="7">
        <f t="shared" si="237"/>
        <v>0.99983001460458454</v>
      </c>
      <c r="L1507" t="s">
        <v>1688</v>
      </c>
      <c r="M1507" s="7">
        <f t="shared" si="230"/>
        <v>1.572240521354957E-5</v>
      </c>
      <c r="N1507" s="1" t="s">
        <v>1334</v>
      </c>
      <c r="O1507" s="1" t="s">
        <v>4</v>
      </c>
      <c r="P1507" s="7" t="e">
        <f t="shared" si="231"/>
        <v>#DIV/0!</v>
      </c>
      <c r="Q1507" s="7" t="e">
        <f t="shared" si="232"/>
        <v>#DIV/0!</v>
      </c>
      <c r="R1507" s="7" t="e">
        <f t="shared" si="233"/>
        <v>#DIV/0!</v>
      </c>
      <c r="S1507" s="7" t="e">
        <f t="shared" si="234"/>
        <v>#DIV/0!</v>
      </c>
      <c r="T1507" s="7" t="e">
        <f t="shared" si="235"/>
        <v>#DIV/0!</v>
      </c>
      <c r="U1507" s="2" t="e">
        <f t="shared" si="236"/>
        <v>#DIV/0!</v>
      </c>
    </row>
    <row r="1508" spans="1:21" x14ac:dyDescent="0.3">
      <c r="A1508" s="1" t="str">
        <f>'D gesamt'!G1510</f>
        <v>Fund for Support and Development of Protected Areas</v>
      </c>
      <c r="B1508" s="1" t="str">
        <f>'D gesamt'!H1510</f>
        <v>Closed/Hybrid</v>
      </c>
      <c r="C1508" s="1">
        <f>'D gesamt'!I1510+'A gesamt'!I1510+'CH gesamt'!I1510</f>
        <v>0</v>
      </c>
      <c r="D1508" s="1">
        <f>'D gesamt'!J1510+'A gesamt'!J1510+'CH gesamt'!J1510</f>
        <v>0</v>
      </c>
      <c r="E1508" s="1">
        <f>'D gesamt'!K1510+'A gesamt'!K1510+'CH gesamt'!K1510</f>
        <v>0</v>
      </c>
      <c r="F1508" s="1">
        <f>'D gesamt'!L1510+'A gesamt'!L1510+'CH gesamt'!L1510</f>
        <v>0</v>
      </c>
      <c r="G1508" s="1">
        <f>'D gesamt'!M1510+'A gesamt'!M1510+'CH gesamt'!M1510</f>
        <v>0</v>
      </c>
      <c r="H1508" s="1">
        <f>'D gesamt'!N1510+'A gesamt'!N1510+'CH gesamt'!N1510</f>
        <v>1</v>
      </c>
      <c r="I1508" s="1">
        <f>'D gesamt'!O1510+'A gesamt'!O1510+'CH gesamt'!O1510</f>
        <v>1</v>
      </c>
      <c r="J1508" s="2">
        <f t="shared" si="229"/>
        <v>1.4165449618453614E-6</v>
      </c>
      <c r="K1508" s="7">
        <f t="shared" si="237"/>
        <v>0.99983143114954642</v>
      </c>
      <c r="L1508" t="s">
        <v>1688</v>
      </c>
      <c r="M1508" s="7">
        <f t="shared" si="230"/>
        <v>7.861202606774785E-6</v>
      </c>
      <c r="N1508" s="1" t="s">
        <v>1454</v>
      </c>
      <c r="O1508" s="1" t="s">
        <v>4</v>
      </c>
      <c r="P1508" s="7" t="e">
        <f t="shared" si="231"/>
        <v>#DIV/0!</v>
      </c>
      <c r="Q1508" s="7" t="e">
        <f t="shared" si="232"/>
        <v>#DIV/0!</v>
      </c>
      <c r="R1508" s="7" t="e">
        <f t="shared" si="233"/>
        <v>#DIV/0!</v>
      </c>
      <c r="S1508" s="7" t="e">
        <f t="shared" si="234"/>
        <v>#DIV/0!</v>
      </c>
      <c r="T1508" s="7" t="e">
        <f t="shared" si="235"/>
        <v>#DIV/0!</v>
      </c>
      <c r="U1508" s="2" t="e">
        <f t="shared" si="236"/>
        <v>#DIV/0!</v>
      </c>
    </row>
    <row r="1509" spans="1:21" x14ac:dyDescent="0.3">
      <c r="A1509" s="1" t="str">
        <f>'D gesamt'!G1511</f>
        <v>Mobilization Journal</v>
      </c>
      <c r="B1509" s="1" t="str">
        <f>'D gesamt'!H1511</f>
        <v>Closed/Hybrid</v>
      </c>
      <c r="C1509" s="1">
        <f>'D gesamt'!I1511+'A gesamt'!I1511+'CH gesamt'!I1511</f>
        <v>0</v>
      </c>
      <c r="D1509" s="1">
        <f>'D gesamt'!J1511+'A gesamt'!J1511+'CH gesamt'!J1511</f>
        <v>0</v>
      </c>
      <c r="E1509" s="1">
        <f>'D gesamt'!K1511+'A gesamt'!K1511+'CH gesamt'!K1511</f>
        <v>0</v>
      </c>
      <c r="F1509" s="1">
        <f>'D gesamt'!L1511+'A gesamt'!L1511+'CH gesamt'!L1511</f>
        <v>0</v>
      </c>
      <c r="G1509" s="1">
        <f>'D gesamt'!M1511+'A gesamt'!M1511+'CH gesamt'!M1511</f>
        <v>1</v>
      </c>
      <c r="H1509" s="1">
        <f>'D gesamt'!N1511+'A gesamt'!N1511+'CH gesamt'!N1511</f>
        <v>0</v>
      </c>
      <c r="I1509" s="1">
        <f>'D gesamt'!O1511+'A gesamt'!O1511+'CH gesamt'!O1511</f>
        <v>1</v>
      </c>
      <c r="J1509" s="2">
        <f t="shared" si="229"/>
        <v>1.4165449618453614E-6</v>
      </c>
      <c r="K1509" s="7">
        <f t="shared" si="237"/>
        <v>0.99983284769450831</v>
      </c>
      <c r="L1509" t="s">
        <v>1688</v>
      </c>
      <c r="M1509" s="7">
        <f t="shared" si="230"/>
        <v>0</v>
      </c>
      <c r="N1509" s="1" t="s">
        <v>1277</v>
      </c>
      <c r="O1509" s="1" t="s">
        <v>4</v>
      </c>
      <c r="P1509" s="7" t="e">
        <f t="shared" si="231"/>
        <v>#DIV/0!</v>
      </c>
      <c r="Q1509" s="7" t="e">
        <f t="shared" si="232"/>
        <v>#DIV/0!</v>
      </c>
      <c r="R1509" s="7" t="e">
        <f t="shared" si="233"/>
        <v>#DIV/0!</v>
      </c>
      <c r="S1509" s="7" t="e">
        <f t="shared" si="234"/>
        <v>#DIV/0!</v>
      </c>
      <c r="T1509" s="7">
        <f t="shared" si="235"/>
        <v>-1</v>
      </c>
      <c r="U1509" s="2" t="e">
        <f t="shared" si="236"/>
        <v>#DIV/0!</v>
      </c>
    </row>
    <row r="1510" spans="1:21" x14ac:dyDescent="0.3">
      <c r="A1510" s="1" t="str">
        <f>'D gesamt'!G1512</f>
        <v>Urban Planning Institute of the Republic of Slovenia</v>
      </c>
      <c r="B1510" s="1" t="str">
        <f>'D gesamt'!H1512</f>
        <v>Closed/Hybrid</v>
      </c>
      <c r="C1510" s="1">
        <f>'D gesamt'!I1512+'A gesamt'!I1512+'CH gesamt'!I1512</f>
        <v>0</v>
      </c>
      <c r="D1510" s="1">
        <f>'D gesamt'!J1512+'A gesamt'!J1512+'CH gesamt'!J1512</f>
        <v>0</v>
      </c>
      <c r="E1510" s="1">
        <f>'D gesamt'!K1512+'A gesamt'!K1512+'CH gesamt'!K1512</f>
        <v>0</v>
      </c>
      <c r="F1510" s="1">
        <f>'D gesamt'!L1512+'A gesamt'!L1512+'CH gesamt'!L1512</f>
        <v>0</v>
      </c>
      <c r="G1510" s="1">
        <f>'D gesamt'!M1512+'A gesamt'!M1512+'CH gesamt'!M1512</f>
        <v>1</v>
      </c>
      <c r="H1510" s="1">
        <f>'D gesamt'!N1512+'A gesamt'!N1512+'CH gesamt'!N1512</f>
        <v>0</v>
      </c>
      <c r="I1510" s="1">
        <f>'D gesamt'!O1512+'A gesamt'!O1512+'CH gesamt'!O1512</f>
        <v>1</v>
      </c>
      <c r="J1510" s="2">
        <f t="shared" si="229"/>
        <v>1.4165449618453614E-6</v>
      </c>
      <c r="K1510" s="7">
        <f t="shared" si="237"/>
        <v>0.99983426423947019</v>
      </c>
      <c r="L1510" t="s">
        <v>1688</v>
      </c>
      <c r="M1510" s="7">
        <f t="shared" si="230"/>
        <v>0</v>
      </c>
      <c r="N1510" s="1" t="s">
        <v>1222</v>
      </c>
      <c r="O1510" s="1" t="s">
        <v>4</v>
      </c>
      <c r="P1510" s="7" t="e">
        <f t="shared" si="231"/>
        <v>#DIV/0!</v>
      </c>
      <c r="Q1510" s="7" t="e">
        <f t="shared" si="232"/>
        <v>#DIV/0!</v>
      </c>
      <c r="R1510" s="7" t="e">
        <f t="shared" si="233"/>
        <v>#DIV/0!</v>
      </c>
      <c r="S1510" s="7" t="e">
        <f t="shared" si="234"/>
        <v>#DIV/0!</v>
      </c>
      <c r="T1510" s="7">
        <f t="shared" si="235"/>
        <v>-1</v>
      </c>
      <c r="U1510" s="2" t="e">
        <f t="shared" si="236"/>
        <v>#DIV/0!</v>
      </c>
    </row>
    <row r="1511" spans="1:21" x14ac:dyDescent="0.3">
      <c r="A1511" s="1" t="str">
        <f>'D gesamt'!G1513</f>
        <v>Pakistan Journal of Agricultural Sciences</v>
      </c>
      <c r="B1511" s="1" t="str">
        <f>'D gesamt'!H1513</f>
        <v>Closed/Hybrid</v>
      </c>
      <c r="C1511" s="1">
        <f>'D gesamt'!I1513+'A gesamt'!I1513+'CH gesamt'!I1513</f>
        <v>0</v>
      </c>
      <c r="D1511" s="1">
        <f>'D gesamt'!J1513+'A gesamt'!J1513+'CH gesamt'!J1513</f>
        <v>1</v>
      </c>
      <c r="E1511" s="1">
        <f>'D gesamt'!K1513+'A gesamt'!K1513+'CH gesamt'!K1513</f>
        <v>0</v>
      </c>
      <c r="F1511" s="1">
        <f>'D gesamt'!L1513+'A gesamt'!L1513+'CH gesamt'!L1513</f>
        <v>0</v>
      </c>
      <c r="G1511" s="1">
        <f>'D gesamt'!M1513+'A gesamt'!M1513+'CH gesamt'!M1513</f>
        <v>0</v>
      </c>
      <c r="H1511" s="1">
        <f>'D gesamt'!N1513+'A gesamt'!N1513+'CH gesamt'!N1513</f>
        <v>0</v>
      </c>
      <c r="I1511" s="1">
        <f>'D gesamt'!O1513+'A gesamt'!O1513+'CH gesamt'!O1513</f>
        <v>1</v>
      </c>
      <c r="J1511" s="2">
        <f t="shared" si="229"/>
        <v>1.4165449618453614E-6</v>
      </c>
      <c r="K1511" s="7">
        <f t="shared" si="237"/>
        <v>0.99983568078443208</v>
      </c>
      <c r="L1511" t="s">
        <v>1688</v>
      </c>
      <c r="M1511" s="7">
        <f t="shared" si="230"/>
        <v>0</v>
      </c>
      <c r="N1511" s="1" t="s">
        <v>1216</v>
      </c>
      <c r="O1511" s="1" t="s">
        <v>4</v>
      </c>
      <c r="P1511" s="7" t="e">
        <f t="shared" si="231"/>
        <v>#DIV/0!</v>
      </c>
      <c r="Q1511" s="7">
        <f t="shared" si="232"/>
        <v>-1</v>
      </c>
      <c r="R1511" s="7" t="e">
        <f t="shared" si="233"/>
        <v>#DIV/0!</v>
      </c>
      <c r="S1511" s="7" t="e">
        <f t="shared" si="234"/>
        <v>#DIV/0!</v>
      </c>
      <c r="T1511" s="7" t="e">
        <f t="shared" si="235"/>
        <v>#DIV/0!</v>
      </c>
      <c r="U1511" s="2" t="e">
        <f t="shared" si="236"/>
        <v>#DIV/0!</v>
      </c>
    </row>
    <row r="1512" spans="1:21" x14ac:dyDescent="0.3">
      <c r="A1512" s="1" t="str">
        <f>'D gesamt'!G1514</f>
        <v>Belarusian State University</v>
      </c>
      <c r="B1512" s="1" t="str">
        <f>'D gesamt'!H1514</f>
        <v>Closed/Hybrid</v>
      </c>
      <c r="C1512" s="1">
        <f>'D gesamt'!I1514+'A gesamt'!I1514+'CH gesamt'!I1514</f>
        <v>0</v>
      </c>
      <c r="D1512" s="1">
        <f>'D gesamt'!J1514+'A gesamt'!J1514+'CH gesamt'!J1514</f>
        <v>0</v>
      </c>
      <c r="E1512" s="1">
        <f>'D gesamt'!K1514+'A gesamt'!K1514+'CH gesamt'!K1514</f>
        <v>0</v>
      </c>
      <c r="F1512" s="1">
        <f>'D gesamt'!L1514+'A gesamt'!L1514+'CH gesamt'!L1514</f>
        <v>0</v>
      </c>
      <c r="G1512" s="1">
        <f>'D gesamt'!M1514+'A gesamt'!M1514+'CH gesamt'!M1514</f>
        <v>0</v>
      </c>
      <c r="H1512" s="1">
        <f>'D gesamt'!N1514+'A gesamt'!N1514+'CH gesamt'!N1514</f>
        <v>1</v>
      </c>
      <c r="I1512" s="1">
        <f>'D gesamt'!O1514+'A gesamt'!O1514+'CH gesamt'!O1514</f>
        <v>1</v>
      </c>
      <c r="J1512" s="2">
        <f t="shared" si="229"/>
        <v>1.4165449618453614E-6</v>
      </c>
      <c r="K1512" s="7">
        <f t="shared" si="237"/>
        <v>0.99983709732939396</v>
      </c>
      <c r="L1512" t="s">
        <v>1688</v>
      </c>
      <c r="M1512" s="7">
        <f t="shared" si="230"/>
        <v>7.861202606774785E-6</v>
      </c>
      <c r="N1512" s="1" t="s">
        <v>376</v>
      </c>
      <c r="O1512" s="1" t="s">
        <v>4</v>
      </c>
      <c r="P1512" s="7" t="e">
        <f t="shared" si="231"/>
        <v>#DIV/0!</v>
      </c>
      <c r="Q1512" s="7" t="e">
        <f t="shared" si="232"/>
        <v>#DIV/0!</v>
      </c>
      <c r="R1512" s="7" t="e">
        <f t="shared" si="233"/>
        <v>#DIV/0!</v>
      </c>
      <c r="S1512" s="7" t="e">
        <f t="shared" si="234"/>
        <v>#DIV/0!</v>
      </c>
      <c r="T1512" s="7" t="e">
        <f t="shared" si="235"/>
        <v>#DIV/0!</v>
      </c>
      <c r="U1512" s="2" t="e">
        <f t="shared" si="236"/>
        <v>#DIV/0!</v>
      </c>
    </row>
    <row r="1513" spans="1:21" x14ac:dyDescent="0.3">
      <c r="A1513" s="1" t="str">
        <f>'D gesamt'!G1515</f>
        <v>Instituto Brasileiro de Direito Processual Penal</v>
      </c>
      <c r="B1513" s="1" t="str">
        <f>'D gesamt'!H1515</f>
        <v>Closed/Hybrid</v>
      </c>
      <c r="C1513" s="1">
        <f>'D gesamt'!I1515+'A gesamt'!I1515+'CH gesamt'!I1515</f>
        <v>0</v>
      </c>
      <c r="D1513" s="1">
        <f>'D gesamt'!J1515+'A gesamt'!J1515+'CH gesamt'!J1515</f>
        <v>0</v>
      </c>
      <c r="E1513" s="1">
        <f>'D gesamt'!K1515+'A gesamt'!K1515+'CH gesamt'!K1515</f>
        <v>0</v>
      </c>
      <c r="F1513" s="1">
        <f>'D gesamt'!L1515+'A gesamt'!L1515+'CH gesamt'!L1515</f>
        <v>0</v>
      </c>
      <c r="G1513" s="1">
        <f>'D gesamt'!M1515+'A gesamt'!M1515+'CH gesamt'!M1515</f>
        <v>1</v>
      </c>
      <c r="H1513" s="1">
        <f>'D gesamt'!N1515+'A gesamt'!N1515+'CH gesamt'!N1515</f>
        <v>0</v>
      </c>
      <c r="I1513" s="1">
        <f>'D gesamt'!O1515+'A gesamt'!O1515+'CH gesamt'!O1515</f>
        <v>1</v>
      </c>
      <c r="J1513" s="2">
        <f t="shared" si="229"/>
        <v>1.4165449618453614E-6</v>
      </c>
      <c r="K1513" s="7">
        <f t="shared" si="237"/>
        <v>0.99983851387435585</v>
      </c>
      <c r="L1513" t="s">
        <v>1688</v>
      </c>
      <c r="M1513" s="7">
        <f t="shared" si="230"/>
        <v>0</v>
      </c>
      <c r="N1513" s="1" t="s">
        <v>1584</v>
      </c>
      <c r="O1513" s="1" t="s">
        <v>4</v>
      </c>
      <c r="P1513" s="7" t="e">
        <f t="shared" si="231"/>
        <v>#DIV/0!</v>
      </c>
      <c r="Q1513" s="7" t="e">
        <f t="shared" si="232"/>
        <v>#DIV/0!</v>
      </c>
      <c r="R1513" s="7" t="e">
        <f t="shared" si="233"/>
        <v>#DIV/0!</v>
      </c>
      <c r="S1513" s="7" t="e">
        <f t="shared" si="234"/>
        <v>#DIV/0!</v>
      </c>
      <c r="T1513" s="7">
        <f t="shared" si="235"/>
        <v>-1</v>
      </c>
      <c r="U1513" s="2" t="e">
        <f t="shared" si="236"/>
        <v>#DIV/0!</v>
      </c>
    </row>
    <row r="1514" spans="1:21" x14ac:dyDescent="0.3">
      <c r="A1514" s="1" t="str">
        <f>'D gesamt'!G1516</f>
        <v>Society for Underwater Technology</v>
      </c>
      <c r="B1514" s="1" t="str">
        <f>'D gesamt'!H1516</f>
        <v>Closed/Hybrid</v>
      </c>
      <c r="C1514" s="1">
        <f>'D gesamt'!I1516+'A gesamt'!I1516+'CH gesamt'!I1516</f>
        <v>0</v>
      </c>
      <c r="D1514" s="1">
        <f>'D gesamt'!J1516+'A gesamt'!J1516+'CH gesamt'!J1516</f>
        <v>0</v>
      </c>
      <c r="E1514" s="1">
        <f>'D gesamt'!K1516+'A gesamt'!K1516+'CH gesamt'!K1516</f>
        <v>1</v>
      </c>
      <c r="F1514" s="1">
        <f>'D gesamt'!L1516+'A gesamt'!L1516+'CH gesamt'!L1516</f>
        <v>0</v>
      </c>
      <c r="G1514" s="1">
        <f>'D gesamt'!M1516+'A gesamt'!M1516+'CH gesamt'!M1516</f>
        <v>0</v>
      </c>
      <c r="H1514" s="1">
        <f>'D gesamt'!N1516+'A gesamt'!N1516+'CH gesamt'!N1516</f>
        <v>0</v>
      </c>
      <c r="I1514" s="1">
        <f>'D gesamt'!O1516+'A gesamt'!O1516+'CH gesamt'!O1516</f>
        <v>1</v>
      </c>
      <c r="J1514" s="2">
        <f t="shared" si="229"/>
        <v>1.4165449618453614E-6</v>
      </c>
      <c r="K1514" s="7">
        <f t="shared" si="237"/>
        <v>0.99983993041931774</v>
      </c>
      <c r="L1514" t="s">
        <v>1688</v>
      </c>
      <c r="M1514" s="7">
        <f t="shared" si="230"/>
        <v>0</v>
      </c>
      <c r="N1514" s="1" t="s">
        <v>1065</v>
      </c>
      <c r="O1514" s="1" t="s">
        <v>4</v>
      </c>
      <c r="P1514" s="7" t="e">
        <f t="shared" si="231"/>
        <v>#DIV/0!</v>
      </c>
      <c r="Q1514" s="7" t="e">
        <f t="shared" si="232"/>
        <v>#DIV/0!</v>
      </c>
      <c r="R1514" s="7">
        <f t="shared" si="233"/>
        <v>-1</v>
      </c>
      <c r="S1514" s="7" t="e">
        <f t="shared" si="234"/>
        <v>#DIV/0!</v>
      </c>
      <c r="T1514" s="7" t="e">
        <f t="shared" si="235"/>
        <v>#DIV/0!</v>
      </c>
      <c r="U1514" s="2" t="e">
        <f t="shared" si="236"/>
        <v>#DIV/0!</v>
      </c>
    </row>
    <row r="1515" spans="1:21" x14ac:dyDescent="0.3">
      <c r="A1515" s="1" t="str">
        <f>'D gesamt'!G1517</f>
        <v>Acta Zoologica Hungarica</v>
      </c>
      <c r="B1515" s="1" t="str">
        <f>'D gesamt'!H1517</f>
        <v>Closed/Hybrid</v>
      </c>
      <c r="C1515" s="1">
        <f>'D gesamt'!I1517+'A gesamt'!I1517+'CH gesamt'!I1517</f>
        <v>0</v>
      </c>
      <c r="D1515" s="1">
        <f>'D gesamt'!J1517+'A gesamt'!J1517+'CH gesamt'!J1517</f>
        <v>0</v>
      </c>
      <c r="E1515" s="1">
        <f>'D gesamt'!K1517+'A gesamt'!K1517+'CH gesamt'!K1517</f>
        <v>0</v>
      </c>
      <c r="F1515" s="1">
        <f>'D gesamt'!L1517+'A gesamt'!L1517+'CH gesamt'!L1517</f>
        <v>1</v>
      </c>
      <c r="G1515" s="1">
        <f>'D gesamt'!M1517+'A gesamt'!M1517+'CH gesamt'!M1517</f>
        <v>0</v>
      </c>
      <c r="H1515" s="1">
        <f>'D gesamt'!N1517+'A gesamt'!N1517+'CH gesamt'!N1517</f>
        <v>0</v>
      </c>
      <c r="I1515" s="1">
        <f>'D gesamt'!O1517+'A gesamt'!O1517+'CH gesamt'!O1517</f>
        <v>1</v>
      </c>
      <c r="J1515" s="2">
        <f t="shared" si="229"/>
        <v>1.4165449618453614E-6</v>
      </c>
      <c r="K1515" s="7">
        <f t="shared" si="237"/>
        <v>0.99984134696427962</v>
      </c>
      <c r="L1515" t="s">
        <v>1688</v>
      </c>
      <c r="M1515" s="7">
        <f t="shared" si="230"/>
        <v>0</v>
      </c>
      <c r="N1515" s="1" t="s">
        <v>1094</v>
      </c>
      <c r="O1515" s="1" t="s">
        <v>4</v>
      </c>
      <c r="P1515" s="7" t="e">
        <f t="shared" si="231"/>
        <v>#DIV/0!</v>
      </c>
      <c r="Q1515" s="7" t="e">
        <f t="shared" si="232"/>
        <v>#DIV/0!</v>
      </c>
      <c r="R1515" s="7" t="e">
        <f t="shared" si="233"/>
        <v>#DIV/0!</v>
      </c>
      <c r="S1515" s="7">
        <f t="shared" si="234"/>
        <v>-1</v>
      </c>
      <c r="T1515" s="7" t="e">
        <f t="shared" si="235"/>
        <v>#DIV/0!</v>
      </c>
      <c r="U1515" s="2" t="e">
        <f t="shared" si="236"/>
        <v>#DIV/0!</v>
      </c>
    </row>
    <row r="1516" spans="1:21" x14ac:dyDescent="0.3">
      <c r="A1516" s="1" t="str">
        <f>'D gesamt'!G1518</f>
        <v>Southeast Asian Regional Center for Graduate Study and Research in Agriculture (SEARCA)</v>
      </c>
      <c r="B1516" s="1" t="str">
        <f>'D gesamt'!H1518</f>
        <v>Closed/Hybrid</v>
      </c>
      <c r="C1516" s="1">
        <f>'D gesamt'!I1518+'A gesamt'!I1518+'CH gesamt'!I1518</f>
        <v>0</v>
      </c>
      <c r="D1516" s="1">
        <f>'D gesamt'!J1518+'A gesamt'!J1518+'CH gesamt'!J1518</f>
        <v>0</v>
      </c>
      <c r="E1516" s="1">
        <f>'D gesamt'!K1518+'A gesamt'!K1518+'CH gesamt'!K1518</f>
        <v>0</v>
      </c>
      <c r="F1516" s="1">
        <f>'D gesamt'!L1518+'A gesamt'!L1518+'CH gesamt'!L1518</f>
        <v>0</v>
      </c>
      <c r="G1516" s="1">
        <f>'D gesamt'!M1518+'A gesamt'!M1518+'CH gesamt'!M1518</f>
        <v>0</v>
      </c>
      <c r="H1516" s="1">
        <f>'D gesamt'!N1518+'A gesamt'!N1518+'CH gesamt'!N1518</f>
        <v>1</v>
      </c>
      <c r="I1516" s="1">
        <f>'D gesamt'!O1518+'A gesamt'!O1518+'CH gesamt'!O1518</f>
        <v>1</v>
      </c>
      <c r="J1516" s="2">
        <f t="shared" si="229"/>
        <v>1.4165449618453614E-6</v>
      </c>
      <c r="K1516" s="7">
        <f t="shared" si="237"/>
        <v>0.99984276350924151</v>
      </c>
      <c r="L1516" t="s">
        <v>1688</v>
      </c>
      <c r="M1516" s="7">
        <f t="shared" si="230"/>
        <v>7.861202606774785E-6</v>
      </c>
      <c r="N1516" s="1" t="s">
        <v>1505</v>
      </c>
      <c r="O1516" s="1" t="s">
        <v>4</v>
      </c>
      <c r="P1516" s="7" t="e">
        <f t="shared" si="231"/>
        <v>#DIV/0!</v>
      </c>
      <c r="Q1516" s="7" t="e">
        <f t="shared" si="232"/>
        <v>#DIV/0!</v>
      </c>
      <c r="R1516" s="7" t="e">
        <f t="shared" si="233"/>
        <v>#DIV/0!</v>
      </c>
      <c r="S1516" s="7" t="e">
        <f t="shared" si="234"/>
        <v>#DIV/0!</v>
      </c>
      <c r="T1516" s="7" t="e">
        <f t="shared" si="235"/>
        <v>#DIV/0!</v>
      </c>
      <c r="U1516" s="2" t="e">
        <f t="shared" si="236"/>
        <v>#DIV/0!</v>
      </c>
    </row>
    <row r="1517" spans="1:21" x14ac:dyDescent="0.3">
      <c r="A1517" s="1" t="str">
        <f>'D gesamt'!G1519</f>
        <v>Classical Association of South Africa</v>
      </c>
      <c r="B1517" s="1" t="str">
        <f>'D gesamt'!H1519</f>
        <v>Closed/Hybrid</v>
      </c>
      <c r="C1517" s="1">
        <f>'D gesamt'!I1519+'A gesamt'!I1519+'CH gesamt'!I1519</f>
        <v>0</v>
      </c>
      <c r="D1517" s="1">
        <f>'D gesamt'!J1519+'A gesamt'!J1519+'CH gesamt'!J1519</f>
        <v>0</v>
      </c>
      <c r="E1517" s="1">
        <f>'D gesamt'!K1519+'A gesamt'!K1519+'CH gesamt'!K1519</f>
        <v>0</v>
      </c>
      <c r="F1517" s="1">
        <f>'D gesamt'!L1519+'A gesamt'!L1519+'CH gesamt'!L1519</f>
        <v>1</v>
      </c>
      <c r="G1517" s="1">
        <f>'D gesamt'!M1519+'A gesamt'!M1519+'CH gesamt'!M1519</f>
        <v>0</v>
      </c>
      <c r="H1517" s="1">
        <f>'D gesamt'!N1519+'A gesamt'!N1519+'CH gesamt'!N1519</f>
        <v>0</v>
      </c>
      <c r="I1517" s="1">
        <f>'D gesamt'!O1519+'A gesamt'!O1519+'CH gesamt'!O1519</f>
        <v>1</v>
      </c>
      <c r="J1517" s="2">
        <f t="shared" si="229"/>
        <v>1.4165449618453614E-6</v>
      </c>
      <c r="K1517" s="7">
        <f t="shared" si="237"/>
        <v>0.99984418005420339</v>
      </c>
      <c r="L1517" t="s">
        <v>1688</v>
      </c>
      <c r="M1517" s="7">
        <f t="shared" si="230"/>
        <v>0</v>
      </c>
      <c r="N1517" s="1" t="s">
        <v>1480</v>
      </c>
      <c r="O1517" s="1" t="s">
        <v>4</v>
      </c>
      <c r="P1517" s="7" t="e">
        <f t="shared" si="231"/>
        <v>#DIV/0!</v>
      </c>
      <c r="Q1517" s="7" t="e">
        <f t="shared" si="232"/>
        <v>#DIV/0!</v>
      </c>
      <c r="R1517" s="7" t="e">
        <f t="shared" si="233"/>
        <v>#DIV/0!</v>
      </c>
      <c r="S1517" s="7">
        <f t="shared" si="234"/>
        <v>-1</v>
      </c>
      <c r="T1517" s="7" t="e">
        <f t="shared" si="235"/>
        <v>#DIV/0!</v>
      </c>
      <c r="U1517" s="2" t="e">
        <f t="shared" si="236"/>
        <v>#DIV/0!</v>
      </c>
    </row>
    <row r="1518" spans="1:21" x14ac:dyDescent="0.3">
      <c r="A1518" s="1" t="str">
        <f>'D gesamt'!G1520</f>
        <v>Idojaras</v>
      </c>
      <c r="B1518" s="1" t="str">
        <f>'D gesamt'!H1520</f>
        <v>Closed/Hybrid</v>
      </c>
      <c r="C1518" s="1">
        <f>'D gesamt'!I1520+'A gesamt'!I1520+'CH gesamt'!I1520</f>
        <v>0</v>
      </c>
      <c r="D1518" s="1">
        <f>'D gesamt'!J1520+'A gesamt'!J1520+'CH gesamt'!J1520</f>
        <v>0</v>
      </c>
      <c r="E1518" s="1">
        <f>'D gesamt'!K1520+'A gesamt'!K1520+'CH gesamt'!K1520</f>
        <v>0</v>
      </c>
      <c r="F1518" s="1">
        <f>'D gesamt'!L1520+'A gesamt'!L1520+'CH gesamt'!L1520</f>
        <v>0</v>
      </c>
      <c r="G1518" s="1">
        <f>'D gesamt'!M1520+'A gesamt'!M1520+'CH gesamt'!M1520</f>
        <v>0</v>
      </c>
      <c r="H1518" s="1">
        <f>'D gesamt'!N1520+'A gesamt'!N1520+'CH gesamt'!N1520</f>
        <v>1</v>
      </c>
      <c r="I1518" s="1">
        <f>'D gesamt'!O1520+'A gesamt'!O1520+'CH gesamt'!O1520</f>
        <v>1</v>
      </c>
      <c r="J1518" s="2">
        <f t="shared" si="229"/>
        <v>1.4165449618453614E-6</v>
      </c>
      <c r="K1518" s="7">
        <f t="shared" si="237"/>
        <v>0.99984559659916528</v>
      </c>
      <c r="L1518" t="s">
        <v>1688</v>
      </c>
      <c r="M1518" s="7">
        <f t="shared" si="230"/>
        <v>7.861202606774785E-6</v>
      </c>
      <c r="N1518" s="1" t="s">
        <v>1275</v>
      </c>
      <c r="O1518" s="1" t="s">
        <v>4</v>
      </c>
      <c r="P1518" s="7" t="e">
        <f t="shared" si="231"/>
        <v>#DIV/0!</v>
      </c>
      <c r="Q1518" s="7" t="e">
        <f t="shared" si="232"/>
        <v>#DIV/0!</v>
      </c>
      <c r="R1518" s="7" t="e">
        <f t="shared" si="233"/>
        <v>#DIV/0!</v>
      </c>
      <c r="S1518" s="7" t="e">
        <f t="shared" si="234"/>
        <v>#DIV/0!</v>
      </c>
      <c r="T1518" s="7" t="e">
        <f t="shared" si="235"/>
        <v>#DIV/0!</v>
      </c>
      <c r="U1518" s="2" t="e">
        <f t="shared" si="236"/>
        <v>#DIV/0!</v>
      </c>
    </row>
    <row r="1519" spans="1:21" x14ac:dyDescent="0.3">
      <c r="A1519" s="1" t="str">
        <f>'D gesamt'!G1521</f>
        <v>Yukon College</v>
      </c>
      <c r="B1519" s="1" t="str">
        <f>'D gesamt'!H1521</f>
        <v>Closed/Hybrid</v>
      </c>
      <c r="C1519" s="1">
        <f>'D gesamt'!I1521+'A gesamt'!I1521+'CH gesamt'!I1521</f>
        <v>0</v>
      </c>
      <c r="D1519" s="1">
        <f>'D gesamt'!J1521+'A gesamt'!J1521+'CH gesamt'!J1521</f>
        <v>0</v>
      </c>
      <c r="E1519" s="1">
        <f>'D gesamt'!K1521+'A gesamt'!K1521+'CH gesamt'!K1521</f>
        <v>0</v>
      </c>
      <c r="F1519" s="1">
        <f>'D gesamt'!L1521+'A gesamt'!L1521+'CH gesamt'!L1521</f>
        <v>1</v>
      </c>
      <c r="G1519" s="1">
        <f>'D gesamt'!M1521+'A gesamt'!M1521+'CH gesamt'!M1521</f>
        <v>0</v>
      </c>
      <c r="H1519" s="1">
        <f>'D gesamt'!N1521+'A gesamt'!N1521+'CH gesamt'!N1521</f>
        <v>0</v>
      </c>
      <c r="I1519" s="1">
        <f>'D gesamt'!O1521+'A gesamt'!O1521+'CH gesamt'!O1521</f>
        <v>1</v>
      </c>
      <c r="J1519" s="2">
        <f t="shared" si="229"/>
        <v>1.4165449618453614E-6</v>
      </c>
      <c r="K1519" s="7">
        <f t="shared" si="237"/>
        <v>0.99984701314412716</v>
      </c>
      <c r="L1519" t="s">
        <v>1688</v>
      </c>
      <c r="M1519" s="7">
        <f t="shared" si="230"/>
        <v>0</v>
      </c>
      <c r="N1519" s="1" t="s">
        <v>1603</v>
      </c>
      <c r="O1519" s="1" t="s">
        <v>4</v>
      </c>
      <c r="P1519" s="7" t="e">
        <f t="shared" si="231"/>
        <v>#DIV/0!</v>
      </c>
      <c r="Q1519" s="7" t="e">
        <f t="shared" si="232"/>
        <v>#DIV/0!</v>
      </c>
      <c r="R1519" s="7" t="e">
        <f t="shared" si="233"/>
        <v>#DIV/0!</v>
      </c>
      <c r="S1519" s="7">
        <f t="shared" si="234"/>
        <v>-1</v>
      </c>
      <c r="T1519" s="7" t="e">
        <f t="shared" si="235"/>
        <v>#DIV/0!</v>
      </c>
      <c r="U1519" s="2" t="e">
        <f t="shared" si="236"/>
        <v>#DIV/0!</v>
      </c>
    </row>
    <row r="1520" spans="1:21" x14ac:dyDescent="0.3">
      <c r="A1520" s="1" t="str">
        <f>'D gesamt'!G1522</f>
        <v>Journal of the Faculty of Engineering and Architecture of Gazi University</v>
      </c>
      <c r="B1520" s="1" t="str">
        <f>'D gesamt'!H1522</f>
        <v>Closed/Hybrid</v>
      </c>
      <c r="C1520" s="1">
        <f>'D gesamt'!I1522+'A gesamt'!I1522+'CH gesamt'!I1522</f>
        <v>0</v>
      </c>
      <c r="D1520" s="1">
        <f>'D gesamt'!J1522+'A gesamt'!J1522+'CH gesamt'!J1522</f>
        <v>0</v>
      </c>
      <c r="E1520" s="1">
        <f>'D gesamt'!K1522+'A gesamt'!K1522+'CH gesamt'!K1522</f>
        <v>0</v>
      </c>
      <c r="F1520" s="1">
        <f>'D gesamt'!L1522+'A gesamt'!L1522+'CH gesamt'!L1522</f>
        <v>1</v>
      </c>
      <c r="G1520" s="1">
        <f>'D gesamt'!M1522+'A gesamt'!M1522+'CH gesamt'!M1522</f>
        <v>0</v>
      </c>
      <c r="H1520" s="1">
        <f>'D gesamt'!N1522+'A gesamt'!N1522+'CH gesamt'!N1522</f>
        <v>0</v>
      </c>
      <c r="I1520" s="1">
        <f>'D gesamt'!O1522+'A gesamt'!O1522+'CH gesamt'!O1522</f>
        <v>1</v>
      </c>
      <c r="J1520" s="2">
        <f t="shared" si="229"/>
        <v>1.4165449618453614E-6</v>
      </c>
      <c r="K1520" s="7">
        <f t="shared" si="237"/>
        <v>0.99984842968908905</v>
      </c>
      <c r="L1520" t="s">
        <v>1688</v>
      </c>
      <c r="M1520" s="7">
        <f t="shared" si="230"/>
        <v>0</v>
      </c>
      <c r="N1520" s="1" t="s">
        <v>1487</v>
      </c>
      <c r="O1520" s="1" t="s">
        <v>4</v>
      </c>
      <c r="P1520" s="7" t="e">
        <f t="shared" si="231"/>
        <v>#DIV/0!</v>
      </c>
      <c r="Q1520" s="7" t="e">
        <f t="shared" si="232"/>
        <v>#DIV/0!</v>
      </c>
      <c r="R1520" s="7" t="e">
        <f t="shared" si="233"/>
        <v>#DIV/0!</v>
      </c>
      <c r="S1520" s="7">
        <f t="shared" si="234"/>
        <v>-1</v>
      </c>
      <c r="T1520" s="7" t="e">
        <f t="shared" si="235"/>
        <v>#DIV/0!</v>
      </c>
      <c r="U1520" s="2" t="e">
        <f t="shared" si="236"/>
        <v>#DIV/0!</v>
      </c>
    </row>
    <row r="1521" spans="1:21" x14ac:dyDescent="0.3">
      <c r="A1521" s="1" t="str">
        <f>'D gesamt'!G1523</f>
        <v>Korean Academy of Rehabilitation Medicine</v>
      </c>
      <c r="B1521" s="1" t="str">
        <f>'D gesamt'!H1523</f>
        <v>Closed/Hybrid</v>
      </c>
      <c r="C1521" s="1">
        <f>'D gesamt'!I1523+'A gesamt'!I1523+'CH gesamt'!I1523</f>
        <v>0</v>
      </c>
      <c r="D1521" s="1">
        <f>'D gesamt'!J1523+'A gesamt'!J1523+'CH gesamt'!J1523</f>
        <v>0</v>
      </c>
      <c r="E1521" s="1">
        <f>'D gesamt'!K1523+'A gesamt'!K1523+'CH gesamt'!K1523</f>
        <v>1</v>
      </c>
      <c r="F1521" s="1">
        <f>'D gesamt'!L1523+'A gesamt'!L1523+'CH gesamt'!L1523</f>
        <v>0</v>
      </c>
      <c r="G1521" s="1">
        <f>'D gesamt'!M1523+'A gesamt'!M1523+'CH gesamt'!M1523</f>
        <v>0</v>
      </c>
      <c r="H1521" s="1">
        <f>'D gesamt'!N1523+'A gesamt'!N1523+'CH gesamt'!N1523</f>
        <v>0</v>
      </c>
      <c r="I1521" s="1">
        <f>'D gesamt'!O1523+'A gesamt'!O1523+'CH gesamt'!O1523</f>
        <v>1</v>
      </c>
      <c r="J1521" s="2">
        <f t="shared" si="229"/>
        <v>1.4165449618453614E-6</v>
      </c>
      <c r="K1521" s="7">
        <f t="shared" si="237"/>
        <v>0.99984984623405093</v>
      </c>
      <c r="L1521" t="s">
        <v>1688</v>
      </c>
      <c r="M1521" s="7">
        <f t="shared" si="230"/>
        <v>0</v>
      </c>
      <c r="N1521" s="1" t="s">
        <v>1628</v>
      </c>
      <c r="O1521" s="1" t="s">
        <v>4</v>
      </c>
      <c r="P1521" s="7" t="e">
        <f t="shared" si="231"/>
        <v>#DIV/0!</v>
      </c>
      <c r="Q1521" s="7" t="e">
        <f t="shared" si="232"/>
        <v>#DIV/0!</v>
      </c>
      <c r="R1521" s="7">
        <f t="shared" si="233"/>
        <v>-1</v>
      </c>
      <c r="S1521" s="7" t="e">
        <f t="shared" si="234"/>
        <v>#DIV/0!</v>
      </c>
      <c r="T1521" s="7" t="e">
        <f t="shared" si="235"/>
        <v>#DIV/0!</v>
      </c>
      <c r="U1521" s="2" t="e">
        <f t="shared" si="236"/>
        <v>#DIV/0!</v>
      </c>
    </row>
    <row r="1522" spans="1:21" x14ac:dyDescent="0.3">
      <c r="A1522" s="1" t="str">
        <f>'D gesamt'!G1524</f>
        <v>Passagens</v>
      </c>
      <c r="B1522" s="1" t="str">
        <f>'D gesamt'!H1524</f>
        <v>Closed/Hybrid</v>
      </c>
      <c r="C1522" s="1">
        <f>'D gesamt'!I1524+'A gesamt'!I1524+'CH gesamt'!I1524</f>
        <v>0</v>
      </c>
      <c r="D1522" s="1">
        <f>'D gesamt'!J1524+'A gesamt'!J1524+'CH gesamt'!J1524</f>
        <v>0</v>
      </c>
      <c r="E1522" s="1">
        <f>'D gesamt'!K1524+'A gesamt'!K1524+'CH gesamt'!K1524</f>
        <v>0</v>
      </c>
      <c r="F1522" s="1">
        <f>'D gesamt'!L1524+'A gesamt'!L1524+'CH gesamt'!L1524</f>
        <v>0</v>
      </c>
      <c r="G1522" s="1">
        <f>'D gesamt'!M1524+'A gesamt'!M1524+'CH gesamt'!M1524</f>
        <v>1</v>
      </c>
      <c r="H1522" s="1">
        <f>'D gesamt'!N1524+'A gesamt'!N1524+'CH gesamt'!N1524</f>
        <v>0</v>
      </c>
      <c r="I1522" s="1">
        <f>'D gesamt'!O1524+'A gesamt'!O1524+'CH gesamt'!O1524</f>
        <v>1</v>
      </c>
      <c r="J1522" s="2">
        <f t="shared" si="229"/>
        <v>1.4165449618453614E-6</v>
      </c>
      <c r="K1522" s="7">
        <f t="shared" si="237"/>
        <v>0.99985126277901282</v>
      </c>
      <c r="L1522" t="s">
        <v>1688</v>
      </c>
      <c r="M1522" s="7">
        <f t="shared" si="230"/>
        <v>0</v>
      </c>
      <c r="N1522" s="1" t="s">
        <v>1521</v>
      </c>
      <c r="O1522" s="1" t="s">
        <v>4</v>
      </c>
      <c r="P1522" s="7" t="e">
        <f t="shared" si="231"/>
        <v>#DIV/0!</v>
      </c>
      <c r="Q1522" s="7" t="e">
        <f t="shared" si="232"/>
        <v>#DIV/0!</v>
      </c>
      <c r="R1522" s="7" t="e">
        <f t="shared" si="233"/>
        <v>#DIV/0!</v>
      </c>
      <c r="S1522" s="7" t="e">
        <f t="shared" si="234"/>
        <v>#DIV/0!</v>
      </c>
      <c r="T1522" s="7">
        <f t="shared" si="235"/>
        <v>-1</v>
      </c>
      <c r="U1522" s="2" t="e">
        <f t="shared" si="236"/>
        <v>#DIV/0!</v>
      </c>
    </row>
    <row r="1523" spans="1:21" x14ac:dyDescent="0.3">
      <c r="A1523" s="1" t="str">
        <f>'D gesamt'!G1525</f>
        <v>Central Fisheries Research Institute</v>
      </c>
      <c r="B1523" s="1" t="str">
        <f>'D gesamt'!H1525</f>
        <v>Closed/Hybrid</v>
      </c>
      <c r="C1523" s="1">
        <f>'D gesamt'!I1525+'A gesamt'!I1525+'CH gesamt'!I1525</f>
        <v>0</v>
      </c>
      <c r="D1523" s="1">
        <f>'D gesamt'!J1525+'A gesamt'!J1525+'CH gesamt'!J1525</f>
        <v>1</v>
      </c>
      <c r="E1523" s="1">
        <f>'D gesamt'!K1525+'A gesamt'!K1525+'CH gesamt'!K1525</f>
        <v>0</v>
      </c>
      <c r="F1523" s="1">
        <f>'D gesamt'!L1525+'A gesamt'!L1525+'CH gesamt'!L1525</f>
        <v>0</v>
      </c>
      <c r="G1523" s="1">
        <f>'D gesamt'!M1525+'A gesamt'!M1525+'CH gesamt'!M1525</f>
        <v>0</v>
      </c>
      <c r="H1523" s="1">
        <f>'D gesamt'!N1525+'A gesamt'!N1525+'CH gesamt'!N1525</f>
        <v>0</v>
      </c>
      <c r="I1523" s="1">
        <f>'D gesamt'!O1525+'A gesamt'!O1525+'CH gesamt'!O1525</f>
        <v>1</v>
      </c>
      <c r="J1523" s="2">
        <f t="shared" si="229"/>
        <v>1.4165449618453614E-6</v>
      </c>
      <c r="K1523" s="7">
        <f t="shared" si="237"/>
        <v>0.9998526793239747</v>
      </c>
      <c r="L1523" t="s">
        <v>1688</v>
      </c>
      <c r="M1523" s="7">
        <f t="shared" si="230"/>
        <v>0</v>
      </c>
      <c r="N1523" s="1" t="s">
        <v>1343</v>
      </c>
      <c r="O1523" s="1" t="s">
        <v>4</v>
      </c>
      <c r="P1523" s="7" t="e">
        <f t="shared" si="231"/>
        <v>#DIV/0!</v>
      </c>
      <c r="Q1523" s="7">
        <f t="shared" si="232"/>
        <v>-1</v>
      </c>
      <c r="R1523" s="7" t="e">
        <f t="shared" si="233"/>
        <v>#DIV/0!</v>
      </c>
      <c r="S1523" s="7" t="e">
        <f t="shared" si="234"/>
        <v>#DIV/0!</v>
      </c>
      <c r="T1523" s="7" t="e">
        <f t="shared" si="235"/>
        <v>#DIV/0!</v>
      </c>
      <c r="U1523" s="2" t="e">
        <f t="shared" si="236"/>
        <v>#DIV/0!</v>
      </c>
    </row>
    <row r="1524" spans="1:21" x14ac:dyDescent="0.3">
      <c r="A1524" s="1" t="str">
        <f>'D gesamt'!G1526</f>
        <v>Universidad Nacional de Cordoba</v>
      </c>
      <c r="B1524" s="1" t="str">
        <f>'D gesamt'!H1526</f>
        <v>Closed/Hybrid</v>
      </c>
      <c r="C1524" s="1">
        <f>'D gesamt'!I1526+'A gesamt'!I1526+'CH gesamt'!I1526</f>
        <v>0</v>
      </c>
      <c r="D1524" s="1">
        <f>'D gesamt'!J1526+'A gesamt'!J1526+'CH gesamt'!J1526</f>
        <v>0</v>
      </c>
      <c r="E1524" s="1">
        <f>'D gesamt'!K1526+'A gesamt'!K1526+'CH gesamt'!K1526</f>
        <v>1</v>
      </c>
      <c r="F1524" s="1">
        <f>'D gesamt'!L1526+'A gesamt'!L1526+'CH gesamt'!L1526</f>
        <v>0</v>
      </c>
      <c r="G1524" s="1">
        <f>'D gesamt'!M1526+'A gesamt'!M1526+'CH gesamt'!M1526</f>
        <v>0</v>
      </c>
      <c r="H1524" s="1">
        <f>'D gesamt'!N1526+'A gesamt'!N1526+'CH gesamt'!N1526</f>
        <v>0</v>
      </c>
      <c r="I1524" s="1">
        <f>'D gesamt'!O1526+'A gesamt'!O1526+'CH gesamt'!O1526</f>
        <v>1</v>
      </c>
      <c r="J1524" s="2">
        <f t="shared" si="229"/>
        <v>1.4165449618453614E-6</v>
      </c>
      <c r="K1524" s="7">
        <f t="shared" si="237"/>
        <v>0.99985409586893659</v>
      </c>
      <c r="L1524" t="s">
        <v>1688</v>
      </c>
      <c r="M1524" s="7">
        <f t="shared" si="230"/>
        <v>0</v>
      </c>
      <c r="N1524" s="1" t="s">
        <v>1127</v>
      </c>
      <c r="O1524" s="1" t="s">
        <v>4</v>
      </c>
      <c r="P1524" s="7" t="e">
        <f t="shared" si="231"/>
        <v>#DIV/0!</v>
      </c>
      <c r="Q1524" s="7" t="e">
        <f t="shared" si="232"/>
        <v>#DIV/0!</v>
      </c>
      <c r="R1524" s="7">
        <f t="shared" si="233"/>
        <v>-1</v>
      </c>
      <c r="S1524" s="7" t="e">
        <f t="shared" si="234"/>
        <v>#DIV/0!</v>
      </c>
      <c r="T1524" s="7" t="e">
        <f t="shared" si="235"/>
        <v>#DIV/0!</v>
      </c>
      <c r="U1524" s="2" t="e">
        <f t="shared" si="236"/>
        <v>#DIV/0!</v>
      </c>
    </row>
    <row r="1525" spans="1:21" x14ac:dyDescent="0.3">
      <c r="A1525" s="1" t="str">
        <f>'D gesamt'!G1527</f>
        <v>Ardeola</v>
      </c>
      <c r="B1525" s="1" t="str">
        <f>'D gesamt'!H1527</f>
        <v>Closed/Hybrid</v>
      </c>
      <c r="C1525" s="1">
        <f>'D gesamt'!I1527+'A gesamt'!I1527+'CH gesamt'!I1527</f>
        <v>0</v>
      </c>
      <c r="D1525" s="1">
        <f>'D gesamt'!J1527+'A gesamt'!J1527+'CH gesamt'!J1527</f>
        <v>1</v>
      </c>
      <c r="E1525" s="1">
        <f>'D gesamt'!K1527+'A gesamt'!K1527+'CH gesamt'!K1527</f>
        <v>0</v>
      </c>
      <c r="F1525" s="1">
        <f>'D gesamt'!L1527+'A gesamt'!L1527+'CH gesamt'!L1527</f>
        <v>0</v>
      </c>
      <c r="G1525" s="1">
        <f>'D gesamt'!M1527+'A gesamt'!M1527+'CH gesamt'!M1527</f>
        <v>0</v>
      </c>
      <c r="H1525" s="1">
        <f>'D gesamt'!N1527+'A gesamt'!N1527+'CH gesamt'!N1527</f>
        <v>0</v>
      </c>
      <c r="I1525" s="1">
        <f>'D gesamt'!O1527+'A gesamt'!O1527+'CH gesamt'!O1527</f>
        <v>1</v>
      </c>
      <c r="J1525" s="2">
        <f t="shared" si="229"/>
        <v>1.4165449618453614E-6</v>
      </c>
      <c r="K1525" s="7">
        <f t="shared" si="237"/>
        <v>0.99985551241389847</v>
      </c>
      <c r="L1525" t="s">
        <v>1688</v>
      </c>
      <c r="M1525" s="7">
        <f t="shared" si="230"/>
        <v>0</v>
      </c>
      <c r="N1525" s="1" t="s">
        <v>1082</v>
      </c>
      <c r="O1525" s="1" t="s">
        <v>4</v>
      </c>
      <c r="P1525" s="7" t="e">
        <f t="shared" si="231"/>
        <v>#DIV/0!</v>
      </c>
      <c r="Q1525" s="7">
        <f t="shared" si="232"/>
        <v>-1</v>
      </c>
      <c r="R1525" s="7" t="e">
        <f t="shared" si="233"/>
        <v>#DIV/0!</v>
      </c>
      <c r="S1525" s="7" t="e">
        <f t="shared" si="234"/>
        <v>#DIV/0!</v>
      </c>
      <c r="T1525" s="7" t="e">
        <f t="shared" si="235"/>
        <v>#DIV/0!</v>
      </c>
      <c r="U1525" s="2" t="e">
        <f t="shared" si="236"/>
        <v>#DIV/0!</v>
      </c>
    </row>
    <row r="1526" spans="1:21" x14ac:dyDescent="0.3">
      <c r="A1526" s="1" t="str">
        <f>'D gesamt'!G1528</f>
        <v>Association of Basic Medical Sciences of FBIH</v>
      </c>
      <c r="B1526" s="1" t="str">
        <f>'D gesamt'!H1528</f>
        <v>Closed/Hybrid</v>
      </c>
      <c r="C1526" s="1">
        <f>'D gesamt'!I1528+'A gesamt'!I1528+'CH gesamt'!I1528</f>
        <v>0</v>
      </c>
      <c r="D1526" s="1">
        <f>'D gesamt'!J1528+'A gesamt'!J1528+'CH gesamt'!J1528</f>
        <v>0</v>
      </c>
      <c r="E1526" s="1">
        <f>'D gesamt'!K1528+'A gesamt'!K1528+'CH gesamt'!K1528</f>
        <v>0</v>
      </c>
      <c r="F1526" s="1">
        <f>'D gesamt'!L1528+'A gesamt'!L1528+'CH gesamt'!L1528</f>
        <v>0</v>
      </c>
      <c r="G1526" s="1">
        <f>'D gesamt'!M1528+'A gesamt'!M1528+'CH gesamt'!M1528</f>
        <v>1</v>
      </c>
      <c r="H1526" s="1">
        <f>'D gesamt'!N1528+'A gesamt'!N1528+'CH gesamt'!N1528</f>
        <v>0</v>
      </c>
      <c r="I1526" s="1">
        <f>'D gesamt'!O1528+'A gesamt'!O1528+'CH gesamt'!O1528</f>
        <v>1</v>
      </c>
      <c r="J1526" s="2">
        <f t="shared" si="229"/>
        <v>1.4165449618453614E-6</v>
      </c>
      <c r="K1526" s="7">
        <f t="shared" si="237"/>
        <v>0.99985692895886036</v>
      </c>
      <c r="L1526" t="s">
        <v>1688</v>
      </c>
      <c r="M1526" s="7">
        <f t="shared" si="230"/>
        <v>0</v>
      </c>
      <c r="N1526" s="1" t="s">
        <v>1036</v>
      </c>
      <c r="O1526" s="1" t="s">
        <v>4</v>
      </c>
      <c r="P1526" s="7" t="e">
        <f t="shared" si="231"/>
        <v>#DIV/0!</v>
      </c>
      <c r="Q1526" s="7" t="e">
        <f t="shared" si="232"/>
        <v>#DIV/0!</v>
      </c>
      <c r="R1526" s="7" t="e">
        <f t="shared" si="233"/>
        <v>#DIV/0!</v>
      </c>
      <c r="S1526" s="7" t="e">
        <f t="shared" si="234"/>
        <v>#DIV/0!</v>
      </c>
      <c r="T1526" s="7">
        <f t="shared" si="235"/>
        <v>-1</v>
      </c>
      <c r="U1526" s="2" t="e">
        <f t="shared" si="236"/>
        <v>#DIV/0!</v>
      </c>
    </row>
    <row r="1527" spans="1:21" x14ac:dyDescent="0.3">
      <c r="A1527" s="1" t="str">
        <f>'D gesamt'!G1529</f>
        <v>Korean Society for Internet Information (KSII)</v>
      </c>
      <c r="B1527" s="1" t="str">
        <f>'D gesamt'!H1529</f>
        <v>Closed/Hybrid</v>
      </c>
      <c r="C1527" s="1">
        <f>'D gesamt'!I1529+'A gesamt'!I1529+'CH gesamt'!I1529</f>
        <v>0</v>
      </c>
      <c r="D1527" s="1">
        <f>'D gesamt'!J1529+'A gesamt'!J1529+'CH gesamt'!J1529</f>
        <v>0</v>
      </c>
      <c r="E1527" s="1">
        <f>'D gesamt'!K1529+'A gesamt'!K1529+'CH gesamt'!K1529</f>
        <v>0</v>
      </c>
      <c r="F1527" s="1">
        <f>'D gesamt'!L1529+'A gesamt'!L1529+'CH gesamt'!L1529</f>
        <v>0</v>
      </c>
      <c r="G1527" s="1">
        <f>'D gesamt'!M1529+'A gesamt'!M1529+'CH gesamt'!M1529</f>
        <v>0</v>
      </c>
      <c r="H1527" s="1">
        <f>'D gesamt'!N1529+'A gesamt'!N1529+'CH gesamt'!N1529</f>
        <v>1</v>
      </c>
      <c r="I1527" s="1">
        <f>'D gesamt'!O1529+'A gesamt'!O1529+'CH gesamt'!O1529</f>
        <v>1</v>
      </c>
      <c r="J1527" s="2">
        <f t="shared" si="229"/>
        <v>1.4165449618453614E-6</v>
      </c>
      <c r="K1527" s="7">
        <f t="shared" si="237"/>
        <v>0.99985834550382224</v>
      </c>
      <c r="L1527" t="s">
        <v>1688</v>
      </c>
      <c r="M1527" s="7">
        <f t="shared" si="230"/>
        <v>7.861202606774785E-6</v>
      </c>
      <c r="N1527" s="1" t="s">
        <v>548</v>
      </c>
      <c r="O1527" s="1" t="s">
        <v>4</v>
      </c>
      <c r="P1527" s="7" t="e">
        <f t="shared" si="231"/>
        <v>#DIV/0!</v>
      </c>
      <c r="Q1527" s="7" t="e">
        <f t="shared" si="232"/>
        <v>#DIV/0!</v>
      </c>
      <c r="R1527" s="7" t="e">
        <f t="shared" si="233"/>
        <v>#DIV/0!</v>
      </c>
      <c r="S1527" s="7" t="e">
        <f t="shared" si="234"/>
        <v>#DIV/0!</v>
      </c>
      <c r="T1527" s="7" t="e">
        <f t="shared" si="235"/>
        <v>#DIV/0!</v>
      </c>
      <c r="U1527" s="2" t="e">
        <f t="shared" si="236"/>
        <v>#DIV/0!</v>
      </c>
    </row>
    <row r="1528" spans="1:21" x14ac:dyDescent="0.3">
      <c r="A1528" s="1" t="str">
        <f>'D gesamt'!G1530</f>
        <v>Research Institute of Brewing and Malting, Plc. (Vyzkumny Ustav Pivovarsky a Sladarsky)</v>
      </c>
      <c r="B1528" s="1" t="str">
        <f>'D gesamt'!H1530</f>
        <v>Closed/Hybrid</v>
      </c>
      <c r="C1528" s="1">
        <f>'D gesamt'!I1530+'A gesamt'!I1530+'CH gesamt'!I1530</f>
        <v>1</v>
      </c>
      <c r="D1528" s="1">
        <f>'D gesamt'!J1530+'A gesamt'!J1530+'CH gesamt'!J1530</f>
        <v>0</v>
      </c>
      <c r="E1528" s="1">
        <f>'D gesamt'!K1530+'A gesamt'!K1530+'CH gesamt'!K1530</f>
        <v>0</v>
      </c>
      <c r="F1528" s="1">
        <f>'D gesamt'!L1530+'A gesamt'!L1530+'CH gesamt'!L1530</f>
        <v>0</v>
      </c>
      <c r="G1528" s="1">
        <f>'D gesamt'!M1530+'A gesamt'!M1530+'CH gesamt'!M1530</f>
        <v>0</v>
      </c>
      <c r="H1528" s="1">
        <f>'D gesamt'!N1530+'A gesamt'!N1530+'CH gesamt'!N1530</f>
        <v>0</v>
      </c>
      <c r="I1528" s="1">
        <f>'D gesamt'!O1530+'A gesamt'!O1530+'CH gesamt'!O1530</f>
        <v>1</v>
      </c>
      <c r="J1528" s="2">
        <f t="shared" si="229"/>
        <v>1.4165449618453614E-6</v>
      </c>
      <c r="K1528" s="7">
        <f t="shared" si="237"/>
        <v>0.99985976204878413</v>
      </c>
      <c r="L1528" t="s">
        <v>1688</v>
      </c>
      <c r="M1528" s="7">
        <f t="shared" si="230"/>
        <v>0</v>
      </c>
      <c r="N1528" s="1" t="s">
        <v>1562</v>
      </c>
      <c r="O1528" s="1" t="s">
        <v>4</v>
      </c>
      <c r="P1528" s="7">
        <f t="shared" si="231"/>
        <v>-1</v>
      </c>
      <c r="Q1528" s="7" t="e">
        <f t="shared" si="232"/>
        <v>#DIV/0!</v>
      </c>
      <c r="R1528" s="7" t="e">
        <f t="shared" si="233"/>
        <v>#DIV/0!</v>
      </c>
      <c r="S1528" s="7" t="e">
        <f t="shared" si="234"/>
        <v>#DIV/0!</v>
      </c>
      <c r="T1528" s="7" t="e">
        <f t="shared" si="235"/>
        <v>#DIV/0!</v>
      </c>
      <c r="U1528" s="2" t="e">
        <f t="shared" si="236"/>
        <v>#DIV/0!</v>
      </c>
    </row>
    <row r="1529" spans="1:21" x14ac:dyDescent="0.3">
      <c r="A1529" s="1" t="str">
        <f>'D gesamt'!G1531</f>
        <v>Association Internationale de management strategique (AIMS)</v>
      </c>
      <c r="B1529" s="1" t="str">
        <f>'D gesamt'!H1531</f>
        <v>Closed/Hybrid</v>
      </c>
      <c r="C1529" s="1">
        <f>'D gesamt'!I1531+'A gesamt'!I1531+'CH gesamt'!I1531</f>
        <v>0</v>
      </c>
      <c r="D1529" s="1">
        <f>'D gesamt'!J1531+'A gesamt'!J1531+'CH gesamt'!J1531</f>
        <v>0</v>
      </c>
      <c r="E1529" s="1">
        <f>'D gesamt'!K1531+'A gesamt'!K1531+'CH gesamt'!K1531</f>
        <v>0</v>
      </c>
      <c r="F1529" s="1">
        <f>'D gesamt'!L1531+'A gesamt'!L1531+'CH gesamt'!L1531</f>
        <v>1</v>
      </c>
      <c r="G1529" s="1">
        <f>'D gesamt'!M1531+'A gesamt'!M1531+'CH gesamt'!M1531</f>
        <v>0</v>
      </c>
      <c r="H1529" s="1">
        <f>'D gesamt'!N1531+'A gesamt'!N1531+'CH gesamt'!N1531</f>
        <v>0</v>
      </c>
      <c r="I1529" s="1">
        <f>'D gesamt'!O1531+'A gesamt'!O1531+'CH gesamt'!O1531</f>
        <v>1</v>
      </c>
      <c r="J1529" s="2">
        <f t="shared" si="229"/>
        <v>1.4165449618453614E-6</v>
      </c>
      <c r="K1529" s="7">
        <f t="shared" si="237"/>
        <v>0.99986117859374601</v>
      </c>
      <c r="L1529" t="s">
        <v>1688</v>
      </c>
      <c r="M1529" s="7">
        <f t="shared" si="230"/>
        <v>0</v>
      </c>
      <c r="N1529" s="1" t="s">
        <v>1318</v>
      </c>
      <c r="O1529" s="1" t="s">
        <v>4</v>
      </c>
      <c r="P1529" s="7" t="e">
        <f t="shared" si="231"/>
        <v>#DIV/0!</v>
      </c>
      <c r="Q1529" s="7" t="e">
        <f t="shared" si="232"/>
        <v>#DIV/0!</v>
      </c>
      <c r="R1529" s="7" t="e">
        <f t="shared" si="233"/>
        <v>#DIV/0!</v>
      </c>
      <c r="S1529" s="7">
        <f t="shared" si="234"/>
        <v>-1</v>
      </c>
      <c r="T1529" s="7" t="e">
        <f t="shared" si="235"/>
        <v>#DIV/0!</v>
      </c>
      <c r="U1529" s="2" t="e">
        <f t="shared" si="236"/>
        <v>#DIV/0!</v>
      </c>
    </row>
    <row r="1530" spans="1:21" x14ac:dyDescent="0.3">
      <c r="A1530" s="1" t="str">
        <f>'D gesamt'!G1532</f>
        <v>Universidad Santo Tomas</v>
      </c>
      <c r="B1530" s="1" t="str">
        <f>'D gesamt'!H1532</f>
        <v>Closed/Hybrid</v>
      </c>
      <c r="C1530" s="1">
        <f>'D gesamt'!I1532+'A gesamt'!I1532+'CH gesamt'!I1532</f>
        <v>0</v>
      </c>
      <c r="D1530" s="1">
        <f>'D gesamt'!J1532+'A gesamt'!J1532+'CH gesamt'!J1532</f>
        <v>0</v>
      </c>
      <c r="E1530" s="1">
        <f>'D gesamt'!K1532+'A gesamt'!K1532+'CH gesamt'!K1532</f>
        <v>0</v>
      </c>
      <c r="F1530" s="1">
        <f>'D gesamt'!L1532+'A gesamt'!L1532+'CH gesamt'!L1532</f>
        <v>0</v>
      </c>
      <c r="G1530" s="1">
        <f>'D gesamt'!M1532+'A gesamt'!M1532+'CH gesamt'!M1532</f>
        <v>0</v>
      </c>
      <c r="H1530" s="1">
        <f>'D gesamt'!N1532+'A gesamt'!N1532+'CH gesamt'!N1532</f>
        <v>1</v>
      </c>
      <c r="I1530" s="1">
        <f>'D gesamt'!O1532+'A gesamt'!O1532+'CH gesamt'!O1532</f>
        <v>1</v>
      </c>
      <c r="J1530" s="2">
        <f t="shared" si="229"/>
        <v>1.4165449618453614E-6</v>
      </c>
      <c r="K1530" s="7">
        <f t="shared" si="237"/>
        <v>0.9998625951387079</v>
      </c>
      <c r="L1530" t="s">
        <v>1688</v>
      </c>
      <c r="M1530" s="7">
        <f t="shared" si="230"/>
        <v>7.861202606774785E-6</v>
      </c>
      <c r="N1530" s="1" t="s">
        <v>1488</v>
      </c>
      <c r="O1530" s="1" t="s">
        <v>4</v>
      </c>
      <c r="P1530" s="7" t="e">
        <f t="shared" si="231"/>
        <v>#DIV/0!</v>
      </c>
      <c r="Q1530" s="7" t="e">
        <f t="shared" si="232"/>
        <v>#DIV/0!</v>
      </c>
      <c r="R1530" s="7" t="e">
        <f t="shared" si="233"/>
        <v>#DIV/0!</v>
      </c>
      <c r="S1530" s="7" t="e">
        <f t="shared" si="234"/>
        <v>#DIV/0!</v>
      </c>
      <c r="T1530" s="7" t="e">
        <f t="shared" si="235"/>
        <v>#DIV/0!</v>
      </c>
      <c r="U1530" s="2" t="e">
        <f t="shared" si="236"/>
        <v>#DIV/0!</v>
      </c>
    </row>
    <row r="1531" spans="1:21" x14ac:dyDescent="0.3">
      <c r="A1531" s="1" t="str">
        <f>'D gesamt'!G1533</f>
        <v>Sociedad Argentina de Pediatria</v>
      </c>
      <c r="B1531" s="1" t="str">
        <f>'D gesamt'!H1533</f>
        <v>Closed/Hybrid</v>
      </c>
      <c r="C1531" s="1">
        <f>'D gesamt'!I1533+'A gesamt'!I1533+'CH gesamt'!I1533</f>
        <v>0</v>
      </c>
      <c r="D1531" s="1">
        <f>'D gesamt'!J1533+'A gesamt'!J1533+'CH gesamt'!J1533</f>
        <v>0</v>
      </c>
      <c r="E1531" s="1">
        <f>'D gesamt'!K1533+'A gesamt'!K1533+'CH gesamt'!K1533</f>
        <v>0</v>
      </c>
      <c r="F1531" s="1">
        <f>'D gesamt'!L1533+'A gesamt'!L1533+'CH gesamt'!L1533</f>
        <v>1</v>
      </c>
      <c r="G1531" s="1">
        <f>'D gesamt'!M1533+'A gesamt'!M1533+'CH gesamt'!M1533</f>
        <v>0</v>
      </c>
      <c r="H1531" s="1">
        <f>'D gesamt'!N1533+'A gesamt'!N1533+'CH gesamt'!N1533</f>
        <v>0</v>
      </c>
      <c r="I1531" s="1">
        <f>'D gesamt'!O1533+'A gesamt'!O1533+'CH gesamt'!O1533</f>
        <v>1</v>
      </c>
      <c r="J1531" s="2">
        <f t="shared" si="229"/>
        <v>1.4165449618453614E-6</v>
      </c>
      <c r="K1531" s="7">
        <f t="shared" si="237"/>
        <v>0.99986401168366978</v>
      </c>
      <c r="L1531" t="s">
        <v>1688</v>
      </c>
      <c r="M1531" s="7">
        <f t="shared" si="230"/>
        <v>0</v>
      </c>
      <c r="N1531" s="1" t="s">
        <v>1271</v>
      </c>
      <c r="O1531" s="1" t="s">
        <v>4</v>
      </c>
      <c r="P1531" s="7" t="e">
        <f t="shared" si="231"/>
        <v>#DIV/0!</v>
      </c>
      <c r="Q1531" s="7" t="e">
        <f t="shared" si="232"/>
        <v>#DIV/0!</v>
      </c>
      <c r="R1531" s="7" t="e">
        <f t="shared" si="233"/>
        <v>#DIV/0!</v>
      </c>
      <c r="S1531" s="7">
        <f t="shared" si="234"/>
        <v>-1</v>
      </c>
      <c r="T1531" s="7" t="e">
        <f t="shared" si="235"/>
        <v>#DIV/0!</v>
      </c>
      <c r="U1531" s="2" t="e">
        <f t="shared" si="236"/>
        <v>#DIV/0!</v>
      </c>
    </row>
    <row r="1532" spans="1:21" x14ac:dyDescent="0.3">
      <c r="A1532" s="1" t="str">
        <f>'D gesamt'!G1534</f>
        <v>Japanese Society for Pediatric Endocrinology</v>
      </c>
      <c r="B1532" s="1" t="str">
        <f>'D gesamt'!H1534</f>
        <v>Closed/Hybrid</v>
      </c>
      <c r="C1532" s="1">
        <f>'D gesamt'!I1534+'A gesamt'!I1534+'CH gesamt'!I1534</f>
        <v>0</v>
      </c>
      <c r="D1532" s="1">
        <f>'D gesamt'!J1534+'A gesamt'!J1534+'CH gesamt'!J1534</f>
        <v>0</v>
      </c>
      <c r="E1532" s="1">
        <f>'D gesamt'!K1534+'A gesamt'!K1534+'CH gesamt'!K1534</f>
        <v>0</v>
      </c>
      <c r="F1532" s="1">
        <f>'D gesamt'!L1534+'A gesamt'!L1534+'CH gesamt'!L1534</f>
        <v>1</v>
      </c>
      <c r="G1532" s="1">
        <f>'D gesamt'!M1534+'A gesamt'!M1534+'CH gesamt'!M1534</f>
        <v>0</v>
      </c>
      <c r="H1532" s="1">
        <f>'D gesamt'!N1534+'A gesamt'!N1534+'CH gesamt'!N1534</f>
        <v>0</v>
      </c>
      <c r="I1532" s="1">
        <f>'D gesamt'!O1534+'A gesamt'!O1534+'CH gesamt'!O1534</f>
        <v>1</v>
      </c>
      <c r="J1532" s="2">
        <f t="shared" si="229"/>
        <v>1.4165449618453614E-6</v>
      </c>
      <c r="K1532" s="7">
        <f t="shared" si="237"/>
        <v>0.99986542822863167</v>
      </c>
      <c r="L1532" t="s">
        <v>1688</v>
      </c>
      <c r="M1532" s="7">
        <f t="shared" si="230"/>
        <v>0</v>
      </c>
      <c r="N1532" s="1" t="s">
        <v>1595</v>
      </c>
      <c r="O1532" s="1" t="s">
        <v>4</v>
      </c>
      <c r="P1532" s="7" t="e">
        <f t="shared" si="231"/>
        <v>#DIV/0!</v>
      </c>
      <c r="Q1532" s="7" t="e">
        <f t="shared" si="232"/>
        <v>#DIV/0!</v>
      </c>
      <c r="R1532" s="7" t="e">
        <f t="shared" si="233"/>
        <v>#DIV/0!</v>
      </c>
      <c r="S1532" s="7">
        <f t="shared" si="234"/>
        <v>-1</v>
      </c>
      <c r="T1532" s="7" t="e">
        <f t="shared" si="235"/>
        <v>#DIV/0!</v>
      </c>
      <c r="U1532" s="2" t="e">
        <f t="shared" si="236"/>
        <v>#DIV/0!</v>
      </c>
    </row>
    <row r="1533" spans="1:21" x14ac:dyDescent="0.3">
      <c r="A1533" s="1" t="str">
        <f>'D gesamt'!G1535</f>
        <v>Society of Chemists and Technologists of Macedonia</v>
      </c>
      <c r="B1533" s="1" t="str">
        <f>'D gesamt'!H1535</f>
        <v>Closed/Hybrid</v>
      </c>
      <c r="C1533" s="1">
        <f>'D gesamt'!I1535+'A gesamt'!I1535+'CH gesamt'!I1535</f>
        <v>1</v>
      </c>
      <c r="D1533" s="1">
        <f>'D gesamt'!J1535+'A gesamt'!J1535+'CH gesamt'!J1535</f>
        <v>0</v>
      </c>
      <c r="E1533" s="1">
        <f>'D gesamt'!K1535+'A gesamt'!K1535+'CH gesamt'!K1535</f>
        <v>0</v>
      </c>
      <c r="F1533" s="1">
        <f>'D gesamt'!L1535+'A gesamt'!L1535+'CH gesamt'!L1535</f>
        <v>0</v>
      </c>
      <c r="G1533" s="1">
        <f>'D gesamt'!M1535+'A gesamt'!M1535+'CH gesamt'!M1535</f>
        <v>0</v>
      </c>
      <c r="H1533" s="1">
        <f>'D gesamt'!N1535+'A gesamt'!N1535+'CH gesamt'!N1535</f>
        <v>0</v>
      </c>
      <c r="I1533" s="1">
        <f>'D gesamt'!O1535+'A gesamt'!O1535+'CH gesamt'!O1535</f>
        <v>1</v>
      </c>
      <c r="J1533" s="2">
        <f t="shared" si="229"/>
        <v>1.4165449618453614E-6</v>
      </c>
      <c r="K1533" s="7">
        <f t="shared" si="237"/>
        <v>0.99986684477359355</v>
      </c>
      <c r="L1533" t="s">
        <v>1688</v>
      </c>
      <c r="M1533" s="7">
        <f t="shared" si="230"/>
        <v>0</v>
      </c>
      <c r="N1533" s="1" t="s">
        <v>1272</v>
      </c>
      <c r="O1533" s="1" t="s">
        <v>4</v>
      </c>
      <c r="P1533" s="7">
        <f t="shared" si="231"/>
        <v>-1</v>
      </c>
      <c r="Q1533" s="7" t="e">
        <f t="shared" si="232"/>
        <v>#DIV/0!</v>
      </c>
      <c r="R1533" s="7" t="e">
        <f t="shared" si="233"/>
        <v>#DIV/0!</v>
      </c>
      <c r="S1533" s="7" t="e">
        <f t="shared" si="234"/>
        <v>#DIV/0!</v>
      </c>
      <c r="T1533" s="7" t="e">
        <f t="shared" si="235"/>
        <v>#DIV/0!</v>
      </c>
      <c r="U1533" s="2" t="e">
        <f t="shared" si="236"/>
        <v>#DIV/0!</v>
      </c>
    </row>
    <row r="1534" spans="1:21" x14ac:dyDescent="0.3">
      <c r="A1534" s="1" t="str">
        <f>'D gesamt'!G1536</f>
        <v>Bononia University Press</v>
      </c>
      <c r="B1534" s="1" t="str">
        <f>'D gesamt'!H1536</f>
        <v>Closed/Hybrid</v>
      </c>
      <c r="C1534" s="1">
        <f>'D gesamt'!I1536+'A gesamt'!I1536+'CH gesamt'!I1536</f>
        <v>0</v>
      </c>
      <c r="D1534" s="1">
        <f>'D gesamt'!J1536+'A gesamt'!J1536+'CH gesamt'!J1536</f>
        <v>0</v>
      </c>
      <c r="E1534" s="1">
        <f>'D gesamt'!K1536+'A gesamt'!K1536+'CH gesamt'!K1536</f>
        <v>0</v>
      </c>
      <c r="F1534" s="1">
        <f>'D gesamt'!L1536+'A gesamt'!L1536+'CH gesamt'!L1536</f>
        <v>0</v>
      </c>
      <c r="G1534" s="1">
        <f>'D gesamt'!M1536+'A gesamt'!M1536+'CH gesamt'!M1536</f>
        <v>0</v>
      </c>
      <c r="H1534" s="1">
        <f>'D gesamt'!N1536+'A gesamt'!N1536+'CH gesamt'!N1536</f>
        <v>1</v>
      </c>
      <c r="I1534" s="1">
        <f>'D gesamt'!O1536+'A gesamt'!O1536+'CH gesamt'!O1536</f>
        <v>1</v>
      </c>
      <c r="J1534" s="2">
        <f t="shared" si="229"/>
        <v>1.4165449618453614E-6</v>
      </c>
      <c r="K1534" s="7">
        <f t="shared" si="237"/>
        <v>0.99986826131855544</v>
      </c>
      <c r="L1534" t="s">
        <v>1688</v>
      </c>
      <c r="M1534" s="7">
        <f t="shared" si="230"/>
        <v>7.861202606774785E-6</v>
      </c>
      <c r="N1534" s="1" t="s">
        <v>1176</v>
      </c>
      <c r="O1534" s="1" t="s">
        <v>4</v>
      </c>
      <c r="P1534" s="7" t="e">
        <f t="shared" si="231"/>
        <v>#DIV/0!</v>
      </c>
      <c r="Q1534" s="7" t="e">
        <f t="shared" si="232"/>
        <v>#DIV/0!</v>
      </c>
      <c r="R1534" s="7" t="e">
        <f t="shared" si="233"/>
        <v>#DIV/0!</v>
      </c>
      <c r="S1534" s="7" t="e">
        <f t="shared" si="234"/>
        <v>#DIV/0!</v>
      </c>
      <c r="T1534" s="7" t="e">
        <f t="shared" si="235"/>
        <v>#DIV/0!</v>
      </c>
      <c r="U1534" s="2" t="e">
        <f t="shared" si="236"/>
        <v>#DIV/0!</v>
      </c>
    </row>
    <row r="1535" spans="1:21" x14ac:dyDescent="0.3">
      <c r="A1535" s="1" t="str">
        <f>'D gesamt'!G1537</f>
        <v>University of Zagreb School of Dental Medicine</v>
      </c>
      <c r="B1535" s="1" t="str">
        <f>'D gesamt'!H1537</f>
        <v>Closed/Hybrid</v>
      </c>
      <c r="C1535" s="1">
        <f>'D gesamt'!I1537+'A gesamt'!I1537+'CH gesamt'!I1537</f>
        <v>0</v>
      </c>
      <c r="D1535" s="1">
        <f>'D gesamt'!J1537+'A gesamt'!J1537+'CH gesamt'!J1537</f>
        <v>0</v>
      </c>
      <c r="E1535" s="1">
        <f>'D gesamt'!K1537+'A gesamt'!K1537+'CH gesamt'!K1537</f>
        <v>1</v>
      </c>
      <c r="F1535" s="1">
        <f>'D gesamt'!L1537+'A gesamt'!L1537+'CH gesamt'!L1537</f>
        <v>0</v>
      </c>
      <c r="G1535" s="1">
        <f>'D gesamt'!M1537+'A gesamt'!M1537+'CH gesamt'!M1537</f>
        <v>0</v>
      </c>
      <c r="H1535" s="1">
        <f>'D gesamt'!N1537+'A gesamt'!N1537+'CH gesamt'!N1537</f>
        <v>0</v>
      </c>
      <c r="I1535" s="1">
        <f>'D gesamt'!O1537+'A gesamt'!O1537+'CH gesamt'!O1537</f>
        <v>1</v>
      </c>
      <c r="J1535" s="2">
        <f t="shared" si="229"/>
        <v>1.4165449618453614E-6</v>
      </c>
      <c r="K1535" s="7">
        <f t="shared" si="237"/>
        <v>0.99986967786351733</v>
      </c>
      <c r="L1535" t="s">
        <v>1688</v>
      </c>
      <c r="M1535" s="7">
        <f t="shared" si="230"/>
        <v>0</v>
      </c>
      <c r="N1535" s="1" t="s">
        <v>1384</v>
      </c>
      <c r="O1535" s="1" t="s">
        <v>4</v>
      </c>
      <c r="P1535" s="7" t="e">
        <f t="shared" si="231"/>
        <v>#DIV/0!</v>
      </c>
      <c r="Q1535" s="7" t="e">
        <f t="shared" si="232"/>
        <v>#DIV/0!</v>
      </c>
      <c r="R1535" s="7">
        <f t="shared" si="233"/>
        <v>-1</v>
      </c>
      <c r="S1535" s="7" t="e">
        <f t="shared" si="234"/>
        <v>#DIV/0!</v>
      </c>
      <c r="T1535" s="7" t="e">
        <f t="shared" si="235"/>
        <v>#DIV/0!</v>
      </c>
      <c r="U1535" s="2" t="e">
        <f t="shared" si="236"/>
        <v>#DIV/0!</v>
      </c>
    </row>
    <row r="1536" spans="1:21" x14ac:dyDescent="0.3">
      <c r="A1536" s="1" t="str">
        <f>'D gesamt'!G1538</f>
        <v>Universidad Del Atlantico</v>
      </c>
      <c r="B1536" s="1" t="str">
        <f>'D gesamt'!H1538</f>
        <v>Closed/Hybrid</v>
      </c>
      <c r="C1536" s="1">
        <f>'D gesamt'!I1538+'A gesamt'!I1538+'CH gesamt'!I1538</f>
        <v>0</v>
      </c>
      <c r="D1536" s="1">
        <f>'D gesamt'!J1538+'A gesamt'!J1538+'CH gesamt'!J1538</f>
        <v>0</v>
      </c>
      <c r="E1536" s="1">
        <f>'D gesamt'!K1538+'A gesamt'!K1538+'CH gesamt'!K1538</f>
        <v>0</v>
      </c>
      <c r="F1536" s="1">
        <f>'D gesamt'!L1538+'A gesamt'!L1538+'CH gesamt'!L1538</f>
        <v>1</v>
      </c>
      <c r="G1536" s="1">
        <f>'D gesamt'!M1538+'A gesamt'!M1538+'CH gesamt'!M1538</f>
        <v>0</v>
      </c>
      <c r="H1536" s="1">
        <f>'D gesamt'!N1538+'A gesamt'!N1538+'CH gesamt'!N1538</f>
        <v>0</v>
      </c>
      <c r="I1536" s="1">
        <f>'D gesamt'!O1538+'A gesamt'!O1538+'CH gesamt'!O1538</f>
        <v>1</v>
      </c>
      <c r="J1536" s="2">
        <f t="shared" si="229"/>
        <v>1.4165449618453614E-6</v>
      </c>
      <c r="K1536" s="7">
        <f t="shared" si="237"/>
        <v>0.99987109440847921</v>
      </c>
      <c r="L1536" t="s">
        <v>1688</v>
      </c>
      <c r="M1536" s="7">
        <f t="shared" si="230"/>
        <v>0</v>
      </c>
      <c r="N1536" s="1" t="s">
        <v>1507</v>
      </c>
      <c r="O1536" s="1" t="s">
        <v>4</v>
      </c>
      <c r="P1536" s="7" t="e">
        <f t="shared" si="231"/>
        <v>#DIV/0!</v>
      </c>
      <c r="Q1536" s="7" t="e">
        <f t="shared" si="232"/>
        <v>#DIV/0!</v>
      </c>
      <c r="R1536" s="7" t="e">
        <f t="shared" si="233"/>
        <v>#DIV/0!</v>
      </c>
      <c r="S1536" s="7">
        <f t="shared" si="234"/>
        <v>-1</v>
      </c>
      <c r="T1536" s="7" t="e">
        <f t="shared" si="235"/>
        <v>#DIV/0!</v>
      </c>
      <c r="U1536" s="2" t="e">
        <f t="shared" si="236"/>
        <v>#DIV/0!</v>
      </c>
    </row>
    <row r="1537" spans="1:21" x14ac:dyDescent="0.3">
      <c r="A1537" s="1" t="str">
        <f>'D gesamt'!G1539</f>
        <v>Department of Theology and Philosophy, UKM</v>
      </c>
      <c r="B1537" s="1" t="str">
        <f>'D gesamt'!H1539</f>
        <v>Closed/Hybrid</v>
      </c>
      <c r="C1537" s="1">
        <f>'D gesamt'!I1539+'A gesamt'!I1539+'CH gesamt'!I1539</f>
        <v>0</v>
      </c>
      <c r="D1537" s="1">
        <f>'D gesamt'!J1539+'A gesamt'!J1539+'CH gesamt'!J1539</f>
        <v>0</v>
      </c>
      <c r="E1537" s="1">
        <f>'D gesamt'!K1539+'A gesamt'!K1539+'CH gesamt'!K1539</f>
        <v>0</v>
      </c>
      <c r="F1537" s="1">
        <f>'D gesamt'!L1539+'A gesamt'!L1539+'CH gesamt'!L1539</f>
        <v>0</v>
      </c>
      <c r="G1537" s="1">
        <f>'D gesamt'!M1539+'A gesamt'!M1539+'CH gesamt'!M1539</f>
        <v>0</v>
      </c>
      <c r="H1537" s="1">
        <f>'D gesamt'!N1539+'A gesamt'!N1539+'CH gesamt'!N1539</f>
        <v>1</v>
      </c>
      <c r="I1537" s="1">
        <f>'D gesamt'!O1539+'A gesamt'!O1539+'CH gesamt'!O1539</f>
        <v>1</v>
      </c>
      <c r="J1537" s="2">
        <f t="shared" si="229"/>
        <v>1.4165449618453614E-6</v>
      </c>
      <c r="K1537" s="7">
        <f t="shared" si="237"/>
        <v>0.9998725109534411</v>
      </c>
      <c r="L1537" t="s">
        <v>1688</v>
      </c>
      <c r="M1537" s="7">
        <f t="shared" si="230"/>
        <v>7.861202606774785E-6</v>
      </c>
      <c r="N1537" s="1" t="s">
        <v>1527</v>
      </c>
      <c r="O1537" s="1" t="s">
        <v>4</v>
      </c>
      <c r="P1537" s="7" t="e">
        <f t="shared" si="231"/>
        <v>#DIV/0!</v>
      </c>
      <c r="Q1537" s="7" t="e">
        <f t="shared" si="232"/>
        <v>#DIV/0!</v>
      </c>
      <c r="R1537" s="7" t="e">
        <f t="shared" si="233"/>
        <v>#DIV/0!</v>
      </c>
      <c r="S1537" s="7" t="e">
        <f t="shared" si="234"/>
        <v>#DIV/0!</v>
      </c>
      <c r="T1537" s="7" t="e">
        <f t="shared" si="235"/>
        <v>#DIV/0!</v>
      </c>
      <c r="U1537" s="2" t="e">
        <f t="shared" si="236"/>
        <v>#DIV/0!</v>
      </c>
    </row>
    <row r="1538" spans="1:21" x14ac:dyDescent="0.3">
      <c r="A1538" s="1" t="str">
        <f>'D gesamt'!G1540</f>
        <v>ARAN Ediciones</v>
      </c>
      <c r="B1538" s="1" t="str">
        <f>'D gesamt'!H1540</f>
        <v>Closed/Hybrid</v>
      </c>
      <c r="C1538" s="1">
        <f>'D gesamt'!I1540+'A gesamt'!I1540+'CH gesamt'!I1540</f>
        <v>0</v>
      </c>
      <c r="D1538" s="1">
        <f>'D gesamt'!J1540+'A gesamt'!J1540+'CH gesamt'!J1540</f>
        <v>0</v>
      </c>
      <c r="E1538" s="1">
        <f>'D gesamt'!K1540+'A gesamt'!K1540+'CH gesamt'!K1540</f>
        <v>0</v>
      </c>
      <c r="F1538" s="1">
        <f>'D gesamt'!L1540+'A gesamt'!L1540+'CH gesamt'!L1540</f>
        <v>1</v>
      </c>
      <c r="G1538" s="1">
        <f>'D gesamt'!M1540+'A gesamt'!M1540+'CH gesamt'!M1540</f>
        <v>0</v>
      </c>
      <c r="H1538" s="1">
        <f>'D gesamt'!N1540+'A gesamt'!N1540+'CH gesamt'!N1540</f>
        <v>0</v>
      </c>
      <c r="I1538" s="1">
        <f>'D gesamt'!O1540+'A gesamt'!O1540+'CH gesamt'!O1540</f>
        <v>1</v>
      </c>
      <c r="J1538" s="2">
        <f t="shared" si="229"/>
        <v>1.4165449618453614E-6</v>
      </c>
      <c r="K1538" s="7">
        <f t="shared" si="237"/>
        <v>0.99987392749840298</v>
      </c>
      <c r="L1538" t="s">
        <v>1688</v>
      </c>
      <c r="M1538" s="7">
        <f t="shared" si="230"/>
        <v>0</v>
      </c>
      <c r="N1538" s="1" t="s">
        <v>1102</v>
      </c>
      <c r="O1538" s="1" t="s">
        <v>4</v>
      </c>
      <c r="P1538" s="7" t="e">
        <f t="shared" si="231"/>
        <v>#DIV/0!</v>
      </c>
      <c r="Q1538" s="7" t="e">
        <f t="shared" si="232"/>
        <v>#DIV/0!</v>
      </c>
      <c r="R1538" s="7" t="e">
        <f t="shared" si="233"/>
        <v>#DIV/0!</v>
      </c>
      <c r="S1538" s="7">
        <f t="shared" si="234"/>
        <v>-1</v>
      </c>
      <c r="T1538" s="7" t="e">
        <f t="shared" si="235"/>
        <v>#DIV/0!</v>
      </c>
      <c r="U1538" s="2" t="e">
        <f t="shared" si="236"/>
        <v>#DIV/0!</v>
      </c>
    </row>
    <row r="1539" spans="1:21" x14ac:dyDescent="0.3">
      <c r="A1539" s="1" t="str">
        <f>'D gesamt'!G1541</f>
        <v>Korean College of Rheumatology</v>
      </c>
      <c r="B1539" s="1" t="str">
        <f>'D gesamt'!H1541</f>
        <v>Closed/Hybrid</v>
      </c>
      <c r="C1539" s="1">
        <f>'D gesamt'!I1541+'A gesamt'!I1541+'CH gesamt'!I1541</f>
        <v>0</v>
      </c>
      <c r="D1539" s="1">
        <f>'D gesamt'!J1541+'A gesamt'!J1541+'CH gesamt'!J1541</f>
        <v>0</v>
      </c>
      <c r="E1539" s="1">
        <f>'D gesamt'!K1541+'A gesamt'!K1541+'CH gesamt'!K1541</f>
        <v>0</v>
      </c>
      <c r="F1539" s="1">
        <f>'D gesamt'!L1541+'A gesamt'!L1541+'CH gesamt'!L1541</f>
        <v>0</v>
      </c>
      <c r="G1539" s="1">
        <f>'D gesamt'!M1541+'A gesamt'!M1541+'CH gesamt'!M1541</f>
        <v>0</v>
      </c>
      <c r="H1539" s="1">
        <f>'D gesamt'!N1541+'A gesamt'!N1541+'CH gesamt'!N1541</f>
        <v>1</v>
      </c>
      <c r="I1539" s="1">
        <f>'D gesamt'!O1541+'A gesamt'!O1541+'CH gesamt'!O1541</f>
        <v>1</v>
      </c>
      <c r="J1539" s="2">
        <f t="shared" ref="J1539:J1602" si="238">I1539/I$1</f>
        <v>1.4165449618453614E-6</v>
      </c>
      <c r="K1539" s="7">
        <f t="shared" si="237"/>
        <v>0.99987534404336487</v>
      </c>
      <c r="L1539" t="s">
        <v>1688</v>
      </c>
      <c r="M1539" s="7">
        <f t="shared" si="230"/>
        <v>7.861202606774785E-6</v>
      </c>
      <c r="N1539" s="1" t="s">
        <v>1525</v>
      </c>
      <c r="O1539" s="1" t="s">
        <v>4</v>
      </c>
      <c r="P1539" s="7" t="e">
        <f t="shared" si="231"/>
        <v>#DIV/0!</v>
      </c>
      <c r="Q1539" s="7" t="e">
        <f t="shared" si="232"/>
        <v>#DIV/0!</v>
      </c>
      <c r="R1539" s="7" t="e">
        <f t="shared" si="233"/>
        <v>#DIV/0!</v>
      </c>
      <c r="S1539" s="7" t="e">
        <f t="shared" si="234"/>
        <v>#DIV/0!</v>
      </c>
      <c r="T1539" s="7" t="e">
        <f t="shared" si="235"/>
        <v>#DIV/0!</v>
      </c>
      <c r="U1539" s="2" t="e">
        <f t="shared" si="236"/>
        <v>#DIV/0!</v>
      </c>
    </row>
    <row r="1540" spans="1:21" x14ac:dyDescent="0.3">
      <c r="A1540" s="1" t="str">
        <f>'D gesamt'!G1542</f>
        <v>Revista Internacional de Ciencias del Deporte (RICYDE)</v>
      </c>
      <c r="B1540" s="1" t="str">
        <f>'D gesamt'!H1542</f>
        <v>Closed/Hybrid</v>
      </c>
      <c r="C1540" s="1">
        <f>'D gesamt'!I1542+'A gesamt'!I1542+'CH gesamt'!I1542</f>
        <v>0</v>
      </c>
      <c r="D1540" s="1">
        <f>'D gesamt'!J1542+'A gesamt'!J1542+'CH gesamt'!J1542</f>
        <v>1</v>
      </c>
      <c r="E1540" s="1">
        <f>'D gesamt'!K1542+'A gesamt'!K1542+'CH gesamt'!K1542</f>
        <v>0</v>
      </c>
      <c r="F1540" s="1">
        <f>'D gesamt'!L1542+'A gesamt'!L1542+'CH gesamt'!L1542</f>
        <v>0</v>
      </c>
      <c r="G1540" s="1">
        <f>'D gesamt'!M1542+'A gesamt'!M1542+'CH gesamt'!M1542</f>
        <v>0</v>
      </c>
      <c r="H1540" s="1">
        <f>'D gesamt'!N1542+'A gesamt'!N1542+'CH gesamt'!N1542</f>
        <v>0</v>
      </c>
      <c r="I1540" s="1">
        <f>'D gesamt'!O1542+'A gesamt'!O1542+'CH gesamt'!O1542</f>
        <v>1</v>
      </c>
      <c r="J1540" s="2">
        <f t="shared" si="238"/>
        <v>1.4165449618453614E-6</v>
      </c>
      <c r="K1540" s="7">
        <f t="shared" si="237"/>
        <v>0.99987676058832675</v>
      </c>
      <c r="L1540" t="s">
        <v>1688</v>
      </c>
      <c r="M1540" s="7">
        <f t="shared" ref="M1540:M1603" si="239">H1540/H$1</f>
        <v>0</v>
      </c>
      <c r="N1540" s="1" t="s">
        <v>1280</v>
      </c>
      <c r="O1540" s="1" t="s">
        <v>4</v>
      </c>
      <c r="P1540" s="7" t="e">
        <f t="shared" ref="P1540:P1603" si="240">D1540/C1540-1</f>
        <v>#DIV/0!</v>
      </c>
      <c r="Q1540" s="7">
        <f t="shared" ref="Q1540:Q1603" si="241">E1540/D1540-1</f>
        <v>-1</v>
      </c>
      <c r="R1540" s="7" t="e">
        <f t="shared" ref="R1540:R1603" si="242">F1540/E1540-1</f>
        <v>#DIV/0!</v>
      </c>
      <c r="S1540" s="7" t="e">
        <f t="shared" ref="S1540:S1603" si="243">G1540/F1540-1</f>
        <v>#DIV/0!</v>
      </c>
      <c r="T1540" s="7" t="e">
        <f t="shared" ref="T1540:T1603" si="244">H1540/G1540-1</f>
        <v>#DIV/0!</v>
      </c>
      <c r="U1540" s="2" t="e">
        <f t="shared" ref="U1540:U1603" si="245">POWER((1+P1540)*(1+Q1540)*(1+R1540)*(1+S1540)*(1+T1540),1/5)-1</f>
        <v>#DIV/0!</v>
      </c>
    </row>
    <row r="1541" spans="1:21" x14ac:dyDescent="0.3">
      <c r="A1541" s="1" t="str">
        <f>'D gesamt'!G1543</f>
        <v>Pakistan Medical Association</v>
      </c>
      <c r="B1541" s="1" t="str">
        <f>'D gesamt'!H1543</f>
        <v>Closed/Hybrid</v>
      </c>
      <c r="C1541" s="1">
        <f>'D gesamt'!I1543+'A gesamt'!I1543+'CH gesamt'!I1543</f>
        <v>0</v>
      </c>
      <c r="D1541" s="1">
        <f>'D gesamt'!J1543+'A gesamt'!J1543+'CH gesamt'!J1543</f>
        <v>0</v>
      </c>
      <c r="E1541" s="1">
        <f>'D gesamt'!K1543+'A gesamt'!K1543+'CH gesamt'!K1543</f>
        <v>0</v>
      </c>
      <c r="F1541" s="1">
        <f>'D gesamt'!L1543+'A gesamt'!L1543+'CH gesamt'!L1543</f>
        <v>0</v>
      </c>
      <c r="G1541" s="1">
        <f>'D gesamt'!M1543+'A gesamt'!M1543+'CH gesamt'!M1543</f>
        <v>0</v>
      </c>
      <c r="H1541" s="1">
        <f>'D gesamt'!N1543+'A gesamt'!N1543+'CH gesamt'!N1543</f>
        <v>1</v>
      </c>
      <c r="I1541" s="1">
        <f>'D gesamt'!O1543+'A gesamt'!O1543+'CH gesamt'!O1543</f>
        <v>1</v>
      </c>
      <c r="J1541" s="2">
        <f t="shared" si="238"/>
        <v>1.4165449618453614E-6</v>
      </c>
      <c r="K1541" s="7">
        <f t="shared" ref="K1541:K1604" si="246">J1541+K1540</f>
        <v>0.99987817713328864</v>
      </c>
      <c r="L1541" t="s">
        <v>1688</v>
      </c>
      <c r="M1541" s="7">
        <f t="shared" si="239"/>
        <v>7.861202606774785E-6</v>
      </c>
      <c r="N1541" s="1" t="s">
        <v>1243</v>
      </c>
      <c r="O1541" s="1" t="s">
        <v>4</v>
      </c>
      <c r="P1541" s="7" t="e">
        <f t="shared" si="240"/>
        <v>#DIV/0!</v>
      </c>
      <c r="Q1541" s="7" t="e">
        <f t="shared" si="241"/>
        <v>#DIV/0!</v>
      </c>
      <c r="R1541" s="7" t="e">
        <f t="shared" si="242"/>
        <v>#DIV/0!</v>
      </c>
      <c r="S1541" s="7" t="e">
        <f t="shared" si="243"/>
        <v>#DIV/0!</v>
      </c>
      <c r="T1541" s="7" t="e">
        <f t="shared" si="244"/>
        <v>#DIV/0!</v>
      </c>
      <c r="U1541" s="2" t="e">
        <f t="shared" si="245"/>
        <v>#DIV/0!</v>
      </c>
    </row>
    <row r="1542" spans="1:21" x14ac:dyDescent="0.3">
      <c r="A1542" s="1" t="str">
        <f>'D gesamt'!G1544</f>
        <v>Freshwater Biological Association</v>
      </c>
      <c r="B1542" s="1" t="str">
        <f>'D gesamt'!H1544</f>
        <v>Closed/Hybrid</v>
      </c>
      <c r="C1542" s="1">
        <f>'D gesamt'!I1544+'A gesamt'!I1544+'CH gesamt'!I1544</f>
        <v>1</v>
      </c>
      <c r="D1542" s="1">
        <f>'D gesamt'!J1544+'A gesamt'!J1544+'CH gesamt'!J1544</f>
        <v>0</v>
      </c>
      <c r="E1542" s="1">
        <f>'D gesamt'!K1544+'A gesamt'!K1544+'CH gesamt'!K1544</f>
        <v>0</v>
      </c>
      <c r="F1542" s="1">
        <f>'D gesamt'!L1544+'A gesamt'!L1544+'CH gesamt'!L1544</f>
        <v>0</v>
      </c>
      <c r="G1542" s="1">
        <f>'D gesamt'!M1544+'A gesamt'!M1544+'CH gesamt'!M1544</f>
        <v>0</v>
      </c>
      <c r="H1542" s="1">
        <f>'D gesamt'!N1544+'A gesamt'!N1544+'CH gesamt'!N1544</f>
        <v>0</v>
      </c>
      <c r="I1542" s="1">
        <f>'D gesamt'!O1544+'A gesamt'!O1544+'CH gesamt'!O1544</f>
        <v>1</v>
      </c>
      <c r="J1542" s="2">
        <f t="shared" si="238"/>
        <v>1.4165449618453614E-6</v>
      </c>
      <c r="K1542" s="7">
        <f t="shared" si="246"/>
        <v>0.99987959367825052</v>
      </c>
      <c r="L1542" t="s">
        <v>1688</v>
      </c>
      <c r="M1542" s="7">
        <f t="shared" si="239"/>
        <v>0</v>
      </c>
      <c r="N1542" s="1" t="s">
        <v>1418</v>
      </c>
      <c r="O1542" s="1" t="s">
        <v>4</v>
      </c>
      <c r="P1542" s="7">
        <f t="shared" si="240"/>
        <v>-1</v>
      </c>
      <c r="Q1542" s="7" t="e">
        <f t="shared" si="241"/>
        <v>#DIV/0!</v>
      </c>
      <c r="R1542" s="7" t="e">
        <f t="shared" si="242"/>
        <v>#DIV/0!</v>
      </c>
      <c r="S1542" s="7" t="e">
        <f t="shared" si="243"/>
        <v>#DIV/0!</v>
      </c>
      <c r="T1542" s="7" t="e">
        <f t="shared" si="244"/>
        <v>#DIV/0!</v>
      </c>
      <c r="U1542" s="2" t="e">
        <f t="shared" si="245"/>
        <v>#DIV/0!</v>
      </c>
    </row>
    <row r="1543" spans="1:21" x14ac:dyDescent="0.3">
      <c r="A1543" s="1" t="str">
        <f>'D gesamt'!G1545</f>
        <v>The Materials Research Society of Korea</v>
      </c>
      <c r="B1543" s="1" t="str">
        <f>'D gesamt'!H1545</f>
        <v>Closed/Hybrid</v>
      </c>
      <c r="C1543" s="1">
        <f>'D gesamt'!I1545+'A gesamt'!I1545+'CH gesamt'!I1545</f>
        <v>0</v>
      </c>
      <c r="D1543" s="1">
        <f>'D gesamt'!J1545+'A gesamt'!J1545+'CH gesamt'!J1545</f>
        <v>0</v>
      </c>
      <c r="E1543" s="1">
        <f>'D gesamt'!K1545+'A gesamt'!K1545+'CH gesamt'!K1545</f>
        <v>0</v>
      </c>
      <c r="F1543" s="1">
        <f>'D gesamt'!L1545+'A gesamt'!L1545+'CH gesamt'!L1545</f>
        <v>0</v>
      </c>
      <c r="G1543" s="1">
        <f>'D gesamt'!M1545+'A gesamt'!M1545+'CH gesamt'!M1545</f>
        <v>0</v>
      </c>
      <c r="H1543" s="1">
        <f>'D gesamt'!N1545+'A gesamt'!N1545+'CH gesamt'!N1545</f>
        <v>1</v>
      </c>
      <c r="I1543" s="1">
        <f>'D gesamt'!O1545+'A gesamt'!O1545+'CH gesamt'!O1545</f>
        <v>1</v>
      </c>
      <c r="J1543" s="2">
        <f t="shared" si="238"/>
        <v>1.4165449618453614E-6</v>
      </c>
      <c r="K1543" s="7">
        <f t="shared" si="246"/>
        <v>0.99988101022321241</v>
      </c>
      <c r="L1543" t="s">
        <v>1688</v>
      </c>
      <c r="M1543" s="7">
        <f t="shared" si="239"/>
        <v>7.861202606774785E-6</v>
      </c>
      <c r="N1543" s="1" t="s">
        <v>1568</v>
      </c>
      <c r="O1543" s="1" t="s">
        <v>4</v>
      </c>
      <c r="P1543" s="7" t="e">
        <f t="shared" si="240"/>
        <v>#DIV/0!</v>
      </c>
      <c r="Q1543" s="7" t="e">
        <f t="shared" si="241"/>
        <v>#DIV/0!</v>
      </c>
      <c r="R1543" s="7" t="e">
        <f t="shared" si="242"/>
        <v>#DIV/0!</v>
      </c>
      <c r="S1543" s="7" t="e">
        <f t="shared" si="243"/>
        <v>#DIV/0!</v>
      </c>
      <c r="T1543" s="7" t="e">
        <f t="shared" si="244"/>
        <v>#DIV/0!</v>
      </c>
      <c r="U1543" s="2" t="e">
        <f t="shared" si="245"/>
        <v>#DIV/0!</v>
      </c>
    </row>
    <row r="1544" spans="1:21" x14ac:dyDescent="0.3">
      <c r="A1544" s="1" t="str">
        <f>'D gesamt'!G1546</f>
        <v>Institute of Earth's Crust, Siberian Branch of the Russian Academy of Sciences</v>
      </c>
      <c r="B1544" s="1" t="str">
        <f>'D gesamt'!H1546</f>
        <v>Closed/Hybrid</v>
      </c>
      <c r="C1544" s="1">
        <f>'D gesamt'!I1546+'A gesamt'!I1546+'CH gesamt'!I1546</f>
        <v>0</v>
      </c>
      <c r="D1544" s="1">
        <f>'D gesamt'!J1546+'A gesamt'!J1546+'CH gesamt'!J1546</f>
        <v>0</v>
      </c>
      <c r="E1544" s="1">
        <f>'D gesamt'!K1546+'A gesamt'!K1546+'CH gesamt'!K1546</f>
        <v>1</v>
      </c>
      <c r="F1544" s="1">
        <f>'D gesamt'!L1546+'A gesamt'!L1546+'CH gesamt'!L1546</f>
        <v>0</v>
      </c>
      <c r="G1544" s="1">
        <f>'D gesamt'!M1546+'A gesamt'!M1546+'CH gesamt'!M1546</f>
        <v>0</v>
      </c>
      <c r="H1544" s="1">
        <f>'D gesamt'!N1546+'A gesamt'!N1546+'CH gesamt'!N1546</f>
        <v>0</v>
      </c>
      <c r="I1544" s="1">
        <f>'D gesamt'!O1546+'A gesamt'!O1546+'CH gesamt'!O1546</f>
        <v>1</v>
      </c>
      <c r="J1544" s="2">
        <f t="shared" si="238"/>
        <v>1.4165449618453614E-6</v>
      </c>
      <c r="K1544" s="7">
        <f t="shared" si="246"/>
        <v>0.99988242676817429</v>
      </c>
      <c r="L1544" t="s">
        <v>1688</v>
      </c>
      <c r="M1544" s="7">
        <f t="shared" si="239"/>
        <v>0</v>
      </c>
      <c r="N1544" s="1" t="s">
        <v>1043</v>
      </c>
      <c r="O1544" s="1" t="s">
        <v>4</v>
      </c>
      <c r="P1544" s="7" t="e">
        <f t="shared" si="240"/>
        <v>#DIV/0!</v>
      </c>
      <c r="Q1544" s="7" t="e">
        <f t="shared" si="241"/>
        <v>#DIV/0!</v>
      </c>
      <c r="R1544" s="7">
        <f t="shared" si="242"/>
        <v>-1</v>
      </c>
      <c r="S1544" s="7" t="e">
        <f t="shared" si="243"/>
        <v>#DIV/0!</v>
      </c>
      <c r="T1544" s="7" t="e">
        <f t="shared" si="244"/>
        <v>#DIV/0!</v>
      </c>
      <c r="U1544" s="2" t="e">
        <f t="shared" si="245"/>
        <v>#DIV/0!</v>
      </c>
    </row>
    <row r="1545" spans="1:21" x14ac:dyDescent="0.3">
      <c r="A1545" s="1" t="str">
        <f>'D gesamt'!G1547</f>
        <v>Universidad de Cuenca</v>
      </c>
      <c r="B1545" s="1" t="str">
        <f>'D gesamt'!H1547</f>
        <v>Closed/Hybrid</v>
      </c>
      <c r="C1545" s="1">
        <f>'D gesamt'!I1547+'A gesamt'!I1547+'CH gesamt'!I1547</f>
        <v>0</v>
      </c>
      <c r="D1545" s="1">
        <f>'D gesamt'!J1547+'A gesamt'!J1547+'CH gesamt'!J1547</f>
        <v>1</v>
      </c>
      <c r="E1545" s="1">
        <f>'D gesamt'!K1547+'A gesamt'!K1547+'CH gesamt'!K1547</f>
        <v>0</v>
      </c>
      <c r="F1545" s="1">
        <f>'D gesamt'!L1547+'A gesamt'!L1547+'CH gesamt'!L1547</f>
        <v>0</v>
      </c>
      <c r="G1545" s="1">
        <f>'D gesamt'!M1547+'A gesamt'!M1547+'CH gesamt'!M1547</f>
        <v>0</v>
      </c>
      <c r="H1545" s="1">
        <f>'D gesamt'!N1547+'A gesamt'!N1547+'CH gesamt'!N1547</f>
        <v>0</v>
      </c>
      <c r="I1545" s="1">
        <f>'D gesamt'!O1547+'A gesamt'!O1547+'CH gesamt'!O1547</f>
        <v>1</v>
      </c>
      <c r="J1545" s="2">
        <f t="shared" si="238"/>
        <v>1.4165449618453614E-6</v>
      </c>
      <c r="K1545" s="7">
        <f t="shared" si="246"/>
        <v>0.99988384331313618</v>
      </c>
      <c r="L1545" t="s">
        <v>1688</v>
      </c>
      <c r="M1545" s="7">
        <f t="shared" si="239"/>
        <v>0</v>
      </c>
      <c r="N1545" s="1" t="s">
        <v>1498</v>
      </c>
      <c r="O1545" s="1" t="s">
        <v>4</v>
      </c>
      <c r="P1545" s="7" t="e">
        <f t="shared" si="240"/>
        <v>#DIV/0!</v>
      </c>
      <c r="Q1545" s="7">
        <f t="shared" si="241"/>
        <v>-1</v>
      </c>
      <c r="R1545" s="7" t="e">
        <f t="shared" si="242"/>
        <v>#DIV/0!</v>
      </c>
      <c r="S1545" s="7" t="e">
        <f t="shared" si="243"/>
        <v>#DIV/0!</v>
      </c>
      <c r="T1545" s="7" t="e">
        <f t="shared" si="244"/>
        <v>#DIV/0!</v>
      </c>
      <c r="U1545" s="2" t="e">
        <f t="shared" si="245"/>
        <v>#DIV/0!</v>
      </c>
    </row>
    <row r="1546" spans="1:21" x14ac:dyDescent="0.3">
      <c r="A1546" s="1" t="str">
        <f>'D gesamt'!G1548</f>
        <v>Central Fisheries Research Institute (SUMAE)</v>
      </c>
      <c r="B1546" s="1" t="str">
        <f>'D gesamt'!H1548</f>
        <v>Closed/Hybrid</v>
      </c>
      <c r="C1546" s="1">
        <f>'D gesamt'!I1548+'A gesamt'!I1548+'CH gesamt'!I1548</f>
        <v>0</v>
      </c>
      <c r="D1546" s="1">
        <f>'D gesamt'!J1548+'A gesamt'!J1548+'CH gesamt'!J1548</f>
        <v>0</v>
      </c>
      <c r="E1546" s="1">
        <f>'D gesamt'!K1548+'A gesamt'!K1548+'CH gesamt'!K1548</f>
        <v>0</v>
      </c>
      <c r="F1546" s="1">
        <f>'D gesamt'!L1548+'A gesamt'!L1548+'CH gesamt'!L1548</f>
        <v>0</v>
      </c>
      <c r="G1546" s="1">
        <f>'D gesamt'!M1548+'A gesamt'!M1548+'CH gesamt'!M1548</f>
        <v>1</v>
      </c>
      <c r="H1546" s="1">
        <f>'D gesamt'!N1548+'A gesamt'!N1548+'CH gesamt'!N1548</f>
        <v>0</v>
      </c>
      <c r="I1546" s="1">
        <f>'D gesamt'!O1548+'A gesamt'!O1548+'CH gesamt'!O1548</f>
        <v>1</v>
      </c>
      <c r="J1546" s="2">
        <f t="shared" si="238"/>
        <v>1.4165449618453614E-6</v>
      </c>
      <c r="K1546" s="7">
        <f t="shared" si="246"/>
        <v>0.99988525985809806</v>
      </c>
      <c r="L1546" t="s">
        <v>1688</v>
      </c>
      <c r="M1546" s="7">
        <f t="shared" si="239"/>
        <v>0</v>
      </c>
      <c r="N1546" s="1" t="s">
        <v>1540</v>
      </c>
      <c r="O1546" s="1" t="s">
        <v>4</v>
      </c>
      <c r="P1546" s="7" t="e">
        <f t="shared" si="240"/>
        <v>#DIV/0!</v>
      </c>
      <c r="Q1546" s="7" t="e">
        <f t="shared" si="241"/>
        <v>#DIV/0!</v>
      </c>
      <c r="R1546" s="7" t="e">
        <f t="shared" si="242"/>
        <v>#DIV/0!</v>
      </c>
      <c r="S1546" s="7" t="e">
        <f t="shared" si="243"/>
        <v>#DIV/0!</v>
      </c>
      <c r="T1546" s="7">
        <f t="shared" si="244"/>
        <v>-1</v>
      </c>
      <c r="U1546" s="2" t="e">
        <f t="shared" si="245"/>
        <v>#DIV/0!</v>
      </c>
    </row>
    <row r="1547" spans="1:21" x14ac:dyDescent="0.3">
      <c r="A1547" s="1" t="str">
        <f>'D gesamt'!G1549</f>
        <v>Saudi Medical Journal</v>
      </c>
      <c r="B1547" s="1" t="str">
        <f>'D gesamt'!H1549</f>
        <v>Closed/Hybrid</v>
      </c>
      <c r="C1547" s="1">
        <f>'D gesamt'!I1549+'A gesamt'!I1549+'CH gesamt'!I1549</f>
        <v>0</v>
      </c>
      <c r="D1547" s="1">
        <f>'D gesamt'!J1549+'A gesamt'!J1549+'CH gesamt'!J1549</f>
        <v>0</v>
      </c>
      <c r="E1547" s="1">
        <f>'D gesamt'!K1549+'A gesamt'!K1549+'CH gesamt'!K1549</f>
        <v>0</v>
      </c>
      <c r="F1547" s="1">
        <f>'D gesamt'!L1549+'A gesamt'!L1549+'CH gesamt'!L1549</f>
        <v>0</v>
      </c>
      <c r="G1547" s="1">
        <f>'D gesamt'!M1549+'A gesamt'!M1549+'CH gesamt'!M1549</f>
        <v>0</v>
      </c>
      <c r="H1547" s="1">
        <f>'D gesamt'!N1549+'A gesamt'!N1549+'CH gesamt'!N1549</f>
        <v>1</v>
      </c>
      <c r="I1547" s="1">
        <f>'D gesamt'!O1549+'A gesamt'!O1549+'CH gesamt'!O1549</f>
        <v>1</v>
      </c>
      <c r="J1547" s="2">
        <f t="shared" si="238"/>
        <v>1.4165449618453614E-6</v>
      </c>
      <c r="K1547" s="7">
        <f t="shared" si="246"/>
        <v>0.99988667640305995</v>
      </c>
      <c r="L1547" t="s">
        <v>1688</v>
      </c>
      <c r="M1547" s="7">
        <f t="shared" si="239"/>
        <v>7.861202606774785E-6</v>
      </c>
      <c r="N1547" s="1" t="s">
        <v>597</v>
      </c>
      <c r="O1547" s="1" t="s">
        <v>4</v>
      </c>
      <c r="P1547" s="7" t="e">
        <f t="shared" si="240"/>
        <v>#DIV/0!</v>
      </c>
      <c r="Q1547" s="7" t="e">
        <f t="shared" si="241"/>
        <v>#DIV/0!</v>
      </c>
      <c r="R1547" s="7" t="e">
        <f t="shared" si="242"/>
        <v>#DIV/0!</v>
      </c>
      <c r="S1547" s="7" t="e">
        <f t="shared" si="243"/>
        <v>#DIV/0!</v>
      </c>
      <c r="T1547" s="7" t="e">
        <f t="shared" si="244"/>
        <v>#DIV/0!</v>
      </c>
      <c r="U1547" s="2" t="e">
        <f t="shared" si="245"/>
        <v>#DIV/0!</v>
      </c>
    </row>
    <row r="1548" spans="1:21" x14ac:dyDescent="0.3">
      <c r="A1548" s="1" t="str">
        <f>'D gesamt'!G1550</f>
        <v>Australian Journal of Information Systems</v>
      </c>
      <c r="B1548" s="1" t="str">
        <f>'D gesamt'!H1550</f>
        <v>Closed/Hybrid</v>
      </c>
      <c r="C1548" s="1">
        <f>'D gesamt'!I1550+'A gesamt'!I1550+'CH gesamt'!I1550</f>
        <v>0</v>
      </c>
      <c r="D1548" s="1">
        <f>'D gesamt'!J1550+'A gesamt'!J1550+'CH gesamt'!J1550</f>
        <v>0</v>
      </c>
      <c r="E1548" s="1">
        <f>'D gesamt'!K1550+'A gesamt'!K1550+'CH gesamt'!K1550</f>
        <v>0</v>
      </c>
      <c r="F1548" s="1">
        <f>'D gesamt'!L1550+'A gesamt'!L1550+'CH gesamt'!L1550</f>
        <v>0</v>
      </c>
      <c r="G1548" s="1">
        <f>'D gesamt'!M1550+'A gesamt'!M1550+'CH gesamt'!M1550</f>
        <v>0</v>
      </c>
      <c r="H1548" s="1">
        <f>'D gesamt'!N1550+'A gesamt'!N1550+'CH gesamt'!N1550</f>
        <v>1</v>
      </c>
      <c r="I1548" s="1">
        <f>'D gesamt'!O1550+'A gesamt'!O1550+'CH gesamt'!O1550</f>
        <v>1</v>
      </c>
      <c r="J1548" s="2">
        <f t="shared" si="238"/>
        <v>1.4165449618453614E-6</v>
      </c>
      <c r="K1548" s="7">
        <f t="shared" si="246"/>
        <v>0.99988809294802183</v>
      </c>
      <c r="L1548" t="s">
        <v>1688</v>
      </c>
      <c r="M1548" s="7">
        <f t="shared" si="239"/>
        <v>7.861202606774785E-6</v>
      </c>
      <c r="N1548" s="1" t="s">
        <v>1337</v>
      </c>
      <c r="O1548" s="1" t="s">
        <v>4</v>
      </c>
      <c r="P1548" s="7" t="e">
        <f t="shared" si="240"/>
        <v>#DIV/0!</v>
      </c>
      <c r="Q1548" s="7" t="e">
        <f t="shared" si="241"/>
        <v>#DIV/0!</v>
      </c>
      <c r="R1548" s="7" t="e">
        <f t="shared" si="242"/>
        <v>#DIV/0!</v>
      </c>
      <c r="S1548" s="7" t="e">
        <f t="shared" si="243"/>
        <v>#DIV/0!</v>
      </c>
      <c r="T1548" s="7" t="e">
        <f t="shared" si="244"/>
        <v>#DIV/0!</v>
      </c>
      <c r="U1548" s="2" t="e">
        <f t="shared" si="245"/>
        <v>#DIV/0!</v>
      </c>
    </row>
    <row r="1549" spans="1:21" x14ac:dyDescent="0.3">
      <c r="A1549" s="1" t="str">
        <f>'D gesamt'!G1551</f>
        <v>Universidad de la Serena</v>
      </c>
      <c r="B1549" s="1" t="str">
        <f>'D gesamt'!H1551</f>
        <v>Closed/Hybrid</v>
      </c>
      <c r="C1549" s="1">
        <f>'D gesamt'!I1551+'A gesamt'!I1551+'CH gesamt'!I1551</f>
        <v>0</v>
      </c>
      <c r="D1549" s="1">
        <f>'D gesamt'!J1551+'A gesamt'!J1551+'CH gesamt'!J1551</f>
        <v>0</v>
      </c>
      <c r="E1549" s="1">
        <f>'D gesamt'!K1551+'A gesamt'!K1551+'CH gesamt'!K1551</f>
        <v>0</v>
      </c>
      <c r="F1549" s="1">
        <f>'D gesamt'!L1551+'A gesamt'!L1551+'CH gesamt'!L1551</f>
        <v>0</v>
      </c>
      <c r="G1549" s="1">
        <f>'D gesamt'!M1551+'A gesamt'!M1551+'CH gesamt'!M1551</f>
        <v>1</v>
      </c>
      <c r="H1549" s="1">
        <f>'D gesamt'!N1551+'A gesamt'!N1551+'CH gesamt'!N1551</f>
        <v>0</v>
      </c>
      <c r="I1549" s="1">
        <f>'D gesamt'!O1551+'A gesamt'!O1551+'CH gesamt'!O1551</f>
        <v>1</v>
      </c>
      <c r="J1549" s="2">
        <f t="shared" si="238"/>
        <v>1.4165449618453614E-6</v>
      </c>
      <c r="K1549" s="7">
        <f t="shared" si="246"/>
        <v>0.99988950949298372</v>
      </c>
      <c r="L1549" t="s">
        <v>1688</v>
      </c>
      <c r="M1549" s="7">
        <f t="shared" si="239"/>
        <v>0</v>
      </c>
      <c r="N1549" s="1" t="s">
        <v>1491</v>
      </c>
      <c r="O1549" s="1" t="s">
        <v>4</v>
      </c>
      <c r="P1549" s="7" t="e">
        <f t="shared" si="240"/>
        <v>#DIV/0!</v>
      </c>
      <c r="Q1549" s="7" t="e">
        <f t="shared" si="241"/>
        <v>#DIV/0!</v>
      </c>
      <c r="R1549" s="7" t="e">
        <f t="shared" si="242"/>
        <v>#DIV/0!</v>
      </c>
      <c r="S1549" s="7" t="e">
        <f t="shared" si="243"/>
        <v>#DIV/0!</v>
      </c>
      <c r="T1549" s="7">
        <f t="shared" si="244"/>
        <v>-1</v>
      </c>
      <c r="U1549" s="2" t="e">
        <f t="shared" si="245"/>
        <v>#DIV/0!</v>
      </c>
    </row>
    <row r="1550" spans="1:21" x14ac:dyDescent="0.3">
      <c r="A1550" s="1" t="str">
        <f>'D gesamt'!G1552</f>
        <v>Noesis - Revista de Ciencias Sociales y Humanidades</v>
      </c>
      <c r="B1550" s="1" t="str">
        <f>'D gesamt'!H1552</f>
        <v>Closed/Hybrid</v>
      </c>
      <c r="C1550" s="1">
        <f>'D gesamt'!I1552+'A gesamt'!I1552+'CH gesamt'!I1552</f>
        <v>0</v>
      </c>
      <c r="D1550" s="1">
        <f>'D gesamt'!J1552+'A gesamt'!J1552+'CH gesamt'!J1552</f>
        <v>0</v>
      </c>
      <c r="E1550" s="1">
        <f>'D gesamt'!K1552+'A gesamt'!K1552+'CH gesamt'!K1552</f>
        <v>0</v>
      </c>
      <c r="F1550" s="1">
        <f>'D gesamt'!L1552+'A gesamt'!L1552+'CH gesamt'!L1552</f>
        <v>1</v>
      </c>
      <c r="G1550" s="1">
        <f>'D gesamt'!M1552+'A gesamt'!M1552+'CH gesamt'!M1552</f>
        <v>0</v>
      </c>
      <c r="H1550" s="1">
        <f>'D gesamt'!N1552+'A gesamt'!N1552+'CH gesamt'!N1552</f>
        <v>0</v>
      </c>
      <c r="I1550" s="1">
        <f>'D gesamt'!O1552+'A gesamt'!O1552+'CH gesamt'!O1552</f>
        <v>1</v>
      </c>
      <c r="J1550" s="2">
        <f t="shared" si="238"/>
        <v>1.4165449618453614E-6</v>
      </c>
      <c r="K1550" s="7">
        <f t="shared" si="246"/>
        <v>0.9998909260379456</v>
      </c>
      <c r="L1550" t="s">
        <v>1688</v>
      </c>
      <c r="M1550" s="7">
        <f t="shared" si="239"/>
        <v>0</v>
      </c>
      <c r="N1550" s="1" t="s">
        <v>1531</v>
      </c>
      <c r="O1550" s="1" t="s">
        <v>4</v>
      </c>
      <c r="P1550" s="7" t="e">
        <f t="shared" si="240"/>
        <v>#DIV/0!</v>
      </c>
      <c r="Q1550" s="7" t="e">
        <f t="shared" si="241"/>
        <v>#DIV/0!</v>
      </c>
      <c r="R1550" s="7" t="e">
        <f t="shared" si="242"/>
        <v>#DIV/0!</v>
      </c>
      <c r="S1550" s="7">
        <f t="shared" si="243"/>
        <v>-1</v>
      </c>
      <c r="T1550" s="7" t="e">
        <f t="shared" si="244"/>
        <v>#DIV/0!</v>
      </c>
      <c r="U1550" s="2" t="e">
        <f t="shared" si="245"/>
        <v>#DIV/0!</v>
      </c>
    </row>
    <row r="1551" spans="1:21" x14ac:dyDescent="0.3">
      <c r="A1551" s="1" t="str">
        <f>'D gesamt'!G1553</f>
        <v>The William and Mary Quarterly</v>
      </c>
      <c r="B1551" s="1" t="str">
        <f>'D gesamt'!H1553</f>
        <v>Closed/Hybrid</v>
      </c>
      <c r="C1551" s="1">
        <f>'D gesamt'!I1553+'A gesamt'!I1553+'CH gesamt'!I1553</f>
        <v>0</v>
      </c>
      <c r="D1551" s="1">
        <f>'D gesamt'!J1553+'A gesamt'!J1553+'CH gesamt'!J1553</f>
        <v>0</v>
      </c>
      <c r="E1551" s="1">
        <f>'D gesamt'!K1553+'A gesamt'!K1553+'CH gesamt'!K1553</f>
        <v>1</v>
      </c>
      <c r="F1551" s="1">
        <f>'D gesamt'!L1553+'A gesamt'!L1553+'CH gesamt'!L1553</f>
        <v>0</v>
      </c>
      <c r="G1551" s="1">
        <f>'D gesamt'!M1553+'A gesamt'!M1553+'CH gesamt'!M1553</f>
        <v>0</v>
      </c>
      <c r="H1551" s="1">
        <f>'D gesamt'!N1553+'A gesamt'!N1553+'CH gesamt'!N1553</f>
        <v>0</v>
      </c>
      <c r="I1551" s="1">
        <f>'D gesamt'!O1553+'A gesamt'!O1553+'CH gesamt'!O1553</f>
        <v>1</v>
      </c>
      <c r="J1551" s="2">
        <f t="shared" si="238"/>
        <v>1.4165449618453614E-6</v>
      </c>
      <c r="K1551" s="7">
        <f t="shared" si="246"/>
        <v>0.99989234258290749</v>
      </c>
      <c r="L1551" t="s">
        <v>1688</v>
      </c>
      <c r="M1551" s="7">
        <f t="shared" si="239"/>
        <v>0</v>
      </c>
      <c r="N1551" s="1" t="s">
        <v>1556</v>
      </c>
      <c r="O1551" s="1" t="s">
        <v>4</v>
      </c>
      <c r="P1551" s="7" t="e">
        <f t="shared" si="240"/>
        <v>#DIV/0!</v>
      </c>
      <c r="Q1551" s="7" t="e">
        <f t="shared" si="241"/>
        <v>#DIV/0!</v>
      </c>
      <c r="R1551" s="7">
        <f t="shared" si="242"/>
        <v>-1</v>
      </c>
      <c r="S1551" s="7" t="e">
        <f t="shared" si="243"/>
        <v>#DIV/0!</v>
      </c>
      <c r="T1551" s="7" t="e">
        <f t="shared" si="244"/>
        <v>#DIV/0!</v>
      </c>
      <c r="U1551" s="2" t="e">
        <f t="shared" si="245"/>
        <v>#DIV/0!</v>
      </c>
    </row>
    <row r="1552" spans="1:21" x14ac:dyDescent="0.3">
      <c r="A1552" s="1" t="str">
        <f>'D gesamt'!G1554</f>
        <v>Universidad Nacional Agraria la Molina</v>
      </c>
      <c r="B1552" s="1" t="str">
        <f>'D gesamt'!H1554</f>
        <v>Closed/Hybrid</v>
      </c>
      <c r="C1552" s="1">
        <f>'D gesamt'!I1554+'A gesamt'!I1554+'CH gesamt'!I1554</f>
        <v>0</v>
      </c>
      <c r="D1552" s="1">
        <f>'D gesamt'!J1554+'A gesamt'!J1554+'CH gesamt'!J1554</f>
        <v>1</v>
      </c>
      <c r="E1552" s="1">
        <f>'D gesamt'!K1554+'A gesamt'!K1554+'CH gesamt'!K1554</f>
        <v>0</v>
      </c>
      <c r="F1552" s="1">
        <f>'D gesamt'!L1554+'A gesamt'!L1554+'CH gesamt'!L1554</f>
        <v>0</v>
      </c>
      <c r="G1552" s="1">
        <f>'D gesamt'!M1554+'A gesamt'!M1554+'CH gesamt'!M1554</f>
        <v>0</v>
      </c>
      <c r="H1552" s="1">
        <f>'D gesamt'!N1554+'A gesamt'!N1554+'CH gesamt'!N1554</f>
        <v>0</v>
      </c>
      <c r="I1552" s="1">
        <f>'D gesamt'!O1554+'A gesamt'!O1554+'CH gesamt'!O1554</f>
        <v>1</v>
      </c>
      <c r="J1552" s="2">
        <f t="shared" si="238"/>
        <v>1.4165449618453614E-6</v>
      </c>
      <c r="K1552" s="7">
        <f t="shared" si="246"/>
        <v>0.99989375912786937</v>
      </c>
      <c r="L1552" t="s">
        <v>1688</v>
      </c>
      <c r="M1552" s="7">
        <f t="shared" si="239"/>
        <v>0</v>
      </c>
      <c r="N1552" s="1" t="s">
        <v>1589</v>
      </c>
      <c r="O1552" s="1" t="s">
        <v>4</v>
      </c>
      <c r="P1552" s="7" t="e">
        <f t="shared" si="240"/>
        <v>#DIV/0!</v>
      </c>
      <c r="Q1552" s="7">
        <f t="shared" si="241"/>
        <v>-1</v>
      </c>
      <c r="R1552" s="7" t="e">
        <f t="shared" si="242"/>
        <v>#DIV/0!</v>
      </c>
      <c r="S1552" s="7" t="e">
        <f t="shared" si="243"/>
        <v>#DIV/0!</v>
      </c>
      <c r="T1552" s="7" t="e">
        <f t="shared" si="244"/>
        <v>#DIV/0!</v>
      </c>
      <c r="U1552" s="2" t="e">
        <f t="shared" si="245"/>
        <v>#DIV/0!</v>
      </c>
    </row>
    <row r="1553" spans="1:21" x14ac:dyDescent="0.3">
      <c r="A1553" s="1" t="str">
        <f>'D gesamt'!G1555</f>
        <v>Saint Institute of Russian History of the Russian Academy of Sciences</v>
      </c>
      <c r="B1553" s="1" t="str">
        <f>'D gesamt'!H1555</f>
        <v>Closed/Hybrid</v>
      </c>
      <c r="C1553" s="1">
        <f>'D gesamt'!I1555+'A gesamt'!I1555+'CH gesamt'!I1555</f>
        <v>0</v>
      </c>
      <c r="D1553" s="1">
        <f>'D gesamt'!J1555+'A gesamt'!J1555+'CH gesamt'!J1555</f>
        <v>0</v>
      </c>
      <c r="E1553" s="1">
        <f>'D gesamt'!K1555+'A gesamt'!K1555+'CH gesamt'!K1555</f>
        <v>0</v>
      </c>
      <c r="F1553" s="1">
        <f>'D gesamt'!L1555+'A gesamt'!L1555+'CH gesamt'!L1555</f>
        <v>0</v>
      </c>
      <c r="G1553" s="1">
        <f>'D gesamt'!M1555+'A gesamt'!M1555+'CH gesamt'!M1555</f>
        <v>1</v>
      </c>
      <c r="H1553" s="1">
        <f>'D gesamt'!N1555+'A gesamt'!N1555+'CH gesamt'!N1555</f>
        <v>0</v>
      </c>
      <c r="I1553" s="1">
        <f>'D gesamt'!O1555+'A gesamt'!O1555+'CH gesamt'!O1555</f>
        <v>1</v>
      </c>
      <c r="J1553" s="2">
        <f t="shared" si="238"/>
        <v>1.4165449618453614E-6</v>
      </c>
      <c r="K1553" s="7">
        <f t="shared" si="246"/>
        <v>0.99989517567283126</v>
      </c>
      <c r="L1553" t="s">
        <v>1688</v>
      </c>
      <c r="M1553" s="7">
        <f t="shared" si="239"/>
        <v>0</v>
      </c>
      <c r="N1553" s="1" t="s">
        <v>1476</v>
      </c>
      <c r="O1553" s="1" t="s">
        <v>4</v>
      </c>
      <c r="P1553" s="7" t="e">
        <f t="shared" si="240"/>
        <v>#DIV/0!</v>
      </c>
      <c r="Q1553" s="7" t="e">
        <f t="shared" si="241"/>
        <v>#DIV/0!</v>
      </c>
      <c r="R1553" s="7" t="e">
        <f t="shared" si="242"/>
        <v>#DIV/0!</v>
      </c>
      <c r="S1553" s="7" t="e">
        <f t="shared" si="243"/>
        <v>#DIV/0!</v>
      </c>
      <c r="T1553" s="7">
        <f t="shared" si="244"/>
        <v>-1</v>
      </c>
      <c r="U1553" s="2" t="e">
        <f t="shared" si="245"/>
        <v>#DIV/0!</v>
      </c>
    </row>
    <row r="1554" spans="1:21" x14ac:dyDescent="0.3">
      <c r="A1554" s="1" t="str">
        <f>'D gesamt'!G1556</f>
        <v>Bursa Ilahiyat Foundation</v>
      </c>
      <c r="B1554" s="1" t="str">
        <f>'D gesamt'!H1556</f>
        <v>Closed/Hybrid</v>
      </c>
      <c r="C1554" s="1">
        <f>'D gesamt'!I1556+'A gesamt'!I1556+'CH gesamt'!I1556</f>
        <v>1</v>
      </c>
      <c r="D1554" s="1">
        <f>'D gesamt'!J1556+'A gesamt'!J1556+'CH gesamt'!J1556</f>
        <v>0</v>
      </c>
      <c r="E1554" s="1">
        <f>'D gesamt'!K1556+'A gesamt'!K1556+'CH gesamt'!K1556</f>
        <v>0</v>
      </c>
      <c r="F1554" s="1">
        <f>'D gesamt'!L1556+'A gesamt'!L1556+'CH gesamt'!L1556</f>
        <v>0</v>
      </c>
      <c r="G1554" s="1">
        <f>'D gesamt'!M1556+'A gesamt'!M1556+'CH gesamt'!M1556</f>
        <v>0</v>
      </c>
      <c r="H1554" s="1">
        <f>'D gesamt'!N1556+'A gesamt'!N1556+'CH gesamt'!N1556</f>
        <v>0</v>
      </c>
      <c r="I1554" s="1">
        <f>'D gesamt'!O1556+'A gesamt'!O1556+'CH gesamt'!O1556</f>
        <v>1</v>
      </c>
      <c r="J1554" s="2">
        <f t="shared" si="238"/>
        <v>1.4165449618453614E-6</v>
      </c>
      <c r="K1554" s="7">
        <f t="shared" si="246"/>
        <v>0.99989659221779315</v>
      </c>
      <c r="L1554" t="s">
        <v>1688</v>
      </c>
      <c r="M1554" s="7">
        <f t="shared" si="239"/>
        <v>0</v>
      </c>
      <c r="N1554" s="1" t="s">
        <v>1621</v>
      </c>
      <c r="O1554" s="1" t="s">
        <v>4</v>
      </c>
      <c r="P1554" s="7">
        <f t="shared" si="240"/>
        <v>-1</v>
      </c>
      <c r="Q1554" s="7" t="e">
        <f t="shared" si="241"/>
        <v>#DIV/0!</v>
      </c>
      <c r="R1554" s="7" t="e">
        <f t="shared" si="242"/>
        <v>#DIV/0!</v>
      </c>
      <c r="S1554" s="7" t="e">
        <f t="shared" si="243"/>
        <v>#DIV/0!</v>
      </c>
      <c r="T1554" s="7" t="e">
        <f t="shared" si="244"/>
        <v>#DIV/0!</v>
      </c>
      <c r="U1554" s="2" t="e">
        <f t="shared" si="245"/>
        <v>#DIV/0!</v>
      </c>
    </row>
    <row r="1555" spans="1:21" x14ac:dyDescent="0.3">
      <c r="A1555" s="1" t="str">
        <f>'D gesamt'!G1557</f>
        <v>Editions NecPlus</v>
      </c>
      <c r="B1555" s="1" t="str">
        <f>'D gesamt'!H1557</f>
        <v>Closed/Hybrid</v>
      </c>
      <c r="C1555" s="1">
        <f>'D gesamt'!I1557+'A gesamt'!I1557+'CH gesamt'!I1557</f>
        <v>1</v>
      </c>
      <c r="D1555" s="1">
        <f>'D gesamt'!J1557+'A gesamt'!J1557+'CH gesamt'!J1557</f>
        <v>0</v>
      </c>
      <c r="E1555" s="1">
        <f>'D gesamt'!K1557+'A gesamt'!K1557+'CH gesamt'!K1557</f>
        <v>0</v>
      </c>
      <c r="F1555" s="1">
        <f>'D gesamt'!L1557+'A gesamt'!L1557+'CH gesamt'!L1557</f>
        <v>0</v>
      </c>
      <c r="G1555" s="1">
        <f>'D gesamt'!M1557+'A gesamt'!M1557+'CH gesamt'!M1557</f>
        <v>0</v>
      </c>
      <c r="H1555" s="1">
        <f>'D gesamt'!N1557+'A gesamt'!N1557+'CH gesamt'!N1557</f>
        <v>0</v>
      </c>
      <c r="I1555" s="1">
        <f>'D gesamt'!O1557+'A gesamt'!O1557+'CH gesamt'!O1557</f>
        <v>1</v>
      </c>
      <c r="J1555" s="2">
        <f t="shared" si="238"/>
        <v>1.4165449618453614E-6</v>
      </c>
      <c r="K1555" s="7">
        <f t="shared" si="246"/>
        <v>0.99989800876275503</v>
      </c>
      <c r="L1555" t="s">
        <v>1688</v>
      </c>
      <c r="M1555" s="7">
        <f t="shared" si="239"/>
        <v>0</v>
      </c>
      <c r="N1555" s="1" t="s">
        <v>1333</v>
      </c>
      <c r="O1555" s="1" t="s">
        <v>4</v>
      </c>
      <c r="P1555" s="7">
        <f t="shared" si="240"/>
        <v>-1</v>
      </c>
      <c r="Q1555" s="7" t="e">
        <f t="shared" si="241"/>
        <v>#DIV/0!</v>
      </c>
      <c r="R1555" s="7" t="e">
        <f t="shared" si="242"/>
        <v>#DIV/0!</v>
      </c>
      <c r="S1555" s="7" t="e">
        <f t="shared" si="243"/>
        <v>#DIV/0!</v>
      </c>
      <c r="T1555" s="7" t="e">
        <f t="shared" si="244"/>
        <v>#DIV/0!</v>
      </c>
      <c r="U1555" s="2" t="e">
        <f t="shared" si="245"/>
        <v>#DIV/0!</v>
      </c>
    </row>
    <row r="1556" spans="1:21" x14ac:dyDescent="0.3">
      <c r="A1556" s="1" t="str">
        <f>'D gesamt'!G1558</f>
        <v>Marmara University</v>
      </c>
      <c r="B1556" s="1" t="str">
        <f>'D gesamt'!H1558</f>
        <v>Closed/Hybrid</v>
      </c>
      <c r="C1556" s="1">
        <f>'D gesamt'!I1558+'A gesamt'!I1558+'CH gesamt'!I1558</f>
        <v>0</v>
      </c>
      <c r="D1556" s="1">
        <f>'D gesamt'!J1558+'A gesamt'!J1558+'CH gesamt'!J1558</f>
        <v>1</v>
      </c>
      <c r="E1556" s="1">
        <f>'D gesamt'!K1558+'A gesamt'!K1558+'CH gesamt'!K1558</f>
        <v>0</v>
      </c>
      <c r="F1556" s="1">
        <f>'D gesamt'!L1558+'A gesamt'!L1558+'CH gesamt'!L1558</f>
        <v>0</v>
      </c>
      <c r="G1556" s="1">
        <f>'D gesamt'!M1558+'A gesamt'!M1558+'CH gesamt'!M1558</f>
        <v>0</v>
      </c>
      <c r="H1556" s="1">
        <f>'D gesamt'!N1558+'A gesamt'!N1558+'CH gesamt'!N1558</f>
        <v>0</v>
      </c>
      <c r="I1556" s="1">
        <f>'D gesamt'!O1558+'A gesamt'!O1558+'CH gesamt'!O1558</f>
        <v>1</v>
      </c>
      <c r="J1556" s="2">
        <f t="shared" si="238"/>
        <v>1.4165449618453614E-6</v>
      </c>
      <c r="K1556" s="7">
        <f t="shared" si="246"/>
        <v>0.99989942530771692</v>
      </c>
      <c r="L1556" t="s">
        <v>1688</v>
      </c>
      <c r="M1556" s="7">
        <f t="shared" si="239"/>
        <v>0</v>
      </c>
      <c r="N1556" s="1" t="s">
        <v>1478</v>
      </c>
      <c r="O1556" s="1" t="s">
        <v>4</v>
      </c>
      <c r="P1556" s="7" t="e">
        <f t="shared" si="240"/>
        <v>#DIV/0!</v>
      </c>
      <c r="Q1556" s="7">
        <f t="shared" si="241"/>
        <v>-1</v>
      </c>
      <c r="R1556" s="7" t="e">
        <f t="shared" si="242"/>
        <v>#DIV/0!</v>
      </c>
      <c r="S1556" s="7" t="e">
        <f t="shared" si="243"/>
        <v>#DIV/0!</v>
      </c>
      <c r="T1556" s="7" t="e">
        <f t="shared" si="244"/>
        <v>#DIV/0!</v>
      </c>
      <c r="U1556" s="2" t="e">
        <f t="shared" si="245"/>
        <v>#DIV/0!</v>
      </c>
    </row>
    <row r="1557" spans="1:21" x14ac:dyDescent="0.3">
      <c r="A1557" s="1" t="str">
        <f>'D gesamt'!G1559</f>
        <v>Penerbit UTHM</v>
      </c>
      <c r="B1557" s="1" t="str">
        <f>'D gesamt'!H1559</f>
        <v>Closed/Hybrid</v>
      </c>
      <c r="C1557" s="1">
        <f>'D gesamt'!I1559+'A gesamt'!I1559+'CH gesamt'!I1559</f>
        <v>0</v>
      </c>
      <c r="D1557" s="1">
        <f>'D gesamt'!J1559+'A gesamt'!J1559+'CH gesamt'!J1559</f>
        <v>0</v>
      </c>
      <c r="E1557" s="1">
        <f>'D gesamt'!K1559+'A gesamt'!K1559+'CH gesamt'!K1559</f>
        <v>0</v>
      </c>
      <c r="F1557" s="1">
        <f>'D gesamt'!L1559+'A gesamt'!L1559+'CH gesamt'!L1559</f>
        <v>0</v>
      </c>
      <c r="G1557" s="1">
        <f>'D gesamt'!M1559+'A gesamt'!M1559+'CH gesamt'!M1559</f>
        <v>0</v>
      </c>
      <c r="H1557" s="1">
        <f>'D gesamt'!N1559+'A gesamt'!N1559+'CH gesamt'!N1559</f>
        <v>1</v>
      </c>
      <c r="I1557" s="1">
        <f>'D gesamt'!O1559+'A gesamt'!O1559+'CH gesamt'!O1559</f>
        <v>1</v>
      </c>
      <c r="J1557" s="2">
        <f t="shared" si="238"/>
        <v>1.4165449618453614E-6</v>
      </c>
      <c r="K1557" s="7">
        <f t="shared" si="246"/>
        <v>0.9999008418526788</v>
      </c>
      <c r="L1557" t="s">
        <v>1688</v>
      </c>
      <c r="M1557" s="7">
        <f t="shared" si="239"/>
        <v>7.861202606774785E-6</v>
      </c>
      <c r="N1557" s="1" t="s">
        <v>1157</v>
      </c>
      <c r="O1557" s="1" t="s">
        <v>4</v>
      </c>
      <c r="P1557" s="7" t="e">
        <f t="shared" si="240"/>
        <v>#DIV/0!</v>
      </c>
      <c r="Q1557" s="7" t="e">
        <f t="shared" si="241"/>
        <v>#DIV/0!</v>
      </c>
      <c r="R1557" s="7" t="e">
        <f t="shared" si="242"/>
        <v>#DIV/0!</v>
      </c>
      <c r="S1557" s="7" t="e">
        <f t="shared" si="243"/>
        <v>#DIV/0!</v>
      </c>
      <c r="T1557" s="7" t="e">
        <f t="shared" si="244"/>
        <v>#DIV/0!</v>
      </c>
      <c r="U1557" s="2" t="e">
        <f t="shared" si="245"/>
        <v>#DIV/0!</v>
      </c>
    </row>
    <row r="1558" spans="1:21" x14ac:dyDescent="0.3">
      <c r="A1558" s="1" t="str">
        <f>'D gesamt'!G1560</f>
        <v>The Editorial Committee of Annals of Vascular Diseases</v>
      </c>
      <c r="B1558" s="1" t="str">
        <f>'D gesamt'!H1560</f>
        <v>Closed/Hybrid</v>
      </c>
      <c r="C1558" s="1">
        <f>'D gesamt'!I1560+'A gesamt'!I1560+'CH gesamt'!I1560</f>
        <v>0</v>
      </c>
      <c r="D1558" s="1">
        <f>'D gesamt'!J1560+'A gesamt'!J1560+'CH gesamt'!J1560</f>
        <v>0</v>
      </c>
      <c r="E1558" s="1">
        <f>'D gesamt'!K1560+'A gesamt'!K1560+'CH gesamt'!K1560</f>
        <v>0</v>
      </c>
      <c r="F1558" s="1">
        <f>'D gesamt'!L1560+'A gesamt'!L1560+'CH gesamt'!L1560</f>
        <v>1</v>
      </c>
      <c r="G1558" s="1">
        <f>'D gesamt'!M1560+'A gesamt'!M1560+'CH gesamt'!M1560</f>
        <v>0</v>
      </c>
      <c r="H1558" s="1">
        <f>'D gesamt'!N1560+'A gesamt'!N1560+'CH gesamt'!N1560</f>
        <v>0</v>
      </c>
      <c r="I1558" s="1">
        <f>'D gesamt'!O1560+'A gesamt'!O1560+'CH gesamt'!O1560</f>
        <v>1</v>
      </c>
      <c r="J1558" s="2">
        <f t="shared" si="238"/>
        <v>1.4165449618453614E-6</v>
      </c>
      <c r="K1558" s="7">
        <f t="shared" si="246"/>
        <v>0.99990225839764069</v>
      </c>
      <c r="L1558" t="s">
        <v>1688</v>
      </c>
      <c r="M1558" s="7">
        <f t="shared" si="239"/>
        <v>0</v>
      </c>
      <c r="N1558" s="1" t="s">
        <v>1586</v>
      </c>
      <c r="O1558" s="1" t="s">
        <v>4</v>
      </c>
      <c r="P1558" s="7" t="e">
        <f t="shared" si="240"/>
        <v>#DIV/0!</v>
      </c>
      <c r="Q1558" s="7" t="e">
        <f t="shared" si="241"/>
        <v>#DIV/0!</v>
      </c>
      <c r="R1558" s="7" t="e">
        <f t="shared" si="242"/>
        <v>#DIV/0!</v>
      </c>
      <c r="S1558" s="7">
        <f t="shared" si="243"/>
        <v>-1</v>
      </c>
      <c r="T1558" s="7" t="e">
        <f t="shared" si="244"/>
        <v>#DIV/0!</v>
      </c>
      <c r="U1558" s="2" t="e">
        <f t="shared" si="245"/>
        <v>#DIV/0!</v>
      </c>
    </row>
    <row r="1559" spans="1:21" x14ac:dyDescent="0.3">
      <c r="A1559" s="1" t="str">
        <f>'D gesamt'!G1561</f>
        <v>Institute of Public Administration Zagreb</v>
      </c>
      <c r="B1559" s="1" t="str">
        <f>'D gesamt'!H1561</f>
        <v>Closed/Hybrid</v>
      </c>
      <c r="C1559" s="1">
        <f>'D gesamt'!I1561+'A gesamt'!I1561+'CH gesamt'!I1561</f>
        <v>0</v>
      </c>
      <c r="D1559" s="1">
        <f>'D gesamt'!J1561+'A gesamt'!J1561+'CH gesamt'!J1561</f>
        <v>0</v>
      </c>
      <c r="E1559" s="1">
        <f>'D gesamt'!K1561+'A gesamt'!K1561+'CH gesamt'!K1561</f>
        <v>0</v>
      </c>
      <c r="F1559" s="1">
        <f>'D gesamt'!L1561+'A gesamt'!L1561+'CH gesamt'!L1561</f>
        <v>0</v>
      </c>
      <c r="G1559" s="1">
        <f>'D gesamt'!M1561+'A gesamt'!M1561+'CH gesamt'!M1561</f>
        <v>1</v>
      </c>
      <c r="H1559" s="1">
        <f>'D gesamt'!N1561+'A gesamt'!N1561+'CH gesamt'!N1561</f>
        <v>0</v>
      </c>
      <c r="I1559" s="1">
        <f>'D gesamt'!O1561+'A gesamt'!O1561+'CH gesamt'!O1561</f>
        <v>1</v>
      </c>
      <c r="J1559" s="2">
        <f t="shared" si="238"/>
        <v>1.4165449618453614E-6</v>
      </c>
      <c r="K1559" s="7">
        <f t="shared" si="246"/>
        <v>0.99990367494260257</v>
      </c>
      <c r="L1559" t="s">
        <v>1688</v>
      </c>
      <c r="M1559" s="7">
        <f t="shared" si="239"/>
        <v>0</v>
      </c>
      <c r="N1559" s="1" t="s">
        <v>1517</v>
      </c>
      <c r="O1559" s="1" t="s">
        <v>4</v>
      </c>
      <c r="P1559" s="7" t="e">
        <f t="shared" si="240"/>
        <v>#DIV/0!</v>
      </c>
      <c r="Q1559" s="7" t="e">
        <f t="shared" si="241"/>
        <v>#DIV/0!</v>
      </c>
      <c r="R1559" s="7" t="e">
        <f t="shared" si="242"/>
        <v>#DIV/0!</v>
      </c>
      <c r="S1559" s="7" t="e">
        <f t="shared" si="243"/>
        <v>#DIV/0!</v>
      </c>
      <c r="T1559" s="7">
        <f t="shared" si="244"/>
        <v>-1</v>
      </c>
      <c r="U1559" s="2" t="e">
        <f t="shared" si="245"/>
        <v>#DIV/0!</v>
      </c>
    </row>
    <row r="1560" spans="1:21" x14ac:dyDescent="0.3">
      <c r="A1560" s="1" t="str">
        <f>'D gesamt'!G1562</f>
        <v>JSTOR</v>
      </c>
      <c r="B1560" s="1" t="str">
        <f>'D gesamt'!H1562</f>
        <v>Closed/Hybrid</v>
      </c>
      <c r="C1560" s="1">
        <f>'D gesamt'!I1562+'A gesamt'!I1562+'CH gesamt'!I1562</f>
        <v>1</v>
      </c>
      <c r="D1560" s="1">
        <f>'D gesamt'!J1562+'A gesamt'!J1562+'CH gesamt'!J1562</f>
        <v>0</v>
      </c>
      <c r="E1560" s="1">
        <f>'D gesamt'!K1562+'A gesamt'!K1562+'CH gesamt'!K1562</f>
        <v>0</v>
      </c>
      <c r="F1560" s="1">
        <f>'D gesamt'!L1562+'A gesamt'!L1562+'CH gesamt'!L1562</f>
        <v>0</v>
      </c>
      <c r="G1560" s="1">
        <f>'D gesamt'!M1562+'A gesamt'!M1562+'CH gesamt'!M1562</f>
        <v>0</v>
      </c>
      <c r="H1560" s="1">
        <f>'D gesamt'!N1562+'A gesamt'!N1562+'CH gesamt'!N1562</f>
        <v>0</v>
      </c>
      <c r="I1560" s="1">
        <f>'D gesamt'!O1562+'A gesamt'!O1562+'CH gesamt'!O1562</f>
        <v>1</v>
      </c>
      <c r="J1560" s="2">
        <f t="shared" si="238"/>
        <v>1.4165449618453614E-6</v>
      </c>
      <c r="K1560" s="7">
        <f t="shared" si="246"/>
        <v>0.99990509148756446</v>
      </c>
      <c r="L1560" t="s">
        <v>1688</v>
      </c>
      <c r="M1560" s="7">
        <f t="shared" si="239"/>
        <v>0</v>
      </c>
      <c r="N1560" s="1" t="s">
        <v>1622</v>
      </c>
      <c r="O1560" s="1" t="s">
        <v>4</v>
      </c>
      <c r="P1560" s="7">
        <f t="shared" si="240"/>
        <v>-1</v>
      </c>
      <c r="Q1560" s="7" t="e">
        <f t="shared" si="241"/>
        <v>#DIV/0!</v>
      </c>
      <c r="R1560" s="7" t="e">
        <f t="shared" si="242"/>
        <v>#DIV/0!</v>
      </c>
      <c r="S1560" s="7" t="e">
        <f t="shared" si="243"/>
        <v>#DIV/0!</v>
      </c>
      <c r="T1560" s="7" t="e">
        <f t="shared" si="244"/>
        <v>#DIV/0!</v>
      </c>
      <c r="U1560" s="2" t="e">
        <f t="shared" si="245"/>
        <v>#DIV/0!</v>
      </c>
    </row>
    <row r="1561" spans="1:21" x14ac:dyDescent="0.3">
      <c r="A1561" s="1" t="str">
        <f>'D gesamt'!G1563</f>
        <v>Studia Islamika, Center for the Study of Islam and Society (PPIM) Syarif Hidayatullah State Islamic University of Jakarta</v>
      </c>
      <c r="B1561" s="1" t="str">
        <f>'D gesamt'!H1563</f>
        <v>Closed/Hybrid</v>
      </c>
      <c r="C1561" s="1">
        <f>'D gesamt'!I1563+'A gesamt'!I1563+'CH gesamt'!I1563</f>
        <v>0</v>
      </c>
      <c r="D1561" s="1">
        <f>'D gesamt'!J1563+'A gesamt'!J1563+'CH gesamt'!J1563</f>
        <v>0</v>
      </c>
      <c r="E1561" s="1">
        <f>'D gesamt'!K1563+'A gesamt'!K1563+'CH gesamt'!K1563</f>
        <v>0</v>
      </c>
      <c r="F1561" s="1">
        <f>'D gesamt'!L1563+'A gesamt'!L1563+'CH gesamt'!L1563</f>
        <v>0</v>
      </c>
      <c r="G1561" s="1">
        <f>'D gesamt'!M1563+'A gesamt'!M1563+'CH gesamt'!M1563</f>
        <v>1</v>
      </c>
      <c r="H1561" s="1">
        <f>'D gesamt'!N1563+'A gesamt'!N1563+'CH gesamt'!N1563</f>
        <v>0</v>
      </c>
      <c r="I1561" s="1">
        <f>'D gesamt'!O1563+'A gesamt'!O1563+'CH gesamt'!O1563</f>
        <v>1</v>
      </c>
      <c r="J1561" s="2">
        <f t="shared" si="238"/>
        <v>1.4165449618453614E-6</v>
      </c>
      <c r="K1561" s="7">
        <f t="shared" si="246"/>
        <v>0.99990650803252634</v>
      </c>
      <c r="L1561" t="s">
        <v>1688</v>
      </c>
      <c r="M1561" s="7">
        <f t="shared" si="239"/>
        <v>0</v>
      </c>
      <c r="N1561" s="1" t="s">
        <v>1570</v>
      </c>
      <c r="O1561" s="1" t="s">
        <v>4</v>
      </c>
      <c r="P1561" s="7" t="e">
        <f t="shared" si="240"/>
        <v>#DIV/0!</v>
      </c>
      <c r="Q1561" s="7" t="e">
        <f t="shared" si="241"/>
        <v>#DIV/0!</v>
      </c>
      <c r="R1561" s="7" t="e">
        <f t="shared" si="242"/>
        <v>#DIV/0!</v>
      </c>
      <c r="S1561" s="7" t="e">
        <f t="shared" si="243"/>
        <v>#DIV/0!</v>
      </c>
      <c r="T1561" s="7">
        <f t="shared" si="244"/>
        <v>-1</v>
      </c>
      <c r="U1561" s="2" t="e">
        <f t="shared" si="245"/>
        <v>#DIV/0!</v>
      </c>
    </row>
    <row r="1562" spans="1:21" x14ac:dyDescent="0.3">
      <c r="A1562" s="1" t="str">
        <f>'D gesamt'!G1564</f>
        <v>FORMATH Research Group</v>
      </c>
      <c r="B1562" s="1" t="str">
        <f>'D gesamt'!H1564</f>
        <v>Closed/Hybrid</v>
      </c>
      <c r="C1562" s="1">
        <f>'D gesamt'!I1564+'A gesamt'!I1564+'CH gesamt'!I1564</f>
        <v>0</v>
      </c>
      <c r="D1562" s="1">
        <f>'D gesamt'!J1564+'A gesamt'!J1564+'CH gesamt'!J1564</f>
        <v>0</v>
      </c>
      <c r="E1562" s="1">
        <f>'D gesamt'!K1564+'A gesamt'!K1564+'CH gesamt'!K1564</f>
        <v>0</v>
      </c>
      <c r="F1562" s="1">
        <f>'D gesamt'!L1564+'A gesamt'!L1564+'CH gesamt'!L1564</f>
        <v>1</v>
      </c>
      <c r="G1562" s="1">
        <f>'D gesamt'!M1564+'A gesamt'!M1564+'CH gesamt'!M1564</f>
        <v>0</v>
      </c>
      <c r="H1562" s="1">
        <f>'D gesamt'!N1564+'A gesamt'!N1564+'CH gesamt'!N1564</f>
        <v>0</v>
      </c>
      <c r="I1562" s="1">
        <f>'D gesamt'!O1564+'A gesamt'!O1564+'CH gesamt'!O1564</f>
        <v>1</v>
      </c>
      <c r="J1562" s="2">
        <f t="shared" si="238"/>
        <v>1.4165449618453614E-6</v>
      </c>
      <c r="K1562" s="7">
        <f t="shared" si="246"/>
        <v>0.99990792457748823</v>
      </c>
      <c r="L1562" t="s">
        <v>1688</v>
      </c>
      <c r="M1562" s="7">
        <f t="shared" si="239"/>
        <v>0</v>
      </c>
      <c r="N1562" s="1" t="s">
        <v>1457</v>
      </c>
      <c r="O1562" s="1" t="s">
        <v>4</v>
      </c>
      <c r="P1562" s="7" t="e">
        <f t="shared" si="240"/>
        <v>#DIV/0!</v>
      </c>
      <c r="Q1562" s="7" t="e">
        <f t="shared" si="241"/>
        <v>#DIV/0!</v>
      </c>
      <c r="R1562" s="7" t="e">
        <f t="shared" si="242"/>
        <v>#DIV/0!</v>
      </c>
      <c r="S1562" s="7">
        <f t="shared" si="243"/>
        <v>-1</v>
      </c>
      <c r="T1562" s="7" t="e">
        <f t="shared" si="244"/>
        <v>#DIV/0!</v>
      </c>
      <c r="U1562" s="2" t="e">
        <f t="shared" si="245"/>
        <v>#DIV/0!</v>
      </c>
    </row>
    <row r="1563" spans="1:21" x14ac:dyDescent="0.3">
      <c r="A1563" s="1" t="str">
        <f>'D gesamt'!G1565</f>
        <v>Anthropological Society of Nippon</v>
      </c>
      <c r="B1563" s="1" t="str">
        <f>'D gesamt'!H1565</f>
        <v>Closed/Hybrid</v>
      </c>
      <c r="C1563" s="1">
        <f>'D gesamt'!I1565+'A gesamt'!I1565+'CH gesamt'!I1565</f>
        <v>0</v>
      </c>
      <c r="D1563" s="1">
        <f>'D gesamt'!J1565+'A gesamt'!J1565+'CH gesamt'!J1565</f>
        <v>0</v>
      </c>
      <c r="E1563" s="1">
        <f>'D gesamt'!K1565+'A gesamt'!K1565+'CH gesamt'!K1565</f>
        <v>0</v>
      </c>
      <c r="F1563" s="1">
        <f>'D gesamt'!L1565+'A gesamt'!L1565+'CH gesamt'!L1565</f>
        <v>0</v>
      </c>
      <c r="G1563" s="1">
        <f>'D gesamt'!M1565+'A gesamt'!M1565+'CH gesamt'!M1565</f>
        <v>1</v>
      </c>
      <c r="H1563" s="1">
        <f>'D gesamt'!N1565+'A gesamt'!N1565+'CH gesamt'!N1565</f>
        <v>0</v>
      </c>
      <c r="I1563" s="1">
        <f>'D gesamt'!O1565+'A gesamt'!O1565+'CH gesamt'!O1565</f>
        <v>1</v>
      </c>
      <c r="J1563" s="2">
        <f t="shared" si="238"/>
        <v>1.4165449618453614E-6</v>
      </c>
      <c r="K1563" s="7">
        <f t="shared" si="246"/>
        <v>0.99990934112245011</v>
      </c>
      <c r="L1563" t="s">
        <v>1688</v>
      </c>
      <c r="M1563" s="7">
        <f t="shared" si="239"/>
        <v>0</v>
      </c>
      <c r="N1563" s="1" t="s">
        <v>1292</v>
      </c>
      <c r="O1563" s="1" t="s">
        <v>4</v>
      </c>
      <c r="P1563" s="7" t="e">
        <f t="shared" si="240"/>
        <v>#DIV/0!</v>
      </c>
      <c r="Q1563" s="7" t="e">
        <f t="shared" si="241"/>
        <v>#DIV/0!</v>
      </c>
      <c r="R1563" s="7" t="e">
        <f t="shared" si="242"/>
        <v>#DIV/0!</v>
      </c>
      <c r="S1563" s="7" t="e">
        <f t="shared" si="243"/>
        <v>#DIV/0!</v>
      </c>
      <c r="T1563" s="7">
        <f t="shared" si="244"/>
        <v>-1</v>
      </c>
      <c r="U1563" s="2" t="e">
        <f t="shared" si="245"/>
        <v>#DIV/0!</v>
      </c>
    </row>
    <row r="1564" spans="1:21" x14ac:dyDescent="0.3">
      <c r="A1564" s="1" t="str">
        <f>'D gesamt'!G1566</f>
        <v>Kanda University of International Studies</v>
      </c>
      <c r="B1564" s="1" t="str">
        <f>'D gesamt'!H1566</f>
        <v>Closed/Hybrid</v>
      </c>
      <c r="C1564" s="1">
        <f>'D gesamt'!I1566+'A gesamt'!I1566+'CH gesamt'!I1566</f>
        <v>0</v>
      </c>
      <c r="D1564" s="1">
        <f>'D gesamt'!J1566+'A gesamt'!J1566+'CH gesamt'!J1566</f>
        <v>0</v>
      </c>
      <c r="E1564" s="1">
        <f>'D gesamt'!K1566+'A gesamt'!K1566+'CH gesamt'!K1566</f>
        <v>0</v>
      </c>
      <c r="F1564" s="1">
        <f>'D gesamt'!L1566+'A gesamt'!L1566+'CH gesamt'!L1566</f>
        <v>0</v>
      </c>
      <c r="G1564" s="1">
        <f>'D gesamt'!M1566+'A gesamt'!M1566+'CH gesamt'!M1566</f>
        <v>0</v>
      </c>
      <c r="H1564" s="1">
        <f>'D gesamt'!N1566+'A gesamt'!N1566+'CH gesamt'!N1566</f>
        <v>1</v>
      </c>
      <c r="I1564" s="1">
        <f>'D gesamt'!O1566+'A gesamt'!O1566+'CH gesamt'!O1566</f>
        <v>1</v>
      </c>
      <c r="J1564" s="2">
        <f t="shared" si="238"/>
        <v>1.4165449618453614E-6</v>
      </c>
      <c r="K1564" s="7">
        <f t="shared" si="246"/>
        <v>0.999910757667412</v>
      </c>
      <c r="L1564" t="s">
        <v>1688</v>
      </c>
      <c r="M1564" s="7">
        <f t="shared" si="239"/>
        <v>7.861202606774785E-6</v>
      </c>
      <c r="N1564" s="1" t="s">
        <v>1490</v>
      </c>
      <c r="O1564" s="1" t="s">
        <v>4</v>
      </c>
      <c r="P1564" s="7" t="e">
        <f t="shared" si="240"/>
        <v>#DIV/0!</v>
      </c>
      <c r="Q1564" s="7" t="e">
        <f t="shared" si="241"/>
        <v>#DIV/0!</v>
      </c>
      <c r="R1564" s="7" t="e">
        <f t="shared" si="242"/>
        <v>#DIV/0!</v>
      </c>
      <c r="S1564" s="7" t="e">
        <f t="shared" si="243"/>
        <v>#DIV/0!</v>
      </c>
      <c r="T1564" s="7" t="e">
        <f t="shared" si="244"/>
        <v>#DIV/0!</v>
      </c>
      <c r="U1564" s="2" t="e">
        <f t="shared" si="245"/>
        <v>#DIV/0!</v>
      </c>
    </row>
    <row r="1565" spans="1:21" x14ac:dyDescent="0.3">
      <c r="A1565" s="1" t="str">
        <f>'D gesamt'!G1567</f>
        <v>NADIA</v>
      </c>
      <c r="B1565" s="1" t="str">
        <f>'D gesamt'!H1567</f>
        <v>Closed/Hybrid</v>
      </c>
      <c r="C1565" s="1">
        <f>'D gesamt'!I1567+'A gesamt'!I1567+'CH gesamt'!I1567</f>
        <v>0</v>
      </c>
      <c r="D1565" s="1">
        <f>'D gesamt'!J1567+'A gesamt'!J1567+'CH gesamt'!J1567</f>
        <v>0</v>
      </c>
      <c r="E1565" s="1">
        <f>'D gesamt'!K1567+'A gesamt'!K1567+'CH gesamt'!K1567</f>
        <v>0</v>
      </c>
      <c r="F1565" s="1">
        <f>'D gesamt'!L1567+'A gesamt'!L1567+'CH gesamt'!L1567</f>
        <v>1</v>
      </c>
      <c r="G1565" s="1">
        <f>'D gesamt'!M1567+'A gesamt'!M1567+'CH gesamt'!M1567</f>
        <v>0</v>
      </c>
      <c r="H1565" s="1">
        <f>'D gesamt'!N1567+'A gesamt'!N1567+'CH gesamt'!N1567</f>
        <v>0</v>
      </c>
      <c r="I1565" s="1">
        <f>'D gesamt'!O1567+'A gesamt'!O1567+'CH gesamt'!O1567</f>
        <v>1</v>
      </c>
      <c r="J1565" s="2">
        <f t="shared" si="238"/>
        <v>1.4165449618453614E-6</v>
      </c>
      <c r="K1565" s="7">
        <f t="shared" si="246"/>
        <v>0.99991217421237388</v>
      </c>
      <c r="L1565" t="s">
        <v>1688</v>
      </c>
      <c r="M1565" s="7">
        <f t="shared" si="239"/>
        <v>0</v>
      </c>
      <c r="N1565" s="1" t="s">
        <v>1153</v>
      </c>
      <c r="O1565" s="1" t="s">
        <v>4</v>
      </c>
      <c r="P1565" s="7" t="e">
        <f t="shared" si="240"/>
        <v>#DIV/0!</v>
      </c>
      <c r="Q1565" s="7" t="e">
        <f t="shared" si="241"/>
        <v>#DIV/0!</v>
      </c>
      <c r="R1565" s="7" t="e">
        <f t="shared" si="242"/>
        <v>#DIV/0!</v>
      </c>
      <c r="S1565" s="7">
        <f t="shared" si="243"/>
        <v>-1</v>
      </c>
      <c r="T1565" s="7" t="e">
        <f t="shared" si="244"/>
        <v>#DIV/0!</v>
      </c>
      <c r="U1565" s="2" t="e">
        <f t="shared" si="245"/>
        <v>#DIV/0!</v>
      </c>
    </row>
    <row r="1566" spans="1:21" x14ac:dyDescent="0.3">
      <c r="A1566" s="1" t="str">
        <f>'D gesamt'!G1568</f>
        <v>Sanat Tarihi Dergisi</v>
      </c>
      <c r="B1566" s="1" t="str">
        <f>'D gesamt'!H1568</f>
        <v>Closed/Hybrid</v>
      </c>
      <c r="C1566" s="1">
        <f>'D gesamt'!I1568+'A gesamt'!I1568+'CH gesamt'!I1568</f>
        <v>0</v>
      </c>
      <c r="D1566" s="1">
        <f>'D gesamt'!J1568+'A gesamt'!J1568+'CH gesamt'!J1568</f>
        <v>0</v>
      </c>
      <c r="E1566" s="1">
        <f>'D gesamt'!K1568+'A gesamt'!K1568+'CH gesamt'!K1568</f>
        <v>0</v>
      </c>
      <c r="F1566" s="1">
        <f>'D gesamt'!L1568+'A gesamt'!L1568+'CH gesamt'!L1568</f>
        <v>1</v>
      </c>
      <c r="G1566" s="1">
        <f>'D gesamt'!M1568+'A gesamt'!M1568+'CH gesamt'!M1568</f>
        <v>0</v>
      </c>
      <c r="H1566" s="1">
        <f>'D gesamt'!N1568+'A gesamt'!N1568+'CH gesamt'!N1568</f>
        <v>0</v>
      </c>
      <c r="I1566" s="1">
        <f>'D gesamt'!O1568+'A gesamt'!O1568+'CH gesamt'!O1568</f>
        <v>1</v>
      </c>
      <c r="J1566" s="2">
        <f t="shared" si="238"/>
        <v>1.4165449618453614E-6</v>
      </c>
      <c r="K1566" s="7">
        <f t="shared" si="246"/>
        <v>0.99991359075733577</v>
      </c>
      <c r="L1566" t="s">
        <v>1688</v>
      </c>
      <c r="M1566" s="7">
        <f t="shared" si="239"/>
        <v>0</v>
      </c>
      <c r="N1566" s="1" t="s">
        <v>1583</v>
      </c>
      <c r="O1566" s="1" t="s">
        <v>4</v>
      </c>
      <c r="P1566" s="7" t="e">
        <f t="shared" si="240"/>
        <v>#DIV/0!</v>
      </c>
      <c r="Q1566" s="7" t="e">
        <f t="shared" si="241"/>
        <v>#DIV/0!</v>
      </c>
      <c r="R1566" s="7" t="e">
        <f t="shared" si="242"/>
        <v>#DIV/0!</v>
      </c>
      <c r="S1566" s="7">
        <f t="shared" si="243"/>
        <v>-1</v>
      </c>
      <c r="T1566" s="7" t="e">
        <f t="shared" si="244"/>
        <v>#DIV/0!</v>
      </c>
      <c r="U1566" s="2" t="e">
        <f t="shared" si="245"/>
        <v>#DIV/0!</v>
      </c>
    </row>
    <row r="1567" spans="1:21" x14ac:dyDescent="0.3">
      <c r="A1567" s="1" t="str">
        <f>'D gesamt'!G1569</f>
        <v>Psychologia Society</v>
      </c>
      <c r="B1567" s="1" t="str">
        <f>'D gesamt'!H1569</f>
        <v>Closed/Hybrid</v>
      </c>
      <c r="C1567" s="1">
        <f>'D gesamt'!I1569+'A gesamt'!I1569+'CH gesamt'!I1569</f>
        <v>0</v>
      </c>
      <c r="D1567" s="1">
        <f>'D gesamt'!J1569+'A gesamt'!J1569+'CH gesamt'!J1569</f>
        <v>0</v>
      </c>
      <c r="E1567" s="1">
        <f>'D gesamt'!K1569+'A gesamt'!K1569+'CH gesamt'!K1569</f>
        <v>0</v>
      </c>
      <c r="F1567" s="1">
        <f>'D gesamt'!L1569+'A gesamt'!L1569+'CH gesamt'!L1569</f>
        <v>0</v>
      </c>
      <c r="G1567" s="1">
        <f>'D gesamt'!M1569+'A gesamt'!M1569+'CH gesamt'!M1569</f>
        <v>0</v>
      </c>
      <c r="H1567" s="1">
        <f>'D gesamt'!N1569+'A gesamt'!N1569+'CH gesamt'!N1569</f>
        <v>1</v>
      </c>
      <c r="I1567" s="1">
        <f>'D gesamt'!O1569+'A gesamt'!O1569+'CH gesamt'!O1569</f>
        <v>1</v>
      </c>
      <c r="J1567" s="2">
        <f t="shared" si="238"/>
        <v>1.4165449618453614E-6</v>
      </c>
      <c r="K1567" s="7">
        <f t="shared" si="246"/>
        <v>0.99991500730229765</v>
      </c>
      <c r="L1567" t="s">
        <v>1688</v>
      </c>
      <c r="M1567" s="7">
        <f t="shared" si="239"/>
        <v>7.861202606774785E-6</v>
      </c>
      <c r="N1567" s="1" t="s">
        <v>1366</v>
      </c>
      <c r="O1567" s="1" t="s">
        <v>4</v>
      </c>
      <c r="P1567" s="7" t="e">
        <f t="shared" si="240"/>
        <v>#DIV/0!</v>
      </c>
      <c r="Q1567" s="7" t="e">
        <f t="shared" si="241"/>
        <v>#DIV/0!</v>
      </c>
      <c r="R1567" s="7" t="e">
        <f t="shared" si="242"/>
        <v>#DIV/0!</v>
      </c>
      <c r="S1567" s="7" t="e">
        <f t="shared" si="243"/>
        <v>#DIV/0!</v>
      </c>
      <c r="T1567" s="7" t="e">
        <f t="shared" si="244"/>
        <v>#DIV/0!</v>
      </c>
      <c r="U1567" s="2" t="e">
        <f t="shared" si="245"/>
        <v>#DIV/0!</v>
      </c>
    </row>
    <row r="1568" spans="1:21" x14ac:dyDescent="0.3">
      <c r="A1568" s="1" t="str">
        <f>'D gesamt'!G1570</f>
        <v>Journal of Athletic Training/NATA</v>
      </c>
      <c r="B1568" s="1" t="str">
        <f>'D gesamt'!H1570</f>
        <v>Closed/Hybrid</v>
      </c>
      <c r="C1568" s="1">
        <f>'D gesamt'!I1570+'A gesamt'!I1570+'CH gesamt'!I1570</f>
        <v>0</v>
      </c>
      <c r="D1568" s="1">
        <f>'D gesamt'!J1570+'A gesamt'!J1570+'CH gesamt'!J1570</f>
        <v>1</v>
      </c>
      <c r="E1568" s="1">
        <f>'D gesamt'!K1570+'A gesamt'!K1570+'CH gesamt'!K1570</f>
        <v>0</v>
      </c>
      <c r="F1568" s="1">
        <f>'D gesamt'!L1570+'A gesamt'!L1570+'CH gesamt'!L1570</f>
        <v>0</v>
      </c>
      <c r="G1568" s="1">
        <f>'D gesamt'!M1570+'A gesamt'!M1570+'CH gesamt'!M1570</f>
        <v>0</v>
      </c>
      <c r="H1568" s="1">
        <f>'D gesamt'!N1570+'A gesamt'!N1570+'CH gesamt'!N1570</f>
        <v>0</v>
      </c>
      <c r="I1568" s="1">
        <f>'D gesamt'!O1570+'A gesamt'!O1570+'CH gesamt'!O1570</f>
        <v>1</v>
      </c>
      <c r="J1568" s="2">
        <f t="shared" si="238"/>
        <v>1.4165449618453614E-6</v>
      </c>
      <c r="K1568" s="7">
        <f t="shared" si="246"/>
        <v>0.99991642384725954</v>
      </c>
      <c r="L1568" t="s">
        <v>1688</v>
      </c>
      <c r="M1568" s="7">
        <f t="shared" si="239"/>
        <v>0</v>
      </c>
      <c r="N1568" s="1" t="s">
        <v>1040</v>
      </c>
      <c r="O1568" s="1" t="s">
        <v>4</v>
      </c>
      <c r="P1568" s="7" t="e">
        <f t="shared" si="240"/>
        <v>#DIV/0!</v>
      </c>
      <c r="Q1568" s="7">
        <f t="shared" si="241"/>
        <v>-1</v>
      </c>
      <c r="R1568" s="7" t="e">
        <f t="shared" si="242"/>
        <v>#DIV/0!</v>
      </c>
      <c r="S1568" s="7" t="e">
        <f t="shared" si="243"/>
        <v>#DIV/0!</v>
      </c>
      <c r="T1568" s="7" t="e">
        <f t="shared" si="244"/>
        <v>#DIV/0!</v>
      </c>
      <c r="U1568" s="2" t="e">
        <f t="shared" si="245"/>
        <v>#DIV/0!</v>
      </c>
    </row>
    <row r="1569" spans="1:21" x14ac:dyDescent="0.3">
      <c r="A1569" s="1" t="str">
        <f>'D gesamt'!G1571</f>
        <v>Korean Society of Environmental Engineering</v>
      </c>
      <c r="B1569" s="1" t="str">
        <f>'D gesamt'!H1571</f>
        <v>Closed/Hybrid</v>
      </c>
      <c r="C1569" s="1">
        <f>'D gesamt'!I1571+'A gesamt'!I1571+'CH gesamt'!I1571</f>
        <v>0</v>
      </c>
      <c r="D1569" s="1">
        <f>'D gesamt'!J1571+'A gesamt'!J1571+'CH gesamt'!J1571</f>
        <v>1</v>
      </c>
      <c r="E1569" s="1">
        <f>'D gesamt'!K1571+'A gesamt'!K1571+'CH gesamt'!K1571</f>
        <v>0</v>
      </c>
      <c r="F1569" s="1">
        <f>'D gesamt'!L1571+'A gesamt'!L1571+'CH gesamt'!L1571</f>
        <v>0</v>
      </c>
      <c r="G1569" s="1">
        <f>'D gesamt'!M1571+'A gesamt'!M1571+'CH gesamt'!M1571</f>
        <v>0</v>
      </c>
      <c r="H1569" s="1">
        <f>'D gesamt'!N1571+'A gesamt'!N1571+'CH gesamt'!N1571</f>
        <v>0</v>
      </c>
      <c r="I1569" s="1">
        <f>'D gesamt'!O1571+'A gesamt'!O1571+'CH gesamt'!O1571</f>
        <v>1</v>
      </c>
      <c r="J1569" s="2">
        <f t="shared" si="238"/>
        <v>1.4165449618453614E-6</v>
      </c>
      <c r="K1569" s="7">
        <f t="shared" si="246"/>
        <v>0.99991784039222142</v>
      </c>
      <c r="L1569" t="s">
        <v>1688</v>
      </c>
      <c r="M1569" s="7">
        <f t="shared" si="239"/>
        <v>0</v>
      </c>
      <c r="N1569" s="1" t="s">
        <v>1450</v>
      </c>
      <c r="O1569" s="1" t="s">
        <v>4</v>
      </c>
      <c r="P1569" s="7" t="e">
        <f t="shared" si="240"/>
        <v>#DIV/0!</v>
      </c>
      <c r="Q1569" s="7">
        <f t="shared" si="241"/>
        <v>-1</v>
      </c>
      <c r="R1569" s="7" t="e">
        <f t="shared" si="242"/>
        <v>#DIV/0!</v>
      </c>
      <c r="S1569" s="7" t="e">
        <f t="shared" si="243"/>
        <v>#DIV/0!</v>
      </c>
      <c r="T1569" s="7" t="e">
        <f t="shared" si="244"/>
        <v>#DIV/0!</v>
      </c>
      <c r="U1569" s="2" t="e">
        <f t="shared" si="245"/>
        <v>#DIV/0!</v>
      </c>
    </row>
    <row r="1570" spans="1:21" x14ac:dyDescent="0.3">
      <c r="A1570" s="1" t="str">
        <f>'D gesamt'!G1572</f>
        <v>Prof. Marin Drinov Academic Publishing House</v>
      </c>
      <c r="B1570" s="1" t="str">
        <f>'D gesamt'!H1572</f>
        <v>Closed/Hybrid</v>
      </c>
      <c r="C1570" s="1">
        <f>'D gesamt'!I1572+'A gesamt'!I1572+'CH gesamt'!I1572</f>
        <v>0</v>
      </c>
      <c r="D1570" s="1">
        <f>'D gesamt'!J1572+'A gesamt'!J1572+'CH gesamt'!J1572</f>
        <v>0</v>
      </c>
      <c r="E1570" s="1">
        <f>'D gesamt'!K1572+'A gesamt'!K1572+'CH gesamt'!K1572</f>
        <v>0</v>
      </c>
      <c r="F1570" s="1">
        <f>'D gesamt'!L1572+'A gesamt'!L1572+'CH gesamt'!L1572</f>
        <v>1</v>
      </c>
      <c r="G1570" s="1">
        <f>'D gesamt'!M1572+'A gesamt'!M1572+'CH gesamt'!M1572</f>
        <v>0</v>
      </c>
      <c r="H1570" s="1">
        <f>'D gesamt'!N1572+'A gesamt'!N1572+'CH gesamt'!N1572</f>
        <v>0</v>
      </c>
      <c r="I1570" s="1">
        <f>'D gesamt'!O1572+'A gesamt'!O1572+'CH gesamt'!O1572</f>
        <v>1</v>
      </c>
      <c r="J1570" s="2">
        <f t="shared" si="238"/>
        <v>1.4165449618453614E-6</v>
      </c>
      <c r="K1570" s="7">
        <f t="shared" si="246"/>
        <v>0.99991925693718331</v>
      </c>
      <c r="L1570" t="s">
        <v>1688</v>
      </c>
      <c r="M1570" s="7">
        <f t="shared" si="239"/>
        <v>0</v>
      </c>
      <c r="N1570" s="1" t="s">
        <v>1600</v>
      </c>
      <c r="O1570" s="1" t="s">
        <v>4</v>
      </c>
      <c r="P1570" s="7" t="e">
        <f t="shared" si="240"/>
        <v>#DIV/0!</v>
      </c>
      <c r="Q1570" s="7" t="e">
        <f t="shared" si="241"/>
        <v>#DIV/0!</v>
      </c>
      <c r="R1570" s="7" t="e">
        <f t="shared" si="242"/>
        <v>#DIV/0!</v>
      </c>
      <c r="S1570" s="7">
        <f t="shared" si="243"/>
        <v>-1</v>
      </c>
      <c r="T1570" s="7" t="e">
        <f t="shared" si="244"/>
        <v>#DIV/0!</v>
      </c>
      <c r="U1570" s="2" t="e">
        <f t="shared" si="245"/>
        <v>#DIV/0!</v>
      </c>
    </row>
    <row r="1571" spans="1:21" x14ac:dyDescent="0.3">
      <c r="A1571" s="1" t="str">
        <f>'D gesamt'!G1573</f>
        <v>Mathematical Notes</v>
      </c>
      <c r="B1571" s="1" t="str">
        <f>'D gesamt'!H1573</f>
        <v>Closed/Hybrid</v>
      </c>
      <c r="C1571" s="1">
        <f>'D gesamt'!I1573+'A gesamt'!I1573+'CH gesamt'!I1573</f>
        <v>0</v>
      </c>
      <c r="D1571" s="1">
        <f>'D gesamt'!J1573+'A gesamt'!J1573+'CH gesamt'!J1573</f>
        <v>0</v>
      </c>
      <c r="E1571" s="1">
        <f>'D gesamt'!K1573+'A gesamt'!K1573+'CH gesamt'!K1573</f>
        <v>0</v>
      </c>
      <c r="F1571" s="1">
        <f>'D gesamt'!L1573+'A gesamt'!L1573+'CH gesamt'!L1573</f>
        <v>1</v>
      </c>
      <c r="G1571" s="1">
        <f>'D gesamt'!M1573+'A gesamt'!M1573+'CH gesamt'!M1573</f>
        <v>0</v>
      </c>
      <c r="H1571" s="1">
        <f>'D gesamt'!N1573+'A gesamt'!N1573+'CH gesamt'!N1573</f>
        <v>0</v>
      </c>
      <c r="I1571" s="1">
        <f>'D gesamt'!O1573+'A gesamt'!O1573+'CH gesamt'!O1573</f>
        <v>1</v>
      </c>
      <c r="J1571" s="2">
        <f t="shared" si="238"/>
        <v>1.4165449618453614E-6</v>
      </c>
      <c r="K1571" s="7">
        <f t="shared" si="246"/>
        <v>0.99992067348214519</v>
      </c>
      <c r="L1571" t="s">
        <v>1688</v>
      </c>
      <c r="M1571" s="7">
        <f t="shared" si="239"/>
        <v>0</v>
      </c>
      <c r="N1571" s="1" t="s">
        <v>428</v>
      </c>
      <c r="O1571" s="1" t="s">
        <v>4</v>
      </c>
      <c r="P1571" s="7" t="e">
        <f t="shared" si="240"/>
        <v>#DIV/0!</v>
      </c>
      <c r="Q1571" s="7" t="e">
        <f t="shared" si="241"/>
        <v>#DIV/0!</v>
      </c>
      <c r="R1571" s="7" t="e">
        <f t="shared" si="242"/>
        <v>#DIV/0!</v>
      </c>
      <c r="S1571" s="7">
        <f t="shared" si="243"/>
        <v>-1</v>
      </c>
      <c r="T1571" s="7" t="e">
        <f t="shared" si="244"/>
        <v>#DIV/0!</v>
      </c>
      <c r="U1571" s="2" t="e">
        <f t="shared" si="245"/>
        <v>#DIV/0!</v>
      </c>
    </row>
    <row r="1572" spans="1:21" x14ac:dyDescent="0.3">
      <c r="A1572" s="1" t="str">
        <f>'D gesamt'!G1574</f>
        <v>Croatian Interdisciplinary Society</v>
      </c>
      <c r="B1572" s="1" t="str">
        <f>'D gesamt'!H1574</f>
        <v>Closed/Hybrid</v>
      </c>
      <c r="C1572" s="1">
        <f>'D gesamt'!I1574+'A gesamt'!I1574+'CH gesamt'!I1574</f>
        <v>1</v>
      </c>
      <c r="D1572" s="1">
        <f>'D gesamt'!J1574+'A gesamt'!J1574+'CH gesamt'!J1574</f>
        <v>0</v>
      </c>
      <c r="E1572" s="1">
        <f>'D gesamt'!K1574+'A gesamt'!K1574+'CH gesamt'!K1574</f>
        <v>0</v>
      </c>
      <c r="F1572" s="1">
        <f>'D gesamt'!L1574+'A gesamt'!L1574+'CH gesamt'!L1574</f>
        <v>0</v>
      </c>
      <c r="G1572" s="1">
        <f>'D gesamt'!M1574+'A gesamt'!M1574+'CH gesamt'!M1574</f>
        <v>0</v>
      </c>
      <c r="H1572" s="1">
        <f>'D gesamt'!N1574+'A gesamt'!N1574+'CH gesamt'!N1574</f>
        <v>0</v>
      </c>
      <c r="I1572" s="1">
        <f>'D gesamt'!O1574+'A gesamt'!O1574+'CH gesamt'!O1574</f>
        <v>1</v>
      </c>
      <c r="J1572" s="2">
        <f t="shared" si="238"/>
        <v>1.4165449618453614E-6</v>
      </c>
      <c r="K1572" s="7">
        <f t="shared" si="246"/>
        <v>0.99992209002710708</v>
      </c>
      <c r="L1572" t="s">
        <v>1688</v>
      </c>
      <c r="M1572" s="7">
        <f t="shared" si="239"/>
        <v>0</v>
      </c>
      <c r="N1572" s="1" t="s">
        <v>1365</v>
      </c>
      <c r="O1572" s="1" t="s">
        <v>4</v>
      </c>
      <c r="P1572" s="7">
        <f t="shared" si="240"/>
        <v>-1</v>
      </c>
      <c r="Q1572" s="7" t="e">
        <f t="shared" si="241"/>
        <v>#DIV/0!</v>
      </c>
      <c r="R1572" s="7" t="e">
        <f t="shared" si="242"/>
        <v>#DIV/0!</v>
      </c>
      <c r="S1572" s="7" t="e">
        <f t="shared" si="243"/>
        <v>#DIV/0!</v>
      </c>
      <c r="T1572" s="7" t="e">
        <f t="shared" si="244"/>
        <v>#DIV/0!</v>
      </c>
      <c r="U1572" s="2" t="e">
        <f t="shared" si="245"/>
        <v>#DIV/0!</v>
      </c>
    </row>
    <row r="1573" spans="1:21" x14ac:dyDescent="0.3">
      <c r="A1573" s="1" t="str">
        <f>'D gesamt'!G1575</f>
        <v>The Korean Institute of Power Electronics</v>
      </c>
      <c r="B1573" s="1" t="str">
        <f>'D gesamt'!H1575</f>
        <v>Closed/Hybrid</v>
      </c>
      <c r="C1573" s="1">
        <f>'D gesamt'!I1575+'A gesamt'!I1575+'CH gesamt'!I1575</f>
        <v>0</v>
      </c>
      <c r="D1573" s="1">
        <f>'D gesamt'!J1575+'A gesamt'!J1575+'CH gesamt'!J1575</f>
        <v>1</v>
      </c>
      <c r="E1573" s="1">
        <f>'D gesamt'!K1575+'A gesamt'!K1575+'CH gesamt'!K1575</f>
        <v>0</v>
      </c>
      <c r="F1573" s="1">
        <f>'D gesamt'!L1575+'A gesamt'!L1575+'CH gesamt'!L1575</f>
        <v>0</v>
      </c>
      <c r="G1573" s="1">
        <f>'D gesamt'!M1575+'A gesamt'!M1575+'CH gesamt'!M1575</f>
        <v>0</v>
      </c>
      <c r="H1573" s="1">
        <f>'D gesamt'!N1575+'A gesamt'!N1575+'CH gesamt'!N1575</f>
        <v>0</v>
      </c>
      <c r="I1573" s="1">
        <f>'D gesamt'!O1575+'A gesamt'!O1575+'CH gesamt'!O1575</f>
        <v>1</v>
      </c>
      <c r="J1573" s="2">
        <f t="shared" si="238"/>
        <v>1.4165449618453614E-6</v>
      </c>
      <c r="K1573" s="7">
        <f t="shared" si="246"/>
        <v>0.99992350657206897</v>
      </c>
      <c r="L1573" t="s">
        <v>1688</v>
      </c>
      <c r="M1573" s="7">
        <f t="shared" si="239"/>
        <v>0</v>
      </c>
      <c r="N1573" s="1" t="s">
        <v>1580</v>
      </c>
      <c r="O1573" s="1" t="s">
        <v>4</v>
      </c>
      <c r="P1573" s="7" t="e">
        <f t="shared" si="240"/>
        <v>#DIV/0!</v>
      </c>
      <c r="Q1573" s="7">
        <f t="shared" si="241"/>
        <v>-1</v>
      </c>
      <c r="R1573" s="7" t="e">
        <f t="shared" si="242"/>
        <v>#DIV/0!</v>
      </c>
      <c r="S1573" s="7" t="e">
        <f t="shared" si="243"/>
        <v>#DIV/0!</v>
      </c>
      <c r="T1573" s="7" t="e">
        <f t="shared" si="244"/>
        <v>#DIV/0!</v>
      </c>
      <c r="U1573" s="2" t="e">
        <f t="shared" si="245"/>
        <v>#DIV/0!</v>
      </c>
    </row>
    <row r="1574" spans="1:21" x14ac:dyDescent="0.3">
      <c r="A1574" s="1" t="str">
        <f>'D gesamt'!G1576</f>
        <v>Sociedad Espanola de Estudios de la Comunicacion Iberoamericana (SEECI)</v>
      </c>
      <c r="B1574" s="1" t="str">
        <f>'D gesamt'!H1576</f>
        <v>Closed/Hybrid</v>
      </c>
      <c r="C1574" s="1">
        <f>'D gesamt'!I1576+'A gesamt'!I1576+'CH gesamt'!I1576</f>
        <v>0</v>
      </c>
      <c r="D1574" s="1">
        <f>'D gesamt'!J1576+'A gesamt'!J1576+'CH gesamt'!J1576</f>
        <v>0</v>
      </c>
      <c r="E1574" s="1">
        <f>'D gesamt'!K1576+'A gesamt'!K1576+'CH gesamt'!K1576</f>
        <v>0</v>
      </c>
      <c r="F1574" s="1">
        <f>'D gesamt'!L1576+'A gesamt'!L1576+'CH gesamt'!L1576</f>
        <v>0</v>
      </c>
      <c r="G1574" s="1">
        <f>'D gesamt'!M1576+'A gesamt'!M1576+'CH gesamt'!M1576</f>
        <v>0</v>
      </c>
      <c r="H1574" s="1">
        <f>'D gesamt'!N1576+'A gesamt'!N1576+'CH gesamt'!N1576</f>
        <v>1</v>
      </c>
      <c r="I1574" s="1">
        <f>'D gesamt'!O1576+'A gesamt'!O1576+'CH gesamt'!O1576</f>
        <v>1</v>
      </c>
      <c r="J1574" s="2">
        <f t="shared" si="238"/>
        <v>1.4165449618453614E-6</v>
      </c>
      <c r="K1574" s="7">
        <f t="shared" si="246"/>
        <v>0.99992492311703085</v>
      </c>
      <c r="L1574" t="s">
        <v>1688</v>
      </c>
      <c r="M1574" s="7">
        <f t="shared" si="239"/>
        <v>7.861202606774785E-6</v>
      </c>
      <c r="N1574" s="1" t="s">
        <v>1593</v>
      </c>
      <c r="O1574" s="1" t="s">
        <v>4</v>
      </c>
      <c r="P1574" s="7" t="e">
        <f t="shared" si="240"/>
        <v>#DIV/0!</v>
      </c>
      <c r="Q1574" s="7" t="e">
        <f t="shared" si="241"/>
        <v>#DIV/0!</v>
      </c>
      <c r="R1574" s="7" t="e">
        <f t="shared" si="242"/>
        <v>#DIV/0!</v>
      </c>
      <c r="S1574" s="7" t="e">
        <f t="shared" si="243"/>
        <v>#DIV/0!</v>
      </c>
      <c r="T1574" s="7" t="e">
        <f t="shared" si="244"/>
        <v>#DIV/0!</v>
      </c>
      <c r="U1574" s="2" t="e">
        <f t="shared" si="245"/>
        <v>#DIV/0!</v>
      </c>
    </row>
    <row r="1575" spans="1:21" x14ac:dyDescent="0.3">
      <c r="A1575" s="1" t="str">
        <f>'D gesamt'!G1577</f>
        <v>University of Belgrade - Faculty of Philosophy - Department of Ethnology and Anthropology</v>
      </c>
      <c r="B1575" s="1" t="str">
        <f>'D gesamt'!H1577</f>
        <v>Closed/Hybrid</v>
      </c>
      <c r="C1575" s="1">
        <f>'D gesamt'!I1577+'A gesamt'!I1577+'CH gesamt'!I1577</f>
        <v>0</v>
      </c>
      <c r="D1575" s="1">
        <f>'D gesamt'!J1577+'A gesamt'!J1577+'CH gesamt'!J1577</f>
        <v>1</v>
      </c>
      <c r="E1575" s="1">
        <f>'D gesamt'!K1577+'A gesamt'!K1577+'CH gesamt'!K1577</f>
        <v>0</v>
      </c>
      <c r="F1575" s="1">
        <f>'D gesamt'!L1577+'A gesamt'!L1577+'CH gesamt'!L1577</f>
        <v>0</v>
      </c>
      <c r="G1575" s="1">
        <f>'D gesamt'!M1577+'A gesamt'!M1577+'CH gesamt'!M1577</f>
        <v>0</v>
      </c>
      <c r="H1575" s="1">
        <f>'D gesamt'!N1577+'A gesamt'!N1577+'CH gesamt'!N1577</f>
        <v>0</v>
      </c>
      <c r="I1575" s="1">
        <f>'D gesamt'!O1577+'A gesamt'!O1577+'CH gesamt'!O1577</f>
        <v>1</v>
      </c>
      <c r="J1575" s="2">
        <f t="shared" si="238"/>
        <v>1.4165449618453614E-6</v>
      </c>
      <c r="K1575" s="7">
        <f t="shared" si="246"/>
        <v>0.99992633966199274</v>
      </c>
      <c r="L1575" t="s">
        <v>1688</v>
      </c>
      <c r="M1575" s="7">
        <f t="shared" si="239"/>
        <v>0</v>
      </c>
      <c r="N1575" s="1" t="s">
        <v>1610</v>
      </c>
      <c r="O1575" s="1" t="s">
        <v>4</v>
      </c>
      <c r="P1575" s="7" t="e">
        <f t="shared" si="240"/>
        <v>#DIV/0!</v>
      </c>
      <c r="Q1575" s="7">
        <f t="shared" si="241"/>
        <v>-1</v>
      </c>
      <c r="R1575" s="7" t="e">
        <f t="shared" si="242"/>
        <v>#DIV/0!</v>
      </c>
      <c r="S1575" s="7" t="e">
        <f t="shared" si="243"/>
        <v>#DIV/0!</v>
      </c>
      <c r="T1575" s="7" t="e">
        <f t="shared" si="244"/>
        <v>#DIV/0!</v>
      </c>
      <c r="U1575" s="2" t="e">
        <f t="shared" si="245"/>
        <v>#DIV/0!</v>
      </c>
    </row>
    <row r="1576" spans="1:21" x14ac:dyDescent="0.3">
      <c r="A1576" s="1" t="str">
        <f>'D gesamt'!G1578</f>
        <v>International Journal of Sports Physical Therapy</v>
      </c>
      <c r="B1576" s="1" t="str">
        <f>'D gesamt'!H1578</f>
        <v>Closed/Hybrid</v>
      </c>
      <c r="C1576" s="1">
        <f>'D gesamt'!I1578+'A gesamt'!I1578+'CH gesamt'!I1578</f>
        <v>0</v>
      </c>
      <c r="D1576" s="1">
        <f>'D gesamt'!J1578+'A gesamt'!J1578+'CH gesamt'!J1578</f>
        <v>0</v>
      </c>
      <c r="E1576" s="1">
        <f>'D gesamt'!K1578+'A gesamt'!K1578+'CH gesamt'!K1578</f>
        <v>0</v>
      </c>
      <c r="F1576" s="1">
        <f>'D gesamt'!L1578+'A gesamt'!L1578+'CH gesamt'!L1578</f>
        <v>1</v>
      </c>
      <c r="G1576" s="1">
        <f>'D gesamt'!M1578+'A gesamt'!M1578+'CH gesamt'!M1578</f>
        <v>0</v>
      </c>
      <c r="H1576" s="1">
        <f>'D gesamt'!N1578+'A gesamt'!N1578+'CH gesamt'!N1578</f>
        <v>0</v>
      </c>
      <c r="I1576" s="1">
        <f>'D gesamt'!O1578+'A gesamt'!O1578+'CH gesamt'!O1578</f>
        <v>1</v>
      </c>
      <c r="J1576" s="2">
        <f t="shared" si="238"/>
        <v>1.4165449618453614E-6</v>
      </c>
      <c r="K1576" s="7">
        <f t="shared" si="246"/>
        <v>0.99992775620695462</v>
      </c>
      <c r="L1576" t="s">
        <v>1688</v>
      </c>
      <c r="M1576" s="7">
        <f t="shared" si="239"/>
        <v>0</v>
      </c>
      <c r="N1576" s="1" t="s">
        <v>1710</v>
      </c>
      <c r="O1576" s="1" t="s">
        <v>4</v>
      </c>
      <c r="P1576" s="7" t="e">
        <f t="shared" si="240"/>
        <v>#DIV/0!</v>
      </c>
      <c r="Q1576" s="7" t="e">
        <f t="shared" si="241"/>
        <v>#DIV/0!</v>
      </c>
      <c r="R1576" s="7" t="e">
        <f t="shared" si="242"/>
        <v>#DIV/0!</v>
      </c>
      <c r="S1576" s="7">
        <f t="shared" si="243"/>
        <v>-1</v>
      </c>
      <c r="T1576" s="7" t="e">
        <f t="shared" si="244"/>
        <v>#DIV/0!</v>
      </c>
      <c r="U1576" s="2" t="e">
        <f t="shared" si="245"/>
        <v>#DIV/0!</v>
      </c>
    </row>
    <row r="1577" spans="1:21" x14ac:dyDescent="0.3">
      <c r="A1577" s="1" t="str">
        <f>'D gesamt'!G1579</f>
        <v>Agricultural and Food Science</v>
      </c>
      <c r="B1577" s="1" t="str">
        <f>'D gesamt'!H1579</f>
        <v>Closed/Hybrid</v>
      </c>
      <c r="C1577" s="1">
        <f>'D gesamt'!I1579+'A gesamt'!I1579+'CH gesamt'!I1579</f>
        <v>0</v>
      </c>
      <c r="D1577" s="1">
        <f>'D gesamt'!J1579+'A gesamt'!J1579+'CH gesamt'!J1579</f>
        <v>1</v>
      </c>
      <c r="E1577" s="1">
        <f>'D gesamt'!K1579+'A gesamt'!K1579+'CH gesamt'!K1579</f>
        <v>0</v>
      </c>
      <c r="F1577" s="1">
        <f>'D gesamt'!L1579+'A gesamt'!L1579+'CH gesamt'!L1579</f>
        <v>0</v>
      </c>
      <c r="G1577" s="1">
        <f>'D gesamt'!M1579+'A gesamt'!M1579+'CH gesamt'!M1579</f>
        <v>0</v>
      </c>
      <c r="H1577" s="1">
        <f>'D gesamt'!N1579+'A gesamt'!N1579+'CH gesamt'!N1579</f>
        <v>0</v>
      </c>
      <c r="I1577" s="1">
        <f>'D gesamt'!O1579+'A gesamt'!O1579+'CH gesamt'!O1579</f>
        <v>1</v>
      </c>
      <c r="J1577" s="2">
        <f t="shared" si="238"/>
        <v>1.4165449618453614E-6</v>
      </c>
      <c r="K1577" s="7">
        <f t="shared" si="246"/>
        <v>0.99992917275191651</v>
      </c>
      <c r="L1577" t="s">
        <v>1688</v>
      </c>
      <c r="M1577" s="7">
        <f t="shared" si="239"/>
        <v>0</v>
      </c>
      <c r="N1577" s="1" t="s">
        <v>1538</v>
      </c>
      <c r="O1577" s="1" t="s">
        <v>4</v>
      </c>
      <c r="P1577" s="7" t="e">
        <f t="shared" si="240"/>
        <v>#DIV/0!</v>
      </c>
      <c r="Q1577" s="7">
        <f t="shared" si="241"/>
        <v>-1</v>
      </c>
      <c r="R1577" s="7" t="e">
        <f t="shared" si="242"/>
        <v>#DIV/0!</v>
      </c>
      <c r="S1577" s="7" t="e">
        <f t="shared" si="243"/>
        <v>#DIV/0!</v>
      </c>
      <c r="T1577" s="7" t="e">
        <f t="shared" si="244"/>
        <v>#DIV/0!</v>
      </c>
      <c r="U1577" s="2" t="e">
        <f t="shared" si="245"/>
        <v>#DIV/0!</v>
      </c>
    </row>
    <row r="1578" spans="1:21" x14ac:dyDescent="0.3">
      <c r="A1578" s="1" t="str">
        <f>'D gesamt'!G1580</f>
        <v>Middle East Technical University, Faculty of Architecture</v>
      </c>
      <c r="B1578" s="1" t="str">
        <f>'D gesamt'!H1580</f>
        <v>Closed/Hybrid</v>
      </c>
      <c r="C1578" s="1">
        <f>'D gesamt'!I1580+'A gesamt'!I1580+'CH gesamt'!I1580</f>
        <v>0</v>
      </c>
      <c r="D1578" s="1">
        <f>'D gesamt'!J1580+'A gesamt'!J1580+'CH gesamt'!J1580</f>
        <v>0</v>
      </c>
      <c r="E1578" s="1">
        <f>'D gesamt'!K1580+'A gesamt'!K1580+'CH gesamt'!K1580</f>
        <v>1</v>
      </c>
      <c r="F1578" s="1">
        <f>'D gesamt'!L1580+'A gesamt'!L1580+'CH gesamt'!L1580</f>
        <v>0</v>
      </c>
      <c r="G1578" s="1">
        <f>'D gesamt'!M1580+'A gesamt'!M1580+'CH gesamt'!M1580</f>
        <v>0</v>
      </c>
      <c r="H1578" s="1">
        <f>'D gesamt'!N1580+'A gesamt'!N1580+'CH gesamt'!N1580</f>
        <v>0</v>
      </c>
      <c r="I1578" s="1">
        <f>'D gesamt'!O1580+'A gesamt'!O1580+'CH gesamt'!O1580</f>
        <v>1</v>
      </c>
      <c r="J1578" s="2">
        <f t="shared" si="238"/>
        <v>1.4165449618453614E-6</v>
      </c>
      <c r="K1578" s="7">
        <f t="shared" si="246"/>
        <v>0.99993058929687839</v>
      </c>
      <c r="L1578" t="s">
        <v>1688</v>
      </c>
      <c r="M1578" s="7">
        <f t="shared" si="239"/>
        <v>0</v>
      </c>
      <c r="N1578" s="1" t="s">
        <v>1451</v>
      </c>
      <c r="O1578" s="1" t="s">
        <v>4</v>
      </c>
      <c r="P1578" s="7" t="e">
        <f t="shared" si="240"/>
        <v>#DIV/0!</v>
      </c>
      <c r="Q1578" s="7" t="e">
        <f t="shared" si="241"/>
        <v>#DIV/0!</v>
      </c>
      <c r="R1578" s="7">
        <f t="shared" si="242"/>
        <v>-1</v>
      </c>
      <c r="S1578" s="7" t="e">
        <f t="shared" si="243"/>
        <v>#DIV/0!</v>
      </c>
      <c r="T1578" s="7" t="e">
        <f t="shared" si="244"/>
        <v>#DIV/0!</v>
      </c>
      <c r="U1578" s="2" t="e">
        <f t="shared" si="245"/>
        <v>#DIV/0!</v>
      </c>
    </row>
    <row r="1579" spans="1:21" x14ac:dyDescent="0.3">
      <c r="A1579" s="1" t="str">
        <f>'D gesamt'!G1581</f>
        <v>Royal Institution of Naval Architects</v>
      </c>
      <c r="B1579" s="1" t="str">
        <f>'D gesamt'!H1581</f>
        <v>Closed/Hybrid</v>
      </c>
      <c r="C1579" s="1">
        <f>'D gesamt'!I1581+'A gesamt'!I1581+'CH gesamt'!I1581</f>
        <v>0</v>
      </c>
      <c r="D1579" s="1">
        <f>'D gesamt'!J1581+'A gesamt'!J1581+'CH gesamt'!J1581</f>
        <v>0</v>
      </c>
      <c r="E1579" s="1">
        <f>'D gesamt'!K1581+'A gesamt'!K1581+'CH gesamt'!K1581</f>
        <v>0</v>
      </c>
      <c r="F1579" s="1">
        <f>'D gesamt'!L1581+'A gesamt'!L1581+'CH gesamt'!L1581</f>
        <v>1</v>
      </c>
      <c r="G1579" s="1">
        <f>'D gesamt'!M1581+'A gesamt'!M1581+'CH gesamt'!M1581</f>
        <v>0</v>
      </c>
      <c r="H1579" s="1">
        <f>'D gesamt'!N1581+'A gesamt'!N1581+'CH gesamt'!N1581</f>
        <v>0</v>
      </c>
      <c r="I1579" s="1">
        <f>'D gesamt'!O1581+'A gesamt'!O1581+'CH gesamt'!O1581</f>
        <v>1</v>
      </c>
      <c r="J1579" s="2">
        <f t="shared" si="238"/>
        <v>1.4165449618453614E-6</v>
      </c>
      <c r="K1579" s="7">
        <f t="shared" si="246"/>
        <v>0.99993200584184028</v>
      </c>
      <c r="L1579" t="s">
        <v>1688</v>
      </c>
      <c r="M1579" s="7">
        <f t="shared" si="239"/>
        <v>0</v>
      </c>
      <c r="N1579" s="1" t="s">
        <v>1567</v>
      </c>
      <c r="O1579" s="1" t="s">
        <v>4</v>
      </c>
      <c r="P1579" s="7" t="e">
        <f t="shared" si="240"/>
        <v>#DIV/0!</v>
      </c>
      <c r="Q1579" s="7" t="e">
        <f t="shared" si="241"/>
        <v>#DIV/0!</v>
      </c>
      <c r="R1579" s="7" t="e">
        <f t="shared" si="242"/>
        <v>#DIV/0!</v>
      </c>
      <c r="S1579" s="7">
        <f t="shared" si="243"/>
        <v>-1</v>
      </c>
      <c r="T1579" s="7" t="e">
        <f t="shared" si="244"/>
        <v>#DIV/0!</v>
      </c>
      <c r="U1579" s="2" t="e">
        <f t="shared" si="245"/>
        <v>#DIV/0!</v>
      </c>
    </row>
    <row r="1580" spans="1:21" x14ac:dyDescent="0.3">
      <c r="A1580" s="1" t="str">
        <f>'D gesamt'!G1582</f>
        <v>Sociedade Brasileira de Cardiologia</v>
      </c>
      <c r="B1580" s="1" t="str">
        <f>'D gesamt'!H1582</f>
        <v>Closed/Hybrid</v>
      </c>
      <c r="C1580" s="1">
        <f>'D gesamt'!I1582+'A gesamt'!I1582+'CH gesamt'!I1582</f>
        <v>0</v>
      </c>
      <c r="D1580" s="1">
        <f>'D gesamt'!J1582+'A gesamt'!J1582+'CH gesamt'!J1582</f>
        <v>0</v>
      </c>
      <c r="E1580" s="1">
        <f>'D gesamt'!K1582+'A gesamt'!K1582+'CH gesamt'!K1582</f>
        <v>0</v>
      </c>
      <c r="F1580" s="1">
        <f>'D gesamt'!L1582+'A gesamt'!L1582+'CH gesamt'!L1582</f>
        <v>0</v>
      </c>
      <c r="G1580" s="1">
        <f>'D gesamt'!M1582+'A gesamt'!M1582+'CH gesamt'!M1582</f>
        <v>1</v>
      </c>
      <c r="H1580" s="1">
        <f>'D gesamt'!N1582+'A gesamt'!N1582+'CH gesamt'!N1582</f>
        <v>0</v>
      </c>
      <c r="I1580" s="1">
        <f>'D gesamt'!O1582+'A gesamt'!O1582+'CH gesamt'!O1582</f>
        <v>1</v>
      </c>
      <c r="J1580" s="2">
        <f t="shared" si="238"/>
        <v>1.4165449618453614E-6</v>
      </c>
      <c r="K1580" s="7">
        <f t="shared" si="246"/>
        <v>0.99993342238680216</v>
      </c>
      <c r="L1580" t="s">
        <v>1688</v>
      </c>
      <c r="M1580" s="7">
        <f t="shared" si="239"/>
        <v>0</v>
      </c>
      <c r="N1580" s="1" t="s">
        <v>813</v>
      </c>
      <c r="O1580" s="1" t="s">
        <v>4</v>
      </c>
      <c r="P1580" s="7" t="e">
        <f t="shared" si="240"/>
        <v>#DIV/0!</v>
      </c>
      <c r="Q1580" s="7" t="e">
        <f t="shared" si="241"/>
        <v>#DIV/0!</v>
      </c>
      <c r="R1580" s="7" t="e">
        <f t="shared" si="242"/>
        <v>#DIV/0!</v>
      </c>
      <c r="S1580" s="7" t="e">
        <f t="shared" si="243"/>
        <v>#DIV/0!</v>
      </c>
      <c r="T1580" s="7">
        <f t="shared" si="244"/>
        <v>-1</v>
      </c>
      <c r="U1580" s="2" t="e">
        <f t="shared" si="245"/>
        <v>#DIV/0!</v>
      </c>
    </row>
    <row r="1581" spans="1:21" x14ac:dyDescent="0.3">
      <c r="A1581" s="1" t="str">
        <f>'D gesamt'!G1583</f>
        <v>Kyiv Politechnic Institute</v>
      </c>
      <c r="B1581" s="1" t="str">
        <f>'D gesamt'!H1583</f>
        <v>Closed/Hybrid</v>
      </c>
      <c r="C1581" s="1">
        <f>'D gesamt'!I1583+'A gesamt'!I1583+'CH gesamt'!I1583</f>
        <v>0</v>
      </c>
      <c r="D1581" s="1">
        <f>'D gesamt'!J1583+'A gesamt'!J1583+'CH gesamt'!J1583</f>
        <v>0</v>
      </c>
      <c r="E1581" s="1">
        <f>'D gesamt'!K1583+'A gesamt'!K1583+'CH gesamt'!K1583</f>
        <v>0</v>
      </c>
      <c r="F1581" s="1">
        <f>'D gesamt'!L1583+'A gesamt'!L1583+'CH gesamt'!L1583</f>
        <v>1</v>
      </c>
      <c r="G1581" s="1">
        <f>'D gesamt'!M1583+'A gesamt'!M1583+'CH gesamt'!M1583</f>
        <v>0</v>
      </c>
      <c r="H1581" s="1">
        <f>'D gesamt'!N1583+'A gesamt'!N1583+'CH gesamt'!N1583</f>
        <v>0</v>
      </c>
      <c r="I1581" s="1">
        <f>'D gesamt'!O1583+'A gesamt'!O1583+'CH gesamt'!O1583</f>
        <v>1</v>
      </c>
      <c r="J1581" s="2">
        <f t="shared" si="238"/>
        <v>1.4165449618453614E-6</v>
      </c>
      <c r="K1581" s="7">
        <f t="shared" si="246"/>
        <v>0.99993483893176405</v>
      </c>
      <c r="L1581" t="s">
        <v>1688</v>
      </c>
      <c r="M1581" s="7">
        <f t="shared" si="239"/>
        <v>0</v>
      </c>
      <c r="N1581" s="1" t="s">
        <v>1081</v>
      </c>
      <c r="O1581" s="1" t="s">
        <v>4</v>
      </c>
      <c r="P1581" s="7" t="e">
        <f t="shared" si="240"/>
        <v>#DIV/0!</v>
      </c>
      <c r="Q1581" s="7" t="e">
        <f t="shared" si="241"/>
        <v>#DIV/0!</v>
      </c>
      <c r="R1581" s="7" t="e">
        <f t="shared" si="242"/>
        <v>#DIV/0!</v>
      </c>
      <c r="S1581" s="7">
        <f t="shared" si="243"/>
        <v>-1</v>
      </c>
      <c r="T1581" s="7" t="e">
        <f t="shared" si="244"/>
        <v>#DIV/0!</v>
      </c>
      <c r="U1581" s="2" t="e">
        <f t="shared" si="245"/>
        <v>#DIV/0!</v>
      </c>
    </row>
    <row r="1582" spans="1:21" x14ac:dyDescent="0.3">
      <c r="A1582" s="1" t="str">
        <f>'D gesamt'!G1584</f>
        <v>Institute for Development and International Relations</v>
      </c>
      <c r="B1582" s="1" t="str">
        <f>'D gesamt'!H1584</f>
        <v>Closed/Hybrid</v>
      </c>
      <c r="C1582" s="1">
        <f>'D gesamt'!I1584+'A gesamt'!I1584+'CH gesamt'!I1584</f>
        <v>0</v>
      </c>
      <c r="D1582" s="1">
        <f>'D gesamt'!J1584+'A gesamt'!J1584+'CH gesamt'!J1584</f>
        <v>0</v>
      </c>
      <c r="E1582" s="1">
        <f>'D gesamt'!K1584+'A gesamt'!K1584+'CH gesamt'!K1584</f>
        <v>0</v>
      </c>
      <c r="F1582" s="1">
        <f>'D gesamt'!L1584+'A gesamt'!L1584+'CH gesamt'!L1584</f>
        <v>0</v>
      </c>
      <c r="G1582" s="1">
        <f>'D gesamt'!M1584+'A gesamt'!M1584+'CH gesamt'!M1584</f>
        <v>1</v>
      </c>
      <c r="H1582" s="1">
        <f>'D gesamt'!N1584+'A gesamt'!N1584+'CH gesamt'!N1584</f>
        <v>0</v>
      </c>
      <c r="I1582" s="1">
        <f>'D gesamt'!O1584+'A gesamt'!O1584+'CH gesamt'!O1584</f>
        <v>1</v>
      </c>
      <c r="J1582" s="2">
        <f t="shared" si="238"/>
        <v>1.4165449618453614E-6</v>
      </c>
      <c r="K1582" s="7">
        <f t="shared" si="246"/>
        <v>0.99993625547672593</v>
      </c>
      <c r="L1582" t="s">
        <v>1688</v>
      </c>
      <c r="M1582" s="7">
        <f t="shared" si="239"/>
        <v>0</v>
      </c>
      <c r="N1582" s="1" t="s">
        <v>1326</v>
      </c>
      <c r="O1582" s="1" t="s">
        <v>4</v>
      </c>
      <c r="P1582" s="7" t="e">
        <f t="shared" si="240"/>
        <v>#DIV/0!</v>
      </c>
      <c r="Q1582" s="7" t="e">
        <f t="shared" si="241"/>
        <v>#DIV/0!</v>
      </c>
      <c r="R1582" s="7" t="e">
        <f t="shared" si="242"/>
        <v>#DIV/0!</v>
      </c>
      <c r="S1582" s="7" t="e">
        <f t="shared" si="243"/>
        <v>#DIV/0!</v>
      </c>
      <c r="T1582" s="7">
        <f t="shared" si="244"/>
        <v>-1</v>
      </c>
      <c r="U1582" s="2" t="e">
        <f t="shared" si="245"/>
        <v>#DIV/0!</v>
      </c>
    </row>
    <row r="1583" spans="1:21" x14ac:dyDescent="0.3">
      <c r="A1583" s="1" t="str">
        <f>'D gesamt'!G1585</f>
        <v>International Council for Research and Innovation in Building and Construction</v>
      </c>
      <c r="B1583" s="1" t="str">
        <f>'D gesamt'!H1585</f>
        <v>Closed/Hybrid</v>
      </c>
      <c r="C1583" s="1">
        <f>'D gesamt'!I1585+'A gesamt'!I1585+'CH gesamt'!I1585</f>
        <v>0</v>
      </c>
      <c r="D1583" s="1">
        <f>'D gesamt'!J1585+'A gesamt'!J1585+'CH gesamt'!J1585</f>
        <v>0</v>
      </c>
      <c r="E1583" s="1">
        <f>'D gesamt'!K1585+'A gesamt'!K1585+'CH gesamt'!K1585</f>
        <v>0</v>
      </c>
      <c r="F1583" s="1">
        <f>'D gesamt'!L1585+'A gesamt'!L1585+'CH gesamt'!L1585</f>
        <v>0</v>
      </c>
      <c r="G1583" s="1">
        <f>'D gesamt'!M1585+'A gesamt'!M1585+'CH gesamt'!M1585</f>
        <v>0</v>
      </c>
      <c r="H1583" s="1">
        <f>'D gesamt'!N1585+'A gesamt'!N1585+'CH gesamt'!N1585</f>
        <v>1</v>
      </c>
      <c r="I1583" s="1">
        <f>'D gesamt'!O1585+'A gesamt'!O1585+'CH gesamt'!O1585</f>
        <v>1</v>
      </c>
      <c r="J1583" s="2">
        <f t="shared" si="238"/>
        <v>1.4165449618453614E-6</v>
      </c>
      <c r="K1583" s="7">
        <f t="shared" si="246"/>
        <v>0.99993767202168782</v>
      </c>
      <c r="L1583" t="s">
        <v>1688</v>
      </c>
      <c r="M1583" s="7">
        <f t="shared" si="239"/>
        <v>7.861202606774785E-6</v>
      </c>
      <c r="N1583" s="1" t="s">
        <v>565</v>
      </c>
      <c r="O1583" s="1" t="s">
        <v>4</v>
      </c>
      <c r="P1583" s="7" t="e">
        <f t="shared" si="240"/>
        <v>#DIV/0!</v>
      </c>
      <c r="Q1583" s="7" t="e">
        <f t="shared" si="241"/>
        <v>#DIV/0!</v>
      </c>
      <c r="R1583" s="7" t="e">
        <f t="shared" si="242"/>
        <v>#DIV/0!</v>
      </c>
      <c r="S1583" s="7" t="e">
        <f t="shared" si="243"/>
        <v>#DIV/0!</v>
      </c>
      <c r="T1583" s="7" t="e">
        <f t="shared" si="244"/>
        <v>#DIV/0!</v>
      </c>
      <c r="U1583" s="2" t="e">
        <f t="shared" si="245"/>
        <v>#DIV/0!</v>
      </c>
    </row>
    <row r="1584" spans="1:21" x14ac:dyDescent="0.3">
      <c r="A1584" s="1" t="str">
        <f>'D gesamt'!G1586</f>
        <v>Udmurt State University</v>
      </c>
      <c r="B1584" s="1" t="str">
        <f>'D gesamt'!H1586</f>
        <v>Closed/Hybrid</v>
      </c>
      <c r="C1584" s="1">
        <f>'D gesamt'!I1586+'A gesamt'!I1586+'CH gesamt'!I1586</f>
        <v>0</v>
      </c>
      <c r="D1584" s="1">
        <f>'D gesamt'!J1586+'A gesamt'!J1586+'CH gesamt'!J1586</f>
        <v>0</v>
      </c>
      <c r="E1584" s="1">
        <f>'D gesamt'!K1586+'A gesamt'!K1586+'CH gesamt'!K1586</f>
        <v>0</v>
      </c>
      <c r="F1584" s="1">
        <f>'D gesamt'!L1586+'A gesamt'!L1586+'CH gesamt'!L1586</f>
        <v>0</v>
      </c>
      <c r="G1584" s="1">
        <f>'D gesamt'!M1586+'A gesamt'!M1586+'CH gesamt'!M1586</f>
        <v>1</v>
      </c>
      <c r="H1584" s="1">
        <f>'D gesamt'!N1586+'A gesamt'!N1586+'CH gesamt'!N1586</f>
        <v>0</v>
      </c>
      <c r="I1584" s="1">
        <f>'D gesamt'!O1586+'A gesamt'!O1586+'CH gesamt'!O1586</f>
        <v>1</v>
      </c>
      <c r="J1584" s="2">
        <f t="shared" si="238"/>
        <v>1.4165449618453614E-6</v>
      </c>
      <c r="K1584" s="7">
        <f t="shared" si="246"/>
        <v>0.9999390885666497</v>
      </c>
      <c r="L1584" t="s">
        <v>1688</v>
      </c>
      <c r="M1584" s="7">
        <f t="shared" si="239"/>
        <v>0</v>
      </c>
      <c r="N1584" s="1" t="s">
        <v>1429</v>
      </c>
      <c r="O1584" s="1" t="s">
        <v>4</v>
      </c>
      <c r="P1584" s="7" t="e">
        <f t="shared" si="240"/>
        <v>#DIV/0!</v>
      </c>
      <c r="Q1584" s="7" t="e">
        <f t="shared" si="241"/>
        <v>#DIV/0!</v>
      </c>
      <c r="R1584" s="7" t="e">
        <f t="shared" si="242"/>
        <v>#DIV/0!</v>
      </c>
      <c r="S1584" s="7" t="e">
        <f t="shared" si="243"/>
        <v>#DIV/0!</v>
      </c>
      <c r="T1584" s="7">
        <f t="shared" si="244"/>
        <v>-1</v>
      </c>
      <c r="U1584" s="2" t="e">
        <f t="shared" si="245"/>
        <v>#DIV/0!</v>
      </c>
    </row>
    <row r="1585" spans="1:21" x14ac:dyDescent="0.3">
      <c r="A1585" s="1" t="str">
        <f>'D gesamt'!G1587</f>
        <v>Laplage em Revista</v>
      </c>
      <c r="B1585" s="1" t="str">
        <f>'D gesamt'!H1587</f>
        <v>Closed/Hybrid</v>
      </c>
      <c r="C1585" s="1">
        <f>'D gesamt'!I1587+'A gesamt'!I1587+'CH gesamt'!I1587</f>
        <v>0</v>
      </c>
      <c r="D1585" s="1">
        <f>'D gesamt'!J1587+'A gesamt'!J1587+'CH gesamt'!J1587</f>
        <v>0</v>
      </c>
      <c r="E1585" s="1">
        <f>'D gesamt'!K1587+'A gesamt'!K1587+'CH gesamt'!K1587</f>
        <v>1</v>
      </c>
      <c r="F1585" s="1">
        <f>'D gesamt'!L1587+'A gesamt'!L1587+'CH gesamt'!L1587</f>
        <v>0</v>
      </c>
      <c r="G1585" s="1">
        <f>'D gesamt'!M1587+'A gesamt'!M1587+'CH gesamt'!M1587</f>
        <v>0</v>
      </c>
      <c r="H1585" s="1">
        <f>'D gesamt'!N1587+'A gesamt'!N1587+'CH gesamt'!N1587</f>
        <v>0</v>
      </c>
      <c r="I1585" s="1">
        <f>'D gesamt'!O1587+'A gesamt'!O1587+'CH gesamt'!O1587</f>
        <v>1</v>
      </c>
      <c r="J1585" s="2">
        <f t="shared" si="238"/>
        <v>1.4165449618453614E-6</v>
      </c>
      <c r="K1585" s="7">
        <f t="shared" si="246"/>
        <v>0.99994050511161159</v>
      </c>
      <c r="L1585" t="s">
        <v>1688</v>
      </c>
      <c r="M1585" s="7">
        <f t="shared" si="239"/>
        <v>0</v>
      </c>
      <c r="N1585" s="1" t="s">
        <v>1286</v>
      </c>
      <c r="O1585" s="1" t="s">
        <v>4</v>
      </c>
      <c r="P1585" s="7" t="e">
        <f t="shared" si="240"/>
        <v>#DIV/0!</v>
      </c>
      <c r="Q1585" s="7" t="e">
        <f t="shared" si="241"/>
        <v>#DIV/0!</v>
      </c>
      <c r="R1585" s="7">
        <f t="shared" si="242"/>
        <v>-1</v>
      </c>
      <c r="S1585" s="7" t="e">
        <f t="shared" si="243"/>
        <v>#DIV/0!</v>
      </c>
      <c r="T1585" s="7" t="e">
        <f t="shared" si="244"/>
        <v>#DIV/0!</v>
      </c>
      <c r="U1585" s="2" t="e">
        <f t="shared" si="245"/>
        <v>#DIV/0!</v>
      </c>
    </row>
    <row r="1586" spans="1:21" x14ac:dyDescent="0.3">
      <c r="A1586" s="1" t="str">
        <f>'D gesamt'!G1588</f>
        <v>Institute of Catalysis and Inorganic Chemistry</v>
      </c>
      <c r="B1586" s="1" t="str">
        <f>'D gesamt'!H1588</f>
        <v>Closed/Hybrid</v>
      </c>
      <c r="C1586" s="1">
        <f>'D gesamt'!I1588+'A gesamt'!I1588+'CH gesamt'!I1588</f>
        <v>0</v>
      </c>
      <c r="D1586" s="1">
        <f>'D gesamt'!J1588+'A gesamt'!J1588+'CH gesamt'!J1588</f>
        <v>0</v>
      </c>
      <c r="E1586" s="1">
        <f>'D gesamt'!K1588+'A gesamt'!K1588+'CH gesamt'!K1588</f>
        <v>0</v>
      </c>
      <c r="F1586" s="1">
        <f>'D gesamt'!L1588+'A gesamt'!L1588+'CH gesamt'!L1588</f>
        <v>0</v>
      </c>
      <c r="G1586" s="1">
        <f>'D gesamt'!M1588+'A gesamt'!M1588+'CH gesamt'!M1588</f>
        <v>1</v>
      </c>
      <c r="H1586" s="1">
        <f>'D gesamt'!N1588+'A gesamt'!N1588+'CH gesamt'!N1588</f>
        <v>0</v>
      </c>
      <c r="I1586" s="1">
        <f>'D gesamt'!O1588+'A gesamt'!O1588+'CH gesamt'!O1588</f>
        <v>1</v>
      </c>
      <c r="J1586" s="2">
        <f t="shared" si="238"/>
        <v>1.4165449618453614E-6</v>
      </c>
      <c r="K1586" s="7">
        <f t="shared" si="246"/>
        <v>0.99994192165657347</v>
      </c>
      <c r="L1586" t="s">
        <v>1688</v>
      </c>
      <c r="M1586" s="7">
        <f t="shared" si="239"/>
        <v>0</v>
      </c>
      <c r="N1586" s="1" t="s">
        <v>1590</v>
      </c>
      <c r="O1586" s="1" t="s">
        <v>4</v>
      </c>
      <c r="P1586" s="7" t="e">
        <f t="shared" si="240"/>
        <v>#DIV/0!</v>
      </c>
      <c r="Q1586" s="7" t="e">
        <f t="shared" si="241"/>
        <v>#DIV/0!</v>
      </c>
      <c r="R1586" s="7" t="e">
        <f t="shared" si="242"/>
        <v>#DIV/0!</v>
      </c>
      <c r="S1586" s="7" t="e">
        <f t="shared" si="243"/>
        <v>#DIV/0!</v>
      </c>
      <c r="T1586" s="7">
        <f t="shared" si="244"/>
        <v>-1</v>
      </c>
      <c r="U1586" s="2" t="e">
        <f t="shared" si="245"/>
        <v>#DIV/0!</v>
      </c>
    </row>
    <row r="1587" spans="1:21" x14ac:dyDescent="0.3">
      <c r="A1587" s="1" t="str">
        <f>'D gesamt'!G1589</f>
        <v>Asociacion Civil de Estudios Superiores (ACES) Universidad Austra</v>
      </c>
      <c r="B1587" s="1" t="str">
        <f>'D gesamt'!H1589</f>
        <v>Closed/Hybrid</v>
      </c>
      <c r="C1587" s="1">
        <f>'D gesamt'!I1589+'A gesamt'!I1589+'CH gesamt'!I1589</f>
        <v>1</v>
      </c>
      <c r="D1587" s="1">
        <f>'D gesamt'!J1589+'A gesamt'!J1589+'CH gesamt'!J1589</f>
        <v>0</v>
      </c>
      <c r="E1587" s="1">
        <f>'D gesamt'!K1589+'A gesamt'!K1589+'CH gesamt'!K1589</f>
        <v>0</v>
      </c>
      <c r="F1587" s="1">
        <f>'D gesamt'!L1589+'A gesamt'!L1589+'CH gesamt'!L1589</f>
        <v>0</v>
      </c>
      <c r="G1587" s="1">
        <f>'D gesamt'!M1589+'A gesamt'!M1589+'CH gesamt'!M1589</f>
        <v>0</v>
      </c>
      <c r="H1587" s="1">
        <f>'D gesamt'!N1589+'A gesamt'!N1589+'CH gesamt'!N1589</f>
        <v>0</v>
      </c>
      <c r="I1587" s="1">
        <f>'D gesamt'!O1589+'A gesamt'!O1589+'CH gesamt'!O1589</f>
        <v>1</v>
      </c>
      <c r="J1587" s="2">
        <f t="shared" si="238"/>
        <v>1.4165449618453614E-6</v>
      </c>
      <c r="K1587" s="7">
        <f t="shared" si="246"/>
        <v>0.99994333820153536</v>
      </c>
      <c r="L1587" t="s">
        <v>1688</v>
      </c>
      <c r="M1587" s="7">
        <f t="shared" si="239"/>
        <v>0</v>
      </c>
      <c r="N1587" s="1" t="s">
        <v>1627</v>
      </c>
      <c r="O1587" s="1" t="s">
        <v>4</v>
      </c>
      <c r="P1587" s="7">
        <f t="shared" si="240"/>
        <v>-1</v>
      </c>
      <c r="Q1587" s="7" t="e">
        <f t="shared" si="241"/>
        <v>#DIV/0!</v>
      </c>
      <c r="R1587" s="7" t="e">
        <f t="shared" si="242"/>
        <v>#DIV/0!</v>
      </c>
      <c r="S1587" s="7" t="e">
        <f t="shared" si="243"/>
        <v>#DIV/0!</v>
      </c>
      <c r="T1587" s="7" t="e">
        <f t="shared" si="244"/>
        <v>#DIV/0!</v>
      </c>
      <c r="U1587" s="2" t="e">
        <f t="shared" si="245"/>
        <v>#DIV/0!</v>
      </c>
    </row>
    <row r="1588" spans="1:21" x14ac:dyDescent="0.3">
      <c r="A1588" s="1" t="str">
        <f>'D gesamt'!G1590</f>
        <v>IAIN Salatiga</v>
      </c>
      <c r="B1588" s="1" t="str">
        <f>'D gesamt'!H1590</f>
        <v>Closed/Hybrid</v>
      </c>
      <c r="C1588" s="1">
        <f>'D gesamt'!I1590+'A gesamt'!I1590+'CH gesamt'!I1590</f>
        <v>1</v>
      </c>
      <c r="D1588" s="1">
        <f>'D gesamt'!J1590+'A gesamt'!J1590+'CH gesamt'!J1590</f>
        <v>0</v>
      </c>
      <c r="E1588" s="1">
        <f>'D gesamt'!K1590+'A gesamt'!K1590+'CH gesamt'!K1590</f>
        <v>0</v>
      </c>
      <c r="F1588" s="1">
        <f>'D gesamt'!L1590+'A gesamt'!L1590+'CH gesamt'!L1590</f>
        <v>0</v>
      </c>
      <c r="G1588" s="1">
        <f>'D gesamt'!M1590+'A gesamt'!M1590+'CH gesamt'!M1590</f>
        <v>0</v>
      </c>
      <c r="H1588" s="1">
        <f>'D gesamt'!N1590+'A gesamt'!N1590+'CH gesamt'!N1590</f>
        <v>0</v>
      </c>
      <c r="I1588" s="1">
        <f>'D gesamt'!O1590+'A gesamt'!O1590+'CH gesamt'!O1590</f>
        <v>1</v>
      </c>
      <c r="J1588" s="2">
        <f t="shared" si="238"/>
        <v>1.4165449618453614E-6</v>
      </c>
      <c r="K1588" s="7">
        <f t="shared" si="246"/>
        <v>0.99994475474649724</v>
      </c>
      <c r="L1588" t="s">
        <v>1688</v>
      </c>
      <c r="M1588" s="7">
        <f t="shared" si="239"/>
        <v>0</v>
      </c>
      <c r="N1588" s="1" t="s">
        <v>1548</v>
      </c>
      <c r="O1588" s="1" t="s">
        <v>4</v>
      </c>
      <c r="P1588" s="7">
        <f t="shared" si="240"/>
        <v>-1</v>
      </c>
      <c r="Q1588" s="7" t="e">
        <f t="shared" si="241"/>
        <v>#DIV/0!</v>
      </c>
      <c r="R1588" s="7" t="e">
        <f t="shared" si="242"/>
        <v>#DIV/0!</v>
      </c>
      <c r="S1588" s="7" t="e">
        <f t="shared" si="243"/>
        <v>#DIV/0!</v>
      </c>
      <c r="T1588" s="7" t="e">
        <f t="shared" si="244"/>
        <v>#DIV/0!</v>
      </c>
      <c r="U1588" s="2" t="e">
        <f t="shared" si="245"/>
        <v>#DIV/0!</v>
      </c>
    </row>
    <row r="1589" spans="1:21" x14ac:dyDescent="0.3">
      <c r="A1589" s="1" t="str">
        <f>'D gesamt'!G1591</f>
        <v>Korean Institute for International Economic Policy</v>
      </c>
      <c r="B1589" s="1" t="str">
        <f>'D gesamt'!H1591</f>
        <v>Closed/Hybrid</v>
      </c>
      <c r="C1589" s="1">
        <f>'D gesamt'!I1591+'A gesamt'!I1591+'CH gesamt'!I1591</f>
        <v>0</v>
      </c>
      <c r="D1589" s="1">
        <f>'D gesamt'!J1591+'A gesamt'!J1591+'CH gesamt'!J1591</f>
        <v>0</v>
      </c>
      <c r="E1589" s="1">
        <f>'D gesamt'!K1591+'A gesamt'!K1591+'CH gesamt'!K1591</f>
        <v>0</v>
      </c>
      <c r="F1589" s="1">
        <f>'D gesamt'!L1591+'A gesamt'!L1591+'CH gesamt'!L1591</f>
        <v>0</v>
      </c>
      <c r="G1589" s="1">
        <f>'D gesamt'!M1591+'A gesamt'!M1591+'CH gesamt'!M1591</f>
        <v>0</v>
      </c>
      <c r="H1589" s="1">
        <f>'D gesamt'!N1591+'A gesamt'!N1591+'CH gesamt'!N1591</f>
        <v>1</v>
      </c>
      <c r="I1589" s="1">
        <f>'D gesamt'!O1591+'A gesamt'!O1591+'CH gesamt'!O1591</f>
        <v>1</v>
      </c>
      <c r="J1589" s="2">
        <f t="shared" si="238"/>
        <v>1.4165449618453614E-6</v>
      </c>
      <c r="K1589" s="7">
        <f t="shared" si="246"/>
        <v>0.99994617129145913</v>
      </c>
      <c r="L1589" t="s">
        <v>1688</v>
      </c>
      <c r="M1589" s="7">
        <f t="shared" si="239"/>
        <v>7.861202606774785E-6</v>
      </c>
      <c r="N1589" s="1" t="s">
        <v>1516</v>
      </c>
      <c r="O1589" s="1" t="s">
        <v>4</v>
      </c>
      <c r="P1589" s="7" t="e">
        <f t="shared" si="240"/>
        <v>#DIV/0!</v>
      </c>
      <c r="Q1589" s="7" t="e">
        <f t="shared" si="241"/>
        <v>#DIV/0!</v>
      </c>
      <c r="R1589" s="7" t="e">
        <f t="shared" si="242"/>
        <v>#DIV/0!</v>
      </c>
      <c r="S1589" s="7" t="e">
        <f t="shared" si="243"/>
        <v>#DIV/0!</v>
      </c>
      <c r="T1589" s="7" t="e">
        <f t="shared" si="244"/>
        <v>#DIV/0!</v>
      </c>
      <c r="U1589" s="2" t="e">
        <f t="shared" si="245"/>
        <v>#DIV/0!</v>
      </c>
    </row>
    <row r="1590" spans="1:21" x14ac:dyDescent="0.3">
      <c r="A1590" s="1" t="str">
        <f>'D gesamt'!G1592</f>
        <v>Ter es Tarsadalom</v>
      </c>
      <c r="B1590" s="1" t="str">
        <f>'D gesamt'!H1592</f>
        <v>Closed/Hybrid</v>
      </c>
      <c r="C1590" s="1">
        <f>'D gesamt'!I1592+'A gesamt'!I1592+'CH gesamt'!I1592</f>
        <v>1</v>
      </c>
      <c r="D1590" s="1">
        <f>'D gesamt'!J1592+'A gesamt'!J1592+'CH gesamt'!J1592</f>
        <v>0</v>
      </c>
      <c r="E1590" s="1">
        <f>'D gesamt'!K1592+'A gesamt'!K1592+'CH gesamt'!K1592</f>
        <v>0</v>
      </c>
      <c r="F1590" s="1">
        <f>'D gesamt'!L1592+'A gesamt'!L1592+'CH gesamt'!L1592</f>
        <v>0</v>
      </c>
      <c r="G1590" s="1">
        <f>'D gesamt'!M1592+'A gesamt'!M1592+'CH gesamt'!M1592</f>
        <v>0</v>
      </c>
      <c r="H1590" s="1">
        <f>'D gesamt'!N1592+'A gesamt'!N1592+'CH gesamt'!N1592</f>
        <v>0</v>
      </c>
      <c r="I1590" s="1">
        <f>'D gesamt'!O1592+'A gesamt'!O1592+'CH gesamt'!O1592</f>
        <v>1</v>
      </c>
      <c r="J1590" s="2">
        <f t="shared" si="238"/>
        <v>1.4165449618453614E-6</v>
      </c>
      <c r="K1590" s="7">
        <f t="shared" si="246"/>
        <v>0.99994758783642101</v>
      </c>
      <c r="L1590" t="s">
        <v>1688</v>
      </c>
      <c r="M1590" s="7">
        <f t="shared" si="239"/>
        <v>0</v>
      </c>
      <c r="N1590" s="1" t="s">
        <v>1430</v>
      </c>
      <c r="O1590" s="1" t="s">
        <v>4</v>
      </c>
      <c r="P1590" s="7">
        <f t="shared" si="240"/>
        <v>-1</v>
      </c>
      <c r="Q1590" s="7" t="e">
        <f t="shared" si="241"/>
        <v>#DIV/0!</v>
      </c>
      <c r="R1590" s="7" t="e">
        <f t="shared" si="242"/>
        <v>#DIV/0!</v>
      </c>
      <c r="S1590" s="7" t="e">
        <f t="shared" si="243"/>
        <v>#DIV/0!</v>
      </c>
      <c r="T1590" s="7" t="e">
        <f t="shared" si="244"/>
        <v>#DIV/0!</v>
      </c>
      <c r="U1590" s="2" t="e">
        <f t="shared" si="245"/>
        <v>#DIV/0!</v>
      </c>
    </row>
    <row r="1591" spans="1:21" x14ac:dyDescent="0.3">
      <c r="A1591" s="1" t="str">
        <f>'D gesamt'!G1593</f>
        <v>Faculty of Mechanical Engineering and Naval Architecture, Univ. of Zagreb</v>
      </c>
      <c r="B1591" s="1" t="str">
        <f>'D gesamt'!H1593</f>
        <v>Closed/Hybrid</v>
      </c>
      <c r="C1591" s="1">
        <f>'D gesamt'!I1593+'A gesamt'!I1593+'CH gesamt'!I1593</f>
        <v>0</v>
      </c>
      <c r="D1591" s="1">
        <f>'D gesamt'!J1593+'A gesamt'!J1593+'CH gesamt'!J1593</f>
        <v>0</v>
      </c>
      <c r="E1591" s="1">
        <f>'D gesamt'!K1593+'A gesamt'!K1593+'CH gesamt'!K1593</f>
        <v>0</v>
      </c>
      <c r="F1591" s="1">
        <f>'D gesamt'!L1593+'A gesamt'!L1593+'CH gesamt'!L1593</f>
        <v>0</v>
      </c>
      <c r="G1591" s="1">
        <f>'D gesamt'!M1593+'A gesamt'!M1593+'CH gesamt'!M1593</f>
        <v>1</v>
      </c>
      <c r="H1591" s="1">
        <f>'D gesamt'!N1593+'A gesamt'!N1593+'CH gesamt'!N1593</f>
        <v>0</v>
      </c>
      <c r="I1591" s="1">
        <f>'D gesamt'!O1593+'A gesamt'!O1593+'CH gesamt'!O1593</f>
        <v>1</v>
      </c>
      <c r="J1591" s="2">
        <f t="shared" si="238"/>
        <v>1.4165449618453614E-6</v>
      </c>
      <c r="K1591" s="7">
        <f t="shared" si="246"/>
        <v>0.9999490043813829</v>
      </c>
      <c r="L1591" t="s">
        <v>1688</v>
      </c>
      <c r="M1591" s="7">
        <f t="shared" si="239"/>
        <v>0</v>
      </c>
      <c r="N1591" s="1" t="s">
        <v>1396</v>
      </c>
      <c r="O1591" s="1" t="s">
        <v>4</v>
      </c>
      <c r="P1591" s="7" t="e">
        <f t="shared" si="240"/>
        <v>#DIV/0!</v>
      </c>
      <c r="Q1591" s="7" t="e">
        <f t="shared" si="241"/>
        <v>#DIV/0!</v>
      </c>
      <c r="R1591" s="7" t="e">
        <f t="shared" si="242"/>
        <v>#DIV/0!</v>
      </c>
      <c r="S1591" s="7" t="e">
        <f t="shared" si="243"/>
        <v>#DIV/0!</v>
      </c>
      <c r="T1591" s="7">
        <f t="shared" si="244"/>
        <v>-1</v>
      </c>
      <c r="U1591" s="2" t="e">
        <f t="shared" si="245"/>
        <v>#DIV/0!</v>
      </c>
    </row>
    <row r="1592" spans="1:21" x14ac:dyDescent="0.3">
      <c r="A1592" s="1" t="str">
        <f>'D gesamt'!G1594</f>
        <v>The Paleontological Society of Japan</v>
      </c>
      <c r="B1592" s="1" t="str">
        <f>'D gesamt'!H1594</f>
        <v>Closed/Hybrid</v>
      </c>
      <c r="C1592" s="1">
        <f>'D gesamt'!I1594+'A gesamt'!I1594+'CH gesamt'!I1594</f>
        <v>0</v>
      </c>
      <c r="D1592" s="1">
        <f>'D gesamt'!J1594+'A gesamt'!J1594+'CH gesamt'!J1594</f>
        <v>0</v>
      </c>
      <c r="E1592" s="1">
        <f>'D gesamt'!K1594+'A gesamt'!K1594+'CH gesamt'!K1594</f>
        <v>0</v>
      </c>
      <c r="F1592" s="1">
        <f>'D gesamt'!L1594+'A gesamt'!L1594+'CH gesamt'!L1594</f>
        <v>1</v>
      </c>
      <c r="G1592" s="1">
        <f>'D gesamt'!M1594+'A gesamt'!M1594+'CH gesamt'!M1594</f>
        <v>0</v>
      </c>
      <c r="H1592" s="1">
        <f>'D gesamt'!N1594+'A gesamt'!N1594+'CH gesamt'!N1594</f>
        <v>0</v>
      </c>
      <c r="I1592" s="1">
        <f>'D gesamt'!O1594+'A gesamt'!O1594+'CH gesamt'!O1594</f>
        <v>1</v>
      </c>
      <c r="J1592" s="2">
        <f t="shared" si="238"/>
        <v>1.4165449618453614E-6</v>
      </c>
      <c r="K1592" s="7">
        <f t="shared" si="246"/>
        <v>0.99995042092634479</v>
      </c>
      <c r="L1592" t="s">
        <v>1688</v>
      </c>
      <c r="M1592" s="7">
        <f t="shared" si="239"/>
        <v>0</v>
      </c>
      <c r="N1592" s="1" t="s">
        <v>1224</v>
      </c>
      <c r="O1592" s="1" t="s">
        <v>4</v>
      </c>
      <c r="P1592" s="7" t="e">
        <f t="shared" si="240"/>
        <v>#DIV/0!</v>
      </c>
      <c r="Q1592" s="7" t="e">
        <f t="shared" si="241"/>
        <v>#DIV/0!</v>
      </c>
      <c r="R1592" s="7" t="e">
        <f t="shared" si="242"/>
        <v>#DIV/0!</v>
      </c>
      <c r="S1592" s="7">
        <f t="shared" si="243"/>
        <v>-1</v>
      </c>
      <c r="T1592" s="7" t="e">
        <f t="shared" si="244"/>
        <v>#DIV/0!</v>
      </c>
      <c r="U1592" s="2" t="e">
        <f t="shared" si="245"/>
        <v>#DIV/0!</v>
      </c>
    </row>
    <row r="1593" spans="1:21" x14ac:dyDescent="0.3">
      <c r="A1593" s="1" t="str">
        <f>'D gesamt'!G1595</f>
        <v>University of California Agriculture and Natural Resources (UC ANR)</v>
      </c>
      <c r="B1593" s="1" t="str">
        <f>'D gesamt'!H1595</f>
        <v>Closed/Hybrid</v>
      </c>
      <c r="C1593" s="1">
        <f>'D gesamt'!I1595+'A gesamt'!I1595+'CH gesamt'!I1595</f>
        <v>0</v>
      </c>
      <c r="D1593" s="1">
        <f>'D gesamt'!J1595+'A gesamt'!J1595+'CH gesamt'!J1595</f>
        <v>0</v>
      </c>
      <c r="E1593" s="1">
        <f>'D gesamt'!K1595+'A gesamt'!K1595+'CH gesamt'!K1595</f>
        <v>1</v>
      </c>
      <c r="F1593" s="1">
        <f>'D gesamt'!L1595+'A gesamt'!L1595+'CH gesamt'!L1595</f>
        <v>0</v>
      </c>
      <c r="G1593" s="1">
        <f>'D gesamt'!M1595+'A gesamt'!M1595+'CH gesamt'!M1595</f>
        <v>0</v>
      </c>
      <c r="H1593" s="1">
        <f>'D gesamt'!N1595+'A gesamt'!N1595+'CH gesamt'!N1595</f>
        <v>0</v>
      </c>
      <c r="I1593" s="1">
        <f>'D gesamt'!O1595+'A gesamt'!O1595+'CH gesamt'!O1595</f>
        <v>1</v>
      </c>
      <c r="J1593" s="2">
        <f t="shared" si="238"/>
        <v>1.4165449618453614E-6</v>
      </c>
      <c r="K1593" s="7">
        <f t="shared" si="246"/>
        <v>0.99995183747130667</v>
      </c>
      <c r="L1593" t="s">
        <v>1688</v>
      </c>
      <c r="M1593" s="7">
        <f t="shared" si="239"/>
        <v>0</v>
      </c>
      <c r="N1593" s="1" t="s">
        <v>1401</v>
      </c>
      <c r="O1593" s="1" t="s">
        <v>4</v>
      </c>
      <c r="P1593" s="7" t="e">
        <f t="shared" si="240"/>
        <v>#DIV/0!</v>
      </c>
      <c r="Q1593" s="7" t="e">
        <f t="shared" si="241"/>
        <v>#DIV/0!</v>
      </c>
      <c r="R1593" s="7">
        <f t="shared" si="242"/>
        <v>-1</v>
      </c>
      <c r="S1593" s="7" t="e">
        <f t="shared" si="243"/>
        <v>#DIV/0!</v>
      </c>
      <c r="T1593" s="7" t="e">
        <f t="shared" si="244"/>
        <v>#DIV/0!</v>
      </c>
      <c r="U1593" s="2" t="e">
        <f t="shared" si="245"/>
        <v>#DIV/0!</v>
      </c>
    </row>
    <row r="1594" spans="1:21" x14ac:dyDescent="0.3">
      <c r="A1594" s="1" t="str">
        <f>'D gesamt'!G1596</f>
        <v>Institute of Mathematics, University of Tsukuba</v>
      </c>
      <c r="B1594" s="1" t="str">
        <f>'D gesamt'!H1596</f>
        <v>Closed/Hybrid</v>
      </c>
      <c r="C1594" s="1">
        <f>'D gesamt'!I1596+'A gesamt'!I1596+'CH gesamt'!I1596</f>
        <v>0</v>
      </c>
      <c r="D1594" s="1">
        <f>'D gesamt'!J1596+'A gesamt'!J1596+'CH gesamt'!J1596</f>
        <v>0</v>
      </c>
      <c r="E1594" s="1">
        <f>'D gesamt'!K1596+'A gesamt'!K1596+'CH gesamt'!K1596</f>
        <v>0</v>
      </c>
      <c r="F1594" s="1">
        <f>'D gesamt'!L1596+'A gesamt'!L1596+'CH gesamt'!L1596</f>
        <v>0</v>
      </c>
      <c r="G1594" s="1">
        <f>'D gesamt'!M1596+'A gesamt'!M1596+'CH gesamt'!M1596</f>
        <v>0</v>
      </c>
      <c r="H1594" s="1">
        <f>'D gesamt'!N1596+'A gesamt'!N1596+'CH gesamt'!N1596</f>
        <v>1</v>
      </c>
      <c r="I1594" s="1">
        <f>'D gesamt'!O1596+'A gesamt'!O1596+'CH gesamt'!O1596</f>
        <v>1</v>
      </c>
      <c r="J1594" s="2">
        <f t="shared" si="238"/>
        <v>1.4165449618453614E-6</v>
      </c>
      <c r="K1594" s="7">
        <f t="shared" si="246"/>
        <v>0.99995325401626856</v>
      </c>
      <c r="L1594" t="s">
        <v>1688</v>
      </c>
      <c r="M1594" s="7">
        <f t="shared" si="239"/>
        <v>7.861202606774785E-6</v>
      </c>
      <c r="N1594" s="1" t="s">
        <v>1440</v>
      </c>
      <c r="O1594" s="1" t="s">
        <v>4</v>
      </c>
      <c r="P1594" s="7" t="e">
        <f t="shared" si="240"/>
        <v>#DIV/0!</v>
      </c>
      <c r="Q1594" s="7" t="e">
        <f t="shared" si="241"/>
        <v>#DIV/0!</v>
      </c>
      <c r="R1594" s="7" t="e">
        <f t="shared" si="242"/>
        <v>#DIV/0!</v>
      </c>
      <c r="S1594" s="7" t="e">
        <f t="shared" si="243"/>
        <v>#DIV/0!</v>
      </c>
      <c r="T1594" s="7" t="e">
        <f t="shared" si="244"/>
        <v>#DIV/0!</v>
      </c>
      <c r="U1594" s="2" t="e">
        <f t="shared" si="245"/>
        <v>#DIV/0!</v>
      </c>
    </row>
    <row r="1595" spans="1:21" x14ac:dyDescent="0.3">
      <c r="A1595" s="1" t="str">
        <f>'D gesamt'!G1597</f>
        <v>Semmelweis Egyetem (EKK Mentalhigiene Intezet)</v>
      </c>
      <c r="B1595" s="1" t="str">
        <f>'D gesamt'!H1597</f>
        <v>Closed/Hybrid</v>
      </c>
      <c r="C1595" s="1">
        <f>'D gesamt'!I1597+'A gesamt'!I1597+'CH gesamt'!I1597</f>
        <v>0</v>
      </c>
      <c r="D1595" s="1">
        <f>'D gesamt'!J1597+'A gesamt'!J1597+'CH gesamt'!J1597</f>
        <v>0</v>
      </c>
      <c r="E1595" s="1">
        <f>'D gesamt'!K1597+'A gesamt'!K1597+'CH gesamt'!K1597</f>
        <v>0</v>
      </c>
      <c r="F1595" s="1">
        <f>'D gesamt'!L1597+'A gesamt'!L1597+'CH gesamt'!L1597</f>
        <v>0</v>
      </c>
      <c r="G1595" s="1">
        <f>'D gesamt'!M1597+'A gesamt'!M1597+'CH gesamt'!M1597</f>
        <v>1</v>
      </c>
      <c r="H1595" s="1">
        <f>'D gesamt'!N1597+'A gesamt'!N1597+'CH gesamt'!N1597</f>
        <v>0</v>
      </c>
      <c r="I1595" s="1">
        <f>'D gesamt'!O1597+'A gesamt'!O1597+'CH gesamt'!O1597</f>
        <v>1</v>
      </c>
      <c r="J1595" s="2">
        <f t="shared" si="238"/>
        <v>1.4165449618453614E-6</v>
      </c>
      <c r="K1595" s="7">
        <f t="shared" si="246"/>
        <v>0.99995467056123044</v>
      </c>
      <c r="L1595" t="s">
        <v>1688</v>
      </c>
      <c r="M1595" s="7">
        <f t="shared" si="239"/>
        <v>0</v>
      </c>
      <c r="N1595" s="1" t="s">
        <v>1494</v>
      </c>
      <c r="O1595" s="1" t="s">
        <v>4</v>
      </c>
      <c r="P1595" s="7" t="e">
        <f t="shared" si="240"/>
        <v>#DIV/0!</v>
      </c>
      <c r="Q1595" s="7" t="e">
        <f t="shared" si="241"/>
        <v>#DIV/0!</v>
      </c>
      <c r="R1595" s="7" t="e">
        <f t="shared" si="242"/>
        <v>#DIV/0!</v>
      </c>
      <c r="S1595" s="7" t="e">
        <f t="shared" si="243"/>
        <v>#DIV/0!</v>
      </c>
      <c r="T1595" s="7">
        <f t="shared" si="244"/>
        <v>-1</v>
      </c>
      <c r="U1595" s="2" t="e">
        <f t="shared" si="245"/>
        <v>#DIV/0!</v>
      </c>
    </row>
    <row r="1596" spans="1:21" x14ac:dyDescent="0.3">
      <c r="A1596" s="1" t="str">
        <f>'D gesamt'!G1598</f>
        <v>Lviv Polytechnic National University</v>
      </c>
      <c r="B1596" s="1" t="str">
        <f>'D gesamt'!H1598</f>
        <v>Closed/Hybrid</v>
      </c>
      <c r="C1596" s="1">
        <f>'D gesamt'!I1598+'A gesamt'!I1598+'CH gesamt'!I1598</f>
        <v>0</v>
      </c>
      <c r="D1596" s="1">
        <f>'D gesamt'!J1598+'A gesamt'!J1598+'CH gesamt'!J1598</f>
        <v>0</v>
      </c>
      <c r="E1596" s="1">
        <f>'D gesamt'!K1598+'A gesamt'!K1598+'CH gesamt'!K1598</f>
        <v>0</v>
      </c>
      <c r="F1596" s="1">
        <f>'D gesamt'!L1598+'A gesamt'!L1598+'CH gesamt'!L1598</f>
        <v>1</v>
      </c>
      <c r="G1596" s="1">
        <f>'D gesamt'!M1598+'A gesamt'!M1598+'CH gesamt'!M1598</f>
        <v>0</v>
      </c>
      <c r="H1596" s="1">
        <f>'D gesamt'!N1598+'A gesamt'!N1598+'CH gesamt'!N1598</f>
        <v>0</v>
      </c>
      <c r="I1596" s="1">
        <f>'D gesamt'!O1598+'A gesamt'!O1598+'CH gesamt'!O1598</f>
        <v>1</v>
      </c>
      <c r="J1596" s="2">
        <f t="shared" si="238"/>
        <v>1.4165449618453614E-6</v>
      </c>
      <c r="K1596" s="7">
        <f t="shared" si="246"/>
        <v>0.99995608710619233</v>
      </c>
      <c r="L1596" t="s">
        <v>1688</v>
      </c>
      <c r="M1596" s="7">
        <f t="shared" si="239"/>
        <v>0</v>
      </c>
      <c r="N1596" s="1" t="s">
        <v>942</v>
      </c>
      <c r="O1596" s="1" t="s">
        <v>4</v>
      </c>
      <c r="P1596" s="7" t="e">
        <f t="shared" si="240"/>
        <v>#DIV/0!</v>
      </c>
      <c r="Q1596" s="7" t="e">
        <f t="shared" si="241"/>
        <v>#DIV/0!</v>
      </c>
      <c r="R1596" s="7" t="e">
        <f t="shared" si="242"/>
        <v>#DIV/0!</v>
      </c>
      <c r="S1596" s="7">
        <f t="shared" si="243"/>
        <v>-1</v>
      </c>
      <c r="T1596" s="7" t="e">
        <f t="shared" si="244"/>
        <v>#DIV/0!</v>
      </c>
      <c r="U1596" s="2" t="e">
        <f t="shared" si="245"/>
        <v>#DIV/0!</v>
      </c>
    </row>
    <row r="1597" spans="1:21" x14ac:dyDescent="0.3">
      <c r="A1597" s="1" t="str">
        <f>'D gesamt'!G1599</f>
        <v>Instituto Politecnico Nacional/Centro de Investigacion en Computacion</v>
      </c>
      <c r="B1597" s="1" t="str">
        <f>'D gesamt'!H1599</f>
        <v>Closed/Hybrid</v>
      </c>
      <c r="C1597" s="1">
        <f>'D gesamt'!I1599+'A gesamt'!I1599+'CH gesamt'!I1599</f>
        <v>0</v>
      </c>
      <c r="D1597" s="1">
        <f>'D gesamt'!J1599+'A gesamt'!J1599+'CH gesamt'!J1599</f>
        <v>0</v>
      </c>
      <c r="E1597" s="1">
        <f>'D gesamt'!K1599+'A gesamt'!K1599+'CH gesamt'!K1599</f>
        <v>0</v>
      </c>
      <c r="F1597" s="1">
        <f>'D gesamt'!L1599+'A gesamt'!L1599+'CH gesamt'!L1599</f>
        <v>1</v>
      </c>
      <c r="G1597" s="1">
        <f>'D gesamt'!M1599+'A gesamt'!M1599+'CH gesamt'!M1599</f>
        <v>0</v>
      </c>
      <c r="H1597" s="1">
        <f>'D gesamt'!N1599+'A gesamt'!N1599+'CH gesamt'!N1599</f>
        <v>0</v>
      </c>
      <c r="I1597" s="1">
        <f>'D gesamt'!O1599+'A gesamt'!O1599+'CH gesamt'!O1599</f>
        <v>1</v>
      </c>
      <c r="J1597" s="2">
        <f t="shared" si="238"/>
        <v>1.4165449618453614E-6</v>
      </c>
      <c r="K1597" s="7">
        <f t="shared" si="246"/>
        <v>0.99995750365115421</v>
      </c>
      <c r="L1597" t="s">
        <v>1688</v>
      </c>
      <c r="M1597" s="7">
        <f t="shared" si="239"/>
        <v>0</v>
      </c>
      <c r="N1597" s="1" t="s">
        <v>1413</v>
      </c>
      <c r="O1597" s="1" t="s">
        <v>4</v>
      </c>
      <c r="P1597" s="7" t="e">
        <f t="shared" si="240"/>
        <v>#DIV/0!</v>
      </c>
      <c r="Q1597" s="7" t="e">
        <f t="shared" si="241"/>
        <v>#DIV/0!</v>
      </c>
      <c r="R1597" s="7" t="e">
        <f t="shared" si="242"/>
        <v>#DIV/0!</v>
      </c>
      <c r="S1597" s="7">
        <f t="shared" si="243"/>
        <v>-1</v>
      </c>
      <c r="T1597" s="7" t="e">
        <f t="shared" si="244"/>
        <v>#DIV/0!</v>
      </c>
      <c r="U1597" s="2" t="e">
        <f t="shared" si="245"/>
        <v>#DIV/0!</v>
      </c>
    </row>
    <row r="1598" spans="1:21" x14ac:dyDescent="0.3">
      <c r="A1598" s="1" t="str">
        <f>'D gesamt'!G1600</f>
        <v>Sestre Milosrdnice University Hospital Center (KBC Sestre milosrdnice)</v>
      </c>
      <c r="B1598" s="1" t="str">
        <f>'D gesamt'!H1600</f>
        <v>Closed/Hybrid</v>
      </c>
      <c r="C1598" s="1">
        <f>'D gesamt'!I1600+'A gesamt'!I1600+'CH gesamt'!I1600</f>
        <v>0</v>
      </c>
      <c r="D1598" s="1">
        <f>'D gesamt'!J1600+'A gesamt'!J1600+'CH gesamt'!J1600</f>
        <v>0</v>
      </c>
      <c r="E1598" s="1">
        <f>'D gesamt'!K1600+'A gesamt'!K1600+'CH gesamt'!K1600</f>
        <v>0</v>
      </c>
      <c r="F1598" s="1">
        <f>'D gesamt'!L1600+'A gesamt'!L1600+'CH gesamt'!L1600</f>
        <v>0</v>
      </c>
      <c r="G1598" s="1">
        <f>'D gesamt'!M1600+'A gesamt'!M1600+'CH gesamt'!M1600</f>
        <v>2</v>
      </c>
      <c r="H1598" s="1">
        <f>'D gesamt'!N1600+'A gesamt'!N1600+'CH gesamt'!N1600</f>
        <v>0</v>
      </c>
      <c r="I1598" s="1">
        <f>'D gesamt'!O1600+'A gesamt'!O1600+'CH gesamt'!O1600</f>
        <v>2</v>
      </c>
      <c r="J1598" s="2">
        <f t="shared" si="238"/>
        <v>2.8330899236907228E-6</v>
      </c>
      <c r="K1598" s="7">
        <f t="shared" si="246"/>
        <v>0.99996033674107787</v>
      </c>
      <c r="L1598" t="s">
        <v>1688</v>
      </c>
      <c r="M1598" s="7">
        <f t="shared" si="239"/>
        <v>0</v>
      </c>
      <c r="N1598" s="1" t="s">
        <v>830</v>
      </c>
      <c r="O1598" s="1" t="s">
        <v>4</v>
      </c>
      <c r="P1598" s="7" t="e">
        <f t="shared" si="240"/>
        <v>#DIV/0!</v>
      </c>
      <c r="Q1598" s="7" t="e">
        <f t="shared" si="241"/>
        <v>#DIV/0!</v>
      </c>
      <c r="R1598" s="7" t="e">
        <f t="shared" si="242"/>
        <v>#DIV/0!</v>
      </c>
      <c r="S1598" s="7" t="e">
        <f t="shared" si="243"/>
        <v>#DIV/0!</v>
      </c>
      <c r="T1598" s="7">
        <f t="shared" si="244"/>
        <v>-1</v>
      </c>
      <c r="U1598" s="2" t="e">
        <f t="shared" si="245"/>
        <v>#DIV/0!</v>
      </c>
    </row>
    <row r="1599" spans="1:21" x14ac:dyDescent="0.3">
      <c r="A1599" s="1" t="str">
        <f>'D gesamt'!G1601</f>
        <v>Zoological Research</v>
      </c>
      <c r="B1599" s="1" t="str">
        <f>'D gesamt'!H1601</f>
        <v>Closed/Hybrid</v>
      </c>
      <c r="C1599" s="1">
        <f>'D gesamt'!I1601+'A gesamt'!I1601+'CH gesamt'!I1601</f>
        <v>0</v>
      </c>
      <c r="D1599" s="1">
        <f>'D gesamt'!J1601+'A gesamt'!J1601+'CH gesamt'!J1601</f>
        <v>0</v>
      </c>
      <c r="E1599" s="1">
        <f>'D gesamt'!K1601+'A gesamt'!K1601+'CH gesamt'!K1601</f>
        <v>0</v>
      </c>
      <c r="F1599" s="1">
        <f>'D gesamt'!L1601+'A gesamt'!L1601+'CH gesamt'!L1601</f>
        <v>0</v>
      </c>
      <c r="G1599" s="1">
        <f>'D gesamt'!M1601+'A gesamt'!M1601+'CH gesamt'!M1601</f>
        <v>0</v>
      </c>
      <c r="H1599" s="1">
        <f>'D gesamt'!N1601+'A gesamt'!N1601+'CH gesamt'!N1601</f>
        <v>1</v>
      </c>
      <c r="I1599" s="1">
        <f>'D gesamt'!O1601+'A gesamt'!O1601+'CH gesamt'!O1601</f>
        <v>1</v>
      </c>
      <c r="J1599" s="2">
        <f t="shared" si="238"/>
        <v>1.4165449618453614E-6</v>
      </c>
      <c r="K1599" s="7">
        <f t="shared" si="246"/>
        <v>0.99996175328603976</v>
      </c>
      <c r="L1599" t="s">
        <v>1688</v>
      </c>
      <c r="M1599" s="7">
        <f t="shared" si="239"/>
        <v>7.861202606774785E-6</v>
      </c>
      <c r="N1599" s="1" t="s">
        <v>587</v>
      </c>
      <c r="O1599" s="1" t="s">
        <v>4</v>
      </c>
      <c r="P1599" s="7" t="e">
        <f t="shared" si="240"/>
        <v>#DIV/0!</v>
      </c>
      <c r="Q1599" s="7" t="e">
        <f t="shared" si="241"/>
        <v>#DIV/0!</v>
      </c>
      <c r="R1599" s="7" t="e">
        <f t="shared" si="242"/>
        <v>#DIV/0!</v>
      </c>
      <c r="S1599" s="7" t="e">
        <f t="shared" si="243"/>
        <v>#DIV/0!</v>
      </c>
      <c r="T1599" s="7" t="e">
        <f t="shared" si="244"/>
        <v>#DIV/0!</v>
      </c>
      <c r="U1599" s="2" t="e">
        <f t="shared" si="245"/>
        <v>#DIV/0!</v>
      </c>
    </row>
    <row r="1600" spans="1:21" x14ac:dyDescent="0.3">
      <c r="A1600" s="1" t="str">
        <f>'D gesamt'!G1602</f>
        <v>Japanese Society of Breeding</v>
      </c>
      <c r="B1600" s="1" t="str">
        <f>'D gesamt'!H1602</f>
        <v>Closed/Hybrid</v>
      </c>
      <c r="C1600" s="1">
        <f>'D gesamt'!I1602+'A gesamt'!I1602+'CH gesamt'!I1602</f>
        <v>0</v>
      </c>
      <c r="D1600" s="1">
        <f>'D gesamt'!J1602+'A gesamt'!J1602+'CH gesamt'!J1602</f>
        <v>1</v>
      </c>
      <c r="E1600" s="1">
        <f>'D gesamt'!K1602+'A gesamt'!K1602+'CH gesamt'!K1602</f>
        <v>0</v>
      </c>
      <c r="F1600" s="1">
        <f>'D gesamt'!L1602+'A gesamt'!L1602+'CH gesamt'!L1602</f>
        <v>0</v>
      </c>
      <c r="G1600" s="1">
        <f>'D gesamt'!M1602+'A gesamt'!M1602+'CH gesamt'!M1602</f>
        <v>0</v>
      </c>
      <c r="H1600" s="1">
        <f>'D gesamt'!N1602+'A gesamt'!N1602+'CH gesamt'!N1602</f>
        <v>0</v>
      </c>
      <c r="I1600" s="1">
        <f>'D gesamt'!O1602+'A gesamt'!O1602+'CH gesamt'!O1602</f>
        <v>1</v>
      </c>
      <c r="J1600" s="2">
        <f t="shared" si="238"/>
        <v>1.4165449618453614E-6</v>
      </c>
      <c r="K1600" s="7">
        <f t="shared" si="246"/>
        <v>0.99996316983100164</v>
      </c>
      <c r="L1600" t="s">
        <v>1688</v>
      </c>
      <c r="M1600" s="7">
        <f t="shared" si="239"/>
        <v>0</v>
      </c>
      <c r="N1600" s="1" t="s">
        <v>409</v>
      </c>
      <c r="O1600" s="1" t="s">
        <v>4</v>
      </c>
      <c r="P1600" s="7" t="e">
        <f t="shared" si="240"/>
        <v>#DIV/0!</v>
      </c>
      <c r="Q1600" s="7">
        <f t="shared" si="241"/>
        <v>-1</v>
      </c>
      <c r="R1600" s="7" t="e">
        <f t="shared" si="242"/>
        <v>#DIV/0!</v>
      </c>
      <c r="S1600" s="7" t="e">
        <f t="shared" si="243"/>
        <v>#DIV/0!</v>
      </c>
      <c r="T1600" s="7" t="e">
        <f t="shared" si="244"/>
        <v>#DIV/0!</v>
      </c>
      <c r="U1600" s="2" t="e">
        <f t="shared" si="245"/>
        <v>#DIV/0!</v>
      </c>
    </row>
    <row r="1601" spans="1:21" x14ac:dyDescent="0.3">
      <c r="A1601" s="1" t="str">
        <f>'D gesamt'!G1603</f>
        <v>Infonomics Society</v>
      </c>
      <c r="B1601" s="1" t="str">
        <f>'D gesamt'!H1603</f>
        <v>Closed/Hybrid</v>
      </c>
      <c r="C1601" s="1">
        <f>'D gesamt'!I1603+'A gesamt'!I1603+'CH gesamt'!I1603</f>
        <v>0</v>
      </c>
      <c r="D1601" s="1">
        <f>'D gesamt'!J1603+'A gesamt'!J1603+'CH gesamt'!J1603</f>
        <v>1</v>
      </c>
      <c r="E1601" s="1">
        <f>'D gesamt'!K1603+'A gesamt'!K1603+'CH gesamt'!K1603</f>
        <v>0</v>
      </c>
      <c r="F1601" s="1">
        <f>'D gesamt'!L1603+'A gesamt'!L1603+'CH gesamt'!L1603</f>
        <v>0</v>
      </c>
      <c r="G1601" s="1">
        <f>'D gesamt'!M1603+'A gesamt'!M1603+'CH gesamt'!M1603</f>
        <v>0</v>
      </c>
      <c r="H1601" s="1">
        <f>'D gesamt'!N1603+'A gesamt'!N1603+'CH gesamt'!N1603</f>
        <v>0</v>
      </c>
      <c r="I1601" s="1">
        <f>'D gesamt'!O1603+'A gesamt'!O1603+'CH gesamt'!O1603</f>
        <v>1</v>
      </c>
      <c r="J1601" s="2">
        <f t="shared" si="238"/>
        <v>1.4165449618453614E-6</v>
      </c>
      <c r="K1601" s="7">
        <f t="shared" si="246"/>
        <v>0.99996458637596353</v>
      </c>
      <c r="L1601" t="s">
        <v>1688</v>
      </c>
      <c r="M1601" s="7">
        <f t="shared" si="239"/>
        <v>0</v>
      </c>
      <c r="N1601" s="1" t="s">
        <v>1601</v>
      </c>
      <c r="O1601" s="1" t="s">
        <v>4</v>
      </c>
      <c r="P1601" s="7" t="e">
        <f t="shared" si="240"/>
        <v>#DIV/0!</v>
      </c>
      <c r="Q1601" s="7">
        <f t="shared" si="241"/>
        <v>-1</v>
      </c>
      <c r="R1601" s="7" t="e">
        <f t="shared" si="242"/>
        <v>#DIV/0!</v>
      </c>
      <c r="S1601" s="7" t="e">
        <f t="shared" si="243"/>
        <v>#DIV/0!</v>
      </c>
      <c r="T1601" s="7" t="e">
        <f t="shared" si="244"/>
        <v>#DIV/0!</v>
      </c>
      <c r="U1601" s="2" t="e">
        <f t="shared" si="245"/>
        <v>#DIV/0!</v>
      </c>
    </row>
    <row r="1602" spans="1:21" x14ac:dyDescent="0.3">
      <c r="A1602" s="1" t="str">
        <f>'D gesamt'!G1604</f>
        <v>M.V. Lomonosov Northern (Arctic) Federal University</v>
      </c>
      <c r="B1602" s="1" t="str">
        <f>'D gesamt'!H1604</f>
        <v>Closed/Hybrid</v>
      </c>
      <c r="C1602" s="1">
        <f>'D gesamt'!I1604+'A gesamt'!I1604+'CH gesamt'!I1604</f>
        <v>0</v>
      </c>
      <c r="D1602" s="1">
        <f>'D gesamt'!J1604+'A gesamt'!J1604+'CH gesamt'!J1604</f>
        <v>0</v>
      </c>
      <c r="E1602" s="1">
        <f>'D gesamt'!K1604+'A gesamt'!K1604+'CH gesamt'!K1604</f>
        <v>0</v>
      </c>
      <c r="F1602" s="1">
        <f>'D gesamt'!L1604+'A gesamt'!L1604+'CH gesamt'!L1604</f>
        <v>0</v>
      </c>
      <c r="G1602" s="1">
        <f>'D gesamt'!M1604+'A gesamt'!M1604+'CH gesamt'!M1604</f>
        <v>0</v>
      </c>
      <c r="H1602" s="1">
        <f>'D gesamt'!N1604+'A gesamt'!N1604+'CH gesamt'!N1604</f>
        <v>1</v>
      </c>
      <c r="I1602" s="1">
        <f>'D gesamt'!O1604+'A gesamt'!O1604+'CH gesamt'!O1604</f>
        <v>1</v>
      </c>
      <c r="J1602" s="2">
        <f t="shared" si="238"/>
        <v>1.4165449618453614E-6</v>
      </c>
      <c r="K1602" s="7">
        <f t="shared" si="246"/>
        <v>0.99996600292092541</v>
      </c>
      <c r="L1602" t="s">
        <v>1688</v>
      </c>
      <c r="M1602" s="7">
        <f t="shared" si="239"/>
        <v>7.861202606774785E-6</v>
      </c>
      <c r="N1602" s="1" t="s">
        <v>1373</v>
      </c>
      <c r="O1602" s="1" t="s">
        <v>4</v>
      </c>
      <c r="P1602" s="7" t="e">
        <f t="shared" si="240"/>
        <v>#DIV/0!</v>
      </c>
      <c r="Q1602" s="7" t="e">
        <f t="shared" si="241"/>
        <v>#DIV/0!</v>
      </c>
      <c r="R1602" s="7" t="e">
        <f t="shared" si="242"/>
        <v>#DIV/0!</v>
      </c>
      <c r="S1602" s="7" t="e">
        <f t="shared" si="243"/>
        <v>#DIV/0!</v>
      </c>
      <c r="T1602" s="7" t="e">
        <f t="shared" si="244"/>
        <v>#DIV/0!</v>
      </c>
      <c r="U1602" s="2" t="e">
        <f t="shared" si="245"/>
        <v>#DIV/0!</v>
      </c>
    </row>
    <row r="1603" spans="1:21" x14ac:dyDescent="0.3">
      <c r="A1603" s="1" t="str">
        <f>'D gesamt'!G1605</f>
        <v>Chelonian Conservation and Biology Journal</v>
      </c>
      <c r="B1603" s="1" t="str">
        <f>'D gesamt'!H1605</f>
        <v>Closed/Hybrid</v>
      </c>
      <c r="C1603" s="1">
        <f>'D gesamt'!I1605+'A gesamt'!I1605+'CH gesamt'!I1605</f>
        <v>0</v>
      </c>
      <c r="D1603" s="1">
        <f>'D gesamt'!J1605+'A gesamt'!J1605+'CH gesamt'!J1605</f>
        <v>0</v>
      </c>
      <c r="E1603" s="1">
        <f>'D gesamt'!K1605+'A gesamt'!K1605+'CH gesamt'!K1605</f>
        <v>1</v>
      </c>
      <c r="F1603" s="1">
        <f>'D gesamt'!L1605+'A gesamt'!L1605+'CH gesamt'!L1605</f>
        <v>0</v>
      </c>
      <c r="G1603" s="1">
        <f>'D gesamt'!M1605+'A gesamt'!M1605+'CH gesamt'!M1605</f>
        <v>0</v>
      </c>
      <c r="H1603" s="1">
        <f>'D gesamt'!N1605+'A gesamt'!N1605+'CH gesamt'!N1605</f>
        <v>0</v>
      </c>
      <c r="I1603" s="1">
        <f>'D gesamt'!O1605+'A gesamt'!O1605+'CH gesamt'!O1605</f>
        <v>1</v>
      </c>
      <c r="J1603" s="2">
        <f t="shared" ref="J1603:J1666" si="247">I1603/I$1</f>
        <v>1.4165449618453614E-6</v>
      </c>
      <c r="K1603" s="7">
        <f t="shared" si="246"/>
        <v>0.9999674194658873</v>
      </c>
      <c r="L1603" t="s">
        <v>1688</v>
      </c>
      <c r="M1603" s="7">
        <f t="shared" si="239"/>
        <v>0</v>
      </c>
      <c r="N1603" s="1" t="s">
        <v>1367</v>
      </c>
      <c r="O1603" s="1" t="s">
        <v>4</v>
      </c>
      <c r="P1603" s="7" t="e">
        <f t="shared" si="240"/>
        <v>#DIV/0!</v>
      </c>
      <c r="Q1603" s="7" t="e">
        <f t="shared" si="241"/>
        <v>#DIV/0!</v>
      </c>
      <c r="R1603" s="7">
        <f t="shared" si="242"/>
        <v>-1</v>
      </c>
      <c r="S1603" s="7" t="e">
        <f t="shared" si="243"/>
        <v>#DIV/0!</v>
      </c>
      <c r="T1603" s="7" t="e">
        <f t="shared" si="244"/>
        <v>#DIV/0!</v>
      </c>
      <c r="U1603" s="2" t="e">
        <f t="shared" si="245"/>
        <v>#DIV/0!</v>
      </c>
    </row>
    <row r="1604" spans="1:21" x14ac:dyDescent="0.3">
      <c r="A1604" s="1" t="str">
        <f>'D gesamt'!G1606</f>
        <v>American School of Classical Studies at Athens (ASCSA)</v>
      </c>
      <c r="B1604" s="1" t="str">
        <f>'D gesamt'!H1606</f>
        <v>Closed/Hybrid</v>
      </c>
      <c r="C1604" s="1">
        <f>'D gesamt'!I1606+'A gesamt'!I1606+'CH gesamt'!I1606</f>
        <v>0</v>
      </c>
      <c r="D1604" s="1">
        <f>'D gesamt'!J1606+'A gesamt'!J1606+'CH gesamt'!J1606</f>
        <v>0</v>
      </c>
      <c r="E1604" s="1">
        <f>'D gesamt'!K1606+'A gesamt'!K1606+'CH gesamt'!K1606</f>
        <v>0</v>
      </c>
      <c r="F1604" s="1">
        <f>'D gesamt'!L1606+'A gesamt'!L1606+'CH gesamt'!L1606</f>
        <v>0</v>
      </c>
      <c r="G1604" s="1">
        <f>'D gesamt'!M1606+'A gesamt'!M1606+'CH gesamt'!M1606</f>
        <v>1</v>
      </c>
      <c r="H1604" s="1">
        <f>'D gesamt'!N1606+'A gesamt'!N1606+'CH gesamt'!N1606</f>
        <v>0</v>
      </c>
      <c r="I1604" s="1">
        <f>'D gesamt'!O1606+'A gesamt'!O1606+'CH gesamt'!O1606</f>
        <v>1</v>
      </c>
      <c r="J1604" s="2">
        <f t="shared" si="247"/>
        <v>1.4165449618453614E-6</v>
      </c>
      <c r="K1604" s="7">
        <f t="shared" si="246"/>
        <v>0.99996883601084918</v>
      </c>
      <c r="L1604" t="s">
        <v>1688</v>
      </c>
      <c r="M1604" s="7">
        <f t="shared" ref="M1604:M1624" si="248">H1604/H$1</f>
        <v>0</v>
      </c>
      <c r="N1604" s="1" t="s">
        <v>1541</v>
      </c>
      <c r="O1604" s="1" t="s">
        <v>4</v>
      </c>
      <c r="P1604" s="7" t="e">
        <f t="shared" ref="P1604:P1624" si="249">D1604/C1604-1</f>
        <v>#DIV/0!</v>
      </c>
      <c r="Q1604" s="7" t="e">
        <f t="shared" ref="Q1604:Q1624" si="250">E1604/D1604-1</f>
        <v>#DIV/0!</v>
      </c>
      <c r="R1604" s="7" t="e">
        <f t="shared" ref="R1604:R1624" si="251">F1604/E1604-1</f>
        <v>#DIV/0!</v>
      </c>
      <c r="S1604" s="7" t="e">
        <f t="shared" ref="S1604:S1624" si="252">G1604/F1604-1</f>
        <v>#DIV/0!</v>
      </c>
      <c r="T1604" s="7">
        <f t="shared" ref="T1604:T1624" si="253">H1604/G1604-1</f>
        <v>-1</v>
      </c>
      <c r="U1604" s="2" t="e">
        <f t="shared" ref="U1604:U1624" si="254">POWER((1+P1604)*(1+Q1604)*(1+R1604)*(1+S1604)*(1+T1604),1/5)-1</f>
        <v>#DIV/0!</v>
      </c>
    </row>
    <row r="1605" spans="1:21" x14ac:dyDescent="0.3">
      <c r="A1605" s="1" t="str">
        <f>'D gesamt'!G1607</f>
        <v>Asia Pacific Association of Allergy, Asthma, and Clinical Immunology</v>
      </c>
      <c r="B1605" s="1" t="str">
        <f>'D gesamt'!H1607</f>
        <v>Closed/Hybrid</v>
      </c>
      <c r="C1605" s="1">
        <f>'D gesamt'!I1607+'A gesamt'!I1607+'CH gesamt'!I1607</f>
        <v>0</v>
      </c>
      <c r="D1605" s="1">
        <f>'D gesamt'!J1607+'A gesamt'!J1607+'CH gesamt'!J1607</f>
        <v>1</v>
      </c>
      <c r="E1605" s="1">
        <f>'D gesamt'!K1607+'A gesamt'!K1607+'CH gesamt'!K1607</f>
        <v>0</v>
      </c>
      <c r="F1605" s="1">
        <f>'D gesamt'!L1607+'A gesamt'!L1607+'CH gesamt'!L1607</f>
        <v>0</v>
      </c>
      <c r="G1605" s="1">
        <f>'D gesamt'!M1607+'A gesamt'!M1607+'CH gesamt'!M1607</f>
        <v>0</v>
      </c>
      <c r="H1605" s="1">
        <f>'D gesamt'!N1607+'A gesamt'!N1607+'CH gesamt'!N1607</f>
        <v>0</v>
      </c>
      <c r="I1605" s="1">
        <f>'D gesamt'!O1607+'A gesamt'!O1607+'CH gesamt'!O1607</f>
        <v>1</v>
      </c>
      <c r="J1605" s="2">
        <f t="shared" si="247"/>
        <v>1.4165449618453614E-6</v>
      </c>
      <c r="K1605" s="7">
        <f t="shared" ref="K1605:K1624" si="255">J1605+K1604</f>
        <v>0.99997025255581107</v>
      </c>
      <c r="L1605" t="s">
        <v>1688</v>
      </c>
      <c r="M1605" s="7">
        <f t="shared" si="248"/>
        <v>0</v>
      </c>
      <c r="N1605" s="1" t="s">
        <v>1605</v>
      </c>
      <c r="O1605" s="1" t="s">
        <v>4</v>
      </c>
      <c r="P1605" s="7" t="e">
        <f t="shared" si="249"/>
        <v>#DIV/0!</v>
      </c>
      <c r="Q1605" s="7">
        <f t="shared" si="250"/>
        <v>-1</v>
      </c>
      <c r="R1605" s="7" t="e">
        <f t="shared" si="251"/>
        <v>#DIV/0!</v>
      </c>
      <c r="S1605" s="7" t="e">
        <f t="shared" si="252"/>
        <v>#DIV/0!</v>
      </c>
      <c r="T1605" s="7" t="e">
        <f t="shared" si="253"/>
        <v>#DIV/0!</v>
      </c>
      <c r="U1605" s="2" t="e">
        <f t="shared" si="254"/>
        <v>#DIV/0!</v>
      </c>
    </row>
    <row r="1606" spans="1:21" x14ac:dyDescent="0.3">
      <c r="A1606" s="1" t="str">
        <f>'D gesamt'!G1608</f>
        <v>Florida Entomological Society</v>
      </c>
      <c r="B1606" s="1" t="str">
        <f>'D gesamt'!H1608</f>
        <v>Closed/Hybrid</v>
      </c>
      <c r="C1606" s="1">
        <f>'D gesamt'!I1608+'A gesamt'!I1608+'CH gesamt'!I1608</f>
        <v>0</v>
      </c>
      <c r="D1606" s="1">
        <f>'D gesamt'!J1608+'A gesamt'!J1608+'CH gesamt'!J1608</f>
        <v>1</v>
      </c>
      <c r="E1606" s="1">
        <f>'D gesamt'!K1608+'A gesamt'!K1608+'CH gesamt'!K1608</f>
        <v>0</v>
      </c>
      <c r="F1606" s="1">
        <f>'D gesamt'!L1608+'A gesamt'!L1608+'CH gesamt'!L1608</f>
        <v>0</v>
      </c>
      <c r="G1606" s="1">
        <f>'D gesamt'!M1608+'A gesamt'!M1608+'CH gesamt'!M1608</f>
        <v>0</v>
      </c>
      <c r="H1606" s="1">
        <f>'D gesamt'!N1608+'A gesamt'!N1608+'CH gesamt'!N1608</f>
        <v>0</v>
      </c>
      <c r="I1606" s="1">
        <f>'D gesamt'!O1608+'A gesamt'!O1608+'CH gesamt'!O1608</f>
        <v>1</v>
      </c>
      <c r="J1606" s="2">
        <f t="shared" si="247"/>
        <v>1.4165449618453614E-6</v>
      </c>
      <c r="K1606" s="7">
        <f t="shared" si="255"/>
        <v>0.99997166910077295</v>
      </c>
      <c r="L1606" t="s">
        <v>1688</v>
      </c>
      <c r="M1606" s="7">
        <f t="shared" si="248"/>
        <v>0</v>
      </c>
      <c r="N1606" s="1" t="s">
        <v>1596</v>
      </c>
      <c r="O1606" s="1" t="s">
        <v>4</v>
      </c>
      <c r="P1606" s="7" t="e">
        <f t="shared" si="249"/>
        <v>#DIV/0!</v>
      </c>
      <c r="Q1606" s="7">
        <f t="shared" si="250"/>
        <v>-1</v>
      </c>
      <c r="R1606" s="7" t="e">
        <f t="shared" si="251"/>
        <v>#DIV/0!</v>
      </c>
      <c r="S1606" s="7" t="e">
        <f t="shared" si="252"/>
        <v>#DIV/0!</v>
      </c>
      <c r="T1606" s="7" t="e">
        <f t="shared" si="253"/>
        <v>#DIV/0!</v>
      </c>
      <c r="U1606" s="2" t="e">
        <f t="shared" si="254"/>
        <v>#DIV/0!</v>
      </c>
    </row>
    <row r="1607" spans="1:21" x14ac:dyDescent="0.3">
      <c r="A1607" s="1" t="str">
        <f>'D gesamt'!G1609</f>
        <v>Institute of Geophysics of the National Academy of Sciences of Ukraine by S.I. Subbotin name</v>
      </c>
      <c r="B1607" s="1" t="str">
        <f>'D gesamt'!H1609</f>
        <v>Closed/Hybrid</v>
      </c>
      <c r="C1607" s="1">
        <f>'D gesamt'!I1609+'A gesamt'!I1609+'CH gesamt'!I1609</f>
        <v>0</v>
      </c>
      <c r="D1607" s="1">
        <f>'D gesamt'!J1609+'A gesamt'!J1609+'CH gesamt'!J1609</f>
        <v>0</v>
      </c>
      <c r="E1607" s="1">
        <f>'D gesamt'!K1609+'A gesamt'!K1609+'CH gesamt'!K1609</f>
        <v>0</v>
      </c>
      <c r="F1607" s="1">
        <f>'D gesamt'!L1609+'A gesamt'!L1609+'CH gesamt'!L1609</f>
        <v>1</v>
      </c>
      <c r="G1607" s="1">
        <f>'D gesamt'!M1609+'A gesamt'!M1609+'CH gesamt'!M1609</f>
        <v>0</v>
      </c>
      <c r="H1607" s="1">
        <f>'D gesamt'!N1609+'A gesamt'!N1609+'CH gesamt'!N1609</f>
        <v>0</v>
      </c>
      <c r="I1607" s="1">
        <f>'D gesamt'!O1609+'A gesamt'!O1609+'CH gesamt'!O1609</f>
        <v>1</v>
      </c>
      <c r="J1607" s="2">
        <f t="shared" si="247"/>
        <v>1.4165449618453614E-6</v>
      </c>
      <c r="K1607" s="7">
        <f t="shared" si="255"/>
        <v>0.99997308564573484</v>
      </c>
      <c r="L1607" t="s">
        <v>1688</v>
      </c>
      <c r="M1607" s="7">
        <f t="shared" si="248"/>
        <v>0</v>
      </c>
      <c r="N1607" s="1" t="s">
        <v>1258</v>
      </c>
      <c r="O1607" s="1" t="s">
        <v>4</v>
      </c>
      <c r="P1607" s="7" t="e">
        <f t="shared" si="249"/>
        <v>#DIV/0!</v>
      </c>
      <c r="Q1607" s="7" t="e">
        <f t="shared" si="250"/>
        <v>#DIV/0!</v>
      </c>
      <c r="R1607" s="7" t="e">
        <f t="shared" si="251"/>
        <v>#DIV/0!</v>
      </c>
      <c r="S1607" s="7">
        <f t="shared" si="252"/>
        <v>-1</v>
      </c>
      <c r="T1607" s="7" t="e">
        <f t="shared" si="253"/>
        <v>#DIV/0!</v>
      </c>
      <c r="U1607" s="2" t="e">
        <f t="shared" si="254"/>
        <v>#DIV/0!</v>
      </c>
    </row>
    <row r="1608" spans="1:21" x14ac:dyDescent="0.3">
      <c r="A1608" s="1" t="str">
        <f>'D gesamt'!G1610</f>
        <v>Instituto de Investigaciones Oceanologicas</v>
      </c>
      <c r="B1608" s="1" t="str">
        <f>'D gesamt'!H1610</f>
        <v>Closed/Hybrid</v>
      </c>
      <c r="C1608" s="1">
        <f>'D gesamt'!I1610+'A gesamt'!I1610+'CH gesamt'!I1610</f>
        <v>0</v>
      </c>
      <c r="D1608" s="1">
        <f>'D gesamt'!J1610+'A gesamt'!J1610+'CH gesamt'!J1610</f>
        <v>0</v>
      </c>
      <c r="E1608" s="1">
        <f>'D gesamt'!K1610+'A gesamt'!K1610+'CH gesamt'!K1610</f>
        <v>0</v>
      </c>
      <c r="F1608" s="1">
        <f>'D gesamt'!L1610+'A gesamt'!L1610+'CH gesamt'!L1610</f>
        <v>2</v>
      </c>
      <c r="G1608" s="1">
        <f>'D gesamt'!M1610+'A gesamt'!M1610+'CH gesamt'!M1610</f>
        <v>0</v>
      </c>
      <c r="H1608" s="1">
        <f>'D gesamt'!N1610+'A gesamt'!N1610+'CH gesamt'!N1610</f>
        <v>0</v>
      </c>
      <c r="I1608" s="1">
        <f>'D gesamt'!O1610+'A gesamt'!O1610+'CH gesamt'!O1610</f>
        <v>2</v>
      </c>
      <c r="J1608" s="2">
        <f t="shared" si="247"/>
        <v>2.8330899236907228E-6</v>
      </c>
      <c r="K1608" s="7">
        <f t="shared" si="255"/>
        <v>0.9999759187356585</v>
      </c>
      <c r="L1608" t="s">
        <v>1688</v>
      </c>
      <c r="M1608" s="7">
        <f t="shared" si="248"/>
        <v>0</v>
      </c>
      <c r="N1608" s="1" t="s">
        <v>1356</v>
      </c>
      <c r="O1608" s="1" t="s">
        <v>4</v>
      </c>
      <c r="P1608" s="7" t="e">
        <f t="shared" si="249"/>
        <v>#DIV/0!</v>
      </c>
      <c r="Q1608" s="7" t="e">
        <f t="shared" si="250"/>
        <v>#DIV/0!</v>
      </c>
      <c r="R1608" s="7" t="e">
        <f t="shared" si="251"/>
        <v>#DIV/0!</v>
      </c>
      <c r="S1608" s="7">
        <f t="shared" si="252"/>
        <v>-1</v>
      </c>
      <c r="T1608" s="7" t="e">
        <f t="shared" si="253"/>
        <v>#DIV/0!</v>
      </c>
      <c r="U1608" s="2" t="e">
        <f t="shared" si="254"/>
        <v>#DIV/0!</v>
      </c>
    </row>
    <row r="1609" spans="1:21" x14ac:dyDescent="0.3">
      <c r="A1609" s="1" t="str">
        <f>'D gesamt'!G1611</f>
        <v>Malaysian Journal of Microbiology</v>
      </c>
      <c r="B1609" s="1" t="str">
        <f>'D gesamt'!H1611</f>
        <v>Closed/Hybrid</v>
      </c>
      <c r="C1609" s="1">
        <f>'D gesamt'!I1611+'A gesamt'!I1611+'CH gesamt'!I1611</f>
        <v>0</v>
      </c>
      <c r="D1609" s="1">
        <f>'D gesamt'!J1611+'A gesamt'!J1611+'CH gesamt'!J1611</f>
        <v>1</v>
      </c>
      <c r="E1609" s="1">
        <f>'D gesamt'!K1611+'A gesamt'!K1611+'CH gesamt'!K1611</f>
        <v>0</v>
      </c>
      <c r="F1609" s="1">
        <f>'D gesamt'!L1611+'A gesamt'!L1611+'CH gesamt'!L1611</f>
        <v>0</v>
      </c>
      <c r="G1609" s="1">
        <f>'D gesamt'!M1611+'A gesamt'!M1611+'CH gesamt'!M1611</f>
        <v>0</v>
      </c>
      <c r="H1609" s="1">
        <f>'D gesamt'!N1611+'A gesamt'!N1611+'CH gesamt'!N1611</f>
        <v>0</v>
      </c>
      <c r="I1609" s="1">
        <f>'D gesamt'!O1611+'A gesamt'!O1611+'CH gesamt'!O1611</f>
        <v>1</v>
      </c>
      <c r="J1609" s="2">
        <f t="shared" si="247"/>
        <v>1.4165449618453614E-6</v>
      </c>
      <c r="K1609" s="7">
        <f t="shared" si="255"/>
        <v>0.99997733528062038</v>
      </c>
      <c r="L1609" t="s">
        <v>1688</v>
      </c>
      <c r="M1609" s="7">
        <f t="shared" si="248"/>
        <v>0</v>
      </c>
      <c r="N1609" s="1" t="s">
        <v>1248</v>
      </c>
      <c r="O1609" s="1" t="s">
        <v>4</v>
      </c>
      <c r="P1609" s="7" t="e">
        <f t="shared" si="249"/>
        <v>#DIV/0!</v>
      </c>
      <c r="Q1609" s="7">
        <f t="shared" si="250"/>
        <v>-1</v>
      </c>
      <c r="R1609" s="7" t="e">
        <f t="shared" si="251"/>
        <v>#DIV/0!</v>
      </c>
      <c r="S1609" s="7" t="e">
        <f t="shared" si="252"/>
        <v>#DIV/0!</v>
      </c>
      <c r="T1609" s="7" t="e">
        <f t="shared" si="253"/>
        <v>#DIV/0!</v>
      </c>
      <c r="U1609" s="2" t="e">
        <f t="shared" si="254"/>
        <v>#DIV/0!</v>
      </c>
    </row>
    <row r="1610" spans="1:21" x14ac:dyDescent="0.3">
      <c r="A1610" s="1" t="str">
        <f>'D gesamt'!G1612</f>
        <v>Universidad EAFIT</v>
      </c>
      <c r="B1610" s="1" t="str">
        <f>'D gesamt'!H1612</f>
        <v>Closed/Hybrid</v>
      </c>
      <c r="C1610" s="1">
        <f>'D gesamt'!I1612+'A gesamt'!I1612+'CH gesamt'!I1612</f>
        <v>0</v>
      </c>
      <c r="D1610" s="1">
        <f>'D gesamt'!J1612+'A gesamt'!J1612+'CH gesamt'!J1612</f>
        <v>1</v>
      </c>
      <c r="E1610" s="1">
        <f>'D gesamt'!K1612+'A gesamt'!K1612+'CH gesamt'!K1612</f>
        <v>0</v>
      </c>
      <c r="F1610" s="1">
        <f>'D gesamt'!L1612+'A gesamt'!L1612+'CH gesamt'!L1612</f>
        <v>0</v>
      </c>
      <c r="G1610" s="1">
        <f>'D gesamt'!M1612+'A gesamt'!M1612+'CH gesamt'!M1612</f>
        <v>0</v>
      </c>
      <c r="H1610" s="1">
        <f>'D gesamt'!N1612+'A gesamt'!N1612+'CH gesamt'!N1612</f>
        <v>0</v>
      </c>
      <c r="I1610" s="1">
        <f>'D gesamt'!O1612+'A gesamt'!O1612+'CH gesamt'!O1612</f>
        <v>1</v>
      </c>
      <c r="J1610" s="2">
        <f t="shared" si="247"/>
        <v>1.4165449618453614E-6</v>
      </c>
      <c r="K1610" s="7">
        <f t="shared" si="255"/>
        <v>0.99997875182558227</v>
      </c>
      <c r="L1610" t="s">
        <v>1688</v>
      </c>
      <c r="M1610" s="7">
        <f t="shared" si="248"/>
        <v>0</v>
      </c>
      <c r="N1610" s="1" t="s">
        <v>1456</v>
      </c>
      <c r="O1610" s="1" t="s">
        <v>4</v>
      </c>
      <c r="P1610" s="7" t="e">
        <f t="shared" si="249"/>
        <v>#DIV/0!</v>
      </c>
      <c r="Q1610" s="7">
        <f t="shared" si="250"/>
        <v>-1</v>
      </c>
      <c r="R1610" s="7" t="e">
        <f t="shared" si="251"/>
        <v>#DIV/0!</v>
      </c>
      <c r="S1610" s="7" t="e">
        <f t="shared" si="252"/>
        <v>#DIV/0!</v>
      </c>
      <c r="T1610" s="7" t="e">
        <f t="shared" si="253"/>
        <v>#DIV/0!</v>
      </c>
      <c r="U1610" s="2" t="e">
        <f t="shared" si="254"/>
        <v>#DIV/0!</v>
      </c>
    </row>
    <row r="1611" spans="1:21" x14ac:dyDescent="0.3">
      <c r="A1611" s="1" t="str">
        <f>'D gesamt'!G1613</f>
        <v>Hacettepe University Journal of Education</v>
      </c>
      <c r="B1611" s="1" t="str">
        <f>'D gesamt'!H1613</f>
        <v>Closed/Hybrid</v>
      </c>
      <c r="C1611" s="1">
        <f>'D gesamt'!I1613+'A gesamt'!I1613+'CH gesamt'!I1613</f>
        <v>0</v>
      </c>
      <c r="D1611" s="1">
        <f>'D gesamt'!J1613+'A gesamt'!J1613+'CH gesamt'!J1613</f>
        <v>0</v>
      </c>
      <c r="E1611" s="1">
        <f>'D gesamt'!K1613+'A gesamt'!K1613+'CH gesamt'!K1613</f>
        <v>0</v>
      </c>
      <c r="F1611" s="1">
        <f>'D gesamt'!L1613+'A gesamt'!L1613+'CH gesamt'!L1613</f>
        <v>1</v>
      </c>
      <c r="G1611" s="1">
        <f>'D gesamt'!M1613+'A gesamt'!M1613+'CH gesamt'!M1613</f>
        <v>0</v>
      </c>
      <c r="H1611" s="1">
        <f>'D gesamt'!N1613+'A gesamt'!N1613+'CH gesamt'!N1613</f>
        <v>0</v>
      </c>
      <c r="I1611" s="1">
        <f>'D gesamt'!O1613+'A gesamt'!O1613+'CH gesamt'!O1613</f>
        <v>1</v>
      </c>
      <c r="J1611" s="2">
        <f t="shared" si="247"/>
        <v>1.4165449618453614E-6</v>
      </c>
      <c r="K1611" s="7">
        <f t="shared" si="255"/>
        <v>0.99998016837054415</v>
      </c>
      <c r="L1611" t="s">
        <v>1688</v>
      </c>
      <c r="M1611" s="7">
        <f t="shared" si="248"/>
        <v>0</v>
      </c>
      <c r="N1611" s="1" t="s">
        <v>1240</v>
      </c>
      <c r="O1611" s="1" t="s">
        <v>4</v>
      </c>
      <c r="P1611" s="7" t="e">
        <f t="shared" si="249"/>
        <v>#DIV/0!</v>
      </c>
      <c r="Q1611" s="7" t="e">
        <f t="shared" si="250"/>
        <v>#DIV/0!</v>
      </c>
      <c r="R1611" s="7" t="e">
        <f t="shared" si="251"/>
        <v>#DIV/0!</v>
      </c>
      <c r="S1611" s="7">
        <f t="shared" si="252"/>
        <v>-1</v>
      </c>
      <c r="T1611" s="7" t="e">
        <f t="shared" si="253"/>
        <v>#DIV/0!</v>
      </c>
      <c r="U1611" s="2" t="e">
        <f t="shared" si="254"/>
        <v>#DIV/0!</v>
      </c>
    </row>
    <row r="1612" spans="1:21" x14ac:dyDescent="0.3">
      <c r="A1612" s="1" t="str">
        <f>'D gesamt'!G1614</f>
        <v>Associazione Laureati/E In Lingue All</v>
      </c>
      <c r="B1612" s="1" t="str">
        <f>'D gesamt'!H1614</f>
        <v>Closed/Hybrid</v>
      </c>
      <c r="C1612" s="1">
        <f>'D gesamt'!I1614+'A gesamt'!I1614+'CH gesamt'!I1614</f>
        <v>0</v>
      </c>
      <c r="D1612" s="1">
        <f>'D gesamt'!J1614+'A gesamt'!J1614+'CH gesamt'!J1614</f>
        <v>0</v>
      </c>
      <c r="E1612" s="1">
        <f>'D gesamt'!K1614+'A gesamt'!K1614+'CH gesamt'!K1614</f>
        <v>0</v>
      </c>
      <c r="F1612" s="1">
        <f>'D gesamt'!L1614+'A gesamt'!L1614+'CH gesamt'!L1614</f>
        <v>0</v>
      </c>
      <c r="G1612" s="1">
        <f>'D gesamt'!M1614+'A gesamt'!M1614+'CH gesamt'!M1614</f>
        <v>2</v>
      </c>
      <c r="H1612" s="1">
        <f>'D gesamt'!N1614+'A gesamt'!N1614+'CH gesamt'!N1614</f>
        <v>0</v>
      </c>
      <c r="I1612" s="1">
        <f>'D gesamt'!O1614+'A gesamt'!O1614+'CH gesamt'!O1614</f>
        <v>2</v>
      </c>
      <c r="J1612" s="2">
        <f t="shared" si="247"/>
        <v>2.8330899236907228E-6</v>
      </c>
      <c r="K1612" s="7">
        <f t="shared" si="255"/>
        <v>0.99998300146046781</v>
      </c>
      <c r="L1612" t="s">
        <v>1688</v>
      </c>
      <c r="M1612" s="7">
        <f t="shared" si="248"/>
        <v>0</v>
      </c>
      <c r="N1612" s="1" t="s">
        <v>1528</v>
      </c>
      <c r="O1612" s="1" t="s">
        <v>4</v>
      </c>
      <c r="P1612" s="7" t="e">
        <f t="shared" si="249"/>
        <v>#DIV/0!</v>
      </c>
      <c r="Q1612" s="7" t="e">
        <f t="shared" si="250"/>
        <v>#DIV/0!</v>
      </c>
      <c r="R1612" s="7" t="e">
        <f t="shared" si="251"/>
        <v>#DIV/0!</v>
      </c>
      <c r="S1612" s="7" t="e">
        <f t="shared" si="252"/>
        <v>#DIV/0!</v>
      </c>
      <c r="T1612" s="7">
        <f t="shared" si="253"/>
        <v>-1</v>
      </c>
      <c r="U1612" s="2" t="e">
        <f t="shared" si="254"/>
        <v>#DIV/0!</v>
      </c>
    </row>
    <row r="1613" spans="1:21" x14ac:dyDescent="0.3">
      <c r="A1613" s="1" t="str">
        <f>'D gesamt'!G1615</f>
        <v>Japan Atherosclerosis Society</v>
      </c>
      <c r="B1613" s="1" t="str">
        <f>'D gesamt'!H1615</f>
        <v>Closed/Hybrid</v>
      </c>
      <c r="C1613" s="1">
        <f>'D gesamt'!I1615+'A gesamt'!I1615+'CH gesamt'!I1615</f>
        <v>1</v>
      </c>
      <c r="D1613" s="1">
        <f>'D gesamt'!J1615+'A gesamt'!J1615+'CH gesamt'!J1615</f>
        <v>0</v>
      </c>
      <c r="E1613" s="1">
        <f>'D gesamt'!K1615+'A gesamt'!K1615+'CH gesamt'!K1615</f>
        <v>0</v>
      </c>
      <c r="F1613" s="1">
        <f>'D gesamt'!L1615+'A gesamt'!L1615+'CH gesamt'!L1615</f>
        <v>0</v>
      </c>
      <c r="G1613" s="1">
        <f>'D gesamt'!M1615+'A gesamt'!M1615+'CH gesamt'!M1615</f>
        <v>0</v>
      </c>
      <c r="H1613" s="1">
        <f>'D gesamt'!N1615+'A gesamt'!N1615+'CH gesamt'!N1615</f>
        <v>0</v>
      </c>
      <c r="I1613" s="1">
        <f>'D gesamt'!O1615+'A gesamt'!O1615+'CH gesamt'!O1615</f>
        <v>1</v>
      </c>
      <c r="J1613" s="2">
        <f t="shared" si="247"/>
        <v>1.4165449618453614E-6</v>
      </c>
      <c r="K1613" s="7">
        <f t="shared" si="255"/>
        <v>0.9999844180054297</v>
      </c>
      <c r="L1613" t="s">
        <v>1688</v>
      </c>
      <c r="M1613" s="7">
        <f t="shared" si="248"/>
        <v>0</v>
      </c>
      <c r="N1613" s="1" t="s">
        <v>1268</v>
      </c>
      <c r="O1613" s="1" t="s">
        <v>4</v>
      </c>
      <c r="P1613" s="7">
        <f t="shared" si="249"/>
        <v>-1</v>
      </c>
      <c r="Q1613" s="7" t="e">
        <f t="shared" si="250"/>
        <v>#DIV/0!</v>
      </c>
      <c r="R1613" s="7" t="e">
        <f t="shared" si="251"/>
        <v>#DIV/0!</v>
      </c>
      <c r="S1613" s="7" t="e">
        <f t="shared" si="252"/>
        <v>#DIV/0!</v>
      </c>
      <c r="T1613" s="7" t="e">
        <f t="shared" si="253"/>
        <v>#DIV/0!</v>
      </c>
      <c r="U1613" s="2" t="e">
        <f t="shared" si="254"/>
        <v>#DIV/0!</v>
      </c>
    </row>
    <row r="1614" spans="1:21" x14ac:dyDescent="0.3">
      <c r="A1614" s="1" t="str">
        <f>'D gesamt'!G1616</f>
        <v>Revista Genero &amp; Direito</v>
      </c>
      <c r="B1614" s="1" t="str">
        <f>'D gesamt'!H1616</f>
        <v>Closed/Hybrid</v>
      </c>
      <c r="C1614" s="1">
        <f>'D gesamt'!I1616+'A gesamt'!I1616+'CH gesamt'!I1616</f>
        <v>0</v>
      </c>
      <c r="D1614" s="1">
        <f>'D gesamt'!J1616+'A gesamt'!J1616+'CH gesamt'!J1616</f>
        <v>1</v>
      </c>
      <c r="E1614" s="1">
        <f>'D gesamt'!K1616+'A gesamt'!K1616+'CH gesamt'!K1616</f>
        <v>0</v>
      </c>
      <c r="F1614" s="1">
        <f>'D gesamt'!L1616+'A gesamt'!L1616+'CH gesamt'!L1616</f>
        <v>0</v>
      </c>
      <c r="G1614" s="1">
        <f>'D gesamt'!M1616+'A gesamt'!M1616+'CH gesamt'!M1616</f>
        <v>0</v>
      </c>
      <c r="H1614" s="1">
        <f>'D gesamt'!N1616+'A gesamt'!N1616+'CH gesamt'!N1616</f>
        <v>0</v>
      </c>
      <c r="I1614" s="1">
        <f>'D gesamt'!O1616+'A gesamt'!O1616+'CH gesamt'!O1616</f>
        <v>1</v>
      </c>
      <c r="J1614" s="2">
        <f t="shared" si="247"/>
        <v>1.4165449618453614E-6</v>
      </c>
      <c r="K1614" s="7">
        <f t="shared" si="255"/>
        <v>0.99998583455039158</v>
      </c>
      <c r="L1614" t="s">
        <v>1688</v>
      </c>
      <c r="M1614" s="7">
        <f t="shared" si="248"/>
        <v>0</v>
      </c>
      <c r="N1614" s="1" t="s">
        <v>1552</v>
      </c>
      <c r="O1614" s="1" t="s">
        <v>4</v>
      </c>
      <c r="P1614" s="7" t="e">
        <f t="shared" si="249"/>
        <v>#DIV/0!</v>
      </c>
      <c r="Q1614" s="7">
        <f t="shared" si="250"/>
        <v>-1</v>
      </c>
      <c r="R1614" s="7" t="e">
        <f t="shared" si="251"/>
        <v>#DIV/0!</v>
      </c>
      <c r="S1614" s="7" t="e">
        <f t="shared" si="252"/>
        <v>#DIV/0!</v>
      </c>
      <c r="T1614" s="7" t="e">
        <f t="shared" si="253"/>
        <v>#DIV/0!</v>
      </c>
      <c r="U1614" s="2" t="e">
        <f t="shared" si="254"/>
        <v>#DIV/0!</v>
      </c>
    </row>
    <row r="1615" spans="1:21" x14ac:dyDescent="0.3">
      <c r="A1615" s="1" t="str">
        <f>'D gesamt'!G1617</f>
        <v>Cleveland Clinic Journal of Medicine</v>
      </c>
      <c r="B1615" s="1" t="str">
        <f>'D gesamt'!H1617</f>
        <v>Closed/Hybrid</v>
      </c>
      <c r="C1615" s="1">
        <f>'D gesamt'!I1617+'A gesamt'!I1617+'CH gesamt'!I1617</f>
        <v>0</v>
      </c>
      <c r="D1615" s="1">
        <f>'D gesamt'!J1617+'A gesamt'!J1617+'CH gesamt'!J1617</f>
        <v>0</v>
      </c>
      <c r="E1615" s="1">
        <f>'D gesamt'!K1617+'A gesamt'!K1617+'CH gesamt'!K1617</f>
        <v>0</v>
      </c>
      <c r="F1615" s="1">
        <f>'D gesamt'!L1617+'A gesamt'!L1617+'CH gesamt'!L1617</f>
        <v>0</v>
      </c>
      <c r="G1615" s="1">
        <f>'D gesamt'!M1617+'A gesamt'!M1617+'CH gesamt'!M1617</f>
        <v>1</v>
      </c>
      <c r="H1615" s="1">
        <f>'D gesamt'!N1617+'A gesamt'!N1617+'CH gesamt'!N1617</f>
        <v>0</v>
      </c>
      <c r="I1615" s="1">
        <f>'D gesamt'!O1617+'A gesamt'!O1617+'CH gesamt'!O1617</f>
        <v>1</v>
      </c>
      <c r="J1615" s="2">
        <f t="shared" si="247"/>
        <v>1.4165449618453614E-6</v>
      </c>
      <c r="K1615" s="7">
        <f t="shared" si="255"/>
        <v>0.99998725109535347</v>
      </c>
      <c r="L1615" t="s">
        <v>1688</v>
      </c>
      <c r="M1615" s="7">
        <f t="shared" si="248"/>
        <v>0</v>
      </c>
      <c r="N1615" s="1" t="s">
        <v>1063</v>
      </c>
      <c r="O1615" s="1" t="s">
        <v>4</v>
      </c>
      <c r="P1615" s="7" t="e">
        <f t="shared" si="249"/>
        <v>#DIV/0!</v>
      </c>
      <c r="Q1615" s="7" t="e">
        <f t="shared" si="250"/>
        <v>#DIV/0!</v>
      </c>
      <c r="R1615" s="7" t="e">
        <f t="shared" si="251"/>
        <v>#DIV/0!</v>
      </c>
      <c r="S1615" s="7" t="e">
        <f t="shared" si="252"/>
        <v>#DIV/0!</v>
      </c>
      <c r="T1615" s="7">
        <f t="shared" si="253"/>
        <v>-1</v>
      </c>
      <c r="U1615" s="2" t="e">
        <f t="shared" si="254"/>
        <v>#DIV/0!</v>
      </c>
    </row>
    <row r="1616" spans="1:21" x14ac:dyDescent="0.3">
      <c r="A1616" s="1" t="str">
        <f>'D gesamt'!G1618</f>
        <v>The Online Learning Consortium</v>
      </c>
      <c r="B1616" s="1" t="str">
        <f>'D gesamt'!H1618</f>
        <v>Closed/Hybrid</v>
      </c>
      <c r="C1616" s="1">
        <f>'D gesamt'!I1618+'A gesamt'!I1618+'CH gesamt'!I1618</f>
        <v>0</v>
      </c>
      <c r="D1616" s="1">
        <f>'D gesamt'!J1618+'A gesamt'!J1618+'CH gesamt'!J1618</f>
        <v>0</v>
      </c>
      <c r="E1616" s="1">
        <f>'D gesamt'!K1618+'A gesamt'!K1618+'CH gesamt'!K1618</f>
        <v>0</v>
      </c>
      <c r="F1616" s="1">
        <f>'D gesamt'!L1618+'A gesamt'!L1618+'CH gesamt'!L1618</f>
        <v>0</v>
      </c>
      <c r="G1616" s="1">
        <f>'D gesamt'!M1618+'A gesamt'!M1618+'CH gesamt'!M1618</f>
        <v>1</v>
      </c>
      <c r="H1616" s="1">
        <f>'D gesamt'!N1618+'A gesamt'!N1618+'CH gesamt'!N1618</f>
        <v>0</v>
      </c>
      <c r="I1616" s="1">
        <f>'D gesamt'!O1618+'A gesamt'!O1618+'CH gesamt'!O1618</f>
        <v>1</v>
      </c>
      <c r="J1616" s="2">
        <f t="shared" si="247"/>
        <v>1.4165449618453614E-6</v>
      </c>
      <c r="K1616" s="7">
        <f t="shared" si="255"/>
        <v>0.99998866764031535</v>
      </c>
      <c r="L1616" t="s">
        <v>1688</v>
      </c>
      <c r="M1616" s="7">
        <f t="shared" si="248"/>
        <v>0</v>
      </c>
      <c r="N1616" s="1" t="s">
        <v>1616</v>
      </c>
      <c r="O1616" s="1" t="s">
        <v>4</v>
      </c>
      <c r="P1616" s="7" t="e">
        <f t="shared" si="249"/>
        <v>#DIV/0!</v>
      </c>
      <c r="Q1616" s="7" t="e">
        <f t="shared" si="250"/>
        <v>#DIV/0!</v>
      </c>
      <c r="R1616" s="7" t="e">
        <f t="shared" si="251"/>
        <v>#DIV/0!</v>
      </c>
      <c r="S1616" s="7" t="e">
        <f t="shared" si="252"/>
        <v>#DIV/0!</v>
      </c>
      <c r="T1616" s="7">
        <f t="shared" si="253"/>
        <v>-1</v>
      </c>
      <c r="U1616" s="2" t="e">
        <f t="shared" si="254"/>
        <v>#DIV/0!</v>
      </c>
    </row>
    <row r="1617" spans="1:21" x14ac:dyDescent="0.3">
      <c r="A1617" s="1" t="str">
        <f>'D gesamt'!G1619</f>
        <v>Bucharest University of Economic Studies</v>
      </c>
      <c r="B1617" s="1" t="str">
        <f>'D gesamt'!H1619</f>
        <v>Closed/Hybrid</v>
      </c>
      <c r="C1617" s="1">
        <f>'D gesamt'!I1619+'A gesamt'!I1619+'CH gesamt'!I1619</f>
        <v>0</v>
      </c>
      <c r="D1617" s="1">
        <f>'D gesamt'!J1619+'A gesamt'!J1619+'CH gesamt'!J1619</f>
        <v>0</v>
      </c>
      <c r="E1617" s="1">
        <f>'D gesamt'!K1619+'A gesamt'!K1619+'CH gesamt'!K1619</f>
        <v>0</v>
      </c>
      <c r="F1617" s="1">
        <f>'D gesamt'!L1619+'A gesamt'!L1619+'CH gesamt'!L1619</f>
        <v>0</v>
      </c>
      <c r="G1617" s="1">
        <f>'D gesamt'!M1619+'A gesamt'!M1619+'CH gesamt'!M1619</f>
        <v>1</v>
      </c>
      <c r="H1617" s="1">
        <f>'D gesamt'!N1619+'A gesamt'!N1619+'CH gesamt'!N1619</f>
        <v>0</v>
      </c>
      <c r="I1617" s="1">
        <f>'D gesamt'!O1619+'A gesamt'!O1619+'CH gesamt'!O1619</f>
        <v>1</v>
      </c>
      <c r="J1617" s="2">
        <f t="shared" si="247"/>
        <v>1.4165449618453614E-6</v>
      </c>
      <c r="K1617" s="7">
        <f t="shared" si="255"/>
        <v>0.99999008418527724</v>
      </c>
      <c r="L1617" t="s">
        <v>1688</v>
      </c>
      <c r="M1617" s="7">
        <f t="shared" si="248"/>
        <v>0</v>
      </c>
      <c r="N1617" s="1" t="s">
        <v>1404</v>
      </c>
      <c r="O1617" s="1" t="s">
        <v>4</v>
      </c>
      <c r="P1617" s="7" t="e">
        <f t="shared" si="249"/>
        <v>#DIV/0!</v>
      </c>
      <c r="Q1617" s="7" t="e">
        <f t="shared" si="250"/>
        <v>#DIV/0!</v>
      </c>
      <c r="R1617" s="7" t="e">
        <f t="shared" si="251"/>
        <v>#DIV/0!</v>
      </c>
      <c r="S1617" s="7" t="e">
        <f t="shared" si="252"/>
        <v>#DIV/0!</v>
      </c>
      <c r="T1617" s="7">
        <f t="shared" si="253"/>
        <v>-1</v>
      </c>
      <c r="U1617" s="2" t="e">
        <f t="shared" si="254"/>
        <v>#DIV/0!</v>
      </c>
    </row>
    <row r="1618" spans="1:21" x14ac:dyDescent="0.3">
      <c r="A1618" s="1" t="str">
        <f>'D gesamt'!G1620</f>
        <v>The Korea Institute of Applied Superconductivity and Cryogenics</v>
      </c>
      <c r="B1618" s="1" t="str">
        <f>'D gesamt'!H1620</f>
        <v>Closed/Hybrid</v>
      </c>
      <c r="C1618" s="1">
        <f>'D gesamt'!I1620+'A gesamt'!I1620+'CH gesamt'!I1620</f>
        <v>1</v>
      </c>
      <c r="D1618" s="1">
        <f>'D gesamt'!J1620+'A gesamt'!J1620+'CH gesamt'!J1620</f>
        <v>0</v>
      </c>
      <c r="E1618" s="1">
        <f>'D gesamt'!K1620+'A gesamt'!K1620+'CH gesamt'!K1620</f>
        <v>0</v>
      </c>
      <c r="F1618" s="1">
        <f>'D gesamt'!L1620+'A gesamt'!L1620+'CH gesamt'!L1620</f>
        <v>0</v>
      </c>
      <c r="G1618" s="1">
        <f>'D gesamt'!M1620+'A gesamt'!M1620+'CH gesamt'!M1620</f>
        <v>0</v>
      </c>
      <c r="H1618" s="1">
        <f>'D gesamt'!N1620+'A gesamt'!N1620+'CH gesamt'!N1620</f>
        <v>0</v>
      </c>
      <c r="I1618" s="1">
        <f>'D gesamt'!O1620+'A gesamt'!O1620+'CH gesamt'!O1620</f>
        <v>1</v>
      </c>
      <c r="J1618" s="2">
        <f t="shared" si="247"/>
        <v>1.4165449618453614E-6</v>
      </c>
      <c r="K1618" s="7">
        <f t="shared" si="255"/>
        <v>0.99999150073023912</v>
      </c>
      <c r="L1618" t="s">
        <v>1688</v>
      </c>
      <c r="M1618" s="7">
        <f t="shared" si="248"/>
        <v>0</v>
      </c>
      <c r="N1618" s="1" t="s">
        <v>1406</v>
      </c>
      <c r="O1618" s="1" t="s">
        <v>4</v>
      </c>
      <c r="P1618" s="7">
        <f t="shared" si="249"/>
        <v>-1</v>
      </c>
      <c r="Q1618" s="7" t="e">
        <f t="shared" si="250"/>
        <v>#DIV/0!</v>
      </c>
      <c r="R1618" s="7" t="e">
        <f t="shared" si="251"/>
        <v>#DIV/0!</v>
      </c>
      <c r="S1618" s="7" t="e">
        <f t="shared" si="252"/>
        <v>#DIV/0!</v>
      </c>
      <c r="T1618" s="7" t="e">
        <f t="shared" si="253"/>
        <v>#DIV/0!</v>
      </c>
      <c r="U1618" s="2" t="e">
        <f t="shared" si="254"/>
        <v>#DIV/0!</v>
      </c>
    </row>
    <row r="1619" spans="1:21" x14ac:dyDescent="0.3">
      <c r="A1619" s="1" t="str">
        <f>'D gesamt'!G1621</f>
        <v>Dove Medical Press Ltd.</v>
      </c>
      <c r="B1619" s="1" t="str">
        <f>'D gesamt'!H1621</f>
        <v>Closed/Hybrid</v>
      </c>
      <c r="C1619" s="1">
        <f>'D gesamt'!I1621+'A gesamt'!I1621+'CH gesamt'!I1621</f>
        <v>0</v>
      </c>
      <c r="D1619" s="1">
        <f>'D gesamt'!J1621+'A gesamt'!J1621+'CH gesamt'!J1621</f>
        <v>0</v>
      </c>
      <c r="E1619" s="1">
        <f>'D gesamt'!K1621+'A gesamt'!K1621+'CH gesamt'!K1621</f>
        <v>0</v>
      </c>
      <c r="F1619" s="1">
        <f>'D gesamt'!L1621+'A gesamt'!L1621+'CH gesamt'!L1621</f>
        <v>0</v>
      </c>
      <c r="G1619" s="1">
        <f>'D gesamt'!M1621+'A gesamt'!M1621+'CH gesamt'!M1621</f>
        <v>0</v>
      </c>
      <c r="H1619" s="1">
        <f>'D gesamt'!N1621+'A gesamt'!N1621+'CH gesamt'!N1621</f>
        <v>1</v>
      </c>
      <c r="I1619" s="1">
        <f>'D gesamt'!O1621+'A gesamt'!O1621+'CH gesamt'!O1621</f>
        <v>1</v>
      </c>
      <c r="J1619" s="2">
        <f t="shared" si="247"/>
        <v>1.4165449618453614E-6</v>
      </c>
      <c r="K1619" s="7">
        <f t="shared" si="255"/>
        <v>0.99999291727520101</v>
      </c>
      <c r="L1619" t="s">
        <v>1688</v>
      </c>
      <c r="M1619" s="7">
        <f t="shared" si="248"/>
        <v>7.861202606774785E-6</v>
      </c>
      <c r="N1619" s="1" t="s">
        <v>1452</v>
      </c>
      <c r="O1619" s="1" t="s">
        <v>4</v>
      </c>
      <c r="P1619" s="7" t="e">
        <f t="shared" si="249"/>
        <v>#DIV/0!</v>
      </c>
      <c r="Q1619" s="7" t="e">
        <f t="shared" si="250"/>
        <v>#DIV/0!</v>
      </c>
      <c r="R1619" s="7" t="e">
        <f t="shared" si="251"/>
        <v>#DIV/0!</v>
      </c>
      <c r="S1619" s="7" t="e">
        <f t="shared" si="252"/>
        <v>#DIV/0!</v>
      </c>
      <c r="T1619" s="7" t="e">
        <f t="shared" si="253"/>
        <v>#DIV/0!</v>
      </c>
      <c r="U1619" s="2" t="e">
        <f t="shared" si="254"/>
        <v>#DIV/0!</v>
      </c>
    </row>
    <row r="1620" spans="1:21" x14ac:dyDescent="0.3">
      <c r="A1620" s="1" t="str">
        <f>'D gesamt'!G1622</f>
        <v>The Geological Society of Finland</v>
      </c>
      <c r="B1620" s="1" t="str">
        <f>'D gesamt'!H1622</f>
        <v>Closed/Hybrid</v>
      </c>
      <c r="C1620" s="1">
        <f>'D gesamt'!I1622+'A gesamt'!I1622+'CH gesamt'!I1622</f>
        <v>0</v>
      </c>
      <c r="D1620" s="1">
        <f>'D gesamt'!J1622+'A gesamt'!J1622+'CH gesamt'!J1622</f>
        <v>0</v>
      </c>
      <c r="E1620" s="1">
        <f>'D gesamt'!K1622+'A gesamt'!K1622+'CH gesamt'!K1622</f>
        <v>0</v>
      </c>
      <c r="F1620" s="1">
        <f>'D gesamt'!L1622+'A gesamt'!L1622+'CH gesamt'!L1622</f>
        <v>0</v>
      </c>
      <c r="G1620" s="1">
        <f>'D gesamt'!M1622+'A gesamt'!M1622+'CH gesamt'!M1622</f>
        <v>0</v>
      </c>
      <c r="H1620" s="1">
        <f>'D gesamt'!N1622+'A gesamt'!N1622+'CH gesamt'!N1622</f>
        <v>1</v>
      </c>
      <c r="I1620" s="1">
        <f>'D gesamt'!O1622+'A gesamt'!O1622+'CH gesamt'!O1622</f>
        <v>1</v>
      </c>
      <c r="J1620" s="2">
        <f t="shared" si="247"/>
        <v>1.4165449618453614E-6</v>
      </c>
      <c r="K1620" s="7">
        <f t="shared" si="255"/>
        <v>0.9999943338201629</v>
      </c>
      <c r="L1620" t="s">
        <v>1688</v>
      </c>
      <c r="M1620" s="7">
        <f t="shared" si="248"/>
        <v>7.861202606774785E-6</v>
      </c>
      <c r="N1620" s="1" t="s">
        <v>1427</v>
      </c>
      <c r="O1620" s="1" t="s">
        <v>4</v>
      </c>
      <c r="P1620" s="7" t="e">
        <f t="shared" si="249"/>
        <v>#DIV/0!</v>
      </c>
      <c r="Q1620" s="7" t="e">
        <f t="shared" si="250"/>
        <v>#DIV/0!</v>
      </c>
      <c r="R1620" s="7" t="e">
        <f t="shared" si="251"/>
        <v>#DIV/0!</v>
      </c>
      <c r="S1620" s="7" t="e">
        <f t="shared" si="252"/>
        <v>#DIV/0!</v>
      </c>
      <c r="T1620" s="7" t="e">
        <f t="shared" si="253"/>
        <v>#DIV/0!</v>
      </c>
      <c r="U1620" s="2" t="e">
        <f t="shared" si="254"/>
        <v>#DIV/0!</v>
      </c>
    </row>
    <row r="1621" spans="1:21" x14ac:dyDescent="0.3">
      <c r="A1621" s="1" t="str">
        <f>'D gesamt'!G1623</f>
        <v>Universidad de Guadalajara</v>
      </c>
      <c r="B1621" s="1" t="str">
        <f>'D gesamt'!H1623</f>
        <v>Closed/Hybrid</v>
      </c>
      <c r="C1621" s="1">
        <f>'D gesamt'!I1623+'A gesamt'!I1623+'CH gesamt'!I1623</f>
        <v>0</v>
      </c>
      <c r="D1621" s="1">
        <f>'D gesamt'!J1623+'A gesamt'!J1623+'CH gesamt'!J1623</f>
        <v>0</v>
      </c>
      <c r="E1621" s="1">
        <f>'D gesamt'!K1623+'A gesamt'!K1623+'CH gesamt'!K1623</f>
        <v>1</v>
      </c>
      <c r="F1621" s="1">
        <f>'D gesamt'!L1623+'A gesamt'!L1623+'CH gesamt'!L1623</f>
        <v>0</v>
      </c>
      <c r="G1621" s="1">
        <f>'D gesamt'!M1623+'A gesamt'!M1623+'CH gesamt'!M1623</f>
        <v>0</v>
      </c>
      <c r="H1621" s="1">
        <f>'D gesamt'!N1623+'A gesamt'!N1623+'CH gesamt'!N1623</f>
        <v>0</v>
      </c>
      <c r="I1621" s="1">
        <f>'D gesamt'!O1623+'A gesamt'!O1623+'CH gesamt'!O1623</f>
        <v>1</v>
      </c>
      <c r="J1621" s="2">
        <f t="shared" si="247"/>
        <v>1.4165449618453614E-6</v>
      </c>
      <c r="K1621" s="7">
        <f t="shared" si="255"/>
        <v>0.99999575036512478</v>
      </c>
      <c r="L1621" t="s">
        <v>1688</v>
      </c>
      <c r="M1621" s="7">
        <f t="shared" si="248"/>
        <v>0</v>
      </c>
      <c r="N1621" s="1" t="s">
        <v>1553</v>
      </c>
      <c r="O1621" s="1" t="s">
        <v>4</v>
      </c>
      <c r="P1621" s="7" t="e">
        <f t="shared" si="249"/>
        <v>#DIV/0!</v>
      </c>
      <c r="Q1621" s="7" t="e">
        <f t="shared" si="250"/>
        <v>#DIV/0!</v>
      </c>
      <c r="R1621" s="7">
        <f t="shared" si="251"/>
        <v>-1</v>
      </c>
      <c r="S1621" s="7" t="e">
        <f t="shared" si="252"/>
        <v>#DIV/0!</v>
      </c>
      <c r="T1621" s="7" t="e">
        <f t="shared" si="253"/>
        <v>#DIV/0!</v>
      </c>
      <c r="U1621" s="2" t="e">
        <f t="shared" si="254"/>
        <v>#DIV/0!</v>
      </c>
    </row>
    <row r="1622" spans="1:21" x14ac:dyDescent="0.3">
      <c r="A1622" s="1" t="str">
        <f>'D gesamt'!G1624</f>
        <v>Biophysical Society of Japan</v>
      </c>
      <c r="B1622" s="1" t="str">
        <f>'D gesamt'!H1624</f>
        <v>Closed/Hybrid</v>
      </c>
      <c r="C1622" s="1">
        <f>'D gesamt'!I1624+'A gesamt'!I1624+'CH gesamt'!I1624</f>
        <v>0</v>
      </c>
      <c r="D1622" s="1">
        <f>'D gesamt'!J1624+'A gesamt'!J1624+'CH gesamt'!J1624</f>
        <v>0</v>
      </c>
      <c r="E1622" s="1">
        <f>'D gesamt'!K1624+'A gesamt'!K1624+'CH gesamt'!K1624</f>
        <v>0</v>
      </c>
      <c r="F1622" s="1">
        <f>'D gesamt'!L1624+'A gesamt'!L1624+'CH gesamt'!L1624</f>
        <v>1</v>
      </c>
      <c r="G1622" s="1">
        <f>'D gesamt'!M1624+'A gesamt'!M1624+'CH gesamt'!M1624</f>
        <v>0</v>
      </c>
      <c r="H1622" s="1">
        <f>'D gesamt'!N1624+'A gesamt'!N1624+'CH gesamt'!N1624</f>
        <v>0</v>
      </c>
      <c r="I1622" s="1">
        <f>'D gesamt'!O1624+'A gesamt'!O1624+'CH gesamt'!O1624</f>
        <v>1</v>
      </c>
      <c r="J1622" s="2">
        <f t="shared" si="247"/>
        <v>1.4165449618453614E-6</v>
      </c>
      <c r="K1622" s="7">
        <f t="shared" si="255"/>
        <v>0.99999716691008667</v>
      </c>
      <c r="L1622" t="s">
        <v>1688</v>
      </c>
      <c r="M1622" s="7">
        <f t="shared" si="248"/>
        <v>0</v>
      </c>
      <c r="N1622" s="1" t="s">
        <v>1364</v>
      </c>
      <c r="O1622" s="1" t="s">
        <v>4</v>
      </c>
      <c r="P1622" s="7" t="e">
        <f t="shared" si="249"/>
        <v>#DIV/0!</v>
      </c>
      <c r="Q1622" s="7" t="e">
        <f t="shared" si="250"/>
        <v>#DIV/0!</v>
      </c>
      <c r="R1622" s="7" t="e">
        <f t="shared" si="251"/>
        <v>#DIV/0!</v>
      </c>
      <c r="S1622" s="7">
        <f t="shared" si="252"/>
        <v>-1</v>
      </c>
      <c r="T1622" s="7" t="e">
        <f t="shared" si="253"/>
        <v>#DIV/0!</v>
      </c>
      <c r="U1622" s="2" t="e">
        <f t="shared" si="254"/>
        <v>#DIV/0!</v>
      </c>
    </row>
    <row r="1623" spans="1:21" x14ac:dyDescent="0.3">
      <c r="A1623" s="1" t="str">
        <f>'D gesamt'!G1625</f>
        <v>Japan Society of Kansei Engineering</v>
      </c>
      <c r="B1623" s="1" t="str">
        <f>'D gesamt'!H1625</f>
        <v>Closed/Hybrid</v>
      </c>
      <c r="C1623" s="1">
        <f>'D gesamt'!I1625+'A gesamt'!I1625+'CH gesamt'!I1625</f>
        <v>0</v>
      </c>
      <c r="D1623" s="1">
        <f>'D gesamt'!J1625+'A gesamt'!J1625+'CH gesamt'!J1625</f>
        <v>0</v>
      </c>
      <c r="E1623" s="1">
        <f>'D gesamt'!K1625+'A gesamt'!K1625+'CH gesamt'!K1625</f>
        <v>0</v>
      </c>
      <c r="F1623" s="1">
        <f>'D gesamt'!L1625+'A gesamt'!L1625+'CH gesamt'!L1625</f>
        <v>0</v>
      </c>
      <c r="G1623" s="1">
        <f>'D gesamt'!M1625+'A gesamt'!M1625+'CH gesamt'!M1625</f>
        <v>1</v>
      </c>
      <c r="H1623" s="1">
        <f>'D gesamt'!N1625+'A gesamt'!N1625+'CH gesamt'!N1625</f>
        <v>0</v>
      </c>
      <c r="I1623" s="1">
        <f>'D gesamt'!O1625+'A gesamt'!O1625+'CH gesamt'!O1625</f>
        <v>1</v>
      </c>
      <c r="J1623" s="2">
        <f t="shared" si="247"/>
        <v>1.4165449618453614E-6</v>
      </c>
      <c r="K1623" s="7">
        <f t="shared" si="255"/>
        <v>0.99999858345504855</v>
      </c>
      <c r="L1623" t="s">
        <v>1688</v>
      </c>
      <c r="M1623" s="7">
        <f t="shared" si="248"/>
        <v>0</v>
      </c>
      <c r="N1623" s="1" t="s">
        <v>1532</v>
      </c>
      <c r="O1623" s="1" t="s">
        <v>4</v>
      </c>
      <c r="P1623" s="7" t="e">
        <f t="shared" si="249"/>
        <v>#DIV/0!</v>
      </c>
      <c r="Q1623" s="7" t="e">
        <f t="shared" si="250"/>
        <v>#DIV/0!</v>
      </c>
      <c r="R1623" s="7" t="e">
        <f t="shared" si="251"/>
        <v>#DIV/0!</v>
      </c>
      <c r="S1623" s="7" t="e">
        <f t="shared" si="252"/>
        <v>#DIV/0!</v>
      </c>
      <c r="T1623" s="7">
        <f t="shared" si="253"/>
        <v>-1</v>
      </c>
      <c r="U1623" s="2" t="e">
        <f t="shared" si="254"/>
        <v>#DIV/0!</v>
      </c>
    </row>
    <row r="1624" spans="1:21" x14ac:dyDescent="0.3">
      <c r="A1624" s="1" t="str">
        <f>'D gesamt'!G1626</f>
        <v>El Colegio Mexiquense, A. C.</v>
      </c>
      <c r="B1624" s="1" t="str">
        <f>'D gesamt'!H1626</f>
        <v>Closed/Hybrid</v>
      </c>
      <c r="C1624" s="1">
        <f>'D gesamt'!I1626+'A gesamt'!I1626+'CH gesamt'!I1626</f>
        <v>0</v>
      </c>
      <c r="D1624" s="1">
        <f>'D gesamt'!J1626+'A gesamt'!J1626+'CH gesamt'!J1626</f>
        <v>0</v>
      </c>
      <c r="E1624" s="1">
        <f>'D gesamt'!K1626+'A gesamt'!K1626+'CH gesamt'!K1626</f>
        <v>0</v>
      </c>
      <c r="F1624" s="1">
        <f>'D gesamt'!L1626+'A gesamt'!L1626+'CH gesamt'!L1626</f>
        <v>1</v>
      </c>
      <c r="G1624" s="1">
        <f>'D gesamt'!M1626+'A gesamt'!M1626+'CH gesamt'!M1626</f>
        <v>0</v>
      </c>
      <c r="H1624" s="1">
        <f>'D gesamt'!N1626+'A gesamt'!N1626+'CH gesamt'!N1626</f>
        <v>0</v>
      </c>
      <c r="I1624" s="1">
        <f>'D gesamt'!O1626+'A gesamt'!O1626+'CH gesamt'!O1626</f>
        <v>1</v>
      </c>
      <c r="J1624" s="2">
        <f t="shared" si="247"/>
        <v>1.4165449618453614E-6</v>
      </c>
      <c r="K1624" s="7">
        <f t="shared" si="255"/>
        <v>1.0000000000000104</v>
      </c>
      <c r="L1624" t="s">
        <v>1688</v>
      </c>
      <c r="M1624" s="7">
        <f t="shared" si="248"/>
        <v>0</v>
      </c>
      <c r="N1624" s="1" t="s">
        <v>1591</v>
      </c>
      <c r="O1624" s="1" t="s">
        <v>4</v>
      </c>
      <c r="P1624" s="7" t="e">
        <f t="shared" si="249"/>
        <v>#DIV/0!</v>
      </c>
      <c r="Q1624" s="7" t="e">
        <f t="shared" si="250"/>
        <v>#DIV/0!</v>
      </c>
      <c r="R1624" s="7" t="e">
        <f t="shared" si="251"/>
        <v>#DIV/0!</v>
      </c>
      <c r="S1624" s="7">
        <f t="shared" si="252"/>
        <v>-1</v>
      </c>
      <c r="T1624" s="7" t="e">
        <f t="shared" si="253"/>
        <v>#DIV/0!</v>
      </c>
      <c r="U1624" s="2" t="e">
        <f t="shared" si="254"/>
        <v>#DIV/0!</v>
      </c>
    </row>
    <row r="1625" spans="1:21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2"/>
      <c r="N1625" s="1"/>
      <c r="O1625" s="1"/>
      <c r="P1625" s="1"/>
      <c r="Q1625" s="1"/>
      <c r="R1625" s="1"/>
      <c r="S1625" s="1"/>
      <c r="T1625" s="1"/>
      <c r="U1625" s="1"/>
    </row>
    <row r="1626" spans="1:21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2"/>
      <c r="N1626" s="1"/>
      <c r="O1626" s="1"/>
      <c r="P1626" s="1"/>
      <c r="Q1626" s="1"/>
      <c r="R1626" s="1"/>
      <c r="S1626" s="1"/>
      <c r="T1626" s="1"/>
      <c r="U1626" s="1"/>
    </row>
    <row r="1627" spans="1:21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2"/>
      <c r="N1627" s="1"/>
      <c r="O1627" s="1"/>
      <c r="P1627" s="1"/>
      <c r="Q1627" s="1"/>
      <c r="R1627" s="1"/>
      <c r="S1627" s="1"/>
      <c r="T1627" s="1"/>
      <c r="U1627" s="1"/>
    </row>
    <row r="1628" spans="1:21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2"/>
      <c r="N1628" s="1"/>
      <c r="O1628" s="1"/>
      <c r="P1628" s="1"/>
      <c r="Q1628" s="1"/>
      <c r="R1628" s="1"/>
      <c r="S1628" s="1"/>
      <c r="T1628" s="1"/>
      <c r="U1628" s="1"/>
    </row>
    <row r="1629" spans="1:21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2"/>
      <c r="N1629" s="1"/>
      <c r="O1629" s="1"/>
      <c r="P1629" s="1"/>
      <c r="Q1629" s="1"/>
      <c r="R1629" s="1"/>
      <c r="S1629" s="1"/>
      <c r="T1629" s="1"/>
      <c r="U1629" s="1"/>
    </row>
    <row r="1630" spans="1:21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2"/>
      <c r="N1630" s="1"/>
      <c r="O1630" s="1"/>
      <c r="P1630" s="1"/>
      <c r="Q1630" s="1"/>
      <c r="R1630" s="1"/>
      <c r="S1630" s="1"/>
      <c r="T1630" s="1"/>
      <c r="U1630" s="1"/>
    </row>
    <row r="1631" spans="1:21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2"/>
      <c r="N1631" s="1"/>
      <c r="O1631" s="1"/>
      <c r="P1631" s="1"/>
      <c r="Q1631" s="1"/>
      <c r="R1631" s="1"/>
      <c r="S1631" s="1"/>
      <c r="T1631" s="1"/>
      <c r="U1631" s="1"/>
    </row>
    <row r="1632" spans="1:21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2"/>
      <c r="N1632" s="1"/>
      <c r="O1632" s="1"/>
      <c r="P1632" s="1"/>
      <c r="Q1632" s="1"/>
      <c r="R1632" s="1"/>
      <c r="S1632" s="1"/>
      <c r="T1632" s="1"/>
      <c r="U1632" s="1"/>
    </row>
    <row r="1633" spans="1:21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2"/>
      <c r="N1633" s="1"/>
      <c r="O1633" s="1"/>
      <c r="P1633" s="1"/>
      <c r="Q1633" s="1"/>
      <c r="R1633" s="1"/>
      <c r="S1633" s="1"/>
      <c r="T1633" s="1"/>
      <c r="U1633" s="1"/>
    </row>
    <row r="1634" spans="1:21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2"/>
      <c r="N1634" s="1"/>
      <c r="O1634" s="1"/>
      <c r="P1634" s="1"/>
      <c r="Q1634" s="1"/>
      <c r="R1634" s="1"/>
      <c r="S1634" s="1"/>
      <c r="T1634" s="1"/>
      <c r="U1634" s="1"/>
    </row>
    <row r="1635" spans="1:21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2"/>
      <c r="N1635" s="1"/>
      <c r="O1635" s="1"/>
      <c r="P1635" s="1"/>
      <c r="Q1635" s="1"/>
      <c r="R1635" s="1"/>
      <c r="S1635" s="1"/>
      <c r="T1635" s="1"/>
      <c r="U1635" s="1"/>
    </row>
    <row r="1636" spans="1:21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2"/>
      <c r="N1636" s="1"/>
      <c r="O1636" s="1"/>
      <c r="P1636" s="1"/>
      <c r="Q1636" s="1"/>
      <c r="R1636" s="1"/>
      <c r="S1636" s="1"/>
      <c r="T1636" s="1"/>
      <c r="U1636" s="1"/>
    </row>
    <row r="1637" spans="1:21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2"/>
      <c r="N1637" s="1"/>
      <c r="O1637" s="1"/>
      <c r="P1637" s="1"/>
      <c r="Q1637" s="1"/>
      <c r="R1637" s="1"/>
      <c r="S1637" s="1"/>
      <c r="T1637" s="1"/>
      <c r="U1637" s="1"/>
    </row>
    <row r="1638" spans="1:21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2"/>
      <c r="N1638" s="1"/>
      <c r="O1638" s="1"/>
      <c r="P1638" s="1"/>
      <c r="Q1638" s="1"/>
      <c r="R1638" s="1"/>
      <c r="S1638" s="1"/>
      <c r="T1638" s="1"/>
      <c r="U1638" s="1"/>
    </row>
    <row r="1639" spans="1:21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2"/>
      <c r="N1639" s="1"/>
      <c r="O1639" s="1"/>
      <c r="P1639" s="1"/>
      <c r="Q1639" s="1"/>
      <c r="R1639" s="1"/>
      <c r="S1639" s="1"/>
      <c r="T1639" s="1"/>
      <c r="U1639" s="1"/>
    </row>
    <row r="1640" spans="1:21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2"/>
      <c r="N1640" s="1"/>
      <c r="O1640" s="1"/>
      <c r="P1640" s="1"/>
      <c r="Q1640" s="1"/>
      <c r="R1640" s="1"/>
      <c r="S1640" s="1"/>
      <c r="T1640" s="1"/>
      <c r="U1640" s="1"/>
    </row>
    <row r="1641" spans="1:21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2"/>
      <c r="N1641" s="1"/>
      <c r="O1641" s="1"/>
      <c r="P1641" s="1"/>
      <c r="Q1641" s="1"/>
      <c r="R1641" s="1"/>
      <c r="S1641" s="1"/>
      <c r="T1641" s="1"/>
      <c r="U1641" s="1"/>
    </row>
    <row r="1642" spans="1:21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2"/>
      <c r="N1642" s="1"/>
      <c r="O1642" s="1"/>
      <c r="P1642" s="1"/>
      <c r="Q1642" s="1"/>
      <c r="R1642" s="1"/>
      <c r="S1642" s="1"/>
      <c r="T1642" s="1"/>
      <c r="U1642" s="1"/>
    </row>
    <row r="1643" spans="1:21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2"/>
      <c r="N1643" s="1"/>
      <c r="O1643" s="1"/>
      <c r="P1643" s="1"/>
      <c r="Q1643" s="1"/>
      <c r="R1643" s="1"/>
      <c r="S1643" s="1"/>
      <c r="T1643" s="1"/>
      <c r="U1643" s="1"/>
    </row>
    <row r="1644" spans="1:21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2"/>
      <c r="N1644" s="1"/>
      <c r="O1644" s="1"/>
      <c r="P1644" s="1"/>
      <c r="Q1644" s="1"/>
      <c r="R1644" s="1"/>
      <c r="S1644" s="1"/>
      <c r="T1644" s="1"/>
      <c r="U1644" s="1"/>
    </row>
    <row r="1645" spans="1:21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2"/>
      <c r="N1645" s="1"/>
      <c r="O1645" s="1"/>
      <c r="P1645" s="1"/>
      <c r="Q1645" s="1"/>
      <c r="R1645" s="1"/>
      <c r="S1645" s="1"/>
      <c r="T1645" s="1"/>
      <c r="U1645" s="1"/>
    </row>
    <row r="1646" spans="1:21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2"/>
      <c r="N1646" s="1"/>
      <c r="O1646" s="1"/>
      <c r="P1646" s="1"/>
      <c r="Q1646" s="1"/>
      <c r="R1646" s="1"/>
      <c r="S1646" s="1"/>
      <c r="T1646" s="1"/>
      <c r="U1646" s="1"/>
    </row>
    <row r="1647" spans="1:21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2"/>
      <c r="N1647" s="1"/>
      <c r="O1647" s="1"/>
      <c r="P1647" s="1"/>
      <c r="Q1647" s="1"/>
      <c r="R1647" s="1"/>
      <c r="S1647" s="1"/>
      <c r="T1647" s="1"/>
      <c r="U1647" s="1"/>
    </row>
    <row r="1648" spans="1:21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2"/>
      <c r="N1648" s="1"/>
      <c r="O1648" s="1"/>
      <c r="P1648" s="1"/>
      <c r="Q1648" s="1"/>
      <c r="R1648" s="1"/>
      <c r="S1648" s="1"/>
      <c r="T1648" s="1"/>
      <c r="U1648" s="1"/>
    </row>
    <row r="1649" spans="1:21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2"/>
      <c r="N1649" s="1"/>
      <c r="O1649" s="1"/>
      <c r="P1649" s="1"/>
      <c r="Q1649" s="1"/>
      <c r="R1649" s="1"/>
      <c r="S1649" s="1"/>
      <c r="T1649" s="1"/>
      <c r="U1649" s="1"/>
    </row>
    <row r="1650" spans="1:21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2"/>
      <c r="N1650" s="1"/>
      <c r="O1650" s="1"/>
      <c r="P1650" s="1"/>
      <c r="Q1650" s="1"/>
      <c r="R1650" s="1"/>
      <c r="S1650" s="1"/>
      <c r="T1650" s="1"/>
      <c r="U1650" s="1"/>
    </row>
    <row r="1651" spans="1:21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2"/>
      <c r="N1651" s="1"/>
      <c r="O1651" s="1"/>
      <c r="P1651" s="1"/>
      <c r="Q1651" s="1"/>
      <c r="R1651" s="1"/>
      <c r="S1651" s="1"/>
      <c r="T1651" s="1"/>
      <c r="U1651" s="1"/>
    </row>
    <row r="1652" spans="1:21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2"/>
      <c r="N1652" s="1"/>
      <c r="O1652" s="1"/>
      <c r="P1652" s="1"/>
      <c r="Q1652" s="1"/>
      <c r="R1652" s="1"/>
      <c r="S1652" s="1"/>
      <c r="T1652" s="1"/>
      <c r="U1652" s="1"/>
    </row>
    <row r="1653" spans="1:21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2"/>
      <c r="N1653" s="1"/>
      <c r="O1653" s="1"/>
      <c r="P1653" s="1"/>
      <c r="Q1653" s="1"/>
      <c r="R1653" s="1"/>
      <c r="S1653" s="1"/>
      <c r="T1653" s="1"/>
      <c r="U1653" s="1"/>
    </row>
    <row r="1654" spans="1:21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2"/>
      <c r="N1654" s="1"/>
      <c r="O1654" s="1"/>
      <c r="P1654" s="1"/>
      <c r="Q1654" s="1"/>
      <c r="R1654" s="1"/>
      <c r="S1654" s="1"/>
      <c r="T1654" s="1"/>
      <c r="U1654" s="1"/>
    </row>
    <row r="1655" spans="1:21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2"/>
      <c r="N1655" s="1"/>
      <c r="O1655" s="1"/>
      <c r="P1655" s="1"/>
      <c r="Q1655" s="1"/>
      <c r="R1655" s="1"/>
      <c r="S1655" s="1"/>
      <c r="T1655" s="1"/>
      <c r="U1655" s="1"/>
    </row>
    <row r="1656" spans="1:21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2"/>
      <c r="N1656" s="1"/>
      <c r="O1656" s="1"/>
      <c r="P1656" s="1"/>
      <c r="Q1656" s="1"/>
      <c r="R1656" s="1"/>
      <c r="S1656" s="1"/>
      <c r="T1656" s="1"/>
      <c r="U1656" s="1"/>
    </row>
    <row r="1657" spans="1:21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2"/>
      <c r="N1657" s="1"/>
      <c r="O1657" s="1"/>
      <c r="P1657" s="1"/>
      <c r="Q1657" s="1"/>
      <c r="R1657" s="1"/>
      <c r="S1657" s="1"/>
      <c r="T1657" s="1"/>
      <c r="U1657" s="1"/>
    </row>
    <row r="1658" spans="1:21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2"/>
      <c r="N1658" s="1"/>
      <c r="O1658" s="1"/>
      <c r="P1658" s="1"/>
      <c r="Q1658" s="1"/>
      <c r="R1658" s="1"/>
      <c r="S1658" s="1"/>
      <c r="T1658" s="1"/>
      <c r="U1658" s="1"/>
    </row>
    <row r="1659" spans="1:21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2"/>
      <c r="N1659" s="1"/>
      <c r="O1659" s="1"/>
      <c r="P1659" s="1"/>
      <c r="Q1659" s="1"/>
      <c r="R1659" s="1"/>
      <c r="S1659" s="1"/>
      <c r="T1659" s="1"/>
      <c r="U1659" s="1"/>
    </row>
    <row r="1660" spans="1:21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2"/>
      <c r="N1660" s="1"/>
      <c r="O1660" s="1"/>
      <c r="P1660" s="1"/>
      <c r="Q1660" s="1"/>
      <c r="R1660" s="1"/>
      <c r="S1660" s="1"/>
      <c r="T1660" s="1"/>
      <c r="U1660" s="1"/>
    </row>
    <row r="1661" spans="1:21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2"/>
      <c r="N1661" s="1"/>
      <c r="O1661" s="1"/>
      <c r="P1661" s="1"/>
      <c r="Q1661" s="1"/>
      <c r="R1661" s="1"/>
      <c r="S1661" s="1"/>
      <c r="T1661" s="1"/>
      <c r="U1661" s="1"/>
    </row>
    <row r="1662" spans="1:21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2"/>
      <c r="N1662" s="1"/>
      <c r="O1662" s="1"/>
      <c r="P1662" s="1"/>
      <c r="Q1662" s="1"/>
      <c r="R1662" s="1"/>
      <c r="S1662" s="1"/>
      <c r="T1662" s="1"/>
      <c r="U1662" s="1"/>
    </row>
    <row r="1663" spans="1:21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2"/>
      <c r="N1663" s="1"/>
      <c r="O1663" s="1"/>
      <c r="P1663" s="1"/>
      <c r="Q1663" s="1"/>
      <c r="R1663" s="1"/>
      <c r="S1663" s="1"/>
      <c r="T1663" s="1"/>
      <c r="U1663" s="1"/>
    </row>
    <row r="1664" spans="1:21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2"/>
      <c r="N1664" s="1"/>
      <c r="O1664" s="1"/>
      <c r="P1664" s="1"/>
      <c r="Q1664" s="1"/>
      <c r="R1664" s="1"/>
      <c r="S1664" s="1"/>
      <c r="T1664" s="1"/>
      <c r="U1664" s="1"/>
    </row>
    <row r="1665" spans="1:21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2"/>
      <c r="N1665" s="1"/>
      <c r="O1665" s="1"/>
      <c r="P1665" s="1"/>
      <c r="Q1665" s="1"/>
      <c r="R1665" s="1"/>
      <c r="S1665" s="1"/>
      <c r="T1665" s="1"/>
      <c r="U1665" s="1"/>
    </row>
    <row r="1666" spans="1:21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2"/>
      <c r="N1666" s="1"/>
      <c r="O1666" s="1"/>
      <c r="P1666" s="1"/>
      <c r="Q1666" s="1"/>
      <c r="R1666" s="1"/>
      <c r="S1666" s="1"/>
      <c r="T1666" s="1"/>
      <c r="U1666" s="1"/>
    </row>
    <row r="1667" spans="1:21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2"/>
      <c r="N1667" s="1"/>
      <c r="O1667" s="1"/>
      <c r="P1667" s="1"/>
      <c r="Q1667" s="1"/>
      <c r="R1667" s="1"/>
      <c r="S1667" s="1"/>
      <c r="T1667" s="1"/>
      <c r="U1667" s="1"/>
    </row>
    <row r="1668" spans="1:21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2"/>
      <c r="N1668" s="1"/>
      <c r="O1668" s="1"/>
      <c r="P1668" s="1"/>
      <c r="Q1668" s="1"/>
      <c r="R1668" s="1"/>
      <c r="S1668" s="1"/>
      <c r="T1668" s="1"/>
      <c r="U1668" s="1"/>
    </row>
    <row r="1669" spans="1:21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2"/>
      <c r="N1669" s="1"/>
      <c r="O1669" s="1"/>
      <c r="P1669" s="1"/>
      <c r="Q1669" s="1"/>
      <c r="R1669" s="1"/>
      <c r="S1669" s="1"/>
      <c r="T1669" s="1"/>
      <c r="U1669" s="1"/>
    </row>
    <row r="1670" spans="1:21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2"/>
      <c r="N1670" s="1"/>
      <c r="O1670" s="1"/>
      <c r="P1670" s="1"/>
      <c r="Q1670" s="1"/>
      <c r="R1670" s="1"/>
      <c r="S1670" s="1"/>
      <c r="T1670" s="1"/>
      <c r="U1670" s="1"/>
    </row>
    <row r="1671" spans="1:21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2"/>
      <c r="N1671" s="1"/>
      <c r="O1671" s="1"/>
      <c r="P1671" s="1"/>
      <c r="Q1671" s="1"/>
      <c r="R1671" s="1"/>
      <c r="S1671" s="1"/>
      <c r="T1671" s="1"/>
      <c r="U1671" s="1"/>
    </row>
    <row r="1672" spans="1:21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2"/>
      <c r="N1672" s="1"/>
      <c r="O1672" s="1"/>
      <c r="P1672" s="1"/>
      <c r="Q1672" s="1"/>
      <c r="R1672" s="1"/>
      <c r="S1672" s="1"/>
      <c r="T1672" s="1"/>
      <c r="U1672" s="1"/>
    </row>
    <row r="1673" spans="1:21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2"/>
      <c r="N1673" s="1"/>
      <c r="O1673" s="1"/>
      <c r="P1673" s="1"/>
      <c r="Q1673" s="1"/>
      <c r="R1673" s="1"/>
      <c r="S1673" s="1"/>
      <c r="T1673" s="1"/>
      <c r="U1673" s="1"/>
    </row>
    <row r="1674" spans="1:21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2"/>
      <c r="N1674" s="1"/>
      <c r="O1674" s="1"/>
      <c r="P1674" s="1"/>
      <c r="Q1674" s="1"/>
      <c r="R1674" s="1"/>
      <c r="S1674" s="1"/>
      <c r="T1674" s="1"/>
      <c r="U1674" s="1"/>
    </row>
    <row r="1675" spans="1:21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2"/>
      <c r="N1675" s="1"/>
      <c r="O1675" s="1"/>
      <c r="P1675" s="1"/>
      <c r="Q1675" s="1"/>
      <c r="R1675" s="1"/>
      <c r="S1675" s="1"/>
      <c r="T1675" s="1"/>
      <c r="U1675" s="1"/>
    </row>
    <row r="1676" spans="1:21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2"/>
      <c r="N1676" s="1"/>
      <c r="O1676" s="1"/>
      <c r="P1676" s="1"/>
      <c r="Q1676" s="1"/>
      <c r="R1676" s="1"/>
      <c r="S1676" s="1"/>
      <c r="T1676" s="1"/>
      <c r="U1676" s="1"/>
    </row>
    <row r="1677" spans="1:21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2"/>
      <c r="N1677" s="1"/>
      <c r="O1677" s="1"/>
      <c r="P1677" s="1"/>
      <c r="Q1677" s="1"/>
      <c r="R1677" s="1"/>
      <c r="S1677" s="1"/>
      <c r="T1677" s="1"/>
      <c r="U1677" s="1"/>
    </row>
    <row r="1678" spans="1:21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2"/>
      <c r="N1678" s="1"/>
      <c r="O1678" s="1"/>
      <c r="P1678" s="1"/>
      <c r="Q1678" s="1"/>
      <c r="R1678" s="1"/>
      <c r="S1678" s="1"/>
      <c r="T1678" s="1"/>
      <c r="U1678" s="1"/>
    </row>
    <row r="1679" spans="1:21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2"/>
      <c r="N1679" s="1"/>
      <c r="O1679" s="1"/>
      <c r="P1679" s="1"/>
      <c r="Q1679" s="1"/>
      <c r="R1679" s="1"/>
      <c r="S1679" s="1"/>
      <c r="T1679" s="1"/>
      <c r="U1679" s="1"/>
    </row>
    <row r="1680" spans="1:21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2"/>
      <c r="N1680" s="1"/>
      <c r="O1680" s="1"/>
      <c r="P1680" s="1"/>
      <c r="Q1680" s="1"/>
      <c r="R1680" s="1"/>
      <c r="S1680" s="1"/>
      <c r="T1680" s="1"/>
      <c r="U1680" s="1"/>
    </row>
    <row r="1681" spans="1:21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2"/>
      <c r="N1681" s="1"/>
      <c r="O1681" s="1"/>
      <c r="P1681" s="1"/>
      <c r="Q1681" s="1"/>
      <c r="R1681" s="1"/>
      <c r="S1681" s="1"/>
      <c r="T1681" s="1"/>
      <c r="U1681" s="1"/>
    </row>
    <row r="1682" spans="1:21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2"/>
      <c r="N1682" s="1"/>
      <c r="O1682" s="1"/>
      <c r="P1682" s="1"/>
      <c r="Q1682" s="1"/>
      <c r="R1682" s="1"/>
      <c r="S1682" s="1"/>
      <c r="T1682" s="1"/>
      <c r="U1682" s="1"/>
    </row>
    <row r="1683" spans="1:21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2"/>
      <c r="N1683" s="1"/>
      <c r="O1683" s="1"/>
      <c r="P1683" s="1"/>
      <c r="Q1683" s="1"/>
      <c r="R1683" s="1"/>
      <c r="S1683" s="1"/>
      <c r="T1683" s="1"/>
      <c r="U1683" s="1"/>
    </row>
    <row r="1684" spans="1:21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2"/>
      <c r="N1684" s="1"/>
      <c r="O1684" s="1"/>
      <c r="P1684" s="1"/>
      <c r="Q1684" s="1"/>
      <c r="R1684" s="1"/>
      <c r="S1684" s="1"/>
      <c r="T1684" s="1"/>
      <c r="U1684" s="1"/>
    </row>
    <row r="1685" spans="1:21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2"/>
      <c r="N1685" s="1"/>
      <c r="O1685" s="1"/>
      <c r="P1685" s="1"/>
      <c r="Q1685" s="1"/>
      <c r="R1685" s="1"/>
      <c r="S1685" s="1"/>
      <c r="T1685" s="1"/>
      <c r="U1685" s="1"/>
    </row>
    <row r="1686" spans="1:21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2"/>
      <c r="N1686" s="1"/>
      <c r="O1686" s="1"/>
      <c r="P1686" s="1"/>
      <c r="Q1686" s="1"/>
      <c r="R1686" s="1"/>
      <c r="S1686" s="1"/>
      <c r="T1686" s="1"/>
      <c r="U1686" s="1"/>
    </row>
    <row r="1687" spans="1:21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2"/>
      <c r="N1687" s="1"/>
      <c r="O1687" s="1"/>
      <c r="P1687" s="1"/>
      <c r="Q1687" s="1"/>
      <c r="R1687" s="1"/>
      <c r="S1687" s="1"/>
      <c r="T1687" s="1"/>
      <c r="U1687" s="1"/>
    </row>
    <row r="1688" spans="1:21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2"/>
      <c r="N1688" s="1"/>
      <c r="O1688" s="1"/>
      <c r="P1688" s="1"/>
      <c r="Q1688" s="1"/>
      <c r="R1688" s="1"/>
      <c r="S1688" s="1"/>
      <c r="T1688" s="1"/>
      <c r="U1688" s="1"/>
    </row>
    <row r="1689" spans="1:21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2"/>
      <c r="N1689" s="1"/>
      <c r="O1689" s="1"/>
      <c r="P1689" s="1"/>
      <c r="Q1689" s="1"/>
      <c r="R1689" s="1"/>
      <c r="S1689" s="1"/>
      <c r="T1689" s="1"/>
      <c r="U1689" s="1"/>
    </row>
    <row r="1690" spans="1:21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2"/>
      <c r="N1690" s="1"/>
      <c r="O1690" s="1"/>
      <c r="P1690" s="1"/>
      <c r="Q1690" s="1"/>
      <c r="R1690" s="1"/>
      <c r="S1690" s="1"/>
      <c r="T1690" s="1"/>
      <c r="U1690" s="1"/>
    </row>
    <row r="1691" spans="1:21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2"/>
      <c r="N1691" s="1"/>
      <c r="O1691" s="1"/>
      <c r="P1691" s="1"/>
      <c r="Q1691" s="1"/>
      <c r="R1691" s="1"/>
      <c r="S1691" s="1"/>
      <c r="T1691" s="1"/>
      <c r="U1691" s="1"/>
    </row>
    <row r="1692" spans="1:21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2"/>
      <c r="N1692" s="1"/>
      <c r="O1692" s="1"/>
      <c r="P1692" s="1"/>
      <c r="Q1692" s="1"/>
      <c r="R1692" s="1"/>
      <c r="S1692" s="1"/>
      <c r="T1692" s="1"/>
      <c r="U1692" s="1"/>
    </row>
    <row r="1693" spans="1:21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2"/>
      <c r="N1693" s="1"/>
      <c r="O1693" s="1"/>
      <c r="P1693" s="1"/>
      <c r="Q1693" s="1"/>
      <c r="R1693" s="1"/>
      <c r="S1693" s="1"/>
      <c r="T1693" s="1"/>
      <c r="U1693" s="1"/>
    </row>
    <row r="1694" spans="1:21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2"/>
      <c r="N1694" s="1"/>
      <c r="O1694" s="1"/>
      <c r="P1694" s="1"/>
      <c r="Q1694" s="1"/>
      <c r="R1694" s="1"/>
      <c r="S1694" s="1"/>
      <c r="T1694" s="1"/>
      <c r="U1694" s="1"/>
    </row>
    <row r="1695" spans="1:21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2"/>
      <c r="N1695" s="1"/>
      <c r="O1695" s="1"/>
      <c r="P1695" s="1"/>
      <c r="Q1695" s="1"/>
      <c r="R1695" s="1"/>
      <c r="S1695" s="1"/>
      <c r="T1695" s="1"/>
      <c r="U1695" s="1"/>
    </row>
    <row r="1696" spans="1:21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2"/>
      <c r="N1696" s="1"/>
      <c r="O1696" s="1"/>
      <c r="P1696" s="1"/>
      <c r="Q1696" s="1"/>
      <c r="R1696" s="1"/>
      <c r="S1696" s="1"/>
      <c r="T1696" s="1"/>
      <c r="U1696" s="1"/>
    </row>
    <row r="1697" spans="1:21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2"/>
      <c r="N1697" s="1"/>
      <c r="O1697" s="1"/>
      <c r="P1697" s="1"/>
      <c r="Q1697" s="1"/>
      <c r="R1697" s="1"/>
      <c r="S1697" s="1"/>
      <c r="T1697" s="1"/>
      <c r="U1697" s="1"/>
    </row>
    <row r="1698" spans="1:21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2"/>
      <c r="N1698" s="1"/>
      <c r="O1698" s="1"/>
      <c r="P1698" s="1"/>
      <c r="Q1698" s="1"/>
      <c r="R1698" s="1"/>
      <c r="S1698" s="1"/>
      <c r="T1698" s="1"/>
      <c r="U1698" s="1"/>
    </row>
    <row r="1699" spans="1:21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2"/>
      <c r="N1699" s="1"/>
      <c r="O1699" s="1"/>
      <c r="P1699" s="1"/>
      <c r="Q1699" s="1"/>
      <c r="R1699" s="1"/>
      <c r="S1699" s="1"/>
      <c r="T1699" s="1"/>
      <c r="U1699" s="1"/>
    </row>
    <row r="1700" spans="1:21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2"/>
      <c r="N1700" s="1"/>
      <c r="O1700" s="1"/>
      <c r="P1700" s="1"/>
      <c r="Q1700" s="1"/>
      <c r="R1700" s="1"/>
      <c r="S1700" s="1"/>
      <c r="T1700" s="1"/>
      <c r="U1700" s="1"/>
    </row>
    <row r="1701" spans="1:21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2"/>
      <c r="N1701" s="1"/>
      <c r="O1701" s="1"/>
      <c r="P1701" s="1"/>
      <c r="Q1701" s="1"/>
      <c r="R1701" s="1"/>
      <c r="S1701" s="1"/>
      <c r="T1701" s="1"/>
      <c r="U1701" s="1"/>
    </row>
    <row r="1702" spans="1:21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2"/>
      <c r="N1702" s="1"/>
      <c r="O1702" s="1"/>
      <c r="P1702" s="1"/>
      <c r="Q1702" s="1"/>
      <c r="R1702" s="1"/>
      <c r="S1702" s="1"/>
      <c r="T1702" s="1"/>
      <c r="U1702" s="1"/>
    </row>
    <row r="1703" spans="1:21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2"/>
      <c r="N1703" s="1"/>
      <c r="O1703" s="1"/>
      <c r="P1703" s="1"/>
      <c r="Q1703" s="1"/>
      <c r="R1703" s="1"/>
      <c r="S1703" s="1"/>
      <c r="T1703" s="1"/>
      <c r="U1703" s="1"/>
    </row>
    <row r="1704" spans="1:21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2"/>
      <c r="N1704" s="1"/>
      <c r="O1704" s="1"/>
      <c r="P1704" s="1"/>
      <c r="Q1704" s="1"/>
      <c r="R1704" s="1"/>
      <c r="S1704" s="1"/>
      <c r="T1704" s="1"/>
      <c r="U1704" s="1"/>
    </row>
    <row r="1705" spans="1:21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2"/>
      <c r="N1705" s="1"/>
      <c r="O1705" s="1"/>
      <c r="P1705" s="1"/>
      <c r="Q1705" s="1"/>
      <c r="R1705" s="1"/>
      <c r="S1705" s="1"/>
      <c r="T1705" s="1"/>
      <c r="U1705" s="1"/>
    </row>
    <row r="1706" spans="1:21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2"/>
      <c r="N1706" s="1"/>
      <c r="O1706" s="1"/>
      <c r="P1706" s="1"/>
      <c r="Q1706" s="1"/>
      <c r="R1706" s="1"/>
      <c r="S1706" s="1"/>
      <c r="T1706" s="1"/>
      <c r="U1706" s="1"/>
    </row>
    <row r="1707" spans="1:21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2"/>
      <c r="N1707" s="1"/>
      <c r="O1707" s="1"/>
      <c r="P1707" s="1"/>
      <c r="Q1707" s="1"/>
      <c r="R1707" s="1"/>
      <c r="S1707" s="1"/>
      <c r="T1707" s="1"/>
      <c r="U1707" s="1"/>
    </row>
    <row r="1708" spans="1:21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2"/>
      <c r="N1708" s="1"/>
      <c r="O1708" s="1"/>
      <c r="P1708" s="1"/>
      <c r="Q1708" s="1"/>
      <c r="R1708" s="1"/>
      <c r="S1708" s="1"/>
      <c r="T1708" s="1"/>
      <c r="U1708" s="1"/>
    </row>
    <row r="1709" spans="1:21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2"/>
      <c r="N1709" s="1"/>
      <c r="O1709" s="1"/>
      <c r="P1709" s="1"/>
      <c r="Q1709" s="1"/>
      <c r="R1709" s="1"/>
      <c r="S1709" s="1"/>
      <c r="T1709" s="1"/>
      <c r="U1709" s="1"/>
    </row>
    <row r="1710" spans="1:21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2"/>
      <c r="N1710" s="1"/>
      <c r="O1710" s="1"/>
      <c r="P1710" s="1"/>
      <c r="Q1710" s="1"/>
      <c r="R1710" s="1"/>
      <c r="S1710" s="1"/>
      <c r="T1710" s="1"/>
      <c r="U1710" s="1"/>
    </row>
    <row r="1711" spans="1:21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2"/>
      <c r="N1711" s="1"/>
      <c r="O1711" s="1"/>
      <c r="P1711" s="1"/>
      <c r="Q1711" s="1"/>
      <c r="R1711" s="1"/>
      <c r="S1711" s="1"/>
      <c r="T1711" s="1"/>
      <c r="U1711" s="1"/>
    </row>
    <row r="1712" spans="1:21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2"/>
      <c r="N1712" s="1"/>
      <c r="O1712" s="1"/>
      <c r="P1712" s="1"/>
      <c r="Q1712" s="1"/>
      <c r="R1712" s="1"/>
      <c r="S1712" s="1"/>
      <c r="T1712" s="1"/>
      <c r="U1712" s="1"/>
    </row>
    <row r="1713" spans="1:21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2"/>
      <c r="N1713" s="1"/>
      <c r="O1713" s="1"/>
      <c r="P1713" s="1"/>
      <c r="Q1713" s="1"/>
      <c r="R1713" s="1"/>
      <c r="S1713" s="1"/>
      <c r="T1713" s="1"/>
      <c r="U1713" s="1"/>
    </row>
    <row r="1714" spans="1:21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2"/>
      <c r="N1714" s="1"/>
      <c r="O1714" s="1"/>
      <c r="P1714" s="1"/>
      <c r="Q1714" s="1"/>
      <c r="R1714" s="1"/>
      <c r="S1714" s="1"/>
      <c r="T1714" s="1"/>
      <c r="U1714" s="1"/>
    </row>
    <row r="1715" spans="1:21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2"/>
      <c r="N1715" s="1"/>
      <c r="O1715" s="1"/>
      <c r="P1715" s="1"/>
      <c r="Q1715" s="1"/>
      <c r="R1715" s="1"/>
      <c r="S1715" s="1"/>
      <c r="T1715" s="1"/>
      <c r="U1715" s="1"/>
    </row>
    <row r="1716" spans="1:21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2"/>
      <c r="N1716" s="1"/>
      <c r="O1716" s="1"/>
      <c r="P1716" s="1"/>
      <c r="Q1716" s="1"/>
      <c r="R1716" s="1"/>
      <c r="S1716" s="1"/>
      <c r="T1716" s="1"/>
      <c r="U1716" s="1"/>
    </row>
    <row r="1717" spans="1:21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2"/>
      <c r="N1717" s="1"/>
      <c r="O1717" s="1"/>
      <c r="P1717" s="1"/>
      <c r="Q1717" s="1"/>
      <c r="R1717" s="1"/>
      <c r="S1717" s="1"/>
      <c r="T1717" s="1"/>
      <c r="U1717" s="1"/>
    </row>
    <row r="1718" spans="1:21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2"/>
      <c r="N1718" s="1"/>
      <c r="O1718" s="1"/>
      <c r="P1718" s="1"/>
      <c r="Q1718" s="1"/>
      <c r="R1718" s="1"/>
      <c r="S1718" s="1"/>
      <c r="T1718" s="1"/>
      <c r="U1718" s="1"/>
    </row>
    <row r="1719" spans="1:21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2"/>
      <c r="N1719" s="1"/>
      <c r="O1719" s="1"/>
      <c r="P1719" s="1"/>
      <c r="Q1719" s="1"/>
      <c r="R1719" s="1"/>
      <c r="S1719" s="1"/>
      <c r="T1719" s="1"/>
      <c r="U1719" s="1"/>
    </row>
    <row r="1720" spans="1:21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2"/>
      <c r="N1720" s="1"/>
      <c r="O1720" s="1"/>
      <c r="P1720" s="1"/>
      <c r="Q1720" s="1"/>
      <c r="R1720" s="1"/>
      <c r="S1720" s="1"/>
      <c r="T1720" s="1"/>
      <c r="U1720" s="1"/>
    </row>
    <row r="1721" spans="1:21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2"/>
      <c r="N1721" s="1"/>
      <c r="O1721" s="1"/>
      <c r="P1721" s="1"/>
      <c r="Q1721" s="1"/>
      <c r="R1721" s="1"/>
      <c r="S1721" s="1"/>
      <c r="T1721" s="1"/>
      <c r="U1721" s="1"/>
    </row>
    <row r="1722" spans="1:21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2"/>
      <c r="N1722" s="1"/>
      <c r="O1722" s="1"/>
      <c r="P1722" s="1"/>
      <c r="Q1722" s="1"/>
      <c r="R1722" s="1"/>
      <c r="S1722" s="1"/>
      <c r="T1722" s="1"/>
      <c r="U1722" s="1"/>
    </row>
    <row r="1723" spans="1:21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2"/>
      <c r="N1723" s="1"/>
      <c r="O1723" s="1"/>
      <c r="P1723" s="1"/>
      <c r="Q1723" s="1"/>
      <c r="R1723" s="1"/>
      <c r="S1723" s="1"/>
      <c r="T1723" s="1"/>
      <c r="U1723" s="1"/>
    </row>
    <row r="1724" spans="1:21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2"/>
      <c r="N1724" s="1"/>
      <c r="O1724" s="1"/>
      <c r="P1724" s="1"/>
      <c r="Q1724" s="1"/>
      <c r="R1724" s="1"/>
      <c r="S1724" s="1"/>
      <c r="T1724" s="1"/>
      <c r="U1724" s="1"/>
    </row>
    <row r="1725" spans="1:21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2"/>
      <c r="N1725" s="1"/>
      <c r="O1725" s="1"/>
      <c r="P1725" s="1"/>
      <c r="Q1725" s="1"/>
      <c r="R1725" s="1"/>
      <c r="S1725" s="1"/>
      <c r="T1725" s="1"/>
      <c r="U1725" s="1"/>
    </row>
    <row r="1726" spans="1:21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2"/>
      <c r="N1726" s="1"/>
      <c r="O1726" s="1"/>
      <c r="P1726" s="1"/>
      <c r="Q1726" s="1"/>
      <c r="R1726" s="1"/>
      <c r="S1726" s="1"/>
      <c r="T1726" s="1"/>
      <c r="U1726" s="1"/>
    </row>
    <row r="1727" spans="1:21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2"/>
      <c r="N1727" s="1"/>
      <c r="O1727" s="1"/>
      <c r="P1727" s="1"/>
      <c r="Q1727" s="1"/>
      <c r="R1727" s="1"/>
      <c r="S1727" s="1"/>
      <c r="T1727" s="1"/>
      <c r="U1727" s="1"/>
    </row>
    <row r="1728" spans="1:21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2"/>
      <c r="N1728" s="1"/>
      <c r="O1728" s="1"/>
      <c r="P1728" s="1"/>
      <c r="Q1728" s="1"/>
      <c r="R1728" s="1"/>
      <c r="S1728" s="1"/>
      <c r="T1728" s="1"/>
      <c r="U1728" s="1"/>
    </row>
    <row r="1729" spans="1:21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2"/>
      <c r="N1729" s="1"/>
      <c r="O1729" s="1"/>
      <c r="P1729" s="1"/>
      <c r="Q1729" s="1"/>
      <c r="R1729" s="1"/>
      <c r="S1729" s="1"/>
      <c r="T1729" s="1"/>
      <c r="U1729" s="1"/>
    </row>
    <row r="1730" spans="1:21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2"/>
      <c r="N1730" s="1"/>
      <c r="O1730" s="1"/>
      <c r="P1730" s="1"/>
      <c r="Q1730" s="1"/>
      <c r="R1730" s="1"/>
      <c r="S1730" s="1"/>
      <c r="T1730" s="1"/>
      <c r="U1730" s="1"/>
    </row>
    <row r="1731" spans="1:21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2"/>
      <c r="N1731" s="1"/>
      <c r="O1731" s="1"/>
      <c r="P1731" s="1"/>
      <c r="Q1731" s="1"/>
      <c r="R1731" s="1"/>
      <c r="S1731" s="1"/>
      <c r="T1731" s="1"/>
      <c r="U1731" s="1"/>
    </row>
    <row r="1732" spans="1:21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2"/>
      <c r="N1732" s="1"/>
      <c r="O1732" s="1"/>
      <c r="P1732" s="1"/>
      <c r="Q1732" s="1"/>
      <c r="R1732" s="1"/>
      <c r="S1732" s="1"/>
      <c r="T1732" s="1"/>
      <c r="U1732" s="1"/>
    </row>
    <row r="1733" spans="1:21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2"/>
      <c r="N1733" s="1"/>
      <c r="O1733" s="1"/>
      <c r="P1733" s="1"/>
      <c r="Q1733" s="1"/>
      <c r="R1733" s="1"/>
      <c r="S1733" s="1"/>
      <c r="T1733" s="1"/>
      <c r="U1733" s="1"/>
    </row>
    <row r="1734" spans="1:21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2"/>
      <c r="N1734" s="1"/>
      <c r="O1734" s="1"/>
      <c r="P1734" s="1"/>
      <c r="Q1734" s="1"/>
      <c r="R1734" s="1"/>
      <c r="S1734" s="1"/>
      <c r="T1734" s="1"/>
      <c r="U1734" s="1"/>
    </row>
    <row r="1735" spans="1:21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2"/>
      <c r="N1735" s="1"/>
      <c r="O1735" s="1"/>
      <c r="P1735" s="1"/>
      <c r="Q1735" s="1"/>
      <c r="R1735" s="1"/>
      <c r="S1735" s="1"/>
      <c r="T1735" s="1"/>
      <c r="U1735" s="1"/>
    </row>
    <row r="1736" spans="1:21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2"/>
      <c r="N1736" s="1"/>
      <c r="O1736" s="1"/>
      <c r="P1736" s="1"/>
      <c r="Q1736" s="1"/>
      <c r="R1736" s="1"/>
      <c r="S1736" s="1"/>
      <c r="T1736" s="1"/>
      <c r="U1736" s="1"/>
    </row>
    <row r="1737" spans="1:21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2"/>
      <c r="N1737" s="1"/>
      <c r="O1737" s="1"/>
      <c r="P1737" s="1"/>
      <c r="Q1737" s="1"/>
      <c r="R1737" s="1"/>
      <c r="S1737" s="1"/>
      <c r="T1737" s="1"/>
      <c r="U1737" s="1"/>
    </row>
    <row r="1738" spans="1:21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2"/>
      <c r="N1738" s="1"/>
      <c r="O1738" s="1"/>
      <c r="P1738" s="1"/>
      <c r="Q1738" s="1"/>
      <c r="R1738" s="1"/>
      <c r="S1738" s="1"/>
      <c r="T1738" s="1"/>
      <c r="U1738" s="1"/>
    </row>
    <row r="1739" spans="1:21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2"/>
      <c r="N1739" s="1"/>
      <c r="O1739" s="1"/>
      <c r="P1739" s="1"/>
      <c r="Q1739" s="1"/>
      <c r="R1739" s="1"/>
      <c r="S1739" s="1"/>
      <c r="T1739" s="1"/>
      <c r="U1739" s="1"/>
    </row>
    <row r="1740" spans="1:21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2"/>
      <c r="N1740" s="1"/>
      <c r="O1740" s="1"/>
      <c r="P1740" s="1"/>
      <c r="Q1740" s="1"/>
      <c r="R1740" s="1"/>
      <c r="S1740" s="1"/>
      <c r="T1740" s="1"/>
      <c r="U1740" s="1"/>
    </row>
    <row r="1741" spans="1:21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2"/>
      <c r="N1741" s="1"/>
      <c r="O1741" s="1"/>
      <c r="P1741" s="1"/>
      <c r="Q1741" s="1"/>
      <c r="R1741" s="1"/>
      <c r="S1741" s="1"/>
      <c r="T1741" s="1"/>
      <c r="U1741" s="1"/>
    </row>
    <row r="1742" spans="1:21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2"/>
      <c r="N1742" s="1"/>
      <c r="O1742" s="1"/>
      <c r="P1742" s="1"/>
      <c r="Q1742" s="1"/>
      <c r="R1742" s="1"/>
      <c r="S1742" s="1"/>
      <c r="T1742" s="1"/>
      <c r="U1742" s="1"/>
    </row>
    <row r="1743" spans="1:21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2"/>
      <c r="N1743" s="1"/>
      <c r="O1743" s="1"/>
      <c r="P1743" s="1"/>
      <c r="Q1743" s="1"/>
      <c r="R1743" s="1"/>
      <c r="S1743" s="1"/>
      <c r="T1743" s="1"/>
      <c r="U1743" s="1"/>
    </row>
    <row r="1744" spans="1:21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2"/>
      <c r="N1744" s="1"/>
      <c r="O1744" s="1"/>
      <c r="P1744" s="1"/>
      <c r="Q1744" s="1"/>
      <c r="R1744" s="1"/>
      <c r="S1744" s="1"/>
      <c r="T1744" s="1"/>
      <c r="U1744" s="1"/>
    </row>
    <row r="1745" spans="1:21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2"/>
      <c r="N1745" s="1"/>
      <c r="O1745" s="1"/>
      <c r="P1745" s="1"/>
      <c r="Q1745" s="1"/>
      <c r="R1745" s="1"/>
      <c r="S1745" s="1"/>
      <c r="T1745" s="1"/>
      <c r="U1745" s="1"/>
    </row>
    <row r="1746" spans="1:21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2"/>
      <c r="N1746" s="1"/>
      <c r="O1746" s="1"/>
      <c r="P1746" s="1"/>
      <c r="Q1746" s="1"/>
      <c r="R1746" s="1"/>
      <c r="S1746" s="1"/>
      <c r="T1746" s="1"/>
      <c r="U1746" s="1"/>
    </row>
    <row r="1747" spans="1:21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2"/>
      <c r="N1747" s="1"/>
      <c r="O1747" s="1"/>
      <c r="P1747" s="1"/>
      <c r="Q1747" s="1"/>
      <c r="R1747" s="1"/>
      <c r="S1747" s="1"/>
      <c r="T1747" s="1"/>
      <c r="U1747" s="1"/>
    </row>
    <row r="1748" spans="1:21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2"/>
      <c r="N1748" s="1"/>
      <c r="O1748" s="1"/>
      <c r="P1748" s="1"/>
      <c r="Q1748" s="1"/>
      <c r="R1748" s="1"/>
      <c r="S1748" s="1"/>
      <c r="T1748" s="1"/>
      <c r="U1748" s="1"/>
    </row>
    <row r="1749" spans="1:21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2"/>
      <c r="N1749" s="1"/>
      <c r="O1749" s="1"/>
      <c r="P1749" s="1"/>
      <c r="Q1749" s="1"/>
      <c r="R1749" s="1"/>
      <c r="S1749" s="1"/>
      <c r="T1749" s="1"/>
      <c r="U1749" s="1"/>
    </row>
    <row r="1750" spans="1:21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2"/>
      <c r="N1750" s="1"/>
      <c r="O1750" s="1"/>
      <c r="P1750" s="1"/>
      <c r="Q1750" s="1"/>
      <c r="R1750" s="1"/>
      <c r="S1750" s="1"/>
      <c r="T1750" s="1"/>
      <c r="U1750" s="1"/>
    </row>
    <row r="1751" spans="1:21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2"/>
      <c r="N1751" s="1"/>
      <c r="O1751" s="1"/>
      <c r="P1751" s="1"/>
      <c r="Q1751" s="1"/>
      <c r="R1751" s="1"/>
      <c r="S1751" s="1"/>
      <c r="T1751" s="1"/>
      <c r="U1751" s="1"/>
    </row>
    <row r="1752" spans="1:21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2"/>
      <c r="N1752" s="1"/>
      <c r="O1752" s="1"/>
      <c r="P1752" s="1"/>
      <c r="Q1752" s="1"/>
      <c r="R1752" s="1"/>
      <c r="S1752" s="1"/>
      <c r="T1752" s="1"/>
      <c r="U1752" s="1"/>
    </row>
    <row r="1753" spans="1:21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2"/>
      <c r="N1753" s="1"/>
      <c r="O1753" s="1"/>
      <c r="P1753" s="1"/>
      <c r="Q1753" s="1"/>
      <c r="R1753" s="1"/>
      <c r="S1753" s="1"/>
      <c r="T1753" s="1"/>
      <c r="U1753" s="1"/>
    </row>
    <row r="1754" spans="1:21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2"/>
      <c r="N1754" s="1"/>
      <c r="O1754" s="1"/>
      <c r="P1754" s="1"/>
      <c r="Q1754" s="1"/>
      <c r="R1754" s="1"/>
      <c r="S1754" s="1"/>
      <c r="T1754" s="1"/>
      <c r="U1754" s="1"/>
    </row>
    <row r="1755" spans="1:21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2"/>
      <c r="N1755" s="1"/>
      <c r="O1755" s="1"/>
      <c r="P1755" s="1"/>
      <c r="Q1755" s="1"/>
      <c r="R1755" s="1"/>
      <c r="S1755" s="1"/>
      <c r="T1755" s="1"/>
      <c r="U1755" s="1"/>
    </row>
    <row r="1756" spans="1:21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2"/>
      <c r="N1756" s="1"/>
      <c r="O1756" s="1"/>
      <c r="P1756" s="1"/>
      <c r="Q1756" s="1"/>
      <c r="R1756" s="1"/>
      <c r="S1756" s="1"/>
      <c r="T1756" s="1"/>
      <c r="U1756" s="1"/>
    </row>
    <row r="1757" spans="1:21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2"/>
      <c r="N1757" s="1"/>
      <c r="O1757" s="1"/>
      <c r="P1757" s="1"/>
      <c r="Q1757" s="1"/>
      <c r="R1757" s="1"/>
      <c r="S1757" s="1"/>
      <c r="T1757" s="1"/>
      <c r="U1757" s="1"/>
    </row>
    <row r="1758" spans="1:21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2"/>
      <c r="N1758" s="1"/>
      <c r="O1758" s="1"/>
      <c r="P1758" s="1"/>
      <c r="Q1758" s="1"/>
      <c r="R1758" s="1"/>
      <c r="S1758" s="1"/>
      <c r="T1758" s="1"/>
      <c r="U1758" s="1"/>
    </row>
    <row r="1759" spans="1:21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2"/>
      <c r="N1759" s="1"/>
      <c r="O1759" s="1"/>
      <c r="P1759" s="1"/>
      <c r="Q1759" s="1"/>
      <c r="R1759" s="1"/>
      <c r="S1759" s="1"/>
      <c r="T1759" s="1"/>
      <c r="U1759" s="1"/>
    </row>
    <row r="1760" spans="1:21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2"/>
      <c r="N1760" s="1"/>
      <c r="O1760" s="1"/>
      <c r="P1760" s="1"/>
      <c r="Q1760" s="1"/>
      <c r="R1760" s="1"/>
      <c r="S1760" s="1"/>
      <c r="T1760" s="1"/>
      <c r="U1760" s="1"/>
    </row>
    <row r="1761" spans="1:21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2"/>
      <c r="N1761" s="1"/>
      <c r="O1761" s="1"/>
      <c r="P1761" s="1"/>
      <c r="Q1761" s="1"/>
      <c r="R1761" s="1"/>
      <c r="S1761" s="1"/>
      <c r="T1761" s="1"/>
      <c r="U1761" s="1"/>
    </row>
    <row r="1762" spans="1:21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2"/>
      <c r="N1762" s="1"/>
      <c r="O1762" s="1"/>
      <c r="P1762" s="1"/>
      <c r="Q1762" s="1"/>
      <c r="R1762" s="1"/>
      <c r="S1762" s="1"/>
      <c r="T1762" s="1"/>
      <c r="U1762" s="1"/>
    </row>
    <row r="1763" spans="1:21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2"/>
      <c r="N1763" s="1"/>
      <c r="O1763" s="1"/>
      <c r="P1763" s="1"/>
      <c r="Q1763" s="1"/>
      <c r="R1763" s="1"/>
      <c r="S1763" s="1"/>
      <c r="T1763" s="1"/>
      <c r="U1763" s="1"/>
    </row>
    <row r="1764" spans="1:21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2"/>
      <c r="N1764" s="1"/>
      <c r="O1764" s="1"/>
      <c r="P1764" s="1"/>
      <c r="Q1764" s="1"/>
      <c r="R1764" s="1"/>
      <c r="S1764" s="1"/>
      <c r="T1764" s="1"/>
      <c r="U1764" s="1"/>
    </row>
    <row r="1765" spans="1:21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2"/>
      <c r="N1765" s="1"/>
      <c r="O1765" s="1"/>
      <c r="P1765" s="1"/>
      <c r="Q1765" s="1"/>
      <c r="R1765" s="1"/>
      <c r="S1765" s="1"/>
      <c r="T1765" s="1"/>
      <c r="U1765" s="1"/>
    </row>
    <row r="1766" spans="1:21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2"/>
      <c r="N1766" s="1"/>
      <c r="O1766" s="1"/>
      <c r="P1766" s="1"/>
      <c r="Q1766" s="1"/>
      <c r="R1766" s="1"/>
      <c r="S1766" s="1"/>
      <c r="T1766" s="1"/>
      <c r="U1766" s="1"/>
    </row>
    <row r="1767" spans="1:21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2"/>
      <c r="N1767" s="1"/>
      <c r="O1767" s="1"/>
      <c r="P1767" s="1"/>
      <c r="Q1767" s="1"/>
      <c r="R1767" s="1"/>
      <c r="S1767" s="1"/>
      <c r="T1767" s="1"/>
      <c r="U1767" s="1"/>
    </row>
    <row r="1768" spans="1:21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2"/>
      <c r="N1768" s="1"/>
      <c r="O1768" s="1"/>
      <c r="P1768" s="1"/>
      <c r="Q1768" s="1"/>
      <c r="R1768" s="1"/>
      <c r="S1768" s="1"/>
      <c r="T1768" s="1"/>
      <c r="U1768" s="1"/>
    </row>
    <row r="1769" spans="1:21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2"/>
      <c r="N1769" s="1"/>
      <c r="O1769" s="1"/>
      <c r="P1769" s="1"/>
      <c r="Q1769" s="1"/>
      <c r="R1769" s="1"/>
      <c r="S1769" s="1"/>
      <c r="T1769" s="1"/>
      <c r="U1769" s="1"/>
    </row>
    <row r="1770" spans="1:21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2"/>
      <c r="N1770" s="1"/>
      <c r="O1770" s="1"/>
      <c r="P1770" s="1"/>
      <c r="Q1770" s="1"/>
      <c r="R1770" s="1"/>
      <c r="S1770" s="1"/>
      <c r="T1770" s="1"/>
      <c r="U1770" s="1"/>
    </row>
    <row r="1771" spans="1:21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2"/>
      <c r="N1771" s="1"/>
      <c r="O1771" s="1"/>
      <c r="P1771" s="1"/>
      <c r="Q1771" s="1"/>
      <c r="R1771" s="1"/>
      <c r="S1771" s="1"/>
      <c r="T1771" s="1"/>
      <c r="U1771" s="1"/>
    </row>
    <row r="1772" spans="1:21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2"/>
      <c r="N1772" s="1"/>
      <c r="O1772" s="1"/>
      <c r="P1772" s="1"/>
      <c r="Q1772" s="1"/>
      <c r="R1772" s="1"/>
      <c r="S1772" s="1"/>
      <c r="T1772" s="1"/>
      <c r="U1772" s="1"/>
    </row>
    <row r="1773" spans="1:21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2"/>
      <c r="N1773" s="1"/>
      <c r="O1773" s="1"/>
      <c r="P1773" s="1"/>
      <c r="Q1773" s="1"/>
      <c r="R1773" s="1"/>
      <c r="S1773" s="1"/>
      <c r="T1773" s="1"/>
      <c r="U1773" s="1"/>
    </row>
    <row r="1774" spans="1:21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2"/>
      <c r="N1774" s="1"/>
      <c r="O1774" s="1"/>
      <c r="P1774" s="1"/>
      <c r="Q1774" s="1"/>
      <c r="R1774" s="1"/>
      <c r="S1774" s="1"/>
      <c r="T1774" s="1"/>
      <c r="U1774" s="1"/>
    </row>
    <row r="1775" spans="1:21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2"/>
      <c r="N1775" s="1"/>
      <c r="O1775" s="1"/>
      <c r="P1775" s="1"/>
      <c r="Q1775" s="1"/>
      <c r="R1775" s="1"/>
      <c r="S1775" s="1"/>
      <c r="T1775" s="1"/>
      <c r="U1775" s="1"/>
    </row>
    <row r="1776" spans="1:21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2"/>
      <c r="N1776" s="1"/>
      <c r="O1776" s="1"/>
      <c r="P1776" s="1"/>
      <c r="Q1776" s="1"/>
      <c r="R1776" s="1"/>
      <c r="S1776" s="1"/>
      <c r="T1776" s="1"/>
      <c r="U1776" s="1"/>
    </row>
    <row r="1777" spans="1:21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2"/>
      <c r="N1777" s="1"/>
      <c r="O1777" s="1"/>
      <c r="P1777" s="1"/>
      <c r="Q1777" s="1"/>
      <c r="R1777" s="1"/>
      <c r="S1777" s="1"/>
      <c r="T1777" s="1"/>
      <c r="U1777" s="1"/>
    </row>
    <row r="1778" spans="1:21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2"/>
      <c r="N1778" s="1"/>
      <c r="O1778" s="1"/>
      <c r="P1778" s="1"/>
      <c r="Q1778" s="1"/>
      <c r="R1778" s="1"/>
      <c r="S1778" s="1"/>
      <c r="T1778" s="1"/>
      <c r="U1778" s="1"/>
    </row>
    <row r="1779" spans="1:21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2"/>
      <c r="N1779" s="1"/>
      <c r="O1779" s="1"/>
      <c r="P1779" s="1"/>
      <c r="Q1779" s="1"/>
      <c r="R1779" s="1"/>
      <c r="S1779" s="1"/>
      <c r="T1779" s="1"/>
      <c r="U1779" s="1"/>
    </row>
    <row r="1780" spans="1:21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2"/>
      <c r="N1780" s="1"/>
      <c r="O1780" s="1"/>
      <c r="P1780" s="1"/>
      <c r="Q1780" s="1"/>
      <c r="R1780" s="1"/>
      <c r="S1780" s="1"/>
      <c r="T1780" s="1"/>
      <c r="U1780" s="1"/>
    </row>
    <row r="1781" spans="1:21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2"/>
      <c r="N1781" s="1"/>
      <c r="O1781" s="1"/>
      <c r="P1781" s="1"/>
      <c r="Q1781" s="1"/>
      <c r="R1781" s="1"/>
      <c r="S1781" s="1"/>
      <c r="T1781" s="1"/>
      <c r="U1781" s="1"/>
    </row>
    <row r="1782" spans="1:21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2"/>
      <c r="N1782" s="1"/>
      <c r="O1782" s="1"/>
      <c r="P1782" s="1"/>
      <c r="Q1782" s="1"/>
      <c r="R1782" s="1"/>
      <c r="S1782" s="1"/>
      <c r="T1782" s="1"/>
      <c r="U1782" s="1"/>
    </row>
    <row r="1783" spans="1:21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2"/>
      <c r="N1783" s="1"/>
      <c r="O1783" s="1"/>
      <c r="P1783" s="1"/>
      <c r="Q1783" s="1"/>
      <c r="R1783" s="1"/>
      <c r="S1783" s="1"/>
      <c r="T1783" s="1"/>
      <c r="U1783" s="1"/>
    </row>
    <row r="1784" spans="1:21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2"/>
      <c r="N1784" s="1"/>
      <c r="O1784" s="1"/>
      <c r="P1784" s="1"/>
      <c r="Q1784" s="1"/>
      <c r="R1784" s="1"/>
      <c r="S1784" s="1"/>
      <c r="T1784" s="1"/>
      <c r="U1784" s="1"/>
    </row>
    <row r="1785" spans="1:21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2"/>
      <c r="N1785" s="1"/>
      <c r="O1785" s="1"/>
      <c r="P1785" s="1"/>
      <c r="Q1785" s="1"/>
      <c r="R1785" s="1"/>
      <c r="S1785" s="1"/>
      <c r="T1785" s="1"/>
      <c r="U1785" s="1"/>
    </row>
    <row r="1786" spans="1:21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2"/>
      <c r="N1786" s="1"/>
      <c r="O1786" s="1"/>
      <c r="P1786" s="1"/>
      <c r="Q1786" s="1"/>
      <c r="R1786" s="1"/>
      <c r="S1786" s="1"/>
      <c r="T1786" s="1"/>
      <c r="U1786" s="1"/>
    </row>
    <row r="1787" spans="1:21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2"/>
      <c r="N1787" s="1"/>
      <c r="O1787" s="1"/>
      <c r="P1787" s="1"/>
      <c r="Q1787" s="1"/>
      <c r="R1787" s="1"/>
      <c r="S1787" s="1"/>
      <c r="T1787" s="1"/>
      <c r="U1787" s="1"/>
    </row>
    <row r="1788" spans="1:21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2"/>
      <c r="N1788" s="1"/>
      <c r="O1788" s="1"/>
      <c r="P1788" s="1"/>
      <c r="Q1788" s="1"/>
      <c r="R1788" s="1"/>
      <c r="S1788" s="1"/>
      <c r="T1788" s="1"/>
      <c r="U1788" s="1"/>
    </row>
    <row r="1789" spans="1:21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2"/>
      <c r="N1789" s="1"/>
      <c r="O1789" s="1"/>
      <c r="P1789" s="1"/>
      <c r="Q1789" s="1"/>
      <c r="R1789" s="1"/>
      <c r="S1789" s="1"/>
      <c r="T1789" s="1"/>
      <c r="U1789" s="1"/>
    </row>
    <row r="1790" spans="1:21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2"/>
      <c r="N1790" s="1"/>
      <c r="O1790" s="1"/>
      <c r="P1790" s="1"/>
      <c r="Q1790" s="1"/>
      <c r="R1790" s="1"/>
      <c r="S1790" s="1"/>
      <c r="T1790" s="1"/>
      <c r="U1790" s="1"/>
    </row>
    <row r="1791" spans="1:21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2"/>
      <c r="N1791" s="1"/>
      <c r="O1791" s="1"/>
      <c r="P1791" s="1"/>
      <c r="Q1791" s="1"/>
      <c r="R1791" s="1"/>
      <c r="S1791" s="1"/>
      <c r="T1791" s="1"/>
      <c r="U1791" s="1"/>
    </row>
    <row r="1792" spans="1:21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2"/>
      <c r="N1792" s="1"/>
      <c r="O1792" s="1"/>
      <c r="P1792" s="1"/>
      <c r="Q1792" s="1"/>
      <c r="R1792" s="1"/>
      <c r="S1792" s="1"/>
      <c r="T1792" s="1"/>
      <c r="U1792" s="1"/>
    </row>
    <row r="1793" spans="1:21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2"/>
      <c r="N1793" s="1"/>
      <c r="O1793" s="1"/>
      <c r="P1793" s="1"/>
      <c r="Q1793" s="1"/>
      <c r="R1793" s="1"/>
      <c r="S1793" s="1"/>
      <c r="T1793" s="1"/>
      <c r="U1793" s="1"/>
    </row>
    <row r="1794" spans="1:21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2"/>
      <c r="N1794" s="1"/>
      <c r="O1794" s="1"/>
      <c r="P1794" s="1"/>
      <c r="Q1794" s="1"/>
      <c r="R1794" s="1"/>
      <c r="S1794" s="1"/>
      <c r="T1794" s="1"/>
      <c r="U1794" s="1"/>
    </row>
    <row r="1795" spans="1:21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2"/>
      <c r="N1795" s="1"/>
      <c r="O1795" s="1"/>
      <c r="P1795" s="1"/>
      <c r="Q1795" s="1"/>
      <c r="R1795" s="1"/>
      <c r="S1795" s="1"/>
      <c r="T1795" s="1"/>
      <c r="U1795" s="1"/>
    </row>
    <row r="1796" spans="1:21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2"/>
      <c r="N1796" s="1"/>
      <c r="O1796" s="1"/>
      <c r="P1796" s="1"/>
      <c r="Q1796" s="1"/>
      <c r="R1796" s="1"/>
      <c r="S1796" s="1"/>
      <c r="T1796" s="1"/>
      <c r="U1796" s="1"/>
    </row>
    <row r="1797" spans="1:21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2"/>
      <c r="N1797" s="1"/>
      <c r="O1797" s="1"/>
      <c r="P1797" s="1"/>
      <c r="Q1797" s="1"/>
      <c r="R1797" s="1"/>
      <c r="S1797" s="1"/>
      <c r="T1797" s="1"/>
      <c r="U1797" s="1"/>
    </row>
    <row r="1798" spans="1:21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2"/>
      <c r="N1798" s="1"/>
      <c r="O1798" s="1"/>
      <c r="P1798" s="1"/>
      <c r="Q1798" s="1"/>
      <c r="R1798" s="1"/>
      <c r="S1798" s="1"/>
      <c r="T1798" s="1"/>
      <c r="U1798" s="1"/>
    </row>
    <row r="1799" spans="1:21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2"/>
      <c r="N1799" s="1"/>
      <c r="O1799" s="1"/>
      <c r="P1799" s="1"/>
      <c r="Q1799" s="1"/>
      <c r="R1799" s="1"/>
      <c r="S1799" s="1"/>
      <c r="T1799" s="1"/>
      <c r="U1799" s="1"/>
    </row>
    <row r="1800" spans="1:21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2"/>
      <c r="N1800" s="1"/>
      <c r="O1800" s="1"/>
      <c r="P1800" s="1"/>
      <c r="Q1800" s="1"/>
      <c r="R1800" s="1"/>
      <c r="S1800" s="1"/>
      <c r="T1800" s="1"/>
      <c r="U1800" s="1"/>
    </row>
    <row r="1801" spans="1:21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2"/>
      <c r="N1801" s="1"/>
      <c r="O1801" s="1"/>
      <c r="P1801" s="1"/>
      <c r="Q1801" s="1"/>
      <c r="R1801" s="1"/>
      <c r="S1801" s="1"/>
      <c r="T1801" s="1"/>
      <c r="U1801" s="1"/>
    </row>
    <row r="1802" spans="1:21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2"/>
      <c r="N1802" s="1"/>
      <c r="O1802" s="1"/>
      <c r="P1802" s="1"/>
      <c r="Q1802" s="1"/>
      <c r="R1802" s="1"/>
      <c r="S1802" s="1"/>
      <c r="T1802" s="1"/>
      <c r="U1802" s="1"/>
    </row>
    <row r="1803" spans="1:21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2"/>
      <c r="N1803" s="1"/>
      <c r="O1803" s="1"/>
      <c r="P1803" s="1"/>
      <c r="Q1803" s="1"/>
      <c r="R1803" s="1"/>
      <c r="S1803" s="1"/>
      <c r="T1803" s="1"/>
      <c r="U1803" s="1"/>
    </row>
    <row r="1804" spans="1:21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2"/>
      <c r="N1804" s="1"/>
      <c r="O1804" s="1"/>
      <c r="P1804" s="1"/>
      <c r="Q1804" s="1"/>
      <c r="R1804" s="1"/>
      <c r="S1804" s="1"/>
      <c r="T1804" s="1"/>
      <c r="U1804" s="1"/>
    </row>
    <row r="1805" spans="1:21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2"/>
      <c r="N1805" s="1"/>
      <c r="O1805" s="1"/>
      <c r="P1805" s="1"/>
      <c r="Q1805" s="1"/>
      <c r="R1805" s="1"/>
      <c r="S1805" s="1"/>
      <c r="T1805" s="1"/>
      <c r="U1805" s="1"/>
    </row>
    <row r="1806" spans="1:21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2"/>
      <c r="N1806" s="1"/>
      <c r="O1806" s="1"/>
      <c r="P1806" s="1"/>
      <c r="Q1806" s="1"/>
      <c r="R1806" s="1"/>
      <c r="S1806" s="1"/>
      <c r="T1806" s="1"/>
      <c r="U1806" s="1"/>
    </row>
    <row r="1807" spans="1:21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2"/>
      <c r="N1807" s="1"/>
      <c r="O1807" s="1"/>
      <c r="P1807" s="1"/>
      <c r="Q1807" s="1"/>
      <c r="R1807" s="1"/>
      <c r="S1807" s="1"/>
      <c r="T1807" s="1"/>
      <c r="U1807" s="1"/>
    </row>
    <row r="1808" spans="1:21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2"/>
      <c r="N1808" s="1"/>
      <c r="O1808" s="1"/>
      <c r="P1808" s="1"/>
      <c r="Q1808" s="1"/>
      <c r="R1808" s="1"/>
      <c r="S1808" s="1"/>
      <c r="T1808" s="1"/>
      <c r="U1808" s="1"/>
    </row>
    <row r="1809" spans="1:21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2"/>
      <c r="N1809" s="1"/>
      <c r="O1809" s="1"/>
      <c r="P1809" s="1"/>
      <c r="Q1809" s="1"/>
      <c r="R1809" s="1"/>
      <c r="S1809" s="1"/>
      <c r="T1809" s="1"/>
      <c r="U1809" s="1"/>
    </row>
    <row r="1810" spans="1:21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2"/>
      <c r="N1810" s="1"/>
      <c r="O1810" s="1"/>
      <c r="P1810" s="1"/>
      <c r="Q1810" s="1"/>
      <c r="R1810" s="1"/>
      <c r="S1810" s="1"/>
      <c r="T1810" s="1"/>
      <c r="U1810" s="1"/>
    </row>
    <row r="1811" spans="1:21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2"/>
      <c r="N1811" s="1"/>
      <c r="O1811" s="1"/>
      <c r="P1811" s="1"/>
      <c r="Q1811" s="1"/>
      <c r="R1811" s="1"/>
      <c r="S1811" s="1"/>
      <c r="T1811" s="1"/>
      <c r="U1811" s="1"/>
    </row>
    <row r="1812" spans="1:21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2"/>
      <c r="N1812" s="1"/>
      <c r="O1812" s="1"/>
      <c r="P1812" s="1"/>
      <c r="Q1812" s="1"/>
      <c r="R1812" s="1"/>
      <c r="S1812" s="1"/>
      <c r="T1812" s="1"/>
      <c r="U1812" s="1"/>
    </row>
    <row r="1813" spans="1:21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2"/>
      <c r="N1813" s="1"/>
      <c r="O1813" s="1"/>
      <c r="P1813" s="1"/>
      <c r="Q1813" s="1"/>
      <c r="R1813" s="1"/>
      <c r="S1813" s="1"/>
      <c r="T1813" s="1"/>
      <c r="U1813" s="1"/>
    </row>
    <row r="1814" spans="1:21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2"/>
      <c r="N1814" s="1"/>
      <c r="O1814" s="1"/>
      <c r="P1814" s="1"/>
      <c r="Q1814" s="1"/>
      <c r="R1814" s="1"/>
      <c r="S1814" s="1"/>
      <c r="T1814" s="1"/>
      <c r="U1814" s="1"/>
    </row>
    <row r="1815" spans="1:21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2"/>
      <c r="N1815" s="1"/>
      <c r="O1815" s="1"/>
      <c r="P1815" s="1"/>
      <c r="Q1815" s="1"/>
      <c r="R1815" s="1"/>
      <c r="S1815" s="1"/>
      <c r="T1815" s="1"/>
      <c r="U1815" s="1"/>
    </row>
    <row r="1816" spans="1:21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2"/>
      <c r="N1816" s="1"/>
      <c r="O1816" s="1"/>
      <c r="P1816" s="1"/>
      <c r="Q1816" s="1"/>
      <c r="R1816" s="1"/>
      <c r="S1816" s="1"/>
      <c r="T1816" s="1"/>
      <c r="U1816" s="1"/>
    </row>
    <row r="1817" spans="1:21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2"/>
      <c r="N1817" s="1"/>
      <c r="O1817" s="1"/>
      <c r="P1817" s="1"/>
      <c r="Q1817" s="1"/>
      <c r="R1817" s="1"/>
      <c r="S1817" s="1"/>
      <c r="T1817" s="1"/>
      <c r="U1817" s="1"/>
    </row>
    <row r="1818" spans="1:21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2"/>
      <c r="N1818" s="1"/>
      <c r="O1818" s="1"/>
      <c r="P1818" s="1"/>
      <c r="Q1818" s="1"/>
      <c r="R1818" s="1"/>
      <c r="S1818" s="1"/>
      <c r="T1818" s="1"/>
      <c r="U1818" s="1"/>
    </row>
    <row r="1819" spans="1:21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2"/>
      <c r="N1819" s="1"/>
      <c r="O1819" s="1"/>
      <c r="P1819" s="1"/>
      <c r="Q1819" s="1"/>
      <c r="R1819" s="1"/>
      <c r="S1819" s="1"/>
      <c r="T1819" s="1"/>
      <c r="U1819" s="1"/>
    </row>
    <row r="1820" spans="1:21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2"/>
      <c r="N1820" s="1"/>
      <c r="O1820" s="1"/>
      <c r="P1820" s="1"/>
      <c r="Q1820" s="1"/>
      <c r="R1820" s="1"/>
      <c r="S1820" s="1"/>
      <c r="T1820" s="1"/>
      <c r="U1820" s="1"/>
    </row>
    <row r="1821" spans="1:21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2"/>
      <c r="N1821" s="1"/>
      <c r="O1821" s="1"/>
      <c r="P1821" s="1"/>
      <c r="Q1821" s="1"/>
      <c r="R1821" s="1"/>
      <c r="S1821" s="1"/>
      <c r="T1821" s="1"/>
      <c r="U1821" s="1"/>
    </row>
    <row r="1822" spans="1:21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2"/>
      <c r="N1822" s="1"/>
      <c r="O1822" s="1"/>
      <c r="P1822" s="1"/>
      <c r="Q1822" s="1"/>
      <c r="R1822" s="1"/>
      <c r="S1822" s="1"/>
      <c r="T1822" s="1"/>
      <c r="U1822" s="1"/>
    </row>
    <row r="1823" spans="1:21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2"/>
      <c r="N1823" s="1"/>
      <c r="O1823" s="1"/>
      <c r="P1823" s="1"/>
      <c r="Q1823" s="1"/>
      <c r="R1823" s="1"/>
      <c r="S1823" s="1"/>
      <c r="T1823" s="1"/>
      <c r="U1823" s="1"/>
    </row>
    <row r="1824" spans="1:21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2"/>
      <c r="N1824" s="1"/>
      <c r="O1824" s="1"/>
      <c r="P1824" s="1"/>
      <c r="Q1824" s="1"/>
      <c r="R1824" s="1"/>
      <c r="S1824" s="1"/>
      <c r="T1824" s="1"/>
      <c r="U1824" s="1"/>
    </row>
    <row r="1825" spans="1:21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2"/>
      <c r="N1825" s="1"/>
      <c r="O1825" s="1"/>
      <c r="P1825" s="1"/>
      <c r="Q1825" s="1"/>
      <c r="R1825" s="1"/>
      <c r="S1825" s="1"/>
      <c r="T1825" s="1"/>
      <c r="U1825" s="1"/>
    </row>
    <row r="1826" spans="1:21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2"/>
      <c r="N1826" s="1"/>
      <c r="O1826" s="1"/>
      <c r="P1826" s="1"/>
      <c r="Q1826" s="1"/>
      <c r="R1826" s="1"/>
      <c r="S1826" s="1"/>
      <c r="T1826" s="1"/>
      <c r="U1826" s="1"/>
    </row>
    <row r="1827" spans="1:21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2"/>
      <c r="N1827" s="1"/>
      <c r="O1827" s="1"/>
      <c r="P1827" s="1"/>
      <c r="Q1827" s="1"/>
      <c r="R1827" s="1"/>
      <c r="S1827" s="1"/>
      <c r="T1827" s="1"/>
      <c r="U1827" s="1"/>
    </row>
    <row r="1828" spans="1:21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2"/>
      <c r="N1828" s="1"/>
      <c r="O1828" s="1"/>
      <c r="P1828" s="1"/>
      <c r="Q1828" s="1"/>
      <c r="R1828" s="1"/>
      <c r="S1828" s="1"/>
      <c r="T1828" s="1"/>
      <c r="U1828" s="1"/>
    </row>
    <row r="1829" spans="1:21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2"/>
      <c r="N1829" s="1"/>
      <c r="O1829" s="1"/>
      <c r="P1829" s="1"/>
      <c r="Q1829" s="1"/>
      <c r="R1829" s="1"/>
      <c r="S1829" s="1"/>
      <c r="T1829" s="1"/>
      <c r="U1829" s="1"/>
    </row>
    <row r="1830" spans="1:21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2"/>
      <c r="N1830" s="1"/>
      <c r="O1830" s="1"/>
      <c r="P1830" s="1"/>
      <c r="Q1830" s="1"/>
      <c r="R1830" s="1"/>
      <c r="S1830" s="1"/>
      <c r="T1830" s="1"/>
      <c r="U1830" s="1"/>
    </row>
    <row r="1831" spans="1:21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2"/>
      <c r="N1831" s="1"/>
      <c r="O1831" s="1"/>
      <c r="P1831" s="1"/>
      <c r="Q1831" s="1"/>
      <c r="R1831" s="1"/>
      <c r="S1831" s="1"/>
      <c r="T1831" s="1"/>
      <c r="U1831" s="1"/>
    </row>
    <row r="1832" spans="1:21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2"/>
      <c r="N1832" s="1"/>
      <c r="O1832" s="1"/>
      <c r="P1832" s="1"/>
      <c r="Q1832" s="1"/>
      <c r="R1832" s="1"/>
      <c r="S1832" s="1"/>
      <c r="T1832" s="1"/>
      <c r="U1832" s="1"/>
    </row>
    <row r="1833" spans="1:21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2"/>
      <c r="N1833" s="1"/>
      <c r="O1833" s="1"/>
      <c r="P1833" s="1"/>
      <c r="Q1833" s="1"/>
      <c r="R1833" s="1"/>
      <c r="S1833" s="1"/>
      <c r="T1833" s="1"/>
      <c r="U1833" s="1"/>
    </row>
    <row r="1834" spans="1:21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2"/>
      <c r="N1834" s="1"/>
      <c r="O1834" s="1"/>
      <c r="P1834" s="1"/>
      <c r="Q1834" s="1"/>
      <c r="R1834" s="1"/>
      <c r="S1834" s="1"/>
      <c r="T1834" s="1"/>
      <c r="U1834" s="1"/>
    </row>
    <row r="1835" spans="1:21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2"/>
      <c r="N1835" s="1"/>
      <c r="O1835" s="1"/>
      <c r="P1835" s="1"/>
      <c r="Q1835" s="1"/>
      <c r="R1835" s="1"/>
      <c r="S1835" s="1"/>
      <c r="T1835" s="1"/>
      <c r="U1835" s="1"/>
    </row>
    <row r="1836" spans="1:21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2"/>
      <c r="N1836" s="1"/>
      <c r="O1836" s="1"/>
      <c r="P1836" s="1"/>
      <c r="Q1836" s="1"/>
      <c r="R1836" s="1"/>
      <c r="S1836" s="1"/>
      <c r="T1836" s="1"/>
      <c r="U1836" s="1"/>
    </row>
    <row r="1837" spans="1:21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2"/>
      <c r="N1837" s="1"/>
      <c r="O1837" s="1"/>
      <c r="P1837" s="1"/>
      <c r="Q1837" s="1"/>
      <c r="R1837" s="1"/>
      <c r="S1837" s="1"/>
      <c r="T1837" s="1"/>
      <c r="U1837" s="1"/>
    </row>
    <row r="1838" spans="1:21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2"/>
      <c r="N1838" s="1"/>
      <c r="O1838" s="1"/>
      <c r="P1838" s="1"/>
      <c r="Q1838" s="1"/>
      <c r="R1838" s="1"/>
      <c r="S1838" s="1"/>
      <c r="T1838" s="1"/>
      <c r="U1838" s="1"/>
    </row>
    <row r="1839" spans="1:21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2"/>
      <c r="N1839" s="1"/>
      <c r="O1839" s="1"/>
      <c r="P1839" s="1"/>
      <c r="Q1839" s="1"/>
      <c r="R1839" s="1"/>
      <c r="S1839" s="1"/>
      <c r="T1839" s="1"/>
      <c r="U1839" s="1"/>
    </row>
    <row r="1840" spans="1:21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2"/>
      <c r="N1840" s="1"/>
      <c r="O1840" s="1"/>
      <c r="P1840" s="1"/>
      <c r="Q1840" s="1"/>
      <c r="R1840" s="1"/>
      <c r="S1840" s="1"/>
      <c r="T1840" s="1"/>
      <c r="U1840" s="1"/>
    </row>
    <row r="1841" spans="1:21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2"/>
      <c r="N1841" s="1"/>
      <c r="O1841" s="1"/>
      <c r="P1841" s="1"/>
      <c r="Q1841" s="1"/>
      <c r="R1841" s="1"/>
      <c r="S1841" s="1"/>
      <c r="T1841" s="1"/>
      <c r="U1841" s="1"/>
    </row>
    <row r="1842" spans="1:21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2"/>
      <c r="N1842" s="1"/>
      <c r="O1842" s="1"/>
      <c r="P1842" s="1"/>
      <c r="Q1842" s="1"/>
      <c r="R1842" s="1"/>
      <c r="S1842" s="1"/>
      <c r="T1842" s="1"/>
      <c r="U1842" s="1"/>
    </row>
    <row r="1843" spans="1:21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2"/>
      <c r="N1843" s="1"/>
      <c r="O1843" s="1"/>
      <c r="P1843" s="1"/>
      <c r="Q1843" s="1"/>
      <c r="R1843" s="1"/>
      <c r="S1843" s="1"/>
      <c r="T1843" s="1"/>
      <c r="U1843" s="1"/>
    </row>
    <row r="1844" spans="1:21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2"/>
      <c r="N1844" s="1"/>
      <c r="O1844" s="1"/>
      <c r="P1844" s="1"/>
      <c r="Q1844" s="1"/>
      <c r="R1844" s="1"/>
      <c r="S1844" s="1"/>
      <c r="T1844" s="1"/>
      <c r="U1844" s="1"/>
    </row>
    <row r="1845" spans="1:21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2"/>
      <c r="N1845" s="1"/>
      <c r="O1845" s="1"/>
      <c r="P1845" s="1"/>
      <c r="Q1845" s="1"/>
      <c r="R1845" s="1"/>
      <c r="S1845" s="1"/>
      <c r="T1845" s="1"/>
      <c r="U1845" s="1"/>
    </row>
    <row r="1846" spans="1:21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2"/>
      <c r="N1846" s="1"/>
      <c r="O1846" s="1"/>
      <c r="P1846" s="1"/>
      <c r="Q1846" s="1"/>
      <c r="R1846" s="1"/>
      <c r="S1846" s="1"/>
      <c r="T1846" s="1"/>
      <c r="U1846" s="1"/>
    </row>
    <row r="1847" spans="1:21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2"/>
      <c r="N1847" s="1"/>
      <c r="O1847" s="1"/>
      <c r="P1847" s="1"/>
      <c r="Q1847" s="1"/>
      <c r="R1847" s="1"/>
      <c r="S1847" s="1"/>
      <c r="T1847" s="1"/>
      <c r="U1847" s="1"/>
    </row>
    <row r="1848" spans="1:21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2"/>
      <c r="N1848" s="1"/>
      <c r="O1848" s="1"/>
      <c r="P1848" s="1"/>
      <c r="Q1848" s="1"/>
      <c r="R1848" s="1"/>
      <c r="S1848" s="1"/>
      <c r="T1848" s="1"/>
      <c r="U1848" s="1"/>
    </row>
    <row r="1849" spans="1:21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2"/>
      <c r="N1849" s="1"/>
      <c r="O1849" s="1"/>
      <c r="P1849" s="1"/>
      <c r="Q1849" s="1"/>
      <c r="R1849" s="1"/>
      <c r="S1849" s="1"/>
      <c r="T1849" s="1"/>
      <c r="U1849" s="1"/>
    </row>
    <row r="1850" spans="1:21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2"/>
      <c r="N1850" s="1"/>
      <c r="O1850" s="1"/>
      <c r="P1850" s="1"/>
      <c r="Q1850" s="1"/>
      <c r="R1850" s="1"/>
      <c r="S1850" s="1"/>
      <c r="T1850" s="1"/>
      <c r="U1850" s="1"/>
    </row>
    <row r="1851" spans="1:21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2"/>
      <c r="N1851" s="1"/>
      <c r="O1851" s="1"/>
      <c r="P1851" s="1"/>
      <c r="Q1851" s="1"/>
      <c r="R1851" s="1"/>
      <c r="S1851" s="1"/>
      <c r="T1851" s="1"/>
      <c r="U1851" s="1"/>
    </row>
    <row r="1852" spans="1:21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2"/>
      <c r="N1852" s="1"/>
      <c r="O1852" s="1"/>
      <c r="P1852" s="1"/>
      <c r="Q1852" s="1"/>
      <c r="R1852" s="1"/>
      <c r="S1852" s="1"/>
      <c r="T1852" s="1"/>
      <c r="U1852" s="1"/>
    </row>
    <row r="1853" spans="1:21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2"/>
      <c r="N1853" s="1"/>
      <c r="O1853" s="1"/>
      <c r="P1853" s="1"/>
      <c r="Q1853" s="1"/>
      <c r="R1853" s="1"/>
      <c r="S1853" s="1"/>
      <c r="T1853" s="1"/>
      <c r="U1853" s="1"/>
    </row>
    <row r="1854" spans="1:21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2"/>
      <c r="N1854" s="1"/>
      <c r="O1854" s="1"/>
      <c r="P1854" s="1"/>
      <c r="Q1854" s="1"/>
      <c r="R1854" s="1"/>
      <c r="S1854" s="1"/>
      <c r="T1854" s="1"/>
      <c r="U1854" s="1"/>
    </row>
    <row r="1855" spans="1:21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2"/>
      <c r="N1855" s="1"/>
      <c r="O1855" s="1"/>
      <c r="P1855" s="1"/>
      <c r="Q1855" s="1"/>
      <c r="R1855" s="1"/>
      <c r="S1855" s="1"/>
      <c r="T1855" s="1"/>
      <c r="U1855" s="1"/>
    </row>
    <row r="1856" spans="1:21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2"/>
      <c r="N1856" s="1"/>
      <c r="O1856" s="1"/>
      <c r="P1856" s="1"/>
      <c r="Q1856" s="1"/>
      <c r="R1856" s="1"/>
      <c r="S1856" s="1"/>
      <c r="T1856" s="1"/>
      <c r="U1856" s="1"/>
    </row>
    <row r="1857" spans="1:21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2"/>
      <c r="N1857" s="1"/>
      <c r="O1857" s="1"/>
      <c r="P1857" s="1"/>
      <c r="Q1857" s="1"/>
      <c r="R1857" s="1"/>
      <c r="S1857" s="1"/>
      <c r="T1857" s="1"/>
      <c r="U1857" s="1"/>
    </row>
    <row r="1858" spans="1:21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2"/>
      <c r="N1858" s="1"/>
      <c r="O1858" s="1"/>
      <c r="P1858" s="1"/>
      <c r="Q1858" s="1"/>
      <c r="R1858" s="1"/>
      <c r="S1858" s="1"/>
      <c r="T1858" s="1"/>
      <c r="U1858" s="1"/>
    </row>
    <row r="1859" spans="1:21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2"/>
      <c r="N1859" s="1"/>
      <c r="O1859" s="1"/>
      <c r="P1859" s="1"/>
      <c r="Q1859" s="1"/>
      <c r="R1859" s="1"/>
      <c r="S1859" s="1"/>
      <c r="T1859" s="1"/>
      <c r="U1859" s="1"/>
    </row>
    <row r="1860" spans="1:21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2"/>
      <c r="N1860" s="1"/>
      <c r="O1860" s="1"/>
      <c r="P1860" s="1"/>
      <c r="Q1860" s="1"/>
      <c r="R1860" s="1"/>
      <c r="S1860" s="1"/>
      <c r="T1860" s="1"/>
      <c r="U1860" s="1"/>
    </row>
    <row r="1861" spans="1:21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2"/>
      <c r="N1861" s="1"/>
      <c r="O1861" s="1"/>
      <c r="P1861" s="1"/>
      <c r="Q1861" s="1"/>
      <c r="R1861" s="1"/>
      <c r="S1861" s="1"/>
      <c r="T1861" s="1"/>
      <c r="U1861" s="1"/>
    </row>
    <row r="1862" spans="1:21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2"/>
      <c r="N1862" s="1"/>
      <c r="O1862" s="1"/>
      <c r="P1862" s="1"/>
      <c r="Q1862" s="1"/>
      <c r="R1862" s="1"/>
      <c r="S1862" s="1"/>
      <c r="T1862" s="1"/>
      <c r="U1862" s="1"/>
    </row>
    <row r="1863" spans="1:21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2"/>
      <c r="N1863" s="1"/>
      <c r="O1863" s="1"/>
      <c r="P1863" s="1"/>
      <c r="Q1863" s="1"/>
      <c r="R1863" s="1"/>
      <c r="S1863" s="1"/>
      <c r="T1863" s="1"/>
      <c r="U1863" s="1"/>
    </row>
    <row r="1864" spans="1:21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2"/>
      <c r="N1864" s="1"/>
      <c r="O1864" s="1"/>
      <c r="P1864" s="1"/>
      <c r="Q1864" s="1"/>
      <c r="R1864" s="1"/>
      <c r="S1864" s="1"/>
      <c r="T1864" s="1"/>
      <c r="U1864" s="1"/>
    </row>
    <row r="1865" spans="1:21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2"/>
      <c r="N1865" s="1"/>
      <c r="O1865" s="1"/>
      <c r="P1865" s="1"/>
      <c r="Q1865" s="1"/>
      <c r="R1865" s="1"/>
      <c r="S1865" s="1"/>
      <c r="T1865" s="1"/>
      <c r="U1865" s="1"/>
    </row>
    <row r="1866" spans="1:21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2"/>
      <c r="N1866" s="1"/>
      <c r="O1866" s="1"/>
      <c r="P1866" s="1"/>
      <c r="Q1866" s="1"/>
      <c r="R1866" s="1"/>
      <c r="S1866" s="1"/>
      <c r="T1866" s="1"/>
      <c r="U1866" s="1"/>
    </row>
    <row r="1867" spans="1:21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2"/>
      <c r="N1867" s="1"/>
      <c r="O1867" s="1"/>
      <c r="P1867" s="1"/>
      <c r="Q1867" s="1"/>
      <c r="R1867" s="1"/>
      <c r="S1867" s="1"/>
      <c r="T1867" s="1"/>
      <c r="U1867" s="1"/>
    </row>
    <row r="1868" spans="1:21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2"/>
      <c r="N1868" s="1"/>
      <c r="O1868" s="1"/>
      <c r="P1868" s="1"/>
      <c r="Q1868" s="1"/>
      <c r="R1868" s="1"/>
      <c r="S1868" s="1"/>
      <c r="T1868" s="1"/>
      <c r="U1868" s="1"/>
    </row>
    <row r="1869" spans="1:21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2"/>
      <c r="N1869" s="1"/>
      <c r="O1869" s="1"/>
      <c r="P1869" s="1"/>
      <c r="Q1869" s="1"/>
      <c r="R1869" s="1"/>
      <c r="S1869" s="1"/>
      <c r="T1869" s="1"/>
      <c r="U1869" s="1"/>
    </row>
    <row r="1870" spans="1:21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2"/>
      <c r="N1870" s="1"/>
      <c r="O1870" s="1"/>
      <c r="P1870" s="1"/>
      <c r="Q1870" s="1"/>
      <c r="R1870" s="1"/>
      <c r="S1870" s="1"/>
      <c r="T1870" s="1"/>
      <c r="U1870" s="1"/>
    </row>
    <row r="1871" spans="1:21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2"/>
      <c r="N1871" s="1"/>
      <c r="O1871" s="1"/>
      <c r="P1871" s="1"/>
      <c r="Q1871" s="1"/>
      <c r="R1871" s="1"/>
      <c r="S1871" s="1"/>
      <c r="T1871" s="1"/>
      <c r="U1871" s="1"/>
    </row>
    <row r="1872" spans="1:21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2"/>
      <c r="N1872" s="1"/>
      <c r="O1872" s="1"/>
      <c r="P1872" s="1"/>
      <c r="Q1872" s="1"/>
      <c r="R1872" s="1"/>
      <c r="S1872" s="1"/>
      <c r="T1872" s="1"/>
      <c r="U1872" s="1"/>
    </row>
    <row r="1873" spans="1:21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2"/>
      <c r="N1873" s="1"/>
      <c r="O1873" s="1"/>
      <c r="P1873" s="1"/>
      <c r="Q1873" s="1"/>
      <c r="R1873" s="1"/>
      <c r="S1873" s="1"/>
      <c r="T1873" s="1"/>
      <c r="U1873" s="1"/>
    </row>
    <row r="1874" spans="1:21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2"/>
      <c r="N1874" s="1"/>
      <c r="O1874" s="1"/>
      <c r="P1874" s="1"/>
      <c r="Q1874" s="1"/>
      <c r="R1874" s="1"/>
      <c r="S1874" s="1"/>
      <c r="T1874" s="1"/>
      <c r="U1874" s="1"/>
    </row>
    <row r="1875" spans="1:21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2"/>
      <c r="N1875" s="1"/>
      <c r="O1875" s="1"/>
      <c r="P1875" s="1"/>
      <c r="Q1875" s="1"/>
      <c r="R1875" s="1"/>
      <c r="S1875" s="1"/>
      <c r="T1875" s="1"/>
      <c r="U1875" s="1"/>
    </row>
    <row r="1876" spans="1:21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2"/>
      <c r="N1876" s="1"/>
      <c r="O1876" s="1"/>
      <c r="P1876" s="1"/>
      <c r="Q1876" s="1"/>
      <c r="R1876" s="1"/>
      <c r="S1876" s="1"/>
      <c r="T1876" s="1"/>
      <c r="U1876" s="1"/>
    </row>
    <row r="1877" spans="1:21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2"/>
      <c r="N1877" s="1"/>
      <c r="O1877" s="1"/>
      <c r="P1877" s="1"/>
      <c r="Q1877" s="1"/>
      <c r="R1877" s="1"/>
      <c r="S1877" s="1"/>
      <c r="T1877" s="1"/>
      <c r="U1877" s="1"/>
    </row>
    <row r="1878" spans="1:21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2"/>
      <c r="N1878" s="1"/>
      <c r="O1878" s="1"/>
      <c r="P1878" s="1"/>
      <c r="Q1878" s="1"/>
      <c r="R1878" s="1"/>
      <c r="S1878" s="1"/>
      <c r="T1878" s="1"/>
      <c r="U1878" s="1"/>
    </row>
    <row r="1879" spans="1:21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2"/>
      <c r="N1879" s="1"/>
      <c r="O1879" s="1"/>
      <c r="P1879" s="1"/>
      <c r="Q1879" s="1"/>
      <c r="R1879" s="1"/>
      <c r="S1879" s="1"/>
      <c r="T1879" s="1"/>
      <c r="U1879" s="1"/>
    </row>
    <row r="1880" spans="1:21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2"/>
      <c r="N1880" s="1"/>
      <c r="O1880" s="1"/>
      <c r="P1880" s="1"/>
      <c r="Q1880" s="1"/>
      <c r="R1880" s="1"/>
      <c r="S1880" s="1"/>
      <c r="T1880" s="1"/>
      <c r="U1880" s="1"/>
    </row>
    <row r="1881" spans="1:21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2"/>
      <c r="N1881" s="1"/>
      <c r="O1881" s="1"/>
      <c r="P1881" s="1"/>
      <c r="Q1881" s="1"/>
      <c r="R1881" s="1"/>
      <c r="S1881" s="1"/>
      <c r="T1881" s="1"/>
      <c r="U1881" s="1"/>
    </row>
    <row r="1882" spans="1:21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2"/>
      <c r="N1882" s="1"/>
      <c r="O1882" s="1"/>
      <c r="P1882" s="1"/>
      <c r="Q1882" s="1"/>
      <c r="R1882" s="1"/>
      <c r="S1882" s="1"/>
      <c r="T1882" s="1"/>
      <c r="U1882" s="1"/>
    </row>
    <row r="1883" spans="1:21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2"/>
      <c r="N1883" s="1"/>
      <c r="O1883" s="1"/>
      <c r="P1883" s="1"/>
      <c r="Q1883" s="1"/>
      <c r="R1883" s="1"/>
      <c r="S1883" s="1"/>
      <c r="T1883" s="1"/>
      <c r="U1883" s="1"/>
    </row>
    <row r="1884" spans="1:21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2"/>
      <c r="N1884" s="1"/>
      <c r="O1884" s="1"/>
      <c r="P1884" s="1"/>
      <c r="Q1884" s="1"/>
      <c r="R1884" s="1"/>
      <c r="S1884" s="1"/>
      <c r="T1884" s="1"/>
      <c r="U1884" s="1"/>
    </row>
    <row r="1885" spans="1:21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2"/>
      <c r="N1885" s="1"/>
      <c r="O1885" s="1"/>
      <c r="P1885" s="1"/>
      <c r="Q1885" s="1"/>
      <c r="R1885" s="1"/>
      <c r="S1885" s="1"/>
      <c r="T1885" s="1"/>
      <c r="U1885" s="1"/>
    </row>
    <row r="1886" spans="1:21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2"/>
      <c r="N1886" s="1"/>
      <c r="O1886" s="1"/>
      <c r="P1886" s="1"/>
      <c r="Q1886" s="1"/>
      <c r="R1886" s="1"/>
      <c r="S1886" s="1"/>
      <c r="T1886" s="1"/>
      <c r="U1886" s="1"/>
    </row>
    <row r="1887" spans="1:21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2"/>
      <c r="N1887" s="1"/>
      <c r="O1887" s="1"/>
      <c r="P1887" s="1"/>
      <c r="Q1887" s="1"/>
      <c r="R1887" s="1"/>
      <c r="S1887" s="1"/>
      <c r="T1887" s="1"/>
      <c r="U1887" s="1"/>
    </row>
    <row r="1888" spans="1:21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2"/>
      <c r="N1888" s="1"/>
      <c r="O1888" s="1"/>
      <c r="P1888" s="1"/>
      <c r="Q1888" s="1"/>
      <c r="R1888" s="1"/>
      <c r="S1888" s="1"/>
      <c r="T1888" s="1"/>
      <c r="U1888" s="1"/>
    </row>
    <row r="1889" spans="1:21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2"/>
      <c r="N1889" s="1"/>
      <c r="O1889" s="1"/>
      <c r="P1889" s="1"/>
      <c r="Q1889" s="1"/>
      <c r="R1889" s="1"/>
      <c r="S1889" s="1"/>
      <c r="T1889" s="1"/>
      <c r="U1889" s="1"/>
    </row>
    <row r="1890" spans="1:21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2"/>
      <c r="N1890" s="1"/>
      <c r="O1890" s="1"/>
      <c r="P1890" s="1"/>
      <c r="Q1890" s="1"/>
      <c r="R1890" s="1"/>
      <c r="S1890" s="1"/>
      <c r="T1890" s="1"/>
      <c r="U1890" s="1"/>
    </row>
    <row r="1891" spans="1:21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2"/>
      <c r="N1891" s="1"/>
      <c r="O1891" s="1"/>
      <c r="P1891" s="1"/>
      <c r="Q1891" s="1"/>
      <c r="R1891" s="1"/>
      <c r="S1891" s="1"/>
      <c r="T1891" s="1"/>
      <c r="U1891" s="1"/>
    </row>
    <row r="1892" spans="1:21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2"/>
      <c r="N1892" s="1"/>
      <c r="O1892" s="1"/>
      <c r="P1892" s="1"/>
      <c r="Q1892" s="1"/>
      <c r="R1892" s="1"/>
      <c r="S1892" s="1"/>
      <c r="T1892" s="1"/>
      <c r="U1892" s="1"/>
    </row>
    <row r="1893" spans="1:21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2"/>
      <c r="N1893" s="1"/>
      <c r="O1893" s="1"/>
      <c r="P1893" s="1"/>
      <c r="Q1893" s="1"/>
      <c r="R1893" s="1"/>
      <c r="S1893" s="1"/>
      <c r="T1893" s="1"/>
      <c r="U1893" s="1"/>
    </row>
    <row r="1894" spans="1:21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2"/>
      <c r="N1894" s="1"/>
      <c r="O1894" s="1"/>
      <c r="P1894" s="1"/>
      <c r="Q1894" s="1"/>
      <c r="R1894" s="1"/>
      <c r="S1894" s="1"/>
      <c r="T1894" s="1"/>
      <c r="U1894" s="1"/>
    </row>
    <row r="1895" spans="1:21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2"/>
      <c r="N1895" s="1"/>
      <c r="O1895" s="1"/>
      <c r="P1895" s="1"/>
      <c r="Q1895" s="1"/>
      <c r="R1895" s="1"/>
      <c r="S1895" s="1"/>
      <c r="T1895" s="1"/>
      <c r="U1895" s="1"/>
    </row>
    <row r="1896" spans="1:21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N1896" s="1"/>
      <c r="O1896" s="1"/>
      <c r="P1896" s="1"/>
      <c r="Q1896" s="1"/>
      <c r="R1896" s="1"/>
      <c r="S1896" s="1"/>
      <c r="T1896" s="1"/>
      <c r="U1896" s="1"/>
    </row>
    <row r="1897" spans="1:21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N1897" s="1"/>
      <c r="O1897" s="1"/>
      <c r="P1897" s="1"/>
      <c r="Q1897" s="1"/>
      <c r="R1897" s="1"/>
      <c r="S1897" s="1"/>
      <c r="T1897" s="1"/>
      <c r="U1897" s="1"/>
    </row>
    <row r="1898" spans="1:21" x14ac:dyDescent="0.3">
      <c r="A1898" s="1"/>
      <c r="N1898" s="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400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1646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4108</v>
      </c>
    </row>
    <row r="4" spans="1:3" x14ac:dyDescent="0.3">
      <c r="A4" t="s">
        <v>5</v>
      </c>
      <c r="B4" t="s">
        <v>4</v>
      </c>
      <c r="C4" s="1">
        <v>3626</v>
      </c>
    </row>
    <row r="5" spans="1:3" x14ac:dyDescent="0.3">
      <c r="A5" t="s">
        <v>6</v>
      </c>
      <c r="B5" t="s">
        <v>4</v>
      </c>
      <c r="C5" s="1">
        <v>2149</v>
      </c>
    </row>
    <row r="6" spans="1:3" x14ac:dyDescent="0.3">
      <c r="A6" t="s">
        <v>12</v>
      </c>
      <c r="B6" t="s">
        <v>4</v>
      </c>
      <c r="C6">
        <v>808</v>
      </c>
    </row>
    <row r="7" spans="1:3" x14ac:dyDescent="0.3">
      <c r="A7" t="s">
        <v>10</v>
      </c>
      <c r="B7" t="s">
        <v>4</v>
      </c>
      <c r="C7">
        <v>798</v>
      </c>
    </row>
    <row r="8" spans="1:3" x14ac:dyDescent="0.3">
      <c r="A8" t="s">
        <v>9</v>
      </c>
      <c r="B8" t="s">
        <v>4</v>
      </c>
      <c r="C8">
        <v>791</v>
      </c>
    </row>
    <row r="9" spans="1:3" x14ac:dyDescent="0.3">
      <c r="A9" t="s">
        <v>13</v>
      </c>
      <c r="B9" t="s">
        <v>4</v>
      </c>
      <c r="C9">
        <v>563</v>
      </c>
    </row>
    <row r="10" spans="1:3" x14ac:dyDescent="0.3">
      <c r="A10" t="s">
        <v>15</v>
      </c>
      <c r="B10" t="s">
        <v>4</v>
      </c>
      <c r="C10">
        <v>482</v>
      </c>
    </row>
    <row r="11" spans="1:3" x14ac:dyDescent="0.3">
      <c r="A11" t="s">
        <v>20</v>
      </c>
      <c r="B11" t="s">
        <v>8</v>
      </c>
      <c r="C11">
        <v>476</v>
      </c>
    </row>
    <row r="12" spans="1:3" x14ac:dyDescent="0.3">
      <c r="A12" t="s">
        <v>11</v>
      </c>
      <c r="B12" t="s">
        <v>8</v>
      </c>
      <c r="C12">
        <v>436</v>
      </c>
    </row>
    <row r="13" spans="1:3" x14ac:dyDescent="0.3">
      <c r="A13" t="s">
        <v>19</v>
      </c>
      <c r="B13" t="s">
        <v>4</v>
      </c>
      <c r="C13">
        <v>388</v>
      </c>
    </row>
    <row r="14" spans="1:3" x14ac:dyDescent="0.3">
      <c r="A14" t="s">
        <v>18</v>
      </c>
      <c r="B14" t="s">
        <v>4</v>
      </c>
      <c r="C14">
        <v>387</v>
      </c>
    </row>
    <row r="15" spans="1:3" x14ac:dyDescent="0.3">
      <c r="A15" t="s">
        <v>16</v>
      </c>
      <c r="B15" t="s">
        <v>4</v>
      </c>
      <c r="C15">
        <v>380</v>
      </c>
    </row>
    <row r="16" spans="1:3" x14ac:dyDescent="0.3">
      <c r="A16" t="s">
        <v>14</v>
      </c>
      <c r="B16" t="s">
        <v>4</v>
      </c>
      <c r="C16">
        <v>358</v>
      </c>
    </row>
    <row r="17" spans="1:3" x14ac:dyDescent="0.3">
      <c r="A17" t="s">
        <v>7</v>
      </c>
      <c r="B17" t="s">
        <v>8</v>
      </c>
      <c r="C17">
        <v>296</v>
      </c>
    </row>
    <row r="18" spans="1:3" x14ac:dyDescent="0.3">
      <c r="A18" t="s">
        <v>26</v>
      </c>
      <c r="B18" t="s">
        <v>4</v>
      </c>
      <c r="C18">
        <v>196</v>
      </c>
    </row>
    <row r="19" spans="1:3" x14ac:dyDescent="0.3">
      <c r="A19" t="s">
        <v>17</v>
      </c>
      <c r="B19" t="s">
        <v>4</v>
      </c>
      <c r="C19">
        <v>183</v>
      </c>
    </row>
    <row r="20" spans="1:3" x14ac:dyDescent="0.3">
      <c r="A20" t="s">
        <v>24</v>
      </c>
      <c r="B20" t="s">
        <v>4</v>
      </c>
      <c r="C20">
        <v>177</v>
      </c>
    </row>
    <row r="21" spans="1:3" x14ac:dyDescent="0.3">
      <c r="A21" t="s">
        <v>25</v>
      </c>
      <c r="B21" t="s">
        <v>8</v>
      </c>
      <c r="C21">
        <v>166</v>
      </c>
    </row>
    <row r="22" spans="1:3" x14ac:dyDescent="0.3">
      <c r="A22" t="s">
        <v>21</v>
      </c>
      <c r="B22" t="s">
        <v>4</v>
      </c>
      <c r="C22">
        <v>153</v>
      </c>
    </row>
    <row r="23" spans="1:3" x14ac:dyDescent="0.3">
      <c r="A23" t="s">
        <v>23</v>
      </c>
      <c r="B23" t="s">
        <v>4</v>
      </c>
      <c r="C23">
        <v>146</v>
      </c>
    </row>
    <row r="24" spans="1:3" x14ac:dyDescent="0.3">
      <c r="A24" t="s">
        <v>22</v>
      </c>
      <c r="B24" t="s">
        <v>4</v>
      </c>
      <c r="C24">
        <v>144</v>
      </c>
    </row>
    <row r="25" spans="1:3" x14ac:dyDescent="0.3">
      <c r="A25" t="s">
        <v>27</v>
      </c>
      <c r="B25" t="s">
        <v>4</v>
      </c>
      <c r="C25">
        <v>142</v>
      </c>
    </row>
    <row r="26" spans="1:3" x14ac:dyDescent="0.3">
      <c r="A26" t="s">
        <v>29</v>
      </c>
      <c r="B26" t="s">
        <v>4</v>
      </c>
      <c r="C26">
        <v>117</v>
      </c>
    </row>
    <row r="27" spans="1:3" x14ac:dyDescent="0.3">
      <c r="A27" t="s">
        <v>34</v>
      </c>
      <c r="B27" t="s">
        <v>4</v>
      </c>
      <c r="C27">
        <v>117</v>
      </c>
    </row>
    <row r="28" spans="1:3" x14ac:dyDescent="0.3">
      <c r="A28" t="s">
        <v>30</v>
      </c>
      <c r="B28" t="s">
        <v>4</v>
      </c>
      <c r="C28">
        <v>104</v>
      </c>
    </row>
    <row r="29" spans="1:3" x14ac:dyDescent="0.3">
      <c r="A29" t="s">
        <v>63</v>
      </c>
      <c r="B29" t="s">
        <v>4</v>
      </c>
      <c r="C29">
        <v>92</v>
      </c>
    </row>
    <row r="30" spans="1:3" x14ac:dyDescent="0.3">
      <c r="A30" t="s">
        <v>31</v>
      </c>
      <c r="B30" t="s">
        <v>4</v>
      </c>
      <c r="C30">
        <v>87</v>
      </c>
    </row>
    <row r="31" spans="1:3" x14ac:dyDescent="0.3">
      <c r="A31" t="s">
        <v>33</v>
      </c>
      <c r="B31" t="s">
        <v>4</v>
      </c>
      <c r="C31">
        <v>87</v>
      </c>
    </row>
    <row r="32" spans="1:3" x14ac:dyDescent="0.3">
      <c r="A32" t="s">
        <v>36</v>
      </c>
      <c r="B32" t="s">
        <v>4</v>
      </c>
      <c r="C32">
        <v>83</v>
      </c>
    </row>
    <row r="33" spans="1:3" x14ac:dyDescent="0.3">
      <c r="A33" t="s">
        <v>32</v>
      </c>
      <c r="B33" t="s">
        <v>4</v>
      </c>
      <c r="C33">
        <v>81</v>
      </c>
    </row>
    <row r="34" spans="1:3" x14ac:dyDescent="0.3">
      <c r="A34" t="s">
        <v>88</v>
      </c>
      <c r="B34" t="s">
        <v>4</v>
      </c>
      <c r="C34">
        <v>60</v>
      </c>
    </row>
    <row r="35" spans="1:3" x14ac:dyDescent="0.3">
      <c r="A35" t="s">
        <v>28</v>
      </c>
      <c r="B35" t="s">
        <v>4</v>
      </c>
      <c r="C35">
        <v>58</v>
      </c>
    </row>
    <row r="36" spans="1:3" x14ac:dyDescent="0.3">
      <c r="A36" t="s">
        <v>35</v>
      </c>
      <c r="B36" t="s">
        <v>4</v>
      </c>
      <c r="C36">
        <v>55</v>
      </c>
    </row>
    <row r="37" spans="1:3" x14ac:dyDescent="0.3">
      <c r="A37" t="s">
        <v>38</v>
      </c>
      <c r="B37" t="s">
        <v>8</v>
      </c>
      <c r="C37">
        <v>55</v>
      </c>
    </row>
    <row r="38" spans="1:3" x14ac:dyDescent="0.3">
      <c r="A38" t="s">
        <v>42</v>
      </c>
      <c r="B38" t="s">
        <v>4</v>
      </c>
      <c r="C38">
        <v>52</v>
      </c>
    </row>
    <row r="39" spans="1:3" x14ac:dyDescent="0.3">
      <c r="A39" t="s">
        <v>40</v>
      </c>
      <c r="B39" t="s">
        <v>4</v>
      </c>
      <c r="C39">
        <v>47</v>
      </c>
    </row>
    <row r="40" spans="1:3" x14ac:dyDescent="0.3">
      <c r="A40" t="s">
        <v>37</v>
      </c>
      <c r="B40" t="s">
        <v>8</v>
      </c>
      <c r="C40">
        <v>47</v>
      </c>
    </row>
    <row r="41" spans="1:3" x14ac:dyDescent="0.3">
      <c r="A41" t="s">
        <v>41</v>
      </c>
      <c r="B41" t="s">
        <v>4</v>
      </c>
      <c r="C41">
        <v>45</v>
      </c>
    </row>
    <row r="42" spans="1:3" x14ac:dyDescent="0.3">
      <c r="A42" t="s">
        <v>51</v>
      </c>
      <c r="B42" t="s">
        <v>4</v>
      </c>
      <c r="C42">
        <v>45</v>
      </c>
    </row>
    <row r="43" spans="1:3" x14ac:dyDescent="0.3">
      <c r="A43" t="s">
        <v>175</v>
      </c>
      <c r="B43" t="s">
        <v>8</v>
      </c>
      <c r="C43">
        <v>45</v>
      </c>
    </row>
    <row r="44" spans="1:3" x14ac:dyDescent="0.3">
      <c r="A44" t="s">
        <v>39</v>
      </c>
      <c r="B44" t="s">
        <v>4</v>
      </c>
      <c r="C44">
        <v>41</v>
      </c>
    </row>
    <row r="45" spans="1:3" x14ac:dyDescent="0.3">
      <c r="A45" t="s">
        <v>48</v>
      </c>
      <c r="B45" t="s">
        <v>8</v>
      </c>
      <c r="C45">
        <v>40</v>
      </c>
    </row>
    <row r="46" spans="1:3" x14ac:dyDescent="0.3">
      <c r="A46" t="s">
        <v>52</v>
      </c>
      <c r="B46" t="s">
        <v>4</v>
      </c>
      <c r="C46">
        <v>38</v>
      </c>
    </row>
    <row r="47" spans="1:3" x14ac:dyDescent="0.3">
      <c r="A47" t="s">
        <v>50</v>
      </c>
      <c r="B47" t="s">
        <v>4</v>
      </c>
      <c r="C47">
        <v>37</v>
      </c>
    </row>
    <row r="48" spans="1:3" x14ac:dyDescent="0.3">
      <c r="A48" t="s">
        <v>43</v>
      </c>
      <c r="B48" t="s">
        <v>4</v>
      </c>
      <c r="C48">
        <v>36</v>
      </c>
    </row>
    <row r="49" spans="1:3" x14ac:dyDescent="0.3">
      <c r="A49" t="s">
        <v>47</v>
      </c>
      <c r="B49" t="s">
        <v>4</v>
      </c>
      <c r="C49">
        <v>33</v>
      </c>
    </row>
    <row r="50" spans="1:3" x14ac:dyDescent="0.3">
      <c r="A50" t="s">
        <v>81</v>
      </c>
      <c r="B50" t="s">
        <v>4</v>
      </c>
      <c r="C50">
        <v>33</v>
      </c>
    </row>
    <row r="51" spans="1:3" x14ac:dyDescent="0.3">
      <c r="A51" t="s">
        <v>111</v>
      </c>
      <c r="B51" t="s">
        <v>4</v>
      </c>
      <c r="C51">
        <v>33</v>
      </c>
    </row>
    <row r="52" spans="1:3" x14ac:dyDescent="0.3">
      <c r="A52" t="s">
        <v>64</v>
      </c>
      <c r="B52" t="s">
        <v>4</v>
      </c>
      <c r="C52">
        <v>31</v>
      </c>
    </row>
    <row r="53" spans="1:3" x14ac:dyDescent="0.3">
      <c r="A53" t="s">
        <v>96</v>
      </c>
      <c r="B53" t="s">
        <v>4</v>
      </c>
      <c r="C53">
        <v>30</v>
      </c>
    </row>
    <row r="54" spans="1:3" x14ac:dyDescent="0.3">
      <c r="A54" t="s">
        <v>61</v>
      </c>
      <c r="B54" t="s">
        <v>4</v>
      </c>
      <c r="C54">
        <v>30</v>
      </c>
    </row>
    <row r="55" spans="1:3" x14ac:dyDescent="0.3">
      <c r="A55" t="s">
        <v>67</v>
      </c>
      <c r="B55" t="s">
        <v>4</v>
      </c>
      <c r="C55">
        <v>29</v>
      </c>
    </row>
    <row r="56" spans="1:3" x14ac:dyDescent="0.3">
      <c r="A56" t="s">
        <v>45</v>
      </c>
      <c r="B56" t="s">
        <v>4</v>
      </c>
      <c r="C56">
        <v>27</v>
      </c>
    </row>
    <row r="57" spans="1:3" x14ac:dyDescent="0.3">
      <c r="A57" t="s">
        <v>82</v>
      </c>
      <c r="B57" t="s">
        <v>4</v>
      </c>
      <c r="C57">
        <v>26</v>
      </c>
    </row>
    <row r="58" spans="1:3" x14ac:dyDescent="0.3">
      <c r="A58" t="s">
        <v>237</v>
      </c>
      <c r="B58" t="s">
        <v>4</v>
      </c>
      <c r="C58">
        <v>26</v>
      </c>
    </row>
    <row r="59" spans="1:3" x14ac:dyDescent="0.3">
      <c r="A59" t="s">
        <v>44</v>
      </c>
      <c r="B59" t="s">
        <v>8</v>
      </c>
      <c r="C59">
        <v>26</v>
      </c>
    </row>
    <row r="60" spans="1:3" x14ac:dyDescent="0.3">
      <c r="A60" t="s">
        <v>147</v>
      </c>
      <c r="B60" t="s">
        <v>4</v>
      </c>
      <c r="C60">
        <v>24</v>
      </c>
    </row>
    <row r="61" spans="1:3" x14ac:dyDescent="0.3">
      <c r="A61" t="s">
        <v>53</v>
      </c>
      <c r="B61" t="s">
        <v>4</v>
      </c>
      <c r="C61">
        <v>24</v>
      </c>
    </row>
    <row r="62" spans="1:3" x14ac:dyDescent="0.3">
      <c r="A62" t="s">
        <v>59</v>
      </c>
      <c r="B62" t="s">
        <v>4</v>
      </c>
      <c r="C62">
        <v>24</v>
      </c>
    </row>
    <row r="63" spans="1:3" x14ac:dyDescent="0.3">
      <c r="A63" t="s">
        <v>46</v>
      </c>
      <c r="B63" t="s">
        <v>4</v>
      </c>
      <c r="C63">
        <v>23</v>
      </c>
    </row>
    <row r="64" spans="1:3" x14ac:dyDescent="0.3">
      <c r="A64" t="s">
        <v>114</v>
      </c>
      <c r="B64" t="s">
        <v>4</v>
      </c>
      <c r="C64">
        <v>22</v>
      </c>
    </row>
    <row r="65" spans="1:3" x14ac:dyDescent="0.3">
      <c r="A65" t="s">
        <v>56</v>
      </c>
      <c r="B65" t="s">
        <v>4</v>
      </c>
      <c r="C65">
        <v>22</v>
      </c>
    </row>
    <row r="66" spans="1:3" x14ac:dyDescent="0.3">
      <c r="A66" t="s">
        <v>79</v>
      </c>
      <c r="B66" t="s">
        <v>4</v>
      </c>
      <c r="C66">
        <v>21</v>
      </c>
    </row>
    <row r="67" spans="1:3" x14ac:dyDescent="0.3">
      <c r="A67" t="s">
        <v>74</v>
      </c>
      <c r="B67" t="s">
        <v>4</v>
      </c>
      <c r="C67">
        <v>20</v>
      </c>
    </row>
    <row r="68" spans="1:3" x14ac:dyDescent="0.3">
      <c r="A68" t="s">
        <v>58</v>
      </c>
      <c r="B68" t="s">
        <v>4</v>
      </c>
      <c r="C68">
        <v>20</v>
      </c>
    </row>
    <row r="69" spans="1:3" x14ac:dyDescent="0.3">
      <c r="A69" t="s">
        <v>66</v>
      </c>
      <c r="B69" t="s">
        <v>8</v>
      </c>
      <c r="C69">
        <v>20</v>
      </c>
    </row>
    <row r="70" spans="1:3" x14ac:dyDescent="0.3">
      <c r="A70" t="s">
        <v>71</v>
      </c>
      <c r="B70" t="s">
        <v>4</v>
      </c>
      <c r="C70">
        <v>19</v>
      </c>
    </row>
    <row r="71" spans="1:3" x14ac:dyDescent="0.3">
      <c r="A71" t="s">
        <v>49</v>
      </c>
      <c r="B71" t="s">
        <v>4</v>
      </c>
      <c r="C71">
        <v>19</v>
      </c>
    </row>
    <row r="72" spans="1:3" x14ac:dyDescent="0.3">
      <c r="A72" t="s">
        <v>73</v>
      </c>
      <c r="B72" t="s">
        <v>4</v>
      </c>
      <c r="C72">
        <v>19</v>
      </c>
    </row>
    <row r="73" spans="1:3" x14ac:dyDescent="0.3">
      <c r="A73" t="s">
        <v>60</v>
      </c>
      <c r="B73" t="s">
        <v>4</v>
      </c>
      <c r="C73">
        <v>18</v>
      </c>
    </row>
    <row r="74" spans="1:3" x14ac:dyDescent="0.3">
      <c r="A74" t="s">
        <v>54</v>
      </c>
      <c r="B74" t="s">
        <v>4</v>
      </c>
      <c r="C74">
        <v>17</v>
      </c>
    </row>
    <row r="75" spans="1:3" x14ac:dyDescent="0.3">
      <c r="A75" t="s">
        <v>90</v>
      </c>
      <c r="B75" t="s">
        <v>4</v>
      </c>
      <c r="C75">
        <v>17</v>
      </c>
    </row>
    <row r="76" spans="1:3" x14ac:dyDescent="0.3">
      <c r="A76" t="s">
        <v>95</v>
      </c>
      <c r="B76" t="s">
        <v>4</v>
      </c>
      <c r="C76">
        <v>17</v>
      </c>
    </row>
    <row r="77" spans="1:3" x14ac:dyDescent="0.3">
      <c r="A77" t="s">
        <v>86</v>
      </c>
      <c r="B77" t="s">
        <v>4</v>
      </c>
      <c r="C77">
        <v>15</v>
      </c>
    </row>
    <row r="78" spans="1:3" x14ac:dyDescent="0.3">
      <c r="A78" t="s">
        <v>84</v>
      </c>
      <c r="B78" t="s">
        <v>4</v>
      </c>
      <c r="C78">
        <v>15</v>
      </c>
    </row>
    <row r="79" spans="1:3" x14ac:dyDescent="0.3">
      <c r="A79" t="s">
        <v>75</v>
      </c>
      <c r="B79" t="s">
        <v>4</v>
      </c>
      <c r="C79">
        <v>14</v>
      </c>
    </row>
    <row r="80" spans="1:3" x14ac:dyDescent="0.3">
      <c r="A80" t="s">
        <v>93</v>
      </c>
      <c r="B80" t="s">
        <v>4</v>
      </c>
      <c r="C80">
        <v>14</v>
      </c>
    </row>
    <row r="81" spans="1:3" x14ac:dyDescent="0.3">
      <c r="A81" t="s">
        <v>70</v>
      </c>
      <c r="B81" t="s">
        <v>4</v>
      </c>
      <c r="C81">
        <v>14</v>
      </c>
    </row>
    <row r="82" spans="1:3" x14ac:dyDescent="0.3">
      <c r="A82" t="s">
        <v>103</v>
      </c>
      <c r="B82" t="s">
        <v>4</v>
      </c>
      <c r="C82">
        <v>14</v>
      </c>
    </row>
    <row r="83" spans="1:3" x14ac:dyDescent="0.3">
      <c r="A83" t="s">
        <v>105</v>
      </c>
      <c r="B83" t="s">
        <v>4</v>
      </c>
      <c r="C83">
        <v>14</v>
      </c>
    </row>
    <row r="84" spans="1:3" x14ac:dyDescent="0.3">
      <c r="A84" t="s">
        <v>77</v>
      </c>
      <c r="B84" t="s">
        <v>4</v>
      </c>
      <c r="C84">
        <v>14</v>
      </c>
    </row>
    <row r="85" spans="1:3" x14ac:dyDescent="0.3">
      <c r="A85" t="s">
        <v>119</v>
      </c>
      <c r="B85" t="s">
        <v>4</v>
      </c>
      <c r="C85">
        <v>13</v>
      </c>
    </row>
    <row r="86" spans="1:3" x14ac:dyDescent="0.3">
      <c r="A86" t="s">
        <v>106</v>
      </c>
      <c r="B86" t="s">
        <v>4</v>
      </c>
      <c r="C86">
        <v>13</v>
      </c>
    </row>
    <row r="87" spans="1:3" x14ac:dyDescent="0.3">
      <c r="A87" t="s">
        <v>132</v>
      </c>
      <c r="B87" t="s">
        <v>4</v>
      </c>
      <c r="C87">
        <v>13</v>
      </c>
    </row>
    <row r="88" spans="1:3" x14ac:dyDescent="0.3">
      <c r="A88" t="s">
        <v>65</v>
      </c>
      <c r="B88" t="s">
        <v>8</v>
      </c>
      <c r="C88">
        <v>13</v>
      </c>
    </row>
    <row r="89" spans="1:3" x14ac:dyDescent="0.3">
      <c r="A89" t="s">
        <v>57</v>
      </c>
      <c r="B89" t="s">
        <v>4</v>
      </c>
      <c r="C89">
        <v>13</v>
      </c>
    </row>
    <row r="90" spans="1:3" x14ac:dyDescent="0.3">
      <c r="A90" t="s">
        <v>165</v>
      </c>
      <c r="B90" t="s">
        <v>4</v>
      </c>
      <c r="C90">
        <v>13</v>
      </c>
    </row>
    <row r="91" spans="1:3" x14ac:dyDescent="0.3">
      <c r="A91" t="s">
        <v>129</v>
      </c>
      <c r="B91" t="s">
        <v>4</v>
      </c>
      <c r="C91">
        <v>12</v>
      </c>
    </row>
    <row r="92" spans="1:3" x14ac:dyDescent="0.3">
      <c r="A92" t="s">
        <v>118</v>
      </c>
      <c r="B92" t="s">
        <v>4</v>
      </c>
      <c r="C92">
        <v>12</v>
      </c>
    </row>
    <row r="93" spans="1:3" x14ac:dyDescent="0.3">
      <c r="A93" t="s">
        <v>80</v>
      </c>
      <c r="B93" t="s">
        <v>4</v>
      </c>
      <c r="C93">
        <v>12</v>
      </c>
    </row>
    <row r="94" spans="1:3" x14ac:dyDescent="0.3">
      <c r="A94" t="s">
        <v>78</v>
      </c>
      <c r="B94" t="s">
        <v>4</v>
      </c>
      <c r="C94">
        <v>12</v>
      </c>
    </row>
    <row r="95" spans="1:3" x14ac:dyDescent="0.3">
      <c r="A95" t="s">
        <v>72</v>
      </c>
      <c r="B95" t="s">
        <v>4</v>
      </c>
      <c r="C95">
        <v>12</v>
      </c>
    </row>
    <row r="96" spans="1:3" x14ac:dyDescent="0.3">
      <c r="A96" t="s">
        <v>151</v>
      </c>
      <c r="B96" t="s">
        <v>4</v>
      </c>
      <c r="C96">
        <v>11</v>
      </c>
    </row>
    <row r="97" spans="1:3" x14ac:dyDescent="0.3">
      <c r="A97" t="s">
        <v>125</v>
      </c>
      <c r="B97" t="s">
        <v>4</v>
      </c>
      <c r="C97">
        <v>11</v>
      </c>
    </row>
    <row r="98" spans="1:3" x14ac:dyDescent="0.3">
      <c r="A98" t="s">
        <v>85</v>
      </c>
      <c r="B98" t="s">
        <v>4</v>
      </c>
      <c r="C98">
        <v>11</v>
      </c>
    </row>
    <row r="99" spans="1:3" x14ac:dyDescent="0.3">
      <c r="A99" t="s">
        <v>109</v>
      </c>
      <c r="B99" t="s">
        <v>4</v>
      </c>
      <c r="C99">
        <v>11</v>
      </c>
    </row>
    <row r="100" spans="1:3" x14ac:dyDescent="0.3">
      <c r="A100" t="s">
        <v>97</v>
      </c>
      <c r="B100" t="s">
        <v>4</v>
      </c>
      <c r="C100">
        <v>10</v>
      </c>
    </row>
    <row r="101" spans="1:3" x14ac:dyDescent="0.3">
      <c r="A101" t="s">
        <v>121</v>
      </c>
      <c r="B101" t="s">
        <v>8</v>
      </c>
      <c r="C101">
        <v>10</v>
      </c>
    </row>
    <row r="102" spans="1:3" x14ac:dyDescent="0.3">
      <c r="A102" t="s">
        <v>135</v>
      </c>
      <c r="B102" t="s">
        <v>4</v>
      </c>
      <c r="C102">
        <v>10</v>
      </c>
    </row>
    <row r="103" spans="1:3" x14ac:dyDescent="0.3">
      <c r="A103" t="s">
        <v>231</v>
      </c>
      <c r="B103" t="s">
        <v>4</v>
      </c>
      <c r="C103">
        <v>10</v>
      </c>
    </row>
    <row r="104" spans="1:3" x14ac:dyDescent="0.3">
      <c r="A104" t="s">
        <v>123</v>
      </c>
      <c r="B104" t="s">
        <v>8</v>
      </c>
      <c r="C104">
        <v>10</v>
      </c>
    </row>
    <row r="105" spans="1:3" x14ac:dyDescent="0.3">
      <c r="A105" t="s">
        <v>98</v>
      </c>
      <c r="B105" t="s">
        <v>4</v>
      </c>
      <c r="C105">
        <v>9</v>
      </c>
    </row>
    <row r="106" spans="1:3" x14ac:dyDescent="0.3">
      <c r="A106" t="s">
        <v>83</v>
      </c>
      <c r="B106" t="s">
        <v>4</v>
      </c>
      <c r="C106">
        <v>9</v>
      </c>
    </row>
    <row r="107" spans="1:3" x14ac:dyDescent="0.3">
      <c r="A107" t="s">
        <v>154</v>
      </c>
      <c r="B107" t="s">
        <v>4</v>
      </c>
      <c r="C107">
        <v>9</v>
      </c>
    </row>
    <row r="108" spans="1:3" x14ac:dyDescent="0.3">
      <c r="A108" t="s">
        <v>120</v>
      </c>
      <c r="B108" t="s">
        <v>4</v>
      </c>
      <c r="C108">
        <v>9</v>
      </c>
    </row>
    <row r="109" spans="1:3" x14ac:dyDescent="0.3">
      <c r="A109" t="s">
        <v>170</v>
      </c>
      <c r="B109" t="s">
        <v>4</v>
      </c>
      <c r="C109">
        <v>9</v>
      </c>
    </row>
    <row r="110" spans="1:3" x14ac:dyDescent="0.3">
      <c r="A110" t="s">
        <v>632</v>
      </c>
      <c r="B110" t="s">
        <v>4</v>
      </c>
      <c r="C110">
        <v>9</v>
      </c>
    </row>
    <row r="111" spans="1:3" x14ac:dyDescent="0.3">
      <c r="A111" t="s">
        <v>150</v>
      </c>
      <c r="B111" t="s">
        <v>4</v>
      </c>
      <c r="C111">
        <v>9</v>
      </c>
    </row>
    <row r="112" spans="1:3" x14ac:dyDescent="0.3">
      <c r="A112" t="s">
        <v>162</v>
      </c>
      <c r="B112" t="s">
        <v>4</v>
      </c>
      <c r="C112">
        <v>9</v>
      </c>
    </row>
    <row r="113" spans="1:3" x14ac:dyDescent="0.3">
      <c r="A113" t="s">
        <v>87</v>
      </c>
      <c r="B113" t="s">
        <v>4</v>
      </c>
      <c r="C113">
        <v>9</v>
      </c>
    </row>
    <row r="114" spans="1:3" x14ac:dyDescent="0.3">
      <c r="A114" t="s">
        <v>176</v>
      </c>
      <c r="B114" t="s">
        <v>4</v>
      </c>
      <c r="C114">
        <v>9</v>
      </c>
    </row>
    <row r="115" spans="1:3" x14ac:dyDescent="0.3">
      <c r="A115" t="s">
        <v>194</v>
      </c>
      <c r="B115" t="s">
        <v>4</v>
      </c>
      <c r="C115">
        <v>8</v>
      </c>
    </row>
    <row r="116" spans="1:3" x14ac:dyDescent="0.3">
      <c r="A116" t="s">
        <v>138</v>
      </c>
      <c r="B116" t="s">
        <v>4</v>
      </c>
      <c r="C116">
        <v>8</v>
      </c>
    </row>
    <row r="117" spans="1:3" x14ac:dyDescent="0.3">
      <c r="A117" t="s">
        <v>99</v>
      </c>
      <c r="B117" t="s">
        <v>4</v>
      </c>
      <c r="C117">
        <v>8</v>
      </c>
    </row>
    <row r="118" spans="1:3" x14ac:dyDescent="0.3">
      <c r="A118" t="s">
        <v>136</v>
      </c>
      <c r="B118" t="s">
        <v>4</v>
      </c>
      <c r="C118">
        <v>8</v>
      </c>
    </row>
    <row r="119" spans="1:3" x14ac:dyDescent="0.3">
      <c r="A119" t="s">
        <v>100</v>
      </c>
      <c r="B119" t="s">
        <v>4</v>
      </c>
      <c r="C119">
        <v>8</v>
      </c>
    </row>
    <row r="120" spans="1:3" x14ac:dyDescent="0.3">
      <c r="A120" t="s">
        <v>94</v>
      </c>
      <c r="B120" t="s">
        <v>4</v>
      </c>
      <c r="C120">
        <v>8</v>
      </c>
    </row>
    <row r="121" spans="1:3" x14ac:dyDescent="0.3">
      <c r="A121" t="s">
        <v>172</v>
      </c>
      <c r="B121" t="s">
        <v>4</v>
      </c>
      <c r="C121">
        <v>8</v>
      </c>
    </row>
    <row r="122" spans="1:3" x14ac:dyDescent="0.3">
      <c r="A122" t="s">
        <v>107</v>
      </c>
      <c r="B122" t="s">
        <v>4</v>
      </c>
      <c r="C122">
        <v>8</v>
      </c>
    </row>
    <row r="123" spans="1:3" x14ac:dyDescent="0.3">
      <c r="A123" t="s">
        <v>213</v>
      </c>
      <c r="B123" t="s">
        <v>4</v>
      </c>
      <c r="C123">
        <v>7</v>
      </c>
    </row>
    <row r="124" spans="1:3" x14ac:dyDescent="0.3">
      <c r="A124" t="s">
        <v>143</v>
      </c>
      <c r="B124" t="s">
        <v>4</v>
      </c>
      <c r="C124">
        <v>7</v>
      </c>
    </row>
    <row r="125" spans="1:3" x14ac:dyDescent="0.3">
      <c r="A125" t="s">
        <v>157</v>
      </c>
      <c r="B125" t="s">
        <v>4</v>
      </c>
      <c r="C125">
        <v>7</v>
      </c>
    </row>
    <row r="126" spans="1:3" x14ac:dyDescent="0.3">
      <c r="A126" t="s">
        <v>153</v>
      </c>
      <c r="B126" t="s">
        <v>4</v>
      </c>
      <c r="C126">
        <v>7</v>
      </c>
    </row>
    <row r="127" spans="1:3" x14ac:dyDescent="0.3">
      <c r="A127" t="s">
        <v>69</v>
      </c>
      <c r="B127" t="s">
        <v>4</v>
      </c>
      <c r="C127">
        <v>7</v>
      </c>
    </row>
    <row r="128" spans="1:3" x14ac:dyDescent="0.3">
      <c r="A128" t="s">
        <v>117</v>
      </c>
      <c r="B128" t="s">
        <v>4</v>
      </c>
      <c r="C128">
        <v>7</v>
      </c>
    </row>
    <row r="129" spans="1:3" x14ac:dyDescent="0.3">
      <c r="A129" t="s">
        <v>161</v>
      </c>
      <c r="B129" t="s">
        <v>4</v>
      </c>
      <c r="C129">
        <v>7</v>
      </c>
    </row>
    <row r="130" spans="1:3" x14ac:dyDescent="0.3">
      <c r="A130" t="s">
        <v>113</v>
      </c>
      <c r="B130" t="s">
        <v>4</v>
      </c>
      <c r="C130">
        <v>7</v>
      </c>
    </row>
    <row r="131" spans="1:3" x14ac:dyDescent="0.3">
      <c r="A131" t="s">
        <v>211</v>
      </c>
      <c r="B131" t="s">
        <v>4</v>
      </c>
      <c r="C131">
        <v>7</v>
      </c>
    </row>
    <row r="132" spans="1:3" x14ac:dyDescent="0.3">
      <c r="A132" t="s">
        <v>126</v>
      </c>
      <c r="B132" t="s">
        <v>4</v>
      </c>
      <c r="C132">
        <v>7</v>
      </c>
    </row>
    <row r="133" spans="1:3" x14ac:dyDescent="0.3">
      <c r="A133" t="s">
        <v>133</v>
      </c>
      <c r="B133" t="s">
        <v>4</v>
      </c>
      <c r="C133">
        <v>7</v>
      </c>
    </row>
    <row r="134" spans="1:3" x14ac:dyDescent="0.3">
      <c r="A134" t="s">
        <v>159</v>
      </c>
      <c r="B134" t="s">
        <v>4</v>
      </c>
      <c r="C134">
        <v>6</v>
      </c>
    </row>
    <row r="135" spans="1:3" x14ac:dyDescent="0.3">
      <c r="A135" t="s">
        <v>347</v>
      </c>
      <c r="B135" t="s">
        <v>4</v>
      </c>
      <c r="C135">
        <v>6</v>
      </c>
    </row>
    <row r="136" spans="1:3" x14ac:dyDescent="0.3">
      <c r="A136" t="s">
        <v>104</v>
      </c>
      <c r="B136" t="s">
        <v>4</v>
      </c>
      <c r="C136">
        <v>6</v>
      </c>
    </row>
    <row r="137" spans="1:3" x14ac:dyDescent="0.3">
      <c r="A137" t="s">
        <v>108</v>
      </c>
      <c r="B137" t="s">
        <v>4</v>
      </c>
      <c r="C137">
        <v>6</v>
      </c>
    </row>
    <row r="138" spans="1:3" x14ac:dyDescent="0.3">
      <c r="A138" t="s">
        <v>560</v>
      </c>
      <c r="B138" t="s">
        <v>4</v>
      </c>
      <c r="C138">
        <v>6</v>
      </c>
    </row>
    <row r="139" spans="1:3" x14ac:dyDescent="0.3">
      <c r="A139" t="s">
        <v>550</v>
      </c>
      <c r="B139" t="s">
        <v>4</v>
      </c>
      <c r="C139">
        <v>6</v>
      </c>
    </row>
    <row r="140" spans="1:3" x14ac:dyDescent="0.3">
      <c r="A140" t="s">
        <v>127</v>
      </c>
      <c r="B140" t="s">
        <v>4</v>
      </c>
      <c r="C140">
        <v>6</v>
      </c>
    </row>
    <row r="141" spans="1:3" x14ac:dyDescent="0.3">
      <c r="A141" t="s">
        <v>115</v>
      </c>
      <c r="B141" t="s">
        <v>4</v>
      </c>
      <c r="C141">
        <v>6</v>
      </c>
    </row>
    <row r="142" spans="1:3" x14ac:dyDescent="0.3">
      <c r="A142" t="s">
        <v>140</v>
      </c>
      <c r="B142" t="s">
        <v>4</v>
      </c>
      <c r="C142">
        <v>6</v>
      </c>
    </row>
    <row r="143" spans="1:3" x14ac:dyDescent="0.3">
      <c r="A143" t="s">
        <v>112</v>
      </c>
      <c r="B143" t="s">
        <v>4</v>
      </c>
      <c r="C143">
        <v>6</v>
      </c>
    </row>
    <row r="144" spans="1:3" x14ac:dyDescent="0.3">
      <c r="A144" t="s">
        <v>102</v>
      </c>
      <c r="B144" t="s">
        <v>4</v>
      </c>
      <c r="C144">
        <v>5</v>
      </c>
    </row>
    <row r="145" spans="1:3" x14ac:dyDescent="0.3">
      <c r="A145" t="s">
        <v>76</v>
      </c>
      <c r="B145" t="s">
        <v>4</v>
      </c>
      <c r="C145">
        <v>5</v>
      </c>
    </row>
    <row r="146" spans="1:3" x14ac:dyDescent="0.3">
      <c r="A146" t="s">
        <v>192</v>
      </c>
      <c r="B146" t="s">
        <v>4</v>
      </c>
      <c r="C146">
        <v>5</v>
      </c>
    </row>
    <row r="147" spans="1:3" x14ac:dyDescent="0.3">
      <c r="A147" t="s">
        <v>379</v>
      </c>
      <c r="B147" t="s">
        <v>4</v>
      </c>
      <c r="C147">
        <v>5</v>
      </c>
    </row>
    <row r="148" spans="1:3" x14ac:dyDescent="0.3">
      <c r="A148" t="s">
        <v>55</v>
      </c>
      <c r="B148" t="s">
        <v>4</v>
      </c>
      <c r="C148">
        <v>5</v>
      </c>
    </row>
    <row r="149" spans="1:3" x14ac:dyDescent="0.3">
      <c r="A149" t="s">
        <v>160</v>
      </c>
      <c r="B149" t="s">
        <v>4</v>
      </c>
      <c r="C149">
        <v>5</v>
      </c>
    </row>
    <row r="150" spans="1:3" x14ac:dyDescent="0.3">
      <c r="A150" t="s">
        <v>122</v>
      </c>
      <c r="B150" t="s">
        <v>4</v>
      </c>
      <c r="C150">
        <v>5</v>
      </c>
    </row>
    <row r="151" spans="1:3" x14ac:dyDescent="0.3">
      <c r="A151" t="s">
        <v>163</v>
      </c>
      <c r="B151" t="s">
        <v>4</v>
      </c>
      <c r="C151">
        <v>5</v>
      </c>
    </row>
    <row r="152" spans="1:3" x14ac:dyDescent="0.3">
      <c r="A152" t="s">
        <v>91</v>
      </c>
      <c r="B152" t="s">
        <v>4</v>
      </c>
      <c r="C152">
        <v>5</v>
      </c>
    </row>
    <row r="153" spans="1:3" x14ac:dyDescent="0.3">
      <c r="A153" t="s">
        <v>188</v>
      </c>
      <c r="B153" t="s">
        <v>4</v>
      </c>
      <c r="C153">
        <v>5</v>
      </c>
    </row>
    <row r="154" spans="1:3" x14ac:dyDescent="0.3">
      <c r="A154" t="s">
        <v>89</v>
      </c>
      <c r="B154" t="s">
        <v>4</v>
      </c>
      <c r="C154">
        <v>5</v>
      </c>
    </row>
    <row r="155" spans="1:3" x14ac:dyDescent="0.3">
      <c r="A155" t="s">
        <v>142</v>
      </c>
      <c r="B155" t="s">
        <v>4</v>
      </c>
      <c r="C155">
        <v>5</v>
      </c>
    </row>
    <row r="156" spans="1:3" x14ac:dyDescent="0.3">
      <c r="A156" t="s">
        <v>196</v>
      </c>
      <c r="B156" t="s">
        <v>4</v>
      </c>
      <c r="C156">
        <v>4</v>
      </c>
    </row>
    <row r="157" spans="1:3" x14ac:dyDescent="0.3">
      <c r="A157" t="s">
        <v>180</v>
      </c>
      <c r="B157" t="s">
        <v>4</v>
      </c>
      <c r="C157">
        <v>4</v>
      </c>
    </row>
    <row r="158" spans="1:3" x14ac:dyDescent="0.3">
      <c r="A158" t="s">
        <v>62</v>
      </c>
      <c r="B158" t="s">
        <v>8</v>
      </c>
      <c r="C158">
        <v>4</v>
      </c>
    </row>
    <row r="159" spans="1:3" x14ac:dyDescent="0.3">
      <c r="A159" t="s">
        <v>451</v>
      </c>
      <c r="B159" t="s">
        <v>4</v>
      </c>
      <c r="C159">
        <v>4</v>
      </c>
    </row>
    <row r="160" spans="1:3" x14ac:dyDescent="0.3">
      <c r="A160" t="s">
        <v>177</v>
      </c>
      <c r="B160" t="s">
        <v>4</v>
      </c>
      <c r="C160">
        <v>4</v>
      </c>
    </row>
    <row r="161" spans="1:3" x14ac:dyDescent="0.3">
      <c r="A161" t="s">
        <v>68</v>
      </c>
      <c r="B161" t="s">
        <v>4</v>
      </c>
      <c r="C161">
        <v>4</v>
      </c>
    </row>
    <row r="162" spans="1:3" x14ac:dyDescent="0.3">
      <c r="A162" t="s">
        <v>164</v>
      </c>
      <c r="B162" t="s">
        <v>4</v>
      </c>
      <c r="C162">
        <v>4</v>
      </c>
    </row>
    <row r="163" spans="1:3" x14ac:dyDescent="0.3">
      <c r="A163" t="s">
        <v>203</v>
      </c>
      <c r="B163" t="s">
        <v>4</v>
      </c>
      <c r="C163">
        <v>4</v>
      </c>
    </row>
    <row r="164" spans="1:3" x14ac:dyDescent="0.3">
      <c r="A164" t="s">
        <v>286</v>
      </c>
      <c r="B164" t="s">
        <v>4</v>
      </c>
      <c r="C164">
        <v>4</v>
      </c>
    </row>
    <row r="165" spans="1:3" x14ac:dyDescent="0.3">
      <c r="A165" t="s">
        <v>247</v>
      </c>
      <c r="B165" t="s">
        <v>4</v>
      </c>
      <c r="C165">
        <v>4</v>
      </c>
    </row>
    <row r="166" spans="1:3" x14ac:dyDescent="0.3">
      <c r="A166" t="s">
        <v>101</v>
      </c>
      <c r="B166" t="s">
        <v>4</v>
      </c>
      <c r="C166">
        <v>4</v>
      </c>
    </row>
    <row r="167" spans="1:3" x14ac:dyDescent="0.3">
      <c r="A167" t="s">
        <v>267</v>
      </c>
      <c r="B167" t="s">
        <v>4</v>
      </c>
      <c r="C167">
        <v>4</v>
      </c>
    </row>
    <row r="168" spans="1:3" x14ac:dyDescent="0.3">
      <c r="A168" t="s">
        <v>224</v>
      </c>
      <c r="B168" t="s">
        <v>4</v>
      </c>
      <c r="C168">
        <v>4</v>
      </c>
    </row>
    <row r="169" spans="1:3" x14ac:dyDescent="0.3">
      <c r="A169" t="s">
        <v>178</v>
      </c>
      <c r="B169" t="s">
        <v>4</v>
      </c>
      <c r="C169">
        <v>4</v>
      </c>
    </row>
    <row r="170" spans="1:3" x14ac:dyDescent="0.3">
      <c r="A170" t="s">
        <v>166</v>
      </c>
      <c r="B170" t="s">
        <v>4</v>
      </c>
      <c r="C170">
        <v>4</v>
      </c>
    </row>
    <row r="171" spans="1:3" x14ac:dyDescent="0.3">
      <c r="A171" t="s">
        <v>190</v>
      </c>
      <c r="B171" t="s">
        <v>4</v>
      </c>
      <c r="C171">
        <v>4</v>
      </c>
    </row>
    <row r="172" spans="1:3" x14ac:dyDescent="0.3">
      <c r="A172" t="s">
        <v>207</v>
      </c>
      <c r="B172" t="s">
        <v>4</v>
      </c>
      <c r="C172">
        <v>4</v>
      </c>
    </row>
    <row r="173" spans="1:3" x14ac:dyDescent="0.3">
      <c r="A173" t="s">
        <v>92</v>
      </c>
      <c r="B173" t="s">
        <v>4</v>
      </c>
      <c r="C173">
        <v>4</v>
      </c>
    </row>
    <row r="174" spans="1:3" x14ac:dyDescent="0.3">
      <c r="A174" t="s">
        <v>167</v>
      </c>
      <c r="B174" t="s">
        <v>4</v>
      </c>
      <c r="C174">
        <v>4</v>
      </c>
    </row>
    <row r="175" spans="1:3" x14ac:dyDescent="0.3">
      <c r="A175" t="s">
        <v>187</v>
      </c>
      <c r="B175" t="s">
        <v>4</v>
      </c>
      <c r="C175">
        <v>3</v>
      </c>
    </row>
    <row r="176" spans="1:3" x14ac:dyDescent="0.3">
      <c r="A176" t="s">
        <v>182</v>
      </c>
      <c r="B176" t="s">
        <v>4</v>
      </c>
      <c r="C176">
        <v>3</v>
      </c>
    </row>
    <row r="177" spans="1:3" x14ac:dyDescent="0.3">
      <c r="A177" t="s">
        <v>184</v>
      </c>
      <c r="B177" t="s">
        <v>4</v>
      </c>
      <c r="C177">
        <v>3</v>
      </c>
    </row>
    <row r="178" spans="1:3" x14ac:dyDescent="0.3">
      <c r="A178" t="s">
        <v>128</v>
      </c>
      <c r="B178" t="s">
        <v>4</v>
      </c>
      <c r="C178">
        <v>3</v>
      </c>
    </row>
    <row r="179" spans="1:3" x14ac:dyDescent="0.3">
      <c r="A179" t="s">
        <v>671</v>
      </c>
      <c r="B179" t="s">
        <v>4</v>
      </c>
      <c r="C179">
        <v>3</v>
      </c>
    </row>
    <row r="180" spans="1:3" x14ac:dyDescent="0.3">
      <c r="A180" t="s">
        <v>533</v>
      </c>
      <c r="B180" t="s">
        <v>4</v>
      </c>
      <c r="C180">
        <v>3</v>
      </c>
    </row>
    <row r="181" spans="1:3" x14ac:dyDescent="0.3">
      <c r="A181" t="s">
        <v>419</v>
      </c>
      <c r="B181" t="s">
        <v>4</v>
      </c>
      <c r="C181">
        <v>3</v>
      </c>
    </row>
    <row r="182" spans="1:3" x14ac:dyDescent="0.3">
      <c r="A182" t="s">
        <v>672</v>
      </c>
      <c r="B182" t="s">
        <v>4</v>
      </c>
      <c r="C182">
        <v>3</v>
      </c>
    </row>
    <row r="183" spans="1:3" x14ac:dyDescent="0.3">
      <c r="A183" t="s">
        <v>145</v>
      </c>
      <c r="B183" t="s">
        <v>4</v>
      </c>
      <c r="C183">
        <v>3</v>
      </c>
    </row>
    <row r="184" spans="1:3" x14ac:dyDescent="0.3">
      <c r="A184" t="s">
        <v>552</v>
      </c>
      <c r="B184" t="s">
        <v>4</v>
      </c>
      <c r="C184">
        <v>3</v>
      </c>
    </row>
    <row r="185" spans="1:3" x14ac:dyDescent="0.3">
      <c r="A185" t="s">
        <v>466</v>
      </c>
      <c r="B185" t="s">
        <v>4</v>
      </c>
      <c r="C185">
        <v>3</v>
      </c>
    </row>
    <row r="186" spans="1:3" x14ac:dyDescent="0.3">
      <c r="A186" t="s">
        <v>371</v>
      </c>
      <c r="B186" t="s">
        <v>4</v>
      </c>
      <c r="C186">
        <v>3</v>
      </c>
    </row>
    <row r="187" spans="1:3" x14ac:dyDescent="0.3">
      <c r="A187" t="s">
        <v>158</v>
      </c>
      <c r="B187" t="s">
        <v>4</v>
      </c>
      <c r="C187">
        <v>3</v>
      </c>
    </row>
    <row r="188" spans="1:3" x14ac:dyDescent="0.3">
      <c r="A188" t="s">
        <v>110</v>
      </c>
      <c r="B188" t="s">
        <v>8</v>
      </c>
      <c r="C188">
        <v>3</v>
      </c>
    </row>
    <row r="189" spans="1:3" x14ac:dyDescent="0.3">
      <c r="A189" t="s">
        <v>266</v>
      </c>
      <c r="B189" t="s">
        <v>4</v>
      </c>
      <c r="C189">
        <v>3</v>
      </c>
    </row>
    <row r="190" spans="1:3" x14ac:dyDescent="0.3">
      <c r="A190" t="s">
        <v>179</v>
      </c>
      <c r="B190" t="s">
        <v>4</v>
      </c>
      <c r="C190">
        <v>3</v>
      </c>
    </row>
    <row r="191" spans="1:3" x14ac:dyDescent="0.3">
      <c r="A191" t="s">
        <v>292</v>
      </c>
      <c r="B191" t="s">
        <v>4</v>
      </c>
      <c r="C191">
        <v>3</v>
      </c>
    </row>
    <row r="192" spans="1:3" x14ac:dyDescent="0.3">
      <c r="A192" t="s">
        <v>437</v>
      </c>
      <c r="B192" t="s">
        <v>4</v>
      </c>
      <c r="C192">
        <v>3</v>
      </c>
    </row>
    <row r="193" spans="1:3" x14ac:dyDescent="0.3">
      <c r="A193" t="s">
        <v>137</v>
      </c>
      <c r="B193" t="s">
        <v>4</v>
      </c>
      <c r="C193">
        <v>3</v>
      </c>
    </row>
    <row r="194" spans="1:3" x14ac:dyDescent="0.3">
      <c r="A194" t="s">
        <v>603</v>
      </c>
      <c r="B194" t="s">
        <v>4</v>
      </c>
      <c r="C194">
        <v>3</v>
      </c>
    </row>
    <row r="195" spans="1:3" x14ac:dyDescent="0.3">
      <c r="A195" t="s">
        <v>353</v>
      </c>
      <c r="B195" t="s">
        <v>4</v>
      </c>
      <c r="C195">
        <v>3</v>
      </c>
    </row>
    <row r="196" spans="1:3" x14ac:dyDescent="0.3">
      <c r="A196" t="s">
        <v>356</v>
      </c>
      <c r="B196" t="s">
        <v>4</v>
      </c>
      <c r="C196">
        <v>3</v>
      </c>
    </row>
    <row r="197" spans="1:3" x14ac:dyDescent="0.3">
      <c r="A197" t="s">
        <v>200</v>
      </c>
      <c r="B197" t="s">
        <v>4</v>
      </c>
      <c r="C197">
        <v>3</v>
      </c>
    </row>
    <row r="198" spans="1:3" x14ac:dyDescent="0.3">
      <c r="A198" t="s">
        <v>152</v>
      </c>
      <c r="B198" t="s">
        <v>4</v>
      </c>
      <c r="C198">
        <v>3</v>
      </c>
    </row>
    <row r="199" spans="1:3" x14ac:dyDescent="0.3">
      <c r="A199" t="s">
        <v>889</v>
      </c>
      <c r="B199" t="s">
        <v>4</v>
      </c>
      <c r="C199">
        <v>3</v>
      </c>
    </row>
    <row r="200" spans="1:3" x14ac:dyDescent="0.3">
      <c r="A200" t="s">
        <v>681</v>
      </c>
      <c r="B200" t="s">
        <v>4</v>
      </c>
      <c r="C200">
        <v>2</v>
      </c>
    </row>
    <row r="201" spans="1:3" x14ac:dyDescent="0.3">
      <c r="A201" t="s">
        <v>216</v>
      </c>
      <c r="B201" t="s">
        <v>4</v>
      </c>
      <c r="C201">
        <v>2</v>
      </c>
    </row>
    <row r="202" spans="1:3" x14ac:dyDescent="0.3">
      <c r="A202" t="s">
        <v>174</v>
      </c>
      <c r="B202" t="s">
        <v>4</v>
      </c>
      <c r="C202">
        <v>2</v>
      </c>
    </row>
    <row r="203" spans="1:3" x14ac:dyDescent="0.3">
      <c r="A203" t="s">
        <v>131</v>
      </c>
      <c r="B203" t="s">
        <v>4</v>
      </c>
      <c r="C203">
        <v>2</v>
      </c>
    </row>
    <row r="204" spans="1:3" x14ac:dyDescent="0.3">
      <c r="A204" t="s">
        <v>646</v>
      </c>
      <c r="B204" t="s">
        <v>4</v>
      </c>
      <c r="C204">
        <v>2</v>
      </c>
    </row>
    <row r="205" spans="1:3" x14ac:dyDescent="0.3">
      <c r="A205" t="s">
        <v>542</v>
      </c>
      <c r="B205" t="s">
        <v>4</v>
      </c>
      <c r="C205">
        <v>2</v>
      </c>
    </row>
    <row r="206" spans="1:3" x14ac:dyDescent="0.3">
      <c r="A206" t="s">
        <v>760</v>
      </c>
      <c r="B206" t="s">
        <v>4</v>
      </c>
      <c r="C206">
        <v>2</v>
      </c>
    </row>
    <row r="207" spans="1:3" x14ac:dyDescent="0.3">
      <c r="A207" t="s">
        <v>679</v>
      </c>
      <c r="B207" t="s">
        <v>4</v>
      </c>
      <c r="C207">
        <v>2</v>
      </c>
    </row>
    <row r="208" spans="1:3" x14ac:dyDescent="0.3">
      <c r="A208" t="s">
        <v>407</v>
      </c>
      <c r="B208" t="s">
        <v>4</v>
      </c>
      <c r="C208">
        <v>2</v>
      </c>
    </row>
    <row r="209" spans="1:3" x14ac:dyDescent="0.3">
      <c r="A209" t="s">
        <v>181</v>
      </c>
      <c r="B209" t="s">
        <v>4</v>
      </c>
      <c r="C209">
        <v>2</v>
      </c>
    </row>
    <row r="210" spans="1:3" x14ac:dyDescent="0.3">
      <c r="A210" t="s">
        <v>470</v>
      </c>
      <c r="B210" t="s">
        <v>4</v>
      </c>
      <c r="C210">
        <v>2</v>
      </c>
    </row>
    <row r="211" spans="1:3" x14ac:dyDescent="0.3">
      <c r="A211" t="s">
        <v>643</v>
      </c>
      <c r="B211" t="s">
        <v>4</v>
      </c>
      <c r="C211">
        <v>2</v>
      </c>
    </row>
    <row r="212" spans="1:3" x14ac:dyDescent="0.3">
      <c r="C212">
        <v>2</v>
      </c>
    </row>
    <row r="213" spans="1:3" x14ac:dyDescent="0.3">
      <c r="A213" t="s">
        <v>156</v>
      </c>
      <c r="B213" t="s">
        <v>4</v>
      </c>
      <c r="C213">
        <v>2</v>
      </c>
    </row>
    <row r="214" spans="1:3" x14ac:dyDescent="0.3">
      <c r="A214" t="s">
        <v>947</v>
      </c>
      <c r="B214" t="s">
        <v>4</v>
      </c>
      <c r="C214">
        <v>2</v>
      </c>
    </row>
    <row r="215" spans="1:3" x14ac:dyDescent="0.3">
      <c r="A215" t="s">
        <v>586</v>
      </c>
      <c r="B215" t="s">
        <v>4</v>
      </c>
      <c r="C215">
        <v>2</v>
      </c>
    </row>
    <row r="216" spans="1:3" x14ac:dyDescent="0.3">
      <c r="A216" t="s">
        <v>699</v>
      </c>
      <c r="B216" t="s">
        <v>4</v>
      </c>
      <c r="C216">
        <v>2</v>
      </c>
    </row>
    <row r="217" spans="1:3" x14ac:dyDescent="0.3">
      <c r="A217" t="s">
        <v>677</v>
      </c>
      <c r="B217" t="s">
        <v>4</v>
      </c>
      <c r="C217">
        <v>2</v>
      </c>
    </row>
    <row r="218" spans="1:3" x14ac:dyDescent="0.3">
      <c r="A218" t="s">
        <v>489</v>
      </c>
      <c r="B218" t="s">
        <v>4</v>
      </c>
      <c r="C218">
        <v>2</v>
      </c>
    </row>
    <row r="219" spans="1:3" x14ac:dyDescent="0.3">
      <c r="A219" t="s">
        <v>601</v>
      </c>
      <c r="B219" t="s">
        <v>4</v>
      </c>
      <c r="C219">
        <v>2</v>
      </c>
    </row>
    <row r="220" spans="1:3" x14ac:dyDescent="0.3">
      <c r="A220" t="s">
        <v>798</v>
      </c>
      <c r="B220" t="s">
        <v>4</v>
      </c>
      <c r="C220">
        <v>2</v>
      </c>
    </row>
    <row r="221" spans="1:3" x14ac:dyDescent="0.3">
      <c r="A221" t="s">
        <v>233</v>
      </c>
      <c r="B221" t="s">
        <v>4</v>
      </c>
      <c r="C221">
        <v>2</v>
      </c>
    </row>
    <row r="222" spans="1:3" x14ac:dyDescent="0.3">
      <c r="A222" t="s">
        <v>1233</v>
      </c>
      <c r="B222" t="s">
        <v>4</v>
      </c>
      <c r="C222">
        <v>2</v>
      </c>
    </row>
    <row r="223" spans="1:3" x14ac:dyDescent="0.3">
      <c r="A223" t="s">
        <v>198</v>
      </c>
      <c r="B223" t="s">
        <v>4</v>
      </c>
      <c r="C223">
        <v>2</v>
      </c>
    </row>
    <row r="224" spans="1:3" x14ac:dyDescent="0.3">
      <c r="A224" t="s">
        <v>468</v>
      </c>
      <c r="B224" t="s">
        <v>4</v>
      </c>
      <c r="C224">
        <v>2</v>
      </c>
    </row>
    <row r="225" spans="1:3" x14ac:dyDescent="0.3">
      <c r="A225" t="s">
        <v>195</v>
      </c>
      <c r="B225" t="s">
        <v>4</v>
      </c>
      <c r="C225">
        <v>2</v>
      </c>
    </row>
    <row r="226" spans="1:3" x14ac:dyDescent="0.3">
      <c r="A226" t="s">
        <v>377</v>
      </c>
      <c r="B226" t="s">
        <v>4</v>
      </c>
      <c r="C226">
        <v>2</v>
      </c>
    </row>
    <row r="227" spans="1:3" x14ac:dyDescent="0.3">
      <c r="A227" t="s">
        <v>743</v>
      </c>
      <c r="B227" t="s">
        <v>4</v>
      </c>
      <c r="C227">
        <v>2</v>
      </c>
    </row>
    <row r="228" spans="1:3" x14ac:dyDescent="0.3">
      <c r="A228" t="s">
        <v>202</v>
      </c>
      <c r="B228" t="s">
        <v>4</v>
      </c>
      <c r="C228">
        <v>2</v>
      </c>
    </row>
    <row r="229" spans="1:3" x14ac:dyDescent="0.3">
      <c r="A229" t="s">
        <v>199</v>
      </c>
      <c r="B229" t="s">
        <v>4</v>
      </c>
      <c r="C229">
        <v>2</v>
      </c>
    </row>
    <row r="230" spans="1:3" x14ac:dyDescent="0.3">
      <c r="A230" t="s">
        <v>717</v>
      </c>
      <c r="B230" t="s">
        <v>4</v>
      </c>
      <c r="C230">
        <v>2</v>
      </c>
    </row>
    <row r="231" spans="1:3" x14ac:dyDescent="0.3">
      <c r="A231" t="s">
        <v>564</v>
      </c>
      <c r="B231" t="s">
        <v>4</v>
      </c>
      <c r="C231">
        <v>2</v>
      </c>
    </row>
    <row r="232" spans="1:3" x14ac:dyDescent="0.3">
      <c r="A232" t="s">
        <v>460</v>
      </c>
      <c r="B232" t="s">
        <v>4</v>
      </c>
      <c r="C232">
        <v>2</v>
      </c>
    </row>
    <row r="233" spans="1:3" x14ac:dyDescent="0.3">
      <c r="A233" t="s">
        <v>130</v>
      </c>
      <c r="B233" t="s">
        <v>4</v>
      </c>
      <c r="C233">
        <v>2</v>
      </c>
    </row>
    <row r="234" spans="1:3" x14ac:dyDescent="0.3">
      <c r="A234" t="s">
        <v>412</v>
      </c>
      <c r="B234" t="s">
        <v>4</v>
      </c>
      <c r="C234">
        <v>2</v>
      </c>
    </row>
    <row r="235" spans="1:3" x14ac:dyDescent="0.3">
      <c r="A235" t="s">
        <v>173</v>
      </c>
      <c r="B235" t="s">
        <v>8</v>
      </c>
      <c r="C235">
        <v>2</v>
      </c>
    </row>
    <row r="236" spans="1:3" x14ac:dyDescent="0.3">
      <c r="A236" t="s">
        <v>301</v>
      </c>
      <c r="B236" t="s">
        <v>4</v>
      </c>
      <c r="C236">
        <v>2</v>
      </c>
    </row>
    <row r="237" spans="1:3" x14ac:dyDescent="0.3">
      <c r="A237" t="s">
        <v>218</v>
      </c>
      <c r="B237" t="s">
        <v>4</v>
      </c>
      <c r="C237">
        <v>2</v>
      </c>
    </row>
    <row r="238" spans="1:3" x14ac:dyDescent="0.3">
      <c r="A238" t="s">
        <v>321</v>
      </c>
      <c r="B238" t="s">
        <v>4</v>
      </c>
      <c r="C238">
        <v>2</v>
      </c>
    </row>
    <row r="239" spans="1:3" x14ac:dyDescent="0.3">
      <c r="A239" t="s">
        <v>1083</v>
      </c>
      <c r="B239" t="s">
        <v>4</v>
      </c>
      <c r="C239">
        <v>2</v>
      </c>
    </row>
    <row r="240" spans="1:3" x14ac:dyDescent="0.3">
      <c r="A240" t="s">
        <v>209</v>
      </c>
      <c r="B240" t="s">
        <v>4</v>
      </c>
      <c r="C240">
        <v>2</v>
      </c>
    </row>
    <row r="241" spans="1:3" x14ac:dyDescent="0.3">
      <c r="A241" t="s">
        <v>492</v>
      </c>
      <c r="B241" t="s">
        <v>4</v>
      </c>
      <c r="C241">
        <v>2</v>
      </c>
    </row>
    <row r="242" spans="1:3" x14ac:dyDescent="0.3">
      <c r="A242" t="s">
        <v>276</v>
      </c>
      <c r="B242" t="s">
        <v>4</v>
      </c>
      <c r="C242">
        <v>2</v>
      </c>
    </row>
    <row r="243" spans="1:3" x14ac:dyDescent="0.3">
      <c r="A243" t="s">
        <v>293</v>
      </c>
      <c r="B243" t="s">
        <v>4</v>
      </c>
      <c r="C243">
        <v>2</v>
      </c>
    </row>
    <row r="244" spans="1:3" x14ac:dyDescent="0.3">
      <c r="A244" t="s">
        <v>948</v>
      </c>
      <c r="B244" t="s">
        <v>4</v>
      </c>
      <c r="C244">
        <v>2</v>
      </c>
    </row>
    <row r="245" spans="1:3" x14ac:dyDescent="0.3">
      <c r="A245" t="s">
        <v>257</v>
      </c>
      <c r="B245" t="s">
        <v>4</v>
      </c>
      <c r="C245">
        <v>2</v>
      </c>
    </row>
    <row r="246" spans="1:3" x14ac:dyDescent="0.3">
      <c r="A246" t="s">
        <v>509</v>
      </c>
      <c r="B246" t="s">
        <v>4</v>
      </c>
      <c r="C246">
        <v>2</v>
      </c>
    </row>
    <row r="247" spans="1:3" x14ac:dyDescent="0.3">
      <c r="A247" t="s">
        <v>1298</v>
      </c>
      <c r="B247" t="s">
        <v>4</v>
      </c>
      <c r="C247">
        <v>2</v>
      </c>
    </row>
    <row r="248" spans="1:3" x14ac:dyDescent="0.3">
      <c r="A248" t="s">
        <v>704</v>
      </c>
      <c r="B248" t="s">
        <v>4</v>
      </c>
      <c r="C248">
        <v>2</v>
      </c>
    </row>
    <row r="249" spans="1:3" x14ac:dyDescent="0.3">
      <c r="A249" t="s">
        <v>749</v>
      </c>
      <c r="B249" t="s">
        <v>4</v>
      </c>
      <c r="C249">
        <v>2</v>
      </c>
    </row>
    <row r="250" spans="1:3" x14ac:dyDescent="0.3">
      <c r="A250" t="s">
        <v>394</v>
      </c>
      <c r="B250" t="s">
        <v>4</v>
      </c>
      <c r="C250">
        <v>2</v>
      </c>
    </row>
    <row r="251" spans="1:3" x14ac:dyDescent="0.3">
      <c r="A251" t="s">
        <v>296</v>
      </c>
      <c r="B251" t="s">
        <v>4</v>
      </c>
      <c r="C251">
        <v>1</v>
      </c>
    </row>
    <row r="252" spans="1:3" x14ac:dyDescent="0.3">
      <c r="A252" t="s">
        <v>702</v>
      </c>
      <c r="B252" t="s">
        <v>4</v>
      </c>
      <c r="C252">
        <v>1</v>
      </c>
    </row>
    <row r="253" spans="1:3" x14ac:dyDescent="0.3">
      <c r="A253" t="s">
        <v>651</v>
      </c>
      <c r="B253" t="s">
        <v>4</v>
      </c>
      <c r="C253">
        <v>1</v>
      </c>
    </row>
    <row r="254" spans="1:3" x14ac:dyDescent="0.3">
      <c r="A254" t="s">
        <v>527</v>
      </c>
      <c r="B254" t="s">
        <v>4</v>
      </c>
      <c r="C254">
        <v>1</v>
      </c>
    </row>
    <row r="255" spans="1:3" x14ac:dyDescent="0.3">
      <c r="A255" t="s">
        <v>588</v>
      </c>
      <c r="B255" t="s">
        <v>4</v>
      </c>
      <c r="C255">
        <v>1</v>
      </c>
    </row>
    <row r="256" spans="1:3" x14ac:dyDescent="0.3">
      <c r="A256" t="s">
        <v>295</v>
      </c>
      <c r="B256" t="s">
        <v>4</v>
      </c>
      <c r="C256">
        <v>1</v>
      </c>
    </row>
    <row r="257" spans="1:3" x14ac:dyDescent="0.3">
      <c r="A257" t="s">
        <v>238</v>
      </c>
      <c r="B257" t="s">
        <v>4</v>
      </c>
      <c r="C257">
        <v>1</v>
      </c>
    </row>
    <row r="258" spans="1:3" x14ac:dyDescent="0.3">
      <c r="A258" t="s">
        <v>990</v>
      </c>
      <c r="B258" t="s">
        <v>4</v>
      </c>
      <c r="C258">
        <v>1</v>
      </c>
    </row>
    <row r="259" spans="1:3" x14ac:dyDescent="0.3">
      <c r="A259" t="s">
        <v>270</v>
      </c>
      <c r="B259" t="s">
        <v>4</v>
      </c>
      <c r="C259">
        <v>1</v>
      </c>
    </row>
    <row r="260" spans="1:3" x14ac:dyDescent="0.3">
      <c r="A260" t="s">
        <v>483</v>
      </c>
      <c r="B260" t="s">
        <v>4</v>
      </c>
      <c r="C260">
        <v>1</v>
      </c>
    </row>
    <row r="261" spans="1:3" x14ac:dyDescent="0.3">
      <c r="A261" t="s">
        <v>644</v>
      </c>
      <c r="B261" t="s">
        <v>4</v>
      </c>
      <c r="C261">
        <v>1</v>
      </c>
    </row>
    <row r="262" spans="1:3" x14ac:dyDescent="0.3">
      <c r="A262" t="s">
        <v>1352</v>
      </c>
      <c r="B262" t="s">
        <v>4</v>
      </c>
      <c r="C262">
        <v>1</v>
      </c>
    </row>
    <row r="263" spans="1:3" x14ac:dyDescent="0.3">
      <c r="A263" t="s">
        <v>633</v>
      </c>
      <c r="B263" t="s">
        <v>4</v>
      </c>
      <c r="C263">
        <v>1</v>
      </c>
    </row>
    <row r="264" spans="1:3" x14ac:dyDescent="0.3">
      <c r="A264" t="s">
        <v>535</v>
      </c>
      <c r="B264" t="s">
        <v>4</v>
      </c>
      <c r="C264">
        <v>1</v>
      </c>
    </row>
    <row r="265" spans="1:3" x14ac:dyDescent="0.3">
      <c r="A265" t="s">
        <v>1229</v>
      </c>
      <c r="B265" t="s">
        <v>4</v>
      </c>
      <c r="C265">
        <v>1</v>
      </c>
    </row>
    <row r="266" spans="1:3" x14ac:dyDescent="0.3">
      <c r="A266" t="s">
        <v>758</v>
      </c>
      <c r="B266" t="s">
        <v>4</v>
      </c>
      <c r="C266">
        <v>1</v>
      </c>
    </row>
    <row r="267" spans="1:3" x14ac:dyDescent="0.3">
      <c r="A267" t="s">
        <v>546</v>
      </c>
      <c r="B267" t="s">
        <v>4</v>
      </c>
      <c r="C267">
        <v>1</v>
      </c>
    </row>
    <row r="268" spans="1:3" x14ac:dyDescent="0.3">
      <c r="A268" t="s">
        <v>405</v>
      </c>
      <c r="B268" t="s">
        <v>4</v>
      </c>
      <c r="C268">
        <v>1</v>
      </c>
    </row>
    <row r="269" spans="1:3" x14ac:dyDescent="0.3">
      <c r="A269" t="s">
        <v>261</v>
      </c>
      <c r="B269" t="s">
        <v>4</v>
      </c>
      <c r="C269">
        <v>1</v>
      </c>
    </row>
    <row r="270" spans="1:3" x14ac:dyDescent="0.3">
      <c r="A270" t="s">
        <v>803</v>
      </c>
      <c r="B270" t="s">
        <v>4</v>
      </c>
      <c r="C270">
        <v>1</v>
      </c>
    </row>
    <row r="271" spans="1:3" x14ac:dyDescent="0.3">
      <c r="A271" t="s">
        <v>274</v>
      </c>
      <c r="B271" t="s">
        <v>4</v>
      </c>
      <c r="C271">
        <v>1</v>
      </c>
    </row>
    <row r="272" spans="1:3" x14ac:dyDescent="0.3">
      <c r="A272" t="s">
        <v>784</v>
      </c>
      <c r="B272" t="s">
        <v>4</v>
      </c>
      <c r="C272">
        <v>1</v>
      </c>
    </row>
    <row r="273" spans="1:3" x14ac:dyDescent="0.3">
      <c r="A273" t="s">
        <v>289</v>
      </c>
      <c r="B273" t="s">
        <v>4</v>
      </c>
      <c r="C273">
        <v>1</v>
      </c>
    </row>
    <row r="274" spans="1:3" x14ac:dyDescent="0.3">
      <c r="A274" t="s">
        <v>225</v>
      </c>
      <c r="B274" t="s">
        <v>4</v>
      </c>
      <c r="C274">
        <v>1</v>
      </c>
    </row>
    <row r="275" spans="1:3" x14ac:dyDescent="0.3">
      <c r="A275" t="s">
        <v>783</v>
      </c>
      <c r="B275" t="s">
        <v>4</v>
      </c>
      <c r="C275">
        <v>1</v>
      </c>
    </row>
    <row r="276" spans="1:3" x14ac:dyDescent="0.3">
      <c r="A276" t="s">
        <v>1078</v>
      </c>
      <c r="B276" t="s">
        <v>4</v>
      </c>
      <c r="C276">
        <v>1</v>
      </c>
    </row>
    <row r="277" spans="1:3" x14ac:dyDescent="0.3">
      <c r="A277" t="s">
        <v>300</v>
      </c>
      <c r="B277" t="s">
        <v>4</v>
      </c>
      <c r="C277">
        <v>1</v>
      </c>
    </row>
    <row r="278" spans="1:3" x14ac:dyDescent="0.3">
      <c r="A278" t="s">
        <v>452</v>
      </c>
      <c r="B278" t="s">
        <v>4</v>
      </c>
      <c r="C278">
        <v>1</v>
      </c>
    </row>
    <row r="279" spans="1:3" x14ac:dyDescent="0.3">
      <c r="A279" t="s">
        <v>636</v>
      </c>
      <c r="B279" t="s">
        <v>4</v>
      </c>
      <c r="C279">
        <v>1</v>
      </c>
    </row>
    <row r="280" spans="1:3" x14ac:dyDescent="0.3">
      <c r="A280" t="s">
        <v>246</v>
      </c>
      <c r="B280" t="s">
        <v>4</v>
      </c>
      <c r="C280">
        <v>1</v>
      </c>
    </row>
    <row r="281" spans="1:3" x14ac:dyDescent="0.3">
      <c r="A281" t="s">
        <v>686</v>
      </c>
      <c r="B281" t="s">
        <v>4</v>
      </c>
      <c r="C281">
        <v>1</v>
      </c>
    </row>
    <row r="282" spans="1:3" x14ac:dyDescent="0.3">
      <c r="A282" t="s">
        <v>756</v>
      </c>
      <c r="B282" t="s">
        <v>4</v>
      </c>
      <c r="C282">
        <v>1</v>
      </c>
    </row>
    <row r="283" spans="1:3" x14ac:dyDescent="0.3">
      <c r="A283" t="s">
        <v>208</v>
      </c>
      <c r="B283" t="s">
        <v>4</v>
      </c>
      <c r="C283">
        <v>1</v>
      </c>
    </row>
    <row r="284" spans="1:3" x14ac:dyDescent="0.3">
      <c r="A284" t="s">
        <v>1401</v>
      </c>
      <c r="B284" t="s">
        <v>4</v>
      </c>
      <c r="C284">
        <v>1</v>
      </c>
    </row>
    <row r="285" spans="1:3" x14ac:dyDescent="0.3">
      <c r="A285" t="s">
        <v>926</v>
      </c>
      <c r="B285" t="s">
        <v>4</v>
      </c>
      <c r="C285">
        <v>1</v>
      </c>
    </row>
    <row r="286" spans="1:3" x14ac:dyDescent="0.3">
      <c r="A286" t="s">
        <v>710</v>
      </c>
      <c r="B286" t="s">
        <v>4</v>
      </c>
      <c r="C286">
        <v>1</v>
      </c>
    </row>
    <row r="287" spans="1:3" x14ac:dyDescent="0.3">
      <c r="A287" t="s">
        <v>655</v>
      </c>
      <c r="B287" t="s">
        <v>4</v>
      </c>
      <c r="C287">
        <v>1</v>
      </c>
    </row>
    <row r="288" spans="1:3" x14ac:dyDescent="0.3">
      <c r="A288" t="s">
        <v>291</v>
      </c>
      <c r="B288" t="s">
        <v>4</v>
      </c>
      <c r="C288">
        <v>1</v>
      </c>
    </row>
    <row r="289" spans="1:3" x14ac:dyDescent="0.3">
      <c r="A289" t="s">
        <v>472</v>
      </c>
      <c r="B289" t="s">
        <v>4</v>
      </c>
      <c r="C289">
        <v>1</v>
      </c>
    </row>
    <row r="290" spans="1:3" x14ac:dyDescent="0.3">
      <c r="A290" t="s">
        <v>303</v>
      </c>
      <c r="B290" t="s">
        <v>4</v>
      </c>
      <c r="C290">
        <v>1</v>
      </c>
    </row>
    <row r="291" spans="1:3" x14ac:dyDescent="0.3">
      <c r="A291" t="s">
        <v>362</v>
      </c>
      <c r="B291" t="s">
        <v>4</v>
      </c>
      <c r="C291">
        <v>1</v>
      </c>
    </row>
    <row r="292" spans="1:3" x14ac:dyDescent="0.3">
      <c r="A292" t="s">
        <v>1412</v>
      </c>
      <c r="B292" t="s">
        <v>4</v>
      </c>
      <c r="C292">
        <v>1</v>
      </c>
    </row>
    <row r="293" spans="1:3" x14ac:dyDescent="0.3">
      <c r="A293" t="s">
        <v>312</v>
      </c>
      <c r="B293" t="s">
        <v>4</v>
      </c>
      <c r="C293">
        <v>1</v>
      </c>
    </row>
    <row r="294" spans="1:3" x14ac:dyDescent="0.3">
      <c r="A294" t="s">
        <v>134</v>
      </c>
      <c r="B294" t="s">
        <v>4</v>
      </c>
      <c r="C294">
        <v>1</v>
      </c>
    </row>
    <row r="295" spans="1:3" x14ac:dyDescent="0.3">
      <c r="A295" t="s">
        <v>557</v>
      </c>
      <c r="B295" t="s">
        <v>4</v>
      </c>
      <c r="C295">
        <v>1</v>
      </c>
    </row>
    <row r="296" spans="1:3" x14ac:dyDescent="0.3">
      <c r="A296" t="s">
        <v>1096</v>
      </c>
      <c r="B296" t="s">
        <v>4</v>
      </c>
      <c r="C296">
        <v>1</v>
      </c>
    </row>
    <row r="297" spans="1:3" x14ac:dyDescent="0.3">
      <c r="A297" t="s">
        <v>1044</v>
      </c>
      <c r="B297" t="s">
        <v>4</v>
      </c>
      <c r="C297">
        <v>1</v>
      </c>
    </row>
    <row r="298" spans="1:3" x14ac:dyDescent="0.3">
      <c r="A298" t="s">
        <v>888</v>
      </c>
      <c r="B298" t="s">
        <v>4</v>
      </c>
      <c r="C298">
        <v>1</v>
      </c>
    </row>
    <row r="299" spans="1:3" x14ac:dyDescent="0.3">
      <c r="A299" t="s">
        <v>235</v>
      </c>
      <c r="B299" t="s">
        <v>4</v>
      </c>
      <c r="C299">
        <v>1</v>
      </c>
    </row>
    <row r="300" spans="1:3" x14ac:dyDescent="0.3">
      <c r="A300" t="s">
        <v>701</v>
      </c>
      <c r="B300" t="s">
        <v>4</v>
      </c>
      <c r="C300">
        <v>1</v>
      </c>
    </row>
    <row r="301" spans="1:3" x14ac:dyDescent="0.3">
      <c r="A301" t="s">
        <v>789</v>
      </c>
      <c r="B301" t="s">
        <v>4</v>
      </c>
      <c r="C301">
        <v>1</v>
      </c>
    </row>
    <row r="302" spans="1:3" x14ac:dyDescent="0.3">
      <c r="A302" t="s">
        <v>682</v>
      </c>
      <c r="B302" t="s">
        <v>4</v>
      </c>
      <c r="C302">
        <v>1</v>
      </c>
    </row>
    <row r="303" spans="1:3" x14ac:dyDescent="0.3">
      <c r="A303" t="s">
        <v>689</v>
      </c>
      <c r="B303" t="s">
        <v>4</v>
      </c>
      <c r="C303">
        <v>1</v>
      </c>
    </row>
    <row r="304" spans="1:3" x14ac:dyDescent="0.3">
      <c r="A304" t="s">
        <v>201</v>
      </c>
      <c r="B304" t="s">
        <v>4</v>
      </c>
      <c r="C304">
        <v>1</v>
      </c>
    </row>
    <row r="305" spans="1:3" x14ac:dyDescent="0.3">
      <c r="A305" t="s">
        <v>826</v>
      </c>
      <c r="B305" t="s">
        <v>4</v>
      </c>
      <c r="C305">
        <v>1</v>
      </c>
    </row>
    <row r="306" spans="1:3" x14ac:dyDescent="0.3">
      <c r="A306" t="s">
        <v>260</v>
      </c>
      <c r="B306" t="s">
        <v>4</v>
      </c>
      <c r="C306">
        <v>1</v>
      </c>
    </row>
    <row r="307" spans="1:3" x14ac:dyDescent="0.3">
      <c r="A307" t="s">
        <v>570</v>
      </c>
      <c r="B307" t="s">
        <v>4</v>
      </c>
      <c r="C307">
        <v>1</v>
      </c>
    </row>
    <row r="308" spans="1:3" x14ac:dyDescent="0.3">
      <c r="A308" t="s">
        <v>413</v>
      </c>
      <c r="B308" t="s">
        <v>4</v>
      </c>
      <c r="C308">
        <v>1</v>
      </c>
    </row>
    <row r="309" spans="1:3" x14ac:dyDescent="0.3">
      <c r="A309" t="s">
        <v>744</v>
      </c>
      <c r="B309" t="s">
        <v>4</v>
      </c>
      <c r="C309">
        <v>1</v>
      </c>
    </row>
    <row r="310" spans="1:3" x14ac:dyDescent="0.3">
      <c r="A310" t="s">
        <v>844</v>
      </c>
      <c r="B310" t="s">
        <v>4</v>
      </c>
      <c r="C310">
        <v>1</v>
      </c>
    </row>
    <row r="311" spans="1:3" x14ac:dyDescent="0.3">
      <c r="A311" t="s">
        <v>780</v>
      </c>
      <c r="B311" t="s">
        <v>4</v>
      </c>
      <c r="C311">
        <v>1</v>
      </c>
    </row>
    <row r="312" spans="1:3" x14ac:dyDescent="0.3">
      <c r="A312" t="s">
        <v>330</v>
      </c>
      <c r="B312" t="s">
        <v>4</v>
      </c>
      <c r="C312">
        <v>1</v>
      </c>
    </row>
    <row r="313" spans="1:3" x14ac:dyDescent="0.3">
      <c r="A313" t="s">
        <v>613</v>
      </c>
      <c r="B313" t="s">
        <v>4</v>
      </c>
      <c r="C313">
        <v>1</v>
      </c>
    </row>
    <row r="314" spans="1:3" x14ac:dyDescent="0.3">
      <c r="A314" t="s">
        <v>1254</v>
      </c>
      <c r="B314" t="s">
        <v>4</v>
      </c>
      <c r="C314">
        <v>1</v>
      </c>
    </row>
    <row r="315" spans="1:3" x14ac:dyDescent="0.3">
      <c r="A315" t="s">
        <v>1199</v>
      </c>
      <c r="B315" t="s">
        <v>4</v>
      </c>
      <c r="C315">
        <v>1</v>
      </c>
    </row>
    <row r="316" spans="1:3" x14ac:dyDescent="0.3">
      <c r="A316" t="s">
        <v>855</v>
      </c>
      <c r="B316" t="s">
        <v>4</v>
      </c>
      <c r="C316">
        <v>1</v>
      </c>
    </row>
    <row r="317" spans="1:3" x14ac:dyDescent="0.3">
      <c r="A317" t="s">
        <v>1215</v>
      </c>
      <c r="B317" t="s">
        <v>4</v>
      </c>
      <c r="C317">
        <v>1</v>
      </c>
    </row>
    <row r="318" spans="1:3" x14ac:dyDescent="0.3">
      <c r="A318" t="s">
        <v>388</v>
      </c>
      <c r="B318" t="s">
        <v>4</v>
      </c>
      <c r="C318">
        <v>1</v>
      </c>
    </row>
    <row r="319" spans="1:3" x14ac:dyDescent="0.3">
      <c r="A319" t="s">
        <v>197</v>
      </c>
      <c r="B319" t="s">
        <v>4</v>
      </c>
      <c r="C319">
        <v>1</v>
      </c>
    </row>
    <row r="320" spans="1:3" x14ac:dyDescent="0.3">
      <c r="A320" t="s">
        <v>422</v>
      </c>
      <c r="B320" t="s">
        <v>4</v>
      </c>
      <c r="C320">
        <v>1</v>
      </c>
    </row>
    <row r="321" spans="1:3" x14ac:dyDescent="0.3">
      <c r="A321" t="s">
        <v>189</v>
      </c>
      <c r="B321" t="s">
        <v>4</v>
      </c>
      <c r="C321">
        <v>1</v>
      </c>
    </row>
    <row r="322" spans="1:3" x14ac:dyDescent="0.3">
      <c r="A322" t="s">
        <v>155</v>
      </c>
      <c r="B322" t="s">
        <v>4</v>
      </c>
      <c r="C322">
        <v>1</v>
      </c>
    </row>
    <row r="323" spans="1:3" x14ac:dyDescent="0.3">
      <c r="A323" t="s">
        <v>432</v>
      </c>
      <c r="B323" t="s">
        <v>4</v>
      </c>
      <c r="C323">
        <v>1</v>
      </c>
    </row>
    <row r="324" spans="1:3" x14ac:dyDescent="0.3">
      <c r="A324" t="s">
        <v>746</v>
      </c>
      <c r="B324" t="s">
        <v>4</v>
      </c>
      <c r="C324">
        <v>1</v>
      </c>
    </row>
    <row r="325" spans="1:3" x14ac:dyDescent="0.3">
      <c r="A325" t="s">
        <v>751</v>
      </c>
      <c r="B325" t="s">
        <v>4</v>
      </c>
      <c r="C325">
        <v>1</v>
      </c>
    </row>
    <row r="326" spans="1:3" x14ac:dyDescent="0.3">
      <c r="A326" t="s">
        <v>1451</v>
      </c>
      <c r="B326" t="s">
        <v>4</v>
      </c>
      <c r="C326">
        <v>1</v>
      </c>
    </row>
    <row r="327" spans="1:3" x14ac:dyDescent="0.3">
      <c r="A327" t="s">
        <v>978</v>
      </c>
      <c r="B327" t="s">
        <v>4</v>
      </c>
      <c r="C327">
        <v>1</v>
      </c>
    </row>
    <row r="328" spans="1:3" x14ac:dyDescent="0.3">
      <c r="A328" t="s">
        <v>571</v>
      </c>
      <c r="B328" t="s">
        <v>4</v>
      </c>
      <c r="C328">
        <v>1</v>
      </c>
    </row>
    <row r="329" spans="1:3" x14ac:dyDescent="0.3">
      <c r="A329" t="s">
        <v>431</v>
      </c>
      <c r="B329" t="s">
        <v>4</v>
      </c>
      <c r="C329">
        <v>1</v>
      </c>
    </row>
    <row r="330" spans="1:3" x14ac:dyDescent="0.3">
      <c r="A330" t="s">
        <v>287</v>
      </c>
      <c r="B330" t="s">
        <v>4</v>
      </c>
      <c r="C330">
        <v>1</v>
      </c>
    </row>
    <row r="331" spans="1:3" x14ac:dyDescent="0.3">
      <c r="A331" t="s">
        <v>360</v>
      </c>
      <c r="B331" t="s">
        <v>4</v>
      </c>
      <c r="C331">
        <v>1</v>
      </c>
    </row>
    <row r="332" spans="1:3" x14ac:dyDescent="0.3">
      <c r="A332" t="s">
        <v>139</v>
      </c>
      <c r="B332" t="s">
        <v>4</v>
      </c>
      <c r="C332">
        <v>1</v>
      </c>
    </row>
    <row r="333" spans="1:3" x14ac:dyDescent="0.3">
      <c r="A333" t="s">
        <v>338</v>
      </c>
      <c r="B333" t="s">
        <v>4</v>
      </c>
      <c r="C333">
        <v>1</v>
      </c>
    </row>
    <row r="334" spans="1:3" x14ac:dyDescent="0.3">
      <c r="A334" t="s">
        <v>427</v>
      </c>
      <c r="B334" t="s">
        <v>4</v>
      </c>
      <c r="C334">
        <v>1</v>
      </c>
    </row>
    <row r="335" spans="1:3" x14ac:dyDescent="0.3">
      <c r="A335" t="s">
        <v>883</v>
      </c>
      <c r="B335" t="s">
        <v>4</v>
      </c>
      <c r="C335">
        <v>1</v>
      </c>
    </row>
    <row r="336" spans="1:3" x14ac:dyDescent="0.3">
      <c r="A336" t="s">
        <v>1319</v>
      </c>
      <c r="B336" t="s">
        <v>4</v>
      </c>
      <c r="C336">
        <v>1</v>
      </c>
    </row>
    <row r="337" spans="1:3" x14ac:dyDescent="0.3">
      <c r="A337" t="s">
        <v>1524</v>
      </c>
      <c r="B337" t="s">
        <v>4</v>
      </c>
      <c r="C337">
        <v>1</v>
      </c>
    </row>
    <row r="338" spans="1:3" x14ac:dyDescent="0.3">
      <c r="A338" t="s">
        <v>1348</v>
      </c>
      <c r="B338" t="s">
        <v>4</v>
      </c>
      <c r="C338">
        <v>1</v>
      </c>
    </row>
    <row r="339" spans="1:3" x14ac:dyDescent="0.3">
      <c r="A339" t="s">
        <v>288</v>
      </c>
      <c r="B339" t="s">
        <v>4</v>
      </c>
      <c r="C339">
        <v>1</v>
      </c>
    </row>
    <row r="340" spans="1:3" x14ac:dyDescent="0.3">
      <c r="A340" t="s">
        <v>319</v>
      </c>
      <c r="B340" t="s">
        <v>4</v>
      </c>
      <c r="C340">
        <v>1</v>
      </c>
    </row>
    <row r="341" spans="1:3" x14ac:dyDescent="0.3">
      <c r="A341" t="s">
        <v>1285</v>
      </c>
      <c r="B341" t="s">
        <v>4</v>
      </c>
      <c r="C341">
        <v>1</v>
      </c>
    </row>
    <row r="342" spans="1:3" x14ac:dyDescent="0.3">
      <c r="A342" t="s">
        <v>1320</v>
      </c>
      <c r="B342" t="s">
        <v>4</v>
      </c>
      <c r="C342">
        <v>1</v>
      </c>
    </row>
    <row r="343" spans="1:3" x14ac:dyDescent="0.3">
      <c r="A343" t="s">
        <v>1628</v>
      </c>
      <c r="B343" t="s">
        <v>4</v>
      </c>
      <c r="C343">
        <v>1</v>
      </c>
    </row>
    <row r="344" spans="1:3" x14ac:dyDescent="0.3">
      <c r="A344" t="s">
        <v>1449</v>
      </c>
      <c r="B344" t="s">
        <v>8</v>
      </c>
      <c r="C344">
        <v>1</v>
      </c>
    </row>
    <row r="345" spans="1:3" x14ac:dyDescent="0.3">
      <c r="A345" t="s">
        <v>700</v>
      </c>
      <c r="B345" t="s">
        <v>4</v>
      </c>
      <c r="C345">
        <v>1</v>
      </c>
    </row>
    <row r="346" spans="1:3" x14ac:dyDescent="0.3">
      <c r="A346" t="s">
        <v>1286</v>
      </c>
      <c r="B346" t="s">
        <v>4</v>
      </c>
      <c r="C346">
        <v>1</v>
      </c>
    </row>
    <row r="347" spans="1:3" x14ac:dyDescent="0.3">
      <c r="A347" t="s">
        <v>1414</v>
      </c>
      <c r="B347" t="s">
        <v>4</v>
      </c>
      <c r="C347">
        <v>1</v>
      </c>
    </row>
    <row r="348" spans="1:3" x14ac:dyDescent="0.3">
      <c r="A348" t="s">
        <v>687</v>
      </c>
      <c r="B348" t="s">
        <v>4</v>
      </c>
      <c r="C348">
        <v>1</v>
      </c>
    </row>
    <row r="349" spans="1:3" x14ac:dyDescent="0.3">
      <c r="A349" t="s">
        <v>1503</v>
      </c>
      <c r="B349" t="s">
        <v>4</v>
      </c>
      <c r="C349">
        <v>1</v>
      </c>
    </row>
    <row r="350" spans="1:3" x14ac:dyDescent="0.3">
      <c r="A350" t="s">
        <v>1526</v>
      </c>
      <c r="B350" t="s">
        <v>4</v>
      </c>
      <c r="C350">
        <v>1</v>
      </c>
    </row>
    <row r="351" spans="1:3" x14ac:dyDescent="0.3">
      <c r="A351" t="s">
        <v>642</v>
      </c>
      <c r="B351" t="s">
        <v>4</v>
      </c>
      <c r="C351">
        <v>1</v>
      </c>
    </row>
    <row r="352" spans="1:3" x14ac:dyDescent="0.3">
      <c r="A352" t="s">
        <v>836</v>
      </c>
      <c r="B352" t="s">
        <v>4</v>
      </c>
      <c r="C352">
        <v>1</v>
      </c>
    </row>
    <row r="353" spans="1:3" x14ac:dyDescent="0.3">
      <c r="A353" t="s">
        <v>824</v>
      </c>
      <c r="B353" t="s">
        <v>4</v>
      </c>
      <c r="C353">
        <v>1</v>
      </c>
    </row>
    <row r="354" spans="1:3" x14ac:dyDescent="0.3">
      <c r="A354" t="s">
        <v>500</v>
      </c>
      <c r="B354" t="s">
        <v>4</v>
      </c>
      <c r="C354">
        <v>1</v>
      </c>
    </row>
    <row r="355" spans="1:3" x14ac:dyDescent="0.3">
      <c r="A355" t="s">
        <v>461</v>
      </c>
      <c r="B355" t="s">
        <v>4</v>
      </c>
      <c r="C355">
        <v>1</v>
      </c>
    </row>
    <row r="356" spans="1:3" x14ac:dyDescent="0.3">
      <c r="A356" t="s">
        <v>1123</v>
      </c>
      <c r="B356" t="s">
        <v>4</v>
      </c>
      <c r="C356">
        <v>1</v>
      </c>
    </row>
    <row r="357" spans="1:3" x14ac:dyDescent="0.3">
      <c r="A357" t="s">
        <v>445</v>
      </c>
      <c r="B357" t="s">
        <v>4</v>
      </c>
      <c r="C357">
        <v>1</v>
      </c>
    </row>
    <row r="358" spans="1:3" x14ac:dyDescent="0.3">
      <c r="A358" t="s">
        <v>191</v>
      </c>
      <c r="B358" t="s">
        <v>4</v>
      </c>
      <c r="C358">
        <v>1</v>
      </c>
    </row>
    <row r="359" spans="1:3" x14ac:dyDescent="0.3">
      <c r="A359" t="s">
        <v>703</v>
      </c>
      <c r="B359" t="s">
        <v>4</v>
      </c>
      <c r="C359">
        <v>1</v>
      </c>
    </row>
    <row r="360" spans="1:3" x14ac:dyDescent="0.3">
      <c r="A360" t="s">
        <v>1273</v>
      </c>
      <c r="B360" t="s">
        <v>4</v>
      </c>
      <c r="C360">
        <v>1</v>
      </c>
    </row>
    <row r="361" spans="1:3" x14ac:dyDescent="0.3">
      <c r="A361" t="s">
        <v>1158</v>
      </c>
      <c r="B361" t="s">
        <v>4</v>
      </c>
      <c r="C361">
        <v>1</v>
      </c>
    </row>
    <row r="362" spans="1:3" x14ac:dyDescent="0.3">
      <c r="A362" t="s">
        <v>1219</v>
      </c>
      <c r="B362" t="s">
        <v>4</v>
      </c>
      <c r="C362">
        <v>1</v>
      </c>
    </row>
    <row r="363" spans="1:3" x14ac:dyDescent="0.3">
      <c r="A363" t="s">
        <v>805</v>
      </c>
      <c r="B363" t="s">
        <v>4</v>
      </c>
      <c r="C363">
        <v>1</v>
      </c>
    </row>
    <row r="364" spans="1:3" x14ac:dyDescent="0.3">
      <c r="A364" t="s">
        <v>349</v>
      </c>
      <c r="B364" t="s">
        <v>4</v>
      </c>
      <c r="C364">
        <v>1</v>
      </c>
    </row>
    <row r="365" spans="1:3" x14ac:dyDescent="0.3">
      <c r="A365" t="s">
        <v>874</v>
      </c>
      <c r="B365" t="s">
        <v>4</v>
      </c>
      <c r="C365">
        <v>1</v>
      </c>
    </row>
    <row r="366" spans="1:3" x14ac:dyDescent="0.3">
      <c r="A366" t="s">
        <v>230</v>
      </c>
      <c r="B366" t="s">
        <v>4</v>
      </c>
      <c r="C366">
        <v>1</v>
      </c>
    </row>
    <row r="367" spans="1:3" x14ac:dyDescent="0.3">
      <c r="A367" t="s">
        <v>1148</v>
      </c>
      <c r="B367" t="s">
        <v>4</v>
      </c>
      <c r="C367">
        <v>1</v>
      </c>
    </row>
    <row r="368" spans="1:3" x14ac:dyDescent="0.3">
      <c r="A368" t="s">
        <v>354</v>
      </c>
      <c r="B368" t="s">
        <v>4</v>
      </c>
      <c r="C368">
        <v>1</v>
      </c>
    </row>
    <row r="369" spans="1:3" x14ac:dyDescent="0.3">
      <c r="A369" t="s">
        <v>273</v>
      </c>
      <c r="B369" t="s">
        <v>4</v>
      </c>
      <c r="C369">
        <v>1</v>
      </c>
    </row>
    <row r="370" spans="1:3" x14ac:dyDescent="0.3">
      <c r="A370" t="s">
        <v>359</v>
      </c>
      <c r="B370" t="s">
        <v>4</v>
      </c>
      <c r="C370">
        <v>1</v>
      </c>
    </row>
    <row r="371" spans="1:3" x14ac:dyDescent="0.3">
      <c r="A371" t="s">
        <v>1547</v>
      </c>
      <c r="B371" t="s">
        <v>4</v>
      </c>
      <c r="C371">
        <v>1</v>
      </c>
    </row>
    <row r="372" spans="1:3" x14ac:dyDescent="0.3">
      <c r="A372" t="s">
        <v>217</v>
      </c>
      <c r="B372" t="s">
        <v>4</v>
      </c>
      <c r="C372">
        <v>1</v>
      </c>
    </row>
    <row r="373" spans="1:3" x14ac:dyDescent="0.3">
      <c r="A373" t="s">
        <v>661</v>
      </c>
      <c r="B373" t="s">
        <v>4</v>
      </c>
      <c r="C373">
        <v>1</v>
      </c>
    </row>
    <row r="374" spans="1:3" x14ac:dyDescent="0.3">
      <c r="A374" t="s">
        <v>904</v>
      </c>
      <c r="B374" t="s">
        <v>4</v>
      </c>
      <c r="C374">
        <v>1</v>
      </c>
    </row>
    <row r="375" spans="1:3" x14ac:dyDescent="0.3">
      <c r="A375" t="s">
        <v>951</v>
      </c>
      <c r="B375" t="s">
        <v>4</v>
      </c>
      <c r="C375">
        <v>1</v>
      </c>
    </row>
    <row r="376" spans="1:3" x14ac:dyDescent="0.3">
      <c r="A376" t="s">
        <v>726</v>
      </c>
      <c r="B376" t="s">
        <v>4</v>
      </c>
      <c r="C376">
        <v>1</v>
      </c>
    </row>
    <row r="377" spans="1:3" x14ac:dyDescent="0.3">
      <c r="A377" t="s">
        <v>735</v>
      </c>
      <c r="B377" t="s">
        <v>4</v>
      </c>
      <c r="C377">
        <v>1</v>
      </c>
    </row>
    <row r="378" spans="1:3" x14ac:dyDescent="0.3">
      <c r="A378" t="s">
        <v>604</v>
      </c>
      <c r="B378" t="s">
        <v>4</v>
      </c>
      <c r="C378">
        <v>1</v>
      </c>
    </row>
    <row r="379" spans="1:3" x14ac:dyDescent="0.3">
      <c r="A379" t="s">
        <v>1028</v>
      </c>
      <c r="B379" t="s">
        <v>4</v>
      </c>
      <c r="C379">
        <v>1</v>
      </c>
    </row>
    <row r="380" spans="1:3" x14ac:dyDescent="0.3">
      <c r="A380" t="s">
        <v>1623</v>
      </c>
      <c r="B380" t="s">
        <v>4</v>
      </c>
      <c r="C380">
        <v>1</v>
      </c>
    </row>
    <row r="381" spans="1:3" x14ac:dyDescent="0.3">
      <c r="A381" t="s">
        <v>331</v>
      </c>
      <c r="B381" t="s">
        <v>4</v>
      </c>
      <c r="C381">
        <v>1</v>
      </c>
    </row>
    <row r="382" spans="1:3" x14ac:dyDescent="0.3">
      <c r="A382" t="s">
        <v>724</v>
      </c>
      <c r="B382" t="s">
        <v>4</v>
      </c>
      <c r="C382">
        <v>1</v>
      </c>
    </row>
    <row r="383" spans="1:3" x14ac:dyDescent="0.3">
      <c r="A383" t="s">
        <v>1390</v>
      </c>
      <c r="B383" t="s">
        <v>4</v>
      </c>
      <c r="C383">
        <v>1</v>
      </c>
    </row>
    <row r="384" spans="1:3" x14ac:dyDescent="0.3">
      <c r="A384" t="s">
        <v>665</v>
      </c>
      <c r="B384" t="s">
        <v>4</v>
      </c>
      <c r="C384">
        <v>1</v>
      </c>
    </row>
    <row r="385" spans="1:3" x14ac:dyDescent="0.3">
      <c r="A385" t="s">
        <v>794</v>
      </c>
      <c r="B385" t="s">
        <v>4</v>
      </c>
      <c r="C385">
        <v>1</v>
      </c>
    </row>
    <row r="386" spans="1:3" x14ac:dyDescent="0.3">
      <c r="A386" t="s">
        <v>1010</v>
      </c>
      <c r="B386" t="s">
        <v>4</v>
      </c>
      <c r="C386">
        <v>1</v>
      </c>
    </row>
    <row r="387" spans="1:3" x14ac:dyDescent="0.3">
      <c r="A387" t="s">
        <v>711</v>
      </c>
      <c r="B387" t="s">
        <v>4</v>
      </c>
      <c r="C387">
        <v>1</v>
      </c>
    </row>
    <row r="388" spans="1:3" x14ac:dyDescent="0.3">
      <c r="A388" t="s">
        <v>967</v>
      </c>
      <c r="B388" t="s">
        <v>4</v>
      </c>
      <c r="C388">
        <v>1</v>
      </c>
    </row>
    <row r="389" spans="1:3" x14ac:dyDescent="0.3">
      <c r="A389" t="s">
        <v>271</v>
      </c>
      <c r="B389" t="s">
        <v>4</v>
      </c>
      <c r="C389">
        <v>1</v>
      </c>
    </row>
    <row r="390" spans="1:3" x14ac:dyDescent="0.3">
      <c r="A390" t="s">
        <v>654</v>
      </c>
      <c r="B390" t="s">
        <v>4</v>
      </c>
      <c r="C390">
        <v>1</v>
      </c>
    </row>
    <row r="391" spans="1:3" x14ac:dyDescent="0.3">
      <c r="A391" t="s">
        <v>223</v>
      </c>
      <c r="B391" t="s">
        <v>4</v>
      </c>
      <c r="C391">
        <v>1</v>
      </c>
    </row>
    <row r="392" spans="1:3" x14ac:dyDescent="0.3">
      <c r="A392" t="s">
        <v>326</v>
      </c>
      <c r="B392" t="s">
        <v>4</v>
      </c>
      <c r="C392">
        <v>1</v>
      </c>
    </row>
    <row r="393" spans="1:3" x14ac:dyDescent="0.3">
      <c r="A393" t="s">
        <v>829</v>
      </c>
      <c r="B393" t="s">
        <v>4</v>
      </c>
      <c r="C393">
        <v>1</v>
      </c>
    </row>
    <row r="394" spans="1:3" x14ac:dyDescent="0.3">
      <c r="A394" t="s">
        <v>809</v>
      </c>
      <c r="B394" t="s">
        <v>4</v>
      </c>
      <c r="C394">
        <v>1</v>
      </c>
    </row>
    <row r="395" spans="1:3" x14ac:dyDescent="0.3">
      <c r="A395" t="s">
        <v>553</v>
      </c>
      <c r="B395" t="s">
        <v>4</v>
      </c>
      <c r="C395">
        <v>1</v>
      </c>
    </row>
    <row r="396" spans="1:3" x14ac:dyDescent="0.3">
      <c r="A396" t="s">
        <v>647</v>
      </c>
      <c r="B396" t="s">
        <v>4</v>
      </c>
      <c r="C396">
        <v>1</v>
      </c>
    </row>
    <row r="397" spans="1:3" x14ac:dyDescent="0.3">
      <c r="A397" t="s">
        <v>146</v>
      </c>
      <c r="B397" t="s">
        <v>4</v>
      </c>
      <c r="C397">
        <v>1</v>
      </c>
    </row>
    <row r="398" spans="1:3" x14ac:dyDescent="0.3">
      <c r="A398" t="s">
        <v>332</v>
      </c>
      <c r="B398" t="s">
        <v>4</v>
      </c>
      <c r="C398">
        <v>1</v>
      </c>
    </row>
    <row r="399" spans="1:3" x14ac:dyDescent="0.3">
      <c r="A399" t="s">
        <v>220</v>
      </c>
      <c r="B399" t="s">
        <v>4</v>
      </c>
      <c r="C399">
        <v>1</v>
      </c>
    </row>
    <row r="400" spans="1:3" x14ac:dyDescent="0.3">
      <c r="A400" t="s">
        <v>531</v>
      </c>
      <c r="B400" t="s">
        <v>4</v>
      </c>
      <c r="C400">
        <v>1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430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1647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4069</v>
      </c>
    </row>
    <row r="4" spans="1:3" x14ac:dyDescent="0.3">
      <c r="A4" t="s">
        <v>5</v>
      </c>
      <c r="B4" t="s">
        <v>4</v>
      </c>
      <c r="C4" s="1">
        <v>3553</v>
      </c>
    </row>
    <row r="5" spans="1:3" x14ac:dyDescent="0.3">
      <c r="A5" t="s">
        <v>6</v>
      </c>
      <c r="B5" t="s">
        <v>4</v>
      </c>
      <c r="C5" s="1">
        <v>2106</v>
      </c>
    </row>
    <row r="6" spans="1:3" x14ac:dyDescent="0.3">
      <c r="A6" t="s">
        <v>12</v>
      </c>
      <c r="B6" t="s">
        <v>4</v>
      </c>
      <c r="C6">
        <v>827</v>
      </c>
    </row>
    <row r="7" spans="1:3" x14ac:dyDescent="0.3">
      <c r="A7" t="s">
        <v>10</v>
      </c>
      <c r="B7" t="s">
        <v>4</v>
      </c>
      <c r="C7">
        <v>778</v>
      </c>
    </row>
    <row r="8" spans="1:3" x14ac:dyDescent="0.3">
      <c r="A8" t="s">
        <v>9</v>
      </c>
      <c r="B8" t="s">
        <v>4</v>
      </c>
      <c r="C8">
        <v>714</v>
      </c>
    </row>
    <row r="9" spans="1:3" x14ac:dyDescent="0.3">
      <c r="A9" t="s">
        <v>11</v>
      </c>
      <c r="B9" t="s">
        <v>8</v>
      </c>
      <c r="C9">
        <v>605</v>
      </c>
    </row>
    <row r="10" spans="1:3" x14ac:dyDescent="0.3">
      <c r="A10" t="s">
        <v>13</v>
      </c>
      <c r="B10" t="s">
        <v>4</v>
      </c>
      <c r="C10">
        <v>540</v>
      </c>
    </row>
    <row r="11" spans="1:3" x14ac:dyDescent="0.3">
      <c r="A11" t="s">
        <v>7</v>
      </c>
      <c r="B11" t="s">
        <v>8</v>
      </c>
      <c r="C11">
        <v>497</v>
      </c>
    </row>
    <row r="12" spans="1:3" x14ac:dyDescent="0.3">
      <c r="A12" t="s">
        <v>18</v>
      </c>
      <c r="B12" t="s">
        <v>4</v>
      </c>
      <c r="C12">
        <v>472</v>
      </c>
    </row>
    <row r="13" spans="1:3" x14ac:dyDescent="0.3">
      <c r="A13" t="s">
        <v>20</v>
      </c>
      <c r="B13" t="s">
        <v>8</v>
      </c>
      <c r="C13">
        <v>407</v>
      </c>
    </row>
    <row r="14" spans="1:3" x14ac:dyDescent="0.3">
      <c r="A14" t="s">
        <v>14</v>
      </c>
      <c r="B14" t="s">
        <v>4</v>
      </c>
      <c r="C14">
        <v>372</v>
      </c>
    </row>
    <row r="15" spans="1:3" x14ac:dyDescent="0.3">
      <c r="A15" t="s">
        <v>19</v>
      </c>
      <c r="B15" t="s">
        <v>4</v>
      </c>
      <c r="C15">
        <v>365</v>
      </c>
    </row>
    <row r="16" spans="1:3" x14ac:dyDescent="0.3">
      <c r="A16" t="s">
        <v>15</v>
      </c>
      <c r="B16" t="s">
        <v>4</v>
      </c>
      <c r="C16">
        <v>352</v>
      </c>
    </row>
    <row r="17" spans="1:3" x14ac:dyDescent="0.3">
      <c r="A17" t="s">
        <v>16</v>
      </c>
      <c r="B17" t="s">
        <v>4</v>
      </c>
      <c r="C17">
        <v>334</v>
      </c>
    </row>
    <row r="18" spans="1:3" x14ac:dyDescent="0.3">
      <c r="A18" t="s">
        <v>26</v>
      </c>
      <c r="B18" t="s">
        <v>4</v>
      </c>
      <c r="C18">
        <v>231</v>
      </c>
    </row>
    <row r="19" spans="1:3" x14ac:dyDescent="0.3">
      <c r="A19" t="s">
        <v>25</v>
      </c>
      <c r="B19" t="s">
        <v>8</v>
      </c>
      <c r="C19">
        <v>191</v>
      </c>
    </row>
    <row r="20" spans="1:3" x14ac:dyDescent="0.3">
      <c r="A20" t="s">
        <v>22</v>
      </c>
      <c r="B20" t="s">
        <v>4</v>
      </c>
      <c r="C20">
        <v>173</v>
      </c>
    </row>
    <row r="21" spans="1:3" x14ac:dyDescent="0.3">
      <c r="A21" t="s">
        <v>24</v>
      </c>
      <c r="B21" t="s">
        <v>4</v>
      </c>
      <c r="C21">
        <v>170</v>
      </c>
    </row>
    <row r="22" spans="1:3" x14ac:dyDescent="0.3">
      <c r="A22" t="s">
        <v>17</v>
      </c>
      <c r="B22" t="s">
        <v>4</v>
      </c>
      <c r="C22">
        <v>169</v>
      </c>
    </row>
    <row r="23" spans="1:3" x14ac:dyDescent="0.3">
      <c r="A23" t="s">
        <v>23</v>
      </c>
      <c r="B23" t="s">
        <v>4</v>
      </c>
      <c r="C23">
        <v>156</v>
      </c>
    </row>
    <row r="24" spans="1:3" x14ac:dyDescent="0.3">
      <c r="A24" t="s">
        <v>21</v>
      </c>
      <c r="B24" t="s">
        <v>4</v>
      </c>
      <c r="C24">
        <v>136</v>
      </c>
    </row>
    <row r="25" spans="1:3" x14ac:dyDescent="0.3">
      <c r="A25" t="s">
        <v>27</v>
      </c>
      <c r="B25" t="s">
        <v>4</v>
      </c>
      <c r="C25">
        <v>135</v>
      </c>
    </row>
    <row r="26" spans="1:3" x14ac:dyDescent="0.3">
      <c r="A26" t="s">
        <v>29</v>
      </c>
      <c r="B26" t="s">
        <v>4</v>
      </c>
      <c r="C26">
        <v>127</v>
      </c>
    </row>
    <row r="27" spans="1:3" x14ac:dyDescent="0.3">
      <c r="A27" t="s">
        <v>34</v>
      </c>
      <c r="B27" t="s">
        <v>4</v>
      </c>
      <c r="C27">
        <v>108</v>
      </c>
    </row>
    <row r="28" spans="1:3" x14ac:dyDescent="0.3">
      <c r="A28" t="s">
        <v>30</v>
      </c>
      <c r="B28" t="s">
        <v>4</v>
      </c>
      <c r="C28">
        <v>107</v>
      </c>
    </row>
    <row r="29" spans="1:3" x14ac:dyDescent="0.3">
      <c r="A29" t="s">
        <v>36</v>
      </c>
      <c r="B29" t="s">
        <v>4</v>
      </c>
      <c r="C29">
        <v>97</v>
      </c>
    </row>
    <row r="30" spans="1:3" x14ac:dyDescent="0.3">
      <c r="A30" t="s">
        <v>32</v>
      </c>
      <c r="B30" t="s">
        <v>4</v>
      </c>
      <c r="C30">
        <v>97</v>
      </c>
    </row>
    <row r="31" spans="1:3" x14ac:dyDescent="0.3">
      <c r="A31" t="s">
        <v>33</v>
      </c>
      <c r="B31" t="s">
        <v>4</v>
      </c>
      <c r="C31">
        <v>94</v>
      </c>
    </row>
    <row r="32" spans="1:3" x14ac:dyDescent="0.3">
      <c r="A32" t="s">
        <v>88</v>
      </c>
      <c r="B32" t="s">
        <v>4</v>
      </c>
      <c r="C32">
        <v>75</v>
      </c>
    </row>
    <row r="33" spans="1:3" x14ac:dyDescent="0.3">
      <c r="A33" t="s">
        <v>31</v>
      </c>
      <c r="B33" t="s">
        <v>4</v>
      </c>
      <c r="C33">
        <v>68</v>
      </c>
    </row>
    <row r="34" spans="1:3" x14ac:dyDescent="0.3">
      <c r="A34" t="s">
        <v>38</v>
      </c>
      <c r="B34" t="s">
        <v>8</v>
      </c>
      <c r="C34">
        <v>66</v>
      </c>
    </row>
    <row r="35" spans="1:3" x14ac:dyDescent="0.3">
      <c r="A35" t="s">
        <v>63</v>
      </c>
      <c r="B35" t="s">
        <v>4</v>
      </c>
      <c r="C35">
        <v>61</v>
      </c>
    </row>
    <row r="36" spans="1:3" x14ac:dyDescent="0.3">
      <c r="A36" t="s">
        <v>39</v>
      </c>
      <c r="B36" t="s">
        <v>4</v>
      </c>
      <c r="C36">
        <v>48</v>
      </c>
    </row>
    <row r="37" spans="1:3" x14ac:dyDescent="0.3">
      <c r="A37" t="s">
        <v>28</v>
      </c>
      <c r="B37" t="s">
        <v>4</v>
      </c>
      <c r="C37">
        <v>47</v>
      </c>
    </row>
    <row r="38" spans="1:3" x14ac:dyDescent="0.3">
      <c r="A38" t="s">
        <v>37</v>
      </c>
      <c r="B38" t="s">
        <v>8</v>
      </c>
      <c r="C38">
        <v>46</v>
      </c>
    </row>
    <row r="39" spans="1:3" x14ac:dyDescent="0.3">
      <c r="A39" t="s">
        <v>42</v>
      </c>
      <c r="B39" t="s">
        <v>4</v>
      </c>
      <c r="C39">
        <v>46</v>
      </c>
    </row>
    <row r="40" spans="1:3" x14ac:dyDescent="0.3">
      <c r="A40" t="s">
        <v>52</v>
      </c>
      <c r="B40" t="s">
        <v>4</v>
      </c>
      <c r="C40">
        <v>44</v>
      </c>
    </row>
    <row r="41" spans="1:3" x14ac:dyDescent="0.3">
      <c r="A41" t="s">
        <v>41</v>
      </c>
      <c r="B41" t="s">
        <v>4</v>
      </c>
      <c r="C41">
        <v>43</v>
      </c>
    </row>
    <row r="42" spans="1:3" x14ac:dyDescent="0.3">
      <c r="A42" t="s">
        <v>51</v>
      </c>
      <c r="B42" t="s">
        <v>4</v>
      </c>
      <c r="C42">
        <v>42</v>
      </c>
    </row>
    <row r="43" spans="1:3" x14ac:dyDescent="0.3">
      <c r="A43" t="s">
        <v>43</v>
      </c>
      <c r="B43" t="s">
        <v>4</v>
      </c>
      <c r="C43">
        <v>41</v>
      </c>
    </row>
    <row r="44" spans="1:3" x14ac:dyDescent="0.3">
      <c r="A44" t="s">
        <v>48</v>
      </c>
      <c r="B44" t="s">
        <v>8</v>
      </c>
      <c r="C44">
        <v>40</v>
      </c>
    </row>
    <row r="45" spans="1:3" x14ac:dyDescent="0.3">
      <c r="A45" t="s">
        <v>40</v>
      </c>
      <c r="B45" t="s">
        <v>4</v>
      </c>
      <c r="C45">
        <v>37</v>
      </c>
    </row>
    <row r="46" spans="1:3" x14ac:dyDescent="0.3">
      <c r="A46" t="s">
        <v>35</v>
      </c>
      <c r="B46" t="s">
        <v>4</v>
      </c>
      <c r="C46">
        <v>37</v>
      </c>
    </row>
    <row r="47" spans="1:3" x14ac:dyDescent="0.3">
      <c r="A47" t="s">
        <v>237</v>
      </c>
      <c r="B47" t="s">
        <v>4</v>
      </c>
      <c r="C47">
        <v>35</v>
      </c>
    </row>
    <row r="48" spans="1:3" x14ac:dyDescent="0.3">
      <c r="A48" t="s">
        <v>50</v>
      </c>
      <c r="B48" t="s">
        <v>4</v>
      </c>
      <c r="C48">
        <v>33</v>
      </c>
    </row>
    <row r="49" spans="1:3" x14ac:dyDescent="0.3">
      <c r="A49" t="s">
        <v>114</v>
      </c>
      <c r="B49" t="s">
        <v>4</v>
      </c>
      <c r="C49">
        <v>32</v>
      </c>
    </row>
    <row r="50" spans="1:3" x14ac:dyDescent="0.3">
      <c r="A50" t="s">
        <v>47</v>
      </c>
      <c r="B50" t="s">
        <v>4</v>
      </c>
      <c r="C50">
        <v>32</v>
      </c>
    </row>
    <row r="51" spans="1:3" x14ac:dyDescent="0.3">
      <c r="A51" t="s">
        <v>147</v>
      </c>
      <c r="B51" t="s">
        <v>4</v>
      </c>
      <c r="C51">
        <v>30</v>
      </c>
    </row>
    <row r="52" spans="1:3" x14ac:dyDescent="0.3">
      <c r="A52" t="s">
        <v>59</v>
      </c>
      <c r="B52" t="s">
        <v>4</v>
      </c>
      <c r="C52">
        <v>29</v>
      </c>
    </row>
    <row r="53" spans="1:3" x14ac:dyDescent="0.3">
      <c r="A53" t="s">
        <v>71</v>
      </c>
      <c r="B53" t="s">
        <v>4</v>
      </c>
      <c r="C53">
        <v>28</v>
      </c>
    </row>
    <row r="54" spans="1:3" x14ac:dyDescent="0.3">
      <c r="A54" t="s">
        <v>81</v>
      </c>
      <c r="B54" t="s">
        <v>4</v>
      </c>
      <c r="C54">
        <v>28</v>
      </c>
    </row>
    <row r="55" spans="1:3" x14ac:dyDescent="0.3">
      <c r="A55" t="s">
        <v>96</v>
      </c>
      <c r="B55" t="s">
        <v>4</v>
      </c>
      <c r="C55">
        <v>28</v>
      </c>
    </row>
    <row r="56" spans="1:3" x14ac:dyDescent="0.3">
      <c r="A56" t="s">
        <v>64</v>
      </c>
      <c r="B56" t="s">
        <v>4</v>
      </c>
      <c r="C56">
        <v>27</v>
      </c>
    </row>
    <row r="57" spans="1:3" x14ac:dyDescent="0.3">
      <c r="A57" t="s">
        <v>53</v>
      </c>
      <c r="B57" t="s">
        <v>4</v>
      </c>
      <c r="C57">
        <v>26</v>
      </c>
    </row>
    <row r="58" spans="1:3" x14ac:dyDescent="0.3">
      <c r="A58" t="s">
        <v>74</v>
      </c>
      <c r="B58" t="s">
        <v>4</v>
      </c>
      <c r="C58">
        <v>25</v>
      </c>
    </row>
    <row r="59" spans="1:3" x14ac:dyDescent="0.3">
      <c r="A59" t="s">
        <v>93</v>
      </c>
      <c r="B59" t="s">
        <v>4</v>
      </c>
      <c r="C59">
        <v>24</v>
      </c>
    </row>
    <row r="60" spans="1:3" x14ac:dyDescent="0.3">
      <c r="A60" t="s">
        <v>79</v>
      </c>
      <c r="B60" t="s">
        <v>4</v>
      </c>
      <c r="C60">
        <v>23</v>
      </c>
    </row>
    <row r="61" spans="1:3" x14ac:dyDescent="0.3">
      <c r="A61" t="s">
        <v>61</v>
      </c>
      <c r="B61" t="s">
        <v>4</v>
      </c>
      <c r="C61">
        <v>22</v>
      </c>
    </row>
    <row r="62" spans="1:3" x14ac:dyDescent="0.3">
      <c r="A62" t="s">
        <v>165</v>
      </c>
      <c r="B62" t="s">
        <v>4</v>
      </c>
      <c r="C62">
        <v>21</v>
      </c>
    </row>
    <row r="63" spans="1:3" x14ac:dyDescent="0.3">
      <c r="A63" t="s">
        <v>65</v>
      </c>
      <c r="B63" t="s">
        <v>8</v>
      </c>
      <c r="C63">
        <v>21</v>
      </c>
    </row>
    <row r="64" spans="1:3" x14ac:dyDescent="0.3">
      <c r="A64" t="s">
        <v>67</v>
      </c>
      <c r="B64" t="s">
        <v>4</v>
      </c>
      <c r="C64">
        <v>21</v>
      </c>
    </row>
    <row r="65" spans="1:3" x14ac:dyDescent="0.3">
      <c r="A65" t="s">
        <v>44</v>
      </c>
      <c r="B65" t="s">
        <v>8</v>
      </c>
      <c r="C65">
        <v>21</v>
      </c>
    </row>
    <row r="66" spans="1:3" x14ac:dyDescent="0.3">
      <c r="A66" t="s">
        <v>82</v>
      </c>
      <c r="B66" t="s">
        <v>4</v>
      </c>
      <c r="C66">
        <v>20</v>
      </c>
    </row>
    <row r="67" spans="1:3" x14ac:dyDescent="0.3">
      <c r="A67" t="s">
        <v>111</v>
      </c>
      <c r="B67" t="s">
        <v>4</v>
      </c>
      <c r="C67">
        <v>20</v>
      </c>
    </row>
    <row r="68" spans="1:3" x14ac:dyDescent="0.3">
      <c r="A68" t="s">
        <v>57</v>
      </c>
      <c r="B68" t="s">
        <v>4</v>
      </c>
      <c r="C68">
        <v>19</v>
      </c>
    </row>
    <row r="69" spans="1:3" x14ac:dyDescent="0.3">
      <c r="A69" t="s">
        <v>49</v>
      </c>
      <c r="B69" t="s">
        <v>4</v>
      </c>
      <c r="C69">
        <v>19</v>
      </c>
    </row>
    <row r="70" spans="1:3" x14ac:dyDescent="0.3">
      <c r="A70" t="s">
        <v>45</v>
      </c>
      <c r="B70" t="s">
        <v>4</v>
      </c>
      <c r="C70">
        <v>18</v>
      </c>
    </row>
    <row r="71" spans="1:3" x14ac:dyDescent="0.3">
      <c r="A71" t="s">
        <v>58</v>
      </c>
      <c r="B71" t="s">
        <v>4</v>
      </c>
      <c r="C71">
        <v>17</v>
      </c>
    </row>
    <row r="72" spans="1:3" x14ac:dyDescent="0.3">
      <c r="A72" t="s">
        <v>83</v>
      </c>
      <c r="B72" t="s">
        <v>4</v>
      </c>
      <c r="C72">
        <v>17</v>
      </c>
    </row>
    <row r="73" spans="1:3" x14ac:dyDescent="0.3">
      <c r="A73" t="s">
        <v>106</v>
      </c>
      <c r="B73" t="s">
        <v>4</v>
      </c>
      <c r="C73">
        <v>17</v>
      </c>
    </row>
    <row r="74" spans="1:3" x14ac:dyDescent="0.3">
      <c r="A74" t="s">
        <v>56</v>
      </c>
      <c r="B74" t="s">
        <v>4</v>
      </c>
      <c r="C74">
        <v>17</v>
      </c>
    </row>
    <row r="75" spans="1:3" x14ac:dyDescent="0.3">
      <c r="A75" t="s">
        <v>100</v>
      </c>
      <c r="B75" t="s">
        <v>4</v>
      </c>
      <c r="C75">
        <v>17</v>
      </c>
    </row>
    <row r="76" spans="1:3" x14ac:dyDescent="0.3">
      <c r="A76" t="s">
        <v>60</v>
      </c>
      <c r="B76" t="s">
        <v>4</v>
      </c>
      <c r="C76">
        <v>16</v>
      </c>
    </row>
    <row r="77" spans="1:3" x14ac:dyDescent="0.3">
      <c r="A77" t="s">
        <v>75</v>
      </c>
      <c r="B77" t="s">
        <v>4</v>
      </c>
      <c r="C77">
        <v>15</v>
      </c>
    </row>
    <row r="78" spans="1:3" x14ac:dyDescent="0.3">
      <c r="A78" t="s">
        <v>77</v>
      </c>
      <c r="B78" t="s">
        <v>4</v>
      </c>
      <c r="C78">
        <v>15</v>
      </c>
    </row>
    <row r="79" spans="1:3" x14ac:dyDescent="0.3">
      <c r="A79" t="s">
        <v>78</v>
      </c>
      <c r="B79" t="s">
        <v>4</v>
      </c>
      <c r="C79">
        <v>15</v>
      </c>
    </row>
    <row r="80" spans="1:3" x14ac:dyDescent="0.3">
      <c r="A80" t="s">
        <v>97</v>
      </c>
      <c r="B80" t="s">
        <v>4</v>
      </c>
      <c r="C80">
        <v>14</v>
      </c>
    </row>
    <row r="81" spans="1:3" x14ac:dyDescent="0.3">
      <c r="A81" t="s">
        <v>54</v>
      </c>
      <c r="B81" t="s">
        <v>4</v>
      </c>
      <c r="C81">
        <v>14</v>
      </c>
    </row>
    <row r="82" spans="1:3" x14ac:dyDescent="0.3">
      <c r="A82" t="s">
        <v>145</v>
      </c>
      <c r="B82" t="s">
        <v>4</v>
      </c>
      <c r="C82">
        <v>13</v>
      </c>
    </row>
    <row r="83" spans="1:3" x14ac:dyDescent="0.3">
      <c r="A83" t="s">
        <v>133</v>
      </c>
      <c r="B83" t="s">
        <v>4</v>
      </c>
      <c r="C83">
        <v>13</v>
      </c>
    </row>
    <row r="84" spans="1:3" x14ac:dyDescent="0.3">
      <c r="A84" t="s">
        <v>157</v>
      </c>
      <c r="B84" t="s">
        <v>4</v>
      </c>
      <c r="C84">
        <v>13</v>
      </c>
    </row>
    <row r="85" spans="1:3" x14ac:dyDescent="0.3">
      <c r="A85" t="s">
        <v>46</v>
      </c>
      <c r="B85" t="s">
        <v>4</v>
      </c>
      <c r="C85">
        <v>13</v>
      </c>
    </row>
    <row r="86" spans="1:3" x14ac:dyDescent="0.3">
      <c r="A86" t="s">
        <v>86</v>
      </c>
      <c r="B86" t="s">
        <v>4</v>
      </c>
      <c r="C86">
        <v>13</v>
      </c>
    </row>
    <row r="87" spans="1:3" x14ac:dyDescent="0.3">
      <c r="A87" t="s">
        <v>119</v>
      </c>
      <c r="B87" t="s">
        <v>4</v>
      </c>
      <c r="C87">
        <v>13</v>
      </c>
    </row>
    <row r="88" spans="1:3" x14ac:dyDescent="0.3">
      <c r="A88" t="s">
        <v>105</v>
      </c>
      <c r="B88" t="s">
        <v>4</v>
      </c>
      <c r="C88">
        <v>13</v>
      </c>
    </row>
    <row r="89" spans="1:3" x14ac:dyDescent="0.3">
      <c r="A89" t="s">
        <v>91</v>
      </c>
      <c r="B89" t="s">
        <v>4</v>
      </c>
      <c r="C89">
        <v>13</v>
      </c>
    </row>
    <row r="90" spans="1:3" x14ac:dyDescent="0.3">
      <c r="A90" t="s">
        <v>94</v>
      </c>
      <c r="B90" t="s">
        <v>4</v>
      </c>
      <c r="C90">
        <v>13</v>
      </c>
    </row>
    <row r="91" spans="1:3" x14ac:dyDescent="0.3">
      <c r="A91" t="s">
        <v>109</v>
      </c>
      <c r="B91" t="s">
        <v>4</v>
      </c>
      <c r="C91">
        <v>13</v>
      </c>
    </row>
    <row r="92" spans="1:3" x14ac:dyDescent="0.3">
      <c r="A92" t="s">
        <v>90</v>
      </c>
      <c r="B92" t="s">
        <v>4</v>
      </c>
      <c r="C92">
        <v>12</v>
      </c>
    </row>
    <row r="93" spans="1:3" x14ac:dyDescent="0.3">
      <c r="A93" t="s">
        <v>132</v>
      </c>
      <c r="B93" t="s">
        <v>4</v>
      </c>
      <c r="C93">
        <v>12</v>
      </c>
    </row>
    <row r="94" spans="1:3" x14ac:dyDescent="0.3">
      <c r="A94" t="s">
        <v>85</v>
      </c>
      <c r="B94" t="s">
        <v>4</v>
      </c>
      <c r="C94">
        <v>12</v>
      </c>
    </row>
    <row r="95" spans="1:3" x14ac:dyDescent="0.3">
      <c r="A95" t="s">
        <v>73</v>
      </c>
      <c r="B95" t="s">
        <v>4</v>
      </c>
      <c r="C95">
        <v>12</v>
      </c>
    </row>
    <row r="96" spans="1:3" x14ac:dyDescent="0.3">
      <c r="A96" t="s">
        <v>66</v>
      </c>
      <c r="B96" t="s">
        <v>8</v>
      </c>
      <c r="C96">
        <v>11</v>
      </c>
    </row>
    <row r="97" spans="1:3" x14ac:dyDescent="0.3">
      <c r="A97" t="s">
        <v>154</v>
      </c>
      <c r="B97" t="s">
        <v>4</v>
      </c>
      <c r="C97">
        <v>11</v>
      </c>
    </row>
    <row r="98" spans="1:3" x14ac:dyDescent="0.3">
      <c r="A98" t="s">
        <v>118</v>
      </c>
      <c r="B98" t="s">
        <v>4</v>
      </c>
      <c r="C98">
        <v>11</v>
      </c>
    </row>
    <row r="99" spans="1:3" x14ac:dyDescent="0.3">
      <c r="A99" t="s">
        <v>68</v>
      </c>
      <c r="B99" t="s">
        <v>4</v>
      </c>
      <c r="C99">
        <v>11</v>
      </c>
    </row>
    <row r="100" spans="1:3" x14ac:dyDescent="0.3">
      <c r="A100" t="s">
        <v>632</v>
      </c>
      <c r="B100" t="s">
        <v>4</v>
      </c>
      <c r="C100">
        <v>11</v>
      </c>
    </row>
    <row r="101" spans="1:3" x14ac:dyDescent="0.3">
      <c r="A101" t="s">
        <v>70</v>
      </c>
      <c r="B101" t="s">
        <v>4</v>
      </c>
      <c r="C101">
        <v>11</v>
      </c>
    </row>
    <row r="102" spans="1:3" x14ac:dyDescent="0.3">
      <c r="A102" t="s">
        <v>103</v>
      </c>
      <c r="B102" t="s">
        <v>4</v>
      </c>
      <c r="C102">
        <v>11</v>
      </c>
    </row>
    <row r="103" spans="1:3" x14ac:dyDescent="0.3">
      <c r="A103" t="s">
        <v>179</v>
      </c>
      <c r="B103" t="s">
        <v>4</v>
      </c>
      <c r="C103">
        <v>11</v>
      </c>
    </row>
    <row r="104" spans="1:3" x14ac:dyDescent="0.3">
      <c r="A104" t="s">
        <v>213</v>
      </c>
      <c r="B104" t="s">
        <v>4</v>
      </c>
      <c r="C104">
        <v>10</v>
      </c>
    </row>
    <row r="105" spans="1:3" x14ac:dyDescent="0.3">
      <c r="A105" t="s">
        <v>98</v>
      </c>
      <c r="B105" t="s">
        <v>4</v>
      </c>
      <c r="C105">
        <v>10</v>
      </c>
    </row>
    <row r="106" spans="1:3" x14ac:dyDescent="0.3">
      <c r="A106" t="s">
        <v>150</v>
      </c>
      <c r="B106" t="s">
        <v>4</v>
      </c>
      <c r="C106">
        <v>10</v>
      </c>
    </row>
    <row r="107" spans="1:3" x14ac:dyDescent="0.3">
      <c r="A107" t="s">
        <v>80</v>
      </c>
      <c r="B107" t="s">
        <v>4</v>
      </c>
      <c r="C107">
        <v>10</v>
      </c>
    </row>
    <row r="108" spans="1:3" x14ac:dyDescent="0.3">
      <c r="A108" t="s">
        <v>69</v>
      </c>
      <c r="B108" t="s">
        <v>4</v>
      </c>
      <c r="C108">
        <v>10</v>
      </c>
    </row>
    <row r="109" spans="1:3" x14ac:dyDescent="0.3">
      <c r="A109" t="s">
        <v>135</v>
      </c>
      <c r="B109" t="s">
        <v>4</v>
      </c>
      <c r="C109">
        <v>10</v>
      </c>
    </row>
    <row r="110" spans="1:3" x14ac:dyDescent="0.3">
      <c r="A110" t="s">
        <v>121</v>
      </c>
      <c r="B110" t="s">
        <v>8</v>
      </c>
      <c r="C110">
        <v>10</v>
      </c>
    </row>
    <row r="111" spans="1:3" x14ac:dyDescent="0.3">
      <c r="A111" t="s">
        <v>62</v>
      </c>
      <c r="B111" t="s">
        <v>8</v>
      </c>
      <c r="C111">
        <v>9</v>
      </c>
    </row>
    <row r="112" spans="1:3" x14ac:dyDescent="0.3">
      <c r="A112" t="s">
        <v>188</v>
      </c>
      <c r="B112" t="s">
        <v>4</v>
      </c>
      <c r="C112">
        <v>9</v>
      </c>
    </row>
    <row r="113" spans="1:3" x14ac:dyDescent="0.3">
      <c r="A113" t="s">
        <v>162</v>
      </c>
      <c r="B113" t="s">
        <v>4</v>
      </c>
      <c r="C113">
        <v>8</v>
      </c>
    </row>
    <row r="114" spans="1:3" x14ac:dyDescent="0.3">
      <c r="A114" t="s">
        <v>149</v>
      </c>
      <c r="B114" t="s">
        <v>4</v>
      </c>
      <c r="C114">
        <v>8</v>
      </c>
    </row>
    <row r="115" spans="1:3" x14ac:dyDescent="0.3">
      <c r="A115" t="s">
        <v>160</v>
      </c>
      <c r="B115" t="s">
        <v>4</v>
      </c>
      <c r="C115">
        <v>8</v>
      </c>
    </row>
    <row r="116" spans="1:3" x14ac:dyDescent="0.3">
      <c r="A116" t="s">
        <v>123</v>
      </c>
      <c r="B116" t="s">
        <v>8</v>
      </c>
      <c r="C116">
        <v>8</v>
      </c>
    </row>
    <row r="117" spans="1:3" x14ac:dyDescent="0.3">
      <c r="A117" t="s">
        <v>108</v>
      </c>
      <c r="B117" t="s">
        <v>4</v>
      </c>
      <c r="C117">
        <v>8</v>
      </c>
    </row>
    <row r="118" spans="1:3" x14ac:dyDescent="0.3">
      <c r="A118" t="s">
        <v>142</v>
      </c>
      <c r="B118" t="s">
        <v>4</v>
      </c>
      <c r="C118">
        <v>8</v>
      </c>
    </row>
    <row r="119" spans="1:3" x14ac:dyDescent="0.3">
      <c r="A119" t="s">
        <v>167</v>
      </c>
      <c r="B119" t="s">
        <v>4</v>
      </c>
      <c r="C119">
        <v>7</v>
      </c>
    </row>
    <row r="120" spans="1:3" x14ac:dyDescent="0.3">
      <c r="A120" t="s">
        <v>180</v>
      </c>
      <c r="B120" t="s">
        <v>4</v>
      </c>
      <c r="C120">
        <v>7</v>
      </c>
    </row>
    <row r="121" spans="1:3" x14ac:dyDescent="0.3">
      <c r="A121" t="s">
        <v>76</v>
      </c>
      <c r="B121" t="s">
        <v>4</v>
      </c>
      <c r="C121">
        <v>7</v>
      </c>
    </row>
    <row r="122" spans="1:3" x14ac:dyDescent="0.3">
      <c r="A122" t="s">
        <v>136</v>
      </c>
      <c r="B122" t="s">
        <v>4</v>
      </c>
      <c r="C122">
        <v>7</v>
      </c>
    </row>
    <row r="123" spans="1:3" x14ac:dyDescent="0.3">
      <c r="A123" t="s">
        <v>552</v>
      </c>
      <c r="B123" t="s">
        <v>4</v>
      </c>
      <c r="C123">
        <v>7</v>
      </c>
    </row>
    <row r="124" spans="1:3" x14ac:dyDescent="0.3">
      <c r="A124" t="s">
        <v>151</v>
      </c>
      <c r="B124" t="s">
        <v>4</v>
      </c>
      <c r="C124">
        <v>7</v>
      </c>
    </row>
    <row r="125" spans="1:3" x14ac:dyDescent="0.3">
      <c r="A125" t="s">
        <v>115</v>
      </c>
      <c r="B125" t="s">
        <v>4</v>
      </c>
      <c r="C125">
        <v>7</v>
      </c>
    </row>
    <row r="126" spans="1:3" x14ac:dyDescent="0.3">
      <c r="A126" t="s">
        <v>127</v>
      </c>
      <c r="B126" t="s">
        <v>4</v>
      </c>
      <c r="C126">
        <v>7</v>
      </c>
    </row>
    <row r="127" spans="1:3" x14ac:dyDescent="0.3">
      <c r="A127" t="s">
        <v>117</v>
      </c>
      <c r="B127" t="s">
        <v>4</v>
      </c>
      <c r="C127">
        <v>7</v>
      </c>
    </row>
    <row r="128" spans="1:3" x14ac:dyDescent="0.3">
      <c r="A128" t="s">
        <v>194</v>
      </c>
      <c r="B128" t="s">
        <v>4</v>
      </c>
      <c r="C128">
        <v>7</v>
      </c>
    </row>
    <row r="129" spans="1:3" x14ac:dyDescent="0.3">
      <c r="A129" t="s">
        <v>113</v>
      </c>
      <c r="B129" t="s">
        <v>4</v>
      </c>
      <c r="C129">
        <v>7</v>
      </c>
    </row>
    <row r="130" spans="1:3" x14ac:dyDescent="0.3">
      <c r="A130" t="s">
        <v>120</v>
      </c>
      <c r="B130" t="s">
        <v>4</v>
      </c>
      <c r="C130">
        <v>7</v>
      </c>
    </row>
    <row r="131" spans="1:3" x14ac:dyDescent="0.3">
      <c r="A131" t="s">
        <v>87</v>
      </c>
      <c r="B131" t="s">
        <v>4</v>
      </c>
      <c r="C131">
        <v>7</v>
      </c>
    </row>
    <row r="132" spans="1:3" x14ac:dyDescent="0.3">
      <c r="A132" t="s">
        <v>176</v>
      </c>
      <c r="B132" t="s">
        <v>4</v>
      </c>
      <c r="C132">
        <v>7</v>
      </c>
    </row>
    <row r="133" spans="1:3" x14ac:dyDescent="0.3">
      <c r="A133" t="s">
        <v>89</v>
      </c>
      <c r="B133" t="s">
        <v>4</v>
      </c>
      <c r="C133">
        <v>7</v>
      </c>
    </row>
    <row r="134" spans="1:3" x14ac:dyDescent="0.3">
      <c r="A134" t="s">
        <v>92</v>
      </c>
      <c r="B134" t="s">
        <v>4</v>
      </c>
      <c r="C134">
        <v>7</v>
      </c>
    </row>
    <row r="135" spans="1:3" x14ac:dyDescent="0.3">
      <c r="A135" t="s">
        <v>143</v>
      </c>
      <c r="B135" t="s">
        <v>4</v>
      </c>
      <c r="C135">
        <v>6</v>
      </c>
    </row>
    <row r="136" spans="1:3" x14ac:dyDescent="0.3">
      <c r="A136" t="s">
        <v>172</v>
      </c>
      <c r="B136" t="s">
        <v>4</v>
      </c>
      <c r="C136">
        <v>6</v>
      </c>
    </row>
    <row r="137" spans="1:3" x14ac:dyDescent="0.3">
      <c r="A137" t="s">
        <v>184</v>
      </c>
      <c r="B137" t="s">
        <v>4</v>
      </c>
      <c r="C137">
        <v>6</v>
      </c>
    </row>
    <row r="138" spans="1:3" x14ac:dyDescent="0.3">
      <c r="A138" t="s">
        <v>241</v>
      </c>
      <c r="B138" t="s">
        <v>4</v>
      </c>
      <c r="C138">
        <v>6</v>
      </c>
    </row>
    <row r="139" spans="1:3" x14ac:dyDescent="0.3">
      <c r="A139" t="s">
        <v>84</v>
      </c>
      <c r="B139" t="s">
        <v>4</v>
      </c>
      <c r="C139">
        <v>6</v>
      </c>
    </row>
    <row r="140" spans="1:3" x14ac:dyDescent="0.3">
      <c r="A140" t="s">
        <v>170</v>
      </c>
      <c r="B140" t="s">
        <v>4</v>
      </c>
      <c r="C140">
        <v>6</v>
      </c>
    </row>
    <row r="141" spans="1:3" x14ac:dyDescent="0.3">
      <c r="A141" t="s">
        <v>202</v>
      </c>
      <c r="B141" t="s">
        <v>4</v>
      </c>
      <c r="C141">
        <v>6</v>
      </c>
    </row>
    <row r="142" spans="1:3" x14ac:dyDescent="0.3">
      <c r="A142" t="s">
        <v>158</v>
      </c>
      <c r="B142" t="s">
        <v>4</v>
      </c>
      <c r="C142">
        <v>6</v>
      </c>
    </row>
    <row r="143" spans="1:3" x14ac:dyDescent="0.3">
      <c r="A143" t="s">
        <v>195</v>
      </c>
      <c r="B143" t="s">
        <v>4</v>
      </c>
      <c r="C143">
        <v>6</v>
      </c>
    </row>
    <row r="144" spans="1:3" x14ac:dyDescent="0.3">
      <c r="A144" t="s">
        <v>107</v>
      </c>
      <c r="B144" t="s">
        <v>4</v>
      </c>
      <c r="C144">
        <v>6</v>
      </c>
    </row>
    <row r="145" spans="1:3" x14ac:dyDescent="0.3">
      <c r="A145" t="s">
        <v>95</v>
      </c>
      <c r="B145" t="s">
        <v>4</v>
      </c>
      <c r="C145">
        <v>6</v>
      </c>
    </row>
    <row r="146" spans="1:3" x14ac:dyDescent="0.3">
      <c r="A146" t="s">
        <v>276</v>
      </c>
      <c r="B146" t="s">
        <v>4</v>
      </c>
      <c r="C146">
        <v>6</v>
      </c>
    </row>
    <row r="147" spans="1:3" x14ac:dyDescent="0.3">
      <c r="A147" t="s">
        <v>238</v>
      </c>
      <c r="B147" t="s">
        <v>4</v>
      </c>
      <c r="C147">
        <v>5</v>
      </c>
    </row>
    <row r="148" spans="1:3" x14ac:dyDescent="0.3">
      <c r="A148" t="s">
        <v>153</v>
      </c>
      <c r="B148" t="s">
        <v>4</v>
      </c>
      <c r="C148">
        <v>5</v>
      </c>
    </row>
    <row r="149" spans="1:3" x14ac:dyDescent="0.3">
      <c r="A149" t="s">
        <v>192</v>
      </c>
      <c r="B149" t="s">
        <v>4</v>
      </c>
      <c r="C149">
        <v>5</v>
      </c>
    </row>
    <row r="150" spans="1:3" x14ac:dyDescent="0.3">
      <c r="A150" t="s">
        <v>55</v>
      </c>
      <c r="B150" t="s">
        <v>4</v>
      </c>
      <c r="C150">
        <v>5</v>
      </c>
    </row>
    <row r="151" spans="1:3" x14ac:dyDescent="0.3">
      <c r="A151" t="s">
        <v>156</v>
      </c>
      <c r="B151" t="s">
        <v>4</v>
      </c>
      <c r="C151">
        <v>5</v>
      </c>
    </row>
    <row r="152" spans="1:3" x14ac:dyDescent="0.3">
      <c r="A152" t="s">
        <v>161</v>
      </c>
      <c r="B152" t="s">
        <v>4</v>
      </c>
      <c r="C152">
        <v>5</v>
      </c>
    </row>
    <row r="153" spans="1:3" x14ac:dyDescent="0.3">
      <c r="A153" t="s">
        <v>124</v>
      </c>
      <c r="B153" t="s">
        <v>4</v>
      </c>
      <c r="C153">
        <v>5</v>
      </c>
    </row>
    <row r="154" spans="1:3" x14ac:dyDescent="0.3">
      <c r="A154" t="s">
        <v>72</v>
      </c>
      <c r="B154" t="s">
        <v>4</v>
      </c>
      <c r="C154">
        <v>5</v>
      </c>
    </row>
    <row r="155" spans="1:3" x14ac:dyDescent="0.3">
      <c r="A155" t="s">
        <v>437</v>
      </c>
      <c r="B155" t="s">
        <v>4</v>
      </c>
      <c r="C155">
        <v>5</v>
      </c>
    </row>
    <row r="156" spans="1:3" x14ac:dyDescent="0.3">
      <c r="A156" t="s">
        <v>231</v>
      </c>
      <c r="B156" t="s">
        <v>4</v>
      </c>
      <c r="C156">
        <v>5</v>
      </c>
    </row>
    <row r="157" spans="1:3" x14ac:dyDescent="0.3">
      <c r="A157" t="s">
        <v>130</v>
      </c>
      <c r="B157" t="s">
        <v>4</v>
      </c>
      <c r="C157">
        <v>5</v>
      </c>
    </row>
    <row r="158" spans="1:3" x14ac:dyDescent="0.3">
      <c r="A158" t="s">
        <v>193</v>
      </c>
      <c r="B158" t="s">
        <v>4</v>
      </c>
      <c r="C158">
        <v>5</v>
      </c>
    </row>
    <row r="159" spans="1:3" x14ac:dyDescent="0.3">
      <c r="A159" t="s">
        <v>112</v>
      </c>
      <c r="B159" t="s">
        <v>4</v>
      </c>
      <c r="C159">
        <v>5</v>
      </c>
    </row>
    <row r="160" spans="1:3" x14ac:dyDescent="0.3">
      <c r="A160" t="s">
        <v>138</v>
      </c>
      <c r="B160" t="s">
        <v>4</v>
      </c>
      <c r="C160">
        <v>5</v>
      </c>
    </row>
    <row r="161" spans="1:3" x14ac:dyDescent="0.3">
      <c r="A161" t="s">
        <v>140</v>
      </c>
      <c r="B161" t="s">
        <v>4</v>
      </c>
      <c r="C161">
        <v>5</v>
      </c>
    </row>
    <row r="162" spans="1:3" x14ac:dyDescent="0.3">
      <c r="A162" t="s">
        <v>178</v>
      </c>
      <c r="B162" t="s">
        <v>4</v>
      </c>
      <c r="C162">
        <v>5</v>
      </c>
    </row>
    <row r="163" spans="1:3" x14ac:dyDescent="0.3">
      <c r="A163" t="s">
        <v>166</v>
      </c>
      <c r="B163" t="s">
        <v>4</v>
      </c>
      <c r="C163">
        <v>5</v>
      </c>
    </row>
    <row r="164" spans="1:3" x14ac:dyDescent="0.3">
      <c r="A164" t="s">
        <v>553</v>
      </c>
      <c r="B164" t="s">
        <v>4</v>
      </c>
      <c r="C164">
        <v>4</v>
      </c>
    </row>
    <row r="165" spans="1:3" x14ac:dyDescent="0.3">
      <c r="A165" t="s">
        <v>647</v>
      </c>
      <c r="B165" t="s">
        <v>4</v>
      </c>
      <c r="C165">
        <v>4</v>
      </c>
    </row>
    <row r="166" spans="1:3" x14ac:dyDescent="0.3">
      <c r="A166" t="s">
        <v>139</v>
      </c>
      <c r="B166" t="s">
        <v>4</v>
      </c>
      <c r="C166">
        <v>4</v>
      </c>
    </row>
    <row r="167" spans="1:3" x14ac:dyDescent="0.3">
      <c r="A167" t="s">
        <v>182</v>
      </c>
      <c r="B167" t="s">
        <v>4</v>
      </c>
      <c r="C167">
        <v>4</v>
      </c>
    </row>
    <row r="168" spans="1:3" x14ac:dyDescent="0.3">
      <c r="A168" t="s">
        <v>102</v>
      </c>
      <c r="B168" t="s">
        <v>4</v>
      </c>
      <c r="C168">
        <v>4</v>
      </c>
    </row>
    <row r="169" spans="1:3" x14ac:dyDescent="0.3">
      <c r="A169" t="s">
        <v>99</v>
      </c>
      <c r="B169" t="s">
        <v>4</v>
      </c>
      <c r="C169">
        <v>4</v>
      </c>
    </row>
    <row r="170" spans="1:3" x14ac:dyDescent="0.3">
      <c r="A170" t="s">
        <v>129</v>
      </c>
      <c r="B170" t="s">
        <v>4</v>
      </c>
      <c r="C170">
        <v>4</v>
      </c>
    </row>
    <row r="171" spans="1:3" x14ac:dyDescent="0.3">
      <c r="C171">
        <v>4</v>
      </c>
    </row>
    <row r="172" spans="1:3" x14ac:dyDescent="0.3">
      <c r="A172" t="s">
        <v>384</v>
      </c>
      <c r="B172" t="s">
        <v>4</v>
      </c>
      <c r="C172">
        <v>4</v>
      </c>
    </row>
    <row r="173" spans="1:3" x14ac:dyDescent="0.3">
      <c r="A173" t="s">
        <v>247</v>
      </c>
      <c r="B173" t="s">
        <v>4</v>
      </c>
      <c r="C173">
        <v>4</v>
      </c>
    </row>
    <row r="174" spans="1:3" x14ac:dyDescent="0.3">
      <c r="A174" t="s">
        <v>181</v>
      </c>
      <c r="B174" t="s">
        <v>4</v>
      </c>
      <c r="C174">
        <v>4</v>
      </c>
    </row>
    <row r="175" spans="1:3" x14ac:dyDescent="0.3">
      <c r="A175" t="s">
        <v>110</v>
      </c>
      <c r="B175" t="s">
        <v>8</v>
      </c>
      <c r="C175">
        <v>4</v>
      </c>
    </row>
    <row r="176" spans="1:3" x14ac:dyDescent="0.3">
      <c r="A176" t="s">
        <v>802</v>
      </c>
      <c r="B176" t="s">
        <v>4</v>
      </c>
      <c r="C176">
        <v>4</v>
      </c>
    </row>
    <row r="177" spans="1:3" x14ac:dyDescent="0.3">
      <c r="A177" t="s">
        <v>338</v>
      </c>
      <c r="B177" t="s">
        <v>4</v>
      </c>
      <c r="C177">
        <v>4</v>
      </c>
    </row>
    <row r="178" spans="1:3" x14ac:dyDescent="0.3">
      <c r="A178" t="s">
        <v>137</v>
      </c>
      <c r="B178" t="s">
        <v>4</v>
      </c>
      <c r="C178">
        <v>4</v>
      </c>
    </row>
    <row r="179" spans="1:3" x14ac:dyDescent="0.3">
      <c r="A179" t="s">
        <v>104</v>
      </c>
      <c r="B179" t="s">
        <v>4</v>
      </c>
      <c r="C179">
        <v>4</v>
      </c>
    </row>
    <row r="180" spans="1:3" x14ac:dyDescent="0.3">
      <c r="A180" t="s">
        <v>549</v>
      </c>
      <c r="B180" t="s">
        <v>4</v>
      </c>
      <c r="C180">
        <v>4</v>
      </c>
    </row>
    <row r="181" spans="1:3" x14ac:dyDescent="0.3">
      <c r="A181" t="s">
        <v>125</v>
      </c>
      <c r="B181" t="s">
        <v>4</v>
      </c>
      <c r="C181">
        <v>4</v>
      </c>
    </row>
    <row r="182" spans="1:3" x14ac:dyDescent="0.3">
      <c r="A182" t="s">
        <v>462</v>
      </c>
      <c r="B182" t="s">
        <v>4</v>
      </c>
      <c r="C182">
        <v>4</v>
      </c>
    </row>
    <row r="183" spans="1:3" x14ac:dyDescent="0.3">
      <c r="A183" t="s">
        <v>477</v>
      </c>
      <c r="B183" t="s">
        <v>4</v>
      </c>
      <c r="C183">
        <v>4</v>
      </c>
    </row>
    <row r="184" spans="1:3" x14ac:dyDescent="0.3">
      <c r="A184" t="s">
        <v>163</v>
      </c>
      <c r="B184" t="s">
        <v>4</v>
      </c>
      <c r="C184">
        <v>4</v>
      </c>
    </row>
    <row r="185" spans="1:3" x14ac:dyDescent="0.3">
      <c r="A185" t="s">
        <v>639</v>
      </c>
      <c r="B185" t="s">
        <v>4</v>
      </c>
      <c r="C185">
        <v>4</v>
      </c>
    </row>
    <row r="186" spans="1:3" x14ac:dyDescent="0.3">
      <c r="A186" t="s">
        <v>470</v>
      </c>
      <c r="B186" t="s">
        <v>4</v>
      </c>
      <c r="C186">
        <v>4</v>
      </c>
    </row>
    <row r="187" spans="1:3" x14ac:dyDescent="0.3">
      <c r="A187" t="s">
        <v>257</v>
      </c>
      <c r="B187" t="s">
        <v>4</v>
      </c>
      <c r="C187">
        <v>4</v>
      </c>
    </row>
    <row r="188" spans="1:3" x14ac:dyDescent="0.3">
      <c r="A188" t="s">
        <v>131</v>
      </c>
      <c r="B188" t="s">
        <v>4</v>
      </c>
      <c r="C188">
        <v>3</v>
      </c>
    </row>
    <row r="189" spans="1:3" x14ac:dyDescent="0.3">
      <c r="A189" t="s">
        <v>544</v>
      </c>
      <c r="B189" t="s">
        <v>4</v>
      </c>
      <c r="C189">
        <v>3</v>
      </c>
    </row>
    <row r="190" spans="1:3" x14ac:dyDescent="0.3">
      <c r="A190" t="s">
        <v>128</v>
      </c>
      <c r="B190" t="s">
        <v>4</v>
      </c>
      <c r="C190">
        <v>3</v>
      </c>
    </row>
    <row r="191" spans="1:3" x14ac:dyDescent="0.3">
      <c r="A191" t="s">
        <v>498</v>
      </c>
      <c r="B191" t="s">
        <v>4</v>
      </c>
      <c r="C191">
        <v>3</v>
      </c>
    </row>
    <row r="192" spans="1:3" x14ac:dyDescent="0.3">
      <c r="A192" t="s">
        <v>542</v>
      </c>
      <c r="B192" t="s">
        <v>4</v>
      </c>
      <c r="C192">
        <v>3</v>
      </c>
    </row>
    <row r="193" spans="1:3" x14ac:dyDescent="0.3">
      <c r="A193" t="s">
        <v>126</v>
      </c>
      <c r="B193" t="s">
        <v>4</v>
      </c>
      <c r="C193">
        <v>3</v>
      </c>
    </row>
    <row r="194" spans="1:3" x14ac:dyDescent="0.3">
      <c r="A194" t="s">
        <v>197</v>
      </c>
      <c r="B194" t="s">
        <v>4</v>
      </c>
      <c r="C194">
        <v>3</v>
      </c>
    </row>
    <row r="195" spans="1:3" x14ac:dyDescent="0.3">
      <c r="A195" t="s">
        <v>122</v>
      </c>
      <c r="B195" t="s">
        <v>4</v>
      </c>
      <c r="C195">
        <v>3</v>
      </c>
    </row>
    <row r="196" spans="1:3" x14ac:dyDescent="0.3">
      <c r="A196" t="s">
        <v>557</v>
      </c>
      <c r="B196" t="s">
        <v>4</v>
      </c>
      <c r="C196">
        <v>3</v>
      </c>
    </row>
    <row r="197" spans="1:3" x14ac:dyDescent="0.3">
      <c r="A197" t="s">
        <v>189</v>
      </c>
      <c r="B197" t="s">
        <v>4</v>
      </c>
      <c r="C197">
        <v>3</v>
      </c>
    </row>
    <row r="198" spans="1:3" x14ac:dyDescent="0.3">
      <c r="A198" t="s">
        <v>672</v>
      </c>
      <c r="B198" t="s">
        <v>4</v>
      </c>
      <c r="C198">
        <v>3</v>
      </c>
    </row>
    <row r="199" spans="1:3" x14ac:dyDescent="0.3">
      <c r="A199" t="s">
        <v>751</v>
      </c>
      <c r="B199" t="s">
        <v>4</v>
      </c>
      <c r="C199">
        <v>3</v>
      </c>
    </row>
    <row r="200" spans="1:3" x14ac:dyDescent="0.3">
      <c r="A200" t="s">
        <v>155</v>
      </c>
      <c r="B200" t="s">
        <v>4</v>
      </c>
      <c r="C200">
        <v>3</v>
      </c>
    </row>
    <row r="201" spans="1:3" x14ac:dyDescent="0.3">
      <c r="A201" t="s">
        <v>207</v>
      </c>
      <c r="B201" t="s">
        <v>4</v>
      </c>
      <c r="C201">
        <v>3</v>
      </c>
    </row>
    <row r="202" spans="1:3" x14ac:dyDescent="0.3">
      <c r="A202" t="s">
        <v>289</v>
      </c>
      <c r="B202" t="s">
        <v>4</v>
      </c>
      <c r="C202">
        <v>3</v>
      </c>
    </row>
    <row r="203" spans="1:3" x14ac:dyDescent="0.3">
      <c r="A203" t="s">
        <v>705</v>
      </c>
      <c r="B203" t="s">
        <v>4</v>
      </c>
      <c r="C203">
        <v>3</v>
      </c>
    </row>
    <row r="204" spans="1:3" x14ac:dyDescent="0.3">
      <c r="A204" t="s">
        <v>550</v>
      </c>
      <c r="B204" t="s">
        <v>4</v>
      </c>
      <c r="C204">
        <v>3</v>
      </c>
    </row>
    <row r="205" spans="1:3" x14ac:dyDescent="0.3">
      <c r="A205" t="s">
        <v>101</v>
      </c>
      <c r="B205" t="s">
        <v>4</v>
      </c>
      <c r="C205">
        <v>3</v>
      </c>
    </row>
    <row r="206" spans="1:3" x14ac:dyDescent="0.3">
      <c r="A206" t="s">
        <v>152</v>
      </c>
      <c r="B206" t="s">
        <v>4</v>
      </c>
      <c r="C206">
        <v>3</v>
      </c>
    </row>
    <row r="207" spans="1:3" x14ac:dyDescent="0.3">
      <c r="A207" t="s">
        <v>301</v>
      </c>
      <c r="B207" t="s">
        <v>4</v>
      </c>
      <c r="C207">
        <v>3</v>
      </c>
    </row>
    <row r="208" spans="1:3" x14ac:dyDescent="0.3">
      <c r="A208" t="s">
        <v>146</v>
      </c>
      <c r="B208" t="s">
        <v>4</v>
      </c>
      <c r="C208">
        <v>3</v>
      </c>
    </row>
    <row r="209" spans="1:3" x14ac:dyDescent="0.3">
      <c r="A209" t="s">
        <v>199</v>
      </c>
      <c r="B209" t="s">
        <v>4</v>
      </c>
      <c r="C209">
        <v>3</v>
      </c>
    </row>
    <row r="210" spans="1:3" x14ac:dyDescent="0.3">
      <c r="A210" t="s">
        <v>190</v>
      </c>
      <c r="B210" t="s">
        <v>4</v>
      </c>
      <c r="C210">
        <v>3</v>
      </c>
    </row>
    <row r="211" spans="1:3" x14ac:dyDescent="0.3">
      <c r="A211" t="s">
        <v>749</v>
      </c>
      <c r="B211" t="s">
        <v>4</v>
      </c>
      <c r="C211">
        <v>2</v>
      </c>
    </row>
    <row r="212" spans="1:3" x14ac:dyDescent="0.3">
      <c r="A212" t="s">
        <v>940</v>
      </c>
      <c r="B212" t="s">
        <v>4</v>
      </c>
      <c r="C212">
        <v>2</v>
      </c>
    </row>
    <row r="213" spans="1:3" x14ac:dyDescent="0.3">
      <c r="A213" t="s">
        <v>753</v>
      </c>
      <c r="B213" t="s">
        <v>4</v>
      </c>
      <c r="C213">
        <v>2</v>
      </c>
    </row>
    <row r="214" spans="1:3" x14ac:dyDescent="0.3">
      <c r="A214" t="s">
        <v>659</v>
      </c>
      <c r="B214" t="s">
        <v>4</v>
      </c>
      <c r="C214">
        <v>2</v>
      </c>
    </row>
    <row r="215" spans="1:3" x14ac:dyDescent="0.3">
      <c r="A215" t="s">
        <v>518</v>
      </c>
      <c r="B215" t="s">
        <v>4</v>
      </c>
      <c r="C215">
        <v>2</v>
      </c>
    </row>
    <row r="216" spans="1:3" x14ac:dyDescent="0.3">
      <c r="A216" t="s">
        <v>682</v>
      </c>
      <c r="B216" t="s">
        <v>4</v>
      </c>
      <c r="C216">
        <v>2</v>
      </c>
    </row>
    <row r="217" spans="1:3" x14ac:dyDescent="0.3">
      <c r="A217" t="s">
        <v>681</v>
      </c>
      <c r="B217" t="s">
        <v>4</v>
      </c>
      <c r="C217">
        <v>2</v>
      </c>
    </row>
    <row r="218" spans="1:3" x14ac:dyDescent="0.3">
      <c r="A218" t="s">
        <v>320</v>
      </c>
      <c r="B218" t="s">
        <v>4</v>
      </c>
      <c r="C218">
        <v>2</v>
      </c>
    </row>
    <row r="219" spans="1:3" x14ac:dyDescent="0.3">
      <c r="A219" t="s">
        <v>294</v>
      </c>
      <c r="B219" t="s">
        <v>4</v>
      </c>
      <c r="C219">
        <v>2</v>
      </c>
    </row>
    <row r="220" spans="1:3" x14ac:dyDescent="0.3">
      <c r="A220" t="s">
        <v>791</v>
      </c>
      <c r="B220" t="s">
        <v>4</v>
      </c>
      <c r="C220">
        <v>2</v>
      </c>
    </row>
    <row r="221" spans="1:3" x14ac:dyDescent="0.3">
      <c r="A221" t="s">
        <v>723</v>
      </c>
      <c r="B221" t="s">
        <v>4</v>
      </c>
      <c r="C221">
        <v>2</v>
      </c>
    </row>
    <row r="222" spans="1:3" x14ac:dyDescent="0.3">
      <c r="A222" t="s">
        <v>367</v>
      </c>
      <c r="B222" t="s">
        <v>4</v>
      </c>
      <c r="C222">
        <v>2</v>
      </c>
    </row>
    <row r="223" spans="1:3" x14ac:dyDescent="0.3">
      <c r="A223" t="s">
        <v>187</v>
      </c>
      <c r="B223" t="s">
        <v>4</v>
      </c>
      <c r="C223">
        <v>2</v>
      </c>
    </row>
    <row r="224" spans="1:3" x14ac:dyDescent="0.3">
      <c r="A224" t="s">
        <v>350</v>
      </c>
      <c r="B224" t="s">
        <v>4</v>
      </c>
      <c r="C224">
        <v>2</v>
      </c>
    </row>
    <row r="225" spans="1:3" x14ac:dyDescent="0.3">
      <c r="A225" t="s">
        <v>216</v>
      </c>
      <c r="B225" t="s">
        <v>4</v>
      </c>
      <c r="C225">
        <v>2</v>
      </c>
    </row>
    <row r="226" spans="1:3" x14ac:dyDescent="0.3">
      <c r="A226" t="s">
        <v>466</v>
      </c>
      <c r="B226" t="s">
        <v>4</v>
      </c>
      <c r="C226">
        <v>2</v>
      </c>
    </row>
    <row r="227" spans="1:3" x14ac:dyDescent="0.3">
      <c r="A227" t="s">
        <v>369</v>
      </c>
      <c r="B227" t="s">
        <v>4</v>
      </c>
      <c r="C227">
        <v>2</v>
      </c>
    </row>
    <row r="228" spans="1:3" x14ac:dyDescent="0.3">
      <c r="A228" t="s">
        <v>852</v>
      </c>
      <c r="B228" t="s">
        <v>4</v>
      </c>
      <c r="C228">
        <v>2</v>
      </c>
    </row>
    <row r="229" spans="1:3" x14ac:dyDescent="0.3">
      <c r="A229" t="s">
        <v>468</v>
      </c>
      <c r="B229" t="s">
        <v>4</v>
      </c>
      <c r="C229">
        <v>2</v>
      </c>
    </row>
    <row r="230" spans="1:3" x14ac:dyDescent="0.3">
      <c r="A230" t="s">
        <v>419</v>
      </c>
      <c r="B230" t="s">
        <v>4</v>
      </c>
      <c r="C230">
        <v>2</v>
      </c>
    </row>
    <row r="231" spans="1:3" x14ac:dyDescent="0.3">
      <c r="A231" t="s">
        <v>619</v>
      </c>
      <c r="B231" t="s">
        <v>4</v>
      </c>
      <c r="C231">
        <v>2</v>
      </c>
    </row>
    <row r="232" spans="1:3" x14ac:dyDescent="0.3">
      <c r="A232" t="s">
        <v>233</v>
      </c>
      <c r="B232" t="s">
        <v>4</v>
      </c>
      <c r="C232">
        <v>2</v>
      </c>
    </row>
    <row r="233" spans="1:3" x14ac:dyDescent="0.3">
      <c r="A233" t="s">
        <v>902</v>
      </c>
      <c r="B233" t="s">
        <v>4</v>
      </c>
      <c r="C233">
        <v>2</v>
      </c>
    </row>
    <row r="234" spans="1:3" x14ac:dyDescent="0.3">
      <c r="A234" t="s">
        <v>134</v>
      </c>
      <c r="B234" t="s">
        <v>4</v>
      </c>
      <c r="C234">
        <v>2</v>
      </c>
    </row>
    <row r="235" spans="1:3" x14ac:dyDescent="0.3">
      <c r="A235" t="s">
        <v>168</v>
      </c>
      <c r="B235" t="s">
        <v>4</v>
      </c>
      <c r="C235">
        <v>2</v>
      </c>
    </row>
    <row r="236" spans="1:3" x14ac:dyDescent="0.3">
      <c r="A236" t="s">
        <v>252</v>
      </c>
      <c r="B236" t="s">
        <v>4</v>
      </c>
      <c r="C236">
        <v>2</v>
      </c>
    </row>
    <row r="237" spans="1:3" x14ac:dyDescent="0.3">
      <c r="A237" t="s">
        <v>643</v>
      </c>
      <c r="B237" t="s">
        <v>4</v>
      </c>
      <c r="C237">
        <v>2</v>
      </c>
    </row>
    <row r="238" spans="1:3" x14ac:dyDescent="0.3">
      <c r="A238" t="s">
        <v>826</v>
      </c>
      <c r="B238" t="s">
        <v>4</v>
      </c>
      <c r="C238">
        <v>2</v>
      </c>
    </row>
    <row r="239" spans="1:3" x14ac:dyDescent="0.3">
      <c r="A239" t="s">
        <v>203</v>
      </c>
      <c r="B239" t="s">
        <v>4</v>
      </c>
      <c r="C239">
        <v>2</v>
      </c>
    </row>
    <row r="240" spans="1:3" x14ac:dyDescent="0.3">
      <c r="A240" t="s">
        <v>1138</v>
      </c>
      <c r="B240" t="s">
        <v>4</v>
      </c>
      <c r="C240">
        <v>2</v>
      </c>
    </row>
    <row r="241" spans="1:3" x14ac:dyDescent="0.3">
      <c r="A241" t="s">
        <v>164</v>
      </c>
      <c r="B241" t="s">
        <v>4</v>
      </c>
      <c r="C241">
        <v>2</v>
      </c>
    </row>
    <row r="242" spans="1:3" x14ac:dyDescent="0.3">
      <c r="A242" t="s">
        <v>489</v>
      </c>
      <c r="B242" t="s">
        <v>4</v>
      </c>
      <c r="C242">
        <v>2</v>
      </c>
    </row>
    <row r="243" spans="1:3" x14ac:dyDescent="0.3">
      <c r="A243" t="s">
        <v>177</v>
      </c>
      <c r="B243" t="s">
        <v>4</v>
      </c>
      <c r="C243">
        <v>2</v>
      </c>
    </row>
    <row r="244" spans="1:3" x14ac:dyDescent="0.3">
      <c r="A244" t="s">
        <v>556</v>
      </c>
      <c r="B244" t="s">
        <v>4</v>
      </c>
      <c r="C244">
        <v>2</v>
      </c>
    </row>
    <row r="245" spans="1:3" x14ac:dyDescent="0.3">
      <c r="A245" t="s">
        <v>451</v>
      </c>
      <c r="B245" t="s">
        <v>4</v>
      </c>
      <c r="C245">
        <v>2</v>
      </c>
    </row>
    <row r="246" spans="1:3" x14ac:dyDescent="0.3">
      <c r="A246" t="s">
        <v>175</v>
      </c>
      <c r="B246" t="s">
        <v>8</v>
      </c>
      <c r="C246">
        <v>2</v>
      </c>
    </row>
    <row r="247" spans="1:3" x14ac:dyDescent="0.3">
      <c r="A247" t="s">
        <v>292</v>
      </c>
      <c r="B247" t="s">
        <v>4</v>
      </c>
      <c r="C247">
        <v>2</v>
      </c>
    </row>
    <row r="248" spans="1:3" x14ac:dyDescent="0.3">
      <c r="A248" t="s">
        <v>422</v>
      </c>
      <c r="B248" t="s">
        <v>4</v>
      </c>
      <c r="C248">
        <v>2</v>
      </c>
    </row>
    <row r="249" spans="1:3" x14ac:dyDescent="0.3">
      <c r="A249" t="s">
        <v>268</v>
      </c>
      <c r="B249" t="s">
        <v>4</v>
      </c>
      <c r="C249">
        <v>2</v>
      </c>
    </row>
    <row r="250" spans="1:3" x14ac:dyDescent="0.3">
      <c r="A250" t="s">
        <v>286</v>
      </c>
      <c r="B250" t="s">
        <v>4</v>
      </c>
      <c r="C250">
        <v>2</v>
      </c>
    </row>
    <row r="251" spans="1:3" x14ac:dyDescent="0.3">
      <c r="A251" t="s">
        <v>645</v>
      </c>
      <c r="B251" t="s">
        <v>4</v>
      </c>
      <c r="C251">
        <v>2</v>
      </c>
    </row>
    <row r="252" spans="1:3" x14ac:dyDescent="0.3">
      <c r="A252" t="s">
        <v>173</v>
      </c>
      <c r="B252" t="s">
        <v>8</v>
      </c>
      <c r="C252">
        <v>2</v>
      </c>
    </row>
    <row r="253" spans="1:3" x14ac:dyDescent="0.3">
      <c r="A253" t="s">
        <v>255</v>
      </c>
      <c r="B253" t="s">
        <v>4</v>
      </c>
      <c r="C253">
        <v>2</v>
      </c>
    </row>
    <row r="254" spans="1:3" x14ac:dyDescent="0.3">
      <c r="A254" t="s">
        <v>560</v>
      </c>
      <c r="B254" t="s">
        <v>4</v>
      </c>
      <c r="C254">
        <v>2</v>
      </c>
    </row>
    <row r="255" spans="1:3" x14ac:dyDescent="0.3">
      <c r="A255" t="s">
        <v>185</v>
      </c>
      <c r="B255" t="s">
        <v>4</v>
      </c>
      <c r="C255">
        <v>2</v>
      </c>
    </row>
    <row r="256" spans="1:3" x14ac:dyDescent="0.3">
      <c r="A256" t="s">
        <v>412</v>
      </c>
      <c r="B256" t="s">
        <v>4</v>
      </c>
      <c r="C256">
        <v>2</v>
      </c>
    </row>
    <row r="257" spans="1:3" x14ac:dyDescent="0.3">
      <c r="A257" t="s">
        <v>559</v>
      </c>
      <c r="B257" t="s">
        <v>4</v>
      </c>
      <c r="C257">
        <v>2</v>
      </c>
    </row>
    <row r="258" spans="1:3" x14ac:dyDescent="0.3">
      <c r="A258" t="s">
        <v>224</v>
      </c>
      <c r="B258" t="s">
        <v>4</v>
      </c>
      <c r="C258">
        <v>2</v>
      </c>
    </row>
    <row r="259" spans="1:3" x14ac:dyDescent="0.3">
      <c r="A259" t="s">
        <v>1101</v>
      </c>
      <c r="B259" t="s">
        <v>4</v>
      </c>
      <c r="C259">
        <v>2</v>
      </c>
    </row>
    <row r="260" spans="1:3" x14ac:dyDescent="0.3">
      <c r="A260" t="s">
        <v>316</v>
      </c>
      <c r="B260" t="s">
        <v>4</v>
      </c>
      <c r="C260">
        <v>2</v>
      </c>
    </row>
    <row r="261" spans="1:3" x14ac:dyDescent="0.3">
      <c r="A261" t="s">
        <v>735</v>
      </c>
      <c r="B261" t="s">
        <v>4</v>
      </c>
      <c r="C261">
        <v>2</v>
      </c>
    </row>
    <row r="262" spans="1:3" x14ac:dyDescent="0.3">
      <c r="A262" t="s">
        <v>592</v>
      </c>
      <c r="B262" t="s">
        <v>4</v>
      </c>
      <c r="C262">
        <v>2</v>
      </c>
    </row>
    <row r="263" spans="1:3" x14ac:dyDescent="0.3">
      <c r="A263" t="s">
        <v>859</v>
      </c>
      <c r="B263" t="s">
        <v>4</v>
      </c>
      <c r="C263">
        <v>2</v>
      </c>
    </row>
    <row r="264" spans="1:3" x14ac:dyDescent="0.3">
      <c r="A264" t="s">
        <v>116</v>
      </c>
      <c r="B264" t="s">
        <v>4</v>
      </c>
      <c r="C264">
        <v>2</v>
      </c>
    </row>
    <row r="265" spans="1:3" x14ac:dyDescent="0.3">
      <c r="A265" t="s">
        <v>391</v>
      </c>
      <c r="B265" t="s">
        <v>4</v>
      </c>
      <c r="C265">
        <v>2</v>
      </c>
    </row>
    <row r="266" spans="1:3" x14ac:dyDescent="0.3">
      <c r="A266" t="s">
        <v>724</v>
      </c>
      <c r="B266" t="s">
        <v>4</v>
      </c>
      <c r="C266">
        <v>2</v>
      </c>
    </row>
    <row r="267" spans="1:3" x14ac:dyDescent="0.3">
      <c r="A267" t="s">
        <v>196</v>
      </c>
      <c r="B267" t="s">
        <v>4</v>
      </c>
      <c r="C267">
        <v>2</v>
      </c>
    </row>
    <row r="268" spans="1:3" x14ac:dyDescent="0.3">
      <c r="A268" t="s">
        <v>211</v>
      </c>
      <c r="B268" t="s">
        <v>4</v>
      </c>
      <c r="C268">
        <v>2</v>
      </c>
    </row>
    <row r="269" spans="1:3" x14ac:dyDescent="0.3">
      <c r="A269" t="s">
        <v>395</v>
      </c>
      <c r="B269" t="s">
        <v>4</v>
      </c>
      <c r="C269">
        <v>2</v>
      </c>
    </row>
    <row r="270" spans="1:3" x14ac:dyDescent="0.3">
      <c r="A270" t="s">
        <v>225</v>
      </c>
      <c r="B270" t="s">
        <v>4</v>
      </c>
      <c r="C270">
        <v>2</v>
      </c>
    </row>
    <row r="271" spans="1:3" x14ac:dyDescent="0.3">
      <c r="A271" t="s">
        <v>945</v>
      </c>
      <c r="B271" t="s">
        <v>4</v>
      </c>
      <c r="C271">
        <v>1</v>
      </c>
    </row>
    <row r="272" spans="1:3" x14ac:dyDescent="0.3">
      <c r="A272" t="s">
        <v>1240</v>
      </c>
      <c r="B272" t="s">
        <v>4</v>
      </c>
      <c r="C272">
        <v>1</v>
      </c>
    </row>
    <row r="273" spans="1:3" x14ac:dyDescent="0.3">
      <c r="A273" t="s">
        <v>787</v>
      </c>
      <c r="B273" t="s">
        <v>4</v>
      </c>
      <c r="C273">
        <v>1</v>
      </c>
    </row>
    <row r="274" spans="1:3" x14ac:dyDescent="0.3">
      <c r="A274" t="s">
        <v>239</v>
      </c>
      <c r="B274" t="s">
        <v>4</v>
      </c>
      <c r="C274">
        <v>1</v>
      </c>
    </row>
    <row r="275" spans="1:3" x14ac:dyDescent="0.3">
      <c r="A275" t="s">
        <v>1489</v>
      </c>
      <c r="B275" t="s">
        <v>4</v>
      </c>
      <c r="C275">
        <v>1</v>
      </c>
    </row>
    <row r="276" spans="1:3" x14ac:dyDescent="0.3">
      <c r="A276" t="s">
        <v>889</v>
      </c>
      <c r="B276" t="s">
        <v>4</v>
      </c>
      <c r="C276">
        <v>1</v>
      </c>
    </row>
    <row r="277" spans="1:3" x14ac:dyDescent="0.3">
      <c r="A277" t="s">
        <v>799</v>
      </c>
      <c r="B277" t="s">
        <v>4</v>
      </c>
      <c r="C277">
        <v>1</v>
      </c>
    </row>
    <row r="278" spans="1:3" x14ac:dyDescent="0.3">
      <c r="A278" t="s">
        <v>663</v>
      </c>
      <c r="B278" t="s">
        <v>4</v>
      </c>
      <c r="C278">
        <v>1</v>
      </c>
    </row>
    <row r="279" spans="1:3" x14ac:dyDescent="0.3">
      <c r="A279" t="s">
        <v>1163</v>
      </c>
      <c r="B279" t="s">
        <v>4</v>
      </c>
      <c r="C279">
        <v>1</v>
      </c>
    </row>
    <row r="280" spans="1:3" x14ac:dyDescent="0.3">
      <c r="A280" t="s">
        <v>731</v>
      </c>
      <c r="B280" t="s">
        <v>4</v>
      </c>
      <c r="C280">
        <v>1</v>
      </c>
    </row>
    <row r="281" spans="1:3" x14ac:dyDescent="0.3">
      <c r="A281" t="s">
        <v>654</v>
      </c>
      <c r="B281" t="s">
        <v>4</v>
      </c>
      <c r="C281">
        <v>1</v>
      </c>
    </row>
    <row r="282" spans="1:3" x14ac:dyDescent="0.3">
      <c r="A282" t="s">
        <v>714</v>
      </c>
      <c r="B282" t="s">
        <v>4</v>
      </c>
      <c r="C282">
        <v>1</v>
      </c>
    </row>
    <row r="283" spans="1:3" x14ac:dyDescent="0.3">
      <c r="A283" t="s">
        <v>702</v>
      </c>
      <c r="B283" t="s">
        <v>4</v>
      </c>
      <c r="C283">
        <v>1</v>
      </c>
    </row>
    <row r="284" spans="1:3" x14ac:dyDescent="0.3">
      <c r="A284" t="s">
        <v>159</v>
      </c>
      <c r="B284" t="s">
        <v>4</v>
      </c>
      <c r="C284">
        <v>1</v>
      </c>
    </row>
    <row r="285" spans="1:3" x14ac:dyDescent="0.3">
      <c r="A285" t="s">
        <v>272</v>
      </c>
      <c r="B285" t="s">
        <v>4</v>
      </c>
      <c r="C285">
        <v>1</v>
      </c>
    </row>
    <row r="286" spans="1:3" x14ac:dyDescent="0.3">
      <c r="A286" t="s">
        <v>634</v>
      </c>
      <c r="B286" t="s">
        <v>4</v>
      </c>
      <c r="C286">
        <v>1</v>
      </c>
    </row>
    <row r="287" spans="1:3" x14ac:dyDescent="0.3">
      <c r="A287" t="s">
        <v>795</v>
      </c>
      <c r="B287" t="s">
        <v>4</v>
      </c>
      <c r="C287">
        <v>1</v>
      </c>
    </row>
    <row r="288" spans="1:3" x14ac:dyDescent="0.3">
      <c r="A288" t="s">
        <v>377</v>
      </c>
      <c r="B288" t="s">
        <v>4</v>
      </c>
      <c r="C288">
        <v>1</v>
      </c>
    </row>
    <row r="289" spans="1:3" x14ac:dyDescent="0.3">
      <c r="A289" t="s">
        <v>1147</v>
      </c>
      <c r="B289" t="s">
        <v>4</v>
      </c>
      <c r="C289">
        <v>1</v>
      </c>
    </row>
    <row r="290" spans="1:3" x14ac:dyDescent="0.3">
      <c r="A290" t="s">
        <v>651</v>
      </c>
      <c r="B290" t="s">
        <v>4</v>
      </c>
      <c r="C290">
        <v>1</v>
      </c>
    </row>
    <row r="291" spans="1:3" x14ac:dyDescent="0.3">
      <c r="A291" t="s">
        <v>333</v>
      </c>
      <c r="B291" t="s">
        <v>4</v>
      </c>
      <c r="C291">
        <v>1</v>
      </c>
    </row>
    <row r="292" spans="1:3" x14ac:dyDescent="0.3">
      <c r="A292" t="s">
        <v>671</v>
      </c>
      <c r="B292" t="s">
        <v>4</v>
      </c>
      <c r="C292">
        <v>1</v>
      </c>
    </row>
    <row r="293" spans="1:3" x14ac:dyDescent="0.3">
      <c r="A293" t="s">
        <v>300</v>
      </c>
      <c r="B293" t="s">
        <v>4</v>
      </c>
      <c r="C293">
        <v>1</v>
      </c>
    </row>
    <row r="294" spans="1:3" x14ac:dyDescent="0.3">
      <c r="A294" t="s">
        <v>566</v>
      </c>
      <c r="B294" t="s">
        <v>4</v>
      </c>
      <c r="C294">
        <v>1</v>
      </c>
    </row>
    <row r="295" spans="1:3" x14ac:dyDescent="0.3">
      <c r="A295" t="s">
        <v>456</v>
      </c>
      <c r="B295" t="s">
        <v>4</v>
      </c>
      <c r="C295">
        <v>1</v>
      </c>
    </row>
    <row r="296" spans="1:3" x14ac:dyDescent="0.3">
      <c r="A296" t="s">
        <v>755</v>
      </c>
      <c r="B296" t="s">
        <v>4</v>
      </c>
      <c r="C296">
        <v>1</v>
      </c>
    </row>
    <row r="297" spans="1:3" x14ac:dyDescent="0.3">
      <c r="A297" t="s">
        <v>1636</v>
      </c>
      <c r="B297" t="s">
        <v>4</v>
      </c>
      <c r="C297">
        <v>1</v>
      </c>
    </row>
    <row r="298" spans="1:3" x14ac:dyDescent="0.3">
      <c r="A298" t="s">
        <v>664</v>
      </c>
      <c r="B298" t="s">
        <v>4</v>
      </c>
      <c r="C298">
        <v>1</v>
      </c>
    </row>
    <row r="299" spans="1:3" x14ac:dyDescent="0.3">
      <c r="A299" t="s">
        <v>254</v>
      </c>
      <c r="B299" t="s">
        <v>4</v>
      </c>
      <c r="C299">
        <v>1</v>
      </c>
    </row>
    <row r="300" spans="1:3" x14ac:dyDescent="0.3">
      <c r="A300" t="s">
        <v>1469</v>
      </c>
      <c r="B300" t="s">
        <v>4</v>
      </c>
      <c r="C300">
        <v>1</v>
      </c>
    </row>
    <row r="301" spans="1:3" x14ac:dyDescent="0.3">
      <c r="A301" t="s">
        <v>1594</v>
      </c>
      <c r="B301" t="s">
        <v>4</v>
      </c>
      <c r="C301">
        <v>1</v>
      </c>
    </row>
    <row r="302" spans="1:3" x14ac:dyDescent="0.3">
      <c r="A302" t="s">
        <v>1437</v>
      </c>
      <c r="B302" t="s">
        <v>4</v>
      </c>
      <c r="C302">
        <v>1</v>
      </c>
    </row>
    <row r="303" spans="1:3" x14ac:dyDescent="0.3">
      <c r="A303" t="s">
        <v>1112</v>
      </c>
      <c r="B303" t="s">
        <v>4</v>
      </c>
      <c r="C303">
        <v>1</v>
      </c>
    </row>
    <row r="304" spans="1:3" x14ac:dyDescent="0.3">
      <c r="A304" t="s">
        <v>311</v>
      </c>
      <c r="B304" t="s">
        <v>4</v>
      </c>
      <c r="C304">
        <v>1</v>
      </c>
    </row>
    <row r="305" spans="1:3" x14ac:dyDescent="0.3">
      <c r="A305" t="s">
        <v>674</v>
      </c>
      <c r="B305" t="s">
        <v>4</v>
      </c>
      <c r="C305">
        <v>1</v>
      </c>
    </row>
    <row r="306" spans="1:3" x14ac:dyDescent="0.3">
      <c r="A306" t="s">
        <v>683</v>
      </c>
      <c r="B306" t="s">
        <v>4</v>
      </c>
      <c r="C306">
        <v>1</v>
      </c>
    </row>
    <row r="307" spans="1:3" x14ac:dyDescent="0.3">
      <c r="A307" t="s">
        <v>561</v>
      </c>
      <c r="B307" t="s">
        <v>4</v>
      </c>
      <c r="C307">
        <v>1</v>
      </c>
    </row>
    <row r="308" spans="1:3" x14ac:dyDescent="0.3">
      <c r="A308" t="s">
        <v>867</v>
      </c>
      <c r="B308" t="s">
        <v>4</v>
      </c>
      <c r="C308">
        <v>1</v>
      </c>
    </row>
    <row r="309" spans="1:3" x14ac:dyDescent="0.3">
      <c r="A309" t="s">
        <v>318</v>
      </c>
      <c r="B309" t="s">
        <v>4</v>
      </c>
      <c r="C309">
        <v>1</v>
      </c>
    </row>
    <row r="310" spans="1:3" x14ac:dyDescent="0.3">
      <c r="A310" t="s">
        <v>640</v>
      </c>
      <c r="B310" t="s">
        <v>4</v>
      </c>
      <c r="C310">
        <v>1</v>
      </c>
    </row>
    <row r="311" spans="1:3" x14ac:dyDescent="0.3">
      <c r="A311" t="s">
        <v>955</v>
      </c>
      <c r="B311" t="s">
        <v>4</v>
      </c>
      <c r="C311">
        <v>1</v>
      </c>
    </row>
    <row r="312" spans="1:3" x14ac:dyDescent="0.3">
      <c r="A312" t="s">
        <v>1448</v>
      </c>
      <c r="B312" t="s">
        <v>4</v>
      </c>
      <c r="C312">
        <v>1</v>
      </c>
    </row>
    <row r="313" spans="1:3" x14ac:dyDescent="0.3">
      <c r="A313" t="s">
        <v>1229</v>
      </c>
      <c r="B313" t="s">
        <v>4</v>
      </c>
      <c r="C313">
        <v>1</v>
      </c>
    </row>
    <row r="314" spans="1:3" x14ac:dyDescent="0.3">
      <c r="A314" t="s">
        <v>1214</v>
      </c>
      <c r="B314" t="s">
        <v>4</v>
      </c>
      <c r="C314">
        <v>1</v>
      </c>
    </row>
    <row r="315" spans="1:3" x14ac:dyDescent="0.3">
      <c r="A315" t="s">
        <v>1530</v>
      </c>
      <c r="B315" t="s">
        <v>4</v>
      </c>
      <c r="C315">
        <v>1</v>
      </c>
    </row>
    <row r="316" spans="1:3" x14ac:dyDescent="0.3">
      <c r="A316" t="s">
        <v>208</v>
      </c>
      <c r="B316" t="s">
        <v>4</v>
      </c>
      <c r="C316">
        <v>1</v>
      </c>
    </row>
    <row r="317" spans="1:3" x14ac:dyDescent="0.3">
      <c r="A317" t="s">
        <v>370</v>
      </c>
      <c r="B317" t="s">
        <v>4</v>
      </c>
      <c r="C317">
        <v>1</v>
      </c>
    </row>
    <row r="318" spans="1:3" x14ac:dyDescent="0.3">
      <c r="A318" t="s">
        <v>1003</v>
      </c>
      <c r="B318" t="s">
        <v>4</v>
      </c>
      <c r="C318">
        <v>1</v>
      </c>
    </row>
    <row r="319" spans="1:3" x14ac:dyDescent="0.3">
      <c r="A319" t="s">
        <v>183</v>
      </c>
      <c r="B319" t="s">
        <v>4</v>
      </c>
      <c r="C319">
        <v>1</v>
      </c>
    </row>
    <row r="320" spans="1:3" x14ac:dyDescent="0.3">
      <c r="A320" t="s">
        <v>1412</v>
      </c>
      <c r="B320" t="s">
        <v>4</v>
      </c>
      <c r="C320">
        <v>1</v>
      </c>
    </row>
    <row r="321" spans="1:3" x14ac:dyDescent="0.3">
      <c r="A321" t="s">
        <v>739</v>
      </c>
      <c r="B321" t="s">
        <v>4</v>
      </c>
      <c r="C321">
        <v>1</v>
      </c>
    </row>
    <row r="322" spans="1:3" x14ac:dyDescent="0.3">
      <c r="A322" t="s">
        <v>1045</v>
      </c>
      <c r="B322" t="s">
        <v>4</v>
      </c>
      <c r="C322">
        <v>1</v>
      </c>
    </row>
    <row r="323" spans="1:3" x14ac:dyDescent="0.3">
      <c r="A323" t="s">
        <v>637</v>
      </c>
      <c r="B323" t="s">
        <v>4</v>
      </c>
      <c r="C323">
        <v>1</v>
      </c>
    </row>
    <row r="324" spans="1:3" x14ac:dyDescent="0.3">
      <c r="A324" t="s">
        <v>701</v>
      </c>
      <c r="B324" t="s">
        <v>4</v>
      </c>
      <c r="C324">
        <v>1</v>
      </c>
    </row>
    <row r="325" spans="1:3" x14ac:dyDescent="0.3">
      <c r="A325" t="s">
        <v>408</v>
      </c>
      <c r="B325" t="s">
        <v>4</v>
      </c>
      <c r="C325">
        <v>1</v>
      </c>
    </row>
    <row r="326" spans="1:3" x14ac:dyDescent="0.3">
      <c r="A326" t="s">
        <v>797</v>
      </c>
      <c r="B326" t="s">
        <v>4</v>
      </c>
      <c r="C326">
        <v>1</v>
      </c>
    </row>
    <row r="327" spans="1:3" x14ac:dyDescent="0.3">
      <c r="A327" t="s">
        <v>954</v>
      </c>
      <c r="B327" t="s">
        <v>4</v>
      </c>
      <c r="C327">
        <v>1</v>
      </c>
    </row>
    <row r="328" spans="1:3" x14ac:dyDescent="0.3">
      <c r="A328" t="s">
        <v>1005</v>
      </c>
      <c r="B328" t="s">
        <v>4</v>
      </c>
      <c r="C328">
        <v>1</v>
      </c>
    </row>
    <row r="329" spans="1:3" x14ac:dyDescent="0.3">
      <c r="A329" t="s">
        <v>1705</v>
      </c>
      <c r="B329" t="s">
        <v>4</v>
      </c>
      <c r="C329">
        <v>1</v>
      </c>
    </row>
    <row r="330" spans="1:3" x14ac:dyDescent="0.3">
      <c r="A330" t="s">
        <v>601</v>
      </c>
      <c r="B330" t="s">
        <v>4</v>
      </c>
      <c r="C330">
        <v>1</v>
      </c>
    </row>
    <row r="331" spans="1:3" x14ac:dyDescent="0.3">
      <c r="A331" t="s">
        <v>340</v>
      </c>
      <c r="B331" t="s">
        <v>4</v>
      </c>
      <c r="C331">
        <v>1</v>
      </c>
    </row>
    <row r="332" spans="1:3" x14ac:dyDescent="0.3">
      <c r="A332" t="s">
        <v>638</v>
      </c>
      <c r="B332" t="s">
        <v>4</v>
      </c>
      <c r="C332">
        <v>1</v>
      </c>
    </row>
    <row r="333" spans="1:3" x14ac:dyDescent="0.3">
      <c r="A333" t="s">
        <v>853</v>
      </c>
      <c r="B333" t="s">
        <v>4</v>
      </c>
      <c r="C333">
        <v>1</v>
      </c>
    </row>
    <row r="334" spans="1:3" x14ac:dyDescent="0.3">
      <c r="A334" t="s">
        <v>707</v>
      </c>
      <c r="B334" t="s">
        <v>4</v>
      </c>
      <c r="C334">
        <v>1</v>
      </c>
    </row>
    <row r="335" spans="1:3" x14ac:dyDescent="0.3">
      <c r="A335" t="s">
        <v>235</v>
      </c>
      <c r="B335" t="s">
        <v>4</v>
      </c>
      <c r="C335">
        <v>1</v>
      </c>
    </row>
    <row r="336" spans="1:3" x14ac:dyDescent="0.3">
      <c r="A336" t="s">
        <v>965</v>
      </c>
      <c r="B336" t="s">
        <v>4</v>
      </c>
      <c r="C336">
        <v>1</v>
      </c>
    </row>
    <row r="337" spans="1:3" x14ac:dyDescent="0.3">
      <c r="A337" t="s">
        <v>761</v>
      </c>
      <c r="B337" t="s">
        <v>4</v>
      </c>
      <c r="C337">
        <v>1</v>
      </c>
    </row>
    <row r="338" spans="1:3" x14ac:dyDescent="0.3">
      <c r="A338" t="s">
        <v>1389</v>
      </c>
      <c r="B338" t="s">
        <v>4</v>
      </c>
      <c r="C338">
        <v>1</v>
      </c>
    </row>
    <row r="339" spans="1:3" x14ac:dyDescent="0.3">
      <c r="A339" t="s">
        <v>263</v>
      </c>
      <c r="B339" t="s">
        <v>4</v>
      </c>
      <c r="C339">
        <v>1</v>
      </c>
    </row>
    <row r="340" spans="1:3" x14ac:dyDescent="0.3">
      <c r="A340" t="s">
        <v>463</v>
      </c>
      <c r="B340" t="s">
        <v>4</v>
      </c>
      <c r="C340">
        <v>1</v>
      </c>
    </row>
    <row r="341" spans="1:3" x14ac:dyDescent="0.3">
      <c r="A341" t="s">
        <v>236</v>
      </c>
      <c r="B341" t="s">
        <v>4</v>
      </c>
      <c r="C341">
        <v>1</v>
      </c>
    </row>
    <row r="342" spans="1:3" x14ac:dyDescent="0.3">
      <c r="A342" t="s">
        <v>696</v>
      </c>
      <c r="B342" t="s">
        <v>4</v>
      </c>
      <c r="C342">
        <v>1</v>
      </c>
    </row>
    <row r="343" spans="1:3" x14ac:dyDescent="0.3">
      <c r="A343" t="s">
        <v>353</v>
      </c>
      <c r="B343" t="s">
        <v>4</v>
      </c>
      <c r="C343">
        <v>1</v>
      </c>
    </row>
    <row r="344" spans="1:3" x14ac:dyDescent="0.3">
      <c r="A344" t="s">
        <v>984</v>
      </c>
      <c r="B344" t="s">
        <v>4</v>
      </c>
      <c r="C344">
        <v>1</v>
      </c>
    </row>
    <row r="345" spans="1:3" x14ac:dyDescent="0.3">
      <c r="A345" t="s">
        <v>978</v>
      </c>
      <c r="B345" t="s">
        <v>4</v>
      </c>
      <c r="C345">
        <v>1</v>
      </c>
    </row>
    <row r="346" spans="1:3" x14ac:dyDescent="0.3">
      <c r="A346" t="s">
        <v>511</v>
      </c>
      <c r="B346" t="s">
        <v>4</v>
      </c>
      <c r="C346">
        <v>1</v>
      </c>
    </row>
    <row r="347" spans="1:3" x14ac:dyDescent="0.3">
      <c r="A347" t="s">
        <v>884</v>
      </c>
      <c r="B347" t="s">
        <v>4</v>
      </c>
      <c r="C347">
        <v>1</v>
      </c>
    </row>
    <row r="348" spans="1:3" x14ac:dyDescent="0.3">
      <c r="A348" t="s">
        <v>356</v>
      </c>
      <c r="B348" t="s">
        <v>4</v>
      </c>
      <c r="C348">
        <v>1</v>
      </c>
    </row>
    <row r="349" spans="1:3" x14ac:dyDescent="0.3">
      <c r="A349" t="s">
        <v>648</v>
      </c>
      <c r="B349" t="s">
        <v>4</v>
      </c>
      <c r="C349">
        <v>1</v>
      </c>
    </row>
    <row r="350" spans="1:3" x14ac:dyDescent="0.3">
      <c r="A350" t="s">
        <v>330</v>
      </c>
      <c r="B350" t="s">
        <v>4</v>
      </c>
      <c r="C350">
        <v>1</v>
      </c>
    </row>
    <row r="351" spans="1:3" x14ac:dyDescent="0.3">
      <c r="A351" t="s">
        <v>342</v>
      </c>
      <c r="B351" t="s">
        <v>4</v>
      </c>
      <c r="C351">
        <v>1</v>
      </c>
    </row>
    <row r="352" spans="1:3" x14ac:dyDescent="0.3">
      <c r="A352" t="s">
        <v>215</v>
      </c>
      <c r="B352" t="s">
        <v>4</v>
      </c>
      <c r="C352">
        <v>1</v>
      </c>
    </row>
    <row r="353" spans="1:3" x14ac:dyDescent="0.3">
      <c r="A353" t="s">
        <v>458</v>
      </c>
      <c r="B353" t="s">
        <v>4</v>
      </c>
      <c r="C353">
        <v>1</v>
      </c>
    </row>
    <row r="354" spans="1:3" x14ac:dyDescent="0.3">
      <c r="A354" t="s">
        <v>267</v>
      </c>
      <c r="B354" t="s">
        <v>4</v>
      </c>
      <c r="C354">
        <v>1</v>
      </c>
    </row>
    <row r="355" spans="1:3" x14ac:dyDescent="0.3">
      <c r="A355" t="s">
        <v>839</v>
      </c>
      <c r="B355" t="s">
        <v>4</v>
      </c>
      <c r="C355">
        <v>1</v>
      </c>
    </row>
    <row r="356" spans="1:3" x14ac:dyDescent="0.3">
      <c r="A356" t="s">
        <v>678</v>
      </c>
      <c r="B356" t="s">
        <v>4</v>
      </c>
      <c r="C356">
        <v>1</v>
      </c>
    </row>
    <row r="357" spans="1:3" x14ac:dyDescent="0.3">
      <c r="A357" t="s">
        <v>837</v>
      </c>
      <c r="B357" t="s">
        <v>4</v>
      </c>
      <c r="C357">
        <v>1</v>
      </c>
    </row>
    <row r="358" spans="1:3" x14ac:dyDescent="0.3">
      <c r="A358" t="s">
        <v>317</v>
      </c>
      <c r="B358" t="s">
        <v>4</v>
      </c>
      <c r="C358">
        <v>1</v>
      </c>
    </row>
    <row r="359" spans="1:3" x14ac:dyDescent="0.3">
      <c r="A359" t="s">
        <v>657</v>
      </c>
      <c r="B359" t="s">
        <v>4</v>
      </c>
      <c r="C359">
        <v>1</v>
      </c>
    </row>
    <row r="360" spans="1:3" x14ac:dyDescent="0.3">
      <c r="A360" t="s">
        <v>694</v>
      </c>
      <c r="B360" t="s">
        <v>4</v>
      </c>
      <c r="C360">
        <v>1</v>
      </c>
    </row>
    <row r="361" spans="1:3" x14ac:dyDescent="0.3">
      <c r="A361" t="s">
        <v>198</v>
      </c>
      <c r="B361" t="s">
        <v>4</v>
      </c>
      <c r="C361">
        <v>1</v>
      </c>
    </row>
    <row r="362" spans="1:3" x14ac:dyDescent="0.3">
      <c r="A362" t="s">
        <v>1252</v>
      </c>
      <c r="B362" t="s">
        <v>4</v>
      </c>
      <c r="C362">
        <v>1</v>
      </c>
    </row>
    <row r="363" spans="1:3" x14ac:dyDescent="0.3">
      <c r="A363" t="s">
        <v>568</v>
      </c>
      <c r="B363" t="s">
        <v>4</v>
      </c>
      <c r="C363">
        <v>1</v>
      </c>
    </row>
    <row r="364" spans="1:3" x14ac:dyDescent="0.3">
      <c r="A364" t="s">
        <v>314</v>
      </c>
      <c r="B364" t="s">
        <v>4</v>
      </c>
      <c r="C364">
        <v>1</v>
      </c>
    </row>
    <row r="365" spans="1:3" x14ac:dyDescent="0.3">
      <c r="A365" t="s">
        <v>757</v>
      </c>
      <c r="B365" t="s">
        <v>4</v>
      </c>
      <c r="C365">
        <v>1</v>
      </c>
    </row>
    <row r="366" spans="1:3" x14ac:dyDescent="0.3">
      <c r="A366" t="s">
        <v>846</v>
      </c>
      <c r="B366" t="s">
        <v>4</v>
      </c>
      <c r="C366">
        <v>1</v>
      </c>
    </row>
    <row r="367" spans="1:3" x14ac:dyDescent="0.3">
      <c r="A367" t="s">
        <v>349</v>
      </c>
      <c r="B367" t="s">
        <v>4</v>
      </c>
      <c r="C367">
        <v>1</v>
      </c>
    </row>
    <row r="368" spans="1:3" x14ac:dyDescent="0.3">
      <c r="A368" t="s">
        <v>331</v>
      </c>
      <c r="B368" t="s">
        <v>4</v>
      </c>
      <c r="C368">
        <v>1</v>
      </c>
    </row>
    <row r="369" spans="1:3" x14ac:dyDescent="0.3">
      <c r="A369" t="s">
        <v>991</v>
      </c>
      <c r="B369" t="s">
        <v>4</v>
      </c>
      <c r="C369">
        <v>1</v>
      </c>
    </row>
    <row r="370" spans="1:3" x14ac:dyDescent="0.3">
      <c r="A370" t="s">
        <v>423</v>
      </c>
      <c r="B370" t="s">
        <v>4</v>
      </c>
      <c r="C370">
        <v>1</v>
      </c>
    </row>
    <row r="371" spans="1:3" x14ac:dyDescent="0.3">
      <c r="A371" t="s">
        <v>1513</v>
      </c>
      <c r="B371" t="s">
        <v>4</v>
      </c>
      <c r="C371">
        <v>1</v>
      </c>
    </row>
    <row r="372" spans="1:3" x14ac:dyDescent="0.3">
      <c r="A372" t="s">
        <v>1317</v>
      </c>
      <c r="B372" t="s">
        <v>4</v>
      </c>
      <c r="C372">
        <v>1</v>
      </c>
    </row>
    <row r="373" spans="1:3" x14ac:dyDescent="0.3">
      <c r="A373" t="s">
        <v>1274</v>
      </c>
      <c r="B373" t="s">
        <v>4</v>
      </c>
      <c r="C373">
        <v>1</v>
      </c>
    </row>
    <row r="374" spans="1:3" x14ac:dyDescent="0.3">
      <c r="A374" t="s">
        <v>999</v>
      </c>
      <c r="B374" t="s">
        <v>4</v>
      </c>
      <c r="C374">
        <v>1</v>
      </c>
    </row>
    <row r="375" spans="1:3" x14ac:dyDescent="0.3">
      <c r="A375" t="s">
        <v>288</v>
      </c>
      <c r="B375" t="s">
        <v>4</v>
      </c>
      <c r="C375">
        <v>1</v>
      </c>
    </row>
    <row r="376" spans="1:3" x14ac:dyDescent="0.3">
      <c r="A376" t="s">
        <v>249</v>
      </c>
      <c r="B376" t="s">
        <v>4</v>
      </c>
      <c r="C376">
        <v>1</v>
      </c>
    </row>
    <row r="377" spans="1:3" x14ac:dyDescent="0.3">
      <c r="A377" t="s">
        <v>1318</v>
      </c>
      <c r="B377" t="s">
        <v>4</v>
      </c>
      <c r="C377">
        <v>1</v>
      </c>
    </row>
    <row r="378" spans="1:3" x14ac:dyDescent="0.3">
      <c r="A378" t="s">
        <v>935</v>
      </c>
      <c r="B378" t="s">
        <v>4</v>
      </c>
      <c r="C378">
        <v>1</v>
      </c>
    </row>
    <row r="379" spans="1:3" x14ac:dyDescent="0.3">
      <c r="A379" t="s">
        <v>1070</v>
      </c>
      <c r="B379" t="s">
        <v>4</v>
      </c>
      <c r="C379">
        <v>1</v>
      </c>
    </row>
    <row r="380" spans="1:3" x14ac:dyDescent="0.3">
      <c r="A380" t="s">
        <v>1630</v>
      </c>
      <c r="B380" t="s">
        <v>4</v>
      </c>
      <c r="C380">
        <v>1</v>
      </c>
    </row>
    <row r="381" spans="1:3" x14ac:dyDescent="0.3">
      <c r="A381" t="s">
        <v>1177</v>
      </c>
      <c r="B381" t="s">
        <v>4</v>
      </c>
      <c r="C381">
        <v>1</v>
      </c>
    </row>
    <row r="382" spans="1:3" x14ac:dyDescent="0.3">
      <c r="A382" t="s">
        <v>329</v>
      </c>
      <c r="B382" t="s">
        <v>4</v>
      </c>
      <c r="C382">
        <v>1</v>
      </c>
    </row>
    <row r="383" spans="1:3" x14ac:dyDescent="0.3">
      <c r="A383" t="s">
        <v>253</v>
      </c>
      <c r="B383" t="s">
        <v>4</v>
      </c>
      <c r="C383">
        <v>1</v>
      </c>
    </row>
    <row r="384" spans="1:3" x14ac:dyDescent="0.3">
      <c r="A384" t="s">
        <v>285</v>
      </c>
      <c r="B384" t="s">
        <v>4</v>
      </c>
      <c r="C384">
        <v>1</v>
      </c>
    </row>
    <row r="385" spans="1:3" x14ac:dyDescent="0.3">
      <c r="A385" t="s">
        <v>869</v>
      </c>
      <c r="B385" t="s">
        <v>4</v>
      </c>
      <c r="C385">
        <v>1</v>
      </c>
    </row>
    <row r="386" spans="1:3" x14ac:dyDescent="0.3">
      <c r="A386" t="s">
        <v>770</v>
      </c>
      <c r="B386" t="s">
        <v>4</v>
      </c>
      <c r="C386">
        <v>1</v>
      </c>
    </row>
    <row r="387" spans="1:3" x14ac:dyDescent="0.3">
      <c r="A387" t="s">
        <v>467</v>
      </c>
      <c r="B387" t="s">
        <v>4</v>
      </c>
      <c r="C387">
        <v>1</v>
      </c>
    </row>
    <row r="388" spans="1:3" x14ac:dyDescent="0.3">
      <c r="A388" t="s">
        <v>642</v>
      </c>
      <c r="B388" t="s">
        <v>4</v>
      </c>
      <c r="C388">
        <v>1</v>
      </c>
    </row>
    <row r="389" spans="1:3" x14ac:dyDescent="0.3">
      <c r="A389" t="s">
        <v>700</v>
      </c>
      <c r="B389" t="s">
        <v>4</v>
      </c>
      <c r="C389">
        <v>1</v>
      </c>
    </row>
    <row r="390" spans="1:3" x14ac:dyDescent="0.3">
      <c r="A390" t="s">
        <v>273</v>
      </c>
      <c r="B390" t="s">
        <v>4</v>
      </c>
      <c r="C390">
        <v>1</v>
      </c>
    </row>
    <row r="391" spans="1:3" x14ac:dyDescent="0.3">
      <c r="A391" t="s">
        <v>315</v>
      </c>
      <c r="B391" t="s">
        <v>4</v>
      </c>
      <c r="C391">
        <v>1</v>
      </c>
    </row>
    <row r="392" spans="1:3" x14ac:dyDescent="0.3">
      <c r="A392" t="s">
        <v>1325</v>
      </c>
      <c r="B392" t="s">
        <v>4</v>
      </c>
      <c r="C392">
        <v>1</v>
      </c>
    </row>
    <row r="393" spans="1:3" x14ac:dyDescent="0.3">
      <c r="A393" t="s">
        <v>658</v>
      </c>
      <c r="B393" t="s">
        <v>4</v>
      </c>
      <c r="C393">
        <v>1</v>
      </c>
    </row>
    <row r="394" spans="1:3" x14ac:dyDescent="0.3">
      <c r="A394" t="s">
        <v>262</v>
      </c>
      <c r="B394" t="s">
        <v>4</v>
      </c>
      <c r="C394">
        <v>1</v>
      </c>
    </row>
    <row r="395" spans="1:3" x14ac:dyDescent="0.3">
      <c r="A395" t="s">
        <v>460</v>
      </c>
      <c r="B395" t="s">
        <v>4</v>
      </c>
      <c r="C395">
        <v>1</v>
      </c>
    </row>
    <row r="396" spans="1:3" x14ac:dyDescent="0.3">
      <c r="A396" t="s">
        <v>191</v>
      </c>
      <c r="B396" t="s">
        <v>4</v>
      </c>
      <c r="C396">
        <v>1</v>
      </c>
    </row>
    <row r="397" spans="1:3" x14ac:dyDescent="0.3">
      <c r="A397" t="s">
        <v>975</v>
      </c>
      <c r="B397" t="s">
        <v>4</v>
      </c>
      <c r="C397">
        <v>1</v>
      </c>
    </row>
    <row r="398" spans="1:3" x14ac:dyDescent="0.3">
      <c r="A398" t="s">
        <v>321</v>
      </c>
      <c r="B398" t="s">
        <v>4</v>
      </c>
      <c r="C398">
        <v>1</v>
      </c>
    </row>
    <row r="399" spans="1:3" x14ac:dyDescent="0.3">
      <c r="A399" t="s">
        <v>230</v>
      </c>
      <c r="B399" t="s">
        <v>4</v>
      </c>
      <c r="C399">
        <v>1</v>
      </c>
    </row>
    <row r="400" spans="1:3" x14ac:dyDescent="0.3">
      <c r="A400" t="s">
        <v>652</v>
      </c>
      <c r="B400" t="s">
        <v>4</v>
      </c>
      <c r="C400">
        <v>1</v>
      </c>
    </row>
    <row r="401" spans="1:3" x14ac:dyDescent="0.3">
      <c r="A401" t="s">
        <v>379</v>
      </c>
      <c r="B401" t="s">
        <v>4</v>
      </c>
      <c r="C401">
        <v>1</v>
      </c>
    </row>
    <row r="402" spans="1:3" x14ac:dyDescent="0.3">
      <c r="A402" t="s">
        <v>1480</v>
      </c>
      <c r="B402" t="s">
        <v>4</v>
      </c>
      <c r="C402">
        <v>1</v>
      </c>
    </row>
    <row r="403" spans="1:3" x14ac:dyDescent="0.3">
      <c r="A403" t="s">
        <v>148</v>
      </c>
      <c r="B403" t="s">
        <v>4</v>
      </c>
      <c r="C403">
        <v>1</v>
      </c>
    </row>
    <row r="404" spans="1:3" x14ac:dyDescent="0.3">
      <c r="A404" t="s">
        <v>359</v>
      </c>
      <c r="B404" t="s">
        <v>4</v>
      </c>
      <c r="C404">
        <v>1</v>
      </c>
    </row>
    <row r="405" spans="1:3" x14ac:dyDescent="0.3">
      <c r="A405" t="s">
        <v>599</v>
      </c>
      <c r="B405" t="s">
        <v>4</v>
      </c>
      <c r="C405">
        <v>1</v>
      </c>
    </row>
    <row r="406" spans="1:3" x14ac:dyDescent="0.3">
      <c r="A406" t="s">
        <v>354</v>
      </c>
      <c r="B406" t="s">
        <v>4</v>
      </c>
      <c r="C406">
        <v>1</v>
      </c>
    </row>
    <row r="407" spans="1:3" x14ac:dyDescent="0.3">
      <c r="A407" t="s">
        <v>218</v>
      </c>
      <c r="B407" t="s">
        <v>4</v>
      </c>
      <c r="C407">
        <v>1</v>
      </c>
    </row>
    <row r="408" spans="1:3" x14ac:dyDescent="0.3">
      <c r="A408" t="s">
        <v>951</v>
      </c>
      <c r="B408" t="s">
        <v>4</v>
      </c>
      <c r="C408">
        <v>1</v>
      </c>
    </row>
    <row r="409" spans="1:3" x14ac:dyDescent="0.3">
      <c r="A409" t="s">
        <v>1402</v>
      </c>
      <c r="B409" t="s">
        <v>4</v>
      </c>
      <c r="C409">
        <v>1</v>
      </c>
    </row>
    <row r="410" spans="1:3" x14ac:dyDescent="0.3">
      <c r="A410" t="s">
        <v>711</v>
      </c>
      <c r="B410" t="s">
        <v>4</v>
      </c>
      <c r="C410">
        <v>1</v>
      </c>
    </row>
    <row r="411" spans="1:3" x14ac:dyDescent="0.3">
      <c r="A411" t="s">
        <v>669</v>
      </c>
      <c r="B411" t="s">
        <v>4</v>
      </c>
      <c r="C411">
        <v>1</v>
      </c>
    </row>
    <row r="412" spans="1:3" x14ac:dyDescent="0.3">
      <c r="A412" t="s">
        <v>508</v>
      </c>
      <c r="B412" t="s">
        <v>4</v>
      </c>
      <c r="C412">
        <v>1</v>
      </c>
    </row>
    <row r="413" spans="1:3" x14ac:dyDescent="0.3">
      <c r="A413" t="s">
        <v>1304</v>
      </c>
      <c r="B413" t="s">
        <v>4</v>
      </c>
      <c r="C413">
        <v>1</v>
      </c>
    </row>
    <row r="414" spans="1:3" x14ac:dyDescent="0.3">
      <c r="A414" t="s">
        <v>480</v>
      </c>
      <c r="B414" t="s">
        <v>4</v>
      </c>
      <c r="C414">
        <v>1</v>
      </c>
    </row>
    <row r="415" spans="1:3" x14ac:dyDescent="0.3">
      <c r="A415" t="s">
        <v>1604</v>
      </c>
      <c r="B415" t="s">
        <v>4</v>
      </c>
      <c r="C415">
        <v>1</v>
      </c>
    </row>
    <row r="416" spans="1:3" x14ac:dyDescent="0.3">
      <c r="A416" t="s">
        <v>661</v>
      </c>
      <c r="B416" t="s">
        <v>4</v>
      </c>
      <c r="C416">
        <v>1</v>
      </c>
    </row>
    <row r="417" spans="1:3" x14ac:dyDescent="0.3">
      <c r="A417" t="s">
        <v>604</v>
      </c>
      <c r="B417" t="s">
        <v>4</v>
      </c>
      <c r="C417">
        <v>1</v>
      </c>
    </row>
    <row r="418" spans="1:3" x14ac:dyDescent="0.3">
      <c r="A418" t="s">
        <v>1028</v>
      </c>
      <c r="B418" t="s">
        <v>4</v>
      </c>
      <c r="C418">
        <v>1</v>
      </c>
    </row>
    <row r="419" spans="1:3" x14ac:dyDescent="0.3">
      <c r="A419" t="s">
        <v>209</v>
      </c>
      <c r="B419" t="s">
        <v>4</v>
      </c>
      <c r="C419">
        <v>1</v>
      </c>
    </row>
    <row r="420" spans="1:3" x14ac:dyDescent="0.3">
      <c r="A420" t="s">
        <v>1493</v>
      </c>
      <c r="B420" t="s">
        <v>4</v>
      </c>
      <c r="C420">
        <v>1</v>
      </c>
    </row>
    <row r="421" spans="1:3" x14ac:dyDescent="0.3">
      <c r="A421" t="s">
        <v>347</v>
      </c>
      <c r="B421" t="s">
        <v>4</v>
      </c>
      <c r="C421">
        <v>1</v>
      </c>
    </row>
    <row r="422" spans="1:3" x14ac:dyDescent="0.3">
      <c r="A422" t="s">
        <v>709</v>
      </c>
      <c r="B422" t="s">
        <v>4</v>
      </c>
      <c r="C422">
        <v>1</v>
      </c>
    </row>
    <row r="423" spans="1:3" x14ac:dyDescent="0.3">
      <c r="A423" t="s">
        <v>772</v>
      </c>
      <c r="B423" t="s">
        <v>4</v>
      </c>
      <c r="C423">
        <v>1</v>
      </c>
    </row>
    <row r="424" spans="1:3" x14ac:dyDescent="0.3">
      <c r="A424" t="s">
        <v>441</v>
      </c>
      <c r="B424" t="s">
        <v>4</v>
      </c>
      <c r="C424">
        <v>1</v>
      </c>
    </row>
    <row r="425" spans="1:3" x14ac:dyDescent="0.3">
      <c r="A425" t="s">
        <v>1390</v>
      </c>
      <c r="B425" t="s">
        <v>4</v>
      </c>
      <c r="C425">
        <v>1</v>
      </c>
    </row>
    <row r="426" spans="1:3" x14ac:dyDescent="0.3">
      <c r="A426" t="s">
        <v>271</v>
      </c>
      <c r="B426" t="s">
        <v>4</v>
      </c>
      <c r="C426">
        <v>1</v>
      </c>
    </row>
    <row r="427" spans="1:3" x14ac:dyDescent="0.3">
      <c r="A427" t="s">
        <v>650</v>
      </c>
      <c r="B427" t="s">
        <v>4</v>
      </c>
      <c r="C427">
        <v>1</v>
      </c>
    </row>
    <row r="428" spans="1:3" x14ac:dyDescent="0.3">
      <c r="A428" t="s">
        <v>296</v>
      </c>
      <c r="B428" t="s">
        <v>4</v>
      </c>
      <c r="C428">
        <v>1</v>
      </c>
    </row>
    <row r="429" spans="1:3" x14ac:dyDescent="0.3">
      <c r="A429" t="s">
        <v>418</v>
      </c>
      <c r="B429" t="s">
        <v>4</v>
      </c>
      <c r="C429">
        <v>1</v>
      </c>
    </row>
    <row r="430" spans="1:3" x14ac:dyDescent="0.3">
      <c r="A430" t="s">
        <v>729</v>
      </c>
      <c r="B430" t="s">
        <v>4</v>
      </c>
      <c r="C430">
        <v>1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408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1648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3967</v>
      </c>
    </row>
    <row r="4" spans="1:3" x14ac:dyDescent="0.3">
      <c r="A4" t="s">
        <v>5</v>
      </c>
      <c r="B4" t="s">
        <v>4</v>
      </c>
      <c r="C4" s="1">
        <v>3783</v>
      </c>
    </row>
    <row r="5" spans="1:3" x14ac:dyDescent="0.3">
      <c r="A5" t="s">
        <v>6</v>
      </c>
      <c r="B5" t="s">
        <v>4</v>
      </c>
      <c r="C5" s="1">
        <v>2100</v>
      </c>
    </row>
    <row r="6" spans="1:3" x14ac:dyDescent="0.3">
      <c r="A6" t="s">
        <v>12</v>
      </c>
      <c r="B6" t="s">
        <v>4</v>
      </c>
      <c r="C6">
        <v>847</v>
      </c>
    </row>
    <row r="7" spans="1:3" x14ac:dyDescent="0.3">
      <c r="A7" t="s">
        <v>7</v>
      </c>
      <c r="B7" t="s">
        <v>8</v>
      </c>
      <c r="C7">
        <v>822</v>
      </c>
    </row>
    <row r="8" spans="1:3" x14ac:dyDescent="0.3">
      <c r="A8" t="s">
        <v>10</v>
      </c>
      <c r="B8" t="s">
        <v>4</v>
      </c>
      <c r="C8">
        <v>750</v>
      </c>
    </row>
    <row r="9" spans="1:3" x14ac:dyDescent="0.3">
      <c r="A9" t="s">
        <v>9</v>
      </c>
      <c r="B9" t="s">
        <v>4</v>
      </c>
      <c r="C9">
        <v>711</v>
      </c>
    </row>
    <row r="10" spans="1:3" x14ac:dyDescent="0.3">
      <c r="A10" t="s">
        <v>11</v>
      </c>
      <c r="B10" t="s">
        <v>8</v>
      </c>
      <c r="C10">
        <v>704</v>
      </c>
    </row>
    <row r="11" spans="1:3" x14ac:dyDescent="0.3">
      <c r="A11" t="s">
        <v>13</v>
      </c>
      <c r="B11" t="s">
        <v>4</v>
      </c>
      <c r="C11">
        <v>599</v>
      </c>
    </row>
    <row r="12" spans="1:3" x14ac:dyDescent="0.3">
      <c r="A12" t="s">
        <v>15</v>
      </c>
      <c r="B12" t="s">
        <v>4</v>
      </c>
      <c r="C12">
        <v>468</v>
      </c>
    </row>
    <row r="13" spans="1:3" x14ac:dyDescent="0.3">
      <c r="A13" t="s">
        <v>19</v>
      </c>
      <c r="B13" t="s">
        <v>4</v>
      </c>
      <c r="C13">
        <v>427</v>
      </c>
    </row>
    <row r="14" spans="1:3" x14ac:dyDescent="0.3">
      <c r="A14" t="s">
        <v>16</v>
      </c>
      <c r="B14" t="s">
        <v>4</v>
      </c>
      <c r="C14">
        <v>386</v>
      </c>
    </row>
    <row r="15" spans="1:3" x14ac:dyDescent="0.3">
      <c r="A15" t="s">
        <v>18</v>
      </c>
      <c r="B15" t="s">
        <v>4</v>
      </c>
      <c r="C15">
        <v>382</v>
      </c>
    </row>
    <row r="16" spans="1:3" x14ac:dyDescent="0.3">
      <c r="A16" t="s">
        <v>14</v>
      </c>
      <c r="B16" t="s">
        <v>4</v>
      </c>
      <c r="C16">
        <v>368</v>
      </c>
    </row>
    <row r="17" spans="1:3" x14ac:dyDescent="0.3">
      <c r="A17" t="s">
        <v>20</v>
      </c>
      <c r="B17" t="s">
        <v>8</v>
      </c>
      <c r="C17">
        <v>325</v>
      </c>
    </row>
    <row r="18" spans="1:3" x14ac:dyDescent="0.3">
      <c r="A18" t="s">
        <v>23</v>
      </c>
      <c r="B18" t="s">
        <v>4</v>
      </c>
      <c r="C18">
        <v>233</v>
      </c>
    </row>
    <row r="19" spans="1:3" x14ac:dyDescent="0.3">
      <c r="A19" t="s">
        <v>26</v>
      </c>
      <c r="B19" t="s">
        <v>4</v>
      </c>
      <c r="C19">
        <v>220</v>
      </c>
    </row>
    <row r="20" spans="1:3" x14ac:dyDescent="0.3">
      <c r="A20" t="s">
        <v>22</v>
      </c>
      <c r="B20" t="s">
        <v>4</v>
      </c>
      <c r="C20">
        <v>200</v>
      </c>
    </row>
    <row r="21" spans="1:3" x14ac:dyDescent="0.3">
      <c r="A21" t="s">
        <v>25</v>
      </c>
      <c r="B21" t="s">
        <v>8</v>
      </c>
      <c r="C21">
        <v>183</v>
      </c>
    </row>
    <row r="22" spans="1:3" x14ac:dyDescent="0.3">
      <c r="A22" t="s">
        <v>24</v>
      </c>
      <c r="B22" t="s">
        <v>4</v>
      </c>
      <c r="C22">
        <v>165</v>
      </c>
    </row>
    <row r="23" spans="1:3" x14ac:dyDescent="0.3">
      <c r="A23" t="s">
        <v>27</v>
      </c>
      <c r="B23" t="s">
        <v>4</v>
      </c>
      <c r="C23">
        <v>157</v>
      </c>
    </row>
    <row r="24" spans="1:3" x14ac:dyDescent="0.3">
      <c r="A24" t="s">
        <v>17</v>
      </c>
      <c r="B24" t="s">
        <v>4</v>
      </c>
      <c r="C24">
        <v>152</v>
      </c>
    </row>
    <row r="25" spans="1:3" x14ac:dyDescent="0.3">
      <c r="A25" t="s">
        <v>30</v>
      </c>
      <c r="B25" t="s">
        <v>4</v>
      </c>
      <c r="C25">
        <v>141</v>
      </c>
    </row>
    <row r="26" spans="1:3" x14ac:dyDescent="0.3">
      <c r="A26" t="s">
        <v>21</v>
      </c>
      <c r="B26" t="s">
        <v>4</v>
      </c>
      <c r="C26">
        <v>123</v>
      </c>
    </row>
    <row r="27" spans="1:3" x14ac:dyDescent="0.3">
      <c r="A27" t="s">
        <v>88</v>
      </c>
      <c r="B27" t="s">
        <v>4</v>
      </c>
      <c r="C27">
        <v>113</v>
      </c>
    </row>
    <row r="28" spans="1:3" x14ac:dyDescent="0.3">
      <c r="A28" t="s">
        <v>32</v>
      </c>
      <c r="B28" t="s">
        <v>4</v>
      </c>
      <c r="C28">
        <v>107</v>
      </c>
    </row>
    <row r="29" spans="1:3" x14ac:dyDescent="0.3">
      <c r="A29" t="s">
        <v>29</v>
      </c>
      <c r="B29" t="s">
        <v>4</v>
      </c>
      <c r="C29">
        <v>106</v>
      </c>
    </row>
    <row r="30" spans="1:3" x14ac:dyDescent="0.3">
      <c r="A30" t="s">
        <v>33</v>
      </c>
      <c r="B30" t="s">
        <v>4</v>
      </c>
      <c r="C30">
        <v>98</v>
      </c>
    </row>
    <row r="31" spans="1:3" x14ac:dyDescent="0.3">
      <c r="A31" t="s">
        <v>34</v>
      </c>
      <c r="B31" t="s">
        <v>4</v>
      </c>
      <c r="C31">
        <v>95</v>
      </c>
    </row>
    <row r="32" spans="1:3" x14ac:dyDescent="0.3">
      <c r="A32" t="s">
        <v>63</v>
      </c>
      <c r="B32" t="s">
        <v>4</v>
      </c>
      <c r="C32">
        <v>88</v>
      </c>
    </row>
    <row r="33" spans="1:3" x14ac:dyDescent="0.3">
      <c r="A33" t="s">
        <v>36</v>
      </c>
      <c r="B33" t="s">
        <v>4</v>
      </c>
      <c r="C33">
        <v>80</v>
      </c>
    </row>
    <row r="34" spans="1:3" x14ac:dyDescent="0.3">
      <c r="A34" t="s">
        <v>31</v>
      </c>
      <c r="B34" t="s">
        <v>4</v>
      </c>
      <c r="C34">
        <v>76</v>
      </c>
    </row>
    <row r="35" spans="1:3" x14ac:dyDescent="0.3">
      <c r="A35" t="s">
        <v>56</v>
      </c>
      <c r="B35" t="s">
        <v>4</v>
      </c>
      <c r="C35">
        <v>64</v>
      </c>
    </row>
    <row r="36" spans="1:3" x14ac:dyDescent="0.3">
      <c r="A36" t="s">
        <v>37</v>
      </c>
      <c r="B36" t="s">
        <v>8</v>
      </c>
      <c r="C36">
        <v>61</v>
      </c>
    </row>
    <row r="37" spans="1:3" x14ac:dyDescent="0.3">
      <c r="A37" t="s">
        <v>39</v>
      </c>
      <c r="B37" t="s">
        <v>4</v>
      </c>
      <c r="C37">
        <v>61</v>
      </c>
    </row>
    <row r="38" spans="1:3" x14ac:dyDescent="0.3">
      <c r="A38" t="s">
        <v>35</v>
      </c>
      <c r="B38" t="s">
        <v>4</v>
      </c>
      <c r="C38">
        <v>60</v>
      </c>
    </row>
    <row r="39" spans="1:3" x14ac:dyDescent="0.3">
      <c r="A39" t="s">
        <v>38</v>
      </c>
      <c r="B39" t="s">
        <v>8</v>
      </c>
      <c r="C39">
        <v>58</v>
      </c>
    </row>
    <row r="40" spans="1:3" x14ac:dyDescent="0.3">
      <c r="A40" t="s">
        <v>41</v>
      </c>
      <c r="B40" t="s">
        <v>4</v>
      </c>
      <c r="C40">
        <v>55</v>
      </c>
    </row>
    <row r="41" spans="1:3" x14ac:dyDescent="0.3">
      <c r="A41" t="s">
        <v>51</v>
      </c>
      <c r="B41" t="s">
        <v>4</v>
      </c>
      <c r="C41">
        <v>55</v>
      </c>
    </row>
    <row r="42" spans="1:3" x14ac:dyDescent="0.3">
      <c r="A42" t="s">
        <v>42</v>
      </c>
      <c r="B42" t="s">
        <v>4</v>
      </c>
      <c r="C42">
        <v>50</v>
      </c>
    </row>
    <row r="43" spans="1:3" x14ac:dyDescent="0.3">
      <c r="A43" t="s">
        <v>48</v>
      </c>
      <c r="B43" t="s">
        <v>8</v>
      </c>
      <c r="C43">
        <v>49</v>
      </c>
    </row>
    <row r="44" spans="1:3" x14ac:dyDescent="0.3">
      <c r="A44" t="s">
        <v>45</v>
      </c>
      <c r="B44" t="s">
        <v>4</v>
      </c>
      <c r="C44">
        <v>49</v>
      </c>
    </row>
    <row r="45" spans="1:3" x14ac:dyDescent="0.3">
      <c r="A45" t="s">
        <v>47</v>
      </c>
      <c r="B45" t="s">
        <v>4</v>
      </c>
      <c r="C45">
        <v>44</v>
      </c>
    </row>
    <row r="46" spans="1:3" x14ac:dyDescent="0.3">
      <c r="A46" t="s">
        <v>52</v>
      </c>
      <c r="B46" t="s">
        <v>4</v>
      </c>
      <c r="C46">
        <v>42</v>
      </c>
    </row>
    <row r="47" spans="1:3" x14ac:dyDescent="0.3">
      <c r="A47" t="s">
        <v>40</v>
      </c>
      <c r="B47" t="s">
        <v>4</v>
      </c>
      <c r="C47">
        <v>42</v>
      </c>
    </row>
    <row r="48" spans="1:3" x14ac:dyDescent="0.3">
      <c r="A48" t="s">
        <v>50</v>
      </c>
      <c r="B48" t="s">
        <v>4</v>
      </c>
      <c r="C48">
        <v>39</v>
      </c>
    </row>
    <row r="49" spans="1:3" x14ac:dyDescent="0.3">
      <c r="A49" t="s">
        <v>28</v>
      </c>
      <c r="B49" t="s">
        <v>4</v>
      </c>
      <c r="C49">
        <v>39</v>
      </c>
    </row>
    <row r="50" spans="1:3" x14ac:dyDescent="0.3">
      <c r="A50" t="s">
        <v>44</v>
      </c>
      <c r="B50" t="s">
        <v>8</v>
      </c>
      <c r="C50">
        <v>37</v>
      </c>
    </row>
    <row r="51" spans="1:3" x14ac:dyDescent="0.3">
      <c r="A51" t="s">
        <v>114</v>
      </c>
      <c r="B51" t="s">
        <v>4</v>
      </c>
      <c r="C51">
        <v>35</v>
      </c>
    </row>
    <row r="52" spans="1:3" x14ac:dyDescent="0.3">
      <c r="A52" t="s">
        <v>49</v>
      </c>
      <c r="B52" t="s">
        <v>4</v>
      </c>
      <c r="C52">
        <v>34</v>
      </c>
    </row>
    <row r="53" spans="1:3" x14ac:dyDescent="0.3">
      <c r="A53" t="s">
        <v>79</v>
      </c>
      <c r="B53" t="s">
        <v>4</v>
      </c>
      <c r="C53">
        <v>31</v>
      </c>
    </row>
    <row r="54" spans="1:3" x14ac:dyDescent="0.3">
      <c r="A54" t="s">
        <v>43</v>
      </c>
      <c r="B54" t="s">
        <v>4</v>
      </c>
      <c r="C54">
        <v>31</v>
      </c>
    </row>
    <row r="55" spans="1:3" x14ac:dyDescent="0.3">
      <c r="A55" t="s">
        <v>64</v>
      </c>
      <c r="B55" t="s">
        <v>4</v>
      </c>
      <c r="C55">
        <v>31</v>
      </c>
    </row>
    <row r="56" spans="1:3" x14ac:dyDescent="0.3">
      <c r="A56" t="s">
        <v>61</v>
      </c>
      <c r="B56" t="s">
        <v>4</v>
      </c>
      <c r="C56">
        <v>30</v>
      </c>
    </row>
    <row r="57" spans="1:3" x14ac:dyDescent="0.3">
      <c r="A57" t="s">
        <v>59</v>
      </c>
      <c r="B57" t="s">
        <v>4</v>
      </c>
      <c r="C57">
        <v>29</v>
      </c>
    </row>
    <row r="58" spans="1:3" x14ac:dyDescent="0.3">
      <c r="A58" t="s">
        <v>81</v>
      </c>
      <c r="B58" t="s">
        <v>4</v>
      </c>
      <c r="C58">
        <v>26</v>
      </c>
    </row>
    <row r="59" spans="1:3" x14ac:dyDescent="0.3">
      <c r="A59" t="s">
        <v>85</v>
      </c>
      <c r="B59" t="s">
        <v>4</v>
      </c>
      <c r="C59">
        <v>25</v>
      </c>
    </row>
    <row r="60" spans="1:3" x14ac:dyDescent="0.3">
      <c r="A60" t="s">
        <v>53</v>
      </c>
      <c r="B60" t="s">
        <v>4</v>
      </c>
      <c r="C60">
        <v>25</v>
      </c>
    </row>
    <row r="61" spans="1:3" x14ac:dyDescent="0.3">
      <c r="A61" t="s">
        <v>111</v>
      </c>
      <c r="B61" t="s">
        <v>4</v>
      </c>
      <c r="C61">
        <v>23</v>
      </c>
    </row>
    <row r="62" spans="1:3" x14ac:dyDescent="0.3">
      <c r="A62" t="s">
        <v>86</v>
      </c>
      <c r="B62" t="s">
        <v>4</v>
      </c>
      <c r="C62">
        <v>23</v>
      </c>
    </row>
    <row r="63" spans="1:3" x14ac:dyDescent="0.3">
      <c r="A63" t="s">
        <v>76</v>
      </c>
      <c r="B63" t="s">
        <v>4</v>
      </c>
      <c r="C63">
        <v>23</v>
      </c>
    </row>
    <row r="64" spans="1:3" x14ac:dyDescent="0.3">
      <c r="A64" t="s">
        <v>82</v>
      </c>
      <c r="B64" t="s">
        <v>4</v>
      </c>
      <c r="C64">
        <v>22</v>
      </c>
    </row>
    <row r="65" spans="1:3" x14ac:dyDescent="0.3">
      <c r="A65" t="s">
        <v>147</v>
      </c>
      <c r="B65" t="s">
        <v>4</v>
      </c>
      <c r="C65">
        <v>22</v>
      </c>
    </row>
    <row r="66" spans="1:3" x14ac:dyDescent="0.3">
      <c r="A66" t="s">
        <v>57</v>
      </c>
      <c r="B66" t="s">
        <v>4</v>
      </c>
      <c r="C66">
        <v>22</v>
      </c>
    </row>
    <row r="67" spans="1:3" x14ac:dyDescent="0.3">
      <c r="A67" t="s">
        <v>77</v>
      </c>
      <c r="B67" t="s">
        <v>4</v>
      </c>
      <c r="C67">
        <v>21</v>
      </c>
    </row>
    <row r="68" spans="1:3" x14ac:dyDescent="0.3">
      <c r="A68" t="s">
        <v>73</v>
      </c>
      <c r="B68" t="s">
        <v>4</v>
      </c>
      <c r="C68">
        <v>21</v>
      </c>
    </row>
    <row r="69" spans="1:3" x14ac:dyDescent="0.3">
      <c r="A69" t="s">
        <v>46</v>
      </c>
      <c r="B69" t="s">
        <v>4</v>
      </c>
      <c r="C69">
        <v>21</v>
      </c>
    </row>
    <row r="70" spans="1:3" x14ac:dyDescent="0.3">
      <c r="A70" t="s">
        <v>165</v>
      </c>
      <c r="B70" t="s">
        <v>4</v>
      </c>
      <c r="C70">
        <v>20</v>
      </c>
    </row>
    <row r="71" spans="1:3" x14ac:dyDescent="0.3">
      <c r="A71" t="s">
        <v>60</v>
      </c>
      <c r="B71" t="s">
        <v>4</v>
      </c>
      <c r="C71">
        <v>20</v>
      </c>
    </row>
    <row r="72" spans="1:3" x14ac:dyDescent="0.3">
      <c r="A72" t="s">
        <v>97</v>
      </c>
      <c r="B72" t="s">
        <v>4</v>
      </c>
      <c r="C72">
        <v>20</v>
      </c>
    </row>
    <row r="73" spans="1:3" x14ac:dyDescent="0.3">
      <c r="A73" t="s">
        <v>109</v>
      </c>
      <c r="B73" t="s">
        <v>4</v>
      </c>
      <c r="C73">
        <v>20</v>
      </c>
    </row>
    <row r="74" spans="1:3" x14ac:dyDescent="0.3">
      <c r="A74" t="s">
        <v>78</v>
      </c>
      <c r="B74" t="s">
        <v>4</v>
      </c>
      <c r="C74">
        <v>19</v>
      </c>
    </row>
    <row r="75" spans="1:3" x14ac:dyDescent="0.3">
      <c r="A75" t="s">
        <v>65</v>
      </c>
      <c r="B75" t="s">
        <v>8</v>
      </c>
      <c r="C75">
        <v>18</v>
      </c>
    </row>
    <row r="76" spans="1:3" x14ac:dyDescent="0.3">
      <c r="A76" t="s">
        <v>93</v>
      </c>
      <c r="B76" t="s">
        <v>4</v>
      </c>
      <c r="C76">
        <v>18</v>
      </c>
    </row>
    <row r="77" spans="1:3" x14ac:dyDescent="0.3">
      <c r="A77" t="s">
        <v>54</v>
      </c>
      <c r="B77" t="s">
        <v>4</v>
      </c>
      <c r="C77">
        <v>18</v>
      </c>
    </row>
    <row r="78" spans="1:3" x14ac:dyDescent="0.3">
      <c r="A78" t="s">
        <v>71</v>
      </c>
      <c r="B78" t="s">
        <v>4</v>
      </c>
      <c r="C78">
        <v>18</v>
      </c>
    </row>
    <row r="79" spans="1:3" x14ac:dyDescent="0.3">
      <c r="A79" t="s">
        <v>74</v>
      </c>
      <c r="B79" t="s">
        <v>4</v>
      </c>
      <c r="C79">
        <v>18</v>
      </c>
    </row>
    <row r="80" spans="1:3" x14ac:dyDescent="0.3">
      <c r="A80" t="s">
        <v>66</v>
      </c>
      <c r="B80" t="s">
        <v>8</v>
      </c>
      <c r="C80">
        <v>16</v>
      </c>
    </row>
    <row r="81" spans="1:3" x14ac:dyDescent="0.3">
      <c r="A81" t="s">
        <v>95</v>
      </c>
      <c r="B81" t="s">
        <v>4</v>
      </c>
      <c r="C81">
        <v>16</v>
      </c>
    </row>
    <row r="82" spans="1:3" x14ac:dyDescent="0.3">
      <c r="A82" t="s">
        <v>62</v>
      </c>
      <c r="B82" t="s">
        <v>8</v>
      </c>
      <c r="C82">
        <v>15</v>
      </c>
    </row>
    <row r="83" spans="1:3" x14ac:dyDescent="0.3">
      <c r="A83" t="s">
        <v>100</v>
      </c>
      <c r="B83" t="s">
        <v>4</v>
      </c>
      <c r="C83">
        <v>15</v>
      </c>
    </row>
    <row r="84" spans="1:3" x14ac:dyDescent="0.3">
      <c r="A84" t="s">
        <v>157</v>
      </c>
      <c r="B84" t="s">
        <v>4</v>
      </c>
      <c r="C84">
        <v>15</v>
      </c>
    </row>
    <row r="85" spans="1:3" x14ac:dyDescent="0.3">
      <c r="A85" t="s">
        <v>70</v>
      </c>
      <c r="B85" t="s">
        <v>4</v>
      </c>
      <c r="C85">
        <v>15</v>
      </c>
    </row>
    <row r="86" spans="1:3" x14ac:dyDescent="0.3">
      <c r="A86" t="s">
        <v>67</v>
      </c>
      <c r="B86" t="s">
        <v>4</v>
      </c>
      <c r="C86">
        <v>15</v>
      </c>
    </row>
    <row r="87" spans="1:3" x14ac:dyDescent="0.3">
      <c r="A87" t="s">
        <v>103</v>
      </c>
      <c r="B87" t="s">
        <v>4</v>
      </c>
      <c r="C87">
        <v>14</v>
      </c>
    </row>
    <row r="88" spans="1:3" x14ac:dyDescent="0.3">
      <c r="A88" t="s">
        <v>99</v>
      </c>
      <c r="B88" t="s">
        <v>4</v>
      </c>
      <c r="C88">
        <v>13</v>
      </c>
    </row>
    <row r="89" spans="1:3" x14ac:dyDescent="0.3">
      <c r="A89" t="s">
        <v>237</v>
      </c>
      <c r="B89" t="s">
        <v>4</v>
      </c>
      <c r="C89">
        <v>13</v>
      </c>
    </row>
    <row r="90" spans="1:3" x14ac:dyDescent="0.3">
      <c r="A90" t="s">
        <v>69</v>
      </c>
      <c r="B90" t="s">
        <v>4</v>
      </c>
      <c r="C90">
        <v>13</v>
      </c>
    </row>
    <row r="91" spans="1:3" x14ac:dyDescent="0.3">
      <c r="A91" t="s">
        <v>96</v>
      </c>
      <c r="B91" t="s">
        <v>4</v>
      </c>
      <c r="C91">
        <v>13</v>
      </c>
    </row>
    <row r="92" spans="1:3" x14ac:dyDescent="0.3">
      <c r="A92" t="s">
        <v>106</v>
      </c>
      <c r="B92" t="s">
        <v>4</v>
      </c>
      <c r="C92">
        <v>13</v>
      </c>
    </row>
    <row r="93" spans="1:3" x14ac:dyDescent="0.3">
      <c r="A93" t="s">
        <v>105</v>
      </c>
      <c r="B93" t="s">
        <v>4</v>
      </c>
      <c r="C93">
        <v>13</v>
      </c>
    </row>
    <row r="94" spans="1:3" x14ac:dyDescent="0.3">
      <c r="A94" t="s">
        <v>160</v>
      </c>
      <c r="B94" t="s">
        <v>4</v>
      </c>
      <c r="C94">
        <v>13</v>
      </c>
    </row>
    <row r="95" spans="1:3" x14ac:dyDescent="0.3">
      <c r="A95" t="s">
        <v>136</v>
      </c>
      <c r="B95" t="s">
        <v>4</v>
      </c>
      <c r="C95">
        <v>12</v>
      </c>
    </row>
    <row r="96" spans="1:3" x14ac:dyDescent="0.3">
      <c r="A96" t="s">
        <v>154</v>
      </c>
      <c r="B96" t="s">
        <v>4</v>
      </c>
      <c r="C96">
        <v>12</v>
      </c>
    </row>
    <row r="97" spans="1:3" x14ac:dyDescent="0.3">
      <c r="A97" t="s">
        <v>107</v>
      </c>
      <c r="B97" t="s">
        <v>4</v>
      </c>
      <c r="C97">
        <v>12</v>
      </c>
    </row>
    <row r="98" spans="1:3" x14ac:dyDescent="0.3">
      <c r="A98" t="s">
        <v>149</v>
      </c>
      <c r="B98" t="s">
        <v>4</v>
      </c>
      <c r="C98">
        <v>12</v>
      </c>
    </row>
    <row r="99" spans="1:3" x14ac:dyDescent="0.3">
      <c r="A99" t="s">
        <v>91</v>
      </c>
      <c r="B99" t="s">
        <v>4</v>
      </c>
      <c r="C99">
        <v>11</v>
      </c>
    </row>
    <row r="100" spans="1:3" x14ac:dyDescent="0.3">
      <c r="A100" t="s">
        <v>84</v>
      </c>
      <c r="B100" t="s">
        <v>4</v>
      </c>
      <c r="C100">
        <v>11</v>
      </c>
    </row>
    <row r="101" spans="1:3" x14ac:dyDescent="0.3">
      <c r="A101" t="s">
        <v>80</v>
      </c>
      <c r="B101" t="s">
        <v>4</v>
      </c>
      <c r="C101">
        <v>11</v>
      </c>
    </row>
    <row r="102" spans="1:3" x14ac:dyDescent="0.3">
      <c r="A102" t="s">
        <v>133</v>
      </c>
      <c r="B102" t="s">
        <v>4</v>
      </c>
      <c r="C102">
        <v>11</v>
      </c>
    </row>
    <row r="103" spans="1:3" x14ac:dyDescent="0.3">
      <c r="A103" t="s">
        <v>87</v>
      </c>
      <c r="B103" t="s">
        <v>4</v>
      </c>
      <c r="C103">
        <v>11</v>
      </c>
    </row>
    <row r="104" spans="1:3" x14ac:dyDescent="0.3">
      <c r="A104" t="s">
        <v>213</v>
      </c>
      <c r="B104" t="s">
        <v>4</v>
      </c>
      <c r="C104">
        <v>11</v>
      </c>
    </row>
    <row r="105" spans="1:3" x14ac:dyDescent="0.3">
      <c r="A105" t="s">
        <v>90</v>
      </c>
      <c r="B105" t="s">
        <v>4</v>
      </c>
      <c r="C105">
        <v>10</v>
      </c>
    </row>
    <row r="106" spans="1:3" x14ac:dyDescent="0.3">
      <c r="A106" t="s">
        <v>94</v>
      </c>
      <c r="B106" t="s">
        <v>4</v>
      </c>
      <c r="C106">
        <v>10</v>
      </c>
    </row>
    <row r="107" spans="1:3" x14ac:dyDescent="0.3">
      <c r="A107" t="s">
        <v>135</v>
      </c>
      <c r="B107" t="s">
        <v>4</v>
      </c>
      <c r="C107">
        <v>10</v>
      </c>
    </row>
    <row r="108" spans="1:3" x14ac:dyDescent="0.3">
      <c r="A108" t="s">
        <v>138</v>
      </c>
      <c r="B108" t="s">
        <v>4</v>
      </c>
      <c r="C108">
        <v>9</v>
      </c>
    </row>
    <row r="109" spans="1:3" x14ac:dyDescent="0.3">
      <c r="A109" t="s">
        <v>119</v>
      </c>
      <c r="B109" t="s">
        <v>4</v>
      </c>
      <c r="C109">
        <v>9</v>
      </c>
    </row>
    <row r="110" spans="1:3" x14ac:dyDescent="0.3">
      <c r="A110" t="s">
        <v>166</v>
      </c>
      <c r="B110" t="s">
        <v>4</v>
      </c>
      <c r="C110">
        <v>9</v>
      </c>
    </row>
    <row r="111" spans="1:3" x14ac:dyDescent="0.3">
      <c r="A111" t="s">
        <v>129</v>
      </c>
      <c r="B111" t="s">
        <v>4</v>
      </c>
      <c r="C111">
        <v>9</v>
      </c>
    </row>
    <row r="112" spans="1:3" x14ac:dyDescent="0.3">
      <c r="A112" t="s">
        <v>632</v>
      </c>
      <c r="B112" t="s">
        <v>4</v>
      </c>
      <c r="C112">
        <v>9</v>
      </c>
    </row>
    <row r="113" spans="1:3" x14ac:dyDescent="0.3">
      <c r="A113" t="s">
        <v>162</v>
      </c>
      <c r="B113" t="s">
        <v>4</v>
      </c>
      <c r="C113">
        <v>8</v>
      </c>
    </row>
    <row r="114" spans="1:3" x14ac:dyDescent="0.3">
      <c r="A114" t="s">
        <v>75</v>
      </c>
      <c r="B114" t="s">
        <v>4</v>
      </c>
      <c r="C114">
        <v>8</v>
      </c>
    </row>
    <row r="115" spans="1:3" x14ac:dyDescent="0.3">
      <c r="A115" t="s">
        <v>68</v>
      </c>
      <c r="B115" t="s">
        <v>4</v>
      </c>
      <c r="C115">
        <v>8</v>
      </c>
    </row>
    <row r="116" spans="1:3" x14ac:dyDescent="0.3">
      <c r="A116" t="s">
        <v>161</v>
      </c>
      <c r="B116" t="s">
        <v>4</v>
      </c>
      <c r="C116">
        <v>8</v>
      </c>
    </row>
    <row r="117" spans="1:3" x14ac:dyDescent="0.3">
      <c r="A117" t="s">
        <v>89</v>
      </c>
      <c r="B117" t="s">
        <v>4</v>
      </c>
      <c r="C117">
        <v>8</v>
      </c>
    </row>
    <row r="118" spans="1:3" x14ac:dyDescent="0.3">
      <c r="A118" t="s">
        <v>92</v>
      </c>
      <c r="B118" t="s">
        <v>4</v>
      </c>
      <c r="C118">
        <v>8</v>
      </c>
    </row>
    <row r="119" spans="1:3" x14ac:dyDescent="0.3">
      <c r="A119" t="s">
        <v>194</v>
      </c>
      <c r="B119" t="s">
        <v>4</v>
      </c>
      <c r="C119">
        <v>8</v>
      </c>
    </row>
    <row r="120" spans="1:3" x14ac:dyDescent="0.3">
      <c r="A120" t="s">
        <v>121</v>
      </c>
      <c r="B120" t="s">
        <v>8</v>
      </c>
      <c r="C120">
        <v>7</v>
      </c>
    </row>
    <row r="121" spans="1:3" x14ac:dyDescent="0.3">
      <c r="A121" t="s">
        <v>151</v>
      </c>
      <c r="B121" t="s">
        <v>4</v>
      </c>
      <c r="C121">
        <v>7</v>
      </c>
    </row>
    <row r="122" spans="1:3" x14ac:dyDescent="0.3">
      <c r="A122" t="s">
        <v>170</v>
      </c>
      <c r="B122" t="s">
        <v>4</v>
      </c>
      <c r="C122">
        <v>7</v>
      </c>
    </row>
    <row r="123" spans="1:3" x14ac:dyDescent="0.3">
      <c r="A123" t="s">
        <v>337</v>
      </c>
      <c r="B123" t="s">
        <v>4</v>
      </c>
      <c r="C123">
        <v>7</v>
      </c>
    </row>
    <row r="124" spans="1:3" x14ac:dyDescent="0.3">
      <c r="A124" t="s">
        <v>115</v>
      </c>
      <c r="B124" t="s">
        <v>4</v>
      </c>
      <c r="C124">
        <v>7</v>
      </c>
    </row>
    <row r="125" spans="1:3" x14ac:dyDescent="0.3">
      <c r="A125" t="s">
        <v>199</v>
      </c>
      <c r="B125" t="s">
        <v>4</v>
      </c>
      <c r="C125">
        <v>7</v>
      </c>
    </row>
    <row r="126" spans="1:3" x14ac:dyDescent="0.3">
      <c r="A126" t="s">
        <v>176</v>
      </c>
      <c r="B126" t="s">
        <v>4</v>
      </c>
      <c r="C126">
        <v>7</v>
      </c>
    </row>
    <row r="127" spans="1:3" x14ac:dyDescent="0.3">
      <c r="A127" t="s">
        <v>163</v>
      </c>
      <c r="B127" t="s">
        <v>4</v>
      </c>
      <c r="C127">
        <v>7</v>
      </c>
    </row>
    <row r="128" spans="1:3" x14ac:dyDescent="0.3">
      <c r="A128" t="s">
        <v>126</v>
      </c>
      <c r="B128" t="s">
        <v>4</v>
      </c>
      <c r="C128">
        <v>7</v>
      </c>
    </row>
    <row r="129" spans="1:3" x14ac:dyDescent="0.3">
      <c r="A129" t="s">
        <v>180</v>
      </c>
      <c r="B129" t="s">
        <v>4</v>
      </c>
      <c r="C129">
        <v>6</v>
      </c>
    </row>
    <row r="130" spans="1:3" x14ac:dyDescent="0.3">
      <c r="A130" t="s">
        <v>184</v>
      </c>
      <c r="B130" t="s">
        <v>4</v>
      </c>
      <c r="C130">
        <v>6</v>
      </c>
    </row>
    <row r="131" spans="1:3" x14ac:dyDescent="0.3">
      <c r="A131" t="s">
        <v>128</v>
      </c>
      <c r="B131" t="s">
        <v>4</v>
      </c>
      <c r="C131">
        <v>6</v>
      </c>
    </row>
    <row r="132" spans="1:3" x14ac:dyDescent="0.3">
      <c r="A132" t="s">
        <v>83</v>
      </c>
      <c r="B132" t="s">
        <v>4</v>
      </c>
      <c r="C132">
        <v>6</v>
      </c>
    </row>
    <row r="133" spans="1:3" x14ac:dyDescent="0.3">
      <c r="A133" t="s">
        <v>614</v>
      </c>
      <c r="B133" t="s">
        <v>4</v>
      </c>
      <c r="C133">
        <v>6</v>
      </c>
    </row>
    <row r="134" spans="1:3" x14ac:dyDescent="0.3">
      <c r="A134" t="s">
        <v>145</v>
      </c>
      <c r="B134" t="s">
        <v>4</v>
      </c>
      <c r="C134">
        <v>6</v>
      </c>
    </row>
    <row r="135" spans="1:3" x14ac:dyDescent="0.3">
      <c r="A135" t="s">
        <v>130</v>
      </c>
      <c r="B135" t="s">
        <v>4</v>
      </c>
      <c r="C135">
        <v>6</v>
      </c>
    </row>
    <row r="136" spans="1:3" x14ac:dyDescent="0.3">
      <c r="A136" t="s">
        <v>72</v>
      </c>
      <c r="B136" t="s">
        <v>4</v>
      </c>
      <c r="C136">
        <v>6</v>
      </c>
    </row>
    <row r="137" spans="1:3" x14ac:dyDescent="0.3">
      <c r="A137" t="s">
        <v>108</v>
      </c>
      <c r="B137" t="s">
        <v>4</v>
      </c>
      <c r="C137">
        <v>6</v>
      </c>
    </row>
    <row r="138" spans="1:3" x14ac:dyDescent="0.3">
      <c r="A138" t="s">
        <v>187</v>
      </c>
      <c r="B138" t="s">
        <v>4</v>
      </c>
      <c r="C138">
        <v>5</v>
      </c>
    </row>
    <row r="139" spans="1:3" x14ac:dyDescent="0.3">
      <c r="A139" t="s">
        <v>182</v>
      </c>
      <c r="B139" t="s">
        <v>4</v>
      </c>
      <c r="C139">
        <v>5</v>
      </c>
    </row>
    <row r="140" spans="1:3" x14ac:dyDescent="0.3">
      <c r="A140" t="s">
        <v>153</v>
      </c>
      <c r="B140" t="s">
        <v>4</v>
      </c>
      <c r="C140">
        <v>5</v>
      </c>
    </row>
    <row r="141" spans="1:3" x14ac:dyDescent="0.3">
      <c r="A141" t="s">
        <v>241</v>
      </c>
      <c r="B141" t="s">
        <v>4</v>
      </c>
      <c r="C141">
        <v>5</v>
      </c>
    </row>
    <row r="142" spans="1:3" x14ac:dyDescent="0.3">
      <c r="A142" t="s">
        <v>142</v>
      </c>
      <c r="B142" t="s">
        <v>4</v>
      </c>
      <c r="C142">
        <v>5</v>
      </c>
    </row>
    <row r="143" spans="1:3" x14ac:dyDescent="0.3">
      <c r="A143" t="s">
        <v>552</v>
      </c>
      <c r="B143" t="s">
        <v>4</v>
      </c>
      <c r="C143">
        <v>5</v>
      </c>
    </row>
    <row r="144" spans="1:3" x14ac:dyDescent="0.3">
      <c r="A144" t="s">
        <v>181</v>
      </c>
      <c r="B144" t="s">
        <v>4</v>
      </c>
      <c r="C144">
        <v>5</v>
      </c>
    </row>
    <row r="145" spans="1:3" x14ac:dyDescent="0.3">
      <c r="A145" t="s">
        <v>101</v>
      </c>
      <c r="B145" t="s">
        <v>4</v>
      </c>
      <c r="C145">
        <v>5</v>
      </c>
    </row>
    <row r="146" spans="1:3" x14ac:dyDescent="0.3">
      <c r="A146" t="s">
        <v>55</v>
      </c>
      <c r="B146" t="s">
        <v>4</v>
      </c>
      <c r="C146">
        <v>5</v>
      </c>
    </row>
    <row r="147" spans="1:3" x14ac:dyDescent="0.3">
      <c r="A147" t="s">
        <v>124</v>
      </c>
      <c r="B147" t="s">
        <v>4</v>
      </c>
      <c r="C147">
        <v>5</v>
      </c>
    </row>
    <row r="148" spans="1:3" x14ac:dyDescent="0.3">
      <c r="A148" t="s">
        <v>175</v>
      </c>
      <c r="B148" t="s">
        <v>8</v>
      </c>
      <c r="C148">
        <v>5</v>
      </c>
    </row>
    <row r="149" spans="1:3" x14ac:dyDescent="0.3">
      <c r="A149" t="s">
        <v>342</v>
      </c>
      <c r="B149" t="s">
        <v>4</v>
      </c>
      <c r="C149">
        <v>5</v>
      </c>
    </row>
    <row r="150" spans="1:3" x14ac:dyDescent="0.3">
      <c r="A150" t="s">
        <v>137</v>
      </c>
      <c r="B150" t="s">
        <v>4</v>
      </c>
      <c r="C150">
        <v>5</v>
      </c>
    </row>
    <row r="151" spans="1:3" x14ac:dyDescent="0.3">
      <c r="A151" t="s">
        <v>117</v>
      </c>
      <c r="B151" t="s">
        <v>4</v>
      </c>
      <c r="C151">
        <v>5</v>
      </c>
    </row>
    <row r="152" spans="1:3" x14ac:dyDescent="0.3">
      <c r="A152" t="s">
        <v>188</v>
      </c>
      <c r="B152" t="s">
        <v>4</v>
      </c>
      <c r="C152">
        <v>5</v>
      </c>
    </row>
    <row r="153" spans="1:3" x14ac:dyDescent="0.3">
      <c r="A153" t="s">
        <v>140</v>
      </c>
      <c r="B153" t="s">
        <v>4</v>
      </c>
      <c r="C153">
        <v>5</v>
      </c>
    </row>
    <row r="154" spans="1:3" x14ac:dyDescent="0.3">
      <c r="A154" t="s">
        <v>185</v>
      </c>
      <c r="B154" t="s">
        <v>4</v>
      </c>
      <c r="C154">
        <v>5</v>
      </c>
    </row>
    <row r="155" spans="1:3" x14ac:dyDescent="0.3">
      <c r="A155" t="s">
        <v>223</v>
      </c>
      <c r="B155" t="s">
        <v>4</v>
      </c>
      <c r="C155">
        <v>5</v>
      </c>
    </row>
    <row r="156" spans="1:3" x14ac:dyDescent="0.3">
      <c r="A156" t="s">
        <v>152</v>
      </c>
      <c r="B156" t="s">
        <v>4</v>
      </c>
      <c r="C156">
        <v>5</v>
      </c>
    </row>
    <row r="157" spans="1:3" x14ac:dyDescent="0.3">
      <c r="A157" t="s">
        <v>98</v>
      </c>
      <c r="B157" t="s">
        <v>4</v>
      </c>
      <c r="C157">
        <v>5</v>
      </c>
    </row>
    <row r="158" spans="1:3" x14ac:dyDescent="0.3">
      <c r="A158" t="s">
        <v>123</v>
      </c>
      <c r="B158" t="s">
        <v>8</v>
      </c>
      <c r="C158">
        <v>5</v>
      </c>
    </row>
    <row r="159" spans="1:3" x14ac:dyDescent="0.3">
      <c r="A159" t="s">
        <v>167</v>
      </c>
      <c r="B159" t="s">
        <v>4</v>
      </c>
      <c r="C159">
        <v>5</v>
      </c>
    </row>
    <row r="160" spans="1:3" x14ac:dyDescent="0.3">
      <c r="A160" t="s">
        <v>190</v>
      </c>
      <c r="B160" t="s">
        <v>4</v>
      </c>
      <c r="C160">
        <v>5</v>
      </c>
    </row>
    <row r="161" spans="1:3" x14ac:dyDescent="0.3">
      <c r="A161" t="s">
        <v>112</v>
      </c>
      <c r="B161" t="s">
        <v>4</v>
      </c>
      <c r="C161">
        <v>5</v>
      </c>
    </row>
    <row r="162" spans="1:3" x14ac:dyDescent="0.3">
      <c r="A162" t="s">
        <v>127</v>
      </c>
      <c r="B162" t="s">
        <v>4</v>
      </c>
      <c r="C162">
        <v>5</v>
      </c>
    </row>
    <row r="163" spans="1:3" x14ac:dyDescent="0.3">
      <c r="A163" t="s">
        <v>192</v>
      </c>
      <c r="B163" t="s">
        <v>4</v>
      </c>
      <c r="C163">
        <v>4</v>
      </c>
    </row>
    <row r="164" spans="1:3" x14ac:dyDescent="0.3">
      <c r="A164" t="s">
        <v>118</v>
      </c>
      <c r="B164" t="s">
        <v>4</v>
      </c>
      <c r="C164">
        <v>4</v>
      </c>
    </row>
    <row r="165" spans="1:3" x14ac:dyDescent="0.3">
      <c r="A165" t="s">
        <v>544</v>
      </c>
      <c r="B165" t="s">
        <v>4</v>
      </c>
      <c r="C165">
        <v>4</v>
      </c>
    </row>
    <row r="166" spans="1:3" x14ac:dyDescent="0.3">
      <c r="A166" t="s">
        <v>353</v>
      </c>
      <c r="B166" t="s">
        <v>4</v>
      </c>
      <c r="C166">
        <v>4</v>
      </c>
    </row>
    <row r="167" spans="1:3" x14ac:dyDescent="0.3">
      <c r="A167" t="s">
        <v>158</v>
      </c>
      <c r="B167" t="s">
        <v>4</v>
      </c>
      <c r="C167">
        <v>4</v>
      </c>
    </row>
    <row r="168" spans="1:3" x14ac:dyDescent="0.3">
      <c r="A168" t="s">
        <v>58</v>
      </c>
      <c r="B168" t="s">
        <v>4</v>
      </c>
      <c r="C168">
        <v>4</v>
      </c>
    </row>
    <row r="169" spans="1:3" x14ac:dyDescent="0.3">
      <c r="A169" t="s">
        <v>132</v>
      </c>
      <c r="B169" t="s">
        <v>4</v>
      </c>
      <c r="C169">
        <v>4</v>
      </c>
    </row>
    <row r="170" spans="1:3" x14ac:dyDescent="0.3">
      <c r="A170" t="s">
        <v>155</v>
      </c>
      <c r="B170" t="s">
        <v>4</v>
      </c>
      <c r="C170">
        <v>4</v>
      </c>
    </row>
    <row r="171" spans="1:3" x14ac:dyDescent="0.3">
      <c r="A171" t="s">
        <v>489</v>
      </c>
      <c r="B171" t="s">
        <v>4</v>
      </c>
      <c r="C171">
        <v>4</v>
      </c>
    </row>
    <row r="172" spans="1:3" x14ac:dyDescent="0.3">
      <c r="A172" t="s">
        <v>125</v>
      </c>
      <c r="B172" t="s">
        <v>4</v>
      </c>
      <c r="C172">
        <v>4</v>
      </c>
    </row>
    <row r="173" spans="1:3" x14ac:dyDescent="0.3">
      <c r="A173" t="s">
        <v>104</v>
      </c>
      <c r="B173" t="s">
        <v>4</v>
      </c>
      <c r="C173">
        <v>4</v>
      </c>
    </row>
    <row r="174" spans="1:3" x14ac:dyDescent="0.3">
      <c r="A174" t="s">
        <v>198</v>
      </c>
      <c r="B174" t="s">
        <v>4</v>
      </c>
      <c r="C174">
        <v>4</v>
      </c>
    </row>
    <row r="175" spans="1:3" x14ac:dyDescent="0.3">
      <c r="A175" t="s">
        <v>231</v>
      </c>
      <c r="B175" t="s">
        <v>4</v>
      </c>
      <c r="C175">
        <v>4</v>
      </c>
    </row>
    <row r="176" spans="1:3" x14ac:dyDescent="0.3">
      <c r="A176" t="s">
        <v>276</v>
      </c>
      <c r="B176" t="s">
        <v>4</v>
      </c>
      <c r="C176">
        <v>4</v>
      </c>
    </row>
    <row r="177" spans="1:3" x14ac:dyDescent="0.3">
      <c r="A177" t="s">
        <v>120</v>
      </c>
      <c r="B177" t="s">
        <v>4</v>
      </c>
      <c r="C177">
        <v>4</v>
      </c>
    </row>
    <row r="178" spans="1:3" x14ac:dyDescent="0.3">
      <c r="A178" t="s">
        <v>372</v>
      </c>
      <c r="B178" t="s">
        <v>4</v>
      </c>
      <c r="C178">
        <v>3</v>
      </c>
    </row>
    <row r="179" spans="1:3" x14ac:dyDescent="0.3">
      <c r="A179" t="s">
        <v>174</v>
      </c>
      <c r="B179" t="s">
        <v>4</v>
      </c>
      <c r="C179">
        <v>3</v>
      </c>
    </row>
    <row r="180" spans="1:3" x14ac:dyDescent="0.3">
      <c r="A180" t="s">
        <v>647</v>
      </c>
      <c r="B180" t="s">
        <v>4</v>
      </c>
      <c r="C180">
        <v>3</v>
      </c>
    </row>
    <row r="181" spans="1:3" x14ac:dyDescent="0.3">
      <c r="A181" t="s">
        <v>102</v>
      </c>
      <c r="B181" t="s">
        <v>4</v>
      </c>
      <c r="C181">
        <v>3</v>
      </c>
    </row>
    <row r="182" spans="1:3" x14ac:dyDescent="0.3">
      <c r="A182" t="s">
        <v>452</v>
      </c>
      <c r="B182" t="s">
        <v>4</v>
      </c>
      <c r="C182">
        <v>3</v>
      </c>
    </row>
    <row r="183" spans="1:3" x14ac:dyDescent="0.3">
      <c r="A183" t="s">
        <v>619</v>
      </c>
      <c r="B183" t="s">
        <v>4</v>
      </c>
      <c r="C183">
        <v>3</v>
      </c>
    </row>
    <row r="184" spans="1:3" x14ac:dyDescent="0.3">
      <c r="A184" t="s">
        <v>480</v>
      </c>
      <c r="B184" t="s">
        <v>4</v>
      </c>
      <c r="C184">
        <v>3</v>
      </c>
    </row>
    <row r="185" spans="1:3" x14ac:dyDescent="0.3">
      <c r="A185" t="s">
        <v>179</v>
      </c>
      <c r="B185" t="s">
        <v>4</v>
      </c>
      <c r="C185">
        <v>3</v>
      </c>
    </row>
    <row r="186" spans="1:3" x14ac:dyDescent="0.3">
      <c r="A186" t="s">
        <v>168</v>
      </c>
      <c r="B186" t="s">
        <v>4</v>
      </c>
      <c r="C186">
        <v>3</v>
      </c>
    </row>
    <row r="187" spans="1:3" x14ac:dyDescent="0.3">
      <c r="A187" t="s">
        <v>345</v>
      </c>
      <c r="B187" t="s">
        <v>4</v>
      </c>
      <c r="C187">
        <v>3</v>
      </c>
    </row>
    <row r="188" spans="1:3" x14ac:dyDescent="0.3">
      <c r="A188" t="s">
        <v>752</v>
      </c>
      <c r="B188" t="s">
        <v>4</v>
      </c>
      <c r="C188">
        <v>3</v>
      </c>
    </row>
    <row r="189" spans="1:3" x14ac:dyDescent="0.3">
      <c r="A189" t="s">
        <v>451</v>
      </c>
      <c r="B189" t="s">
        <v>4</v>
      </c>
      <c r="C189">
        <v>3</v>
      </c>
    </row>
    <row r="190" spans="1:3" x14ac:dyDescent="0.3">
      <c r="A190" t="s">
        <v>189</v>
      </c>
      <c r="B190" t="s">
        <v>4</v>
      </c>
      <c r="C190">
        <v>3</v>
      </c>
    </row>
    <row r="191" spans="1:3" x14ac:dyDescent="0.3">
      <c r="A191" t="s">
        <v>195</v>
      </c>
      <c r="B191" t="s">
        <v>4</v>
      </c>
      <c r="C191">
        <v>3</v>
      </c>
    </row>
    <row r="192" spans="1:3" x14ac:dyDescent="0.3">
      <c r="A192" t="s">
        <v>437</v>
      </c>
      <c r="B192" t="s">
        <v>4</v>
      </c>
      <c r="C192">
        <v>3</v>
      </c>
    </row>
    <row r="193" spans="1:3" x14ac:dyDescent="0.3">
      <c r="A193" t="s">
        <v>560</v>
      </c>
      <c r="B193" t="s">
        <v>4</v>
      </c>
      <c r="C193">
        <v>3</v>
      </c>
    </row>
    <row r="194" spans="1:3" x14ac:dyDescent="0.3">
      <c r="A194" t="s">
        <v>354</v>
      </c>
      <c r="B194" t="s">
        <v>4</v>
      </c>
      <c r="C194">
        <v>3</v>
      </c>
    </row>
    <row r="195" spans="1:3" x14ac:dyDescent="0.3">
      <c r="A195" t="s">
        <v>301</v>
      </c>
      <c r="B195" t="s">
        <v>4</v>
      </c>
      <c r="C195">
        <v>3</v>
      </c>
    </row>
    <row r="196" spans="1:3" x14ac:dyDescent="0.3">
      <c r="A196" t="s">
        <v>224</v>
      </c>
      <c r="B196" t="s">
        <v>4</v>
      </c>
      <c r="C196">
        <v>3</v>
      </c>
    </row>
    <row r="197" spans="1:3" x14ac:dyDescent="0.3">
      <c r="A197" t="s">
        <v>150</v>
      </c>
      <c r="B197" t="s">
        <v>4</v>
      </c>
      <c r="C197">
        <v>3</v>
      </c>
    </row>
    <row r="198" spans="1:3" x14ac:dyDescent="0.3">
      <c r="A198" t="s">
        <v>141</v>
      </c>
      <c r="B198" t="s">
        <v>4</v>
      </c>
      <c r="C198">
        <v>3</v>
      </c>
    </row>
    <row r="199" spans="1:3" x14ac:dyDescent="0.3">
      <c r="A199" t="s">
        <v>116</v>
      </c>
      <c r="B199" t="s">
        <v>4</v>
      </c>
      <c r="C199">
        <v>3</v>
      </c>
    </row>
    <row r="200" spans="1:3" x14ac:dyDescent="0.3">
      <c r="A200" t="s">
        <v>316</v>
      </c>
      <c r="B200" t="s">
        <v>4</v>
      </c>
      <c r="C200">
        <v>3</v>
      </c>
    </row>
    <row r="201" spans="1:3" x14ac:dyDescent="0.3">
      <c r="A201" t="s">
        <v>178</v>
      </c>
      <c r="B201" t="s">
        <v>4</v>
      </c>
      <c r="C201">
        <v>3</v>
      </c>
    </row>
    <row r="202" spans="1:3" x14ac:dyDescent="0.3">
      <c r="A202" t="s">
        <v>321</v>
      </c>
      <c r="B202" t="s">
        <v>4</v>
      </c>
      <c r="C202">
        <v>3</v>
      </c>
    </row>
    <row r="203" spans="1:3" x14ac:dyDescent="0.3">
      <c r="A203" t="s">
        <v>379</v>
      </c>
      <c r="B203" t="s">
        <v>4</v>
      </c>
      <c r="C203">
        <v>3</v>
      </c>
    </row>
    <row r="204" spans="1:3" x14ac:dyDescent="0.3">
      <c r="A204" t="s">
        <v>791</v>
      </c>
      <c r="B204" t="s">
        <v>4</v>
      </c>
      <c r="C204">
        <v>2</v>
      </c>
    </row>
    <row r="205" spans="1:3" x14ac:dyDescent="0.3">
      <c r="A205" t="s">
        <v>483</v>
      </c>
      <c r="B205" t="s">
        <v>4</v>
      </c>
      <c r="C205">
        <v>2</v>
      </c>
    </row>
    <row r="206" spans="1:3" x14ac:dyDescent="0.3">
      <c r="A206" t="s">
        <v>270</v>
      </c>
      <c r="B206" t="s">
        <v>4</v>
      </c>
      <c r="C206">
        <v>2</v>
      </c>
    </row>
    <row r="207" spans="1:3" x14ac:dyDescent="0.3">
      <c r="A207" t="s">
        <v>448</v>
      </c>
      <c r="B207" t="s">
        <v>4</v>
      </c>
      <c r="C207">
        <v>2</v>
      </c>
    </row>
    <row r="208" spans="1:3" x14ac:dyDescent="0.3">
      <c r="A208" t="s">
        <v>225</v>
      </c>
      <c r="B208" t="s">
        <v>4</v>
      </c>
      <c r="C208">
        <v>2</v>
      </c>
    </row>
    <row r="209" spans="1:3" x14ac:dyDescent="0.3">
      <c r="A209" t="s">
        <v>405</v>
      </c>
      <c r="B209" t="s">
        <v>4</v>
      </c>
      <c r="C209">
        <v>2</v>
      </c>
    </row>
    <row r="210" spans="1:3" x14ac:dyDescent="0.3">
      <c r="A210" t="s">
        <v>216</v>
      </c>
      <c r="B210" t="s">
        <v>4</v>
      </c>
      <c r="C210">
        <v>2</v>
      </c>
    </row>
    <row r="211" spans="1:3" x14ac:dyDescent="0.3">
      <c r="A211" t="s">
        <v>683</v>
      </c>
      <c r="B211" t="s">
        <v>4</v>
      </c>
      <c r="C211">
        <v>2</v>
      </c>
    </row>
    <row r="212" spans="1:3" x14ac:dyDescent="0.3">
      <c r="A212" t="s">
        <v>196</v>
      </c>
      <c r="B212" t="s">
        <v>4</v>
      </c>
      <c r="C212">
        <v>2</v>
      </c>
    </row>
    <row r="213" spans="1:3" x14ac:dyDescent="0.3">
      <c r="A213" t="s">
        <v>131</v>
      </c>
      <c r="B213" t="s">
        <v>4</v>
      </c>
      <c r="C213">
        <v>2</v>
      </c>
    </row>
    <row r="214" spans="1:3" x14ac:dyDescent="0.3">
      <c r="A214" t="s">
        <v>470</v>
      </c>
      <c r="B214" t="s">
        <v>4</v>
      </c>
      <c r="C214">
        <v>2</v>
      </c>
    </row>
    <row r="215" spans="1:3" x14ac:dyDescent="0.3">
      <c r="A215" t="s">
        <v>320</v>
      </c>
      <c r="B215" t="s">
        <v>4</v>
      </c>
      <c r="C215">
        <v>2</v>
      </c>
    </row>
    <row r="216" spans="1:3" x14ac:dyDescent="0.3">
      <c r="A216" t="s">
        <v>466</v>
      </c>
      <c r="B216" t="s">
        <v>4</v>
      </c>
      <c r="C216">
        <v>2</v>
      </c>
    </row>
    <row r="217" spans="1:3" x14ac:dyDescent="0.3">
      <c r="A217" t="s">
        <v>542</v>
      </c>
      <c r="B217" t="s">
        <v>4</v>
      </c>
      <c r="C217">
        <v>2</v>
      </c>
    </row>
    <row r="218" spans="1:3" x14ac:dyDescent="0.3">
      <c r="A218" t="s">
        <v>300</v>
      </c>
      <c r="B218" t="s">
        <v>4</v>
      </c>
      <c r="C218">
        <v>2</v>
      </c>
    </row>
    <row r="219" spans="1:3" x14ac:dyDescent="0.3">
      <c r="A219" t="s">
        <v>438</v>
      </c>
      <c r="B219" t="s">
        <v>4</v>
      </c>
      <c r="C219">
        <v>2</v>
      </c>
    </row>
    <row r="220" spans="1:3" x14ac:dyDescent="0.3">
      <c r="A220" t="s">
        <v>164</v>
      </c>
      <c r="B220" t="s">
        <v>4</v>
      </c>
      <c r="C220">
        <v>2</v>
      </c>
    </row>
    <row r="221" spans="1:3" x14ac:dyDescent="0.3">
      <c r="A221" t="s">
        <v>517</v>
      </c>
      <c r="B221" t="s">
        <v>4</v>
      </c>
      <c r="C221">
        <v>2</v>
      </c>
    </row>
    <row r="222" spans="1:3" x14ac:dyDescent="0.3">
      <c r="C222">
        <v>2</v>
      </c>
    </row>
    <row r="223" spans="1:3" x14ac:dyDescent="0.3">
      <c r="A223" t="s">
        <v>122</v>
      </c>
      <c r="B223" t="s">
        <v>4</v>
      </c>
      <c r="C223">
        <v>2</v>
      </c>
    </row>
    <row r="224" spans="1:3" x14ac:dyDescent="0.3">
      <c r="A224" t="s">
        <v>744</v>
      </c>
      <c r="B224" t="s">
        <v>4</v>
      </c>
      <c r="C224">
        <v>2</v>
      </c>
    </row>
    <row r="225" spans="1:3" x14ac:dyDescent="0.3">
      <c r="A225" t="s">
        <v>570</v>
      </c>
      <c r="B225" t="s">
        <v>4</v>
      </c>
      <c r="C225">
        <v>2</v>
      </c>
    </row>
    <row r="226" spans="1:3" x14ac:dyDescent="0.3">
      <c r="A226" t="s">
        <v>203</v>
      </c>
      <c r="B226" t="s">
        <v>4</v>
      </c>
      <c r="C226">
        <v>2</v>
      </c>
    </row>
    <row r="227" spans="1:3" x14ac:dyDescent="0.3">
      <c r="A227" t="s">
        <v>742</v>
      </c>
      <c r="B227" t="s">
        <v>4</v>
      </c>
      <c r="C227">
        <v>2</v>
      </c>
    </row>
    <row r="228" spans="1:3" x14ac:dyDescent="0.3">
      <c r="A228" t="s">
        <v>177</v>
      </c>
      <c r="B228" t="s">
        <v>4</v>
      </c>
      <c r="C228">
        <v>2</v>
      </c>
    </row>
    <row r="229" spans="1:3" x14ac:dyDescent="0.3">
      <c r="A229" t="s">
        <v>202</v>
      </c>
      <c r="B229" t="s">
        <v>4</v>
      </c>
      <c r="C229">
        <v>2</v>
      </c>
    </row>
    <row r="230" spans="1:3" x14ac:dyDescent="0.3">
      <c r="A230" t="s">
        <v>832</v>
      </c>
      <c r="B230" t="s">
        <v>4</v>
      </c>
      <c r="C230">
        <v>2</v>
      </c>
    </row>
    <row r="231" spans="1:3" x14ac:dyDescent="0.3">
      <c r="A231" t="s">
        <v>197</v>
      </c>
      <c r="B231" t="s">
        <v>4</v>
      </c>
      <c r="C231">
        <v>2</v>
      </c>
    </row>
    <row r="232" spans="1:3" x14ac:dyDescent="0.3">
      <c r="A232" t="s">
        <v>267</v>
      </c>
      <c r="B232" t="s">
        <v>4</v>
      </c>
      <c r="C232">
        <v>2</v>
      </c>
    </row>
    <row r="233" spans="1:3" x14ac:dyDescent="0.3">
      <c r="A233" t="s">
        <v>268</v>
      </c>
      <c r="B233" t="s">
        <v>4</v>
      </c>
      <c r="C233">
        <v>2</v>
      </c>
    </row>
    <row r="234" spans="1:3" x14ac:dyDescent="0.3">
      <c r="A234" t="s">
        <v>462</v>
      </c>
      <c r="B234" t="s">
        <v>4</v>
      </c>
      <c r="C234">
        <v>2</v>
      </c>
    </row>
    <row r="235" spans="1:3" x14ac:dyDescent="0.3">
      <c r="A235" t="s">
        <v>253</v>
      </c>
      <c r="B235" t="s">
        <v>4</v>
      </c>
      <c r="C235">
        <v>2</v>
      </c>
    </row>
    <row r="236" spans="1:3" x14ac:dyDescent="0.3">
      <c r="A236" t="s">
        <v>549</v>
      </c>
      <c r="B236" t="s">
        <v>4</v>
      </c>
      <c r="C236">
        <v>2</v>
      </c>
    </row>
    <row r="237" spans="1:3" x14ac:dyDescent="0.3">
      <c r="A237" t="s">
        <v>550</v>
      </c>
      <c r="B237" t="s">
        <v>4</v>
      </c>
      <c r="C237">
        <v>2</v>
      </c>
    </row>
    <row r="238" spans="1:3" x14ac:dyDescent="0.3">
      <c r="A238" t="s">
        <v>700</v>
      </c>
      <c r="B238" t="s">
        <v>4</v>
      </c>
      <c r="C238">
        <v>2</v>
      </c>
    </row>
    <row r="239" spans="1:3" x14ac:dyDescent="0.3">
      <c r="A239" t="s">
        <v>113</v>
      </c>
      <c r="B239" t="s">
        <v>4</v>
      </c>
      <c r="C239">
        <v>2</v>
      </c>
    </row>
    <row r="240" spans="1:3" x14ac:dyDescent="0.3">
      <c r="A240" t="s">
        <v>329</v>
      </c>
      <c r="B240" t="s">
        <v>4</v>
      </c>
      <c r="C240">
        <v>2</v>
      </c>
    </row>
    <row r="241" spans="1:3" x14ac:dyDescent="0.3">
      <c r="A241" t="s">
        <v>641</v>
      </c>
      <c r="B241" t="s">
        <v>4</v>
      </c>
      <c r="C241">
        <v>2</v>
      </c>
    </row>
    <row r="242" spans="1:3" x14ac:dyDescent="0.3">
      <c r="A242" t="s">
        <v>412</v>
      </c>
      <c r="B242" t="s">
        <v>4</v>
      </c>
      <c r="C242">
        <v>2</v>
      </c>
    </row>
    <row r="243" spans="1:3" x14ac:dyDescent="0.3">
      <c r="A243" t="s">
        <v>315</v>
      </c>
      <c r="B243" t="s">
        <v>4</v>
      </c>
      <c r="C243">
        <v>2</v>
      </c>
    </row>
    <row r="244" spans="1:3" x14ac:dyDescent="0.3">
      <c r="A244" t="s">
        <v>148</v>
      </c>
      <c r="B244" t="s">
        <v>4</v>
      </c>
      <c r="C244">
        <v>2</v>
      </c>
    </row>
    <row r="245" spans="1:3" x14ac:dyDescent="0.3">
      <c r="A245" t="s">
        <v>193</v>
      </c>
      <c r="B245" t="s">
        <v>4</v>
      </c>
      <c r="C245">
        <v>2</v>
      </c>
    </row>
    <row r="246" spans="1:3" x14ac:dyDescent="0.3">
      <c r="A246" t="s">
        <v>325</v>
      </c>
      <c r="B246" t="s">
        <v>4</v>
      </c>
      <c r="C246">
        <v>2</v>
      </c>
    </row>
    <row r="247" spans="1:3" x14ac:dyDescent="0.3">
      <c r="A247" t="s">
        <v>808</v>
      </c>
      <c r="B247" t="s">
        <v>4</v>
      </c>
      <c r="C247">
        <v>2</v>
      </c>
    </row>
    <row r="248" spans="1:3" x14ac:dyDescent="0.3">
      <c r="A248" t="s">
        <v>207</v>
      </c>
      <c r="B248" t="s">
        <v>4</v>
      </c>
      <c r="C248">
        <v>2</v>
      </c>
    </row>
    <row r="249" spans="1:3" x14ac:dyDescent="0.3">
      <c r="A249" t="s">
        <v>604</v>
      </c>
      <c r="B249" t="s">
        <v>4</v>
      </c>
      <c r="C249">
        <v>2</v>
      </c>
    </row>
    <row r="250" spans="1:3" x14ac:dyDescent="0.3">
      <c r="A250" t="s">
        <v>592</v>
      </c>
      <c r="B250" t="s">
        <v>4</v>
      </c>
      <c r="C250">
        <v>2</v>
      </c>
    </row>
    <row r="251" spans="1:3" x14ac:dyDescent="0.3">
      <c r="A251" t="s">
        <v>665</v>
      </c>
      <c r="B251" t="s">
        <v>4</v>
      </c>
      <c r="C251">
        <v>2</v>
      </c>
    </row>
    <row r="252" spans="1:3" x14ac:dyDescent="0.3">
      <c r="A252" t="s">
        <v>172</v>
      </c>
      <c r="B252" t="s">
        <v>4</v>
      </c>
      <c r="C252">
        <v>2</v>
      </c>
    </row>
    <row r="253" spans="1:3" x14ac:dyDescent="0.3">
      <c r="A253" t="s">
        <v>363</v>
      </c>
      <c r="B253" t="s">
        <v>4</v>
      </c>
      <c r="C253">
        <v>2</v>
      </c>
    </row>
    <row r="254" spans="1:3" x14ac:dyDescent="0.3">
      <c r="A254" t="s">
        <v>377</v>
      </c>
      <c r="B254" t="s">
        <v>4</v>
      </c>
      <c r="C254">
        <v>2</v>
      </c>
    </row>
    <row r="255" spans="1:3" x14ac:dyDescent="0.3">
      <c r="A255" t="s">
        <v>159</v>
      </c>
      <c r="B255" t="s">
        <v>4</v>
      </c>
      <c r="C255">
        <v>2</v>
      </c>
    </row>
    <row r="256" spans="1:3" x14ac:dyDescent="0.3">
      <c r="A256" t="s">
        <v>146</v>
      </c>
      <c r="B256" t="s">
        <v>4</v>
      </c>
      <c r="C256">
        <v>2</v>
      </c>
    </row>
    <row r="257" spans="1:3" x14ac:dyDescent="0.3">
      <c r="A257" t="s">
        <v>333</v>
      </c>
      <c r="B257" t="s">
        <v>4</v>
      </c>
      <c r="C257">
        <v>2</v>
      </c>
    </row>
    <row r="258" spans="1:3" x14ac:dyDescent="0.3">
      <c r="A258" t="s">
        <v>651</v>
      </c>
      <c r="B258" t="s">
        <v>4</v>
      </c>
      <c r="C258">
        <v>1</v>
      </c>
    </row>
    <row r="259" spans="1:3" x14ac:dyDescent="0.3">
      <c r="A259" t="s">
        <v>588</v>
      </c>
      <c r="B259" t="s">
        <v>4</v>
      </c>
      <c r="C259">
        <v>1</v>
      </c>
    </row>
    <row r="260" spans="1:3" x14ac:dyDescent="0.3">
      <c r="A260" t="s">
        <v>950</v>
      </c>
      <c r="B260" t="s">
        <v>4</v>
      </c>
      <c r="C260">
        <v>1</v>
      </c>
    </row>
    <row r="261" spans="1:3" x14ac:dyDescent="0.3">
      <c r="A261" t="s">
        <v>367</v>
      </c>
      <c r="B261" t="s">
        <v>4</v>
      </c>
      <c r="C261">
        <v>1</v>
      </c>
    </row>
    <row r="262" spans="1:3" x14ac:dyDescent="0.3">
      <c r="A262" t="s">
        <v>1222</v>
      </c>
      <c r="B262" t="s">
        <v>4</v>
      </c>
      <c r="C262">
        <v>1</v>
      </c>
    </row>
    <row r="263" spans="1:3" x14ac:dyDescent="0.3">
      <c r="A263" t="s">
        <v>239</v>
      </c>
      <c r="B263" t="s">
        <v>4</v>
      </c>
      <c r="C263">
        <v>1</v>
      </c>
    </row>
    <row r="264" spans="1:3" x14ac:dyDescent="0.3">
      <c r="A264" t="s">
        <v>1321</v>
      </c>
      <c r="B264" t="s">
        <v>4</v>
      </c>
      <c r="C264">
        <v>1</v>
      </c>
    </row>
    <row r="265" spans="1:3" x14ac:dyDescent="0.3">
      <c r="A265" t="s">
        <v>350</v>
      </c>
      <c r="B265" t="s">
        <v>4</v>
      </c>
      <c r="C265">
        <v>1</v>
      </c>
    </row>
    <row r="266" spans="1:3" x14ac:dyDescent="0.3">
      <c r="A266" t="s">
        <v>633</v>
      </c>
      <c r="B266" t="s">
        <v>4</v>
      </c>
      <c r="C266">
        <v>1</v>
      </c>
    </row>
    <row r="267" spans="1:3" x14ac:dyDescent="0.3">
      <c r="A267" t="s">
        <v>636</v>
      </c>
      <c r="B267" t="s">
        <v>4</v>
      </c>
      <c r="C267">
        <v>1</v>
      </c>
    </row>
    <row r="268" spans="1:3" x14ac:dyDescent="0.3">
      <c r="A268" t="s">
        <v>590</v>
      </c>
      <c r="B268" t="s">
        <v>4</v>
      </c>
      <c r="C268">
        <v>1</v>
      </c>
    </row>
    <row r="269" spans="1:3" x14ac:dyDescent="0.3">
      <c r="A269" t="s">
        <v>758</v>
      </c>
      <c r="B269" t="s">
        <v>4</v>
      </c>
      <c r="C269">
        <v>1</v>
      </c>
    </row>
    <row r="270" spans="1:3" x14ac:dyDescent="0.3">
      <c r="A270" t="s">
        <v>261</v>
      </c>
      <c r="B270" t="s">
        <v>4</v>
      </c>
      <c r="C270">
        <v>1</v>
      </c>
    </row>
    <row r="271" spans="1:3" x14ac:dyDescent="0.3">
      <c r="A271" t="s">
        <v>671</v>
      </c>
      <c r="B271" t="s">
        <v>4</v>
      </c>
      <c r="C271">
        <v>1</v>
      </c>
    </row>
    <row r="272" spans="1:3" x14ac:dyDescent="0.3">
      <c r="A272" t="s">
        <v>566</v>
      </c>
      <c r="B272" t="s">
        <v>4</v>
      </c>
      <c r="C272">
        <v>1</v>
      </c>
    </row>
    <row r="273" spans="1:3" x14ac:dyDescent="0.3">
      <c r="A273" t="s">
        <v>1125</v>
      </c>
      <c r="B273" t="s">
        <v>4</v>
      </c>
      <c r="C273">
        <v>1</v>
      </c>
    </row>
    <row r="274" spans="1:3" x14ac:dyDescent="0.3">
      <c r="A274" t="s">
        <v>784</v>
      </c>
      <c r="B274" t="s">
        <v>4</v>
      </c>
      <c r="C274">
        <v>1</v>
      </c>
    </row>
    <row r="275" spans="1:3" x14ac:dyDescent="0.3">
      <c r="A275" t="s">
        <v>274</v>
      </c>
      <c r="B275" t="s">
        <v>4</v>
      </c>
      <c r="C275">
        <v>1</v>
      </c>
    </row>
    <row r="276" spans="1:3" x14ac:dyDescent="0.3">
      <c r="A276" t="s">
        <v>291</v>
      </c>
      <c r="B276" t="s">
        <v>4</v>
      </c>
      <c r="C276">
        <v>1</v>
      </c>
    </row>
    <row r="277" spans="1:3" x14ac:dyDescent="0.3">
      <c r="A277" t="s">
        <v>1322</v>
      </c>
      <c r="B277" t="s">
        <v>4</v>
      </c>
      <c r="C277">
        <v>1</v>
      </c>
    </row>
    <row r="278" spans="1:3" x14ac:dyDescent="0.3">
      <c r="A278" t="s">
        <v>404</v>
      </c>
      <c r="B278" t="s">
        <v>4</v>
      </c>
      <c r="C278">
        <v>1</v>
      </c>
    </row>
    <row r="279" spans="1:3" x14ac:dyDescent="0.3">
      <c r="A279" t="s">
        <v>533</v>
      </c>
      <c r="B279" t="s">
        <v>4</v>
      </c>
      <c r="C279">
        <v>1</v>
      </c>
    </row>
    <row r="280" spans="1:3" x14ac:dyDescent="0.3">
      <c r="A280" t="s">
        <v>732</v>
      </c>
      <c r="B280" t="s">
        <v>4</v>
      </c>
      <c r="C280">
        <v>1</v>
      </c>
    </row>
    <row r="281" spans="1:3" x14ac:dyDescent="0.3">
      <c r="A281" t="s">
        <v>1111</v>
      </c>
      <c r="B281" t="s">
        <v>4</v>
      </c>
      <c r="C281">
        <v>1</v>
      </c>
    </row>
    <row r="282" spans="1:3" x14ac:dyDescent="0.3">
      <c r="A282" t="s">
        <v>646</v>
      </c>
      <c r="B282" t="s">
        <v>4</v>
      </c>
      <c r="C282">
        <v>1</v>
      </c>
    </row>
    <row r="283" spans="1:3" x14ac:dyDescent="0.3">
      <c r="A283" t="s">
        <v>313</v>
      </c>
      <c r="B283" t="s">
        <v>4</v>
      </c>
      <c r="C283">
        <v>1</v>
      </c>
    </row>
    <row r="284" spans="1:3" x14ac:dyDescent="0.3">
      <c r="A284" t="s">
        <v>311</v>
      </c>
      <c r="B284" t="s">
        <v>4</v>
      </c>
      <c r="C284">
        <v>1</v>
      </c>
    </row>
    <row r="285" spans="1:3" x14ac:dyDescent="0.3">
      <c r="A285" t="s">
        <v>1355</v>
      </c>
      <c r="B285" t="s">
        <v>4</v>
      </c>
      <c r="C285">
        <v>1</v>
      </c>
    </row>
    <row r="286" spans="1:3" x14ac:dyDescent="0.3">
      <c r="A286" t="s">
        <v>171</v>
      </c>
      <c r="B286" t="s">
        <v>4</v>
      </c>
      <c r="C286">
        <v>1</v>
      </c>
    </row>
    <row r="287" spans="1:3" x14ac:dyDescent="0.3">
      <c r="A287" t="s">
        <v>615</v>
      </c>
      <c r="B287" t="s">
        <v>4</v>
      </c>
      <c r="C287">
        <v>1</v>
      </c>
    </row>
    <row r="288" spans="1:3" x14ac:dyDescent="0.3">
      <c r="A288" t="s">
        <v>675</v>
      </c>
      <c r="B288" t="s">
        <v>4</v>
      </c>
      <c r="C288">
        <v>1</v>
      </c>
    </row>
    <row r="289" spans="1:3" x14ac:dyDescent="0.3">
      <c r="A289" t="s">
        <v>417</v>
      </c>
      <c r="B289" t="s">
        <v>4</v>
      </c>
      <c r="C289">
        <v>1</v>
      </c>
    </row>
    <row r="290" spans="1:3" x14ac:dyDescent="0.3">
      <c r="A290" t="s">
        <v>617</v>
      </c>
      <c r="B290" t="s">
        <v>4</v>
      </c>
      <c r="C290">
        <v>1</v>
      </c>
    </row>
    <row r="291" spans="1:3" x14ac:dyDescent="0.3">
      <c r="A291" t="s">
        <v>454</v>
      </c>
      <c r="B291" t="s">
        <v>4</v>
      </c>
      <c r="C291">
        <v>1</v>
      </c>
    </row>
    <row r="292" spans="1:3" x14ac:dyDescent="0.3">
      <c r="A292" t="s">
        <v>156</v>
      </c>
      <c r="B292" t="s">
        <v>4</v>
      </c>
      <c r="C292">
        <v>1</v>
      </c>
    </row>
    <row r="293" spans="1:3" x14ac:dyDescent="0.3">
      <c r="A293" t="s">
        <v>1018</v>
      </c>
      <c r="B293" t="s">
        <v>4</v>
      </c>
      <c r="C293">
        <v>1</v>
      </c>
    </row>
    <row r="294" spans="1:3" x14ac:dyDescent="0.3">
      <c r="A294" t="s">
        <v>728</v>
      </c>
      <c r="B294" t="s">
        <v>4</v>
      </c>
      <c r="C294">
        <v>1</v>
      </c>
    </row>
    <row r="295" spans="1:3" x14ac:dyDescent="0.3">
      <c r="A295" t="s">
        <v>1232</v>
      </c>
      <c r="B295" t="s">
        <v>4</v>
      </c>
      <c r="C295">
        <v>1</v>
      </c>
    </row>
    <row r="296" spans="1:3" x14ac:dyDescent="0.3">
      <c r="A296" t="s">
        <v>557</v>
      </c>
      <c r="B296" t="s">
        <v>4</v>
      </c>
      <c r="C296">
        <v>1</v>
      </c>
    </row>
    <row r="297" spans="1:3" x14ac:dyDescent="0.3">
      <c r="A297" t="s">
        <v>682</v>
      </c>
      <c r="B297" t="s">
        <v>4</v>
      </c>
      <c r="C297">
        <v>1</v>
      </c>
    </row>
    <row r="298" spans="1:3" x14ac:dyDescent="0.3">
      <c r="A298" t="s">
        <v>1063</v>
      </c>
      <c r="B298" t="s">
        <v>4</v>
      </c>
      <c r="C298">
        <v>1</v>
      </c>
    </row>
    <row r="299" spans="1:3" x14ac:dyDescent="0.3">
      <c r="A299" t="s">
        <v>701</v>
      </c>
      <c r="B299" t="s">
        <v>4</v>
      </c>
      <c r="C299">
        <v>1</v>
      </c>
    </row>
    <row r="300" spans="1:3" x14ac:dyDescent="0.3">
      <c r="A300" t="s">
        <v>759</v>
      </c>
      <c r="B300" t="s">
        <v>4</v>
      </c>
      <c r="C300">
        <v>1</v>
      </c>
    </row>
    <row r="301" spans="1:3" x14ac:dyDescent="0.3">
      <c r="A301" t="s">
        <v>643</v>
      </c>
      <c r="B301" t="s">
        <v>4</v>
      </c>
      <c r="C301">
        <v>1</v>
      </c>
    </row>
    <row r="302" spans="1:3" x14ac:dyDescent="0.3">
      <c r="A302" t="s">
        <v>468</v>
      </c>
      <c r="B302" t="s">
        <v>4</v>
      </c>
      <c r="C302">
        <v>1</v>
      </c>
    </row>
    <row r="303" spans="1:3" x14ac:dyDescent="0.3">
      <c r="A303" t="s">
        <v>318</v>
      </c>
      <c r="B303" t="s">
        <v>4</v>
      </c>
      <c r="C303">
        <v>1</v>
      </c>
    </row>
    <row r="304" spans="1:3" x14ac:dyDescent="0.3">
      <c r="A304" t="s">
        <v>672</v>
      </c>
      <c r="B304" t="s">
        <v>4</v>
      </c>
      <c r="C304">
        <v>1</v>
      </c>
    </row>
    <row r="305" spans="1:3" x14ac:dyDescent="0.3">
      <c r="A305" t="s">
        <v>797</v>
      </c>
      <c r="B305" t="s">
        <v>4</v>
      </c>
      <c r="C305">
        <v>1</v>
      </c>
    </row>
    <row r="306" spans="1:3" x14ac:dyDescent="0.3">
      <c r="A306" t="s">
        <v>235</v>
      </c>
      <c r="B306" t="s">
        <v>4</v>
      </c>
      <c r="C306">
        <v>1</v>
      </c>
    </row>
    <row r="307" spans="1:3" x14ac:dyDescent="0.3">
      <c r="A307" t="s">
        <v>260</v>
      </c>
      <c r="B307" t="s">
        <v>4</v>
      </c>
      <c r="C307">
        <v>1</v>
      </c>
    </row>
    <row r="308" spans="1:3" x14ac:dyDescent="0.3">
      <c r="A308" t="s">
        <v>406</v>
      </c>
      <c r="B308" t="s">
        <v>4</v>
      </c>
      <c r="C308">
        <v>1</v>
      </c>
    </row>
    <row r="309" spans="1:3" x14ac:dyDescent="0.3">
      <c r="A309" t="s">
        <v>1194</v>
      </c>
      <c r="B309" t="s">
        <v>4</v>
      </c>
      <c r="C309">
        <v>1</v>
      </c>
    </row>
    <row r="310" spans="1:3" x14ac:dyDescent="0.3">
      <c r="A310" t="s">
        <v>1088</v>
      </c>
      <c r="B310" t="s">
        <v>4</v>
      </c>
      <c r="C310">
        <v>1</v>
      </c>
    </row>
    <row r="311" spans="1:3" x14ac:dyDescent="0.3">
      <c r="A311" t="s">
        <v>1284</v>
      </c>
      <c r="B311" t="s">
        <v>4</v>
      </c>
      <c r="C311">
        <v>1</v>
      </c>
    </row>
    <row r="312" spans="1:3" x14ac:dyDescent="0.3">
      <c r="A312" t="s">
        <v>327</v>
      </c>
      <c r="B312" t="s">
        <v>4</v>
      </c>
      <c r="C312">
        <v>1</v>
      </c>
    </row>
    <row r="313" spans="1:3" x14ac:dyDescent="0.3">
      <c r="A313" t="s">
        <v>947</v>
      </c>
      <c r="B313" t="s">
        <v>4</v>
      </c>
      <c r="C313">
        <v>1</v>
      </c>
    </row>
    <row r="314" spans="1:3" x14ac:dyDescent="0.3">
      <c r="A314" t="s">
        <v>601</v>
      </c>
      <c r="B314" t="s">
        <v>4</v>
      </c>
      <c r="C314">
        <v>1</v>
      </c>
    </row>
    <row r="315" spans="1:3" x14ac:dyDescent="0.3">
      <c r="A315" t="s">
        <v>1006</v>
      </c>
      <c r="B315" t="s">
        <v>4</v>
      </c>
      <c r="C315">
        <v>1</v>
      </c>
    </row>
    <row r="316" spans="1:3" x14ac:dyDescent="0.3">
      <c r="A316" t="s">
        <v>1515</v>
      </c>
      <c r="B316" t="s">
        <v>4</v>
      </c>
      <c r="C316">
        <v>1</v>
      </c>
    </row>
    <row r="317" spans="1:3" x14ac:dyDescent="0.3">
      <c r="A317" t="s">
        <v>1512</v>
      </c>
      <c r="B317" t="s">
        <v>4</v>
      </c>
      <c r="C317">
        <v>1</v>
      </c>
    </row>
    <row r="318" spans="1:3" x14ac:dyDescent="0.3">
      <c r="A318" t="s">
        <v>684</v>
      </c>
      <c r="B318" t="s">
        <v>4</v>
      </c>
      <c r="C318">
        <v>1</v>
      </c>
    </row>
    <row r="319" spans="1:3" x14ac:dyDescent="0.3">
      <c r="A319" t="s">
        <v>258</v>
      </c>
      <c r="B319" t="s">
        <v>4</v>
      </c>
      <c r="C319">
        <v>1</v>
      </c>
    </row>
    <row r="320" spans="1:3" x14ac:dyDescent="0.3">
      <c r="A320" t="s">
        <v>707</v>
      </c>
      <c r="B320" t="s">
        <v>4</v>
      </c>
      <c r="C320">
        <v>1</v>
      </c>
    </row>
    <row r="321" spans="1:3" x14ac:dyDescent="0.3">
      <c r="A321" t="s">
        <v>330</v>
      </c>
      <c r="B321" t="s">
        <v>4</v>
      </c>
      <c r="C321">
        <v>1</v>
      </c>
    </row>
    <row r="322" spans="1:3" x14ac:dyDescent="0.3">
      <c r="A322" t="s">
        <v>984</v>
      </c>
      <c r="B322" t="s">
        <v>4</v>
      </c>
      <c r="C322">
        <v>1</v>
      </c>
    </row>
    <row r="323" spans="1:3" x14ac:dyDescent="0.3">
      <c r="A323" t="s">
        <v>1576</v>
      </c>
      <c r="B323" t="s">
        <v>4</v>
      </c>
      <c r="C323">
        <v>1</v>
      </c>
    </row>
    <row r="324" spans="1:3" x14ac:dyDescent="0.3">
      <c r="A324" t="s">
        <v>1711</v>
      </c>
      <c r="B324" t="s">
        <v>4</v>
      </c>
      <c r="C324">
        <v>1</v>
      </c>
    </row>
    <row r="325" spans="1:3" x14ac:dyDescent="0.3">
      <c r="A325" t="s">
        <v>677</v>
      </c>
      <c r="B325" t="s">
        <v>4</v>
      </c>
      <c r="C325">
        <v>1</v>
      </c>
    </row>
    <row r="326" spans="1:3" x14ac:dyDescent="0.3">
      <c r="A326" t="s">
        <v>864</v>
      </c>
      <c r="B326" t="s">
        <v>4</v>
      </c>
      <c r="C326">
        <v>1</v>
      </c>
    </row>
    <row r="327" spans="1:3" x14ac:dyDescent="0.3">
      <c r="A327" t="s">
        <v>971</v>
      </c>
      <c r="B327" t="s">
        <v>4</v>
      </c>
      <c r="C327">
        <v>1</v>
      </c>
    </row>
    <row r="328" spans="1:3" x14ac:dyDescent="0.3">
      <c r="A328" t="s">
        <v>236</v>
      </c>
      <c r="B328" t="s">
        <v>4</v>
      </c>
      <c r="C328">
        <v>1</v>
      </c>
    </row>
    <row r="329" spans="1:3" x14ac:dyDescent="0.3">
      <c r="A329" t="s">
        <v>1077</v>
      </c>
      <c r="B329" t="s">
        <v>4</v>
      </c>
      <c r="C329">
        <v>1</v>
      </c>
    </row>
    <row r="330" spans="1:3" x14ac:dyDescent="0.3">
      <c r="A330" t="s">
        <v>802</v>
      </c>
      <c r="B330" t="s">
        <v>4</v>
      </c>
      <c r="C330">
        <v>1</v>
      </c>
    </row>
    <row r="331" spans="1:3" x14ac:dyDescent="0.3">
      <c r="A331" t="s">
        <v>247</v>
      </c>
      <c r="B331" t="s">
        <v>4</v>
      </c>
      <c r="C331">
        <v>1</v>
      </c>
    </row>
    <row r="332" spans="1:3" x14ac:dyDescent="0.3">
      <c r="A332" t="s">
        <v>403</v>
      </c>
      <c r="B332" t="s">
        <v>4</v>
      </c>
      <c r="C332">
        <v>1</v>
      </c>
    </row>
    <row r="333" spans="1:3" x14ac:dyDescent="0.3">
      <c r="A333" t="s">
        <v>375</v>
      </c>
      <c r="B333" t="s">
        <v>4</v>
      </c>
      <c r="C333">
        <v>1</v>
      </c>
    </row>
    <row r="334" spans="1:3" x14ac:dyDescent="0.3">
      <c r="A334" t="s">
        <v>978</v>
      </c>
      <c r="B334" t="s">
        <v>4</v>
      </c>
      <c r="C334">
        <v>1</v>
      </c>
    </row>
    <row r="335" spans="1:3" x14ac:dyDescent="0.3">
      <c r="A335" t="s">
        <v>1156</v>
      </c>
      <c r="B335" t="s">
        <v>4</v>
      </c>
      <c r="C335">
        <v>1</v>
      </c>
    </row>
    <row r="336" spans="1:3" x14ac:dyDescent="0.3">
      <c r="A336" t="s">
        <v>645</v>
      </c>
      <c r="B336" t="s">
        <v>4</v>
      </c>
      <c r="C336">
        <v>1</v>
      </c>
    </row>
    <row r="337" spans="1:3" x14ac:dyDescent="0.3">
      <c r="A337" t="s">
        <v>431</v>
      </c>
      <c r="B337" t="s">
        <v>4</v>
      </c>
      <c r="C337">
        <v>1</v>
      </c>
    </row>
    <row r="338" spans="1:3" x14ac:dyDescent="0.3">
      <c r="A338" t="s">
        <v>512</v>
      </c>
      <c r="B338" t="s">
        <v>4</v>
      </c>
      <c r="C338">
        <v>1</v>
      </c>
    </row>
    <row r="339" spans="1:3" x14ac:dyDescent="0.3">
      <c r="A339" t="s">
        <v>717</v>
      </c>
      <c r="B339" t="s">
        <v>4</v>
      </c>
      <c r="C339">
        <v>1</v>
      </c>
    </row>
    <row r="340" spans="1:3" x14ac:dyDescent="0.3">
      <c r="A340" t="s">
        <v>427</v>
      </c>
      <c r="B340" t="s">
        <v>4</v>
      </c>
      <c r="C340">
        <v>1</v>
      </c>
    </row>
    <row r="341" spans="1:3" x14ac:dyDescent="0.3">
      <c r="A341" t="s">
        <v>1302</v>
      </c>
      <c r="B341" t="s">
        <v>4</v>
      </c>
      <c r="C341">
        <v>1</v>
      </c>
    </row>
    <row r="342" spans="1:3" x14ac:dyDescent="0.3">
      <c r="A342" t="s">
        <v>1615</v>
      </c>
      <c r="B342" t="s">
        <v>4</v>
      </c>
      <c r="C342">
        <v>1</v>
      </c>
    </row>
    <row r="343" spans="1:3" x14ac:dyDescent="0.3">
      <c r="A343" t="s">
        <v>279</v>
      </c>
      <c r="B343" t="s">
        <v>4</v>
      </c>
      <c r="C343">
        <v>1</v>
      </c>
    </row>
    <row r="344" spans="1:3" x14ac:dyDescent="0.3">
      <c r="A344" t="s">
        <v>694</v>
      </c>
      <c r="B344" t="s">
        <v>4</v>
      </c>
      <c r="C344">
        <v>1</v>
      </c>
    </row>
    <row r="345" spans="1:3" x14ac:dyDescent="0.3">
      <c r="A345" t="s">
        <v>173</v>
      </c>
      <c r="B345" t="s">
        <v>8</v>
      </c>
      <c r="C345">
        <v>1</v>
      </c>
    </row>
    <row r="346" spans="1:3" x14ac:dyDescent="0.3">
      <c r="A346" t="s">
        <v>314</v>
      </c>
      <c r="B346" t="s">
        <v>4</v>
      </c>
      <c r="C346">
        <v>1</v>
      </c>
    </row>
    <row r="347" spans="1:3" x14ac:dyDescent="0.3">
      <c r="A347" t="s">
        <v>285</v>
      </c>
      <c r="B347" t="s">
        <v>4</v>
      </c>
      <c r="C347">
        <v>1</v>
      </c>
    </row>
    <row r="348" spans="1:3" x14ac:dyDescent="0.3">
      <c r="A348" t="s">
        <v>642</v>
      </c>
      <c r="B348" t="s">
        <v>4</v>
      </c>
      <c r="C348">
        <v>1</v>
      </c>
    </row>
    <row r="349" spans="1:3" x14ac:dyDescent="0.3">
      <c r="A349" t="s">
        <v>255</v>
      </c>
      <c r="B349" t="s">
        <v>4</v>
      </c>
      <c r="C349">
        <v>1</v>
      </c>
    </row>
    <row r="350" spans="1:3" x14ac:dyDescent="0.3">
      <c r="A350" t="s">
        <v>1042</v>
      </c>
      <c r="B350" t="s">
        <v>4</v>
      </c>
      <c r="C350">
        <v>1</v>
      </c>
    </row>
    <row r="351" spans="1:3" x14ac:dyDescent="0.3">
      <c r="A351" t="s">
        <v>289</v>
      </c>
      <c r="B351" t="s">
        <v>4</v>
      </c>
      <c r="C351">
        <v>1</v>
      </c>
    </row>
    <row r="352" spans="1:3" x14ac:dyDescent="0.3">
      <c r="A352" t="s">
        <v>775</v>
      </c>
      <c r="B352" t="s">
        <v>4</v>
      </c>
      <c r="C352">
        <v>1</v>
      </c>
    </row>
    <row r="353" spans="1:3" x14ac:dyDescent="0.3">
      <c r="A353" t="s">
        <v>923</v>
      </c>
      <c r="B353" t="s">
        <v>4</v>
      </c>
      <c r="C353">
        <v>1</v>
      </c>
    </row>
    <row r="354" spans="1:3" x14ac:dyDescent="0.3">
      <c r="A354" t="s">
        <v>571</v>
      </c>
      <c r="B354" t="s">
        <v>4</v>
      </c>
      <c r="C354">
        <v>1</v>
      </c>
    </row>
    <row r="355" spans="1:3" x14ac:dyDescent="0.3">
      <c r="A355" t="s">
        <v>511</v>
      </c>
      <c r="B355" t="s">
        <v>4</v>
      </c>
      <c r="C355">
        <v>1</v>
      </c>
    </row>
    <row r="356" spans="1:3" x14ac:dyDescent="0.3">
      <c r="A356" t="s">
        <v>312</v>
      </c>
      <c r="B356" t="s">
        <v>4</v>
      </c>
      <c r="C356">
        <v>1</v>
      </c>
    </row>
    <row r="357" spans="1:3" x14ac:dyDescent="0.3">
      <c r="A357" t="s">
        <v>249</v>
      </c>
      <c r="B357" t="s">
        <v>4</v>
      </c>
      <c r="C357">
        <v>1</v>
      </c>
    </row>
    <row r="358" spans="1:3" x14ac:dyDescent="0.3">
      <c r="A358" t="s">
        <v>687</v>
      </c>
      <c r="B358" t="s">
        <v>4</v>
      </c>
      <c r="C358">
        <v>1</v>
      </c>
    </row>
    <row r="359" spans="1:3" x14ac:dyDescent="0.3">
      <c r="A359" t="s">
        <v>603</v>
      </c>
      <c r="B359" t="s">
        <v>4</v>
      </c>
      <c r="C359">
        <v>1</v>
      </c>
    </row>
    <row r="360" spans="1:3" x14ac:dyDescent="0.3">
      <c r="A360" t="s">
        <v>575</v>
      </c>
      <c r="B360" t="s">
        <v>4</v>
      </c>
      <c r="C360">
        <v>1</v>
      </c>
    </row>
    <row r="361" spans="1:3" x14ac:dyDescent="0.3">
      <c r="A361" t="s">
        <v>1419</v>
      </c>
      <c r="B361" t="s">
        <v>4</v>
      </c>
      <c r="C361">
        <v>1</v>
      </c>
    </row>
    <row r="362" spans="1:3" x14ac:dyDescent="0.3">
      <c r="A362" t="s">
        <v>1282</v>
      </c>
      <c r="B362" t="s">
        <v>4</v>
      </c>
      <c r="C362">
        <v>1</v>
      </c>
    </row>
    <row r="363" spans="1:3" x14ac:dyDescent="0.3">
      <c r="A363" t="s">
        <v>1154</v>
      </c>
      <c r="B363" t="s">
        <v>4</v>
      </c>
      <c r="C363">
        <v>1</v>
      </c>
    </row>
    <row r="364" spans="1:3" x14ac:dyDescent="0.3">
      <c r="A364" t="s">
        <v>273</v>
      </c>
      <c r="B364" t="s">
        <v>4</v>
      </c>
      <c r="C364">
        <v>1</v>
      </c>
    </row>
    <row r="365" spans="1:3" x14ac:dyDescent="0.3">
      <c r="A365" t="s">
        <v>349</v>
      </c>
      <c r="B365" t="s">
        <v>4</v>
      </c>
      <c r="C365">
        <v>1</v>
      </c>
    </row>
    <row r="366" spans="1:3" x14ac:dyDescent="0.3">
      <c r="A366" t="s">
        <v>798</v>
      </c>
      <c r="B366" t="s">
        <v>4</v>
      </c>
      <c r="C366">
        <v>1</v>
      </c>
    </row>
    <row r="367" spans="1:3" x14ac:dyDescent="0.3">
      <c r="A367" t="s">
        <v>609</v>
      </c>
      <c r="B367" t="s">
        <v>4</v>
      </c>
      <c r="C367">
        <v>1</v>
      </c>
    </row>
    <row r="368" spans="1:3" x14ac:dyDescent="0.3">
      <c r="A368" t="s">
        <v>191</v>
      </c>
      <c r="B368" t="s">
        <v>4</v>
      </c>
      <c r="C368">
        <v>1</v>
      </c>
    </row>
    <row r="369" spans="1:3" x14ac:dyDescent="0.3">
      <c r="A369" t="s">
        <v>386</v>
      </c>
      <c r="B369" t="s">
        <v>4</v>
      </c>
      <c r="C369">
        <v>1</v>
      </c>
    </row>
    <row r="370" spans="1:3" x14ac:dyDescent="0.3">
      <c r="A370" t="s">
        <v>297</v>
      </c>
      <c r="B370" t="s">
        <v>4</v>
      </c>
      <c r="C370">
        <v>1</v>
      </c>
    </row>
    <row r="371" spans="1:3" x14ac:dyDescent="0.3">
      <c r="A371" t="s">
        <v>509</v>
      </c>
      <c r="B371" t="s">
        <v>4</v>
      </c>
      <c r="C371">
        <v>1</v>
      </c>
    </row>
    <row r="372" spans="1:3" x14ac:dyDescent="0.3">
      <c r="A372" t="s">
        <v>331</v>
      </c>
      <c r="B372" t="s">
        <v>4</v>
      </c>
      <c r="C372">
        <v>1</v>
      </c>
    </row>
    <row r="373" spans="1:3" x14ac:dyDescent="0.3">
      <c r="A373" t="s">
        <v>896</v>
      </c>
      <c r="B373" t="s">
        <v>4</v>
      </c>
      <c r="C373">
        <v>1</v>
      </c>
    </row>
    <row r="374" spans="1:3" x14ac:dyDescent="0.3">
      <c r="A374" t="s">
        <v>230</v>
      </c>
      <c r="B374" t="s">
        <v>4</v>
      </c>
      <c r="C374">
        <v>1</v>
      </c>
    </row>
    <row r="375" spans="1:3" x14ac:dyDescent="0.3">
      <c r="A375" t="s">
        <v>559</v>
      </c>
      <c r="B375" t="s">
        <v>4</v>
      </c>
      <c r="C375">
        <v>1</v>
      </c>
    </row>
    <row r="376" spans="1:3" x14ac:dyDescent="0.3">
      <c r="A376" t="s">
        <v>298</v>
      </c>
      <c r="B376" t="s">
        <v>4</v>
      </c>
      <c r="C376">
        <v>1</v>
      </c>
    </row>
    <row r="377" spans="1:3" x14ac:dyDescent="0.3">
      <c r="A377" t="s">
        <v>218</v>
      </c>
      <c r="B377" t="s">
        <v>4</v>
      </c>
      <c r="C377">
        <v>1</v>
      </c>
    </row>
    <row r="378" spans="1:3" x14ac:dyDescent="0.3">
      <c r="A378" t="s">
        <v>445</v>
      </c>
      <c r="B378" t="s">
        <v>4</v>
      </c>
      <c r="C378">
        <v>1</v>
      </c>
    </row>
    <row r="379" spans="1:3" x14ac:dyDescent="0.3">
      <c r="A379" t="s">
        <v>669</v>
      </c>
      <c r="B379" t="s">
        <v>4</v>
      </c>
      <c r="C379">
        <v>1</v>
      </c>
    </row>
    <row r="380" spans="1:3" x14ac:dyDescent="0.3">
      <c r="A380" t="s">
        <v>460</v>
      </c>
      <c r="B380" t="s">
        <v>4</v>
      </c>
      <c r="C380">
        <v>1</v>
      </c>
    </row>
    <row r="381" spans="1:3" x14ac:dyDescent="0.3">
      <c r="A381" t="s">
        <v>508</v>
      </c>
      <c r="B381" t="s">
        <v>4</v>
      </c>
      <c r="C381">
        <v>1</v>
      </c>
    </row>
    <row r="382" spans="1:3" x14ac:dyDescent="0.3">
      <c r="A382" t="s">
        <v>661</v>
      </c>
      <c r="B382" t="s">
        <v>4</v>
      </c>
      <c r="C382">
        <v>1</v>
      </c>
    </row>
    <row r="383" spans="1:3" x14ac:dyDescent="0.3">
      <c r="A383" t="s">
        <v>139</v>
      </c>
      <c r="B383" t="s">
        <v>4</v>
      </c>
      <c r="C383">
        <v>1</v>
      </c>
    </row>
    <row r="384" spans="1:3" x14ac:dyDescent="0.3">
      <c r="A384" t="s">
        <v>773</v>
      </c>
      <c r="B384" t="s">
        <v>4</v>
      </c>
      <c r="C384">
        <v>1</v>
      </c>
    </row>
    <row r="385" spans="1:3" x14ac:dyDescent="0.3">
      <c r="A385" t="s">
        <v>200</v>
      </c>
      <c r="B385" t="s">
        <v>4</v>
      </c>
      <c r="C385">
        <v>1</v>
      </c>
    </row>
    <row r="386" spans="1:3" x14ac:dyDescent="0.3">
      <c r="A386" t="s">
        <v>492</v>
      </c>
      <c r="B386" t="s">
        <v>4</v>
      </c>
      <c r="C386">
        <v>1</v>
      </c>
    </row>
    <row r="387" spans="1:3" x14ac:dyDescent="0.3">
      <c r="A387" t="s">
        <v>709</v>
      </c>
      <c r="B387" t="s">
        <v>4</v>
      </c>
      <c r="C387">
        <v>1</v>
      </c>
    </row>
    <row r="388" spans="1:3" x14ac:dyDescent="0.3">
      <c r="A388" t="s">
        <v>1014</v>
      </c>
      <c r="B388" t="s">
        <v>4</v>
      </c>
      <c r="C388">
        <v>1</v>
      </c>
    </row>
    <row r="389" spans="1:3" x14ac:dyDescent="0.3">
      <c r="A389" t="s">
        <v>211</v>
      </c>
      <c r="B389" t="s">
        <v>4</v>
      </c>
      <c r="C389">
        <v>1</v>
      </c>
    </row>
    <row r="390" spans="1:3" x14ac:dyDescent="0.3">
      <c r="A390" t="s">
        <v>654</v>
      </c>
      <c r="B390" t="s">
        <v>4</v>
      </c>
      <c r="C390">
        <v>1</v>
      </c>
    </row>
    <row r="391" spans="1:3" x14ac:dyDescent="0.3">
      <c r="A391" t="s">
        <v>553</v>
      </c>
      <c r="B391" t="s">
        <v>4</v>
      </c>
      <c r="C391">
        <v>1</v>
      </c>
    </row>
    <row r="392" spans="1:3" x14ac:dyDescent="0.3">
      <c r="A392" t="s">
        <v>257</v>
      </c>
      <c r="B392" t="s">
        <v>4</v>
      </c>
      <c r="C392">
        <v>1</v>
      </c>
    </row>
    <row r="393" spans="1:3" x14ac:dyDescent="0.3">
      <c r="A393" t="s">
        <v>328</v>
      </c>
      <c r="B393" t="s">
        <v>4</v>
      </c>
      <c r="C393">
        <v>1</v>
      </c>
    </row>
    <row r="394" spans="1:3" x14ac:dyDescent="0.3">
      <c r="A394" t="s">
        <v>554</v>
      </c>
      <c r="B394" t="s">
        <v>4</v>
      </c>
      <c r="C394">
        <v>1</v>
      </c>
    </row>
    <row r="395" spans="1:3" x14ac:dyDescent="0.3">
      <c r="A395" t="s">
        <v>749</v>
      </c>
      <c r="B395" t="s">
        <v>4</v>
      </c>
      <c r="C395">
        <v>1</v>
      </c>
    </row>
    <row r="396" spans="1:3" x14ac:dyDescent="0.3">
      <c r="A396" t="s">
        <v>940</v>
      </c>
      <c r="B396" t="s">
        <v>4</v>
      </c>
      <c r="C396">
        <v>1</v>
      </c>
    </row>
    <row r="397" spans="1:3" x14ac:dyDescent="0.3">
      <c r="A397" t="s">
        <v>740</v>
      </c>
      <c r="B397" t="s">
        <v>4</v>
      </c>
      <c r="C397">
        <v>1</v>
      </c>
    </row>
    <row r="398" spans="1:3" x14ac:dyDescent="0.3">
      <c r="A398" t="s">
        <v>240</v>
      </c>
      <c r="B398" t="s">
        <v>4</v>
      </c>
      <c r="C398">
        <v>1</v>
      </c>
    </row>
    <row r="399" spans="1:3" x14ac:dyDescent="0.3">
      <c r="A399" t="s">
        <v>704</v>
      </c>
      <c r="B399" t="s">
        <v>4</v>
      </c>
      <c r="C399">
        <v>1</v>
      </c>
    </row>
    <row r="400" spans="1:3" x14ac:dyDescent="0.3">
      <c r="A400" t="s">
        <v>518</v>
      </c>
      <c r="B400" t="s">
        <v>4</v>
      </c>
      <c r="C400">
        <v>1</v>
      </c>
    </row>
    <row r="401" spans="1:3" x14ac:dyDescent="0.3">
      <c r="A401" t="s">
        <v>663</v>
      </c>
      <c r="B401" t="s">
        <v>4</v>
      </c>
      <c r="C401">
        <v>1</v>
      </c>
    </row>
    <row r="402" spans="1:3" x14ac:dyDescent="0.3">
      <c r="A402" t="s">
        <v>531</v>
      </c>
      <c r="B402" t="s">
        <v>4</v>
      </c>
      <c r="C402">
        <v>1</v>
      </c>
    </row>
    <row r="403" spans="1:3" x14ac:dyDescent="0.3">
      <c r="A403" t="s">
        <v>618</v>
      </c>
      <c r="B403" t="s">
        <v>4</v>
      </c>
      <c r="C403">
        <v>1</v>
      </c>
    </row>
    <row r="404" spans="1:3" x14ac:dyDescent="0.3">
      <c r="A404" t="s">
        <v>702</v>
      </c>
      <c r="B404" t="s">
        <v>4</v>
      </c>
      <c r="C404">
        <v>1</v>
      </c>
    </row>
    <row r="405" spans="1:3" x14ac:dyDescent="0.3">
      <c r="A405" t="s">
        <v>1296</v>
      </c>
      <c r="B405" t="s">
        <v>4</v>
      </c>
      <c r="C405">
        <v>1</v>
      </c>
    </row>
    <row r="406" spans="1:3" x14ac:dyDescent="0.3">
      <c r="A406" t="s">
        <v>966</v>
      </c>
      <c r="B406" t="s">
        <v>4</v>
      </c>
      <c r="C406">
        <v>1</v>
      </c>
    </row>
    <row r="407" spans="1:3" x14ac:dyDescent="0.3">
      <c r="A407" t="s">
        <v>1239</v>
      </c>
      <c r="B407" t="s">
        <v>4</v>
      </c>
      <c r="C407">
        <v>1</v>
      </c>
    </row>
    <row r="408" spans="1:3" x14ac:dyDescent="0.3">
      <c r="A408" t="s">
        <v>681</v>
      </c>
      <c r="B408" t="s">
        <v>4</v>
      </c>
      <c r="C408">
        <v>1</v>
      </c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405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1649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4104</v>
      </c>
    </row>
    <row r="4" spans="1:3" x14ac:dyDescent="0.3">
      <c r="A4" t="s">
        <v>5</v>
      </c>
      <c r="B4" t="s">
        <v>4</v>
      </c>
      <c r="C4" s="1">
        <v>3874</v>
      </c>
    </row>
    <row r="5" spans="1:3" x14ac:dyDescent="0.3">
      <c r="A5" t="s">
        <v>6</v>
      </c>
      <c r="B5" t="s">
        <v>4</v>
      </c>
      <c r="C5" s="1">
        <v>2388</v>
      </c>
    </row>
    <row r="6" spans="1:3" x14ac:dyDescent="0.3">
      <c r="A6" t="s">
        <v>7</v>
      </c>
      <c r="B6" t="s">
        <v>8</v>
      </c>
      <c r="C6" s="1">
        <v>1249</v>
      </c>
    </row>
    <row r="7" spans="1:3" x14ac:dyDescent="0.3">
      <c r="A7" t="s">
        <v>10</v>
      </c>
      <c r="B7" t="s">
        <v>4</v>
      </c>
      <c r="C7">
        <v>825</v>
      </c>
    </row>
    <row r="8" spans="1:3" x14ac:dyDescent="0.3">
      <c r="A8" t="s">
        <v>11</v>
      </c>
      <c r="B8" t="s">
        <v>8</v>
      </c>
      <c r="C8">
        <v>817</v>
      </c>
    </row>
    <row r="9" spans="1:3" x14ac:dyDescent="0.3">
      <c r="A9" t="s">
        <v>9</v>
      </c>
      <c r="B9" t="s">
        <v>4</v>
      </c>
      <c r="C9">
        <v>737</v>
      </c>
    </row>
    <row r="10" spans="1:3" x14ac:dyDescent="0.3">
      <c r="A10" t="s">
        <v>12</v>
      </c>
      <c r="B10" t="s">
        <v>4</v>
      </c>
      <c r="C10">
        <v>676</v>
      </c>
    </row>
    <row r="11" spans="1:3" x14ac:dyDescent="0.3">
      <c r="A11" t="s">
        <v>13</v>
      </c>
      <c r="B11" t="s">
        <v>4</v>
      </c>
      <c r="C11">
        <v>656</v>
      </c>
    </row>
    <row r="12" spans="1:3" x14ac:dyDescent="0.3">
      <c r="A12" t="s">
        <v>14</v>
      </c>
      <c r="B12" t="s">
        <v>4</v>
      </c>
      <c r="C12">
        <v>442</v>
      </c>
    </row>
    <row r="13" spans="1:3" x14ac:dyDescent="0.3">
      <c r="A13" t="s">
        <v>19</v>
      </c>
      <c r="B13" t="s">
        <v>4</v>
      </c>
      <c r="C13">
        <v>401</v>
      </c>
    </row>
    <row r="14" spans="1:3" x14ac:dyDescent="0.3">
      <c r="A14" t="s">
        <v>18</v>
      </c>
      <c r="B14" t="s">
        <v>4</v>
      </c>
      <c r="C14">
        <v>367</v>
      </c>
    </row>
    <row r="15" spans="1:3" x14ac:dyDescent="0.3">
      <c r="A15" t="s">
        <v>16</v>
      </c>
      <c r="B15" t="s">
        <v>4</v>
      </c>
      <c r="C15">
        <v>363</v>
      </c>
    </row>
    <row r="16" spans="1:3" x14ac:dyDescent="0.3">
      <c r="A16" t="s">
        <v>20</v>
      </c>
      <c r="B16" t="s">
        <v>8</v>
      </c>
      <c r="C16">
        <v>358</v>
      </c>
    </row>
    <row r="17" spans="1:3" x14ac:dyDescent="0.3">
      <c r="A17" t="s">
        <v>15</v>
      </c>
      <c r="B17" t="s">
        <v>4</v>
      </c>
      <c r="C17">
        <v>347</v>
      </c>
    </row>
    <row r="18" spans="1:3" x14ac:dyDescent="0.3">
      <c r="A18" t="s">
        <v>23</v>
      </c>
      <c r="B18" t="s">
        <v>4</v>
      </c>
      <c r="C18">
        <v>249</v>
      </c>
    </row>
    <row r="19" spans="1:3" x14ac:dyDescent="0.3">
      <c r="A19" t="s">
        <v>25</v>
      </c>
      <c r="B19" t="s">
        <v>8</v>
      </c>
      <c r="C19">
        <v>248</v>
      </c>
    </row>
    <row r="20" spans="1:3" x14ac:dyDescent="0.3">
      <c r="A20" t="s">
        <v>22</v>
      </c>
      <c r="B20" t="s">
        <v>4</v>
      </c>
      <c r="C20">
        <v>208</v>
      </c>
    </row>
    <row r="21" spans="1:3" x14ac:dyDescent="0.3">
      <c r="A21" t="s">
        <v>26</v>
      </c>
      <c r="B21" t="s">
        <v>4</v>
      </c>
      <c r="C21">
        <v>200</v>
      </c>
    </row>
    <row r="22" spans="1:3" x14ac:dyDescent="0.3">
      <c r="A22" t="s">
        <v>17</v>
      </c>
      <c r="B22" t="s">
        <v>4</v>
      </c>
      <c r="C22">
        <v>161</v>
      </c>
    </row>
    <row r="23" spans="1:3" x14ac:dyDescent="0.3">
      <c r="A23" t="s">
        <v>24</v>
      </c>
      <c r="B23" t="s">
        <v>4</v>
      </c>
      <c r="C23">
        <v>143</v>
      </c>
    </row>
    <row r="24" spans="1:3" x14ac:dyDescent="0.3">
      <c r="A24" t="s">
        <v>30</v>
      </c>
      <c r="B24" t="s">
        <v>4</v>
      </c>
      <c r="C24">
        <v>127</v>
      </c>
    </row>
    <row r="25" spans="1:3" x14ac:dyDescent="0.3">
      <c r="A25" t="s">
        <v>21</v>
      </c>
      <c r="B25" t="s">
        <v>4</v>
      </c>
      <c r="C25">
        <v>123</v>
      </c>
    </row>
    <row r="26" spans="1:3" x14ac:dyDescent="0.3">
      <c r="A26" t="s">
        <v>27</v>
      </c>
      <c r="B26" t="s">
        <v>4</v>
      </c>
      <c r="C26">
        <v>123</v>
      </c>
    </row>
    <row r="27" spans="1:3" x14ac:dyDescent="0.3">
      <c r="A27" t="s">
        <v>63</v>
      </c>
      <c r="B27" t="s">
        <v>4</v>
      </c>
      <c r="C27">
        <v>121</v>
      </c>
    </row>
    <row r="28" spans="1:3" x14ac:dyDescent="0.3">
      <c r="A28" t="s">
        <v>34</v>
      </c>
      <c r="B28" t="s">
        <v>4</v>
      </c>
      <c r="C28">
        <v>116</v>
      </c>
    </row>
    <row r="29" spans="1:3" x14ac:dyDescent="0.3">
      <c r="A29" t="s">
        <v>29</v>
      </c>
      <c r="B29" t="s">
        <v>4</v>
      </c>
      <c r="C29">
        <v>114</v>
      </c>
    </row>
    <row r="30" spans="1:3" x14ac:dyDescent="0.3">
      <c r="A30" t="s">
        <v>32</v>
      </c>
      <c r="B30" t="s">
        <v>4</v>
      </c>
      <c r="C30">
        <v>113</v>
      </c>
    </row>
    <row r="31" spans="1:3" x14ac:dyDescent="0.3">
      <c r="A31" t="s">
        <v>33</v>
      </c>
      <c r="B31" t="s">
        <v>4</v>
      </c>
      <c r="C31">
        <v>88</v>
      </c>
    </row>
    <row r="32" spans="1:3" x14ac:dyDescent="0.3">
      <c r="A32" t="s">
        <v>88</v>
      </c>
      <c r="B32" t="s">
        <v>4</v>
      </c>
      <c r="C32">
        <v>82</v>
      </c>
    </row>
    <row r="33" spans="1:3" x14ac:dyDescent="0.3">
      <c r="A33" t="s">
        <v>36</v>
      </c>
      <c r="B33" t="s">
        <v>4</v>
      </c>
      <c r="C33">
        <v>80</v>
      </c>
    </row>
    <row r="34" spans="1:3" x14ac:dyDescent="0.3">
      <c r="A34" t="s">
        <v>31</v>
      </c>
      <c r="B34" t="s">
        <v>4</v>
      </c>
      <c r="C34">
        <v>75</v>
      </c>
    </row>
    <row r="35" spans="1:3" x14ac:dyDescent="0.3">
      <c r="A35" t="s">
        <v>40</v>
      </c>
      <c r="B35" t="s">
        <v>4</v>
      </c>
      <c r="C35">
        <v>70</v>
      </c>
    </row>
    <row r="36" spans="1:3" x14ac:dyDescent="0.3">
      <c r="A36" t="s">
        <v>44</v>
      </c>
      <c r="B36" t="s">
        <v>8</v>
      </c>
      <c r="C36">
        <v>67</v>
      </c>
    </row>
    <row r="37" spans="1:3" x14ac:dyDescent="0.3">
      <c r="A37" t="s">
        <v>37</v>
      </c>
      <c r="B37" t="s">
        <v>8</v>
      </c>
      <c r="C37">
        <v>66</v>
      </c>
    </row>
    <row r="38" spans="1:3" x14ac:dyDescent="0.3">
      <c r="A38" t="s">
        <v>39</v>
      </c>
      <c r="B38" t="s">
        <v>4</v>
      </c>
      <c r="C38">
        <v>53</v>
      </c>
    </row>
    <row r="39" spans="1:3" x14ac:dyDescent="0.3">
      <c r="A39" t="s">
        <v>51</v>
      </c>
      <c r="B39" t="s">
        <v>4</v>
      </c>
      <c r="C39">
        <v>47</v>
      </c>
    </row>
    <row r="40" spans="1:3" x14ac:dyDescent="0.3">
      <c r="A40" t="s">
        <v>43</v>
      </c>
      <c r="B40" t="s">
        <v>4</v>
      </c>
      <c r="C40">
        <v>47</v>
      </c>
    </row>
    <row r="41" spans="1:3" x14ac:dyDescent="0.3">
      <c r="A41" t="s">
        <v>52</v>
      </c>
      <c r="B41" t="s">
        <v>4</v>
      </c>
      <c r="C41">
        <v>46</v>
      </c>
    </row>
    <row r="42" spans="1:3" x14ac:dyDescent="0.3">
      <c r="A42" t="s">
        <v>42</v>
      </c>
      <c r="B42" t="s">
        <v>4</v>
      </c>
      <c r="C42">
        <v>46</v>
      </c>
    </row>
    <row r="43" spans="1:3" x14ac:dyDescent="0.3">
      <c r="A43" t="s">
        <v>35</v>
      </c>
      <c r="B43" t="s">
        <v>4</v>
      </c>
      <c r="C43">
        <v>45</v>
      </c>
    </row>
    <row r="44" spans="1:3" x14ac:dyDescent="0.3">
      <c r="A44" t="s">
        <v>47</v>
      </c>
      <c r="B44" t="s">
        <v>4</v>
      </c>
      <c r="C44">
        <v>45</v>
      </c>
    </row>
    <row r="45" spans="1:3" x14ac:dyDescent="0.3">
      <c r="A45" t="s">
        <v>38</v>
      </c>
      <c r="B45" t="s">
        <v>8</v>
      </c>
      <c r="C45">
        <v>42</v>
      </c>
    </row>
    <row r="46" spans="1:3" x14ac:dyDescent="0.3">
      <c r="A46" t="s">
        <v>48</v>
      </c>
      <c r="B46" t="s">
        <v>8</v>
      </c>
      <c r="C46">
        <v>38</v>
      </c>
    </row>
    <row r="47" spans="1:3" x14ac:dyDescent="0.3">
      <c r="A47" t="s">
        <v>59</v>
      </c>
      <c r="B47" t="s">
        <v>4</v>
      </c>
      <c r="C47">
        <v>37</v>
      </c>
    </row>
    <row r="48" spans="1:3" x14ac:dyDescent="0.3">
      <c r="A48" t="s">
        <v>45</v>
      </c>
      <c r="B48" t="s">
        <v>4</v>
      </c>
      <c r="C48">
        <v>37</v>
      </c>
    </row>
    <row r="49" spans="1:3" x14ac:dyDescent="0.3">
      <c r="A49" t="s">
        <v>28</v>
      </c>
      <c r="B49" t="s">
        <v>4</v>
      </c>
      <c r="C49">
        <v>35</v>
      </c>
    </row>
    <row r="50" spans="1:3" x14ac:dyDescent="0.3">
      <c r="A50" t="s">
        <v>61</v>
      </c>
      <c r="B50" t="s">
        <v>4</v>
      </c>
      <c r="C50">
        <v>34</v>
      </c>
    </row>
    <row r="51" spans="1:3" x14ac:dyDescent="0.3">
      <c r="A51" t="s">
        <v>53</v>
      </c>
      <c r="B51" t="s">
        <v>4</v>
      </c>
      <c r="C51">
        <v>34</v>
      </c>
    </row>
    <row r="52" spans="1:3" x14ac:dyDescent="0.3">
      <c r="A52" t="s">
        <v>54</v>
      </c>
      <c r="B52" t="s">
        <v>4</v>
      </c>
      <c r="C52">
        <v>32</v>
      </c>
    </row>
    <row r="53" spans="1:3" x14ac:dyDescent="0.3">
      <c r="A53" t="s">
        <v>57</v>
      </c>
      <c r="B53" t="s">
        <v>4</v>
      </c>
      <c r="C53">
        <v>31</v>
      </c>
    </row>
    <row r="54" spans="1:3" x14ac:dyDescent="0.3">
      <c r="A54" t="s">
        <v>41</v>
      </c>
      <c r="B54" t="s">
        <v>4</v>
      </c>
      <c r="C54">
        <v>30</v>
      </c>
    </row>
    <row r="55" spans="1:3" x14ac:dyDescent="0.3">
      <c r="A55" t="s">
        <v>50</v>
      </c>
      <c r="B55" t="s">
        <v>4</v>
      </c>
      <c r="C55">
        <v>28</v>
      </c>
    </row>
    <row r="56" spans="1:3" x14ac:dyDescent="0.3">
      <c r="A56" t="s">
        <v>46</v>
      </c>
      <c r="B56" t="s">
        <v>4</v>
      </c>
      <c r="C56">
        <v>28</v>
      </c>
    </row>
    <row r="57" spans="1:3" x14ac:dyDescent="0.3">
      <c r="A57" t="s">
        <v>56</v>
      </c>
      <c r="B57" t="s">
        <v>4</v>
      </c>
      <c r="C57">
        <v>27</v>
      </c>
    </row>
    <row r="58" spans="1:3" x14ac:dyDescent="0.3">
      <c r="A58" t="s">
        <v>65</v>
      </c>
      <c r="B58" t="s">
        <v>8</v>
      </c>
      <c r="C58">
        <v>27</v>
      </c>
    </row>
    <row r="59" spans="1:3" x14ac:dyDescent="0.3">
      <c r="A59" t="s">
        <v>76</v>
      </c>
      <c r="B59" t="s">
        <v>4</v>
      </c>
      <c r="C59">
        <v>25</v>
      </c>
    </row>
    <row r="60" spans="1:3" x14ac:dyDescent="0.3">
      <c r="A60" t="s">
        <v>85</v>
      </c>
      <c r="B60" t="s">
        <v>4</v>
      </c>
      <c r="C60">
        <v>24</v>
      </c>
    </row>
    <row r="61" spans="1:3" x14ac:dyDescent="0.3">
      <c r="A61" t="s">
        <v>114</v>
      </c>
      <c r="B61" t="s">
        <v>4</v>
      </c>
      <c r="C61">
        <v>24</v>
      </c>
    </row>
    <row r="62" spans="1:3" x14ac:dyDescent="0.3">
      <c r="A62" t="s">
        <v>147</v>
      </c>
      <c r="B62" t="s">
        <v>4</v>
      </c>
      <c r="C62">
        <v>22</v>
      </c>
    </row>
    <row r="63" spans="1:3" x14ac:dyDescent="0.3">
      <c r="A63" t="s">
        <v>71</v>
      </c>
      <c r="B63" t="s">
        <v>4</v>
      </c>
      <c r="C63">
        <v>22</v>
      </c>
    </row>
    <row r="64" spans="1:3" x14ac:dyDescent="0.3">
      <c r="A64" t="s">
        <v>165</v>
      </c>
      <c r="B64" t="s">
        <v>4</v>
      </c>
      <c r="C64">
        <v>22</v>
      </c>
    </row>
    <row r="65" spans="1:3" x14ac:dyDescent="0.3">
      <c r="A65" t="s">
        <v>67</v>
      </c>
      <c r="B65" t="s">
        <v>4</v>
      </c>
      <c r="C65">
        <v>21</v>
      </c>
    </row>
    <row r="66" spans="1:3" x14ac:dyDescent="0.3">
      <c r="A66" t="s">
        <v>60</v>
      </c>
      <c r="B66" t="s">
        <v>4</v>
      </c>
      <c r="C66">
        <v>21</v>
      </c>
    </row>
    <row r="67" spans="1:3" x14ac:dyDescent="0.3">
      <c r="A67" t="s">
        <v>96</v>
      </c>
      <c r="B67" t="s">
        <v>4</v>
      </c>
      <c r="C67">
        <v>21</v>
      </c>
    </row>
    <row r="68" spans="1:3" x14ac:dyDescent="0.3">
      <c r="A68" t="s">
        <v>86</v>
      </c>
      <c r="B68" t="s">
        <v>4</v>
      </c>
      <c r="C68">
        <v>20</v>
      </c>
    </row>
    <row r="69" spans="1:3" x14ac:dyDescent="0.3">
      <c r="A69" t="s">
        <v>64</v>
      </c>
      <c r="B69" t="s">
        <v>4</v>
      </c>
      <c r="C69">
        <v>19</v>
      </c>
    </row>
    <row r="70" spans="1:3" x14ac:dyDescent="0.3">
      <c r="A70" t="s">
        <v>77</v>
      </c>
      <c r="B70" t="s">
        <v>4</v>
      </c>
      <c r="C70">
        <v>18</v>
      </c>
    </row>
    <row r="71" spans="1:3" x14ac:dyDescent="0.3">
      <c r="A71" t="s">
        <v>132</v>
      </c>
      <c r="B71" t="s">
        <v>4</v>
      </c>
      <c r="C71">
        <v>17</v>
      </c>
    </row>
    <row r="72" spans="1:3" x14ac:dyDescent="0.3">
      <c r="A72" t="s">
        <v>82</v>
      </c>
      <c r="B72" t="s">
        <v>4</v>
      </c>
      <c r="C72">
        <v>17</v>
      </c>
    </row>
    <row r="73" spans="1:3" x14ac:dyDescent="0.3">
      <c r="A73" t="s">
        <v>62</v>
      </c>
      <c r="B73" t="s">
        <v>8</v>
      </c>
      <c r="C73">
        <v>17</v>
      </c>
    </row>
    <row r="74" spans="1:3" x14ac:dyDescent="0.3">
      <c r="A74" t="s">
        <v>157</v>
      </c>
      <c r="B74" t="s">
        <v>4</v>
      </c>
      <c r="C74">
        <v>17</v>
      </c>
    </row>
    <row r="75" spans="1:3" x14ac:dyDescent="0.3">
      <c r="A75" t="s">
        <v>87</v>
      </c>
      <c r="B75" t="s">
        <v>4</v>
      </c>
      <c r="C75">
        <v>17</v>
      </c>
    </row>
    <row r="76" spans="1:3" x14ac:dyDescent="0.3">
      <c r="A76" t="s">
        <v>154</v>
      </c>
      <c r="B76" t="s">
        <v>4</v>
      </c>
      <c r="C76">
        <v>16</v>
      </c>
    </row>
    <row r="77" spans="1:3" x14ac:dyDescent="0.3">
      <c r="A77" t="s">
        <v>95</v>
      </c>
      <c r="B77" t="s">
        <v>4</v>
      </c>
      <c r="C77">
        <v>16</v>
      </c>
    </row>
    <row r="78" spans="1:3" x14ac:dyDescent="0.3">
      <c r="A78" t="s">
        <v>119</v>
      </c>
      <c r="B78" t="s">
        <v>4</v>
      </c>
      <c r="C78">
        <v>15</v>
      </c>
    </row>
    <row r="79" spans="1:3" x14ac:dyDescent="0.3">
      <c r="A79" t="s">
        <v>79</v>
      </c>
      <c r="B79" t="s">
        <v>4</v>
      </c>
      <c r="C79">
        <v>15</v>
      </c>
    </row>
    <row r="80" spans="1:3" x14ac:dyDescent="0.3">
      <c r="A80" t="s">
        <v>103</v>
      </c>
      <c r="B80" t="s">
        <v>4</v>
      </c>
      <c r="C80">
        <v>15</v>
      </c>
    </row>
    <row r="81" spans="1:3" x14ac:dyDescent="0.3">
      <c r="A81" t="s">
        <v>73</v>
      </c>
      <c r="B81" t="s">
        <v>4</v>
      </c>
      <c r="C81">
        <v>14</v>
      </c>
    </row>
    <row r="82" spans="1:3" x14ac:dyDescent="0.3">
      <c r="A82" t="s">
        <v>74</v>
      </c>
      <c r="B82" t="s">
        <v>4</v>
      </c>
      <c r="C82">
        <v>14</v>
      </c>
    </row>
    <row r="83" spans="1:3" x14ac:dyDescent="0.3">
      <c r="A83" t="s">
        <v>78</v>
      </c>
      <c r="B83" t="s">
        <v>4</v>
      </c>
      <c r="C83">
        <v>14</v>
      </c>
    </row>
    <row r="84" spans="1:3" x14ac:dyDescent="0.3">
      <c r="A84" t="s">
        <v>66</v>
      </c>
      <c r="B84" t="s">
        <v>8</v>
      </c>
      <c r="C84">
        <v>14</v>
      </c>
    </row>
    <row r="85" spans="1:3" x14ac:dyDescent="0.3">
      <c r="A85" t="s">
        <v>94</v>
      </c>
      <c r="B85" t="s">
        <v>4</v>
      </c>
      <c r="C85">
        <v>13</v>
      </c>
    </row>
    <row r="86" spans="1:3" x14ac:dyDescent="0.3">
      <c r="A86" t="s">
        <v>140</v>
      </c>
      <c r="B86" t="s">
        <v>4</v>
      </c>
      <c r="C86">
        <v>13</v>
      </c>
    </row>
    <row r="87" spans="1:3" x14ac:dyDescent="0.3">
      <c r="A87" t="s">
        <v>49</v>
      </c>
      <c r="B87" t="s">
        <v>4</v>
      </c>
      <c r="C87">
        <v>13</v>
      </c>
    </row>
    <row r="88" spans="1:3" x14ac:dyDescent="0.3">
      <c r="A88" t="s">
        <v>162</v>
      </c>
      <c r="B88" t="s">
        <v>4</v>
      </c>
      <c r="C88">
        <v>12</v>
      </c>
    </row>
    <row r="89" spans="1:3" x14ac:dyDescent="0.3">
      <c r="A89" t="s">
        <v>81</v>
      </c>
      <c r="B89" t="s">
        <v>4</v>
      </c>
      <c r="C89">
        <v>11</v>
      </c>
    </row>
    <row r="90" spans="1:3" x14ac:dyDescent="0.3">
      <c r="A90" t="s">
        <v>84</v>
      </c>
      <c r="B90" t="s">
        <v>4</v>
      </c>
      <c r="C90">
        <v>11</v>
      </c>
    </row>
    <row r="91" spans="1:3" x14ac:dyDescent="0.3">
      <c r="A91" t="s">
        <v>121</v>
      </c>
      <c r="B91" t="s">
        <v>8</v>
      </c>
      <c r="C91">
        <v>11</v>
      </c>
    </row>
    <row r="92" spans="1:3" x14ac:dyDescent="0.3">
      <c r="A92" t="s">
        <v>99</v>
      </c>
      <c r="B92" t="s">
        <v>4</v>
      </c>
      <c r="C92">
        <v>11</v>
      </c>
    </row>
    <row r="93" spans="1:3" x14ac:dyDescent="0.3">
      <c r="A93" t="s">
        <v>111</v>
      </c>
      <c r="B93" t="s">
        <v>4</v>
      </c>
      <c r="C93">
        <v>11</v>
      </c>
    </row>
    <row r="94" spans="1:3" x14ac:dyDescent="0.3">
      <c r="A94" t="s">
        <v>136</v>
      </c>
      <c r="B94" t="s">
        <v>4</v>
      </c>
      <c r="C94">
        <v>11</v>
      </c>
    </row>
    <row r="95" spans="1:3" x14ac:dyDescent="0.3">
      <c r="A95" t="s">
        <v>106</v>
      </c>
      <c r="B95" t="s">
        <v>4</v>
      </c>
      <c r="C95">
        <v>11</v>
      </c>
    </row>
    <row r="96" spans="1:3" x14ac:dyDescent="0.3">
      <c r="A96" t="s">
        <v>70</v>
      </c>
      <c r="B96" t="s">
        <v>4</v>
      </c>
      <c r="C96">
        <v>11</v>
      </c>
    </row>
    <row r="97" spans="1:3" x14ac:dyDescent="0.3">
      <c r="A97" t="s">
        <v>72</v>
      </c>
      <c r="B97" t="s">
        <v>4</v>
      </c>
      <c r="C97">
        <v>11</v>
      </c>
    </row>
    <row r="98" spans="1:3" x14ac:dyDescent="0.3">
      <c r="A98" t="s">
        <v>97</v>
      </c>
      <c r="B98" t="s">
        <v>4</v>
      </c>
      <c r="C98">
        <v>11</v>
      </c>
    </row>
    <row r="99" spans="1:3" x14ac:dyDescent="0.3">
      <c r="A99" t="s">
        <v>194</v>
      </c>
      <c r="B99" t="s">
        <v>4</v>
      </c>
      <c r="C99">
        <v>10</v>
      </c>
    </row>
    <row r="100" spans="1:3" x14ac:dyDescent="0.3">
      <c r="A100" t="s">
        <v>118</v>
      </c>
      <c r="B100" t="s">
        <v>4</v>
      </c>
      <c r="C100">
        <v>10</v>
      </c>
    </row>
    <row r="101" spans="1:3" x14ac:dyDescent="0.3">
      <c r="A101" t="s">
        <v>69</v>
      </c>
      <c r="B101" t="s">
        <v>4</v>
      </c>
      <c r="C101">
        <v>10</v>
      </c>
    </row>
    <row r="102" spans="1:3" x14ac:dyDescent="0.3">
      <c r="A102" t="s">
        <v>90</v>
      </c>
      <c r="B102" t="s">
        <v>4</v>
      </c>
      <c r="C102">
        <v>10</v>
      </c>
    </row>
    <row r="103" spans="1:3" x14ac:dyDescent="0.3">
      <c r="A103" t="s">
        <v>98</v>
      </c>
      <c r="B103" t="s">
        <v>4</v>
      </c>
      <c r="C103">
        <v>10</v>
      </c>
    </row>
    <row r="104" spans="1:3" x14ac:dyDescent="0.3">
      <c r="A104" t="s">
        <v>166</v>
      </c>
      <c r="B104" t="s">
        <v>4</v>
      </c>
      <c r="C104">
        <v>10</v>
      </c>
    </row>
    <row r="105" spans="1:3" x14ac:dyDescent="0.3">
      <c r="A105" t="s">
        <v>92</v>
      </c>
      <c r="B105" t="s">
        <v>4</v>
      </c>
      <c r="C105">
        <v>10</v>
      </c>
    </row>
    <row r="106" spans="1:3" x14ac:dyDescent="0.3">
      <c r="A106" t="s">
        <v>100</v>
      </c>
      <c r="B106" t="s">
        <v>4</v>
      </c>
      <c r="C106">
        <v>10</v>
      </c>
    </row>
    <row r="107" spans="1:3" x14ac:dyDescent="0.3">
      <c r="A107" t="s">
        <v>108</v>
      </c>
      <c r="B107" t="s">
        <v>4</v>
      </c>
      <c r="C107">
        <v>10</v>
      </c>
    </row>
    <row r="108" spans="1:3" x14ac:dyDescent="0.3">
      <c r="A108" t="s">
        <v>93</v>
      </c>
      <c r="B108" t="s">
        <v>4</v>
      </c>
      <c r="C108">
        <v>9</v>
      </c>
    </row>
    <row r="109" spans="1:3" x14ac:dyDescent="0.3">
      <c r="A109" t="s">
        <v>149</v>
      </c>
      <c r="B109" t="s">
        <v>4</v>
      </c>
      <c r="C109">
        <v>9</v>
      </c>
    </row>
    <row r="110" spans="1:3" x14ac:dyDescent="0.3">
      <c r="A110" t="s">
        <v>193</v>
      </c>
      <c r="B110" t="s">
        <v>4</v>
      </c>
      <c r="C110">
        <v>9</v>
      </c>
    </row>
    <row r="111" spans="1:3" x14ac:dyDescent="0.3">
      <c r="A111" t="s">
        <v>80</v>
      </c>
      <c r="B111" t="s">
        <v>4</v>
      </c>
      <c r="C111">
        <v>9</v>
      </c>
    </row>
    <row r="112" spans="1:3" x14ac:dyDescent="0.3">
      <c r="A112" t="s">
        <v>161</v>
      </c>
      <c r="B112" t="s">
        <v>4</v>
      </c>
      <c r="C112">
        <v>9</v>
      </c>
    </row>
    <row r="113" spans="1:3" x14ac:dyDescent="0.3">
      <c r="A113" t="s">
        <v>105</v>
      </c>
      <c r="B113" t="s">
        <v>4</v>
      </c>
      <c r="C113">
        <v>9</v>
      </c>
    </row>
    <row r="114" spans="1:3" x14ac:dyDescent="0.3">
      <c r="A114" t="s">
        <v>116</v>
      </c>
      <c r="B114" t="s">
        <v>4</v>
      </c>
      <c r="C114">
        <v>9</v>
      </c>
    </row>
    <row r="115" spans="1:3" x14ac:dyDescent="0.3">
      <c r="A115" t="s">
        <v>133</v>
      </c>
      <c r="B115" t="s">
        <v>4</v>
      </c>
      <c r="C115">
        <v>9</v>
      </c>
    </row>
    <row r="116" spans="1:3" x14ac:dyDescent="0.3">
      <c r="A116" t="s">
        <v>107</v>
      </c>
      <c r="B116" t="s">
        <v>4</v>
      </c>
      <c r="C116">
        <v>9</v>
      </c>
    </row>
    <row r="117" spans="1:3" x14ac:dyDescent="0.3">
      <c r="A117" t="s">
        <v>131</v>
      </c>
      <c r="B117" t="s">
        <v>4</v>
      </c>
      <c r="C117">
        <v>8</v>
      </c>
    </row>
    <row r="118" spans="1:3" x14ac:dyDescent="0.3">
      <c r="A118" t="s">
        <v>129</v>
      </c>
      <c r="B118" t="s">
        <v>4</v>
      </c>
      <c r="C118">
        <v>8</v>
      </c>
    </row>
    <row r="119" spans="1:3" x14ac:dyDescent="0.3">
      <c r="A119" t="s">
        <v>163</v>
      </c>
      <c r="B119" t="s">
        <v>4</v>
      </c>
      <c r="C119">
        <v>8</v>
      </c>
    </row>
    <row r="120" spans="1:3" x14ac:dyDescent="0.3">
      <c r="A120" t="s">
        <v>115</v>
      </c>
      <c r="B120" t="s">
        <v>4</v>
      </c>
      <c r="C120">
        <v>8</v>
      </c>
    </row>
    <row r="121" spans="1:3" x14ac:dyDescent="0.3">
      <c r="A121" t="s">
        <v>127</v>
      </c>
      <c r="B121" t="s">
        <v>4</v>
      </c>
      <c r="C121">
        <v>8</v>
      </c>
    </row>
    <row r="122" spans="1:3" x14ac:dyDescent="0.3">
      <c r="A122" t="s">
        <v>172</v>
      </c>
      <c r="B122" t="s">
        <v>4</v>
      </c>
      <c r="C122">
        <v>8</v>
      </c>
    </row>
    <row r="123" spans="1:3" x14ac:dyDescent="0.3">
      <c r="A123" t="s">
        <v>470</v>
      </c>
      <c r="B123" t="s">
        <v>4</v>
      </c>
      <c r="C123">
        <v>7</v>
      </c>
    </row>
    <row r="124" spans="1:3" x14ac:dyDescent="0.3">
      <c r="A124" t="s">
        <v>151</v>
      </c>
      <c r="B124" t="s">
        <v>4</v>
      </c>
      <c r="C124">
        <v>7</v>
      </c>
    </row>
    <row r="125" spans="1:3" x14ac:dyDescent="0.3">
      <c r="A125" t="s">
        <v>160</v>
      </c>
      <c r="B125" t="s">
        <v>4</v>
      </c>
      <c r="C125">
        <v>7</v>
      </c>
    </row>
    <row r="126" spans="1:3" x14ac:dyDescent="0.3">
      <c r="A126" t="s">
        <v>58</v>
      </c>
      <c r="B126" t="s">
        <v>4</v>
      </c>
      <c r="C126">
        <v>7</v>
      </c>
    </row>
    <row r="127" spans="1:3" x14ac:dyDescent="0.3">
      <c r="A127" t="s">
        <v>181</v>
      </c>
      <c r="B127" t="s">
        <v>4</v>
      </c>
      <c r="C127">
        <v>7</v>
      </c>
    </row>
    <row r="128" spans="1:3" x14ac:dyDescent="0.3">
      <c r="A128" t="s">
        <v>117</v>
      </c>
      <c r="B128" t="s">
        <v>4</v>
      </c>
      <c r="C128">
        <v>7</v>
      </c>
    </row>
    <row r="129" spans="1:3" x14ac:dyDescent="0.3">
      <c r="A129" t="s">
        <v>150</v>
      </c>
      <c r="B129" t="s">
        <v>4</v>
      </c>
      <c r="C129">
        <v>7</v>
      </c>
    </row>
    <row r="130" spans="1:3" x14ac:dyDescent="0.3">
      <c r="A130" t="s">
        <v>135</v>
      </c>
      <c r="B130" t="s">
        <v>4</v>
      </c>
      <c r="C130">
        <v>7</v>
      </c>
    </row>
    <row r="131" spans="1:3" x14ac:dyDescent="0.3">
      <c r="A131" t="s">
        <v>91</v>
      </c>
      <c r="B131" t="s">
        <v>4</v>
      </c>
      <c r="C131">
        <v>7</v>
      </c>
    </row>
    <row r="132" spans="1:3" x14ac:dyDescent="0.3">
      <c r="A132" t="s">
        <v>120</v>
      </c>
      <c r="B132" t="s">
        <v>4</v>
      </c>
      <c r="C132">
        <v>7</v>
      </c>
    </row>
    <row r="133" spans="1:3" x14ac:dyDescent="0.3">
      <c r="A133" t="s">
        <v>89</v>
      </c>
      <c r="B133" t="s">
        <v>4</v>
      </c>
      <c r="C133">
        <v>7</v>
      </c>
    </row>
    <row r="134" spans="1:3" x14ac:dyDescent="0.3">
      <c r="A134" t="s">
        <v>123</v>
      </c>
      <c r="B134" t="s">
        <v>8</v>
      </c>
      <c r="C134">
        <v>7</v>
      </c>
    </row>
    <row r="135" spans="1:3" x14ac:dyDescent="0.3">
      <c r="A135" t="s">
        <v>143</v>
      </c>
      <c r="B135" t="s">
        <v>4</v>
      </c>
      <c r="C135">
        <v>6</v>
      </c>
    </row>
    <row r="136" spans="1:3" x14ac:dyDescent="0.3">
      <c r="A136" t="s">
        <v>138</v>
      </c>
      <c r="B136" t="s">
        <v>4</v>
      </c>
      <c r="C136">
        <v>6</v>
      </c>
    </row>
    <row r="137" spans="1:3" x14ac:dyDescent="0.3">
      <c r="A137" t="s">
        <v>153</v>
      </c>
      <c r="B137" t="s">
        <v>4</v>
      </c>
      <c r="C137">
        <v>6</v>
      </c>
    </row>
    <row r="138" spans="1:3" x14ac:dyDescent="0.3">
      <c r="A138" t="s">
        <v>102</v>
      </c>
      <c r="B138" t="s">
        <v>4</v>
      </c>
      <c r="C138">
        <v>6</v>
      </c>
    </row>
    <row r="139" spans="1:3" x14ac:dyDescent="0.3">
      <c r="A139" t="s">
        <v>83</v>
      </c>
      <c r="B139" t="s">
        <v>4</v>
      </c>
      <c r="C139">
        <v>6</v>
      </c>
    </row>
    <row r="140" spans="1:3" x14ac:dyDescent="0.3">
      <c r="A140" t="s">
        <v>55</v>
      </c>
      <c r="B140" t="s">
        <v>4</v>
      </c>
      <c r="C140">
        <v>6</v>
      </c>
    </row>
    <row r="141" spans="1:3" x14ac:dyDescent="0.3">
      <c r="A141" t="s">
        <v>155</v>
      </c>
      <c r="B141" t="s">
        <v>4</v>
      </c>
      <c r="C141">
        <v>6</v>
      </c>
    </row>
    <row r="142" spans="1:3" x14ac:dyDescent="0.3">
      <c r="A142" t="s">
        <v>68</v>
      </c>
      <c r="B142" t="s">
        <v>4</v>
      </c>
      <c r="C142">
        <v>6</v>
      </c>
    </row>
    <row r="143" spans="1:3" x14ac:dyDescent="0.3">
      <c r="A143" t="s">
        <v>112</v>
      </c>
      <c r="B143" t="s">
        <v>4</v>
      </c>
      <c r="C143">
        <v>6</v>
      </c>
    </row>
    <row r="144" spans="1:3" x14ac:dyDescent="0.3">
      <c r="A144" t="s">
        <v>109</v>
      </c>
      <c r="B144" t="s">
        <v>4</v>
      </c>
      <c r="C144">
        <v>6</v>
      </c>
    </row>
    <row r="145" spans="1:3" x14ac:dyDescent="0.3">
      <c r="A145" t="s">
        <v>158</v>
      </c>
      <c r="B145" t="s">
        <v>4</v>
      </c>
      <c r="C145">
        <v>6</v>
      </c>
    </row>
    <row r="146" spans="1:3" x14ac:dyDescent="0.3">
      <c r="A146" t="s">
        <v>101</v>
      </c>
      <c r="B146" t="s">
        <v>4</v>
      </c>
      <c r="C146">
        <v>6</v>
      </c>
    </row>
    <row r="147" spans="1:3" x14ac:dyDescent="0.3">
      <c r="A147" t="s">
        <v>176</v>
      </c>
      <c r="B147" t="s">
        <v>4</v>
      </c>
      <c r="C147">
        <v>6</v>
      </c>
    </row>
    <row r="148" spans="1:3" x14ac:dyDescent="0.3">
      <c r="A148" t="s">
        <v>448</v>
      </c>
      <c r="B148" t="s">
        <v>4</v>
      </c>
      <c r="C148">
        <v>6</v>
      </c>
    </row>
    <row r="149" spans="1:3" x14ac:dyDescent="0.3">
      <c r="A149" t="s">
        <v>363</v>
      </c>
      <c r="B149" t="s">
        <v>4</v>
      </c>
      <c r="C149">
        <v>6</v>
      </c>
    </row>
    <row r="150" spans="1:3" x14ac:dyDescent="0.3">
      <c r="A150" t="s">
        <v>137</v>
      </c>
      <c r="B150" t="s">
        <v>4</v>
      </c>
      <c r="C150">
        <v>6</v>
      </c>
    </row>
    <row r="151" spans="1:3" x14ac:dyDescent="0.3">
      <c r="A151" t="s">
        <v>75</v>
      </c>
      <c r="B151" t="s">
        <v>4</v>
      </c>
      <c r="C151">
        <v>5</v>
      </c>
    </row>
    <row r="152" spans="1:3" x14ac:dyDescent="0.3">
      <c r="A152" t="s">
        <v>180</v>
      </c>
      <c r="B152" t="s">
        <v>4</v>
      </c>
      <c r="C152">
        <v>5</v>
      </c>
    </row>
    <row r="153" spans="1:3" x14ac:dyDescent="0.3">
      <c r="A153" t="s">
        <v>128</v>
      </c>
      <c r="B153" t="s">
        <v>4</v>
      </c>
      <c r="C153">
        <v>5</v>
      </c>
    </row>
    <row r="154" spans="1:3" x14ac:dyDescent="0.3">
      <c r="A154" t="s">
        <v>466</v>
      </c>
      <c r="B154" t="s">
        <v>4</v>
      </c>
      <c r="C154">
        <v>5</v>
      </c>
    </row>
    <row r="155" spans="1:3" x14ac:dyDescent="0.3">
      <c r="A155" t="s">
        <v>183</v>
      </c>
      <c r="B155" t="s">
        <v>4</v>
      </c>
      <c r="C155">
        <v>5</v>
      </c>
    </row>
    <row r="156" spans="1:3" x14ac:dyDescent="0.3">
      <c r="A156" t="s">
        <v>122</v>
      </c>
      <c r="B156" t="s">
        <v>4</v>
      </c>
      <c r="C156">
        <v>5</v>
      </c>
    </row>
    <row r="157" spans="1:3" x14ac:dyDescent="0.3">
      <c r="A157" t="s">
        <v>134</v>
      </c>
      <c r="B157" t="s">
        <v>4</v>
      </c>
      <c r="C157">
        <v>5</v>
      </c>
    </row>
    <row r="158" spans="1:3" x14ac:dyDescent="0.3">
      <c r="A158" t="s">
        <v>110</v>
      </c>
      <c r="B158" t="s">
        <v>8</v>
      </c>
      <c r="C158">
        <v>5</v>
      </c>
    </row>
    <row r="159" spans="1:3" x14ac:dyDescent="0.3">
      <c r="A159" t="s">
        <v>175</v>
      </c>
      <c r="B159" t="s">
        <v>8</v>
      </c>
      <c r="C159">
        <v>5</v>
      </c>
    </row>
    <row r="160" spans="1:3" x14ac:dyDescent="0.3">
      <c r="A160" t="s">
        <v>185</v>
      </c>
      <c r="B160" t="s">
        <v>4</v>
      </c>
      <c r="C160">
        <v>5</v>
      </c>
    </row>
    <row r="161" spans="1:3" x14ac:dyDescent="0.3">
      <c r="A161" t="s">
        <v>170</v>
      </c>
      <c r="B161" t="s">
        <v>4</v>
      </c>
      <c r="C161">
        <v>5</v>
      </c>
    </row>
    <row r="162" spans="1:3" x14ac:dyDescent="0.3">
      <c r="A162" t="s">
        <v>188</v>
      </c>
      <c r="B162" t="s">
        <v>4</v>
      </c>
      <c r="C162">
        <v>5</v>
      </c>
    </row>
    <row r="163" spans="1:3" x14ac:dyDescent="0.3">
      <c r="A163" t="s">
        <v>200</v>
      </c>
      <c r="B163" t="s">
        <v>4</v>
      </c>
      <c r="C163">
        <v>5</v>
      </c>
    </row>
    <row r="164" spans="1:3" x14ac:dyDescent="0.3">
      <c r="A164" t="s">
        <v>192</v>
      </c>
      <c r="B164" t="s">
        <v>4</v>
      </c>
      <c r="C164">
        <v>4</v>
      </c>
    </row>
    <row r="165" spans="1:3" x14ac:dyDescent="0.3">
      <c r="A165" t="s">
        <v>164</v>
      </c>
      <c r="B165" t="s">
        <v>4</v>
      </c>
      <c r="C165">
        <v>4</v>
      </c>
    </row>
    <row r="166" spans="1:3" x14ac:dyDescent="0.3">
      <c r="A166" t="s">
        <v>126</v>
      </c>
      <c r="B166" t="s">
        <v>4</v>
      </c>
      <c r="C166">
        <v>4</v>
      </c>
    </row>
    <row r="167" spans="1:3" x14ac:dyDescent="0.3">
      <c r="A167" t="s">
        <v>198</v>
      </c>
      <c r="B167" t="s">
        <v>4</v>
      </c>
      <c r="C167">
        <v>4</v>
      </c>
    </row>
    <row r="168" spans="1:3" x14ac:dyDescent="0.3">
      <c r="A168" t="s">
        <v>609</v>
      </c>
      <c r="B168" t="s">
        <v>4</v>
      </c>
      <c r="C168">
        <v>4</v>
      </c>
    </row>
    <row r="169" spans="1:3" x14ac:dyDescent="0.3">
      <c r="A169" t="s">
        <v>169</v>
      </c>
      <c r="B169" t="s">
        <v>4</v>
      </c>
      <c r="C169">
        <v>4</v>
      </c>
    </row>
    <row r="170" spans="1:3" x14ac:dyDescent="0.3">
      <c r="A170" t="s">
        <v>124</v>
      </c>
      <c r="B170" t="s">
        <v>4</v>
      </c>
      <c r="C170">
        <v>4</v>
      </c>
    </row>
    <row r="171" spans="1:3" x14ac:dyDescent="0.3">
      <c r="A171" t="s">
        <v>202</v>
      </c>
      <c r="B171" t="s">
        <v>4</v>
      </c>
      <c r="C171">
        <v>4</v>
      </c>
    </row>
    <row r="172" spans="1:3" x14ac:dyDescent="0.3">
      <c r="A172" t="s">
        <v>113</v>
      </c>
      <c r="B172" t="s">
        <v>4</v>
      </c>
      <c r="C172">
        <v>4</v>
      </c>
    </row>
    <row r="173" spans="1:3" x14ac:dyDescent="0.3">
      <c r="A173" t="s">
        <v>191</v>
      </c>
      <c r="B173" t="s">
        <v>4</v>
      </c>
      <c r="C173">
        <v>4</v>
      </c>
    </row>
    <row r="174" spans="1:3" x14ac:dyDescent="0.3">
      <c r="A174" t="s">
        <v>178</v>
      </c>
      <c r="B174" t="s">
        <v>4</v>
      </c>
      <c r="C174">
        <v>4</v>
      </c>
    </row>
    <row r="175" spans="1:3" x14ac:dyDescent="0.3">
      <c r="A175" t="s">
        <v>238</v>
      </c>
      <c r="B175" t="s">
        <v>4</v>
      </c>
      <c r="C175">
        <v>3</v>
      </c>
    </row>
    <row r="176" spans="1:3" x14ac:dyDescent="0.3">
      <c r="A176" t="s">
        <v>196</v>
      </c>
      <c r="B176" t="s">
        <v>4</v>
      </c>
      <c r="C176">
        <v>3</v>
      </c>
    </row>
    <row r="177" spans="1:3" x14ac:dyDescent="0.3">
      <c r="A177" t="s">
        <v>186</v>
      </c>
      <c r="B177" t="s">
        <v>4</v>
      </c>
      <c r="C177">
        <v>3</v>
      </c>
    </row>
    <row r="178" spans="1:3" x14ac:dyDescent="0.3">
      <c r="A178" t="s">
        <v>300</v>
      </c>
      <c r="B178" t="s">
        <v>4</v>
      </c>
      <c r="C178">
        <v>3</v>
      </c>
    </row>
    <row r="179" spans="1:3" x14ac:dyDescent="0.3">
      <c r="A179" t="s">
        <v>635</v>
      </c>
      <c r="B179" t="s">
        <v>4</v>
      </c>
      <c r="C179">
        <v>3</v>
      </c>
    </row>
    <row r="180" spans="1:3" x14ac:dyDescent="0.3">
      <c r="A180" t="s">
        <v>646</v>
      </c>
      <c r="B180" t="s">
        <v>4</v>
      </c>
      <c r="C180">
        <v>3</v>
      </c>
    </row>
    <row r="181" spans="1:3" x14ac:dyDescent="0.3">
      <c r="A181" t="s">
        <v>362</v>
      </c>
      <c r="B181" t="s">
        <v>4</v>
      </c>
      <c r="C181">
        <v>3</v>
      </c>
    </row>
    <row r="182" spans="1:3" x14ac:dyDescent="0.3">
      <c r="A182" t="s">
        <v>145</v>
      </c>
      <c r="B182" t="s">
        <v>4</v>
      </c>
      <c r="C182">
        <v>3</v>
      </c>
    </row>
    <row r="183" spans="1:3" x14ac:dyDescent="0.3">
      <c r="A183" t="s">
        <v>156</v>
      </c>
      <c r="B183" t="s">
        <v>4</v>
      </c>
      <c r="C183">
        <v>3</v>
      </c>
    </row>
    <row r="184" spans="1:3" x14ac:dyDescent="0.3">
      <c r="A184" t="s">
        <v>550</v>
      </c>
      <c r="B184" t="s">
        <v>4</v>
      </c>
      <c r="C184">
        <v>3</v>
      </c>
    </row>
    <row r="185" spans="1:3" x14ac:dyDescent="0.3">
      <c r="A185" t="s">
        <v>458</v>
      </c>
      <c r="B185" t="s">
        <v>4</v>
      </c>
      <c r="C185">
        <v>3</v>
      </c>
    </row>
    <row r="186" spans="1:3" x14ac:dyDescent="0.3">
      <c r="A186" t="s">
        <v>267</v>
      </c>
      <c r="B186" t="s">
        <v>4</v>
      </c>
      <c r="C186">
        <v>3</v>
      </c>
    </row>
    <row r="187" spans="1:3" x14ac:dyDescent="0.3">
      <c r="A187" t="s">
        <v>549</v>
      </c>
      <c r="B187" t="s">
        <v>4</v>
      </c>
      <c r="C187">
        <v>3</v>
      </c>
    </row>
    <row r="188" spans="1:3" x14ac:dyDescent="0.3">
      <c r="A188" t="s">
        <v>489</v>
      </c>
      <c r="B188" t="s">
        <v>4</v>
      </c>
      <c r="C188">
        <v>3</v>
      </c>
    </row>
    <row r="189" spans="1:3" x14ac:dyDescent="0.3">
      <c r="A189" t="s">
        <v>478</v>
      </c>
      <c r="B189" t="s">
        <v>4</v>
      </c>
      <c r="C189">
        <v>3</v>
      </c>
    </row>
    <row r="190" spans="1:3" x14ac:dyDescent="0.3">
      <c r="A190" t="s">
        <v>195</v>
      </c>
      <c r="B190" t="s">
        <v>4</v>
      </c>
      <c r="C190">
        <v>3</v>
      </c>
    </row>
    <row r="191" spans="1:3" x14ac:dyDescent="0.3">
      <c r="A191" t="s">
        <v>321</v>
      </c>
      <c r="B191" t="s">
        <v>4</v>
      </c>
      <c r="C191">
        <v>3</v>
      </c>
    </row>
    <row r="192" spans="1:3" x14ac:dyDescent="0.3">
      <c r="A192" t="s">
        <v>437</v>
      </c>
      <c r="B192" t="s">
        <v>4</v>
      </c>
      <c r="C192">
        <v>3</v>
      </c>
    </row>
    <row r="193" spans="1:3" x14ac:dyDescent="0.3">
      <c r="A193" t="s">
        <v>935</v>
      </c>
      <c r="B193" t="s">
        <v>4</v>
      </c>
      <c r="C193">
        <v>3</v>
      </c>
    </row>
    <row r="194" spans="1:3" x14ac:dyDescent="0.3">
      <c r="A194" t="s">
        <v>632</v>
      </c>
      <c r="B194" t="s">
        <v>4</v>
      </c>
      <c r="C194">
        <v>3</v>
      </c>
    </row>
    <row r="195" spans="1:3" x14ac:dyDescent="0.3">
      <c r="A195" t="s">
        <v>190</v>
      </c>
      <c r="B195" t="s">
        <v>4</v>
      </c>
      <c r="C195">
        <v>3</v>
      </c>
    </row>
    <row r="196" spans="1:3" x14ac:dyDescent="0.3">
      <c r="A196" t="s">
        <v>528</v>
      </c>
      <c r="B196" t="s">
        <v>4</v>
      </c>
      <c r="C196">
        <v>3</v>
      </c>
    </row>
    <row r="197" spans="1:3" x14ac:dyDescent="0.3">
      <c r="A197" t="s">
        <v>167</v>
      </c>
      <c r="B197" t="s">
        <v>4</v>
      </c>
      <c r="C197">
        <v>3</v>
      </c>
    </row>
    <row r="198" spans="1:3" x14ac:dyDescent="0.3">
      <c r="A198" t="s">
        <v>146</v>
      </c>
      <c r="B198" t="s">
        <v>4</v>
      </c>
      <c r="C198">
        <v>3</v>
      </c>
    </row>
    <row r="199" spans="1:3" x14ac:dyDescent="0.3">
      <c r="A199" t="s">
        <v>159</v>
      </c>
      <c r="B199" t="s">
        <v>4</v>
      </c>
      <c r="C199">
        <v>3</v>
      </c>
    </row>
    <row r="200" spans="1:3" x14ac:dyDescent="0.3">
      <c r="A200" t="s">
        <v>142</v>
      </c>
      <c r="B200" t="s">
        <v>4</v>
      </c>
      <c r="C200">
        <v>3</v>
      </c>
    </row>
    <row r="201" spans="1:3" x14ac:dyDescent="0.3">
      <c r="A201" t="s">
        <v>773</v>
      </c>
      <c r="B201" t="s">
        <v>4</v>
      </c>
      <c r="C201">
        <v>3</v>
      </c>
    </row>
    <row r="202" spans="1:3" x14ac:dyDescent="0.3">
      <c r="A202" t="s">
        <v>588</v>
      </c>
      <c r="B202" t="s">
        <v>4</v>
      </c>
      <c r="C202">
        <v>3</v>
      </c>
    </row>
    <row r="203" spans="1:3" x14ac:dyDescent="0.3">
      <c r="A203" t="s">
        <v>333</v>
      </c>
      <c r="B203" t="s">
        <v>4</v>
      </c>
      <c r="C203">
        <v>2</v>
      </c>
    </row>
    <row r="204" spans="1:3" x14ac:dyDescent="0.3">
      <c r="A204" t="s">
        <v>533</v>
      </c>
      <c r="B204" t="s">
        <v>4</v>
      </c>
      <c r="C204">
        <v>2</v>
      </c>
    </row>
    <row r="205" spans="1:3" x14ac:dyDescent="0.3">
      <c r="A205" t="s">
        <v>405</v>
      </c>
      <c r="B205" t="s">
        <v>4</v>
      </c>
      <c r="C205">
        <v>2</v>
      </c>
    </row>
    <row r="206" spans="1:3" x14ac:dyDescent="0.3">
      <c r="A206" t="s">
        <v>274</v>
      </c>
      <c r="B206" t="s">
        <v>4</v>
      </c>
      <c r="C206">
        <v>2</v>
      </c>
    </row>
    <row r="207" spans="1:3" x14ac:dyDescent="0.3">
      <c r="A207" t="s">
        <v>174</v>
      </c>
      <c r="B207" t="s">
        <v>4</v>
      </c>
      <c r="C207">
        <v>2</v>
      </c>
    </row>
    <row r="208" spans="1:3" x14ac:dyDescent="0.3">
      <c r="A208" t="s">
        <v>574</v>
      </c>
      <c r="B208" t="s">
        <v>4</v>
      </c>
      <c r="C208">
        <v>2</v>
      </c>
    </row>
    <row r="209" spans="1:3" x14ac:dyDescent="0.3">
      <c r="A209" t="s">
        <v>419</v>
      </c>
      <c r="B209" t="s">
        <v>4</v>
      </c>
      <c r="C209">
        <v>2</v>
      </c>
    </row>
    <row r="210" spans="1:3" x14ac:dyDescent="0.3">
      <c r="A210" t="s">
        <v>417</v>
      </c>
      <c r="B210" t="s">
        <v>4</v>
      </c>
      <c r="C210">
        <v>2</v>
      </c>
    </row>
    <row r="211" spans="1:3" x14ac:dyDescent="0.3">
      <c r="A211" t="s">
        <v>289</v>
      </c>
      <c r="B211" t="s">
        <v>4</v>
      </c>
      <c r="C211">
        <v>2</v>
      </c>
    </row>
    <row r="212" spans="1:3" x14ac:dyDescent="0.3">
      <c r="A212" t="s">
        <v>168</v>
      </c>
      <c r="B212" t="s">
        <v>4</v>
      </c>
      <c r="C212">
        <v>2</v>
      </c>
    </row>
    <row r="213" spans="1:3" x14ac:dyDescent="0.3">
      <c r="A213" t="s">
        <v>227</v>
      </c>
      <c r="B213" t="s">
        <v>4</v>
      </c>
      <c r="C213">
        <v>2</v>
      </c>
    </row>
    <row r="214" spans="1:3" x14ac:dyDescent="0.3">
      <c r="A214" t="s">
        <v>237</v>
      </c>
      <c r="B214" t="s">
        <v>4</v>
      </c>
      <c r="C214">
        <v>2</v>
      </c>
    </row>
    <row r="215" spans="1:3" x14ac:dyDescent="0.3">
      <c r="A215" t="s">
        <v>847</v>
      </c>
      <c r="B215" t="s">
        <v>4</v>
      </c>
      <c r="C215">
        <v>2</v>
      </c>
    </row>
    <row r="216" spans="1:3" x14ac:dyDescent="0.3">
      <c r="A216" t="s">
        <v>340</v>
      </c>
      <c r="B216" t="s">
        <v>4</v>
      </c>
      <c r="C216">
        <v>2</v>
      </c>
    </row>
    <row r="217" spans="1:3" x14ac:dyDescent="0.3">
      <c r="A217" t="s">
        <v>328</v>
      </c>
      <c r="B217" t="s">
        <v>4</v>
      </c>
      <c r="C217">
        <v>2</v>
      </c>
    </row>
    <row r="218" spans="1:3" x14ac:dyDescent="0.3">
      <c r="A218" t="s">
        <v>552</v>
      </c>
      <c r="B218" t="s">
        <v>4</v>
      </c>
      <c r="C218">
        <v>2</v>
      </c>
    </row>
    <row r="219" spans="1:3" x14ac:dyDescent="0.3">
      <c r="A219" t="s">
        <v>197</v>
      </c>
      <c r="B219" t="s">
        <v>4</v>
      </c>
      <c r="C219">
        <v>2</v>
      </c>
    </row>
    <row r="220" spans="1:3" x14ac:dyDescent="0.3">
      <c r="A220" t="s">
        <v>233</v>
      </c>
      <c r="B220" t="s">
        <v>4</v>
      </c>
      <c r="C220">
        <v>2</v>
      </c>
    </row>
    <row r="221" spans="1:3" x14ac:dyDescent="0.3">
      <c r="A221" t="s">
        <v>1138</v>
      </c>
      <c r="B221" t="s">
        <v>4</v>
      </c>
      <c r="C221">
        <v>2</v>
      </c>
    </row>
    <row r="222" spans="1:3" x14ac:dyDescent="0.3">
      <c r="A222" t="s">
        <v>330</v>
      </c>
      <c r="B222" t="s">
        <v>4</v>
      </c>
      <c r="C222">
        <v>2</v>
      </c>
    </row>
    <row r="223" spans="1:3" x14ac:dyDescent="0.3">
      <c r="A223" t="s">
        <v>345</v>
      </c>
      <c r="B223" t="s">
        <v>4</v>
      </c>
      <c r="C223">
        <v>2</v>
      </c>
    </row>
    <row r="224" spans="1:3" x14ac:dyDescent="0.3">
      <c r="A224" t="s">
        <v>201</v>
      </c>
      <c r="B224" t="s">
        <v>4</v>
      </c>
      <c r="C224">
        <v>2</v>
      </c>
    </row>
    <row r="225" spans="1:3" x14ac:dyDescent="0.3">
      <c r="A225" t="s">
        <v>371</v>
      </c>
      <c r="B225" t="s">
        <v>4</v>
      </c>
      <c r="C225">
        <v>2</v>
      </c>
    </row>
    <row r="226" spans="1:3" x14ac:dyDescent="0.3">
      <c r="A226" t="s">
        <v>125</v>
      </c>
      <c r="B226" t="s">
        <v>4</v>
      </c>
      <c r="C226">
        <v>2</v>
      </c>
    </row>
    <row r="227" spans="1:3" x14ac:dyDescent="0.3">
      <c r="A227" t="s">
        <v>231</v>
      </c>
      <c r="B227" t="s">
        <v>4</v>
      </c>
      <c r="C227">
        <v>2</v>
      </c>
    </row>
    <row r="228" spans="1:3" x14ac:dyDescent="0.3">
      <c r="A228" t="s">
        <v>338</v>
      </c>
      <c r="B228" t="s">
        <v>4</v>
      </c>
      <c r="C228">
        <v>2</v>
      </c>
    </row>
    <row r="229" spans="1:3" x14ac:dyDescent="0.3">
      <c r="A229" t="s">
        <v>462</v>
      </c>
      <c r="B229" t="s">
        <v>4</v>
      </c>
      <c r="C229">
        <v>2</v>
      </c>
    </row>
    <row r="230" spans="1:3" x14ac:dyDescent="0.3">
      <c r="A230" t="s">
        <v>139</v>
      </c>
      <c r="B230" t="s">
        <v>4</v>
      </c>
      <c r="C230">
        <v>2</v>
      </c>
    </row>
    <row r="231" spans="1:3" x14ac:dyDescent="0.3">
      <c r="A231" t="s">
        <v>304</v>
      </c>
      <c r="B231" t="s">
        <v>4</v>
      </c>
      <c r="C231">
        <v>2</v>
      </c>
    </row>
    <row r="232" spans="1:3" x14ac:dyDescent="0.3">
      <c r="A232" t="s">
        <v>1037</v>
      </c>
      <c r="B232" t="s">
        <v>4</v>
      </c>
      <c r="C232">
        <v>2</v>
      </c>
    </row>
    <row r="233" spans="1:3" x14ac:dyDescent="0.3">
      <c r="A233" t="s">
        <v>356</v>
      </c>
      <c r="B233" t="s">
        <v>4</v>
      </c>
      <c r="C233">
        <v>2</v>
      </c>
    </row>
    <row r="234" spans="1:3" x14ac:dyDescent="0.3">
      <c r="A234" t="s">
        <v>700</v>
      </c>
      <c r="B234" t="s">
        <v>4</v>
      </c>
      <c r="C234">
        <v>2</v>
      </c>
    </row>
    <row r="235" spans="1:3" x14ac:dyDescent="0.3">
      <c r="A235" t="s">
        <v>152</v>
      </c>
      <c r="B235" t="s">
        <v>4</v>
      </c>
      <c r="C235">
        <v>2</v>
      </c>
    </row>
    <row r="236" spans="1:3" x14ac:dyDescent="0.3">
      <c r="A236" t="s">
        <v>355</v>
      </c>
      <c r="B236" t="s">
        <v>4</v>
      </c>
      <c r="C236">
        <v>2</v>
      </c>
    </row>
    <row r="237" spans="1:3" x14ac:dyDescent="0.3">
      <c r="A237" t="s">
        <v>669</v>
      </c>
      <c r="B237" t="s">
        <v>4</v>
      </c>
      <c r="C237">
        <v>2</v>
      </c>
    </row>
    <row r="238" spans="1:3" x14ac:dyDescent="0.3">
      <c r="A238" t="s">
        <v>508</v>
      </c>
      <c r="B238" t="s">
        <v>4</v>
      </c>
      <c r="C238">
        <v>2</v>
      </c>
    </row>
    <row r="239" spans="1:3" x14ac:dyDescent="0.3">
      <c r="A239" t="s">
        <v>775</v>
      </c>
      <c r="B239" t="s">
        <v>4</v>
      </c>
      <c r="C239">
        <v>2</v>
      </c>
    </row>
    <row r="240" spans="1:3" x14ac:dyDescent="0.3">
      <c r="A240" t="s">
        <v>141</v>
      </c>
      <c r="B240" t="s">
        <v>4</v>
      </c>
      <c r="C240">
        <v>2</v>
      </c>
    </row>
    <row r="241" spans="1:3" x14ac:dyDescent="0.3">
      <c r="A241" t="s">
        <v>173</v>
      </c>
      <c r="B241" t="s">
        <v>8</v>
      </c>
      <c r="C241">
        <v>2</v>
      </c>
    </row>
    <row r="242" spans="1:3" x14ac:dyDescent="0.3">
      <c r="A242" t="s">
        <v>144</v>
      </c>
      <c r="B242" t="s">
        <v>4</v>
      </c>
      <c r="C242">
        <v>2</v>
      </c>
    </row>
    <row r="243" spans="1:3" x14ac:dyDescent="0.3">
      <c r="A243" t="s">
        <v>477</v>
      </c>
      <c r="B243" t="s">
        <v>4</v>
      </c>
      <c r="C243">
        <v>2</v>
      </c>
    </row>
    <row r="244" spans="1:3" x14ac:dyDescent="0.3">
      <c r="A244" t="s">
        <v>293</v>
      </c>
      <c r="B244" t="s">
        <v>4</v>
      </c>
      <c r="C244">
        <v>2</v>
      </c>
    </row>
    <row r="245" spans="1:3" x14ac:dyDescent="0.3">
      <c r="A245" t="s">
        <v>207</v>
      </c>
      <c r="B245" t="s">
        <v>4</v>
      </c>
      <c r="C245">
        <v>2</v>
      </c>
    </row>
    <row r="246" spans="1:3" x14ac:dyDescent="0.3">
      <c r="A246" t="s">
        <v>257</v>
      </c>
      <c r="B246" t="s">
        <v>4</v>
      </c>
      <c r="C246">
        <v>2</v>
      </c>
    </row>
    <row r="247" spans="1:3" x14ac:dyDescent="0.3">
      <c r="A247" t="s">
        <v>216</v>
      </c>
      <c r="B247" t="s">
        <v>4</v>
      </c>
      <c r="C247">
        <v>2</v>
      </c>
    </row>
    <row r="248" spans="1:3" x14ac:dyDescent="0.3">
      <c r="A248" t="s">
        <v>514</v>
      </c>
      <c r="B248" t="s">
        <v>4</v>
      </c>
      <c r="C248">
        <v>2</v>
      </c>
    </row>
    <row r="249" spans="1:3" x14ac:dyDescent="0.3">
      <c r="A249" t="s">
        <v>559</v>
      </c>
      <c r="B249" t="s">
        <v>4</v>
      </c>
      <c r="C249">
        <v>2</v>
      </c>
    </row>
    <row r="250" spans="1:3" x14ac:dyDescent="0.3">
      <c r="A250" t="s">
        <v>213</v>
      </c>
      <c r="B250" t="s">
        <v>4</v>
      </c>
      <c r="C250">
        <v>2</v>
      </c>
    </row>
    <row r="251" spans="1:3" x14ac:dyDescent="0.3">
      <c r="A251" t="s">
        <v>531</v>
      </c>
      <c r="B251" t="s">
        <v>4</v>
      </c>
      <c r="C251">
        <v>2</v>
      </c>
    </row>
    <row r="252" spans="1:3" x14ac:dyDescent="0.3">
      <c r="A252" t="s">
        <v>518</v>
      </c>
      <c r="B252" t="s">
        <v>4</v>
      </c>
      <c r="C252">
        <v>2</v>
      </c>
    </row>
    <row r="253" spans="1:3" x14ac:dyDescent="0.3">
      <c r="A253" t="s">
        <v>379</v>
      </c>
      <c r="B253" t="s">
        <v>4</v>
      </c>
      <c r="C253">
        <v>2</v>
      </c>
    </row>
    <row r="254" spans="1:3" x14ac:dyDescent="0.3">
      <c r="A254" t="s">
        <v>681</v>
      </c>
      <c r="B254" t="s">
        <v>4</v>
      </c>
      <c r="C254">
        <v>2</v>
      </c>
    </row>
    <row r="255" spans="1:3" x14ac:dyDescent="0.3">
      <c r="A255" t="s">
        <v>651</v>
      </c>
      <c r="B255" t="s">
        <v>4</v>
      </c>
      <c r="C255">
        <v>2</v>
      </c>
    </row>
    <row r="256" spans="1:3" x14ac:dyDescent="0.3">
      <c r="A256" t="s">
        <v>381</v>
      </c>
      <c r="B256" t="s">
        <v>4</v>
      </c>
      <c r="C256">
        <v>2</v>
      </c>
    </row>
    <row r="257" spans="1:3" x14ac:dyDescent="0.3">
      <c r="A257" t="s">
        <v>187</v>
      </c>
      <c r="B257" t="s">
        <v>4</v>
      </c>
      <c r="C257">
        <v>2</v>
      </c>
    </row>
    <row r="258" spans="1:3" x14ac:dyDescent="0.3">
      <c r="A258" t="s">
        <v>350</v>
      </c>
      <c r="B258" t="s">
        <v>4</v>
      </c>
      <c r="C258">
        <v>1</v>
      </c>
    </row>
    <row r="259" spans="1:3" x14ac:dyDescent="0.3">
      <c r="A259" t="s">
        <v>1634</v>
      </c>
      <c r="B259" t="s">
        <v>4</v>
      </c>
      <c r="C259">
        <v>1</v>
      </c>
    </row>
    <row r="260" spans="1:3" x14ac:dyDescent="0.3">
      <c r="A260" t="s">
        <v>445</v>
      </c>
      <c r="B260" t="s">
        <v>4</v>
      </c>
      <c r="C260">
        <v>1</v>
      </c>
    </row>
    <row r="261" spans="1:3" x14ac:dyDescent="0.3">
      <c r="A261" t="s">
        <v>182</v>
      </c>
      <c r="B261" t="s">
        <v>4</v>
      </c>
      <c r="C261">
        <v>1</v>
      </c>
    </row>
    <row r="262" spans="1:3" x14ac:dyDescent="0.3">
      <c r="A262" t="s">
        <v>871</v>
      </c>
      <c r="B262" t="s">
        <v>4</v>
      </c>
      <c r="C262">
        <v>1</v>
      </c>
    </row>
    <row r="263" spans="1:3" x14ac:dyDescent="0.3">
      <c r="A263" t="s">
        <v>969</v>
      </c>
      <c r="B263" t="s">
        <v>4</v>
      </c>
      <c r="C263">
        <v>1</v>
      </c>
    </row>
    <row r="264" spans="1:3" x14ac:dyDescent="0.3">
      <c r="A264" t="s">
        <v>546</v>
      </c>
      <c r="B264" t="s">
        <v>4</v>
      </c>
      <c r="C264">
        <v>1</v>
      </c>
    </row>
    <row r="265" spans="1:3" x14ac:dyDescent="0.3">
      <c r="A265" t="s">
        <v>208</v>
      </c>
      <c r="B265" t="s">
        <v>4</v>
      </c>
      <c r="C265">
        <v>1</v>
      </c>
    </row>
    <row r="266" spans="1:3" x14ac:dyDescent="0.3">
      <c r="A266" t="s">
        <v>535</v>
      </c>
      <c r="B266" t="s">
        <v>4</v>
      </c>
      <c r="C266">
        <v>1</v>
      </c>
    </row>
    <row r="267" spans="1:3" x14ac:dyDescent="0.3">
      <c r="A267" t="s">
        <v>671</v>
      </c>
      <c r="B267" t="s">
        <v>4</v>
      </c>
      <c r="C267">
        <v>1</v>
      </c>
    </row>
    <row r="268" spans="1:3" x14ac:dyDescent="0.3">
      <c r="A268" t="s">
        <v>1205</v>
      </c>
      <c r="B268" t="s">
        <v>4</v>
      </c>
      <c r="C268">
        <v>1</v>
      </c>
    </row>
    <row r="269" spans="1:3" x14ac:dyDescent="0.3">
      <c r="A269" t="s">
        <v>682</v>
      </c>
      <c r="B269" t="s">
        <v>4</v>
      </c>
      <c r="C269">
        <v>1</v>
      </c>
    </row>
    <row r="270" spans="1:3" x14ac:dyDescent="0.3">
      <c r="A270" t="s">
        <v>566</v>
      </c>
      <c r="B270" t="s">
        <v>4</v>
      </c>
      <c r="C270">
        <v>1</v>
      </c>
    </row>
    <row r="271" spans="1:3" x14ac:dyDescent="0.3">
      <c r="A271" t="s">
        <v>471</v>
      </c>
      <c r="B271" t="s">
        <v>4</v>
      </c>
      <c r="C271">
        <v>1</v>
      </c>
    </row>
    <row r="272" spans="1:3" x14ac:dyDescent="0.3">
      <c r="A272" t="s">
        <v>1109</v>
      </c>
      <c r="B272" t="s">
        <v>4</v>
      </c>
      <c r="C272">
        <v>1</v>
      </c>
    </row>
    <row r="273" spans="1:3" x14ac:dyDescent="0.3">
      <c r="A273" t="s">
        <v>683</v>
      </c>
      <c r="B273" t="s">
        <v>4</v>
      </c>
      <c r="C273">
        <v>1</v>
      </c>
    </row>
    <row r="274" spans="1:3" x14ac:dyDescent="0.3">
      <c r="A274" t="s">
        <v>369</v>
      </c>
      <c r="B274" t="s">
        <v>4</v>
      </c>
      <c r="C274">
        <v>1</v>
      </c>
    </row>
    <row r="275" spans="1:3" x14ac:dyDescent="0.3">
      <c r="A275" t="s">
        <v>636</v>
      </c>
      <c r="B275" t="s">
        <v>4</v>
      </c>
      <c r="C275">
        <v>1</v>
      </c>
    </row>
    <row r="276" spans="1:3" x14ac:dyDescent="0.3">
      <c r="A276" t="s">
        <v>373</v>
      </c>
      <c r="B276" t="s">
        <v>4</v>
      </c>
      <c r="C276">
        <v>1</v>
      </c>
    </row>
    <row r="277" spans="1:3" x14ac:dyDescent="0.3">
      <c r="A277" t="s">
        <v>823</v>
      </c>
      <c r="B277" t="s">
        <v>4</v>
      </c>
      <c r="C277">
        <v>1</v>
      </c>
    </row>
    <row r="278" spans="1:3" x14ac:dyDescent="0.3">
      <c r="A278" t="s">
        <v>1228</v>
      </c>
      <c r="B278" t="s">
        <v>4</v>
      </c>
      <c r="C278">
        <v>1</v>
      </c>
    </row>
    <row r="279" spans="1:3" x14ac:dyDescent="0.3">
      <c r="A279" t="s">
        <v>171</v>
      </c>
      <c r="B279" t="s">
        <v>4</v>
      </c>
      <c r="C279">
        <v>1</v>
      </c>
    </row>
    <row r="280" spans="1:3" x14ac:dyDescent="0.3">
      <c r="A280" t="s">
        <v>225</v>
      </c>
      <c r="B280" t="s">
        <v>4</v>
      </c>
      <c r="C280">
        <v>1</v>
      </c>
    </row>
    <row r="281" spans="1:3" x14ac:dyDescent="0.3">
      <c r="A281" t="s">
        <v>1054</v>
      </c>
      <c r="B281" t="s">
        <v>4</v>
      </c>
      <c r="C281">
        <v>1</v>
      </c>
    </row>
    <row r="282" spans="1:3" x14ac:dyDescent="0.3">
      <c r="A282" t="s">
        <v>1085</v>
      </c>
      <c r="B282" t="s">
        <v>4</v>
      </c>
      <c r="C282">
        <v>1</v>
      </c>
    </row>
    <row r="283" spans="1:3" x14ac:dyDescent="0.3">
      <c r="A283" t="s">
        <v>184</v>
      </c>
      <c r="B283" t="s">
        <v>4</v>
      </c>
      <c r="C283">
        <v>1</v>
      </c>
    </row>
    <row r="284" spans="1:3" x14ac:dyDescent="0.3">
      <c r="A284" t="s">
        <v>889</v>
      </c>
      <c r="B284" t="s">
        <v>4</v>
      </c>
      <c r="C284">
        <v>1</v>
      </c>
    </row>
    <row r="285" spans="1:3" x14ac:dyDescent="0.3">
      <c r="A285" t="s">
        <v>311</v>
      </c>
      <c r="B285" t="s">
        <v>4</v>
      </c>
      <c r="C285">
        <v>1</v>
      </c>
    </row>
    <row r="286" spans="1:3" x14ac:dyDescent="0.3">
      <c r="A286" t="s">
        <v>580</v>
      </c>
      <c r="B286" t="s">
        <v>4</v>
      </c>
      <c r="C286">
        <v>1</v>
      </c>
    </row>
    <row r="287" spans="1:3" x14ac:dyDescent="0.3">
      <c r="A287" t="s">
        <v>713</v>
      </c>
      <c r="B287" t="s">
        <v>4</v>
      </c>
      <c r="C287">
        <v>1</v>
      </c>
    </row>
    <row r="288" spans="1:3" x14ac:dyDescent="0.3">
      <c r="A288" t="s">
        <v>1099</v>
      </c>
      <c r="B288" t="s">
        <v>4</v>
      </c>
      <c r="C288">
        <v>1</v>
      </c>
    </row>
    <row r="289" spans="1:3" x14ac:dyDescent="0.3">
      <c r="A289" t="s">
        <v>411</v>
      </c>
      <c r="B289" t="s">
        <v>4</v>
      </c>
      <c r="C289">
        <v>1</v>
      </c>
    </row>
    <row r="290" spans="1:3" x14ac:dyDescent="0.3">
      <c r="A290" t="s">
        <v>710</v>
      </c>
      <c r="B290" t="s">
        <v>4</v>
      </c>
      <c r="C290">
        <v>1</v>
      </c>
    </row>
    <row r="291" spans="1:3" x14ac:dyDescent="0.3">
      <c r="A291" t="s">
        <v>415</v>
      </c>
      <c r="B291" t="s">
        <v>4</v>
      </c>
      <c r="C291">
        <v>1</v>
      </c>
    </row>
    <row r="292" spans="1:3" x14ac:dyDescent="0.3">
      <c r="A292" t="s">
        <v>1136</v>
      </c>
      <c r="B292" t="s">
        <v>4</v>
      </c>
      <c r="C292">
        <v>1</v>
      </c>
    </row>
    <row r="293" spans="1:3" x14ac:dyDescent="0.3">
      <c r="A293" t="s">
        <v>1334</v>
      </c>
      <c r="B293" t="s">
        <v>4</v>
      </c>
      <c r="C293">
        <v>1</v>
      </c>
    </row>
    <row r="294" spans="1:3" x14ac:dyDescent="0.3">
      <c r="A294" t="s">
        <v>210</v>
      </c>
      <c r="B294" t="s">
        <v>4</v>
      </c>
      <c r="C294">
        <v>1</v>
      </c>
    </row>
    <row r="295" spans="1:3" x14ac:dyDescent="0.3">
      <c r="A295" t="s">
        <v>542</v>
      </c>
      <c r="B295" t="s">
        <v>4</v>
      </c>
      <c r="C295">
        <v>1</v>
      </c>
    </row>
    <row r="296" spans="1:3" x14ac:dyDescent="0.3">
      <c r="A296" t="s">
        <v>769</v>
      </c>
      <c r="B296" t="s">
        <v>4</v>
      </c>
      <c r="C296">
        <v>1</v>
      </c>
    </row>
    <row r="297" spans="1:3" x14ac:dyDescent="0.3">
      <c r="A297" t="s">
        <v>407</v>
      </c>
      <c r="B297" t="s">
        <v>4</v>
      </c>
      <c r="C297">
        <v>1</v>
      </c>
    </row>
    <row r="298" spans="1:3" x14ac:dyDescent="0.3">
      <c r="A298" t="s">
        <v>454</v>
      </c>
      <c r="B298" t="s">
        <v>4</v>
      </c>
      <c r="C298">
        <v>1</v>
      </c>
    </row>
    <row r="299" spans="1:3" x14ac:dyDescent="0.3">
      <c r="A299" t="s">
        <v>235</v>
      </c>
      <c r="B299" t="s">
        <v>4</v>
      </c>
      <c r="C299">
        <v>1</v>
      </c>
    </row>
    <row r="300" spans="1:3" x14ac:dyDescent="0.3">
      <c r="A300" t="s">
        <v>1018</v>
      </c>
      <c r="B300" t="s">
        <v>4</v>
      </c>
      <c r="C300">
        <v>1</v>
      </c>
    </row>
    <row r="301" spans="1:3" x14ac:dyDescent="0.3">
      <c r="A301" t="s">
        <v>241</v>
      </c>
      <c r="B301" t="s">
        <v>4</v>
      </c>
      <c r="C301">
        <v>1</v>
      </c>
    </row>
    <row r="302" spans="1:3" x14ac:dyDescent="0.3">
      <c r="A302" t="s">
        <v>179</v>
      </c>
      <c r="B302" t="s">
        <v>4</v>
      </c>
      <c r="C302">
        <v>1</v>
      </c>
    </row>
    <row r="303" spans="1:3" x14ac:dyDescent="0.3">
      <c r="A303" t="s">
        <v>851</v>
      </c>
      <c r="B303" t="s">
        <v>4</v>
      </c>
      <c r="C303">
        <v>1</v>
      </c>
    </row>
    <row r="304" spans="1:3" x14ac:dyDescent="0.3">
      <c r="A304" t="s">
        <v>1549</v>
      </c>
      <c r="B304" t="s">
        <v>4</v>
      </c>
      <c r="C304">
        <v>1</v>
      </c>
    </row>
    <row r="305" spans="1:3" x14ac:dyDescent="0.3">
      <c r="A305" t="s">
        <v>557</v>
      </c>
      <c r="B305" t="s">
        <v>4</v>
      </c>
      <c r="C305">
        <v>1</v>
      </c>
    </row>
    <row r="306" spans="1:3" x14ac:dyDescent="0.3">
      <c r="A306" t="s">
        <v>654</v>
      </c>
      <c r="B306" t="s">
        <v>4</v>
      </c>
      <c r="C306">
        <v>1</v>
      </c>
    </row>
    <row r="307" spans="1:3" x14ac:dyDescent="0.3">
      <c r="A307" t="s">
        <v>438</v>
      </c>
      <c r="B307" t="s">
        <v>4</v>
      </c>
      <c r="C307">
        <v>1</v>
      </c>
    </row>
    <row r="308" spans="1:3" x14ac:dyDescent="0.3">
      <c r="A308" t="s">
        <v>1389</v>
      </c>
      <c r="B308" t="s">
        <v>4</v>
      </c>
      <c r="C308">
        <v>1</v>
      </c>
    </row>
    <row r="309" spans="1:3" x14ac:dyDescent="0.3">
      <c r="A309" t="s">
        <v>929</v>
      </c>
      <c r="B309" t="s">
        <v>4</v>
      </c>
      <c r="C309">
        <v>1</v>
      </c>
    </row>
    <row r="310" spans="1:3" x14ac:dyDescent="0.3">
      <c r="A310" t="s">
        <v>690</v>
      </c>
      <c r="B310" t="s">
        <v>4</v>
      </c>
      <c r="C310">
        <v>1</v>
      </c>
    </row>
    <row r="311" spans="1:3" x14ac:dyDescent="0.3">
      <c r="A311" t="s">
        <v>862</v>
      </c>
      <c r="B311" t="s">
        <v>4</v>
      </c>
      <c r="C311">
        <v>1</v>
      </c>
    </row>
    <row r="312" spans="1:3" x14ac:dyDescent="0.3">
      <c r="A312" t="s">
        <v>602</v>
      </c>
      <c r="B312" t="s">
        <v>4</v>
      </c>
      <c r="C312">
        <v>1</v>
      </c>
    </row>
    <row r="313" spans="1:3" x14ac:dyDescent="0.3">
      <c r="A313" t="s">
        <v>954</v>
      </c>
      <c r="B313" t="s">
        <v>4</v>
      </c>
      <c r="C313">
        <v>1</v>
      </c>
    </row>
    <row r="314" spans="1:3" x14ac:dyDescent="0.3">
      <c r="A314" t="s">
        <v>327</v>
      </c>
      <c r="B314" t="s">
        <v>4</v>
      </c>
      <c r="C314">
        <v>1</v>
      </c>
    </row>
    <row r="315" spans="1:3" x14ac:dyDescent="0.3">
      <c r="A315" t="s">
        <v>451</v>
      </c>
      <c r="B315" t="s">
        <v>4</v>
      </c>
      <c r="C315">
        <v>1</v>
      </c>
    </row>
    <row r="316" spans="1:3" x14ac:dyDescent="0.3">
      <c r="A316" t="s">
        <v>247</v>
      </c>
      <c r="B316" t="s">
        <v>4</v>
      </c>
      <c r="C316">
        <v>1</v>
      </c>
    </row>
    <row r="317" spans="1:3" x14ac:dyDescent="0.3">
      <c r="A317" t="s">
        <v>203</v>
      </c>
      <c r="B317" t="s">
        <v>4</v>
      </c>
      <c r="C317">
        <v>1</v>
      </c>
    </row>
    <row r="318" spans="1:3" x14ac:dyDescent="0.3">
      <c r="A318" t="s">
        <v>684</v>
      </c>
      <c r="B318" t="s">
        <v>4</v>
      </c>
      <c r="C318">
        <v>1</v>
      </c>
    </row>
    <row r="319" spans="1:3" x14ac:dyDescent="0.3">
      <c r="A319" t="s">
        <v>1593</v>
      </c>
      <c r="B319" t="s">
        <v>4</v>
      </c>
      <c r="C319">
        <v>1</v>
      </c>
    </row>
    <row r="320" spans="1:3" x14ac:dyDescent="0.3">
      <c r="A320" t="s">
        <v>827</v>
      </c>
      <c r="B320" t="s">
        <v>4</v>
      </c>
      <c r="C320">
        <v>1</v>
      </c>
    </row>
    <row r="321" spans="1:3" x14ac:dyDescent="0.3">
      <c r="A321" t="s">
        <v>844</v>
      </c>
      <c r="B321" t="s">
        <v>4</v>
      </c>
      <c r="C321">
        <v>1</v>
      </c>
    </row>
    <row r="322" spans="1:3" x14ac:dyDescent="0.3">
      <c r="A322" t="s">
        <v>403</v>
      </c>
      <c r="B322" t="s">
        <v>4</v>
      </c>
      <c r="C322">
        <v>1</v>
      </c>
    </row>
    <row r="323" spans="1:3" x14ac:dyDescent="0.3">
      <c r="A323" t="s">
        <v>420</v>
      </c>
      <c r="B323" t="s">
        <v>4</v>
      </c>
      <c r="C323">
        <v>1</v>
      </c>
    </row>
    <row r="324" spans="1:3" x14ac:dyDescent="0.3">
      <c r="A324" t="s">
        <v>556</v>
      </c>
      <c r="B324" t="s">
        <v>4</v>
      </c>
      <c r="C324">
        <v>1</v>
      </c>
    </row>
    <row r="325" spans="1:3" x14ac:dyDescent="0.3">
      <c r="A325" t="s">
        <v>699</v>
      </c>
      <c r="B325" t="s">
        <v>4</v>
      </c>
      <c r="C325">
        <v>1</v>
      </c>
    </row>
    <row r="326" spans="1:3" x14ac:dyDescent="0.3">
      <c r="A326" t="s">
        <v>817</v>
      </c>
      <c r="B326" t="s">
        <v>4</v>
      </c>
      <c r="C326">
        <v>1</v>
      </c>
    </row>
    <row r="327" spans="1:3" x14ac:dyDescent="0.3">
      <c r="A327" t="s">
        <v>571</v>
      </c>
      <c r="B327" t="s">
        <v>4</v>
      </c>
      <c r="C327">
        <v>1</v>
      </c>
    </row>
    <row r="328" spans="1:3" x14ac:dyDescent="0.3">
      <c r="A328" t="s">
        <v>677</v>
      </c>
      <c r="B328" t="s">
        <v>4</v>
      </c>
      <c r="C328">
        <v>1</v>
      </c>
    </row>
    <row r="329" spans="1:3" x14ac:dyDescent="0.3">
      <c r="A329" t="s">
        <v>189</v>
      </c>
      <c r="B329" t="s">
        <v>4</v>
      </c>
      <c r="C329">
        <v>1</v>
      </c>
    </row>
    <row r="330" spans="1:3" x14ac:dyDescent="0.3">
      <c r="A330" t="s">
        <v>427</v>
      </c>
      <c r="B330" t="s">
        <v>4</v>
      </c>
      <c r="C330">
        <v>1</v>
      </c>
    </row>
    <row r="331" spans="1:3" x14ac:dyDescent="0.3">
      <c r="A331" t="s">
        <v>353</v>
      </c>
      <c r="B331" t="s">
        <v>4</v>
      </c>
      <c r="C331">
        <v>1</v>
      </c>
    </row>
    <row r="332" spans="1:3" x14ac:dyDescent="0.3">
      <c r="A332" t="s">
        <v>802</v>
      </c>
      <c r="B332" t="s">
        <v>4</v>
      </c>
      <c r="C332">
        <v>1</v>
      </c>
    </row>
    <row r="333" spans="1:3" x14ac:dyDescent="0.3">
      <c r="A333" t="s">
        <v>401</v>
      </c>
      <c r="B333" t="s">
        <v>4</v>
      </c>
      <c r="C333">
        <v>1</v>
      </c>
    </row>
    <row r="334" spans="1:3" x14ac:dyDescent="0.3">
      <c r="A334" t="s">
        <v>1137</v>
      </c>
      <c r="B334" t="s">
        <v>4</v>
      </c>
      <c r="C334">
        <v>1</v>
      </c>
    </row>
    <row r="335" spans="1:3" x14ac:dyDescent="0.3">
      <c r="A335" t="s">
        <v>511</v>
      </c>
      <c r="B335" t="s">
        <v>4</v>
      </c>
      <c r="C335">
        <v>1</v>
      </c>
    </row>
    <row r="336" spans="1:3" x14ac:dyDescent="0.3">
      <c r="A336" t="s">
        <v>742</v>
      </c>
      <c r="B336" t="s">
        <v>4</v>
      </c>
      <c r="C336">
        <v>1</v>
      </c>
    </row>
    <row r="337" spans="1:3" x14ac:dyDescent="0.3">
      <c r="A337" t="s">
        <v>1366</v>
      </c>
      <c r="B337" t="s">
        <v>4</v>
      </c>
      <c r="C337">
        <v>1</v>
      </c>
    </row>
    <row r="338" spans="1:3" x14ac:dyDescent="0.3">
      <c r="A338" t="s">
        <v>877</v>
      </c>
      <c r="B338" t="s">
        <v>4</v>
      </c>
      <c r="C338">
        <v>1</v>
      </c>
    </row>
    <row r="339" spans="1:3" x14ac:dyDescent="0.3">
      <c r="A339" t="s">
        <v>687</v>
      </c>
      <c r="B339" t="s">
        <v>4</v>
      </c>
      <c r="C339">
        <v>1</v>
      </c>
    </row>
    <row r="340" spans="1:3" x14ac:dyDescent="0.3">
      <c r="A340" t="s">
        <v>1316</v>
      </c>
      <c r="B340" t="s">
        <v>4</v>
      </c>
      <c r="C340">
        <v>1</v>
      </c>
    </row>
    <row r="341" spans="1:3" x14ac:dyDescent="0.3">
      <c r="A341" t="s">
        <v>469</v>
      </c>
      <c r="B341" t="s">
        <v>4</v>
      </c>
      <c r="C341">
        <v>1</v>
      </c>
    </row>
    <row r="342" spans="1:3" x14ac:dyDescent="0.3">
      <c r="A342" t="s">
        <v>1243</v>
      </c>
      <c r="B342" t="s">
        <v>4</v>
      </c>
      <c r="C342">
        <v>1</v>
      </c>
    </row>
    <row r="343" spans="1:3" x14ac:dyDescent="0.3">
      <c r="A343" t="s">
        <v>444</v>
      </c>
      <c r="B343" t="s">
        <v>4</v>
      </c>
      <c r="C343">
        <v>1</v>
      </c>
    </row>
    <row r="344" spans="1:3" x14ac:dyDescent="0.3">
      <c r="A344" t="s">
        <v>909</v>
      </c>
      <c r="B344" t="s">
        <v>4</v>
      </c>
      <c r="C344">
        <v>1</v>
      </c>
    </row>
    <row r="345" spans="1:3" x14ac:dyDescent="0.3">
      <c r="A345" t="s">
        <v>1017</v>
      </c>
      <c r="B345" t="s">
        <v>4</v>
      </c>
      <c r="C345">
        <v>1</v>
      </c>
    </row>
    <row r="346" spans="1:3" x14ac:dyDescent="0.3">
      <c r="A346" t="s">
        <v>285</v>
      </c>
      <c r="B346" t="s">
        <v>4</v>
      </c>
      <c r="C346">
        <v>1</v>
      </c>
    </row>
    <row r="347" spans="1:3" x14ac:dyDescent="0.3">
      <c r="A347" t="s">
        <v>446</v>
      </c>
      <c r="B347" t="s">
        <v>4</v>
      </c>
      <c r="C347">
        <v>1</v>
      </c>
    </row>
    <row r="348" spans="1:3" x14ac:dyDescent="0.3">
      <c r="A348" t="s">
        <v>255</v>
      </c>
      <c r="B348" t="s">
        <v>4</v>
      </c>
      <c r="C348">
        <v>1</v>
      </c>
    </row>
    <row r="349" spans="1:3" x14ac:dyDescent="0.3">
      <c r="A349" t="s">
        <v>377</v>
      </c>
      <c r="B349" t="s">
        <v>4</v>
      </c>
      <c r="C349">
        <v>1</v>
      </c>
    </row>
    <row r="350" spans="1:3" x14ac:dyDescent="0.3">
      <c r="A350" t="s">
        <v>1012</v>
      </c>
      <c r="B350" t="s">
        <v>4</v>
      </c>
      <c r="C350">
        <v>1</v>
      </c>
    </row>
    <row r="351" spans="1:3" x14ac:dyDescent="0.3">
      <c r="A351" t="s">
        <v>1379</v>
      </c>
      <c r="B351" t="s">
        <v>4</v>
      </c>
      <c r="C351">
        <v>1</v>
      </c>
    </row>
    <row r="352" spans="1:3" x14ac:dyDescent="0.3">
      <c r="A352" t="s">
        <v>1176</v>
      </c>
      <c r="B352" t="s">
        <v>4</v>
      </c>
      <c r="C352">
        <v>1</v>
      </c>
    </row>
    <row r="353" spans="1:3" x14ac:dyDescent="0.3">
      <c r="A353" t="s">
        <v>564</v>
      </c>
      <c r="B353" t="s">
        <v>4</v>
      </c>
      <c r="C353">
        <v>1</v>
      </c>
    </row>
    <row r="354" spans="1:3" x14ac:dyDescent="0.3">
      <c r="A354" t="s">
        <v>603</v>
      </c>
      <c r="B354" t="s">
        <v>4</v>
      </c>
      <c r="C354">
        <v>1</v>
      </c>
    </row>
    <row r="355" spans="1:3" x14ac:dyDescent="0.3">
      <c r="A355" t="s">
        <v>316</v>
      </c>
      <c r="B355" t="s">
        <v>4</v>
      </c>
      <c r="C355">
        <v>1</v>
      </c>
    </row>
    <row r="356" spans="1:3" x14ac:dyDescent="0.3">
      <c r="A356" t="s">
        <v>596</v>
      </c>
      <c r="B356" t="s">
        <v>4</v>
      </c>
      <c r="C356">
        <v>1</v>
      </c>
    </row>
    <row r="357" spans="1:3" x14ac:dyDescent="0.3">
      <c r="A357" t="s">
        <v>792</v>
      </c>
      <c r="B357" t="s">
        <v>4</v>
      </c>
      <c r="C357">
        <v>1</v>
      </c>
    </row>
    <row r="358" spans="1:3" x14ac:dyDescent="0.3">
      <c r="A358" t="s">
        <v>354</v>
      </c>
      <c r="B358" t="s">
        <v>4</v>
      </c>
      <c r="C358">
        <v>1</v>
      </c>
    </row>
    <row r="359" spans="1:3" x14ac:dyDescent="0.3">
      <c r="A359" t="s">
        <v>1154</v>
      </c>
      <c r="B359" t="s">
        <v>4</v>
      </c>
      <c r="C359">
        <v>1</v>
      </c>
    </row>
    <row r="360" spans="1:3" x14ac:dyDescent="0.3">
      <c r="A360" t="s">
        <v>315</v>
      </c>
      <c r="B360" t="s">
        <v>4</v>
      </c>
      <c r="C360">
        <v>1</v>
      </c>
    </row>
    <row r="361" spans="1:3" x14ac:dyDescent="0.3">
      <c r="A361" t="s">
        <v>786</v>
      </c>
      <c r="B361" t="s">
        <v>4</v>
      </c>
      <c r="C361">
        <v>1</v>
      </c>
    </row>
    <row r="362" spans="1:3" x14ac:dyDescent="0.3">
      <c r="A362" t="s">
        <v>386</v>
      </c>
      <c r="B362" t="s">
        <v>4</v>
      </c>
      <c r="C362">
        <v>1</v>
      </c>
    </row>
    <row r="363" spans="1:3" x14ac:dyDescent="0.3">
      <c r="A363" t="s">
        <v>1100</v>
      </c>
      <c r="B363" t="s">
        <v>4</v>
      </c>
      <c r="C363">
        <v>1</v>
      </c>
    </row>
    <row r="364" spans="1:3" x14ac:dyDescent="0.3">
      <c r="A364" t="s">
        <v>301</v>
      </c>
      <c r="B364" t="s">
        <v>4</v>
      </c>
      <c r="C364">
        <v>1</v>
      </c>
    </row>
    <row r="365" spans="1:3" x14ac:dyDescent="0.3">
      <c r="A365" t="s">
        <v>218</v>
      </c>
      <c r="B365" t="s">
        <v>4</v>
      </c>
      <c r="C365">
        <v>1</v>
      </c>
    </row>
    <row r="366" spans="1:3" x14ac:dyDescent="0.3">
      <c r="A366" t="s">
        <v>519</v>
      </c>
      <c r="B366" t="s">
        <v>4</v>
      </c>
      <c r="C366">
        <v>1</v>
      </c>
    </row>
    <row r="367" spans="1:3" x14ac:dyDescent="0.3">
      <c r="A367" t="s">
        <v>389</v>
      </c>
      <c r="B367" t="s">
        <v>4</v>
      </c>
      <c r="C367">
        <v>1</v>
      </c>
    </row>
    <row r="368" spans="1:3" x14ac:dyDescent="0.3">
      <c r="A368" t="s">
        <v>604</v>
      </c>
      <c r="B368" t="s">
        <v>4</v>
      </c>
      <c r="C368">
        <v>1</v>
      </c>
    </row>
    <row r="369" spans="1:3" x14ac:dyDescent="0.3">
      <c r="A369" t="s">
        <v>859</v>
      </c>
      <c r="B369" t="s">
        <v>4</v>
      </c>
      <c r="C369">
        <v>1</v>
      </c>
    </row>
    <row r="370" spans="1:3" x14ac:dyDescent="0.3">
      <c r="A370" t="s">
        <v>641</v>
      </c>
      <c r="B370" t="s">
        <v>4</v>
      </c>
      <c r="C370">
        <v>1</v>
      </c>
    </row>
    <row r="371" spans="1:3" x14ac:dyDescent="0.3">
      <c r="A371" t="s">
        <v>492</v>
      </c>
      <c r="B371" t="s">
        <v>4</v>
      </c>
      <c r="C371">
        <v>1</v>
      </c>
    </row>
    <row r="372" spans="1:3" x14ac:dyDescent="0.3">
      <c r="A372" t="s">
        <v>709</v>
      </c>
      <c r="B372" t="s">
        <v>4</v>
      </c>
      <c r="C372">
        <v>1</v>
      </c>
    </row>
    <row r="373" spans="1:3" x14ac:dyDescent="0.3">
      <c r="A373" t="s">
        <v>324</v>
      </c>
      <c r="B373" t="s">
        <v>4</v>
      </c>
      <c r="C373">
        <v>1</v>
      </c>
    </row>
    <row r="374" spans="1:3" x14ac:dyDescent="0.3">
      <c r="A374" t="s">
        <v>391</v>
      </c>
      <c r="B374" t="s">
        <v>4</v>
      </c>
      <c r="C374">
        <v>1</v>
      </c>
    </row>
    <row r="375" spans="1:3" x14ac:dyDescent="0.3">
      <c r="A375" t="s">
        <v>1014</v>
      </c>
      <c r="B375" t="s">
        <v>4</v>
      </c>
      <c r="C375">
        <v>1</v>
      </c>
    </row>
    <row r="376" spans="1:3" x14ac:dyDescent="0.3">
      <c r="A376" t="s">
        <v>211</v>
      </c>
      <c r="B376" t="s">
        <v>4</v>
      </c>
      <c r="C376">
        <v>1</v>
      </c>
    </row>
    <row r="377" spans="1:3" x14ac:dyDescent="0.3">
      <c r="A377" t="s">
        <v>234</v>
      </c>
      <c r="B377" t="s">
        <v>4</v>
      </c>
      <c r="C377">
        <v>1</v>
      </c>
    </row>
    <row r="378" spans="1:3" x14ac:dyDescent="0.3">
      <c r="A378" t="s">
        <v>639</v>
      </c>
      <c r="B378" t="s">
        <v>4</v>
      </c>
      <c r="C378">
        <v>1</v>
      </c>
    </row>
    <row r="379" spans="1:3" x14ac:dyDescent="0.3">
      <c r="A379" t="s">
        <v>276</v>
      </c>
      <c r="B379" t="s">
        <v>4</v>
      </c>
      <c r="C379">
        <v>1</v>
      </c>
    </row>
    <row r="380" spans="1:3" x14ac:dyDescent="0.3">
      <c r="A380" t="s">
        <v>650</v>
      </c>
      <c r="B380" t="s">
        <v>4</v>
      </c>
      <c r="C380">
        <v>1</v>
      </c>
    </row>
    <row r="381" spans="1:3" x14ac:dyDescent="0.3">
      <c r="A381" t="s">
        <v>441</v>
      </c>
      <c r="B381" t="s">
        <v>4</v>
      </c>
      <c r="C381">
        <v>1</v>
      </c>
    </row>
    <row r="382" spans="1:3" x14ac:dyDescent="0.3">
      <c r="A382" t="s">
        <v>729</v>
      </c>
      <c r="B382" t="s">
        <v>4</v>
      </c>
      <c r="C382">
        <v>1</v>
      </c>
    </row>
    <row r="383" spans="1:3" x14ac:dyDescent="0.3">
      <c r="A383" t="s">
        <v>271</v>
      </c>
      <c r="B383" t="s">
        <v>4</v>
      </c>
      <c r="C383">
        <v>1</v>
      </c>
    </row>
    <row r="384" spans="1:3" x14ac:dyDescent="0.3">
      <c r="A384" t="s">
        <v>130</v>
      </c>
      <c r="B384" t="s">
        <v>4</v>
      </c>
      <c r="C384">
        <v>1</v>
      </c>
    </row>
    <row r="385" spans="1:3" x14ac:dyDescent="0.3">
      <c r="A385" t="s">
        <v>326</v>
      </c>
      <c r="B385" t="s">
        <v>4</v>
      </c>
      <c r="C385">
        <v>1</v>
      </c>
    </row>
    <row r="386" spans="1:3" x14ac:dyDescent="0.3">
      <c r="A386" t="s">
        <v>927</v>
      </c>
      <c r="B386" t="s">
        <v>4</v>
      </c>
      <c r="C386">
        <v>1</v>
      </c>
    </row>
    <row r="387" spans="1:3" x14ac:dyDescent="0.3">
      <c r="A387" t="s">
        <v>753</v>
      </c>
      <c r="B387" t="s">
        <v>4</v>
      </c>
      <c r="C387">
        <v>1</v>
      </c>
    </row>
    <row r="388" spans="1:3" x14ac:dyDescent="0.3">
      <c r="A388" t="s">
        <v>148</v>
      </c>
      <c r="B388" t="s">
        <v>4</v>
      </c>
      <c r="C388">
        <v>1</v>
      </c>
    </row>
    <row r="389" spans="1:3" x14ac:dyDescent="0.3">
      <c r="A389" t="s">
        <v>239</v>
      </c>
      <c r="B389" t="s">
        <v>4</v>
      </c>
      <c r="C389">
        <v>1</v>
      </c>
    </row>
    <row r="390" spans="1:3" x14ac:dyDescent="0.3">
      <c r="A390" t="s">
        <v>704</v>
      </c>
      <c r="B390" t="s">
        <v>4</v>
      </c>
      <c r="C390">
        <v>1</v>
      </c>
    </row>
    <row r="391" spans="1:3" x14ac:dyDescent="0.3">
      <c r="A391" t="s">
        <v>460</v>
      </c>
      <c r="B391" t="s">
        <v>4</v>
      </c>
      <c r="C391">
        <v>1</v>
      </c>
    </row>
    <row r="392" spans="1:3" x14ac:dyDescent="0.3">
      <c r="A392" t="s">
        <v>481</v>
      </c>
      <c r="B392" t="s">
        <v>4</v>
      </c>
      <c r="C392">
        <v>1</v>
      </c>
    </row>
    <row r="393" spans="1:3" x14ac:dyDescent="0.3">
      <c r="A393" t="s">
        <v>740</v>
      </c>
      <c r="B393" t="s">
        <v>4</v>
      </c>
      <c r="C393">
        <v>1</v>
      </c>
    </row>
    <row r="394" spans="1:3" x14ac:dyDescent="0.3">
      <c r="A394" t="s">
        <v>819</v>
      </c>
      <c r="B394" t="s">
        <v>4</v>
      </c>
      <c r="C394">
        <v>1</v>
      </c>
    </row>
    <row r="395" spans="1:3" x14ac:dyDescent="0.3">
      <c r="A395" t="s">
        <v>558</v>
      </c>
      <c r="B395" t="s">
        <v>4</v>
      </c>
      <c r="C395">
        <v>1</v>
      </c>
    </row>
    <row r="396" spans="1:3" x14ac:dyDescent="0.3">
      <c r="A396" t="s">
        <v>829</v>
      </c>
      <c r="B396" t="s">
        <v>4</v>
      </c>
      <c r="C396">
        <v>1</v>
      </c>
    </row>
    <row r="397" spans="1:3" x14ac:dyDescent="0.3">
      <c r="A397" t="s">
        <v>220</v>
      </c>
      <c r="B397" t="s">
        <v>4</v>
      </c>
      <c r="C397">
        <v>1</v>
      </c>
    </row>
    <row r="398" spans="1:3" x14ac:dyDescent="0.3">
      <c r="A398" t="s">
        <v>702</v>
      </c>
      <c r="B398" t="s">
        <v>4</v>
      </c>
      <c r="C398">
        <v>1</v>
      </c>
    </row>
    <row r="399" spans="1:3" x14ac:dyDescent="0.3">
      <c r="A399" t="s">
        <v>1056</v>
      </c>
      <c r="B399" t="s">
        <v>4</v>
      </c>
      <c r="C399">
        <v>1</v>
      </c>
    </row>
    <row r="400" spans="1:3" x14ac:dyDescent="0.3">
      <c r="A400" t="s">
        <v>320</v>
      </c>
      <c r="B400" t="s">
        <v>4</v>
      </c>
      <c r="C400">
        <v>1</v>
      </c>
    </row>
    <row r="401" spans="1:3" x14ac:dyDescent="0.3">
      <c r="A401" t="s">
        <v>440</v>
      </c>
      <c r="B401" t="s">
        <v>4</v>
      </c>
      <c r="C401">
        <v>1</v>
      </c>
    </row>
    <row r="402" spans="1:3" x14ac:dyDescent="0.3">
      <c r="A402" t="s">
        <v>295</v>
      </c>
      <c r="B402" t="s">
        <v>4</v>
      </c>
      <c r="C402">
        <v>1</v>
      </c>
    </row>
    <row r="403" spans="1:3" x14ac:dyDescent="0.3">
      <c r="A403" t="s">
        <v>357</v>
      </c>
      <c r="B403" t="s">
        <v>4</v>
      </c>
      <c r="C403">
        <v>1</v>
      </c>
    </row>
    <row r="404" spans="1:3" x14ac:dyDescent="0.3">
      <c r="A404" t="s">
        <v>990</v>
      </c>
      <c r="B404" t="s">
        <v>4</v>
      </c>
      <c r="C404">
        <v>1</v>
      </c>
    </row>
    <row r="405" spans="1:3" x14ac:dyDescent="0.3">
      <c r="A405" t="s">
        <v>1321</v>
      </c>
      <c r="B405" t="s">
        <v>4</v>
      </c>
      <c r="C405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899"/>
  <sheetViews>
    <sheetView topLeftCell="P1" workbookViewId="0">
      <pane ySplit="900" activePane="bottomLeft"/>
      <selection activeCell="Z1" sqref="Z1:Z1048576"/>
      <selection pane="bottomLeft" activeCell="AL10" sqref="AL10"/>
    </sheetView>
  </sheetViews>
  <sheetFormatPr baseColWidth="10" defaultRowHeight="14.4" x14ac:dyDescent="0.3"/>
  <cols>
    <col min="1" max="1" width="32.5546875" customWidth="1"/>
    <col min="4" max="4" width="16.5546875" customWidth="1"/>
    <col min="6" max="6" width="12" bestFit="1" customWidth="1"/>
    <col min="7" max="7" width="16.6640625" style="1" customWidth="1"/>
    <col min="8" max="8" width="16.33203125" style="1" customWidth="1"/>
    <col min="9" max="15" width="11.44140625" style="1"/>
    <col min="20" max="20" width="12" bestFit="1" customWidth="1"/>
    <col min="26" max="26" width="11.44140625" style="46"/>
    <col min="27" max="27" width="20.5546875" customWidth="1"/>
    <col min="34" max="34" width="16" customWidth="1"/>
  </cols>
  <sheetData>
    <row r="1" spans="1:37" x14ac:dyDescent="0.3">
      <c r="A1" t="s">
        <v>631</v>
      </c>
      <c r="G1" s="1" t="s">
        <v>1684</v>
      </c>
      <c r="H1" s="1" t="s">
        <v>4</v>
      </c>
      <c r="I1" s="1">
        <f>I26+I42</f>
        <v>539</v>
      </c>
      <c r="J1" s="1">
        <f t="shared" ref="J1:N1" si="0">J26+J42</f>
        <v>549</v>
      </c>
      <c r="K1" s="1">
        <f t="shared" si="0"/>
        <v>477</v>
      </c>
      <c r="L1" s="1">
        <f t="shared" si="0"/>
        <v>496</v>
      </c>
      <c r="M1" s="1">
        <f t="shared" si="0"/>
        <v>527</v>
      </c>
      <c r="N1" s="1">
        <f t="shared" si="0"/>
        <v>554</v>
      </c>
      <c r="Q1" s="1"/>
      <c r="R1" s="1"/>
      <c r="S1" s="1"/>
      <c r="T1" s="1"/>
      <c r="U1" s="1"/>
      <c r="V1" s="1"/>
      <c r="W1" s="1"/>
      <c r="X1" s="1"/>
      <c r="Y1" s="1"/>
    </row>
    <row r="2" spans="1:37" x14ac:dyDescent="0.3">
      <c r="A2" t="s">
        <v>0</v>
      </c>
      <c r="B2" t="s">
        <v>1</v>
      </c>
      <c r="C2" t="s">
        <v>2</v>
      </c>
      <c r="D2">
        <f>SUM(C:C)</f>
        <v>664232</v>
      </c>
      <c r="E2" t="s">
        <v>1640</v>
      </c>
      <c r="G2" t="s">
        <v>0</v>
      </c>
      <c r="H2" t="s">
        <v>1</v>
      </c>
      <c r="I2" s="8" t="s">
        <v>623</v>
      </c>
      <c r="J2" s="8" t="s">
        <v>624</v>
      </c>
      <c r="K2" s="8" t="s">
        <v>625</v>
      </c>
      <c r="L2" s="8" t="s">
        <v>626</v>
      </c>
      <c r="M2" s="8" t="s">
        <v>627</v>
      </c>
      <c r="N2" s="8" t="s">
        <v>628</v>
      </c>
      <c r="O2" s="8" t="s">
        <v>630</v>
      </c>
      <c r="Q2" s="14" t="s">
        <v>0</v>
      </c>
      <c r="R2" s="14" t="s">
        <v>1</v>
      </c>
      <c r="S2" s="8" t="s">
        <v>623</v>
      </c>
      <c r="T2" s="8" t="s">
        <v>624</v>
      </c>
      <c r="U2" s="8" t="s">
        <v>625</v>
      </c>
      <c r="V2" s="8" t="s">
        <v>626</v>
      </c>
      <c r="W2" s="8" t="s">
        <v>627</v>
      </c>
      <c r="X2" s="8" t="s">
        <v>628</v>
      </c>
      <c r="Y2" s="8" t="s">
        <v>630</v>
      </c>
      <c r="AA2" s="19" t="s">
        <v>1715</v>
      </c>
      <c r="AB2" s="8" t="s">
        <v>623</v>
      </c>
      <c r="AC2" s="8" t="s">
        <v>624</v>
      </c>
      <c r="AD2" s="8" t="s">
        <v>625</v>
      </c>
      <c r="AE2" s="8" t="s">
        <v>626</v>
      </c>
      <c r="AF2" s="8" t="s">
        <v>627</v>
      </c>
      <c r="AG2" s="8" t="s">
        <v>628</v>
      </c>
      <c r="AH2" s="8" t="s">
        <v>1643</v>
      </c>
    </row>
    <row r="3" spans="1:37" x14ac:dyDescent="0.3">
      <c r="A3" t="s">
        <v>3</v>
      </c>
      <c r="B3" t="s">
        <v>4</v>
      </c>
      <c r="C3" s="1">
        <v>129477</v>
      </c>
      <c r="D3" s="2">
        <f>C3/D$2</f>
        <v>0.1949273747726698</v>
      </c>
      <c r="E3" s="10">
        <f>D3</f>
        <v>0.1949273747726698</v>
      </c>
      <c r="G3" t="s">
        <v>3</v>
      </c>
      <c r="H3" t="s">
        <v>4</v>
      </c>
      <c r="I3" s="17">
        <f>IFERROR(VLOOKUP($G3,'D2015'!$A$3:$C$1897,3,FALSE),0)</f>
        <v>16436</v>
      </c>
      <c r="J3" s="16">
        <f>IFERROR(VLOOKUP($G3,'D2016'!$A$3:$C$1897,3,FALSE),0)</f>
        <v>17379</v>
      </c>
      <c r="K3" s="16">
        <f>IFERROR(VLOOKUP($G3,'D2017'!$A$3:$C$1897,3,FALSE),0)</f>
        <v>16950</v>
      </c>
      <c r="L3" s="17">
        <f>IFERROR(VLOOKUP($G3,'D2018'!$A$3:$C$1897,3,FALSE),0)</f>
        <v>16839</v>
      </c>
      <c r="M3" s="17">
        <f>IFERROR(VLOOKUP($G3,'D2019'!$A$3:$C$1897,3,FALSE),0)</f>
        <v>16543</v>
      </c>
      <c r="N3" s="17">
        <f>IFERROR(VLOOKUP($G3,'D2020'!$A$3:$C$1897,3,FALSE),0)</f>
        <v>15545</v>
      </c>
      <c r="O3" s="17">
        <f>SUM(I3:N3)</f>
        <v>99692</v>
      </c>
      <c r="Q3" s="9" t="s">
        <v>7</v>
      </c>
      <c r="R3" s="9" t="s">
        <v>8</v>
      </c>
      <c r="S3" s="4">
        <v>818</v>
      </c>
      <c r="T3" s="4">
        <v>1113</v>
      </c>
      <c r="U3" s="4">
        <v>1708</v>
      </c>
      <c r="V3" s="4">
        <v>2939</v>
      </c>
      <c r="W3" s="4">
        <v>4832</v>
      </c>
      <c r="X3" s="4">
        <v>7703</v>
      </c>
      <c r="Y3" s="17">
        <v>19113</v>
      </c>
      <c r="AA3" t="s">
        <v>8</v>
      </c>
      <c r="AB3" s="1">
        <f>SUM(S3:S23)</f>
        <v>5252</v>
      </c>
      <c r="AC3" s="1">
        <f t="shared" ref="AC3:AG3" si="1">SUM(T3:T23)</f>
        <v>5980</v>
      </c>
      <c r="AD3" s="1">
        <f t="shared" si="1"/>
        <v>6855</v>
      </c>
      <c r="AE3" s="1">
        <f t="shared" si="1"/>
        <v>8307</v>
      </c>
      <c r="AF3" s="1">
        <f t="shared" si="1"/>
        <v>10212</v>
      </c>
      <c r="AG3" s="1">
        <f t="shared" si="1"/>
        <v>13725</v>
      </c>
      <c r="AH3" s="1">
        <f>SUM(AB3:AG3)</f>
        <v>50331</v>
      </c>
      <c r="AI3" t="s">
        <v>1714</v>
      </c>
      <c r="AK3" s="7">
        <f>AH3/AH$6</f>
        <v>9.7732564122977858E-2</v>
      </c>
    </row>
    <row r="4" spans="1:37" x14ac:dyDescent="0.3">
      <c r="A4" t="s">
        <v>5</v>
      </c>
      <c r="B4" t="s">
        <v>4</v>
      </c>
      <c r="C4" s="1">
        <v>126646</v>
      </c>
      <c r="D4" s="2">
        <f t="shared" ref="D4:D67" si="2">C4/D$2</f>
        <v>0.1906653097110648</v>
      </c>
      <c r="E4" s="10">
        <f>E3+D4</f>
        <v>0.38559268448373463</v>
      </c>
      <c r="G4" t="s">
        <v>5</v>
      </c>
      <c r="H4" t="s">
        <v>4</v>
      </c>
      <c r="I4" s="3">
        <f>IFERROR(VLOOKUP($G4,'D2015'!$A$3:$C$1897,3,FALSE),0)</f>
        <v>14762</v>
      </c>
      <c r="J4" s="3">
        <f>IFERROR(VLOOKUP($G4,'D2016'!$A$3:$C$1897,3,FALSE),0)</f>
        <v>16631</v>
      </c>
      <c r="K4" s="3">
        <f>IFERROR(VLOOKUP($G4,'D2017'!$A$3:$C$1897,3,FALSE),0)</f>
        <v>17018</v>
      </c>
      <c r="L4" s="3">
        <f>IFERROR(VLOOKUP($G4,'D2018'!$A$3:$C$1897,3,FALSE),0)</f>
        <v>17080</v>
      </c>
      <c r="M4" s="3">
        <f>IFERROR(VLOOKUP($G4,'D2019'!$A$3:$C$1897,3,FALSE),0)</f>
        <v>17345</v>
      </c>
      <c r="N4" s="6">
        <f>IFERROR(VLOOKUP($G4,'D2020'!$A$3:$C$1897,3,FALSE),0)</f>
        <v>18548</v>
      </c>
      <c r="O4" s="17">
        <f t="shared" ref="O4:O67" si="3">SUM(I4:N4)</f>
        <v>101384</v>
      </c>
      <c r="P4">
        <v>1</v>
      </c>
      <c r="Q4" s="9" t="s">
        <v>11</v>
      </c>
      <c r="R4" s="9" t="s">
        <v>8</v>
      </c>
      <c r="S4" s="4">
        <v>1071</v>
      </c>
      <c r="T4" s="4">
        <v>1176</v>
      </c>
      <c r="U4" s="4">
        <v>1731</v>
      </c>
      <c r="V4" s="4">
        <v>2360</v>
      </c>
      <c r="W4" s="4">
        <v>2606</v>
      </c>
      <c r="X4" s="4">
        <v>3101</v>
      </c>
      <c r="Y4" s="17">
        <v>12045</v>
      </c>
      <c r="AA4" t="s">
        <v>1641</v>
      </c>
      <c r="AB4" s="1">
        <v>0</v>
      </c>
      <c r="AC4" s="1">
        <v>0</v>
      </c>
      <c r="AD4" s="1">
        <v>0</v>
      </c>
      <c r="AE4" s="1">
        <f>V24</f>
        <v>1674</v>
      </c>
      <c r="AF4" s="1">
        <f>SUM(W24:W27)</f>
        <v>13398</v>
      </c>
      <c r="AG4" s="1">
        <f>SUM(X24:X28)</f>
        <v>31857</v>
      </c>
      <c r="AH4" s="1">
        <f t="shared" ref="AH4:AH6" si="4">SUM(AB4:AG4)</f>
        <v>46929</v>
      </c>
      <c r="AI4" t="s">
        <v>1664</v>
      </c>
      <c r="AK4" s="7">
        <f t="shared" ref="AK4:AK5" si="5">AH4/AH$6</f>
        <v>9.1126572127063404E-2</v>
      </c>
    </row>
    <row r="5" spans="1:37" x14ac:dyDescent="0.3">
      <c r="A5" t="s">
        <v>6</v>
      </c>
      <c r="B5" t="s">
        <v>4</v>
      </c>
      <c r="C5" s="1">
        <v>71885</v>
      </c>
      <c r="D5" s="2">
        <f t="shared" si="2"/>
        <v>0.10822272940779727</v>
      </c>
      <c r="E5" s="10">
        <f t="shared" ref="E5:E68" si="6">E4+D5</f>
        <v>0.49381541389153188</v>
      </c>
      <c r="G5" t="s">
        <v>6</v>
      </c>
      <c r="H5" t="s">
        <v>4</v>
      </c>
      <c r="I5" s="3">
        <f>IFERROR(VLOOKUP($G5,'D2015'!$A$3:$C$1897,3,FALSE),0)+I1</f>
        <v>9397</v>
      </c>
      <c r="J5" s="3">
        <f>IFERROR(VLOOKUP($G5,'D2015'!$A$3:$C$1897,3,FALSE),0)+J1</f>
        <v>9407</v>
      </c>
      <c r="K5" s="3">
        <f>IFERROR(VLOOKUP($G5,'D2015'!$A$3:$C$1897,3,FALSE),0)+K1</f>
        <v>9335</v>
      </c>
      <c r="L5" s="3">
        <f>IFERROR(VLOOKUP($G5,'D2015'!$A$3:$C$1897,3,FALSE),0)+L1</f>
        <v>9354</v>
      </c>
      <c r="M5" s="6">
        <f>IFERROR(VLOOKUP($G5,'D2015'!$A$3:$C$1897,3,FALSE),0)+M1</f>
        <v>9385</v>
      </c>
      <c r="N5" s="6">
        <f>IFERROR(VLOOKUP($G5,'D2015'!$A$3:$C$1897,3,FALSE),0)+N1</f>
        <v>9412</v>
      </c>
      <c r="O5" s="17">
        <f t="shared" si="3"/>
        <v>56290</v>
      </c>
      <c r="P5">
        <v>2</v>
      </c>
      <c r="Q5" s="9" t="s">
        <v>20</v>
      </c>
      <c r="R5" s="9" t="s">
        <v>8</v>
      </c>
      <c r="S5" s="4">
        <v>1794</v>
      </c>
      <c r="T5" s="4">
        <v>1602</v>
      </c>
      <c r="U5" s="4">
        <v>1474</v>
      </c>
      <c r="V5" s="4">
        <v>1317</v>
      </c>
      <c r="W5" s="4">
        <v>1171</v>
      </c>
      <c r="X5" s="4">
        <v>1155</v>
      </c>
      <c r="Y5" s="17">
        <v>8513</v>
      </c>
      <c r="AA5" t="s">
        <v>629</v>
      </c>
      <c r="AB5" s="1">
        <f t="shared" ref="AB5:AG5" si="7">AB6-AB4-AB3</f>
        <v>71991</v>
      </c>
      <c r="AC5" s="1">
        <f t="shared" si="7"/>
        <v>78516</v>
      </c>
      <c r="AD5" s="1">
        <f t="shared" si="7"/>
        <v>78405</v>
      </c>
      <c r="AE5" s="1">
        <f t="shared" si="7"/>
        <v>76639</v>
      </c>
      <c r="AF5" s="1">
        <f t="shared" si="7"/>
        <v>65740</v>
      </c>
      <c r="AG5" s="1">
        <f t="shared" si="7"/>
        <v>46436</v>
      </c>
      <c r="AH5" s="1">
        <f t="shared" si="4"/>
        <v>417727</v>
      </c>
      <c r="AI5" t="s">
        <v>1668</v>
      </c>
      <c r="AK5" s="7">
        <f t="shared" si="5"/>
        <v>0.81114086374995875</v>
      </c>
    </row>
    <row r="6" spans="1:37" x14ac:dyDescent="0.3">
      <c r="A6" s="9" t="s">
        <v>7</v>
      </c>
      <c r="B6" s="9" t="s">
        <v>8</v>
      </c>
      <c r="C6" s="4">
        <v>24182</v>
      </c>
      <c r="D6" s="11">
        <f t="shared" si="2"/>
        <v>3.6405954546001998E-2</v>
      </c>
      <c r="E6" s="12">
        <f t="shared" si="6"/>
        <v>0.53022136843753387</v>
      </c>
      <c r="F6" s="1"/>
      <c r="G6" s="9" t="s">
        <v>7</v>
      </c>
      <c r="H6" s="9" t="s">
        <v>8</v>
      </c>
      <c r="I6" s="4">
        <f>IFERROR(VLOOKUP($G6,'D2015'!$A$3:$C$1897,3,FALSE),0)</f>
        <v>818</v>
      </c>
      <c r="J6" s="4">
        <f>IFERROR(VLOOKUP($G6,'D2016'!$A$3:$C$1897,3,FALSE),0)</f>
        <v>1113</v>
      </c>
      <c r="K6" s="4">
        <f>IFERROR(VLOOKUP($G6,'D2017'!$A$3:$C$1897,3,FALSE),0)</f>
        <v>1708</v>
      </c>
      <c r="L6" s="4">
        <f>IFERROR(VLOOKUP($G6,'D2018'!$A$3:$C$1897,3,FALSE),0)</f>
        <v>2939</v>
      </c>
      <c r="M6" s="4">
        <f>IFERROR(VLOOKUP($G6,'D2019'!$A$3:$C$1897,3,FALSE),0)</f>
        <v>4832</v>
      </c>
      <c r="N6" s="4">
        <f>IFERROR(VLOOKUP($G6,'D2020'!$A$3:$C$1897,3,FALSE),0)</f>
        <v>7703</v>
      </c>
      <c r="O6" s="17">
        <f t="shared" si="3"/>
        <v>19113</v>
      </c>
      <c r="Q6" s="9" t="s">
        <v>25</v>
      </c>
      <c r="R6" s="9" t="s">
        <v>8</v>
      </c>
      <c r="S6" s="4">
        <v>676</v>
      </c>
      <c r="T6" s="4">
        <v>815</v>
      </c>
      <c r="U6" s="4">
        <v>667</v>
      </c>
      <c r="V6" s="4">
        <v>695</v>
      </c>
      <c r="W6" s="4">
        <v>641</v>
      </c>
      <c r="X6" s="4">
        <v>779</v>
      </c>
      <c r="Y6" s="17">
        <v>4273</v>
      </c>
      <c r="AA6" t="s">
        <v>1642</v>
      </c>
      <c r="AB6" s="1">
        <f>SUM(S3:S1624)</f>
        <v>77243</v>
      </c>
      <c r="AC6" s="1">
        <f t="shared" ref="AC6:AG6" si="8">SUM(T3:T1624)</f>
        <v>84496</v>
      </c>
      <c r="AD6" s="1">
        <f t="shared" si="8"/>
        <v>85260</v>
      </c>
      <c r="AE6" s="1">
        <f t="shared" si="8"/>
        <v>86620</v>
      </c>
      <c r="AF6" s="1">
        <f t="shared" si="8"/>
        <v>89350</v>
      </c>
      <c r="AG6" s="1">
        <f t="shared" si="8"/>
        <v>92018</v>
      </c>
      <c r="AH6" s="1">
        <f t="shared" si="4"/>
        <v>514987</v>
      </c>
      <c r="AI6" t="s">
        <v>1665</v>
      </c>
    </row>
    <row r="7" spans="1:37" x14ac:dyDescent="0.3">
      <c r="A7" s="40" t="s">
        <v>9</v>
      </c>
      <c r="B7" s="40" t="s">
        <v>4</v>
      </c>
      <c r="C7" s="16">
        <v>24077</v>
      </c>
      <c r="D7" s="41">
        <f t="shared" si="2"/>
        <v>3.6247877247708629E-2</v>
      </c>
      <c r="E7" s="42">
        <f t="shared" si="6"/>
        <v>0.56646924568524248</v>
      </c>
      <c r="F7" s="1"/>
      <c r="G7" s="40" t="s">
        <v>9</v>
      </c>
      <c r="H7" s="40" t="s">
        <v>4</v>
      </c>
      <c r="I7" s="1">
        <f>IFERROR(VLOOKUP($G7,'D2015'!$A$3:$C$1897,3,FALSE),0)</f>
        <v>2685</v>
      </c>
      <c r="J7" s="1">
        <f>IFERROR(VLOOKUP($G7,'D2016'!$A$3:$C$1897,3,FALSE),0)</f>
        <v>3182</v>
      </c>
      <c r="K7" s="1">
        <f>IFERROR(VLOOKUP($G7,'D2017'!$A$3:$C$1897,3,FALSE),0)</f>
        <v>3103</v>
      </c>
      <c r="L7" s="1">
        <f>IFERROR(VLOOKUP($G7,'D2018'!$A$3:$C$1897,3,FALSE),0)</f>
        <v>2905</v>
      </c>
      <c r="M7" s="1">
        <f>IFERROR(VLOOKUP($G7,'D2019'!$A$3:$C$1897,3,FALSE),0)</f>
        <v>3084</v>
      </c>
      <c r="N7" s="1">
        <f>IFERROR(VLOOKUP($G7,'D2020'!$A$3:$C$1897,3,FALSE),0)</f>
        <v>3057</v>
      </c>
      <c r="O7" s="17">
        <f t="shared" si="3"/>
        <v>18016</v>
      </c>
      <c r="Q7" s="9" t="s">
        <v>38</v>
      </c>
      <c r="R7" s="9" t="s">
        <v>8</v>
      </c>
      <c r="S7" s="4">
        <v>377</v>
      </c>
      <c r="T7" s="4">
        <v>355</v>
      </c>
      <c r="U7" s="4">
        <v>353</v>
      </c>
      <c r="V7" s="4">
        <v>331</v>
      </c>
      <c r="W7" s="4">
        <v>282</v>
      </c>
      <c r="X7" s="4">
        <v>194</v>
      </c>
      <c r="Y7" s="17">
        <v>1892</v>
      </c>
      <c r="AB7" s="1"/>
      <c r="AC7" s="1"/>
      <c r="AD7" s="1"/>
      <c r="AE7" s="1"/>
      <c r="AF7" s="1"/>
    </row>
    <row r="8" spans="1:37" x14ac:dyDescent="0.3">
      <c r="A8" s="40" t="s">
        <v>12</v>
      </c>
      <c r="B8" s="40" t="s">
        <v>4</v>
      </c>
      <c r="C8" s="16">
        <v>22143</v>
      </c>
      <c r="D8" s="41">
        <f t="shared" si="2"/>
        <v>3.3336243962952705E-2</v>
      </c>
      <c r="E8" s="42">
        <f t="shared" si="6"/>
        <v>0.59980548964819524</v>
      </c>
      <c r="F8" s="1"/>
      <c r="G8" s="40" t="s">
        <v>12</v>
      </c>
      <c r="H8" s="40" t="s">
        <v>4</v>
      </c>
      <c r="I8" s="1">
        <f>IFERROR(VLOOKUP($G8,'D2015'!$A$3:$C$1897,3,FALSE),0)</f>
        <v>2365</v>
      </c>
      <c r="J8" s="1">
        <f>IFERROR(VLOOKUP($G8,'D2016'!$A$3:$C$1897,3,FALSE),0)</f>
        <v>2713</v>
      </c>
      <c r="K8" s="1">
        <f>IFERROR(VLOOKUP($G8,'D2017'!$A$3:$C$1897,3,FALSE),0)</f>
        <v>2926</v>
      </c>
      <c r="L8" s="1">
        <f>IFERROR(VLOOKUP($G8,'D2018'!$A$3:$C$1897,3,FALSE),0)</f>
        <v>3093</v>
      </c>
      <c r="M8" s="1">
        <f>IFERROR(VLOOKUP($G8,'D2019'!$A$3:$C$1897,3,FALSE),0)</f>
        <v>3230</v>
      </c>
      <c r="N8" s="1">
        <f>IFERROR(VLOOKUP($G8,'D2020'!$A$3:$C$1897,3,FALSE),0)</f>
        <v>3047</v>
      </c>
      <c r="O8" s="17">
        <f t="shared" si="3"/>
        <v>17374</v>
      </c>
      <c r="Q8" s="9" t="s">
        <v>175</v>
      </c>
      <c r="R8" s="9" t="s">
        <v>8</v>
      </c>
      <c r="S8" s="4">
        <v>170</v>
      </c>
      <c r="T8" s="4">
        <v>353</v>
      </c>
      <c r="U8" s="4">
        <v>301</v>
      </c>
      <c r="V8" s="4">
        <v>14</v>
      </c>
      <c r="W8" s="4">
        <v>18</v>
      </c>
      <c r="X8" s="4">
        <v>11</v>
      </c>
      <c r="Y8" s="17">
        <v>867</v>
      </c>
      <c r="AA8" s="19" t="s">
        <v>1716</v>
      </c>
      <c r="AB8" s="8" t="s">
        <v>623</v>
      </c>
      <c r="AC8" s="8" t="s">
        <v>624</v>
      </c>
      <c r="AD8" s="8" t="s">
        <v>625</v>
      </c>
      <c r="AE8" s="8" t="s">
        <v>626</v>
      </c>
      <c r="AF8" s="8" t="s">
        <v>627</v>
      </c>
      <c r="AG8" s="8" t="s">
        <v>628</v>
      </c>
      <c r="AH8" s="8" t="s">
        <v>1643</v>
      </c>
      <c r="AI8" s="8"/>
    </row>
    <row r="9" spans="1:37" x14ac:dyDescent="0.3">
      <c r="A9" s="40" t="s">
        <v>10</v>
      </c>
      <c r="B9" s="40" t="s">
        <v>4</v>
      </c>
      <c r="C9" s="16">
        <v>18610</v>
      </c>
      <c r="D9" s="41">
        <f t="shared" si="2"/>
        <v>2.8017319249900637E-2</v>
      </c>
      <c r="E9" s="42">
        <f t="shared" si="6"/>
        <v>0.62782280889809583</v>
      </c>
      <c r="F9" s="1"/>
      <c r="G9" s="40" t="s">
        <v>10</v>
      </c>
      <c r="H9" s="40" t="s">
        <v>4</v>
      </c>
      <c r="I9" s="1">
        <f>IFERROR(VLOOKUP($G9,'D2015'!$A$3:$C$1897,3,FALSE),0)</f>
        <v>2212</v>
      </c>
      <c r="J9" s="1">
        <f>IFERROR(VLOOKUP($G9,'D2016'!$A$3:$C$1897,3,FALSE),0)</f>
        <v>2284</v>
      </c>
      <c r="K9" s="1">
        <f>IFERROR(VLOOKUP($G9,'D2017'!$A$3:$C$1897,3,FALSE),0)</f>
        <v>2399</v>
      </c>
      <c r="L9" s="1">
        <f>IFERROR(VLOOKUP($G9,'D2018'!$A$3:$C$1897,3,FALSE),0)</f>
        <v>2400</v>
      </c>
      <c r="M9" s="1">
        <f>IFERROR(VLOOKUP($G9,'D2019'!$A$3:$C$1897,3,FALSE),0)</f>
        <v>2340</v>
      </c>
      <c r="N9" s="1">
        <f>IFERROR(VLOOKUP($G9,'D2020'!$A$3:$C$1897,3,FALSE),0)</f>
        <v>2301</v>
      </c>
      <c r="O9" s="17">
        <f t="shared" si="3"/>
        <v>13936</v>
      </c>
      <c r="Q9" s="9" t="s">
        <v>37</v>
      </c>
      <c r="R9" s="9" t="s">
        <v>8</v>
      </c>
      <c r="S9" s="4">
        <v>79</v>
      </c>
      <c r="T9" s="4">
        <v>128</v>
      </c>
      <c r="U9" s="4">
        <v>140</v>
      </c>
      <c r="V9" s="4">
        <v>146</v>
      </c>
      <c r="W9" s="4">
        <v>155</v>
      </c>
      <c r="X9" s="4">
        <v>203</v>
      </c>
      <c r="Y9" s="4">
        <v>851</v>
      </c>
      <c r="AA9" t="s">
        <v>8</v>
      </c>
      <c r="AB9" s="1">
        <f>AB3</f>
        <v>5252</v>
      </c>
      <c r="AC9" s="1">
        <f t="shared" ref="AC9:AG9" si="9">AC3</f>
        <v>5980</v>
      </c>
      <c r="AD9" s="1">
        <f t="shared" si="9"/>
        <v>6855</v>
      </c>
      <c r="AE9" s="1">
        <f t="shared" si="9"/>
        <v>8307</v>
      </c>
      <c r="AF9" s="1">
        <f t="shared" si="9"/>
        <v>10212</v>
      </c>
      <c r="AG9" s="1">
        <f t="shared" si="9"/>
        <v>13725</v>
      </c>
      <c r="AH9" s="1">
        <f>SUM(AB9:AG9)</f>
        <v>50331</v>
      </c>
      <c r="AI9" s="1"/>
    </row>
    <row r="10" spans="1:37" x14ac:dyDescent="0.3">
      <c r="A10" s="40" t="s">
        <v>13</v>
      </c>
      <c r="B10" s="40" t="s">
        <v>4</v>
      </c>
      <c r="C10" s="16">
        <v>16613</v>
      </c>
      <c r="D10" s="41">
        <f t="shared" si="2"/>
        <v>2.5010839586168686E-2</v>
      </c>
      <c r="E10" s="42">
        <f t="shared" si="6"/>
        <v>0.65283364848426451</v>
      </c>
      <c r="F10" s="1"/>
      <c r="G10" s="40" t="s">
        <v>13</v>
      </c>
      <c r="H10" s="40" t="s">
        <v>4</v>
      </c>
      <c r="I10" s="1">
        <f>IFERROR(VLOOKUP($G10,'D2015'!$A$3:$C$1897,3,FALSE),0)</f>
        <v>2016</v>
      </c>
      <c r="J10" s="1">
        <f>IFERROR(VLOOKUP($G10,'D2016'!$A$3:$C$1897,3,FALSE),0)</f>
        <v>2292</v>
      </c>
      <c r="K10" s="1">
        <f>IFERROR(VLOOKUP($G10,'D2017'!$A$3:$C$1897,3,FALSE),0)</f>
        <v>2253</v>
      </c>
      <c r="L10" s="1">
        <f>IFERROR(VLOOKUP($G10,'D2018'!$A$3:$C$1897,3,FALSE),0)</f>
        <v>2299</v>
      </c>
      <c r="M10" s="1">
        <f>IFERROR(VLOOKUP($G10,'D2019'!$A$3:$C$1897,3,FALSE),0)</f>
        <v>2259</v>
      </c>
      <c r="N10" s="1">
        <f>IFERROR(VLOOKUP($G10,'D2020'!$A$3:$C$1897,3,FALSE),0)</f>
        <v>2441</v>
      </c>
      <c r="O10" s="17">
        <f t="shared" si="3"/>
        <v>13560</v>
      </c>
      <c r="Q10" s="9" t="s">
        <v>48</v>
      </c>
      <c r="R10" s="9" t="s">
        <v>8</v>
      </c>
      <c r="S10" s="9">
        <v>0</v>
      </c>
      <c r="T10" s="4">
        <v>94</v>
      </c>
      <c r="U10" s="4">
        <v>119</v>
      </c>
      <c r="V10" s="4">
        <v>153</v>
      </c>
      <c r="W10" s="4">
        <v>144</v>
      </c>
      <c r="X10" s="4">
        <v>114</v>
      </c>
      <c r="Y10" s="17">
        <v>624</v>
      </c>
      <c r="AA10" t="s">
        <v>1641</v>
      </c>
      <c r="AB10" s="1">
        <v>0</v>
      </c>
      <c r="AC10" s="1">
        <v>0</v>
      </c>
      <c r="AD10" s="1">
        <f>U24</f>
        <v>1761</v>
      </c>
      <c r="AE10" s="1">
        <f>SUM(V24:V27)</f>
        <v>13555</v>
      </c>
      <c r="AF10" s="1">
        <f>SUM(W24:W28)</f>
        <v>30743</v>
      </c>
      <c r="AG10" s="1">
        <f>SUM(X24:X28)</f>
        <v>31857</v>
      </c>
      <c r="AH10" s="1">
        <f t="shared" ref="AH10:AH12" si="10">SUM(AB10:AG10)</f>
        <v>77916</v>
      </c>
      <c r="AI10" s="1"/>
    </row>
    <row r="11" spans="1:37" x14ac:dyDescent="0.3">
      <c r="A11" s="9" t="s">
        <v>11</v>
      </c>
      <c r="B11" s="9" t="s">
        <v>8</v>
      </c>
      <c r="C11" s="4">
        <v>15636</v>
      </c>
      <c r="D11" s="11">
        <f t="shared" si="2"/>
        <v>2.3539967963000879E-2</v>
      </c>
      <c r="E11" s="12">
        <f t="shared" si="6"/>
        <v>0.67637361644726535</v>
      </c>
      <c r="F11" s="1"/>
      <c r="G11" s="9" t="s">
        <v>11</v>
      </c>
      <c r="H11" s="9" t="s">
        <v>8</v>
      </c>
      <c r="I11" s="4">
        <f>IFERROR(VLOOKUP($G11,'D2015'!$A$3:$C$1897,3,FALSE),0)</f>
        <v>1071</v>
      </c>
      <c r="J11" s="4">
        <f>IFERROR(VLOOKUP($G11,'D2016'!$A$3:$C$1897,3,FALSE),0)</f>
        <v>1176</v>
      </c>
      <c r="K11" s="4">
        <f>IFERROR(VLOOKUP($G11,'D2017'!$A$3:$C$1897,3,FALSE),0)</f>
        <v>1731</v>
      </c>
      <c r="L11" s="4">
        <f>IFERROR(VLOOKUP($G11,'D2018'!$A$3:$C$1897,3,FALSE),0)</f>
        <v>2360</v>
      </c>
      <c r="M11" s="4">
        <f>IFERROR(VLOOKUP($G11,'D2019'!$A$3:$C$1897,3,FALSE),0)</f>
        <v>2606</v>
      </c>
      <c r="N11" s="4">
        <f>IFERROR(VLOOKUP($G11,'D2020'!$A$3:$C$1897,3,FALSE),0)</f>
        <v>3101</v>
      </c>
      <c r="O11" s="17">
        <f t="shared" si="3"/>
        <v>12045</v>
      </c>
      <c r="Q11" s="9" t="s">
        <v>65</v>
      </c>
      <c r="R11" s="9" t="s">
        <v>8</v>
      </c>
      <c r="S11" s="9">
        <v>32</v>
      </c>
      <c r="T11" s="4">
        <v>66</v>
      </c>
      <c r="U11" s="4">
        <v>73</v>
      </c>
      <c r="V11" s="4">
        <v>98</v>
      </c>
      <c r="W11" s="4">
        <v>73</v>
      </c>
      <c r="X11" s="4">
        <v>69</v>
      </c>
      <c r="Y11" s="17">
        <v>411</v>
      </c>
      <c r="AA11" t="s">
        <v>629</v>
      </c>
      <c r="AB11" s="1">
        <f t="shared" ref="AB11:AG11" si="11">AB12-AB10-AB9</f>
        <v>71991</v>
      </c>
      <c r="AC11" s="1">
        <f t="shared" si="11"/>
        <v>78516</v>
      </c>
      <c r="AD11" s="1">
        <f t="shared" si="11"/>
        <v>76644</v>
      </c>
      <c r="AE11" s="1">
        <f t="shared" si="11"/>
        <v>64758</v>
      </c>
      <c r="AF11" s="1">
        <f t="shared" si="11"/>
        <v>48395</v>
      </c>
      <c r="AG11" s="1">
        <f t="shared" si="11"/>
        <v>46436</v>
      </c>
      <c r="AH11" s="1">
        <f t="shared" si="10"/>
        <v>386740</v>
      </c>
      <c r="AI11" s="1"/>
    </row>
    <row r="12" spans="1:37" x14ac:dyDescent="0.3">
      <c r="A12" s="40" t="s">
        <v>17</v>
      </c>
      <c r="B12" s="40" t="s">
        <v>4</v>
      </c>
      <c r="C12" s="16">
        <v>13644</v>
      </c>
      <c r="D12" s="41">
        <f t="shared" si="2"/>
        <v>2.0541015789663851E-2</v>
      </c>
      <c r="E12" s="42">
        <f t="shared" si="6"/>
        <v>0.69691463223692918</v>
      </c>
      <c r="G12" s="40" t="s">
        <v>17</v>
      </c>
      <c r="H12" s="40" t="s">
        <v>4</v>
      </c>
      <c r="I12" s="3">
        <f>IFERROR(VLOOKUP($G12,'D2015'!$A$3:$C$1897,3,FALSE),0)</f>
        <v>2126</v>
      </c>
      <c r="J12" s="3">
        <f>IFERROR(VLOOKUP($G12,'D2016'!$A$3:$C$1897,3,FALSE),0)</f>
        <v>2040</v>
      </c>
      <c r="K12" s="3">
        <f>IFERROR(VLOOKUP($G12,'D2017'!$A$3:$C$1897,3,FALSE),0)</f>
        <v>2093</v>
      </c>
      <c r="L12" s="3">
        <f>IFERROR(VLOOKUP($G12,'D2018'!$A$3:$C$1897,3,FALSE),0)</f>
        <v>2022</v>
      </c>
      <c r="M12" s="1">
        <f>IFERROR(VLOOKUP($G12,'D2019'!$A$3:$C$1897,3,FALSE),0)</f>
        <v>2058</v>
      </c>
      <c r="N12" s="1">
        <f>IFERROR(VLOOKUP($G12,'D2020'!$A$3:$C$1897,3,FALSE),0)</f>
        <v>2079</v>
      </c>
      <c r="O12" s="17">
        <f t="shared" si="3"/>
        <v>12418</v>
      </c>
      <c r="Q12" s="9" t="s">
        <v>44</v>
      </c>
      <c r="R12" s="9" t="s">
        <v>8</v>
      </c>
      <c r="S12" s="9">
        <v>19</v>
      </c>
      <c r="T12" s="4">
        <v>36</v>
      </c>
      <c r="U12" s="4">
        <v>52</v>
      </c>
      <c r="V12" s="4">
        <v>56</v>
      </c>
      <c r="W12" s="4">
        <v>86</v>
      </c>
      <c r="X12" s="4">
        <v>149</v>
      </c>
      <c r="Y12" s="17">
        <v>398</v>
      </c>
      <c r="AA12" t="s">
        <v>1642</v>
      </c>
      <c r="AB12" s="1">
        <f>AB6</f>
        <v>77243</v>
      </c>
      <c r="AC12" s="1">
        <f t="shared" ref="AC12:AG12" si="12">AC6</f>
        <v>84496</v>
      </c>
      <c r="AD12" s="1">
        <f t="shared" si="12"/>
        <v>85260</v>
      </c>
      <c r="AE12" s="1">
        <f t="shared" si="12"/>
        <v>86620</v>
      </c>
      <c r="AF12" s="1">
        <f t="shared" si="12"/>
        <v>89350</v>
      </c>
      <c r="AG12" s="1">
        <f t="shared" si="12"/>
        <v>92018</v>
      </c>
      <c r="AH12" s="1">
        <f t="shared" si="10"/>
        <v>514987</v>
      </c>
      <c r="AI12" s="1"/>
    </row>
    <row r="13" spans="1:37" x14ac:dyDescent="0.3">
      <c r="A13" s="40" t="s">
        <v>15</v>
      </c>
      <c r="B13" s="40" t="s">
        <v>4</v>
      </c>
      <c r="C13" s="16">
        <v>13195</v>
      </c>
      <c r="D13" s="41">
        <f t="shared" si="2"/>
        <v>1.9865047152199833E-2</v>
      </c>
      <c r="E13" s="42">
        <f t="shared" si="6"/>
        <v>0.71677967938912901</v>
      </c>
      <c r="F13" s="1"/>
      <c r="G13" s="40" t="s">
        <v>15</v>
      </c>
      <c r="H13" s="40" t="s">
        <v>4</v>
      </c>
      <c r="I13" s="3">
        <f>IFERROR(VLOOKUP($G13,'D2015'!$A$3:$C$1897,3,FALSE),0)</f>
        <v>1726</v>
      </c>
      <c r="J13" s="3">
        <f>IFERROR(VLOOKUP($G13,'D2016'!$A$3:$C$1897,3,FALSE),0)</f>
        <v>1926</v>
      </c>
      <c r="K13" s="3">
        <f>IFERROR(VLOOKUP($G13,'D2017'!$A$3:$C$1897,3,FALSE),0)</f>
        <v>2005</v>
      </c>
      <c r="L13" s="3">
        <f>IFERROR(VLOOKUP($G13,'D2018'!$A$3:$C$1897,3,FALSE),0)</f>
        <v>1778</v>
      </c>
      <c r="M13" s="6">
        <f>IFERROR(VLOOKUP($G13,'D2019'!$A$3:$C$1897,3,FALSE),0)</f>
        <v>1524</v>
      </c>
      <c r="N13" s="6">
        <f>IFERROR(VLOOKUP($G13,'D2020'!$A$3:$C$1897,3,FALSE),0)</f>
        <v>1552</v>
      </c>
      <c r="O13" s="17">
        <f t="shared" si="3"/>
        <v>10511</v>
      </c>
      <c r="P13">
        <v>2</v>
      </c>
      <c r="Q13" s="9" t="s">
        <v>66</v>
      </c>
      <c r="R13" s="9" t="s">
        <v>8</v>
      </c>
      <c r="S13" s="9">
        <v>63</v>
      </c>
      <c r="T13" s="4">
        <v>72</v>
      </c>
      <c r="U13" s="4">
        <v>70</v>
      </c>
      <c r="V13" s="4">
        <v>44</v>
      </c>
      <c r="W13" s="4">
        <v>67</v>
      </c>
      <c r="X13" s="4">
        <v>67</v>
      </c>
      <c r="Y13" s="17">
        <v>383</v>
      </c>
    </row>
    <row r="14" spans="1:37" x14ac:dyDescent="0.3">
      <c r="A14" s="40" t="s">
        <v>16</v>
      </c>
      <c r="B14" s="40" t="s">
        <v>4</v>
      </c>
      <c r="C14" s="16">
        <v>13137</v>
      </c>
      <c r="D14" s="41">
        <f t="shared" si="2"/>
        <v>1.9777728263618736E-2</v>
      </c>
      <c r="E14" s="42">
        <f t="shared" si="6"/>
        <v>0.7365574076527478</v>
      </c>
      <c r="F14" s="1"/>
      <c r="G14" s="40" t="s">
        <v>16</v>
      </c>
      <c r="H14" s="40" t="s">
        <v>4</v>
      </c>
      <c r="I14" s="3">
        <f>IFERROR(VLOOKUP($G14,'D2015'!$A$3:$C$1897,3,FALSE),0)</f>
        <v>1751</v>
      </c>
      <c r="J14" s="3">
        <f>IFERROR(VLOOKUP($G14,'D2016'!$A$3:$C$1897,3,FALSE),0)</f>
        <v>1923</v>
      </c>
      <c r="K14" s="3">
        <f>IFERROR(VLOOKUP($G14,'D2017'!$A$3:$C$1897,3,FALSE),0)</f>
        <v>1761</v>
      </c>
      <c r="L14" s="6">
        <f>IFERROR(VLOOKUP($G14,'D2018'!$A$3:$C$1897,3,FALSE),0)</f>
        <v>1674</v>
      </c>
      <c r="M14" s="6">
        <f>IFERROR(VLOOKUP($G14,'D2019'!$A$3:$C$1897,3,FALSE),0)</f>
        <v>1789</v>
      </c>
      <c r="N14" s="6">
        <f>IFERROR(VLOOKUP($G14,'D2020'!$A$3:$C$1897,3,FALSE),0)</f>
        <v>1675</v>
      </c>
      <c r="O14" s="17">
        <f t="shared" si="3"/>
        <v>10573</v>
      </c>
      <c r="P14">
        <v>3</v>
      </c>
      <c r="Q14" s="9" t="s">
        <v>62</v>
      </c>
      <c r="R14" s="9" t="s">
        <v>8</v>
      </c>
      <c r="S14" s="9">
        <v>33</v>
      </c>
      <c r="T14" s="4">
        <v>44</v>
      </c>
      <c r="U14" s="4">
        <v>58</v>
      </c>
      <c r="V14" s="4">
        <v>63</v>
      </c>
      <c r="W14" s="4">
        <v>55</v>
      </c>
      <c r="X14" s="4">
        <v>67</v>
      </c>
      <c r="Y14" s="17">
        <v>320</v>
      </c>
      <c r="AA14" s="19" t="s">
        <v>1717</v>
      </c>
      <c r="AB14" s="8" t="s">
        <v>623</v>
      </c>
      <c r="AC14" s="8" t="s">
        <v>624</v>
      </c>
      <c r="AD14" s="8" t="s">
        <v>625</v>
      </c>
      <c r="AE14" s="8" t="s">
        <v>626</v>
      </c>
      <c r="AF14" s="8" t="s">
        <v>627</v>
      </c>
      <c r="AG14" s="8" t="s">
        <v>628</v>
      </c>
      <c r="AH14" s="47"/>
    </row>
    <row r="15" spans="1:37" x14ac:dyDescent="0.3">
      <c r="A15" s="40" t="s">
        <v>14</v>
      </c>
      <c r="B15" s="40" t="s">
        <v>4</v>
      </c>
      <c r="C15" s="16">
        <v>11420</v>
      </c>
      <c r="D15" s="41">
        <f t="shared" si="2"/>
        <v>1.7192788062002431E-2</v>
      </c>
      <c r="E15" s="42">
        <f t="shared" si="6"/>
        <v>0.75375019571475022</v>
      </c>
      <c r="F15" s="1"/>
      <c r="G15" s="40" t="s">
        <v>14</v>
      </c>
      <c r="H15" s="40" t="s">
        <v>4</v>
      </c>
      <c r="I15" s="3">
        <f>IFERROR(VLOOKUP($G15,'D2015'!$A$3:$C$1897,3,FALSE),0)</f>
        <v>1208</v>
      </c>
      <c r="J15" s="3">
        <f>IFERROR(VLOOKUP($G15,'D2016'!$A$3:$C$1897,3,FALSE),0)</f>
        <v>1535</v>
      </c>
      <c r="K15" s="3">
        <f>IFERROR(VLOOKUP($G15,'D2017'!$A$3:$C$1897,3,FALSE),0)</f>
        <v>1379</v>
      </c>
      <c r="L15" s="3">
        <f>IFERROR(VLOOKUP($G15,'D2018'!$A$3:$C$1897,3,FALSE),0)</f>
        <v>1424</v>
      </c>
      <c r="M15" s="3">
        <f>IFERROR(VLOOKUP($G15,'D2019'!$A$3:$C$1897,3,FALSE),0)</f>
        <v>1503</v>
      </c>
      <c r="N15" s="3">
        <f>IFERROR(VLOOKUP($G15,'D2020'!$A$3:$C$1897,3,FALSE),0)</f>
        <v>1581</v>
      </c>
      <c r="O15" s="17">
        <f t="shared" si="3"/>
        <v>8630</v>
      </c>
      <c r="Q15" s="9" t="s">
        <v>123</v>
      </c>
      <c r="R15" s="9" t="s">
        <v>8</v>
      </c>
      <c r="S15" s="9">
        <v>75</v>
      </c>
      <c r="T15" s="4">
        <v>56</v>
      </c>
      <c r="U15" s="4">
        <v>46</v>
      </c>
      <c r="V15" s="4">
        <v>29</v>
      </c>
      <c r="W15" s="4">
        <v>20</v>
      </c>
      <c r="X15" s="4">
        <v>30</v>
      </c>
      <c r="Y15" s="17">
        <v>256</v>
      </c>
      <c r="AA15" t="s">
        <v>8</v>
      </c>
      <c r="AB15" s="1"/>
      <c r="AC15" s="1">
        <f>AC3-AB9</f>
        <v>728</v>
      </c>
      <c r="AD15" s="1">
        <f t="shared" ref="AD15:AG15" si="13">AD3-AC9</f>
        <v>875</v>
      </c>
      <c r="AE15" s="1">
        <f t="shared" si="13"/>
        <v>1452</v>
      </c>
      <c r="AF15" s="1">
        <f t="shared" si="13"/>
        <v>1905</v>
      </c>
      <c r="AG15" s="1">
        <f t="shared" si="13"/>
        <v>3513</v>
      </c>
      <c r="AH15" s="2"/>
    </row>
    <row r="16" spans="1:37" x14ac:dyDescent="0.3">
      <c r="A16" s="9" t="s">
        <v>20</v>
      </c>
      <c r="B16" s="9" t="s">
        <v>8</v>
      </c>
      <c r="C16" s="4">
        <v>11239</v>
      </c>
      <c r="D16" s="11">
        <f t="shared" si="2"/>
        <v>1.6920292909706248E-2</v>
      </c>
      <c r="E16" s="12">
        <f t="shared" si="6"/>
        <v>0.77067048862445642</v>
      </c>
      <c r="F16" s="1"/>
      <c r="G16" s="9" t="s">
        <v>20</v>
      </c>
      <c r="H16" s="9" t="s">
        <v>8</v>
      </c>
      <c r="I16" s="4">
        <f>IFERROR(VLOOKUP($G16,'D2015'!$A$3:$C$1897,3,FALSE),0)</f>
        <v>1794</v>
      </c>
      <c r="J16" s="4">
        <f>IFERROR(VLOOKUP($G16,'D2016'!$A$3:$C$1897,3,FALSE),0)</f>
        <v>1602</v>
      </c>
      <c r="K16" s="4">
        <f>IFERROR(VLOOKUP($G16,'D2017'!$A$3:$C$1897,3,FALSE),0)</f>
        <v>1474</v>
      </c>
      <c r="L16" s="4">
        <f>IFERROR(VLOOKUP($G16,'D2018'!$A$3:$C$1897,3,FALSE),0)</f>
        <v>1317</v>
      </c>
      <c r="M16" s="4">
        <f>IFERROR(VLOOKUP($G16,'D2019'!$A$3:$C$1897,3,FALSE),0)</f>
        <v>1171</v>
      </c>
      <c r="N16" s="4">
        <f>IFERROR(VLOOKUP($G16,'D2020'!$A$3:$C$1897,3,FALSE),0)</f>
        <v>1155</v>
      </c>
      <c r="O16" s="17">
        <f t="shared" si="3"/>
        <v>8513</v>
      </c>
      <c r="Q16" s="9" t="s">
        <v>110</v>
      </c>
      <c r="R16" s="9" t="s">
        <v>8</v>
      </c>
      <c r="S16" s="9">
        <v>20</v>
      </c>
      <c r="T16" s="4">
        <v>29</v>
      </c>
      <c r="U16" s="4">
        <v>30</v>
      </c>
      <c r="V16" s="4">
        <v>34</v>
      </c>
      <c r="W16" s="4">
        <v>25</v>
      </c>
      <c r="X16" s="4">
        <v>38</v>
      </c>
      <c r="Y16" s="17">
        <v>176</v>
      </c>
      <c r="AA16" t="s">
        <v>1641</v>
      </c>
      <c r="AB16" s="1"/>
      <c r="AC16" s="1">
        <f t="shared" ref="AC16:AG16" si="14">AC4-AB10</f>
        <v>0</v>
      </c>
      <c r="AD16" s="1">
        <f t="shared" si="14"/>
        <v>0</v>
      </c>
      <c r="AE16" s="1">
        <f t="shared" si="14"/>
        <v>-87</v>
      </c>
      <c r="AF16" s="1">
        <f t="shared" si="14"/>
        <v>-157</v>
      </c>
      <c r="AG16" s="1">
        <f t="shared" si="14"/>
        <v>1114</v>
      </c>
      <c r="AH16" s="2"/>
    </row>
    <row r="17" spans="1:35" x14ac:dyDescent="0.3">
      <c r="A17" s="40" t="s">
        <v>21</v>
      </c>
      <c r="B17" s="40" t="s">
        <v>4</v>
      </c>
      <c r="C17" s="16">
        <v>10391</v>
      </c>
      <c r="D17" s="41">
        <f t="shared" si="2"/>
        <v>1.5643630538727433E-2</v>
      </c>
      <c r="E17" s="42">
        <f t="shared" si="6"/>
        <v>0.78631411916318383</v>
      </c>
      <c r="G17" s="40" t="s">
        <v>21</v>
      </c>
      <c r="H17" s="40" t="s">
        <v>4</v>
      </c>
      <c r="I17" s="1">
        <f>IFERROR(VLOOKUP($G17,'D2015'!$A$3:$C$1897,3,FALSE),0)</f>
        <v>1293</v>
      </c>
      <c r="J17" s="1">
        <f>IFERROR(VLOOKUP($G17,'D2016'!$A$3:$C$1897,3,FALSE),0)</f>
        <v>1505</v>
      </c>
      <c r="K17" s="1">
        <f>IFERROR(VLOOKUP($G17,'D2017'!$A$3:$C$1897,3,FALSE),0)</f>
        <v>1587</v>
      </c>
      <c r="L17" s="1">
        <f>IFERROR(VLOOKUP($G17,'D2018'!$A$3:$C$1897,3,FALSE),0)</f>
        <v>1496</v>
      </c>
      <c r="M17" s="1">
        <f>IFERROR(VLOOKUP($G17,'D2019'!$A$3:$C$1897,3,FALSE),0)</f>
        <v>1645</v>
      </c>
      <c r="N17" s="1">
        <f>IFERROR(VLOOKUP($G17,'D2020'!$A$3:$C$1897,3,FALSE),0)</f>
        <v>1342</v>
      </c>
      <c r="O17" s="17">
        <f t="shared" si="3"/>
        <v>8868</v>
      </c>
      <c r="Q17" s="9" t="s">
        <v>173</v>
      </c>
      <c r="R17" s="9" t="s">
        <v>8</v>
      </c>
      <c r="S17" s="9">
        <v>15</v>
      </c>
      <c r="T17" s="4">
        <v>28</v>
      </c>
      <c r="U17" s="4">
        <v>17</v>
      </c>
      <c r="V17" s="4">
        <v>15</v>
      </c>
      <c r="W17" s="4">
        <v>15</v>
      </c>
      <c r="X17" s="4">
        <v>14</v>
      </c>
      <c r="Y17" s="17">
        <v>104</v>
      </c>
      <c r="AA17" t="s">
        <v>629</v>
      </c>
      <c r="AB17" s="1"/>
      <c r="AC17" s="1">
        <f t="shared" ref="AC17:AG17" si="15">AC5-AB11</f>
        <v>6525</v>
      </c>
      <c r="AD17" s="1">
        <f t="shared" si="15"/>
        <v>-111</v>
      </c>
      <c r="AE17" s="1">
        <f t="shared" si="15"/>
        <v>-5</v>
      </c>
      <c r="AF17" s="1">
        <f t="shared" si="15"/>
        <v>982</v>
      </c>
      <c r="AG17" s="1">
        <f t="shared" si="15"/>
        <v>-1959</v>
      </c>
      <c r="AH17" s="2"/>
    </row>
    <row r="18" spans="1:35" x14ac:dyDescent="0.3">
      <c r="A18" s="40" t="s">
        <v>18</v>
      </c>
      <c r="B18" s="40" t="s">
        <v>4</v>
      </c>
      <c r="C18" s="16">
        <v>9358</v>
      </c>
      <c r="D18" s="41">
        <f t="shared" si="2"/>
        <v>1.4088451023136495E-2</v>
      </c>
      <c r="E18" s="42">
        <f t="shared" si="6"/>
        <v>0.80040257018632033</v>
      </c>
      <c r="F18" s="23"/>
      <c r="G18" s="40" t="s">
        <v>18</v>
      </c>
      <c r="H18" s="40" t="s">
        <v>4</v>
      </c>
      <c r="I18" s="1">
        <f>IFERROR(VLOOKUP($G18,'D2015'!$A$3:$C$1897,3,FALSE),0)</f>
        <v>911</v>
      </c>
      <c r="J18" s="1">
        <f>IFERROR(VLOOKUP($G18,'D2016'!$A$3:$C$1897,3,FALSE),0)</f>
        <v>1191</v>
      </c>
      <c r="K18" s="1">
        <f>IFERROR(VLOOKUP($G18,'D2017'!$A$3:$C$1897,3,FALSE),0)</f>
        <v>986</v>
      </c>
      <c r="L18" s="1">
        <f>IFERROR(VLOOKUP($G18,'D2018'!$A$3:$C$1897,3,FALSE),0)</f>
        <v>1179</v>
      </c>
      <c r="M18" s="1">
        <f>IFERROR(VLOOKUP($G18,'D2019'!$A$3:$C$1897,3,FALSE),0)</f>
        <v>1142</v>
      </c>
      <c r="N18" s="1">
        <f>IFERROR(VLOOKUP($G18,'D2020'!$A$3:$C$1897,3,FALSE),0)</f>
        <v>1163</v>
      </c>
      <c r="O18" s="17">
        <f t="shared" si="3"/>
        <v>6572</v>
      </c>
      <c r="Q18" s="9" t="s">
        <v>121</v>
      </c>
      <c r="R18" s="9" t="s">
        <v>8</v>
      </c>
      <c r="S18" s="9">
        <v>4</v>
      </c>
      <c r="T18" s="4">
        <v>11</v>
      </c>
      <c r="U18" s="4">
        <v>10</v>
      </c>
      <c r="V18" s="4">
        <v>10</v>
      </c>
      <c r="W18" s="4">
        <v>18</v>
      </c>
      <c r="X18" s="4">
        <v>30</v>
      </c>
      <c r="Y18" s="17">
        <v>83</v>
      </c>
      <c r="AA18" t="s">
        <v>1642</v>
      </c>
      <c r="AB18" s="1"/>
      <c r="AC18" s="1">
        <f t="shared" ref="AC18:AG18" si="16">AC6-AB12</f>
        <v>7253</v>
      </c>
      <c r="AD18" s="1">
        <f t="shared" si="16"/>
        <v>764</v>
      </c>
      <c r="AE18" s="1">
        <f t="shared" si="16"/>
        <v>1360</v>
      </c>
      <c r="AF18" s="1">
        <f t="shared" si="16"/>
        <v>2730</v>
      </c>
      <c r="AG18" s="1">
        <f t="shared" si="16"/>
        <v>2668</v>
      </c>
      <c r="AH18" s="2"/>
    </row>
    <row r="19" spans="1:35" x14ac:dyDescent="0.3">
      <c r="A19" s="40" t="s">
        <v>19</v>
      </c>
      <c r="B19" s="40" t="s">
        <v>4</v>
      </c>
      <c r="C19" s="16">
        <v>8869</v>
      </c>
      <c r="D19" s="41">
        <f t="shared" si="2"/>
        <v>1.3352262462513097E-2</v>
      </c>
      <c r="E19" s="42">
        <f t="shared" si="6"/>
        <v>0.81375483264883341</v>
      </c>
      <c r="F19" s="23"/>
      <c r="G19" s="40" t="s">
        <v>19</v>
      </c>
      <c r="H19" s="40" t="s">
        <v>4</v>
      </c>
      <c r="I19" s="3">
        <f>IFERROR(VLOOKUP($G19,'D2015'!$A$3:$C$1897,3,FALSE),0)</f>
        <v>1000</v>
      </c>
      <c r="J19" s="3">
        <f>IFERROR(VLOOKUP($G19,'D2016'!$A$3:$C$1897,3,FALSE),0)</f>
        <v>1051</v>
      </c>
      <c r="K19" s="3">
        <f>IFERROR(VLOOKUP($G19,'D2017'!$A$3:$C$1897,3,FALSE),0)</f>
        <v>1061</v>
      </c>
      <c r="L19" s="3">
        <f>IFERROR(VLOOKUP($G19,'D2018'!$A$3:$C$1897,3,FALSE),0)</f>
        <v>1014</v>
      </c>
      <c r="M19" s="3">
        <f>IFERROR(VLOOKUP($G19,'D2019'!$A$3:$C$1897,3,FALSE),0)</f>
        <v>1090</v>
      </c>
      <c r="N19" s="3">
        <f>IFERROR(VLOOKUP($G19,'D2020'!$A$3:$C$1897,3,FALSE),0)</f>
        <v>1065</v>
      </c>
      <c r="O19" s="17">
        <f t="shared" si="3"/>
        <v>6281</v>
      </c>
      <c r="Q19" s="9" t="s">
        <v>915</v>
      </c>
      <c r="R19" s="9" t="s">
        <v>8</v>
      </c>
      <c r="S19" s="9">
        <v>6</v>
      </c>
      <c r="T19" s="9">
        <v>0</v>
      </c>
      <c r="U19" s="9">
        <v>2</v>
      </c>
      <c r="V19" s="9">
        <v>0</v>
      </c>
      <c r="W19" s="9">
        <v>0</v>
      </c>
      <c r="X19" s="9">
        <v>0</v>
      </c>
      <c r="Y19" s="17">
        <v>8</v>
      </c>
      <c r="AC19" s="2"/>
      <c r="AD19" s="2"/>
      <c r="AE19" s="2"/>
      <c r="AF19" s="2"/>
      <c r="AG19" s="2"/>
      <c r="AH19" s="2"/>
    </row>
    <row r="20" spans="1:35" x14ac:dyDescent="0.3">
      <c r="A20" s="40" t="s">
        <v>24</v>
      </c>
      <c r="B20" s="40" t="s">
        <v>4</v>
      </c>
      <c r="C20" s="16">
        <v>6753</v>
      </c>
      <c r="D20" s="41">
        <f t="shared" si="2"/>
        <v>1.0166628527382E-2</v>
      </c>
      <c r="E20" s="42">
        <f t="shared" si="6"/>
        <v>0.82392146117621545</v>
      </c>
      <c r="F20" s="23"/>
      <c r="G20" s="40" t="s">
        <v>24</v>
      </c>
      <c r="H20" s="40" t="s">
        <v>4</v>
      </c>
      <c r="I20" s="3">
        <f>IFERROR(VLOOKUP($G20,'D2015'!$A$3:$C$1897,3,FALSE),0)</f>
        <v>1020</v>
      </c>
      <c r="J20" s="3">
        <f>IFERROR(VLOOKUP($G20,'D2016'!$A$3:$C$1897,3,FALSE),0)</f>
        <v>1044</v>
      </c>
      <c r="K20" s="3">
        <f>IFERROR(VLOOKUP($G20,'D2017'!$A$3:$C$1897,3,FALSE),0)</f>
        <v>940</v>
      </c>
      <c r="L20" s="3">
        <f>IFERROR(VLOOKUP($G20,'D2018'!$A$3:$C$1897,3,FALSE),0)</f>
        <v>892</v>
      </c>
      <c r="M20" s="3">
        <f>IFERROR(VLOOKUP($G20,'D2019'!$A$3:$C$1897,3,FALSE),0)</f>
        <v>871</v>
      </c>
      <c r="N20" s="3">
        <f>IFERROR(VLOOKUP($G20,'D2020'!$A$3:$C$1897,3,FALSE),0)</f>
        <v>822</v>
      </c>
      <c r="O20" s="17">
        <f t="shared" si="3"/>
        <v>5589</v>
      </c>
      <c r="Q20" s="9" t="s">
        <v>958</v>
      </c>
      <c r="R20" s="9" t="s">
        <v>8</v>
      </c>
      <c r="S20" s="9">
        <v>0</v>
      </c>
      <c r="T20" s="9">
        <v>0</v>
      </c>
      <c r="U20" s="9">
        <v>2</v>
      </c>
      <c r="V20" s="9">
        <v>1</v>
      </c>
      <c r="W20" s="9">
        <v>2</v>
      </c>
      <c r="X20" s="9">
        <v>1</v>
      </c>
      <c r="Y20" s="17">
        <v>6</v>
      </c>
      <c r="AA20" s="19" t="s">
        <v>1718</v>
      </c>
      <c r="AB20" s="8" t="s">
        <v>623</v>
      </c>
      <c r="AC20" s="8" t="s">
        <v>624</v>
      </c>
      <c r="AD20" s="8" t="s">
        <v>625</v>
      </c>
      <c r="AE20" s="8" t="s">
        <v>626</v>
      </c>
      <c r="AF20" s="8" t="s">
        <v>627</v>
      </c>
      <c r="AG20" s="8" t="s">
        <v>628</v>
      </c>
      <c r="AH20" s="47" t="s">
        <v>1666</v>
      </c>
    </row>
    <row r="21" spans="1:35" x14ac:dyDescent="0.3">
      <c r="A21" s="40" t="s">
        <v>26</v>
      </c>
      <c r="B21" s="40" t="s">
        <v>4</v>
      </c>
      <c r="C21" s="16">
        <v>5890</v>
      </c>
      <c r="D21" s="41">
        <f t="shared" si="2"/>
        <v>8.867383685218418E-3</v>
      </c>
      <c r="E21" s="42">
        <f t="shared" si="6"/>
        <v>0.8327888448614339</v>
      </c>
      <c r="G21" s="40" t="s">
        <v>26</v>
      </c>
      <c r="H21" s="40" t="s">
        <v>4</v>
      </c>
      <c r="I21" s="3">
        <f>IFERROR(VLOOKUP($G21,'D2015'!$A$3:$C$1897,3,FALSE),0)</f>
        <v>635</v>
      </c>
      <c r="J21" s="3">
        <f>IFERROR(VLOOKUP($G21,'D2016'!$A$3:$C$1897,3,FALSE),0)</f>
        <v>763</v>
      </c>
      <c r="K21" s="3">
        <f>IFERROR(VLOOKUP($G21,'D2017'!$A$3:$C$1897,3,FALSE),0)</f>
        <v>748</v>
      </c>
      <c r="L21" s="3">
        <f>IFERROR(VLOOKUP($G21,'D2018'!$A$3:$C$1897,3,FALSE),0)</f>
        <v>749</v>
      </c>
      <c r="M21" s="6">
        <f>IFERROR(VLOOKUP($G21,'D2019'!$A$3:$C$1897,3,FALSE),0)</f>
        <v>700</v>
      </c>
      <c r="N21" s="6">
        <f>IFERROR(VLOOKUP($G21,'D2020'!$A$3:$C$1897,3,FALSE),0)</f>
        <v>670</v>
      </c>
      <c r="O21" s="17">
        <f t="shared" si="3"/>
        <v>4265</v>
      </c>
      <c r="P21">
        <v>2</v>
      </c>
      <c r="Q21" s="9" t="s">
        <v>957</v>
      </c>
      <c r="R21" s="9" t="s">
        <v>8</v>
      </c>
      <c r="S21" s="9">
        <v>0</v>
      </c>
      <c r="T21" s="9">
        <v>0</v>
      </c>
      <c r="U21" s="9">
        <v>1</v>
      </c>
      <c r="V21" s="9">
        <v>2</v>
      </c>
      <c r="W21" s="9">
        <v>2</v>
      </c>
      <c r="X21" s="9">
        <v>0</v>
      </c>
      <c r="Y21" s="17">
        <v>5</v>
      </c>
      <c r="AA21" t="s">
        <v>8</v>
      </c>
      <c r="AB21" s="1"/>
      <c r="AC21" s="7">
        <f>AC15/AB9</f>
        <v>0.13861386138613863</v>
      </c>
      <c r="AD21" s="7">
        <f t="shared" ref="AD21:AG21" si="17">AD15/AC9</f>
        <v>0.14632107023411373</v>
      </c>
      <c r="AE21" s="7">
        <f t="shared" si="17"/>
        <v>0.21181619256017506</v>
      </c>
      <c r="AF21" s="7">
        <f t="shared" si="17"/>
        <v>0.22932466594438425</v>
      </c>
      <c r="AG21" s="7">
        <f t="shared" si="17"/>
        <v>0.34400705052878966</v>
      </c>
      <c r="AH21" s="2">
        <f>POWER((1+AC21)*(1+AD21)*(1+AE21)*(1+AF21)*(1+AG21),1/5)-1</f>
        <v>0.21181835728796727</v>
      </c>
      <c r="AI21" t="s">
        <v>1719</v>
      </c>
    </row>
    <row r="22" spans="1:35" x14ac:dyDescent="0.3">
      <c r="A22" s="9" t="s">
        <v>25</v>
      </c>
      <c r="B22" s="9" t="s">
        <v>8</v>
      </c>
      <c r="C22" s="4">
        <v>5195</v>
      </c>
      <c r="D22" s="11">
        <f t="shared" si="2"/>
        <v>7.8210625203242248E-3</v>
      </c>
      <c r="E22" s="12">
        <f t="shared" si="6"/>
        <v>0.84060990738175811</v>
      </c>
      <c r="G22" s="9" t="s">
        <v>25</v>
      </c>
      <c r="H22" s="9" t="s">
        <v>8</v>
      </c>
      <c r="I22" s="4">
        <f>IFERROR(VLOOKUP($G22,'D2015'!$A$3:$C$1897,3,FALSE),0)</f>
        <v>676</v>
      </c>
      <c r="J22" s="4">
        <f>IFERROR(VLOOKUP($G22,'D2016'!$A$3:$C$1897,3,FALSE),0)</f>
        <v>815</v>
      </c>
      <c r="K22" s="4">
        <f>IFERROR(VLOOKUP($G22,'D2017'!$A$3:$C$1897,3,FALSE),0)</f>
        <v>667</v>
      </c>
      <c r="L22" s="4">
        <f>IFERROR(VLOOKUP($G22,'D2018'!$A$3:$C$1897,3,FALSE),0)</f>
        <v>695</v>
      </c>
      <c r="M22" s="4">
        <f>IFERROR(VLOOKUP($G22,'D2019'!$A$3:$C$1897,3,FALSE),0)</f>
        <v>641</v>
      </c>
      <c r="N22" s="4">
        <f>IFERROR(VLOOKUP($G22,'D2020'!$A$3:$C$1897,3,FALSE),0)</f>
        <v>779</v>
      </c>
      <c r="O22" s="17">
        <f t="shared" si="3"/>
        <v>4273</v>
      </c>
      <c r="Q22" s="9" t="s">
        <v>914</v>
      </c>
      <c r="R22" s="9" t="s">
        <v>8</v>
      </c>
      <c r="S22" s="9">
        <v>0</v>
      </c>
      <c r="T22" s="5">
        <v>2</v>
      </c>
      <c r="U22" s="5">
        <v>0</v>
      </c>
      <c r="V22" s="5">
        <v>0</v>
      </c>
      <c r="W22" s="5">
        <v>0</v>
      </c>
      <c r="X22" s="5">
        <v>0</v>
      </c>
      <c r="Y22" s="17">
        <v>2</v>
      </c>
      <c r="AA22" t="s">
        <v>1641</v>
      </c>
      <c r="AB22" s="1"/>
      <c r="AC22" s="7"/>
      <c r="AD22" s="7"/>
      <c r="AE22" s="7">
        <f t="shared" ref="AE22:AG22" si="18">AE16/AD10</f>
        <v>-4.9403747870528106E-2</v>
      </c>
      <c r="AF22" s="7">
        <f t="shared" si="18"/>
        <v>-1.1582441903356696E-2</v>
      </c>
      <c r="AG22" s="7">
        <f t="shared" si="18"/>
        <v>3.6235891097160328E-2</v>
      </c>
      <c r="AH22" s="2">
        <f>POWER((1+AE22)*(1+AF22)*(1+AG22),1/3)-1</f>
        <v>-8.8674786920286408E-3</v>
      </c>
      <c r="AI22" t="s">
        <v>1667</v>
      </c>
    </row>
    <row r="23" spans="1:35" x14ac:dyDescent="0.3">
      <c r="A23" s="40" t="s">
        <v>23</v>
      </c>
      <c r="B23" s="40" t="s">
        <v>4</v>
      </c>
      <c r="C23" s="16">
        <v>5022</v>
      </c>
      <c r="D23" s="41">
        <f t="shared" si="2"/>
        <v>7.5606113526599144E-3</v>
      </c>
      <c r="E23" s="42">
        <f t="shared" si="6"/>
        <v>0.84817051873441807</v>
      </c>
      <c r="G23" s="40" t="s">
        <v>23</v>
      </c>
      <c r="H23" s="40" t="s">
        <v>4</v>
      </c>
      <c r="I23" s="1">
        <f>IFERROR(VLOOKUP($G23,'D2015'!$A$3:$C$1897,3,FALSE),0)</f>
        <v>624</v>
      </c>
      <c r="J23" s="1">
        <f>IFERROR(VLOOKUP($G23,'D2016'!$A$3:$C$1897,3,FALSE),0)</f>
        <v>675</v>
      </c>
      <c r="K23" s="1">
        <f>IFERROR(VLOOKUP($G23,'D2017'!$A$3:$C$1897,3,FALSE),0)</f>
        <v>608</v>
      </c>
      <c r="L23" s="1">
        <f>IFERROR(VLOOKUP($G23,'D2018'!$A$3:$C$1897,3,FALSE),0)</f>
        <v>748</v>
      </c>
      <c r="M23" s="1">
        <f>IFERROR(VLOOKUP($G23,'D2019'!$A$3:$C$1897,3,FALSE),0)</f>
        <v>800</v>
      </c>
      <c r="N23" s="1">
        <f>IFERROR(VLOOKUP($G23,'D2020'!$A$3:$C$1897,3,FALSE),0)</f>
        <v>619</v>
      </c>
      <c r="O23" s="17">
        <f t="shared" si="3"/>
        <v>4074</v>
      </c>
      <c r="Q23" s="9" t="s">
        <v>1449</v>
      </c>
      <c r="R23" s="9" t="s">
        <v>8</v>
      </c>
      <c r="S23" s="9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17">
        <v>1</v>
      </c>
      <c r="AA23" t="s">
        <v>629</v>
      </c>
      <c r="AB23" s="1"/>
      <c r="AC23" s="7">
        <f t="shared" ref="AC23:AG23" si="19">AC17/AB11</f>
        <v>9.0636329541192648E-2</v>
      </c>
      <c r="AD23" s="7">
        <f t="shared" si="19"/>
        <v>-1.4137245911661318E-3</v>
      </c>
      <c r="AE23" s="7">
        <f t="shared" si="19"/>
        <v>-6.5236678670215536E-5</v>
      </c>
      <c r="AF23" s="7">
        <f t="shared" si="19"/>
        <v>1.5164149603137837E-2</v>
      </c>
      <c r="AG23" s="7">
        <f t="shared" si="19"/>
        <v>-4.0479388366566796E-2</v>
      </c>
      <c r="AH23" s="2">
        <f t="shared" ref="AH23:AH24" si="20">POWER((1+AC23)*(1+AD23)*(1+AE23)*(1+AF23)*(1+AG23),1/5)-1</f>
        <v>1.1871957218363427E-2</v>
      </c>
      <c r="AI23" t="s">
        <v>1719</v>
      </c>
    </row>
    <row r="24" spans="1:35" x14ac:dyDescent="0.3">
      <c r="A24" s="40" t="s">
        <v>29</v>
      </c>
      <c r="B24" s="40" t="s">
        <v>4</v>
      </c>
      <c r="C24" s="16">
        <v>4211</v>
      </c>
      <c r="D24" s="41">
        <f t="shared" si="2"/>
        <v>6.3396524106035237E-3</v>
      </c>
      <c r="E24" s="42">
        <f t="shared" si="6"/>
        <v>0.85451017114502159</v>
      </c>
      <c r="G24" s="40" t="s">
        <v>29</v>
      </c>
      <c r="H24" s="40" t="s">
        <v>4</v>
      </c>
      <c r="I24" s="3">
        <f>IFERROR(VLOOKUP($G24,'D2015'!$A$3:$C$1897,3,FALSE),0)</f>
        <v>630</v>
      </c>
      <c r="J24" s="3">
        <f>IFERROR(VLOOKUP($G24,'D2016'!$A$3:$C$1897,3,FALSE),0)</f>
        <v>672</v>
      </c>
      <c r="K24" s="3">
        <f>IFERROR(VLOOKUP($G24,'D2017'!$A$3:$C$1897,3,FALSE),0)</f>
        <v>601</v>
      </c>
      <c r="L24" s="3">
        <f>IFERROR(VLOOKUP($G24,'D2018'!$A$3:$C$1897,3,FALSE),0)</f>
        <v>517</v>
      </c>
      <c r="M24" s="3">
        <f>IFERROR(VLOOKUP($G24,'D2019'!$A$3:$C$1897,3,FALSE),0)</f>
        <v>476</v>
      </c>
      <c r="N24" s="3">
        <f>IFERROR(VLOOKUP($G24,'D2020'!$A$3:$C$1897,3,FALSE),0)</f>
        <v>474</v>
      </c>
      <c r="O24" s="17">
        <f t="shared" si="3"/>
        <v>3370</v>
      </c>
      <c r="Q24" s="40" t="s">
        <v>16</v>
      </c>
      <c r="R24" s="40" t="s">
        <v>4</v>
      </c>
      <c r="S24" s="3">
        <v>1751</v>
      </c>
      <c r="T24" s="3">
        <v>1923</v>
      </c>
      <c r="U24" s="3">
        <v>1761</v>
      </c>
      <c r="V24" s="6">
        <v>1674</v>
      </c>
      <c r="W24" s="6">
        <v>1789</v>
      </c>
      <c r="X24" s="6">
        <v>1675</v>
      </c>
      <c r="Y24" s="17">
        <v>10573</v>
      </c>
      <c r="Z24" s="46">
        <v>3</v>
      </c>
      <c r="AA24" t="s">
        <v>1642</v>
      </c>
      <c r="AB24" s="1"/>
      <c r="AC24" s="7">
        <f t="shared" ref="AC24:AG24" si="21">AC18/AB12</f>
        <v>9.3898476237328943E-2</v>
      </c>
      <c r="AD24" s="7">
        <f t="shared" si="21"/>
        <v>9.0418481348229496E-3</v>
      </c>
      <c r="AE24" s="7">
        <f t="shared" si="21"/>
        <v>1.5951208069434671E-2</v>
      </c>
      <c r="AF24" s="7">
        <f t="shared" si="21"/>
        <v>3.1516970676518125E-2</v>
      </c>
      <c r="AG24" s="7">
        <f t="shared" si="21"/>
        <v>2.9860100727476219E-2</v>
      </c>
      <c r="AH24" s="2">
        <f t="shared" si="20"/>
        <v>3.5625490328529796E-2</v>
      </c>
      <c r="AI24" t="s">
        <v>1719</v>
      </c>
    </row>
    <row r="25" spans="1:35" x14ac:dyDescent="0.3">
      <c r="A25" s="40" t="s">
        <v>31</v>
      </c>
      <c r="B25" s="40" t="s">
        <v>4</v>
      </c>
      <c r="C25" s="16">
        <v>3083</v>
      </c>
      <c r="D25" s="41">
        <f t="shared" si="2"/>
        <v>4.6414505775090632E-3</v>
      </c>
      <c r="E25" s="42">
        <f t="shared" si="6"/>
        <v>0.85915162172253068</v>
      </c>
      <c r="G25" s="40" t="s">
        <v>31</v>
      </c>
      <c r="H25" s="40" t="s">
        <v>4</v>
      </c>
      <c r="I25" s="3">
        <f>IFERROR(VLOOKUP($G25,'D2015'!$A$3:$C$1897,3,FALSE),0)</f>
        <v>395</v>
      </c>
      <c r="J25" s="3">
        <f>IFERROR(VLOOKUP($G25,'D2016'!$A$3:$C$1897,3,FALSE),0)</f>
        <v>442</v>
      </c>
      <c r="K25" s="3">
        <f>IFERROR(VLOOKUP($G25,'D2017'!$A$3:$C$1897,3,FALSE),0)</f>
        <v>418</v>
      </c>
      <c r="L25" s="3">
        <f>IFERROR(VLOOKUP($G25,'D2018'!$A$3:$C$1897,3,FALSE),0)</f>
        <v>396</v>
      </c>
      <c r="M25" s="3">
        <f>IFERROR(VLOOKUP($G25,'D2019'!$A$3:$C$1897,3,FALSE),0)</f>
        <v>405</v>
      </c>
      <c r="N25" s="3">
        <f>IFERROR(VLOOKUP($G25,'D2020'!$A$3:$C$1897,3,FALSE),0)</f>
        <v>439</v>
      </c>
      <c r="O25" s="17">
        <f t="shared" si="3"/>
        <v>2495</v>
      </c>
      <c r="Q25" t="s">
        <v>6</v>
      </c>
      <c r="R25" t="s">
        <v>4</v>
      </c>
      <c r="S25" s="3">
        <v>9397</v>
      </c>
      <c r="T25" s="3">
        <v>9407</v>
      </c>
      <c r="U25" s="3">
        <v>9335</v>
      </c>
      <c r="V25" s="3">
        <v>9354</v>
      </c>
      <c r="W25" s="6">
        <v>9385</v>
      </c>
      <c r="X25" s="6">
        <v>9412</v>
      </c>
      <c r="Y25" s="17">
        <v>56290</v>
      </c>
      <c r="Z25" s="46">
        <v>2</v>
      </c>
    </row>
    <row r="26" spans="1:35" x14ac:dyDescent="0.3">
      <c r="A26" s="40" t="s">
        <v>27</v>
      </c>
      <c r="B26" s="40" t="s">
        <v>4</v>
      </c>
      <c r="C26" s="16">
        <v>2921</v>
      </c>
      <c r="D26" s="41">
        <f t="shared" si="2"/>
        <v>4.3975598887135824E-3</v>
      </c>
      <c r="E26" s="42">
        <f t="shared" si="6"/>
        <v>0.86354918161124428</v>
      </c>
      <c r="G26" s="43" t="s">
        <v>27</v>
      </c>
      <c r="H26" s="43" t="s">
        <v>4</v>
      </c>
      <c r="I26" s="44">
        <f>IFERROR(VLOOKUP($G26,'D2015'!$A$3:$C$1897,3,FALSE),0)</f>
        <v>301</v>
      </c>
      <c r="J26" s="44">
        <f>IFERROR(VLOOKUP($G26,'D2016'!$A$3:$C$1897,3,FALSE),0)</f>
        <v>385</v>
      </c>
      <c r="K26" s="44">
        <f>IFERROR(VLOOKUP($G26,'D2017'!$A$3:$C$1897,3,FALSE),0)</f>
        <v>345</v>
      </c>
      <c r="L26" s="44">
        <f>IFERROR(VLOOKUP($G26,'D2018'!$A$3:$C$1897,3,FALSE),0)</f>
        <v>361</v>
      </c>
      <c r="M26" s="44">
        <f>IFERROR(VLOOKUP($G26,'D2019'!$A$3:$C$1897,3,FALSE),0)</f>
        <v>371</v>
      </c>
      <c r="N26" s="44">
        <f>IFERROR(VLOOKUP($G26,'D2020'!$A$3:$C$1897,3,FALSE),0)</f>
        <v>412</v>
      </c>
      <c r="O26" s="45">
        <f t="shared" si="3"/>
        <v>2175</v>
      </c>
      <c r="Q26" s="40" t="s">
        <v>15</v>
      </c>
      <c r="R26" s="40" t="s">
        <v>4</v>
      </c>
      <c r="S26" s="3">
        <v>1726</v>
      </c>
      <c r="T26" s="3">
        <v>1926</v>
      </c>
      <c r="U26" s="3">
        <v>2005</v>
      </c>
      <c r="V26" s="3">
        <v>1778</v>
      </c>
      <c r="W26" s="6">
        <v>1524</v>
      </c>
      <c r="X26" s="6">
        <v>1552</v>
      </c>
      <c r="Y26" s="17">
        <v>10511</v>
      </c>
      <c r="Z26" s="46">
        <v>2</v>
      </c>
      <c r="AE26" s="21">
        <f>100%+AE22</f>
        <v>0.95059625212947185</v>
      </c>
      <c r="AF26" s="21">
        <f t="shared" ref="AF26:AG26" si="22">100%+AF22</f>
        <v>0.98841755809664333</v>
      </c>
      <c r="AG26" s="21">
        <f t="shared" si="22"/>
        <v>1.0362358910971603</v>
      </c>
    </row>
    <row r="27" spans="1:35" x14ac:dyDescent="0.3">
      <c r="A27" s="40" t="s">
        <v>34</v>
      </c>
      <c r="B27" s="40" t="s">
        <v>4</v>
      </c>
      <c r="C27" s="16">
        <v>2914</v>
      </c>
      <c r="D27" s="41">
        <f t="shared" si="2"/>
        <v>4.3870214021606907E-3</v>
      </c>
      <c r="E27" s="42">
        <f t="shared" si="6"/>
        <v>0.86793620301340502</v>
      </c>
      <c r="G27" s="40" t="s">
        <v>34</v>
      </c>
      <c r="H27" s="40" t="s">
        <v>4</v>
      </c>
      <c r="I27" s="3">
        <f>IFERROR(VLOOKUP($G27,'D2015'!$A$3:$C$1897,3,FALSE),0)</f>
        <v>348</v>
      </c>
      <c r="J27" s="3">
        <f>IFERROR(VLOOKUP($G27,'D2016'!$A$3:$C$1897,3,FALSE),0)</f>
        <v>348</v>
      </c>
      <c r="K27" s="3">
        <f>IFERROR(VLOOKUP($G27,'D2017'!$A$3:$C$1897,3,FALSE),0)</f>
        <v>376</v>
      </c>
      <c r="L27" s="3">
        <f>IFERROR(VLOOKUP($G27,'D2018'!$A$3:$C$1897,3,FALSE),0)</f>
        <v>394</v>
      </c>
      <c r="M27" s="3">
        <f>IFERROR(VLOOKUP($G27,'D2019'!$A$3:$C$1897,3,FALSE),0)</f>
        <v>398</v>
      </c>
      <c r="N27" s="3">
        <f>IFERROR(VLOOKUP($G27,'D2020'!$A$3:$C$1897,3,FALSE),0)</f>
        <v>380</v>
      </c>
      <c r="O27" s="17">
        <f t="shared" si="3"/>
        <v>2244</v>
      </c>
      <c r="Q27" s="40" t="s">
        <v>26</v>
      </c>
      <c r="R27" s="40" t="s">
        <v>4</v>
      </c>
      <c r="S27" s="3">
        <v>635</v>
      </c>
      <c r="T27" s="3">
        <v>763</v>
      </c>
      <c r="U27" s="3">
        <v>748</v>
      </c>
      <c r="V27" s="3">
        <v>749</v>
      </c>
      <c r="W27" s="6">
        <v>700</v>
      </c>
      <c r="X27" s="6">
        <v>670</v>
      </c>
      <c r="Y27" s="17">
        <v>4265</v>
      </c>
      <c r="Z27" s="46">
        <v>2</v>
      </c>
      <c r="AB27" s="1"/>
      <c r="AC27" s="1"/>
      <c r="AD27" s="1"/>
      <c r="AE27" s="1"/>
      <c r="AF27" s="1"/>
      <c r="AG27" s="1"/>
      <c r="AH27" s="2"/>
    </row>
    <row r="28" spans="1:35" x14ac:dyDescent="0.3">
      <c r="A28" s="40" t="s">
        <v>22</v>
      </c>
      <c r="B28" s="40" t="s">
        <v>4</v>
      </c>
      <c r="C28" s="16">
        <v>2788</v>
      </c>
      <c r="D28" s="41">
        <f t="shared" si="2"/>
        <v>4.1973286442086501E-3</v>
      </c>
      <c r="E28" s="42">
        <f t="shared" si="6"/>
        <v>0.87213353165761365</v>
      </c>
      <c r="G28" s="40" t="s">
        <v>22</v>
      </c>
      <c r="H28" s="40" t="s">
        <v>4</v>
      </c>
      <c r="I28" s="3">
        <f>IFERROR(VLOOKUP($G28,'D2015'!$A$3:$C$1897,3,FALSE),0)</f>
        <v>238</v>
      </c>
      <c r="J28" s="3">
        <f>IFERROR(VLOOKUP($G28,'D2016'!$A$3:$C$1897,3,FALSE),0)</f>
        <v>288</v>
      </c>
      <c r="K28" s="3">
        <f>IFERROR(VLOOKUP($G28,'D2017'!$A$3:$C$1897,3,FALSE),0)</f>
        <v>261</v>
      </c>
      <c r="L28" s="3">
        <f>IFERROR(VLOOKUP($G28,'D2018'!$A$3:$C$1897,3,FALSE),0)</f>
        <v>297</v>
      </c>
      <c r="M28" s="3">
        <f>IFERROR(VLOOKUP($G28,'D2019'!$A$3:$C$1897,3,FALSE),0)</f>
        <v>358</v>
      </c>
      <c r="N28" s="3">
        <f>IFERROR(VLOOKUP($G28,'D2020'!$A$3:$C$1897,3,FALSE),0)</f>
        <v>420</v>
      </c>
      <c r="O28" s="17">
        <f t="shared" si="3"/>
        <v>1862</v>
      </c>
      <c r="Q28" t="s">
        <v>5</v>
      </c>
      <c r="R28" t="s">
        <v>4</v>
      </c>
      <c r="S28" s="3">
        <v>14762</v>
      </c>
      <c r="T28" s="3">
        <v>16631</v>
      </c>
      <c r="U28" s="3">
        <v>17018</v>
      </c>
      <c r="V28" s="3">
        <v>17080</v>
      </c>
      <c r="W28" s="3">
        <v>17345</v>
      </c>
      <c r="X28" s="6">
        <v>18548</v>
      </c>
      <c r="Y28" s="17">
        <v>101384</v>
      </c>
      <c r="Z28" s="46">
        <v>1</v>
      </c>
      <c r="AB28" s="1"/>
      <c r="AC28" s="1"/>
      <c r="AD28" s="1"/>
      <c r="AE28" s="1"/>
      <c r="AF28" s="1"/>
      <c r="AG28" s="1"/>
      <c r="AH28" s="2"/>
    </row>
    <row r="29" spans="1:35" x14ac:dyDescent="0.3">
      <c r="A29" s="9" t="s">
        <v>38</v>
      </c>
      <c r="B29" s="9" t="s">
        <v>8</v>
      </c>
      <c r="C29" s="4">
        <v>2393</v>
      </c>
      <c r="D29" s="11">
        <f t="shared" si="2"/>
        <v>3.6026569030097916E-3</v>
      </c>
      <c r="E29" s="12">
        <f t="shared" si="6"/>
        <v>0.87573618856062341</v>
      </c>
      <c r="G29" s="9" t="s">
        <v>38</v>
      </c>
      <c r="H29" s="9" t="s">
        <v>8</v>
      </c>
      <c r="I29" s="4">
        <f>IFERROR(VLOOKUP($G29,'D2015'!$A$3:$C$1897,3,FALSE),0)</f>
        <v>377</v>
      </c>
      <c r="J29" s="4">
        <f>IFERROR(VLOOKUP($G29,'D2016'!$A$3:$C$1897,3,FALSE),0)</f>
        <v>355</v>
      </c>
      <c r="K29" s="4">
        <f>IFERROR(VLOOKUP($G29,'D2017'!$A$3:$C$1897,3,FALSE),0)</f>
        <v>353</v>
      </c>
      <c r="L29" s="4">
        <f>IFERROR(VLOOKUP($G29,'D2018'!$A$3:$C$1897,3,FALSE),0)</f>
        <v>331</v>
      </c>
      <c r="M29" s="4">
        <f>IFERROR(VLOOKUP($G29,'D2019'!$A$3:$C$1897,3,FALSE),0)</f>
        <v>282</v>
      </c>
      <c r="N29" s="4">
        <f>IFERROR(VLOOKUP($G29,'D2020'!$A$3:$C$1897,3,FALSE),0)</f>
        <v>194</v>
      </c>
      <c r="O29" s="17">
        <f t="shared" si="3"/>
        <v>1892</v>
      </c>
      <c r="Q29" t="s">
        <v>3</v>
      </c>
      <c r="R29" t="s">
        <v>4</v>
      </c>
      <c r="S29" s="17">
        <v>16436</v>
      </c>
      <c r="T29" s="16">
        <v>17379</v>
      </c>
      <c r="U29" s="16">
        <v>16950</v>
      </c>
      <c r="V29" s="17">
        <v>16839</v>
      </c>
      <c r="W29" s="17">
        <v>16543</v>
      </c>
      <c r="X29" s="17">
        <v>15545</v>
      </c>
      <c r="Y29" s="17">
        <v>99692</v>
      </c>
      <c r="AB29" s="1"/>
      <c r="AC29" s="1"/>
      <c r="AD29" s="1"/>
      <c r="AE29" s="1"/>
      <c r="AF29" s="1"/>
      <c r="AG29" s="1"/>
      <c r="AH29" s="2"/>
    </row>
    <row r="30" spans="1:35" x14ac:dyDescent="0.3">
      <c r="A30" s="40" t="s">
        <v>33</v>
      </c>
      <c r="B30" s="40" t="s">
        <v>4</v>
      </c>
      <c r="C30" s="16">
        <v>2310</v>
      </c>
      <c r="D30" s="41">
        <f t="shared" si="2"/>
        <v>3.4777005624540822E-3</v>
      </c>
      <c r="E30" s="42">
        <f t="shared" si="6"/>
        <v>0.87921388912307752</v>
      </c>
      <c r="G30" s="40" t="s">
        <v>33</v>
      </c>
      <c r="H30" s="40" t="s">
        <v>4</v>
      </c>
      <c r="I30" s="1">
        <f>IFERROR(VLOOKUP($G30,'D2015'!$A$3:$C$1897,3,FALSE),0)</f>
        <v>299</v>
      </c>
      <c r="J30" s="1">
        <f>IFERROR(VLOOKUP($G30,'D2016'!$A$3:$C$1897,3,FALSE),0)</f>
        <v>329</v>
      </c>
      <c r="K30" s="1">
        <f>IFERROR(VLOOKUP($G30,'D2017'!$A$3:$C$1897,3,FALSE),0)</f>
        <v>282</v>
      </c>
      <c r="L30" s="1">
        <f>IFERROR(VLOOKUP($G30,'D2018'!$A$3:$C$1897,3,FALSE),0)</f>
        <v>289</v>
      </c>
      <c r="M30" s="1">
        <f>IFERROR(VLOOKUP($G30,'D2019'!$A$3:$C$1897,3,FALSE),0)</f>
        <v>256</v>
      </c>
      <c r="N30" s="1">
        <f>IFERROR(VLOOKUP($G30,'D2020'!$A$3:$C$1897,3,FALSE),0)</f>
        <v>279</v>
      </c>
      <c r="O30" s="17">
        <f t="shared" si="3"/>
        <v>1734</v>
      </c>
      <c r="Q30" s="40" t="s">
        <v>9</v>
      </c>
      <c r="R30" s="40" t="s">
        <v>4</v>
      </c>
      <c r="S30" s="1">
        <v>2685</v>
      </c>
      <c r="T30" s="1">
        <v>3182</v>
      </c>
      <c r="U30" s="1">
        <v>3103</v>
      </c>
      <c r="V30" s="1">
        <v>2905</v>
      </c>
      <c r="W30" s="1">
        <v>3084</v>
      </c>
      <c r="X30" s="1">
        <v>3057</v>
      </c>
      <c r="Y30" s="17">
        <v>18016</v>
      </c>
      <c r="AB30" s="1"/>
      <c r="AC30" s="1"/>
      <c r="AD30" s="1"/>
      <c r="AE30" s="1"/>
      <c r="AF30" s="1"/>
      <c r="AG30" s="1"/>
      <c r="AH30" s="2"/>
    </row>
    <row r="31" spans="1:35" x14ac:dyDescent="0.3">
      <c r="A31" s="40" t="s">
        <v>35</v>
      </c>
      <c r="B31" s="40" t="s">
        <v>4</v>
      </c>
      <c r="C31" s="16">
        <v>2128</v>
      </c>
      <c r="D31" s="41">
        <f t="shared" si="2"/>
        <v>3.2036999120789124E-3</v>
      </c>
      <c r="E31" s="42">
        <f t="shared" si="6"/>
        <v>0.88241758903515644</v>
      </c>
      <c r="G31" s="40" t="s">
        <v>35</v>
      </c>
      <c r="H31" s="40" t="s">
        <v>4</v>
      </c>
      <c r="I31" s="3">
        <f>IFERROR(VLOOKUP($G31,'D2015'!$A$3:$C$1897,3,FALSE),0)</f>
        <v>211</v>
      </c>
      <c r="J31" s="3">
        <f>IFERROR(VLOOKUP($G31,'D2016'!$A$3:$C$1897,3,FALSE),0)</f>
        <v>239</v>
      </c>
      <c r="K31" s="3">
        <f>IFERROR(VLOOKUP($G31,'D2017'!$A$3:$C$1897,3,FALSE),0)</f>
        <v>275</v>
      </c>
      <c r="L31" s="3">
        <f>IFERROR(VLOOKUP($G31,'D2018'!$A$3:$C$1897,3,FALSE),0)</f>
        <v>282</v>
      </c>
      <c r="M31" s="3">
        <f>IFERROR(VLOOKUP($G31,'D2019'!$A$3:$C$1897,3,FALSE),0)</f>
        <v>337</v>
      </c>
      <c r="N31" s="3">
        <f>IFERROR(VLOOKUP($G31,'D2020'!$A$3:$C$1897,3,FALSE),0)</f>
        <v>284</v>
      </c>
      <c r="O31" s="17">
        <f t="shared" si="3"/>
        <v>1628</v>
      </c>
      <c r="Q31" s="40" t="s">
        <v>12</v>
      </c>
      <c r="R31" s="40" t="s">
        <v>4</v>
      </c>
      <c r="S31" s="1">
        <v>2365</v>
      </c>
      <c r="T31" s="1">
        <v>2713</v>
      </c>
      <c r="U31" s="1">
        <v>2926</v>
      </c>
      <c r="V31" s="1">
        <v>3093</v>
      </c>
      <c r="W31" s="1">
        <v>3230</v>
      </c>
      <c r="X31" s="1">
        <v>3047</v>
      </c>
      <c r="Y31" s="17">
        <v>17374</v>
      </c>
    </row>
    <row r="32" spans="1:35" x14ac:dyDescent="0.3">
      <c r="A32" s="40" t="s">
        <v>32</v>
      </c>
      <c r="B32" s="40" t="s">
        <v>4</v>
      </c>
      <c r="C32" s="16">
        <v>1938</v>
      </c>
      <c r="D32" s="41">
        <f t="shared" si="2"/>
        <v>2.9176552770718667E-3</v>
      </c>
      <c r="E32" s="42">
        <f t="shared" si="6"/>
        <v>0.88533524431222832</v>
      </c>
      <c r="G32" s="40" t="s">
        <v>32</v>
      </c>
      <c r="H32" s="40" t="s">
        <v>4</v>
      </c>
      <c r="I32" s="3">
        <f>IFERROR(VLOOKUP($G32,'D2015'!$A$3:$C$1897,3,FALSE),0)</f>
        <v>201</v>
      </c>
      <c r="J32" s="3">
        <f>IFERROR(VLOOKUP($G32,'D2016'!$A$3:$C$1897,3,FALSE),0)</f>
        <v>245</v>
      </c>
      <c r="K32" s="3">
        <f>IFERROR(VLOOKUP($G32,'D2017'!$A$3:$C$1897,3,FALSE),0)</f>
        <v>223</v>
      </c>
      <c r="L32" s="3">
        <f>IFERROR(VLOOKUP($G32,'D2018'!$A$3:$C$1897,3,FALSE),0)</f>
        <v>251</v>
      </c>
      <c r="M32" s="3">
        <f>IFERROR(VLOOKUP($G32,'D2019'!$A$3:$C$1897,3,FALSE),0)</f>
        <v>242</v>
      </c>
      <c r="N32" s="3">
        <f>IFERROR(VLOOKUP($G32,'D2020'!$A$3:$C$1897,3,FALSE),0)</f>
        <v>304</v>
      </c>
      <c r="O32" s="17">
        <f t="shared" si="3"/>
        <v>1466</v>
      </c>
      <c r="Q32" s="40" t="s">
        <v>10</v>
      </c>
      <c r="R32" s="40" t="s">
        <v>4</v>
      </c>
      <c r="S32" s="1">
        <v>2212</v>
      </c>
      <c r="T32" s="1">
        <v>2284</v>
      </c>
      <c r="U32" s="1">
        <v>2399</v>
      </c>
      <c r="V32" s="1">
        <v>2400</v>
      </c>
      <c r="W32" s="1">
        <v>2340</v>
      </c>
      <c r="X32" s="1">
        <v>2301</v>
      </c>
      <c r="Y32" s="17">
        <v>13936</v>
      </c>
    </row>
    <row r="33" spans="1:25" x14ac:dyDescent="0.3">
      <c r="A33" s="40" t="s">
        <v>30</v>
      </c>
      <c r="B33" s="40" t="s">
        <v>4</v>
      </c>
      <c r="C33" s="16">
        <v>1910</v>
      </c>
      <c r="D33" s="41">
        <f t="shared" si="2"/>
        <v>2.8755013308603018E-3</v>
      </c>
      <c r="E33" s="42">
        <f t="shared" si="6"/>
        <v>0.88821074564308866</v>
      </c>
      <c r="G33" s="40" t="s">
        <v>30</v>
      </c>
      <c r="H33" s="40" t="s">
        <v>4</v>
      </c>
      <c r="I33" s="17">
        <f>IFERROR(VLOOKUP($G33,'D2015'!$A$3:$C$1897,3,FALSE),0)</f>
        <v>143</v>
      </c>
      <c r="J33" s="17">
        <f>IFERROR(VLOOKUP($G33,'D2016'!$A$3:$C$1897,3,FALSE),0)</f>
        <v>187</v>
      </c>
      <c r="K33" s="17">
        <f>IFERROR(VLOOKUP($G33,'D2017'!$A$3:$C$1897,3,FALSE),0)</f>
        <v>221</v>
      </c>
      <c r="L33" s="17">
        <f>IFERROR(VLOOKUP($G33,'D2018'!$A$3:$C$1897,3,FALSE),0)</f>
        <v>223</v>
      </c>
      <c r="M33" s="17">
        <f>IFERROR(VLOOKUP($G33,'D2019'!$A$3:$C$1897,3,FALSE),0)</f>
        <v>266</v>
      </c>
      <c r="N33" s="17">
        <f>IFERROR(VLOOKUP($G33,'D2020'!$A$3:$C$1897,3,FALSE),0)</f>
        <v>331</v>
      </c>
      <c r="O33" s="17">
        <f t="shared" si="3"/>
        <v>1371</v>
      </c>
      <c r="Q33" s="40" t="s">
        <v>13</v>
      </c>
      <c r="R33" s="40" t="s">
        <v>4</v>
      </c>
      <c r="S33" s="1">
        <v>2016</v>
      </c>
      <c r="T33" s="1">
        <v>2292</v>
      </c>
      <c r="U33" s="1">
        <v>2253</v>
      </c>
      <c r="V33" s="1">
        <v>2299</v>
      </c>
      <c r="W33" s="1">
        <v>2259</v>
      </c>
      <c r="X33" s="1">
        <v>2441</v>
      </c>
      <c r="Y33" s="17">
        <v>13560</v>
      </c>
    </row>
    <row r="34" spans="1:25" x14ac:dyDescent="0.3">
      <c r="A34" s="40" t="s">
        <v>40</v>
      </c>
      <c r="B34" s="40" t="s">
        <v>4</v>
      </c>
      <c r="C34" s="16">
        <v>1816</v>
      </c>
      <c r="D34" s="41">
        <f t="shared" si="2"/>
        <v>2.7339845114357636E-3</v>
      </c>
      <c r="E34" s="42">
        <f t="shared" si="6"/>
        <v>0.89094473015452447</v>
      </c>
      <c r="G34" s="40" t="s">
        <v>40</v>
      </c>
      <c r="H34" s="40" t="s">
        <v>4</v>
      </c>
      <c r="I34" s="17">
        <f>IFERROR(VLOOKUP($G34,'D2015'!$A$3:$C$1897,3,FALSE),0)</f>
        <v>191</v>
      </c>
      <c r="J34" s="17">
        <f>IFERROR(VLOOKUP($G34,'D2016'!$A$3:$C$1897,3,FALSE),0)</f>
        <v>234</v>
      </c>
      <c r="K34" s="17">
        <f>IFERROR(VLOOKUP($G34,'D2017'!$A$3:$C$1897,3,FALSE),0)</f>
        <v>216</v>
      </c>
      <c r="L34" s="17">
        <f>IFERROR(VLOOKUP($G34,'D2018'!$A$3:$C$1897,3,FALSE),0)</f>
        <v>214</v>
      </c>
      <c r="M34" s="17">
        <f>IFERROR(VLOOKUP($G34,'D2019'!$A$3:$C$1897,3,FALSE),0)</f>
        <v>271</v>
      </c>
      <c r="N34" s="17">
        <f>IFERROR(VLOOKUP($G34,'D2020'!$A$3:$C$1897,3,FALSE),0)</f>
        <v>253</v>
      </c>
      <c r="O34" s="17">
        <f t="shared" si="3"/>
        <v>1379</v>
      </c>
      <c r="Q34" s="40" t="s">
        <v>17</v>
      </c>
      <c r="R34" s="40" t="s">
        <v>4</v>
      </c>
      <c r="S34" s="3">
        <v>2126</v>
      </c>
      <c r="T34" s="3">
        <v>2040</v>
      </c>
      <c r="U34" s="3">
        <v>2093</v>
      </c>
      <c r="V34" s="3">
        <v>2022</v>
      </c>
      <c r="W34" s="1">
        <v>2058</v>
      </c>
      <c r="X34" s="1">
        <v>2079</v>
      </c>
      <c r="Y34" s="17">
        <v>12418</v>
      </c>
    </row>
    <row r="35" spans="1:25" x14ac:dyDescent="0.3">
      <c r="A35" s="40" t="s">
        <v>36</v>
      </c>
      <c r="B35" s="40" t="s">
        <v>4</v>
      </c>
      <c r="C35" s="16">
        <v>1722</v>
      </c>
      <c r="D35" s="41">
        <f t="shared" si="2"/>
        <v>2.592467692011225E-3</v>
      </c>
      <c r="E35" s="42">
        <f t="shared" si="6"/>
        <v>0.89353719784653574</v>
      </c>
      <c r="G35" s="40" t="s">
        <v>36</v>
      </c>
      <c r="H35" s="40" t="s">
        <v>4</v>
      </c>
      <c r="I35" s="17">
        <f>IFERROR(VLOOKUP($G35,'D2015'!$A$3:$C$1897,3,FALSE),0)</f>
        <v>163</v>
      </c>
      <c r="J35" s="17">
        <f>IFERROR(VLOOKUP($G35,'D2016'!$A$3:$C$1897,3,FALSE),0)</f>
        <v>196</v>
      </c>
      <c r="K35" s="17">
        <f>IFERROR(VLOOKUP($G35,'D2017'!$A$3:$C$1897,3,FALSE),0)</f>
        <v>209</v>
      </c>
      <c r="L35" s="17">
        <f>IFERROR(VLOOKUP($G35,'D2018'!$A$3:$C$1897,3,FALSE),0)</f>
        <v>235</v>
      </c>
      <c r="M35" s="17">
        <f>IFERROR(VLOOKUP($G35,'D2019'!$A$3:$C$1897,3,FALSE),0)</f>
        <v>192</v>
      </c>
      <c r="N35" s="17">
        <f>IFERROR(VLOOKUP($G35,'D2020'!$A$3:$C$1897,3,FALSE),0)</f>
        <v>244</v>
      </c>
      <c r="O35" s="17">
        <f t="shared" si="3"/>
        <v>1239</v>
      </c>
      <c r="Q35" s="40" t="s">
        <v>21</v>
      </c>
      <c r="R35" s="40" t="s">
        <v>4</v>
      </c>
      <c r="S35" s="1">
        <v>1293</v>
      </c>
      <c r="T35" s="1">
        <v>1505</v>
      </c>
      <c r="U35" s="1">
        <v>1587</v>
      </c>
      <c r="V35" s="1">
        <v>1496</v>
      </c>
      <c r="W35" s="1">
        <v>1645</v>
      </c>
      <c r="X35" s="1">
        <v>1342</v>
      </c>
      <c r="Y35" s="17">
        <v>8868</v>
      </c>
    </row>
    <row r="36" spans="1:25" x14ac:dyDescent="0.3">
      <c r="A36" s="40" t="s">
        <v>41</v>
      </c>
      <c r="B36" s="40" t="s">
        <v>4</v>
      </c>
      <c r="C36" s="16">
        <v>1627</v>
      </c>
      <c r="D36" s="41">
        <f t="shared" si="2"/>
        <v>2.4494453745077019E-3</v>
      </c>
      <c r="E36" s="42">
        <f t="shared" si="6"/>
        <v>0.89598664322104349</v>
      </c>
      <c r="G36" s="40" t="s">
        <v>41</v>
      </c>
      <c r="H36" s="40" t="s">
        <v>4</v>
      </c>
      <c r="I36" s="17">
        <f>IFERROR(VLOOKUP($G36,'D2015'!$A$3:$C$1897,3,FALSE),0)</f>
        <v>184</v>
      </c>
      <c r="J36" s="17">
        <f>IFERROR(VLOOKUP($G36,'D2016'!$A$3:$C$1897,3,FALSE),0)</f>
        <v>222</v>
      </c>
      <c r="K36" s="17">
        <f>IFERROR(VLOOKUP($G36,'D2017'!$A$3:$C$1897,3,FALSE),0)</f>
        <v>195</v>
      </c>
      <c r="L36" s="17">
        <f>IFERROR(VLOOKUP($G36,'D2018'!$A$3:$C$1897,3,FALSE),0)</f>
        <v>182</v>
      </c>
      <c r="M36" s="17">
        <f>IFERROR(VLOOKUP($G36,'D2019'!$A$3:$C$1897,3,FALSE),0)</f>
        <v>232</v>
      </c>
      <c r="N36" s="17">
        <f>IFERROR(VLOOKUP($G36,'D2020'!$A$3:$C$1897,3,FALSE),0)</f>
        <v>188</v>
      </c>
      <c r="O36" s="17">
        <f t="shared" si="3"/>
        <v>1203</v>
      </c>
      <c r="Q36" s="40" t="s">
        <v>14</v>
      </c>
      <c r="R36" s="40" t="s">
        <v>4</v>
      </c>
      <c r="S36" s="3">
        <v>1208</v>
      </c>
      <c r="T36" s="3">
        <v>1535</v>
      </c>
      <c r="U36" s="3">
        <v>1379</v>
      </c>
      <c r="V36" s="3">
        <v>1424</v>
      </c>
      <c r="W36" s="3">
        <v>1503</v>
      </c>
      <c r="X36" s="3">
        <v>1581</v>
      </c>
      <c r="Y36" s="17">
        <v>8630</v>
      </c>
    </row>
    <row r="37" spans="1:25" x14ac:dyDescent="0.3">
      <c r="A37" s="40" t="s">
        <v>28</v>
      </c>
      <c r="B37" s="40" t="s">
        <v>4</v>
      </c>
      <c r="C37" s="16">
        <v>1542</v>
      </c>
      <c r="D37" s="41">
        <f t="shared" si="2"/>
        <v>2.3214780377940236E-3</v>
      </c>
      <c r="E37" s="42">
        <f t="shared" si="6"/>
        <v>0.89830812125883752</v>
      </c>
      <c r="G37" s="40" t="s">
        <v>28</v>
      </c>
      <c r="H37" s="40" t="s">
        <v>4</v>
      </c>
      <c r="I37" s="17">
        <f>IFERROR(VLOOKUP($G37,'D2015'!$A$3:$C$1897,3,FALSE),0)</f>
        <v>179</v>
      </c>
      <c r="J37" s="17">
        <f>IFERROR(VLOOKUP($G37,'D2016'!$A$3:$C$1897,3,FALSE),0)</f>
        <v>213</v>
      </c>
      <c r="K37" s="17">
        <f>IFERROR(VLOOKUP($G37,'D2017'!$A$3:$C$1897,3,FALSE),0)</f>
        <v>235</v>
      </c>
      <c r="L37" s="17">
        <f>IFERROR(VLOOKUP($G37,'D2018'!$A$3:$C$1897,3,FALSE),0)</f>
        <v>217</v>
      </c>
      <c r="M37" s="17">
        <f>IFERROR(VLOOKUP($G37,'D2019'!$A$3:$C$1897,3,FALSE),0)</f>
        <v>220</v>
      </c>
      <c r="N37" s="17">
        <f>IFERROR(VLOOKUP($G37,'D2020'!$A$3:$C$1897,3,FALSE),0)</f>
        <v>204</v>
      </c>
      <c r="O37" s="17">
        <f t="shared" si="3"/>
        <v>1268</v>
      </c>
      <c r="Q37" s="40" t="s">
        <v>18</v>
      </c>
      <c r="R37" s="40" t="s">
        <v>4</v>
      </c>
      <c r="S37" s="1">
        <v>911</v>
      </c>
      <c r="T37" s="1">
        <v>1191</v>
      </c>
      <c r="U37" s="1">
        <v>986</v>
      </c>
      <c r="V37" s="1">
        <v>1179</v>
      </c>
      <c r="W37" s="1">
        <v>1142</v>
      </c>
      <c r="X37" s="1">
        <v>1163</v>
      </c>
      <c r="Y37" s="17">
        <v>6572</v>
      </c>
    </row>
    <row r="38" spans="1:25" x14ac:dyDescent="0.3">
      <c r="A38" s="40" t="s">
        <v>39</v>
      </c>
      <c r="B38" s="40" t="s">
        <v>4</v>
      </c>
      <c r="C38" s="16">
        <v>1413</v>
      </c>
      <c r="D38" s="41">
        <f t="shared" si="2"/>
        <v>2.1272687856050297E-3</v>
      </c>
      <c r="E38" s="42">
        <f t="shared" si="6"/>
        <v>0.90043539004444251</v>
      </c>
      <c r="G38" s="40" t="s">
        <v>39</v>
      </c>
      <c r="H38" s="40" t="s">
        <v>4</v>
      </c>
      <c r="I38" s="17">
        <f>IFERROR(VLOOKUP($G38,'D2015'!$A$3:$C$1897,3,FALSE),0)</f>
        <v>158</v>
      </c>
      <c r="J38" s="17">
        <f>IFERROR(VLOOKUP($G38,'D2016'!$A$3:$C$1897,3,FALSE),0)</f>
        <v>171</v>
      </c>
      <c r="K38" s="17">
        <f>IFERROR(VLOOKUP($G38,'D2017'!$A$3:$C$1897,3,FALSE),0)</f>
        <v>186</v>
      </c>
      <c r="L38" s="17">
        <f>IFERROR(VLOOKUP($G38,'D2018'!$A$3:$C$1897,3,FALSE),0)</f>
        <v>213</v>
      </c>
      <c r="M38" s="17">
        <f>IFERROR(VLOOKUP($G38,'D2019'!$A$3:$C$1897,3,FALSE),0)</f>
        <v>219</v>
      </c>
      <c r="N38" s="17">
        <f>IFERROR(VLOOKUP($G38,'D2020'!$A$3:$C$1897,3,FALSE),0)</f>
        <v>235</v>
      </c>
      <c r="O38" s="17">
        <f t="shared" si="3"/>
        <v>1182</v>
      </c>
      <c r="Q38" s="40" t="s">
        <v>19</v>
      </c>
      <c r="R38" s="40" t="s">
        <v>4</v>
      </c>
      <c r="S38" s="3">
        <v>1000</v>
      </c>
      <c r="T38" s="3">
        <v>1051</v>
      </c>
      <c r="U38" s="3">
        <v>1061</v>
      </c>
      <c r="V38" s="3">
        <v>1014</v>
      </c>
      <c r="W38" s="3">
        <v>1090</v>
      </c>
      <c r="X38" s="3">
        <v>1065</v>
      </c>
      <c r="Y38" s="17">
        <v>6281</v>
      </c>
    </row>
    <row r="39" spans="1:25" x14ac:dyDescent="0.3">
      <c r="A39" s="40" t="s">
        <v>56</v>
      </c>
      <c r="B39" s="40" t="s">
        <v>4</v>
      </c>
      <c r="C39" s="16">
        <v>1318</v>
      </c>
      <c r="D39" s="41">
        <f t="shared" si="2"/>
        <v>1.9842464681015066E-3</v>
      </c>
      <c r="E39" s="42">
        <f t="shared" si="6"/>
        <v>0.90241963651254398</v>
      </c>
      <c r="G39" s="40" t="s">
        <v>56</v>
      </c>
      <c r="H39" s="40" t="s">
        <v>4</v>
      </c>
      <c r="I39" s="17">
        <f>IFERROR(VLOOKUP($G39,'D2015'!$A$3:$C$1897,3,FALSE),0)</f>
        <v>78</v>
      </c>
      <c r="J39" s="17">
        <f>IFERROR(VLOOKUP($G39,'D2016'!$A$3:$C$1897,3,FALSE),0)</f>
        <v>139</v>
      </c>
      <c r="K39" s="17">
        <f>IFERROR(VLOOKUP($G39,'D2017'!$A$3:$C$1897,3,FALSE),0)</f>
        <v>151</v>
      </c>
      <c r="L39" s="17">
        <f>IFERROR(VLOOKUP($G39,'D2018'!$A$3:$C$1897,3,FALSE),0)</f>
        <v>160</v>
      </c>
      <c r="M39" s="17">
        <f>IFERROR(VLOOKUP($G39,'D2019'!$A$3:$C$1897,3,FALSE),0)</f>
        <v>421</v>
      </c>
      <c r="N39" s="17">
        <f>IFERROR(VLOOKUP($G39,'D2020'!$A$3:$C$1897,3,FALSE),0)</f>
        <v>111</v>
      </c>
      <c r="O39" s="17">
        <f t="shared" si="3"/>
        <v>1060</v>
      </c>
      <c r="Q39" s="40" t="s">
        <v>24</v>
      </c>
      <c r="R39" s="40" t="s">
        <v>4</v>
      </c>
      <c r="S39" s="3">
        <v>1020</v>
      </c>
      <c r="T39" s="3">
        <v>1044</v>
      </c>
      <c r="U39" s="3">
        <v>940</v>
      </c>
      <c r="V39" s="3">
        <v>892</v>
      </c>
      <c r="W39" s="3">
        <v>871</v>
      </c>
      <c r="X39" s="3">
        <v>822</v>
      </c>
      <c r="Y39" s="17">
        <v>5589</v>
      </c>
    </row>
    <row r="40" spans="1:25" x14ac:dyDescent="0.3">
      <c r="A40" s="40" t="s">
        <v>42</v>
      </c>
      <c r="B40" s="40" t="s">
        <v>4</v>
      </c>
      <c r="C40" s="16">
        <v>1263</v>
      </c>
      <c r="D40" s="41">
        <f t="shared" si="2"/>
        <v>1.9014440737573619E-3</v>
      </c>
      <c r="E40" s="42">
        <f t="shared" si="6"/>
        <v>0.90432108058630134</v>
      </c>
      <c r="G40" s="40" t="s">
        <v>42</v>
      </c>
      <c r="H40" s="40" t="s">
        <v>4</v>
      </c>
      <c r="I40" s="17">
        <f>IFERROR(VLOOKUP($G40,'D2015'!$A$3:$C$1897,3,FALSE),0)</f>
        <v>180</v>
      </c>
      <c r="J40" s="17">
        <f>IFERROR(VLOOKUP($G40,'D2016'!$A$3:$C$1897,3,FALSE),0)</f>
        <v>131</v>
      </c>
      <c r="K40" s="17">
        <f>IFERROR(VLOOKUP($G40,'D2017'!$A$3:$C$1897,3,FALSE),0)</f>
        <v>168</v>
      </c>
      <c r="L40" s="17">
        <f>IFERROR(VLOOKUP($G40,'D2018'!$A$3:$C$1897,3,FALSE),0)</f>
        <v>155</v>
      </c>
      <c r="M40" s="17">
        <f>IFERROR(VLOOKUP($G40,'D2019'!$A$3:$C$1897,3,FALSE),0)</f>
        <v>157</v>
      </c>
      <c r="N40" s="17">
        <f>IFERROR(VLOOKUP($G40,'D2020'!$A$3:$C$1897,3,FALSE),0)</f>
        <v>140</v>
      </c>
      <c r="O40" s="17">
        <f t="shared" si="3"/>
        <v>931</v>
      </c>
      <c r="Q40" s="40" t="s">
        <v>23</v>
      </c>
      <c r="R40" s="40" t="s">
        <v>4</v>
      </c>
      <c r="S40" s="1">
        <v>624</v>
      </c>
      <c r="T40" s="1">
        <v>675</v>
      </c>
      <c r="U40" s="1">
        <v>608</v>
      </c>
      <c r="V40" s="1">
        <v>748</v>
      </c>
      <c r="W40" s="1">
        <v>800</v>
      </c>
      <c r="X40" s="1">
        <v>619</v>
      </c>
      <c r="Y40" s="17">
        <v>4074</v>
      </c>
    </row>
    <row r="41" spans="1:25" x14ac:dyDescent="0.3">
      <c r="A41" s="40" t="s">
        <v>43</v>
      </c>
      <c r="B41" s="40" t="s">
        <v>4</v>
      </c>
      <c r="C41" s="16">
        <v>1256</v>
      </c>
      <c r="D41" s="41">
        <f t="shared" si="2"/>
        <v>1.8909055872044708E-3</v>
      </c>
      <c r="E41" s="42">
        <f t="shared" si="6"/>
        <v>0.90621198617350585</v>
      </c>
      <c r="G41" s="40" t="s">
        <v>43</v>
      </c>
      <c r="H41" s="40" t="s">
        <v>4</v>
      </c>
      <c r="I41" s="17">
        <f>IFERROR(VLOOKUP($G41,'D2015'!$A$3:$C$1897,3,FALSE),0)</f>
        <v>142</v>
      </c>
      <c r="J41" s="17">
        <f>IFERROR(VLOOKUP($G41,'D2016'!$A$3:$C$1897,3,FALSE),0)</f>
        <v>175</v>
      </c>
      <c r="K41" s="17">
        <f>IFERROR(VLOOKUP($G41,'D2017'!$A$3:$C$1897,3,FALSE),0)</f>
        <v>132</v>
      </c>
      <c r="L41" s="17">
        <f>IFERROR(VLOOKUP($G41,'D2018'!$A$3:$C$1897,3,FALSE),0)</f>
        <v>192</v>
      </c>
      <c r="M41" s="17">
        <f>IFERROR(VLOOKUP($G41,'D2019'!$A$3:$C$1897,3,FALSE),0)</f>
        <v>144</v>
      </c>
      <c r="N41" s="17">
        <f>IFERROR(VLOOKUP($G41,'D2020'!$A$3:$C$1897,3,FALSE),0)</f>
        <v>149</v>
      </c>
      <c r="O41" s="17">
        <f t="shared" si="3"/>
        <v>934</v>
      </c>
      <c r="Q41" s="40" t="s">
        <v>29</v>
      </c>
      <c r="R41" s="40" t="s">
        <v>4</v>
      </c>
      <c r="S41" s="3">
        <v>630</v>
      </c>
      <c r="T41" s="3">
        <v>672</v>
      </c>
      <c r="U41" s="3">
        <v>601</v>
      </c>
      <c r="V41" s="3">
        <v>517</v>
      </c>
      <c r="W41" s="3">
        <v>476</v>
      </c>
      <c r="X41" s="3">
        <v>474</v>
      </c>
      <c r="Y41" s="17">
        <v>3370</v>
      </c>
    </row>
    <row r="42" spans="1:25" x14ac:dyDescent="0.3">
      <c r="A42" s="40" t="s">
        <v>47</v>
      </c>
      <c r="B42" s="40" t="s">
        <v>4</v>
      </c>
      <c r="C42" s="16">
        <v>1243</v>
      </c>
      <c r="D42" s="41">
        <f t="shared" si="2"/>
        <v>1.8713341121776729E-3</v>
      </c>
      <c r="E42" s="42">
        <f t="shared" si="6"/>
        <v>0.9080833202856835</v>
      </c>
      <c r="G42" s="43" t="s">
        <v>47</v>
      </c>
      <c r="H42" s="43" t="s">
        <v>4</v>
      </c>
      <c r="I42" s="45">
        <f>IFERROR(VLOOKUP($G42,'D2015'!$A$3:$C$1897,3,FALSE),0)</f>
        <v>238</v>
      </c>
      <c r="J42" s="45">
        <f>IFERROR(VLOOKUP($G42,'D2016'!$A$3:$C$1897,3,FALSE),0)</f>
        <v>164</v>
      </c>
      <c r="K42" s="45">
        <f>IFERROR(VLOOKUP($G42,'D2017'!$A$3:$C$1897,3,FALSE),0)</f>
        <v>132</v>
      </c>
      <c r="L42" s="45">
        <f>IFERROR(VLOOKUP($G42,'D2018'!$A$3:$C$1897,3,FALSE),0)</f>
        <v>135</v>
      </c>
      <c r="M42" s="45">
        <f>IFERROR(VLOOKUP($G42,'D2019'!$A$3:$C$1897,3,FALSE),0)</f>
        <v>156</v>
      </c>
      <c r="N42" s="45">
        <f>IFERROR(VLOOKUP($G42,'D2020'!$A$3:$C$1897,3,FALSE),0)</f>
        <v>142</v>
      </c>
      <c r="O42" s="45">
        <f t="shared" si="3"/>
        <v>967</v>
      </c>
      <c r="Q42" s="40" t="s">
        <v>31</v>
      </c>
      <c r="R42" s="40" t="s">
        <v>4</v>
      </c>
      <c r="S42" s="3">
        <v>395</v>
      </c>
      <c r="T42" s="3">
        <v>442</v>
      </c>
      <c r="U42" s="3">
        <v>418</v>
      </c>
      <c r="V42" s="3">
        <v>396</v>
      </c>
      <c r="W42" s="3">
        <v>405</v>
      </c>
      <c r="X42" s="3">
        <v>439</v>
      </c>
      <c r="Y42" s="17">
        <v>2495</v>
      </c>
    </row>
    <row r="43" spans="1:25" x14ac:dyDescent="0.3">
      <c r="A43" s="40" t="s">
        <v>46</v>
      </c>
      <c r="B43" s="40" t="s">
        <v>4</v>
      </c>
      <c r="C43" s="16">
        <v>1168</v>
      </c>
      <c r="D43" s="41">
        <f t="shared" si="2"/>
        <v>1.7584217562538391E-3</v>
      </c>
      <c r="E43" s="42">
        <f t="shared" si="6"/>
        <v>0.90984174204193735</v>
      </c>
      <c r="G43" s="40" t="s">
        <v>46</v>
      </c>
      <c r="H43" s="40" t="s">
        <v>4</v>
      </c>
      <c r="I43" s="17">
        <f>IFERROR(VLOOKUP($G43,'D2015'!$A$3:$C$1897,3,FALSE),0)</f>
        <v>184</v>
      </c>
      <c r="J43" s="17">
        <f>IFERROR(VLOOKUP($G43,'D2016'!$A$3:$C$1897,3,FALSE),0)</f>
        <v>138</v>
      </c>
      <c r="K43" s="17">
        <f>IFERROR(VLOOKUP($G43,'D2017'!$A$3:$C$1897,3,FALSE),0)</f>
        <v>214</v>
      </c>
      <c r="L43" s="17">
        <f>IFERROR(VLOOKUP($G43,'D2018'!$A$3:$C$1897,3,FALSE),0)</f>
        <v>137</v>
      </c>
      <c r="M43" s="17">
        <f>IFERROR(VLOOKUP($G43,'D2019'!$A$3:$C$1897,3,FALSE),0)</f>
        <v>176</v>
      </c>
      <c r="N43" s="17">
        <f>IFERROR(VLOOKUP($G43,'D2020'!$A$3:$C$1897,3,FALSE),0)</f>
        <v>167</v>
      </c>
      <c r="O43" s="17">
        <f t="shared" si="3"/>
        <v>1016</v>
      </c>
      <c r="Q43" s="40" t="s">
        <v>34</v>
      </c>
      <c r="R43" s="40" t="s">
        <v>4</v>
      </c>
      <c r="S43" s="3">
        <v>348</v>
      </c>
      <c r="T43" s="3">
        <v>348</v>
      </c>
      <c r="U43" s="3">
        <v>376</v>
      </c>
      <c r="V43" s="3">
        <v>394</v>
      </c>
      <c r="W43" s="3">
        <v>398</v>
      </c>
      <c r="X43" s="3">
        <v>380</v>
      </c>
      <c r="Y43" s="17">
        <v>2244</v>
      </c>
    </row>
    <row r="44" spans="1:25" x14ac:dyDescent="0.3">
      <c r="A44" s="40" t="s">
        <v>51</v>
      </c>
      <c r="B44" s="40" t="s">
        <v>4</v>
      </c>
      <c r="C44" s="16">
        <v>1098</v>
      </c>
      <c r="D44" s="41">
        <f t="shared" si="2"/>
        <v>1.6530368907249275E-3</v>
      </c>
      <c r="E44" s="42">
        <f t="shared" si="6"/>
        <v>0.91149477893266229</v>
      </c>
      <c r="G44" s="40" t="s">
        <v>51</v>
      </c>
      <c r="H44" s="40" t="s">
        <v>4</v>
      </c>
      <c r="I44" s="17">
        <f>IFERROR(VLOOKUP($G44,'D2015'!$A$3:$C$1897,3,FALSE),0)</f>
        <v>108</v>
      </c>
      <c r="J44" s="17">
        <f>IFERROR(VLOOKUP($G44,'D2016'!$A$3:$C$1897,3,FALSE),0)</f>
        <v>119</v>
      </c>
      <c r="K44" s="17">
        <f>IFERROR(VLOOKUP($G44,'D2017'!$A$3:$C$1897,3,FALSE),0)</f>
        <v>112</v>
      </c>
      <c r="L44" s="17">
        <f>IFERROR(VLOOKUP($G44,'D2018'!$A$3:$C$1897,3,FALSE),0)</f>
        <v>114</v>
      </c>
      <c r="M44" s="17">
        <f>IFERROR(VLOOKUP($G44,'D2019'!$A$3:$C$1897,3,FALSE),0)</f>
        <v>138</v>
      </c>
      <c r="N44" s="17">
        <f>IFERROR(VLOOKUP($G44,'D2020'!$A$3:$C$1897,3,FALSE),0)</f>
        <v>138</v>
      </c>
      <c r="O44" s="17">
        <f t="shared" si="3"/>
        <v>729</v>
      </c>
      <c r="Q44" s="40" t="s">
        <v>22</v>
      </c>
      <c r="R44" s="40" t="s">
        <v>4</v>
      </c>
      <c r="S44" s="3">
        <v>238</v>
      </c>
      <c r="T44" s="3">
        <v>288</v>
      </c>
      <c r="U44" s="3">
        <v>261</v>
      </c>
      <c r="V44" s="3">
        <v>297</v>
      </c>
      <c r="W44" s="3">
        <v>358</v>
      </c>
      <c r="X44" s="3">
        <v>420</v>
      </c>
      <c r="Y44" s="17">
        <v>1862</v>
      </c>
    </row>
    <row r="45" spans="1:25" x14ac:dyDescent="0.3">
      <c r="A45" s="9" t="s">
        <v>37</v>
      </c>
      <c r="B45" s="9" t="s">
        <v>8</v>
      </c>
      <c r="C45" s="4">
        <v>1091</v>
      </c>
      <c r="D45" s="11">
        <f t="shared" si="2"/>
        <v>1.6424984041720364E-3</v>
      </c>
      <c r="E45" s="12">
        <f t="shared" si="6"/>
        <v>0.91313727733683436</v>
      </c>
      <c r="G45" s="9" t="s">
        <v>37</v>
      </c>
      <c r="H45" s="9" t="s">
        <v>8</v>
      </c>
      <c r="I45" s="4">
        <f>IFERROR(VLOOKUP($G45,'D2015'!$A$3:$C$1897,3,FALSE),0)</f>
        <v>79</v>
      </c>
      <c r="J45" s="4">
        <f>IFERROR(VLOOKUP($G45,'D2016'!$A$3:$C$1897,3,FALSE),0)</f>
        <v>128</v>
      </c>
      <c r="K45" s="4">
        <f>IFERROR(VLOOKUP($G45,'D2017'!$A$3:$C$1897,3,FALSE),0)</f>
        <v>140</v>
      </c>
      <c r="L45" s="4">
        <f>IFERROR(VLOOKUP($G45,'D2018'!$A$3:$C$1897,3,FALSE),0)</f>
        <v>146</v>
      </c>
      <c r="M45" s="4">
        <f>IFERROR(VLOOKUP($G45,'D2019'!$A$3:$C$1897,3,FALSE),0)</f>
        <v>155</v>
      </c>
      <c r="N45" s="4">
        <f>IFERROR(VLOOKUP($G45,'D2020'!$A$3:$C$1897,3,FALSE),0)</f>
        <v>203</v>
      </c>
      <c r="O45" s="4">
        <f t="shared" si="3"/>
        <v>851</v>
      </c>
      <c r="Q45" s="40" t="s">
        <v>33</v>
      </c>
      <c r="R45" s="40" t="s">
        <v>4</v>
      </c>
      <c r="S45" s="1">
        <v>299</v>
      </c>
      <c r="T45" s="1">
        <v>329</v>
      </c>
      <c r="U45" s="1">
        <v>282</v>
      </c>
      <c r="V45" s="1">
        <v>289</v>
      </c>
      <c r="W45" s="1">
        <v>256</v>
      </c>
      <c r="X45" s="1">
        <v>279</v>
      </c>
      <c r="Y45" s="17">
        <v>1734</v>
      </c>
    </row>
    <row r="46" spans="1:25" x14ac:dyDescent="0.3">
      <c r="A46" s="40" t="s">
        <v>50</v>
      </c>
      <c r="B46" s="40" t="s">
        <v>4</v>
      </c>
      <c r="C46" s="16">
        <v>1058</v>
      </c>
      <c r="D46" s="41">
        <f t="shared" si="2"/>
        <v>1.5928169675655493E-3</v>
      </c>
      <c r="E46" s="42">
        <f t="shared" si="6"/>
        <v>0.91473009430439989</v>
      </c>
      <c r="G46" s="40" t="s">
        <v>50</v>
      </c>
      <c r="H46" s="40" t="s">
        <v>4</v>
      </c>
      <c r="I46" s="16">
        <f>IFERROR(VLOOKUP($G46,'D2015'!$A$3:$C$1897,3,FALSE),0)</f>
        <v>100</v>
      </c>
      <c r="J46" s="17">
        <f>IFERROR(VLOOKUP($G46,'D2016'!$A$3:$C$1897,3,FALSE),0)</f>
        <v>138</v>
      </c>
      <c r="K46" s="17">
        <f>IFERROR(VLOOKUP($G46,'D2017'!$A$3:$C$1897,3,FALSE),0)</f>
        <v>152</v>
      </c>
      <c r="L46" s="17">
        <f>IFERROR(VLOOKUP($G46,'D2018'!$A$3:$C$1897,3,FALSE),0)</f>
        <v>144</v>
      </c>
      <c r="M46" s="17">
        <f>IFERROR(VLOOKUP($G46,'D2019'!$A$3:$C$1897,3,FALSE),0)</f>
        <v>153</v>
      </c>
      <c r="N46" s="17">
        <f>IFERROR(VLOOKUP($G46,'D2020'!$A$3:$C$1897,3,FALSE),0)</f>
        <v>132</v>
      </c>
      <c r="O46" s="17">
        <f t="shared" si="3"/>
        <v>819</v>
      </c>
      <c r="Q46" s="40" t="s">
        <v>35</v>
      </c>
      <c r="R46" s="40" t="s">
        <v>4</v>
      </c>
      <c r="S46" s="3">
        <v>211</v>
      </c>
      <c r="T46" s="3">
        <v>239</v>
      </c>
      <c r="U46" s="3">
        <v>275</v>
      </c>
      <c r="V46" s="3">
        <v>282</v>
      </c>
      <c r="W46" s="3">
        <v>337</v>
      </c>
      <c r="X46" s="3">
        <v>284</v>
      </c>
      <c r="Y46" s="17">
        <v>1628</v>
      </c>
    </row>
    <row r="47" spans="1:25" x14ac:dyDescent="0.3">
      <c r="A47" s="9" t="s">
        <v>175</v>
      </c>
      <c r="B47" s="9" t="s">
        <v>8</v>
      </c>
      <c r="C47" s="4">
        <v>1050</v>
      </c>
      <c r="D47" s="11">
        <f t="shared" si="2"/>
        <v>1.5807729829336737E-3</v>
      </c>
      <c r="E47" s="12">
        <f t="shared" si="6"/>
        <v>0.91631086728733357</v>
      </c>
      <c r="G47" s="9" t="s">
        <v>175</v>
      </c>
      <c r="H47" s="9" t="s">
        <v>8</v>
      </c>
      <c r="I47" s="4">
        <f>IFERROR(VLOOKUP($G47,'D2015'!$A$3:$C$1897,3,FALSE),0)</f>
        <v>170</v>
      </c>
      <c r="J47" s="4">
        <f>IFERROR(VLOOKUP($G47,'D2016'!$A$3:$C$1897,3,FALSE),0)</f>
        <v>353</v>
      </c>
      <c r="K47" s="4">
        <f>IFERROR(VLOOKUP($G47,'D2017'!$A$3:$C$1897,3,FALSE),0)</f>
        <v>301</v>
      </c>
      <c r="L47" s="4">
        <f>IFERROR(VLOOKUP($G47,'D2018'!$A$3:$C$1897,3,FALSE),0)</f>
        <v>14</v>
      </c>
      <c r="M47" s="4">
        <f>IFERROR(VLOOKUP($G47,'D2019'!$A$3:$C$1897,3,FALSE),0)</f>
        <v>18</v>
      </c>
      <c r="N47" s="4">
        <f>IFERROR(VLOOKUP($G47,'D2020'!$A$3:$C$1897,3,FALSE),0)</f>
        <v>11</v>
      </c>
      <c r="O47" s="17">
        <f t="shared" si="3"/>
        <v>867</v>
      </c>
      <c r="Q47" s="40" t="s">
        <v>32</v>
      </c>
      <c r="R47" s="40" t="s">
        <v>4</v>
      </c>
      <c r="S47" s="3">
        <v>201</v>
      </c>
      <c r="T47" s="3">
        <v>245</v>
      </c>
      <c r="U47" s="3">
        <v>223</v>
      </c>
      <c r="V47" s="3">
        <v>251</v>
      </c>
      <c r="W47" s="3">
        <v>242</v>
      </c>
      <c r="X47" s="3">
        <v>304</v>
      </c>
      <c r="Y47" s="17">
        <v>1466</v>
      </c>
    </row>
    <row r="48" spans="1:25" x14ac:dyDescent="0.3">
      <c r="A48" s="40" t="s">
        <v>55</v>
      </c>
      <c r="B48" s="40" t="s">
        <v>4</v>
      </c>
      <c r="C48" s="16">
        <v>1017</v>
      </c>
      <c r="D48" s="41">
        <f t="shared" si="2"/>
        <v>1.5310915463271869E-3</v>
      </c>
      <c r="E48" s="42">
        <f t="shared" si="6"/>
        <v>0.91784195883366071</v>
      </c>
      <c r="G48" s="40" t="s">
        <v>55</v>
      </c>
      <c r="H48" s="40" t="s">
        <v>4</v>
      </c>
      <c r="I48" s="16">
        <f>IFERROR(VLOOKUP($G48,'D2015'!$A$3:$C$1897,3,FALSE),0)</f>
        <v>134</v>
      </c>
      <c r="J48" s="17">
        <f>IFERROR(VLOOKUP($G48,'D2016'!$A$3:$C$1897,3,FALSE),0)</f>
        <v>149</v>
      </c>
      <c r="K48" s="17">
        <f>IFERROR(VLOOKUP($G48,'D2017'!$A$3:$C$1897,3,FALSE),0)</f>
        <v>174</v>
      </c>
      <c r="L48" s="17">
        <f>IFERROR(VLOOKUP($G48,'D2018'!$A$3:$C$1897,3,FALSE),0)</f>
        <v>188</v>
      </c>
      <c r="M48" s="17">
        <f>IFERROR(VLOOKUP($G48,'D2019'!$A$3:$C$1897,3,FALSE),0)</f>
        <v>183</v>
      </c>
      <c r="N48" s="17">
        <f>IFERROR(VLOOKUP($G48,'D2020'!$A$3:$C$1897,3,FALSE),0)</f>
        <v>173</v>
      </c>
      <c r="O48" s="17">
        <f t="shared" si="3"/>
        <v>1001</v>
      </c>
      <c r="Q48" s="40" t="s">
        <v>40</v>
      </c>
      <c r="R48" s="40" t="s">
        <v>4</v>
      </c>
      <c r="S48" s="17">
        <v>191</v>
      </c>
      <c r="T48" s="17">
        <v>234</v>
      </c>
      <c r="U48" s="17">
        <v>216</v>
      </c>
      <c r="V48" s="17">
        <v>214</v>
      </c>
      <c r="W48" s="17">
        <v>271</v>
      </c>
      <c r="X48" s="17">
        <v>253</v>
      </c>
      <c r="Y48" s="17">
        <v>1379</v>
      </c>
    </row>
    <row r="49" spans="1:25" x14ac:dyDescent="0.3">
      <c r="A49" s="9" t="s">
        <v>48</v>
      </c>
      <c r="B49" s="9" t="s">
        <v>8</v>
      </c>
      <c r="C49" s="9">
        <v>888</v>
      </c>
      <c r="D49" s="11">
        <f t="shared" si="2"/>
        <v>1.3368822941381927E-3</v>
      </c>
      <c r="E49" s="12">
        <f t="shared" si="6"/>
        <v>0.91917884112779891</v>
      </c>
      <c r="G49" s="9" t="s">
        <v>48</v>
      </c>
      <c r="H49" s="9" t="s">
        <v>8</v>
      </c>
      <c r="I49" s="9">
        <f>IFERROR(VLOOKUP($G49,'D2015'!$A$3:$C$1897,3,FALSE),0)</f>
        <v>0</v>
      </c>
      <c r="J49" s="4">
        <f>IFERROR(VLOOKUP($G49,'D2016'!$A$3:$C$1897,3,FALSE),0)</f>
        <v>94</v>
      </c>
      <c r="K49" s="4">
        <f>IFERROR(VLOOKUP($G49,'D2017'!$A$3:$C$1897,3,FALSE),0)</f>
        <v>119</v>
      </c>
      <c r="L49" s="4">
        <f>IFERROR(VLOOKUP($G49,'D2018'!$A$3:$C$1897,3,FALSE),0)</f>
        <v>153</v>
      </c>
      <c r="M49" s="4">
        <f>IFERROR(VLOOKUP($G49,'D2019'!$A$3:$C$1897,3,FALSE),0)</f>
        <v>144</v>
      </c>
      <c r="N49" s="4">
        <f>IFERROR(VLOOKUP($G49,'D2020'!$A$3:$C$1897,3,FALSE),0)</f>
        <v>114</v>
      </c>
      <c r="O49" s="17">
        <f t="shared" si="3"/>
        <v>624</v>
      </c>
      <c r="Q49" s="40" t="s">
        <v>30</v>
      </c>
      <c r="R49" s="40" t="s">
        <v>4</v>
      </c>
      <c r="S49" s="17">
        <v>143</v>
      </c>
      <c r="T49" s="17">
        <v>187</v>
      </c>
      <c r="U49" s="17">
        <v>221</v>
      </c>
      <c r="V49" s="17">
        <v>223</v>
      </c>
      <c r="W49" s="17">
        <v>266</v>
      </c>
      <c r="X49" s="17">
        <v>331</v>
      </c>
      <c r="Y49" s="17">
        <v>1371</v>
      </c>
    </row>
    <row r="50" spans="1:25" x14ac:dyDescent="0.3">
      <c r="A50" s="40" t="s">
        <v>52</v>
      </c>
      <c r="B50" s="40" t="s">
        <v>4</v>
      </c>
      <c r="C50" s="40">
        <v>880</v>
      </c>
      <c r="D50" s="41">
        <f t="shared" si="2"/>
        <v>1.3248383095063171E-3</v>
      </c>
      <c r="E50" s="42">
        <f t="shared" si="6"/>
        <v>0.92050367943730527</v>
      </c>
      <c r="G50" s="40" t="s">
        <v>52</v>
      </c>
      <c r="H50" s="40" t="s">
        <v>4</v>
      </c>
      <c r="I50" s="40">
        <f>IFERROR(VLOOKUP($G50,'D2015'!$A$3:$C$1897,3,FALSE),0)</f>
        <v>102</v>
      </c>
      <c r="J50" s="3">
        <f>IFERROR(VLOOKUP($G50,'D2016'!$A$3:$C$1897,3,FALSE),0)</f>
        <v>115</v>
      </c>
      <c r="K50" s="3">
        <f>IFERROR(VLOOKUP($G50,'D2017'!$A$3:$C$1897,3,FALSE),0)</f>
        <v>122</v>
      </c>
      <c r="L50" s="3">
        <f>IFERROR(VLOOKUP($G50,'D2018'!$A$3:$C$1897,3,FALSE),0)</f>
        <v>113</v>
      </c>
      <c r="M50" s="3">
        <f>IFERROR(VLOOKUP($G50,'D2019'!$A$3:$C$1897,3,FALSE),0)</f>
        <v>102</v>
      </c>
      <c r="N50" s="3">
        <f>IFERROR(VLOOKUP($G50,'D2020'!$A$3:$C$1897,3,FALSE),0)</f>
        <v>133</v>
      </c>
      <c r="O50" s="17">
        <f t="shared" si="3"/>
        <v>687</v>
      </c>
      <c r="Q50" s="40" t="s">
        <v>28</v>
      </c>
      <c r="R50" s="40" t="s">
        <v>4</v>
      </c>
      <c r="S50" s="17">
        <v>179</v>
      </c>
      <c r="T50" s="17">
        <v>213</v>
      </c>
      <c r="U50" s="17">
        <v>235</v>
      </c>
      <c r="V50" s="17">
        <v>217</v>
      </c>
      <c r="W50" s="17">
        <v>220</v>
      </c>
      <c r="X50" s="17">
        <v>204</v>
      </c>
      <c r="Y50" s="17">
        <v>1268</v>
      </c>
    </row>
    <row r="51" spans="1:25" x14ac:dyDescent="0.3">
      <c r="A51" s="40" t="s">
        <v>60</v>
      </c>
      <c r="B51" s="40" t="s">
        <v>4</v>
      </c>
      <c r="C51" s="40">
        <v>789</v>
      </c>
      <c r="D51" s="41">
        <f t="shared" si="2"/>
        <v>1.187837984318732E-3</v>
      </c>
      <c r="E51" s="42">
        <f t="shared" si="6"/>
        <v>0.92169151742162403</v>
      </c>
      <c r="G51" s="40" t="s">
        <v>60</v>
      </c>
      <c r="H51" s="40" t="s">
        <v>4</v>
      </c>
      <c r="I51" s="40">
        <f>IFERROR(VLOOKUP($G51,'D2015'!$A$3:$C$1897,3,FALSE),0)</f>
        <v>97</v>
      </c>
      <c r="J51" s="3">
        <f>IFERROR(VLOOKUP($G51,'D2016'!$A$3:$C$1897,3,FALSE),0)</f>
        <v>101</v>
      </c>
      <c r="K51" s="3">
        <f>IFERROR(VLOOKUP($G51,'D2017'!$A$3:$C$1897,3,FALSE),0)</f>
        <v>116</v>
      </c>
      <c r="L51" s="3">
        <f>IFERROR(VLOOKUP($G51,'D2018'!$A$3:$C$1897,3,FALSE),0)</f>
        <v>110</v>
      </c>
      <c r="M51" s="3">
        <f>IFERROR(VLOOKUP($G51,'D2019'!$A$3:$C$1897,3,FALSE),0)</f>
        <v>104</v>
      </c>
      <c r="N51" s="3">
        <f>IFERROR(VLOOKUP($G51,'D2020'!$A$3:$C$1897,3,FALSE),0)</f>
        <v>102</v>
      </c>
      <c r="O51" s="17">
        <f t="shared" si="3"/>
        <v>630</v>
      </c>
      <c r="Q51" s="40" t="s">
        <v>36</v>
      </c>
      <c r="R51" s="40" t="s">
        <v>4</v>
      </c>
      <c r="S51" s="17">
        <v>163</v>
      </c>
      <c r="T51" s="17">
        <v>196</v>
      </c>
      <c r="U51" s="17">
        <v>209</v>
      </c>
      <c r="V51" s="17">
        <v>235</v>
      </c>
      <c r="W51" s="17">
        <v>192</v>
      </c>
      <c r="X51" s="17">
        <v>244</v>
      </c>
      <c r="Y51" s="17">
        <v>1239</v>
      </c>
    </row>
    <row r="52" spans="1:25" x14ac:dyDescent="0.3">
      <c r="A52" s="40" t="s">
        <v>61</v>
      </c>
      <c r="B52" s="40" t="s">
        <v>4</v>
      </c>
      <c r="C52" s="40">
        <v>769</v>
      </c>
      <c r="D52" s="41">
        <f t="shared" si="2"/>
        <v>1.1577280227390431E-3</v>
      </c>
      <c r="E52" s="42">
        <f t="shared" si="6"/>
        <v>0.92284924544436309</v>
      </c>
      <c r="G52" s="40" t="s">
        <v>61</v>
      </c>
      <c r="H52" s="40" t="s">
        <v>4</v>
      </c>
      <c r="I52" s="40">
        <f>IFERROR(VLOOKUP($G52,'D2015'!$A$3:$C$1897,3,FALSE),0)</f>
        <v>85</v>
      </c>
      <c r="J52" s="3">
        <f>IFERROR(VLOOKUP($G52,'D2016'!$A$3:$C$1897,3,FALSE),0)</f>
        <v>81</v>
      </c>
      <c r="K52" s="3">
        <f>IFERROR(VLOOKUP($G52,'D2017'!$A$3:$C$1897,3,FALSE),0)</f>
        <v>108</v>
      </c>
      <c r="L52" s="3">
        <f>IFERROR(VLOOKUP($G52,'D2018'!$A$3:$C$1897,3,FALSE),0)</f>
        <v>81</v>
      </c>
      <c r="M52" s="3">
        <f>IFERROR(VLOOKUP($G52,'D2019'!$A$3:$C$1897,3,FALSE),0)</f>
        <v>119</v>
      </c>
      <c r="N52" s="3">
        <f>IFERROR(VLOOKUP($G52,'D2020'!$A$3:$C$1897,3,FALSE),0)</f>
        <v>93</v>
      </c>
      <c r="O52" s="17">
        <f t="shared" si="3"/>
        <v>567</v>
      </c>
      <c r="Q52" s="40" t="s">
        <v>41</v>
      </c>
      <c r="R52" s="40" t="s">
        <v>4</v>
      </c>
      <c r="S52" s="17">
        <v>184</v>
      </c>
      <c r="T52" s="17">
        <v>222</v>
      </c>
      <c r="U52" s="17">
        <v>195</v>
      </c>
      <c r="V52" s="17">
        <v>182</v>
      </c>
      <c r="W52" s="17">
        <v>232</v>
      </c>
      <c r="X52" s="17">
        <v>188</v>
      </c>
      <c r="Y52" s="17">
        <v>1203</v>
      </c>
    </row>
    <row r="53" spans="1:25" x14ac:dyDescent="0.3">
      <c r="A53" s="40" t="s">
        <v>75</v>
      </c>
      <c r="B53" s="40" t="s">
        <v>4</v>
      </c>
      <c r="C53" s="40">
        <v>738</v>
      </c>
      <c r="D53" s="41">
        <f t="shared" si="2"/>
        <v>1.111057582290525E-3</v>
      </c>
      <c r="E53" s="42">
        <f t="shared" si="6"/>
        <v>0.92396030302665366</v>
      </c>
      <c r="G53" s="40" t="s">
        <v>75</v>
      </c>
      <c r="H53" s="40" t="s">
        <v>4</v>
      </c>
      <c r="I53" s="40">
        <f>IFERROR(VLOOKUP($G53,'D2015'!$A$3:$C$1897,3,FALSE),0)</f>
        <v>124</v>
      </c>
      <c r="J53" s="3">
        <f>IFERROR(VLOOKUP($G53,'D2016'!$A$3:$C$1897,3,FALSE),0)</f>
        <v>130</v>
      </c>
      <c r="K53" s="3">
        <f>IFERROR(VLOOKUP($G53,'D2017'!$A$3:$C$1897,3,FALSE),0)</f>
        <v>96</v>
      </c>
      <c r="L53" s="3">
        <f>IFERROR(VLOOKUP($G53,'D2018'!$A$3:$C$1897,3,FALSE),0)</f>
        <v>110</v>
      </c>
      <c r="M53" s="3">
        <f>IFERROR(VLOOKUP($G53,'D2019'!$A$3:$C$1897,3,FALSE),0)</f>
        <v>96</v>
      </c>
      <c r="N53" s="3">
        <f>IFERROR(VLOOKUP($G53,'D2020'!$A$3:$C$1897,3,FALSE),0)</f>
        <v>75</v>
      </c>
      <c r="O53" s="17">
        <f t="shared" si="3"/>
        <v>631</v>
      </c>
      <c r="Q53" s="40" t="s">
        <v>39</v>
      </c>
      <c r="R53" s="40" t="s">
        <v>4</v>
      </c>
      <c r="S53" s="17">
        <v>158</v>
      </c>
      <c r="T53" s="17">
        <v>171</v>
      </c>
      <c r="U53" s="17">
        <v>186</v>
      </c>
      <c r="V53" s="17">
        <v>213</v>
      </c>
      <c r="W53" s="17">
        <v>219</v>
      </c>
      <c r="X53" s="17">
        <v>235</v>
      </c>
      <c r="Y53" s="17">
        <v>1182</v>
      </c>
    </row>
    <row r="54" spans="1:25" x14ac:dyDescent="0.3">
      <c r="A54" s="40" t="s">
        <v>83</v>
      </c>
      <c r="B54" s="40" t="s">
        <v>4</v>
      </c>
      <c r="C54" s="40">
        <v>733</v>
      </c>
      <c r="D54" s="41">
        <f t="shared" si="2"/>
        <v>1.1035300918956028E-3</v>
      </c>
      <c r="E54" s="42">
        <f t="shared" si="6"/>
        <v>0.92506383311854923</v>
      </c>
      <c r="G54" s="40" t="s">
        <v>83</v>
      </c>
      <c r="H54" s="40" t="s">
        <v>4</v>
      </c>
      <c r="I54" s="40">
        <f>IFERROR(VLOOKUP($G54,'D2015'!$A$3:$C$1897,3,FALSE),0)</f>
        <v>119</v>
      </c>
      <c r="J54" s="3">
        <f>IFERROR(VLOOKUP($G54,'D2016'!$A$3:$C$1897,3,FALSE),0)</f>
        <v>125</v>
      </c>
      <c r="K54" s="3">
        <f>IFERROR(VLOOKUP($G54,'D2017'!$A$3:$C$1897,3,FALSE),0)</f>
        <v>117</v>
      </c>
      <c r="L54" s="3">
        <f>IFERROR(VLOOKUP($G54,'D2018'!$A$3:$C$1897,3,FALSE),0)</f>
        <v>103</v>
      </c>
      <c r="M54" s="3">
        <f>IFERROR(VLOOKUP($G54,'D2019'!$A$3:$C$1897,3,FALSE),0)</f>
        <v>118</v>
      </c>
      <c r="N54" s="3">
        <f>IFERROR(VLOOKUP($G54,'D2020'!$A$3:$C$1897,3,FALSE),0)</f>
        <v>82</v>
      </c>
      <c r="O54" s="17">
        <f t="shared" si="3"/>
        <v>664</v>
      </c>
      <c r="Q54" s="40" t="s">
        <v>56</v>
      </c>
      <c r="R54" s="40" t="s">
        <v>4</v>
      </c>
      <c r="S54" s="17">
        <v>78</v>
      </c>
      <c r="T54" s="17">
        <v>139</v>
      </c>
      <c r="U54" s="17">
        <v>151</v>
      </c>
      <c r="V54" s="17">
        <v>160</v>
      </c>
      <c r="W54" s="17">
        <v>421</v>
      </c>
      <c r="X54" s="17">
        <v>111</v>
      </c>
      <c r="Y54" s="17">
        <v>1060</v>
      </c>
    </row>
    <row r="55" spans="1:25" x14ac:dyDescent="0.3">
      <c r="A55" s="40" t="s">
        <v>81</v>
      </c>
      <c r="B55" s="40" t="s">
        <v>4</v>
      </c>
      <c r="C55" s="40">
        <v>720</v>
      </c>
      <c r="D55" s="41">
        <f t="shared" si="2"/>
        <v>1.0839586168688048E-3</v>
      </c>
      <c r="E55" s="42">
        <f t="shared" si="6"/>
        <v>0.92614779173541806</v>
      </c>
      <c r="G55" s="40" t="s">
        <v>81</v>
      </c>
      <c r="H55" s="40" t="s">
        <v>4</v>
      </c>
      <c r="I55" s="40">
        <f>IFERROR(VLOOKUP($G55,'D2015'!$A$3:$C$1897,3,FALSE),0)</f>
        <v>59</v>
      </c>
      <c r="J55" s="3">
        <f>IFERROR(VLOOKUP($G55,'D2016'!$A$3:$C$1897,3,FALSE),0)</f>
        <v>98</v>
      </c>
      <c r="K55" s="3">
        <f>IFERROR(VLOOKUP($G55,'D2017'!$A$3:$C$1897,3,FALSE),0)</f>
        <v>105</v>
      </c>
      <c r="L55" s="3">
        <f>IFERROR(VLOOKUP($G55,'D2018'!$A$3:$C$1897,3,FALSE),0)</f>
        <v>117</v>
      </c>
      <c r="M55" s="3">
        <f>IFERROR(VLOOKUP($G55,'D2019'!$A$3:$C$1897,3,FALSE),0)</f>
        <v>92</v>
      </c>
      <c r="N55" s="3">
        <f>IFERROR(VLOOKUP($G55,'D2020'!$A$3:$C$1897,3,FALSE),0)</f>
        <v>75</v>
      </c>
      <c r="O55" s="17">
        <f t="shared" si="3"/>
        <v>546</v>
      </c>
      <c r="Q55" s="40" t="s">
        <v>46</v>
      </c>
      <c r="R55" s="40" t="s">
        <v>4</v>
      </c>
      <c r="S55" s="17">
        <v>184</v>
      </c>
      <c r="T55" s="17">
        <v>138</v>
      </c>
      <c r="U55" s="17">
        <v>214</v>
      </c>
      <c r="V55" s="17">
        <v>137</v>
      </c>
      <c r="W55" s="17">
        <v>176</v>
      </c>
      <c r="X55" s="17">
        <v>167</v>
      </c>
      <c r="Y55" s="17">
        <v>1016</v>
      </c>
    </row>
    <row r="56" spans="1:25" x14ac:dyDescent="0.3">
      <c r="A56" s="40" t="s">
        <v>82</v>
      </c>
      <c r="B56" s="40" t="s">
        <v>4</v>
      </c>
      <c r="C56" s="40">
        <v>698</v>
      </c>
      <c r="D56" s="41">
        <f t="shared" si="2"/>
        <v>1.050837659131147E-3</v>
      </c>
      <c r="E56" s="42">
        <f t="shared" si="6"/>
        <v>0.92719862939454922</v>
      </c>
      <c r="G56" s="40" t="s">
        <v>82</v>
      </c>
      <c r="H56" s="40" t="s">
        <v>4</v>
      </c>
      <c r="I56" s="40">
        <f>IFERROR(VLOOKUP($G56,'D2015'!$A$3:$C$1897,3,FALSE),0)</f>
        <v>58</v>
      </c>
      <c r="J56" s="3">
        <f>IFERROR(VLOOKUP($G56,'D2016'!$A$3:$C$1897,3,FALSE),0)</f>
        <v>89</v>
      </c>
      <c r="K56" s="3">
        <f>IFERROR(VLOOKUP($G56,'D2017'!$A$3:$C$1897,3,FALSE),0)</f>
        <v>123</v>
      </c>
      <c r="L56" s="3">
        <f>IFERROR(VLOOKUP($G56,'D2018'!$A$3:$C$1897,3,FALSE),0)</f>
        <v>93</v>
      </c>
      <c r="M56" s="3">
        <f>IFERROR(VLOOKUP($G56,'D2019'!$A$3:$C$1897,3,FALSE),0)</f>
        <v>88</v>
      </c>
      <c r="N56" s="3">
        <f>IFERROR(VLOOKUP($G56,'D2020'!$A$3:$C$1897,3,FALSE),0)</f>
        <v>56</v>
      </c>
      <c r="O56" s="17">
        <f t="shared" si="3"/>
        <v>507</v>
      </c>
      <c r="Q56" s="40" t="s">
        <v>55</v>
      </c>
      <c r="R56" s="40" t="s">
        <v>4</v>
      </c>
      <c r="S56" s="16">
        <v>134</v>
      </c>
      <c r="T56" s="17">
        <v>149</v>
      </c>
      <c r="U56" s="17">
        <v>174</v>
      </c>
      <c r="V56" s="17">
        <v>188</v>
      </c>
      <c r="W56" s="17">
        <v>183</v>
      </c>
      <c r="X56" s="17">
        <v>173</v>
      </c>
      <c r="Y56" s="17">
        <v>1001</v>
      </c>
    </row>
    <row r="57" spans="1:25" x14ac:dyDescent="0.3">
      <c r="A57" s="40" t="s">
        <v>59</v>
      </c>
      <c r="B57" s="40" t="s">
        <v>4</v>
      </c>
      <c r="C57" s="40">
        <v>664</v>
      </c>
      <c r="D57" s="41">
        <f t="shared" si="2"/>
        <v>9.9965072444567569E-4</v>
      </c>
      <c r="E57" s="42">
        <f t="shared" si="6"/>
        <v>0.92819828011899486</v>
      </c>
      <c r="G57" s="40" t="s">
        <v>59</v>
      </c>
      <c r="H57" s="40" t="s">
        <v>4</v>
      </c>
      <c r="I57" s="40">
        <f>IFERROR(VLOOKUP($G57,'D2015'!$A$3:$C$1897,3,FALSE),0)</f>
        <v>58</v>
      </c>
      <c r="J57" s="17">
        <f>IFERROR(VLOOKUP($G57,'D2016'!$A$3:$C$1897,3,FALSE),0)</f>
        <v>73</v>
      </c>
      <c r="K57" s="17">
        <f>IFERROR(VLOOKUP($G57,'D2017'!$A$3:$C$1897,3,FALSE),0)</f>
        <v>72</v>
      </c>
      <c r="L57" s="17">
        <f>IFERROR(VLOOKUP($G57,'D2018'!$A$3:$C$1897,3,FALSE),0)</f>
        <v>66</v>
      </c>
      <c r="M57" s="17">
        <f>IFERROR(VLOOKUP($G57,'D2019'!$A$3:$C$1897,3,FALSE),0)</f>
        <v>93</v>
      </c>
      <c r="N57" s="17">
        <f>IFERROR(VLOOKUP($G57,'D2020'!$A$3:$C$1897,3,FALSE),0)</f>
        <v>90</v>
      </c>
      <c r="O57" s="17">
        <f t="shared" si="3"/>
        <v>452</v>
      </c>
      <c r="Q57" s="40" t="s">
        <v>43</v>
      </c>
      <c r="R57" s="40" t="s">
        <v>4</v>
      </c>
      <c r="S57" s="17">
        <v>142</v>
      </c>
      <c r="T57" s="17">
        <v>175</v>
      </c>
      <c r="U57" s="17">
        <v>132</v>
      </c>
      <c r="V57" s="17">
        <v>192</v>
      </c>
      <c r="W57" s="17">
        <v>144</v>
      </c>
      <c r="X57" s="17">
        <v>149</v>
      </c>
      <c r="Y57" s="17">
        <v>934</v>
      </c>
    </row>
    <row r="58" spans="1:25" x14ac:dyDescent="0.3">
      <c r="A58" s="40" t="s">
        <v>57</v>
      </c>
      <c r="B58" s="40" t="s">
        <v>4</v>
      </c>
      <c r="C58" s="40">
        <v>653</v>
      </c>
      <c r="D58" s="41">
        <f t="shared" si="2"/>
        <v>9.8309024557684667E-4</v>
      </c>
      <c r="E58" s="42">
        <f t="shared" si="6"/>
        <v>0.92918137036457171</v>
      </c>
      <c r="G58" s="40" t="s">
        <v>57</v>
      </c>
      <c r="H58" s="40" t="s">
        <v>4</v>
      </c>
      <c r="I58" s="40">
        <f>IFERROR(VLOOKUP($G58,'D2015'!$A$3:$C$1897,3,FALSE),0)</f>
        <v>112</v>
      </c>
      <c r="J58" s="17">
        <f>IFERROR(VLOOKUP($G58,'D2016'!$A$3:$C$1897,3,FALSE),0)</f>
        <v>92</v>
      </c>
      <c r="K58" s="17">
        <f>IFERROR(VLOOKUP($G58,'D2017'!$A$3:$C$1897,3,FALSE),0)</f>
        <v>80</v>
      </c>
      <c r="L58" s="17">
        <f>IFERROR(VLOOKUP($G58,'D2018'!$A$3:$C$1897,3,FALSE),0)</f>
        <v>72</v>
      </c>
      <c r="M58" s="17">
        <f>IFERROR(VLOOKUP($G58,'D2019'!$A$3:$C$1897,3,FALSE),0)</f>
        <v>73</v>
      </c>
      <c r="N58" s="17">
        <f>IFERROR(VLOOKUP($G58,'D2020'!$A$3:$C$1897,3,FALSE),0)</f>
        <v>87</v>
      </c>
      <c r="O58" s="17">
        <f t="shared" si="3"/>
        <v>516</v>
      </c>
      <c r="Q58" s="40" t="s">
        <v>42</v>
      </c>
      <c r="R58" s="40" t="s">
        <v>4</v>
      </c>
      <c r="S58" s="17">
        <v>180</v>
      </c>
      <c r="T58" s="17">
        <v>131</v>
      </c>
      <c r="U58" s="17">
        <v>168</v>
      </c>
      <c r="V58" s="17">
        <v>155</v>
      </c>
      <c r="W58" s="17">
        <v>157</v>
      </c>
      <c r="X58" s="17">
        <v>140</v>
      </c>
      <c r="Y58" s="17">
        <v>931</v>
      </c>
    </row>
    <row r="59" spans="1:25" x14ac:dyDescent="0.3">
      <c r="A59" s="40" t="s">
        <v>64</v>
      </c>
      <c r="B59" s="40" t="s">
        <v>4</v>
      </c>
      <c r="C59" s="40">
        <v>625</v>
      </c>
      <c r="D59" s="41">
        <f t="shared" si="2"/>
        <v>9.4093629936528199E-4</v>
      </c>
      <c r="E59" s="42">
        <f t="shared" si="6"/>
        <v>0.93012230666393703</v>
      </c>
      <c r="G59" s="40" t="s">
        <v>64</v>
      </c>
      <c r="H59" s="40" t="s">
        <v>4</v>
      </c>
      <c r="I59" s="40">
        <f>IFERROR(VLOOKUP($G59,'D2015'!$A$3:$C$1897,3,FALSE),0)</f>
        <v>84</v>
      </c>
      <c r="J59" s="17">
        <f>IFERROR(VLOOKUP($G59,'D2016'!$A$3:$C$1897,3,FALSE),0)</f>
        <v>68</v>
      </c>
      <c r="K59" s="17">
        <f>IFERROR(VLOOKUP($G59,'D2017'!$A$3:$C$1897,3,FALSE),0)</f>
        <v>79</v>
      </c>
      <c r="L59" s="17">
        <f>IFERROR(VLOOKUP($G59,'D2018'!$A$3:$C$1897,3,FALSE),0)</f>
        <v>79</v>
      </c>
      <c r="M59" s="17">
        <f>IFERROR(VLOOKUP($G59,'D2019'!$A$3:$C$1897,3,FALSE),0)</f>
        <v>94</v>
      </c>
      <c r="N59" s="17">
        <f>IFERROR(VLOOKUP($G59,'D2020'!$A$3:$C$1897,3,FALSE),0)</f>
        <v>77</v>
      </c>
      <c r="O59" s="17">
        <f t="shared" si="3"/>
        <v>481</v>
      </c>
      <c r="Q59" s="40" t="s">
        <v>50</v>
      </c>
      <c r="R59" s="40" t="s">
        <v>4</v>
      </c>
      <c r="S59" s="16">
        <v>100</v>
      </c>
      <c r="T59" s="17">
        <v>138</v>
      </c>
      <c r="U59" s="17">
        <v>152</v>
      </c>
      <c r="V59" s="17">
        <v>144</v>
      </c>
      <c r="W59" s="17">
        <v>153</v>
      </c>
      <c r="X59" s="17">
        <v>132</v>
      </c>
      <c r="Y59" s="17">
        <v>819</v>
      </c>
    </row>
    <row r="60" spans="1:25" x14ac:dyDescent="0.3">
      <c r="A60" s="40" t="s">
        <v>73</v>
      </c>
      <c r="B60" s="40" t="s">
        <v>4</v>
      </c>
      <c r="C60" s="40">
        <v>613</v>
      </c>
      <c r="D60" s="41">
        <f t="shared" si="2"/>
        <v>9.228703224174686E-4</v>
      </c>
      <c r="E60" s="42">
        <f t="shared" si="6"/>
        <v>0.93104517698635447</v>
      </c>
      <c r="G60" s="40" t="s">
        <v>73</v>
      </c>
      <c r="H60" s="40" t="s">
        <v>4</v>
      </c>
      <c r="I60" s="40">
        <f>IFERROR(VLOOKUP($G60,'D2015'!$A$3:$C$1897,3,FALSE),0)</f>
        <v>82</v>
      </c>
      <c r="J60" s="17">
        <f>IFERROR(VLOOKUP($G60,'D2016'!$A$3:$C$1897,3,FALSE),0)</f>
        <v>74</v>
      </c>
      <c r="K60" s="17">
        <f>IFERROR(VLOOKUP($G60,'D2017'!$A$3:$C$1897,3,FALSE),0)</f>
        <v>78</v>
      </c>
      <c r="L60" s="17">
        <f>IFERROR(VLOOKUP($G60,'D2018'!$A$3:$C$1897,3,FALSE),0)</f>
        <v>86</v>
      </c>
      <c r="M60" s="17">
        <f>IFERROR(VLOOKUP($G60,'D2019'!$A$3:$C$1897,3,FALSE),0)</f>
        <v>81</v>
      </c>
      <c r="N60" s="17">
        <f>IFERROR(VLOOKUP($G60,'D2020'!$A$3:$C$1897,3,FALSE),0)</f>
        <v>49</v>
      </c>
      <c r="O60" s="17">
        <f t="shared" si="3"/>
        <v>450</v>
      </c>
      <c r="Q60" s="40" t="s">
        <v>51</v>
      </c>
      <c r="R60" s="40" t="s">
        <v>4</v>
      </c>
      <c r="S60" s="17">
        <v>108</v>
      </c>
      <c r="T60" s="17">
        <v>119</v>
      </c>
      <c r="U60" s="17">
        <v>112</v>
      </c>
      <c r="V60" s="17">
        <v>114</v>
      </c>
      <c r="W60" s="17">
        <v>138</v>
      </c>
      <c r="X60" s="17">
        <v>138</v>
      </c>
      <c r="Y60" s="17">
        <v>729</v>
      </c>
    </row>
    <row r="61" spans="1:25" x14ac:dyDescent="0.3">
      <c r="A61" s="40" t="s">
        <v>49</v>
      </c>
      <c r="B61" s="40" t="s">
        <v>4</v>
      </c>
      <c r="C61" s="40">
        <v>602</v>
      </c>
      <c r="D61" s="41">
        <f t="shared" si="2"/>
        <v>9.0630984354863968E-4</v>
      </c>
      <c r="E61" s="42">
        <f t="shared" si="6"/>
        <v>0.93195148682990314</v>
      </c>
      <c r="G61" s="40" t="s">
        <v>49</v>
      </c>
      <c r="H61" s="40" t="s">
        <v>4</v>
      </c>
      <c r="I61" s="40">
        <f>IFERROR(VLOOKUP($G61,'D2015'!$A$3:$C$1897,3,FALSE),0)</f>
        <v>81</v>
      </c>
      <c r="J61" s="17">
        <f>IFERROR(VLOOKUP($G61,'D2016'!$A$3:$C$1897,3,FALSE),0)</f>
        <v>85</v>
      </c>
      <c r="K61" s="17">
        <f>IFERROR(VLOOKUP($G61,'D2017'!$A$3:$C$1897,3,FALSE),0)</f>
        <v>80</v>
      </c>
      <c r="L61" s="17">
        <f>IFERROR(VLOOKUP($G61,'D2018'!$A$3:$C$1897,3,FALSE),0)</f>
        <v>75</v>
      </c>
      <c r="M61" s="17">
        <f>IFERROR(VLOOKUP($G61,'D2019'!$A$3:$C$1897,3,FALSE),0)</f>
        <v>68</v>
      </c>
      <c r="N61" s="17">
        <f>IFERROR(VLOOKUP($G61,'D2020'!$A$3:$C$1897,3,FALSE),0)</f>
        <v>86</v>
      </c>
      <c r="O61" s="17">
        <f t="shared" si="3"/>
        <v>475</v>
      </c>
      <c r="Q61" s="40" t="s">
        <v>52</v>
      </c>
      <c r="R61" s="40" t="s">
        <v>4</v>
      </c>
      <c r="S61" s="40">
        <v>102</v>
      </c>
      <c r="T61" s="3">
        <v>115</v>
      </c>
      <c r="U61" s="3">
        <v>122</v>
      </c>
      <c r="V61" s="3">
        <v>113</v>
      </c>
      <c r="W61" s="3">
        <v>102</v>
      </c>
      <c r="X61" s="3">
        <v>133</v>
      </c>
      <c r="Y61" s="17">
        <v>687</v>
      </c>
    </row>
    <row r="62" spans="1:25" x14ac:dyDescent="0.3">
      <c r="A62" s="40" t="s">
        <v>69</v>
      </c>
      <c r="B62" s="40" t="s">
        <v>4</v>
      </c>
      <c r="C62" s="40">
        <v>599</v>
      </c>
      <c r="D62" s="41">
        <f t="shared" si="2"/>
        <v>9.0179334931168626E-4</v>
      </c>
      <c r="E62" s="42">
        <f t="shared" si="6"/>
        <v>0.93285328017921487</v>
      </c>
      <c r="G62" s="40" t="s">
        <v>69</v>
      </c>
      <c r="H62" s="40" t="s">
        <v>4</v>
      </c>
      <c r="I62" s="40">
        <f>IFERROR(VLOOKUP($G62,'D2015'!$A$3:$C$1897,3,FALSE),0)</f>
        <v>69</v>
      </c>
      <c r="J62" s="17">
        <f>IFERROR(VLOOKUP($G62,'D2016'!$A$3:$C$1897,3,FALSE),0)</f>
        <v>61</v>
      </c>
      <c r="K62" s="17">
        <f>IFERROR(VLOOKUP($G62,'D2017'!$A$3:$C$1897,3,FALSE),0)</f>
        <v>98</v>
      </c>
      <c r="L62" s="17">
        <f>IFERROR(VLOOKUP($G62,'D2018'!$A$3:$C$1897,3,FALSE),0)</f>
        <v>74</v>
      </c>
      <c r="M62" s="17">
        <f>IFERROR(VLOOKUP($G62,'D2019'!$A$3:$C$1897,3,FALSE),0)</f>
        <v>73</v>
      </c>
      <c r="N62" s="17">
        <f>IFERROR(VLOOKUP($G62,'D2020'!$A$3:$C$1897,3,FALSE),0)</f>
        <v>72</v>
      </c>
      <c r="O62" s="17">
        <f t="shared" si="3"/>
        <v>447</v>
      </c>
      <c r="Q62" s="40" t="s">
        <v>83</v>
      </c>
      <c r="R62" s="40" t="s">
        <v>4</v>
      </c>
      <c r="S62" s="40">
        <v>119</v>
      </c>
      <c r="T62" s="3">
        <v>125</v>
      </c>
      <c r="U62" s="3">
        <v>117</v>
      </c>
      <c r="V62" s="3">
        <v>103</v>
      </c>
      <c r="W62" s="3">
        <v>118</v>
      </c>
      <c r="X62" s="3">
        <v>82</v>
      </c>
      <c r="Y62" s="17">
        <v>664</v>
      </c>
    </row>
    <row r="63" spans="1:25" x14ac:dyDescent="0.3">
      <c r="A63" s="40" t="s">
        <v>58</v>
      </c>
      <c r="B63" s="40" t="s">
        <v>4</v>
      </c>
      <c r="C63" s="40">
        <v>598</v>
      </c>
      <c r="D63" s="41">
        <f t="shared" si="2"/>
        <v>9.0028785123270178E-4</v>
      </c>
      <c r="E63" s="42">
        <f t="shared" si="6"/>
        <v>0.93375356803044762</v>
      </c>
      <c r="G63" s="40" t="s">
        <v>58</v>
      </c>
      <c r="H63" s="40" t="s">
        <v>4</v>
      </c>
      <c r="I63" s="40">
        <f>IFERROR(VLOOKUP($G63,'D2015'!$A$3:$C$1897,3,FALSE),0)</f>
        <v>56</v>
      </c>
      <c r="J63" s="17">
        <f>IFERROR(VLOOKUP($G63,'D2016'!$A$3:$C$1897,3,FALSE),0)</f>
        <v>89</v>
      </c>
      <c r="K63" s="17">
        <f>IFERROR(VLOOKUP($G63,'D2017'!$A$3:$C$1897,3,FALSE),0)</f>
        <v>103</v>
      </c>
      <c r="L63" s="17">
        <f>IFERROR(VLOOKUP($G63,'D2018'!$A$3:$C$1897,3,FALSE),0)</f>
        <v>84</v>
      </c>
      <c r="M63" s="17">
        <f>IFERROR(VLOOKUP($G63,'D2019'!$A$3:$C$1897,3,FALSE),0)</f>
        <v>71</v>
      </c>
      <c r="N63" s="17">
        <f>IFERROR(VLOOKUP($G63,'D2020'!$A$3:$C$1897,3,FALSE),0)</f>
        <v>68</v>
      </c>
      <c r="O63" s="17">
        <f t="shared" si="3"/>
        <v>471</v>
      </c>
      <c r="Q63" s="40" t="s">
        <v>75</v>
      </c>
      <c r="R63" s="40" t="s">
        <v>4</v>
      </c>
      <c r="S63" s="40">
        <v>124</v>
      </c>
      <c r="T63" s="3">
        <v>130</v>
      </c>
      <c r="U63" s="3">
        <v>96</v>
      </c>
      <c r="V63" s="3">
        <v>110</v>
      </c>
      <c r="W63" s="3">
        <v>96</v>
      </c>
      <c r="X63" s="3">
        <v>75</v>
      </c>
      <c r="Y63" s="17">
        <v>631</v>
      </c>
    </row>
    <row r="64" spans="1:25" x14ac:dyDescent="0.3">
      <c r="A64" s="40" t="s">
        <v>45</v>
      </c>
      <c r="B64" s="40" t="s">
        <v>4</v>
      </c>
      <c r="C64" s="40">
        <v>574</v>
      </c>
      <c r="D64" s="41">
        <f t="shared" si="2"/>
        <v>8.64155897337075E-4</v>
      </c>
      <c r="E64" s="42">
        <f t="shared" si="6"/>
        <v>0.93461772392778475</v>
      </c>
      <c r="G64" s="40" t="s">
        <v>45</v>
      </c>
      <c r="H64" s="40" t="s">
        <v>4</v>
      </c>
      <c r="I64" s="40">
        <f>IFERROR(VLOOKUP($G64,'D2015'!$A$3:$C$1897,3,FALSE),0)</f>
        <v>53</v>
      </c>
      <c r="J64" s="17">
        <f>IFERROR(VLOOKUP($G64,'D2016'!$A$3:$C$1897,3,FALSE),0)</f>
        <v>66</v>
      </c>
      <c r="K64" s="17">
        <f>IFERROR(VLOOKUP($G64,'D2017'!$A$3:$C$1897,3,FALSE),0)</f>
        <v>50</v>
      </c>
      <c r="L64" s="17">
        <f>IFERROR(VLOOKUP($G64,'D2018'!$A$3:$C$1897,3,FALSE),0)</f>
        <v>39</v>
      </c>
      <c r="M64" s="17">
        <f>IFERROR(VLOOKUP($G64,'D2019'!$A$3:$C$1897,3,FALSE),0)</f>
        <v>86</v>
      </c>
      <c r="N64" s="17">
        <f>IFERROR(VLOOKUP($G64,'D2020'!$A$3:$C$1897,3,FALSE),0)</f>
        <v>82</v>
      </c>
      <c r="O64" s="17">
        <f t="shared" si="3"/>
        <v>376</v>
      </c>
      <c r="Q64" s="40" t="s">
        <v>60</v>
      </c>
      <c r="R64" s="40" t="s">
        <v>4</v>
      </c>
      <c r="S64" s="40">
        <v>97</v>
      </c>
      <c r="T64" s="3">
        <v>101</v>
      </c>
      <c r="U64" s="3">
        <v>116</v>
      </c>
      <c r="V64" s="3">
        <v>110</v>
      </c>
      <c r="W64" s="3">
        <v>104</v>
      </c>
      <c r="X64" s="3">
        <v>102</v>
      </c>
      <c r="Y64" s="17">
        <v>630</v>
      </c>
    </row>
    <row r="65" spans="1:25" x14ac:dyDescent="0.3">
      <c r="A65" s="40" t="s">
        <v>78</v>
      </c>
      <c r="B65" s="40" t="s">
        <v>4</v>
      </c>
      <c r="C65" s="40">
        <v>572</v>
      </c>
      <c r="D65" s="41">
        <f t="shared" si="2"/>
        <v>8.6114490117910605E-4</v>
      </c>
      <c r="E65" s="42">
        <f t="shared" si="6"/>
        <v>0.93547886882896381</v>
      </c>
      <c r="G65" s="40" t="s">
        <v>78</v>
      </c>
      <c r="H65" s="40" t="s">
        <v>4</v>
      </c>
      <c r="I65" s="40">
        <f>IFERROR(VLOOKUP($G65,'D2015'!$A$3:$C$1897,3,FALSE),0)</f>
        <v>86</v>
      </c>
      <c r="J65" s="17">
        <f>IFERROR(VLOOKUP($G65,'D2016'!$A$3:$C$1897,3,FALSE),0)</f>
        <v>94</v>
      </c>
      <c r="K65" s="17">
        <f>IFERROR(VLOOKUP($G65,'D2017'!$A$3:$C$1897,3,FALSE),0)</f>
        <v>83</v>
      </c>
      <c r="L65" s="17">
        <f>IFERROR(VLOOKUP($G65,'D2018'!$A$3:$C$1897,3,FALSE),0)</f>
        <v>80</v>
      </c>
      <c r="M65" s="17">
        <f>IFERROR(VLOOKUP($G65,'D2019'!$A$3:$C$1897,3,FALSE),0)</f>
        <v>42</v>
      </c>
      <c r="N65" s="17">
        <f>IFERROR(VLOOKUP($G65,'D2020'!$A$3:$C$1897,3,FALSE),0)</f>
        <v>36</v>
      </c>
      <c r="O65" s="17">
        <f t="shared" si="3"/>
        <v>421</v>
      </c>
      <c r="Q65" s="40" t="s">
        <v>61</v>
      </c>
      <c r="R65" s="40" t="s">
        <v>4</v>
      </c>
      <c r="S65" s="40">
        <v>85</v>
      </c>
      <c r="T65" s="3">
        <v>81</v>
      </c>
      <c r="U65" s="3">
        <v>108</v>
      </c>
      <c r="V65" s="3">
        <v>81</v>
      </c>
      <c r="W65" s="3">
        <v>119</v>
      </c>
      <c r="X65" s="3">
        <v>93</v>
      </c>
      <c r="Y65" s="17">
        <v>567</v>
      </c>
    </row>
    <row r="66" spans="1:25" x14ac:dyDescent="0.3">
      <c r="A66" s="40" t="s">
        <v>54</v>
      </c>
      <c r="B66" s="40" t="s">
        <v>4</v>
      </c>
      <c r="C66" s="40">
        <v>570</v>
      </c>
      <c r="D66" s="41">
        <f t="shared" si="2"/>
        <v>8.5813390502113721E-4</v>
      </c>
      <c r="E66" s="42">
        <f t="shared" si="6"/>
        <v>0.9363370027339849</v>
      </c>
      <c r="G66" s="40" t="s">
        <v>54</v>
      </c>
      <c r="H66" s="40" t="s">
        <v>4</v>
      </c>
      <c r="I66" s="40">
        <f>IFERROR(VLOOKUP($G66,'D2015'!$A$3:$C$1897,3,FALSE),0)</f>
        <v>72</v>
      </c>
      <c r="J66" s="17">
        <f>IFERROR(VLOOKUP($G66,'D2016'!$A$3:$C$1897,3,FALSE),0)</f>
        <v>63</v>
      </c>
      <c r="K66" s="17">
        <f>IFERROR(VLOOKUP($G66,'D2017'!$A$3:$C$1897,3,FALSE),0)</f>
        <v>79</v>
      </c>
      <c r="L66" s="17">
        <f>IFERROR(VLOOKUP($G66,'D2018'!$A$3:$C$1897,3,FALSE),0)</f>
        <v>89</v>
      </c>
      <c r="M66" s="17">
        <f>IFERROR(VLOOKUP($G66,'D2019'!$A$3:$C$1897,3,FALSE),0)</f>
        <v>75</v>
      </c>
      <c r="N66" s="17">
        <f>IFERROR(VLOOKUP($G66,'D2020'!$A$3:$C$1897,3,FALSE),0)</f>
        <v>86</v>
      </c>
      <c r="O66" s="17">
        <f t="shared" si="3"/>
        <v>464</v>
      </c>
      <c r="Q66" s="40" t="s">
        <v>81</v>
      </c>
      <c r="R66" s="40" t="s">
        <v>4</v>
      </c>
      <c r="S66" s="40">
        <v>59</v>
      </c>
      <c r="T66" s="3">
        <v>98</v>
      </c>
      <c r="U66" s="3">
        <v>105</v>
      </c>
      <c r="V66" s="3">
        <v>117</v>
      </c>
      <c r="W66" s="3">
        <v>92</v>
      </c>
      <c r="X66" s="3">
        <v>75</v>
      </c>
      <c r="Y66" s="17">
        <v>546</v>
      </c>
    </row>
    <row r="67" spans="1:25" x14ac:dyDescent="0.3">
      <c r="A67" s="40" t="s">
        <v>71</v>
      </c>
      <c r="B67" s="40" t="s">
        <v>4</v>
      </c>
      <c r="C67" s="40">
        <v>566</v>
      </c>
      <c r="D67" s="41">
        <f t="shared" si="2"/>
        <v>8.5211191270519941E-4</v>
      </c>
      <c r="E67" s="42">
        <f t="shared" si="6"/>
        <v>0.93718911464669008</v>
      </c>
      <c r="G67" s="40" t="s">
        <v>71</v>
      </c>
      <c r="H67" s="40" t="s">
        <v>4</v>
      </c>
      <c r="I67" s="40">
        <f>IFERROR(VLOOKUP($G67,'D2015'!$A$3:$C$1897,3,FALSE),0)</f>
        <v>63</v>
      </c>
      <c r="J67" s="3">
        <f>IFERROR(VLOOKUP($G67,'D2016'!$A$3:$C$1897,3,FALSE),0)</f>
        <v>58</v>
      </c>
      <c r="K67" s="3">
        <f>IFERROR(VLOOKUP($G67,'D2017'!$A$3:$C$1897,3,FALSE),0)</f>
        <v>53</v>
      </c>
      <c r="L67" s="3">
        <f>IFERROR(VLOOKUP($G67,'D2018'!$A$3:$C$1897,3,FALSE),0)</f>
        <v>64</v>
      </c>
      <c r="M67" s="3">
        <f>IFERROR(VLOOKUP($G67,'D2019'!$A$3:$C$1897,3,FALSE),0)</f>
        <v>74</v>
      </c>
      <c r="N67" s="3">
        <f>IFERROR(VLOOKUP($G67,'D2020'!$A$3:$C$1897,3,FALSE),0)</f>
        <v>72</v>
      </c>
      <c r="O67" s="17">
        <f t="shared" si="3"/>
        <v>384</v>
      </c>
      <c r="Q67" s="40" t="s">
        <v>57</v>
      </c>
      <c r="R67" s="40" t="s">
        <v>4</v>
      </c>
      <c r="S67" s="40">
        <v>112</v>
      </c>
      <c r="T67" s="17">
        <v>92</v>
      </c>
      <c r="U67" s="17">
        <v>80</v>
      </c>
      <c r="V67" s="17">
        <v>72</v>
      </c>
      <c r="W67" s="17">
        <v>73</v>
      </c>
      <c r="X67" s="17">
        <v>87</v>
      </c>
      <c r="Y67" s="17">
        <v>516</v>
      </c>
    </row>
    <row r="68" spans="1:25" x14ac:dyDescent="0.3">
      <c r="A68" s="40" t="s">
        <v>67</v>
      </c>
      <c r="B68" s="40" t="s">
        <v>4</v>
      </c>
      <c r="C68" s="40">
        <v>564</v>
      </c>
      <c r="D68" s="41">
        <f t="shared" ref="D68:D131" si="23">C68/D$2</f>
        <v>8.4910091654723046E-4</v>
      </c>
      <c r="E68" s="42">
        <f t="shared" si="6"/>
        <v>0.9380382155632373</v>
      </c>
      <c r="G68" s="40" t="s">
        <v>67</v>
      </c>
      <c r="H68" s="40" t="s">
        <v>4</v>
      </c>
      <c r="I68" s="40">
        <f>IFERROR(VLOOKUP($G68,'D2015'!$A$3:$C$1897,3,FALSE),0)</f>
        <v>85</v>
      </c>
      <c r="J68" s="3">
        <f>IFERROR(VLOOKUP($G68,'D2016'!$A$3:$C$1897,3,FALSE),0)</f>
        <v>81</v>
      </c>
      <c r="K68" s="3">
        <f>IFERROR(VLOOKUP($G68,'D2017'!$A$3:$C$1897,3,FALSE),0)</f>
        <v>71</v>
      </c>
      <c r="L68" s="3">
        <f>IFERROR(VLOOKUP($G68,'D2018'!$A$3:$C$1897,3,FALSE),0)</f>
        <v>68</v>
      </c>
      <c r="M68" s="3">
        <f>IFERROR(VLOOKUP($G68,'D2019'!$A$3:$C$1897,3,FALSE),0)</f>
        <v>68</v>
      </c>
      <c r="N68" s="3">
        <f>IFERROR(VLOOKUP($G68,'D2020'!$A$3:$C$1897,3,FALSE),0)</f>
        <v>77</v>
      </c>
      <c r="O68" s="17">
        <f t="shared" ref="O68:O131" si="24">SUM(I68:N68)</f>
        <v>450</v>
      </c>
      <c r="Q68" s="40" t="s">
        <v>82</v>
      </c>
      <c r="R68" s="40" t="s">
        <v>4</v>
      </c>
      <c r="S68" s="40">
        <v>58</v>
      </c>
      <c r="T68" s="3">
        <v>89</v>
      </c>
      <c r="U68" s="3">
        <v>123</v>
      </c>
      <c r="V68" s="3">
        <v>93</v>
      </c>
      <c r="W68" s="3">
        <v>88</v>
      </c>
      <c r="X68" s="3">
        <v>56</v>
      </c>
      <c r="Y68" s="17">
        <v>507</v>
      </c>
    </row>
    <row r="69" spans="1:25" x14ac:dyDescent="0.3">
      <c r="A69" s="40" t="s">
        <v>63</v>
      </c>
      <c r="B69" s="40" t="s">
        <v>4</v>
      </c>
      <c r="C69" s="40">
        <v>561</v>
      </c>
      <c r="D69" s="41">
        <f t="shared" si="23"/>
        <v>8.4458442231027714E-4</v>
      </c>
      <c r="E69" s="42">
        <f t="shared" ref="E69:E132" si="25">E68+D69</f>
        <v>0.93888279998554758</v>
      </c>
      <c r="G69" s="40" t="s">
        <v>63</v>
      </c>
      <c r="H69" s="40" t="s">
        <v>4</v>
      </c>
      <c r="I69" s="40">
        <f>IFERROR(VLOOKUP($G69,'D2015'!$A$3:$C$1897,3,FALSE),0)</f>
        <v>7</v>
      </c>
      <c r="J69" s="3">
        <f>IFERROR(VLOOKUP($G69,'D2016'!$A$3:$C$1897,3,FALSE),0)</f>
        <v>2</v>
      </c>
      <c r="K69" s="3">
        <f>IFERROR(VLOOKUP($G69,'D2017'!$A$3:$C$1897,3,FALSE),0)</f>
        <v>5</v>
      </c>
      <c r="L69" s="3">
        <f>IFERROR(VLOOKUP($G69,'D2018'!$A$3:$C$1897,3,FALSE),0)</f>
        <v>5</v>
      </c>
      <c r="M69" s="3">
        <f>IFERROR(VLOOKUP($G69,'D2019'!$A$3:$C$1897,3,FALSE),0)</f>
        <v>2</v>
      </c>
      <c r="N69" s="3">
        <f>IFERROR(VLOOKUP($G69,'D2020'!$A$3:$C$1897,3,FALSE),0)</f>
        <v>8</v>
      </c>
      <c r="O69" s="17">
        <f t="shared" si="24"/>
        <v>29</v>
      </c>
      <c r="Q69" s="40" t="s">
        <v>72</v>
      </c>
      <c r="R69" s="40" t="s">
        <v>4</v>
      </c>
      <c r="S69" s="40">
        <v>86</v>
      </c>
      <c r="T69" s="3">
        <v>121</v>
      </c>
      <c r="U69" s="3">
        <v>91</v>
      </c>
      <c r="V69" s="3">
        <v>59</v>
      </c>
      <c r="W69" s="3">
        <v>66</v>
      </c>
      <c r="X69" s="3">
        <v>63</v>
      </c>
      <c r="Y69" s="17">
        <v>486</v>
      </c>
    </row>
    <row r="70" spans="1:25" x14ac:dyDescent="0.3">
      <c r="A70" s="9" t="s">
        <v>44</v>
      </c>
      <c r="B70" s="9" t="s">
        <v>8</v>
      </c>
      <c r="C70" s="9">
        <v>551</v>
      </c>
      <c r="D70" s="11">
        <f t="shared" si="23"/>
        <v>8.2952944152043259E-4</v>
      </c>
      <c r="E70" s="12">
        <f t="shared" si="25"/>
        <v>0.93971232942706806</v>
      </c>
      <c r="G70" s="9" t="s">
        <v>44</v>
      </c>
      <c r="H70" s="9" t="s">
        <v>8</v>
      </c>
      <c r="I70" s="9">
        <f>IFERROR(VLOOKUP($G70,'D2015'!$A$3:$C$1897,3,FALSE),0)</f>
        <v>19</v>
      </c>
      <c r="J70" s="4">
        <f>IFERROR(VLOOKUP($G70,'D2016'!$A$3:$C$1897,3,FALSE),0)</f>
        <v>36</v>
      </c>
      <c r="K70" s="4">
        <f>IFERROR(VLOOKUP($G70,'D2017'!$A$3:$C$1897,3,FALSE),0)</f>
        <v>52</v>
      </c>
      <c r="L70" s="4">
        <f>IFERROR(VLOOKUP($G70,'D2018'!$A$3:$C$1897,3,FALSE),0)</f>
        <v>56</v>
      </c>
      <c r="M70" s="4">
        <f>IFERROR(VLOOKUP($G70,'D2019'!$A$3:$C$1897,3,FALSE),0)</f>
        <v>86</v>
      </c>
      <c r="N70" s="4">
        <f>IFERROR(VLOOKUP($G70,'D2020'!$A$3:$C$1897,3,FALSE),0)</f>
        <v>149</v>
      </c>
      <c r="O70" s="17">
        <f t="shared" si="24"/>
        <v>398</v>
      </c>
      <c r="Q70" s="40" t="s">
        <v>64</v>
      </c>
      <c r="R70" s="40" t="s">
        <v>4</v>
      </c>
      <c r="S70" s="40">
        <v>84</v>
      </c>
      <c r="T70" s="17">
        <v>68</v>
      </c>
      <c r="U70" s="17">
        <v>79</v>
      </c>
      <c r="V70" s="17">
        <v>79</v>
      </c>
      <c r="W70" s="17">
        <v>94</v>
      </c>
      <c r="X70" s="17">
        <v>77</v>
      </c>
      <c r="Y70" s="17">
        <v>481</v>
      </c>
    </row>
    <row r="71" spans="1:25" x14ac:dyDescent="0.3">
      <c r="A71" s="40" t="s">
        <v>72</v>
      </c>
      <c r="B71" s="40" t="s">
        <v>4</v>
      </c>
      <c r="C71" s="40">
        <v>542</v>
      </c>
      <c r="D71" s="41">
        <f t="shared" si="23"/>
        <v>8.1597995880957252E-4</v>
      </c>
      <c r="E71" s="42">
        <f t="shared" si="25"/>
        <v>0.94052830938587761</v>
      </c>
      <c r="G71" s="40" t="s">
        <v>72</v>
      </c>
      <c r="H71" s="40" t="s">
        <v>4</v>
      </c>
      <c r="I71" s="40">
        <f>IFERROR(VLOOKUP($G71,'D2015'!$A$3:$C$1897,3,FALSE),0)</f>
        <v>86</v>
      </c>
      <c r="J71" s="3">
        <f>IFERROR(VLOOKUP($G71,'D2016'!$A$3:$C$1897,3,FALSE),0)</f>
        <v>121</v>
      </c>
      <c r="K71" s="3">
        <f>IFERROR(VLOOKUP($G71,'D2017'!$A$3:$C$1897,3,FALSE),0)</f>
        <v>91</v>
      </c>
      <c r="L71" s="3">
        <f>IFERROR(VLOOKUP($G71,'D2018'!$A$3:$C$1897,3,FALSE),0)</f>
        <v>59</v>
      </c>
      <c r="M71" s="3">
        <f>IFERROR(VLOOKUP($G71,'D2019'!$A$3:$C$1897,3,FALSE),0)</f>
        <v>66</v>
      </c>
      <c r="N71" s="3">
        <f>IFERROR(VLOOKUP($G71,'D2020'!$A$3:$C$1897,3,FALSE),0)</f>
        <v>63</v>
      </c>
      <c r="O71" s="17">
        <f t="shared" si="24"/>
        <v>486</v>
      </c>
      <c r="Q71" s="40" t="s">
        <v>49</v>
      </c>
      <c r="R71" s="40" t="s">
        <v>4</v>
      </c>
      <c r="S71" s="40">
        <v>81</v>
      </c>
      <c r="T71" s="17">
        <v>85</v>
      </c>
      <c r="U71" s="17">
        <v>80</v>
      </c>
      <c r="V71" s="17">
        <v>75</v>
      </c>
      <c r="W71" s="17">
        <v>68</v>
      </c>
      <c r="X71" s="17">
        <v>86</v>
      </c>
      <c r="Y71" s="17">
        <v>475</v>
      </c>
    </row>
    <row r="72" spans="1:25" x14ac:dyDescent="0.3">
      <c r="A72" s="9" t="s">
        <v>65</v>
      </c>
      <c r="B72" s="9" t="s">
        <v>8</v>
      </c>
      <c r="C72" s="9">
        <v>532</v>
      </c>
      <c r="D72" s="11">
        <f t="shared" si="23"/>
        <v>8.0092497801972809E-4</v>
      </c>
      <c r="E72" s="12">
        <f t="shared" si="25"/>
        <v>0.94132923436389737</v>
      </c>
      <c r="G72" s="9" t="s">
        <v>65</v>
      </c>
      <c r="H72" s="9" t="s">
        <v>8</v>
      </c>
      <c r="I72" s="9">
        <f>IFERROR(VLOOKUP($G72,'D2015'!$A$3:$C$1897,3,FALSE),0)</f>
        <v>32</v>
      </c>
      <c r="J72" s="4">
        <f>IFERROR(VLOOKUP($G72,'D2016'!$A$3:$C$1897,3,FALSE),0)</f>
        <v>66</v>
      </c>
      <c r="K72" s="4">
        <f>IFERROR(VLOOKUP($G72,'D2017'!$A$3:$C$1897,3,FALSE),0)</f>
        <v>73</v>
      </c>
      <c r="L72" s="4">
        <f>IFERROR(VLOOKUP($G72,'D2018'!$A$3:$C$1897,3,FALSE),0)</f>
        <v>98</v>
      </c>
      <c r="M72" s="4">
        <f>IFERROR(VLOOKUP($G72,'D2019'!$A$3:$C$1897,3,FALSE),0)</f>
        <v>73</v>
      </c>
      <c r="N72" s="4">
        <f>IFERROR(VLOOKUP($G72,'D2020'!$A$3:$C$1897,3,FALSE),0)</f>
        <v>69</v>
      </c>
      <c r="O72" s="17">
        <f t="shared" si="24"/>
        <v>411</v>
      </c>
      <c r="Q72" s="40" t="s">
        <v>58</v>
      </c>
      <c r="R72" s="40" t="s">
        <v>4</v>
      </c>
      <c r="S72" s="40">
        <v>56</v>
      </c>
      <c r="T72" s="17">
        <v>89</v>
      </c>
      <c r="U72" s="17">
        <v>103</v>
      </c>
      <c r="V72" s="17">
        <v>84</v>
      </c>
      <c r="W72" s="17">
        <v>71</v>
      </c>
      <c r="X72" s="17">
        <v>68</v>
      </c>
      <c r="Y72" s="17">
        <v>471</v>
      </c>
    </row>
    <row r="73" spans="1:25" x14ac:dyDescent="0.3">
      <c r="A73" s="9" t="s">
        <v>66</v>
      </c>
      <c r="B73" s="9" t="s">
        <v>8</v>
      </c>
      <c r="C73" s="9">
        <v>519</v>
      </c>
      <c r="D73" s="11">
        <f t="shared" si="23"/>
        <v>7.8135350299293022E-4</v>
      </c>
      <c r="E73" s="12">
        <f t="shared" si="25"/>
        <v>0.94211058786689028</v>
      </c>
      <c r="G73" s="9" t="s">
        <v>66</v>
      </c>
      <c r="H73" s="9" t="s">
        <v>8</v>
      </c>
      <c r="I73" s="9">
        <f>IFERROR(VLOOKUP($G73,'D2015'!$A$3:$C$1897,3,FALSE),0)</f>
        <v>63</v>
      </c>
      <c r="J73" s="4">
        <f>IFERROR(VLOOKUP($G73,'D2016'!$A$3:$C$1897,3,FALSE),0)</f>
        <v>72</v>
      </c>
      <c r="K73" s="4">
        <f>IFERROR(VLOOKUP($G73,'D2017'!$A$3:$C$1897,3,FALSE),0)</f>
        <v>70</v>
      </c>
      <c r="L73" s="4">
        <f>IFERROR(VLOOKUP($G73,'D2018'!$A$3:$C$1897,3,FALSE),0)</f>
        <v>44</v>
      </c>
      <c r="M73" s="4">
        <f>IFERROR(VLOOKUP($G73,'D2019'!$A$3:$C$1897,3,FALSE),0)</f>
        <v>67</v>
      </c>
      <c r="N73" s="4">
        <f>IFERROR(VLOOKUP($G73,'D2020'!$A$3:$C$1897,3,FALSE),0)</f>
        <v>67</v>
      </c>
      <c r="O73" s="17">
        <f t="shared" si="24"/>
        <v>383</v>
      </c>
      <c r="Q73" s="40" t="s">
        <v>54</v>
      </c>
      <c r="R73" s="40" t="s">
        <v>4</v>
      </c>
      <c r="S73" s="40">
        <v>72</v>
      </c>
      <c r="T73" s="17">
        <v>63</v>
      </c>
      <c r="U73" s="17">
        <v>79</v>
      </c>
      <c r="V73" s="17">
        <v>89</v>
      </c>
      <c r="W73" s="17">
        <v>75</v>
      </c>
      <c r="X73" s="17">
        <v>86</v>
      </c>
      <c r="Y73" s="17">
        <v>464</v>
      </c>
    </row>
    <row r="74" spans="1:25" x14ac:dyDescent="0.3">
      <c r="A74" s="40" t="s">
        <v>88</v>
      </c>
      <c r="B74" s="40" t="s">
        <v>4</v>
      </c>
      <c r="C74" s="40">
        <v>474</v>
      </c>
      <c r="D74" s="41">
        <f t="shared" si="23"/>
        <v>7.1360608943862988E-4</v>
      </c>
      <c r="E74" s="42">
        <f t="shared" si="25"/>
        <v>0.94282419395632888</v>
      </c>
      <c r="G74" s="40" t="s">
        <v>88</v>
      </c>
      <c r="H74" s="40" t="s">
        <v>4</v>
      </c>
      <c r="I74" s="40">
        <f>IFERROR(VLOOKUP($G74,'D2015'!$A$3:$C$1897,3,FALSE),0)</f>
        <v>3</v>
      </c>
      <c r="J74" s="3">
        <f>IFERROR(VLOOKUP($G74,'D2016'!$A$3:$C$1897,3,FALSE),0)</f>
        <v>8</v>
      </c>
      <c r="K74" s="3">
        <f>IFERROR(VLOOKUP($G74,'D2017'!$A$3:$C$1897,3,FALSE),0)</f>
        <v>8</v>
      </c>
      <c r="L74" s="3">
        <f>IFERROR(VLOOKUP($G74,'D2018'!$A$3:$C$1897,3,FALSE),0)</f>
        <v>9</v>
      </c>
      <c r="M74" s="3">
        <f>IFERROR(VLOOKUP($G74,'D2019'!$A$3:$C$1897,3,FALSE),0)</f>
        <v>11</v>
      </c>
      <c r="N74" s="3">
        <f>IFERROR(VLOOKUP($G74,'D2020'!$A$3:$C$1897,3,FALSE),0)</f>
        <v>10</v>
      </c>
      <c r="O74" s="17">
        <f t="shared" si="24"/>
        <v>49</v>
      </c>
      <c r="Q74" s="40" t="s">
        <v>59</v>
      </c>
      <c r="R74" s="40" t="s">
        <v>4</v>
      </c>
      <c r="S74" s="40">
        <v>58</v>
      </c>
      <c r="T74" s="17">
        <v>73</v>
      </c>
      <c r="U74" s="17">
        <v>72</v>
      </c>
      <c r="V74" s="17">
        <v>66</v>
      </c>
      <c r="W74" s="17">
        <v>93</v>
      </c>
      <c r="X74" s="17">
        <v>90</v>
      </c>
      <c r="Y74" s="17">
        <v>452</v>
      </c>
    </row>
    <row r="75" spans="1:25" x14ac:dyDescent="0.3">
      <c r="A75" s="40" t="s">
        <v>84</v>
      </c>
      <c r="B75" s="40" t="s">
        <v>4</v>
      </c>
      <c r="C75" s="40">
        <v>474</v>
      </c>
      <c r="D75" s="41">
        <f t="shared" si="23"/>
        <v>7.1360608943862988E-4</v>
      </c>
      <c r="E75" s="42">
        <f t="shared" si="25"/>
        <v>0.94353780004576748</v>
      </c>
      <c r="G75" s="40" t="s">
        <v>84</v>
      </c>
      <c r="H75" s="40" t="s">
        <v>4</v>
      </c>
      <c r="I75" s="40">
        <f>IFERROR(VLOOKUP($G75,'D2015'!$A$3:$C$1897,3,FALSE),0)</f>
        <v>73</v>
      </c>
      <c r="J75" s="3">
        <f>IFERROR(VLOOKUP($G75,'D2016'!$A$3:$C$1897,3,FALSE),0)</f>
        <v>84</v>
      </c>
      <c r="K75" s="3">
        <f>IFERROR(VLOOKUP($G75,'D2017'!$A$3:$C$1897,3,FALSE),0)</f>
        <v>63</v>
      </c>
      <c r="L75" s="3">
        <f>IFERROR(VLOOKUP($G75,'D2018'!$A$3:$C$1897,3,FALSE),0)</f>
        <v>48</v>
      </c>
      <c r="M75" s="3">
        <f>IFERROR(VLOOKUP($G75,'D2019'!$A$3:$C$1897,3,FALSE),0)</f>
        <v>53</v>
      </c>
      <c r="N75" s="3">
        <f>IFERROR(VLOOKUP($G75,'D2020'!$A$3:$C$1897,3,FALSE),0)</f>
        <v>40</v>
      </c>
      <c r="O75" s="17">
        <f t="shared" si="24"/>
        <v>361</v>
      </c>
      <c r="Q75" s="40" t="s">
        <v>73</v>
      </c>
      <c r="R75" s="40" t="s">
        <v>4</v>
      </c>
      <c r="S75" s="40">
        <v>82</v>
      </c>
      <c r="T75" s="17">
        <v>74</v>
      </c>
      <c r="U75" s="17">
        <v>78</v>
      </c>
      <c r="V75" s="17">
        <v>86</v>
      </c>
      <c r="W75" s="17">
        <v>81</v>
      </c>
      <c r="X75" s="17">
        <v>49</v>
      </c>
      <c r="Y75" s="17">
        <v>450</v>
      </c>
    </row>
    <row r="76" spans="1:25" x14ac:dyDescent="0.3">
      <c r="A76" s="40" t="s">
        <v>111</v>
      </c>
      <c r="B76" s="40" t="s">
        <v>4</v>
      </c>
      <c r="C76" s="40">
        <v>456</v>
      </c>
      <c r="D76" s="41">
        <f t="shared" si="23"/>
        <v>6.8650712401690974E-4</v>
      </c>
      <c r="E76" s="42">
        <f t="shared" si="25"/>
        <v>0.94422430716978434</v>
      </c>
      <c r="G76" s="40" t="s">
        <v>111</v>
      </c>
      <c r="H76" s="40" t="s">
        <v>4</v>
      </c>
      <c r="I76" s="40">
        <f>IFERROR(VLOOKUP($G76,'D2015'!$A$3:$C$1897,3,FALSE),0)</f>
        <v>47</v>
      </c>
      <c r="J76" s="3">
        <f>IFERROR(VLOOKUP($G76,'D2016'!$A$3:$C$1897,3,FALSE),0)</f>
        <v>63</v>
      </c>
      <c r="K76" s="3">
        <f>IFERROR(VLOOKUP($G76,'D2017'!$A$3:$C$1897,3,FALSE),0)</f>
        <v>74</v>
      </c>
      <c r="L76" s="3">
        <f>IFERROR(VLOOKUP($G76,'D2018'!$A$3:$C$1897,3,FALSE),0)</f>
        <v>40</v>
      </c>
      <c r="M76" s="3">
        <f>IFERROR(VLOOKUP($G76,'D2019'!$A$3:$C$1897,3,FALSE),0)</f>
        <v>56</v>
      </c>
      <c r="N76" s="3">
        <f>IFERROR(VLOOKUP($G76,'D2020'!$A$3:$C$1897,3,FALSE),0)</f>
        <v>30</v>
      </c>
      <c r="O76" s="17">
        <f t="shared" si="24"/>
        <v>310</v>
      </c>
      <c r="Q76" s="40" t="s">
        <v>67</v>
      </c>
      <c r="R76" s="40" t="s">
        <v>4</v>
      </c>
      <c r="S76" s="40">
        <v>85</v>
      </c>
      <c r="T76" s="3">
        <v>81</v>
      </c>
      <c r="U76" s="3">
        <v>71</v>
      </c>
      <c r="V76" s="3">
        <v>68</v>
      </c>
      <c r="W76" s="3">
        <v>68</v>
      </c>
      <c r="X76" s="3">
        <v>77</v>
      </c>
      <c r="Y76" s="17">
        <v>450</v>
      </c>
    </row>
    <row r="77" spans="1:25" x14ac:dyDescent="0.3">
      <c r="A77" s="40" t="s">
        <v>79</v>
      </c>
      <c r="B77" s="40" t="s">
        <v>4</v>
      </c>
      <c r="C77" s="40">
        <v>448</v>
      </c>
      <c r="D77" s="41">
        <f t="shared" si="23"/>
        <v>6.7446313938503415E-4</v>
      </c>
      <c r="E77" s="42">
        <f t="shared" si="25"/>
        <v>0.94489877030916936</v>
      </c>
      <c r="G77" s="40" t="s">
        <v>79</v>
      </c>
      <c r="H77" s="40" t="s">
        <v>4</v>
      </c>
      <c r="I77" s="40">
        <f>IFERROR(VLOOKUP($G77,'D2015'!$A$3:$C$1897,3,FALSE),0)</f>
        <v>49</v>
      </c>
      <c r="J77" s="3">
        <f>IFERROR(VLOOKUP($G77,'D2016'!$A$3:$C$1897,3,FALSE),0)</f>
        <v>55</v>
      </c>
      <c r="K77" s="3">
        <f>IFERROR(VLOOKUP($G77,'D2017'!$A$3:$C$1897,3,FALSE),0)</f>
        <v>49</v>
      </c>
      <c r="L77" s="3">
        <f>IFERROR(VLOOKUP($G77,'D2018'!$A$3:$C$1897,3,FALSE),0)</f>
        <v>49</v>
      </c>
      <c r="M77" s="3">
        <f>IFERROR(VLOOKUP($G77,'D2019'!$A$3:$C$1897,3,FALSE),0)</f>
        <v>56</v>
      </c>
      <c r="N77" s="3">
        <f>IFERROR(VLOOKUP($G77,'D2020'!$A$3:$C$1897,3,FALSE),0)</f>
        <v>56</v>
      </c>
      <c r="O77" s="17">
        <f t="shared" si="24"/>
        <v>314</v>
      </c>
      <c r="Q77" s="40" t="s">
        <v>69</v>
      </c>
      <c r="R77" s="40" t="s">
        <v>4</v>
      </c>
      <c r="S77" s="40">
        <v>69</v>
      </c>
      <c r="T77" s="17">
        <v>61</v>
      </c>
      <c r="U77" s="17">
        <v>98</v>
      </c>
      <c r="V77" s="17">
        <v>74</v>
      </c>
      <c r="W77" s="17">
        <v>73</v>
      </c>
      <c r="X77" s="17">
        <v>72</v>
      </c>
      <c r="Y77" s="17">
        <v>447</v>
      </c>
    </row>
    <row r="78" spans="1:25" x14ac:dyDescent="0.3">
      <c r="A78" s="40" t="s">
        <v>80</v>
      </c>
      <c r="B78" s="40" t="s">
        <v>4</v>
      </c>
      <c r="C78" s="40">
        <v>442</v>
      </c>
      <c r="D78" s="41">
        <f t="shared" si="23"/>
        <v>6.654301509111274E-4</v>
      </c>
      <c r="E78" s="42">
        <f t="shared" si="25"/>
        <v>0.9455642004600805</v>
      </c>
      <c r="G78" s="40" t="s">
        <v>80</v>
      </c>
      <c r="H78" s="40" t="s">
        <v>4</v>
      </c>
      <c r="I78" s="40">
        <f>IFERROR(VLOOKUP($G78,'D2015'!$A$3:$C$1897,3,FALSE),0)</f>
        <v>59</v>
      </c>
      <c r="J78" s="3">
        <f>IFERROR(VLOOKUP($G78,'D2016'!$A$3:$C$1897,3,FALSE),0)</f>
        <v>52</v>
      </c>
      <c r="K78" s="3">
        <f>IFERROR(VLOOKUP($G78,'D2017'!$A$3:$C$1897,3,FALSE),0)</f>
        <v>49</v>
      </c>
      <c r="L78" s="3">
        <f>IFERROR(VLOOKUP($G78,'D2018'!$A$3:$C$1897,3,FALSE),0)</f>
        <v>58</v>
      </c>
      <c r="M78" s="3">
        <f>IFERROR(VLOOKUP($G78,'D2019'!$A$3:$C$1897,3,FALSE),0)</f>
        <v>76</v>
      </c>
      <c r="N78" s="3">
        <f>IFERROR(VLOOKUP($G78,'D2020'!$A$3:$C$1897,3,FALSE),0)</f>
        <v>62</v>
      </c>
      <c r="O78" s="17">
        <f t="shared" si="24"/>
        <v>356</v>
      </c>
      <c r="Q78" s="40" t="s">
        <v>78</v>
      </c>
      <c r="R78" s="40" t="s">
        <v>4</v>
      </c>
      <c r="S78" s="40">
        <v>86</v>
      </c>
      <c r="T78" s="17">
        <v>94</v>
      </c>
      <c r="U78" s="17">
        <v>83</v>
      </c>
      <c r="V78" s="17">
        <v>80</v>
      </c>
      <c r="W78" s="17">
        <v>42</v>
      </c>
      <c r="X78" s="17">
        <v>36</v>
      </c>
      <c r="Y78" s="17">
        <v>421</v>
      </c>
    </row>
    <row r="79" spans="1:25" x14ac:dyDescent="0.3">
      <c r="A79" s="40" t="s">
        <v>106</v>
      </c>
      <c r="B79" s="40" t="s">
        <v>4</v>
      </c>
      <c r="C79" s="40">
        <v>432</v>
      </c>
      <c r="D79" s="41">
        <f t="shared" si="23"/>
        <v>6.5037517012128297E-4</v>
      </c>
      <c r="E79" s="42">
        <f t="shared" si="25"/>
        <v>0.94621457563020173</v>
      </c>
      <c r="G79" s="40" t="s">
        <v>106</v>
      </c>
      <c r="H79" s="40" t="s">
        <v>4</v>
      </c>
      <c r="I79" s="40">
        <f>IFERROR(VLOOKUP($G79,'D2015'!$A$3:$C$1897,3,FALSE),0)</f>
        <v>49</v>
      </c>
      <c r="J79" s="3">
        <f>IFERROR(VLOOKUP($G79,'D2016'!$A$3:$C$1897,3,FALSE),0)</f>
        <v>75</v>
      </c>
      <c r="K79" s="3">
        <f>IFERROR(VLOOKUP($G79,'D2017'!$A$3:$C$1897,3,FALSE),0)</f>
        <v>61</v>
      </c>
      <c r="L79" s="3">
        <f>IFERROR(VLOOKUP($G79,'D2018'!$A$3:$C$1897,3,FALSE),0)</f>
        <v>57</v>
      </c>
      <c r="M79" s="3">
        <f>IFERROR(VLOOKUP($G79,'D2019'!$A$3:$C$1897,3,FALSE),0)</f>
        <v>51</v>
      </c>
      <c r="N79" s="3">
        <f>IFERROR(VLOOKUP($G79,'D2020'!$A$3:$C$1897,3,FALSE),0)</f>
        <v>37</v>
      </c>
      <c r="O79" s="17">
        <f t="shared" si="24"/>
        <v>330</v>
      </c>
      <c r="Q79" s="40" t="s">
        <v>71</v>
      </c>
      <c r="R79" s="40" t="s">
        <v>4</v>
      </c>
      <c r="S79" s="40">
        <v>63</v>
      </c>
      <c r="T79" s="3">
        <v>58</v>
      </c>
      <c r="U79" s="3">
        <v>53</v>
      </c>
      <c r="V79" s="3">
        <v>64</v>
      </c>
      <c r="W79" s="3">
        <v>74</v>
      </c>
      <c r="X79" s="3">
        <v>72</v>
      </c>
      <c r="Y79" s="17">
        <v>384</v>
      </c>
    </row>
    <row r="80" spans="1:25" x14ac:dyDescent="0.3">
      <c r="A80" s="40" t="s">
        <v>86</v>
      </c>
      <c r="B80" s="40" t="s">
        <v>4</v>
      </c>
      <c r="C80" s="40">
        <v>410</v>
      </c>
      <c r="D80" s="41">
        <f t="shared" si="23"/>
        <v>6.1725421238362503E-4</v>
      </c>
      <c r="E80" s="42">
        <f t="shared" si="25"/>
        <v>0.9468318298425854</v>
      </c>
      <c r="G80" s="40" t="s">
        <v>86</v>
      </c>
      <c r="H80" s="40" t="s">
        <v>4</v>
      </c>
      <c r="I80" s="40">
        <f>IFERROR(VLOOKUP($G80,'D2015'!$A$3:$C$1897,3,FALSE),0)</f>
        <v>41</v>
      </c>
      <c r="J80" s="3">
        <f>IFERROR(VLOOKUP($G80,'D2016'!$A$3:$C$1897,3,FALSE),0)</f>
        <v>52</v>
      </c>
      <c r="K80" s="3">
        <f>IFERROR(VLOOKUP($G80,'D2017'!$A$3:$C$1897,3,FALSE),0)</f>
        <v>62</v>
      </c>
      <c r="L80" s="3">
        <f>IFERROR(VLOOKUP($G80,'D2018'!$A$3:$C$1897,3,FALSE),0)</f>
        <v>56</v>
      </c>
      <c r="M80" s="3">
        <f>IFERROR(VLOOKUP($G80,'D2019'!$A$3:$C$1897,3,FALSE),0)</f>
        <v>48</v>
      </c>
      <c r="N80" s="3">
        <f>IFERROR(VLOOKUP($G80,'D2020'!$A$3:$C$1897,3,FALSE),0)</f>
        <v>47</v>
      </c>
      <c r="O80" s="17">
        <f t="shared" si="24"/>
        <v>306</v>
      </c>
      <c r="Q80" s="40" t="s">
        <v>45</v>
      </c>
      <c r="R80" s="40" t="s">
        <v>4</v>
      </c>
      <c r="S80" s="40">
        <v>53</v>
      </c>
      <c r="T80" s="17">
        <v>66</v>
      </c>
      <c r="U80" s="17">
        <v>50</v>
      </c>
      <c r="V80" s="17">
        <v>39</v>
      </c>
      <c r="W80" s="17">
        <v>86</v>
      </c>
      <c r="X80" s="17">
        <v>82</v>
      </c>
      <c r="Y80" s="17">
        <v>376</v>
      </c>
    </row>
    <row r="81" spans="1:25" x14ac:dyDescent="0.3">
      <c r="A81" s="9" t="s">
        <v>62</v>
      </c>
      <c r="B81" s="9" t="s">
        <v>8</v>
      </c>
      <c r="C81" s="9">
        <v>405</v>
      </c>
      <c r="D81" s="11">
        <f t="shared" si="23"/>
        <v>6.0972672198870276E-4</v>
      </c>
      <c r="E81" s="12">
        <f t="shared" si="25"/>
        <v>0.94744155656457407</v>
      </c>
      <c r="G81" s="9" t="s">
        <v>62</v>
      </c>
      <c r="H81" s="9" t="s">
        <v>8</v>
      </c>
      <c r="I81" s="9">
        <f>IFERROR(VLOOKUP($G81,'D2015'!$A$3:$C$1897,3,FALSE),0)</f>
        <v>33</v>
      </c>
      <c r="J81" s="4">
        <f>IFERROR(VLOOKUP($G81,'D2016'!$A$3:$C$1897,3,FALSE),0)</f>
        <v>44</v>
      </c>
      <c r="K81" s="4">
        <f>IFERROR(VLOOKUP($G81,'D2017'!$A$3:$C$1897,3,FALSE),0)</f>
        <v>58</v>
      </c>
      <c r="L81" s="4">
        <f>IFERROR(VLOOKUP($G81,'D2018'!$A$3:$C$1897,3,FALSE),0)</f>
        <v>63</v>
      </c>
      <c r="M81" s="4">
        <f>IFERROR(VLOOKUP($G81,'D2019'!$A$3:$C$1897,3,FALSE),0)</f>
        <v>55</v>
      </c>
      <c r="N81" s="4">
        <f>IFERROR(VLOOKUP($G81,'D2020'!$A$3:$C$1897,3,FALSE),0)</f>
        <v>67</v>
      </c>
      <c r="O81" s="17">
        <f t="shared" si="24"/>
        <v>320</v>
      </c>
      <c r="Q81" s="40" t="s">
        <v>84</v>
      </c>
      <c r="R81" s="40" t="s">
        <v>4</v>
      </c>
      <c r="S81" s="40">
        <v>73</v>
      </c>
      <c r="T81" s="3">
        <v>84</v>
      </c>
      <c r="U81" s="3">
        <v>63</v>
      </c>
      <c r="V81" s="3">
        <v>48</v>
      </c>
      <c r="W81" s="3">
        <v>53</v>
      </c>
      <c r="X81" s="3">
        <v>40</v>
      </c>
      <c r="Y81" s="17">
        <v>361</v>
      </c>
    </row>
    <row r="82" spans="1:25" x14ac:dyDescent="0.3">
      <c r="A82" s="40" t="s">
        <v>53</v>
      </c>
      <c r="B82" s="40" t="s">
        <v>4</v>
      </c>
      <c r="C82" s="40">
        <v>403</v>
      </c>
      <c r="D82" s="41">
        <f t="shared" si="23"/>
        <v>6.0671572583073381E-4</v>
      </c>
      <c r="E82" s="42">
        <f t="shared" si="25"/>
        <v>0.94804827229040478</v>
      </c>
      <c r="G82" s="40" t="s">
        <v>53</v>
      </c>
      <c r="H82" s="40" t="s">
        <v>4</v>
      </c>
      <c r="I82" s="40">
        <f>IFERROR(VLOOKUP($G82,'D2015'!$A$3:$C$1897,3,FALSE),0)</f>
        <v>47</v>
      </c>
      <c r="J82" s="3">
        <f>IFERROR(VLOOKUP($G82,'D2016'!$A$3:$C$1897,3,FALSE),0)</f>
        <v>33</v>
      </c>
      <c r="K82" s="3">
        <f>IFERROR(VLOOKUP($G82,'D2017'!$A$3:$C$1897,3,FALSE),0)</f>
        <v>52</v>
      </c>
      <c r="L82" s="3">
        <f>IFERROR(VLOOKUP($G82,'D2018'!$A$3:$C$1897,3,FALSE),0)</f>
        <v>39</v>
      </c>
      <c r="M82" s="3">
        <f>IFERROR(VLOOKUP($G82,'D2019'!$A$3:$C$1897,3,FALSE),0)</f>
        <v>41</v>
      </c>
      <c r="N82" s="3">
        <f>IFERROR(VLOOKUP($G82,'D2020'!$A$3:$C$1897,3,FALSE),0)</f>
        <v>66</v>
      </c>
      <c r="O82" s="17">
        <f t="shared" si="24"/>
        <v>278</v>
      </c>
      <c r="Q82" s="40" t="s">
        <v>101</v>
      </c>
      <c r="R82" s="40" t="s">
        <v>4</v>
      </c>
      <c r="S82" s="40">
        <v>57</v>
      </c>
      <c r="T82" s="3">
        <v>55</v>
      </c>
      <c r="U82" s="3">
        <v>59</v>
      </c>
      <c r="V82" s="3">
        <v>61</v>
      </c>
      <c r="W82" s="3">
        <v>77</v>
      </c>
      <c r="X82" s="3">
        <v>50</v>
      </c>
      <c r="Y82" s="17">
        <v>359</v>
      </c>
    </row>
    <row r="83" spans="1:25" x14ac:dyDescent="0.3">
      <c r="A83" s="40" t="s">
        <v>68</v>
      </c>
      <c r="B83" s="40" t="s">
        <v>4</v>
      </c>
      <c r="C83" s="40">
        <v>392</v>
      </c>
      <c r="D83" s="41">
        <f t="shared" si="23"/>
        <v>5.901552469619049E-4</v>
      </c>
      <c r="E83" s="42">
        <f t="shared" si="25"/>
        <v>0.94863842753736671</v>
      </c>
      <c r="G83" s="40" t="s">
        <v>68</v>
      </c>
      <c r="H83" s="40" t="s">
        <v>4</v>
      </c>
      <c r="I83" s="40">
        <f>IFERROR(VLOOKUP($G83,'D2015'!$A$3:$C$1897,3,FALSE),0)</f>
        <v>0</v>
      </c>
      <c r="J83" s="3">
        <f>IFERROR(VLOOKUP($G83,'D2016'!$A$3:$C$1897,3,FALSE),0)</f>
        <v>25</v>
      </c>
      <c r="K83" s="3">
        <f>IFERROR(VLOOKUP($G83,'D2017'!$A$3:$C$1897,3,FALSE),0)</f>
        <v>67</v>
      </c>
      <c r="L83" s="3">
        <f>IFERROR(VLOOKUP($G83,'D2018'!$A$3:$C$1897,3,FALSE),0)</f>
        <v>92</v>
      </c>
      <c r="M83" s="3">
        <f>IFERROR(VLOOKUP($G83,'D2019'!$A$3:$C$1897,3,FALSE),0)</f>
        <v>73</v>
      </c>
      <c r="N83" s="3">
        <f>IFERROR(VLOOKUP($G83,'D2020'!$A$3:$C$1897,3,FALSE),0)</f>
        <v>97</v>
      </c>
      <c r="O83" s="17">
        <f t="shared" si="24"/>
        <v>354</v>
      </c>
      <c r="Q83" s="40" t="s">
        <v>80</v>
      </c>
      <c r="R83" s="40" t="s">
        <v>4</v>
      </c>
      <c r="S83" s="40">
        <v>59</v>
      </c>
      <c r="T83" s="3">
        <v>52</v>
      </c>
      <c r="U83" s="3">
        <v>49</v>
      </c>
      <c r="V83" s="3">
        <v>58</v>
      </c>
      <c r="W83" s="3">
        <v>76</v>
      </c>
      <c r="X83" s="3">
        <v>62</v>
      </c>
      <c r="Y83" s="17">
        <v>356</v>
      </c>
    </row>
    <row r="84" spans="1:25" x14ac:dyDescent="0.3">
      <c r="A84" s="40" t="s">
        <v>101</v>
      </c>
      <c r="B84" s="40" t="s">
        <v>4</v>
      </c>
      <c r="C84" s="40">
        <v>389</v>
      </c>
      <c r="D84" s="41">
        <f t="shared" si="23"/>
        <v>5.8563875272495158E-4</v>
      </c>
      <c r="E84" s="42">
        <f t="shared" si="25"/>
        <v>0.94922406629009171</v>
      </c>
      <c r="G84" s="40" t="s">
        <v>101</v>
      </c>
      <c r="H84" s="40" t="s">
        <v>4</v>
      </c>
      <c r="I84" s="40">
        <f>IFERROR(VLOOKUP($G84,'D2015'!$A$3:$C$1897,3,FALSE),0)</f>
        <v>57</v>
      </c>
      <c r="J84" s="3">
        <f>IFERROR(VLOOKUP($G84,'D2016'!$A$3:$C$1897,3,FALSE),0)</f>
        <v>55</v>
      </c>
      <c r="K84" s="3">
        <f>IFERROR(VLOOKUP($G84,'D2017'!$A$3:$C$1897,3,FALSE),0)</f>
        <v>59</v>
      </c>
      <c r="L84" s="3">
        <f>IFERROR(VLOOKUP($G84,'D2018'!$A$3:$C$1897,3,FALSE),0)</f>
        <v>61</v>
      </c>
      <c r="M84" s="3">
        <f>IFERROR(VLOOKUP($G84,'D2019'!$A$3:$C$1897,3,FALSE),0)</f>
        <v>77</v>
      </c>
      <c r="N84" s="3">
        <f>IFERROR(VLOOKUP($G84,'D2020'!$A$3:$C$1897,3,FALSE),0)</f>
        <v>50</v>
      </c>
      <c r="O84" s="17">
        <f t="shared" si="24"/>
        <v>359</v>
      </c>
      <c r="Q84" s="40" t="s">
        <v>68</v>
      </c>
      <c r="R84" s="40" t="s">
        <v>4</v>
      </c>
      <c r="S84" s="40">
        <v>0</v>
      </c>
      <c r="T84" s="3">
        <v>25</v>
      </c>
      <c r="U84" s="3">
        <v>67</v>
      </c>
      <c r="V84" s="3">
        <v>92</v>
      </c>
      <c r="W84" s="3">
        <v>73</v>
      </c>
      <c r="X84" s="3">
        <v>97</v>
      </c>
      <c r="Y84" s="17">
        <v>354</v>
      </c>
    </row>
    <row r="85" spans="1:25" x14ac:dyDescent="0.3">
      <c r="A85" s="40" t="s">
        <v>128</v>
      </c>
      <c r="B85" s="40" t="s">
        <v>4</v>
      </c>
      <c r="C85" s="40">
        <v>385</v>
      </c>
      <c r="D85" s="41">
        <f t="shared" si="23"/>
        <v>5.7961676040901367E-4</v>
      </c>
      <c r="E85" s="42">
        <f t="shared" si="25"/>
        <v>0.94980368305050067</v>
      </c>
      <c r="G85" s="40" t="s">
        <v>128</v>
      </c>
      <c r="H85" s="40" t="s">
        <v>4</v>
      </c>
      <c r="I85" s="40">
        <f>IFERROR(VLOOKUP($G85,'D2015'!$A$3:$C$1897,3,FALSE),0)</f>
        <v>65</v>
      </c>
      <c r="J85" s="3">
        <f>IFERROR(VLOOKUP($G85,'D2016'!$A$3:$C$1897,3,FALSE),0)</f>
        <v>84</v>
      </c>
      <c r="K85" s="3">
        <f>IFERROR(VLOOKUP($G85,'D2017'!$A$3:$C$1897,3,FALSE),0)</f>
        <v>77</v>
      </c>
      <c r="L85" s="3">
        <f>IFERROR(VLOOKUP($G85,'D2018'!$A$3:$C$1897,3,FALSE),0)</f>
        <v>49</v>
      </c>
      <c r="M85" s="3">
        <f>IFERROR(VLOOKUP($G85,'D2019'!$A$3:$C$1897,3,FALSE),0)</f>
        <v>42</v>
      </c>
      <c r="N85" s="3">
        <f>IFERROR(VLOOKUP($G85,'D2020'!$A$3:$C$1897,3,FALSE),0)</f>
        <v>26</v>
      </c>
      <c r="O85" s="17">
        <f t="shared" si="24"/>
        <v>343</v>
      </c>
      <c r="Q85" s="40" t="s">
        <v>128</v>
      </c>
      <c r="R85" s="40" t="s">
        <v>4</v>
      </c>
      <c r="S85" s="40">
        <v>65</v>
      </c>
      <c r="T85" s="3">
        <v>84</v>
      </c>
      <c r="U85" s="3">
        <v>77</v>
      </c>
      <c r="V85" s="3">
        <v>49</v>
      </c>
      <c r="W85" s="3">
        <v>42</v>
      </c>
      <c r="X85" s="3">
        <v>26</v>
      </c>
      <c r="Y85" s="17">
        <v>343</v>
      </c>
    </row>
    <row r="86" spans="1:25" x14ac:dyDescent="0.3">
      <c r="A86" s="40" t="s">
        <v>90</v>
      </c>
      <c r="B86" s="40" t="s">
        <v>4</v>
      </c>
      <c r="C86" s="40">
        <v>384</v>
      </c>
      <c r="D86" s="41">
        <f t="shared" si="23"/>
        <v>5.781112623300293E-4</v>
      </c>
      <c r="E86" s="42">
        <f t="shared" si="25"/>
        <v>0.95038179431283065</v>
      </c>
      <c r="G86" s="40" t="s">
        <v>90</v>
      </c>
      <c r="H86" s="40" t="s">
        <v>4</v>
      </c>
      <c r="I86" s="40">
        <f>IFERROR(VLOOKUP($G86,'D2015'!$A$3:$C$1897,3,FALSE),0)</f>
        <v>45</v>
      </c>
      <c r="J86" s="3">
        <f>IFERROR(VLOOKUP($G86,'D2016'!$A$3:$C$1897,3,FALSE),0)</f>
        <v>54</v>
      </c>
      <c r="K86" s="3">
        <f>IFERROR(VLOOKUP($G86,'D2017'!$A$3:$C$1897,3,FALSE),0)</f>
        <v>55</v>
      </c>
      <c r="L86" s="3">
        <f>IFERROR(VLOOKUP($G86,'D2018'!$A$3:$C$1897,3,FALSE),0)</f>
        <v>53</v>
      </c>
      <c r="M86" s="3">
        <f>IFERROR(VLOOKUP($G86,'D2019'!$A$3:$C$1897,3,FALSE),0)</f>
        <v>54</v>
      </c>
      <c r="N86" s="3">
        <f>IFERROR(VLOOKUP($G86,'D2020'!$A$3:$C$1897,3,FALSE),0)</f>
        <v>54</v>
      </c>
      <c r="O86" s="17">
        <f t="shared" si="24"/>
        <v>315</v>
      </c>
      <c r="Q86" s="40" t="s">
        <v>106</v>
      </c>
      <c r="R86" s="40" t="s">
        <v>4</v>
      </c>
      <c r="S86" s="40">
        <v>49</v>
      </c>
      <c r="T86" s="3">
        <v>75</v>
      </c>
      <c r="U86" s="3">
        <v>61</v>
      </c>
      <c r="V86" s="3">
        <v>57</v>
      </c>
      <c r="W86" s="3">
        <v>51</v>
      </c>
      <c r="X86" s="3">
        <v>37</v>
      </c>
      <c r="Y86" s="17">
        <v>330</v>
      </c>
    </row>
    <row r="87" spans="1:25" x14ac:dyDescent="0.3">
      <c r="A87" s="40" t="s">
        <v>93</v>
      </c>
      <c r="B87" s="40" t="s">
        <v>4</v>
      </c>
      <c r="C87" s="40">
        <v>371</v>
      </c>
      <c r="D87" s="41">
        <f t="shared" si="23"/>
        <v>5.5853978730323144E-4</v>
      </c>
      <c r="E87" s="42">
        <f t="shared" si="25"/>
        <v>0.9509403341001339</v>
      </c>
      <c r="G87" s="40" t="s">
        <v>93</v>
      </c>
      <c r="H87" s="40" t="s">
        <v>4</v>
      </c>
      <c r="I87" s="40">
        <f>IFERROR(VLOOKUP($G87,'D2015'!$A$3:$C$1897,3,FALSE),0)</f>
        <v>53</v>
      </c>
      <c r="J87" s="3">
        <f>IFERROR(VLOOKUP($G87,'D2016'!$A$3:$C$1897,3,FALSE),0)</f>
        <v>40</v>
      </c>
      <c r="K87" s="3">
        <f>IFERROR(VLOOKUP($G87,'D2017'!$A$3:$C$1897,3,FALSE),0)</f>
        <v>45</v>
      </c>
      <c r="L87" s="3">
        <f>IFERROR(VLOOKUP($G87,'D2018'!$A$3:$C$1897,3,FALSE),0)</f>
        <v>62</v>
      </c>
      <c r="M87" s="3">
        <f>IFERROR(VLOOKUP($G87,'D2019'!$A$3:$C$1897,3,FALSE),0)</f>
        <v>58</v>
      </c>
      <c r="N87" s="3">
        <f>IFERROR(VLOOKUP($G87,'D2020'!$A$3:$C$1897,3,FALSE),0)</f>
        <v>43</v>
      </c>
      <c r="O87" s="17">
        <f t="shared" si="24"/>
        <v>301</v>
      </c>
      <c r="Q87" s="40" t="s">
        <v>102</v>
      </c>
      <c r="R87" s="40" t="s">
        <v>4</v>
      </c>
      <c r="S87" s="40">
        <v>65</v>
      </c>
      <c r="T87" s="3">
        <v>50</v>
      </c>
      <c r="U87" s="3">
        <v>51</v>
      </c>
      <c r="V87" s="3">
        <v>60</v>
      </c>
      <c r="W87" s="3">
        <v>54</v>
      </c>
      <c r="X87" s="3">
        <v>42</v>
      </c>
      <c r="Y87" s="17">
        <v>322</v>
      </c>
    </row>
    <row r="88" spans="1:25" x14ac:dyDescent="0.3">
      <c r="A88" s="40" t="s">
        <v>97</v>
      </c>
      <c r="B88" s="40" t="s">
        <v>4</v>
      </c>
      <c r="C88" s="40">
        <v>363</v>
      </c>
      <c r="D88" s="41">
        <f t="shared" si="23"/>
        <v>5.4649580267135574E-4</v>
      </c>
      <c r="E88" s="42">
        <f t="shared" si="25"/>
        <v>0.95148682990280531</v>
      </c>
      <c r="G88" s="40" t="s">
        <v>97</v>
      </c>
      <c r="H88" s="40" t="s">
        <v>4</v>
      </c>
      <c r="I88" s="40">
        <f>IFERROR(VLOOKUP($G88,'D2015'!$A$3:$C$1897,3,FALSE),0)</f>
        <v>27</v>
      </c>
      <c r="J88" s="3">
        <f>IFERROR(VLOOKUP($G88,'D2016'!$A$3:$C$1897,3,FALSE),0)</f>
        <v>45</v>
      </c>
      <c r="K88" s="3">
        <f>IFERROR(VLOOKUP($G88,'D2017'!$A$3:$C$1897,3,FALSE),0)</f>
        <v>55</v>
      </c>
      <c r="L88" s="3">
        <f>IFERROR(VLOOKUP($G88,'D2018'!$A$3:$C$1897,3,FALSE),0)</f>
        <v>51</v>
      </c>
      <c r="M88" s="3">
        <f>IFERROR(VLOOKUP($G88,'D2019'!$A$3:$C$1897,3,FALSE),0)</f>
        <v>77</v>
      </c>
      <c r="N88" s="3">
        <f>IFERROR(VLOOKUP($G88,'D2020'!$A$3:$C$1897,3,FALSE),0)</f>
        <v>45</v>
      </c>
      <c r="O88" s="17">
        <f t="shared" si="24"/>
        <v>300</v>
      </c>
      <c r="Q88" s="40" t="s">
        <v>90</v>
      </c>
      <c r="R88" s="40" t="s">
        <v>4</v>
      </c>
      <c r="S88" s="40">
        <v>45</v>
      </c>
      <c r="T88" s="3">
        <v>54</v>
      </c>
      <c r="U88" s="3">
        <v>55</v>
      </c>
      <c r="V88" s="3">
        <v>53</v>
      </c>
      <c r="W88" s="3">
        <v>54</v>
      </c>
      <c r="X88" s="3">
        <v>54</v>
      </c>
      <c r="Y88" s="17">
        <v>315</v>
      </c>
    </row>
    <row r="89" spans="1:25" x14ac:dyDescent="0.3">
      <c r="A89" s="40" t="s">
        <v>102</v>
      </c>
      <c r="B89" s="40" t="s">
        <v>4</v>
      </c>
      <c r="C89" s="40">
        <v>362</v>
      </c>
      <c r="D89" s="41">
        <f t="shared" si="23"/>
        <v>5.4499030459237137E-4</v>
      </c>
      <c r="E89" s="42">
        <f t="shared" si="25"/>
        <v>0.95203182020739763</v>
      </c>
      <c r="G89" s="40" t="s">
        <v>102</v>
      </c>
      <c r="H89" s="40" t="s">
        <v>4</v>
      </c>
      <c r="I89" s="40">
        <f>IFERROR(VLOOKUP($G89,'D2015'!$A$3:$C$1897,3,FALSE),0)</f>
        <v>65</v>
      </c>
      <c r="J89" s="3">
        <f>IFERROR(VLOOKUP($G89,'D2016'!$A$3:$C$1897,3,FALSE),0)</f>
        <v>50</v>
      </c>
      <c r="K89" s="3">
        <f>IFERROR(VLOOKUP($G89,'D2017'!$A$3:$C$1897,3,FALSE),0)</f>
        <v>51</v>
      </c>
      <c r="L89" s="3">
        <f>IFERROR(VLOOKUP($G89,'D2018'!$A$3:$C$1897,3,FALSE),0)</f>
        <v>60</v>
      </c>
      <c r="M89" s="3">
        <f>IFERROR(VLOOKUP($G89,'D2019'!$A$3:$C$1897,3,FALSE),0)</f>
        <v>54</v>
      </c>
      <c r="N89" s="3">
        <f>IFERROR(VLOOKUP($G89,'D2020'!$A$3:$C$1897,3,FALSE),0)</f>
        <v>42</v>
      </c>
      <c r="O89" s="17">
        <f t="shared" si="24"/>
        <v>322</v>
      </c>
      <c r="Q89" s="40" t="s">
        <v>79</v>
      </c>
      <c r="R89" s="40" t="s">
        <v>4</v>
      </c>
      <c r="S89" s="40">
        <v>49</v>
      </c>
      <c r="T89" s="3">
        <v>55</v>
      </c>
      <c r="U89" s="3">
        <v>49</v>
      </c>
      <c r="V89" s="3">
        <v>49</v>
      </c>
      <c r="W89" s="3">
        <v>56</v>
      </c>
      <c r="X89" s="3">
        <v>56</v>
      </c>
      <c r="Y89" s="17">
        <v>314</v>
      </c>
    </row>
    <row r="90" spans="1:25" x14ac:dyDescent="0.3">
      <c r="A90" s="40" t="s">
        <v>87</v>
      </c>
      <c r="B90" s="40" t="s">
        <v>4</v>
      </c>
      <c r="C90" s="40">
        <v>361</v>
      </c>
      <c r="D90" s="41">
        <f t="shared" si="23"/>
        <v>5.4348480651338689E-4</v>
      </c>
      <c r="E90" s="42">
        <f t="shared" si="25"/>
        <v>0.95257530501391097</v>
      </c>
      <c r="G90" s="40" t="s">
        <v>87</v>
      </c>
      <c r="H90" s="40" t="s">
        <v>4</v>
      </c>
      <c r="I90" s="40">
        <f>IFERROR(VLOOKUP($G90,'D2015'!$A$3:$C$1897,3,FALSE),0)</f>
        <v>47</v>
      </c>
      <c r="J90" s="3">
        <f>IFERROR(VLOOKUP($G90,'D2016'!$A$3:$C$1897,3,FALSE),0)</f>
        <v>35</v>
      </c>
      <c r="K90" s="3">
        <f>IFERROR(VLOOKUP($G90,'D2017'!$A$3:$C$1897,3,FALSE),0)</f>
        <v>47</v>
      </c>
      <c r="L90" s="3">
        <f>IFERROR(VLOOKUP($G90,'D2018'!$A$3:$C$1897,3,FALSE),0)</f>
        <v>39</v>
      </c>
      <c r="M90" s="3">
        <f>IFERROR(VLOOKUP($G90,'D2019'!$A$3:$C$1897,3,FALSE),0)</f>
        <v>58</v>
      </c>
      <c r="N90" s="3">
        <f>IFERROR(VLOOKUP($G90,'D2020'!$A$3:$C$1897,3,FALSE),0)</f>
        <v>59</v>
      </c>
      <c r="O90" s="17">
        <f t="shared" si="24"/>
        <v>285</v>
      </c>
      <c r="Q90" s="40" t="s">
        <v>111</v>
      </c>
      <c r="R90" s="40" t="s">
        <v>4</v>
      </c>
      <c r="S90" s="40">
        <v>47</v>
      </c>
      <c r="T90" s="3">
        <v>63</v>
      </c>
      <c r="U90" s="3">
        <v>74</v>
      </c>
      <c r="V90" s="3">
        <v>40</v>
      </c>
      <c r="W90" s="3">
        <v>56</v>
      </c>
      <c r="X90" s="3">
        <v>30</v>
      </c>
      <c r="Y90" s="17">
        <v>310</v>
      </c>
    </row>
    <row r="91" spans="1:25" x14ac:dyDescent="0.3">
      <c r="A91" s="40" t="s">
        <v>99</v>
      </c>
      <c r="B91" s="40" t="s">
        <v>4</v>
      </c>
      <c r="C91" s="40">
        <v>360</v>
      </c>
      <c r="D91" s="41">
        <f t="shared" si="23"/>
        <v>5.4197930843440242E-4</v>
      </c>
      <c r="E91" s="42">
        <f t="shared" si="25"/>
        <v>0.95311728432234533</v>
      </c>
      <c r="G91" s="40" t="s">
        <v>99</v>
      </c>
      <c r="H91" s="40" t="s">
        <v>4</v>
      </c>
      <c r="I91" s="40">
        <f>IFERROR(VLOOKUP($G91,'D2015'!$A$3:$C$1897,3,FALSE),0)</f>
        <v>38</v>
      </c>
      <c r="J91" s="3">
        <f>IFERROR(VLOOKUP($G91,'D2016'!$A$3:$C$1897,3,FALSE),0)</f>
        <v>48</v>
      </c>
      <c r="K91" s="3">
        <f>IFERROR(VLOOKUP($G91,'D2017'!$A$3:$C$1897,3,FALSE),0)</f>
        <v>41</v>
      </c>
      <c r="L91" s="3">
        <f>IFERROR(VLOOKUP($G91,'D2018'!$A$3:$C$1897,3,FALSE),0)</f>
        <v>50</v>
      </c>
      <c r="M91" s="3">
        <f>IFERROR(VLOOKUP($G91,'D2019'!$A$3:$C$1897,3,FALSE),0)</f>
        <v>60</v>
      </c>
      <c r="N91" s="3">
        <f>IFERROR(VLOOKUP($G91,'D2020'!$A$3:$C$1897,3,FALSE),0)</f>
        <v>63</v>
      </c>
      <c r="O91" s="17">
        <f t="shared" si="24"/>
        <v>300</v>
      </c>
      <c r="Q91" s="40" t="s">
        <v>86</v>
      </c>
      <c r="R91" s="40" t="s">
        <v>4</v>
      </c>
      <c r="S91" s="40">
        <v>41</v>
      </c>
      <c r="T91" s="3">
        <v>52</v>
      </c>
      <c r="U91" s="3">
        <v>62</v>
      </c>
      <c r="V91" s="3">
        <v>56</v>
      </c>
      <c r="W91" s="3">
        <v>48</v>
      </c>
      <c r="X91" s="3">
        <v>47</v>
      </c>
      <c r="Y91" s="17">
        <v>306</v>
      </c>
    </row>
    <row r="92" spans="1:25" x14ac:dyDescent="0.3">
      <c r="A92" s="40" t="s">
        <v>109</v>
      </c>
      <c r="B92" s="40" t="s">
        <v>4</v>
      </c>
      <c r="C92" s="40">
        <v>353</v>
      </c>
      <c r="D92" s="41">
        <f t="shared" si="23"/>
        <v>5.314408218815113E-4</v>
      </c>
      <c r="E92" s="42">
        <f t="shared" si="25"/>
        <v>0.95364872514422683</v>
      </c>
      <c r="G92" s="40" t="s">
        <v>109</v>
      </c>
      <c r="H92" s="40" t="s">
        <v>4</v>
      </c>
      <c r="I92" s="40">
        <f>IFERROR(VLOOKUP($G92,'D2015'!$A$3:$C$1897,3,FALSE),0)</f>
        <v>35</v>
      </c>
      <c r="J92" s="3">
        <f>IFERROR(VLOOKUP($G92,'D2016'!$A$3:$C$1897,3,FALSE),0)</f>
        <v>43</v>
      </c>
      <c r="K92" s="3">
        <f>IFERROR(VLOOKUP($G92,'D2017'!$A$3:$C$1897,3,FALSE),0)</f>
        <v>39</v>
      </c>
      <c r="L92" s="3">
        <f>IFERROR(VLOOKUP($G92,'D2018'!$A$3:$C$1897,3,FALSE),0)</f>
        <v>50</v>
      </c>
      <c r="M92" s="3">
        <f>IFERROR(VLOOKUP($G92,'D2019'!$A$3:$C$1897,3,FALSE),0)</f>
        <v>57</v>
      </c>
      <c r="N92" s="3">
        <f>IFERROR(VLOOKUP($G92,'D2020'!$A$3:$C$1897,3,FALSE),0)</f>
        <v>39</v>
      </c>
      <c r="O92" s="17">
        <f t="shared" si="24"/>
        <v>263</v>
      </c>
      <c r="Q92" s="40" t="s">
        <v>93</v>
      </c>
      <c r="R92" s="40" t="s">
        <v>4</v>
      </c>
      <c r="S92" s="40">
        <v>53</v>
      </c>
      <c r="T92" s="3">
        <v>40</v>
      </c>
      <c r="U92" s="3">
        <v>45</v>
      </c>
      <c r="V92" s="3">
        <v>62</v>
      </c>
      <c r="W92" s="3">
        <v>58</v>
      </c>
      <c r="X92" s="3">
        <v>43</v>
      </c>
      <c r="Y92" s="17">
        <v>301</v>
      </c>
    </row>
    <row r="93" spans="1:25" x14ac:dyDescent="0.3">
      <c r="A93" s="40" t="s">
        <v>77</v>
      </c>
      <c r="B93" s="40" t="s">
        <v>4</v>
      </c>
      <c r="C93" s="40">
        <v>351</v>
      </c>
      <c r="D93" s="41">
        <f t="shared" si="23"/>
        <v>5.2842982572354235E-4</v>
      </c>
      <c r="E93" s="42">
        <f t="shared" si="25"/>
        <v>0.95417715496995037</v>
      </c>
      <c r="G93" s="40" t="s">
        <v>77</v>
      </c>
      <c r="H93" s="40" t="s">
        <v>4</v>
      </c>
      <c r="I93" s="40">
        <f>IFERROR(VLOOKUP($G93,'D2015'!$A$3:$C$1897,3,FALSE),0)</f>
        <v>59</v>
      </c>
      <c r="J93" s="3">
        <f>IFERROR(VLOOKUP($G93,'D2016'!$A$3:$C$1897,3,FALSE),0)</f>
        <v>48</v>
      </c>
      <c r="K93" s="3">
        <f>IFERROR(VLOOKUP($G93,'D2017'!$A$3:$C$1897,3,FALSE),0)</f>
        <v>29</v>
      </c>
      <c r="L93" s="3">
        <f>IFERROR(VLOOKUP($G93,'D2018'!$A$3:$C$1897,3,FALSE),0)</f>
        <v>37</v>
      </c>
      <c r="M93" s="3">
        <f>IFERROR(VLOOKUP($G93,'D2019'!$A$3:$C$1897,3,FALSE),0)</f>
        <v>46</v>
      </c>
      <c r="N93" s="3">
        <f>IFERROR(VLOOKUP($G93,'D2020'!$A$3:$C$1897,3,FALSE),0)</f>
        <v>47</v>
      </c>
      <c r="O93" s="17">
        <f t="shared" si="24"/>
        <v>266</v>
      </c>
      <c r="Q93" s="40" t="s">
        <v>97</v>
      </c>
      <c r="R93" s="40" t="s">
        <v>4</v>
      </c>
      <c r="S93" s="40">
        <v>27</v>
      </c>
      <c r="T93" s="3">
        <v>45</v>
      </c>
      <c r="U93" s="3">
        <v>55</v>
      </c>
      <c r="V93" s="3">
        <v>51</v>
      </c>
      <c r="W93" s="3">
        <v>77</v>
      </c>
      <c r="X93" s="3">
        <v>45</v>
      </c>
      <c r="Y93" s="17">
        <v>300</v>
      </c>
    </row>
    <row r="94" spans="1:25" x14ac:dyDescent="0.3">
      <c r="A94" s="40" t="s">
        <v>118</v>
      </c>
      <c r="B94" s="40" t="s">
        <v>4</v>
      </c>
      <c r="C94" s="40">
        <v>348</v>
      </c>
      <c r="D94" s="41">
        <f t="shared" si="23"/>
        <v>5.2391333148658903E-4</v>
      </c>
      <c r="E94" s="42">
        <f t="shared" si="25"/>
        <v>0.95470106830143697</v>
      </c>
      <c r="G94" s="40" t="s">
        <v>118</v>
      </c>
      <c r="H94" s="40" t="s">
        <v>4</v>
      </c>
      <c r="I94" s="40">
        <f>IFERROR(VLOOKUP($G94,'D2015'!$A$3:$C$1897,3,FALSE),0)</f>
        <v>86</v>
      </c>
      <c r="J94" s="3">
        <f>IFERROR(VLOOKUP($G94,'D2016'!$A$3:$C$1897,3,FALSE),0)</f>
        <v>57</v>
      </c>
      <c r="K94" s="3">
        <f>IFERROR(VLOOKUP($G94,'D2017'!$A$3:$C$1897,3,FALSE),0)</f>
        <v>55</v>
      </c>
      <c r="L94" s="3">
        <f>IFERROR(VLOOKUP($G94,'D2018'!$A$3:$C$1897,3,FALSE),0)</f>
        <v>31</v>
      </c>
      <c r="M94" s="3">
        <f>IFERROR(VLOOKUP($G94,'D2019'!$A$3:$C$1897,3,FALSE),0)</f>
        <v>36</v>
      </c>
      <c r="N94" s="3">
        <f>IFERROR(VLOOKUP($G94,'D2020'!$A$3:$C$1897,3,FALSE),0)</f>
        <v>30</v>
      </c>
      <c r="O94" s="17">
        <f t="shared" si="24"/>
        <v>295</v>
      </c>
      <c r="Q94" s="40" t="s">
        <v>99</v>
      </c>
      <c r="R94" s="40" t="s">
        <v>4</v>
      </c>
      <c r="S94" s="40">
        <v>38</v>
      </c>
      <c r="T94" s="3">
        <v>48</v>
      </c>
      <c r="U94" s="3">
        <v>41</v>
      </c>
      <c r="V94" s="3">
        <v>50</v>
      </c>
      <c r="W94" s="3">
        <v>60</v>
      </c>
      <c r="X94" s="3">
        <v>63</v>
      </c>
      <c r="Y94" s="17">
        <v>300</v>
      </c>
    </row>
    <row r="95" spans="1:25" x14ac:dyDescent="0.3">
      <c r="A95" s="40" t="s">
        <v>108</v>
      </c>
      <c r="B95" s="40" t="s">
        <v>4</v>
      </c>
      <c r="C95" s="40">
        <v>337</v>
      </c>
      <c r="D95" s="41">
        <f t="shared" si="23"/>
        <v>5.0735285261776001E-4</v>
      </c>
      <c r="E95" s="42">
        <f t="shared" si="25"/>
        <v>0.95520842115405469</v>
      </c>
      <c r="G95" s="40" t="s">
        <v>108</v>
      </c>
      <c r="H95" s="40" t="s">
        <v>4</v>
      </c>
      <c r="I95" s="40">
        <f>IFERROR(VLOOKUP($G95,'D2015'!$A$3:$C$1897,3,FALSE),0)</f>
        <v>41</v>
      </c>
      <c r="J95" s="3">
        <f>IFERROR(VLOOKUP($G95,'D2016'!$A$3:$C$1897,3,FALSE),0)</f>
        <v>47</v>
      </c>
      <c r="K95" s="3">
        <f>IFERROR(VLOOKUP($G95,'D2017'!$A$3:$C$1897,3,FALSE),0)</f>
        <v>43</v>
      </c>
      <c r="L95" s="3">
        <f>IFERROR(VLOOKUP($G95,'D2018'!$A$3:$C$1897,3,FALSE),0)</f>
        <v>40</v>
      </c>
      <c r="M95" s="3">
        <f>IFERROR(VLOOKUP($G95,'D2019'!$A$3:$C$1897,3,FALSE),0)</f>
        <v>57</v>
      </c>
      <c r="N95" s="3">
        <f>IFERROR(VLOOKUP($G95,'D2020'!$A$3:$C$1897,3,FALSE),0)</f>
        <v>41</v>
      </c>
      <c r="O95" s="17">
        <f t="shared" si="24"/>
        <v>269</v>
      </c>
      <c r="Q95" s="40" t="s">
        <v>118</v>
      </c>
      <c r="R95" s="40" t="s">
        <v>4</v>
      </c>
      <c r="S95" s="40">
        <v>86</v>
      </c>
      <c r="T95" s="3">
        <v>57</v>
      </c>
      <c r="U95" s="3">
        <v>55</v>
      </c>
      <c r="V95" s="3">
        <v>31</v>
      </c>
      <c r="W95" s="3">
        <v>36</v>
      </c>
      <c r="X95" s="3">
        <v>30</v>
      </c>
      <c r="Y95" s="17">
        <v>295</v>
      </c>
    </row>
    <row r="96" spans="1:25" x14ac:dyDescent="0.3">
      <c r="A96" s="40" t="s">
        <v>95</v>
      </c>
      <c r="B96" s="40" t="s">
        <v>4</v>
      </c>
      <c r="C96" s="40">
        <v>329</v>
      </c>
      <c r="D96" s="41">
        <f t="shared" si="23"/>
        <v>4.9530886798588442E-4</v>
      </c>
      <c r="E96" s="42">
        <f t="shared" si="25"/>
        <v>0.95570373002204057</v>
      </c>
      <c r="G96" s="40" t="s">
        <v>95</v>
      </c>
      <c r="H96" s="40" t="s">
        <v>4</v>
      </c>
      <c r="I96" s="40">
        <f>IFERROR(VLOOKUP($G96,'D2015'!$A$3:$C$1897,3,FALSE),0)</f>
        <v>32</v>
      </c>
      <c r="J96" s="3">
        <f>IFERROR(VLOOKUP($G96,'D2016'!$A$3:$C$1897,3,FALSE),0)</f>
        <v>35</v>
      </c>
      <c r="K96" s="3">
        <f>IFERROR(VLOOKUP($G96,'D2017'!$A$3:$C$1897,3,FALSE),0)</f>
        <v>46</v>
      </c>
      <c r="L96" s="3">
        <f>IFERROR(VLOOKUP($G96,'D2018'!$A$3:$C$1897,3,FALSE),0)</f>
        <v>40</v>
      </c>
      <c r="M96" s="3">
        <f>IFERROR(VLOOKUP($G96,'D2019'!$A$3:$C$1897,3,FALSE),0)</f>
        <v>52</v>
      </c>
      <c r="N96" s="3">
        <f>IFERROR(VLOOKUP($G96,'D2020'!$A$3:$C$1897,3,FALSE),0)</f>
        <v>43</v>
      </c>
      <c r="O96" s="17">
        <f t="shared" si="24"/>
        <v>248</v>
      </c>
      <c r="Q96" s="40" t="s">
        <v>87</v>
      </c>
      <c r="R96" s="40" t="s">
        <v>4</v>
      </c>
      <c r="S96" s="40">
        <v>47</v>
      </c>
      <c r="T96" s="3">
        <v>35</v>
      </c>
      <c r="U96" s="3">
        <v>47</v>
      </c>
      <c r="V96" s="3">
        <v>39</v>
      </c>
      <c r="W96" s="3">
        <v>58</v>
      </c>
      <c r="X96" s="3">
        <v>59</v>
      </c>
      <c r="Y96" s="17">
        <v>285</v>
      </c>
    </row>
    <row r="97" spans="1:25" x14ac:dyDescent="0.3">
      <c r="A97" s="9" t="s">
        <v>123</v>
      </c>
      <c r="B97" s="9" t="s">
        <v>8</v>
      </c>
      <c r="C97" s="9">
        <v>328</v>
      </c>
      <c r="D97" s="11">
        <f t="shared" si="23"/>
        <v>4.9380336990690005E-4</v>
      </c>
      <c r="E97" s="12">
        <f t="shared" si="25"/>
        <v>0.95619753339194746</v>
      </c>
      <c r="G97" s="9" t="s">
        <v>123</v>
      </c>
      <c r="H97" s="9" t="s">
        <v>8</v>
      </c>
      <c r="I97" s="9">
        <f>IFERROR(VLOOKUP($G97,'D2015'!$A$3:$C$1897,3,FALSE),0)</f>
        <v>75</v>
      </c>
      <c r="J97" s="4">
        <f>IFERROR(VLOOKUP($G97,'D2016'!$A$3:$C$1897,3,FALSE),0)</f>
        <v>56</v>
      </c>
      <c r="K97" s="4">
        <f>IFERROR(VLOOKUP($G97,'D2017'!$A$3:$C$1897,3,FALSE),0)</f>
        <v>46</v>
      </c>
      <c r="L97" s="4">
        <f>IFERROR(VLOOKUP($G97,'D2018'!$A$3:$C$1897,3,FALSE),0)</f>
        <v>29</v>
      </c>
      <c r="M97" s="4">
        <f>IFERROR(VLOOKUP($G97,'D2019'!$A$3:$C$1897,3,FALSE),0)</f>
        <v>20</v>
      </c>
      <c r="N97" s="4">
        <f>IFERROR(VLOOKUP($G97,'D2020'!$A$3:$C$1897,3,FALSE),0)</f>
        <v>30</v>
      </c>
      <c r="O97" s="17">
        <f t="shared" si="24"/>
        <v>256</v>
      </c>
      <c r="Q97" s="40" t="s">
        <v>53</v>
      </c>
      <c r="R97" s="40" t="s">
        <v>4</v>
      </c>
      <c r="S97" s="40">
        <v>47</v>
      </c>
      <c r="T97" s="3">
        <v>33</v>
      </c>
      <c r="U97" s="3">
        <v>52</v>
      </c>
      <c r="V97" s="3">
        <v>39</v>
      </c>
      <c r="W97" s="3">
        <v>41</v>
      </c>
      <c r="X97" s="3">
        <v>66</v>
      </c>
      <c r="Y97" s="17">
        <v>278</v>
      </c>
    </row>
    <row r="98" spans="1:25" x14ac:dyDescent="0.3">
      <c r="A98" s="40" t="s">
        <v>113</v>
      </c>
      <c r="B98" s="40" t="s">
        <v>4</v>
      </c>
      <c r="C98" s="40">
        <v>327</v>
      </c>
      <c r="D98" s="41">
        <f t="shared" si="23"/>
        <v>4.9229787182791557E-4</v>
      </c>
      <c r="E98" s="42">
        <f t="shared" si="25"/>
        <v>0.95668983126377538</v>
      </c>
      <c r="G98" s="40" t="s">
        <v>113</v>
      </c>
      <c r="H98" s="40" t="s">
        <v>4</v>
      </c>
      <c r="I98" s="40">
        <f>IFERROR(VLOOKUP($G98,'D2015'!$A$3:$C$1897,3,FALSE),0)</f>
        <v>40</v>
      </c>
      <c r="J98" s="3">
        <f>IFERROR(VLOOKUP($G98,'D2016'!$A$3:$C$1897,3,FALSE),0)</f>
        <v>68</v>
      </c>
      <c r="K98" s="3">
        <f>IFERROR(VLOOKUP($G98,'D2017'!$A$3:$C$1897,3,FALSE),0)</f>
        <v>36</v>
      </c>
      <c r="L98" s="3">
        <f>IFERROR(VLOOKUP($G98,'D2018'!$A$3:$C$1897,3,FALSE),0)</f>
        <v>43</v>
      </c>
      <c r="M98" s="3">
        <f>IFERROR(VLOOKUP($G98,'D2019'!$A$3:$C$1897,3,FALSE),0)</f>
        <v>37</v>
      </c>
      <c r="N98" s="3">
        <f>IFERROR(VLOOKUP($G98,'D2020'!$A$3:$C$1897,3,FALSE),0)</f>
        <v>50</v>
      </c>
      <c r="O98" s="17">
        <f t="shared" si="24"/>
        <v>274</v>
      </c>
      <c r="Q98" s="40" t="s">
        <v>113</v>
      </c>
      <c r="R98" s="40" t="s">
        <v>4</v>
      </c>
      <c r="S98" s="40">
        <v>40</v>
      </c>
      <c r="T98" s="3">
        <v>68</v>
      </c>
      <c r="U98" s="3">
        <v>36</v>
      </c>
      <c r="V98" s="3">
        <v>43</v>
      </c>
      <c r="W98" s="3">
        <v>37</v>
      </c>
      <c r="X98" s="3">
        <v>50</v>
      </c>
      <c r="Y98" s="17">
        <v>274</v>
      </c>
    </row>
    <row r="99" spans="1:25" x14ac:dyDescent="0.3">
      <c r="A99" s="9" t="s">
        <v>114</v>
      </c>
      <c r="B99" s="9" t="s">
        <v>4</v>
      </c>
      <c r="C99" s="9">
        <v>322</v>
      </c>
      <c r="D99" s="11">
        <f t="shared" si="23"/>
        <v>4.847703814329933E-4</v>
      </c>
      <c r="E99" s="12">
        <f t="shared" si="25"/>
        <v>0.9571746016452084</v>
      </c>
      <c r="G99" s="9" t="s">
        <v>114</v>
      </c>
      <c r="H99" s="9" t="s">
        <v>4</v>
      </c>
      <c r="I99" s="9">
        <f>IFERROR(VLOOKUP($G99,'D2015'!$A$3:$C$1897,3,FALSE),0)</f>
        <v>19</v>
      </c>
      <c r="J99" s="5">
        <f>IFERROR(VLOOKUP($G99,'D2016'!$A$3:$C$1897,3,FALSE),0)</f>
        <v>15</v>
      </c>
      <c r="K99" s="5">
        <f>IFERROR(VLOOKUP($G99,'D2017'!$A$3:$C$1897,3,FALSE),0)</f>
        <v>31</v>
      </c>
      <c r="L99" s="5">
        <f>IFERROR(VLOOKUP($G99,'D2018'!$A$3:$C$1897,3,FALSE),0)</f>
        <v>28</v>
      </c>
      <c r="M99" s="5">
        <f>IFERROR(VLOOKUP($G99,'D2019'!$A$3:$C$1897,3,FALSE),0)</f>
        <v>22</v>
      </c>
      <c r="N99" s="5">
        <f>IFERROR(VLOOKUP($G99,'D2020'!$A$3:$C$1897,3,FALSE),0)</f>
        <v>28</v>
      </c>
      <c r="O99" s="17">
        <f t="shared" si="24"/>
        <v>143</v>
      </c>
      <c r="Q99" s="40" t="s">
        <v>108</v>
      </c>
      <c r="R99" s="40" t="s">
        <v>4</v>
      </c>
      <c r="S99" s="40">
        <v>41</v>
      </c>
      <c r="T99" s="3">
        <v>47</v>
      </c>
      <c r="U99" s="3">
        <v>43</v>
      </c>
      <c r="V99" s="3">
        <v>40</v>
      </c>
      <c r="W99" s="3">
        <v>57</v>
      </c>
      <c r="X99" s="3">
        <v>41</v>
      </c>
      <c r="Y99" s="17">
        <v>269</v>
      </c>
    </row>
    <row r="100" spans="1:25" x14ac:dyDescent="0.3">
      <c r="A100" s="40" t="s">
        <v>85</v>
      </c>
      <c r="B100" s="40" t="s">
        <v>4</v>
      </c>
      <c r="C100" s="40">
        <v>320</v>
      </c>
      <c r="D100" s="41">
        <f t="shared" si="23"/>
        <v>4.817593852750244E-4</v>
      </c>
      <c r="E100" s="42">
        <f t="shared" si="25"/>
        <v>0.95765636103048346</v>
      </c>
      <c r="G100" s="40" t="s">
        <v>85</v>
      </c>
      <c r="H100" s="40" t="s">
        <v>4</v>
      </c>
      <c r="I100" s="40">
        <f>IFERROR(VLOOKUP($G100,'D2015'!$A$3:$C$1897,3,FALSE),0)</f>
        <v>31</v>
      </c>
      <c r="J100" s="3">
        <f>IFERROR(VLOOKUP($G100,'D2016'!$A$3:$C$1897,3,FALSE),0)</f>
        <v>37</v>
      </c>
      <c r="K100" s="3">
        <f>IFERROR(VLOOKUP($G100,'D2017'!$A$3:$C$1897,3,FALSE),0)</f>
        <v>43</v>
      </c>
      <c r="L100" s="3">
        <f>IFERROR(VLOOKUP($G100,'D2018'!$A$3:$C$1897,3,FALSE),0)</f>
        <v>32</v>
      </c>
      <c r="M100" s="3">
        <f>IFERROR(VLOOKUP($G100,'D2019'!$A$3:$C$1897,3,FALSE),0)</f>
        <v>31</v>
      </c>
      <c r="N100" s="3">
        <f>IFERROR(VLOOKUP($G100,'D2020'!$A$3:$C$1897,3,FALSE),0)</f>
        <v>50</v>
      </c>
      <c r="O100" s="17">
        <f t="shared" si="24"/>
        <v>224</v>
      </c>
      <c r="Q100" s="40" t="s">
        <v>77</v>
      </c>
      <c r="R100" s="40" t="s">
        <v>4</v>
      </c>
      <c r="S100" s="40">
        <v>59</v>
      </c>
      <c r="T100" s="3">
        <v>48</v>
      </c>
      <c r="U100" s="3">
        <v>29</v>
      </c>
      <c r="V100" s="3">
        <v>37</v>
      </c>
      <c r="W100" s="3">
        <v>46</v>
      </c>
      <c r="X100" s="3">
        <v>47</v>
      </c>
      <c r="Y100" s="17">
        <v>266</v>
      </c>
    </row>
    <row r="101" spans="1:25" x14ac:dyDescent="0.3">
      <c r="A101" s="40" t="s">
        <v>74</v>
      </c>
      <c r="B101" s="40" t="s">
        <v>4</v>
      </c>
      <c r="C101" s="40">
        <v>319</v>
      </c>
      <c r="D101" s="41">
        <f t="shared" si="23"/>
        <v>4.8025388719603993E-4</v>
      </c>
      <c r="E101" s="42">
        <f t="shared" si="25"/>
        <v>0.95813661491767954</v>
      </c>
      <c r="G101" s="40" t="s">
        <v>74</v>
      </c>
      <c r="H101" s="40" t="s">
        <v>4</v>
      </c>
      <c r="I101" s="40">
        <f>IFERROR(VLOOKUP($G101,'D2015'!$A$3:$C$1897,3,FALSE),0)</f>
        <v>0</v>
      </c>
      <c r="J101" s="3">
        <f>IFERROR(VLOOKUP($G101,'D2016'!$A$3:$C$1897,3,FALSE),0)</f>
        <v>2</v>
      </c>
      <c r="K101" s="3">
        <f>IFERROR(VLOOKUP($G101,'D2017'!$A$3:$C$1897,3,FALSE),0)</f>
        <v>60</v>
      </c>
      <c r="L101" s="3">
        <f>IFERROR(VLOOKUP($G101,'D2018'!$A$3:$C$1897,3,FALSE),0)</f>
        <v>53</v>
      </c>
      <c r="M101" s="3">
        <f>IFERROR(VLOOKUP($G101,'D2019'!$A$3:$C$1897,3,FALSE),0)</f>
        <v>45</v>
      </c>
      <c r="N101" s="3">
        <f>IFERROR(VLOOKUP($G101,'D2020'!$A$3:$C$1897,3,FALSE),0)</f>
        <v>50</v>
      </c>
      <c r="O101" s="17">
        <f t="shared" si="24"/>
        <v>210</v>
      </c>
      <c r="Q101" s="40" t="s">
        <v>109</v>
      </c>
      <c r="R101" s="40" t="s">
        <v>4</v>
      </c>
      <c r="S101" s="40">
        <v>35</v>
      </c>
      <c r="T101" s="3">
        <v>43</v>
      </c>
      <c r="U101" s="3">
        <v>39</v>
      </c>
      <c r="V101" s="3">
        <v>50</v>
      </c>
      <c r="W101" s="3">
        <v>57</v>
      </c>
      <c r="X101" s="3">
        <v>39</v>
      </c>
      <c r="Y101" s="17">
        <v>263</v>
      </c>
    </row>
    <row r="102" spans="1:25" x14ac:dyDescent="0.3">
      <c r="A102" s="40" t="s">
        <v>94</v>
      </c>
      <c r="B102" s="40" t="s">
        <v>4</v>
      </c>
      <c r="C102" s="40">
        <v>307</v>
      </c>
      <c r="D102" s="41">
        <f t="shared" si="23"/>
        <v>4.6218791024822654E-4</v>
      </c>
      <c r="E102" s="42">
        <f t="shared" si="25"/>
        <v>0.95859880282792775</v>
      </c>
      <c r="G102" s="40" t="s">
        <v>94</v>
      </c>
      <c r="H102" s="40" t="s">
        <v>4</v>
      </c>
      <c r="I102" s="40">
        <f>IFERROR(VLOOKUP($G102,'D2015'!$A$3:$C$1897,3,FALSE),0)</f>
        <v>30</v>
      </c>
      <c r="J102" s="3">
        <f>IFERROR(VLOOKUP($G102,'D2016'!$A$3:$C$1897,3,FALSE),0)</f>
        <v>35</v>
      </c>
      <c r="K102" s="3">
        <f>IFERROR(VLOOKUP($G102,'D2017'!$A$3:$C$1897,3,FALSE),0)</f>
        <v>42</v>
      </c>
      <c r="L102" s="3">
        <f>IFERROR(VLOOKUP($G102,'D2018'!$A$3:$C$1897,3,FALSE),0)</f>
        <v>43</v>
      </c>
      <c r="M102" s="3">
        <f>IFERROR(VLOOKUP($G102,'D2019'!$A$3:$C$1897,3,FALSE),0)</f>
        <v>43</v>
      </c>
      <c r="N102" s="3">
        <f>IFERROR(VLOOKUP($G102,'D2020'!$A$3:$C$1897,3,FALSE),0)</f>
        <v>43</v>
      </c>
      <c r="O102" s="17">
        <f t="shared" si="24"/>
        <v>236</v>
      </c>
      <c r="Q102" s="40" t="s">
        <v>95</v>
      </c>
      <c r="R102" s="40" t="s">
        <v>4</v>
      </c>
      <c r="S102" s="40">
        <v>32</v>
      </c>
      <c r="T102" s="3">
        <v>35</v>
      </c>
      <c r="U102" s="3">
        <v>46</v>
      </c>
      <c r="V102" s="3">
        <v>40</v>
      </c>
      <c r="W102" s="3">
        <v>52</v>
      </c>
      <c r="X102" s="3">
        <v>43</v>
      </c>
      <c r="Y102" s="17">
        <v>248</v>
      </c>
    </row>
    <row r="103" spans="1:25" x14ac:dyDescent="0.3">
      <c r="A103" s="40" t="s">
        <v>100</v>
      </c>
      <c r="B103" s="40" t="s">
        <v>4</v>
      </c>
      <c r="C103" s="40">
        <v>303</v>
      </c>
      <c r="D103" s="41">
        <f t="shared" si="23"/>
        <v>4.5616591793228874E-4</v>
      </c>
      <c r="E103" s="42">
        <f t="shared" si="25"/>
        <v>0.95905496874586005</v>
      </c>
      <c r="G103" s="40" t="s">
        <v>100</v>
      </c>
      <c r="H103" s="40" t="s">
        <v>4</v>
      </c>
      <c r="I103" s="40">
        <f>IFERROR(VLOOKUP($G103,'D2015'!$A$3:$C$1897,3,FALSE),0)</f>
        <v>38</v>
      </c>
      <c r="J103" s="3">
        <f>IFERROR(VLOOKUP($G103,'D2016'!$A$3:$C$1897,3,FALSE),0)</f>
        <v>54</v>
      </c>
      <c r="K103" s="3">
        <f>IFERROR(VLOOKUP($G103,'D2017'!$A$3:$C$1897,3,FALSE),0)</f>
        <v>36</v>
      </c>
      <c r="L103" s="3">
        <f>IFERROR(VLOOKUP($G103,'D2018'!$A$3:$C$1897,3,FALSE),0)</f>
        <v>47</v>
      </c>
      <c r="M103" s="3">
        <f>IFERROR(VLOOKUP($G103,'D2019'!$A$3:$C$1897,3,FALSE),0)</f>
        <v>26</v>
      </c>
      <c r="N103" s="3">
        <f>IFERROR(VLOOKUP($G103,'D2020'!$A$3:$C$1897,3,FALSE),0)</f>
        <v>34</v>
      </c>
      <c r="O103" s="17">
        <f t="shared" si="24"/>
        <v>235</v>
      </c>
      <c r="Q103" s="40" t="s">
        <v>122</v>
      </c>
      <c r="R103" s="40" t="s">
        <v>4</v>
      </c>
      <c r="S103" s="40">
        <v>40</v>
      </c>
      <c r="T103" s="3">
        <v>38</v>
      </c>
      <c r="U103" s="3">
        <v>47</v>
      </c>
      <c r="V103" s="3">
        <v>38</v>
      </c>
      <c r="W103" s="3">
        <v>47</v>
      </c>
      <c r="X103" s="3">
        <v>38</v>
      </c>
      <c r="Y103" s="17">
        <v>248</v>
      </c>
    </row>
    <row r="104" spans="1:25" x14ac:dyDescent="0.3">
      <c r="A104" s="40" t="s">
        <v>98</v>
      </c>
      <c r="B104" s="40" t="s">
        <v>4</v>
      </c>
      <c r="C104" s="40">
        <v>302</v>
      </c>
      <c r="D104" s="41">
        <f t="shared" si="23"/>
        <v>4.5466041985330426E-4</v>
      </c>
      <c r="E104" s="42">
        <f t="shared" si="25"/>
        <v>0.95950962916571336</v>
      </c>
      <c r="G104" s="40" t="s">
        <v>98</v>
      </c>
      <c r="H104" s="40" t="s">
        <v>4</v>
      </c>
      <c r="I104" s="40">
        <f>IFERROR(VLOOKUP($G104,'D2015'!$A$3:$C$1897,3,FALSE),0)</f>
        <v>20</v>
      </c>
      <c r="J104" s="16">
        <f>IFERROR(VLOOKUP($G104,'D2016'!$A$3:$C$1897,3,FALSE),0)</f>
        <v>36</v>
      </c>
      <c r="K104" s="16">
        <f>IFERROR(VLOOKUP($G104,'D2017'!$A$3:$C$1897,3,FALSE),0)</f>
        <v>43</v>
      </c>
      <c r="L104" s="16">
        <f>IFERROR(VLOOKUP($G104,'D2018'!$A$3:$C$1897,3,FALSE),0)</f>
        <v>44</v>
      </c>
      <c r="M104" s="16">
        <f>IFERROR(VLOOKUP($G104,'D2019'!$A$3:$C$1897,3,FALSE),0)</f>
        <v>37</v>
      </c>
      <c r="N104" s="16">
        <f>IFERROR(VLOOKUP($G104,'D2020'!$A$3:$C$1897,3,FALSE),0)</f>
        <v>49</v>
      </c>
      <c r="O104" s="17">
        <f t="shared" si="24"/>
        <v>229</v>
      </c>
      <c r="Q104" s="40" t="s">
        <v>94</v>
      </c>
      <c r="R104" s="40" t="s">
        <v>4</v>
      </c>
      <c r="S104" s="40">
        <v>30</v>
      </c>
      <c r="T104" s="3">
        <v>35</v>
      </c>
      <c r="U104" s="3">
        <v>42</v>
      </c>
      <c r="V104" s="3">
        <v>43</v>
      </c>
      <c r="W104" s="3">
        <v>43</v>
      </c>
      <c r="X104" s="3">
        <v>43</v>
      </c>
      <c r="Y104" s="17">
        <v>236</v>
      </c>
    </row>
    <row r="105" spans="1:25" x14ac:dyDescent="0.3">
      <c r="A105" s="40" t="s">
        <v>107</v>
      </c>
      <c r="B105" s="40" t="s">
        <v>4</v>
      </c>
      <c r="C105" s="40">
        <v>293</v>
      </c>
      <c r="D105" s="41">
        <f t="shared" si="23"/>
        <v>4.411109371424442E-4</v>
      </c>
      <c r="E105" s="42">
        <f t="shared" si="25"/>
        <v>0.95995074010285586</v>
      </c>
      <c r="G105" s="40" t="s">
        <v>107</v>
      </c>
      <c r="H105" s="40" t="s">
        <v>4</v>
      </c>
      <c r="I105" s="40">
        <f>IFERROR(VLOOKUP($G105,'D2015'!$A$3:$C$1897,3,FALSE),0)</f>
        <v>34</v>
      </c>
      <c r="J105" s="3">
        <f>IFERROR(VLOOKUP($G105,'D2016'!$A$3:$C$1897,3,FALSE),0)</f>
        <v>39</v>
      </c>
      <c r="K105" s="3">
        <f>IFERROR(VLOOKUP($G105,'D2017'!$A$3:$C$1897,3,FALSE),0)</f>
        <v>31</v>
      </c>
      <c r="L105" s="3">
        <f>IFERROR(VLOOKUP($G105,'D2018'!$A$3:$C$1897,3,FALSE),0)</f>
        <v>49</v>
      </c>
      <c r="M105" s="3">
        <f>IFERROR(VLOOKUP($G105,'D2019'!$A$3:$C$1897,3,FALSE),0)</f>
        <v>46</v>
      </c>
      <c r="N105" s="3">
        <f>IFERROR(VLOOKUP($G105,'D2020'!$A$3:$C$1897,3,FALSE),0)</f>
        <v>37</v>
      </c>
      <c r="O105" s="17">
        <f t="shared" si="24"/>
        <v>236</v>
      </c>
      <c r="Q105" s="40" t="s">
        <v>107</v>
      </c>
      <c r="R105" s="40" t="s">
        <v>4</v>
      </c>
      <c r="S105" s="40">
        <v>34</v>
      </c>
      <c r="T105" s="3">
        <v>39</v>
      </c>
      <c r="U105" s="3">
        <v>31</v>
      </c>
      <c r="V105" s="3">
        <v>49</v>
      </c>
      <c r="W105" s="3">
        <v>46</v>
      </c>
      <c r="X105" s="3">
        <v>37</v>
      </c>
      <c r="Y105" s="17">
        <v>236</v>
      </c>
    </row>
    <row r="106" spans="1:25" x14ac:dyDescent="0.3">
      <c r="A106" s="40" t="s">
        <v>122</v>
      </c>
      <c r="B106" s="40" t="s">
        <v>4</v>
      </c>
      <c r="C106" s="40">
        <v>292</v>
      </c>
      <c r="D106" s="41">
        <f t="shared" si="23"/>
        <v>4.3960543906345977E-4</v>
      </c>
      <c r="E106" s="42">
        <f t="shared" si="25"/>
        <v>0.96039034554191927</v>
      </c>
      <c r="G106" s="40" t="s">
        <v>122</v>
      </c>
      <c r="H106" s="40" t="s">
        <v>4</v>
      </c>
      <c r="I106" s="40">
        <f>IFERROR(VLOOKUP($G106,'D2015'!$A$3:$C$1897,3,FALSE),0)</f>
        <v>40</v>
      </c>
      <c r="J106" s="3">
        <f>IFERROR(VLOOKUP($G106,'D2016'!$A$3:$C$1897,3,FALSE),0)</f>
        <v>38</v>
      </c>
      <c r="K106" s="3">
        <f>IFERROR(VLOOKUP($G106,'D2017'!$A$3:$C$1897,3,FALSE),0)</f>
        <v>47</v>
      </c>
      <c r="L106" s="3">
        <f>IFERROR(VLOOKUP($G106,'D2018'!$A$3:$C$1897,3,FALSE),0)</f>
        <v>38</v>
      </c>
      <c r="M106" s="3">
        <f>IFERROR(VLOOKUP($G106,'D2019'!$A$3:$C$1897,3,FALSE),0)</f>
        <v>47</v>
      </c>
      <c r="N106" s="3">
        <f>IFERROR(VLOOKUP($G106,'D2020'!$A$3:$C$1897,3,FALSE),0)</f>
        <v>38</v>
      </c>
      <c r="O106" s="17">
        <f t="shared" si="24"/>
        <v>248</v>
      </c>
      <c r="Q106" s="40" t="s">
        <v>100</v>
      </c>
      <c r="R106" s="40" t="s">
        <v>4</v>
      </c>
      <c r="S106" s="40">
        <v>38</v>
      </c>
      <c r="T106" s="3">
        <v>54</v>
      </c>
      <c r="U106" s="3">
        <v>36</v>
      </c>
      <c r="V106" s="3">
        <v>47</v>
      </c>
      <c r="W106" s="3">
        <v>26</v>
      </c>
      <c r="X106" s="3">
        <v>34</v>
      </c>
      <c r="Y106" s="17">
        <v>235</v>
      </c>
    </row>
    <row r="107" spans="1:25" x14ac:dyDescent="0.3">
      <c r="A107" s="40" t="s">
        <v>76</v>
      </c>
      <c r="B107" s="40" t="s">
        <v>4</v>
      </c>
      <c r="C107" s="40">
        <v>290</v>
      </c>
      <c r="D107" s="41">
        <f t="shared" si="23"/>
        <v>4.3659444290549088E-4</v>
      </c>
      <c r="E107" s="42">
        <f t="shared" si="25"/>
        <v>0.96082693998482471</v>
      </c>
      <c r="G107" s="40" t="s">
        <v>76</v>
      </c>
      <c r="H107" s="40" t="s">
        <v>4</v>
      </c>
      <c r="I107" s="40">
        <f>IFERROR(VLOOKUP($G107,'D2015'!$A$3:$C$1897,3,FALSE),0)</f>
        <v>6</v>
      </c>
      <c r="J107" s="3">
        <f>IFERROR(VLOOKUP($G107,'D2016'!$A$3:$C$1897,3,FALSE),0)</f>
        <v>16</v>
      </c>
      <c r="K107" s="3">
        <f>IFERROR(VLOOKUP($G107,'D2017'!$A$3:$C$1897,3,FALSE),0)</f>
        <v>24</v>
      </c>
      <c r="L107" s="3">
        <f>IFERROR(VLOOKUP($G107,'D2018'!$A$3:$C$1897,3,FALSE),0)</f>
        <v>30</v>
      </c>
      <c r="M107" s="3">
        <f>IFERROR(VLOOKUP($G107,'D2019'!$A$3:$C$1897,3,FALSE),0)</f>
        <v>55</v>
      </c>
      <c r="N107" s="3">
        <f>IFERROR(VLOOKUP($G107,'D2020'!$A$3:$C$1897,3,FALSE),0)</f>
        <v>76</v>
      </c>
      <c r="O107" s="17">
        <f t="shared" si="24"/>
        <v>207</v>
      </c>
      <c r="Q107" s="40" t="s">
        <v>98</v>
      </c>
      <c r="R107" s="40" t="s">
        <v>4</v>
      </c>
      <c r="S107" s="40">
        <v>20</v>
      </c>
      <c r="T107" s="16">
        <v>36</v>
      </c>
      <c r="U107" s="16">
        <v>43</v>
      </c>
      <c r="V107" s="16">
        <v>44</v>
      </c>
      <c r="W107" s="16">
        <v>37</v>
      </c>
      <c r="X107" s="16">
        <v>49</v>
      </c>
      <c r="Y107" s="17">
        <v>229</v>
      </c>
    </row>
    <row r="108" spans="1:25" x14ac:dyDescent="0.3">
      <c r="A108" s="40" t="s">
        <v>135</v>
      </c>
      <c r="B108" s="40" t="s">
        <v>4</v>
      </c>
      <c r="C108" s="40">
        <v>280</v>
      </c>
      <c r="D108" s="41">
        <f t="shared" si="23"/>
        <v>4.2153946211564633E-4</v>
      </c>
      <c r="E108" s="42">
        <f t="shared" si="25"/>
        <v>0.96124847944694036</v>
      </c>
      <c r="G108" s="40" t="s">
        <v>135</v>
      </c>
      <c r="H108" s="40" t="s">
        <v>4</v>
      </c>
      <c r="I108" s="40">
        <f>IFERROR(VLOOKUP($G108,'D2015'!$A$3:$C$1897,3,FALSE),0)</f>
        <v>27</v>
      </c>
      <c r="J108" s="3">
        <f>IFERROR(VLOOKUP($G108,'D2016'!$A$3:$C$1897,3,FALSE),0)</f>
        <v>23</v>
      </c>
      <c r="K108" s="3">
        <f>IFERROR(VLOOKUP($G108,'D2017'!$A$3:$C$1897,3,FALSE),0)</f>
        <v>47</v>
      </c>
      <c r="L108" s="3">
        <f>IFERROR(VLOOKUP($G108,'D2018'!$A$3:$C$1897,3,FALSE),0)</f>
        <v>44</v>
      </c>
      <c r="M108" s="3">
        <f>IFERROR(VLOOKUP($G108,'D2019'!$A$3:$C$1897,3,FALSE),0)</f>
        <v>38</v>
      </c>
      <c r="N108" s="3">
        <f>IFERROR(VLOOKUP($G108,'D2020'!$A$3:$C$1897,3,FALSE),0)</f>
        <v>26</v>
      </c>
      <c r="O108" s="17">
        <f t="shared" si="24"/>
        <v>205</v>
      </c>
      <c r="Q108" s="40" t="s">
        <v>85</v>
      </c>
      <c r="R108" s="40" t="s">
        <v>4</v>
      </c>
      <c r="S108" s="40">
        <v>31</v>
      </c>
      <c r="T108" s="3">
        <v>37</v>
      </c>
      <c r="U108" s="3">
        <v>43</v>
      </c>
      <c r="V108" s="3">
        <v>32</v>
      </c>
      <c r="W108" s="3">
        <v>31</v>
      </c>
      <c r="X108" s="3">
        <v>50</v>
      </c>
      <c r="Y108" s="17">
        <v>224</v>
      </c>
    </row>
    <row r="109" spans="1:25" x14ac:dyDescent="0.3">
      <c r="A109" s="40" t="s">
        <v>96</v>
      </c>
      <c r="B109" s="40" t="s">
        <v>4</v>
      </c>
      <c r="C109" s="40">
        <v>274</v>
      </c>
      <c r="D109" s="41">
        <f t="shared" si="23"/>
        <v>4.1250647364173964E-4</v>
      </c>
      <c r="E109" s="42">
        <f t="shared" si="25"/>
        <v>0.96166098592058213</v>
      </c>
      <c r="G109" s="40" t="s">
        <v>96</v>
      </c>
      <c r="H109" s="40" t="s">
        <v>4</v>
      </c>
      <c r="I109" s="40">
        <f>IFERROR(VLOOKUP($G109,'D2015'!$A$3:$C$1897,3,FALSE),0)</f>
        <v>10</v>
      </c>
      <c r="J109" s="3">
        <f>IFERROR(VLOOKUP($G109,'D2016'!$A$3:$C$1897,3,FALSE),0)</f>
        <v>26</v>
      </c>
      <c r="K109" s="3">
        <f>IFERROR(VLOOKUP($G109,'D2017'!$A$3:$C$1897,3,FALSE),0)</f>
        <v>29</v>
      </c>
      <c r="L109" s="3">
        <f>IFERROR(VLOOKUP($G109,'D2018'!$A$3:$C$1897,3,FALSE),0)</f>
        <v>17</v>
      </c>
      <c r="M109" s="3">
        <f>IFERROR(VLOOKUP($G109,'D2019'!$A$3:$C$1897,3,FALSE),0)</f>
        <v>19</v>
      </c>
      <c r="N109" s="3">
        <f>IFERROR(VLOOKUP($G109,'D2020'!$A$3:$C$1897,3,FALSE),0)</f>
        <v>23</v>
      </c>
      <c r="O109" s="17">
        <f t="shared" si="24"/>
        <v>124</v>
      </c>
      <c r="Q109" s="40" t="s">
        <v>126</v>
      </c>
      <c r="R109" s="40" t="s">
        <v>4</v>
      </c>
      <c r="S109" s="40">
        <v>38</v>
      </c>
      <c r="T109" s="3">
        <v>37</v>
      </c>
      <c r="U109" s="3">
        <v>41</v>
      </c>
      <c r="V109" s="3">
        <v>35</v>
      </c>
      <c r="W109" s="3">
        <v>36</v>
      </c>
      <c r="X109" s="3">
        <v>32</v>
      </c>
      <c r="Y109" s="17">
        <v>219</v>
      </c>
    </row>
    <row r="110" spans="1:25" x14ac:dyDescent="0.3">
      <c r="A110" s="40" t="s">
        <v>126</v>
      </c>
      <c r="B110" s="40" t="s">
        <v>4</v>
      </c>
      <c r="C110" s="40">
        <v>264</v>
      </c>
      <c r="D110" s="41">
        <f t="shared" si="23"/>
        <v>3.9745149285189515E-4</v>
      </c>
      <c r="E110" s="42">
        <f t="shared" si="25"/>
        <v>0.962058437413434</v>
      </c>
      <c r="G110" s="40" t="s">
        <v>126</v>
      </c>
      <c r="H110" s="40" t="s">
        <v>4</v>
      </c>
      <c r="I110" s="40">
        <f>IFERROR(VLOOKUP($G110,'D2015'!$A$3:$C$1897,3,FALSE),0)</f>
        <v>38</v>
      </c>
      <c r="J110" s="3">
        <f>IFERROR(VLOOKUP($G110,'D2016'!$A$3:$C$1897,3,FALSE),0)</f>
        <v>37</v>
      </c>
      <c r="K110" s="3">
        <f>IFERROR(VLOOKUP($G110,'D2017'!$A$3:$C$1897,3,FALSE),0)</f>
        <v>41</v>
      </c>
      <c r="L110" s="3">
        <f>IFERROR(VLOOKUP($G110,'D2018'!$A$3:$C$1897,3,FALSE),0)</f>
        <v>35</v>
      </c>
      <c r="M110" s="3">
        <f>IFERROR(VLOOKUP($G110,'D2019'!$A$3:$C$1897,3,FALSE),0)</f>
        <v>36</v>
      </c>
      <c r="N110" s="3">
        <f>IFERROR(VLOOKUP($G110,'D2020'!$A$3:$C$1897,3,FALSE),0)</f>
        <v>32</v>
      </c>
      <c r="O110" s="17">
        <f t="shared" si="24"/>
        <v>219</v>
      </c>
      <c r="Q110" s="40" t="s">
        <v>124</v>
      </c>
      <c r="R110" s="40" t="s">
        <v>4</v>
      </c>
      <c r="S110" s="40">
        <v>25</v>
      </c>
      <c r="T110" s="17">
        <v>27</v>
      </c>
      <c r="U110" s="17">
        <v>29</v>
      </c>
      <c r="V110" s="17">
        <v>46</v>
      </c>
      <c r="W110" s="17">
        <v>40</v>
      </c>
      <c r="X110" s="17">
        <v>45</v>
      </c>
      <c r="Y110" s="17">
        <v>212</v>
      </c>
    </row>
    <row r="111" spans="1:25" x14ac:dyDescent="0.3">
      <c r="A111" s="40" t="s">
        <v>70</v>
      </c>
      <c r="B111" s="40" t="s">
        <v>4</v>
      </c>
      <c r="C111" s="40">
        <v>255</v>
      </c>
      <c r="D111" s="41">
        <f t="shared" si="23"/>
        <v>3.8390201014103508E-4</v>
      </c>
      <c r="E111" s="42">
        <f t="shared" si="25"/>
        <v>0.96244233942357504</v>
      </c>
      <c r="G111" s="40" t="s">
        <v>70</v>
      </c>
      <c r="H111" s="40" t="s">
        <v>4</v>
      </c>
      <c r="I111" s="40">
        <f>IFERROR(VLOOKUP($G111,'D2015'!$A$3:$C$1897,3,FALSE),0)</f>
        <v>14</v>
      </c>
      <c r="J111" s="3">
        <f>IFERROR(VLOOKUP($G111,'D2016'!$A$3:$C$1897,3,FALSE),0)</f>
        <v>28</v>
      </c>
      <c r="K111" s="3">
        <f>IFERROR(VLOOKUP($G111,'D2017'!$A$3:$C$1897,3,FALSE),0)</f>
        <v>30</v>
      </c>
      <c r="L111" s="3">
        <f>IFERROR(VLOOKUP($G111,'D2018'!$A$3:$C$1897,3,FALSE),0)</f>
        <v>33</v>
      </c>
      <c r="M111" s="3">
        <f>IFERROR(VLOOKUP($G111,'D2019'!$A$3:$C$1897,3,FALSE),0)</f>
        <v>53</v>
      </c>
      <c r="N111" s="3">
        <f>IFERROR(VLOOKUP($G111,'D2020'!$A$3:$C$1897,3,FALSE),0)</f>
        <v>50</v>
      </c>
      <c r="O111" s="17">
        <f t="shared" si="24"/>
        <v>208</v>
      </c>
      <c r="Q111" s="40" t="s">
        <v>74</v>
      </c>
      <c r="R111" s="40" t="s">
        <v>4</v>
      </c>
      <c r="S111" s="40">
        <v>0</v>
      </c>
      <c r="T111" s="3">
        <v>2</v>
      </c>
      <c r="U111" s="3">
        <v>60</v>
      </c>
      <c r="V111" s="3">
        <v>53</v>
      </c>
      <c r="W111" s="3">
        <v>45</v>
      </c>
      <c r="X111" s="3">
        <v>50</v>
      </c>
      <c r="Y111" s="17">
        <v>210</v>
      </c>
    </row>
    <row r="112" spans="1:25" x14ac:dyDescent="0.3">
      <c r="A112" s="40" t="s">
        <v>112</v>
      </c>
      <c r="B112" s="40" t="s">
        <v>4</v>
      </c>
      <c r="C112" s="40">
        <v>251</v>
      </c>
      <c r="D112" s="41">
        <f t="shared" si="23"/>
        <v>3.7788001782509728E-4</v>
      </c>
      <c r="E112" s="42">
        <f t="shared" si="25"/>
        <v>0.96282021944140017</v>
      </c>
      <c r="G112" s="40" t="s">
        <v>112</v>
      </c>
      <c r="H112" s="40" t="s">
        <v>4</v>
      </c>
      <c r="I112" s="40">
        <f>IFERROR(VLOOKUP($G112,'D2015'!$A$3:$C$1897,3,FALSE),0)</f>
        <v>42</v>
      </c>
      <c r="J112" s="3">
        <f>IFERROR(VLOOKUP($G112,'D2016'!$A$3:$C$1897,3,FALSE),0)</f>
        <v>38</v>
      </c>
      <c r="K112" s="3">
        <f>IFERROR(VLOOKUP($G112,'D2017'!$A$3:$C$1897,3,FALSE),0)</f>
        <v>33</v>
      </c>
      <c r="L112" s="3">
        <f>IFERROR(VLOOKUP($G112,'D2018'!$A$3:$C$1897,3,FALSE),0)</f>
        <v>27</v>
      </c>
      <c r="M112" s="3">
        <f>IFERROR(VLOOKUP($G112,'D2019'!$A$3:$C$1897,3,FALSE),0)</f>
        <v>14</v>
      </c>
      <c r="N112" s="3">
        <f>IFERROR(VLOOKUP($G112,'D2020'!$A$3:$C$1897,3,FALSE),0)</f>
        <v>37</v>
      </c>
      <c r="O112" s="17">
        <f t="shared" si="24"/>
        <v>191</v>
      </c>
      <c r="Q112" s="40" t="s">
        <v>70</v>
      </c>
      <c r="R112" s="40" t="s">
        <v>4</v>
      </c>
      <c r="S112" s="40">
        <v>14</v>
      </c>
      <c r="T112" s="3">
        <v>28</v>
      </c>
      <c r="U112" s="3">
        <v>30</v>
      </c>
      <c r="V112" s="3">
        <v>33</v>
      </c>
      <c r="W112" s="3">
        <v>53</v>
      </c>
      <c r="X112" s="3">
        <v>50</v>
      </c>
      <c r="Y112" s="17">
        <v>208</v>
      </c>
    </row>
    <row r="113" spans="1:25" x14ac:dyDescent="0.3">
      <c r="A113" s="40" t="s">
        <v>136</v>
      </c>
      <c r="B113" s="40" t="s">
        <v>4</v>
      </c>
      <c r="C113" s="40">
        <v>240</v>
      </c>
      <c r="D113" s="41">
        <f t="shared" si="23"/>
        <v>3.6131953895626831E-4</v>
      </c>
      <c r="E113" s="42">
        <f t="shared" si="25"/>
        <v>0.96318153898035641</v>
      </c>
      <c r="G113" s="40" t="s">
        <v>136</v>
      </c>
      <c r="H113" s="40" t="s">
        <v>4</v>
      </c>
      <c r="I113" s="40">
        <f>IFERROR(VLOOKUP($G113,'D2015'!$A$3:$C$1897,3,FALSE),0)</f>
        <v>37</v>
      </c>
      <c r="J113" s="17">
        <f>IFERROR(VLOOKUP($G113,'D2016'!$A$3:$C$1897,3,FALSE),0)</f>
        <v>41</v>
      </c>
      <c r="K113" s="17">
        <f>IFERROR(VLOOKUP($G113,'D2017'!$A$3:$C$1897,3,FALSE),0)</f>
        <v>37</v>
      </c>
      <c r="L113" s="17">
        <f>IFERROR(VLOOKUP($G113,'D2018'!$A$3:$C$1897,3,FALSE),0)</f>
        <v>24</v>
      </c>
      <c r="M113" s="17">
        <f>IFERROR(VLOOKUP($G113,'D2019'!$A$3:$C$1897,3,FALSE),0)</f>
        <v>23</v>
      </c>
      <c r="N113" s="17">
        <f>IFERROR(VLOOKUP($G113,'D2020'!$A$3:$C$1897,3,FALSE),0)</f>
        <v>11</v>
      </c>
      <c r="O113" s="17">
        <f t="shared" si="24"/>
        <v>173</v>
      </c>
      <c r="Q113" s="40" t="s">
        <v>76</v>
      </c>
      <c r="R113" s="40" t="s">
        <v>4</v>
      </c>
      <c r="S113" s="40">
        <v>6</v>
      </c>
      <c r="T113" s="3">
        <v>16</v>
      </c>
      <c r="U113" s="3">
        <v>24</v>
      </c>
      <c r="V113" s="3">
        <v>30</v>
      </c>
      <c r="W113" s="3">
        <v>55</v>
      </c>
      <c r="X113" s="3">
        <v>76</v>
      </c>
      <c r="Y113" s="17">
        <v>207</v>
      </c>
    </row>
    <row r="114" spans="1:25" x14ac:dyDescent="0.3">
      <c r="A114" s="40" t="s">
        <v>103</v>
      </c>
      <c r="B114" s="40" t="s">
        <v>4</v>
      </c>
      <c r="C114" s="40">
        <v>234</v>
      </c>
      <c r="D114" s="41">
        <f t="shared" si="23"/>
        <v>3.5228655048236157E-4</v>
      </c>
      <c r="E114" s="42">
        <f t="shared" si="25"/>
        <v>0.96353382553083877</v>
      </c>
      <c r="G114" s="40" t="s">
        <v>103</v>
      </c>
      <c r="H114" s="40" t="s">
        <v>4</v>
      </c>
      <c r="I114" s="40">
        <f>IFERROR(VLOOKUP($G114,'D2015'!$A$3:$C$1897,3,FALSE),0)</f>
        <v>34</v>
      </c>
      <c r="J114" s="17">
        <f>IFERROR(VLOOKUP($G114,'D2016'!$A$3:$C$1897,3,FALSE),0)</f>
        <v>29</v>
      </c>
      <c r="K114" s="17">
        <f>IFERROR(VLOOKUP($G114,'D2017'!$A$3:$C$1897,3,FALSE),0)</f>
        <v>20</v>
      </c>
      <c r="L114" s="17">
        <f>IFERROR(VLOOKUP($G114,'D2018'!$A$3:$C$1897,3,FALSE),0)</f>
        <v>25</v>
      </c>
      <c r="M114" s="17">
        <f>IFERROR(VLOOKUP($G114,'D2019'!$A$3:$C$1897,3,FALSE),0)</f>
        <v>20</v>
      </c>
      <c r="N114" s="17">
        <f>IFERROR(VLOOKUP($G114,'D2020'!$A$3:$C$1897,3,FALSE),0)</f>
        <v>36</v>
      </c>
      <c r="O114" s="17">
        <f t="shared" si="24"/>
        <v>164</v>
      </c>
      <c r="Q114" s="40" t="s">
        <v>135</v>
      </c>
      <c r="R114" s="40" t="s">
        <v>4</v>
      </c>
      <c r="S114" s="40">
        <v>27</v>
      </c>
      <c r="T114" s="3">
        <v>23</v>
      </c>
      <c r="U114" s="3">
        <v>47</v>
      </c>
      <c r="V114" s="3">
        <v>44</v>
      </c>
      <c r="W114" s="3">
        <v>38</v>
      </c>
      <c r="X114" s="3">
        <v>26</v>
      </c>
      <c r="Y114" s="17">
        <v>205</v>
      </c>
    </row>
    <row r="115" spans="1:25" x14ac:dyDescent="0.3">
      <c r="A115" s="40" t="s">
        <v>124</v>
      </c>
      <c r="B115" s="40" t="s">
        <v>4</v>
      </c>
      <c r="C115" s="40">
        <v>232</v>
      </c>
      <c r="D115" s="41">
        <f t="shared" si="23"/>
        <v>3.4927555432439267E-4</v>
      </c>
      <c r="E115" s="42">
        <f t="shared" si="25"/>
        <v>0.96388310108516317</v>
      </c>
      <c r="G115" s="40" t="s">
        <v>124</v>
      </c>
      <c r="H115" s="40" t="s">
        <v>4</v>
      </c>
      <c r="I115" s="40">
        <f>IFERROR(VLOOKUP($G115,'D2015'!$A$3:$C$1897,3,FALSE),0)</f>
        <v>25</v>
      </c>
      <c r="J115" s="17">
        <f>IFERROR(VLOOKUP($G115,'D2016'!$A$3:$C$1897,3,FALSE),0)</f>
        <v>27</v>
      </c>
      <c r="K115" s="17">
        <f>IFERROR(VLOOKUP($G115,'D2017'!$A$3:$C$1897,3,FALSE),0)</f>
        <v>29</v>
      </c>
      <c r="L115" s="17">
        <f>IFERROR(VLOOKUP($G115,'D2018'!$A$3:$C$1897,3,FALSE),0)</f>
        <v>46</v>
      </c>
      <c r="M115" s="17">
        <f>IFERROR(VLOOKUP($G115,'D2019'!$A$3:$C$1897,3,FALSE),0)</f>
        <v>40</v>
      </c>
      <c r="N115" s="17">
        <f>IFERROR(VLOOKUP($G115,'D2020'!$A$3:$C$1897,3,FALSE),0)</f>
        <v>45</v>
      </c>
      <c r="O115" s="17">
        <f t="shared" si="24"/>
        <v>212</v>
      </c>
      <c r="Q115" s="40" t="s">
        <v>112</v>
      </c>
      <c r="R115" s="40" t="s">
        <v>4</v>
      </c>
      <c r="S115" s="40">
        <v>42</v>
      </c>
      <c r="T115" s="3">
        <v>38</v>
      </c>
      <c r="U115" s="3">
        <v>33</v>
      </c>
      <c r="V115" s="3">
        <v>27</v>
      </c>
      <c r="W115" s="3">
        <v>14</v>
      </c>
      <c r="X115" s="3">
        <v>37</v>
      </c>
      <c r="Y115" s="17">
        <v>191</v>
      </c>
    </row>
    <row r="116" spans="1:25" x14ac:dyDescent="0.3">
      <c r="A116" s="40" t="s">
        <v>133</v>
      </c>
      <c r="B116" s="40" t="s">
        <v>4</v>
      </c>
      <c r="C116" s="40">
        <v>225</v>
      </c>
      <c r="D116" s="41">
        <f t="shared" si="23"/>
        <v>3.387370677715015E-4</v>
      </c>
      <c r="E116" s="42">
        <f t="shared" si="25"/>
        <v>0.96422183815293472</v>
      </c>
      <c r="G116" s="40" t="s">
        <v>133</v>
      </c>
      <c r="H116" s="40" t="s">
        <v>4</v>
      </c>
      <c r="I116" s="40">
        <f>IFERROR(VLOOKUP($G116,'D2015'!$A$3:$C$1897,3,FALSE),0)</f>
        <v>22</v>
      </c>
      <c r="J116" s="16">
        <f>IFERROR(VLOOKUP($G116,'D2016'!$A$3:$C$1897,3,FALSE),0)</f>
        <v>21</v>
      </c>
      <c r="K116" s="16">
        <f>IFERROR(VLOOKUP($G116,'D2017'!$A$3:$C$1897,3,FALSE),0)</f>
        <v>32</v>
      </c>
      <c r="L116" s="16">
        <f>IFERROR(VLOOKUP($G116,'D2018'!$A$3:$C$1897,3,FALSE),0)</f>
        <v>25</v>
      </c>
      <c r="M116" s="16">
        <f>IFERROR(VLOOKUP($G116,'D2019'!$A$3:$C$1897,3,FALSE),0)</f>
        <v>37</v>
      </c>
      <c r="N116" s="16">
        <f>IFERROR(VLOOKUP($G116,'D2020'!$A$3:$C$1897,3,FALSE),0)</f>
        <v>18</v>
      </c>
      <c r="O116" s="17">
        <f t="shared" si="24"/>
        <v>155</v>
      </c>
      <c r="Q116" s="40" t="s">
        <v>141</v>
      </c>
      <c r="R116" s="40" t="s">
        <v>4</v>
      </c>
      <c r="S116" s="40">
        <v>21</v>
      </c>
      <c r="T116" s="3">
        <v>25</v>
      </c>
      <c r="U116" s="3">
        <v>36</v>
      </c>
      <c r="V116" s="3">
        <v>34</v>
      </c>
      <c r="W116" s="3">
        <v>38</v>
      </c>
      <c r="X116" s="3">
        <v>36</v>
      </c>
      <c r="Y116" s="17">
        <v>190</v>
      </c>
    </row>
    <row r="117" spans="1:25" x14ac:dyDescent="0.3">
      <c r="A117" s="40" t="s">
        <v>92</v>
      </c>
      <c r="B117" s="40" t="s">
        <v>4</v>
      </c>
      <c r="C117" s="40">
        <v>220</v>
      </c>
      <c r="D117" s="41">
        <f t="shared" si="23"/>
        <v>3.3120957737657928E-4</v>
      </c>
      <c r="E117" s="42">
        <f t="shared" si="25"/>
        <v>0.96455304773031125</v>
      </c>
      <c r="G117" s="40" t="s">
        <v>92</v>
      </c>
      <c r="H117" s="40" t="s">
        <v>4</v>
      </c>
      <c r="I117" s="40">
        <f>IFERROR(VLOOKUP($G117,'D2015'!$A$3:$C$1897,3,FALSE),0)</f>
        <v>31</v>
      </c>
      <c r="J117" s="17">
        <f>IFERROR(VLOOKUP($G117,'D2016'!$A$3:$C$1897,3,FALSE),0)</f>
        <v>36</v>
      </c>
      <c r="K117" s="17">
        <f>IFERROR(VLOOKUP($G117,'D2017'!$A$3:$C$1897,3,FALSE),0)</f>
        <v>23</v>
      </c>
      <c r="L117" s="17">
        <f>IFERROR(VLOOKUP($G117,'D2018'!$A$3:$C$1897,3,FALSE),0)</f>
        <v>31</v>
      </c>
      <c r="M117" s="17">
        <f>IFERROR(VLOOKUP($G117,'D2019'!$A$3:$C$1897,3,FALSE),0)</f>
        <v>19</v>
      </c>
      <c r="N117" s="17">
        <f>IFERROR(VLOOKUP($G117,'D2020'!$A$3:$C$1897,3,FALSE),0)</f>
        <v>35</v>
      </c>
      <c r="O117" s="17">
        <f t="shared" si="24"/>
        <v>175</v>
      </c>
      <c r="Q117" s="40" t="s">
        <v>89</v>
      </c>
      <c r="R117" s="40" t="s">
        <v>4</v>
      </c>
      <c r="S117" s="40">
        <v>27</v>
      </c>
      <c r="T117" s="17">
        <v>30</v>
      </c>
      <c r="U117" s="17">
        <v>21</v>
      </c>
      <c r="V117" s="17">
        <v>26</v>
      </c>
      <c r="W117" s="17">
        <v>34</v>
      </c>
      <c r="X117" s="17">
        <v>38</v>
      </c>
      <c r="Y117" s="17">
        <v>176</v>
      </c>
    </row>
    <row r="118" spans="1:25" x14ac:dyDescent="0.3">
      <c r="A118" s="40" t="s">
        <v>89</v>
      </c>
      <c r="B118" s="40" t="s">
        <v>4</v>
      </c>
      <c r="C118" s="40">
        <v>219</v>
      </c>
      <c r="D118" s="41">
        <f t="shared" si="23"/>
        <v>3.297040792975948E-4</v>
      </c>
      <c r="E118" s="42">
        <f t="shared" si="25"/>
        <v>0.96488275180960881</v>
      </c>
      <c r="G118" s="40" t="s">
        <v>89</v>
      </c>
      <c r="H118" s="40" t="s">
        <v>4</v>
      </c>
      <c r="I118" s="40">
        <f>IFERROR(VLOOKUP($G118,'D2015'!$A$3:$C$1897,3,FALSE),0)</f>
        <v>27</v>
      </c>
      <c r="J118" s="17">
        <f>IFERROR(VLOOKUP($G118,'D2016'!$A$3:$C$1897,3,FALSE),0)</f>
        <v>30</v>
      </c>
      <c r="K118" s="17">
        <f>IFERROR(VLOOKUP($G118,'D2017'!$A$3:$C$1897,3,FALSE),0)</f>
        <v>21</v>
      </c>
      <c r="L118" s="17">
        <f>IFERROR(VLOOKUP($G118,'D2018'!$A$3:$C$1897,3,FALSE),0)</f>
        <v>26</v>
      </c>
      <c r="M118" s="17">
        <f>IFERROR(VLOOKUP($G118,'D2019'!$A$3:$C$1897,3,FALSE),0)</f>
        <v>34</v>
      </c>
      <c r="N118" s="17">
        <f>IFERROR(VLOOKUP($G118,'D2020'!$A$3:$C$1897,3,FALSE),0)</f>
        <v>38</v>
      </c>
      <c r="O118" s="17">
        <f t="shared" si="24"/>
        <v>176</v>
      </c>
      <c r="Q118" s="40" t="s">
        <v>92</v>
      </c>
      <c r="R118" s="40" t="s">
        <v>4</v>
      </c>
      <c r="S118" s="40">
        <v>31</v>
      </c>
      <c r="T118" s="17">
        <v>36</v>
      </c>
      <c r="U118" s="17">
        <v>23</v>
      </c>
      <c r="V118" s="17">
        <v>31</v>
      </c>
      <c r="W118" s="17">
        <v>19</v>
      </c>
      <c r="X118" s="17">
        <v>35</v>
      </c>
      <c r="Y118" s="17">
        <v>175</v>
      </c>
    </row>
    <row r="119" spans="1:25" x14ac:dyDescent="0.3">
      <c r="A119" s="40" t="s">
        <v>115</v>
      </c>
      <c r="B119" s="40" t="s">
        <v>4</v>
      </c>
      <c r="C119" s="40">
        <v>213</v>
      </c>
      <c r="D119" s="41">
        <f t="shared" si="23"/>
        <v>3.2067109082368811E-4</v>
      </c>
      <c r="E119" s="42">
        <f t="shared" si="25"/>
        <v>0.96520342290043248</v>
      </c>
      <c r="G119" s="40" t="s">
        <v>115</v>
      </c>
      <c r="H119" s="40" t="s">
        <v>4</v>
      </c>
      <c r="I119" s="40">
        <f>IFERROR(VLOOKUP($G119,'D2015'!$A$3:$C$1897,3,FALSE),0)</f>
        <v>16</v>
      </c>
      <c r="J119" s="17">
        <f>IFERROR(VLOOKUP($G119,'D2016'!$A$3:$C$1897,3,FALSE),0)</f>
        <v>29</v>
      </c>
      <c r="K119" s="17">
        <f>IFERROR(VLOOKUP($G119,'D2017'!$A$3:$C$1897,3,FALSE),0)</f>
        <v>23</v>
      </c>
      <c r="L119" s="17">
        <f>IFERROR(VLOOKUP($G119,'D2018'!$A$3:$C$1897,3,FALSE),0)</f>
        <v>25</v>
      </c>
      <c r="M119" s="17">
        <f>IFERROR(VLOOKUP($G119,'D2019'!$A$3:$C$1897,3,FALSE),0)</f>
        <v>27</v>
      </c>
      <c r="N119" s="17">
        <f>IFERROR(VLOOKUP($G119,'D2020'!$A$3:$C$1897,3,FALSE),0)</f>
        <v>40</v>
      </c>
      <c r="O119" s="17">
        <f t="shared" si="24"/>
        <v>160</v>
      </c>
      <c r="Q119" s="40" t="s">
        <v>130</v>
      </c>
      <c r="R119" s="40" t="s">
        <v>4</v>
      </c>
      <c r="S119" s="40">
        <v>29</v>
      </c>
      <c r="T119" s="17">
        <v>34</v>
      </c>
      <c r="U119" s="17">
        <v>36</v>
      </c>
      <c r="V119" s="17">
        <v>29</v>
      </c>
      <c r="W119" s="17">
        <v>27</v>
      </c>
      <c r="X119" s="17">
        <v>19</v>
      </c>
      <c r="Y119" s="17">
        <v>174</v>
      </c>
    </row>
    <row r="120" spans="1:25" x14ac:dyDescent="0.3">
      <c r="A120" s="40" t="s">
        <v>213</v>
      </c>
      <c r="B120" s="40" t="s">
        <v>4</v>
      </c>
      <c r="C120" s="40">
        <v>213</v>
      </c>
      <c r="D120" s="41">
        <f t="shared" si="23"/>
        <v>3.2067109082368811E-4</v>
      </c>
      <c r="E120" s="42">
        <f t="shared" si="25"/>
        <v>0.96552409399125616</v>
      </c>
      <c r="G120" s="40" t="s">
        <v>213</v>
      </c>
      <c r="H120" s="40" t="s">
        <v>4</v>
      </c>
      <c r="I120" s="40">
        <f>IFERROR(VLOOKUP($G120,'D2015'!$A$3:$C$1897,3,FALSE),0)</f>
        <v>28</v>
      </c>
      <c r="J120" s="17">
        <f>IFERROR(VLOOKUP($G120,'D2016'!$A$3:$C$1897,3,FALSE),0)</f>
        <v>39</v>
      </c>
      <c r="K120" s="17">
        <f>IFERROR(VLOOKUP($G120,'D2017'!$A$3:$C$1897,3,FALSE),0)</f>
        <v>19</v>
      </c>
      <c r="L120" s="17">
        <f>IFERROR(VLOOKUP($G120,'D2018'!$A$3:$C$1897,3,FALSE),0)</f>
        <v>36</v>
      </c>
      <c r="M120" s="17">
        <f>IFERROR(VLOOKUP($G120,'D2019'!$A$3:$C$1897,3,FALSE),0)</f>
        <v>28</v>
      </c>
      <c r="N120" s="17">
        <f>IFERROR(VLOOKUP($G120,'D2020'!$A$3:$C$1897,3,FALSE),0)</f>
        <v>6</v>
      </c>
      <c r="O120" s="17">
        <f t="shared" si="24"/>
        <v>156</v>
      </c>
      <c r="Q120" s="40" t="s">
        <v>136</v>
      </c>
      <c r="R120" s="40" t="s">
        <v>4</v>
      </c>
      <c r="S120" s="40">
        <v>37</v>
      </c>
      <c r="T120" s="17">
        <v>41</v>
      </c>
      <c r="U120" s="17">
        <v>37</v>
      </c>
      <c r="V120" s="17">
        <v>24</v>
      </c>
      <c r="W120" s="17">
        <v>23</v>
      </c>
      <c r="X120" s="17">
        <v>11</v>
      </c>
      <c r="Y120" s="17">
        <v>173</v>
      </c>
    </row>
    <row r="121" spans="1:25" x14ac:dyDescent="0.3">
      <c r="A121" s="40" t="s">
        <v>117</v>
      </c>
      <c r="B121" s="40" t="s">
        <v>4</v>
      </c>
      <c r="C121" s="40">
        <v>211</v>
      </c>
      <c r="D121" s="41">
        <f t="shared" si="23"/>
        <v>3.1766009466571921E-4</v>
      </c>
      <c r="E121" s="42">
        <f t="shared" si="25"/>
        <v>0.96584175408592188</v>
      </c>
      <c r="G121" s="40" t="s">
        <v>117</v>
      </c>
      <c r="H121" s="40" t="s">
        <v>4</v>
      </c>
      <c r="I121" s="40">
        <f>IFERROR(VLOOKUP($G121,'D2015'!$A$3:$C$1897,3,FALSE),0)</f>
        <v>41</v>
      </c>
      <c r="J121" s="17">
        <f>IFERROR(VLOOKUP($G121,'D2016'!$A$3:$C$1897,3,FALSE),0)</f>
        <v>27</v>
      </c>
      <c r="K121" s="17">
        <f>IFERROR(VLOOKUP($G121,'D2017'!$A$3:$C$1897,3,FALSE),0)</f>
        <v>24</v>
      </c>
      <c r="L121" s="17">
        <f>IFERROR(VLOOKUP($G121,'D2018'!$A$3:$C$1897,3,FALSE),0)</f>
        <v>25</v>
      </c>
      <c r="M121" s="17">
        <f>IFERROR(VLOOKUP($G121,'D2019'!$A$3:$C$1897,3,FALSE),0)</f>
        <v>17</v>
      </c>
      <c r="N121" s="17">
        <f>IFERROR(VLOOKUP($G121,'D2020'!$A$3:$C$1897,3,FALSE),0)</f>
        <v>28</v>
      </c>
      <c r="O121" s="17">
        <f t="shared" si="24"/>
        <v>162</v>
      </c>
      <c r="Q121" s="40" t="s">
        <v>192</v>
      </c>
      <c r="R121" s="40" t="s">
        <v>4</v>
      </c>
      <c r="S121" s="40">
        <v>26</v>
      </c>
      <c r="T121" s="17">
        <v>28</v>
      </c>
      <c r="U121" s="17">
        <v>34</v>
      </c>
      <c r="V121" s="17">
        <v>37</v>
      </c>
      <c r="W121" s="17">
        <v>31</v>
      </c>
      <c r="X121" s="17">
        <v>12</v>
      </c>
      <c r="Y121" s="17">
        <v>168</v>
      </c>
    </row>
    <row r="122" spans="1:25" x14ac:dyDescent="0.3">
      <c r="A122" s="40" t="s">
        <v>145</v>
      </c>
      <c r="B122" s="40" t="s">
        <v>4</v>
      </c>
      <c r="C122" s="40">
        <v>209</v>
      </c>
      <c r="D122" s="41">
        <f t="shared" si="23"/>
        <v>3.1464909850775031E-4</v>
      </c>
      <c r="E122" s="42">
        <f t="shared" si="25"/>
        <v>0.96615640318442964</v>
      </c>
      <c r="G122" s="40" t="s">
        <v>145</v>
      </c>
      <c r="H122" s="40" t="s">
        <v>4</v>
      </c>
      <c r="I122" s="40">
        <f>IFERROR(VLOOKUP($G122,'D2015'!$A$3:$C$1897,3,FALSE),0)</f>
        <v>33</v>
      </c>
      <c r="J122" s="17">
        <f>IFERROR(VLOOKUP($G122,'D2016'!$A$3:$C$1897,3,FALSE),0)</f>
        <v>22</v>
      </c>
      <c r="K122" s="17">
        <f>IFERROR(VLOOKUP($G122,'D2017'!$A$3:$C$1897,3,FALSE),0)</f>
        <v>28</v>
      </c>
      <c r="L122" s="17">
        <f>IFERROR(VLOOKUP($G122,'D2018'!$A$3:$C$1897,3,FALSE),0)</f>
        <v>30</v>
      </c>
      <c r="M122" s="17">
        <f>IFERROR(VLOOKUP($G122,'D2019'!$A$3:$C$1897,3,FALSE),0)</f>
        <v>18</v>
      </c>
      <c r="N122" s="17">
        <f>IFERROR(VLOOKUP($G122,'D2020'!$A$3:$C$1897,3,FALSE),0)</f>
        <v>31</v>
      </c>
      <c r="O122" s="17">
        <f t="shared" si="24"/>
        <v>162</v>
      </c>
      <c r="Q122" s="40" t="s">
        <v>103</v>
      </c>
      <c r="R122" s="40" t="s">
        <v>4</v>
      </c>
      <c r="S122" s="40">
        <v>34</v>
      </c>
      <c r="T122" s="17">
        <v>29</v>
      </c>
      <c r="U122" s="17">
        <v>20</v>
      </c>
      <c r="V122" s="17">
        <v>25</v>
      </c>
      <c r="W122" s="17">
        <v>20</v>
      </c>
      <c r="X122" s="17">
        <v>36</v>
      </c>
      <c r="Y122" s="17">
        <v>164</v>
      </c>
    </row>
    <row r="123" spans="1:25" x14ac:dyDescent="0.3">
      <c r="A123" s="40" t="s">
        <v>192</v>
      </c>
      <c r="B123" s="40" t="s">
        <v>4</v>
      </c>
      <c r="C123" s="40">
        <v>209</v>
      </c>
      <c r="D123" s="41">
        <f t="shared" si="23"/>
        <v>3.1464909850775031E-4</v>
      </c>
      <c r="E123" s="42">
        <f t="shared" si="25"/>
        <v>0.96647105228293739</v>
      </c>
      <c r="G123" s="40" t="s">
        <v>192</v>
      </c>
      <c r="H123" s="40" t="s">
        <v>4</v>
      </c>
      <c r="I123" s="40">
        <f>IFERROR(VLOOKUP($G123,'D2015'!$A$3:$C$1897,3,FALSE),0)</f>
        <v>26</v>
      </c>
      <c r="J123" s="17">
        <f>IFERROR(VLOOKUP($G123,'D2016'!$A$3:$C$1897,3,FALSE),0)</f>
        <v>28</v>
      </c>
      <c r="K123" s="17">
        <f>IFERROR(VLOOKUP($G123,'D2017'!$A$3:$C$1897,3,FALSE),0)</f>
        <v>34</v>
      </c>
      <c r="L123" s="17">
        <f>IFERROR(VLOOKUP($G123,'D2018'!$A$3:$C$1897,3,FALSE),0)</f>
        <v>37</v>
      </c>
      <c r="M123" s="17">
        <f>IFERROR(VLOOKUP($G123,'D2019'!$A$3:$C$1897,3,FALSE),0)</f>
        <v>31</v>
      </c>
      <c r="N123" s="17">
        <f>IFERROR(VLOOKUP($G123,'D2020'!$A$3:$C$1897,3,FALSE),0)</f>
        <v>12</v>
      </c>
      <c r="O123" s="17">
        <f t="shared" si="24"/>
        <v>168</v>
      </c>
      <c r="Q123" s="40" t="s">
        <v>117</v>
      </c>
      <c r="R123" s="40" t="s">
        <v>4</v>
      </c>
      <c r="S123" s="40">
        <v>41</v>
      </c>
      <c r="T123" s="17">
        <v>27</v>
      </c>
      <c r="U123" s="17">
        <v>24</v>
      </c>
      <c r="V123" s="17">
        <v>25</v>
      </c>
      <c r="W123" s="17">
        <v>17</v>
      </c>
      <c r="X123" s="17">
        <v>28</v>
      </c>
      <c r="Y123" s="17">
        <v>162</v>
      </c>
    </row>
    <row r="124" spans="1:25" x14ac:dyDescent="0.3">
      <c r="A124" s="40" t="s">
        <v>130</v>
      </c>
      <c r="B124" s="40" t="s">
        <v>4</v>
      </c>
      <c r="C124" s="40">
        <v>208</v>
      </c>
      <c r="D124" s="41">
        <f t="shared" si="23"/>
        <v>3.1314360042876584E-4</v>
      </c>
      <c r="E124" s="42">
        <f t="shared" si="25"/>
        <v>0.96678419588336617</v>
      </c>
      <c r="G124" s="40" t="s">
        <v>130</v>
      </c>
      <c r="H124" s="40" t="s">
        <v>4</v>
      </c>
      <c r="I124" s="40">
        <f>IFERROR(VLOOKUP($G124,'D2015'!$A$3:$C$1897,3,FALSE),0)</f>
        <v>29</v>
      </c>
      <c r="J124" s="17">
        <f>IFERROR(VLOOKUP($G124,'D2016'!$A$3:$C$1897,3,FALSE),0)</f>
        <v>34</v>
      </c>
      <c r="K124" s="17">
        <f>IFERROR(VLOOKUP($G124,'D2017'!$A$3:$C$1897,3,FALSE),0)</f>
        <v>36</v>
      </c>
      <c r="L124" s="17">
        <f>IFERROR(VLOOKUP($G124,'D2018'!$A$3:$C$1897,3,FALSE),0)</f>
        <v>29</v>
      </c>
      <c r="M124" s="17">
        <f>IFERROR(VLOOKUP($G124,'D2019'!$A$3:$C$1897,3,FALSE),0)</f>
        <v>27</v>
      </c>
      <c r="N124" s="17">
        <f>IFERROR(VLOOKUP($G124,'D2020'!$A$3:$C$1897,3,FALSE),0)</f>
        <v>19</v>
      </c>
      <c r="O124" s="17">
        <f t="shared" si="24"/>
        <v>174</v>
      </c>
      <c r="Q124" s="40" t="s">
        <v>145</v>
      </c>
      <c r="R124" s="40" t="s">
        <v>4</v>
      </c>
      <c r="S124" s="40">
        <v>33</v>
      </c>
      <c r="T124" s="17">
        <v>22</v>
      </c>
      <c r="U124" s="17">
        <v>28</v>
      </c>
      <c r="V124" s="17">
        <v>30</v>
      </c>
      <c r="W124" s="17">
        <v>18</v>
      </c>
      <c r="X124" s="17">
        <v>31</v>
      </c>
      <c r="Y124" s="17">
        <v>162</v>
      </c>
    </row>
    <row r="125" spans="1:25" x14ac:dyDescent="0.3">
      <c r="A125" s="40" t="s">
        <v>105</v>
      </c>
      <c r="B125" s="40" t="s">
        <v>4</v>
      </c>
      <c r="C125" s="40">
        <v>204</v>
      </c>
      <c r="D125" s="41">
        <f t="shared" si="23"/>
        <v>3.0712160811282804E-4</v>
      </c>
      <c r="E125" s="42">
        <f t="shared" si="25"/>
        <v>0.96709131749147903</v>
      </c>
      <c r="G125" s="40" t="s">
        <v>105</v>
      </c>
      <c r="H125" s="40" t="s">
        <v>4</v>
      </c>
      <c r="I125" s="40">
        <f>IFERROR(VLOOKUP($G125,'D2015'!$A$3:$C$1897,3,FALSE),0)</f>
        <v>27</v>
      </c>
      <c r="J125" s="16">
        <f>IFERROR(VLOOKUP($G125,'D2016'!$A$3:$C$1897,3,FALSE),0)</f>
        <v>24</v>
      </c>
      <c r="K125" s="16">
        <f>IFERROR(VLOOKUP($G125,'D2017'!$A$3:$C$1897,3,FALSE),0)</f>
        <v>23</v>
      </c>
      <c r="L125" s="16">
        <f>IFERROR(VLOOKUP($G125,'D2018'!$A$3:$C$1897,3,FALSE),0)</f>
        <v>26</v>
      </c>
      <c r="M125" s="16">
        <f>IFERROR(VLOOKUP($G125,'D2019'!$A$3:$C$1897,3,FALSE),0)</f>
        <v>24</v>
      </c>
      <c r="N125" s="16">
        <f>IFERROR(VLOOKUP($G125,'D2020'!$A$3:$C$1897,3,FALSE),0)</f>
        <v>25</v>
      </c>
      <c r="O125" s="17">
        <f t="shared" si="24"/>
        <v>149</v>
      </c>
      <c r="Q125" s="40" t="s">
        <v>115</v>
      </c>
      <c r="R125" s="40" t="s">
        <v>4</v>
      </c>
      <c r="S125" s="40">
        <v>16</v>
      </c>
      <c r="T125" s="17">
        <v>29</v>
      </c>
      <c r="U125" s="17">
        <v>23</v>
      </c>
      <c r="V125" s="17">
        <v>25</v>
      </c>
      <c r="W125" s="17">
        <v>27</v>
      </c>
      <c r="X125" s="17">
        <v>40</v>
      </c>
      <c r="Y125" s="17">
        <v>160</v>
      </c>
    </row>
    <row r="126" spans="1:25" x14ac:dyDescent="0.3">
      <c r="A126" s="9" t="s">
        <v>110</v>
      </c>
      <c r="B126" s="9" t="s">
        <v>8</v>
      </c>
      <c r="C126" s="9">
        <v>203</v>
      </c>
      <c r="D126" s="11">
        <f t="shared" si="23"/>
        <v>3.0561611003384362E-4</v>
      </c>
      <c r="E126" s="12">
        <f t="shared" si="25"/>
        <v>0.96739693360151291</v>
      </c>
      <c r="G126" s="9" t="s">
        <v>110</v>
      </c>
      <c r="H126" s="9" t="s">
        <v>8</v>
      </c>
      <c r="I126" s="9">
        <f>IFERROR(VLOOKUP($G126,'D2015'!$A$3:$C$1897,3,FALSE),0)</f>
        <v>20</v>
      </c>
      <c r="J126" s="4">
        <f>IFERROR(VLOOKUP($G126,'D2016'!$A$3:$C$1897,3,FALSE),0)</f>
        <v>29</v>
      </c>
      <c r="K126" s="4">
        <f>IFERROR(VLOOKUP($G126,'D2017'!$A$3:$C$1897,3,FALSE),0)</f>
        <v>30</v>
      </c>
      <c r="L126" s="4">
        <f>IFERROR(VLOOKUP($G126,'D2018'!$A$3:$C$1897,3,FALSE),0)</f>
        <v>34</v>
      </c>
      <c r="M126" s="4">
        <f>IFERROR(VLOOKUP($G126,'D2019'!$A$3:$C$1897,3,FALSE),0)</f>
        <v>25</v>
      </c>
      <c r="N126" s="4">
        <f>IFERROR(VLOOKUP($G126,'D2020'!$A$3:$C$1897,3,FALSE),0)</f>
        <v>38</v>
      </c>
      <c r="O126" s="17">
        <f t="shared" si="24"/>
        <v>176</v>
      </c>
      <c r="Q126" s="40" t="s">
        <v>91</v>
      </c>
      <c r="R126" s="40" t="s">
        <v>4</v>
      </c>
      <c r="S126" s="40">
        <v>25</v>
      </c>
      <c r="T126" s="3">
        <v>33</v>
      </c>
      <c r="U126" s="3">
        <v>23</v>
      </c>
      <c r="V126" s="3">
        <v>23</v>
      </c>
      <c r="W126" s="3">
        <v>26</v>
      </c>
      <c r="X126" s="3">
        <v>29</v>
      </c>
      <c r="Y126" s="17">
        <v>159</v>
      </c>
    </row>
    <row r="127" spans="1:25" x14ac:dyDescent="0.3">
      <c r="A127" s="40" t="s">
        <v>141</v>
      </c>
      <c r="B127" s="40" t="s">
        <v>4</v>
      </c>
      <c r="C127" s="40">
        <v>196</v>
      </c>
      <c r="D127" s="41">
        <f t="shared" si="23"/>
        <v>2.9507762348095245E-4</v>
      </c>
      <c r="E127" s="42">
        <f t="shared" si="25"/>
        <v>0.96769201122499382</v>
      </c>
      <c r="G127" s="40" t="s">
        <v>141</v>
      </c>
      <c r="H127" s="40" t="s">
        <v>4</v>
      </c>
      <c r="I127" s="40">
        <f>IFERROR(VLOOKUP($G127,'D2015'!$A$3:$C$1897,3,FALSE),0)</f>
        <v>21</v>
      </c>
      <c r="J127" s="3">
        <f>IFERROR(VLOOKUP($G127,'D2016'!$A$3:$C$1897,3,FALSE),0)</f>
        <v>25</v>
      </c>
      <c r="K127" s="3">
        <f>IFERROR(VLOOKUP($G127,'D2017'!$A$3:$C$1897,3,FALSE),0)</f>
        <v>36</v>
      </c>
      <c r="L127" s="3">
        <f>IFERROR(VLOOKUP($G127,'D2018'!$A$3:$C$1897,3,FALSE),0)</f>
        <v>34</v>
      </c>
      <c r="M127" s="3">
        <f>IFERROR(VLOOKUP($G127,'D2019'!$A$3:$C$1897,3,FALSE),0)</f>
        <v>38</v>
      </c>
      <c r="N127" s="3">
        <f>IFERROR(VLOOKUP($G127,'D2020'!$A$3:$C$1897,3,FALSE),0)</f>
        <v>36</v>
      </c>
      <c r="O127" s="17">
        <f t="shared" si="24"/>
        <v>190</v>
      </c>
      <c r="Q127" s="40" t="s">
        <v>213</v>
      </c>
      <c r="R127" s="40" t="s">
        <v>4</v>
      </c>
      <c r="S127" s="40">
        <v>28</v>
      </c>
      <c r="T127" s="17">
        <v>39</v>
      </c>
      <c r="U127" s="17">
        <v>19</v>
      </c>
      <c r="V127" s="17">
        <v>36</v>
      </c>
      <c r="W127" s="17">
        <v>28</v>
      </c>
      <c r="X127" s="17">
        <v>6</v>
      </c>
      <c r="Y127" s="17">
        <v>156</v>
      </c>
    </row>
    <row r="128" spans="1:25" x14ac:dyDescent="0.3">
      <c r="A128" s="40" t="s">
        <v>91</v>
      </c>
      <c r="B128" s="40" t="s">
        <v>4</v>
      </c>
      <c r="C128" s="40">
        <v>195</v>
      </c>
      <c r="D128" s="41">
        <f t="shared" si="23"/>
        <v>2.9357212540196797E-4</v>
      </c>
      <c r="E128" s="42">
        <f t="shared" si="25"/>
        <v>0.96798558335039575</v>
      </c>
      <c r="G128" s="40" t="s">
        <v>91</v>
      </c>
      <c r="H128" s="40" t="s">
        <v>4</v>
      </c>
      <c r="I128" s="40">
        <f>IFERROR(VLOOKUP($G128,'D2015'!$A$3:$C$1897,3,FALSE),0)</f>
        <v>25</v>
      </c>
      <c r="J128" s="3">
        <f>IFERROR(VLOOKUP($G128,'D2016'!$A$3:$C$1897,3,FALSE),0)</f>
        <v>33</v>
      </c>
      <c r="K128" s="3">
        <f>IFERROR(VLOOKUP($G128,'D2017'!$A$3:$C$1897,3,FALSE),0)</f>
        <v>23</v>
      </c>
      <c r="L128" s="3">
        <f>IFERROR(VLOOKUP($G128,'D2018'!$A$3:$C$1897,3,FALSE),0)</f>
        <v>23</v>
      </c>
      <c r="M128" s="3">
        <f>IFERROR(VLOOKUP($G128,'D2019'!$A$3:$C$1897,3,FALSE),0)</f>
        <v>26</v>
      </c>
      <c r="N128" s="3">
        <f>IFERROR(VLOOKUP($G128,'D2020'!$A$3:$C$1897,3,FALSE),0)</f>
        <v>29</v>
      </c>
      <c r="O128" s="17">
        <f t="shared" si="24"/>
        <v>159</v>
      </c>
      <c r="Q128" s="40" t="s">
        <v>133</v>
      </c>
      <c r="R128" s="40" t="s">
        <v>4</v>
      </c>
      <c r="S128" s="40">
        <v>22</v>
      </c>
      <c r="T128" s="16">
        <v>21</v>
      </c>
      <c r="U128" s="16">
        <v>32</v>
      </c>
      <c r="V128" s="16">
        <v>25</v>
      </c>
      <c r="W128" s="16">
        <v>37</v>
      </c>
      <c r="X128" s="16">
        <v>18</v>
      </c>
      <c r="Y128" s="17">
        <v>155</v>
      </c>
    </row>
    <row r="129" spans="1:25" x14ac:dyDescent="0.3">
      <c r="A129" s="40" t="s">
        <v>190</v>
      </c>
      <c r="B129" s="40" t="s">
        <v>4</v>
      </c>
      <c r="C129" s="40">
        <v>194</v>
      </c>
      <c r="D129" s="41">
        <f t="shared" si="23"/>
        <v>2.9206662732298355E-4</v>
      </c>
      <c r="E129" s="42">
        <f t="shared" si="25"/>
        <v>0.9682776499777187</v>
      </c>
      <c r="G129" s="40" t="s">
        <v>190</v>
      </c>
      <c r="H129" s="40" t="s">
        <v>4</v>
      </c>
      <c r="I129" s="40">
        <f>IFERROR(VLOOKUP($G129,'D2015'!$A$3:$C$1897,3,FALSE),0)</f>
        <v>34</v>
      </c>
      <c r="J129" s="3">
        <f>IFERROR(VLOOKUP($G129,'D2016'!$A$3:$C$1897,3,FALSE),0)</f>
        <v>34</v>
      </c>
      <c r="K129" s="3">
        <f>IFERROR(VLOOKUP($G129,'D2017'!$A$3:$C$1897,3,FALSE),0)</f>
        <v>26</v>
      </c>
      <c r="L129" s="3">
        <f>IFERROR(VLOOKUP($G129,'D2018'!$A$3:$C$1897,3,FALSE),0)</f>
        <v>28</v>
      </c>
      <c r="M129" s="3">
        <f>IFERROR(VLOOKUP($G129,'D2019'!$A$3:$C$1897,3,FALSE),0)</f>
        <v>18</v>
      </c>
      <c r="N129" s="3">
        <f>IFERROR(VLOOKUP($G129,'D2020'!$A$3:$C$1897,3,FALSE),0)</f>
        <v>9</v>
      </c>
      <c r="O129" s="17">
        <f t="shared" si="24"/>
        <v>149</v>
      </c>
      <c r="Q129" s="40" t="s">
        <v>209</v>
      </c>
      <c r="R129" s="40" t="s">
        <v>4</v>
      </c>
      <c r="S129" s="40">
        <v>42</v>
      </c>
      <c r="T129" s="3">
        <v>34</v>
      </c>
      <c r="U129" s="3">
        <v>39</v>
      </c>
      <c r="V129" s="3">
        <v>22</v>
      </c>
      <c r="W129" s="3">
        <v>6</v>
      </c>
      <c r="X129" s="3">
        <v>10</v>
      </c>
      <c r="Y129" s="17">
        <v>153</v>
      </c>
    </row>
    <row r="130" spans="1:25" x14ac:dyDescent="0.3">
      <c r="A130" s="40" t="s">
        <v>138</v>
      </c>
      <c r="B130" s="40" t="s">
        <v>4</v>
      </c>
      <c r="C130" s="40">
        <v>193</v>
      </c>
      <c r="D130" s="41">
        <f t="shared" si="23"/>
        <v>2.9056112924399907E-4</v>
      </c>
      <c r="E130" s="42">
        <f t="shared" si="25"/>
        <v>0.96856821110696267</v>
      </c>
      <c r="G130" s="40" t="s">
        <v>138</v>
      </c>
      <c r="H130" s="40" t="s">
        <v>4</v>
      </c>
      <c r="I130" s="40">
        <f>IFERROR(VLOOKUP($G130,'D2015'!$A$3:$C$1897,3,FALSE),0)</f>
        <v>21</v>
      </c>
      <c r="J130" s="3">
        <f>IFERROR(VLOOKUP($G130,'D2016'!$A$3:$C$1897,3,FALSE),0)</f>
        <v>25</v>
      </c>
      <c r="K130" s="3">
        <f>IFERROR(VLOOKUP($G130,'D2017'!$A$3:$C$1897,3,FALSE),0)</f>
        <v>34</v>
      </c>
      <c r="L130" s="3">
        <f>IFERROR(VLOOKUP($G130,'D2018'!$A$3:$C$1897,3,FALSE),0)</f>
        <v>22</v>
      </c>
      <c r="M130" s="3">
        <f>IFERROR(VLOOKUP($G130,'D2019'!$A$3:$C$1897,3,FALSE),0)</f>
        <v>25</v>
      </c>
      <c r="N130" s="3">
        <f>IFERROR(VLOOKUP($G130,'D2020'!$A$3:$C$1897,3,FALSE),0)</f>
        <v>14</v>
      </c>
      <c r="O130" s="17">
        <f t="shared" si="24"/>
        <v>141</v>
      </c>
      <c r="Q130" s="40" t="s">
        <v>164</v>
      </c>
      <c r="R130" s="40" t="s">
        <v>4</v>
      </c>
      <c r="S130" s="40">
        <v>34</v>
      </c>
      <c r="T130" s="17">
        <v>19</v>
      </c>
      <c r="U130" s="17">
        <v>26</v>
      </c>
      <c r="V130" s="17">
        <v>22</v>
      </c>
      <c r="W130" s="17">
        <v>34</v>
      </c>
      <c r="X130" s="17">
        <v>16</v>
      </c>
      <c r="Y130" s="17">
        <v>151</v>
      </c>
    </row>
    <row r="131" spans="1:25" x14ac:dyDescent="0.3">
      <c r="A131" s="40" t="s">
        <v>125</v>
      </c>
      <c r="B131" s="40" t="s">
        <v>4</v>
      </c>
      <c r="C131" s="40">
        <v>192</v>
      </c>
      <c r="D131" s="41">
        <f t="shared" si="23"/>
        <v>2.8905563116501465E-4</v>
      </c>
      <c r="E131" s="42">
        <f t="shared" si="25"/>
        <v>0.96885726673812766</v>
      </c>
      <c r="G131" s="40" t="s">
        <v>125</v>
      </c>
      <c r="H131" s="40" t="s">
        <v>4</v>
      </c>
      <c r="I131" s="40">
        <f>IFERROR(VLOOKUP($G131,'D2015'!$A$3:$C$1897,3,FALSE),0)</f>
        <v>21</v>
      </c>
      <c r="J131" s="3">
        <f>IFERROR(VLOOKUP($G131,'D2016'!$A$3:$C$1897,3,FALSE),0)</f>
        <v>24</v>
      </c>
      <c r="K131" s="3">
        <f>IFERROR(VLOOKUP($G131,'D2017'!$A$3:$C$1897,3,FALSE),0)</f>
        <v>40</v>
      </c>
      <c r="L131" s="3">
        <f>IFERROR(VLOOKUP($G131,'D2018'!$A$3:$C$1897,3,FALSE),0)</f>
        <v>24</v>
      </c>
      <c r="M131" s="3">
        <f>IFERROR(VLOOKUP($G131,'D2019'!$A$3:$C$1897,3,FALSE),0)</f>
        <v>19</v>
      </c>
      <c r="N131" s="3">
        <f>IFERROR(VLOOKUP($G131,'D2020'!$A$3:$C$1897,3,FALSE),0)</f>
        <v>22</v>
      </c>
      <c r="O131" s="17">
        <f t="shared" si="24"/>
        <v>150</v>
      </c>
      <c r="Q131" s="40" t="s">
        <v>125</v>
      </c>
      <c r="R131" s="40" t="s">
        <v>4</v>
      </c>
      <c r="S131" s="40">
        <v>21</v>
      </c>
      <c r="T131" s="3">
        <v>24</v>
      </c>
      <c r="U131" s="3">
        <v>40</v>
      </c>
      <c r="V131" s="3">
        <v>24</v>
      </c>
      <c r="W131" s="3">
        <v>19</v>
      </c>
      <c r="X131" s="3">
        <v>22</v>
      </c>
      <c r="Y131" s="17">
        <v>150</v>
      </c>
    </row>
    <row r="132" spans="1:25" x14ac:dyDescent="0.3">
      <c r="A132" s="40" t="s">
        <v>132</v>
      </c>
      <c r="B132" s="40" t="s">
        <v>4</v>
      </c>
      <c r="C132" s="40">
        <v>187</v>
      </c>
      <c r="D132" s="41">
        <f t="shared" ref="D132:D195" si="26">C132/D$2</f>
        <v>2.8152814077009238E-4</v>
      </c>
      <c r="E132" s="42">
        <f t="shared" si="25"/>
        <v>0.96913879487889776</v>
      </c>
      <c r="G132" s="40" t="s">
        <v>132</v>
      </c>
      <c r="H132" s="40" t="s">
        <v>4</v>
      </c>
      <c r="I132" s="40">
        <f>IFERROR(VLOOKUP($G132,'D2015'!$A$3:$C$1897,3,FALSE),0)</f>
        <v>17</v>
      </c>
      <c r="J132" s="3">
        <f>IFERROR(VLOOKUP($G132,'D2016'!$A$3:$C$1897,3,FALSE),0)</f>
        <v>27</v>
      </c>
      <c r="K132" s="3">
        <f>IFERROR(VLOOKUP($G132,'D2017'!$A$3:$C$1897,3,FALSE),0)</f>
        <v>12</v>
      </c>
      <c r="L132" s="3">
        <f>IFERROR(VLOOKUP($G132,'D2018'!$A$3:$C$1897,3,FALSE),0)</f>
        <v>29</v>
      </c>
      <c r="M132" s="3">
        <f>IFERROR(VLOOKUP($G132,'D2019'!$A$3:$C$1897,3,FALSE),0)</f>
        <v>15</v>
      </c>
      <c r="N132" s="3">
        <f>IFERROR(VLOOKUP($G132,'D2020'!$A$3:$C$1897,3,FALSE),0)</f>
        <v>25</v>
      </c>
      <c r="O132" s="17">
        <f t="shared" ref="O132:O195" si="27">SUM(I132:N132)</f>
        <v>125</v>
      </c>
      <c r="Q132" s="40" t="s">
        <v>142</v>
      </c>
      <c r="R132" s="40" t="s">
        <v>4</v>
      </c>
      <c r="S132" s="40">
        <v>22</v>
      </c>
      <c r="T132" s="3">
        <v>17</v>
      </c>
      <c r="U132" s="3">
        <v>43</v>
      </c>
      <c r="V132" s="3">
        <v>26</v>
      </c>
      <c r="W132" s="3">
        <v>23</v>
      </c>
      <c r="X132" s="3">
        <v>19</v>
      </c>
      <c r="Y132" s="17">
        <v>150</v>
      </c>
    </row>
    <row r="133" spans="1:25" x14ac:dyDescent="0.3">
      <c r="A133" s="40" t="s">
        <v>163</v>
      </c>
      <c r="B133" s="40" t="s">
        <v>4</v>
      </c>
      <c r="C133" s="40">
        <v>186</v>
      </c>
      <c r="D133" s="41">
        <f t="shared" si="26"/>
        <v>2.800226426911079E-4</v>
      </c>
      <c r="E133" s="42">
        <f t="shared" ref="E133:E196" si="28">E132+D133</f>
        <v>0.96941881752158887</v>
      </c>
      <c r="G133" s="40" t="s">
        <v>163</v>
      </c>
      <c r="H133" s="40" t="s">
        <v>4</v>
      </c>
      <c r="I133" s="40">
        <f>IFERROR(VLOOKUP($G133,'D2015'!$A$3:$C$1897,3,FALSE),0)</f>
        <v>28</v>
      </c>
      <c r="J133" s="3">
        <f>IFERROR(VLOOKUP($G133,'D2016'!$A$3:$C$1897,3,FALSE),0)</f>
        <v>24</v>
      </c>
      <c r="K133" s="3">
        <f>IFERROR(VLOOKUP($G133,'D2017'!$A$3:$C$1897,3,FALSE),0)</f>
        <v>17</v>
      </c>
      <c r="L133" s="3">
        <f>IFERROR(VLOOKUP($G133,'D2018'!$A$3:$C$1897,3,FALSE),0)</f>
        <v>25</v>
      </c>
      <c r="M133" s="3">
        <f>IFERROR(VLOOKUP($G133,'D2019'!$A$3:$C$1897,3,FALSE),0)</f>
        <v>24</v>
      </c>
      <c r="N133" s="3">
        <f>IFERROR(VLOOKUP($G133,'D2020'!$A$3:$C$1897,3,FALSE),0)</f>
        <v>15</v>
      </c>
      <c r="O133" s="17">
        <f t="shared" si="27"/>
        <v>133</v>
      </c>
      <c r="Q133" s="40" t="s">
        <v>105</v>
      </c>
      <c r="R133" s="40" t="s">
        <v>4</v>
      </c>
      <c r="S133" s="40">
        <v>27</v>
      </c>
      <c r="T133" s="16">
        <v>24</v>
      </c>
      <c r="U133" s="16">
        <v>23</v>
      </c>
      <c r="V133" s="16">
        <v>26</v>
      </c>
      <c r="W133" s="16">
        <v>24</v>
      </c>
      <c r="X133" s="16">
        <v>25</v>
      </c>
      <c r="Y133" s="17">
        <v>149</v>
      </c>
    </row>
    <row r="134" spans="1:25" x14ac:dyDescent="0.3">
      <c r="A134" s="40" t="s">
        <v>153</v>
      </c>
      <c r="B134" s="40" t="s">
        <v>4</v>
      </c>
      <c r="C134" s="40">
        <v>185</v>
      </c>
      <c r="D134" s="41">
        <f t="shared" si="26"/>
        <v>2.7851714461212348E-4</v>
      </c>
      <c r="E134" s="42">
        <f t="shared" si="28"/>
        <v>0.96969733466620101</v>
      </c>
      <c r="G134" s="40" t="s">
        <v>153</v>
      </c>
      <c r="H134" s="40" t="s">
        <v>4</v>
      </c>
      <c r="I134" s="40">
        <f>IFERROR(VLOOKUP($G134,'D2015'!$A$3:$C$1897,3,FALSE),0)</f>
        <v>16</v>
      </c>
      <c r="J134" s="3">
        <f>IFERROR(VLOOKUP($G134,'D2016'!$A$3:$C$1897,3,FALSE),0)</f>
        <v>21</v>
      </c>
      <c r="K134" s="3">
        <f>IFERROR(VLOOKUP($G134,'D2017'!$A$3:$C$1897,3,FALSE),0)</f>
        <v>28</v>
      </c>
      <c r="L134" s="3">
        <f>IFERROR(VLOOKUP($G134,'D2018'!$A$3:$C$1897,3,FALSE),0)</f>
        <v>24</v>
      </c>
      <c r="M134" s="3">
        <f>IFERROR(VLOOKUP($G134,'D2019'!$A$3:$C$1897,3,FALSE),0)</f>
        <v>23</v>
      </c>
      <c r="N134" s="3">
        <f>IFERROR(VLOOKUP($G134,'D2020'!$A$3:$C$1897,3,FALSE),0)</f>
        <v>26</v>
      </c>
      <c r="O134" s="17">
        <f t="shared" si="27"/>
        <v>138</v>
      </c>
      <c r="Q134" s="40" t="s">
        <v>190</v>
      </c>
      <c r="R134" s="40" t="s">
        <v>4</v>
      </c>
      <c r="S134" s="40">
        <v>34</v>
      </c>
      <c r="T134" s="3">
        <v>34</v>
      </c>
      <c r="U134" s="3">
        <v>26</v>
      </c>
      <c r="V134" s="3">
        <v>28</v>
      </c>
      <c r="W134" s="3">
        <v>18</v>
      </c>
      <c r="X134" s="3">
        <v>9</v>
      </c>
      <c r="Y134" s="17">
        <v>149</v>
      </c>
    </row>
    <row r="135" spans="1:25" x14ac:dyDescent="0.3">
      <c r="A135" s="40" t="s">
        <v>209</v>
      </c>
      <c r="B135" s="40" t="s">
        <v>4</v>
      </c>
      <c r="C135" s="40">
        <v>184</v>
      </c>
      <c r="D135" s="41">
        <f t="shared" si="26"/>
        <v>2.77011646533139E-4</v>
      </c>
      <c r="E135" s="42">
        <f t="shared" si="28"/>
        <v>0.96997434631273416</v>
      </c>
      <c r="G135" s="40" t="s">
        <v>209</v>
      </c>
      <c r="H135" s="40" t="s">
        <v>4</v>
      </c>
      <c r="I135" s="40">
        <f>IFERROR(VLOOKUP($G135,'D2015'!$A$3:$C$1897,3,FALSE),0)</f>
        <v>42</v>
      </c>
      <c r="J135" s="3">
        <f>IFERROR(VLOOKUP($G135,'D2016'!$A$3:$C$1897,3,FALSE),0)</f>
        <v>34</v>
      </c>
      <c r="K135" s="3">
        <f>IFERROR(VLOOKUP($G135,'D2017'!$A$3:$C$1897,3,FALSE),0)</f>
        <v>39</v>
      </c>
      <c r="L135" s="3">
        <f>IFERROR(VLOOKUP($G135,'D2018'!$A$3:$C$1897,3,FALSE),0)</f>
        <v>22</v>
      </c>
      <c r="M135" s="3">
        <f>IFERROR(VLOOKUP($G135,'D2019'!$A$3:$C$1897,3,FALSE),0)</f>
        <v>6</v>
      </c>
      <c r="N135" s="3">
        <f>IFERROR(VLOOKUP($G135,'D2020'!$A$3:$C$1897,3,FALSE),0)</f>
        <v>10</v>
      </c>
      <c r="O135" s="17">
        <f t="shared" si="27"/>
        <v>153</v>
      </c>
      <c r="Q135" s="9" t="s">
        <v>114</v>
      </c>
      <c r="R135" s="9" t="s">
        <v>4</v>
      </c>
      <c r="S135" s="9">
        <v>19</v>
      </c>
      <c r="T135" s="5">
        <v>15</v>
      </c>
      <c r="U135" s="5">
        <v>31</v>
      </c>
      <c r="V135" s="5">
        <v>28</v>
      </c>
      <c r="W135" s="5">
        <v>22</v>
      </c>
      <c r="X135" s="5">
        <v>28</v>
      </c>
      <c r="Y135" s="17">
        <v>143</v>
      </c>
    </row>
    <row r="136" spans="1:25" x14ac:dyDescent="0.3">
      <c r="A136" s="40" t="s">
        <v>142</v>
      </c>
      <c r="B136" s="40" t="s">
        <v>4</v>
      </c>
      <c r="C136" s="40">
        <v>183</v>
      </c>
      <c r="D136" s="41">
        <f t="shared" si="26"/>
        <v>2.7550614845415458E-4</v>
      </c>
      <c r="E136" s="42">
        <f t="shared" si="28"/>
        <v>0.97024985246118833</v>
      </c>
      <c r="G136" s="40" t="s">
        <v>142</v>
      </c>
      <c r="H136" s="40" t="s">
        <v>4</v>
      </c>
      <c r="I136" s="40">
        <f>IFERROR(VLOOKUP($G136,'D2015'!$A$3:$C$1897,3,FALSE),0)</f>
        <v>22</v>
      </c>
      <c r="J136" s="3">
        <f>IFERROR(VLOOKUP($G136,'D2016'!$A$3:$C$1897,3,FALSE),0)</f>
        <v>17</v>
      </c>
      <c r="K136" s="3">
        <f>IFERROR(VLOOKUP($G136,'D2017'!$A$3:$C$1897,3,FALSE),0)</f>
        <v>43</v>
      </c>
      <c r="L136" s="3">
        <f>IFERROR(VLOOKUP($G136,'D2018'!$A$3:$C$1897,3,FALSE),0)</f>
        <v>26</v>
      </c>
      <c r="M136" s="3">
        <f>IFERROR(VLOOKUP($G136,'D2019'!$A$3:$C$1897,3,FALSE),0)</f>
        <v>23</v>
      </c>
      <c r="N136" s="3">
        <f>IFERROR(VLOOKUP($G136,'D2020'!$A$3:$C$1897,3,FALSE),0)</f>
        <v>19</v>
      </c>
      <c r="O136" s="17">
        <f t="shared" si="27"/>
        <v>150</v>
      </c>
      <c r="Q136" s="40" t="s">
        <v>138</v>
      </c>
      <c r="R136" s="40" t="s">
        <v>4</v>
      </c>
      <c r="S136" s="40">
        <v>21</v>
      </c>
      <c r="T136" s="3">
        <v>25</v>
      </c>
      <c r="U136" s="3">
        <v>34</v>
      </c>
      <c r="V136" s="3">
        <v>22</v>
      </c>
      <c r="W136" s="3">
        <v>25</v>
      </c>
      <c r="X136" s="3">
        <v>14</v>
      </c>
      <c r="Y136" s="17">
        <v>141</v>
      </c>
    </row>
    <row r="137" spans="1:25" x14ac:dyDescent="0.3">
      <c r="A137" s="40" t="s">
        <v>119</v>
      </c>
      <c r="B137" s="40" t="s">
        <v>4</v>
      </c>
      <c r="C137" s="40">
        <v>182</v>
      </c>
      <c r="D137" s="41">
        <f t="shared" si="26"/>
        <v>2.7400065037517011E-4</v>
      </c>
      <c r="E137" s="42">
        <f t="shared" si="28"/>
        <v>0.97052385311156353</v>
      </c>
      <c r="G137" s="40" t="s">
        <v>119</v>
      </c>
      <c r="H137" s="40" t="s">
        <v>4</v>
      </c>
      <c r="I137" s="40">
        <f>IFERROR(VLOOKUP($G137,'D2015'!$A$3:$C$1897,3,FALSE),0)</f>
        <v>25</v>
      </c>
      <c r="J137" s="17">
        <f>IFERROR(VLOOKUP($G137,'D2016'!$A$3:$C$1897,3,FALSE),0)</f>
        <v>13</v>
      </c>
      <c r="K137" s="17">
        <f>IFERROR(VLOOKUP($G137,'D2017'!$A$3:$C$1897,3,FALSE),0)</f>
        <v>25</v>
      </c>
      <c r="L137" s="17">
        <f>IFERROR(VLOOKUP($G137,'D2018'!$A$3:$C$1897,3,FALSE),0)</f>
        <v>25</v>
      </c>
      <c r="M137" s="17">
        <f>IFERROR(VLOOKUP($G137,'D2019'!$A$3:$C$1897,3,FALSE),0)</f>
        <v>16</v>
      </c>
      <c r="N137" s="17">
        <f>IFERROR(VLOOKUP($G137,'D2020'!$A$3:$C$1897,3,FALSE),0)</f>
        <v>20</v>
      </c>
      <c r="O137" s="17">
        <f t="shared" si="27"/>
        <v>124</v>
      </c>
      <c r="Q137" s="40" t="s">
        <v>146</v>
      </c>
      <c r="R137" s="40" t="s">
        <v>4</v>
      </c>
      <c r="S137" s="40">
        <v>0</v>
      </c>
      <c r="T137" s="17">
        <v>0</v>
      </c>
      <c r="U137" s="17">
        <v>11</v>
      </c>
      <c r="V137" s="17">
        <v>34</v>
      </c>
      <c r="W137" s="17">
        <v>53</v>
      </c>
      <c r="X137" s="17">
        <v>43</v>
      </c>
      <c r="Y137" s="17">
        <v>141</v>
      </c>
    </row>
    <row r="138" spans="1:25" x14ac:dyDescent="0.3">
      <c r="A138" s="40" t="s">
        <v>157</v>
      </c>
      <c r="B138" s="40" t="s">
        <v>4</v>
      </c>
      <c r="C138" s="40">
        <v>180</v>
      </c>
      <c r="D138" s="41">
        <f t="shared" si="26"/>
        <v>2.7098965421720121E-4</v>
      </c>
      <c r="E138" s="42">
        <f t="shared" si="28"/>
        <v>0.97079484276578076</v>
      </c>
      <c r="G138" s="40" t="s">
        <v>157</v>
      </c>
      <c r="H138" s="40" t="s">
        <v>4</v>
      </c>
      <c r="I138" s="40">
        <f>IFERROR(VLOOKUP($G138,'D2015'!$A$3:$C$1897,3,FALSE),0)</f>
        <v>14</v>
      </c>
      <c r="J138" s="17">
        <f>IFERROR(VLOOKUP($G138,'D2016'!$A$3:$C$1897,3,FALSE),0)</f>
        <v>22</v>
      </c>
      <c r="K138" s="17">
        <f>IFERROR(VLOOKUP($G138,'D2017'!$A$3:$C$1897,3,FALSE),0)</f>
        <v>20</v>
      </c>
      <c r="L138" s="17">
        <f>IFERROR(VLOOKUP($G138,'D2018'!$A$3:$C$1897,3,FALSE),0)</f>
        <v>31</v>
      </c>
      <c r="M138" s="17">
        <f>IFERROR(VLOOKUP($G138,'D2019'!$A$3:$C$1897,3,FALSE),0)</f>
        <v>21</v>
      </c>
      <c r="N138" s="17">
        <f>IFERROR(VLOOKUP($G138,'D2020'!$A$3:$C$1897,3,FALSE),0)</f>
        <v>12</v>
      </c>
      <c r="O138" s="17">
        <f t="shared" si="27"/>
        <v>120</v>
      </c>
      <c r="Q138" s="40" t="s">
        <v>153</v>
      </c>
      <c r="R138" s="40" t="s">
        <v>4</v>
      </c>
      <c r="S138" s="40">
        <v>16</v>
      </c>
      <c r="T138" s="3">
        <v>21</v>
      </c>
      <c r="U138" s="3">
        <v>28</v>
      </c>
      <c r="V138" s="3">
        <v>24</v>
      </c>
      <c r="W138" s="3">
        <v>23</v>
      </c>
      <c r="X138" s="3">
        <v>26</v>
      </c>
      <c r="Y138" s="17">
        <v>138</v>
      </c>
    </row>
    <row r="139" spans="1:25" x14ac:dyDescent="0.3">
      <c r="A139" s="40" t="s">
        <v>164</v>
      </c>
      <c r="B139" s="40" t="s">
        <v>4</v>
      </c>
      <c r="C139" s="40">
        <v>172</v>
      </c>
      <c r="D139" s="41">
        <f t="shared" si="26"/>
        <v>2.5894566958532562E-4</v>
      </c>
      <c r="E139" s="42">
        <f t="shared" si="28"/>
        <v>0.97105378843536605</v>
      </c>
      <c r="G139" s="40" t="s">
        <v>164</v>
      </c>
      <c r="H139" s="40" t="s">
        <v>4</v>
      </c>
      <c r="I139" s="40">
        <f>IFERROR(VLOOKUP($G139,'D2015'!$A$3:$C$1897,3,FALSE),0)</f>
        <v>34</v>
      </c>
      <c r="J139" s="17">
        <f>IFERROR(VLOOKUP($G139,'D2016'!$A$3:$C$1897,3,FALSE),0)</f>
        <v>19</v>
      </c>
      <c r="K139" s="17">
        <f>IFERROR(VLOOKUP($G139,'D2017'!$A$3:$C$1897,3,FALSE),0)</f>
        <v>26</v>
      </c>
      <c r="L139" s="17">
        <f>IFERROR(VLOOKUP($G139,'D2018'!$A$3:$C$1897,3,FALSE),0)</f>
        <v>22</v>
      </c>
      <c r="M139" s="17">
        <f>IFERROR(VLOOKUP($G139,'D2019'!$A$3:$C$1897,3,FALSE),0)</f>
        <v>34</v>
      </c>
      <c r="N139" s="17">
        <f>IFERROR(VLOOKUP($G139,'D2020'!$A$3:$C$1897,3,FALSE),0)</f>
        <v>16</v>
      </c>
      <c r="O139" s="17">
        <f t="shared" si="27"/>
        <v>151</v>
      </c>
      <c r="Q139" s="40" t="s">
        <v>163</v>
      </c>
      <c r="R139" s="40" t="s">
        <v>4</v>
      </c>
      <c r="S139" s="40">
        <v>28</v>
      </c>
      <c r="T139" s="3">
        <v>24</v>
      </c>
      <c r="U139" s="3">
        <v>17</v>
      </c>
      <c r="V139" s="3">
        <v>25</v>
      </c>
      <c r="W139" s="3">
        <v>24</v>
      </c>
      <c r="X139" s="3">
        <v>15</v>
      </c>
      <c r="Y139" s="17">
        <v>133</v>
      </c>
    </row>
    <row r="140" spans="1:25" x14ac:dyDescent="0.3">
      <c r="A140" s="40" t="s">
        <v>129</v>
      </c>
      <c r="B140" s="40" t="s">
        <v>4</v>
      </c>
      <c r="C140" s="40">
        <v>170</v>
      </c>
      <c r="D140" s="41">
        <f t="shared" si="26"/>
        <v>2.5593467342735672E-4</v>
      </c>
      <c r="E140" s="42">
        <f t="shared" si="28"/>
        <v>0.97130972310879338</v>
      </c>
      <c r="G140" s="40" t="s">
        <v>129</v>
      </c>
      <c r="H140" s="40" t="s">
        <v>4</v>
      </c>
      <c r="I140" s="40">
        <f>IFERROR(VLOOKUP($G140,'D2015'!$A$3:$C$1897,3,FALSE),0)</f>
        <v>25</v>
      </c>
      <c r="J140" s="16">
        <f>IFERROR(VLOOKUP($G140,'D2016'!$A$3:$C$1897,3,FALSE),0)</f>
        <v>23</v>
      </c>
      <c r="K140" s="16">
        <f>IFERROR(VLOOKUP($G140,'D2017'!$A$3:$C$1897,3,FALSE),0)</f>
        <v>21</v>
      </c>
      <c r="L140" s="16">
        <f>IFERROR(VLOOKUP($G140,'D2018'!$A$3:$C$1897,3,FALSE),0)</f>
        <v>17</v>
      </c>
      <c r="M140" s="16">
        <f>IFERROR(VLOOKUP($G140,'D2019'!$A$3:$C$1897,3,FALSE),0)</f>
        <v>23</v>
      </c>
      <c r="N140" s="16">
        <f>IFERROR(VLOOKUP($G140,'D2020'!$A$3:$C$1897,3,FALSE),0)</f>
        <v>17</v>
      </c>
      <c r="O140" s="17">
        <f t="shared" si="27"/>
        <v>126</v>
      </c>
      <c r="Q140" s="40" t="s">
        <v>152</v>
      </c>
      <c r="R140" s="40" t="s">
        <v>4</v>
      </c>
      <c r="S140" s="40">
        <v>8</v>
      </c>
      <c r="T140" s="17">
        <v>20</v>
      </c>
      <c r="U140" s="17">
        <v>24</v>
      </c>
      <c r="V140" s="17">
        <v>26</v>
      </c>
      <c r="W140" s="17">
        <v>27</v>
      </c>
      <c r="X140" s="17">
        <v>24</v>
      </c>
      <c r="Y140" s="17">
        <v>129</v>
      </c>
    </row>
    <row r="141" spans="1:25" x14ac:dyDescent="0.3">
      <c r="A141" s="40" t="s">
        <v>162</v>
      </c>
      <c r="B141" s="40" t="s">
        <v>4</v>
      </c>
      <c r="C141" s="40">
        <v>167</v>
      </c>
      <c r="D141" s="41">
        <f t="shared" si="26"/>
        <v>2.5141817919040334E-4</v>
      </c>
      <c r="E141" s="42">
        <f t="shared" si="28"/>
        <v>0.97156114128798376</v>
      </c>
      <c r="G141" s="40" t="s">
        <v>162</v>
      </c>
      <c r="H141" s="40" t="s">
        <v>4</v>
      </c>
      <c r="I141" s="40">
        <f>IFERROR(VLOOKUP($G141,'D2015'!$A$3:$C$1897,3,FALSE),0)</f>
        <v>22</v>
      </c>
      <c r="J141" s="17">
        <f>IFERROR(VLOOKUP($G141,'D2016'!$A$3:$C$1897,3,FALSE),0)</f>
        <v>17</v>
      </c>
      <c r="K141" s="17">
        <f>IFERROR(VLOOKUP($G141,'D2017'!$A$3:$C$1897,3,FALSE),0)</f>
        <v>9</v>
      </c>
      <c r="L141" s="17">
        <f>IFERROR(VLOOKUP($G141,'D2018'!$A$3:$C$1897,3,FALSE),0)</f>
        <v>11</v>
      </c>
      <c r="M141" s="17">
        <f>IFERROR(VLOOKUP($G141,'D2019'!$A$3:$C$1897,3,FALSE),0)</f>
        <v>23</v>
      </c>
      <c r="N141" s="17">
        <f>IFERROR(VLOOKUP($G141,'D2020'!$A$3:$C$1897,3,FALSE),0)</f>
        <v>18</v>
      </c>
      <c r="O141" s="17">
        <f t="shared" si="27"/>
        <v>100</v>
      </c>
      <c r="Q141" s="40" t="s">
        <v>189</v>
      </c>
      <c r="R141" s="40" t="s">
        <v>4</v>
      </c>
      <c r="S141" s="40">
        <v>26</v>
      </c>
      <c r="T141" s="17">
        <v>12</v>
      </c>
      <c r="U141" s="17">
        <v>18</v>
      </c>
      <c r="V141" s="17">
        <v>26</v>
      </c>
      <c r="W141" s="17">
        <v>27</v>
      </c>
      <c r="X141" s="17">
        <v>20</v>
      </c>
      <c r="Y141" s="17">
        <v>129</v>
      </c>
    </row>
    <row r="142" spans="1:25" x14ac:dyDescent="0.3">
      <c r="A142" s="40" t="s">
        <v>154</v>
      </c>
      <c r="B142" s="40" t="s">
        <v>4</v>
      </c>
      <c r="C142" s="40">
        <v>166</v>
      </c>
      <c r="D142" s="41">
        <f t="shared" si="26"/>
        <v>2.4991268111141892E-4</v>
      </c>
      <c r="E142" s="42">
        <f t="shared" si="28"/>
        <v>0.97181105396909517</v>
      </c>
      <c r="G142" s="40" t="s">
        <v>154</v>
      </c>
      <c r="H142" s="40" t="s">
        <v>4</v>
      </c>
      <c r="I142" s="40">
        <f>IFERROR(VLOOKUP($G142,'D2015'!$A$3:$C$1897,3,FALSE),0)</f>
        <v>12</v>
      </c>
      <c r="J142" s="17">
        <f>IFERROR(VLOOKUP($G142,'D2016'!$A$3:$C$1897,3,FALSE),0)</f>
        <v>14</v>
      </c>
      <c r="K142" s="17">
        <f>IFERROR(VLOOKUP($G142,'D2017'!$A$3:$C$1897,3,FALSE),0)</f>
        <v>13</v>
      </c>
      <c r="L142" s="17">
        <f>IFERROR(VLOOKUP($G142,'D2018'!$A$3:$C$1897,3,FALSE),0)</f>
        <v>19</v>
      </c>
      <c r="M142" s="17">
        <f>IFERROR(VLOOKUP($G142,'D2019'!$A$3:$C$1897,3,FALSE),0)</f>
        <v>18</v>
      </c>
      <c r="N142" s="17">
        <f>IFERROR(VLOOKUP($G142,'D2020'!$A$3:$C$1897,3,FALSE),0)</f>
        <v>13</v>
      </c>
      <c r="O142" s="17">
        <f t="shared" si="27"/>
        <v>89</v>
      </c>
      <c r="Q142" s="40" t="s">
        <v>129</v>
      </c>
      <c r="R142" s="40" t="s">
        <v>4</v>
      </c>
      <c r="S142" s="40">
        <v>25</v>
      </c>
      <c r="T142" s="16">
        <v>23</v>
      </c>
      <c r="U142" s="16">
        <v>21</v>
      </c>
      <c r="V142" s="16">
        <v>17</v>
      </c>
      <c r="W142" s="16">
        <v>23</v>
      </c>
      <c r="X142" s="16">
        <v>17</v>
      </c>
      <c r="Y142" s="17">
        <v>126</v>
      </c>
    </row>
    <row r="143" spans="1:25" x14ac:dyDescent="0.3">
      <c r="A143" s="40" t="s">
        <v>237</v>
      </c>
      <c r="B143" s="40" t="s">
        <v>4</v>
      </c>
      <c r="C143" s="40">
        <v>162</v>
      </c>
      <c r="D143" s="41">
        <f t="shared" si="26"/>
        <v>2.438906887954811E-4</v>
      </c>
      <c r="E143" s="42">
        <f t="shared" si="28"/>
        <v>0.97205494465789066</v>
      </c>
      <c r="G143" s="40" t="s">
        <v>237</v>
      </c>
      <c r="H143" s="40" t="s">
        <v>4</v>
      </c>
      <c r="I143" s="40">
        <f>IFERROR(VLOOKUP($G143,'D2015'!$A$3:$C$1897,3,FALSE),0)</f>
        <v>12</v>
      </c>
      <c r="J143" s="17">
        <f>IFERROR(VLOOKUP($G143,'D2016'!$A$3:$C$1897,3,FALSE),0)</f>
        <v>3</v>
      </c>
      <c r="K143" s="17">
        <f>IFERROR(VLOOKUP($G143,'D2017'!$A$3:$C$1897,3,FALSE),0)</f>
        <v>8</v>
      </c>
      <c r="L143" s="17">
        <f>IFERROR(VLOOKUP($G143,'D2018'!$A$3:$C$1897,3,FALSE),0)</f>
        <v>9</v>
      </c>
      <c r="M143" s="17">
        <f>IFERROR(VLOOKUP($G143,'D2019'!$A$3:$C$1897,3,FALSE),0)</f>
        <v>3</v>
      </c>
      <c r="N143" s="17">
        <f>IFERROR(VLOOKUP($G143,'D2020'!$A$3:$C$1897,3,FALSE),0)</f>
        <v>4</v>
      </c>
      <c r="O143" s="17">
        <f t="shared" si="27"/>
        <v>39</v>
      </c>
      <c r="Q143" s="40" t="s">
        <v>132</v>
      </c>
      <c r="R143" s="40" t="s">
        <v>4</v>
      </c>
      <c r="S143" s="40">
        <v>17</v>
      </c>
      <c r="T143" s="3">
        <v>27</v>
      </c>
      <c r="U143" s="3">
        <v>12</v>
      </c>
      <c r="V143" s="3">
        <v>29</v>
      </c>
      <c r="W143" s="3">
        <v>15</v>
      </c>
      <c r="X143" s="3">
        <v>25</v>
      </c>
      <c r="Y143" s="17">
        <v>125</v>
      </c>
    </row>
    <row r="144" spans="1:25" x14ac:dyDescent="0.3">
      <c r="A144" s="40" t="s">
        <v>179</v>
      </c>
      <c r="B144" s="40" t="s">
        <v>4</v>
      </c>
      <c r="C144" s="40">
        <v>161</v>
      </c>
      <c r="D144" s="41">
        <f t="shared" si="26"/>
        <v>2.4238519071649665E-4</v>
      </c>
      <c r="E144" s="42">
        <f t="shared" si="28"/>
        <v>0.97229732984860717</v>
      </c>
      <c r="G144" s="40" t="s">
        <v>179</v>
      </c>
      <c r="H144" s="40" t="s">
        <v>4</v>
      </c>
      <c r="I144" s="40">
        <f>IFERROR(VLOOKUP($G144,'D2015'!$A$3:$C$1897,3,FALSE),0)</f>
        <v>17</v>
      </c>
      <c r="J144" s="17">
        <f>IFERROR(VLOOKUP($G144,'D2016'!$A$3:$C$1897,3,FALSE),0)</f>
        <v>21</v>
      </c>
      <c r="K144" s="17">
        <f>IFERROR(VLOOKUP($G144,'D2017'!$A$3:$C$1897,3,FALSE),0)</f>
        <v>14</v>
      </c>
      <c r="L144" s="17">
        <f>IFERROR(VLOOKUP($G144,'D2018'!$A$3:$C$1897,3,FALSE),0)</f>
        <v>37</v>
      </c>
      <c r="M144" s="17">
        <f>IFERROR(VLOOKUP($G144,'D2019'!$A$3:$C$1897,3,FALSE),0)</f>
        <v>19</v>
      </c>
      <c r="N144" s="17">
        <f>IFERROR(VLOOKUP($G144,'D2020'!$A$3:$C$1897,3,FALSE),0)</f>
        <v>9</v>
      </c>
      <c r="O144" s="17">
        <f t="shared" si="27"/>
        <v>117</v>
      </c>
      <c r="Q144" s="40" t="s">
        <v>168</v>
      </c>
      <c r="R144" s="40" t="s">
        <v>4</v>
      </c>
      <c r="S144" s="40">
        <v>12</v>
      </c>
      <c r="T144" s="17">
        <v>30</v>
      </c>
      <c r="U144" s="17">
        <v>27</v>
      </c>
      <c r="V144" s="17">
        <v>18</v>
      </c>
      <c r="W144" s="17">
        <v>21</v>
      </c>
      <c r="X144" s="17">
        <v>17</v>
      </c>
      <c r="Y144" s="17">
        <v>125</v>
      </c>
    </row>
    <row r="145" spans="1:25" x14ac:dyDescent="0.3">
      <c r="A145" s="40" t="s">
        <v>146</v>
      </c>
      <c r="B145" s="40" t="s">
        <v>4</v>
      </c>
      <c r="C145" s="40">
        <v>159</v>
      </c>
      <c r="D145" s="41">
        <f t="shared" si="26"/>
        <v>2.3937419455852775E-4</v>
      </c>
      <c r="E145" s="42">
        <f t="shared" si="28"/>
        <v>0.97253670404316572</v>
      </c>
      <c r="G145" s="40" t="s">
        <v>146</v>
      </c>
      <c r="H145" s="40" t="s">
        <v>4</v>
      </c>
      <c r="I145" s="40">
        <f>IFERROR(VLOOKUP($G145,'D2015'!$A$3:$C$1897,3,FALSE),0)</f>
        <v>0</v>
      </c>
      <c r="J145" s="17">
        <f>IFERROR(VLOOKUP($G145,'D2016'!$A$3:$C$1897,3,FALSE),0)</f>
        <v>0</v>
      </c>
      <c r="K145" s="17">
        <f>IFERROR(VLOOKUP($G145,'D2017'!$A$3:$C$1897,3,FALSE),0)</f>
        <v>11</v>
      </c>
      <c r="L145" s="17">
        <f>IFERROR(VLOOKUP($G145,'D2018'!$A$3:$C$1897,3,FALSE),0)</f>
        <v>34</v>
      </c>
      <c r="M145" s="17">
        <f>IFERROR(VLOOKUP($G145,'D2019'!$A$3:$C$1897,3,FALSE),0)</f>
        <v>53</v>
      </c>
      <c r="N145" s="17">
        <f>IFERROR(VLOOKUP($G145,'D2020'!$A$3:$C$1897,3,FALSE),0)</f>
        <v>43</v>
      </c>
      <c r="O145" s="17">
        <f t="shared" si="27"/>
        <v>141</v>
      </c>
      <c r="Q145" s="40" t="s">
        <v>96</v>
      </c>
      <c r="R145" s="40" t="s">
        <v>4</v>
      </c>
      <c r="S145" s="40">
        <v>10</v>
      </c>
      <c r="T145" s="3">
        <v>26</v>
      </c>
      <c r="U145" s="3">
        <v>29</v>
      </c>
      <c r="V145" s="3">
        <v>17</v>
      </c>
      <c r="W145" s="3">
        <v>19</v>
      </c>
      <c r="X145" s="3">
        <v>23</v>
      </c>
      <c r="Y145" s="17">
        <v>124</v>
      </c>
    </row>
    <row r="146" spans="1:25" x14ac:dyDescent="0.3">
      <c r="A146" s="40" t="s">
        <v>147</v>
      </c>
      <c r="B146" s="40" t="s">
        <v>4</v>
      </c>
      <c r="C146" s="40">
        <v>159</v>
      </c>
      <c r="D146" s="41">
        <f t="shared" si="26"/>
        <v>2.3937419455852775E-4</v>
      </c>
      <c r="E146" s="42">
        <f t="shared" si="28"/>
        <v>0.97277607823772427</v>
      </c>
      <c r="G146" s="40" t="s">
        <v>147</v>
      </c>
      <c r="H146" s="40" t="s">
        <v>4</v>
      </c>
      <c r="I146" s="40">
        <f>IFERROR(VLOOKUP($G146,'D2015'!$A$3:$C$1897,3,FALSE),0)</f>
        <v>2</v>
      </c>
      <c r="J146" s="17">
        <f>IFERROR(VLOOKUP($G146,'D2016'!$A$3:$C$1897,3,FALSE),0)</f>
        <v>3</v>
      </c>
      <c r="K146" s="17">
        <f>IFERROR(VLOOKUP($G146,'D2017'!$A$3:$C$1897,3,FALSE),0)</f>
        <v>2</v>
      </c>
      <c r="L146" s="17">
        <f>IFERROR(VLOOKUP($G146,'D2018'!$A$3:$C$1897,3,FALSE),0)</f>
        <v>2</v>
      </c>
      <c r="M146" s="17">
        <f>IFERROR(VLOOKUP($G146,'D2019'!$A$3:$C$1897,3,FALSE),0)</f>
        <v>1</v>
      </c>
      <c r="N146" s="17">
        <f>IFERROR(VLOOKUP($G146,'D2020'!$A$3:$C$1897,3,FALSE),0)</f>
        <v>2</v>
      </c>
      <c r="O146" s="17">
        <f t="shared" si="27"/>
        <v>12</v>
      </c>
      <c r="Q146" s="40" t="s">
        <v>119</v>
      </c>
      <c r="R146" s="40" t="s">
        <v>4</v>
      </c>
      <c r="S146" s="40">
        <v>25</v>
      </c>
      <c r="T146" s="17">
        <v>13</v>
      </c>
      <c r="U146" s="17">
        <v>25</v>
      </c>
      <c r="V146" s="17">
        <v>25</v>
      </c>
      <c r="W146" s="17">
        <v>16</v>
      </c>
      <c r="X146" s="17">
        <v>20</v>
      </c>
      <c r="Y146" s="17">
        <v>124</v>
      </c>
    </row>
    <row r="147" spans="1:25" x14ac:dyDescent="0.3">
      <c r="A147" s="40" t="s">
        <v>152</v>
      </c>
      <c r="B147" s="40" t="s">
        <v>4</v>
      </c>
      <c r="C147" s="40">
        <v>155</v>
      </c>
      <c r="D147" s="41">
        <f t="shared" si="26"/>
        <v>2.3335220224258993E-4</v>
      </c>
      <c r="E147" s="42">
        <f t="shared" si="28"/>
        <v>0.9730094304399669</v>
      </c>
      <c r="G147" s="40" t="s">
        <v>152</v>
      </c>
      <c r="H147" s="40" t="s">
        <v>4</v>
      </c>
      <c r="I147" s="40">
        <f>IFERROR(VLOOKUP($G147,'D2015'!$A$3:$C$1897,3,FALSE),0)</f>
        <v>8</v>
      </c>
      <c r="J147" s="17">
        <f>IFERROR(VLOOKUP($G147,'D2016'!$A$3:$C$1897,3,FALSE),0)</f>
        <v>20</v>
      </c>
      <c r="K147" s="17">
        <f>IFERROR(VLOOKUP($G147,'D2017'!$A$3:$C$1897,3,FALSE),0)</f>
        <v>24</v>
      </c>
      <c r="L147" s="17">
        <f>IFERROR(VLOOKUP($G147,'D2018'!$A$3:$C$1897,3,FALSE),0)</f>
        <v>26</v>
      </c>
      <c r="M147" s="17">
        <f>IFERROR(VLOOKUP($G147,'D2019'!$A$3:$C$1897,3,FALSE),0)</f>
        <v>27</v>
      </c>
      <c r="N147" s="17">
        <f>IFERROR(VLOOKUP($G147,'D2020'!$A$3:$C$1897,3,FALSE),0)</f>
        <v>24</v>
      </c>
      <c r="O147" s="17">
        <f t="shared" si="27"/>
        <v>129</v>
      </c>
      <c r="Q147" s="40" t="s">
        <v>157</v>
      </c>
      <c r="R147" s="40" t="s">
        <v>4</v>
      </c>
      <c r="S147" s="40">
        <v>14</v>
      </c>
      <c r="T147" s="17">
        <v>22</v>
      </c>
      <c r="U147" s="17">
        <v>20</v>
      </c>
      <c r="V147" s="17">
        <v>31</v>
      </c>
      <c r="W147" s="17">
        <v>21</v>
      </c>
      <c r="X147" s="17">
        <v>12</v>
      </c>
      <c r="Y147" s="17">
        <v>120</v>
      </c>
    </row>
    <row r="148" spans="1:25" x14ac:dyDescent="0.3">
      <c r="A148" s="40" t="s">
        <v>151</v>
      </c>
      <c r="B148" s="40" t="s">
        <v>4</v>
      </c>
      <c r="C148" s="40">
        <v>153</v>
      </c>
      <c r="D148" s="41">
        <f t="shared" si="26"/>
        <v>2.3034120608462103E-4</v>
      </c>
      <c r="E148" s="42">
        <f t="shared" si="28"/>
        <v>0.97323977164605158</v>
      </c>
      <c r="G148" s="40" t="s">
        <v>151</v>
      </c>
      <c r="H148" s="40" t="s">
        <v>4</v>
      </c>
      <c r="I148" s="40">
        <f>IFERROR(VLOOKUP($G148,'D2015'!$A$3:$C$1897,3,FALSE),0)</f>
        <v>0</v>
      </c>
      <c r="J148" s="17">
        <f>IFERROR(VLOOKUP($G148,'D2016'!$A$3:$C$1897,3,FALSE),0)</f>
        <v>0</v>
      </c>
      <c r="K148" s="17">
        <f>IFERROR(VLOOKUP($G148,'D2017'!$A$3:$C$1897,3,FALSE),0)</f>
        <v>42</v>
      </c>
      <c r="L148" s="17">
        <f>IFERROR(VLOOKUP($G148,'D2018'!$A$3:$C$1897,3,FALSE),0)</f>
        <v>28</v>
      </c>
      <c r="M148" s="17">
        <f>IFERROR(VLOOKUP($G148,'D2019'!$A$3:$C$1897,3,FALSE),0)</f>
        <v>16</v>
      </c>
      <c r="N148" s="17">
        <f>IFERROR(VLOOKUP($G148,'D2020'!$A$3:$C$1897,3,FALSE),0)</f>
        <v>25</v>
      </c>
      <c r="O148" s="17">
        <f t="shared" si="27"/>
        <v>111</v>
      </c>
      <c r="Q148" s="40" t="s">
        <v>179</v>
      </c>
      <c r="R148" s="40" t="s">
        <v>4</v>
      </c>
      <c r="S148" s="40">
        <v>17</v>
      </c>
      <c r="T148" s="17">
        <v>21</v>
      </c>
      <c r="U148" s="17">
        <v>14</v>
      </c>
      <c r="V148" s="17">
        <v>37</v>
      </c>
      <c r="W148" s="17">
        <v>19</v>
      </c>
      <c r="X148" s="17">
        <v>9</v>
      </c>
      <c r="Y148" s="17">
        <v>117</v>
      </c>
    </row>
    <row r="149" spans="1:25" x14ac:dyDescent="0.3">
      <c r="A149" s="40" t="s">
        <v>160</v>
      </c>
      <c r="B149" s="40" t="s">
        <v>4</v>
      </c>
      <c r="C149" s="40">
        <v>150</v>
      </c>
      <c r="D149" s="41">
        <f t="shared" si="26"/>
        <v>2.2582471184766768E-4</v>
      </c>
      <c r="E149" s="42">
        <f t="shared" si="28"/>
        <v>0.9734655963578992</v>
      </c>
      <c r="G149" s="40" t="s">
        <v>160</v>
      </c>
      <c r="H149" s="40" t="s">
        <v>4</v>
      </c>
      <c r="I149" s="40">
        <f>IFERROR(VLOOKUP($G149,'D2015'!$A$3:$C$1897,3,FALSE),0)</f>
        <v>11</v>
      </c>
      <c r="J149" s="16">
        <f>IFERROR(VLOOKUP($G149,'D2016'!$A$3:$C$1897,3,FALSE),0)</f>
        <v>22</v>
      </c>
      <c r="K149" s="16">
        <f>IFERROR(VLOOKUP($G149,'D2017'!$A$3:$C$1897,3,FALSE),0)</f>
        <v>21</v>
      </c>
      <c r="L149" s="16">
        <f>IFERROR(VLOOKUP($G149,'D2018'!$A$3:$C$1897,3,FALSE),0)</f>
        <v>24</v>
      </c>
      <c r="M149" s="16">
        <f>IFERROR(VLOOKUP($G149,'D2019'!$A$3:$C$1897,3,FALSE),0)</f>
        <v>20</v>
      </c>
      <c r="N149" s="16">
        <f>IFERROR(VLOOKUP($G149,'D2020'!$A$3:$C$1897,3,FALSE),0)</f>
        <v>11</v>
      </c>
      <c r="O149" s="17">
        <f t="shared" si="27"/>
        <v>109</v>
      </c>
      <c r="Q149" s="40" t="s">
        <v>104</v>
      </c>
      <c r="R149" s="40" t="s">
        <v>4</v>
      </c>
      <c r="S149" s="40">
        <v>25</v>
      </c>
      <c r="T149" s="17">
        <v>23</v>
      </c>
      <c r="U149" s="17">
        <v>19</v>
      </c>
      <c r="V149" s="17">
        <v>19</v>
      </c>
      <c r="W149" s="17">
        <v>13</v>
      </c>
      <c r="X149" s="17">
        <v>15</v>
      </c>
      <c r="Y149" s="17">
        <v>114</v>
      </c>
    </row>
    <row r="150" spans="1:25" x14ac:dyDescent="0.3">
      <c r="A150" s="40" t="s">
        <v>150</v>
      </c>
      <c r="B150" s="40" t="s">
        <v>4</v>
      </c>
      <c r="C150" s="40">
        <v>146</v>
      </c>
      <c r="D150" s="41">
        <f t="shared" si="26"/>
        <v>2.1980271953172989E-4</v>
      </c>
      <c r="E150" s="42">
        <f t="shared" si="28"/>
        <v>0.9736853990774309</v>
      </c>
      <c r="G150" s="40" t="s">
        <v>150</v>
      </c>
      <c r="H150" s="40" t="s">
        <v>4</v>
      </c>
      <c r="I150" s="40">
        <f>IFERROR(VLOOKUP($G150,'D2015'!$A$3:$C$1897,3,FALSE),0)</f>
        <v>16</v>
      </c>
      <c r="J150" s="17">
        <f>IFERROR(VLOOKUP($G150,'D2016'!$A$3:$C$1897,3,FALSE),0)</f>
        <v>23</v>
      </c>
      <c r="K150" s="17">
        <f>IFERROR(VLOOKUP($G150,'D2017'!$A$3:$C$1897,3,FALSE),0)</f>
        <v>15</v>
      </c>
      <c r="L150" s="17">
        <f>IFERROR(VLOOKUP($G150,'D2018'!$A$3:$C$1897,3,FALSE),0)</f>
        <v>23</v>
      </c>
      <c r="M150" s="17">
        <f>IFERROR(VLOOKUP($G150,'D2019'!$A$3:$C$1897,3,FALSE),0)</f>
        <v>13</v>
      </c>
      <c r="N150" s="17">
        <f>IFERROR(VLOOKUP($G150,'D2020'!$A$3:$C$1897,3,FALSE),0)</f>
        <v>15</v>
      </c>
      <c r="O150" s="17">
        <f t="shared" si="27"/>
        <v>105</v>
      </c>
      <c r="Q150" s="40" t="s">
        <v>601</v>
      </c>
      <c r="R150" s="40" t="s">
        <v>4</v>
      </c>
      <c r="S150" s="40">
        <v>21</v>
      </c>
      <c r="T150" s="3">
        <v>14</v>
      </c>
      <c r="U150" s="3">
        <v>24</v>
      </c>
      <c r="V150" s="3">
        <v>29</v>
      </c>
      <c r="W150" s="3">
        <v>26</v>
      </c>
      <c r="X150" s="3">
        <v>0</v>
      </c>
      <c r="Y150" s="17">
        <v>114</v>
      </c>
    </row>
    <row r="151" spans="1:25" x14ac:dyDescent="0.3">
      <c r="A151" s="40" t="s">
        <v>189</v>
      </c>
      <c r="B151" s="40" t="s">
        <v>4</v>
      </c>
      <c r="C151" s="40">
        <v>144</v>
      </c>
      <c r="D151" s="41">
        <f t="shared" si="26"/>
        <v>2.1679172337376096E-4</v>
      </c>
      <c r="E151" s="42">
        <f t="shared" si="28"/>
        <v>0.97390219080080465</v>
      </c>
      <c r="G151" s="40" t="s">
        <v>189</v>
      </c>
      <c r="H151" s="40" t="s">
        <v>4</v>
      </c>
      <c r="I151" s="40">
        <f>IFERROR(VLOOKUP($G151,'D2015'!$A$3:$C$1897,3,FALSE),0)</f>
        <v>26</v>
      </c>
      <c r="J151" s="17">
        <f>IFERROR(VLOOKUP($G151,'D2016'!$A$3:$C$1897,3,FALSE),0)</f>
        <v>12</v>
      </c>
      <c r="K151" s="17">
        <f>IFERROR(VLOOKUP($G151,'D2017'!$A$3:$C$1897,3,FALSE),0)</f>
        <v>18</v>
      </c>
      <c r="L151" s="17">
        <f>IFERROR(VLOOKUP($G151,'D2018'!$A$3:$C$1897,3,FALSE),0)</f>
        <v>26</v>
      </c>
      <c r="M151" s="17">
        <f>IFERROR(VLOOKUP($G151,'D2019'!$A$3:$C$1897,3,FALSE),0)</f>
        <v>27</v>
      </c>
      <c r="N151" s="17">
        <f>IFERROR(VLOOKUP($G151,'D2020'!$A$3:$C$1897,3,FALSE),0)</f>
        <v>20</v>
      </c>
      <c r="O151" s="17">
        <f t="shared" si="27"/>
        <v>129</v>
      </c>
      <c r="Q151" s="9" t="s">
        <v>139</v>
      </c>
      <c r="R151" s="9" t="s">
        <v>4</v>
      </c>
      <c r="S151" s="9">
        <v>0</v>
      </c>
      <c r="T151" s="5">
        <v>3</v>
      </c>
      <c r="U151" s="5">
        <v>15</v>
      </c>
      <c r="V151" s="5">
        <v>28</v>
      </c>
      <c r="W151" s="5">
        <v>29</v>
      </c>
      <c r="X151" s="5">
        <v>37</v>
      </c>
      <c r="Y151" s="17">
        <v>112</v>
      </c>
    </row>
    <row r="152" spans="1:25" x14ac:dyDescent="0.3">
      <c r="A152" s="40" t="s">
        <v>104</v>
      </c>
      <c r="B152" s="40" t="s">
        <v>4</v>
      </c>
      <c r="C152" s="40">
        <v>139</v>
      </c>
      <c r="D152" s="41">
        <f t="shared" si="26"/>
        <v>2.0926423297883872E-4</v>
      </c>
      <c r="E152" s="42">
        <f t="shared" si="28"/>
        <v>0.97411145503378349</v>
      </c>
      <c r="G152" s="40" t="s">
        <v>104</v>
      </c>
      <c r="H152" s="40" t="s">
        <v>4</v>
      </c>
      <c r="I152" s="40">
        <f>IFERROR(VLOOKUP($G152,'D2015'!$A$3:$C$1897,3,FALSE),0)</f>
        <v>25</v>
      </c>
      <c r="J152" s="17">
        <f>IFERROR(VLOOKUP($G152,'D2016'!$A$3:$C$1897,3,FALSE),0)</f>
        <v>23</v>
      </c>
      <c r="K152" s="17">
        <f>IFERROR(VLOOKUP($G152,'D2017'!$A$3:$C$1897,3,FALSE),0)</f>
        <v>19</v>
      </c>
      <c r="L152" s="17">
        <f>IFERROR(VLOOKUP($G152,'D2018'!$A$3:$C$1897,3,FALSE),0)</f>
        <v>19</v>
      </c>
      <c r="M152" s="17">
        <f>IFERROR(VLOOKUP($G152,'D2019'!$A$3:$C$1897,3,FALSE),0)</f>
        <v>13</v>
      </c>
      <c r="N152" s="17">
        <f>IFERROR(VLOOKUP($G152,'D2020'!$A$3:$C$1897,3,FALSE),0)</f>
        <v>15</v>
      </c>
      <c r="O152" s="17">
        <f t="shared" si="27"/>
        <v>114</v>
      </c>
      <c r="Q152" s="40" t="s">
        <v>151</v>
      </c>
      <c r="R152" s="40" t="s">
        <v>4</v>
      </c>
      <c r="S152" s="40">
        <v>0</v>
      </c>
      <c r="T152" s="17">
        <v>0</v>
      </c>
      <c r="U152" s="17">
        <v>42</v>
      </c>
      <c r="V152" s="17">
        <v>28</v>
      </c>
      <c r="W152" s="17">
        <v>16</v>
      </c>
      <c r="X152" s="17">
        <v>25</v>
      </c>
      <c r="Y152" s="17">
        <v>111</v>
      </c>
    </row>
    <row r="153" spans="1:25" x14ac:dyDescent="0.3">
      <c r="A153" s="40" t="s">
        <v>168</v>
      </c>
      <c r="B153" s="40" t="s">
        <v>4</v>
      </c>
      <c r="C153" s="40">
        <v>136</v>
      </c>
      <c r="D153" s="41">
        <f t="shared" si="26"/>
        <v>2.0474773874188537E-4</v>
      </c>
      <c r="E153" s="42">
        <f t="shared" si="28"/>
        <v>0.9743162027725254</v>
      </c>
      <c r="G153" s="40" t="s">
        <v>168</v>
      </c>
      <c r="H153" s="40" t="s">
        <v>4</v>
      </c>
      <c r="I153" s="40">
        <f>IFERROR(VLOOKUP($G153,'D2015'!$A$3:$C$1897,3,FALSE),0)</f>
        <v>12</v>
      </c>
      <c r="J153" s="17">
        <f>IFERROR(VLOOKUP($G153,'D2016'!$A$3:$C$1897,3,FALSE),0)</f>
        <v>30</v>
      </c>
      <c r="K153" s="17">
        <f>IFERROR(VLOOKUP($G153,'D2017'!$A$3:$C$1897,3,FALSE),0)</f>
        <v>27</v>
      </c>
      <c r="L153" s="17">
        <f>IFERROR(VLOOKUP($G153,'D2018'!$A$3:$C$1897,3,FALSE),0)</f>
        <v>18</v>
      </c>
      <c r="M153" s="17">
        <f>IFERROR(VLOOKUP($G153,'D2019'!$A$3:$C$1897,3,FALSE),0)</f>
        <v>21</v>
      </c>
      <c r="N153" s="17">
        <f>IFERROR(VLOOKUP($G153,'D2020'!$A$3:$C$1897,3,FALSE),0)</f>
        <v>17</v>
      </c>
      <c r="O153" s="17">
        <f t="shared" si="27"/>
        <v>125</v>
      </c>
      <c r="Q153" s="40" t="s">
        <v>174</v>
      </c>
      <c r="R153" s="40" t="s">
        <v>4</v>
      </c>
      <c r="S153" s="40">
        <v>16</v>
      </c>
      <c r="T153" s="3">
        <v>19</v>
      </c>
      <c r="U153" s="3">
        <v>17</v>
      </c>
      <c r="V153" s="3">
        <v>21</v>
      </c>
      <c r="W153" s="3">
        <v>22</v>
      </c>
      <c r="X153" s="3">
        <v>16</v>
      </c>
      <c r="Y153" s="17">
        <v>111</v>
      </c>
    </row>
    <row r="154" spans="1:25" x14ac:dyDescent="0.3">
      <c r="A154" s="40" t="s">
        <v>182</v>
      </c>
      <c r="B154" s="40" t="s">
        <v>4</v>
      </c>
      <c r="C154" s="40">
        <v>135</v>
      </c>
      <c r="D154" s="41">
        <f t="shared" si="26"/>
        <v>2.0324224066290092E-4</v>
      </c>
      <c r="E154" s="42">
        <f t="shared" si="28"/>
        <v>0.97451944501318832</v>
      </c>
      <c r="G154" s="40" t="s">
        <v>182</v>
      </c>
      <c r="H154" s="40" t="s">
        <v>4</v>
      </c>
      <c r="I154" s="40">
        <f>IFERROR(VLOOKUP($G154,'D2015'!$A$3:$C$1897,3,FALSE),0)</f>
        <v>10</v>
      </c>
      <c r="J154" s="17">
        <f>IFERROR(VLOOKUP($G154,'D2016'!$A$3:$C$1897,3,FALSE),0)</f>
        <v>10</v>
      </c>
      <c r="K154" s="17">
        <f>IFERROR(VLOOKUP($G154,'D2017'!$A$3:$C$1897,3,FALSE),0)</f>
        <v>17</v>
      </c>
      <c r="L154" s="17">
        <f>IFERROR(VLOOKUP($G154,'D2018'!$A$3:$C$1897,3,FALSE),0)</f>
        <v>18</v>
      </c>
      <c r="M154" s="17">
        <f>IFERROR(VLOOKUP($G154,'D2019'!$A$3:$C$1897,3,FALSE),0)</f>
        <v>17</v>
      </c>
      <c r="N154" s="17">
        <f>IFERROR(VLOOKUP($G154,'D2020'!$A$3:$C$1897,3,FALSE),0)</f>
        <v>17</v>
      </c>
      <c r="O154" s="17">
        <f t="shared" si="27"/>
        <v>89</v>
      </c>
      <c r="Q154" s="40" t="s">
        <v>160</v>
      </c>
      <c r="R154" s="40" t="s">
        <v>4</v>
      </c>
      <c r="S154" s="40">
        <v>11</v>
      </c>
      <c r="T154" s="16">
        <v>22</v>
      </c>
      <c r="U154" s="16">
        <v>21</v>
      </c>
      <c r="V154" s="16">
        <v>24</v>
      </c>
      <c r="W154" s="16">
        <v>20</v>
      </c>
      <c r="X154" s="16">
        <v>11</v>
      </c>
      <c r="Y154" s="17">
        <v>109</v>
      </c>
    </row>
    <row r="155" spans="1:25" x14ac:dyDescent="0.3">
      <c r="A155" s="40" t="s">
        <v>176</v>
      </c>
      <c r="B155" s="40" t="s">
        <v>4</v>
      </c>
      <c r="C155" s="40">
        <v>135</v>
      </c>
      <c r="D155" s="41">
        <f t="shared" si="26"/>
        <v>2.0324224066290092E-4</v>
      </c>
      <c r="E155" s="42">
        <f t="shared" si="28"/>
        <v>0.97472268725385125</v>
      </c>
      <c r="G155" s="40" t="s">
        <v>176</v>
      </c>
      <c r="H155" s="40" t="s">
        <v>4</v>
      </c>
      <c r="I155" s="40">
        <f>IFERROR(VLOOKUP($G155,'D2015'!$A$3:$C$1897,3,FALSE),0)</f>
        <v>15</v>
      </c>
      <c r="J155" s="17">
        <f>IFERROR(VLOOKUP($G155,'D2016'!$A$3:$C$1897,3,FALSE),0)</f>
        <v>13</v>
      </c>
      <c r="K155" s="17">
        <f>IFERROR(VLOOKUP($G155,'D2017'!$A$3:$C$1897,3,FALSE),0)</f>
        <v>10</v>
      </c>
      <c r="L155" s="17">
        <f>IFERROR(VLOOKUP($G155,'D2018'!$A$3:$C$1897,3,FALSE),0)</f>
        <v>18</v>
      </c>
      <c r="M155" s="17">
        <f>IFERROR(VLOOKUP($G155,'D2019'!$A$3:$C$1897,3,FALSE),0)</f>
        <v>14</v>
      </c>
      <c r="N155" s="17">
        <f>IFERROR(VLOOKUP($G155,'D2020'!$A$3:$C$1897,3,FALSE),0)</f>
        <v>16</v>
      </c>
      <c r="O155" s="17">
        <f t="shared" si="27"/>
        <v>86</v>
      </c>
      <c r="Q155" s="9" t="s">
        <v>261</v>
      </c>
      <c r="R155" s="9" t="s">
        <v>4</v>
      </c>
      <c r="S155" s="9">
        <v>23</v>
      </c>
      <c r="T155" s="5">
        <v>27</v>
      </c>
      <c r="U155" s="5">
        <v>38</v>
      </c>
      <c r="V155" s="5">
        <v>14</v>
      </c>
      <c r="W155" s="5">
        <v>7</v>
      </c>
      <c r="X155" s="5">
        <v>0</v>
      </c>
      <c r="Y155" s="17">
        <v>109</v>
      </c>
    </row>
    <row r="156" spans="1:25" x14ac:dyDescent="0.3">
      <c r="A156" s="40" t="s">
        <v>156</v>
      </c>
      <c r="B156" s="40" t="s">
        <v>4</v>
      </c>
      <c r="C156" s="40">
        <v>133</v>
      </c>
      <c r="D156" s="41">
        <f t="shared" si="26"/>
        <v>2.0023124450493202E-4</v>
      </c>
      <c r="E156" s="42">
        <f t="shared" si="28"/>
        <v>0.97492291849835622</v>
      </c>
      <c r="G156" s="40" t="s">
        <v>156</v>
      </c>
      <c r="H156" s="40" t="s">
        <v>4</v>
      </c>
      <c r="I156" s="40">
        <f>IFERROR(VLOOKUP($G156,'D2015'!$A$3:$C$1897,3,FALSE),0)</f>
        <v>3</v>
      </c>
      <c r="J156" s="3">
        <f>IFERROR(VLOOKUP($G156,'D2016'!$A$3:$C$1897,3,FALSE),0)</f>
        <v>3</v>
      </c>
      <c r="K156" s="3">
        <f>IFERROR(VLOOKUP($G156,'D2017'!$A$3:$C$1897,3,FALSE),0)</f>
        <v>7</v>
      </c>
      <c r="L156" s="3">
        <f>IFERROR(VLOOKUP($G156,'D2018'!$A$3:$C$1897,3,FALSE),0)</f>
        <v>12</v>
      </c>
      <c r="M156" s="3">
        <f>IFERROR(VLOOKUP($G156,'D2019'!$A$3:$C$1897,3,FALSE),0)</f>
        <v>9</v>
      </c>
      <c r="N156" s="3">
        <f>IFERROR(VLOOKUP($G156,'D2020'!$A$3:$C$1897,3,FALSE),0)</f>
        <v>14</v>
      </c>
      <c r="O156" s="17">
        <f t="shared" si="27"/>
        <v>48</v>
      </c>
      <c r="Q156" s="40" t="s">
        <v>203</v>
      </c>
      <c r="R156" s="40" t="s">
        <v>4</v>
      </c>
      <c r="S156" s="40">
        <v>20</v>
      </c>
      <c r="T156" s="3">
        <v>24</v>
      </c>
      <c r="U156" s="3">
        <v>21</v>
      </c>
      <c r="V156" s="3">
        <v>14</v>
      </c>
      <c r="W156" s="3">
        <v>18</v>
      </c>
      <c r="X156" s="3">
        <v>11</v>
      </c>
      <c r="Y156" s="17">
        <v>108</v>
      </c>
    </row>
    <row r="157" spans="1:25" x14ac:dyDescent="0.3">
      <c r="A157" s="40" t="s">
        <v>158</v>
      </c>
      <c r="B157" s="40" t="s">
        <v>4</v>
      </c>
      <c r="C157" s="40">
        <v>131</v>
      </c>
      <c r="D157" s="41">
        <f t="shared" si="26"/>
        <v>1.972202483469631E-4</v>
      </c>
      <c r="E157" s="42">
        <f t="shared" si="28"/>
        <v>0.97512013874670322</v>
      </c>
      <c r="G157" s="40" t="s">
        <v>158</v>
      </c>
      <c r="H157" s="40" t="s">
        <v>4</v>
      </c>
      <c r="I157" s="40">
        <f>IFERROR(VLOOKUP($G157,'D2015'!$A$3:$C$1897,3,FALSE),0)</f>
        <v>19</v>
      </c>
      <c r="J157" s="3">
        <f>IFERROR(VLOOKUP($G157,'D2016'!$A$3:$C$1897,3,FALSE),0)</f>
        <v>17</v>
      </c>
      <c r="K157" s="3">
        <f>IFERROR(VLOOKUP($G157,'D2017'!$A$3:$C$1897,3,FALSE),0)</f>
        <v>15</v>
      </c>
      <c r="L157" s="3">
        <f>IFERROR(VLOOKUP($G157,'D2018'!$A$3:$C$1897,3,FALSE),0)</f>
        <v>17</v>
      </c>
      <c r="M157" s="3">
        <f>IFERROR(VLOOKUP($G157,'D2019'!$A$3:$C$1897,3,FALSE),0)</f>
        <v>13</v>
      </c>
      <c r="N157" s="3">
        <f>IFERROR(VLOOKUP($G157,'D2020'!$A$3:$C$1897,3,FALSE),0)</f>
        <v>15</v>
      </c>
      <c r="O157" s="17">
        <f t="shared" si="27"/>
        <v>96</v>
      </c>
      <c r="Q157" s="40" t="s">
        <v>286</v>
      </c>
      <c r="R157" s="40" t="s">
        <v>4</v>
      </c>
      <c r="S157" s="40">
        <v>14</v>
      </c>
      <c r="T157" s="3">
        <v>45</v>
      </c>
      <c r="U157" s="3">
        <v>23</v>
      </c>
      <c r="V157" s="3">
        <v>16</v>
      </c>
      <c r="W157" s="3">
        <v>2</v>
      </c>
      <c r="X157" s="3">
        <v>8</v>
      </c>
      <c r="Y157" s="17">
        <v>108</v>
      </c>
    </row>
    <row r="158" spans="1:25" x14ac:dyDescent="0.3">
      <c r="A158" s="9" t="s">
        <v>261</v>
      </c>
      <c r="B158" s="9" t="s">
        <v>4</v>
      </c>
      <c r="C158" s="9">
        <v>130</v>
      </c>
      <c r="D158" s="11">
        <f t="shared" si="26"/>
        <v>1.9571475026797865E-4</v>
      </c>
      <c r="E158" s="12">
        <f t="shared" si="28"/>
        <v>0.97531585349697125</v>
      </c>
      <c r="G158" s="9" t="s">
        <v>261</v>
      </c>
      <c r="H158" s="9" t="s">
        <v>4</v>
      </c>
      <c r="I158" s="9">
        <f>IFERROR(VLOOKUP($G158,'D2015'!$A$3:$C$1897,3,FALSE),0)</f>
        <v>23</v>
      </c>
      <c r="J158" s="5">
        <f>IFERROR(VLOOKUP($G158,'D2016'!$A$3:$C$1897,3,FALSE),0)</f>
        <v>27</v>
      </c>
      <c r="K158" s="5">
        <f>IFERROR(VLOOKUP($G158,'D2017'!$A$3:$C$1897,3,FALSE),0)</f>
        <v>38</v>
      </c>
      <c r="L158" s="5">
        <f>IFERROR(VLOOKUP($G158,'D2018'!$A$3:$C$1897,3,FALSE),0)</f>
        <v>14</v>
      </c>
      <c r="M158" s="5">
        <f>IFERROR(VLOOKUP($G158,'D2019'!$A$3:$C$1897,3,FALSE),0)</f>
        <v>7</v>
      </c>
      <c r="N158" s="5">
        <f>IFERROR(VLOOKUP($G158,'D2020'!$A$3:$C$1897,3,FALSE),0)</f>
        <v>0</v>
      </c>
      <c r="O158" s="17">
        <f t="shared" si="27"/>
        <v>109</v>
      </c>
      <c r="Q158" s="40" t="s">
        <v>150</v>
      </c>
      <c r="R158" s="40" t="s">
        <v>4</v>
      </c>
      <c r="S158" s="40">
        <v>16</v>
      </c>
      <c r="T158" s="17">
        <v>23</v>
      </c>
      <c r="U158" s="17">
        <v>15</v>
      </c>
      <c r="V158" s="17">
        <v>23</v>
      </c>
      <c r="W158" s="17">
        <v>13</v>
      </c>
      <c r="X158" s="17">
        <v>15</v>
      </c>
      <c r="Y158" s="17">
        <v>105</v>
      </c>
    </row>
    <row r="159" spans="1:25" x14ac:dyDescent="0.3">
      <c r="A159" s="40" t="s">
        <v>165</v>
      </c>
      <c r="B159" s="40" t="s">
        <v>4</v>
      </c>
      <c r="C159" s="40">
        <v>129</v>
      </c>
      <c r="D159" s="41">
        <f t="shared" si="26"/>
        <v>1.942092521889942E-4</v>
      </c>
      <c r="E159" s="42">
        <f t="shared" si="28"/>
        <v>0.9755100627491603</v>
      </c>
      <c r="G159" s="40" t="s">
        <v>165</v>
      </c>
      <c r="H159" s="40" t="s">
        <v>4</v>
      </c>
      <c r="I159" s="40">
        <f>IFERROR(VLOOKUP($G159,'D2015'!$A$3:$C$1897,3,FALSE),0)</f>
        <v>6</v>
      </c>
      <c r="J159" s="3">
        <f>IFERROR(VLOOKUP($G159,'D2016'!$A$3:$C$1897,3,FALSE),0)</f>
        <v>3</v>
      </c>
      <c r="K159" s="3">
        <f>IFERROR(VLOOKUP($G159,'D2017'!$A$3:$C$1897,3,FALSE),0)</f>
        <v>1</v>
      </c>
      <c r="L159" s="3">
        <f>IFERROR(VLOOKUP($G159,'D2018'!$A$3:$C$1897,3,FALSE),0)</f>
        <v>3</v>
      </c>
      <c r="M159" s="3">
        <f>IFERROR(VLOOKUP($G159,'D2019'!$A$3:$C$1897,3,FALSE),0)</f>
        <v>3</v>
      </c>
      <c r="N159" s="3">
        <f>IFERROR(VLOOKUP($G159,'D2020'!$A$3:$C$1897,3,FALSE),0)</f>
        <v>1</v>
      </c>
      <c r="O159" s="17">
        <f t="shared" si="27"/>
        <v>17</v>
      </c>
      <c r="Q159" s="40" t="s">
        <v>467</v>
      </c>
      <c r="R159" s="40" t="s">
        <v>4</v>
      </c>
      <c r="S159" s="40">
        <v>13</v>
      </c>
      <c r="T159" s="17">
        <v>17</v>
      </c>
      <c r="U159" s="17">
        <v>17</v>
      </c>
      <c r="V159" s="17">
        <v>17</v>
      </c>
      <c r="W159" s="17">
        <v>25</v>
      </c>
      <c r="X159" s="17">
        <v>15</v>
      </c>
      <c r="Y159" s="17">
        <v>104</v>
      </c>
    </row>
    <row r="160" spans="1:25" x14ac:dyDescent="0.3">
      <c r="A160" s="40" t="s">
        <v>203</v>
      </c>
      <c r="B160" s="40" t="s">
        <v>4</v>
      </c>
      <c r="C160" s="40">
        <v>129</v>
      </c>
      <c r="D160" s="41">
        <f t="shared" si="26"/>
        <v>1.942092521889942E-4</v>
      </c>
      <c r="E160" s="42">
        <f t="shared" si="28"/>
        <v>0.97570427200134935</v>
      </c>
      <c r="G160" s="40" t="s">
        <v>203</v>
      </c>
      <c r="H160" s="40" t="s">
        <v>4</v>
      </c>
      <c r="I160" s="40">
        <f>IFERROR(VLOOKUP($G160,'D2015'!$A$3:$C$1897,3,FALSE),0)</f>
        <v>20</v>
      </c>
      <c r="J160" s="3">
        <f>IFERROR(VLOOKUP($G160,'D2016'!$A$3:$C$1897,3,FALSE),0)</f>
        <v>24</v>
      </c>
      <c r="K160" s="3">
        <f>IFERROR(VLOOKUP($G160,'D2017'!$A$3:$C$1897,3,FALSE),0)</f>
        <v>21</v>
      </c>
      <c r="L160" s="3">
        <f>IFERROR(VLOOKUP($G160,'D2018'!$A$3:$C$1897,3,FALSE),0)</f>
        <v>14</v>
      </c>
      <c r="M160" s="3">
        <f>IFERROR(VLOOKUP($G160,'D2019'!$A$3:$C$1897,3,FALSE),0)</f>
        <v>18</v>
      </c>
      <c r="N160" s="3">
        <f>IFERROR(VLOOKUP($G160,'D2020'!$A$3:$C$1897,3,FALSE),0)</f>
        <v>11</v>
      </c>
      <c r="O160" s="17">
        <f t="shared" si="27"/>
        <v>108</v>
      </c>
      <c r="Q160" s="40" t="s">
        <v>162</v>
      </c>
      <c r="R160" s="40" t="s">
        <v>4</v>
      </c>
      <c r="S160" s="40">
        <v>22</v>
      </c>
      <c r="T160" s="17">
        <v>17</v>
      </c>
      <c r="U160" s="17">
        <v>9</v>
      </c>
      <c r="V160" s="17">
        <v>11</v>
      </c>
      <c r="W160" s="17">
        <v>23</v>
      </c>
      <c r="X160" s="17">
        <v>18</v>
      </c>
      <c r="Y160" s="17">
        <v>100</v>
      </c>
    </row>
    <row r="161" spans="1:25" x14ac:dyDescent="0.3">
      <c r="A161" s="40" t="s">
        <v>188</v>
      </c>
      <c r="B161" s="40" t="s">
        <v>4</v>
      </c>
      <c r="C161" s="40">
        <v>128</v>
      </c>
      <c r="D161" s="41">
        <f t="shared" si="26"/>
        <v>1.9270375411000975E-4</v>
      </c>
      <c r="E161" s="42">
        <f t="shared" si="28"/>
        <v>0.97589697575545931</v>
      </c>
      <c r="G161" s="40" t="s">
        <v>188</v>
      </c>
      <c r="H161" s="40" t="s">
        <v>4</v>
      </c>
      <c r="I161" s="40">
        <f>IFERROR(VLOOKUP($G161,'D2015'!$A$3:$C$1897,3,FALSE),0)</f>
        <v>18</v>
      </c>
      <c r="J161" s="3">
        <f>IFERROR(VLOOKUP($G161,'D2016'!$A$3:$C$1897,3,FALSE),0)</f>
        <v>21</v>
      </c>
      <c r="K161" s="3">
        <f>IFERROR(VLOOKUP($G161,'D2017'!$A$3:$C$1897,3,FALSE),0)</f>
        <v>18</v>
      </c>
      <c r="L161" s="3">
        <f>IFERROR(VLOOKUP($G161,'D2018'!$A$3:$C$1897,3,FALSE),0)</f>
        <v>15</v>
      </c>
      <c r="M161" s="3">
        <f>IFERROR(VLOOKUP($G161,'D2019'!$A$3:$C$1897,3,FALSE),0)</f>
        <v>10</v>
      </c>
      <c r="N161" s="3">
        <f>IFERROR(VLOOKUP($G161,'D2020'!$A$3:$C$1897,3,FALSE),0)</f>
        <v>13</v>
      </c>
      <c r="O161" s="17">
        <f t="shared" si="27"/>
        <v>95</v>
      </c>
      <c r="Q161" s="40" t="s">
        <v>224</v>
      </c>
      <c r="R161" s="40" t="s">
        <v>4</v>
      </c>
      <c r="S161" s="40">
        <v>12</v>
      </c>
      <c r="T161" s="3">
        <v>12</v>
      </c>
      <c r="U161" s="3">
        <v>5</v>
      </c>
      <c r="V161" s="3">
        <v>23</v>
      </c>
      <c r="W161" s="3">
        <v>35</v>
      </c>
      <c r="X161" s="3">
        <v>10</v>
      </c>
      <c r="Y161" s="17">
        <v>97</v>
      </c>
    </row>
    <row r="162" spans="1:25" x14ac:dyDescent="0.3">
      <c r="A162" s="9" t="s">
        <v>139</v>
      </c>
      <c r="B162" s="9" t="s">
        <v>4</v>
      </c>
      <c r="C162" s="9">
        <v>127</v>
      </c>
      <c r="D162" s="11">
        <f t="shared" si="26"/>
        <v>1.911982560310253E-4</v>
      </c>
      <c r="E162" s="12">
        <f t="shared" si="28"/>
        <v>0.97608817401149028</v>
      </c>
      <c r="G162" s="9" t="s">
        <v>139</v>
      </c>
      <c r="H162" s="9" t="s">
        <v>4</v>
      </c>
      <c r="I162" s="9">
        <f>IFERROR(VLOOKUP($G162,'D2015'!$A$3:$C$1897,3,FALSE),0)</f>
        <v>0</v>
      </c>
      <c r="J162" s="5">
        <f>IFERROR(VLOOKUP($G162,'D2016'!$A$3:$C$1897,3,FALSE),0)</f>
        <v>3</v>
      </c>
      <c r="K162" s="5">
        <f>IFERROR(VLOOKUP($G162,'D2017'!$A$3:$C$1897,3,FALSE),0)</f>
        <v>15</v>
      </c>
      <c r="L162" s="5">
        <f>IFERROR(VLOOKUP($G162,'D2018'!$A$3:$C$1897,3,FALSE),0)</f>
        <v>28</v>
      </c>
      <c r="M162" s="5">
        <f>IFERROR(VLOOKUP($G162,'D2019'!$A$3:$C$1897,3,FALSE),0)</f>
        <v>29</v>
      </c>
      <c r="N162" s="5">
        <f>IFERROR(VLOOKUP($G162,'D2020'!$A$3:$C$1897,3,FALSE),0)</f>
        <v>37</v>
      </c>
      <c r="O162" s="17">
        <f t="shared" si="27"/>
        <v>112</v>
      </c>
      <c r="Q162" s="40" t="s">
        <v>158</v>
      </c>
      <c r="R162" s="40" t="s">
        <v>4</v>
      </c>
      <c r="S162" s="40">
        <v>19</v>
      </c>
      <c r="T162" s="3">
        <v>17</v>
      </c>
      <c r="U162" s="3">
        <v>15</v>
      </c>
      <c r="V162" s="3">
        <v>17</v>
      </c>
      <c r="W162" s="3">
        <v>13</v>
      </c>
      <c r="X162" s="3">
        <v>15</v>
      </c>
      <c r="Y162" s="17">
        <v>96</v>
      </c>
    </row>
    <row r="163" spans="1:25" x14ac:dyDescent="0.3">
      <c r="A163" s="9" t="s">
        <v>121</v>
      </c>
      <c r="B163" s="9" t="s">
        <v>8</v>
      </c>
      <c r="C163" s="9">
        <v>127</v>
      </c>
      <c r="D163" s="11">
        <f t="shared" si="26"/>
        <v>1.911982560310253E-4</v>
      </c>
      <c r="E163" s="12">
        <f t="shared" si="28"/>
        <v>0.97627937226752126</v>
      </c>
      <c r="G163" s="9" t="s">
        <v>121</v>
      </c>
      <c r="H163" s="9" t="s">
        <v>8</v>
      </c>
      <c r="I163" s="9">
        <f>IFERROR(VLOOKUP($G163,'D2015'!$A$3:$C$1897,3,FALSE),0)</f>
        <v>4</v>
      </c>
      <c r="J163" s="4">
        <f>IFERROR(VLOOKUP($G163,'D2016'!$A$3:$C$1897,3,FALSE),0)</f>
        <v>11</v>
      </c>
      <c r="K163" s="4">
        <f>IFERROR(VLOOKUP($G163,'D2017'!$A$3:$C$1897,3,FALSE),0)</f>
        <v>10</v>
      </c>
      <c r="L163" s="4">
        <f>IFERROR(VLOOKUP($G163,'D2018'!$A$3:$C$1897,3,FALSE),0)</f>
        <v>10</v>
      </c>
      <c r="M163" s="4">
        <f>IFERROR(VLOOKUP($G163,'D2019'!$A$3:$C$1897,3,FALSE),0)</f>
        <v>18</v>
      </c>
      <c r="N163" s="4">
        <f>IFERROR(VLOOKUP($G163,'D2020'!$A$3:$C$1897,3,FALSE),0)</f>
        <v>30</v>
      </c>
      <c r="O163" s="17">
        <f t="shared" si="27"/>
        <v>83</v>
      </c>
      <c r="Q163" s="40" t="s">
        <v>134</v>
      </c>
      <c r="R163" s="40" t="s">
        <v>4</v>
      </c>
      <c r="S163" s="40">
        <v>3</v>
      </c>
      <c r="T163" s="3">
        <v>14</v>
      </c>
      <c r="U163" s="3">
        <v>9</v>
      </c>
      <c r="V163" s="3">
        <v>19</v>
      </c>
      <c r="W163" s="3">
        <v>21</v>
      </c>
      <c r="X163" s="3">
        <v>30</v>
      </c>
      <c r="Y163" s="17">
        <v>96</v>
      </c>
    </row>
    <row r="164" spans="1:25" x14ac:dyDescent="0.3">
      <c r="A164" s="40" t="s">
        <v>601</v>
      </c>
      <c r="B164" s="40" t="s">
        <v>4</v>
      </c>
      <c r="C164" s="40">
        <v>127</v>
      </c>
      <c r="D164" s="41">
        <f t="shared" si="26"/>
        <v>1.911982560310253E-4</v>
      </c>
      <c r="E164" s="42">
        <f t="shared" si="28"/>
        <v>0.97647057052355224</v>
      </c>
      <c r="G164" s="40" t="s">
        <v>601</v>
      </c>
      <c r="H164" s="40" t="s">
        <v>4</v>
      </c>
      <c r="I164" s="40">
        <f>IFERROR(VLOOKUP($G164,'D2015'!$A$3:$C$1897,3,FALSE),0)</f>
        <v>21</v>
      </c>
      <c r="J164" s="3">
        <f>IFERROR(VLOOKUP($G164,'D2016'!$A$3:$C$1897,3,FALSE),0)</f>
        <v>14</v>
      </c>
      <c r="K164" s="3">
        <f>IFERROR(VLOOKUP($G164,'D2017'!$A$3:$C$1897,3,FALSE),0)</f>
        <v>24</v>
      </c>
      <c r="L164" s="3">
        <f>IFERROR(VLOOKUP($G164,'D2018'!$A$3:$C$1897,3,FALSE),0)</f>
        <v>29</v>
      </c>
      <c r="M164" s="3">
        <f>IFERROR(VLOOKUP($G164,'D2019'!$A$3:$C$1897,3,FALSE),0)</f>
        <v>26</v>
      </c>
      <c r="N164" s="3">
        <f>IFERROR(VLOOKUP($G164,'D2020'!$A$3:$C$1897,3,FALSE),0)</f>
        <v>0</v>
      </c>
      <c r="O164" s="17">
        <f t="shared" si="27"/>
        <v>114</v>
      </c>
      <c r="Q164" s="40" t="s">
        <v>188</v>
      </c>
      <c r="R164" s="40" t="s">
        <v>4</v>
      </c>
      <c r="S164" s="40">
        <v>18</v>
      </c>
      <c r="T164" s="3">
        <v>21</v>
      </c>
      <c r="U164" s="3">
        <v>18</v>
      </c>
      <c r="V164" s="3">
        <v>15</v>
      </c>
      <c r="W164" s="3">
        <v>10</v>
      </c>
      <c r="X164" s="3">
        <v>13</v>
      </c>
      <c r="Y164" s="17">
        <v>95</v>
      </c>
    </row>
    <row r="165" spans="1:25" x14ac:dyDescent="0.3">
      <c r="A165" s="40" t="s">
        <v>134</v>
      </c>
      <c r="B165" s="40" t="s">
        <v>4</v>
      </c>
      <c r="C165" s="40">
        <v>125</v>
      </c>
      <c r="D165" s="41">
        <f t="shared" si="26"/>
        <v>1.881872598730564E-4</v>
      </c>
      <c r="E165" s="42">
        <f t="shared" si="28"/>
        <v>0.97665875778342526</v>
      </c>
      <c r="G165" s="40" t="s">
        <v>134</v>
      </c>
      <c r="H165" s="40" t="s">
        <v>4</v>
      </c>
      <c r="I165" s="40">
        <f>IFERROR(VLOOKUP($G165,'D2015'!$A$3:$C$1897,3,FALSE),0)</f>
        <v>3</v>
      </c>
      <c r="J165" s="3">
        <f>IFERROR(VLOOKUP($G165,'D2016'!$A$3:$C$1897,3,FALSE),0)</f>
        <v>14</v>
      </c>
      <c r="K165" s="3">
        <f>IFERROR(VLOOKUP($G165,'D2017'!$A$3:$C$1897,3,FALSE),0)</f>
        <v>9</v>
      </c>
      <c r="L165" s="3">
        <f>IFERROR(VLOOKUP($G165,'D2018'!$A$3:$C$1897,3,FALSE),0)</f>
        <v>19</v>
      </c>
      <c r="M165" s="3">
        <f>IFERROR(VLOOKUP($G165,'D2019'!$A$3:$C$1897,3,FALSE),0)</f>
        <v>21</v>
      </c>
      <c r="N165" s="3">
        <f>IFERROR(VLOOKUP($G165,'D2020'!$A$3:$C$1897,3,FALSE),0)</f>
        <v>30</v>
      </c>
      <c r="O165" s="17">
        <f t="shared" si="27"/>
        <v>96</v>
      </c>
      <c r="Q165" s="40" t="s">
        <v>206</v>
      </c>
      <c r="R165" s="40" t="s">
        <v>4</v>
      </c>
      <c r="S165" s="40">
        <v>70</v>
      </c>
      <c r="T165" s="3">
        <v>25</v>
      </c>
      <c r="U165" s="3">
        <v>0</v>
      </c>
      <c r="V165" s="3">
        <v>0</v>
      </c>
      <c r="W165" s="3">
        <v>0</v>
      </c>
      <c r="X165" s="3">
        <v>0</v>
      </c>
      <c r="Y165" s="17">
        <v>95</v>
      </c>
    </row>
    <row r="166" spans="1:25" x14ac:dyDescent="0.3">
      <c r="A166" s="40" t="s">
        <v>174</v>
      </c>
      <c r="B166" s="40" t="s">
        <v>4</v>
      </c>
      <c r="C166" s="40">
        <v>125</v>
      </c>
      <c r="D166" s="41">
        <f t="shared" si="26"/>
        <v>1.881872598730564E-4</v>
      </c>
      <c r="E166" s="42">
        <f t="shared" si="28"/>
        <v>0.97684694504329828</v>
      </c>
      <c r="G166" s="40" t="s">
        <v>174</v>
      </c>
      <c r="H166" s="40" t="s">
        <v>4</v>
      </c>
      <c r="I166" s="40">
        <f>IFERROR(VLOOKUP($G166,'D2015'!$A$3:$C$1897,3,FALSE),0)</f>
        <v>16</v>
      </c>
      <c r="J166" s="3">
        <f>IFERROR(VLOOKUP($G166,'D2016'!$A$3:$C$1897,3,FALSE),0)</f>
        <v>19</v>
      </c>
      <c r="K166" s="3">
        <f>IFERROR(VLOOKUP($G166,'D2017'!$A$3:$C$1897,3,FALSE),0)</f>
        <v>17</v>
      </c>
      <c r="L166" s="3">
        <f>IFERROR(VLOOKUP($G166,'D2018'!$A$3:$C$1897,3,FALSE),0)</f>
        <v>21</v>
      </c>
      <c r="M166" s="3">
        <f>IFERROR(VLOOKUP($G166,'D2019'!$A$3:$C$1897,3,FALSE),0)</f>
        <v>22</v>
      </c>
      <c r="N166" s="3">
        <f>IFERROR(VLOOKUP($G166,'D2020'!$A$3:$C$1897,3,FALSE),0)</f>
        <v>16</v>
      </c>
      <c r="O166" s="17">
        <f t="shared" si="27"/>
        <v>111</v>
      </c>
      <c r="Q166" s="40" t="s">
        <v>137</v>
      </c>
      <c r="R166" s="40" t="s">
        <v>4</v>
      </c>
      <c r="S166" s="40">
        <v>8</v>
      </c>
      <c r="T166" s="3">
        <v>21</v>
      </c>
      <c r="U166" s="3">
        <v>18</v>
      </c>
      <c r="V166" s="3">
        <v>9</v>
      </c>
      <c r="W166" s="3">
        <v>17</v>
      </c>
      <c r="X166" s="3">
        <v>22</v>
      </c>
      <c r="Y166" s="17">
        <v>95</v>
      </c>
    </row>
    <row r="167" spans="1:25" x14ac:dyDescent="0.3">
      <c r="A167" s="9" t="s">
        <v>173</v>
      </c>
      <c r="B167" s="9" t="s">
        <v>8</v>
      </c>
      <c r="C167" s="9">
        <v>123</v>
      </c>
      <c r="D167" s="11">
        <f t="shared" si="26"/>
        <v>1.851762637150875E-4</v>
      </c>
      <c r="E167" s="12">
        <f t="shared" si="28"/>
        <v>0.97703212130701333</v>
      </c>
      <c r="G167" s="9" t="s">
        <v>173</v>
      </c>
      <c r="H167" s="9" t="s">
        <v>8</v>
      </c>
      <c r="I167" s="9">
        <f>IFERROR(VLOOKUP($G167,'D2015'!$A$3:$C$1897,3,FALSE),0)</f>
        <v>15</v>
      </c>
      <c r="J167" s="4">
        <f>IFERROR(VLOOKUP($G167,'D2016'!$A$3:$C$1897,3,FALSE),0)</f>
        <v>28</v>
      </c>
      <c r="K167" s="4">
        <f>IFERROR(VLOOKUP($G167,'D2017'!$A$3:$C$1897,3,FALSE),0)</f>
        <v>17</v>
      </c>
      <c r="L167" s="4">
        <f>IFERROR(VLOOKUP($G167,'D2018'!$A$3:$C$1897,3,FALSE),0)</f>
        <v>15</v>
      </c>
      <c r="M167" s="4">
        <f>IFERROR(VLOOKUP($G167,'D2019'!$A$3:$C$1897,3,FALSE),0)</f>
        <v>15</v>
      </c>
      <c r="N167" s="4">
        <f>IFERROR(VLOOKUP($G167,'D2020'!$A$3:$C$1897,3,FALSE),0)</f>
        <v>14</v>
      </c>
      <c r="O167" s="17">
        <f t="shared" si="27"/>
        <v>104</v>
      </c>
      <c r="Q167" s="40" t="s">
        <v>201</v>
      </c>
      <c r="R167" s="40" t="s">
        <v>4</v>
      </c>
      <c r="S167" s="40">
        <v>14</v>
      </c>
      <c r="T167" s="3">
        <v>21</v>
      </c>
      <c r="U167" s="3">
        <v>16</v>
      </c>
      <c r="V167" s="3">
        <v>22</v>
      </c>
      <c r="W167" s="3">
        <v>9</v>
      </c>
      <c r="X167" s="3">
        <v>11</v>
      </c>
      <c r="Y167" s="17">
        <v>93</v>
      </c>
    </row>
    <row r="168" spans="1:25" x14ac:dyDescent="0.3">
      <c r="A168" s="40" t="s">
        <v>143</v>
      </c>
      <c r="B168" s="40" t="s">
        <v>4</v>
      </c>
      <c r="C168" s="40">
        <v>121</v>
      </c>
      <c r="D168" s="41">
        <f t="shared" si="26"/>
        <v>1.8216526755711861E-4</v>
      </c>
      <c r="E168" s="42">
        <f t="shared" si="28"/>
        <v>0.97721428657457043</v>
      </c>
      <c r="G168" s="40" t="s">
        <v>143</v>
      </c>
      <c r="H168" s="40" t="s">
        <v>4</v>
      </c>
      <c r="I168" s="40">
        <f>IFERROR(VLOOKUP($G168,'D2015'!$A$3:$C$1897,3,FALSE),0)</f>
        <v>13</v>
      </c>
      <c r="J168" s="3">
        <f>IFERROR(VLOOKUP($G168,'D2016'!$A$3:$C$1897,3,FALSE),0)</f>
        <v>11</v>
      </c>
      <c r="K168" s="3">
        <f>IFERROR(VLOOKUP($G168,'D2017'!$A$3:$C$1897,3,FALSE),0)</f>
        <v>11</v>
      </c>
      <c r="L168" s="3">
        <f>IFERROR(VLOOKUP($G168,'D2018'!$A$3:$C$1897,3,FALSE),0)</f>
        <v>15</v>
      </c>
      <c r="M168" s="3">
        <f>IFERROR(VLOOKUP($G168,'D2019'!$A$3:$C$1897,3,FALSE),0)</f>
        <v>13</v>
      </c>
      <c r="N168" s="3">
        <f>IFERROR(VLOOKUP($G168,'D2020'!$A$3:$C$1897,3,FALSE),0)</f>
        <v>20</v>
      </c>
      <c r="O168" s="17">
        <f t="shared" si="27"/>
        <v>83</v>
      </c>
      <c r="Q168" s="40" t="s">
        <v>154</v>
      </c>
      <c r="R168" s="40" t="s">
        <v>4</v>
      </c>
      <c r="S168" s="40">
        <v>12</v>
      </c>
      <c r="T168" s="17">
        <v>14</v>
      </c>
      <c r="U168" s="17">
        <v>13</v>
      </c>
      <c r="V168" s="17">
        <v>19</v>
      </c>
      <c r="W168" s="17">
        <v>18</v>
      </c>
      <c r="X168" s="17">
        <v>13</v>
      </c>
      <c r="Y168" s="17">
        <v>89</v>
      </c>
    </row>
    <row r="169" spans="1:25" x14ac:dyDescent="0.3">
      <c r="A169" s="40" t="s">
        <v>206</v>
      </c>
      <c r="B169" s="40" t="s">
        <v>4</v>
      </c>
      <c r="C169" s="40">
        <v>119</v>
      </c>
      <c r="D169" s="41">
        <f t="shared" si="26"/>
        <v>1.7915427139914971E-4</v>
      </c>
      <c r="E169" s="42">
        <f t="shared" si="28"/>
        <v>0.97739344084596957</v>
      </c>
      <c r="G169" s="40" t="s">
        <v>206</v>
      </c>
      <c r="H169" s="40" t="s">
        <v>4</v>
      </c>
      <c r="I169" s="40">
        <f>IFERROR(VLOOKUP($G169,'D2015'!$A$3:$C$1897,3,FALSE),0)</f>
        <v>70</v>
      </c>
      <c r="J169" s="3">
        <f>IFERROR(VLOOKUP($G169,'D2016'!$A$3:$C$1897,3,FALSE),0)</f>
        <v>25</v>
      </c>
      <c r="K169" s="3">
        <f>IFERROR(VLOOKUP($G169,'D2017'!$A$3:$C$1897,3,FALSE),0)</f>
        <v>0</v>
      </c>
      <c r="L169" s="3">
        <f>IFERROR(VLOOKUP($G169,'D2018'!$A$3:$C$1897,3,FALSE),0)</f>
        <v>0</v>
      </c>
      <c r="M169" s="3">
        <f>IFERROR(VLOOKUP($G169,'D2019'!$A$3:$C$1897,3,FALSE),0)</f>
        <v>0</v>
      </c>
      <c r="N169" s="3">
        <f>IFERROR(VLOOKUP($G169,'D2020'!$A$3:$C$1897,3,FALSE),0)</f>
        <v>0</v>
      </c>
      <c r="O169" s="17">
        <f t="shared" si="27"/>
        <v>95</v>
      </c>
      <c r="Q169" s="40" t="s">
        <v>182</v>
      </c>
      <c r="R169" s="40" t="s">
        <v>4</v>
      </c>
      <c r="S169" s="40">
        <v>10</v>
      </c>
      <c r="T169" s="17">
        <v>10</v>
      </c>
      <c r="U169" s="17">
        <v>17</v>
      </c>
      <c r="V169" s="17">
        <v>18</v>
      </c>
      <c r="W169" s="17">
        <v>17</v>
      </c>
      <c r="X169" s="17">
        <v>17</v>
      </c>
      <c r="Y169" s="17">
        <v>89</v>
      </c>
    </row>
    <row r="170" spans="1:25" x14ac:dyDescent="0.3">
      <c r="A170" s="40" t="s">
        <v>137</v>
      </c>
      <c r="B170" s="40" t="s">
        <v>4</v>
      </c>
      <c r="C170" s="40">
        <v>119</v>
      </c>
      <c r="D170" s="41">
        <f t="shared" si="26"/>
        <v>1.7915427139914971E-4</v>
      </c>
      <c r="E170" s="42">
        <f t="shared" si="28"/>
        <v>0.97757259511736871</v>
      </c>
      <c r="G170" s="40" t="s">
        <v>137</v>
      </c>
      <c r="H170" s="40" t="s">
        <v>4</v>
      </c>
      <c r="I170" s="40">
        <f>IFERROR(VLOOKUP($G170,'D2015'!$A$3:$C$1897,3,FALSE),0)</f>
        <v>8</v>
      </c>
      <c r="J170" s="3">
        <f>IFERROR(VLOOKUP($G170,'D2016'!$A$3:$C$1897,3,FALSE),0)</f>
        <v>21</v>
      </c>
      <c r="K170" s="3">
        <f>IFERROR(VLOOKUP($G170,'D2017'!$A$3:$C$1897,3,FALSE),0)</f>
        <v>18</v>
      </c>
      <c r="L170" s="3">
        <f>IFERROR(VLOOKUP($G170,'D2018'!$A$3:$C$1897,3,FALSE),0)</f>
        <v>9</v>
      </c>
      <c r="M170" s="3">
        <f>IFERROR(VLOOKUP($G170,'D2019'!$A$3:$C$1897,3,FALSE),0)</f>
        <v>17</v>
      </c>
      <c r="N170" s="3">
        <f>IFERROR(VLOOKUP($G170,'D2020'!$A$3:$C$1897,3,FALSE),0)</f>
        <v>22</v>
      </c>
      <c r="O170" s="17">
        <f t="shared" si="27"/>
        <v>95</v>
      </c>
      <c r="Q170" s="40" t="s">
        <v>187</v>
      </c>
      <c r="R170" s="40" t="s">
        <v>4</v>
      </c>
      <c r="S170" s="40">
        <v>13</v>
      </c>
      <c r="T170" s="16">
        <v>13</v>
      </c>
      <c r="U170" s="16">
        <v>12</v>
      </c>
      <c r="V170" s="16">
        <v>16</v>
      </c>
      <c r="W170" s="16">
        <v>17</v>
      </c>
      <c r="X170" s="16">
        <v>18</v>
      </c>
      <c r="Y170" s="17">
        <v>89</v>
      </c>
    </row>
    <row r="171" spans="1:25" x14ac:dyDescent="0.3">
      <c r="A171" s="40" t="s">
        <v>201</v>
      </c>
      <c r="B171" s="40" t="s">
        <v>4</v>
      </c>
      <c r="C171" s="40">
        <v>118</v>
      </c>
      <c r="D171" s="41">
        <f t="shared" si="26"/>
        <v>1.7764877332016523E-4</v>
      </c>
      <c r="E171" s="42">
        <f t="shared" si="28"/>
        <v>0.97775024389068887</v>
      </c>
      <c r="G171" s="40" t="s">
        <v>201</v>
      </c>
      <c r="H171" s="40" t="s">
        <v>4</v>
      </c>
      <c r="I171" s="40">
        <f>IFERROR(VLOOKUP($G171,'D2015'!$A$3:$C$1897,3,FALSE),0)</f>
        <v>14</v>
      </c>
      <c r="J171" s="3">
        <f>IFERROR(VLOOKUP($G171,'D2016'!$A$3:$C$1897,3,FALSE),0)</f>
        <v>21</v>
      </c>
      <c r="K171" s="3">
        <f>IFERROR(VLOOKUP($G171,'D2017'!$A$3:$C$1897,3,FALSE),0)</f>
        <v>16</v>
      </c>
      <c r="L171" s="3">
        <f>IFERROR(VLOOKUP($G171,'D2018'!$A$3:$C$1897,3,FALSE),0)</f>
        <v>22</v>
      </c>
      <c r="M171" s="3">
        <f>IFERROR(VLOOKUP($G171,'D2019'!$A$3:$C$1897,3,FALSE),0)</f>
        <v>9</v>
      </c>
      <c r="N171" s="3">
        <f>IFERROR(VLOOKUP($G171,'D2020'!$A$3:$C$1897,3,FALSE),0)</f>
        <v>11</v>
      </c>
      <c r="O171" s="17">
        <f t="shared" si="27"/>
        <v>93</v>
      </c>
      <c r="Q171" s="40" t="s">
        <v>176</v>
      </c>
      <c r="R171" s="40" t="s">
        <v>4</v>
      </c>
      <c r="S171" s="40">
        <v>15</v>
      </c>
      <c r="T171" s="17">
        <v>13</v>
      </c>
      <c r="U171" s="17">
        <v>10</v>
      </c>
      <c r="V171" s="17">
        <v>18</v>
      </c>
      <c r="W171" s="17">
        <v>14</v>
      </c>
      <c r="X171" s="17">
        <v>16</v>
      </c>
      <c r="Y171" s="17">
        <v>86</v>
      </c>
    </row>
    <row r="172" spans="1:25" x14ac:dyDescent="0.3">
      <c r="A172" s="40" t="s">
        <v>286</v>
      </c>
      <c r="B172" s="40" t="s">
        <v>4</v>
      </c>
      <c r="C172" s="40">
        <v>118</v>
      </c>
      <c r="D172" s="41">
        <f t="shared" si="26"/>
        <v>1.7764877332016523E-4</v>
      </c>
      <c r="E172" s="42">
        <f t="shared" si="28"/>
        <v>0.97792789266400904</v>
      </c>
      <c r="G172" s="40" t="s">
        <v>286</v>
      </c>
      <c r="H172" s="40" t="s">
        <v>4</v>
      </c>
      <c r="I172" s="40">
        <f>IFERROR(VLOOKUP($G172,'D2015'!$A$3:$C$1897,3,FALSE),0)</f>
        <v>14</v>
      </c>
      <c r="J172" s="3">
        <f>IFERROR(VLOOKUP($G172,'D2016'!$A$3:$C$1897,3,FALSE),0)</f>
        <v>45</v>
      </c>
      <c r="K172" s="3">
        <f>IFERROR(VLOOKUP($G172,'D2017'!$A$3:$C$1897,3,FALSE),0)</f>
        <v>23</v>
      </c>
      <c r="L172" s="3">
        <f>IFERROR(VLOOKUP($G172,'D2018'!$A$3:$C$1897,3,FALSE),0)</f>
        <v>16</v>
      </c>
      <c r="M172" s="3">
        <f>IFERROR(VLOOKUP($G172,'D2019'!$A$3:$C$1897,3,FALSE),0)</f>
        <v>2</v>
      </c>
      <c r="N172" s="3">
        <f>IFERROR(VLOOKUP($G172,'D2020'!$A$3:$C$1897,3,FALSE),0)</f>
        <v>8</v>
      </c>
      <c r="O172" s="17">
        <f t="shared" si="27"/>
        <v>108</v>
      </c>
      <c r="Q172" s="40" t="s">
        <v>127</v>
      </c>
      <c r="R172" s="40" t="s">
        <v>4</v>
      </c>
      <c r="S172" s="40">
        <v>0</v>
      </c>
      <c r="T172" s="3">
        <v>1</v>
      </c>
      <c r="U172" s="3">
        <v>6</v>
      </c>
      <c r="V172" s="3">
        <v>22</v>
      </c>
      <c r="W172" s="3">
        <v>33</v>
      </c>
      <c r="X172" s="3">
        <v>23</v>
      </c>
      <c r="Y172" s="17">
        <v>85</v>
      </c>
    </row>
    <row r="173" spans="1:25" x14ac:dyDescent="0.3">
      <c r="A173" s="40" t="s">
        <v>127</v>
      </c>
      <c r="B173" s="40" t="s">
        <v>4</v>
      </c>
      <c r="C173" s="40">
        <v>118</v>
      </c>
      <c r="D173" s="41">
        <f t="shared" si="26"/>
        <v>1.7764877332016523E-4</v>
      </c>
      <c r="E173" s="42">
        <f t="shared" si="28"/>
        <v>0.9781055414373292</v>
      </c>
      <c r="G173" s="40" t="s">
        <v>127</v>
      </c>
      <c r="H173" s="40" t="s">
        <v>4</v>
      </c>
      <c r="I173" s="40">
        <f>IFERROR(VLOOKUP($G173,'D2015'!$A$3:$C$1897,3,FALSE),0)</f>
        <v>0</v>
      </c>
      <c r="J173" s="3">
        <f>IFERROR(VLOOKUP($G173,'D2016'!$A$3:$C$1897,3,FALSE),0)</f>
        <v>1</v>
      </c>
      <c r="K173" s="3">
        <f>IFERROR(VLOOKUP($G173,'D2017'!$A$3:$C$1897,3,FALSE),0)</f>
        <v>6</v>
      </c>
      <c r="L173" s="3">
        <f>IFERROR(VLOOKUP($G173,'D2018'!$A$3:$C$1897,3,FALSE),0)</f>
        <v>22</v>
      </c>
      <c r="M173" s="3">
        <f>IFERROR(VLOOKUP($G173,'D2019'!$A$3:$C$1897,3,FALSE),0)</f>
        <v>33</v>
      </c>
      <c r="N173" s="3">
        <f>IFERROR(VLOOKUP($G173,'D2020'!$A$3:$C$1897,3,FALSE),0)</f>
        <v>23</v>
      </c>
      <c r="O173" s="17">
        <f t="shared" si="27"/>
        <v>85</v>
      </c>
      <c r="Q173" s="40" t="s">
        <v>177</v>
      </c>
      <c r="R173" s="40" t="s">
        <v>4</v>
      </c>
      <c r="S173" s="40">
        <v>19</v>
      </c>
      <c r="T173" s="3">
        <v>12</v>
      </c>
      <c r="U173" s="3">
        <v>22</v>
      </c>
      <c r="V173" s="3">
        <v>8</v>
      </c>
      <c r="W173" s="3">
        <v>12</v>
      </c>
      <c r="X173" s="3">
        <v>12</v>
      </c>
      <c r="Y173" s="17">
        <v>85</v>
      </c>
    </row>
    <row r="174" spans="1:25" x14ac:dyDescent="0.3">
      <c r="A174" s="40" t="s">
        <v>224</v>
      </c>
      <c r="B174" s="40" t="s">
        <v>4</v>
      </c>
      <c r="C174" s="40">
        <v>115</v>
      </c>
      <c r="D174" s="41">
        <f t="shared" si="26"/>
        <v>1.7313227908321188E-4</v>
      </c>
      <c r="E174" s="42">
        <f t="shared" si="28"/>
        <v>0.97827867371641242</v>
      </c>
      <c r="G174" s="40" t="s">
        <v>224</v>
      </c>
      <c r="H174" s="40" t="s">
        <v>4</v>
      </c>
      <c r="I174" s="40">
        <f>IFERROR(VLOOKUP($G174,'D2015'!$A$3:$C$1897,3,FALSE),0)</f>
        <v>12</v>
      </c>
      <c r="J174" s="3">
        <f>IFERROR(VLOOKUP($G174,'D2016'!$A$3:$C$1897,3,FALSE),0)</f>
        <v>12</v>
      </c>
      <c r="K174" s="3">
        <f>IFERROR(VLOOKUP($G174,'D2017'!$A$3:$C$1897,3,FALSE),0)</f>
        <v>5</v>
      </c>
      <c r="L174" s="3">
        <f>IFERROR(VLOOKUP($G174,'D2018'!$A$3:$C$1897,3,FALSE),0)</f>
        <v>23</v>
      </c>
      <c r="M174" s="3">
        <f>IFERROR(VLOOKUP($G174,'D2019'!$A$3:$C$1897,3,FALSE),0)</f>
        <v>35</v>
      </c>
      <c r="N174" s="3">
        <f>IFERROR(VLOOKUP($G174,'D2020'!$A$3:$C$1897,3,FALSE),0)</f>
        <v>10</v>
      </c>
      <c r="O174" s="17">
        <f t="shared" si="27"/>
        <v>97</v>
      </c>
      <c r="Q174" s="40" t="s">
        <v>196</v>
      </c>
      <c r="R174" s="40" t="s">
        <v>4</v>
      </c>
      <c r="S174" s="40">
        <v>14</v>
      </c>
      <c r="T174" s="17">
        <v>16</v>
      </c>
      <c r="U174" s="17">
        <v>14</v>
      </c>
      <c r="V174" s="17">
        <v>15</v>
      </c>
      <c r="W174" s="17">
        <v>12</v>
      </c>
      <c r="X174" s="17">
        <v>13</v>
      </c>
      <c r="Y174" s="17">
        <v>84</v>
      </c>
    </row>
    <row r="175" spans="1:25" x14ac:dyDescent="0.3">
      <c r="A175" s="40" t="s">
        <v>177</v>
      </c>
      <c r="B175" s="40" t="s">
        <v>4</v>
      </c>
      <c r="C175" s="40">
        <v>115</v>
      </c>
      <c r="D175" s="41">
        <f t="shared" si="26"/>
        <v>1.7313227908321188E-4</v>
      </c>
      <c r="E175" s="42">
        <f t="shared" si="28"/>
        <v>0.97845180599549564</v>
      </c>
      <c r="G175" s="40" t="s">
        <v>177</v>
      </c>
      <c r="H175" s="40" t="s">
        <v>4</v>
      </c>
      <c r="I175" s="40">
        <f>IFERROR(VLOOKUP($G175,'D2015'!$A$3:$C$1897,3,FALSE),0)</f>
        <v>19</v>
      </c>
      <c r="J175" s="3">
        <f>IFERROR(VLOOKUP($G175,'D2016'!$A$3:$C$1897,3,FALSE),0)</f>
        <v>12</v>
      </c>
      <c r="K175" s="3">
        <f>IFERROR(VLOOKUP($G175,'D2017'!$A$3:$C$1897,3,FALSE),0)</f>
        <v>22</v>
      </c>
      <c r="L175" s="3">
        <f>IFERROR(VLOOKUP($G175,'D2018'!$A$3:$C$1897,3,FALSE),0)</f>
        <v>8</v>
      </c>
      <c r="M175" s="3">
        <f>IFERROR(VLOOKUP($G175,'D2019'!$A$3:$C$1897,3,FALSE),0)</f>
        <v>12</v>
      </c>
      <c r="N175" s="3">
        <f>IFERROR(VLOOKUP($G175,'D2020'!$A$3:$C$1897,3,FALSE),0)</f>
        <v>12</v>
      </c>
      <c r="O175" s="17">
        <f t="shared" si="27"/>
        <v>85</v>
      </c>
      <c r="Q175" s="40" t="s">
        <v>184</v>
      </c>
      <c r="R175" s="40" t="s">
        <v>4</v>
      </c>
      <c r="S175" s="40">
        <v>9</v>
      </c>
      <c r="T175" s="17">
        <v>14</v>
      </c>
      <c r="U175" s="17">
        <v>11</v>
      </c>
      <c r="V175" s="17">
        <v>14</v>
      </c>
      <c r="W175" s="17">
        <v>23</v>
      </c>
      <c r="X175" s="17">
        <v>13</v>
      </c>
      <c r="Y175" s="17">
        <v>84</v>
      </c>
    </row>
    <row r="176" spans="1:25" x14ac:dyDescent="0.3">
      <c r="A176" s="40" t="s">
        <v>196</v>
      </c>
      <c r="B176" s="40" t="s">
        <v>4</v>
      </c>
      <c r="C176" s="40">
        <v>113</v>
      </c>
      <c r="D176" s="41">
        <f t="shared" si="26"/>
        <v>1.7012128292524299E-4</v>
      </c>
      <c r="E176" s="42">
        <f t="shared" si="28"/>
        <v>0.9786219272784209</v>
      </c>
      <c r="G176" s="40" t="s">
        <v>196</v>
      </c>
      <c r="H176" s="40" t="s">
        <v>4</v>
      </c>
      <c r="I176" s="40">
        <f>IFERROR(VLOOKUP($G176,'D2015'!$A$3:$C$1897,3,FALSE),0)</f>
        <v>14</v>
      </c>
      <c r="J176" s="17">
        <f>IFERROR(VLOOKUP($G176,'D2016'!$A$3:$C$1897,3,FALSE),0)</f>
        <v>16</v>
      </c>
      <c r="K176" s="17">
        <f>IFERROR(VLOOKUP($G176,'D2017'!$A$3:$C$1897,3,FALSE),0)</f>
        <v>14</v>
      </c>
      <c r="L176" s="17">
        <f>IFERROR(VLOOKUP($G176,'D2018'!$A$3:$C$1897,3,FALSE),0)</f>
        <v>15</v>
      </c>
      <c r="M176" s="17">
        <f>IFERROR(VLOOKUP($G176,'D2019'!$A$3:$C$1897,3,FALSE),0)</f>
        <v>12</v>
      </c>
      <c r="N176" s="17">
        <f>IFERROR(VLOOKUP($G176,'D2020'!$A$3:$C$1897,3,FALSE),0)</f>
        <v>13</v>
      </c>
      <c r="O176" s="17">
        <f t="shared" si="27"/>
        <v>84</v>
      </c>
      <c r="Q176" s="40" t="s">
        <v>143</v>
      </c>
      <c r="R176" s="40" t="s">
        <v>4</v>
      </c>
      <c r="S176" s="40">
        <v>13</v>
      </c>
      <c r="T176" s="3">
        <v>11</v>
      </c>
      <c r="U176" s="3">
        <v>11</v>
      </c>
      <c r="V176" s="3">
        <v>15</v>
      </c>
      <c r="W176" s="3">
        <v>13</v>
      </c>
      <c r="X176" s="3">
        <v>20</v>
      </c>
      <c r="Y176" s="17">
        <v>83</v>
      </c>
    </row>
    <row r="177" spans="1:25" x14ac:dyDescent="0.3">
      <c r="A177" s="40" t="s">
        <v>184</v>
      </c>
      <c r="B177" s="40" t="s">
        <v>4</v>
      </c>
      <c r="C177" s="40">
        <v>113</v>
      </c>
      <c r="D177" s="41">
        <f t="shared" si="26"/>
        <v>1.7012128292524299E-4</v>
      </c>
      <c r="E177" s="42">
        <f t="shared" si="28"/>
        <v>0.97879204856134616</v>
      </c>
      <c r="G177" s="40" t="s">
        <v>184</v>
      </c>
      <c r="H177" s="40" t="s">
        <v>4</v>
      </c>
      <c r="I177" s="40">
        <f>IFERROR(VLOOKUP($G177,'D2015'!$A$3:$C$1897,3,FALSE),0)</f>
        <v>9</v>
      </c>
      <c r="J177" s="17">
        <f>IFERROR(VLOOKUP($G177,'D2016'!$A$3:$C$1897,3,FALSE),0)</f>
        <v>14</v>
      </c>
      <c r="K177" s="17">
        <f>IFERROR(VLOOKUP($G177,'D2017'!$A$3:$C$1897,3,FALSE),0)</f>
        <v>11</v>
      </c>
      <c r="L177" s="17">
        <f>IFERROR(VLOOKUP($G177,'D2018'!$A$3:$C$1897,3,FALSE),0)</f>
        <v>14</v>
      </c>
      <c r="M177" s="17">
        <f>IFERROR(VLOOKUP($G177,'D2019'!$A$3:$C$1897,3,FALSE),0)</f>
        <v>23</v>
      </c>
      <c r="N177" s="17">
        <f>IFERROR(VLOOKUP($G177,'D2020'!$A$3:$C$1897,3,FALSE),0)</f>
        <v>13</v>
      </c>
      <c r="O177" s="17">
        <f t="shared" si="27"/>
        <v>84</v>
      </c>
      <c r="Q177" s="40" t="s">
        <v>144</v>
      </c>
      <c r="R177" s="40" t="s">
        <v>4</v>
      </c>
      <c r="S177" s="40">
        <v>0</v>
      </c>
      <c r="T177" s="3">
        <v>0</v>
      </c>
      <c r="U177" s="3">
        <v>0</v>
      </c>
      <c r="V177" s="3">
        <v>18</v>
      </c>
      <c r="W177" s="3">
        <v>27</v>
      </c>
      <c r="X177" s="3">
        <v>35</v>
      </c>
      <c r="Y177" s="17">
        <v>80</v>
      </c>
    </row>
    <row r="178" spans="1:25" x14ac:dyDescent="0.3">
      <c r="A178" s="40" t="s">
        <v>247</v>
      </c>
      <c r="B178" s="40" t="s">
        <v>4</v>
      </c>
      <c r="C178" s="40">
        <v>112</v>
      </c>
      <c r="D178" s="41">
        <f t="shared" si="26"/>
        <v>1.6861578484625854E-4</v>
      </c>
      <c r="E178" s="42">
        <f t="shared" si="28"/>
        <v>0.97896066434619244</v>
      </c>
      <c r="G178" s="40" t="s">
        <v>247</v>
      </c>
      <c r="H178" s="40" t="s">
        <v>4</v>
      </c>
      <c r="I178" s="40">
        <f>IFERROR(VLOOKUP($G178,'D2015'!$A$3:$C$1897,3,FALSE),0)</f>
        <v>12</v>
      </c>
      <c r="J178" s="16">
        <f>IFERROR(VLOOKUP($G178,'D2016'!$A$3:$C$1897,3,FALSE),0)</f>
        <v>18</v>
      </c>
      <c r="K178" s="16">
        <f>IFERROR(VLOOKUP($G178,'D2017'!$A$3:$C$1897,3,FALSE),0)</f>
        <v>12</v>
      </c>
      <c r="L178" s="16">
        <f>IFERROR(VLOOKUP($G178,'D2018'!$A$3:$C$1897,3,FALSE),0)</f>
        <v>7</v>
      </c>
      <c r="M178" s="16">
        <f>IFERROR(VLOOKUP($G178,'D2019'!$A$3:$C$1897,3,FALSE),0)</f>
        <v>19</v>
      </c>
      <c r="N178" s="16">
        <f>IFERROR(VLOOKUP($G178,'D2020'!$A$3:$C$1897,3,FALSE),0)</f>
        <v>11</v>
      </c>
      <c r="O178" s="17">
        <f t="shared" si="27"/>
        <v>79</v>
      </c>
      <c r="Q178" s="40" t="s">
        <v>247</v>
      </c>
      <c r="R178" s="40" t="s">
        <v>4</v>
      </c>
      <c r="S178" s="40">
        <v>12</v>
      </c>
      <c r="T178" s="16">
        <v>18</v>
      </c>
      <c r="U178" s="16">
        <v>12</v>
      </c>
      <c r="V178" s="16">
        <v>7</v>
      </c>
      <c r="W178" s="16">
        <v>19</v>
      </c>
      <c r="X178" s="16">
        <v>11</v>
      </c>
      <c r="Y178" s="17">
        <v>79</v>
      </c>
    </row>
    <row r="179" spans="1:25" x14ac:dyDescent="0.3">
      <c r="A179" s="40" t="s">
        <v>187</v>
      </c>
      <c r="B179" s="40" t="s">
        <v>4</v>
      </c>
      <c r="C179" s="40">
        <v>109</v>
      </c>
      <c r="D179" s="41">
        <f t="shared" si="26"/>
        <v>1.6409929060930519E-4</v>
      </c>
      <c r="E179" s="42">
        <f t="shared" si="28"/>
        <v>0.97912476363680179</v>
      </c>
      <c r="G179" s="40" t="s">
        <v>187</v>
      </c>
      <c r="H179" s="40" t="s">
        <v>4</v>
      </c>
      <c r="I179" s="40">
        <f>IFERROR(VLOOKUP($G179,'D2015'!$A$3:$C$1897,3,FALSE),0)</f>
        <v>13</v>
      </c>
      <c r="J179" s="16">
        <f>IFERROR(VLOOKUP($G179,'D2016'!$A$3:$C$1897,3,FALSE),0)</f>
        <v>13</v>
      </c>
      <c r="K179" s="16">
        <f>IFERROR(VLOOKUP($G179,'D2017'!$A$3:$C$1897,3,FALSE),0)</f>
        <v>12</v>
      </c>
      <c r="L179" s="16">
        <f>IFERROR(VLOOKUP($G179,'D2018'!$A$3:$C$1897,3,FALSE),0)</f>
        <v>16</v>
      </c>
      <c r="M179" s="16">
        <f>IFERROR(VLOOKUP($G179,'D2019'!$A$3:$C$1897,3,FALSE),0)</f>
        <v>17</v>
      </c>
      <c r="N179" s="16">
        <f>IFERROR(VLOOKUP($G179,'D2020'!$A$3:$C$1897,3,FALSE),0)</f>
        <v>18</v>
      </c>
      <c r="O179" s="17">
        <f t="shared" si="27"/>
        <v>89</v>
      </c>
      <c r="Q179" s="40" t="s">
        <v>303</v>
      </c>
      <c r="R179" s="40" t="s">
        <v>4</v>
      </c>
      <c r="S179" s="40">
        <v>16</v>
      </c>
      <c r="T179" s="17">
        <v>10</v>
      </c>
      <c r="U179" s="17">
        <v>15</v>
      </c>
      <c r="V179" s="17">
        <v>15</v>
      </c>
      <c r="W179" s="17">
        <v>14</v>
      </c>
      <c r="X179" s="17">
        <v>9</v>
      </c>
      <c r="Y179" s="17">
        <v>79</v>
      </c>
    </row>
    <row r="180" spans="1:25" x14ac:dyDescent="0.3">
      <c r="A180" s="40" t="s">
        <v>467</v>
      </c>
      <c r="B180" s="40" t="s">
        <v>4</v>
      </c>
      <c r="C180" s="40">
        <v>106</v>
      </c>
      <c r="D180" s="41">
        <f t="shared" si="26"/>
        <v>1.5958279637235182E-4</v>
      </c>
      <c r="E180" s="42">
        <f t="shared" si="28"/>
        <v>0.97928434643317419</v>
      </c>
      <c r="G180" s="40" t="s">
        <v>467</v>
      </c>
      <c r="H180" s="40" t="s">
        <v>4</v>
      </c>
      <c r="I180" s="40">
        <f>IFERROR(VLOOKUP($G180,'D2015'!$A$3:$C$1897,3,FALSE),0)</f>
        <v>13</v>
      </c>
      <c r="J180" s="17">
        <f>IFERROR(VLOOKUP($G180,'D2016'!$A$3:$C$1897,3,FALSE),0)</f>
        <v>17</v>
      </c>
      <c r="K180" s="17">
        <f>IFERROR(VLOOKUP($G180,'D2017'!$A$3:$C$1897,3,FALSE),0)</f>
        <v>17</v>
      </c>
      <c r="L180" s="17">
        <f>IFERROR(VLOOKUP($G180,'D2018'!$A$3:$C$1897,3,FALSE),0)</f>
        <v>17</v>
      </c>
      <c r="M180" s="17">
        <f>IFERROR(VLOOKUP($G180,'D2019'!$A$3:$C$1897,3,FALSE),0)</f>
        <v>25</v>
      </c>
      <c r="N180" s="17">
        <f>IFERROR(VLOOKUP($G180,'D2020'!$A$3:$C$1897,3,FALSE),0)</f>
        <v>15</v>
      </c>
      <c r="O180" s="17">
        <f t="shared" si="27"/>
        <v>104</v>
      </c>
      <c r="Q180" s="40" t="s">
        <v>155</v>
      </c>
      <c r="R180" s="40" t="s">
        <v>4</v>
      </c>
      <c r="S180" s="40">
        <v>9</v>
      </c>
      <c r="T180" s="3">
        <v>7</v>
      </c>
      <c r="U180" s="3">
        <v>11</v>
      </c>
      <c r="V180" s="3">
        <v>6</v>
      </c>
      <c r="W180" s="3">
        <v>18</v>
      </c>
      <c r="X180" s="3">
        <v>25</v>
      </c>
      <c r="Y180" s="17">
        <v>76</v>
      </c>
    </row>
    <row r="181" spans="1:25" x14ac:dyDescent="0.3">
      <c r="A181" s="40" t="s">
        <v>170</v>
      </c>
      <c r="B181" s="40" t="s">
        <v>4</v>
      </c>
      <c r="C181" s="40">
        <v>102</v>
      </c>
      <c r="D181" s="41">
        <f t="shared" si="26"/>
        <v>1.5356080405641402E-4</v>
      </c>
      <c r="E181" s="42">
        <f t="shared" si="28"/>
        <v>0.97943790723723057</v>
      </c>
      <c r="G181" s="40" t="s">
        <v>170</v>
      </c>
      <c r="H181" s="40" t="s">
        <v>4</v>
      </c>
      <c r="I181" s="40">
        <f>IFERROR(VLOOKUP($G181,'D2015'!$A$3:$C$1897,3,FALSE),0)</f>
        <v>10</v>
      </c>
      <c r="J181" s="17">
        <f>IFERROR(VLOOKUP($G181,'D2016'!$A$3:$C$1897,3,FALSE),0)</f>
        <v>10</v>
      </c>
      <c r="K181" s="17">
        <f>IFERROR(VLOOKUP($G181,'D2017'!$A$3:$C$1897,3,FALSE),0)</f>
        <v>9</v>
      </c>
      <c r="L181" s="17">
        <f>IFERROR(VLOOKUP($G181,'D2018'!$A$3:$C$1897,3,FALSE),0)</f>
        <v>10</v>
      </c>
      <c r="M181" s="17">
        <f>IFERROR(VLOOKUP($G181,'D2019'!$A$3:$C$1897,3,FALSE),0)</f>
        <v>9</v>
      </c>
      <c r="N181" s="17">
        <f>IFERROR(VLOOKUP($G181,'D2020'!$A$3:$C$1897,3,FALSE),0)</f>
        <v>12</v>
      </c>
      <c r="O181" s="17">
        <f t="shared" si="27"/>
        <v>60</v>
      </c>
      <c r="Q181" s="40" t="s">
        <v>603</v>
      </c>
      <c r="R181" s="40" t="s">
        <v>4</v>
      </c>
      <c r="S181" s="40">
        <v>11</v>
      </c>
      <c r="T181" s="17">
        <v>9</v>
      </c>
      <c r="U181" s="17">
        <v>8</v>
      </c>
      <c r="V181" s="17">
        <v>19</v>
      </c>
      <c r="W181" s="17">
        <v>15</v>
      </c>
      <c r="X181" s="17">
        <v>14</v>
      </c>
      <c r="Y181" s="17">
        <v>76</v>
      </c>
    </row>
    <row r="182" spans="1:25" x14ac:dyDescent="0.3">
      <c r="A182" s="40" t="s">
        <v>301</v>
      </c>
      <c r="B182" s="40" t="s">
        <v>4</v>
      </c>
      <c r="C182" s="40">
        <v>100</v>
      </c>
      <c r="D182" s="41">
        <f t="shared" si="26"/>
        <v>1.5054980789844512E-4</v>
      </c>
      <c r="E182" s="42">
        <f t="shared" si="28"/>
        <v>0.97958845704512898</v>
      </c>
      <c r="G182" s="40" t="s">
        <v>301</v>
      </c>
      <c r="H182" s="40" t="s">
        <v>4</v>
      </c>
      <c r="I182" s="40">
        <f>IFERROR(VLOOKUP($G182,'D2015'!$A$3:$C$1897,3,FALSE),0)</f>
        <v>13</v>
      </c>
      <c r="J182" s="17">
        <f>IFERROR(VLOOKUP($G182,'D2016'!$A$3:$C$1897,3,FALSE),0)</f>
        <v>11</v>
      </c>
      <c r="K182" s="17">
        <f>IFERROR(VLOOKUP($G182,'D2017'!$A$3:$C$1897,3,FALSE),0)</f>
        <v>10</v>
      </c>
      <c r="L182" s="17">
        <f>IFERROR(VLOOKUP($G182,'D2018'!$A$3:$C$1897,3,FALSE),0)</f>
        <v>11</v>
      </c>
      <c r="M182" s="17">
        <f>IFERROR(VLOOKUP($G182,'D2019'!$A$3:$C$1897,3,FALSE),0)</f>
        <v>10</v>
      </c>
      <c r="N182" s="17">
        <f>IFERROR(VLOOKUP($G182,'D2020'!$A$3:$C$1897,3,FALSE),0)</f>
        <v>14</v>
      </c>
      <c r="O182" s="17">
        <f t="shared" si="27"/>
        <v>69</v>
      </c>
      <c r="Q182" s="40" t="s">
        <v>116</v>
      </c>
      <c r="R182" s="40" t="s">
        <v>4</v>
      </c>
      <c r="S182" s="40">
        <v>2</v>
      </c>
      <c r="T182" s="3">
        <v>7</v>
      </c>
      <c r="U182" s="3">
        <v>8</v>
      </c>
      <c r="V182" s="3">
        <v>10</v>
      </c>
      <c r="W182" s="3">
        <v>9</v>
      </c>
      <c r="X182" s="3">
        <v>39</v>
      </c>
      <c r="Y182" s="17">
        <v>75</v>
      </c>
    </row>
    <row r="183" spans="1:25" x14ac:dyDescent="0.3">
      <c r="A183" s="40" t="s">
        <v>116</v>
      </c>
      <c r="B183" s="40" t="s">
        <v>4</v>
      </c>
      <c r="C183" s="40">
        <v>97</v>
      </c>
      <c r="D183" s="41">
        <f t="shared" si="26"/>
        <v>1.4603331366149177E-4</v>
      </c>
      <c r="E183" s="42">
        <f t="shared" si="28"/>
        <v>0.97973449035879046</v>
      </c>
      <c r="G183" s="40" t="s">
        <v>116</v>
      </c>
      <c r="H183" s="40" t="s">
        <v>4</v>
      </c>
      <c r="I183" s="40">
        <f>IFERROR(VLOOKUP($G183,'D2015'!$A$3:$C$1897,3,FALSE),0)</f>
        <v>2</v>
      </c>
      <c r="J183" s="3">
        <f>IFERROR(VLOOKUP($G183,'D2016'!$A$3:$C$1897,3,FALSE),0)</f>
        <v>7</v>
      </c>
      <c r="K183" s="3">
        <f>IFERROR(VLOOKUP($G183,'D2017'!$A$3:$C$1897,3,FALSE),0)</f>
        <v>8</v>
      </c>
      <c r="L183" s="3">
        <f>IFERROR(VLOOKUP($G183,'D2018'!$A$3:$C$1897,3,FALSE),0)</f>
        <v>10</v>
      </c>
      <c r="M183" s="3">
        <f>IFERROR(VLOOKUP($G183,'D2019'!$A$3:$C$1897,3,FALSE),0)</f>
        <v>9</v>
      </c>
      <c r="N183" s="3">
        <f>IFERROR(VLOOKUP($G183,'D2020'!$A$3:$C$1897,3,FALSE),0)</f>
        <v>39</v>
      </c>
      <c r="O183" s="17">
        <f t="shared" si="27"/>
        <v>75</v>
      </c>
      <c r="Q183" s="40" t="s">
        <v>468</v>
      </c>
      <c r="R183" s="40" t="s">
        <v>4</v>
      </c>
      <c r="S183" s="40">
        <v>10</v>
      </c>
      <c r="T183" s="16">
        <v>9</v>
      </c>
      <c r="U183" s="16">
        <v>15</v>
      </c>
      <c r="V183" s="16">
        <v>14</v>
      </c>
      <c r="W183" s="16">
        <v>16</v>
      </c>
      <c r="X183" s="16">
        <v>9</v>
      </c>
      <c r="Y183" s="17">
        <v>73</v>
      </c>
    </row>
    <row r="184" spans="1:25" x14ac:dyDescent="0.3">
      <c r="A184" s="40" t="s">
        <v>131</v>
      </c>
      <c r="B184" s="40" t="s">
        <v>4</v>
      </c>
      <c r="C184" s="40">
        <v>96</v>
      </c>
      <c r="D184" s="41">
        <f t="shared" si="26"/>
        <v>1.4452781558250733E-4</v>
      </c>
      <c r="E184" s="42">
        <f t="shared" si="28"/>
        <v>0.97987901817437295</v>
      </c>
      <c r="G184" s="40" t="s">
        <v>131</v>
      </c>
      <c r="H184" s="40" t="s">
        <v>4</v>
      </c>
      <c r="I184" s="40">
        <f>IFERROR(VLOOKUP($G184,'D2015'!$A$3:$C$1897,3,FALSE),0)</f>
        <v>8</v>
      </c>
      <c r="J184" s="3">
        <f>IFERROR(VLOOKUP($G184,'D2016'!$A$3:$C$1897,3,FALSE),0)</f>
        <v>11</v>
      </c>
      <c r="K184" s="3">
        <f>IFERROR(VLOOKUP($G184,'D2017'!$A$3:$C$1897,3,FALSE),0)</f>
        <v>8</v>
      </c>
      <c r="L184" s="3">
        <f>IFERROR(VLOOKUP($G184,'D2018'!$A$3:$C$1897,3,FALSE),0)</f>
        <v>7</v>
      </c>
      <c r="M184" s="3">
        <f>IFERROR(VLOOKUP($G184,'D2019'!$A$3:$C$1897,3,FALSE),0)</f>
        <v>6</v>
      </c>
      <c r="N184" s="3">
        <f>IFERROR(VLOOKUP($G184,'D2020'!$A$3:$C$1897,3,FALSE),0)</f>
        <v>32</v>
      </c>
      <c r="O184" s="17">
        <f t="shared" si="27"/>
        <v>72</v>
      </c>
      <c r="Q184" s="40" t="s">
        <v>131</v>
      </c>
      <c r="R184" s="40" t="s">
        <v>4</v>
      </c>
      <c r="S184" s="40">
        <v>8</v>
      </c>
      <c r="T184" s="3">
        <v>11</v>
      </c>
      <c r="U184" s="3">
        <v>8</v>
      </c>
      <c r="V184" s="3">
        <v>7</v>
      </c>
      <c r="W184" s="3">
        <v>6</v>
      </c>
      <c r="X184" s="3">
        <v>32</v>
      </c>
      <c r="Y184" s="17">
        <v>72</v>
      </c>
    </row>
    <row r="185" spans="1:25" x14ac:dyDescent="0.3">
      <c r="A185" s="40" t="s">
        <v>451</v>
      </c>
      <c r="B185" s="40" t="s">
        <v>4</v>
      </c>
      <c r="C185" s="40">
        <v>94</v>
      </c>
      <c r="D185" s="41">
        <f t="shared" si="26"/>
        <v>1.4151681942453843E-4</v>
      </c>
      <c r="E185" s="42">
        <f t="shared" si="28"/>
        <v>0.98002053499379749</v>
      </c>
      <c r="G185" s="40" t="s">
        <v>451</v>
      </c>
      <c r="H185" s="40" t="s">
        <v>4</v>
      </c>
      <c r="I185" s="40">
        <f>IFERROR(VLOOKUP($G185,'D2015'!$A$3:$C$1897,3,FALSE),0)</f>
        <v>12</v>
      </c>
      <c r="J185" s="3">
        <f>IFERROR(VLOOKUP($G185,'D2016'!$A$3:$C$1897,3,FALSE),0)</f>
        <v>7</v>
      </c>
      <c r="K185" s="3">
        <f>IFERROR(VLOOKUP($G185,'D2017'!$A$3:$C$1897,3,FALSE),0)</f>
        <v>16</v>
      </c>
      <c r="L185" s="3">
        <f>IFERROR(VLOOKUP($G185,'D2018'!$A$3:$C$1897,3,FALSE),0)</f>
        <v>14</v>
      </c>
      <c r="M185" s="3">
        <f>IFERROR(VLOOKUP($G185,'D2019'!$A$3:$C$1897,3,FALSE),0)</f>
        <v>10</v>
      </c>
      <c r="N185" s="3">
        <f>IFERROR(VLOOKUP($G185,'D2020'!$A$3:$C$1897,3,FALSE),0)</f>
        <v>11</v>
      </c>
      <c r="O185" s="17">
        <f t="shared" si="27"/>
        <v>70</v>
      </c>
      <c r="Q185" s="40" t="s">
        <v>257</v>
      </c>
      <c r="R185" s="40" t="s">
        <v>4</v>
      </c>
      <c r="S185" s="40">
        <v>11</v>
      </c>
      <c r="T185" s="3">
        <v>20</v>
      </c>
      <c r="U185" s="3">
        <v>15</v>
      </c>
      <c r="V185" s="3">
        <v>15</v>
      </c>
      <c r="W185" s="3">
        <v>6</v>
      </c>
      <c r="X185" s="3">
        <v>4</v>
      </c>
      <c r="Y185" s="17">
        <v>71</v>
      </c>
    </row>
    <row r="186" spans="1:25" x14ac:dyDescent="0.3">
      <c r="A186" s="40" t="s">
        <v>211</v>
      </c>
      <c r="B186" s="40" t="s">
        <v>4</v>
      </c>
      <c r="C186" s="40">
        <v>94</v>
      </c>
      <c r="D186" s="41">
        <f t="shared" si="26"/>
        <v>1.4151681942453843E-4</v>
      </c>
      <c r="E186" s="42">
        <f t="shared" si="28"/>
        <v>0.98016205181322202</v>
      </c>
      <c r="G186" s="40" t="s">
        <v>211</v>
      </c>
      <c r="H186" s="40" t="s">
        <v>4</v>
      </c>
      <c r="I186" s="40">
        <f>IFERROR(VLOOKUP($G186,'D2015'!$A$3:$C$1897,3,FALSE),0)</f>
        <v>21</v>
      </c>
      <c r="J186" s="3">
        <f>IFERROR(VLOOKUP($G186,'D2016'!$A$3:$C$1897,3,FALSE),0)</f>
        <v>11</v>
      </c>
      <c r="K186" s="3">
        <f>IFERROR(VLOOKUP($G186,'D2017'!$A$3:$C$1897,3,FALSE),0)</f>
        <v>15</v>
      </c>
      <c r="L186" s="3">
        <f>IFERROR(VLOOKUP($G186,'D2018'!$A$3:$C$1897,3,FALSE),0)</f>
        <v>10</v>
      </c>
      <c r="M186" s="3">
        <f>IFERROR(VLOOKUP($G186,'D2019'!$A$3:$C$1897,3,FALSE),0)</f>
        <v>11</v>
      </c>
      <c r="N186" s="3">
        <f>IFERROR(VLOOKUP($G186,'D2020'!$A$3:$C$1897,3,FALSE),0)</f>
        <v>2</v>
      </c>
      <c r="O186" s="17">
        <f t="shared" si="27"/>
        <v>70</v>
      </c>
      <c r="Q186" s="40" t="s">
        <v>451</v>
      </c>
      <c r="R186" s="40" t="s">
        <v>4</v>
      </c>
      <c r="S186" s="40">
        <v>12</v>
      </c>
      <c r="T186" s="3">
        <v>7</v>
      </c>
      <c r="U186" s="3">
        <v>16</v>
      </c>
      <c r="V186" s="3">
        <v>14</v>
      </c>
      <c r="W186" s="3">
        <v>10</v>
      </c>
      <c r="X186" s="3">
        <v>11</v>
      </c>
      <c r="Y186" s="17">
        <v>70</v>
      </c>
    </row>
    <row r="187" spans="1:25" x14ac:dyDescent="0.3">
      <c r="A187" s="9" t="s">
        <v>140</v>
      </c>
      <c r="B187" s="9" t="s">
        <v>4</v>
      </c>
      <c r="C187" s="9">
        <v>93</v>
      </c>
      <c r="D187" s="11">
        <f t="shared" si="26"/>
        <v>1.4001132134555395E-4</v>
      </c>
      <c r="E187" s="12">
        <f t="shared" si="28"/>
        <v>0.98030206313456758</v>
      </c>
      <c r="G187" s="9" t="s">
        <v>140</v>
      </c>
      <c r="H187" s="9" t="s">
        <v>4</v>
      </c>
      <c r="I187" s="9">
        <f>IFERROR(VLOOKUP($G187,'D2015'!$A$3:$C$1897,3,FALSE),0)</f>
        <v>0</v>
      </c>
      <c r="J187" s="5">
        <f>IFERROR(VLOOKUP($G187,'D2016'!$A$3:$C$1897,3,FALSE),0)</f>
        <v>0</v>
      </c>
      <c r="K187" s="5">
        <f>IFERROR(VLOOKUP($G187,'D2017'!$A$3:$C$1897,3,FALSE),0)</f>
        <v>6</v>
      </c>
      <c r="L187" s="5">
        <f>IFERROR(VLOOKUP($G187,'D2018'!$A$3:$C$1897,3,FALSE),0)</f>
        <v>16</v>
      </c>
      <c r="M187" s="5">
        <f>IFERROR(VLOOKUP($G187,'D2019'!$A$3:$C$1897,3,FALSE),0)</f>
        <v>16</v>
      </c>
      <c r="N187" s="5">
        <f>IFERROR(VLOOKUP($G187,'D2020'!$A$3:$C$1897,3,FALSE),0)</f>
        <v>13</v>
      </c>
      <c r="O187" s="17">
        <f t="shared" si="27"/>
        <v>51</v>
      </c>
      <c r="Q187" s="40" t="s">
        <v>211</v>
      </c>
      <c r="R187" s="40" t="s">
        <v>4</v>
      </c>
      <c r="S187" s="40">
        <v>21</v>
      </c>
      <c r="T187" s="3">
        <v>11</v>
      </c>
      <c r="U187" s="3">
        <v>15</v>
      </c>
      <c r="V187" s="3">
        <v>10</v>
      </c>
      <c r="W187" s="3">
        <v>11</v>
      </c>
      <c r="X187" s="3">
        <v>2</v>
      </c>
      <c r="Y187" s="17">
        <v>70</v>
      </c>
    </row>
    <row r="188" spans="1:25" x14ac:dyDescent="0.3">
      <c r="A188" s="40" t="s">
        <v>161</v>
      </c>
      <c r="B188" s="40" t="s">
        <v>4</v>
      </c>
      <c r="C188" s="40">
        <v>92</v>
      </c>
      <c r="D188" s="41">
        <f t="shared" si="26"/>
        <v>1.385058232665695E-4</v>
      </c>
      <c r="E188" s="42">
        <f t="shared" si="28"/>
        <v>0.98044056895783416</v>
      </c>
      <c r="G188" s="40" t="s">
        <v>161</v>
      </c>
      <c r="H188" s="40" t="s">
        <v>4</v>
      </c>
      <c r="I188" s="40">
        <f>IFERROR(VLOOKUP($G188,'D2015'!$A$3:$C$1897,3,FALSE),0)</f>
        <v>4</v>
      </c>
      <c r="J188" s="3">
        <f>IFERROR(VLOOKUP($G188,'D2016'!$A$3:$C$1897,3,FALSE),0)</f>
        <v>6</v>
      </c>
      <c r="K188" s="3">
        <f>IFERROR(VLOOKUP($G188,'D2017'!$A$3:$C$1897,3,FALSE),0)</f>
        <v>4</v>
      </c>
      <c r="L188" s="3">
        <f>IFERROR(VLOOKUP($G188,'D2018'!$A$3:$C$1897,3,FALSE),0)</f>
        <v>14</v>
      </c>
      <c r="M188" s="3">
        <f>IFERROR(VLOOKUP($G188,'D2019'!$A$3:$C$1897,3,FALSE),0)</f>
        <v>12</v>
      </c>
      <c r="N188" s="3">
        <f>IFERROR(VLOOKUP($G188,'D2020'!$A$3:$C$1897,3,FALSE),0)</f>
        <v>18</v>
      </c>
      <c r="O188" s="17">
        <f t="shared" si="27"/>
        <v>58</v>
      </c>
      <c r="Q188" s="40" t="s">
        <v>412</v>
      </c>
      <c r="R188" s="40" t="s">
        <v>4</v>
      </c>
      <c r="S188" s="40">
        <v>0</v>
      </c>
      <c r="T188" s="17">
        <v>14</v>
      </c>
      <c r="U188" s="17">
        <v>10</v>
      </c>
      <c r="V188" s="17">
        <v>16</v>
      </c>
      <c r="W188" s="17">
        <v>21</v>
      </c>
      <c r="X188" s="17">
        <v>9</v>
      </c>
      <c r="Y188" s="17">
        <v>70</v>
      </c>
    </row>
    <row r="189" spans="1:25" x14ac:dyDescent="0.3">
      <c r="A189" s="40" t="s">
        <v>149</v>
      </c>
      <c r="B189" s="40" t="s">
        <v>4</v>
      </c>
      <c r="C189" s="40">
        <v>92</v>
      </c>
      <c r="D189" s="41">
        <f t="shared" si="26"/>
        <v>1.385058232665695E-4</v>
      </c>
      <c r="E189" s="42">
        <f t="shared" si="28"/>
        <v>0.98057907478110073</v>
      </c>
      <c r="G189" s="40" t="s">
        <v>149</v>
      </c>
      <c r="H189" s="40" t="s">
        <v>4</v>
      </c>
      <c r="I189" s="40">
        <f>IFERROR(VLOOKUP($G189,'D2015'!$A$3:$C$1897,3,FALSE),0)</f>
        <v>0</v>
      </c>
      <c r="J189" s="3">
        <f>IFERROR(VLOOKUP($G189,'D2016'!$A$3:$C$1897,3,FALSE),0)</f>
        <v>0</v>
      </c>
      <c r="K189" s="3">
        <f>IFERROR(VLOOKUP($G189,'D2017'!$A$3:$C$1897,3,FALSE),0)</f>
        <v>0</v>
      </c>
      <c r="L189" s="3">
        <f>IFERROR(VLOOKUP($G189,'D2018'!$A$3:$C$1897,3,FALSE),0)</f>
        <v>19</v>
      </c>
      <c r="M189" s="3">
        <f>IFERROR(VLOOKUP($G189,'D2019'!$A$3:$C$1897,3,FALSE),0)</f>
        <v>24</v>
      </c>
      <c r="N189" s="3">
        <f>IFERROR(VLOOKUP($G189,'D2020'!$A$3:$C$1897,3,FALSE),0)</f>
        <v>24</v>
      </c>
      <c r="O189" s="17">
        <f t="shared" si="27"/>
        <v>67</v>
      </c>
      <c r="Q189" s="40" t="s">
        <v>301</v>
      </c>
      <c r="R189" s="40" t="s">
        <v>4</v>
      </c>
      <c r="S189" s="40">
        <v>13</v>
      </c>
      <c r="T189" s="17">
        <v>11</v>
      </c>
      <c r="U189" s="17">
        <v>10</v>
      </c>
      <c r="V189" s="17">
        <v>11</v>
      </c>
      <c r="W189" s="17">
        <v>10</v>
      </c>
      <c r="X189" s="17">
        <v>14</v>
      </c>
      <c r="Y189" s="17">
        <v>69</v>
      </c>
    </row>
    <row r="190" spans="1:25" x14ac:dyDescent="0.3">
      <c r="A190" s="40" t="s">
        <v>144</v>
      </c>
      <c r="B190" s="40" t="s">
        <v>4</v>
      </c>
      <c r="C190" s="40">
        <v>89</v>
      </c>
      <c r="D190" s="41">
        <f t="shared" si="26"/>
        <v>1.3398932902961616E-4</v>
      </c>
      <c r="E190" s="42">
        <f t="shared" si="28"/>
        <v>0.98071306411013037</v>
      </c>
      <c r="G190" s="40" t="s">
        <v>144</v>
      </c>
      <c r="H190" s="40" t="s">
        <v>4</v>
      </c>
      <c r="I190" s="40">
        <f>IFERROR(VLOOKUP($G190,'D2015'!$A$3:$C$1897,3,FALSE),0)</f>
        <v>0</v>
      </c>
      <c r="J190" s="3">
        <f>IFERROR(VLOOKUP($G190,'D2016'!$A$3:$C$1897,3,FALSE),0)</f>
        <v>0</v>
      </c>
      <c r="K190" s="3">
        <f>IFERROR(VLOOKUP($G190,'D2017'!$A$3:$C$1897,3,FALSE),0)</f>
        <v>0</v>
      </c>
      <c r="L190" s="3">
        <f>IFERROR(VLOOKUP($G190,'D2018'!$A$3:$C$1897,3,FALSE),0)</f>
        <v>18</v>
      </c>
      <c r="M190" s="3">
        <f>IFERROR(VLOOKUP($G190,'D2019'!$A$3:$C$1897,3,FALSE),0)</f>
        <v>27</v>
      </c>
      <c r="N190" s="3">
        <f>IFERROR(VLOOKUP($G190,'D2020'!$A$3:$C$1897,3,FALSE),0)</f>
        <v>35</v>
      </c>
      <c r="O190" s="17">
        <f t="shared" si="27"/>
        <v>80</v>
      </c>
      <c r="Q190" s="40" t="s">
        <v>149</v>
      </c>
      <c r="R190" s="40" t="s">
        <v>4</v>
      </c>
      <c r="S190" s="40">
        <v>0</v>
      </c>
      <c r="T190" s="3">
        <v>0</v>
      </c>
      <c r="U190" s="3">
        <v>0</v>
      </c>
      <c r="V190" s="3">
        <v>19</v>
      </c>
      <c r="W190" s="3">
        <v>24</v>
      </c>
      <c r="X190" s="3">
        <v>24</v>
      </c>
      <c r="Y190" s="17">
        <v>67</v>
      </c>
    </row>
    <row r="191" spans="1:25" x14ac:dyDescent="0.3">
      <c r="A191" s="40" t="s">
        <v>257</v>
      </c>
      <c r="B191" s="40" t="s">
        <v>4</v>
      </c>
      <c r="C191" s="40">
        <v>87</v>
      </c>
      <c r="D191" s="41">
        <f t="shared" si="26"/>
        <v>1.3097833287164726E-4</v>
      </c>
      <c r="E191" s="42">
        <f t="shared" si="28"/>
        <v>0.98084404244300205</v>
      </c>
      <c r="G191" s="40" t="s">
        <v>257</v>
      </c>
      <c r="H191" s="40" t="s">
        <v>4</v>
      </c>
      <c r="I191" s="40">
        <f>IFERROR(VLOOKUP($G191,'D2015'!$A$3:$C$1897,3,FALSE),0)</f>
        <v>11</v>
      </c>
      <c r="J191" s="3">
        <f>IFERROR(VLOOKUP($G191,'D2016'!$A$3:$C$1897,3,FALSE),0)</f>
        <v>20</v>
      </c>
      <c r="K191" s="3">
        <f>IFERROR(VLOOKUP($G191,'D2017'!$A$3:$C$1897,3,FALSE),0)</f>
        <v>15</v>
      </c>
      <c r="L191" s="3">
        <f>IFERROR(VLOOKUP($G191,'D2018'!$A$3:$C$1897,3,FALSE),0)</f>
        <v>15</v>
      </c>
      <c r="M191" s="3">
        <f>IFERROR(VLOOKUP($G191,'D2019'!$A$3:$C$1897,3,FALSE),0)</f>
        <v>6</v>
      </c>
      <c r="N191" s="3">
        <f>IFERROR(VLOOKUP($G191,'D2020'!$A$3:$C$1897,3,FALSE),0)</f>
        <v>4</v>
      </c>
      <c r="O191" s="17">
        <f t="shared" si="27"/>
        <v>71</v>
      </c>
      <c r="Q191" s="40" t="s">
        <v>377</v>
      </c>
      <c r="R191" s="40" t="s">
        <v>4</v>
      </c>
      <c r="S191" s="40">
        <v>12</v>
      </c>
      <c r="T191" s="3">
        <v>12</v>
      </c>
      <c r="U191" s="3">
        <v>11</v>
      </c>
      <c r="V191" s="3">
        <v>7</v>
      </c>
      <c r="W191" s="3">
        <v>12</v>
      </c>
      <c r="X191" s="3">
        <v>13</v>
      </c>
      <c r="Y191" s="17">
        <v>67</v>
      </c>
    </row>
    <row r="192" spans="1:25" x14ac:dyDescent="0.3">
      <c r="A192" s="40" t="s">
        <v>155</v>
      </c>
      <c r="B192" s="40" t="s">
        <v>4</v>
      </c>
      <c r="C192" s="40">
        <v>85</v>
      </c>
      <c r="D192" s="41">
        <f t="shared" si="26"/>
        <v>1.2796733671367836E-4</v>
      </c>
      <c r="E192" s="42">
        <f t="shared" si="28"/>
        <v>0.98097200977971577</v>
      </c>
      <c r="G192" s="40" t="s">
        <v>155</v>
      </c>
      <c r="H192" s="40" t="s">
        <v>4</v>
      </c>
      <c r="I192" s="40">
        <f>IFERROR(VLOOKUP($G192,'D2015'!$A$3:$C$1897,3,FALSE),0)</f>
        <v>9</v>
      </c>
      <c r="J192" s="3">
        <f>IFERROR(VLOOKUP($G192,'D2016'!$A$3:$C$1897,3,FALSE),0)</f>
        <v>7</v>
      </c>
      <c r="K192" s="3">
        <f>IFERROR(VLOOKUP($G192,'D2017'!$A$3:$C$1897,3,FALSE),0)</f>
        <v>11</v>
      </c>
      <c r="L192" s="3">
        <f>IFERROR(VLOOKUP($G192,'D2018'!$A$3:$C$1897,3,FALSE),0)</f>
        <v>6</v>
      </c>
      <c r="M192" s="3">
        <f>IFERROR(VLOOKUP($G192,'D2019'!$A$3:$C$1897,3,FALSE),0)</f>
        <v>18</v>
      </c>
      <c r="N192" s="3">
        <f>IFERROR(VLOOKUP($G192,'D2020'!$A$3:$C$1897,3,FALSE),0)</f>
        <v>25</v>
      </c>
      <c r="O192" s="17">
        <f t="shared" si="27"/>
        <v>76</v>
      </c>
      <c r="Q192" s="40" t="s">
        <v>362</v>
      </c>
      <c r="R192" s="40" t="s">
        <v>4</v>
      </c>
      <c r="S192" s="40">
        <v>9</v>
      </c>
      <c r="T192" s="3">
        <v>11</v>
      </c>
      <c r="U192" s="3">
        <v>9</v>
      </c>
      <c r="V192" s="3">
        <v>10</v>
      </c>
      <c r="W192" s="3">
        <v>13</v>
      </c>
      <c r="X192" s="3">
        <v>11</v>
      </c>
      <c r="Y192" s="17">
        <v>63</v>
      </c>
    </row>
    <row r="193" spans="1:25" x14ac:dyDescent="0.3">
      <c r="A193" s="40" t="s">
        <v>231</v>
      </c>
      <c r="B193" s="40" t="s">
        <v>4</v>
      </c>
      <c r="C193" s="40">
        <v>84</v>
      </c>
      <c r="D193" s="41">
        <f t="shared" si="26"/>
        <v>1.2646183863469391E-4</v>
      </c>
      <c r="E193" s="42">
        <f t="shared" si="28"/>
        <v>0.98109847161835051</v>
      </c>
      <c r="G193" s="40" t="s">
        <v>231</v>
      </c>
      <c r="H193" s="40" t="s">
        <v>4</v>
      </c>
      <c r="I193" s="40">
        <f>IFERROR(VLOOKUP($G193,'D2015'!$A$3:$C$1897,3,FALSE),0)</f>
        <v>5</v>
      </c>
      <c r="J193" s="3">
        <f>IFERROR(VLOOKUP($G193,'D2016'!$A$3:$C$1897,3,FALSE),0)</f>
        <v>12</v>
      </c>
      <c r="K193" s="3">
        <f>IFERROR(VLOOKUP($G193,'D2017'!$A$3:$C$1897,3,FALSE),0)</f>
        <v>11</v>
      </c>
      <c r="L193" s="3">
        <f>IFERROR(VLOOKUP($G193,'D2018'!$A$3:$C$1897,3,FALSE),0)</f>
        <v>7</v>
      </c>
      <c r="M193" s="3">
        <f>IFERROR(VLOOKUP($G193,'D2019'!$A$3:$C$1897,3,FALSE),0)</f>
        <v>6</v>
      </c>
      <c r="N193" s="3">
        <f>IFERROR(VLOOKUP($G193,'D2020'!$A$3:$C$1897,3,FALSE),0)</f>
        <v>7</v>
      </c>
      <c r="O193" s="17">
        <f t="shared" si="27"/>
        <v>48</v>
      </c>
      <c r="Q193" s="40" t="s">
        <v>197</v>
      </c>
      <c r="R193" s="40" t="s">
        <v>4</v>
      </c>
      <c r="S193" s="40">
        <v>12</v>
      </c>
      <c r="T193" s="3">
        <v>8</v>
      </c>
      <c r="U193" s="3">
        <v>9</v>
      </c>
      <c r="V193" s="3">
        <v>9</v>
      </c>
      <c r="W193" s="3">
        <v>11</v>
      </c>
      <c r="X193" s="3">
        <v>13</v>
      </c>
      <c r="Y193" s="17">
        <v>62</v>
      </c>
    </row>
    <row r="194" spans="1:25" x14ac:dyDescent="0.3">
      <c r="A194" s="40" t="s">
        <v>194</v>
      </c>
      <c r="B194" s="40" t="s">
        <v>4</v>
      </c>
      <c r="C194" s="40">
        <v>84</v>
      </c>
      <c r="D194" s="41">
        <f t="shared" si="26"/>
        <v>1.2646183863469391E-4</v>
      </c>
      <c r="E194" s="42">
        <f t="shared" si="28"/>
        <v>0.98122493345698525</v>
      </c>
      <c r="G194" s="40" t="s">
        <v>194</v>
      </c>
      <c r="H194" s="40" t="s">
        <v>4</v>
      </c>
      <c r="I194" s="40">
        <f>IFERROR(VLOOKUP($G194,'D2015'!$A$3:$C$1897,3,FALSE),0)</f>
        <v>1</v>
      </c>
      <c r="J194" s="17">
        <f>IFERROR(VLOOKUP($G194,'D2016'!$A$3:$C$1897,3,FALSE),0)</f>
        <v>6</v>
      </c>
      <c r="K194" s="17">
        <f>IFERROR(VLOOKUP($G194,'D2017'!$A$3:$C$1897,3,FALSE),0)</f>
        <v>3</v>
      </c>
      <c r="L194" s="17">
        <f>IFERROR(VLOOKUP($G194,'D2018'!$A$3:$C$1897,3,FALSE),0)</f>
        <v>4</v>
      </c>
      <c r="M194" s="17">
        <f>IFERROR(VLOOKUP($G194,'D2019'!$A$3:$C$1897,3,FALSE),0)</f>
        <v>5</v>
      </c>
      <c r="N194" s="17">
        <f>IFERROR(VLOOKUP($G194,'D2020'!$A$3:$C$1897,3,FALSE),0)</f>
        <v>3</v>
      </c>
      <c r="O194" s="17">
        <f t="shared" si="27"/>
        <v>22</v>
      </c>
      <c r="Q194" s="40" t="s">
        <v>181</v>
      </c>
      <c r="R194" s="40" t="s">
        <v>4</v>
      </c>
      <c r="S194" s="40">
        <v>5</v>
      </c>
      <c r="T194" s="3">
        <v>13</v>
      </c>
      <c r="U194" s="3">
        <v>12</v>
      </c>
      <c r="V194" s="3">
        <v>5</v>
      </c>
      <c r="W194" s="3">
        <v>15</v>
      </c>
      <c r="X194" s="3">
        <v>11</v>
      </c>
      <c r="Y194" s="17">
        <v>61</v>
      </c>
    </row>
    <row r="195" spans="1:25" x14ac:dyDescent="0.3">
      <c r="A195" s="40" t="s">
        <v>303</v>
      </c>
      <c r="B195" s="40" t="s">
        <v>4</v>
      </c>
      <c r="C195" s="40">
        <v>83</v>
      </c>
      <c r="D195" s="41">
        <f t="shared" si="26"/>
        <v>1.2495634055570946E-4</v>
      </c>
      <c r="E195" s="42">
        <f t="shared" si="28"/>
        <v>0.98134988979754101</v>
      </c>
      <c r="G195" s="40" t="s">
        <v>303</v>
      </c>
      <c r="H195" s="40" t="s">
        <v>4</v>
      </c>
      <c r="I195" s="40">
        <f>IFERROR(VLOOKUP($G195,'D2015'!$A$3:$C$1897,3,FALSE),0)</f>
        <v>16</v>
      </c>
      <c r="J195" s="17">
        <f>IFERROR(VLOOKUP($G195,'D2016'!$A$3:$C$1897,3,FALSE),0)</f>
        <v>10</v>
      </c>
      <c r="K195" s="17">
        <f>IFERROR(VLOOKUP($G195,'D2017'!$A$3:$C$1897,3,FALSE),0)</f>
        <v>15</v>
      </c>
      <c r="L195" s="17">
        <f>IFERROR(VLOOKUP($G195,'D2018'!$A$3:$C$1897,3,FALSE),0)</f>
        <v>15</v>
      </c>
      <c r="M195" s="17">
        <f>IFERROR(VLOOKUP($G195,'D2019'!$A$3:$C$1897,3,FALSE),0)</f>
        <v>14</v>
      </c>
      <c r="N195" s="17">
        <f>IFERROR(VLOOKUP($G195,'D2020'!$A$3:$C$1897,3,FALSE),0)</f>
        <v>9</v>
      </c>
      <c r="O195" s="17">
        <f t="shared" si="27"/>
        <v>79</v>
      </c>
      <c r="Q195" s="40" t="s">
        <v>170</v>
      </c>
      <c r="R195" s="40" t="s">
        <v>4</v>
      </c>
      <c r="S195" s="40">
        <v>10</v>
      </c>
      <c r="T195" s="17">
        <v>10</v>
      </c>
      <c r="U195" s="17">
        <v>9</v>
      </c>
      <c r="V195" s="17">
        <v>10</v>
      </c>
      <c r="W195" s="17">
        <v>9</v>
      </c>
      <c r="X195" s="17">
        <v>12</v>
      </c>
      <c r="Y195" s="17">
        <v>60</v>
      </c>
    </row>
    <row r="196" spans="1:25" x14ac:dyDescent="0.3">
      <c r="A196" s="40" t="s">
        <v>468</v>
      </c>
      <c r="B196" s="40" t="s">
        <v>4</v>
      </c>
      <c r="C196" s="40">
        <v>83</v>
      </c>
      <c r="D196" s="41">
        <f t="shared" ref="D196:D259" si="29">C196/D$2</f>
        <v>1.2495634055570946E-4</v>
      </c>
      <c r="E196" s="42">
        <f t="shared" si="28"/>
        <v>0.98147484613809677</v>
      </c>
      <c r="G196" s="40" t="s">
        <v>468</v>
      </c>
      <c r="H196" s="40" t="s">
        <v>4</v>
      </c>
      <c r="I196" s="40">
        <f>IFERROR(VLOOKUP($G196,'D2015'!$A$3:$C$1897,3,FALSE),0)</f>
        <v>10</v>
      </c>
      <c r="J196" s="16">
        <f>IFERROR(VLOOKUP($G196,'D2016'!$A$3:$C$1897,3,FALSE),0)</f>
        <v>9</v>
      </c>
      <c r="K196" s="16">
        <f>IFERROR(VLOOKUP($G196,'D2017'!$A$3:$C$1897,3,FALSE),0)</f>
        <v>15</v>
      </c>
      <c r="L196" s="16">
        <f>IFERROR(VLOOKUP($G196,'D2018'!$A$3:$C$1897,3,FALSE),0)</f>
        <v>14</v>
      </c>
      <c r="M196" s="16">
        <f>IFERROR(VLOOKUP($G196,'D2019'!$A$3:$C$1897,3,FALSE),0)</f>
        <v>16</v>
      </c>
      <c r="N196" s="16">
        <f>IFERROR(VLOOKUP($G196,'D2020'!$A$3:$C$1897,3,FALSE),0)</f>
        <v>9</v>
      </c>
      <c r="O196" s="17">
        <f t="shared" ref="O196:O259" si="30">SUM(I196:N196)</f>
        <v>73</v>
      </c>
      <c r="Q196" s="40" t="s">
        <v>161</v>
      </c>
      <c r="R196" s="40" t="s">
        <v>4</v>
      </c>
      <c r="S196" s="40">
        <v>4</v>
      </c>
      <c r="T196" s="3">
        <v>6</v>
      </c>
      <c r="U196" s="3">
        <v>4</v>
      </c>
      <c r="V196" s="3">
        <v>14</v>
      </c>
      <c r="W196" s="3">
        <v>12</v>
      </c>
      <c r="X196" s="3">
        <v>18</v>
      </c>
      <c r="Y196" s="17">
        <v>58</v>
      </c>
    </row>
    <row r="197" spans="1:25" x14ac:dyDescent="0.3">
      <c r="A197" s="40" t="s">
        <v>166</v>
      </c>
      <c r="B197" s="40" t="s">
        <v>4</v>
      </c>
      <c r="C197" s="40">
        <v>82</v>
      </c>
      <c r="D197" s="41">
        <f t="shared" si="29"/>
        <v>1.2345084247672501E-4</v>
      </c>
      <c r="E197" s="42">
        <f t="shared" ref="E197:E260" si="31">E196+D197</f>
        <v>0.98159829698057355</v>
      </c>
      <c r="G197" s="40" t="s">
        <v>166</v>
      </c>
      <c r="H197" s="40" t="s">
        <v>4</v>
      </c>
      <c r="I197" s="40">
        <f>IFERROR(VLOOKUP($G197,'D2015'!$A$3:$C$1897,3,FALSE),0)</f>
        <v>8</v>
      </c>
      <c r="J197" s="17">
        <f>IFERROR(VLOOKUP($G197,'D2016'!$A$3:$C$1897,3,FALSE),0)</f>
        <v>6</v>
      </c>
      <c r="K197" s="17">
        <f>IFERROR(VLOOKUP($G197,'D2017'!$A$3:$C$1897,3,FALSE),0)</f>
        <v>3</v>
      </c>
      <c r="L197" s="17">
        <f>IFERROR(VLOOKUP($G197,'D2018'!$A$3:$C$1897,3,FALSE),0)</f>
        <v>4</v>
      </c>
      <c r="M197" s="17">
        <f>IFERROR(VLOOKUP($G197,'D2019'!$A$3:$C$1897,3,FALSE),0)</f>
        <v>11</v>
      </c>
      <c r="N197" s="17">
        <f>IFERROR(VLOOKUP($G197,'D2020'!$A$3:$C$1897,3,FALSE),0)</f>
        <v>12</v>
      </c>
      <c r="O197" s="17">
        <f t="shared" si="30"/>
        <v>44</v>
      </c>
      <c r="Q197" s="40" t="s">
        <v>220</v>
      </c>
      <c r="R197" s="40" t="s">
        <v>4</v>
      </c>
      <c r="S197" s="40">
        <v>14</v>
      </c>
      <c r="T197" s="3">
        <v>12</v>
      </c>
      <c r="U197" s="3">
        <v>8</v>
      </c>
      <c r="V197" s="3">
        <v>7</v>
      </c>
      <c r="W197" s="3">
        <v>6</v>
      </c>
      <c r="X197" s="3">
        <v>11</v>
      </c>
      <c r="Y197" s="17">
        <v>58</v>
      </c>
    </row>
    <row r="198" spans="1:25" x14ac:dyDescent="0.3">
      <c r="A198" s="40" t="s">
        <v>412</v>
      </c>
      <c r="B198" s="40" t="s">
        <v>4</v>
      </c>
      <c r="C198" s="40">
        <v>80</v>
      </c>
      <c r="D198" s="41">
        <f t="shared" si="29"/>
        <v>1.204398463187561E-4</v>
      </c>
      <c r="E198" s="42">
        <f t="shared" si="31"/>
        <v>0.98171873682689226</v>
      </c>
      <c r="G198" s="40" t="s">
        <v>412</v>
      </c>
      <c r="H198" s="40" t="s">
        <v>4</v>
      </c>
      <c r="I198" s="40">
        <f>IFERROR(VLOOKUP($G198,'D2015'!$A$3:$C$1897,3,FALSE),0)</f>
        <v>0</v>
      </c>
      <c r="J198" s="17">
        <f>IFERROR(VLOOKUP($G198,'D2016'!$A$3:$C$1897,3,FALSE),0)</f>
        <v>14</v>
      </c>
      <c r="K198" s="17">
        <f>IFERROR(VLOOKUP($G198,'D2017'!$A$3:$C$1897,3,FALSE),0)</f>
        <v>10</v>
      </c>
      <c r="L198" s="17">
        <f>IFERROR(VLOOKUP($G198,'D2018'!$A$3:$C$1897,3,FALSE),0)</f>
        <v>16</v>
      </c>
      <c r="M198" s="17">
        <f>IFERROR(VLOOKUP($G198,'D2019'!$A$3:$C$1897,3,FALSE),0)</f>
        <v>21</v>
      </c>
      <c r="N198" s="17">
        <f>IFERROR(VLOOKUP($G198,'D2020'!$A$3:$C$1897,3,FALSE),0)</f>
        <v>9</v>
      </c>
      <c r="O198" s="17">
        <f t="shared" si="30"/>
        <v>70</v>
      </c>
      <c r="Q198" s="40" t="s">
        <v>305</v>
      </c>
      <c r="R198" s="40" t="s">
        <v>4</v>
      </c>
      <c r="S198" s="40">
        <v>0</v>
      </c>
      <c r="T198" s="3">
        <v>6</v>
      </c>
      <c r="U198" s="3">
        <v>23</v>
      </c>
      <c r="V198" s="3">
        <v>18</v>
      </c>
      <c r="W198" s="3">
        <v>11</v>
      </c>
      <c r="X198" s="3">
        <v>0</v>
      </c>
      <c r="Y198" s="17">
        <v>58</v>
      </c>
    </row>
    <row r="199" spans="1:25" x14ac:dyDescent="0.3">
      <c r="A199" s="40" t="s">
        <v>603</v>
      </c>
      <c r="B199" s="40" t="s">
        <v>4</v>
      </c>
      <c r="C199" s="40">
        <v>80</v>
      </c>
      <c r="D199" s="41">
        <f t="shared" si="29"/>
        <v>1.204398463187561E-4</v>
      </c>
      <c r="E199" s="42">
        <f t="shared" si="31"/>
        <v>0.98183917667321097</v>
      </c>
      <c r="G199" s="40" t="s">
        <v>603</v>
      </c>
      <c r="H199" s="40" t="s">
        <v>4</v>
      </c>
      <c r="I199" s="40">
        <f>IFERROR(VLOOKUP($G199,'D2015'!$A$3:$C$1897,3,FALSE),0)</f>
        <v>11</v>
      </c>
      <c r="J199" s="17">
        <f>IFERROR(VLOOKUP($G199,'D2016'!$A$3:$C$1897,3,FALSE),0)</f>
        <v>9</v>
      </c>
      <c r="K199" s="17">
        <f>IFERROR(VLOOKUP($G199,'D2017'!$A$3:$C$1897,3,FALSE),0)</f>
        <v>8</v>
      </c>
      <c r="L199" s="17">
        <f>IFERROR(VLOOKUP($G199,'D2018'!$A$3:$C$1897,3,FALSE),0)</f>
        <v>19</v>
      </c>
      <c r="M199" s="17">
        <f>IFERROR(VLOOKUP($G199,'D2019'!$A$3:$C$1897,3,FALSE),0)</f>
        <v>15</v>
      </c>
      <c r="N199" s="17">
        <f>IFERROR(VLOOKUP($G199,'D2020'!$A$3:$C$1897,3,FALSE),0)</f>
        <v>14</v>
      </c>
      <c r="O199" s="17">
        <f t="shared" si="30"/>
        <v>76</v>
      </c>
      <c r="Q199" s="40" t="s">
        <v>492</v>
      </c>
      <c r="R199" s="40" t="s">
        <v>4</v>
      </c>
      <c r="S199" s="40">
        <v>4</v>
      </c>
      <c r="T199" s="3">
        <v>6</v>
      </c>
      <c r="U199" s="3">
        <v>17</v>
      </c>
      <c r="V199" s="3">
        <v>13</v>
      </c>
      <c r="W199" s="3">
        <v>8</v>
      </c>
      <c r="X199" s="3">
        <v>8</v>
      </c>
      <c r="Y199" s="17">
        <v>56</v>
      </c>
    </row>
    <row r="200" spans="1:25" x14ac:dyDescent="0.3">
      <c r="A200" s="40" t="s">
        <v>377</v>
      </c>
      <c r="B200" s="40" t="s">
        <v>4</v>
      </c>
      <c r="C200" s="40">
        <v>77</v>
      </c>
      <c r="D200" s="41">
        <f t="shared" si="29"/>
        <v>1.1592335208180274E-4</v>
      </c>
      <c r="E200" s="42">
        <f t="shared" si="31"/>
        <v>0.98195510002529274</v>
      </c>
      <c r="G200" s="40" t="s">
        <v>377</v>
      </c>
      <c r="H200" s="40" t="s">
        <v>4</v>
      </c>
      <c r="I200" s="40">
        <f>IFERROR(VLOOKUP($G200,'D2015'!$A$3:$C$1897,3,FALSE),0)</f>
        <v>12</v>
      </c>
      <c r="J200" s="3">
        <f>IFERROR(VLOOKUP($G200,'D2016'!$A$3:$C$1897,3,FALSE),0)</f>
        <v>12</v>
      </c>
      <c r="K200" s="3">
        <f>IFERROR(VLOOKUP($G200,'D2017'!$A$3:$C$1897,3,FALSE),0)</f>
        <v>11</v>
      </c>
      <c r="L200" s="3">
        <f>IFERROR(VLOOKUP($G200,'D2018'!$A$3:$C$1897,3,FALSE),0)</f>
        <v>7</v>
      </c>
      <c r="M200" s="3">
        <f>IFERROR(VLOOKUP($G200,'D2019'!$A$3:$C$1897,3,FALSE),0)</f>
        <v>12</v>
      </c>
      <c r="N200" s="3">
        <f>IFERROR(VLOOKUP($G200,'D2020'!$A$3:$C$1897,3,FALSE),0)</f>
        <v>13</v>
      </c>
      <c r="O200" s="17">
        <f t="shared" si="30"/>
        <v>67</v>
      </c>
      <c r="Q200" s="40" t="s">
        <v>178</v>
      </c>
      <c r="R200" s="40" t="s">
        <v>4</v>
      </c>
      <c r="S200" s="40">
        <v>8</v>
      </c>
      <c r="T200" s="3">
        <v>3</v>
      </c>
      <c r="U200" s="3">
        <v>9</v>
      </c>
      <c r="V200" s="3">
        <v>14</v>
      </c>
      <c r="W200" s="3">
        <v>8</v>
      </c>
      <c r="X200" s="3">
        <v>13</v>
      </c>
      <c r="Y200" s="17">
        <v>55</v>
      </c>
    </row>
    <row r="201" spans="1:25" x14ac:dyDescent="0.3">
      <c r="A201" s="40" t="s">
        <v>181</v>
      </c>
      <c r="B201" s="40" t="s">
        <v>4</v>
      </c>
      <c r="C201" s="40">
        <v>77</v>
      </c>
      <c r="D201" s="41">
        <f t="shared" si="29"/>
        <v>1.1592335208180274E-4</v>
      </c>
      <c r="E201" s="42">
        <f t="shared" si="31"/>
        <v>0.98207102337737451</v>
      </c>
      <c r="G201" s="40" t="s">
        <v>181</v>
      </c>
      <c r="H201" s="40" t="s">
        <v>4</v>
      </c>
      <c r="I201" s="40">
        <f>IFERROR(VLOOKUP($G201,'D2015'!$A$3:$C$1897,3,FALSE),0)</f>
        <v>5</v>
      </c>
      <c r="J201" s="3">
        <f>IFERROR(VLOOKUP($G201,'D2016'!$A$3:$C$1897,3,FALSE),0)</f>
        <v>13</v>
      </c>
      <c r="K201" s="3">
        <f>IFERROR(VLOOKUP($G201,'D2017'!$A$3:$C$1897,3,FALSE),0)</f>
        <v>12</v>
      </c>
      <c r="L201" s="3">
        <f>IFERROR(VLOOKUP($G201,'D2018'!$A$3:$C$1897,3,FALSE),0)</f>
        <v>5</v>
      </c>
      <c r="M201" s="3">
        <f>IFERROR(VLOOKUP($G201,'D2019'!$A$3:$C$1897,3,FALSE),0)</f>
        <v>15</v>
      </c>
      <c r="N201" s="3">
        <f>IFERROR(VLOOKUP($G201,'D2020'!$A$3:$C$1897,3,FALSE),0)</f>
        <v>11</v>
      </c>
      <c r="O201" s="17">
        <f t="shared" si="30"/>
        <v>61</v>
      </c>
      <c r="Q201" s="40" t="s">
        <v>207</v>
      </c>
      <c r="R201" s="40" t="s">
        <v>4</v>
      </c>
      <c r="S201" s="40">
        <v>11</v>
      </c>
      <c r="T201" s="3">
        <v>14</v>
      </c>
      <c r="U201" s="3">
        <v>7</v>
      </c>
      <c r="V201" s="3">
        <v>10</v>
      </c>
      <c r="W201" s="3">
        <v>8</v>
      </c>
      <c r="X201" s="3">
        <v>5</v>
      </c>
      <c r="Y201" s="17">
        <v>55</v>
      </c>
    </row>
    <row r="202" spans="1:25" x14ac:dyDescent="0.3">
      <c r="A202" s="40" t="s">
        <v>202</v>
      </c>
      <c r="B202" s="40" t="s">
        <v>4</v>
      </c>
      <c r="C202" s="40">
        <v>76</v>
      </c>
      <c r="D202" s="41">
        <f t="shared" si="29"/>
        <v>1.1441785400281829E-4</v>
      </c>
      <c r="E202" s="42">
        <f t="shared" si="31"/>
        <v>0.9821854412313773</v>
      </c>
      <c r="G202" s="40" t="s">
        <v>202</v>
      </c>
      <c r="H202" s="40" t="s">
        <v>4</v>
      </c>
      <c r="I202" s="40">
        <f>IFERROR(VLOOKUP($G202,'D2015'!$A$3:$C$1897,3,FALSE),0)</f>
        <v>7</v>
      </c>
      <c r="J202" s="3">
        <f>IFERROR(VLOOKUP($G202,'D2016'!$A$3:$C$1897,3,FALSE),0)</f>
        <v>8</v>
      </c>
      <c r="K202" s="3">
        <f>IFERROR(VLOOKUP($G202,'D2017'!$A$3:$C$1897,3,FALSE),0)</f>
        <v>9</v>
      </c>
      <c r="L202" s="3">
        <f>IFERROR(VLOOKUP($G202,'D2018'!$A$3:$C$1897,3,FALSE),0)</f>
        <v>10</v>
      </c>
      <c r="M202" s="3">
        <f>IFERROR(VLOOKUP($G202,'D2019'!$A$3:$C$1897,3,FALSE),0)</f>
        <v>7</v>
      </c>
      <c r="N202" s="3">
        <f>IFERROR(VLOOKUP($G202,'D2020'!$A$3:$C$1897,3,FALSE),0)</f>
        <v>7</v>
      </c>
      <c r="O202" s="17">
        <f t="shared" si="30"/>
        <v>48</v>
      </c>
      <c r="Q202" s="40" t="s">
        <v>216</v>
      </c>
      <c r="R202" s="40" t="s">
        <v>4</v>
      </c>
      <c r="S202" s="40">
        <v>7</v>
      </c>
      <c r="T202" s="3">
        <v>9</v>
      </c>
      <c r="U202" s="3">
        <v>13</v>
      </c>
      <c r="V202" s="3">
        <v>6</v>
      </c>
      <c r="W202" s="3">
        <v>5</v>
      </c>
      <c r="X202" s="3">
        <v>14</v>
      </c>
      <c r="Y202" s="17">
        <v>54</v>
      </c>
    </row>
    <row r="203" spans="1:25" x14ac:dyDescent="0.3">
      <c r="A203" s="40" t="s">
        <v>178</v>
      </c>
      <c r="B203" s="40" t="s">
        <v>4</v>
      </c>
      <c r="C203" s="40">
        <v>76</v>
      </c>
      <c r="D203" s="41">
        <f t="shared" si="29"/>
        <v>1.1441785400281829E-4</v>
      </c>
      <c r="E203" s="42">
        <f t="shared" si="31"/>
        <v>0.98229985908538009</v>
      </c>
      <c r="G203" s="40" t="s">
        <v>178</v>
      </c>
      <c r="H203" s="40" t="s">
        <v>4</v>
      </c>
      <c r="I203" s="40">
        <f>IFERROR(VLOOKUP($G203,'D2015'!$A$3:$C$1897,3,FALSE),0)</f>
        <v>8</v>
      </c>
      <c r="J203" s="3">
        <f>IFERROR(VLOOKUP($G203,'D2016'!$A$3:$C$1897,3,FALSE),0)</f>
        <v>3</v>
      </c>
      <c r="K203" s="3">
        <f>IFERROR(VLOOKUP($G203,'D2017'!$A$3:$C$1897,3,FALSE),0)</f>
        <v>9</v>
      </c>
      <c r="L203" s="3">
        <f>IFERROR(VLOOKUP($G203,'D2018'!$A$3:$C$1897,3,FALSE),0)</f>
        <v>14</v>
      </c>
      <c r="M203" s="3">
        <f>IFERROR(VLOOKUP($G203,'D2019'!$A$3:$C$1897,3,FALSE),0)</f>
        <v>8</v>
      </c>
      <c r="N203" s="3">
        <f>IFERROR(VLOOKUP($G203,'D2020'!$A$3:$C$1897,3,FALSE),0)</f>
        <v>13</v>
      </c>
      <c r="O203" s="17">
        <f t="shared" si="30"/>
        <v>55</v>
      </c>
      <c r="Q203" s="40" t="s">
        <v>304</v>
      </c>
      <c r="R203" s="40" t="s">
        <v>4</v>
      </c>
      <c r="S203" s="40">
        <v>4</v>
      </c>
      <c r="T203" s="3">
        <v>9</v>
      </c>
      <c r="U203" s="3">
        <v>9</v>
      </c>
      <c r="V203" s="3">
        <v>14</v>
      </c>
      <c r="W203" s="3">
        <v>11</v>
      </c>
      <c r="X203" s="3">
        <v>6</v>
      </c>
      <c r="Y203" s="17">
        <v>53</v>
      </c>
    </row>
    <row r="204" spans="1:25" x14ac:dyDescent="0.3">
      <c r="A204" s="40" t="s">
        <v>216</v>
      </c>
      <c r="B204" s="40" t="s">
        <v>4</v>
      </c>
      <c r="C204" s="40">
        <v>76</v>
      </c>
      <c r="D204" s="41">
        <f t="shared" si="29"/>
        <v>1.1441785400281829E-4</v>
      </c>
      <c r="E204" s="42">
        <f t="shared" si="31"/>
        <v>0.98241427693938288</v>
      </c>
      <c r="G204" s="40" t="s">
        <v>216</v>
      </c>
      <c r="H204" s="40" t="s">
        <v>4</v>
      </c>
      <c r="I204" s="40">
        <f>IFERROR(VLOOKUP($G204,'D2015'!$A$3:$C$1897,3,FALSE),0)</f>
        <v>7</v>
      </c>
      <c r="J204" s="3">
        <f>IFERROR(VLOOKUP($G204,'D2016'!$A$3:$C$1897,3,FALSE),0)</f>
        <v>9</v>
      </c>
      <c r="K204" s="3">
        <f>IFERROR(VLOOKUP($G204,'D2017'!$A$3:$C$1897,3,FALSE),0)</f>
        <v>13</v>
      </c>
      <c r="L204" s="3">
        <f>IFERROR(VLOOKUP($G204,'D2018'!$A$3:$C$1897,3,FALSE),0)</f>
        <v>6</v>
      </c>
      <c r="M204" s="3">
        <f>IFERROR(VLOOKUP($G204,'D2019'!$A$3:$C$1897,3,FALSE),0)</f>
        <v>5</v>
      </c>
      <c r="N204" s="3">
        <f>IFERROR(VLOOKUP($G204,'D2020'!$A$3:$C$1897,3,FALSE),0)</f>
        <v>14</v>
      </c>
      <c r="O204" s="17">
        <f t="shared" si="30"/>
        <v>54</v>
      </c>
      <c r="Q204" s="9" t="s">
        <v>140</v>
      </c>
      <c r="R204" s="9" t="s">
        <v>4</v>
      </c>
      <c r="S204" s="9">
        <v>0</v>
      </c>
      <c r="T204" s="5">
        <v>0</v>
      </c>
      <c r="U204" s="5">
        <v>6</v>
      </c>
      <c r="V204" s="5">
        <v>16</v>
      </c>
      <c r="W204" s="5">
        <v>16</v>
      </c>
      <c r="X204" s="5">
        <v>13</v>
      </c>
      <c r="Y204" s="17">
        <v>51</v>
      </c>
    </row>
    <row r="205" spans="1:25" x14ac:dyDescent="0.3">
      <c r="A205" s="40" t="s">
        <v>120</v>
      </c>
      <c r="B205" s="40" t="s">
        <v>4</v>
      </c>
      <c r="C205" s="40">
        <v>75</v>
      </c>
      <c r="D205" s="41">
        <f t="shared" si="29"/>
        <v>1.1291235592383384E-4</v>
      </c>
      <c r="E205" s="42">
        <f t="shared" si="31"/>
        <v>0.98252718929530669</v>
      </c>
      <c r="G205" s="40" t="s">
        <v>120</v>
      </c>
      <c r="H205" s="40" t="s">
        <v>4</v>
      </c>
      <c r="I205" s="40">
        <f>IFERROR(VLOOKUP($G205,'D2015'!$A$3:$C$1897,3,FALSE),0)</f>
        <v>2</v>
      </c>
      <c r="J205" s="3">
        <f>IFERROR(VLOOKUP($G205,'D2016'!$A$3:$C$1897,3,FALSE),0)</f>
        <v>8</v>
      </c>
      <c r="K205" s="3">
        <f>IFERROR(VLOOKUP($G205,'D2017'!$A$3:$C$1897,3,FALSE),0)</f>
        <v>5</v>
      </c>
      <c r="L205" s="3">
        <f>IFERROR(VLOOKUP($G205,'D2018'!$A$3:$C$1897,3,FALSE),0)</f>
        <v>4</v>
      </c>
      <c r="M205" s="3">
        <f>IFERROR(VLOOKUP($G205,'D2019'!$A$3:$C$1897,3,FALSE),0)</f>
        <v>5</v>
      </c>
      <c r="N205" s="3">
        <f>IFERROR(VLOOKUP($G205,'D2020'!$A$3:$C$1897,3,FALSE),0)</f>
        <v>11</v>
      </c>
      <c r="O205" s="17">
        <f t="shared" si="30"/>
        <v>35</v>
      </c>
      <c r="Q205" s="40" t="s">
        <v>199</v>
      </c>
      <c r="R205" s="40" t="s">
        <v>4</v>
      </c>
      <c r="S205" s="40">
        <v>4</v>
      </c>
      <c r="T205" s="3">
        <v>11</v>
      </c>
      <c r="U205" s="3">
        <v>9</v>
      </c>
      <c r="V205" s="3">
        <v>10</v>
      </c>
      <c r="W205" s="3">
        <v>4</v>
      </c>
      <c r="X205" s="3">
        <v>13</v>
      </c>
      <c r="Y205" s="17">
        <v>51</v>
      </c>
    </row>
    <row r="206" spans="1:25" x14ac:dyDescent="0.3">
      <c r="A206" s="40" t="s">
        <v>199</v>
      </c>
      <c r="B206" s="40" t="s">
        <v>4</v>
      </c>
      <c r="C206" s="40">
        <v>74</v>
      </c>
      <c r="D206" s="41">
        <f t="shared" si="29"/>
        <v>1.1140685784484939E-4</v>
      </c>
      <c r="E206" s="42">
        <f t="shared" si="31"/>
        <v>0.98263859615315152</v>
      </c>
      <c r="G206" s="40" t="s">
        <v>199</v>
      </c>
      <c r="H206" s="40" t="s">
        <v>4</v>
      </c>
      <c r="I206" s="40">
        <f>IFERROR(VLOOKUP($G206,'D2015'!$A$3:$C$1897,3,FALSE),0)</f>
        <v>4</v>
      </c>
      <c r="J206" s="3">
        <f>IFERROR(VLOOKUP($G206,'D2016'!$A$3:$C$1897,3,FALSE),0)</f>
        <v>11</v>
      </c>
      <c r="K206" s="3">
        <f>IFERROR(VLOOKUP($G206,'D2017'!$A$3:$C$1897,3,FALSE),0)</f>
        <v>9</v>
      </c>
      <c r="L206" s="3">
        <f>IFERROR(VLOOKUP($G206,'D2018'!$A$3:$C$1897,3,FALSE),0)</f>
        <v>10</v>
      </c>
      <c r="M206" s="3">
        <f>IFERROR(VLOOKUP($G206,'D2019'!$A$3:$C$1897,3,FALSE),0)</f>
        <v>4</v>
      </c>
      <c r="N206" s="3">
        <f>IFERROR(VLOOKUP($G206,'D2020'!$A$3:$C$1897,3,FALSE),0)</f>
        <v>13</v>
      </c>
      <c r="O206" s="17">
        <f t="shared" si="30"/>
        <v>51</v>
      </c>
      <c r="Q206" s="40" t="s">
        <v>289</v>
      </c>
      <c r="R206" s="40" t="s">
        <v>4</v>
      </c>
      <c r="S206" s="40">
        <v>7</v>
      </c>
      <c r="T206" s="3">
        <v>13</v>
      </c>
      <c r="U206" s="3">
        <v>8</v>
      </c>
      <c r="V206" s="3">
        <v>8</v>
      </c>
      <c r="W206" s="3">
        <v>3</v>
      </c>
      <c r="X206" s="3">
        <v>11</v>
      </c>
      <c r="Y206" s="17">
        <v>50</v>
      </c>
    </row>
    <row r="207" spans="1:25" x14ac:dyDescent="0.3">
      <c r="A207" s="40" t="s">
        <v>362</v>
      </c>
      <c r="B207" s="40" t="s">
        <v>4</v>
      </c>
      <c r="C207" s="40">
        <v>73</v>
      </c>
      <c r="D207" s="41">
        <f t="shared" si="29"/>
        <v>1.0990135976586494E-4</v>
      </c>
      <c r="E207" s="42">
        <f t="shared" si="31"/>
        <v>0.98274849751291737</v>
      </c>
      <c r="G207" s="40" t="s">
        <v>362</v>
      </c>
      <c r="H207" s="40" t="s">
        <v>4</v>
      </c>
      <c r="I207" s="40">
        <f>IFERROR(VLOOKUP($G207,'D2015'!$A$3:$C$1897,3,FALSE),0)</f>
        <v>9</v>
      </c>
      <c r="J207" s="3">
        <f>IFERROR(VLOOKUP($G207,'D2016'!$A$3:$C$1897,3,FALSE),0)</f>
        <v>11</v>
      </c>
      <c r="K207" s="3">
        <f>IFERROR(VLOOKUP($G207,'D2017'!$A$3:$C$1897,3,FALSE),0)</f>
        <v>9</v>
      </c>
      <c r="L207" s="3">
        <f>IFERROR(VLOOKUP($G207,'D2018'!$A$3:$C$1897,3,FALSE),0)</f>
        <v>10</v>
      </c>
      <c r="M207" s="3">
        <f>IFERROR(VLOOKUP($G207,'D2019'!$A$3:$C$1897,3,FALSE),0)</f>
        <v>13</v>
      </c>
      <c r="N207" s="3">
        <f>IFERROR(VLOOKUP($G207,'D2020'!$A$3:$C$1897,3,FALSE),0)</f>
        <v>11</v>
      </c>
      <c r="O207" s="17">
        <f t="shared" si="30"/>
        <v>63</v>
      </c>
      <c r="Q207" s="40" t="s">
        <v>602</v>
      </c>
      <c r="R207" s="40" t="s">
        <v>4</v>
      </c>
      <c r="S207" s="40">
        <v>18</v>
      </c>
      <c r="T207" s="3">
        <v>0</v>
      </c>
      <c r="U207" s="3">
        <v>18</v>
      </c>
      <c r="V207" s="3">
        <v>0</v>
      </c>
      <c r="W207" s="3">
        <v>1</v>
      </c>
      <c r="X207" s="3">
        <v>13</v>
      </c>
      <c r="Y207" s="17">
        <v>50</v>
      </c>
    </row>
    <row r="208" spans="1:25" x14ac:dyDescent="0.3">
      <c r="A208" s="40" t="s">
        <v>197</v>
      </c>
      <c r="B208" s="40" t="s">
        <v>4</v>
      </c>
      <c r="C208" s="40">
        <v>71</v>
      </c>
      <c r="D208" s="41">
        <f t="shared" si="29"/>
        <v>1.0689036360789603E-4</v>
      </c>
      <c r="E208" s="42">
        <f t="shared" si="31"/>
        <v>0.98285538787652527</v>
      </c>
      <c r="G208" s="40" t="s">
        <v>197</v>
      </c>
      <c r="H208" s="40" t="s">
        <v>4</v>
      </c>
      <c r="I208" s="40">
        <f>IFERROR(VLOOKUP($G208,'D2015'!$A$3:$C$1897,3,FALSE),0)</f>
        <v>12</v>
      </c>
      <c r="J208" s="3">
        <f>IFERROR(VLOOKUP($G208,'D2016'!$A$3:$C$1897,3,FALSE),0)</f>
        <v>8</v>
      </c>
      <c r="K208" s="3">
        <f>IFERROR(VLOOKUP($G208,'D2017'!$A$3:$C$1897,3,FALSE),0)</f>
        <v>9</v>
      </c>
      <c r="L208" s="3">
        <f>IFERROR(VLOOKUP($G208,'D2018'!$A$3:$C$1897,3,FALSE),0)</f>
        <v>9</v>
      </c>
      <c r="M208" s="3">
        <f>IFERROR(VLOOKUP($G208,'D2019'!$A$3:$C$1897,3,FALSE),0)</f>
        <v>11</v>
      </c>
      <c r="N208" s="3">
        <f>IFERROR(VLOOKUP($G208,'D2020'!$A$3:$C$1897,3,FALSE),0)</f>
        <v>13</v>
      </c>
      <c r="O208" s="17">
        <f t="shared" si="30"/>
        <v>62</v>
      </c>
      <c r="Q208" s="40" t="s">
        <v>88</v>
      </c>
      <c r="R208" s="40" t="s">
        <v>4</v>
      </c>
      <c r="S208" s="40">
        <v>3</v>
      </c>
      <c r="T208" s="3">
        <v>8</v>
      </c>
      <c r="U208" s="3">
        <v>8</v>
      </c>
      <c r="V208" s="3">
        <v>9</v>
      </c>
      <c r="W208" s="3">
        <v>11</v>
      </c>
      <c r="X208" s="3">
        <v>10</v>
      </c>
      <c r="Y208" s="17">
        <v>49</v>
      </c>
    </row>
    <row r="209" spans="1:25" x14ac:dyDescent="0.3">
      <c r="A209" s="40" t="s">
        <v>207</v>
      </c>
      <c r="B209" s="40" t="s">
        <v>4</v>
      </c>
      <c r="C209" s="40">
        <v>70</v>
      </c>
      <c r="D209" s="41">
        <f t="shared" si="29"/>
        <v>1.0538486552891158E-4</v>
      </c>
      <c r="E209" s="42">
        <f t="shared" si="31"/>
        <v>0.98296077274205418</v>
      </c>
      <c r="G209" s="40" t="s">
        <v>207</v>
      </c>
      <c r="H209" s="40" t="s">
        <v>4</v>
      </c>
      <c r="I209" s="40">
        <f>IFERROR(VLOOKUP($G209,'D2015'!$A$3:$C$1897,3,FALSE),0)</f>
        <v>11</v>
      </c>
      <c r="J209" s="3">
        <f>IFERROR(VLOOKUP($G209,'D2016'!$A$3:$C$1897,3,FALSE),0)</f>
        <v>14</v>
      </c>
      <c r="K209" s="3">
        <f>IFERROR(VLOOKUP($G209,'D2017'!$A$3:$C$1897,3,FALSE),0)</f>
        <v>7</v>
      </c>
      <c r="L209" s="3">
        <f>IFERROR(VLOOKUP($G209,'D2018'!$A$3:$C$1897,3,FALSE),0)</f>
        <v>10</v>
      </c>
      <c r="M209" s="3">
        <f>IFERROR(VLOOKUP($G209,'D2019'!$A$3:$C$1897,3,FALSE),0)</f>
        <v>8</v>
      </c>
      <c r="N209" s="3">
        <f>IFERROR(VLOOKUP($G209,'D2020'!$A$3:$C$1897,3,FALSE),0)</f>
        <v>5</v>
      </c>
      <c r="O209" s="17">
        <f t="shared" si="30"/>
        <v>55</v>
      </c>
      <c r="Q209" s="40" t="s">
        <v>321</v>
      </c>
      <c r="R209" s="40" t="s">
        <v>4</v>
      </c>
      <c r="S209" s="40">
        <v>5</v>
      </c>
      <c r="T209" s="3">
        <v>14</v>
      </c>
      <c r="U209" s="3">
        <v>8</v>
      </c>
      <c r="V209" s="3">
        <v>4</v>
      </c>
      <c r="W209" s="3">
        <v>13</v>
      </c>
      <c r="X209" s="3">
        <v>5</v>
      </c>
      <c r="Y209" s="17">
        <v>49</v>
      </c>
    </row>
    <row r="210" spans="1:25" x14ac:dyDescent="0.3">
      <c r="A210" s="40" t="s">
        <v>167</v>
      </c>
      <c r="B210" s="40" t="s">
        <v>4</v>
      </c>
      <c r="C210" s="40">
        <v>70</v>
      </c>
      <c r="D210" s="41">
        <f t="shared" si="29"/>
        <v>1.0538486552891158E-4</v>
      </c>
      <c r="E210" s="42">
        <f t="shared" si="31"/>
        <v>0.98306615760758309</v>
      </c>
      <c r="G210" s="40" t="s">
        <v>167</v>
      </c>
      <c r="H210" s="40" t="s">
        <v>4</v>
      </c>
      <c r="I210" s="40">
        <f>IFERROR(VLOOKUP($G210,'D2015'!$A$3:$C$1897,3,FALSE),0)</f>
        <v>3</v>
      </c>
      <c r="J210" s="3">
        <f>IFERROR(VLOOKUP($G210,'D2016'!$A$3:$C$1897,3,FALSE),0)</f>
        <v>7</v>
      </c>
      <c r="K210" s="3">
        <f>IFERROR(VLOOKUP($G210,'D2017'!$A$3:$C$1897,3,FALSE),0)</f>
        <v>9</v>
      </c>
      <c r="L210" s="3">
        <f>IFERROR(VLOOKUP($G210,'D2018'!$A$3:$C$1897,3,FALSE),0)</f>
        <v>10</v>
      </c>
      <c r="M210" s="3">
        <f>IFERROR(VLOOKUP($G210,'D2019'!$A$3:$C$1897,3,FALSE),0)</f>
        <v>4</v>
      </c>
      <c r="N210" s="3">
        <f>IFERROR(VLOOKUP($G210,'D2020'!$A$3:$C$1897,3,FALSE),0)</f>
        <v>12</v>
      </c>
      <c r="O210" s="17">
        <f t="shared" si="30"/>
        <v>45</v>
      </c>
      <c r="Q210" s="40" t="s">
        <v>156</v>
      </c>
      <c r="R210" s="40" t="s">
        <v>4</v>
      </c>
      <c r="S210" s="40">
        <v>3</v>
      </c>
      <c r="T210" s="3">
        <v>3</v>
      </c>
      <c r="U210" s="3">
        <v>7</v>
      </c>
      <c r="V210" s="3">
        <v>12</v>
      </c>
      <c r="W210" s="3">
        <v>9</v>
      </c>
      <c r="X210" s="3">
        <v>14</v>
      </c>
      <c r="Y210" s="17">
        <v>48</v>
      </c>
    </row>
    <row r="211" spans="1:25" x14ac:dyDescent="0.3">
      <c r="A211" s="40" t="s">
        <v>260</v>
      </c>
      <c r="B211" s="40" t="s">
        <v>4</v>
      </c>
      <c r="C211" s="40">
        <v>70</v>
      </c>
      <c r="D211" s="41">
        <f t="shared" si="29"/>
        <v>1.0538486552891158E-4</v>
      </c>
      <c r="E211" s="42">
        <f t="shared" si="31"/>
        <v>0.983171542473112</v>
      </c>
      <c r="G211" s="40" t="s">
        <v>260</v>
      </c>
      <c r="H211" s="40" t="s">
        <v>4</v>
      </c>
      <c r="I211" s="40">
        <f>IFERROR(VLOOKUP($G211,'D2015'!$A$3:$C$1897,3,FALSE),0)</f>
        <v>0</v>
      </c>
      <c r="J211" s="3">
        <f>IFERROR(VLOOKUP($G211,'D2016'!$A$3:$C$1897,3,FALSE),0)</f>
        <v>2</v>
      </c>
      <c r="K211" s="3">
        <f>IFERROR(VLOOKUP($G211,'D2017'!$A$3:$C$1897,3,FALSE),0)</f>
        <v>5</v>
      </c>
      <c r="L211" s="3">
        <f>IFERROR(VLOOKUP($G211,'D2018'!$A$3:$C$1897,3,FALSE),0)</f>
        <v>0</v>
      </c>
      <c r="M211" s="3">
        <f>IFERROR(VLOOKUP($G211,'D2019'!$A$3:$C$1897,3,FALSE),0)</f>
        <v>3</v>
      </c>
      <c r="N211" s="3">
        <f>IFERROR(VLOOKUP($G211,'D2020'!$A$3:$C$1897,3,FALSE),0)</f>
        <v>1</v>
      </c>
      <c r="O211" s="17">
        <f t="shared" si="30"/>
        <v>11</v>
      </c>
      <c r="Q211" s="40" t="s">
        <v>231</v>
      </c>
      <c r="R211" s="40" t="s">
        <v>4</v>
      </c>
      <c r="S211" s="40">
        <v>5</v>
      </c>
      <c r="T211" s="3">
        <v>12</v>
      </c>
      <c r="U211" s="3">
        <v>11</v>
      </c>
      <c r="V211" s="3">
        <v>7</v>
      </c>
      <c r="W211" s="3">
        <v>6</v>
      </c>
      <c r="X211" s="3">
        <v>7</v>
      </c>
      <c r="Y211" s="17">
        <v>48</v>
      </c>
    </row>
    <row r="212" spans="1:25" x14ac:dyDescent="0.3">
      <c r="A212" s="40" t="s">
        <v>220</v>
      </c>
      <c r="B212" s="40" t="s">
        <v>4</v>
      </c>
      <c r="C212" s="40">
        <v>67</v>
      </c>
      <c r="D212" s="41">
        <f t="shared" si="29"/>
        <v>1.0086837129195824E-4</v>
      </c>
      <c r="E212" s="42">
        <f t="shared" si="31"/>
        <v>0.98327241084440398</v>
      </c>
      <c r="G212" s="40" t="s">
        <v>220</v>
      </c>
      <c r="H212" s="40" t="s">
        <v>4</v>
      </c>
      <c r="I212" s="40">
        <f>IFERROR(VLOOKUP($G212,'D2015'!$A$3:$C$1897,3,FALSE),0)</f>
        <v>14</v>
      </c>
      <c r="J212" s="3">
        <f>IFERROR(VLOOKUP($G212,'D2016'!$A$3:$C$1897,3,FALSE),0)</f>
        <v>12</v>
      </c>
      <c r="K212" s="3">
        <f>IFERROR(VLOOKUP($G212,'D2017'!$A$3:$C$1897,3,FALSE),0)</f>
        <v>8</v>
      </c>
      <c r="L212" s="3">
        <f>IFERROR(VLOOKUP($G212,'D2018'!$A$3:$C$1897,3,FALSE),0)</f>
        <v>7</v>
      </c>
      <c r="M212" s="3">
        <f>IFERROR(VLOOKUP($G212,'D2019'!$A$3:$C$1897,3,FALSE),0)</f>
        <v>6</v>
      </c>
      <c r="N212" s="3">
        <f>IFERROR(VLOOKUP($G212,'D2020'!$A$3:$C$1897,3,FALSE),0)</f>
        <v>11</v>
      </c>
      <c r="O212" s="17">
        <f t="shared" si="30"/>
        <v>58</v>
      </c>
      <c r="Q212" s="40" t="s">
        <v>202</v>
      </c>
      <c r="R212" s="40" t="s">
        <v>4</v>
      </c>
      <c r="S212" s="40">
        <v>7</v>
      </c>
      <c r="T212" s="3">
        <v>8</v>
      </c>
      <c r="U212" s="3">
        <v>9</v>
      </c>
      <c r="V212" s="3">
        <v>10</v>
      </c>
      <c r="W212" s="3">
        <v>7</v>
      </c>
      <c r="X212" s="3">
        <v>7</v>
      </c>
      <c r="Y212" s="17">
        <v>48</v>
      </c>
    </row>
    <row r="213" spans="1:25" x14ac:dyDescent="0.3">
      <c r="A213" s="40" t="s">
        <v>205</v>
      </c>
      <c r="B213" s="40" t="s">
        <v>4</v>
      </c>
      <c r="C213" s="40">
        <v>66</v>
      </c>
      <c r="D213" s="41">
        <f t="shared" si="29"/>
        <v>9.9362873212973786E-5</v>
      </c>
      <c r="E213" s="42">
        <f t="shared" si="31"/>
        <v>0.98337177371761697</v>
      </c>
      <c r="G213" s="40" t="s">
        <v>205</v>
      </c>
      <c r="H213" s="40" t="s">
        <v>4</v>
      </c>
      <c r="I213" s="40">
        <f>IFERROR(VLOOKUP($G213,'D2015'!$A$3:$C$1897,3,FALSE),0)</f>
        <v>3</v>
      </c>
      <c r="J213" s="3">
        <f>IFERROR(VLOOKUP($G213,'D2016'!$A$3:$C$1897,3,FALSE),0)</f>
        <v>1</v>
      </c>
      <c r="K213" s="3">
        <f>IFERROR(VLOOKUP($G213,'D2017'!$A$3:$C$1897,3,FALSE),0)</f>
        <v>1</v>
      </c>
      <c r="L213" s="3">
        <f>IFERROR(VLOOKUP($G213,'D2018'!$A$3:$C$1897,3,FALSE),0)</f>
        <v>0</v>
      </c>
      <c r="M213" s="3">
        <f>IFERROR(VLOOKUP($G213,'D2019'!$A$3:$C$1897,3,FALSE),0)</f>
        <v>1</v>
      </c>
      <c r="N213" s="3">
        <f>IFERROR(VLOOKUP($G213,'D2020'!$A$3:$C$1897,3,FALSE),0)</f>
        <v>0</v>
      </c>
      <c r="O213" s="17">
        <f t="shared" si="30"/>
        <v>6</v>
      </c>
      <c r="Q213" s="40" t="s">
        <v>208</v>
      </c>
      <c r="R213" s="40" t="s">
        <v>4</v>
      </c>
      <c r="S213" s="40">
        <v>6</v>
      </c>
      <c r="T213" s="3">
        <v>6</v>
      </c>
      <c r="U213" s="3">
        <v>9</v>
      </c>
      <c r="V213" s="3">
        <v>10</v>
      </c>
      <c r="W213" s="3">
        <v>9</v>
      </c>
      <c r="X213" s="3">
        <v>7</v>
      </c>
      <c r="Y213" s="17">
        <v>47</v>
      </c>
    </row>
    <row r="214" spans="1:25" x14ac:dyDescent="0.3">
      <c r="A214" s="40" t="s">
        <v>159</v>
      </c>
      <c r="B214" s="40" t="s">
        <v>4</v>
      </c>
      <c r="C214" s="40">
        <v>66</v>
      </c>
      <c r="D214" s="41">
        <f t="shared" si="29"/>
        <v>9.9362873212973786E-5</v>
      </c>
      <c r="E214" s="42">
        <f t="shared" si="31"/>
        <v>0.98347113659082996</v>
      </c>
      <c r="G214" s="40" t="s">
        <v>159</v>
      </c>
      <c r="H214" s="40" t="s">
        <v>4</v>
      </c>
      <c r="I214" s="40">
        <f>IFERROR(VLOOKUP($G214,'D2015'!$A$3:$C$1897,3,FALSE),0)</f>
        <v>5</v>
      </c>
      <c r="J214" s="3">
        <f>IFERROR(VLOOKUP($G214,'D2016'!$A$3:$C$1897,3,FALSE),0)</f>
        <v>3</v>
      </c>
      <c r="K214" s="3">
        <f>IFERROR(VLOOKUP($G214,'D2017'!$A$3:$C$1897,3,FALSE),0)</f>
        <v>10</v>
      </c>
      <c r="L214" s="3">
        <f>IFERROR(VLOOKUP($G214,'D2018'!$A$3:$C$1897,3,FALSE),0)</f>
        <v>8</v>
      </c>
      <c r="M214" s="3">
        <f>IFERROR(VLOOKUP($G214,'D2019'!$A$3:$C$1897,3,FALSE),0)</f>
        <v>2</v>
      </c>
      <c r="N214" s="3">
        <f>IFERROR(VLOOKUP($G214,'D2020'!$A$3:$C$1897,3,FALSE),0)</f>
        <v>16</v>
      </c>
      <c r="O214" s="17">
        <f t="shared" si="30"/>
        <v>44</v>
      </c>
      <c r="Q214" s="40" t="s">
        <v>268</v>
      </c>
      <c r="R214" s="40" t="s">
        <v>4</v>
      </c>
      <c r="S214" s="40">
        <v>14</v>
      </c>
      <c r="T214" s="3">
        <v>6</v>
      </c>
      <c r="U214" s="3">
        <v>2</v>
      </c>
      <c r="V214" s="3">
        <v>6</v>
      </c>
      <c r="W214" s="3">
        <v>9</v>
      </c>
      <c r="X214" s="3">
        <v>10</v>
      </c>
      <c r="Y214" s="17">
        <v>47</v>
      </c>
    </row>
    <row r="215" spans="1:25" x14ac:dyDescent="0.3">
      <c r="A215" s="40" t="s">
        <v>321</v>
      </c>
      <c r="B215" s="40" t="s">
        <v>4</v>
      </c>
      <c r="C215" s="40">
        <v>65</v>
      </c>
      <c r="D215" s="41">
        <f t="shared" si="29"/>
        <v>9.7857375133989324E-5</v>
      </c>
      <c r="E215" s="42">
        <f t="shared" si="31"/>
        <v>0.98356899396596398</v>
      </c>
      <c r="G215" s="40" t="s">
        <v>321</v>
      </c>
      <c r="H215" s="40" t="s">
        <v>4</v>
      </c>
      <c r="I215" s="40">
        <f>IFERROR(VLOOKUP($G215,'D2015'!$A$3:$C$1897,3,FALSE),0)</f>
        <v>5</v>
      </c>
      <c r="J215" s="3">
        <f>IFERROR(VLOOKUP($G215,'D2016'!$A$3:$C$1897,3,FALSE),0)</f>
        <v>14</v>
      </c>
      <c r="K215" s="3">
        <f>IFERROR(VLOOKUP($G215,'D2017'!$A$3:$C$1897,3,FALSE),0)</f>
        <v>8</v>
      </c>
      <c r="L215" s="3">
        <f>IFERROR(VLOOKUP($G215,'D2018'!$A$3:$C$1897,3,FALSE),0)</f>
        <v>4</v>
      </c>
      <c r="M215" s="3">
        <f>IFERROR(VLOOKUP($G215,'D2019'!$A$3:$C$1897,3,FALSE),0)</f>
        <v>13</v>
      </c>
      <c r="N215" s="3">
        <f>IFERROR(VLOOKUP($G215,'D2020'!$A$3:$C$1897,3,FALSE),0)</f>
        <v>5</v>
      </c>
      <c r="O215" s="17">
        <f t="shared" si="30"/>
        <v>49</v>
      </c>
      <c r="Q215" s="40" t="s">
        <v>633</v>
      </c>
      <c r="R215" s="40" t="s">
        <v>4</v>
      </c>
      <c r="S215" s="40">
        <v>4</v>
      </c>
      <c r="T215" s="3">
        <v>8</v>
      </c>
      <c r="U215" s="3">
        <v>8</v>
      </c>
      <c r="V215" s="3">
        <v>8</v>
      </c>
      <c r="W215" s="3">
        <v>11</v>
      </c>
      <c r="X215" s="3">
        <v>8</v>
      </c>
      <c r="Y215" s="17">
        <v>47</v>
      </c>
    </row>
    <row r="216" spans="1:25" x14ac:dyDescent="0.3">
      <c r="A216" s="40" t="s">
        <v>172</v>
      </c>
      <c r="B216" s="40" t="s">
        <v>4</v>
      </c>
      <c r="C216" s="40">
        <v>65</v>
      </c>
      <c r="D216" s="41">
        <f t="shared" si="29"/>
        <v>9.7857375133989324E-5</v>
      </c>
      <c r="E216" s="42">
        <f t="shared" si="31"/>
        <v>0.98366685134109799</v>
      </c>
      <c r="G216" s="40" t="s">
        <v>172</v>
      </c>
      <c r="H216" s="40" t="s">
        <v>4</v>
      </c>
      <c r="I216" s="40">
        <f>IFERROR(VLOOKUP($G216,'D2015'!$A$3:$C$1897,3,FALSE),0)</f>
        <v>7</v>
      </c>
      <c r="J216" s="3">
        <f>IFERROR(VLOOKUP($G216,'D2016'!$A$3:$C$1897,3,FALSE),0)</f>
        <v>4</v>
      </c>
      <c r="K216" s="3">
        <f>IFERROR(VLOOKUP($G216,'D2017'!$A$3:$C$1897,3,FALSE),0)</f>
        <v>5</v>
      </c>
      <c r="L216" s="3">
        <f>IFERROR(VLOOKUP($G216,'D2018'!$A$3:$C$1897,3,FALSE),0)</f>
        <v>2</v>
      </c>
      <c r="M216" s="3">
        <f>IFERROR(VLOOKUP($G216,'D2019'!$A$3:$C$1897,3,FALSE),0)</f>
        <v>5</v>
      </c>
      <c r="N216" s="3">
        <f>IFERROR(VLOOKUP($G216,'D2020'!$A$3:$C$1897,3,FALSE),0)</f>
        <v>3</v>
      </c>
      <c r="O216" s="17">
        <f t="shared" si="30"/>
        <v>26</v>
      </c>
      <c r="Q216" s="40" t="s">
        <v>379</v>
      </c>
      <c r="R216" s="40" t="s">
        <v>4</v>
      </c>
      <c r="S216" s="40">
        <v>5</v>
      </c>
      <c r="T216" s="3">
        <v>7</v>
      </c>
      <c r="U216" s="3">
        <v>11</v>
      </c>
      <c r="V216" s="3">
        <v>10</v>
      </c>
      <c r="W216" s="3">
        <v>6</v>
      </c>
      <c r="X216" s="3">
        <v>7</v>
      </c>
      <c r="Y216" s="17">
        <v>46</v>
      </c>
    </row>
    <row r="217" spans="1:25" x14ac:dyDescent="0.3">
      <c r="A217" s="40" t="s">
        <v>289</v>
      </c>
      <c r="B217" s="40" t="s">
        <v>4</v>
      </c>
      <c r="C217" s="40">
        <v>64</v>
      </c>
      <c r="D217" s="41">
        <f t="shared" si="29"/>
        <v>9.6351877055004875E-5</v>
      </c>
      <c r="E217" s="42">
        <f t="shared" si="31"/>
        <v>0.98376320321815303</v>
      </c>
      <c r="G217" s="40" t="s">
        <v>289</v>
      </c>
      <c r="H217" s="40" t="s">
        <v>4</v>
      </c>
      <c r="I217" s="40">
        <f>IFERROR(VLOOKUP($G217,'D2015'!$A$3:$C$1897,3,FALSE),0)</f>
        <v>7</v>
      </c>
      <c r="J217" s="3">
        <f>IFERROR(VLOOKUP($G217,'D2016'!$A$3:$C$1897,3,FALSE),0)</f>
        <v>13</v>
      </c>
      <c r="K217" s="3">
        <f>IFERROR(VLOOKUP($G217,'D2017'!$A$3:$C$1897,3,FALSE),0)</f>
        <v>8</v>
      </c>
      <c r="L217" s="3">
        <f>IFERROR(VLOOKUP($G217,'D2018'!$A$3:$C$1897,3,FALSE),0)</f>
        <v>8</v>
      </c>
      <c r="M217" s="3">
        <f>IFERROR(VLOOKUP($G217,'D2019'!$A$3:$C$1897,3,FALSE),0)</f>
        <v>3</v>
      </c>
      <c r="N217" s="3">
        <f>IFERROR(VLOOKUP($G217,'D2020'!$A$3:$C$1897,3,FALSE),0)</f>
        <v>11</v>
      </c>
      <c r="O217" s="17">
        <f t="shared" si="30"/>
        <v>50</v>
      </c>
      <c r="Q217" s="40" t="s">
        <v>167</v>
      </c>
      <c r="R217" s="40" t="s">
        <v>4</v>
      </c>
      <c r="S217" s="40">
        <v>3</v>
      </c>
      <c r="T217" s="3">
        <v>7</v>
      </c>
      <c r="U217" s="3">
        <v>9</v>
      </c>
      <c r="V217" s="3">
        <v>10</v>
      </c>
      <c r="W217" s="3">
        <v>4</v>
      </c>
      <c r="X217" s="3">
        <v>12</v>
      </c>
      <c r="Y217" s="17">
        <v>45</v>
      </c>
    </row>
    <row r="218" spans="1:25" x14ac:dyDescent="0.3">
      <c r="A218" s="40" t="s">
        <v>379</v>
      </c>
      <c r="B218" s="40" t="s">
        <v>4</v>
      </c>
      <c r="C218" s="40">
        <v>61</v>
      </c>
      <c r="D218" s="41">
        <f t="shared" si="29"/>
        <v>9.1835382818051528E-5</v>
      </c>
      <c r="E218" s="42">
        <f t="shared" si="31"/>
        <v>0.98385503860097112</v>
      </c>
      <c r="G218" s="40" t="s">
        <v>379</v>
      </c>
      <c r="H218" s="40" t="s">
        <v>4</v>
      </c>
      <c r="I218" s="40">
        <f>IFERROR(VLOOKUP($G218,'D2015'!$A$3:$C$1897,3,FALSE),0)</f>
        <v>5</v>
      </c>
      <c r="J218" s="3">
        <f>IFERROR(VLOOKUP($G218,'D2016'!$A$3:$C$1897,3,FALSE),0)</f>
        <v>7</v>
      </c>
      <c r="K218" s="3">
        <f>IFERROR(VLOOKUP($G218,'D2017'!$A$3:$C$1897,3,FALSE),0)</f>
        <v>11</v>
      </c>
      <c r="L218" s="3">
        <f>IFERROR(VLOOKUP($G218,'D2018'!$A$3:$C$1897,3,FALSE),0)</f>
        <v>10</v>
      </c>
      <c r="M218" s="3">
        <f>IFERROR(VLOOKUP($G218,'D2019'!$A$3:$C$1897,3,FALSE),0)</f>
        <v>6</v>
      </c>
      <c r="N218" s="3">
        <f>IFERROR(VLOOKUP($G218,'D2020'!$A$3:$C$1897,3,FALSE),0)</f>
        <v>7</v>
      </c>
      <c r="O218" s="17">
        <f t="shared" si="30"/>
        <v>46</v>
      </c>
      <c r="Q218" s="40" t="s">
        <v>166</v>
      </c>
      <c r="R218" s="40" t="s">
        <v>4</v>
      </c>
      <c r="S218" s="40">
        <v>8</v>
      </c>
      <c r="T218" s="17">
        <v>6</v>
      </c>
      <c r="U218" s="17">
        <v>3</v>
      </c>
      <c r="V218" s="17">
        <v>4</v>
      </c>
      <c r="W218" s="17">
        <v>11</v>
      </c>
      <c r="X218" s="17">
        <v>12</v>
      </c>
      <c r="Y218" s="17">
        <v>44</v>
      </c>
    </row>
    <row r="219" spans="1:25" x14ac:dyDescent="0.3">
      <c r="A219" s="40" t="s">
        <v>492</v>
      </c>
      <c r="B219" s="40" t="s">
        <v>4</v>
      </c>
      <c r="C219" s="40">
        <v>61</v>
      </c>
      <c r="D219" s="41">
        <f t="shared" si="29"/>
        <v>9.1835382818051528E-5</v>
      </c>
      <c r="E219" s="42">
        <f t="shared" si="31"/>
        <v>0.98394687398378922</v>
      </c>
      <c r="G219" s="40" t="s">
        <v>492</v>
      </c>
      <c r="H219" s="40" t="s">
        <v>4</v>
      </c>
      <c r="I219" s="40">
        <f>IFERROR(VLOOKUP($G219,'D2015'!$A$3:$C$1897,3,FALSE),0)</f>
        <v>4</v>
      </c>
      <c r="J219" s="3">
        <f>IFERROR(VLOOKUP($G219,'D2016'!$A$3:$C$1897,3,FALSE),0)</f>
        <v>6</v>
      </c>
      <c r="K219" s="3">
        <f>IFERROR(VLOOKUP($G219,'D2017'!$A$3:$C$1897,3,FALSE),0)</f>
        <v>17</v>
      </c>
      <c r="L219" s="3">
        <f>IFERROR(VLOOKUP($G219,'D2018'!$A$3:$C$1897,3,FALSE),0)</f>
        <v>13</v>
      </c>
      <c r="M219" s="3">
        <f>IFERROR(VLOOKUP($G219,'D2019'!$A$3:$C$1897,3,FALSE),0)</f>
        <v>8</v>
      </c>
      <c r="N219" s="3">
        <f>IFERROR(VLOOKUP($G219,'D2020'!$A$3:$C$1897,3,FALSE),0)</f>
        <v>8</v>
      </c>
      <c r="O219" s="17">
        <f t="shared" si="30"/>
        <v>56</v>
      </c>
      <c r="Q219" s="40" t="s">
        <v>159</v>
      </c>
      <c r="R219" s="40" t="s">
        <v>4</v>
      </c>
      <c r="S219" s="40">
        <v>5</v>
      </c>
      <c r="T219" s="3">
        <v>3</v>
      </c>
      <c r="U219" s="3">
        <v>10</v>
      </c>
      <c r="V219" s="3">
        <v>8</v>
      </c>
      <c r="W219" s="3">
        <v>2</v>
      </c>
      <c r="X219" s="3">
        <v>16</v>
      </c>
      <c r="Y219" s="17">
        <v>44</v>
      </c>
    </row>
    <row r="220" spans="1:25" x14ac:dyDescent="0.3">
      <c r="A220" s="40" t="s">
        <v>208</v>
      </c>
      <c r="B220" s="40" t="s">
        <v>4</v>
      </c>
      <c r="C220" s="40">
        <v>61</v>
      </c>
      <c r="D220" s="41">
        <f t="shared" si="29"/>
        <v>9.1835382818051528E-5</v>
      </c>
      <c r="E220" s="42">
        <f t="shared" si="31"/>
        <v>0.98403870936660731</v>
      </c>
      <c r="G220" s="40" t="s">
        <v>208</v>
      </c>
      <c r="H220" s="40" t="s">
        <v>4</v>
      </c>
      <c r="I220" s="40">
        <f>IFERROR(VLOOKUP($G220,'D2015'!$A$3:$C$1897,3,FALSE),0)</f>
        <v>6</v>
      </c>
      <c r="J220" s="3">
        <f>IFERROR(VLOOKUP($G220,'D2016'!$A$3:$C$1897,3,FALSE),0)</f>
        <v>6</v>
      </c>
      <c r="K220" s="3">
        <f>IFERROR(VLOOKUP($G220,'D2017'!$A$3:$C$1897,3,FALSE),0)</f>
        <v>9</v>
      </c>
      <c r="L220" s="3">
        <f>IFERROR(VLOOKUP($G220,'D2018'!$A$3:$C$1897,3,FALSE),0)</f>
        <v>10</v>
      </c>
      <c r="M220" s="3">
        <f>IFERROR(VLOOKUP($G220,'D2019'!$A$3:$C$1897,3,FALSE),0)</f>
        <v>9</v>
      </c>
      <c r="N220" s="3">
        <f>IFERROR(VLOOKUP($G220,'D2020'!$A$3:$C$1897,3,FALSE),0)</f>
        <v>7</v>
      </c>
      <c r="O220" s="17">
        <f t="shared" si="30"/>
        <v>47</v>
      </c>
      <c r="Q220" s="40" t="s">
        <v>185</v>
      </c>
      <c r="R220" s="40" t="s">
        <v>4</v>
      </c>
      <c r="S220" s="40">
        <v>0</v>
      </c>
      <c r="T220" s="3">
        <v>0</v>
      </c>
      <c r="U220" s="3">
        <v>0</v>
      </c>
      <c r="V220" s="3">
        <v>7</v>
      </c>
      <c r="W220" s="3">
        <v>18</v>
      </c>
      <c r="X220" s="3">
        <v>18</v>
      </c>
      <c r="Y220" s="17">
        <v>43</v>
      </c>
    </row>
    <row r="221" spans="1:25" x14ac:dyDescent="0.3">
      <c r="A221" s="40" t="s">
        <v>233</v>
      </c>
      <c r="B221" s="40" t="s">
        <v>4</v>
      </c>
      <c r="C221" s="40">
        <v>61</v>
      </c>
      <c r="D221" s="41">
        <f t="shared" si="29"/>
        <v>9.1835382818051528E-5</v>
      </c>
      <c r="E221" s="42">
        <f t="shared" si="31"/>
        <v>0.98413054474942541</v>
      </c>
      <c r="G221" s="40" t="s">
        <v>233</v>
      </c>
      <c r="H221" s="40" t="s">
        <v>4</v>
      </c>
      <c r="I221" s="40">
        <f>IFERROR(VLOOKUP($G221,'D2015'!$A$3:$C$1897,3,FALSE),0)</f>
        <v>7</v>
      </c>
      <c r="J221" s="3">
        <f>IFERROR(VLOOKUP($G221,'D2016'!$A$3:$C$1897,3,FALSE),0)</f>
        <v>4</v>
      </c>
      <c r="K221" s="3">
        <f>IFERROR(VLOOKUP($G221,'D2017'!$A$3:$C$1897,3,FALSE),0)</f>
        <v>2</v>
      </c>
      <c r="L221" s="3">
        <f>IFERROR(VLOOKUP($G221,'D2018'!$A$3:$C$1897,3,FALSE),0)</f>
        <v>8</v>
      </c>
      <c r="M221" s="3">
        <f>IFERROR(VLOOKUP($G221,'D2019'!$A$3:$C$1897,3,FALSE),0)</f>
        <v>16</v>
      </c>
      <c r="N221" s="3">
        <f>IFERROR(VLOOKUP($G221,'D2020'!$A$3:$C$1897,3,FALSE),0)</f>
        <v>4</v>
      </c>
      <c r="O221" s="17">
        <f t="shared" si="30"/>
        <v>41</v>
      </c>
      <c r="Q221" s="40" t="s">
        <v>267</v>
      </c>
      <c r="R221" s="40" t="s">
        <v>4</v>
      </c>
      <c r="S221" s="40">
        <v>9</v>
      </c>
      <c r="T221" s="3">
        <v>9</v>
      </c>
      <c r="U221" s="3">
        <v>8</v>
      </c>
      <c r="V221" s="3">
        <v>5</v>
      </c>
      <c r="W221" s="3">
        <v>6</v>
      </c>
      <c r="X221" s="3">
        <v>5</v>
      </c>
      <c r="Y221" s="17">
        <v>42</v>
      </c>
    </row>
    <row r="222" spans="1:25" x14ac:dyDescent="0.3">
      <c r="A222" s="40" t="s">
        <v>268</v>
      </c>
      <c r="B222" s="40" t="s">
        <v>4</v>
      </c>
      <c r="C222" s="40">
        <v>61</v>
      </c>
      <c r="D222" s="41">
        <f t="shared" si="29"/>
        <v>9.1835382818051528E-5</v>
      </c>
      <c r="E222" s="42">
        <f t="shared" si="31"/>
        <v>0.9842223801322435</v>
      </c>
      <c r="G222" s="40" t="s">
        <v>268</v>
      </c>
      <c r="H222" s="40" t="s">
        <v>4</v>
      </c>
      <c r="I222" s="40">
        <f>IFERROR(VLOOKUP($G222,'D2015'!$A$3:$C$1897,3,FALSE),0)</f>
        <v>14</v>
      </c>
      <c r="J222" s="3">
        <f>IFERROR(VLOOKUP($G222,'D2016'!$A$3:$C$1897,3,FALSE),0)</f>
        <v>6</v>
      </c>
      <c r="K222" s="3">
        <f>IFERROR(VLOOKUP($G222,'D2017'!$A$3:$C$1897,3,FALSE),0)</f>
        <v>2</v>
      </c>
      <c r="L222" s="3">
        <f>IFERROR(VLOOKUP($G222,'D2018'!$A$3:$C$1897,3,FALSE),0)</f>
        <v>6</v>
      </c>
      <c r="M222" s="3">
        <f>IFERROR(VLOOKUP($G222,'D2019'!$A$3:$C$1897,3,FALSE),0)</f>
        <v>9</v>
      </c>
      <c r="N222" s="3">
        <f>IFERROR(VLOOKUP($G222,'D2020'!$A$3:$C$1897,3,FALSE),0)</f>
        <v>10</v>
      </c>
      <c r="O222" s="17">
        <f t="shared" si="30"/>
        <v>47</v>
      </c>
      <c r="Q222" s="40" t="s">
        <v>171</v>
      </c>
      <c r="R222" s="40" t="s">
        <v>4</v>
      </c>
      <c r="S222" s="40">
        <v>12</v>
      </c>
      <c r="T222" s="3">
        <v>2</v>
      </c>
      <c r="U222" s="3">
        <v>7</v>
      </c>
      <c r="V222" s="3">
        <v>8</v>
      </c>
      <c r="W222" s="3">
        <v>4</v>
      </c>
      <c r="X222" s="3">
        <v>9</v>
      </c>
      <c r="Y222" s="17">
        <v>42</v>
      </c>
    </row>
    <row r="223" spans="1:25" x14ac:dyDescent="0.3">
      <c r="A223" s="40" t="s">
        <v>193</v>
      </c>
      <c r="B223" s="40" t="s">
        <v>4</v>
      </c>
      <c r="C223" s="40">
        <v>60</v>
      </c>
      <c r="D223" s="41">
        <f t="shared" si="29"/>
        <v>9.0329884739067079E-5</v>
      </c>
      <c r="E223" s="42">
        <f t="shared" si="31"/>
        <v>0.98431271001698262</v>
      </c>
      <c r="G223" s="40" t="s">
        <v>193</v>
      </c>
      <c r="H223" s="40" t="s">
        <v>4</v>
      </c>
      <c r="I223" s="40">
        <f>IFERROR(VLOOKUP($G223,'D2015'!$A$3:$C$1897,3,FALSE),0)</f>
        <v>9</v>
      </c>
      <c r="J223" s="3">
        <f>IFERROR(VLOOKUP($G223,'D2016'!$A$3:$C$1897,3,FALSE),0)</f>
        <v>1</v>
      </c>
      <c r="K223" s="3">
        <f>IFERROR(VLOOKUP($G223,'D2017'!$A$3:$C$1897,3,FALSE),0)</f>
        <v>6</v>
      </c>
      <c r="L223" s="3">
        <f>IFERROR(VLOOKUP($G223,'D2018'!$A$3:$C$1897,3,FALSE),0)</f>
        <v>10</v>
      </c>
      <c r="M223" s="3">
        <f>IFERROR(VLOOKUP($G223,'D2019'!$A$3:$C$1897,3,FALSE),0)</f>
        <v>6</v>
      </c>
      <c r="N223" s="3">
        <f>IFERROR(VLOOKUP($G223,'D2020'!$A$3:$C$1897,3,FALSE),0)</f>
        <v>5</v>
      </c>
      <c r="O223" s="17">
        <f t="shared" si="30"/>
        <v>37</v>
      </c>
      <c r="Q223" s="40" t="s">
        <v>233</v>
      </c>
      <c r="R223" s="40" t="s">
        <v>4</v>
      </c>
      <c r="S223" s="40">
        <v>7</v>
      </c>
      <c r="T223" s="3">
        <v>4</v>
      </c>
      <c r="U223" s="3">
        <v>2</v>
      </c>
      <c r="V223" s="3">
        <v>8</v>
      </c>
      <c r="W223" s="3">
        <v>16</v>
      </c>
      <c r="X223" s="3">
        <v>4</v>
      </c>
      <c r="Y223" s="17">
        <v>41</v>
      </c>
    </row>
    <row r="224" spans="1:25" x14ac:dyDescent="0.3">
      <c r="A224" s="40" t="s">
        <v>305</v>
      </c>
      <c r="B224" s="40" t="s">
        <v>4</v>
      </c>
      <c r="C224" s="40">
        <v>59</v>
      </c>
      <c r="D224" s="41">
        <f t="shared" si="29"/>
        <v>8.8824386660082616E-5</v>
      </c>
      <c r="E224" s="42">
        <f t="shared" si="31"/>
        <v>0.98440153440364275</v>
      </c>
      <c r="G224" s="40" t="s">
        <v>305</v>
      </c>
      <c r="H224" s="40" t="s">
        <v>4</v>
      </c>
      <c r="I224" s="40">
        <f>IFERROR(VLOOKUP($G224,'D2015'!$A$3:$C$1897,3,FALSE),0)</f>
        <v>0</v>
      </c>
      <c r="J224" s="3">
        <f>IFERROR(VLOOKUP($G224,'D2016'!$A$3:$C$1897,3,FALSE),0)</f>
        <v>6</v>
      </c>
      <c r="K224" s="3">
        <f>IFERROR(VLOOKUP($G224,'D2017'!$A$3:$C$1897,3,FALSE),0)</f>
        <v>23</v>
      </c>
      <c r="L224" s="3">
        <f>IFERROR(VLOOKUP($G224,'D2018'!$A$3:$C$1897,3,FALSE),0)</f>
        <v>18</v>
      </c>
      <c r="M224" s="3">
        <f>IFERROR(VLOOKUP($G224,'D2019'!$A$3:$C$1897,3,FALSE),0)</f>
        <v>11</v>
      </c>
      <c r="N224" s="3">
        <f>IFERROR(VLOOKUP($G224,'D2020'!$A$3:$C$1897,3,FALSE),0)</f>
        <v>0</v>
      </c>
      <c r="O224" s="17">
        <f t="shared" si="30"/>
        <v>58</v>
      </c>
      <c r="Q224" s="40" t="s">
        <v>480</v>
      </c>
      <c r="R224" s="40" t="s">
        <v>4</v>
      </c>
      <c r="S224" s="40">
        <v>2</v>
      </c>
      <c r="T224" s="3">
        <v>8</v>
      </c>
      <c r="U224" s="3">
        <v>8</v>
      </c>
      <c r="V224" s="3">
        <v>13</v>
      </c>
      <c r="W224" s="3">
        <v>8</v>
      </c>
      <c r="X224" s="3">
        <v>2</v>
      </c>
      <c r="Y224" s="17">
        <v>41</v>
      </c>
    </row>
    <row r="225" spans="1:25" x14ac:dyDescent="0.3">
      <c r="A225" s="40" t="s">
        <v>304</v>
      </c>
      <c r="B225" s="40" t="s">
        <v>4</v>
      </c>
      <c r="C225" s="40">
        <v>59</v>
      </c>
      <c r="D225" s="41">
        <f t="shared" si="29"/>
        <v>8.8824386660082616E-5</v>
      </c>
      <c r="E225" s="42">
        <f t="shared" si="31"/>
        <v>0.98449035879030289</v>
      </c>
      <c r="G225" s="40" t="s">
        <v>304</v>
      </c>
      <c r="H225" s="40" t="s">
        <v>4</v>
      </c>
      <c r="I225" s="40">
        <f>IFERROR(VLOOKUP($G225,'D2015'!$A$3:$C$1897,3,FALSE),0)</f>
        <v>4</v>
      </c>
      <c r="J225" s="3">
        <f>IFERROR(VLOOKUP($G225,'D2016'!$A$3:$C$1897,3,FALSE),0)</f>
        <v>9</v>
      </c>
      <c r="K225" s="3">
        <f>IFERROR(VLOOKUP($G225,'D2017'!$A$3:$C$1897,3,FALSE),0)</f>
        <v>9</v>
      </c>
      <c r="L225" s="3">
        <f>IFERROR(VLOOKUP($G225,'D2018'!$A$3:$C$1897,3,FALSE),0)</f>
        <v>14</v>
      </c>
      <c r="M225" s="3">
        <f>IFERROR(VLOOKUP($G225,'D2019'!$A$3:$C$1897,3,FALSE),0)</f>
        <v>11</v>
      </c>
      <c r="N225" s="3">
        <f>IFERROR(VLOOKUP($G225,'D2020'!$A$3:$C$1897,3,FALSE),0)</f>
        <v>6</v>
      </c>
      <c r="O225" s="17">
        <f t="shared" si="30"/>
        <v>53</v>
      </c>
      <c r="Q225" s="40" t="s">
        <v>322</v>
      </c>
      <c r="R225" s="40" t="s">
        <v>4</v>
      </c>
      <c r="S225" s="40">
        <v>1</v>
      </c>
      <c r="T225" s="3">
        <v>3</v>
      </c>
      <c r="U225" s="3">
        <v>3</v>
      </c>
      <c r="V225" s="3">
        <v>32</v>
      </c>
      <c r="W225" s="3">
        <v>2</v>
      </c>
      <c r="X225" s="3">
        <v>0</v>
      </c>
      <c r="Y225" s="17">
        <v>41</v>
      </c>
    </row>
    <row r="226" spans="1:25" x14ac:dyDescent="0.3">
      <c r="A226" s="40" t="s">
        <v>632</v>
      </c>
      <c r="B226" s="40" t="s">
        <v>4</v>
      </c>
      <c r="C226" s="40">
        <v>58</v>
      </c>
      <c r="D226" s="41">
        <f t="shared" si="29"/>
        <v>8.7318888581098167E-5</v>
      </c>
      <c r="E226" s="42">
        <f t="shared" si="31"/>
        <v>0.98457767767888393</v>
      </c>
      <c r="G226" s="40" t="s">
        <v>632</v>
      </c>
      <c r="H226" s="40" t="s">
        <v>4</v>
      </c>
      <c r="I226" s="40">
        <f>IFERROR(VLOOKUP($G226,'D2015'!$A$3:$C$1897,3,FALSE),0)</f>
        <v>2</v>
      </c>
      <c r="J226" s="3">
        <f>IFERROR(VLOOKUP($G226,'D2016'!$A$3:$C$1897,3,FALSE),0)</f>
        <v>4</v>
      </c>
      <c r="K226" s="3">
        <f>IFERROR(VLOOKUP($G226,'D2017'!$A$3:$C$1897,3,FALSE),0)</f>
        <v>2</v>
      </c>
      <c r="L226" s="3">
        <f>IFERROR(VLOOKUP($G226,'D2018'!$A$3:$C$1897,3,FALSE),0)</f>
        <v>1</v>
      </c>
      <c r="M226" s="3">
        <f>IFERROR(VLOOKUP($G226,'D2019'!$A$3:$C$1897,3,FALSE),0)</f>
        <v>2</v>
      </c>
      <c r="N226" s="3">
        <f>IFERROR(VLOOKUP($G226,'D2020'!$A$3:$C$1897,3,FALSE),0)</f>
        <v>0</v>
      </c>
      <c r="O226" s="17">
        <f t="shared" si="30"/>
        <v>11</v>
      </c>
      <c r="Q226" s="40" t="s">
        <v>609</v>
      </c>
      <c r="R226" s="40" t="s">
        <v>4</v>
      </c>
      <c r="S226" s="40">
        <v>1</v>
      </c>
      <c r="T226" s="3">
        <v>5</v>
      </c>
      <c r="U226" s="3">
        <v>11</v>
      </c>
      <c r="V226" s="3">
        <v>8</v>
      </c>
      <c r="W226" s="3">
        <v>9</v>
      </c>
      <c r="X226" s="3">
        <v>7</v>
      </c>
      <c r="Y226" s="17">
        <v>41</v>
      </c>
    </row>
    <row r="227" spans="1:25" x14ac:dyDescent="0.3">
      <c r="A227" s="40" t="s">
        <v>267</v>
      </c>
      <c r="B227" s="40" t="s">
        <v>4</v>
      </c>
      <c r="C227" s="40">
        <v>57</v>
      </c>
      <c r="D227" s="41">
        <f t="shared" si="29"/>
        <v>8.5813390502113718E-5</v>
      </c>
      <c r="E227" s="42">
        <f t="shared" si="31"/>
        <v>0.984663491069386</v>
      </c>
      <c r="G227" s="40" t="s">
        <v>267</v>
      </c>
      <c r="H227" s="40" t="s">
        <v>4</v>
      </c>
      <c r="I227" s="40">
        <f>IFERROR(VLOOKUP($G227,'D2015'!$A$3:$C$1897,3,FALSE),0)</f>
        <v>9</v>
      </c>
      <c r="J227" s="3">
        <f>IFERROR(VLOOKUP($G227,'D2016'!$A$3:$C$1897,3,FALSE),0)</f>
        <v>9</v>
      </c>
      <c r="K227" s="3">
        <f>IFERROR(VLOOKUP($G227,'D2017'!$A$3:$C$1897,3,FALSE),0)</f>
        <v>8</v>
      </c>
      <c r="L227" s="3">
        <f>IFERROR(VLOOKUP($G227,'D2018'!$A$3:$C$1897,3,FALSE),0)</f>
        <v>5</v>
      </c>
      <c r="M227" s="3">
        <f>IFERROR(VLOOKUP($G227,'D2019'!$A$3:$C$1897,3,FALSE),0)</f>
        <v>6</v>
      </c>
      <c r="N227" s="3">
        <f>IFERROR(VLOOKUP($G227,'D2020'!$A$3:$C$1897,3,FALSE),0)</f>
        <v>5</v>
      </c>
      <c r="O227" s="17">
        <f t="shared" si="30"/>
        <v>42</v>
      </c>
      <c r="Q227" s="40" t="s">
        <v>237</v>
      </c>
      <c r="R227" s="40" t="s">
        <v>4</v>
      </c>
      <c r="S227" s="40">
        <v>12</v>
      </c>
      <c r="T227" s="17">
        <v>3</v>
      </c>
      <c r="U227" s="17">
        <v>8</v>
      </c>
      <c r="V227" s="17">
        <v>9</v>
      </c>
      <c r="W227" s="17">
        <v>3</v>
      </c>
      <c r="X227" s="17">
        <v>4</v>
      </c>
      <c r="Y227" s="17">
        <v>39</v>
      </c>
    </row>
    <row r="228" spans="1:25" x14ac:dyDescent="0.3">
      <c r="A228" s="40" t="s">
        <v>552</v>
      </c>
      <c r="B228" s="40" t="s">
        <v>4</v>
      </c>
      <c r="C228" s="40">
        <v>56</v>
      </c>
      <c r="D228" s="41">
        <f t="shared" si="29"/>
        <v>8.4307892423129269E-5</v>
      </c>
      <c r="E228" s="42">
        <f t="shared" si="31"/>
        <v>0.98474779896180908</v>
      </c>
      <c r="G228" s="40" t="s">
        <v>552</v>
      </c>
      <c r="H228" s="40" t="s">
        <v>4</v>
      </c>
      <c r="I228" s="40">
        <f>IFERROR(VLOOKUP($G228,'D2015'!$A$3:$C$1897,3,FALSE),0)</f>
        <v>7</v>
      </c>
      <c r="J228" s="3">
        <f>IFERROR(VLOOKUP($G228,'D2016'!$A$3:$C$1897,3,FALSE),0)</f>
        <v>1</v>
      </c>
      <c r="K228" s="3">
        <f>IFERROR(VLOOKUP($G228,'D2017'!$A$3:$C$1897,3,FALSE),0)</f>
        <v>4</v>
      </c>
      <c r="L228" s="3">
        <f>IFERROR(VLOOKUP($G228,'D2018'!$A$3:$C$1897,3,FALSE),0)</f>
        <v>6</v>
      </c>
      <c r="M228" s="3">
        <f>IFERROR(VLOOKUP($G228,'D2019'!$A$3:$C$1897,3,FALSE),0)</f>
        <v>4</v>
      </c>
      <c r="N228" s="3">
        <f>IFERROR(VLOOKUP($G228,'D2020'!$A$3:$C$1897,3,FALSE),0)</f>
        <v>6</v>
      </c>
      <c r="O228" s="17">
        <f t="shared" si="30"/>
        <v>28</v>
      </c>
      <c r="Q228" s="40" t="s">
        <v>284</v>
      </c>
      <c r="R228" s="40" t="s">
        <v>4</v>
      </c>
      <c r="S228" s="40">
        <v>0</v>
      </c>
      <c r="T228" s="3">
        <v>4</v>
      </c>
      <c r="U228" s="3">
        <v>10</v>
      </c>
      <c r="V228" s="3">
        <v>12</v>
      </c>
      <c r="W228" s="3">
        <v>7</v>
      </c>
      <c r="X228" s="3">
        <v>6</v>
      </c>
      <c r="Y228" s="17">
        <v>39</v>
      </c>
    </row>
    <row r="229" spans="1:25" x14ac:dyDescent="0.3">
      <c r="A229" s="40" t="s">
        <v>276</v>
      </c>
      <c r="B229" s="40" t="s">
        <v>4</v>
      </c>
      <c r="C229" s="40">
        <v>55</v>
      </c>
      <c r="D229" s="41">
        <f t="shared" si="29"/>
        <v>8.280239434414482E-5</v>
      </c>
      <c r="E229" s="42">
        <f t="shared" si="31"/>
        <v>0.98483060135615319</v>
      </c>
      <c r="G229" s="40" t="s">
        <v>276</v>
      </c>
      <c r="H229" s="40" t="s">
        <v>4</v>
      </c>
      <c r="I229" s="40">
        <f>IFERROR(VLOOKUP($G229,'D2015'!$A$3:$C$1897,3,FALSE),0)</f>
        <v>1</v>
      </c>
      <c r="J229" s="3">
        <f>IFERROR(VLOOKUP($G229,'D2016'!$A$3:$C$1897,3,FALSE),0)</f>
        <v>5</v>
      </c>
      <c r="K229" s="3">
        <f>IFERROR(VLOOKUP($G229,'D2017'!$A$3:$C$1897,3,FALSE),0)</f>
        <v>6</v>
      </c>
      <c r="L229" s="3">
        <f>IFERROR(VLOOKUP($G229,'D2018'!$A$3:$C$1897,3,FALSE),0)</f>
        <v>4</v>
      </c>
      <c r="M229" s="3">
        <f>IFERROR(VLOOKUP($G229,'D2019'!$A$3:$C$1897,3,FALSE),0)</f>
        <v>10</v>
      </c>
      <c r="N229" s="3">
        <f>IFERROR(VLOOKUP($G229,'D2020'!$A$3:$C$1897,3,FALSE),0)</f>
        <v>7</v>
      </c>
      <c r="O229" s="17">
        <f t="shared" si="30"/>
        <v>33</v>
      </c>
      <c r="Q229" s="40" t="s">
        <v>271</v>
      </c>
      <c r="R229" s="40" t="s">
        <v>4</v>
      </c>
      <c r="S229" s="40">
        <v>5</v>
      </c>
      <c r="T229" s="3">
        <v>10</v>
      </c>
      <c r="U229" s="3">
        <v>5</v>
      </c>
      <c r="V229" s="3">
        <v>3</v>
      </c>
      <c r="W229" s="3">
        <v>6</v>
      </c>
      <c r="X229" s="3">
        <v>9</v>
      </c>
      <c r="Y229" s="17">
        <v>38</v>
      </c>
    </row>
    <row r="230" spans="1:25" x14ac:dyDescent="0.3">
      <c r="A230" s="40" t="s">
        <v>195</v>
      </c>
      <c r="B230" s="40" t="s">
        <v>4</v>
      </c>
      <c r="C230" s="40">
        <v>54</v>
      </c>
      <c r="D230" s="41">
        <f t="shared" si="29"/>
        <v>8.1296896265160371E-5</v>
      </c>
      <c r="E230" s="42">
        <f t="shared" si="31"/>
        <v>0.98491189825241832</v>
      </c>
      <c r="G230" s="40" t="s">
        <v>195</v>
      </c>
      <c r="H230" s="40" t="s">
        <v>4</v>
      </c>
      <c r="I230" s="40">
        <f>IFERROR(VLOOKUP($G230,'D2015'!$A$3:$C$1897,3,FALSE),0)</f>
        <v>7</v>
      </c>
      <c r="J230" s="3">
        <f>IFERROR(VLOOKUP($G230,'D2016'!$A$3:$C$1897,3,FALSE),0)</f>
        <v>3</v>
      </c>
      <c r="K230" s="3">
        <f>IFERROR(VLOOKUP($G230,'D2017'!$A$3:$C$1897,3,FALSE),0)</f>
        <v>4</v>
      </c>
      <c r="L230" s="3">
        <f>IFERROR(VLOOKUP($G230,'D2018'!$A$3:$C$1897,3,FALSE),0)</f>
        <v>4</v>
      </c>
      <c r="M230" s="3">
        <f>IFERROR(VLOOKUP($G230,'D2019'!$A$3:$C$1897,3,FALSE),0)</f>
        <v>8</v>
      </c>
      <c r="N230" s="3">
        <f>IFERROR(VLOOKUP($G230,'D2020'!$A$3:$C$1897,3,FALSE),0)</f>
        <v>11</v>
      </c>
      <c r="O230" s="17">
        <f t="shared" si="30"/>
        <v>37</v>
      </c>
      <c r="Q230" s="40" t="s">
        <v>350</v>
      </c>
      <c r="R230" s="40" t="s">
        <v>4</v>
      </c>
      <c r="S230" s="40">
        <v>7</v>
      </c>
      <c r="T230" s="3">
        <v>8</v>
      </c>
      <c r="U230" s="3">
        <v>6</v>
      </c>
      <c r="V230" s="3">
        <v>7</v>
      </c>
      <c r="W230" s="3">
        <v>5</v>
      </c>
      <c r="X230" s="3">
        <v>5</v>
      </c>
      <c r="Y230" s="17">
        <v>38</v>
      </c>
    </row>
    <row r="231" spans="1:25" x14ac:dyDescent="0.3">
      <c r="A231" s="40" t="s">
        <v>180</v>
      </c>
      <c r="B231" s="40" t="s">
        <v>4</v>
      </c>
      <c r="C231" s="40">
        <v>54</v>
      </c>
      <c r="D231" s="41">
        <f t="shared" si="29"/>
        <v>8.1296896265160371E-5</v>
      </c>
      <c r="E231" s="42">
        <f t="shared" si="31"/>
        <v>0.98499319514868344</v>
      </c>
      <c r="G231" s="40" t="s">
        <v>180</v>
      </c>
      <c r="H231" s="40" t="s">
        <v>4</v>
      </c>
      <c r="I231" s="40">
        <f>IFERROR(VLOOKUP($G231,'D2015'!$A$3:$C$1897,3,FALSE),0)</f>
        <v>5</v>
      </c>
      <c r="J231" s="3">
        <f>IFERROR(VLOOKUP($G231,'D2016'!$A$3:$C$1897,3,FALSE),0)</f>
        <v>5</v>
      </c>
      <c r="K231" s="3">
        <f>IFERROR(VLOOKUP($G231,'D2017'!$A$3:$C$1897,3,FALSE),0)</f>
        <v>4</v>
      </c>
      <c r="L231" s="3">
        <f>IFERROR(VLOOKUP($G231,'D2018'!$A$3:$C$1897,3,FALSE),0)</f>
        <v>3</v>
      </c>
      <c r="M231" s="3">
        <f>IFERROR(VLOOKUP($G231,'D2019'!$A$3:$C$1897,3,FALSE),0)</f>
        <v>3</v>
      </c>
      <c r="N231" s="3">
        <f>IFERROR(VLOOKUP($G231,'D2020'!$A$3:$C$1897,3,FALSE),0)</f>
        <v>6</v>
      </c>
      <c r="O231" s="17">
        <f t="shared" si="30"/>
        <v>26</v>
      </c>
      <c r="Q231" s="40" t="s">
        <v>193</v>
      </c>
      <c r="R231" s="40" t="s">
        <v>4</v>
      </c>
      <c r="S231" s="40">
        <v>9</v>
      </c>
      <c r="T231" s="3">
        <v>1</v>
      </c>
      <c r="U231" s="3">
        <v>6</v>
      </c>
      <c r="V231" s="3">
        <v>10</v>
      </c>
      <c r="W231" s="3">
        <v>6</v>
      </c>
      <c r="X231" s="3">
        <v>5</v>
      </c>
      <c r="Y231" s="17">
        <v>37</v>
      </c>
    </row>
    <row r="232" spans="1:25" x14ac:dyDescent="0.3">
      <c r="A232" s="40" t="s">
        <v>633</v>
      </c>
      <c r="B232" s="40" t="s">
        <v>4</v>
      </c>
      <c r="C232" s="40">
        <v>53</v>
      </c>
      <c r="D232" s="41">
        <f t="shared" si="29"/>
        <v>7.9791398186175908E-5</v>
      </c>
      <c r="E232" s="42">
        <f t="shared" si="31"/>
        <v>0.98507298654686959</v>
      </c>
      <c r="G232" s="40" t="s">
        <v>633</v>
      </c>
      <c r="H232" s="40" t="s">
        <v>4</v>
      </c>
      <c r="I232" s="40">
        <f>IFERROR(VLOOKUP($G232,'D2015'!$A$3:$C$1897,3,FALSE),0)</f>
        <v>4</v>
      </c>
      <c r="J232" s="3">
        <f>IFERROR(VLOOKUP($G232,'D2016'!$A$3:$C$1897,3,FALSE),0)</f>
        <v>8</v>
      </c>
      <c r="K232" s="3">
        <f>IFERROR(VLOOKUP($G232,'D2017'!$A$3:$C$1897,3,FALSE),0)</f>
        <v>8</v>
      </c>
      <c r="L232" s="3">
        <f>IFERROR(VLOOKUP($G232,'D2018'!$A$3:$C$1897,3,FALSE),0)</f>
        <v>8</v>
      </c>
      <c r="M232" s="3">
        <f>IFERROR(VLOOKUP($G232,'D2019'!$A$3:$C$1897,3,FALSE),0)</f>
        <v>11</v>
      </c>
      <c r="N232" s="3">
        <f>IFERROR(VLOOKUP($G232,'D2020'!$A$3:$C$1897,3,FALSE),0)</f>
        <v>8</v>
      </c>
      <c r="O232" s="17">
        <f t="shared" si="30"/>
        <v>47</v>
      </c>
      <c r="Q232" s="40" t="s">
        <v>195</v>
      </c>
      <c r="R232" s="40" t="s">
        <v>4</v>
      </c>
      <c r="S232" s="40">
        <v>7</v>
      </c>
      <c r="T232" s="3">
        <v>3</v>
      </c>
      <c r="U232" s="3">
        <v>4</v>
      </c>
      <c r="V232" s="3">
        <v>4</v>
      </c>
      <c r="W232" s="3">
        <v>8</v>
      </c>
      <c r="X232" s="3">
        <v>11</v>
      </c>
      <c r="Y232" s="17">
        <v>37</v>
      </c>
    </row>
    <row r="233" spans="1:25" x14ac:dyDescent="0.3">
      <c r="A233" s="40" t="s">
        <v>185</v>
      </c>
      <c r="B233" s="40" t="s">
        <v>4</v>
      </c>
      <c r="C233" s="40">
        <v>53</v>
      </c>
      <c r="D233" s="41">
        <f t="shared" si="29"/>
        <v>7.9791398186175908E-5</v>
      </c>
      <c r="E233" s="42">
        <f t="shared" si="31"/>
        <v>0.98515277794505574</v>
      </c>
      <c r="G233" s="40" t="s">
        <v>185</v>
      </c>
      <c r="H233" s="40" t="s">
        <v>4</v>
      </c>
      <c r="I233" s="40">
        <f>IFERROR(VLOOKUP($G233,'D2015'!$A$3:$C$1897,3,FALSE),0)</f>
        <v>0</v>
      </c>
      <c r="J233" s="3">
        <f>IFERROR(VLOOKUP($G233,'D2016'!$A$3:$C$1897,3,FALSE),0)</f>
        <v>0</v>
      </c>
      <c r="K233" s="3">
        <f>IFERROR(VLOOKUP($G233,'D2017'!$A$3:$C$1897,3,FALSE),0)</f>
        <v>0</v>
      </c>
      <c r="L233" s="3">
        <f>IFERROR(VLOOKUP($G233,'D2018'!$A$3:$C$1897,3,FALSE),0)</f>
        <v>7</v>
      </c>
      <c r="M233" s="3">
        <f>IFERROR(VLOOKUP($G233,'D2019'!$A$3:$C$1897,3,FALSE),0)</f>
        <v>18</v>
      </c>
      <c r="N233" s="3">
        <f>IFERROR(VLOOKUP($G233,'D2020'!$A$3:$C$1897,3,FALSE),0)</f>
        <v>18</v>
      </c>
      <c r="O233" s="17">
        <f t="shared" si="30"/>
        <v>43</v>
      </c>
      <c r="Q233" s="40" t="s">
        <v>524</v>
      </c>
      <c r="R233" s="40" t="s">
        <v>4</v>
      </c>
      <c r="S233" s="40">
        <v>3</v>
      </c>
      <c r="T233" s="3">
        <v>7</v>
      </c>
      <c r="U233" s="3">
        <v>8</v>
      </c>
      <c r="V233" s="3">
        <v>8</v>
      </c>
      <c r="W233" s="3">
        <v>4</v>
      </c>
      <c r="X233" s="3">
        <v>7</v>
      </c>
      <c r="Y233" s="17">
        <v>37</v>
      </c>
    </row>
    <row r="234" spans="1:25" x14ac:dyDescent="0.3">
      <c r="A234" s="40" t="s">
        <v>480</v>
      </c>
      <c r="B234" s="40" t="s">
        <v>4</v>
      </c>
      <c r="C234" s="40">
        <v>51</v>
      </c>
      <c r="D234" s="41">
        <f t="shared" si="29"/>
        <v>7.678040202820701E-5</v>
      </c>
      <c r="E234" s="42">
        <f t="shared" si="31"/>
        <v>0.98522955834708392</v>
      </c>
      <c r="G234" s="40" t="s">
        <v>480</v>
      </c>
      <c r="H234" s="40" t="s">
        <v>4</v>
      </c>
      <c r="I234" s="40">
        <f>IFERROR(VLOOKUP($G234,'D2015'!$A$3:$C$1897,3,FALSE),0)</f>
        <v>2</v>
      </c>
      <c r="J234" s="3">
        <f>IFERROR(VLOOKUP($G234,'D2016'!$A$3:$C$1897,3,FALSE),0)</f>
        <v>8</v>
      </c>
      <c r="K234" s="3">
        <f>IFERROR(VLOOKUP($G234,'D2017'!$A$3:$C$1897,3,FALSE),0)</f>
        <v>8</v>
      </c>
      <c r="L234" s="3">
        <f>IFERROR(VLOOKUP($G234,'D2018'!$A$3:$C$1897,3,FALSE),0)</f>
        <v>13</v>
      </c>
      <c r="M234" s="3">
        <f>IFERROR(VLOOKUP($G234,'D2019'!$A$3:$C$1897,3,FALSE),0)</f>
        <v>8</v>
      </c>
      <c r="N234" s="3">
        <f>IFERROR(VLOOKUP($G234,'D2020'!$A$3:$C$1897,3,FALSE),0)</f>
        <v>2</v>
      </c>
      <c r="O234" s="17">
        <f t="shared" si="30"/>
        <v>41</v>
      </c>
      <c r="Q234" s="40" t="s">
        <v>337</v>
      </c>
      <c r="R234" s="40" t="s">
        <v>4</v>
      </c>
      <c r="S234" s="40">
        <v>0</v>
      </c>
      <c r="T234" s="3">
        <v>0</v>
      </c>
      <c r="U234" s="3">
        <v>0</v>
      </c>
      <c r="V234" s="3">
        <v>1</v>
      </c>
      <c r="W234" s="3">
        <v>35</v>
      </c>
      <c r="X234" s="3">
        <v>0</v>
      </c>
      <c r="Y234" s="17">
        <v>36</v>
      </c>
    </row>
    <row r="235" spans="1:25" x14ac:dyDescent="0.3">
      <c r="A235" s="40" t="s">
        <v>271</v>
      </c>
      <c r="B235" s="40" t="s">
        <v>4</v>
      </c>
      <c r="C235" s="40">
        <v>51</v>
      </c>
      <c r="D235" s="41">
        <f t="shared" si="29"/>
        <v>7.678040202820701E-5</v>
      </c>
      <c r="E235" s="42">
        <f t="shared" si="31"/>
        <v>0.98530633874911211</v>
      </c>
      <c r="G235" s="40" t="s">
        <v>271</v>
      </c>
      <c r="H235" s="40" t="s">
        <v>4</v>
      </c>
      <c r="I235" s="40">
        <f>IFERROR(VLOOKUP($G235,'D2015'!$A$3:$C$1897,3,FALSE),0)</f>
        <v>5</v>
      </c>
      <c r="J235" s="3">
        <f>IFERROR(VLOOKUP($G235,'D2016'!$A$3:$C$1897,3,FALSE),0)</f>
        <v>10</v>
      </c>
      <c r="K235" s="3">
        <f>IFERROR(VLOOKUP($G235,'D2017'!$A$3:$C$1897,3,FALSE),0)</f>
        <v>5</v>
      </c>
      <c r="L235" s="3">
        <f>IFERROR(VLOOKUP($G235,'D2018'!$A$3:$C$1897,3,FALSE),0)</f>
        <v>3</v>
      </c>
      <c r="M235" s="3">
        <f>IFERROR(VLOOKUP($G235,'D2019'!$A$3:$C$1897,3,FALSE),0)</f>
        <v>6</v>
      </c>
      <c r="N235" s="3">
        <f>IFERROR(VLOOKUP($G235,'D2020'!$A$3:$C$1897,3,FALSE),0)</f>
        <v>9</v>
      </c>
      <c r="O235" s="17">
        <f t="shared" si="30"/>
        <v>38</v>
      </c>
      <c r="Q235" s="40" t="s">
        <v>183</v>
      </c>
      <c r="R235" s="40" t="s">
        <v>4</v>
      </c>
      <c r="S235" s="40">
        <v>4</v>
      </c>
      <c r="T235" s="3">
        <v>9</v>
      </c>
      <c r="U235" s="3">
        <v>8</v>
      </c>
      <c r="V235" s="3">
        <v>2</v>
      </c>
      <c r="W235" s="3">
        <v>2</v>
      </c>
      <c r="X235" s="3">
        <v>11</v>
      </c>
      <c r="Y235" s="17">
        <v>36</v>
      </c>
    </row>
    <row r="236" spans="1:25" x14ac:dyDescent="0.3">
      <c r="A236" s="40" t="s">
        <v>219</v>
      </c>
      <c r="B236" s="40" t="s">
        <v>4</v>
      </c>
      <c r="C236" s="40">
        <v>51</v>
      </c>
      <c r="D236" s="41">
        <f t="shared" si="29"/>
        <v>7.678040202820701E-5</v>
      </c>
      <c r="E236" s="42">
        <f t="shared" si="31"/>
        <v>0.9853831191511403</v>
      </c>
      <c r="G236" s="40" t="s">
        <v>219</v>
      </c>
      <c r="H236" s="40" t="s">
        <v>4</v>
      </c>
      <c r="I236" s="40">
        <f>IFERROR(VLOOKUP($G236,'D2015'!$A$3:$C$1897,3,FALSE),0)</f>
        <v>5</v>
      </c>
      <c r="J236" s="3">
        <f>IFERROR(VLOOKUP($G236,'D2016'!$A$3:$C$1897,3,FALSE),0)</f>
        <v>8</v>
      </c>
      <c r="K236" s="3">
        <f>IFERROR(VLOOKUP($G236,'D2017'!$A$3:$C$1897,3,FALSE),0)</f>
        <v>9</v>
      </c>
      <c r="L236" s="3">
        <f>IFERROR(VLOOKUP($G236,'D2018'!$A$3:$C$1897,3,FALSE),0)</f>
        <v>1</v>
      </c>
      <c r="M236" s="3">
        <f>IFERROR(VLOOKUP($G236,'D2019'!$A$3:$C$1897,3,FALSE),0)</f>
        <v>6</v>
      </c>
      <c r="N236" s="3">
        <f>IFERROR(VLOOKUP($G236,'D2020'!$A$3:$C$1897,3,FALSE),0)</f>
        <v>4</v>
      </c>
      <c r="O236" s="17">
        <f t="shared" si="30"/>
        <v>33</v>
      </c>
      <c r="Q236" s="40" t="s">
        <v>294</v>
      </c>
      <c r="R236" s="40" t="s">
        <v>4</v>
      </c>
      <c r="S236" s="40">
        <v>0</v>
      </c>
      <c r="T236" s="3">
        <v>6</v>
      </c>
      <c r="U236" s="3">
        <v>9</v>
      </c>
      <c r="V236" s="3">
        <v>4</v>
      </c>
      <c r="W236" s="3">
        <v>6</v>
      </c>
      <c r="X236" s="3">
        <v>11</v>
      </c>
      <c r="Y236" s="17">
        <v>36</v>
      </c>
    </row>
    <row r="237" spans="1:25" x14ac:dyDescent="0.3">
      <c r="A237" s="40" t="s">
        <v>602</v>
      </c>
      <c r="B237" s="40" t="s">
        <v>4</v>
      </c>
      <c r="C237" s="40">
        <v>50</v>
      </c>
      <c r="D237" s="41">
        <f t="shared" si="29"/>
        <v>7.5274903949222561E-5</v>
      </c>
      <c r="E237" s="42">
        <f t="shared" si="31"/>
        <v>0.9854583940550895</v>
      </c>
      <c r="G237" s="40" t="s">
        <v>602</v>
      </c>
      <c r="H237" s="40" t="s">
        <v>4</v>
      </c>
      <c r="I237" s="40">
        <f>IFERROR(VLOOKUP($G237,'D2015'!$A$3:$C$1897,3,FALSE),0)</f>
        <v>18</v>
      </c>
      <c r="J237" s="3">
        <f>IFERROR(VLOOKUP($G237,'D2016'!$A$3:$C$1897,3,FALSE),0)</f>
        <v>0</v>
      </c>
      <c r="K237" s="3">
        <f>IFERROR(VLOOKUP($G237,'D2017'!$A$3:$C$1897,3,FALSE),0)</f>
        <v>18</v>
      </c>
      <c r="L237" s="3">
        <f>IFERROR(VLOOKUP($G237,'D2018'!$A$3:$C$1897,3,FALSE),0)</f>
        <v>0</v>
      </c>
      <c r="M237" s="3">
        <f>IFERROR(VLOOKUP($G237,'D2019'!$A$3:$C$1897,3,FALSE),0)</f>
        <v>1</v>
      </c>
      <c r="N237" s="3">
        <f>IFERROR(VLOOKUP($G237,'D2020'!$A$3:$C$1897,3,FALSE),0)</f>
        <v>13</v>
      </c>
      <c r="O237" s="17">
        <f t="shared" si="30"/>
        <v>50</v>
      </c>
      <c r="Q237" s="40" t="s">
        <v>296</v>
      </c>
      <c r="R237" s="40" t="s">
        <v>4</v>
      </c>
      <c r="S237" s="40">
        <v>8</v>
      </c>
      <c r="T237" s="3">
        <v>5</v>
      </c>
      <c r="U237" s="3">
        <v>8</v>
      </c>
      <c r="V237" s="3">
        <v>7</v>
      </c>
      <c r="W237" s="3">
        <v>5</v>
      </c>
      <c r="X237" s="3">
        <v>3</v>
      </c>
      <c r="Y237" s="17">
        <v>36</v>
      </c>
    </row>
    <row r="238" spans="1:25" x14ac:dyDescent="0.3">
      <c r="A238" s="40" t="s">
        <v>350</v>
      </c>
      <c r="B238" s="40" t="s">
        <v>4</v>
      </c>
      <c r="C238" s="40">
        <v>49</v>
      </c>
      <c r="D238" s="41">
        <f t="shared" si="29"/>
        <v>7.3769405870238112E-5</v>
      </c>
      <c r="E238" s="42">
        <f t="shared" si="31"/>
        <v>0.98553216346095973</v>
      </c>
      <c r="G238" s="40" t="s">
        <v>350</v>
      </c>
      <c r="H238" s="40" t="s">
        <v>4</v>
      </c>
      <c r="I238" s="40">
        <f>IFERROR(VLOOKUP($G238,'D2015'!$A$3:$C$1897,3,FALSE),0)</f>
        <v>7</v>
      </c>
      <c r="J238" s="3">
        <f>IFERROR(VLOOKUP($G238,'D2016'!$A$3:$C$1897,3,FALSE),0)</f>
        <v>8</v>
      </c>
      <c r="K238" s="3">
        <f>IFERROR(VLOOKUP($G238,'D2017'!$A$3:$C$1897,3,FALSE),0)</f>
        <v>6</v>
      </c>
      <c r="L238" s="3">
        <f>IFERROR(VLOOKUP($G238,'D2018'!$A$3:$C$1897,3,FALSE),0)</f>
        <v>7</v>
      </c>
      <c r="M238" s="3">
        <f>IFERROR(VLOOKUP($G238,'D2019'!$A$3:$C$1897,3,FALSE),0)</f>
        <v>5</v>
      </c>
      <c r="N238" s="3">
        <f>IFERROR(VLOOKUP($G238,'D2020'!$A$3:$C$1897,3,FALSE),0)</f>
        <v>5</v>
      </c>
      <c r="O238" s="17">
        <f t="shared" si="30"/>
        <v>38</v>
      </c>
      <c r="Q238" s="40" t="s">
        <v>120</v>
      </c>
      <c r="R238" s="40" t="s">
        <v>4</v>
      </c>
      <c r="S238" s="40">
        <v>2</v>
      </c>
      <c r="T238" s="3">
        <v>8</v>
      </c>
      <c r="U238" s="3">
        <v>5</v>
      </c>
      <c r="V238" s="3">
        <v>4</v>
      </c>
      <c r="W238" s="3">
        <v>5</v>
      </c>
      <c r="X238" s="3">
        <v>11</v>
      </c>
      <c r="Y238" s="17">
        <v>35</v>
      </c>
    </row>
    <row r="239" spans="1:25" x14ac:dyDescent="0.3">
      <c r="A239" s="40" t="s">
        <v>330</v>
      </c>
      <c r="B239" s="40" t="s">
        <v>4</v>
      </c>
      <c r="C239" s="40">
        <v>49</v>
      </c>
      <c r="D239" s="41">
        <f t="shared" si="29"/>
        <v>7.3769405870238112E-5</v>
      </c>
      <c r="E239" s="42">
        <f t="shared" si="31"/>
        <v>0.98560593286682996</v>
      </c>
      <c r="G239" s="40" t="s">
        <v>330</v>
      </c>
      <c r="H239" s="40" t="s">
        <v>4</v>
      </c>
      <c r="I239" s="40">
        <f>IFERROR(VLOOKUP($G239,'D2015'!$A$3:$C$1897,3,FALSE),0)</f>
        <v>1</v>
      </c>
      <c r="J239" s="3">
        <f>IFERROR(VLOOKUP($G239,'D2016'!$A$3:$C$1897,3,FALSE),0)</f>
        <v>3</v>
      </c>
      <c r="K239" s="3">
        <f>IFERROR(VLOOKUP($G239,'D2017'!$A$3:$C$1897,3,FALSE),0)</f>
        <v>7</v>
      </c>
      <c r="L239" s="3">
        <f>IFERROR(VLOOKUP($G239,'D2018'!$A$3:$C$1897,3,FALSE),0)</f>
        <v>9</v>
      </c>
      <c r="M239" s="3">
        <f>IFERROR(VLOOKUP($G239,'D2019'!$A$3:$C$1897,3,FALSE),0)</f>
        <v>8</v>
      </c>
      <c r="N239" s="3">
        <f>IFERROR(VLOOKUP($G239,'D2020'!$A$3:$C$1897,3,FALSE),0)</f>
        <v>7</v>
      </c>
      <c r="O239" s="17">
        <f t="shared" si="30"/>
        <v>35</v>
      </c>
      <c r="Q239" s="40" t="s">
        <v>330</v>
      </c>
      <c r="R239" s="40" t="s">
        <v>4</v>
      </c>
      <c r="S239" s="40">
        <v>1</v>
      </c>
      <c r="T239" s="3">
        <v>3</v>
      </c>
      <c r="U239" s="3">
        <v>7</v>
      </c>
      <c r="V239" s="3">
        <v>9</v>
      </c>
      <c r="W239" s="3">
        <v>8</v>
      </c>
      <c r="X239" s="3">
        <v>7</v>
      </c>
      <c r="Y239" s="17">
        <v>35</v>
      </c>
    </row>
    <row r="240" spans="1:25" x14ac:dyDescent="0.3">
      <c r="A240" s="9" t="s">
        <v>353</v>
      </c>
      <c r="B240" s="9" t="s">
        <v>4</v>
      </c>
      <c r="C240" s="9">
        <v>48</v>
      </c>
      <c r="D240" s="11">
        <f t="shared" si="29"/>
        <v>7.2263907791253663E-5</v>
      </c>
      <c r="E240" s="12">
        <f t="shared" si="31"/>
        <v>0.98567819677462121</v>
      </c>
      <c r="G240" s="9" t="s">
        <v>353</v>
      </c>
      <c r="H240" s="9" t="s">
        <v>4</v>
      </c>
      <c r="I240" s="9">
        <f>IFERROR(VLOOKUP($G240,'D2015'!$A$3:$C$1897,3,FALSE),0)</f>
        <v>0</v>
      </c>
      <c r="J240" s="5">
        <f>IFERROR(VLOOKUP($G240,'D2016'!$A$3:$C$1897,3,FALSE),0)</f>
        <v>3</v>
      </c>
      <c r="K240" s="5">
        <f>IFERROR(VLOOKUP($G240,'D2017'!$A$3:$C$1897,3,FALSE),0)</f>
        <v>9</v>
      </c>
      <c r="L240" s="5">
        <f>IFERROR(VLOOKUP($G240,'D2018'!$A$3:$C$1897,3,FALSE),0)</f>
        <v>6</v>
      </c>
      <c r="M240" s="5">
        <f>IFERROR(VLOOKUP($G240,'D2019'!$A$3:$C$1897,3,FALSE),0)</f>
        <v>9</v>
      </c>
      <c r="N240" s="5">
        <f>IFERROR(VLOOKUP($G240,'D2020'!$A$3:$C$1897,3,FALSE),0)</f>
        <v>8</v>
      </c>
      <c r="O240" s="17">
        <f t="shared" si="30"/>
        <v>35</v>
      </c>
      <c r="Q240" s="9" t="s">
        <v>353</v>
      </c>
      <c r="R240" s="9" t="s">
        <v>4</v>
      </c>
      <c r="S240" s="9">
        <v>0</v>
      </c>
      <c r="T240" s="5">
        <v>3</v>
      </c>
      <c r="U240" s="5">
        <v>9</v>
      </c>
      <c r="V240" s="5">
        <v>6</v>
      </c>
      <c r="W240" s="5">
        <v>9</v>
      </c>
      <c r="X240" s="5">
        <v>8</v>
      </c>
      <c r="Y240" s="17">
        <v>35</v>
      </c>
    </row>
    <row r="241" spans="1:25" x14ac:dyDescent="0.3">
      <c r="A241" s="40" t="s">
        <v>337</v>
      </c>
      <c r="B241" s="40" t="s">
        <v>4</v>
      </c>
      <c r="C241" s="40">
        <v>48</v>
      </c>
      <c r="D241" s="41">
        <f t="shared" si="29"/>
        <v>7.2263907791253663E-5</v>
      </c>
      <c r="E241" s="42">
        <f t="shared" si="31"/>
        <v>0.98575046068241245</v>
      </c>
      <c r="G241" s="40" t="s">
        <v>337</v>
      </c>
      <c r="H241" s="40" t="s">
        <v>4</v>
      </c>
      <c r="I241" s="40">
        <f>IFERROR(VLOOKUP($G241,'D2015'!$A$3:$C$1897,3,FALSE),0)</f>
        <v>0</v>
      </c>
      <c r="J241" s="3">
        <f>IFERROR(VLOOKUP($G241,'D2016'!$A$3:$C$1897,3,FALSE),0)</f>
        <v>0</v>
      </c>
      <c r="K241" s="3">
        <f>IFERROR(VLOOKUP($G241,'D2017'!$A$3:$C$1897,3,FALSE),0)</f>
        <v>0</v>
      </c>
      <c r="L241" s="3">
        <f>IFERROR(VLOOKUP($G241,'D2018'!$A$3:$C$1897,3,FALSE),0)</f>
        <v>1</v>
      </c>
      <c r="M241" s="3">
        <f>IFERROR(VLOOKUP($G241,'D2019'!$A$3:$C$1897,3,FALSE),0)</f>
        <v>35</v>
      </c>
      <c r="N241" s="3">
        <f>IFERROR(VLOOKUP($G241,'D2020'!$A$3:$C$1897,3,FALSE),0)</f>
        <v>0</v>
      </c>
      <c r="O241" s="17">
        <f t="shared" si="30"/>
        <v>36</v>
      </c>
      <c r="Q241" s="40" t="s">
        <v>613</v>
      </c>
      <c r="R241" s="40" t="s">
        <v>4</v>
      </c>
      <c r="S241" s="40">
        <v>2</v>
      </c>
      <c r="T241" s="3">
        <v>2</v>
      </c>
      <c r="U241" s="3">
        <v>1</v>
      </c>
      <c r="V241" s="3">
        <v>4</v>
      </c>
      <c r="W241" s="3">
        <v>22</v>
      </c>
      <c r="X241" s="3">
        <v>3</v>
      </c>
      <c r="Y241" s="17">
        <v>34</v>
      </c>
    </row>
    <row r="242" spans="1:25" x14ac:dyDescent="0.3">
      <c r="A242" s="40" t="s">
        <v>322</v>
      </c>
      <c r="B242" s="40" t="s">
        <v>4</v>
      </c>
      <c r="C242" s="40">
        <v>47</v>
      </c>
      <c r="D242" s="41">
        <f t="shared" si="29"/>
        <v>7.0758409712269214E-5</v>
      </c>
      <c r="E242" s="42">
        <f t="shared" si="31"/>
        <v>0.98582121909212472</v>
      </c>
      <c r="G242" s="40" t="s">
        <v>322</v>
      </c>
      <c r="H242" s="40" t="s">
        <v>4</v>
      </c>
      <c r="I242" s="40">
        <f>IFERROR(VLOOKUP($G242,'D2015'!$A$3:$C$1897,3,FALSE),0)</f>
        <v>1</v>
      </c>
      <c r="J242" s="3">
        <f>IFERROR(VLOOKUP($G242,'D2016'!$A$3:$C$1897,3,FALSE),0)</f>
        <v>3</v>
      </c>
      <c r="K242" s="3">
        <f>IFERROR(VLOOKUP($G242,'D2017'!$A$3:$C$1897,3,FALSE),0)</f>
        <v>3</v>
      </c>
      <c r="L242" s="3">
        <f>IFERROR(VLOOKUP($G242,'D2018'!$A$3:$C$1897,3,FALSE),0)</f>
        <v>32</v>
      </c>
      <c r="M242" s="3">
        <f>IFERROR(VLOOKUP($G242,'D2019'!$A$3:$C$1897,3,FALSE),0)</f>
        <v>2</v>
      </c>
      <c r="N242" s="3">
        <f>IFERROR(VLOOKUP($G242,'D2020'!$A$3:$C$1897,3,FALSE),0)</f>
        <v>0</v>
      </c>
      <c r="O242" s="17">
        <f t="shared" si="30"/>
        <v>41</v>
      </c>
      <c r="Q242" s="40" t="s">
        <v>638</v>
      </c>
      <c r="R242" s="40" t="s">
        <v>4</v>
      </c>
      <c r="S242" s="40">
        <v>5</v>
      </c>
      <c r="T242" s="3">
        <v>6</v>
      </c>
      <c r="U242" s="3">
        <v>9</v>
      </c>
      <c r="V242" s="3">
        <v>7</v>
      </c>
      <c r="W242" s="3">
        <v>4</v>
      </c>
      <c r="X242" s="3">
        <v>3</v>
      </c>
      <c r="Y242" s="17">
        <v>34</v>
      </c>
    </row>
    <row r="243" spans="1:25" x14ac:dyDescent="0.3">
      <c r="A243" s="40" t="s">
        <v>609</v>
      </c>
      <c r="B243" s="40" t="s">
        <v>4</v>
      </c>
      <c r="C243" s="40">
        <v>47</v>
      </c>
      <c r="D243" s="41">
        <f t="shared" si="29"/>
        <v>7.0758409712269214E-5</v>
      </c>
      <c r="E243" s="42">
        <f t="shared" si="31"/>
        <v>0.98589197750183699</v>
      </c>
      <c r="G243" s="40" t="s">
        <v>609</v>
      </c>
      <c r="H243" s="40" t="s">
        <v>4</v>
      </c>
      <c r="I243" s="40">
        <f>IFERROR(VLOOKUP($G243,'D2015'!$A$3:$C$1897,3,FALSE),0)</f>
        <v>1</v>
      </c>
      <c r="J243" s="3">
        <f>IFERROR(VLOOKUP($G243,'D2016'!$A$3:$C$1897,3,FALSE),0)</f>
        <v>5</v>
      </c>
      <c r="K243" s="3">
        <f>IFERROR(VLOOKUP($G243,'D2017'!$A$3:$C$1897,3,FALSE),0)</f>
        <v>11</v>
      </c>
      <c r="L243" s="3">
        <f>IFERROR(VLOOKUP($G243,'D2018'!$A$3:$C$1897,3,FALSE),0)</f>
        <v>8</v>
      </c>
      <c r="M243" s="3">
        <f>IFERROR(VLOOKUP($G243,'D2019'!$A$3:$C$1897,3,FALSE),0)</f>
        <v>9</v>
      </c>
      <c r="N243" s="3">
        <f>IFERROR(VLOOKUP($G243,'D2020'!$A$3:$C$1897,3,FALSE),0)</f>
        <v>7</v>
      </c>
      <c r="O243" s="17">
        <f t="shared" si="30"/>
        <v>41</v>
      </c>
      <c r="Q243" s="40" t="s">
        <v>276</v>
      </c>
      <c r="R243" s="40" t="s">
        <v>4</v>
      </c>
      <c r="S243" s="40">
        <v>1</v>
      </c>
      <c r="T243" s="3">
        <v>5</v>
      </c>
      <c r="U243" s="3">
        <v>6</v>
      </c>
      <c r="V243" s="3">
        <v>4</v>
      </c>
      <c r="W243" s="3">
        <v>10</v>
      </c>
      <c r="X243" s="3">
        <v>7</v>
      </c>
      <c r="Y243" s="17">
        <v>33</v>
      </c>
    </row>
    <row r="244" spans="1:25" x14ac:dyDescent="0.3">
      <c r="A244" s="40" t="s">
        <v>183</v>
      </c>
      <c r="B244" s="40" t="s">
        <v>4</v>
      </c>
      <c r="C244" s="40">
        <v>46</v>
      </c>
      <c r="D244" s="41">
        <f t="shared" si="29"/>
        <v>6.9252911633284751E-5</v>
      </c>
      <c r="E244" s="42">
        <f t="shared" si="31"/>
        <v>0.98596123041347028</v>
      </c>
      <c r="G244" s="40" t="s">
        <v>183</v>
      </c>
      <c r="H244" s="40" t="s">
        <v>4</v>
      </c>
      <c r="I244" s="40">
        <f>IFERROR(VLOOKUP($G244,'D2015'!$A$3:$C$1897,3,FALSE),0)</f>
        <v>4</v>
      </c>
      <c r="J244" s="3">
        <f>IFERROR(VLOOKUP($G244,'D2016'!$A$3:$C$1897,3,FALSE),0)</f>
        <v>9</v>
      </c>
      <c r="K244" s="3">
        <f>IFERROR(VLOOKUP($G244,'D2017'!$A$3:$C$1897,3,FALSE),0)</f>
        <v>8</v>
      </c>
      <c r="L244" s="3">
        <f>IFERROR(VLOOKUP($G244,'D2018'!$A$3:$C$1897,3,FALSE),0)</f>
        <v>2</v>
      </c>
      <c r="M244" s="3">
        <f>IFERROR(VLOOKUP($G244,'D2019'!$A$3:$C$1897,3,FALSE),0)</f>
        <v>2</v>
      </c>
      <c r="N244" s="3">
        <f>IFERROR(VLOOKUP($G244,'D2020'!$A$3:$C$1897,3,FALSE),0)</f>
        <v>11</v>
      </c>
      <c r="O244" s="17">
        <f t="shared" si="30"/>
        <v>36</v>
      </c>
      <c r="Q244" s="40" t="s">
        <v>219</v>
      </c>
      <c r="R244" s="40" t="s">
        <v>4</v>
      </c>
      <c r="S244" s="40">
        <v>5</v>
      </c>
      <c r="T244" s="3">
        <v>8</v>
      </c>
      <c r="U244" s="3">
        <v>9</v>
      </c>
      <c r="V244" s="3">
        <v>1</v>
      </c>
      <c r="W244" s="3">
        <v>6</v>
      </c>
      <c r="X244" s="3">
        <v>4</v>
      </c>
      <c r="Y244" s="17">
        <v>33</v>
      </c>
    </row>
    <row r="245" spans="1:25" x14ac:dyDescent="0.3">
      <c r="A245" s="40" t="s">
        <v>294</v>
      </c>
      <c r="B245" s="40" t="s">
        <v>4</v>
      </c>
      <c r="C245" s="40">
        <v>46</v>
      </c>
      <c r="D245" s="41">
        <f t="shared" si="29"/>
        <v>6.9252911633284751E-5</v>
      </c>
      <c r="E245" s="42">
        <f t="shared" si="31"/>
        <v>0.98603048332510357</v>
      </c>
      <c r="G245" s="40" t="s">
        <v>294</v>
      </c>
      <c r="H245" s="40" t="s">
        <v>4</v>
      </c>
      <c r="I245" s="40">
        <f>IFERROR(VLOOKUP($G245,'D2015'!$A$3:$C$1897,3,FALSE),0)</f>
        <v>0</v>
      </c>
      <c r="J245" s="3">
        <f>IFERROR(VLOOKUP($G245,'D2016'!$A$3:$C$1897,3,FALSE),0)</f>
        <v>6</v>
      </c>
      <c r="K245" s="3">
        <f>IFERROR(VLOOKUP($G245,'D2017'!$A$3:$C$1897,3,FALSE),0)</f>
        <v>9</v>
      </c>
      <c r="L245" s="3">
        <f>IFERROR(VLOOKUP($G245,'D2018'!$A$3:$C$1897,3,FALSE),0)</f>
        <v>4</v>
      </c>
      <c r="M245" s="3">
        <f>IFERROR(VLOOKUP($G245,'D2019'!$A$3:$C$1897,3,FALSE),0)</f>
        <v>6</v>
      </c>
      <c r="N245" s="3">
        <f>IFERROR(VLOOKUP($G245,'D2020'!$A$3:$C$1897,3,FALSE),0)</f>
        <v>11</v>
      </c>
      <c r="O245" s="17">
        <f t="shared" si="30"/>
        <v>36</v>
      </c>
      <c r="Q245" s="40" t="s">
        <v>559</v>
      </c>
      <c r="R245" s="40" t="s">
        <v>4</v>
      </c>
      <c r="S245" s="40">
        <v>12</v>
      </c>
      <c r="T245" s="3">
        <v>0</v>
      </c>
      <c r="U245" s="3">
        <v>3</v>
      </c>
      <c r="V245" s="3">
        <v>2</v>
      </c>
      <c r="W245" s="3">
        <v>9</v>
      </c>
      <c r="X245" s="3">
        <v>7</v>
      </c>
      <c r="Y245" s="17">
        <v>33</v>
      </c>
    </row>
    <row r="246" spans="1:25" x14ac:dyDescent="0.3">
      <c r="A246" s="40" t="s">
        <v>437</v>
      </c>
      <c r="B246" s="40" t="s">
        <v>4</v>
      </c>
      <c r="C246" s="40">
        <v>45</v>
      </c>
      <c r="D246" s="41">
        <f t="shared" si="29"/>
        <v>6.7747413554300302E-5</v>
      </c>
      <c r="E246" s="42">
        <f t="shared" si="31"/>
        <v>0.98609823073865788</v>
      </c>
      <c r="G246" s="40" t="s">
        <v>437</v>
      </c>
      <c r="H246" s="40" t="s">
        <v>4</v>
      </c>
      <c r="I246" s="40">
        <f>IFERROR(VLOOKUP($G246,'D2015'!$A$3:$C$1897,3,FALSE),0)</f>
        <v>4</v>
      </c>
      <c r="J246" s="3">
        <f>IFERROR(VLOOKUP($G246,'D2016'!$A$3:$C$1897,3,FALSE),0)</f>
        <v>5</v>
      </c>
      <c r="K246" s="3">
        <f>IFERROR(VLOOKUP($G246,'D2017'!$A$3:$C$1897,3,FALSE),0)</f>
        <v>5</v>
      </c>
      <c r="L246" s="3">
        <f>IFERROR(VLOOKUP($G246,'D2018'!$A$3:$C$1897,3,FALSE),0)</f>
        <v>0</v>
      </c>
      <c r="M246" s="3">
        <f>IFERROR(VLOOKUP($G246,'D2019'!$A$3:$C$1897,3,FALSE),0)</f>
        <v>2</v>
      </c>
      <c r="N246" s="3">
        <f>IFERROR(VLOOKUP($G246,'D2020'!$A$3:$C$1897,3,FALSE),0)</f>
        <v>6</v>
      </c>
      <c r="O246" s="17">
        <f t="shared" si="30"/>
        <v>22</v>
      </c>
      <c r="Q246" s="40" t="s">
        <v>236</v>
      </c>
      <c r="R246" s="40" t="s">
        <v>4</v>
      </c>
      <c r="S246" s="40">
        <v>17</v>
      </c>
      <c r="T246" s="3">
        <v>9</v>
      </c>
      <c r="U246" s="3">
        <v>2</v>
      </c>
      <c r="V246" s="3">
        <v>0</v>
      </c>
      <c r="W246" s="3">
        <v>5</v>
      </c>
      <c r="X246" s="3">
        <v>0</v>
      </c>
      <c r="Y246" s="17">
        <v>33</v>
      </c>
    </row>
    <row r="247" spans="1:25" x14ac:dyDescent="0.3">
      <c r="A247" s="40" t="s">
        <v>559</v>
      </c>
      <c r="B247" s="40" t="s">
        <v>4</v>
      </c>
      <c r="C247" s="40">
        <v>45</v>
      </c>
      <c r="D247" s="41">
        <f t="shared" si="29"/>
        <v>6.7747413554300302E-5</v>
      </c>
      <c r="E247" s="42">
        <f t="shared" si="31"/>
        <v>0.98616597815221219</v>
      </c>
      <c r="G247" s="40" t="s">
        <v>559</v>
      </c>
      <c r="H247" s="40" t="s">
        <v>4</v>
      </c>
      <c r="I247" s="40">
        <f>IFERROR(VLOOKUP($G247,'D2015'!$A$3:$C$1897,3,FALSE),0)</f>
        <v>12</v>
      </c>
      <c r="J247" s="3">
        <f>IFERROR(VLOOKUP($G247,'D2016'!$A$3:$C$1897,3,FALSE),0)</f>
        <v>0</v>
      </c>
      <c r="K247" s="3">
        <f>IFERROR(VLOOKUP($G247,'D2017'!$A$3:$C$1897,3,FALSE),0)</f>
        <v>3</v>
      </c>
      <c r="L247" s="3">
        <f>IFERROR(VLOOKUP($G247,'D2018'!$A$3:$C$1897,3,FALSE),0)</f>
        <v>2</v>
      </c>
      <c r="M247" s="3">
        <f>IFERROR(VLOOKUP($G247,'D2019'!$A$3:$C$1897,3,FALSE),0)</f>
        <v>9</v>
      </c>
      <c r="N247" s="3">
        <f>IFERROR(VLOOKUP($G247,'D2020'!$A$3:$C$1897,3,FALSE),0)</f>
        <v>7</v>
      </c>
      <c r="O247" s="17">
        <f t="shared" si="30"/>
        <v>33</v>
      </c>
      <c r="Q247" s="40" t="s">
        <v>375</v>
      </c>
      <c r="R247" s="40" t="s">
        <v>4</v>
      </c>
      <c r="S247" s="40">
        <v>5</v>
      </c>
      <c r="T247" s="3">
        <v>3</v>
      </c>
      <c r="U247" s="3">
        <v>6</v>
      </c>
      <c r="V247" s="3">
        <v>8</v>
      </c>
      <c r="W247" s="3">
        <v>4</v>
      </c>
      <c r="X247" s="3">
        <v>7</v>
      </c>
      <c r="Y247" s="17">
        <v>33</v>
      </c>
    </row>
    <row r="248" spans="1:25" x14ac:dyDescent="0.3">
      <c r="A248" s="40" t="s">
        <v>171</v>
      </c>
      <c r="B248" s="40" t="s">
        <v>4</v>
      </c>
      <c r="C248" s="40">
        <v>45</v>
      </c>
      <c r="D248" s="41">
        <f t="shared" si="29"/>
        <v>6.7747413554300302E-5</v>
      </c>
      <c r="E248" s="42">
        <f t="shared" si="31"/>
        <v>0.98623372556576649</v>
      </c>
      <c r="G248" s="40" t="s">
        <v>171</v>
      </c>
      <c r="H248" s="40" t="s">
        <v>4</v>
      </c>
      <c r="I248" s="40">
        <f>IFERROR(VLOOKUP($G248,'D2015'!$A$3:$C$1897,3,FALSE),0)</f>
        <v>12</v>
      </c>
      <c r="J248" s="3">
        <f>IFERROR(VLOOKUP($G248,'D2016'!$A$3:$C$1897,3,FALSE),0)</f>
        <v>2</v>
      </c>
      <c r="K248" s="3">
        <f>IFERROR(VLOOKUP($G248,'D2017'!$A$3:$C$1897,3,FALSE),0)</f>
        <v>7</v>
      </c>
      <c r="L248" s="3">
        <f>IFERROR(VLOOKUP($G248,'D2018'!$A$3:$C$1897,3,FALSE),0)</f>
        <v>8</v>
      </c>
      <c r="M248" s="3">
        <f>IFERROR(VLOOKUP($G248,'D2019'!$A$3:$C$1897,3,FALSE),0)</f>
        <v>4</v>
      </c>
      <c r="N248" s="3">
        <f>IFERROR(VLOOKUP($G248,'D2020'!$A$3:$C$1897,3,FALSE),0)</f>
        <v>9</v>
      </c>
      <c r="O248" s="17">
        <f t="shared" si="30"/>
        <v>42</v>
      </c>
      <c r="Q248" s="40" t="s">
        <v>574</v>
      </c>
      <c r="R248" s="40" t="s">
        <v>4</v>
      </c>
      <c r="S248" s="40">
        <v>6</v>
      </c>
      <c r="T248" s="3">
        <v>5</v>
      </c>
      <c r="U248" s="3">
        <v>9</v>
      </c>
      <c r="V248" s="3">
        <v>3</v>
      </c>
      <c r="W248" s="3">
        <v>5</v>
      </c>
      <c r="X248" s="3">
        <v>5</v>
      </c>
      <c r="Y248" s="17">
        <v>33</v>
      </c>
    </row>
    <row r="249" spans="1:25" x14ac:dyDescent="0.3">
      <c r="A249" s="40" t="s">
        <v>320</v>
      </c>
      <c r="B249" s="40" t="s">
        <v>4</v>
      </c>
      <c r="C249" s="40">
        <v>44</v>
      </c>
      <c r="D249" s="41">
        <f t="shared" si="29"/>
        <v>6.6241915475315853E-5</v>
      </c>
      <c r="E249" s="42">
        <f t="shared" si="31"/>
        <v>0.98629996748124182</v>
      </c>
      <c r="G249" s="40" t="s">
        <v>320</v>
      </c>
      <c r="H249" s="40" t="s">
        <v>4</v>
      </c>
      <c r="I249" s="40">
        <f>IFERROR(VLOOKUP($G249,'D2015'!$A$3:$C$1897,3,FALSE),0)</f>
        <v>6</v>
      </c>
      <c r="J249" s="3">
        <f>IFERROR(VLOOKUP($G249,'D2016'!$A$3:$C$1897,3,FALSE),0)</f>
        <v>6</v>
      </c>
      <c r="K249" s="3">
        <f>IFERROR(VLOOKUP($G249,'D2017'!$A$3:$C$1897,3,FALSE),0)</f>
        <v>4</v>
      </c>
      <c r="L249" s="3">
        <f>IFERROR(VLOOKUP($G249,'D2018'!$A$3:$C$1897,3,FALSE),0)</f>
        <v>10</v>
      </c>
      <c r="M249" s="3">
        <f>IFERROR(VLOOKUP($G249,'D2019'!$A$3:$C$1897,3,FALSE),0)</f>
        <v>3</v>
      </c>
      <c r="N249" s="3">
        <f>IFERROR(VLOOKUP($G249,'D2020'!$A$3:$C$1897,3,FALSE),0)</f>
        <v>3</v>
      </c>
      <c r="O249" s="17">
        <f t="shared" si="30"/>
        <v>32</v>
      </c>
      <c r="Q249" s="40" t="s">
        <v>320</v>
      </c>
      <c r="R249" s="40" t="s">
        <v>4</v>
      </c>
      <c r="S249" s="40">
        <v>6</v>
      </c>
      <c r="T249" s="3">
        <v>6</v>
      </c>
      <c r="U249" s="3">
        <v>4</v>
      </c>
      <c r="V249" s="3">
        <v>10</v>
      </c>
      <c r="W249" s="3">
        <v>3</v>
      </c>
      <c r="X249" s="3">
        <v>3</v>
      </c>
      <c r="Y249" s="17">
        <v>32</v>
      </c>
    </row>
    <row r="250" spans="1:25" x14ac:dyDescent="0.3">
      <c r="A250" s="40" t="s">
        <v>263</v>
      </c>
      <c r="B250" s="40" t="s">
        <v>4</v>
      </c>
      <c r="C250" s="40">
        <v>44</v>
      </c>
      <c r="D250" s="41">
        <f t="shared" si="29"/>
        <v>6.6241915475315853E-5</v>
      </c>
      <c r="E250" s="42">
        <f t="shared" si="31"/>
        <v>0.98636620939671715</v>
      </c>
      <c r="G250" s="40" t="s">
        <v>263</v>
      </c>
      <c r="H250" s="40" t="s">
        <v>4</v>
      </c>
      <c r="I250" s="40">
        <f>IFERROR(VLOOKUP($G250,'D2015'!$A$3:$C$1897,3,FALSE),0)</f>
        <v>3</v>
      </c>
      <c r="J250" s="3">
        <f>IFERROR(VLOOKUP($G250,'D2016'!$A$3:$C$1897,3,FALSE),0)</f>
        <v>16</v>
      </c>
      <c r="K250" s="3">
        <f>IFERROR(VLOOKUP($G250,'D2017'!$A$3:$C$1897,3,FALSE),0)</f>
        <v>4</v>
      </c>
      <c r="L250" s="3">
        <f>IFERROR(VLOOKUP($G250,'D2018'!$A$3:$C$1897,3,FALSE),0)</f>
        <v>3</v>
      </c>
      <c r="M250" s="3">
        <f>IFERROR(VLOOKUP($G250,'D2019'!$A$3:$C$1897,3,FALSE),0)</f>
        <v>5</v>
      </c>
      <c r="N250" s="3">
        <f>IFERROR(VLOOKUP($G250,'D2020'!$A$3:$C$1897,3,FALSE),0)</f>
        <v>0</v>
      </c>
      <c r="O250" s="17">
        <f t="shared" si="30"/>
        <v>31</v>
      </c>
      <c r="Q250" s="40" t="s">
        <v>652</v>
      </c>
      <c r="R250" s="40" t="s">
        <v>4</v>
      </c>
      <c r="S250" s="40">
        <v>9</v>
      </c>
      <c r="T250" s="3">
        <v>4</v>
      </c>
      <c r="U250" s="3">
        <v>11</v>
      </c>
      <c r="V250" s="3">
        <v>5</v>
      </c>
      <c r="W250" s="3">
        <v>3</v>
      </c>
      <c r="X250" s="3">
        <v>0</v>
      </c>
      <c r="Y250" s="17">
        <v>32</v>
      </c>
    </row>
    <row r="251" spans="1:25" x14ac:dyDescent="0.3">
      <c r="A251" s="40" t="s">
        <v>300</v>
      </c>
      <c r="B251" s="40" t="s">
        <v>4</v>
      </c>
      <c r="C251" s="40">
        <v>44</v>
      </c>
      <c r="D251" s="41">
        <f t="shared" si="29"/>
        <v>6.6241915475315853E-5</v>
      </c>
      <c r="E251" s="42">
        <f t="shared" si="31"/>
        <v>0.98643245131219248</v>
      </c>
      <c r="G251" s="40" t="s">
        <v>300</v>
      </c>
      <c r="H251" s="40" t="s">
        <v>4</v>
      </c>
      <c r="I251" s="40">
        <f>IFERROR(VLOOKUP($G251,'D2015'!$A$3:$C$1897,3,FALSE),0)</f>
        <v>3</v>
      </c>
      <c r="J251" s="3">
        <f>IFERROR(VLOOKUP($G251,'D2016'!$A$3:$C$1897,3,FALSE),0)</f>
        <v>3</v>
      </c>
      <c r="K251" s="3">
        <f>IFERROR(VLOOKUP($G251,'D2017'!$A$3:$C$1897,3,FALSE),0)</f>
        <v>12</v>
      </c>
      <c r="L251" s="3">
        <f>IFERROR(VLOOKUP($G251,'D2018'!$A$3:$C$1897,3,FALSE),0)</f>
        <v>5</v>
      </c>
      <c r="M251" s="3">
        <f>IFERROR(VLOOKUP($G251,'D2019'!$A$3:$C$1897,3,FALSE),0)</f>
        <v>2</v>
      </c>
      <c r="N251" s="3">
        <f>IFERROR(VLOOKUP($G251,'D2020'!$A$3:$C$1897,3,FALSE),0)</f>
        <v>5</v>
      </c>
      <c r="O251" s="17">
        <f t="shared" si="30"/>
        <v>30</v>
      </c>
      <c r="Q251" s="40" t="s">
        <v>263</v>
      </c>
      <c r="R251" s="40" t="s">
        <v>4</v>
      </c>
      <c r="S251" s="40">
        <v>3</v>
      </c>
      <c r="T251" s="3">
        <v>16</v>
      </c>
      <c r="U251" s="3">
        <v>4</v>
      </c>
      <c r="V251" s="3">
        <v>3</v>
      </c>
      <c r="W251" s="3">
        <v>5</v>
      </c>
      <c r="X251" s="3">
        <v>0</v>
      </c>
      <c r="Y251" s="17">
        <v>31</v>
      </c>
    </row>
    <row r="252" spans="1:25" x14ac:dyDescent="0.3">
      <c r="A252" s="40" t="s">
        <v>284</v>
      </c>
      <c r="B252" s="40" t="s">
        <v>4</v>
      </c>
      <c r="C252" s="40">
        <v>42</v>
      </c>
      <c r="D252" s="41">
        <f t="shared" si="29"/>
        <v>6.3230919317346955E-5</v>
      </c>
      <c r="E252" s="42">
        <f t="shared" si="31"/>
        <v>0.98649568223150985</v>
      </c>
      <c r="G252" s="40" t="s">
        <v>284</v>
      </c>
      <c r="H252" s="40" t="s">
        <v>4</v>
      </c>
      <c r="I252" s="40">
        <f>IFERROR(VLOOKUP($G252,'D2015'!$A$3:$C$1897,3,FALSE),0)</f>
        <v>0</v>
      </c>
      <c r="J252" s="3">
        <f>IFERROR(VLOOKUP($G252,'D2016'!$A$3:$C$1897,3,FALSE),0)</f>
        <v>4</v>
      </c>
      <c r="K252" s="3">
        <f>IFERROR(VLOOKUP($G252,'D2017'!$A$3:$C$1897,3,FALSE),0)</f>
        <v>10</v>
      </c>
      <c r="L252" s="3">
        <f>IFERROR(VLOOKUP($G252,'D2018'!$A$3:$C$1897,3,FALSE),0)</f>
        <v>12</v>
      </c>
      <c r="M252" s="3">
        <f>IFERROR(VLOOKUP($G252,'D2019'!$A$3:$C$1897,3,FALSE),0)</f>
        <v>7</v>
      </c>
      <c r="N252" s="3">
        <f>IFERROR(VLOOKUP($G252,'D2020'!$A$3:$C$1897,3,FALSE),0)</f>
        <v>6</v>
      </c>
      <c r="O252" s="17">
        <f t="shared" si="30"/>
        <v>39</v>
      </c>
      <c r="Q252" s="40" t="s">
        <v>215</v>
      </c>
      <c r="R252" s="40" t="s">
        <v>4</v>
      </c>
      <c r="S252" s="40">
        <v>11</v>
      </c>
      <c r="T252" s="3">
        <v>4</v>
      </c>
      <c r="U252" s="3">
        <v>4</v>
      </c>
      <c r="V252" s="3">
        <v>8</v>
      </c>
      <c r="W252" s="3">
        <v>2</v>
      </c>
      <c r="X252" s="3">
        <v>2</v>
      </c>
      <c r="Y252" s="17">
        <v>31</v>
      </c>
    </row>
    <row r="253" spans="1:25" x14ac:dyDescent="0.3">
      <c r="A253" s="40" t="s">
        <v>550</v>
      </c>
      <c r="B253" s="40" t="s">
        <v>4</v>
      </c>
      <c r="C253" s="40">
        <v>42</v>
      </c>
      <c r="D253" s="41">
        <f t="shared" si="29"/>
        <v>6.3230919317346955E-5</v>
      </c>
      <c r="E253" s="42">
        <f t="shared" si="31"/>
        <v>0.98655891315082722</v>
      </c>
      <c r="G253" s="40" t="s">
        <v>550</v>
      </c>
      <c r="H253" s="40" t="s">
        <v>4</v>
      </c>
      <c r="I253" s="40">
        <f>IFERROR(VLOOKUP($G253,'D2015'!$A$3:$C$1897,3,FALSE),0)</f>
        <v>4</v>
      </c>
      <c r="J253" s="3">
        <f>IFERROR(VLOOKUP($G253,'D2016'!$A$3:$C$1897,3,FALSE),0)</f>
        <v>5</v>
      </c>
      <c r="K253" s="3">
        <f>IFERROR(VLOOKUP($G253,'D2017'!$A$3:$C$1897,3,FALSE),0)</f>
        <v>3</v>
      </c>
      <c r="L253" s="3">
        <f>IFERROR(VLOOKUP($G253,'D2018'!$A$3:$C$1897,3,FALSE),0)</f>
        <v>6</v>
      </c>
      <c r="M253" s="3">
        <f>IFERROR(VLOOKUP($G253,'D2019'!$A$3:$C$1897,3,FALSE),0)</f>
        <v>3</v>
      </c>
      <c r="N253" s="3">
        <f>IFERROR(VLOOKUP($G253,'D2020'!$A$3:$C$1897,3,FALSE),0)</f>
        <v>7</v>
      </c>
      <c r="O253" s="17">
        <f t="shared" si="30"/>
        <v>28</v>
      </c>
      <c r="Q253" s="40" t="s">
        <v>270</v>
      </c>
      <c r="R253" s="40" t="s">
        <v>4</v>
      </c>
      <c r="S253" s="40">
        <v>9</v>
      </c>
      <c r="T253" s="3">
        <v>4</v>
      </c>
      <c r="U253" s="3">
        <v>3</v>
      </c>
      <c r="V253" s="3">
        <v>2</v>
      </c>
      <c r="W253" s="3">
        <v>8</v>
      </c>
      <c r="X253" s="3">
        <v>5</v>
      </c>
      <c r="Y253" s="17">
        <v>31</v>
      </c>
    </row>
    <row r="254" spans="1:25" x14ac:dyDescent="0.3">
      <c r="A254" s="40" t="s">
        <v>314</v>
      </c>
      <c r="B254" s="40" t="s">
        <v>4</v>
      </c>
      <c r="C254" s="40">
        <v>42</v>
      </c>
      <c r="D254" s="41">
        <f t="shared" si="29"/>
        <v>6.3230919317346955E-5</v>
      </c>
      <c r="E254" s="42">
        <f t="shared" si="31"/>
        <v>0.98662214407014459</v>
      </c>
      <c r="G254" s="40" t="s">
        <v>314</v>
      </c>
      <c r="H254" s="40" t="s">
        <v>4</v>
      </c>
      <c r="I254" s="40">
        <f>IFERROR(VLOOKUP($G254,'D2015'!$A$3:$C$1897,3,FALSE),0)</f>
        <v>0</v>
      </c>
      <c r="J254" s="3">
        <f>IFERROR(VLOOKUP($G254,'D2016'!$A$3:$C$1897,3,FALSE),0)</f>
        <v>0</v>
      </c>
      <c r="K254" s="3">
        <f>IFERROR(VLOOKUP($G254,'D2017'!$A$3:$C$1897,3,FALSE),0)</f>
        <v>0</v>
      </c>
      <c r="L254" s="3">
        <f>IFERROR(VLOOKUP($G254,'D2018'!$A$3:$C$1897,3,FALSE),0)</f>
        <v>9</v>
      </c>
      <c r="M254" s="3">
        <f>IFERROR(VLOOKUP($G254,'D2019'!$A$3:$C$1897,3,FALSE),0)</f>
        <v>9</v>
      </c>
      <c r="N254" s="3">
        <f>IFERROR(VLOOKUP($G254,'D2020'!$A$3:$C$1897,3,FALSE),0)</f>
        <v>5</v>
      </c>
      <c r="O254" s="17">
        <f t="shared" si="30"/>
        <v>23</v>
      </c>
      <c r="Q254" s="40" t="s">
        <v>394</v>
      </c>
      <c r="R254" s="40" t="s">
        <v>4</v>
      </c>
      <c r="S254" s="40">
        <v>5</v>
      </c>
      <c r="T254" s="3">
        <v>7</v>
      </c>
      <c r="U254" s="3">
        <v>5</v>
      </c>
      <c r="V254" s="3">
        <v>7</v>
      </c>
      <c r="W254" s="3">
        <v>4</v>
      </c>
      <c r="X254" s="3">
        <v>3</v>
      </c>
      <c r="Y254" s="17">
        <v>31</v>
      </c>
    </row>
    <row r="255" spans="1:25" x14ac:dyDescent="0.3">
      <c r="A255" s="40" t="s">
        <v>236</v>
      </c>
      <c r="B255" s="40" t="s">
        <v>4</v>
      </c>
      <c r="C255" s="40">
        <v>41</v>
      </c>
      <c r="D255" s="41">
        <f t="shared" si="29"/>
        <v>6.1725421238362506E-5</v>
      </c>
      <c r="E255" s="42">
        <f t="shared" si="31"/>
        <v>0.98668386949138298</v>
      </c>
      <c r="G255" s="40" t="s">
        <v>236</v>
      </c>
      <c r="H255" s="40" t="s">
        <v>4</v>
      </c>
      <c r="I255" s="40">
        <f>IFERROR(VLOOKUP($G255,'D2015'!$A$3:$C$1897,3,FALSE),0)</f>
        <v>17</v>
      </c>
      <c r="J255" s="3">
        <f>IFERROR(VLOOKUP($G255,'D2016'!$A$3:$C$1897,3,FALSE),0)</f>
        <v>9</v>
      </c>
      <c r="K255" s="3">
        <f>IFERROR(VLOOKUP($G255,'D2017'!$A$3:$C$1897,3,FALSE),0)</f>
        <v>2</v>
      </c>
      <c r="L255" s="3">
        <f>IFERROR(VLOOKUP($G255,'D2018'!$A$3:$C$1897,3,FALSE),0)</f>
        <v>0</v>
      </c>
      <c r="M255" s="3">
        <f>IFERROR(VLOOKUP($G255,'D2019'!$A$3:$C$1897,3,FALSE),0)</f>
        <v>5</v>
      </c>
      <c r="N255" s="3">
        <f>IFERROR(VLOOKUP($G255,'D2020'!$A$3:$C$1897,3,FALSE),0)</f>
        <v>0</v>
      </c>
      <c r="O255" s="17">
        <f t="shared" si="30"/>
        <v>33</v>
      </c>
      <c r="Q255" s="40" t="s">
        <v>300</v>
      </c>
      <c r="R255" s="40" t="s">
        <v>4</v>
      </c>
      <c r="S255" s="40">
        <v>3</v>
      </c>
      <c r="T255" s="3">
        <v>3</v>
      </c>
      <c r="U255" s="3">
        <v>12</v>
      </c>
      <c r="V255" s="3">
        <v>5</v>
      </c>
      <c r="W255" s="3">
        <v>2</v>
      </c>
      <c r="X255" s="3">
        <v>5</v>
      </c>
      <c r="Y255" s="17">
        <v>30</v>
      </c>
    </row>
    <row r="256" spans="1:25" x14ac:dyDescent="0.3">
      <c r="A256" s="40" t="s">
        <v>218</v>
      </c>
      <c r="B256" s="40" t="s">
        <v>4</v>
      </c>
      <c r="C256" s="40">
        <v>41</v>
      </c>
      <c r="D256" s="41">
        <f t="shared" si="29"/>
        <v>6.1725421238362506E-5</v>
      </c>
      <c r="E256" s="42">
        <f t="shared" si="31"/>
        <v>0.98674559491262137</v>
      </c>
      <c r="G256" s="40" t="s">
        <v>218</v>
      </c>
      <c r="H256" s="40" t="s">
        <v>4</v>
      </c>
      <c r="I256" s="40">
        <f>IFERROR(VLOOKUP($G256,'D2015'!$A$3:$C$1897,3,FALSE),0)</f>
        <v>7</v>
      </c>
      <c r="J256" s="3">
        <f>IFERROR(VLOOKUP($G256,'D2016'!$A$3:$C$1897,3,FALSE),0)</f>
        <v>7</v>
      </c>
      <c r="K256" s="3">
        <f>IFERROR(VLOOKUP($G256,'D2017'!$A$3:$C$1897,3,FALSE),0)</f>
        <v>7</v>
      </c>
      <c r="L256" s="3">
        <f>IFERROR(VLOOKUP($G256,'D2018'!$A$3:$C$1897,3,FALSE),0)</f>
        <v>3</v>
      </c>
      <c r="M256" s="3">
        <f>IFERROR(VLOOKUP($G256,'D2019'!$A$3:$C$1897,3,FALSE),0)</f>
        <v>4</v>
      </c>
      <c r="N256" s="3">
        <f>IFERROR(VLOOKUP($G256,'D2020'!$A$3:$C$1897,3,FALSE),0)</f>
        <v>1</v>
      </c>
      <c r="O256" s="17">
        <f t="shared" si="30"/>
        <v>29</v>
      </c>
      <c r="Q256" s="40" t="s">
        <v>223</v>
      </c>
      <c r="R256" s="40" t="s">
        <v>4</v>
      </c>
      <c r="S256" s="40">
        <v>7</v>
      </c>
      <c r="T256" s="3">
        <v>1</v>
      </c>
      <c r="U256" s="3">
        <v>6</v>
      </c>
      <c r="V256" s="3">
        <v>6</v>
      </c>
      <c r="W256" s="3">
        <v>5</v>
      </c>
      <c r="X256" s="3">
        <v>5</v>
      </c>
      <c r="Y256" s="17">
        <v>30</v>
      </c>
    </row>
    <row r="257" spans="1:25" x14ac:dyDescent="0.3">
      <c r="A257" s="40" t="s">
        <v>524</v>
      </c>
      <c r="B257" s="40" t="s">
        <v>4</v>
      </c>
      <c r="C257" s="40">
        <v>40</v>
      </c>
      <c r="D257" s="41">
        <f t="shared" si="29"/>
        <v>6.021992315937805E-5</v>
      </c>
      <c r="E257" s="42">
        <f t="shared" si="31"/>
        <v>0.98680581483578078</v>
      </c>
      <c r="G257" s="40" t="s">
        <v>524</v>
      </c>
      <c r="H257" s="40" t="s">
        <v>4</v>
      </c>
      <c r="I257" s="40">
        <f>IFERROR(VLOOKUP($G257,'D2015'!$A$3:$C$1897,3,FALSE),0)</f>
        <v>3</v>
      </c>
      <c r="J257" s="3">
        <f>IFERROR(VLOOKUP($G257,'D2016'!$A$3:$C$1897,3,FALSE),0)</f>
        <v>7</v>
      </c>
      <c r="K257" s="3">
        <f>IFERROR(VLOOKUP($G257,'D2017'!$A$3:$C$1897,3,FALSE),0)</f>
        <v>8</v>
      </c>
      <c r="L257" s="3">
        <f>IFERROR(VLOOKUP($G257,'D2018'!$A$3:$C$1897,3,FALSE),0)</f>
        <v>8</v>
      </c>
      <c r="M257" s="3">
        <f>IFERROR(VLOOKUP($G257,'D2019'!$A$3:$C$1897,3,FALSE),0)</f>
        <v>4</v>
      </c>
      <c r="N257" s="3">
        <f>IFERROR(VLOOKUP($G257,'D2020'!$A$3:$C$1897,3,FALSE),0)</f>
        <v>7</v>
      </c>
      <c r="O257" s="17">
        <f t="shared" si="30"/>
        <v>37</v>
      </c>
      <c r="Q257" s="40" t="s">
        <v>234</v>
      </c>
      <c r="R257" s="40" t="s">
        <v>4</v>
      </c>
      <c r="S257" s="40">
        <v>3</v>
      </c>
      <c r="T257" s="17">
        <v>7</v>
      </c>
      <c r="U257" s="17">
        <v>5</v>
      </c>
      <c r="V257" s="17">
        <v>1</v>
      </c>
      <c r="W257" s="17">
        <v>1</v>
      </c>
      <c r="X257" s="17">
        <v>13</v>
      </c>
      <c r="Y257" s="17">
        <v>30</v>
      </c>
    </row>
    <row r="258" spans="1:25" x14ac:dyDescent="0.3">
      <c r="A258" s="40" t="s">
        <v>215</v>
      </c>
      <c r="B258" s="40" t="s">
        <v>4</v>
      </c>
      <c r="C258" s="40">
        <v>40</v>
      </c>
      <c r="D258" s="41">
        <f t="shared" si="29"/>
        <v>6.021992315937805E-5</v>
      </c>
      <c r="E258" s="42">
        <f t="shared" si="31"/>
        <v>0.98686603475894019</v>
      </c>
      <c r="G258" s="40" t="s">
        <v>215</v>
      </c>
      <c r="H258" s="40" t="s">
        <v>4</v>
      </c>
      <c r="I258" s="40">
        <f>IFERROR(VLOOKUP($G258,'D2015'!$A$3:$C$1897,3,FALSE),0)</f>
        <v>11</v>
      </c>
      <c r="J258" s="3">
        <f>IFERROR(VLOOKUP($G258,'D2016'!$A$3:$C$1897,3,FALSE),0)</f>
        <v>4</v>
      </c>
      <c r="K258" s="3">
        <f>IFERROR(VLOOKUP($G258,'D2017'!$A$3:$C$1897,3,FALSE),0)</f>
        <v>4</v>
      </c>
      <c r="L258" s="3">
        <f>IFERROR(VLOOKUP($G258,'D2018'!$A$3:$C$1897,3,FALSE),0)</f>
        <v>8</v>
      </c>
      <c r="M258" s="3">
        <f>IFERROR(VLOOKUP($G258,'D2019'!$A$3:$C$1897,3,FALSE),0)</f>
        <v>2</v>
      </c>
      <c r="N258" s="3">
        <f>IFERROR(VLOOKUP($G258,'D2020'!$A$3:$C$1897,3,FALSE),0)</f>
        <v>2</v>
      </c>
      <c r="O258" s="17">
        <f t="shared" si="30"/>
        <v>31</v>
      </c>
      <c r="Q258" s="40" t="s">
        <v>354</v>
      </c>
      <c r="R258" s="40" t="s">
        <v>4</v>
      </c>
      <c r="S258" s="40">
        <v>0</v>
      </c>
      <c r="T258" s="3">
        <v>2</v>
      </c>
      <c r="U258" s="3">
        <v>5</v>
      </c>
      <c r="V258" s="3">
        <v>3</v>
      </c>
      <c r="W258" s="3">
        <v>5</v>
      </c>
      <c r="X258" s="3">
        <v>15</v>
      </c>
      <c r="Y258" s="17">
        <v>30</v>
      </c>
    </row>
    <row r="259" spans="1:25" x14ac:dyDescent="0.3">
      <c r="A259" s="40" t="s">
        <v>296</v>
      </c>
      <c r="B259" s="40" t="s">
        <v>4</v>
      </c>
      <c r="C259" s="40">
        <v>40</v>
      </c>
      <c r="D259" s="41">
        <f t="shared" si="29"/>
        <v>6.021992315937805E-5</v>
      </c>
      <c r="E259" s="42">
        <f t="shared" si="31"/>
        <v>0.9869262546820996</v>
      </c>
      <c r="G259" s="40" t="s">
        <v>296</v>
      </c>
      <c r="H259" s="40" t="s">
        <v>4</v>
      </c>
      <c r="I259" s="40">
        <f>IFERROR(VLOOKUP($G259,'D2015'!$A$3:$C$1897,3,FALSE),0)</f>
        <v>8</v>
      </c>
      <c r="J259" s="3">
        <f>IFERROR(VLOOKUP($G259,'D2016'!$A$3:$C$1897,3,FALSE),0)</f>
        <v>5</v>
      </c>
      <c r="K259" s="3">
        <f>IFERROR(VLOOKUP($G259,'D2017'!$A$3:$C$1897,3,FALSE),0)</f>
        <v>8</v>
      </c>
      <c r="L259" s="3">
        <f>IFERROR(VLOOKUP($G259,'D2018'!$A$3:$C$1897,3,FALSE),0)</f>
        <v>7</v>
      </c>
      <c r="M259" s="3">
        <f>IFERROR(VLOOKUP($G259,'D2019'!$A$3:$C$1897,3,FALSE),0)</f>
        <v>5</v>
      </c>
      <c r="N259" s="3">
        <f>IFERROR(VLOOKUP($G259,'D2020'!$A$3:$C$1897,3,FALSE),0)</f>
        <v>3</v>
      </c>
      <c r="O259" s="17">
        <f t="shared" si="30"/>
        <v>36</v>
      </c>
      <c r="Q259" s="40" t="s">
        <v>63</v>
      </c>
      <c r="R259" s="40" t="s">
        <v>4</v>
      </c>
      <c r="S259" s="40">
        <v>7</v>
      </c>
      <c r="T259" s="3">
        <v>2</v>
      </c>
      <c r="U259" s="3">
        <v>5</v>
      </c>
      <c r="V259" s="3">
        <v>5</v>
      </c>
      <c r="W259" s="3">
        <v>2</v>
      </c>
      <c r="X259" s="3">
        <v>8</v>
      </c>
      <c r="Y259" s="17">
        <v>29</v>
      </c>
    </row>
    <row r="260" spans="1:25" x14ac:dyDescent="0.3">
      <c r="A260" s="40" t="s">
        <v>223</v>
      </c>
      <c r="B260" s="40" t="s">
        <v>4</v>
      </c>
      <c r="C260" s="40">
        <v>40</v>
      </c>
      <c r="D260" s="41">
        <f t="shared" ref="D260:D299" si="32">C260/D$2</f>
        <v>6.021992315937805E-5</v>
      </c>
      <c r="E260" s="42">
        <f t="shared" si="31"/>
        <v>0.98698647460525901</v>
      </c>
      <c r="G260" s="40" t="s">
        <v>223</v>
      </c>
      <c r="H260" s="40" t="s">
        <v>4</v>
      </c>
      <c r="I260" s="40">
        <f>IFERROR(VLOOKUP($G260,'D2015'!$A$3:$C$1897,3,FALSE),0)</f>
        <v>7</v>
      </c>
      <c r="J260" s="3">
        <f>IFERROR(VLOOKUP($G260,'D2016'!$A$3:$C$1897,3,FALSE),0)</f>
        <v>1</v>
      </c>
      <c r="K260" s="3">
        <f>IFERROR(VLOOKUP($G260,'D2017'!$A$3:$C$1897,3,FALSE),0)</f>
        <v>6</v>
      </c>
      <c r="L260" s="3">
        <f>IFERROR(VLOOKUP($G260,'D2018'!$A$3:$C$1897,3,FALSE),0)</f>
        <v>6</v>
      </c>
      <c r="M260" s="3">
        <f>IFERROR(VLOOKUP($G260,'D2019'!$A$3:$C$1897,3,FALSE),0)</f>
        <v>5</v>
      </c>
      <c r="N260" s="3">
        <f>IFERROR(VLOOKUP($G260,'D2020'!$A$3:$C$1897,3,FALSE),0)</f>
        <v>5</v>
      </c>
      <c r="O260" s="17">
        <f t="shared" ref="O260:O323" si="33">SUM(I260:N260)</f>
        <v>30</v>
      </c>
      <c r="Q260" s="40" t="s">
        <v>218</v>
      </c>
      <c r="R260" s="40" t="s">
        <v>4</v>
      </c>
      <c r="S260" s="40">
        <v>7</v>
      </c>
      <c r="T260" s="3">
        <v>7</v>
      </c>
      <c r="U260" s="3">
        <v>7</v>
      </c>
      <c r="V260" s="3">
        <v>3</v>
      </c>
      <c r="W260" s="3">
        <v>4</v>
      </c>
      <c r="X260" s="3">
        <v>1</v>
      </c>
      <c r="Y260" s="17">
        <v>29</v>
      </c>
    </row>
    <row r="261" spans="1:25" x14ac:dyDescent="0.3">
      <c r="A261" s="40" t="s">
        <v>356</v>
      </c>
      <c r="B261" s="40" t="s">
        <v>4</v>
      </c>
      <c r="C261" s="40">
        <v>40</v>
      </c>
      <c r="D261" s="41">
        <f t="shared" si="32"/>
        <v>6.021992315937805E-5</v>
      </c>
      <c r="E261" s="42">
        <f t="shared" ref="E261:E299" si="34">E260+D261</f>
        <v>0.98704669452841842</v>
      </c>
      <c r="G261" s="40" t="s">
        <v>356</v>
      </c>
      <c r="H261" s="40" t="s">
        <v>4</v>
      </c>
      <c r="I261" s="40">
        <f>IFERROR(VLOOKUP($G261,'D2015'!$A$3:$C$1897,3,FALSE),0)</f>
        <v>3</v>
      </c>
      <c r="J261" s="3">
        <f>IFERROR(VLOOKUP($G261,'D2016'!$A$3:$C$1897,3,FALSE),0)</f>
        <v>5</v>
      </c>
      <c r="K261" s="3">
        <f>IFERROR(VLOOKUP($G261,'D2017'!$A$3:$C$1897,3,FALSE),0)</f>
        <v>6</v>
      </c>
      <c r="L261" s="3">
        <f>IFERROR(VLOOKUP($G261,'D2018'!$A$3:$C$1897,3,FALSE),0)</f>
        <v>6</v>
      </c>
      <c r="M261" s="3">
        <f>IFERROR(VLOOKUP($G261,'D2019'!$A$3:$C$1897,3,FALSE),0)</f>
        <v>5</v>
      </c>
      <c r="N261" s="3">
        <f>IFERROR(VLOOKUP($G261,'D2020'!$A$3:$C$1897,3,FALSE),0)</f>
        <v>2</v>
      </c>
      <c r="O261" s="17">
        <f t="shared" si="33"/>
        <v>27</v>
      </c>
      <c r="Q261" s="40" t="s">
        <v>347</v>
      </c>
      <c r="R261" s="40" t="s">
        <v>4</v>
      </c>
      <c r="S261" s="40">
        <v>3</v>
      </c>
      <c r="T261" s="17">
        <v>5</v>
      </c>
      <c r="U261" s="17">
        <v>5</v>
      </c>
      <c r="V261" s="17">
        <v>8</v>
      </c>
      <c r="W261" s="17">
        <v>4</v>
      </c>
      <c r="X261" s="17">
        <v>4</v>
      </c>
      <c r="Y261" s="17">
        <v>29</v>
      </c>
    </row>
    <row r="262" spans="1:25" x14ac:dyDescent="0.3">
      <c r="A262" s="40" t="s">
        <v>239</v>
      </c>
      <c r="B262" s="40" t="s">
        <v>4</v>
      </c>
      <c r="C262" s="40">
        <v>39</v>
      </c>
      <c r="D262" s="41">
        <f t="shared" si="32"/>
        <v>5.8714425080393594E-5</v>
      </c>
      <c r="E262" s="42">
        <f t="shared" si="34"/>
        <v>0.98710540895349885</v>
      </c>
      <c r="G262" s="40" t="s">
        <v>239</v>
      </c>
      <c r="H262" s="40" t="s">
        <v>4</v>
      </c>
      <c r="I262" s="40">
        <f>IFERROR(VLOOKUP($G262,'D2015'!$A$3:$C$1897,3,FALSE),0)</f>
        <v>4</v>
      </c>
      <c r="J262" s="3">
        <f>IFERROR(VLOOKUP($G262,'D2016'!$A$3:$C$1897,3,FALSE),0)</f>
        <v>4</v>
      </c>
      <c r="K262" s="3">
        <f>IFERROR(VLOOKUP($G262,'D2017'!$A$3:$C$1897,3,FALSE),0)</f>
        <v>3</v>
      </c>
      <c r="L262" s="3">
        <f>IFERROR(VLOOKUP($G262,'D2018'!$A$3:$C$1897,3,FALSE),0)</f>
        <v>4</v>
      </c>
      <c r="M262" s="3">
        <f>IFERROR(VLOOKUP($G262,'D2019'!$A$3:$C$1897,3,FALSE),0)</f>
        <v>2</v>
      </c>
      <c r="N262" s="3">
        <f>IFERROR(VLOOKUP($G262,'D2020'!$A$3:$C$1897,3,FALSE),0)</f>
        <v>9</v>
      </c>
      <c r="O262" s="17">
        <f t="shared" si="33"/>
        <v>26</v>
      </c>
      <c r="Q262" s="40" t="s">
        <v>636</v>
      </c>
      <c r="R262" s="40" t="s">
        <v>4</v>
      </c>
      <c r="S262" s="40">
        <v>0</v>
      </c>
      <c r="T262" s="3">
        <v>6</v>
      </c>
      <c r="U262" s="3">
        <v>7</v>
      </c>
      <c r="V262" s="3">
        <v>5</v>
      </c>
      <c r="W262" s="3">
        <v>5</v>
      </c>
      <c r="X262" s="3">
        <v>6</v>
      </c>
      <c r="Y262" s="17">
        <v>29</v>
      </c>
    </row>
    <row r="263" spans="1:25" x14ac:dyDescent="0.3">
      <c r="A263" s="40" t="s">
        <v>375</v>
      </c>
      <c r="B263" s="40" t="s">
        <v>4</v>
      </c>
      <c r="C263" s="40">
        <v>37</v>
      </c>
      <c r="D263" s="41">
        <f t="shared" si="32"/>
        <v>5.5703428922424696E-5</v>
      </c>
      <c r="E263" s="42">
        <f t="shared" si="34"/>
        <v>0.98716111238242132</v>
      </c>
      <c r="G263" s="40" t="s">
        <v>375</v>
      </c>
      <c r="H263" s="40" t="s">
        <v>4</v>
      </c>
      <c r="I263" s="40">
        <f>IFERROR(VLOOKUP($G263,'D2015'!$A$3:$C$1897,3,FALSE),0)</f>
        <v>5</v>
      </c>
      <c r="J263" s="3">
        <f>IFERROR(VLOOKUP($G263,'D2016'!$A$3:$C$1897,3,FALSE),0)</f>
        <v>3</v>
      </c>
      <c r="K263" s="3">
        <f>IFERROR(VLOOKUP($G263,'D2017'!$A$3:$C$1897,3,FALSE),0)</f>
        <v>6</v>
      </c>
      <c r="L263" s="3">
        <f>IFERROR(VLOOKUP($G263,'D2018'!$A$3:$C$1897,3,FALSE),0)</f>
        <v>8</v>
      </c>
      <c r="M263" s="3">
        <f>IFERROR(VLOOKUP($G263,'D2019'!$A$3:$C$1897,3,FALSE),0)</f>
        <v>4</v>
      </c>
      <c r="N263" s="3">
        <f>IFERROR(VLOOKUP($G263,'D2020'!$A$3:$C$1897,3,FALSE),0)</f>
        <v>7</v>
      </c>
      <c r="O263" s="17">
        <f t="shared" si="33"/>
        <v>33</v>
      </c>
      <c r="Q263" s="40" t="s">
        <v>461</v>
      </c>
      <c r="R263" s="40" t="s">
        <v>4</v>
      </c>
      <c r="S263" s="40">
        <v>5</v>
      </c>
      <c r="T263" s="3">
        <v>6</v>
      </c>
      <c r="U263" s="3">
        <v>6</v>
      </c>
      <c r="V263" s="3">
        <v>3</v>
      </c>
      <c r="W263" s="3">
        <v>3</v>
      </c>
      <c r="X263" s="3">
        <v>6</v>
      </c>
      <c r="Y263" s="17">
        <v>29</v>
      </c>
    </row>
    <row r="264" spans="1:25" x14ac:dyDescent="0.3">
      <c r="A264" s="40" t="s">
        <v>270</v>
      </c>
      <c r="B264" s="40" t="s">
        <v>4</v>
      </c>
      <c r="C264" s="40">
        <v>37</v>
      </c>
      <c r="D264" s="41">
        <f t="shared" si="32"/>
        <v>5.5703428922424696E-5</v>
      </c>
      <c r="E264" s="42">
        <f t="shared" si="34"/>
        <v>0.9872168158113438</v>
      </c>
      <c r="G264" s="40" t="s">
        <v>270</v>
      </c>
      <c r="H264" s="40" t="s">
        <v>4</v>
      </c>
      <c r="I264" s="40">
        <f>IFERROR(VLOOKUP($G264,'D2015'!$A$3:$C$1897,3,FALSE),0)</f>
        <v>9</v>
      </c>
      <c r="J264" s="3">
        <f>IFERROR(VLOOKUP($G264,'D2016'!$A$3:$C$1897,3,FALSE),0)</f>
        <v>4</v>
      </c>
      <c r="K264" s="3">
        <f>IFERROR(VLOOKUP($G264,'D2017'!$A$3:$C$1897,3,FALSE),0)</f>
        <v>3</v>
      </c>
      <c r="L264" s="3">
        <f>IFERROR(VLOOKUP($G264,'D2018'!$A$3:$C$1897,3,FALSE),0)</f>
        <v>2</v>
      </c>
      <c r="M264" s="3">
        <f>IFERROR(VLOOKUP($G264,'D2019'!$A$3:$C$1897,3,FALSE),0)</f>
        <v>8</v>
      </c>
      <c r="N264" s="3">
        <f>IFERROR(VLOOKUP($G264,'D2020'!$A$3:$C$1897,3,FALSE),0)</f>
        <v>5</v>
      </c>
      <c r="O264" s="17">
        <f t="shared" si="33"/>
        <v>31</v>
      </c>
      <c r="Q264" s="40" t="s">
        <v>622</v>
      </c>
      <c r="R264" s="40" t="s">
        <v>4</v>
      </c>
      <c r="S264" s="40">
        <v>2</v>
      </c>
      <c r="T264" s="3">
        <v>1</v>
      </c>
      <c r="U264" s="3">
        <v>5</v>
      </c>
      <c r="V264" s="3">
        <v>5</v>
      </c>
      <c r="W264" s="3">
        <v>8</v>
      </c>
      <c r="X264" s="3">
        <v>8</v>
      </c>
      <c r="Y264" s="17">
        <v>29</v>
      </c>
    </row>
    <row r="265" spans="1:25" x14ac:dyDescent="0.3">
      <c r="A265" s="40" t="s">
        <v>613</v>
      </c>
      <c r="B265" s="40" t="s">
        <v>4</v>
      </c>
      <c r="C265" s="40">
        <v>37</v>
      </c>
      <c r="D265" s="41">
        <f t="shared" si="32"/>
        <v>5.5703428922424696E-5</v>
      </c>
      <c r="E265" s="42">
        <f t="shared" si="34"/>
        <v>0.98727251924026627</v>
      </c>
      <c r="G265" s="40" t="s">
        <v>613</v>
      </c>
      <c r="H265" s="40" t="s">
        <v>4</v>
      </c>
      <c r="I265" s="40">
        <f>IFERROR(VLOOKUP($G265,'D2015'!$A$3:$C$1897,3,FALSE),0)</f>
        <v>2</v>
      </c>
      <c r="J265" s="3">
        <f>IFERROR(VLOOKUP($G265,'D2016'!$A$3:$C$1897,3,FALSE),0)</f>
        <v>2</v>
      </c>
      <c r="K265" s="3">
        <f>IFERROR(VLOOKUP($G265,'D2017'!$A$3:$C$1897,3,FALSE),0)</f>
        <v>1</v>
      </c>
      <c r="L265" s="3">
        <f>IFERROR(VLOOKUP($G265,'D2018'!$A$3:$C$1897,3,FALSE),0)</f>
        <v>4</v>
      </c>
      <c r="M265" s="3">
        <f>IFERROR(VLOOKUP($G265,'D2019'!$A$3:$C$1897,3,FALSE),0)</f>
        <v>22</v>
      </c>
      <c r="N265" s="3">
        <f>IFERROR(VLOOKUP($G265,'D2020'!$A$3:$C$1897,3,FALSE),0)</f>
        <v>3</v>
      </c>
      <c r="O265" s="17">
        <f t="shared" si="33"/>
        <v>34</v>
      </c>
      <c r="Q265" s="40" t="s">
        <v>552</v>
      </c>
      <c r="R265" s="40" t="s">
        <v>4</v>
      </c>
      <c r="S265" s="40">
        <v>7</v>
      </c>
      <c r="T265" s="3">
        <v>1</v>
      </c>
      <c r="U265" s="3">
        <v>4</v>
      </c>
      <c r="V265" s="3">
        <v>6</v>
      </c>
      <c r="W265" s="3">
        <v>4</v>
      </c>
      <c r="X265" s="3">
        <v>6</v>
      </c>
      <c r="Y265" s="17">
        <v>28</v>
      </c>
    </row>
    <row r="266" spans="1:25" x14ac:dyDescent="0.3">
      <c r="A266" s="40" t="s">
        <v>560</v>
      </c>
      <c r="B266" s="40" t="s">
        <v>4</v>
      </c>
      <c r="C266" s="40">
        <v>37</v>
      </c>
      <c r="D266" s="41">
        <f t="shared" si="32"/>
        <v>5.5703428922424696E-5</v>
      </c>
      <c r="E266" s="42">
        <f t="shared" si="34"/>
        <v>0.98732822266918874</v>
      </c>
      <c r="G266" s="40" t="s">
        <v>560</v>
      </c>
      <c r="H266" s="40" t="s">
        <v>4</v>
      </c>
      <c r="I266" s="40">
        <f>IFERROR(VLOOKUP($G266,'D2015'!$A$3:$C$1897,3,FALSE),0)</f>
        <v>3</v>
      </c>
      <c r="J266" s="3">
        <f>IFERROR(VLOOKUP($G266,'D2016'!$A$3:$C$1897,3,FALSE),0)</f>
        <v>4</v>
      </c>
      <c r="K266" s="3">
        <f>IFERROR(VLOOKUP($G266,'D2017'!$A$3:$C$1897,3,FALSE),0)</f>
        <v>5</v>
      </c>
      <c r="L266" s="3">
        <f>IFERROR(VLOOKUP($G266,'D2018'!$A$3:$C$1897,3,FALSE),0)</f>
        <v>4</v>
      </c>
      <c r="M266" s="3">
        <f>IFERROR(VLOOKUP($G266,'D2019'!$A$3:$C$1897,3,FALSE),0)</f>
        <v>3</v>
      </c>
      <c r="N266" s="3">
        <f>IFERROR(VLOOKUP($G266,'D2020'!$A$3:$C$1897,3,FALSE),0)</f>
        <v>5</v>
      </c>
      <c r="O266" s="17">
        <f t="shared" si="33"/>
        <v>24</v>
      </c>
      <c r="Q266" s="40" t="s">
        <v>550</v>
      </c>
      <c r="R266" s="40" t="s">
        <v>4</v>
      </c>
      <c r="S266" s="40">
        <v>4</v>
      </c>
      <c r="T266" s="3">
        <v>5</v>
      </c>
      <c r="U266" s="3">
        <v>3</v>
      </c>
      <c r="V266" s="3">
        <v>6</v>
      </c>
      <c r="W266" s="3">
        <v>3</v>
      </c>
      <c r="X266" s="3">
        <v>7</v>
      </c>
      <c r="Y266" s="17">
        <v>28</v>
      </c>
    </row>
    <row r="267" spans="1:25" x14ac:dyDescent="0.3">
      <c r="A267" s="40" t="s">
        <v>238</v>
      </c>
      <c r="B267" s="40" t="s">
        <v>4</v>
      </c>
      <c r="C267" s="40">
        <v>37</v>
      </c>
      <c r="D267" s="41">
        <f t="shared" si="32"/>
        <v>5.5703428922424696E-5</v>
      </c>
      <c r="E267" s="42">
        <f t="shared" si="34"/>
        <v>0.98738392609811121</v>
      </c>
      <c r="G267" s="40" t="s">
        <v>238</v>
      </c>
      <c r="H267" s="40" t="s">
        <v>4</v>
      </c>
      <c r="I267" s="40">
        <f>IFERROR(VLOOKUP($G267,'D2015'!$A$3:$C$1897,3,FALSE),0)</f>
        <v>3</v>
      </c>
      <c r="J267" s="3">
        <f>IFERROR(VLOOKUP($G267,'D2016'!$A$3:$C$1897,3,FALSE),0)</f>
        <v>6</v>
      </c>
      <c r="K267" s="3">
        <f>IFERROR(VLOOKUP($G267,'D2017'!$A$3:$C$1897,3,FALSE),0)</f>
        <v>5</v>
      </c>
      <c r="L267" s="3">
        <f>IFERROR(VLOOKUP($G267,'D2018'!$A$3:$C$1897,3,FALSE),0)</f>
        <v>2</v>
      </c>
      <c r="M267" s="3">
        <f>IFERROR(VLOOKUP($G267,'D2019'!$A$3:$C$1897,3,FALSE),0)</f>
        <v>1</v>
      </c>
      <c r="N267" s="3">
        <f>IFERROR(VLOOKUP($G267,'D2020'!$A$3:$C$1897,3,FALSE),0)</f>
        <v>3</v>
      </c>
      <c r="O267" s="17">
        <f t="shared" si="33"/>
        <v>20</v>
      </c>
      <c r="Q267" s="40" t="s">
        <v>417</v>
      </c>
      <c r="R267" s="40" t="s">
        <v>4</v>
      </c>
      <c r="S267" s="40">
        <v>8</v>
      </c>
      <c r="T267" s="17">
        <v>4</v>
      </c>
      <c r="U267" s="17">
        <v>4</v>
      </c>
      <c r="V267" s="17">
        <v>4</v>
      </c>
      <c r="W267" s="17">
        <v>2</v>
      </c>
      <c r="X267" s="17">
        <v>6</v>
      </c>
      <c r="Y267" s="17">
        <v>28</v>
      </c>
    </row>
    <row r="268" spans="1:25" x14ac:dyDescent="0.3">
      <c r="A268" s="40" t="s">
        <v>347</v>
      </c>
      <c r="B268" s="40" t="s">
        <v>4</v>
      </c>
      <c r="C268" s="40">
        <v>37</v>
      </c>
      <c r="D268" s="41">
        <f t="shared" si="32"/>
        <v>5.5703428922424696E-5</v>
      </c>
      <c r="E268" s="42">
        <f t="shared" si="34"/>
        <v>0.98743962952703368</v>
      </c>
      <c r="G268" s="40" t="s">
        <v>347</v>
      </c>
      <c r="H268" s="40" t="s">
        <v>4</v>
      </c>
      <c r="I268" s="40">
        <f>IFERROR(VLOOKUP($G268,'D2015'!$A$3:$C$1897,3,FALSE),0)</f>
        <v>3</v>
      </c>
      <c r="J268" s="17">
        <f>IFERROR(VLOOKUP($G268,'D2016'!$A$3:$C$1897,3,FALSE),0)</f>
        <v>5</v>
      </c>
      <c r="K268" s="17">
        <f>IFERROR(VLOOKUP($G268,'D2017'!$A$3:$C$1897,3,FALSE),0)</f>
        <v>5</v>
      </c>
      <c r="L268" s="17">
        <f>IFERROR(VLOOKUP($G268,'D2018'!$A$3:$C$1897,3,FALSE),0)</f>
        <v>8</v>
      </c>
      <c r="M268" s="17">
        <f>IFERROR(VLOOKUP($G268,'D2019'!$A$3:$C$1897,3,FALSE),0)</f>
        <v>4</v>
      </c>
      <c r="N268" s="17">
        <f>IFERROR(VLOOKUP($G268,'D2020'!$A$3:$C$1897,3,FALSE),0)</f>
        <v>4</v>
      </c>
      <c r="O268" s="17">
        <f t="shared" si="33"/>
        <v>29</v>
      </c>
      <c r="Q268" s="40" t="s">
        <v>331</v>
      </c>
      <c r="R268" s="40" t="s">
        <v>4</v>
      </c>
      <c r="S268" s="40">
        <v>4</v>
      </c>
      <c r="T268" s="3">
        <v>5</v>
      </c>
      <c r="U268" s="3">
        <v>10</v>
      </c>
      <c r="V268" s="3">
        <v>3</v>
      </c>
      <c r="W268" s="3">
        <v>2</v>
      </c>
      <c r="X268" s="3">
        <v>4</v>
      </c>
      <c r="Y268" s="17">
        <v>28</v>
      </c>
    </row>
    <row r="269" spans="1:25" x14ac:dyDescent="0.3">
      <c r="A269" s="40" t="s">
        <v>266</v>
      </c>
      <c r="B269" s="40" t="s">
        <v>4</v>
      </c>
      <c r="C269" s="40">
        <v>37</v>
      </c>
      <c r="D269" s="41">
        <f t="shared" si="32"/>
        <v>5.5703428922424696E-5</v>
      </c>
      <c r="E269" s="42">
        <f t="shared" si="34"/>
        <v>0.98749533295595615</v>
      </c>
      <c r="G269" s="40" t="s">
        <v>266</v>
      </c>
      <c r="H269" s="40" t="s">
        <v>4</v>
      </c>
      <c r="I269" s="40">
        <f>IFERROR(VLOOKUP($G269,'D2015'!$A$3:$C$1897,3,FALSE),0)</f>
        <v>1</v>
      </c>
      <c r="J269" s="17">
        <f>IFERROR(VLOOKUP($G269,'D2016'!$A$3:$C$1897,3,FALSE),0)</f>
        <v>2</v>
      </c>
      <c r="K269" s="17">
        <f>IFERROR(VLOOKUP($G269,'D2017'!$A$3:$C$1897,3,FALSE),0)</f>
        <v>6</v>
      </c>
      <c r="L269" s="17">
        <f>IFERROR(VLOOKUP($G269,'D2018'!$A$3:$C$1897,3,FALSE),0)</f>
        <v>0</v>
      </c>
      <c r="M269" s="17">
        <f>IFERROR(VLOOKUP($G269,'D2019'!$A$3:$C$1897,3,FALSE),0)</f>
        <v>10</v>
      </c>
      <c r="N269" s="17">
        <f>IFERROR(VLOOKUP($G269,'D2020'!$A$3:$C$1897,3,FALSE),0)</f>
        <v>2</v>
      </c>
      <c r="O269" s="17">
        <f t="shared" si="33"/>
        <v>21</v>
      </c>
      <c r="Q269" s="40" t="s">
        <v>639</v>
      </c>
      <c r="R269" s="40" t="s">
        <v>4</v>
      </c>
      <c r="S269" s="40">
        <v>5</v>
      </c>
      <c r="T269" s="3">
        <v>4</v>
      </c>
      <c r="U269" s="3">
        <v>2</v>
      </c>
      <c r="V269" s="3">
        <v>7</v>
      </c>
      <c r="W269" s="3">
        <v>8</v>
      </c>
      <c r="X269" s="3">
        <v>2</v>
      </c>
      <c r="Y269" s="17">
        <v>28</v>
      </c>
    </row>
    <row r="270" spans="1:25" x14ac:dyDescent="0.3">
      <c r="A270" s="40" t="s">
        <v>148</v>
      </c>
      <c r="B270" s="40" t="s">
        <v>4</v>
      </c>
      <c r="C270" s="40">
        <v>36</v>
      </c>
      <c r="D270" s="41">
        <f t="shared" si="32"/>
        <v>5.419793084344024E-5</v>
      </c>
      <c r="E270" s="42">
        <f t="shared" si="34"/>
        <v>0.98754953088679964</v>
      </c>
      <c r="G270" s="40" t="s">
        <v>148</v>
      </c>
      <c r="H270" s="40" t="s">
        <v>4</v>
      </c>
      <c r="I270" s="40">
        <f>IFERROR(VLOOKUP($G270,'D2015'!$A$3:$C$1897,3,FALSE),0)</f>
        <v>1</v>
      </c>
      <c r="J270" s="17">
        <f>IFERROR(VLOOKUP($G270,'D2016'!$A$3:$C$1897,3,FALSE),0)</f>
        <v>1</v>
      </c>
      <c r="K270" s="17">
        <f>IFERROR(VLOOKUP($G270,'D2017'!$A$3:$C$1897,3,FALSE),0)</f>
        <v>2</v>
      </c>
      <c r="L270" s="17">
        <f>IFERROR(VLOOKUP($G270,'D2018'!$A$3:$C$1897,3,FALSE),0)</f>
        <v>0</v>
      </c>
      <c r="M270" s="17">
        <f>IFERROR(VLOOKUP($G270,'D2019'!$A$3:$C$1897,3,FALSE),0)</f>
        <v>4</v>
      </c>
      <c r="N270" s="17">
        <f>IFERROR(VLOOKUP($G270,'D2020'!$A$3:$C$1897,3,FALSE),0)</f>
        <v>13</v>
      </c>
      <c r="O270" s="17">
        <f t="shared" si="33"/>
        <v>21</v>
      </c>
      <c r="Q270" s="40" t="s">
        <v>252</v>
      </c>
      <c r="R270" s="40" t="s">
        <v>4</v>
      </c>
      <c r="S270" s="40">
        <v>2</v>
      </c>
      <c r="T270" s="3">
        <v>2</v>
      </c>
      <c r="U270" s="3">
        <v>6</v>
      </c>
      <c r="V270" s="3">
        <v>4</v>
      </c>
      <c r="W270" s="3">
        <v>5</v>
      </c>
      <c r="X270" s="3">
        <v>9</v>
      </c>
      <c r="Y270" s="17">
        <v>28</v>
      </c>
    </row>
    <row r="271" spans="1:25" x14ac:dyDescent="0.3">
      <c r="A271" s="40" t="s">
        <v>489</v>
      </c>
      <c r="B271" s="40" t="s">
        <v>4</v>
      </c>
      <c r="C271" s="40">
        <v>36</v>
      </c>
      <c r="D271" s="41">
        <f t="shared" si="32"/>
        <v>5.419793084344024E-5</v>
      </c>
      <c r="E271" s="42">
        <f t="shared" si="34"/>
        <v>0.98760372881764313</v>
      </c>
      <c r="G271" s="40" t="s">
        <v>489</v>
      </c>
      <c r="H271" s="40" t="s">
        <v>4</v>
      </c>
      <c r="I271" s="40">
        <f>IFERROR(VLOOKUP($G271,'D2015'!$A$3:$C$1897,3,FALSE),0)</f>
        <v>2</v>
      </c>
      <c r="J271" s="16">
        <f>IFERROR(VLOOKUP($G271,'D2016'!$A$3:$C$1897,3,FALSE),0)</f>
        <v>4</v>
      </c>
      <c r="K271" s="16">
        <f>IFERROR(VLOOKUP($G271,'D2017'!$A$3:$C$1897,3,FALSE),0)</f>
        <v>4</v>
      </c>
      <c r="L271" s="16">
        <f>IFERROR(VLOOKUP($G271,'D2018'!$A$3:$C$1897,3,FALSE),0)</f>
        <v>3</v>
      </c>
      <c r="M271" s="16">
        <f>IFERROR(VLOOKUP($G271,'D2019'!$A$3:$C$1897,3,FALSE),0)</f>
        <v>2</v>
      </c>
      <c r="N271" s="16">
        <f>IFERROR(VLOOKUP($G271,'D2020'!$A$3:$C$1897,3,FALSE),0)</f>
        <v>5</v>
      </c>
      <c r="O271" s="17">
        <f t="shared" si="33"/>
        <v>20</v>
      </c>
      <c r="Q271" s="40" t="s">
        <v>649</v>
      </c>
      <c r="R271" s="40" t="s">
        <v>4</v>
      </c>
      <c r="S271" s="40">
        <v>0</v>
      </c>
      <c r="T271" s="3">
        <v>3</v>
      </c>
      <c r="U271" s="3">
        <v>6</v>
      </c>
      <c r="V271" s="3">
        <v>4</v>
      </c>
      <c r="W271" s="3">
        <v>6</v>
      </c>
      <c r="X271" s="3">
        <v>9</v>
      </c>
      <c r="Y271" s="17">
        <v>28</v>
      </c>
    </row>
    <row r="272" spans="1:25" x14ac:dyDescent="0.3">
      <c r="A272" s="40" t="s">
        <v>234</v>
      </c>
      <c r="B272" s="40" t="s">
        <v>4</v>
      </c>
      <c r="C272" s="40">
        <v>36</v>
      </c>
      <c r="D272" s="41">
        <f t="shared" si="32"/>
        <v>5.419793084344024E-5</v>
      </c>
      <c r="E272" s="42">
        <f t="shared" si="34"/>
        <v>0.98765792674848663</v>
      </c>
      <c r="G272" s="40" t="s">
        <v>234</v>
      </c>
      <c r="H272" s="40" t="s">
        <v>4</v>
      </c>
      <c r="I272" s="40">
        <f>IFERROR(VLOOKUP($G272,'D2015'!$A$3:$C$1897,3,FALSE),0)</f>
        <v>3</v>
      </c>
      <c r="J272" s="17">
        <f>IFERROR(VLOOKUP($G272,'D2016'!$A$3:$C$1897,3,FALSE),0)</f>
        <v>7</v>
      </c>
      <c r="K272" s="17">
        <f>IFERROR(VLOOKUP($G272,'D2017'!$A$3:$C$1897,3,FALSE),0)</f>
        <v>5</v>
      </c>
      <c r="L272" s="17">
        <f>IFERROR(VLOOKUP($G272,'D2018'!$A$3:$C$1897,3,FALSE),0)</f>
        <v>1</v>
      </c>
      <c r="M272" s="17">
        <f>IFERROR(VLOOKUP($G272,'D2019'!$A$3:$C$1897,3,FALSE),0)</f>
        <v>1</v>
      </c>
      <c r="N272" s="17">
        <f>IFERROR(VLOOKUP($G272,'D2020'!$A$3:$C$1897,3,FALSE),0)</f>
        <v>13</v>
      </c>
      <c r="O272" s="17">
        <f t="shared" si="33"/>
        <v>30</v>
      </c>
      <c r="Q272" s="40" t="s">
        <v>611</v>
      </c>
      <c r="R272" s="40" t="s">
        <v>4</v>
      </c>
      <c r="S272" s="40">
        <v>0</v>
      </c>
      <c r="T272" s="17">
        <v>4</v>
      </c>
      <c r="U272" s="17">
        <v>4</v>
      </c>
      <c r="V272" s="17">
        <v>8</v>
      </c>
      <c r="W272" s="17">
        <v>11</v>
      </c>
      <c r="X272" s="17">
        <v>1</v>
      </c>
      <c r="Y272" s="17">
        <v>28</v>
      </c>
    </row>
    <row r="273" spans="1:25" x14ac:dyDescent="0.3">
      <c r="A273" s="40" t="s">
        <v>338</v>
      </c>
      <c r="B273" s="40" t="s">
        <v>4</v>
      </c>
      <c r="C273" s="40">
        <v>36</v>
      </c>
      <c r="D273" s="41">
        <f t="shared" si="32"/>
        <v>5.419793084344024E-5</v>
      </c>
      <c r="E273" s="42">
        <f t="shared" si="34"/>
        <v>0.98771212467933012</v>
      </c>
      <c r="G273" s="40" t="s">
        <v>338</v>
      </c>
      <c r="H273" s="40" t="s">
        <v>4</v>
      </c>
      <c r="I273" s="40">
        <f>IFERROR(VLOOKUP($G273,'D2015'!$A$3:$C$1897,3,FALSE),0)</f>
        <v>5</v>
      </c>
      <c r="J273" s="17">
        <f>IFERROR(VLOOKUP($G273,'D2016'!$A$3:$C$1897,3,FALSE),0)</f>
        <v>2</v>
      </c>
      <c r="K273" s="17">
        <f>IFERROR(VLOOKUP($G273,'D2017'!$A$3:$C$1897,3,FALSE),0)</f>
        <v>6</v>
      </c>
      <c r="L273" s="17">
        <f>IFERROR(VLOOKUP($G273,'D2018'!$A$3:$C$1897,3,FALSE),0)</f>
        <v>4</v>
      </c>
      <c r="M273" s="17">
        <f>IFERROR(VLOOKUP($G273,'D2019'!$A$3:$C$1897,3,FALSE),0)</f>
        <v>3</v>
      </c>
      <c r="N273" s="17">
        <f>IFERROR(VLOOKUP($G273,'D2020'!$A$3:$C$1897,3,FALSE),0)</f>
        <v>6</v>
      </c>
      <c r="O273" s="17">
        <f t="shared" si="33"/>
        <v>26</v>
      </c>
      <c r="Q273" s="40" t="s">
        <v>356</v>
      </c>
      <c r="R273" s="40" t="s">
        <v>4</v>
      </c>
      <c r="S273" s="40">
        <v>3</v>
      </c>
      <c r="T273" s="3">
        <v>5</v>
      </c>
      <c r="U273" s="3">
        <v>6</v>
      </c>
      <c r="V273" s="3">
        <v>6</v>
      </c>
      <c r="W273" s="3">
        <v>5</v>
      </c>
      <c r="X273" s="3">
        <v>2</v>
      </c>
      <c r="Y273" s="17">
        <v>27</v>
      </c>
    </row>
    <row r="274" spans="1:25" x14ac:dyDescent="0.3">
      <c r="A274" s="40" t="s">
        <v>417</v>
      </c>
      <c r="B274" s="40" t="s">
        <v>4</v>
      </c>
      <c r="C274" s="40">
        <v>35</v>
      </c>
      <c r="D274" s="41">
        <f t="shared" si="32"/>
        <v>5.2692432764455791E-5</v>
      </c>
      <c r="E274" s="42">
        <f t="shared" si="34"/>
        <v>0.98776481711209452</v>
      </c>
      <c r="G274" s="40" t="s">
        <v>417</v>
      </c>
      <c r="H274" s="40" t="s">
        <v>4</v>
      </c>
      <c r="I274" s="40">
        <f>IFERROR(VLOOKUP($G274,'D2015'!$A$3:$C$1897,3,FALSE),0)</f>
        <v>8</v>
      </c>
      <c r="J274" s="17">
        <f>IFERROR(VLOOKUP($G274,'D2016'!$A$3:$C$1897,3,FALSE),0)</f>
        <v>4</v>
      </c>
      <c r="K274" s="17">
        <f>IFERROR(VLOOKUP($G274,'D2017'!$A$3:$C$1897,3,FALSE),0)</f>
        <v>4</v>
      </c>
      <c r="L274" s="17">
        <f>IFERROR(VLOOKUP($G274,'D2018'!$A$3:$C$1897,3,FALSE),0)</f>
        <v>4</v>
      </c>
      <c r="M274" s="17">
        <f>IFERROR(VLOOKUP($G274,'D2019'!$A$3:$C$1897,3,FALSE),0)</f>
        <v>2</v>
      </c>
      <c r="N274" s="17">
        <f>IFERROR(VLOOKUP($G274,'D2020'!$A$3:$C$1897,3,FALSE),0)</f>
        <v>6</v>
      </c>
      <c r="O274" s="17">
        <f t="shared" si="33"/>
        <v>28</v>
      </c>
      <c r="Q274" s="40" t="s">
        <v>359</v>
      </c>
      <c r="R274" s="40" t="s">
        <v>4</v>
      </c>
      <c r="S274" s="40">
        <v>1</v>
      </c>
      <c r="T274" s="3">
        <v>5</v>
      </c>
      <c r="U274" s="3">
        <v>3</v>
      </c>
      <c r="V274" s="3">
        <v>8</v>
      </c>
      <c r="W274" s="3">
        <v>6</v>
      </c>
      <c r="X274" s="3">
        <v>4</v>
      </c>
      <c r="Y274" s="17">
        <v>27</v>
      </c>
    </row>
    <row r="275" spans="1:25" x14ac:dyDescent="0.3">
      <c r="A275" s="40" t="s">
        <v>225</v>
      </c>
      <c r="B275" s="40" t="s">
        <v>4</v>
      </c>
      <c r="C275" s="40">
        <v>35</v>
      </c>
      <c r="D275" s="41">
        <f t="shared" si="32"/>
        <v>5.2692432764455791E-5</v>
      </c>
      <c r="E275" s="42">
        <f t="shared" si="34"/>
        <v>0.98781750954485892</v>
      </c>
      <c r="G275" s="40" t="s">
        <v>225</v>
      </c>
      <c r="H275" s="40" t="s">
        <v>4</v>
      </c>
      <c r="I275" s="40">
        <f>IFERROR(VLOOKUP($G275,'D2015'!$A$3:$C$1897,3,FALSE),0)</f>
        <v>6</v>
      </c>
      <c r="J275" s="17">
        <f>IFERROR(VLOOKUP($G275,'D2016'!$A$3:$C$1897,3,FALSE),0)</f>
        <v>4</v>
      </c>
      <c r="K275" s="17">
        <f>IFERROR(VLOOKUP($G275,'D2017'!$A$3:$C$1897,3,FALSE),0)</f>
        <v>5</v>
      </c>
      <c r="L275" s="17">
        <f>IFERROR(VLOOKUP($G275,'D2018'!$A$3:$C$1897,3,FALSE),0)</f>
        <v>5</v>
      </c>
      <c r="M275" s="17">
        <f>IFERROR(VLOOKUP($G275,'D2019'!$A$3:$C$1897,3,FALSE),0)</f>
        <v>1</v>
      </c>
      <c r="N275" s="17">
        <f>IFERROR(VLOOKUP($G275,'D2020'!$A$3:$C$1897,3,FALSE),0)</f>
        <v>3</v>
      </c>
      <c r="O275" s="17">
        <f t="shared" si="33"/>
        <v>24</v>
      </c>
      <c r="Q275" s="40" t="s">
        <v>543</v>
      </c>
      <c r="R275" s="40" t="s">
        <v>4</v>
      </c>
      <c r="S275" s="40">
        <v>0</v>
      </c>
      <c r="T275" s="3">
        <v>6</v>
      </c>
      <c r="U275" s="3">
        <v>3</v>
      </c>
      <c r="V275" s="3">
        <v>4</v>
      </c>
      <c r="W275" s="3">
        <v>4</v>
      </c>
      <c r="X275" s="3">
        <v>10</v>
      </c>
      <c r="Y275" s="17">
        <v>27</v>
      </c>
    </row>
    <row r="276" spans="1:25" x14ac:dyDescent="0.3">
      <c r="A276" s="40" t="s">
        <v>241</v>
      </c>
      <c r="B276" s="40" t="s">
        <v>4</v>
      </c>
      <c r="C276" s="40">
        <v>35</v>
      </c>
      <c r="D276" s="41">
        <f t="shared" si="32"/>
        <v>5.2692432764455791E-5</v>
      </c>
      <c r="E276" s="42">
        <f t="shared" si="34"/>
        <v>0.98787020197762332</v>
      </c>
      <c r="G276" s="40" t="s">
        <v>241</v>
      </c>
      <c r="H276" s="40" t="s">
        <v>4</v>
      </c>
      <c r="I276" s="40">
        <f>IFERROR(VLOOKUP($G276,'D2015'!$A$3:$C$1897,3,FALSE),0)</f>
        <v>3</v>
      </c>
      <c r="J276" s="3">
        <f>IFERROR(VLOOKUP($G276,'D2016'!$A$3:$C$1897,3,FALSE),0)</f>
        <v>2</v>
      </c>
      <c r="K276" s="3">
        <f>IFERROR(VLOOKUP($G276,'D2017'!$A$3:$C$1897,3,FALSE),0)</f>
        <v>2</v>
      </c>
      <c r="L276" s="3">
        <f>IFERROR(VLOOKUP($G276,'D2018'!$A$3:$C$1897,3,FALSE),0)</f>
        <v>4</v>
      </c>
      <c r="M276" s="3">
        <f>IFERROR(VLOOKUP($G276,'D2019'!$A$3:$C$1897,3,FALSE),0)</f>
        <v>7</v>
      </c>
      <c r="N276" s="3">
        <f>IFERROR(VLOOKUP($G276,'D2020'!$A$3:$C$1897,3,FALSE),0)</f>
        <v>3</v>
      </c>
      <c r="O276" s="17">
        <f t="shared" si="33"/>
        <v>21</v>
      </c>
      <c r="Q276" s="40" t="s">
        <v>172</v>
      </c>
      <c r="R276" s="40" t="s">
        <v>4</v>
      </c>
      <c r="S276" s="40">
        <v>7</v>
      </c>
      <c r="T276" s="3">
        <v>4</v>
      </c>
      <c r="U276" s="3">
        <v>5</v>
      </c>
      <c r="V276" s="3">
        <v>2</v>
      </c>
      <c r="W276" s="3">
        <v>5</v>
      </c>
      <c r="X276" s="3">
        <v>3</v>
      </c>
      <c r="Y276" s="17">
        <v>26</v>
      </c>
    </row>
    <row r="277" spans="1:25" x14ac:dyDescent="0.3">
      <c r="A277" s="40" t="s">
        <v>638</v>
      </c>
      <c r="B277" s="40" t="s">
        <v>4</v>
      </c>
      <c r="C277" s="40">
        <v>35</v>
      </c>
      <c r="D277" s="41">
        <f t="shared" si="32"/>
        <v>5.2692432764455791E-5</v>
      </c>
      <c r="E277" s="42">
        <f t="shared" si="34"/>
        <v>0.98792289441038772</v>
      </c>
      <c r="G277" s="40" t="s">
        <v>638</v>
      </c>
      <c r="H277" s="40" t="s">
        <v>4</v>
      </c>
      <c r="I277" s="40">
        <f>IFERROR(VLOOKUP($G277,'D2015'!$A$3:$C$1897,3,FALSE),0)</f>
        <v>5</v>
      </c>
      <c r="J277" s="3">
        <f>IFERROR(VLOOKUP($G277,'D2016'!$A$3:$C$1897,3,FALSE),0)</f>
        <v>6</v>
      </c>
      <c r="K277" s="3">
        <f>IFERROR(VLOOKUP($G277,'D2017'!$A$3:$C$1897,3,FALSE),0)</f>
        <v>9</v>
      </c>
      <c r="L277" s="3">
        <f>IFERROR(VLOOKUP($G277,'D2018'!$A$3:$C$1897,3,FALSE),0)</f>
        <v>7</v>
      </c>
      <c r="M277" s="3">
        <f>IFERROR(VLOOKUP($G277,'D2019'!$A$3:$C$1897,3,FALSE),0)</f>
        <v>4</v>
      </c>
      <c r="N277" s="3">
        <f>IFERROR(VLOOKUP($G277,'D2020'!$A$3:$C$1897,3,FALSE),0)</f>
        <v>3</v>
      </c>
      <c r="O277" s="17">
        <f t="shared" si="33"/>
        <v>34</v>
      </c>
      <c r="Q277" s="40" t="s">
        <v>180</v>
      </c>
      <c r="R277" s="40" t="s">
        <v>4</v>
      </c>
      <c r="S277" s="40">
        <v>5</v>
      </c>
      <c r="T277" s="3">
        <v>5</v>
      </c>
      <c r="U277" s="3">
        <v>4</v>
      </c>
      <c r="V277" s="3">
        <v>3</v>
      </c>
      <c r="W277" s="3">
        <v>3</v>
      </c>
      <c r="X277" s="3">
        <v>6</v>
      </c>
      <c r="Y277" s="17">
        <v>26</v>
      </c>
    </row>
    <row r="278" spans="1:25" x14ac:dyDescent="0.3">
      <c r="A278" s="40" t="s">
        <v>331</v>
      </c>
      <c r="B278" s="40" t="s">
        <v>4</v>
      </c>
      <c r="C278" s="40">
        <v>35</v>
      </c>
      <c r="D278" s="41">
        <f t="shared" si="32"/>
        <v>5.2692432764455791E-5</v>
      </c>
      <c r="E278" s="42">
        <f t="shared" si="34"/>
        <v>0.98797558684315212</v>
      </c>
      <c r="G278" s="40" t="s">
        <v>331</v>
      </c>
      <c r="H278" s="40" t="s">
        <v>4</v>
      </c>
      <c r="I278" s="40">
        <f>IFERROR(VLOOKUP($G278,'D2015'!$A$3:$C$1897,3,FALSE),0)</f>
        <v>4</v>
      </c>
      <c r="J278" s="3">
        <f>IFERROR(VLOOKUP($G278,'D2016'!$A$3:$C$1897,3,FALSE),0)</f>
        <v>5</v>
      </c>
      <c r="K278" s="3">
        <f>IFERROR(VLOOKUP($G278,'D2017'!$A$3:$C$1897,3,FALSE),0)</f>
        <v>10</v>
      </c>
      <c r="L278" s="3">
        <f>IFERROR(VLOOKUP($G278,'D2018'!$A$3:$C$1897,3,FALSE),0)</f>
        <v>3</v>
      </c>
      <c r="M278" s="3">
        <f>IFERROR(VLOOKUP($G278,'D2019'!$A$3:$C$1897,3,FALSE),0)</f>
        <v>2</v>
      </c>
      <c r="N278" s="3">
        <f>IFERROR(VLOOKUP($G278,'D2020'!$A$3:$C$1897,3,FALSE),0)</f>
        <v>4</v>
      </c>
      <c r="O278" s="17">
        <f t="shared" si="33"/>
        <v>28</v>
      </c>
      <c r="Q278" s="40" t="s">
        <v>239</v>
      </c>
      <c r="R278" s="40" t="s">
        <v>4</v>
      </c>
      <c r="S278" s="40">
        <v>4</v>
      </c>
      <c r="T278" s="3">
        <v>4</v>
      </c>
      <c r="U278" s="3">
        <v>3</v>
      </c>
      <c r="V278" s="3">
        <v>4</v>
      </c>
      <c r="W278" s="3">
        <v>2</v>
      </c>
      <c r="X278" s="3">
        <v>9</v>
      </c>
      <c r="Y278" s="17">
        <v>26</v>
      </c>
    </row>
    <row r="279" spans="1:25" x14ac:dyDescent="0.3">
      <c r="A279" s="40" t="s">
        <v>500</v>
      </c>
      <c r="B279" s="40" t="s">
        <v>4</v>
      </c>
      <c r="C279" s="40">
        <v>35</v>
      </c>
      <c r="D279" s="41">
        <f t="shared" si="32"/>
        <v>5.2692432764455791E-5</v>
      </c>
      <c r="E279" s="42">
        <f t="shared" si="34"/>
        <v>0.98802827927591652</v>
      </c>
      <c r="G279" s="40" t="s">
        <v>500</v>
      </c>
      <c r="H279" s="40" t="s">
        <v>4</v>
      </c>
      <c r="I279" s="40">
        <f>IFERROR(VLOOKUP($G279,'D2015'!$A$3:$C$1897,3,FALSE),0)</f>
        <v>3</v>
      </c>
      <c r="J279" s="3">
        <f>IFERROR(VLOOKUP($G279,'D2016'!$A$3:$C$1897,3,FALSE),0)</f>
        <v>5</v>
      </c>
      <c r="K279" s="3">
        <f>IFERROR(VLOOKUP($G279,'D2017'!$A$3:$C$1897,3,FALSE),0)</f>
        <v>2</v>
      </c>
      <c r="L279" s="3">
        <f>IFERROR(VLOOKUP($G279,'D2018'!$A$3:$C$1897,3,FALSE),0)</f>
        <v>5</v>
      </c>
      <c r="M279" s="3">
        <f>IFERROR(VLOOKUP($G279,'D2019'!$A$3:$C$1897,3,FALSE),0)</f>
        <v>9</v>
      </c>
      <c r="N279" s="3">
        <f>IFERROR(VLOOKUP($G279,'D2020'!$A$3:$C$1897,3,FALSE),0)</f>
        <v>2</v>
      </c>
      <c r="O279" s="17">
        <f t="shared" si="33"/>
        <v>26</v>
      </c>
      <c r="Q279" s="40" t="s">
        <v>338</v>
      </c>
      <c r="R279" s="40" t="s">
        <v>4</v>
      </c>
      <c r="S279" s="40">
        <v>5</v>
      </c>
      <c r="T279" s="17">
        <v>2</v>
      </c>
      <c r="U279" s="17">
        <v>6</v>
      </c>
      <c r="V279" s="17">
        <v>4</v>
      </c>
      <c r="W279" s="17">
        <v>3</v>
      </c>
      <c r="X279" s="17">
        <v>6</v>
      </c>
      <c r="Y279" s="17">
        <v>26</v>
      </c>
    </row>
    <row r="280" spans="1:25" x14ac:dyDescent="0.3">
      <c r="A280" s="40" t="s">
        <v>574</v>
      </c>
      <c r="B280" s="40" t="s">
        <v>4</v>
      </c>
      <c r="C280" s="40">
        <v>35</v>
      </c>
      <c r="D280" s="41">
        <f t="shared" si="32"/>
        <v>5.2692432764455791E-5</v>
      </c>
      <c r="E280" s="42">
        <f t="shared" si="34"/>
        <v>0.98808097170868092</v>
      </c>
      <c r="G280" s="40" t="s">
        <v>574</v>
      </c>
      <c r="H280" s="40" t="s">
        <v>4</v>
      </c>
      <c r="I280" s="40">
        <f>IFERROR(VLOOKUP($G280,'D2015'!$A$3:$C$1897,3,FALSE),0)</f>
        <v>6</v>
      </c>
      <c r="J280" s="3">
        <f>IFERROR(VLOOKUP($G280,'D2016'!$A$3:$C$1897,3,FALSE),0)</f>
        <v>5</v>
      </c>
      <c r="K280" s="3">
        <f>IFERROR(VLOOKUP($G280,'D2017'!$A$3:$C$1897,3,FALSE),0)</f>
        <v>9</v>
      </c>
      <c r="L280" s="3">
        <f>IFERROR(VLOOKUP($G280,'D2018'!$A$3:$C$1897,3,FALSE),0)</f>
        <v>3</v>
      </c>
      <c r="M280" s="3">
        <f>IFERROR(VLOOKUP($G280,'D2019'!$A$3:$C$1897,3,FALSE),0)</f>
        <v>5</v>
      </c>
      <c r="N280" s="3">
        <f>IFERROR(VLOOKUP($G280,'D2020'!$A$3:$C$1897,3,FALSE),0)</f>
        <v>5</v>
      </c>
      <c r="O280" s="17">
        <f t="shared" si="33"/>
        <v>33</v>
      </c>
      <c r="Q280" s="40" t="s">
        <v>500</v>
      </c>
      <c r="R280" s="40" t="s">
        <v>4</v>
      </c>
      <c r="S280" s="40">
        <v>3</v>
      </c>
      <c r="T280" s="3">
        <v>5</v>
      </c>
      <c r="U280" s="3">
        <v>2</v>
      </c>
      <c r="V280" s="3">
        <v>5</v>
      </c>
      <c r="W280" s="3">
        <v>9</v>
      </c>
      <c r="X280" s="3">
        <v>2</v>
      </c>
      <c r="Y280" s="17">
        <v>26</v>
      </c>
    </row>
    <row r="281" spans="1:25" x14ac:dyDescent="0.3">
      <c r="A281" s="40" t="s">
        <v>354</v>
      </c>
      <c r="B281" s="40" t="s">
        <v>4</v>
      </c>
      <c r="C281" s="40">
        <v>35</v>
      </c>
      <c r="D281" s="41">
        <f t="shared" si="32"/>
        <v>5.2692432764455791E-5</v>
      </c>
      <c r="E281" s="42">
        <f t="shared" si="34"/>
        <v>0.98813366414144532</v>
      </c>
      <c r="G281" s="40" t="s">
        <v>354</v>
      </c>
      <c r="H281" s="40" t="s">
        <v>4</v>
      </c>
      <c r="I281" s="40">
        <f>IFERROR(VLOOKUP($G281,'D2015'!$A$3:$C$1897,3,FALSE),0)</f>
        <v>0</v>
      </c>
      <c r="J281" s="3">
        <f>IFERROR(VLOOKUP($G281,'D2016'!$A$3:$C$1897,3,FALSE),0)</f>
        <v>2</v>
      </c>
      <c r="K281" s="3">
        <f>IFERROR(VLOOKUP($G281,'D2017'!$A$3:$C$1897,3,FALSE),0)</f>
        <v>5</v>
      </c>
      <c r="L281" s="3">
        <f>IFERROR(VLOOKUP($G281,'D2018'!$A$3:$C$1897,3,FALSE),0)</f>
        <v>3</v>
      </c>
      <c r="M281" s="3">
        <f>IFERROR(VLOOKUP($G281,'D2019'!$A$3:$C$1897,3,FALSE),0)</f>
        <v>5</v>
      </c>
      <c r="N281" s="3">
        <f>IFERROR(VLOOKUP($G281,'D2020'!$A$3:$C$1897,3,FALSE),0)</f>
        <v>15</v>
      </c>
      <c r="O281" s="17">
        <f t="shared" si="33"/>
        <v>30</v>
      </c>
      <c r="Q281" s="40" t="s">
        <v>169</v>
      </c>
      <c r="R281" s="40" t="s">
        <v>4</v>
      </c>
      <c r="S281" s="40">
        <v>0</v>
      </c>
      <c r="T281" s="3">
        <v>0</v>
      </c>
      <c r="U281" s="3">
        <v>0</v>
      </c>
      <c r="V281" s="3">
        <v>0</v>
      </c>
      <c r="W281" s="3">
        <v>0</v>
      </c>
      <c r="X281" s="3">
        <v>26</v>
      </c>
      <c r="Y281" s="17">
        <v>26</v>
      </c>
    </row>
    <row r="282" spans="1:25" x14ac:dyDescent="0.3">
      <c r="A282" s="40" t="s">
        <v>639</v>
      </c>
      <c r="B282" s="40" t="s">
        <v>4</v>
      </c>
      <c r="C282" s="40">
        <v>34</v>
      </c>
      <c r="D282" s="41">
        <f t="shared" si="32"/>
        <v>5.1186934685471342E-5</v>
      </c>
      <c r="E282" s="42">
        <f t="shared" si="34"/>
        <v>0.98818485107613074</v>
      </c>
      <c r="G282" s="40" t="s">
        <v>639</v>
      </c>
      <c r="H282" s="40" t="s">
        <v>4</v>
      </c>
      <c r="I282" s="40">
        <f>IFERROR(VLOOKUP($G282,'D2015'!$A$3:$C$1897,3,FALSE),0)</f>
        <v>5</v>
      </c>
      <c r="J282" s="3">
        <f>IFERROR(VLOOKUP($G282,'D2016'!$A$3:$C$1897,3,FALSE),0)</f>
        <v>4</v>
      </c>
      <c r="K282" s="3">
        <f>IFERROR(VLOOKUP($G282,'D2017'!$A$3:$C$1897,3,FALSE),0)</f>
        <v>2</v>
      </c>
      <c r="L282" s="3">
        <f>IFERROR(VLOOKUP($G282,'D2018'!$A$3:$C$1897,3,FALSE),0)</f>
        <v>7</v>
      </c>
      <c r="M282" s="3">
        <f>IFERROR(VLOOKUP($G282,'D2019'!$A$3:$C$1897,3,FALSE),0)</f>
        <v>8</v>
      </c>
      <c r="N282" s="3">
        <f>IFERROR(VLOOKUP($G282,'D2020'!$A$3:$C$1897,3,FALSE),0)</f>
        <v>2</v>
      </c>
      <c r="O282" s="17">
        <f t="shared" si="33"/>
        <v>28</v>
      </c>
      <c r="Q282" s="40" t="s">
        <v>546</v>
      </c>
      <c r="R282" s="40" t="s">
        <v>4</v>
      </c>
      <c r="S282" s="40">
        <v>1</v>
      </c>
      <c r="T282" s="3">
        <v>7</v>
      </c>
      <c r="U282" s="3">
        <v>4</v>
      </c>
      <c r="V282" s="3">
        <v>4</v>
      </c>
      <c r="W282" s="3">
        <v>4</v>
      </c>
      <c r="X282" s="3">
        <v>6</v>
      </c>
      <c r="Y282" s="17">
        <v>26</v>
      </c>
    </row>
    <row r="283" spans="1:25" x14ac:dyDescent="0.3">
      <c r="A283" s="40" t="s">
        <v>470</v>
      </c>
      <c r="B283" s="40" t="s">
        <v>4</v>
      </c>
      <c r="C283" s="40">
        <v>34</v>
      </c>
      <c r="D283" s="41">
        <f t="shared" si="32"/>
        <v>5.1186934685471342E-5</v>
      </c>
      <c r="E283" s="42">
        <f t="shared" si="34"/>
        <v>0.98823603801081616</v>
      </c>
      <c r="G283" s="40" t="s">
        <v>470</v>
      </c>
      <c r="H283" s="40" t="s">
        <v>4</v>
      </c>
      <c r="I283" s="40">
        <f>IFERROR(VLOOKUP($G283,'D2015'!$A$3:$C$1897,3,FALSE),0)</f>
        <v>2</v>
      </c>
      <c r="J283" s="3">
        <f>IFERROR(VLOOKUP($G283,'D2016'!$A$3:$C$1897,3,FALSE),0)</f>
        <v>5</v>
      </c>
      <c r="K283" s="3">
        <f>IFERROR(VLOOKUP($G283,'D2017'!$A$3:$C$1897,3,FALSE),0)</f>
        <v>1</v>
      </c>
      <c r="L283" s="3">
        <f>IFERROR(VLOOKUP($G283,'D2018'!$A$3:$C$1897,3,FALSE),0)</f>
        <v>1</v>
      </c>
      <c r="M283" s="3">
        <f>IFERROR(VLOOKUP($G283,'D2019'!$A$3:$C$1897,3,FALSE),0)</f>
        <v>0</v>
      </c>
      <c r="N283" s="3">
        <f>IFERROR(VLOOKUP($G283,'D2020'!$A$3:$C$1897,3,FALSE),0)</f>
        <v>1</v>
      </c>
      <c r="O283" s="17">
        <f t="shared" si="33"/>
        <v>10</v>
      </c>
      <c r="Q283" s="9" t="s">
        <v>641</v>
      </c>
      <c r="R283" s="9" t="s">
        <v>4</v>
      </c>
      <c r="S283" s="9">
        <v>2</v>
      </c>
      <c r="T283" s="5">
        <v>5</v>
      </c>
      <c r="U283" s="5">
        <v>3</v>
      </c>
      <c r="V283" s="5">
        <v>6</v>
      </c>
      <c r="W283" s="5">
        <v>8</v>
      </c>
      <c r="X283" s="5">
        <v>2</v>
      </c>
      <c r="Y283" s="17">
        <v>26</v>
      </c>
    </row>
    <row r="284" spans="1:25" x14ac:dyDescent="0.3">
      <c r="A284" s="40" t="s">
        <v>200</v>
      </c>
      <c r="B284" s="40" t="s">
        <v>4</v>
      </c>
      <c r="C284" s="40">
        <v>33</v>
      </c>
      <c r="D284" s="41">
        <f t="shared" si="32"/>
        <v>4.9681436606486893E-5</v>
      </c>
      <c r="E284" s="42">
        <f t="shared" si="34"/>
        <v>0.98828571944742261</v>
      </c>
      <c r="G284" s="40" t="s">
        <v>200</v>
      </c>
      <c r="H284" s="40" t="s">
        <v>4</v>
      </c>
      <c r="I284" s="40">
        <f>IFERROR(VLOOKUP($G284,'D2015'!$A$3:$C$1897,3,FALSE),0)</f>
        <v>2</v>
      </c>
      <c r="J284" s="3">
        <f>IFERROR(VLOOKUP($G284,'D2016'!$A$3:$C$1897,3,FALSE),0)</f>
        <v>1</v>
      </c>
      <c r="K284" s="3">
        <f>IFERROR(VLOOKUP($G284,'D2017'!$A$3:$C$1897,3,FALSE),0)</f>
        <v>4</v>
      </c>
      <c r="L284" s="3">
        <f>IFERROR(VLOOKUP($G284,'D2018'!$A$3:$C$1897,3,FALSE),0)</f>
        <v>3</v>
      </c>
      <c r="M284" s="3">
        <f>IFERROR(VLOOKUP($G284,'D2019'!$A$3:$C$1897,3,FALSE),0)</f>
        <v>2</v>
      </c>
      <c r="N284" s="3">
        <f>IFERROR(VLOOKUP($G284,'D2020'!$A$3:$C$1897,3,FALSE),0)</f>
        <v>10</v>
      </c>
      <c r="O284" s="17">
        <f t="shared" si="33"/>
        <v>22</v>
      </c>
      <c r="Q284" s="40" t="s">
        <v>332</v>
      </c>
      <c r="R284" s="40" t="s">
        <v>4</v>
      </c>
      <c r="S284" s="40">
        <v>0</v>
      </c>
      <c r="T284" s="17">
        <v>0</v>
      </c>
      <c r="U284" s="17">
        <v>14</v>
      </c>
      <c r="V284" s="17">
        <v>6</v>
      </c>
      <c r="W284" s="17">
        <v>1</v>
      </c>
      <c r="X284" s="17">
        <v>5</v>
      </c>
      <c r="Y284" s="17">
        <v>26</v>
      </c>
    </row>
    <row r="285" spans="1:25" x14ac:dyDescent="0.3">
      <c r="A285" s="40" t="s">
        <v>274</v>
      </c>
      <c r="B285" s="40" t="s">
        <v>4</v>
      </c>
      <c r="C285" s="40">
        <v>33</v>
      </c>
      <c r="D285" s="41">
        <f t="shared" si="32"/>
        <v>4.9681436606486893E-5</v>
      </c>
      <c r="E285" s="42">
        <f t="shared" si="34"/>
        <v>0.98833540088402905</v>
      </c>
      <c r="G285" s="40" t="s">
        <v>274</v>
      </c>
      <c r="H285" s="40" t="s">
        <v>4</v>
      </c>
      <c r="I285" s="40">
        <f>IFERROR(VLOOKUP($G285,'D2015'!$A$3:$C$1897,3,FALSE),0)</f>
        <v>4</v>
      </c>
      <c r="J285" s="3">
        <f>IFERROR(VLOOKUP($G285,'D2016'!$A$3:$C$1897,3,FALSE),0)</f>
        <v>1</v>
      </c>
      <c r="K285" s="3">
        <f>IFERROR(VLOOKUP($G285,'D2017'!$A$3:$C$1897,3,FALSE),0)</f>
        <v>3</v>
      </c>
      <c r="L285" s="3">
        <f>IFERROR(VLOOKUP($G285,'D2018'!$A$3:$C$1897,3,FALSE),0)</f>
        <v>5</v>
      </c>
      <c r="M285" s="3">
        <f>IFERROR(VLOOKUP($G285,'D2019'!$A$3:$C$1897,3,FALSE),0)</f>
        <v>5</v>
      </c>
      <c r="N285" s="3">
        <f>IFERROR(VLOOKUP($G285,'D2020'!$A$3:$C$1897,3,FALSE),0)</f>
        <v>6</v>
      </c>
      <c r="O285" s="17">
        <f t="shared" si="33"/>
        <v>24</v>
      </c>
      <c r="Q285" s="40" t="s">
        <v>317</v>
      </c>
      <c r="R285" s="40" t="s">
        <v>4</v>
      </c>
      <c r="S285" s="40">
        <v>2</v>
      </c>
      <c r="T285" s="3">
        <v>6</v>
      </c>
      <c r="U285" s="3">
        <v>5</v>
      </c>
      <c r="V285" s="3">
        <v>8</v>
      </c>
      <c r="W285" s="3">
        <v>2</v>
      </c>
      <c r="X285" s="3">
        <v>2</v>
      </c>
      <c r="Y285" s="17">
        <v>25</v>
      </c>
    </row>
    <row r="286" spans="1:25" x14ac:dyDescent="0.3">
      <c r="A286" s="40" t="s">
        <v>317</v>
      </c>
      <c r="B286" s="40" t="s">
        <v>4</v>
      </c>
      <c r="C286" s="40">
        <v>33</v>
      </c>
      <c r="D286" s="41">
        <f t="shared" si="32"/>
        <v>4.9681436606486893E-5</v>
      </c>
      <c r="E286" s="42">
        <f t="shared" si="34"/>
        <v>0.98838508232063549</v>
      </c>
      <c r="G286" s="40" t="s">
        <v>317</v>
      </c>
      <c r="H286" s="40" t="s">
        <v>4</v>
      </c>
      <c r="I286" s="40">
        <f>IFERROR(VLOOKUP($G286,'D2015'!$A$3:$C$1897,3,FALSE),0)</f>
        <v>2</v>
      </c>
      <c r="J286" s="3">
        <f>IFERROR(VLOOKUP($G286,'D2016'!$A$3:$C$1897,3,FALSE),0)</f>
        <v>6</v>
      </c>
      <c r="K286" s="3">
        <f>IFERROR(VLOOKUP($G286,'D2017'!$A$3:$C$1897,3,FALSE),0)</f>
        <v>5</v>
      </c>
      <c r="L286" s="3">
        <f>IFERROR(VLOOKUP($G286,'D2018'!$A$3:$C$1897,3,FALSE),0)</f>
        <v>8</v>
      </c>
      <c r="M286" s="3">
        <f>IFERROR(VLOOKUP($G286,'D2019'!$A$3:$C$1897,3,FALSE),0)</f>
        <v>2</v>
      </c>
      <c r="N286" s="3">
        <f>IFERROR(VLOOKUP($G286,'D2020'!$A$3:$C$1897,3,FALSE),0)</f>
        <v>2</v>
      </c>
      <c r="O286" s="17">
        <f t="shared" si="33"/>
        <v>25</v>
      </c>
      <c r="Q286" s="40" t="s">
        <v>367</v>
      </c>
      <c r="R286" s="40" t="s">
        <v>4</v>
      </c>
      <c r="S286" s="40">
        <v>1</v>
      </c>
      <c r="T286" s="3">
        <v>4</v>
      </c>
      <c r="U286" s="3">
        <v>2</v>
      </c>
      <c r="V286" s="3">
        <v>5</v>
      </c>
      <c r="W286" s="3">
        <v>4</v>
      </c>
      <c r="X286" s="3">
        <v>9</v>
      </c>
      <c r="Y286" s="17">
        <v>25</v>
      </c>
    </row>
    <row r="287" spans="1:25" x14ac:dyDescent="0.3">
      <c r="A287" s="40" t="s">
        <v>652</v>
      </c>
      <c r="B287" s="40" t="s">
        <v>4</v>
      </c>
      <c r="C287" s="40">
        <v>33</v>
      </c>
      <c r="D287" s="41">
        <f t="shared" si="32"/>
        <v>4.9681436606486893E-5</v>
      </c>
      <c r="E287" s="42">
        <f t="shared" si="34"/>
        <v>0.98843476375724193</v>
      </c>
      <c r="G287" s="40" t="s">
        <v>652</v>
      </c>
      <c r="H287" s="40" t="s">
        <v>4</v>
      </c>
      <c r="I287" s="40">
        <f>IFERROR(VLOOKUP($G287,'D2015'!$A$3:$C$1897,3,FALSE),0)</f>
        <v>9</v>
      </c>
      <c r="J287" s="3">
        <f>IFERROR(VLOOKUP($G287,'D2016'!$A$3:$C$1897,3,FALSE),0)</f>
        <v>4</v>
      </c>
      <c r="K287" s="3">
        <f>IFERROR(VLOOKUP($G287,'D2017'!$A$3:$C$1897,3,FALSE),0)</f>
        <v>11</v>
      </c>
      <c r="L287" s="3">
        <f>IFERROR(VLOOKUP($G287,'D2018'!$A$3:$C$1897,3,FALSE),0)</f>
        <v>5</v>
      </c>
      <c r="M287" s="3">
        <f>IFERROR(VLOOKUP($G287,'D2019'!$A$3:$C$1897,3,FALSE),0)</f>
        <v>3</v>
      </c>
      <c r="N287" s="3">
        <f>IFERROR(VLOOKUP($G287,'D2020'!$A$3:$C$1897,3,FALSE),0)</f>
        <v>0</v>
      </c>
      <c r="O287" s="17">
        <f t="shared" si="33"/>
        <v>32</v>
      </c>
      <c r="Q287" s="40" t="s">
        <v>372</v>
      </c>
      <c r="R287" s="40" t="s">
        <v>4</v>
      </c>
      <c r="S287" s="40">
        <v>0</v>
      </c>
      <c r="T287" s="3">
        <v>1</v>
      </c>
      <c r="U287" s="3">
        <v>0</v>
      </c>
      <c r="V287" s="3">
        <v>7</v>
      </c>
      <c r="W287" s="3">
        <v>9</v>
      </c>
      <c r="X287" s="3">
        <v>8</v>
      </c>
      <c r="Y287" s="17">
        <v>25</v>
      </c>
    </row>
    <row r="288" spans="1:25" x14ac:dyDescent="0.3">
      <c r="A288" s="40" t="s">
        <v>636</v>
      </c>
      <c r="B288" s="40" t="s">
        <v>4</v>
      </c>
      <c r="C288" s="40">
        <v>32</v>
      </c>
      <c r="D288" s="41">
        <f t="shared" si="32"/>
        <v>4.8175938527502437E-5</v>
      </c>
      <c r="E288" s="42">
        <f t="shared" si="34"/>
        <v>0.98848293969576939</v>
      </c>
      <c r="G288" s="40" t="s">
        <v>636</v>
      </c>
      <c r="H288" s="40" t="s">
        <v>4</v>
      </c>
      <c r="I288" s="40">
        <f>IFERROR(VLOOKUP($G288,'D2015'!$A$3:$C$1897,3,FALSE),0)</f>
        <v>0</v>
      </c>
      <c r="J288" s="3">
        <f>IFERROR(VLOOKUP($G288,'D2016'!$A$3:$C$1897,3,FALSE),0)</f>
        <v>6</v>
      </c>
      <c r="K288" s="3">
        <f>IFERROR(VLOOKUP($G288,'D2017'!$A$3:$C$1897,3,FALSE),0)</f>
        <v>7</v>
      </c>
      <c r="L288" s="3">
        <f>IFERROR(VLOOKUP($G288,'D2018'!$A$3:$C$1897,3,FALSE),0)</f>
        <v>5</v>
      </c>
      <c r="M288" s="3">
        <f>IFERROR(VLOOKUP($G288,'D2019'!$A$3:$C$1897,3,FALSE),0)</f>
        <v>5</v>
      </c>
      <c r="N288" s="3">
        <f>IFERROR(VLOOKUP($G288,'D2020'!$A$3:$C$1897,3,FALSE),0)</f>
        <v>6</v>
      </c>
      <c r="O288" s="17">
        <f t="shared" si="33"/>
        <v>29</v>
      </c>
      <c r="Q288" s="40" t="s">
        <v>604</v>
      </c>
      <c r="R288" s="40" t="s">
        <v>4</v>
      </c>
      <c r="S288" s="40">
        <v>6</v>
      </c>
      <c r="T288" s="3">
        <v>6</v>
      </c>
      <c r="U288" s="3">
        <v>0</v>
      </c>
      <c r="V288" s="3">
        <v>4</v>
      </c>
      <c r="W288" s="3">
        <v>5</v>
      </c>
      <c r="X288" s="3">
        <v>4</v>
      </c>
      <c r="Y288" s="17">
        <v>25</v>
      </c>
    </row>
    <row r="289" spans="1:25" x14ac:dyDescent="0.3">
      <c r="A289" s="40" t="s">
        <v>557</v>
      </c>
      <c r="B289" s="40" t="s">
        <v>4</v>
      </c>
      <c r="C289" s="40">
        <v>32</v>
      </c>
      <c r="D289" s="41">
        <f t="shared" si="32"/>
        <v>4.8175938527502437E-5</v>
      </c>
      <c r="E289" s="42">
        <f t="shared" si="34"/>
        <v>0.98853111563429685</v>
      </c>
      <c r="G289" s="40" t="s">
        <v>557</v>
      </c>
      <c r="H289" s="40" t="s">
        <v>4</v>
      </c>
      <c r="I289" s="40">
        <f>IFERROR(VLOOKUP($G289,'D2015'!$A$3:$C$1897,3,FALSE),0)</f>
        <v>1</v>
      </c>
      <c r="J289" s="3">
        <f>IFERROR(VLOOKUP($G289,'D2016'!$A$3:$C$1897,3,FALSE),0)</f>
        <v>1</v>
      </c>
      <c r="K289" s="3">
        <f>IFERROR(VLOOKUP($G289,'D2017'!$A$3:$C$1897,3,FALSE),0)</f>
        <v>3</v>
      </c>
      <c r="L289" s="3">
        <f>IFERROR(VLOOKUP($G289,'D2018'!$A$3:$C$1897,3,FALSE),0)</f>
        <v>9</v>
      </c>
      <c r="M289" s="3">
        <f>IFERROR(VLOOKUP($G289,'D2019'!$A$3:$C$1897,3,FALSE),0)</f>
        <v>4</v>
      </c>
      <c r="N289" s="3">
        <f>IFERROR(VLOOKUP($G289,'D2020'!$A$3:$C$1897,3,FALSE),0)</f>
        <v>3</v>
      </c>
      <c r="O289" s="17">
        <f t="shared" si="33"/>
        <v>21</v>
      </c>
      <c r="Q289" s="40" t="s">
        <v>328</v>
      </c>
      <c r="R289" s="40" t="s">
        <v>4</v>
      </c>
      <c r="S289" s="40">
        <v>5</v>
      </c>
      <c r="T289" s="3">
        <v>4</v>
      </c>
      <c r="U289" s="3">
        <v>6</v>
      </c>
      <c r="V289" s="3">
        <v>1</v>
      </c>
      <c r="W289" s="3">
        <v>5</v>
      </c>
      <c r="X289" s="3">
        <v>4</v>
      </c>
      <c r="Y289" s="17">
        <v>25</v>
      </c>
    </row>
    <row r="290" spans="1:25" x14ac:dyDescent="0.3">
      <c r="A290" s="40" t="s">
        <v>333</v>
      </c>
      <c r="B290" s="40" t="s">
        <v>4</v>
      </c>
      <c r="C290" s="40">
        <v>32</v>
      </c>
      <c r="D290" s="41">
        <f t="shared" si="32"/>
        <v>4.8175938527502437E-5</v>
      </c>
      <c r="E290" s="42">
        <f t="shared" si="34"/>
        <v>0.98857929157282431</v>
      </c>
      <c r="G290" s="40" t="s">
        <v>333</v>
      </c>
      <c r="H290" s="40" t="s">
        <v>4</v>
      </c>
      <c r="I290" s="40">
        <f>IFERROR(VLOOKUP($G290,'D2015'!$A$3:$C$1897,3,FALSE),0)</f>
        <v>2</v>
      </c>
      <c r="J290" s="3">
        <f>IFERROR(VLOOKUP($G290,'D2016'!$A$3:$C$1897,3,FALSE),0)</f>
        <v>5</v>
      </c>
      <c r="K290" s="3">
        <f>IFERROR(VLOOKUP($G290,'D2017'!$A$3:$C$1897,3,FALSE),0)</f>
        <v>3</v>
      </c>
      <c r="L290" s="3">
        <f>IFERROR(VLOOKUP($G290,'D2018'!$A$3:$C$1897,3,FALSE),0)</f>
        <v>5</v>
      </c>
      <c r="M290" s="3">
        <f>IFERROR(VLOOKUP($G290,'D2019'!$A$3:$C$1897,3,FALSE),0)</f>
        <v>2</v>
      </c>
      <c r="N290" s="3">
        <f>IFERROR(VLOOKUP($G290,'D2020'!$A$3:$C$1897,3,FALSE),0)</f>
        <v>5</v>
      </c>
      <c r="O290" s="17">
        <f t="shared" si="33"/>
        <v>22</v>
      </c>
      <c r="Q290" s="40" t="s">
        <v>659</v>
      </c>
      <c r="R290" s="40" t="s">
        <v>4</v>
      </c>
      <c r="S290" s="40">
        <v>0</v>
      </c>
      <c r="T290" s="17">
        <v>1</v>
      </c>
      <c r="U290" s="17">
        <v>0</v>
      </c>
      <c r="V290" s="17">
        <v>11</v>
      </c>
      <c r="W290" s="17">
        <v>13</v>
      </c>
      <c r="X290" s="17">
        <v>0</v>
      </c>
      <c r="Y290" s="17">
        <v>25</v>
      </c>
    </row>
    <row r="291" spans="1:25" x14ac:dyDescent="0.3">
      <c r="A291" s="40" t="s">
        <v>252</v>
      </c>
      <c r="B291" s="40" t="s">
        <v>4</v>
      </c>
      <c r="C291" s="40">
        <v>32</v>
      </c>
      <c r="D291" s="41">
        <f t="shared" si="32"/>
        <v>4.8175938527502437E-5</v>
      </c>
      <c r="E291" s="42">
        <f t="shared" si="34"/>
        <v>0.98862746751135178</v>
      </c>
      <c r="G291" s="40" t="s">
        <v>252</v>
      </c>
      <c r="H291" s="40" t="s">
        <v>4</v>
      </c>
      <c r="I291" s="40">
        <f>IFERROR(VLOOKUP($G291,'D2015'!$A$3:$C$1897,3,FALSE),0)</f>
        <v>2</v>
      </c>
      <c r="J291" s="3">
        <f>IFERROR(VLOOKUP($G291,'D2016'!$A$3:$C$1897,3,FALSE),0)</f>
        <v>2</v>
      </c>
      <c r="K291" s="3">
        <f>IFERROR(VLOOKUP($G291,'D2017'!$A$3:$C$1897,3,FALSE),0)</f>
        <v>6</v>
      </c>
      <c r="L291" s="3">
        <f>IFERROR(VLOOKUP($G291,'D2018'!$A$3:$C$1897,3,FALSE),0)</f>
        <v>4</v>
      </c>
      <c r="M291" s="3">
        <f>IFERROR(VLOOKUP($G291,'D2019'!$A$3:$C$1897,3,FALSE),0)</f>
        <v>5</v>
      </c>
      <c r="N291" s="3">
        <f>IFERROR(VLOOKUP($G291,'D2020'!$A$3:$C$1897,3,FALSE),0)</f>
        <v>9</v>
      </c>
      <c r="O291" s="17">
        <f t="shared" si="33"/>
        <v>28</v>
      </c>
      <c r="Q291" s="40" t="s">
        <v>273</v>
      </c>
      <c r="R291" s="40" t="s">
        <v>4</v>
      </c>
      <c r="S291" s="40">
        <v>2</v>
      </c>
      <c r="T291" s="3">
        <v>5</v>
      </c>
      <c r="U291" s="3">
        <v>4</v>
      </c>
      <c r="V291" s="3">
        <v>5</v>
      </c>
      <c r="W291" s="3">
        <v>6</v>
      </c>
      <c r="X291" s="3">
        <v>3</v>
      </c>
      <c r="Y291" s="17">
        <v>25</v>
      </c>
    </row>
    <row r="292" spans="1:25" x14ac:dyDescent="0.3">
      <c r="A292" s="40" t="s">
        <v>461</v>
      </c>
      <c r="B292" s="40" t="s">
        <v>4</v>
      </c>
      <c r="C292" s="40">
        <v>32</v>
      </c>
      <c r="D292" s="41">
        <f t="shared" si="32"/>
        <v>4.8175938527502437E-5</v>
      </c>
      <c r="E292" s="42">
        <f t="shared" si="34"/>
        <v>0.98867564344987924</v>
      </c>
      <c r="G292" s="40" t="s">
        <v>461</v>
      </c>
      <c r="H292" s="40" t="s">
        <v>4</v>
      </c>
      <c r="I292" s="40">
        <f>IFERROR(VLOOKUP($G292,'D2015'!$A$3:$C$1897,3,FALSE),0)</f>
        <v>5</v>
      </c>
      <c r="J292" s="3">
        <f>IFERROR(VLOOKUP($G292,'D2016'!$A$3:$C$1897,3,FALSE),0)</f>
        <v>6</v>
      </c>
      <c r="K292" s="3">
        <f>IFERROR(VLOOKUP($G292,'D2017'!$A$3:$C$1897,3,FALSE),0)</f>
        <v>6</v>
      </c>
      <c r="L292" s="3">
        <f>IFERROR(VLOOKUP($G292,'D2018'!$A$3:$C$1897,3,FALSE),0)</f>
        <v>3</v>
      </c>
      <c r="M292" s="3">
        <f>IFERROR(VLOOKUP($G292,'D2019'!$A$3:$C$1897,3,FALSE),0)</f>
        <v>3</v>
      </c>
      <c r="N292" s="3">
        <f>IFERROR(VLOOKUP($G292,'D2020'!$A$3:$C$1897,3,FALSE),0)</f>
        <v>6</v>
      </c>
      <c r="O292" s="17">
        <f t="shared" si="33"/>
        <v>29</v>
      </c>
      <c r="Q292" s="40" t="s">
        <v>605</v>
      </c>
      <c r="R292" s="40" t="s">
        <v>4</v>
      </c>
      <c r="S292" s="40">
        <v>6</v>
      </c>
      <c r="T292" s="3">
        <v>6</v>
      </c>
      <c r="U292" s="3">
        <v>4</v>
      </c>
      <c r="V292" s="3">
        <v>1</v>
      </c>
      <c r="W292" s="3">
        <v>3</v>
      </c>
      <c r="X292" s="3">
        <v>5</v>
      </c>
      <c r="Y292" s="17">
        <v>25</v>
      </c>
    </row>
    <row r="293" spans="1:25" x14ac:dyDescent="0.3">
      <c r="A293" s="40" t="s">
        <v>394</v>
      </c>
      <c r="B293" s="40" t="s">
        <v>4</v>
      </c>
      <c r="C293" s="40">
        <v>32</v>
      </c>
      <c r="D293" s="41">
        <f t="shared" si="32"/>
        <v>4.8175938527502437E-5</v>
      </c>
      <c r="E293" s="42">
        <f t="shared" si="34"/>
        <v>0.9887238193884067</v>
      </c>
      <c r="G293" s="40" t="s">
        <v>394</v>
      </c>
      <c r="H293" s="40" t="s">
        <v>4</v>
      </c>
      <c r="I293" s="40">
        <f>IFERROR(VLOOKUP($G293,'D2015'!$A$3:$C$1897,3,FALSE),0)</f>
        <v>5</v>
      </c>
      <c r="J293" s="3">
        <f>IFERROR(VLOOKUP($G293,'D2016'!$A$3:$C$1897,3,FALSE),0)</f>
        <v>7</v>
      </c>
      <c r="K293" s="3">
        <f>IFERROR(VLOOKUP($G293,'D2017'!$A$3:$C$1897,3,FALSE),0)</f>
        <v>5</v>
      </c>
      <c r="L293" s="3">
        <f>IFERROR(VLOOKUP($G293,'D2018'!$A$3:$C$1897,3,FALSE),0)</f>
        <v>7</v>
      </c>
      <c r="M293" s="3">
        <f>IFERROR(VLOOKUP($G293,'D2019'!$A$3:$C$1897,3,FALSE),0)</f>
        <v>4</v>
      </c>
      <c r="N293" s="3">
        <f>IFERROR(VLOOKUP($G293,'D2020'!$A$3:$C$1897,3,FALSE),0)</f>
        <v>3</v>
      </c>
      <c r="O293" s="17">
        <f t="shared" si="33"/>
        <v>31</v>
      </c>
      <c r="Q293" s="40" t="s">
        <v>560</v>
      </c>
      <c r="R293" s="40" t="s">
        <v>4</v>
      </c>
      <c r="S293" s="40">
        <v>3</v>
      </c>
      <c r="T293" s="3">
        <v>4</v>
      </c>
      <c r="U293" s="3">
        <v>5</v>
      </c>
      <c r="V293" s="3">
        <v>4</v>
      </c>
      <c r="W293" s="3">
        <v>3</v>
      </c>
      <c r="X293" s="3">
        <v>5</v>
      </c>
      <c r="Y293" s="17">
        <v>24</v>
      </c>
    </row>
    <row r="294" spans="1:25" x14ac:dyDescent="0.3">
      <c r="A294" s="40" t="s">
        <v>466</v>
      </c>
      <c r="B294" s="40" t="s">
        <v>4</v>
      </c>
      <c r="C294" s="40">
        <v>32</v>
      </c>
      <c r="D294" s="41">
        <f t="shared" si="32"/>
        <v>4.8175938527502437E-5</v>
      </c>
      <c r="E294" s="42">
        <f t="shared" si="34"/>
        <v>0.98877199532693416</v>
      </c>
      <c r="G294" s="40" t="s">
        <v>466</v>
      </c>
      <c r="H294" s="40" t="s">
        <v>4</v>
      </c>
      <c r="I294" s="40">
        <f>IFERROR(VLOOKUP($G294,'D2015'!$A$3:$C$1897,3,FALSE),0)</f>
        <v>4</v>
      </c>
      <c r="J294" s="3">
        <f>IFERROR(VLOOKUP($G294,'D2016'!$A$3:$C$1897,3,FALSE),0)</f>
        <v>1</v>
      </c>
      <c r="K294" s="3">
        <f>IFERROR(VLOOKUP($G294,'D2017'!$A$3:$C$1897,3,FALSE),0)</f>
        <v>2</v>
      </c>
      <c r="L294" s="3">
        <f>IFERROR(VLOOKUP($G294,'D2018'!$A$3:$C$1897,3,FALSE),0)</f>
        <v>3</v>
      </c>
      <c r="M294" s="3">
        <f>IFERROR(VLOOKUP($G294,'D2019'!$A$3:$C$1897,3,FALSE),0)</f>
        <v>5</v>
      </c>
      <c r="N294" s="3">
        <f>IFERROR(VLOOKUP($G294,'D2020'!$A$3:$C$1897,3,FALSE),0)</f>
        <v>2</v>
      </c>
      <c r="O294" s="17">
        <f t="shared" si="33"/>
        <v>17</v>
      </c>
      <c r="Q294" s="40" t="s">
        <v>225</v>
      </c>
      <c r="R294" s="40" t="s">
        <v>4</v>
      </c>
      <c r="S294" s="40">
        <v>6</v>
      </c>
      <c r="T294" s="17">
        <v>4</v>
      </c>
      <c r="U294" s="17">
        <v>5</v>
      </c>
      <c r="V294" s="17">
        <v>5</v>
      </c>
      <c r="W294" s="17">
        <v>1</v>
      </c>
      <c r="X294" s="17">
        <v>3</v>
      </c>
      <c r="Y294" s="17">
        <v>24</v>
      </c>
    </row>
    <row r="295" spans="1:25" x14ac:dyDescent="0.3">
      <c r="A295" s="40" t="s">
        <v>293</v>
      </c>
      <c r="B295" s="40" t="s">
        <v>4</v>
      </c>
      <c r="C295" s="40">
        <v>32</v>
      </c>
      <c r="D295" s="41">
        <f t="shared" si="32"/>
        <v>4.8175938527502437E-5</v>
      </c>
      <c r="E295" s="42">
        <f t="shared" si="34"/>
        <v>0.98882017126546162</v>
      </c>
      <c r="G295" s="40" t="s">
        <v>293</v>
      </c>
      <c r="H295" s="40" t="s">
        <v>4</v>
      </c>
      <c r="I295" s="40">
        <f>IFERROR(VLOOKUP($G295,'D2015'!$A$3:$C$1897,3,FALSE),0)</f>
        <v>5</v>
      </c>
      <c r="J295" s="3">
        <f>IFERROR(VLOOKUP($G295,'D2016'!$A$3:$C$1897,3,FALSE),0)</f>
        <v>1</v>
      </c>
      <c r="K295" s="3">
        <f>IFERROR(VLOOKUP($G295,'D2017'!$A$3:$C$1897,3,FALSE),0)</f>
        <v>4</v>
      </c>
      <c r="L295" s="3">
        <f>IFERROR(VLOOKUP($G295,'D2018'!$A$3:$C$1897,3,FALSE),0)</f>
        <v>2</v>
      </c>
      <c r="M295" s="3">
        <f>IFERROR(VLOOKUP($G295,'D2019'!$A$3:$C$1897,3,FALSE),0)</f>
        <v>4</v>
      </c>
      <c r="N295" s="3">
        <f>IFERROR(VLOOKUP($G295,'D2020'!$A$3:$C$1897,3,FALSE),0)</f>
        <v>4</v>
      </c>
      <c r="O295" s="17">
        <f t="shared" si="33"/>
        <v>20</v>
      </c>
      <c r="Q295" s="40" t="s">
        <v>274</v>
      </c>
      <c r="R295" s="40" t="s">
        <v>4</v>
      </c>
      <c r="S295" s="40">
        <v>4</v>
      </c>
      <c r="T295" s="3">
        <v>1</v>
      </c>
      <c r="U295" s="3">
        <v>3</v>
      </c>
      <c r="V295" s="3">
        <v>5</v>
      </c>
      <c r="W295" s="3">
        <v>5</v>
      </c>
      <c r="X295" s="3">
        <v>6</v>
      </c>
      <c r="Y295" s="17">
        <v>24</v>
      </c>
    </row>
    <row r="296" spans="1:25" x14ac:dyDescent="0.3">
      <c r="A296" s="40" t="s">
        <v>169</v>
      </c>
      <c r="B296" s="40" t="s">
        <v>4</v>
      </c>
      <c r="C296" s="40">
        <v>31</v>
      </c>
      <c r="D296" s="41">
        <f t="shared" si="32"/>
        <v>4.6670440448517988E-5</v>
      </c>
      <c r="E296" s="42">
        <f t="shared" si="34"/>
        <v>0.9888668417059101</v>
      </c>
      <c r="G296" s="40" t="s">
        <v>169</v>
      </c>
      <c r="H296" s="40" t="s">
        <v>4</v>
      </c>
      <c r="I296" s="40">
        <f>IFERROR(VLOOKUP($G296,'D2015'!$A$3:$C$1897,3,FALSE),0)</f>
        <v>0</v>
      </c>
      <c r="J296" s="3">
        <f>IFERROR(VLOOKUP($G296,'D2016'!$A$3:$C$1897,3,FALSE),0)</f>
        <v>0</v>
      </c>
      <c r="K296" s="3">
        <f>IFERROR(VLOOKUP($G296,'D2017'!$A$3:$C$1897,3,FALSE),0)</f>
        <v>0</v>
      </c>
      <c r="L296" s="3">
        <f>IFERROR(VLOOKUP($G296,'D2018'!$A$3:$C$1897,3,FALSE),0)</f>
        <v>0</v>
      </c>
      <c r="M296" s="3">
        <f>IFERROR(VLOOKUP($G296,'D2019'!$A$3:$C$1897,3,FALSE),0)</f>
        <v>0</v>
      </c>
      <c r="N296" s="3">
        <f>IFERROR(VLOOKUP($G296,'D2020'!$A$3:$C$1897,3,FALSE),0)</f>
        <v>26</v>
      </c>
      <c r="O296" s="17">
        <f t="shared" si="33"/>
        <v>26</v>
      </c>
      <c r="Q296" s="40" t="s">
        <v>314</v>
      </c>
      <c r="R296" s="40" t="s">
        <v>4</v>
      </c>
      <c r="S296" s="40">
        <v>0</v>
      </c>
      <c r="T296" s="3">
        <v>0</v>
      </c>
      <c r="U296" s="3">
        <v>0</v>
      </c>
      <c r="V296" s="3">
        <v>9</v>
      </c>
      <c r="W296" s="3">
        <v>9</v>
      </c>
      <c r="X296" s="3">
        <v>5</v>
      </c>
      <c r="Y296" s="17">
        <v>23</v>
      </c>
    </row>
    <row r="297" spans="1:25" x14ac:dyDescent="0.3">
      <c r="A297" s="40" t="s">
        <v>367</v>
      </c>
      <c r="B297" s="40" t="s">
        <v>4</v>
      </c>
      <c r="C297" s="40">
        <v>31</v>
      </c>
      <c r="D297" s="41">
        <f t="shared" si="32"/>
        <v>4.6670440448517988E-5</v>
      </c>
      <c r="E297" s="42">
        <f t="shared" si="34"/>
        <v>0.98891351214635859</v>
      </c>
      <c r="G297" s="40" t="s">
        <v>367</v>
      </c>
      <c r="H297" s="40" t="s">
        <v>4</v>
      </c>
      <c r="I297" s="40">
        <f>IFERROR(VLOOKUP($G297,'D2015'!$A$3:$C$1897,3,FALSE),0)</f>
        <v>1</v>
      </c>
      <c r="J297" s="3">
        <f>IFERROR(VLOOKUP($G297,'D2016'!$A$3:$C$1897,3,FALSE),0)</f>
        <v>4</v>
      </c>
      <c r="K297" s="3">
        <f>IFERROR(VLOOKUP($G297,'D2017'!$A$3:$C$1897,3,FALSE),0)</f>
        <v>2</v>
      </c>
      <c r="L297" s="3">
        <f>IFERROR(VLOOKUP($G297,'D2018'!$A$3:$C$1897,3,FALSE),0)</f>
        <v>5</v>
      </c>
      <c r="M297" s="3">
        <f>IFERROR(VLOOKUP($G297,'D2019'!$A$3:$C$1897,3,FALSE),0)</f>
        <v>4</v>
      </c>
      <c r="N297" s="3">
        <f>IFERROR(VLOOKUP($G297,'D2020'!$A$3:$C$1897,3,FALSE),0)</f>
        <v>9</v>
      </c>
      <c r="O297" s="17">
        <f t="shared" si="33"/>
        <v>25</v>
      </c>
      <c r="Q297" s="40" t="s">
        <v>533</v>
      </c>
      <c r="R297" s="40" t="s">
        <v>4</v>
      </c>
      <c r="S297" s="40">
        <v>1</v>
      </c>
      <c r="T297" s="3">
        <v>6</v>
      </c>
      <c r="U297" s="3">
        <v>7</v>
      </c>
      <c r="V297" s="3">
        <v>4</v>
      </c>
      <c r="W297" s="3">
        <v>3</v>
      </c>
      <c r="X297" s="3">
        <v>2</v>
      </c>
      <c r="Y297" s="17">
        <v>23</v>
      </c>
    </row>
    <row r="298" spans="1:25" x14ac:dyDescent="0.3">
      <c r="A298" s="40" t="s">
        <v>359</v>
      </c>
      <c r="B298" s="40" t="s">
        <v>4</v>
      </c>
      <c r="C298" s="40">
        <v>31</v>
      </c>
      <c r="D298" s="41">
        <f t="shared" si="32"/>
        <v>4.6670440448517988E-5</v>
      </c>
      <c r="E298" s="42">
        <f t="shared" si="34"/>
        <v>0.98896018258680707</v>
      </c>
      <c r="G298" s="40" t="s">
        <v>359</v>
      </c>
      <c r="H298" s="40" t="s">
        <v>4</v>
      </c>
      <c r="I298" s="40">
        <f>IFERROR(VLOOKUP($G298,'D2015'!$A$3:$C$1897,3,FALSE),0)</f>
        <v>1</v>
      </c>
      <c r="J298" s="3">
        <f>IFERROR(VLOOKUP($G298,'D2016'!$A$3:$C$1897,3,FALSE),0)</f>
        <v>5</v>
      </c>
      <c r="K298" s="3">
        <f>IFERROR(VLOOKUP($G298,'D2017'!$A$3:$C$1897,3,FALSE),0)</f>
        <v>3</v>
      </c>
      <c r="L298" s="3">
        <f>IFERROR(VLOOKUP($G298,'D2018'!$A$3:$C$1897,3,FALSE),0)</f>
        <v>8</v>
      </c>
      <c r="M298" s="3">
        <f>IFERROR(VLOOKUP($G298,'D2019'!$A$3:$C$1897,3,FALSE),0)</f>
        <v>6</v>
      </c>
      <c r="N298" s="3">
        <f>IFERROR(VLOOKUP($G298,'D2020'!$A$3:$C$1897,3,FALSE),0)</f>
        <v>4</v>
      </c>
      <c r="O298" s="17">
        <f t="shared" si="33"/>
        <v>27</v>
      </c>
      <c r="Q298" s="40" t="s">
        <v>452</v>
      </c>
      <c r="R298" s="40" t="s">
        <v>4</v>
      </c>
      <c r="S298" s="40">
        <v>1</v>
      </c>
      <c r="T298" s="3">
        <v>2</v>
      </c>
      <c r="U298" s="3">
        <v>6</v>
      </c>
      <c r="V298" s="3">
        <v>4</v>
      </c>
      <c r="W298" s="3">
        <v>5</v>
      </c>
      <c r="X298" s="3">
        <v>5</v>
      </c>
      <c r="Y298" s="17">
        <v>23</v>
      </c>
    </row>
    <row r="299" spans="1:25" x14ac:dyDescent="0.3">
      <c r="A299" s="40" t="s">
        <v>635</v>
      </c>
      <c r="B299" s="40" t="s">
        <v>4</v>
      </c>
      <c r="C299" s="40">
        <v>31</v>
      </c>
      <c r="D299" s="41">
        <f t="shared" si="32"/>
        <v>4.6670440448517988E-5</v>
      </c>
      <c r="E299" s="42">
        <f t="shared" si="34"/>
        <v>0.98900685302725555</v>
      </c>
      <c r="G299" s="40" t="s">
        <v>635</v>
      </c>
      <c r="H299" s="40" t="s">
        <v>4</v>
      </c>
      <c r="I299" s="40">
        <f>IFERROR(VLOOKUP($G299,'D2015'!$A$3:$C$1897,3,FALSE),0)</f>
        <v>2</v>
      </c>
      <c r="J299" s="3">
        <f>IFERROR(VLOOKUP($G299,'D2016'!$A$3:$C$1897,3,FALSE),0)</f>
        <v>3</v>
      </c>
      <c r="K299" s="3">
        <f>IFERROR(VLOOKUP($G299,'D2017'!$A$3:$C$1897,3,FALSE),0)</f>
        <v>6</v>
      </c>
      <c r="L299" s="3">
        <f>IFERROR(VLOOKUP($G299,'D2018'!$A$3:$C$1897,3,FALSE),0)</f>
        <v>2</v>
      </c>
      <c r="M299" s="3">
        <f>IFERROR(VLOOKUP($G299,'D2019'!$A$3:$C$1897,3,FALSE),0)</f>
        <v>6</v>
      </c>
      <c r="N299" s="3">
        <f>IFERROR(VLOOKUP($G299,'D2020'!$A$3:$C$1897,3,FALSE),0)</f>
        <v>3</v>
      </c>
      <c r="O299" s="17">
        <f t="shared" si="33"/>
        <v>22</v>
      </c>
      <c r="Q299" s="40" t="s">
        <v>235</v>
      </c>
      <c r="R299" s="40" t="s">
        <v>4</v>
      </c>
      <c r="S299" s="40">
        <v>2</v>
      </c>
      <c r="T299" s="3">
        <v>6</v>
      </c>
      <c r="U299" s="3">
        <v>0</v>
      </c>
      <c r="V299" s="3">
        <v>6</v>
      </c>
      <c r="W299" s="3">
        <v>5</v>
      </c>
      <c r="X299" s="3">
        <v>4</v>
      </c>
      <c r="Y299" s="17">
        <v>23</v>
      </c>
    </row>
    <row r="300" spans="1:25" x14ac:dyDescent="0.3">
      <c r="A300" s="40" t="s">
        <v>212</v>
      </c>
      <c r="B300" s="40" t="s">
        <v>4</v>
      </c>
      <c r="C300" s="40">
        <v>30</v>
      </c>
      <c r="D300" s="41">
        <f t="shared" ref="D300:D363" si="35">C300/D$2</f>
        <v>4.5164942369533539E-5</v>
      </c>
      <c r="E300" s="42">
        <f t="shared" ref="E300:E363" si="36">E299+D300</f>
        <v>0.98905201796962505</v>
      </c>
      <c r="G300" s="40" t="s">
        <v>212</v>
      </c>
      <c r="H300" s="40" t="s">
        <v>4</v>
      </c>
      <c r="I300" s="40">
        <f>IFERROR(VLOOKUP($G300,'D2015'!$A$3:$C$1897,3,FALSE),0)</f>
        <v>7</v>
      </c>
      <c r="J300" s="3">
        <f>IFERROR(VLOOKUP($G300,'D2016'!$A$3:$C$1897,3,FALSE),0)</f>
        <v>3</v>
      </c>
      <c r="K300" s="3">
        <f>IFERROR(VLOOKUP($G300,'D2017'!$A$3:$C$1897,3,FALSE),0)</f>
        <v>3</v>
      </c>
      <c r="L300" s="3">
        <f>IFERROR(VLOOKUP($G300,'D2018'!$A$3:$C$1897,3,FALSE),0)</f>
        <v>3</v>
      </c>
      <c r="M300" s="3">
        <f>IFERROR(VLOOKUP($G300,'D2019'!$A$3:$C$1897,3,FALSE),0)</f>
        <v>3</v>
      </c>
      <c r="N300" s="3">
        <f>IFERROR(VLOOKUP($G300,'D2020'!$A$3:$C$1897,3,FALSE),0)</f>
        <v>3</v>
      </c>
      <c r="O300" s="17">
        <f t="shared" si="33"/>
        <v>22</v>
      </c>
      <c r="Q300" s="40" t="s">
        <v>194</v>
      </c>
      <c r="R300" s="40" t="s">
        <v>4</v>
      </c>
      <c r="S300" s="40">
        <v>1</v>
      </c>
      <c r="T300" s="17">
        <v>6</v>
      </c>
      <c r="U300" s="17">
        <v>3</v>
      </c>
      <c r="V300" s="17">
        <v>4</v>
      </c>
      <c r="W300" s="17">
        <v>5</v>
      </c>
      <c r="X300" s="17">
        <v>3</v>
      </c>
      <c r="Y300" s="17">
        <v>22</v>
      </c>
    </row>
    <row r="301" spans="1:25" x14ac:dyDescent="0.3">
      <c r="A301" s="40" t="s">
        <v>372</v>
      </c>
      <c r="B301" s="40" t="s">
        <v>4</v>
      </c>
      <c r="C301" s="40">
        <v>30</v>
      </c>
      <c r="D301" s="41">
        <f t="shared" si="35"/>
        <v>4.5164942369533539E-5</v>
      </c>
      <c r="E301" s="42">
        <f t="shared" si="36"/>
        <v>0.98909718291199455</v>
      </c>
      <c r="G301" s="40" t="s">
        <v>372</v>
      </c>
      <c r="H301" s="40" t="s">
        <v>4</v>
      </c>
      <c r="I301" s="40">
        <f>IFERROR(VLOOKUP($G301,'D2015'!$A$3:$C$1897,3,FALSE),0)</f>
        <v>0</v>
      </c>
      <c r="J301" s="3">
        <f>IFERROR(VLOOKUP($G301,'D2016'!$A$3:$C$1897,3,FALSE),0)</f>
        <v>1</v>
      </c>
      <c r="K301" s="3">
        <f>IFERROR(VLOOKUP($G301,'D2017'!$A$3:$C$1897,3,FALSE),0)</f>
        <v>0</v>
      </c>
      <c r="L301" s="3">
        <f>IFERROR(VLOOKUP($G301,'D2018'!$A$3:$C$1897,3,FALSE),0)</f>
        <v>7</v>
      </c>
      <c r="M301" s="3">
        <f>IFERROR(VLOOKUP($G301,'D2019'!$A$3:$C$1897,3,FALSE),0)</f>
        <v>9</v>
      </c>
      <c r="N301" s="3">
        <f>IFERROR(VLOOKUP($G301,'D2020'!$A$3:$C$1897,3,FALSE),0)</f>
        <v>8</v>
      </c>
      <c r="O301" s="17">
        <f t="shared" si="33"/>
        <v>25</v>
      </c>
      <c r="Q301" s="40" t="s">
        <v>437</v>
      </c>
      <c r="R301" s="40" t="s">
        <v>4</v>
      </c>
      <c r="S301" s="40">
        <v>4</v>
      </c>
      <c r="T301" s="3">
        <v>5</v>
      </c>
      <c r="U301" s="3">
        <v>5</v>
      </c>
      <c r="V301" s="3">
        <v>0</v>
      </c>
      <c r="W301" s="3">
        <v>2</v>
      </c>
      <c r="X301" s="3">
        <v>6</v>
      </c>
      <c r="Y301" s="17">
        <v>22</v>
      </c>
    </row>
    <row r="302" spans="1:25" x14ac:dyDescent="0.3">
      <c r="A302" s="40" t="s">
        <v>604</v>
      </c>
      <c r="B302" s="40" t="s">
        <v>4</v>
      </c>
      <c r="C302" s="40">
        <v>30</v>
      </c>
      <c r="D302" s="41">
        <f t="shared" si="35"/>
        <v>4.5164942369533539E-5</v>
      </c>
      <c r="E302" s="42">
        <f t="shared" si="36"/>
        <v>0.98914234785436406</v>
      </c>
      <c r="G302" s="40" t="s">
        <v>604</v>
      </c>
      <c r="H302" s="40" t="s">
        <v>4</v>
      </c>
      <c r="I302" s="40">
        <f>IFERROR(VLOOKUP($G302,'D2015'!$A$3:$C$1897,3,FALSE),0)</f>
        <v>6</v>
      </c>
      <c r="J302" s="3">
        <f>IFERROR(VLOOKUP($G302,'D2016'!$A$3:$C$1897,3,FALSE),0)</f>
        <v>6</v>
      </c>
      <c r="K302" s="3">
        <f>IFERROR(VLOOKUP($G302,'D2017'!$A$3:$C$1897,3,FALSE),0)</f>
        <v>0</v>
      </c>
      <c r="L302" s="3">
        <f>IFERROR(VLOOKUP($G302,'D2018'!$A$3:$C$1897,3,FALSE),0)</f>
        <v>4</v>
      </c>
      <c r="M302" s="3">
        <f>IFERROR(VLOOKUP($G302,'D2019'!$A$3:$C$1897,3,FALSE),0)</f>
        <v>5</v>
      </c>
      <c r="N302" s="3">
        <f>IFERROR(VLOOKUP($G302,'D2020'!$A$3:$C$1897,3,FALSE),0)</f>
        <v>4</v>
      </c>
      <c r="O302" s="17">
        <f t="shared" si="33"/>
        <v>25</v>
      </c>
      <c r="Q302" s="40" t="s">
        <v>200</v>
      </c>
      <c r="R302" s="40" t="s">
        <v>4</v>
      </c>
      <c r="S302" s="40">
        <v>2</v>
      </c>
      <c r="T302" s="3">
        <v>1</v>
      </c>
      <c r="U302" s="3">
        <v>4</v>
      </c>
      <c r="V302" s="3">
        <v>3</v>
      </c>
      <c r="W302" s="3">
        <v>2</v>
      </c>
      <c r="X302" s="3">
        <v>10</v>
      </c>
      <c r="Y302" s="17">
        <v>22</v>
      </c>
    </row>
    <row r="303" spans="1:25" x14ac:dyDescent="0.3">
      <c r="A303" s="40" t="s">
        <v>255</v>
      </c>
      <c r="B303" s="40" t="s">
        <v>4</v>
      </c>
      <c r="C303" s="40">
        <v>30</v>
      </c>
      <c r="D303" s="41">
        <f t="shared" si="35"/>
        <v>4.5164942369533539E-5</v>
      </c>
      <c r="E303" s="42">
        <f t="shared" si="36"/>
        <v>0.98918751279673356</v>
      </c>
      <c r="G303" s="40" t="s">
        <v>255</v>
      </c>
      <c r="H303" s="40" t="s">
        <v>4</v>
      </c>
      <c r="I303" s="40">
        <f>IFERROR(VLOOKUP($G303,'D2015'!$A$3:$C$1897,3,FALSE),0)</f>
        <v>3</v>
      </c>
      <c r="J303" s="3">
        <f>IFERROR(VLOOKUP($G303,'D2016'!$A$3:$C$1897,3,FALSE),0)</f>
        <v>2</v>
      </c>
      <c r="K303" s="3">
        <f>IFERROR(VLOOKUP($G303,'D2017'!$A$3:$C$1897,3,FALSE),0)</f>
        <v>3</v>
      </c>
      <c r="L303" s="3">
        <f>IFERROR(VLOOKUP($G303,'D2018'!$A$3:$C$1897,3,FALSE),0)</f>
        <v>8</v>
      </c>
      <c r="M303" s="3">
        <f>IFERROR(VLOOKUP($G303,'D2019'!$A$3:$C$1897,3,FALSE),0)</f>
        <v>0</v>
      </c>
      <c r="N303" s="3">
        <f>IFERROR(VLOOKUP($G303,'D2020'!$A$3:$C$1897,3,FALSE),0)</f>
        <v>2</v>
      </c>
      <c r="O303" s="17">
        <f t="shared" si="33"/>
        <v>18</v>
      </c>
      <c r="Q303" s="40" t="s">
        <v>333</v>
      </c>
      <c r="R303" s="40" t="s">
        <v>4</v>
      </c>
      <c r="S303" s="40">
        <v>2</v>
      </c>
      <c r="T303" s="3">
        <v>5</v>
      </c>
      <c r="U303" s="3">
        <v>3</v>
      </c>
      <c r="V303" s="3">
        <v>5</v>
      </c>
      <c r="W303" s="3">
        <v>2</v>
      </c>
      <c r="X303" s="3">
        <v>5</v>
      </c>
      <c r="Y303" s="17">
        <v>22</v>
      </c>
    </row>
    <row r="304" spans="1:25" x14ac:dyDescent="0.3">
      <c r="A304" s="40" t="s">
        <v>546</v>
      </c>
      <c r="B304" s="40" t="s">
        <v>4</v>
      </c>
      <c r="C304" s="40">
        <v>30</v>
      </c>
      <c r="D304" s="41">
        <f t="shared" si="35"/>
        <v>4.5164942369533539E-5</v>
      </c>
      <c r="E304" s="42">
        <f t="shared" si="36"/>
        <v>0.98923267773910306</v>
      </c>
      <c r="G304" s="40" t="s">
        <v>546</v>
      </c>
      <c r="H304" s="40" t="s">
        <v>4</v>
      </c>
      <c r="I304" s="40">
        <f>IFERROR(VLOOKUP($G304,'D2015'!$A$3:$C$1897,3,FALSE),0)</f>
        <v>1</v>
      </c>
      <c r="J304" s="3">
        <f>IFERROR(VLOOKUP($G304,'D2016'!$A$3:$C$1897,3,FALSE),0)</f>
        <v>7</v>
      </c>
      <c r="K304" s="3">
        <f>IFERROR(VLOOKUP($G304,'D2017'!$A$3:$C$1897,3,FALSE),0)</f>
        <v>4</v>
      </c>
      <c r="L304" s="3">
        <f>IFERROR(VLOOKUP($G304,'D2018'!$A$3:$C$1897,3,FALSE),0)</f>
        <v>4</v>
      </c>
      <c r="M304" s="3">
        <f>IFERROR(VLOOKUP($G304,'D2019'!$A$3:$C$1897,3,FALSE),0)</f>
        <v>4</v>
      </c>
      <c r="N304" s="3">
        <f>IFERROR(VLOOKUP($G304,'D2020'!$A$3:$C$1897,3,FALSE),0)</f>
        <v>6</v>
      </c>
      <c r="O304" s="17">
        <f t="shared" si="33"/>
        <v>26</v>
      </c>
      <c r="Q304" s="40" t="s">
        <v>635</v>
      </c>
      <c r="R304" s="40" t="s">
        <v>4</v>
      </c>
      <c r="S304" s="40">
        <v>2</v>
      </c>
      <c r="T304" s="3">
        <v>3</v>
      </c>
      <c r="U304" s="3">
        <v>6</v>
      </c>
      <c r="V304" s="3">
        <v>2</v>
      </c>
      <c r="W304" s="3">
        <v>6</v>
      </c>
      <c r="X304" s="3">
        <v>3</v>
      </c>
      <c r="Y304" s="17">
        <v>22</v>
      </c>
    </row>
    <row r="305" spans="1:25" x14ac:dyDescent="0.3">
      <c r="A305" s="40" t="s">
        <v>249</v>
      </c>
      <c r="B305" s="40" t="s">
        <v>4</v>
      </c>
      <c r="C305" s="40">
        <v>30</v>
      </c>
      <c r="D305" s="41">
        <f t="shared" si="35"/>
        <v>4.5164942369533539E-5</v>
      </c>
      <c r="E305" s="42">
        <f t="shared" si="36"/>
        <v>0.98927784268147256</v>
      </c>
      <c r="G305" s="40" t="s">
        <v>249</v>
      </c>
      <c r="H305" s="40" t="s">
        <v>4</v>
      </c>
      <c r="I305" s="40">
        <f>IFERROR(VLOOKUP($G305,'D2015'!$A$3:$C$1897,3,FALSE),0)</f>
        <v>11</v>
      </c>
      <c r="J305" s="3">
        <f>IFERROR(VLOOKUP($G305,'D2016'!$A$3:$C$1897,3,FALSE),0)</f>
        <v>4</v>
      </c>
      <c r="K305" s="3">
        <f>IFERROR(VLOOKUP($G305,'D2017'!$A$3:$C$1897,3,FALSE),0)</f>
        <v>1</v>
      </c>
      <c r="L305" s="3">
        <f>IFERROR(VLOOKUP($G305,'D2018'!$A$3:$C$1897,3,FALSE),0)</f>
        <v>2</v>
      </c>
      <c r="M305" s="3">
        <f>IFERROR(VLOOKUP($G305,'D2019'!$A$3:$C$1897,3,FALSE),0)</f>
        <v>1</v>
      </c>
      <c r="N305" s="3">
        <f>IFERROR(VLOOKUP($G305,'D2020'!$A$3:$C$1897,3,FALSE),0)</f>
        <v>2</v>
      </c>
      <c r="O305" s="17">
        <f t="shared" si="33"/>
        <v>21</v>
      </c>
      <c r="Q305" s="40" t="s">
        <v>212</v>
      </c>
      <c r="R305" s="40" t="s">
        <v>4</v>
      </c>
      <c r="S305" s="40">
        <v>7</v>
      </c>
      <c r="T305" s="3">
        <v>3</v>
      </c>
      <c r="U305" s="3">
        <v>3</v>
      </c>
      <c r="V305" s="3">
        <v>3</v>
      </c>
      <c r="W305" s="3">
        <v>3</v>
      </c>
      <c r="X305" s="3">
        <v>3</v>
      </c>
      <c r="Y305" s="17">
        <v>22</v>
      </c>
    </row>
    <row r="306" spans="1:25" x14ac:dyDescent="0.3">
      <c r="A306" s="40" t="s">
        <v>533</v>
      </c>
      <c r="B306" s="40" t="s">
        <v>4</v>
      </c>
      <c r="C306" s="40">
        <v>30</v>
      </c>
      <c r="D306" s="41">
        <f t="shared" si="35"/>
        <v>4.5164942369533539E-5</v>
      </c>
      <c r="E306" s="42">
        <f t="shared" si="36"/>
        <v>0.98932300762384207</v>
      </c>
      <c r="G306" s="40" t="s">
        <v>533</v>
      </c>
      <c r="H306" s="40" t="s">
        <v>4</v>
      </c>
      <c r="I306" s="40">
        <f>IFERROR(VLOOKUP($G306,'D2015'!$A$3:$C$1897,3,FALSE),0)</f>
        <v>1</v>
      </c>
      <c r="J306" s="3">
        <f>IFERROR(VLOOKUP($G306,'D2016'!$A$3:$C$1897,3,FALSE),0)</f>
        <v>6</v>
      </c>
      <c r="K306" s="3">
        <f>IFERROR(VLOOKUP($G306,'D2017'!$A$3:$C$1897,3,FALSE),0)</f>
        <v>7</v>
      </c>
      <c r="L306" s="3">
        <f>IFERROR(VLOOKUP($G306,'D2018'!$A$3:$C$1897,3,FALSE),0)</f>
        <v>4</v>
      </c>
      <c r="M306" s="3">
        <f>IFERROR(VLOOKUP($G306,'D2019'!$A$3:$C$1897,3,FALSE),0)</f>
        <v>3</v>
      </c>
      <c r="N306" s="3">
        <f>IFERROR(VLOOKUP($G306,'D2020'!$A$3:$C$1897,3,FALSE),0)</f>
        <v>2</v>
      </c>
      <c r="O306" s="17">
        <f t="shared" si="33"/>
        <v>23</v>
      </c>
      <c r="Q306" s="40" t="s">
        <v>617</v>
      </c>
      <c r="R306" s="40" t="s">
        <v>4</v>
      </c>
      <c r="S306" s="40">
        <v>4</v>
      </c>
      <c r="T306" s="3">
        <v>0</v>
      </c>
      <c r="U306" s="3">
        <v>1</v>
      </c>
      <c r="V306" s="3">
        <v>2</v>
      </c>
      <c r="W306" s="3">
        <v>2</v>
      </c>
      <c r="X306" s="3">
        <v>13</v>
      </c>
      <c r="Y306" s="17">
        <v>22</v>
      </c>
    </row>
    <row r="307" spans="1:25" x14ac:dyDescent="0.3">
      <c r="A307" s="40" t="s">
        <v>452</v>
      </c>
      <c r="B307" s="40" t="s">
        <v>4</v>
      </c>
      <c r="C307" s="40">
        <v>30</v>
      </c>
      <c r="D307" s="41">
        <f t="shared" si="35"/>
        <v>4.5164942369533539E-5</v>
      </c>
      <c r="E307" s="42">
        <f t="shared" si="36"/>
        <v>0.98936817256621157</v>
      </c>
      <c r="G307" s="40" t="s">
        <v>452</v>
      </c>
      <c r="H307" s="40" t="s">
        <v>4</v>
      </c>
      <c r="I307" s="40">
        <f>IFERROR(VLOOKUP($G307,'D2015'!$A$3:$C$1897,3,FALSE),0)</f>
        <v>1</v>
      </c>
      <c r="J307" s="3">
        <f>IFERROR(VLOOKUP($G307,'D2016'!$A$3:$C$1897,3,FALSE),0)</f>
        <v>2</v>
      </c>
      <c r="K307" s="3">
        <f>IFERROR(VLOOKUP($G307,'D2017'!$A$3:$C$1897,3,FALSE),0)</f>
        <v>6</v>
      </c>
      <c r="L307" s="3">
        <f>IFERROR(VLOOKUP($G307,'D2018'!$A$3:$C$1897,3,FALSE),0)</f>
        <v>4</v>
      </c>
      <c r="M307" s="3">
        <f>IFERROR(VLOOKUP($G307,'D2019'!$A$3:$C$1897,3,FALSE),0)</f>
        <v>5</v>
      </c>
      <c r="N307" s="3">
        <f>IFERROR(VLOOKUP($G307,'D2020'!$A$3:$C$1897,3,FALSE),0)</f>
        <v>5</v>
      </c>
      <c r="O307" s="17">
        <f t="shared" si="33"/>
        <v>23</v>
      </c>
      <c r="Q307" s="40" t="s">
        <v>266</v>
      </c>
      <c r="R307" s="40" t="s">
        <v>4</v>
      </c>
      <c r="S307" s="40">
        <v>1</v>
      </c>
      <c r="T307" s="17">
        <v>2</v>
      </c>
      <c r="U307" s="17">
        <v>6</v>
      </c>
      <c r="V307" s="17">
        <v>0</v>
      </c>
      <c r="W307" s="17">
        <v>10</v>
      </c>
      <c r="X307" s="17">
        <v>2</v>
      </c>
      <c r="Y307" s="17">
        <v>21</v>
      </c>
    </row>
    <row r="308" spans="1:25" x14ac:dyDescent="0.3">
      <c r="A308" s="40" t="s">
        <v>235</v>
      </c>
      <c r="B308" s="40" t="s">
        <v>4</v>
      </c>
      <c r="C308" s="40">
        <v>29</v>
      </c>
      <c r="D308" s="41">
        <f t="shared" si="35"/>
        <v>4.3659444290549083E-5</v>
      </c>
      <c r="E308" s="42">
        <f t="shared" si="36"/>
        <v>0.98941183201050209</v>
      </c>
      <c r="G308" s="40" t="s">
        <v>235</v>
      </c>
      <c r="H308" s="40" t="s">
        <v>4</v>
      </c>
      <c r="I308" s="40">
        <f>IFERROR(VLOOKUP($G308,'D2015'!$A$3:$C$1897,3,FALSE),0)</f>
        <v>2</v>
      </c>
      <c r="J308" s="3">
        <f>IFERROR(VLOOKUP($G308,'D2016'!$A$3:$C$1897,3,FALSE),0)</f>
        <v>6</v>
      </c>
      <c r="K308" s="3">
        <f>IFERROR(VLOOKUP($G308,'D2017'!$A$3:$C$1897,3,FALSE),0)</f>
        <v>0</v>
      </c>
      <c r="L308" s="3">
        <f>IFERROR(VLOOKUP($G308,'D2018'!$A$3:$C$1897,3,FALSE),0)</f>
        <v>6</v>
      </c>
      <c r="M308" s="3">
        <f>IFERROR(VLOOKUP($G308,'D2019'!$A$3:$C$1897,3,FALSE),0)</f>
        <v>5</v>
      </c>
      <c r="N308" s="3">
        <f>IFERROR(VLOOKUP($G308,'D2020'!$A$3:$C$1897,3,FALSE),0)</f>
        <v>4</v>
      </c>
      <c r="O308" s="17">
        <f t="shared" si="33"/>
        <v>23</v>
      </c>
      <c r="Q308" s="40" t="s">
        <v>148</v>
      </c>
      <c r="R308" s="40" t="s">
        <v>4</v>
      </c>
      <c r="S308" s="40">
        <v>1</v>
      </c>
      <c r="T308" s="17">
        <v>1</v>
      </c>
      <c r="U308" s="17">
        <v>2</v>
      </c>
      <c r="V308" s="17">
        <v>0</v>
      </c>
      <c r="W308" s="17">
        <v>4</v>
      </c>
      <c r="X308" s="17">
        <v>13</v>
      </c>
      <c r="Y308" s="17">
        <v>21</v>
      </c>
    </row>
    <row r="309" spans="1:25" x14ac:dyDescent="0.3">
      <c r="A309" s="9" t="s">
        <v>641</v>
      </c>
      <c r="B309" s="9" t="s">
        <v>4</v>
      </c>
      <c r="C309" s="9">
        <v>29</v>
      </c>
      <c r="D309" s="11">
        <f t="shared" si="35"/>
        <v>4.3659444290549083E-5</v>
      </c>
      <c r="E309" s="12">
        <f t="shared" si="36"/>
        <v>0.98945549145479261</v>
      </c>
      <c r="G309" s="9" t="s">
        <v>641</v>
      </c>
      <c r="H309" s="9" t="s">
        <v>4</v>
      </c>
      <c r="I309" s="9">
        <f>IFERROR(VLOOKUP($G309,'D2015'!$A$3:$C$1897,3,FALSE),0)</f>
        <v>2</v>
      </c>
      <c r="J309" s="5">
        <f>IFERROR(VLOOKUP($G309,'D2016'!$A$3:$C$1897,3,FALSE),0)</f>
        <v>5</v>
      </c>
      <c r="K309" s="5">
        <f>IFERROR(VLOOKUP($G309,'D2017'!$A$3:$C$1897,3,FALSE),0)</f>
        <v>3</v>
      </c>
      <c r="L309" s="5">
        <f>IFERROR(VLOOKUP($G309,'D2018'!$A$3:$C$1897,3,FALSE),0)</f>
        <v>6</v>
      </c>
      <c r="M309" s="5">
        <f>IFERROR(VLOOKUP($G309,'D2019'!$A$3:$C$1897,3,FALSE),0)</f>
        <v>8</v>
      </c>
      <c r="N309" s="5">
        <f>IFERROR(VLOOKUP($G309,'D2020'!$A$3:$C$1897,3,FALSE),0)</f>
        <v>2</v>
      </c>
      <c r="O309" s="17">
        <f t="shared" si="33"/>
        <v>26</v>
      </c>
      <c r="Q309" s="40" t="s">
        <v>241</v>
      </c>
      <c r="R309" s="40" t="s">
        <v>4</v>
      </c>
      <c r="S309" s="40">
        <v>3</v>
      </c>
      <c r="T309" s="3">
        <v>2</v>
      </c>
      <c r="U309" s="3">
        <v>2</v>
      </c>
      <c r="V309" s="3">
        <v>4</v>
      </c>
      <c r="W309" s="3">
        <v>7</v>
      </c>
      <c r="X309" s="3">
        <v>3</v>
      </c>
      <c r="Y309" s="17">
        <v>21</v>
      </c>
    </row>
    <row r="310" spans="1:25" x14ac:dyDescent="0.3">
      <c r="A310" s="40" t="s">
        <v>328</v>
      </c>
      <c r="B310" s="40" t="s">
        <v>4</v>
      </c>
      <c r="C310" s="40">
        <v>29</v>
      </c>
      <c r="D310" s="41">
        <f t="shared" si="35"/>
        <v>4.3659444290549083E-5</v>
      </c>
      <c r="E310" s="42">
        <f t="shared" si="36"/>
        <v>0.98949915089908314</v>
      </c>
      <c r="G310" s="40" t="s">
        <v>328</v>
      </c>
      <c r="H310" s="40" t="s">
        <v>4</v>
      </c>
      <c r="I310" s="40">
        <f>IFERROR(VLOOKUP($G310,'D2015'!$A$3:$C$1897,3,FALSE),0)</f>
        <v>5</v>
      </c>
      <c r="J310" s="3">
        <f>IFERROR(VLOOKUP($G310,'D2016'!$A$3:$C$1897,3,FALSE),0)</f>
        <v>4</v>
      </c>
      <c r="K310" s="3">
        <f>IFERROR(VLOOKUP($G310,'D2017'!$A$3:$C$1897,3,FALSE),0)</f>
        <v>6</v>
      </c>
      <c r="L310" s="3">
        <f>IFERROR(VLOOKUP($G310,'D2018'!$A$3:$C$1897,3,FALSE),0)</f>
        <v>1</v>
      </c>
      <c r="M310" s="3">
        <f>IFERROR(VLOOKUP($G310,'D2019'!$A$3:$C$1897,3,FALSE),0)</f>
        <v>5</v>
      </c>
      <c r="N310" s="3">
        <f>IFERROR(VLOOKUP($G310,'D2020'!$A$3:$C$1897,3,FALSE),0)</f>
        <v>4</v>
      </c>
      <c r="O310" s="17">
        <f t="shared" si="33"/>
        <v>25</v>
      </c>
      <c r="Q310" s="40" t="s">
        <v>557</v>
      </c>
      <c r="R310" s="40" t="s">
        <v>4</v>
      </c>
      <c r="S310" s="40">
        <v>1</v>
      </c>
      <c r="T310" s="3">
        <v>1</v>
      </c>
      <c r="U310" s="3">
        <v>3</v>
      </c>
      <c r="V310" s="3">
        <v>9</v>
      </c>
      <c r="W310" s="3">
        <v>4</v>
      </c>
      <c r="X310" s="3">
        <v>3</v>
      </c>
      <c r="Y310" s="17">
        <v>21</v>
      </c>
    </row>
    <row r="311" spans="1:25" x14ac:dyDescent="0.3">
      <c r="A311" s="40" t="s">
        <v>614</v>
      </c>
      <c r="B311" s="40" t="s">
        <v>4</v>
      </c>
      <c r="C311" s="40">
        <v>29</v>
      </c>
      <c r="D311" s="41">
        <f t="shared" si="35"/>
        <v>4.3659444290549083E-5</v>
      </c>
      <c r="E311" s="42">
        <f t="shared" si="36"/>
        <v>0.98954281034337366</v>
      </c>
      <c r="G311" s="40" t="s">
        <v>614</v>
      </c>
      <c r="H311" s="40" t="s">
        <v>4</v>
      </c>
      <c r="I311" s="40">
        <f>IFERROR(VLOOKUP($G311,'D2015'!$A$3:$C$1897,3,FALSE),0)</f>
        <v>0</v>
      </c>
      <c r="J311" s="3">
        <f>IFERROR(VLOOKUP($G311,'D2016'!$A$3:$C$1897,3,FALSE),0)</f>
        <v>0</v>
      </c>
      <c r="K311" s="3">
        <f>IFERROR(VLOOKUP($G311,'D2017'!$A$3:$C$1897,3,FALSE),0)</f>
        <v>0</v>
      </c>
      <c r="L311" s="3">
        <f>IFERROR(VLOOKUP($G311,'D2018'!$A$3:$C$1897,3,FALSE),0)</f>
        <v>3</v>
      </c>
      <c r="M311" s="3">
        <f>IFERROR(VLOOKUP($G311,'D2019'!$A$3:$C$1897,3,FALSE),0)</f>
        <v>18</v>
      </c>
      <c r="N311" s="3">
        <f>IFERROR(VLOOKUP($G311,'D2020'!$A$3:$C$1897,3,FALSE),0)</f>
        <v>0</v>
      </c>
      <c r="O311" s="17">
        <f t="shared" si="33"/>
        <v>21</v>
      </c>
      <c r="Q311" s="40" t="s">
        <v>249</v>
      </c>
      <c r="R311" s="40" t="s">
        <v>4</v>
      </c>
      <c r="S311" s="40">
        <v>11</v>
      </c>
      <c r="T311" s="3">
        <v>4</v>
      </c>
      <c r="U311" s="3">
        <v>1</v>
      </c>
      <c r="V311" s="3">
        <v>2</v>
      </c>
      <c r="W311" s="3">
        <v>1</v>
      </c>
      <c r="X311" s="3">
        <v>2</v>
      </c>
      <c r="Y311" s="17">
        <v>21</v>
      </c>
    </row>
    <row r="312" spans="1:25" x14ac:dyDescent="0.3">
      <c r="A312" s="40" t="s">
        <v>649</v>
      </c>
      <c r="B312" s="40" t="s">
        <v>4</v>
      </c>
      <c r="C312" s="40">
        <v>29</v>
      </c>
      <c r="D312" s="41">
        <f t="shared" si="35"/>
        <v>4.3659444290549083E-5</v>
      </c>
      <c r="E312" s="42">
        <f t="shared" si="36"/>
        <v>0.98958646978766418</v>
      </c>
      <c r="G312" s="40" t="s">
        <v>649</v>
      </c>
      <c r="H312" s="40" t="s">
        <v>4</v>
      </c>
      <c r="I312" s="40">
        <f>IFERROR(VLOOKUP($G312,'D2015'!$A$3:$C$1897,3,FALSE),0)</f>
        <v>0</v>
      </c>
      <c r="J312" s="3">
        <f>IFERROR(VLOOKUP($G312,'D2016'!$A$3:$C$1897,3,FALSE),0)</f>
        <v>3</v>
      </c>
      <c r="K312" s="3">
        <f>IFERROR(VLOOKUP($G312,'D2017'!$A$3:$C$1897,3,FALSE),0)</f>
        <v>6</v>
      </c>
      <c r="L312" s="3">
        <f>IFERROR(VLOOKUP($G312,'D2018'!$A$3:$C$1897,3,FALSE),0)</f>
        <v>4</v>
      </c>
      <c r="M312" s="3">
        <f>IFERROR(VLOOKUP($G312,'D2019'!$A$3:$C$1897,3,FALSE),0)</f>
        <v>6</v>
      </c>
      <c r="N312" s="3">
        <f>IFERROR(VLOOKUP($G312,'D2020'!$A$3:$C$1897,3,FALSE),0)</f>
        <v>9</v>
      </c>
      <c r="O312" s="17">
        <f t="shared" si="33"/>
        <v>28</v>
      </c>
      <c r="Q312" s="40" t="s">
        <v>614</v>
      </c>
      <c r="R312" s="40" t="s">
        <v>4</v>
      </c>
      <c r="S312" s="40">
        <v>0</v>
      </c>
      <c r="T312" s="3">
        <v>0</v>
      </c>
      <c r="U312" s="3">
        <v>0</v>
      </c>
      <c r="V312" s="3">
        <v>3</v>
      </c>
      <c r="W312" s="3">
        <v>18</v>
      </c>
      <c r="X312" s="3">
        <v>0</v>
      </c>
      <c r="Y312" s="17">
        <v>21</v>
      </c>
    </row>
    <row r="313" spans="1:25" x14ac:dyDescent="0.3">
      <c r="A313" s="40" t="s">
        <v>643</v>
      </c>
      <c r="B313" s="40" t="s">
        <v>4</v>
      </c>
      <c r="C313" s="40">
        <v>29</v>
      </c>
      <c r="D313" s="41">
        <f t="shared" si="35"/>
        <v>4.3659444290549083E-5</v>
      </c>
      <c r="E313" s="42">
        <f t="shared" si="36"/>
        <v>0.9896301292319547</v>
      </c>
      <c r="G313" s="40" t="s">
        <v>643</v>
      </c>
      <c r="H313" s="40" t="s">
        <v>4</v>
      </c>
      <c r="I313" s="40">
        <f>IFERROR(VLOOKUP($G313,'D2015'!$A$3:$C$1897,3,FALSE),0)</f>
        <v>5</v>
      </c>
      <c r="J313" s="3">
        <f>IFERROR(VLOOKUP($G313,'D2016'!$A$3:$C$1897,3,FALSE),0)</f>
        <v>4</v>
      </c>
      <c r="K313" s="3">
        <f>IFERROR(VLOOKUP($G313,'D2017'!$A$3:$C$1897,3,FALSE),0)</f>
        <v>4</v>
      </c>
      <c r="L313" s="3">
        <f>IFERROR(VLOOKUP($G313,'D2018'!$A$3:$C$1897,3,FALSE),0)</f>
        <v>3</v>
      </c>
      <c r="M313" s="3">
        <f>IFERROR(VLOOKUP($G313,'D2019'!$A$3:$C$1897,3,FALSE),0)</f>
        <v>1</v>
      </c>
      <c r="N313" s="3">
        <f>IFERROR(VLOOKUP($G313,'D2020'!$A$3:$C$1897,3,FALSE),0)</f>
        <v>4</v>
      </c>
      <c r="O313" s="17">
        <f t="shared" si="33"/>
        <v>21</v>
      </c>
      <c r="Q313" s="40" t="s">
        <v>643</v>
      </c>
      <c r="R313" s="40" t="s">
        <v>4</v>
      </c>
      <c r="S313" s="40">
        <v>5</v>
      </c>
      <c r="T313" s="3">
        <v>4</v>
      </c>
      <c r="U313" s="3">
        <v>4</v>
      </c>
      <c r="V313" s="3">
        <v>3</v>
      </c>
      <c r="W313" s="3">
        <v>1</v>
      </c>
      <c r="X313" s="3">
        <v>4</v>
      </c>
      <c r="Y313" s="17">
        <v>21</v>
      </c>
    </row>
    <row r="314" spans="1:25" x14ac:dyDescent="0.3">
      <c r="A314" s="40" t="s">
        <v>622</v>
      </c>
      <c r="B314" s="40" t="s">
        <v>4</v>
      </c>
      <c r="C314" s="40">
        <v>29</v>
      </c>
      <c r="D314" s="41">
        <f t="shared" si="35"/>
        <v>4.3659444290549083E-5</v>
      </c>
      <c r="E314" s="42">
        <f t="shared" si="36"/>
        <v>0.98967378867624523</v>
      </c>
      <c r="G314" s="40" t="s">
        <v>622</v>
      </c>
      <c r="H314" s="40" t="s">
        <v>4</v>
      </c>
      <c r="I314" s="40">
        <f>IFERROR(VLOOKUP($G314,'D2015'!$A$3:$C$1897,3,FALSE),0)</f>
        <v>2</v>
      </c>
      <c r="J314" s="3">
        <f>IFERROR(VLOOKUP($G314,'D2016'!$A$3:$C$1897,3,FALSE),0)</f>
        <v>1</v>
      </c>
      <c r="K314" s="3">
        <f>IFERROR(VLOOKUP($G314,'D2017'!$A$3:$C$1897,3,FALSE),0)</f>
        <v>5</v>
      </c>
      <c r="L314" s="3">
        <f>IFERROR(VLOOKUP($G314,'D2018'!$A$3:$C$1897,3,FALSE),0)</f>
        <v>5</v>
      </c>
      <c r="M314" s="3">
        <f>IFERROR(VLOOKUP($G314,'D2019'!$A$3:$C$1897,3,FALSE),0)</f>
        <v>8</v>
      </c>
      <c r="N314" s="3">
        <f>IFERROR(VLOOKUP($G314,'D2020'!$A$3:$C$1897,3,FALSE),0)</f>
        <v>8</v>
      </c>
      <c r="O314" s="17">
        <f t="shared" si="33"/>
        <v>29</v>
      </c>
      <c r="Q314" s="40" t="s">
        <v>508</v>
      </c>
      <c r="R314" s="40" t="s">
        <v>4</v>
      </c>
      <c r="S314" s="40">
        <v>7</v>
      </c>
      <c r="T314" s="3">
        <v>4</v>
      </c>
      <c r="U314" s="3">
        <v>1</v>
      </c>
      <c r="V314" s="3">
        <v>4</v>
      </c>
      <c r="W314" s="3">
        <v>3</v>
      </c>
      <c r="X314" s="3">
        <v>2</v>
      </c>
      <c r="Y314" s="17">
        <v>21</v>
      </c>
    </row>
    <row r="315" spans="1:25" x14ac:dyDescent="0.3">
      <c r="A315" s="40" t="s">
        <v>544</v>
      </c>
      <c r="B315" s="40" t="s">
        <v>4</v>
      </c>
      <c r="C315" s="40">
        <v>29</v>
      </c>
      <c r="D315" s="41">
        <f t="shared" si="35"/>
        <v>4.3659444290549083E-5</v>
      </c>
      <c r="E315" s="42">
        <f t="shared" si="36"/>
        <v>0.98971744812053575</v>
      </c>
      <c r="G315" s="40" t="s">
        <v>544</v>
      </c>
      <c r="H315" s="40" t="s">
        <v>4</v>
      </c>
      <c r="I315" s="40">
        <f>IFERROR(VLOOKUP($G315,'D2015'!$A$3:$C$1897,3,FALSE),0)</f>
        <v>2</v>
      </c>
      <c r="J315" s="17">
        <f>IFERROR(VLOOKUP($G315,'D2016'!$A$3:$C$1897,3,FALSE),0)</f>
        <v>2</v>
      </c>
      <c r="K315" s="17">
        <f>IFERROR(VLOOKUP($G315,'D2017'!$A$3:$C$1897,3,FALSE),0)</f>
        <v>1</v>
      </c>
      <c r="L315" s="17">
        <f>IFERROR(VLOOKUP($G315,'D2018'!$A$3:$C$1897,3,FALSE),0)</f>
        <v>2</v>
      </c>
      <c r="M315" s="17">
        <f>IFERROR(VLOOKUP($G315,'D2019'!$A$3:$C$1897,3,FALSE),0)</f>
        <v>2</v>
      </c>
      <c r="N315" s="17">
        <f>IFERROR(VLOOKUP($G315,'D2020'!$A$3:$C$1897,3,FALSE),0)</f>
        <v>0</v>
      </c>
      <c r="O315" s="17">
        <f t="shared" si="33"/>
        <v>9</v>
      </c>
      <c r="Q315" s="40" t="s">
        <v>405</v>
      </c>
      <c r="R315" s="40" t="s">
        <v>4</v>
      </c>
      <c r="S315" s="40">
        <v>3</v>
      </c>
      <c r="T315" s="3">
        <v>2</v>
      </c>
      <c r="U315" s="3">
        <v>3</v>
      </c>
      <c r="V315" s="3">
        <v>1</v>
      </c>
      <c r="W315" s="3">
        <v>5</v>
      </c>
      <c r="X315" s="3">
        <v>7</v>
      </c>
      <c r="Y315" s="17">
        <v>21</v>
      </c>
    </row>
    <row r="316" spans="1:25" x14ac:dyDescent="0.3">
      <c r="A316" s="40" t="s">
        <v>316</v>
      </c>
      <c r="B316" s="40" t="s">
        <v>4</v>
      </c>
      <c r="C316" s="40">
        <v>28</v>
      </c>
      <c r="D316" s="41">
        <f t="shared" si="35"/>
        <v>4.2153946211564634E-5</v>
      </c>
      <c r="E316" s="42">
        <f t="shared" si="36"/>
        <v>0.98975960206674729</v>
      </c>
      <c r="G316" s="40" t="s">
        <v>316</v>
      </c>
      <c r="H316" s="40" t="s">
        <v>4</v>
      </c>
      <c r="I316" s="40">
        <f>IFERROR(VLOOKUP($G316,'D2015'!$A$3:$C$1897,3,FALSE),0)</f>
        <v>0</v>
      </c>
      <c r="J316" s="17">
        <f>IFERROR(VLOOKUP($G316,'D2016'!$A$3:$C$1897,3,FALSE),0)</f>
        <v>0</v>
      </c>
      <c r="K316" s="17">
        <f>IFERROR(VLOOKUP($G316,'D2017'!$A$3:$C$1897,3,FALSE),0)</f>
        <v>0</v>
      </c>
      <c r="L316" s="17">
        <f>IFERROR(VLOOKUP($G316,'D2018'!$A$3:$C$1897,3,FALSE),0)</f>
        <v>5</v>
      </c>
      <c r="M316" s="17">
        <f>IFERROR(VLOOKUP($G316,'D2019'!$A$3:$C$1897,3,FALSE),0)</f>
        <v>7</v>
      </c>
      <c r="N316" s="17">
        <f>IFERROR(VLOOKUP($G316,'D2020'!$A$3:$C$1897,3,FALSE),0)</f>
        <v>2</v>
      </c>
      <c r="O316" s="17">
        <f t="shared" si="33"/>
        <v>14</v>
      </c>
      <c r="Q316" s="40" t="s">
        <v>238</v>
      </c>
      <c r="R316" s="40" t="s">
        <v>4</v>
      </c>
      <c r="S316" s="40">
        <v>3</v>
      </c>
      <c r="T316" s="3">
        <v>6</v>
      </c>
      <c r="U316" s="3">
        <v>5</v>
      </c>
      <c r="V316" s="3">
        <v>2</v>
      </c>
      <c r="W316" s="3">
        <v>1</v>
      </c>
      <c r="X316" s="3">
        <v>3</v>
      </c>
      <c r="Y316" s="17">
        <v>20</v>
      </c>
    </row>
    <row r="317" spans="1:25" x14ac:dyDescent="0.3">
      <c r="A317" s="40" t="s">
        <v>332</v>
      </c>
      <c r="B317" s="40" t="s">
        <v>4</v>
      </c>
      <c r="C317" s="40">
        <v>28</v>
      </c>
      <c r="D317" s="41">
        <f t="shared" si="35"/>
        <v>4.2153946211564634E-5</v>
      </c>
      <c r="E317" s="42">
        <f t="shared" si="36"/>
        <v>0.98980175601295883</v>
      </c>
      <c r="G317" s="40" t="s">
        <v>332</v>
      </c>
      <c r="H317" s="40" t="s">
        <v>4</v>
      </c>
      <c r="I317" s="40">
        <f>IFERROR(VLOOKUP($G317,'D2015'!$A$3:$C$1897,3,FALSE),0)</f>
        <v>0</v>
      </c>
      <c r="J317" s="17">
        <f>IFERROR(VLOOKUP($G317,'D2016'!$A$3:$C$1897,3,FALSE),0)</f>
        <v>0</v>
      </c>
      <c r="K317" s="17">
        <f>IFERROR(VLOOKUP($G317,'D2017'!$A$3:$C$1897,3,FALSE),0)</f>
        <v>14</v>
      </c>
      <c r="L317" s="17">
        <f>IFERROR(VLOOKUP($G317,'D2018'!$A$3:$C$1897,3,FALSE),0)</f>
        <v>6</v>
      </c>
      <c r="M317" s="17">
        <f>IFERROR(VLOOKUP($G317,'D2019'!$A$3:$C$1897,3,FALSE),0)</f>
        <v>1</v>
      </c>
      <c r="N317" s="17">
        <f>IFERROR(VLOOKUP($G317,'D2020'!$A$3:$C$1897,3,FALSE),0)</f>
        <v>5</v>
      </c>
      <c r="O317" s="17">
        <f t="shared" si="33"/>
        <v>26</v>
      </c>
      <c r="Q317" s="40" t="s">
        <v>489</v>
      </c>
      <c r="R317" s="40" t="s">
        <v>4</v>
      </c>
      <c r="S317" s="40">
        <v>2</v>
      </c>
      <c r="T317" s="16">
        <v>4</v>
      </c>
      <c r="U317" s="16">
        <v>4</v>
      </c>
      <c r="V317" s="16">
        <v>3</v>
      </c>
      <c r="W317" s="16">
        <v>2</v>
      </c>
      <c r="X317" s="16">
        <v>5</v>
      </c>
      <c r="Y317" s="17">
        <v>20</v>
      </c>
    </row>
    <row r="318" spans="1:25" x14ac:dyDescent="0.3">
      <c r="A318" s="40" t="s">
        <v>262</v>
      </c>
      <c r="B318" s="40" t="s">
        <v>4</v>
      </c>
      <c r="C318" s="40">
        <v>28</v>
      </c>
      <c r="D318" s="41">
        <f t="shared" si="35"/>
        <v>4.2153946211564634E-5</v>
      </c>
      <c r="E318" s="42">
        <f t="shared" si="36"/>
        <v>0.98984390995917038</v>
      </c>
      <c r="G318" s="40" t="s">
        <v>262</v>
      </c>
      <c r="H318" s="40" t="s">
        <v>4</v>
      </c>
      <c r="I318" s="40">
        <f>IFERROR(VLOOKUP($G318,'D2015'!$A$3:$C$1897,3,FALSE),0)</f>
        <v>0</v>
      </c>
      <c r="J318" s="16">
        <f>IFERROR(VLOOKUP($G318,'D2016'!$A$3:$C$1897,3,FALSE),0)</f>
        <v>5</v>
      </c>
      <c r="K318" s="16">
        <f>IFERROR(VLOOKUP($G318,'D2017'!$A$3:$C$1897,3,FALSE),0)</f>
        <v>0</v>
      </c>
      <c r="L318" s="16">
        <f>IFERROR(VLOOKUP($G318,'D2018'!$A$3:$C$1897,3,FALSE),0)</f>
        <v>6</v>
      </c>
      <c r="M318" s="16">
        <f>IFERROR(VLOOKUP($G318,'D2019'!$A$3:$C$1897,3,FALSE),0)</f>
        <v>3</v>
      </c>
      <c r="N318" s="16">
        <f>IFERROR(VLOOKUP($G318,'D2020'!$A$3:$C$1897,3,FALSE),0)</f>
        <v>0</v>
      </c>
      <c r="O318" s="17">
        <f t="shared" si="33"/>
        <v>14</v>
      </c>
      <c r="Q318" s="40" t="s">
        <v>293</v>
      </c>
      <c r="R318" s="40" t="s">
        <v>4</v>
      </c>
      <c r="S318" s="40">
        <v>5</v>
      </c>
      <c r="T318" s="3">
        <v>1</v>
      </c>
      <c r="U318" s="3">
        <v>4</v>
      </c>
      <c r="V318" s="3">
        <v>2</v>
      </c>
      <c r="W318" s="3">
        <v>4</v>
      </c>
      <c r="X318" s="3">
        <v>4</v>
      </c>
      <c r="Y318" s="17">
        <v>20</v>
      </c>
    </row>
    <row r="319" spans="1:25" x14ac:dyDescent="0.3">
      <c r="A319" s="40" t="s">
        <v>611</v>
      </c>
      <c r="B319" s="40" t="s">
        <v>4</v>
      </c>
      <c r="C319" s="40">
        <v>28</v>
      </c>
      <c r="D319" s="41">
        <f t="shared" si="35"/>
        <v>4.2153946211564634E-5</v>
      </c>
      <c r="E319" s="42">
        <f t="shared" si="36"/>
        <v>0.98988606390538192</v>
      </c>
      <c r="G319" s="40" t="s">
        <v>611</v>
      </c>
      <c r="H319" s="40" t="s">
        <v>4</v>
      </c>
      <c r="I319" s="40">
        <f>IFERROR(VLOOKUP($G319,'D2015'!$A$3:$C$1897,3,FALSE),0)</f>
        <v>0</v>
      </c>
      <c r="J319" s="17">
        <f>IFERROR(VLOOKUP($G319,'D2016'!$A$3:$C$1897,3,FALSE),0)</f>
        <v>4</v>
      </c>
      <c r="K319" s="17">
        <f>IFERROR(VLOOKUP($G319,'D2017'!$A$3:$C$1897,3,FALSE),0)</f>
        <v>4</v>
      </c>
      <c r="L319" s="17">
        <f>IFERROR(VLOOKUP($G319,'D2018'!$A$3:$C$1897,3,FALSE),0)</f>
        <v>8</v>
      </c>
      <c r="M319" s="17">
        <f>IFERROR(VLOOKUP($G319,'D2019'!$A$3:$C$1897,3,FALSE),0)</f>
        <v>11</v>
      </c>
      <c r="N319" s="17">
        <f>IFERROR(VLOOKUP($G319,'D2020'!$A$3:$C$1897,3,FALSE),0)</f>
        <v>1</v>
      </c>
      <c r="O319" s="17">
        <f t="shared" si="33"/>
        <v>28</v>
      </c>
      <c r="Q319" s="40" t="s">
        <v>349</v>
      </c>
      <c r="R319" s="40" t="s">
        <v>4</v>
      </c>
      <c r="S319" s="40">
        <v>2</v>
      </c>
      <c r="T319" s="17">
        <v>2</v>
      </c>
      <c r="U319" s="17">
        <v>4</v>
      </c>
      <c r="V319" s="17">
        <v>3</v>
      </c>
      <c r="W319" s="17">
        <v>4</v>
      </c>
      <c r="X319" s="17">
        <v>5</v>
      </c>
      <c r="Y319" s="17">
        <v>20</v>
      </c>
    </row>
    <row r="320" spans="1:25" x14ac:dyDescent="0.3">
      <c r="A320" s="40" t="s">
        <v>227</v>
      </c>
      <c r="B320" s="40" t="s">
        <v>4</v>
      </c>
      <c r="C320" s="40">
        <v>28</v>
      </c>
      <c r="D320" s="41">
        <f t="shared" si="35"/>
        <v>4.2153946211564634E-5</v>
      </c>
      <c r="E320" s="42">
        <f t="shared" si="36"/>
        <v>0.98992821785159346</v>
      </c>
      <c r="G320" s="40" t="s">
        <v>227</v>
      </c>
      <c r="H320" s="40" t="s">
        <v>4</v>
      </c>
      <c r="I320" s="40">
        <f>IFERROR(VLOOKUP($G320,'D2015'!$A$3:$C$1897,3,FALSE),0)</f>
        <v>3</v>
      </c>
      <c r="J320" s="17">
        <f>IFERROR(VLOOKUP($G320,'D2016'!$A$3:$C$1897,3,FALSE),0)</f>
        <v>3</v>
      </c>
      <c r="K320" s="17">
        <f>IFERROR(VLOOKUP($G320,'D2017'!$A$3:$C$1897,3,FALSE),0)</f>
        <v>2</v>
      </c>
      <c r="L320" s="17">
        <f>IFERROR(VLOOKUP($G320,'D2018'!$A$3:$C$1897,3,FALSE),0)</f>
        <v>2</v>
      </c>
      <c r="M320" s="17">
        <f>IFERROR(VLOOKUP($G320,'D2019'!$A$3:$C$1897,3,FALSE),0)</f>
        <v>0</v>
      </c>
      <c r="N320" s="17">
        <f>IFERROR(VLOOKUP($G320,'D2020'!$A$3:$C$1897,3,FALSE),0)</f>
        <v>2</v>
      </c>
      <c r="O320" s="17">
        <f t="shared" si="33"/>
        <v>12</v>
      </c>
      <c r="Q320" s="40" t="s">
        <v>279</v>
      </c>
      <c r="R320" s="40" t="s">
        <v>4</v>
      </c>
      <c r="S320" s="40">
        <v>3</v>
      </c>
      <c r="T320" s="3">
        <v>3</v>
      </c>
      <c r="U320" s="3">
        <v>1</v>
      </c>
      <c r="V320" s="3">
        <v>3</v>
      </c>
      <c r="W320" s="3">
        <v>6</v>
      </c>
      <c r="X320" s="3">
        <v>4</v>
      </c>
      <c r="Y320" s="17">
        <v>20</v>
      </c>
    </row>
    <row r="321" spans="1:25" x14ac:dyDescent="0.3">
      <c r="A321" s="40" t="s">
        <v>659</v>
      </c>
      <c r="B321" s="40" t="s">
        <v>4</v>
      </c>
      <c r="C321" s="40">
        <v>28</v>
      </c>
      <c r="D321" s="41">
        <f t="shared" si="35"/>
        <v>4.2153946211564634E-5</v>
      </c>
      <c r="E321" s="42">
        <f t="shared" si="36"/>
        <v>0.989970371797805</v>
      </c>
      <c r="G321" s="40" t="s">
        <v>659</v>
      </c>
      <c r="H321" s="40" t="s">
        <v>4</v>
      </c>
      <c r="I321" s="40">
        <f>IFERROR(VLOOKUP($G321,'D2015'!$A$3:$C$1897,3,FALSE),0)</f>
        <v>0</v>
      </c>
      <c r="J321" s="17">
        <f>IFERROR(VLOOKUP($G321,'D2016'!$A$3:$C$1897,3,FALSE),0)</f>
        <v>1</v>
      </c>
      <c r="K321" s="17">
        <f>IFERROR(VLOOKUP($G321,'D2017'!$A$3:$C$1897,3,FALSE),0)</f>
        <v>0</v>
      </c>
      <c r="L321" s="17">
        <f>IFERROR(VLOOKUP($G321,'D2018'!$A$3:$C$1897,3,FALSE),0)</f>
        <v>11</v>
      </c>
      <c r="M321" s="17">
        <f>IFERROR(VLOOKUP($G321,'D2019'!$A$3:$C$1897,3,FALSE),0)</f>
        <v>13</v>
      </c>
      <c r="N321" s="17">
        <f>IFERROR(VLOOKUP($G321,'D2020'!$A$3:$C$1897,3,FALSE),0)</f>
        <v>0</v>
      </c>
      <c r="O321" s="17">
        <f t="shared" si="33"/>
        <v>25</v>
      </c>
      <c r="Q321" s="40" t="s">
        <v>327</v>
      </c>
      <c r="R321" s="40" t="s">
        <v>4</v>
      </c>
      <c r="S321" s="40">
        <v>0</v>
      </c>
      <c r="T321" s="3">
        <v>3</v>
      </c>
      <c r="U321" s="3">
        <v>3</v>
      </c>
      <c r="V321" s="3">
        <v>8</v>
      </c>
      <c r="W321" s="3">
        <v>3</v>
      </c>
      <c r="X321" s="3">
        <v>3</v>
      </c>
      <c r="Y321" s="17">
        <v>20</v>
      </c>
    </row>
    <row r="322" spans="1:25" x14ac:dyDescent="0.3">
      <c r="A322" s="40" t="s">
        <v>349</v>
      </c>
      <c r="B322" s="40" t="s">
        <v>4</v>
      </c>
      <c r="C322" s="40">
        <v>27</v>
      </c>
      <c r="D322" s="41">
        <f t="shared" si="35"/>
        <v>4.0648448132580185E-5</v>
      </c>
      <c r="E322" s="42">
        <f t="shared" si="36"/>
        <v>0.99001102024593757</v>
      </c>
      <c r="G322" s="40" t="s">
        <v>349</v>
      </c>
      <c r="H322" s="40" t="s">
        <v>4</v>
      </c>
      <c r="I322" s="40">
        <f>IFERROR(VLOOKUP($G322,'D2015'!$A$3:$C$1897,3,FALSE),0)</f>
        <v>2</v>
      </c>
      <c r="J322" s="17">
        <f>IFERROR(VLOOKUP($G322,'D2016'!$A$3:$C$1897,3,FALSE),0)</f>
        <v>2</v>
      </c>
      <c r="K322" s="17">
        <f>IFERROR(VLOOKUP($G322,'D2017'!$A$3:$C$1897,3,FALSE),0)</f>
        <v>4</v>
      </c>
      <c r="L322" s="17">
        <f>IFERROR(VLOOKUP($G322,'D2018'!$A$3:$C$1897,3,FALSE),0)</f>
        <v>3</v>
      </c>
      <c r="M322" s="17">
        <f>IFERROR(VLOOKUP($G322,'D2019'!$A$3:$C$1897,3,FALSE),0)</f>
        <v>4</v>
      </c>
      <c r="N322" s="17">
        <f>IFERROR(VLOOKUP($G322,'D2020'!$A$3:$C$1897,3,FALSE),0)</f>
        <v>5</v>
      </c>
      <c r="O322" s="17">
        <f t="shared" si="33"/>
        <v>20</v>
      </c>
      <c r="Q322" s="40" t="s">
        <v>619</v>
      </c>
      <c r="R322" s="40" t="s">
        <v>4</v>
      </c>
      <c r="S322" s="40">
        <v>0</v>
      </c>
      <c r="T322" s="3">
        <v>0</v>
      </c>
      <c r="U322" s="3">
        <v>0</v>
      </c>
      <c r="V322" s="3">
        <v>5</v>
      </c>
      <c r="W322" s="3">
        <v>8</v>
      </c>
      <c r="X322" s="3">
        <v>7</v>
      </c>
      <c r="Y322" s="17">
        <v>20</v>
      </c>
    </row>
    <row r="323" spans="1:25" x14ac:dyDescent="0.3">
      <c r="A323" s="40" t="s">
        <v>292</v>
      </c>
      <c r="B323" s="40" t="s">
        <v>4</v>
      </c>
      <c r="C323" s="40">
        <v>27</v>
      </c>
      <c r="D323" s="41">
        <f t="shared" si="35"/>
        <v>4.0648448132580185E-5</v>
      </c>
      <c r="E323" s="42">
        <f t="shared" si="36"/>
        <v>0.99005166869407013</v>
      </c>
      <c r="G323" s="40" t="s">
        <v>292</v>
      </c>
      <c r="H323" s="40" t="s">
        <v>4</v>
      </c>
      <c r="I323" s="40">
        <f>IFERROR(VLOOKUP($G323,'D2015'!$A$3:$C$1897,3,FALSE),0)</f>
        <v>4</v>
      </c>
      <c r="J323" s="3">
        <f>IFERROR(VLOOKUP($G323,'D2016'!$A$3:$C$1897,3,FALSE),0)</f>
        <v>6</v>
      </c>
      <c r="K323" s="3">
        <f>IFERROR(VLOOKUP($G323,'D2017'!$A$3:$C$1897,3,FALSE),0)</f>
        <v>0</v>
      </c>
      <c r="L323" s="3">
        <f>IFERROR(VLOOKUP($G323,'D2018'!$A$3:$C$1897,3,FALSE),0)</f>
        <v>3</v>
      </c>
      <c r="M323" s="3">
        <f>IFERROR(VLOOKUP($G323,'D2019'!$A$3:$C$1897,3,FALSE),0)</f>
        <v>0</v>
      </c>
      <c r="N323" s="3">
        <f>IFERROR(VLOOKUP($G323,'D2020'!$A$3:$C$1897,3,FALSE),0)</f>
        <v>4</v>
      </c>
      <c r="O323" s="17">
        <f t="shared" si="33"/>
        <v>17</v>
      </c>
      <c r="Q323" s="40" t="s">
        <v>648</v>
      </c>
      <c r="R323" s="40" t="s">
        <v>4</v>
      </c>
      <c r="S323" s="40">
        <v>3</v>
      </c>
      <c r="T323" s="3">
        <v>3</v>
      </c>
      <c r="U323" s="3">
        <v>2</v>
      </c>
      <c r="V323" s="3">
        <v>2</v>
      </c>
      <c r="W323" s="3">
        <v>7</v>
      </c>
      <c r="X323" s="3">
        <v>3</v>
      </c>
      <c r="Y323" s="17">
        <v>20</v>
      </c>
    </row>
    <row r="324" spans="1:25" x14ac:dyDescent="0.3">
      <c r="A324" s="40" t="s">
        <v>663</v>
      </c>
      <c r="B324" s="40" t="s">
        <v>4</v>
      </c>
      <c r="C324" s="40">
        <v>27</v>
      </c>
      <c r="D324" s="41">
        <f t="shared" si="35"/>
        <v>4.0648448132580185E-5</v>
      </c>
      <c r="E324" s="42">
        <f t="shared" si="36"/>
        <v>0.99009231714220269</v>
      </c>
      <c r="G324" s="40" t="s">
        <v>663</v>
      </c>
      <c r="H324" s="40" t="s">
        <v>4</v>
      </c>
      <c r="I324" s="40">
        <f>IFERROR(VLOOKUP($G324,'D2015'!$A$3:$C$1897,3,FALSE),0)</f>
        <v>5</v>
      </c>
      <c r="J324" s="3">
        <f>IFERROR(VLOOKUP($G324,'D2016'!$A$3:$C$1897,3,FALSE),0)</f>
        <v>2</v>
      </c>
      <c r="K324" s="3">
        <f>IFERROR(VLOOKUP($G324,'D2017'!$A$3:$C$1897,3,FALSE),0)</f>
        <v>2</v>
      </c>
      <c r="L324" s="3">
        <f>IFERROR(VLOOKUP($G324,'D2018'!$A$3:$C$1897,3,FALSE),0)</f>
        <v>4</v>
      </c>
      <c r="M324" s="3">
        <f>IFERROR(VLOOKUP($G324,'D2019'!$A$3:$C$1897,3,FALSE),0)</f>
        <v>5</v>
      </c>
      <c r="N324" s="3">
        <f>IFERROR(VLOOKUP($G324,'D2020'!$A$3:$C$1897,3,FALSE),0)</f>
        <v>0</v>
      </c>
      <c r="O324" s="17">
        <f t="shared" ref="O324:O387" si="37">SUM(I324:N324)</f>
        <v>18</v>
      </c>
      <c r="Q324" s="40" t="s">
        <v>344</v>
      </c>
      <c r="R324" s="40" t="s">
        <v>4</v>
      </c>
      <c r="S324" s="40">
        <v>1</v>
      </c>
      <c r="T324" s="3">
        <v>1</v>
      </c>
      <c r="U324" s="3">
        <v>0</v>
      </c>
      <c r="V324" s="3">
        <v>0</v>
      </c>
      <c r="W324" s="3">
        <v>7</v>
      </c>
      <c r="X324" s="3">
        <v>11</v>
      </c>
      <c r="Y324" s="17">
        <v>20</v>
      </c>
    </row>
    <row r="325" spans="1:25" x14ac:dyDescent="0.3">
      <c r="A325" s="40" t="s">
        <v>543</v>
      </c>
      <c r="B325" s="40" t="s">
        <v>4</v>
      </c>
      <c r="C325" s="40">
        <v>27</v>
      </c>
      <c r="D325" s="41">
        <f t="shared" si="35"/>
        <v>4.0648448132580185E-5</v>
      </c>
      <c r="E325" s="42">
        <f t="shared" si="36"/>
        <v>0.99013296559033526</v>
      </c>
      <c r="G325" s="40" t="s">
        <v>543</v>
      </c>
      <c r="H325" s="40" t="s">
        <v>4</v>
      </c>
      <c r="I325" s="40">
        <f>IFERROR(VLOOKUP($G325,'D2015'!$A$3:$C$1897,3,FALSE),0)</f>
        <v>0</v>
      </c>
      <c r="J325" s="3">
        <f>IFERROR(VLOOKUP($G325,'D2016'!$A$3:$C$1897,3,FALSE),0)</f>
        <v>6</v>
      </c>
      <c r="K325" s="3">
        <f>IFERROR(VLOOKUP($G325,'D2017'!$A$3:$C$1897,3,FALSE),0)</f>
        <v>3</v>
      </c>
      <c r="L325" s="3">
        <f>IFERROR(VLOOKUP($G325,'D2018'!$A$3:$C$1897,3,FALSE),0)</f>
        <v>4</v>
      </c>
      <c r="M325" s="3">
        <f>IFERROR(VLOOKUP($G325,'D2019'!$A$3:$C$1897,3,FALSE),0)</f>
        <v>4</v>
      </c>
      <c r="N325" s="3">
        <f>IFERROR(VLOOKUP($G325,'D2020'!$A$3:$C$1897,3,FALSE),0)</f>
        <v>10</v>
      </c>
      <c r="O325" s="17">
        <f t="shared" si="37"/>
        <v>27</v>
      </c>
      <c r="Q325" s="40" t="s">
        <v>661</v>
      </c>
      <c r="R325" s="40" t="s">
        <v>4</v>
      </c>
      <c r="S325" s="40">
        <v>2</v>
      </c>
      <c r="T325" s="3">
        <v>0</v>
      </c>
      <c r="U325" s="3">
        <v>0</v>
      </c>
      <c r="V325" s="3">
        <v>8</v>
      </c>
      <c r="W325" s="3">
        <v>2</v>
      </c>
      <c r="X325" s="3">
        <v>7</v>
      </c>
      <c r="Y325" s="17">
        <v>19</v>
      </c>
    </row>
    <row r="326" spans="1:25" x14ac:dyDescent="0.3">
      <c r="A326" s="40" t="s">
        <v>279</v>
      </c>
      <c r="B326" s="40" t="s">
        <v>4</v>
      </c>
      <c r="C326" s="40">
        <v>27</v>
      </c>
      <c r="D326" s="41">
        <f t="shared" si="35"/>
        <v>4.0648448132580185E-5</v>
      </c>
      <c r="E326" s="42">
        <f t="shared" si="36"/>
        <v>0.99017361403846782</v>
      </c>
      <c r="G326" s="40" t="s">
        <v>279</v>
      </c>
      <c r="H326" s="40" t="s">
        <v>4</v>
      </c>
      <c r="I326" s="40">
        <f>IFERROR(VLOOKUP($G326,'D2015'!$A$3:$C$1897,3,FALSE),0)</f>
        <v>3</v>
      </c>
      <c r="J326" s="3">
        <f>IFERROR(VLOOKUP($G326,'D2016'!$A$3:$C$1897,3,FALSE),0)</f>
        <v>3</v>
      </c>
      <c r="K326" s="3">
        <f>IFERROR(VLOOKUP($G326,'D2017'!$A$3:$C$1897,3,FALSE),0)</f>
        <v>1</v>
      </c>
      <c r="L326" s="3">
        <f>IFERROR(VLOOKUP($G326,'D2018'!$A$3:$C$1897,3,FALSE),0)</f>
        <v>3</v>
      </c>
      <c r="M326" s="3">
        <f>IFERROR(VLOOKUP($G326,'D2019'!$A$3:$C$1897,3,FALSE),0)</f>
        <v>6</v>
      </c>
      <c r="N326" s="3">
        <f>IFERROR(VLOOKUP($G326,'D2020'!$A$3:$C$1897,3,FALSE),0)</f>
        <v>4</v>
      </c>
      <c r="O326" s="17">
        <f t="shared" si="37"/>
        <v>20</v>
      </c>
      <c r="Q326" s="40" t="s">
        <v>361</v>
      </c>
      <c r="R326" s="40" t="s">
        <v>4</v>
      </c>
      <c r="S326" s="40">
        <v>4</v>
      </c>
      <c r="T326" s="3">
        <v>2</v>
      </c>
      <c r="U326" s="3">
        <v>6</v>
      </c>
      <c r="V326" s="3">
        <v>4</v>
      </c>
      <c r="W326" s="3">
        <v>3</v>
      </c>
      <c r="X326" s="3">
        <v>0</v>
      </c>
      <c r="Y326" s="17">
        <v>19</v>
      </c>
    </row>
    <row r="327" spans="1:25" x14ac:dyDescent="0.3">
      <c r="A327" s="40" t="s">
        <v>518</v>
      </c>
      <c r="B327" s="40" t="s">
        <v>4</v>
      </c>
      <c r="C327" s="40">
        <v>27</v>
      </c>
      <c r="D327" s="41">
        <f t="shared" si="35"/>
        <v>4.0648448132580185E-5</v>
      </c>
      <c r="E327" s="42">
        <f t="shared" si="36"/>
        <v>0.99021426248660038</v>
      </c>
      <c r="G327" s="40" t="s">
        <v>518</v>
      </c>
      <c r="H327" s="40" t="s">
        <v>4</v>
      </c>
      <c r="I327" s="40">
        <f>IFERROR(VLOOKUP($G327,'D2015'!$A$3:$C$1897,3,FALSE),0)</f>
        <v>1</v>
      </c>
      <c r="J327" s="3">
        <f>IFERROR(VLOOKUP($G327,'D2016'!$A$3:$C$1897,3,FALSE),0)</f>
        <v>4</v>
      </c>
      <c r="K327" s="3">
        <f>IFERROR(VLOOKUP($G327,'D2017'!$A$3:$C$1897,3,FALSE),0)</f>
        <v>2</v>
      </c>
      <c r="L327" s="3">
        <f>IFERROR(VLOOKUP($G327,'D2018'!$A$3:$C$1897,3,FALSE),0)</f>
        <v>3</v>
      </c>
      <c r="M327" s="3">
        <f>IFERROR(VLOOKUP($G327,'D2019'!$A$3:$C$1897,3,FALSE),0)</f>
        <v>6</v>
      </c>
      <c r="N327" s="3">
        <f>IFERROR(VLOOKUP($G327,'D2020'!$A$3:$C$1897,3,FALSE),0)</f>
        <v>2</v>
      </c>
      <c r="O327" s="17">
        <f t="shared" si="37"/>
        <v>18</v>
      </c>
      <c r="Q327" s="40" t="s">
        <v>295</v>
      </c>
      <c r="R327" s="40" t="s">
        <v>4</v>
      </c>
      <c r="S327" s="40">
        <v>3</v>
      </c>
      <c r="T327" s="3">
        <v>2</v>
      </c>
      <c r="U327" s="3">
        <v>6</v>
      </c>
      <c r="V327" s="3">
        <v>3</v>
      </c>
      <c r="W327" s="3">
        <v>2</v>
      </c>
      <c r="X327" s="3">
        <v>3</v>
      </c>
      <c r="Y327" s="17">
        <v>19</v>
      </c>
    </row>
    <row r="328" spans="1:25" x14ac:dyDescent="0.3">
      <c r="A328" s="40" t="s">
        <v>661</v>
      </c>
      <c r="B328" s="40" t="s">
        <v>4</v>
      </c>
      <c r="C328" s="40">
        <v>26</v>
      </c>
      <c r="D328" s="41">
        <f t="shared" si="35"/>
        <v>3.914295005359573E-5</v>
      </c>
      <c r="E328" s="42">
        <f t="shared" si="36"/>
        <v>0.99025340543665397</v>
      </c>
      <c r="G328" s="40" t="s">
        <v>661</v>
      </c>
      <c r="H328" s="40" t="s">
        <v>4</v>
      </c>
      <c r="I328" s="40">
        <f>IFERROR(VLOOKUP($G328,'D2015'!$A$3:$C$1897,3,FALSE),0)</f>
        <v>2</v>
      </c>
      <c r="J328" s="3">
        <f>IFERROR(VLOOKUP($G328,'D2016'!$A$3:$C$1897,3,FALSE),0)</f>
        <v>0</v>
      </c>
      <c r="K328" s="3">
        <f>IFERROR(VLOOKUP($G328,'D2017'!$A$3:$C$1897,3,FALSE),0)</f>
        <v>0</v>
      </c>
      <c r="L328" s="3">
        <f>IFERROR(VLOOKUP($G328,'D2018'!$A$3:$C$1897,3,FALSE),0)</f>
        <v>8</v>
      </c>
      <c r="M328" s="3">
        <f>IFERROR(VLOOKUP($G328,'D2019'!$A$3:$C$1897,3,FALSE),0)</f>
        <v>2</v>
      </c>
      <c r="N328" s="3">
        <f>IFERROR(VLOOKUP($G328,'D2020'!$A$3:$C$1897,3,FALSE),0)</f>
        <v>7</v>
      </c>
      <c r="O328" s="17">
        <f t="shared" si="37"/>
        <v>19</v>
      </c>
      <c r="Q328" s="40" t="s">
        <v>358</v>
      </c>
      <c r="R328" s="40" t="s">
        <v>4</v>
      </c>
      <c r="S328" s="40">
        <v>0</v>
      </c>
      <c r="T328" s="3">
        <v>1</v>
      </c>
      <c r="U328" s="3">
        <v>2</v>
      </c>
      <c r="V328" s="3">
        <v>2</v>
      </c>
      <c r="W328" s="3">
        <v>3</v>
      </c>
      <c r="X328" s="3">
        <v>11</v>
      </c>
      <c r="Y328" s="17">
        <v>19</v>
      </c>
    </row>
    <row r="329" spans="1:25" x14ac:dyDescent="0.3">
      <c r="A329" s="40" t="s">
        <v>191</v>
      </c>
      <c r="B329" s="40" t="s">
        <v>4</v>
      </c>
      <c r="C329" s="40">
        <v>26</v>
      </c>
      <c r="D329" s="41">
        <f t="shared" si="35"/>
        <v>3.914295005359573E-5</v>
      </c>
      <c r="E329" s="42">
        <f t="shared" si="36"/>
        <v>0.99029254838670755</v>
      </c>
      <c r="G329" s="40" t="s">
        <v>191</v>
      </c>
      <c r="H329" s="40" t="s">
        <v>4</v>
      </c>
      <c r="I329" s="40">
        <f>IFERROR(VLOOKUP($G329,'D2015'!$A$3:$C$1897,3,FALSE),0)</f>
        <v>0</v>
      </c>
      <c r="J329" s="3">
        <f>IFERROR(VLOOKUP($G329,'D2016'!$A$3:$C$1897,3,FALSE),0)</f>
        <v>0</v>
      </c>
      <c r="K329" s="3">
        <f>IFERROR(VLOOKUP($G329,'D2017'!$A$3:$C$1897,3,FALSE),0)</f>
        <v>1</v>
      </c>
      <c r="L329" s="3">
        <f>IFERROR(VLOOKUP($G329,'D2018'!$A$3:$C$1897,3,FALSE),0)</f>
        <v>3</v>
      </c>
      <c r="M329" s="3">
        <f>IFERROR(VLOOKUP($G329,'D2019'!$A$3:$C$1897,3,FALSE),0)</f>
        <v>3</v>
      </c>
      <c r="N329" s="3">
        <f>IFERROR(VLOOKUP($G329,'D2020'!$A$3:$C$1897,3,FALSE),0)</f>
        <v>5</v>
      </c>
      <c r="O329" s="17">
        <f t="shared" si="37"/>
        <v>12</v>
      </c>
      <c r="Q329" s="40" t="s">
        <v>255</v>
      </c>
      <c r="R329" s="40" t="s">
        <v>4</v>
      </c>
      <c r="S329" s="40">
        <v>3</v>
      </c>
      <c r="T329" s="3">
        <v>2</v>
      </c>
      <c r="U329" s="3">
        <v>3</v>
      </c>
      <c r="V329" s="3">
        <v>8</v>
      </c>
      <c r="W329" s="3">
        <v>0</v>
      </c>
      <c r="X329" s="3">
        <v>2</v>
      </c>
      <c r="Y329" s="17">
        <v>18</v>
      </c>
    </row>
    <row r="330" spans="1:25" x14ac:dyDescent="0.3">
      <c r="A330" s="40" t="s">
        <v>273</v>
      </c>
      <c r="B330" s="40" t="s">
        <v>4</v>
      </c>
      <c r="C330" s="40">
        <v>26</v>
      </c>
      <c r="D330" s="41">
        <f t="shared" si="35"/>
        <v>3.914295005359573E-5</v>
      </c>
      <c r="E330" s="42">
        <f t="shared" si="36"/>
        <v>0.99033169133676113</v>
      </c>
      <c r="G330" s="40" t="s">
        <v>273</v>
      </c>
      <c r="H330" s="40" t="s">
        <v>4</v>
      </c>
      <c r="I330" s="40">
        <f>IFERROR(VLOOKUP($G330,'D2015'!$A$3:$C$1897,3,FALSE),0)</f>
        <v>2</v>
      </c>
      <c r="J330" s="3">
        <f>IFERROR(VLOOKUP($G330,'D2016'!$A$3:$C$1897,3,FALSE),0)</f>
        <v>5</v>
      </c>
      <c r="K330" s="3">
        <f>IFERROR(VLOOKUP($G330,'D2017'!$A$3:$C$1897,3,FALSE),0)</f>
        <v>4</v>
      </c>
      <c r="L330" s="3">
        <f>IFERROR(VLOOKUP($G330,'D2018'!$A$3:$C$1897,3,FALSE),0)</f>
        <v>5</v>
      </c>
      <c r="M330" s="3">
        <f>IFERROR(VLOOKUP($G330,'D2019'!$A$3:$C$1897,3,FALSE),0)</f>
        <v>6</v>
      </c>
      <c r="N330" s="3">
        <f>IFERROR(VLOOKUP($G330,'D2020'!$A$3:$C$1897,3,FALSE),0)</f>
        <v>3</v>
      </c>
      <c r="O330" s="17">
        <f t="shared" si="37"/>
        <v>25</v>
      </c>
      <c r="Q330" s="40" t="s">
        <v>663</v>
      </c>
      <c r="R330" s="40" t="s">
        <v>4</v>
      </c>
      <c r="S330" s="40">
        <v>5</v>
      </c>
      <c r="T330" s="3">
        <v>2</v>
      </c>
      <c r="U330" s="3">
        <v>2</v>
      </c>
      <c r="V330" s="3">
        <v>4</v>
      </c>
      <c r="W330" s="3">
        <v>5</v>
      </c>
      <c r="X330" s="3">
        <v>0</v>
      </c>
      <c r="Y330" s="17">
        <v>18</v>
      </c>
    </row>
    <row r="331" spans="1:25" x14ac:dyDescent="0.3">
      <c r="A331" s="40" t="s">
        <v>229</v>
      </c>
      <c r="B331" s="40" t="s">
        <v>4</v>
      </c>
      <c r="C331" s="40">
        <v>26</v>
      </c>
      <c r="D331" s="41">
        <f t="shared" si="35"/>
        <v>3.914295005359573E-5</v>
      </c>
      <c r="E331" s="42">
        <f t="shared" si="36"/>
        <v>0.99037083428681472</v>
      </c>
      <c r="G331" s="40" t="s">
        <v>229</v>
      </c>
      <c r="H331" s="40" t="s">
        <v>4</v>
      </c>
      <c r="I331" s="40">
        <f>IFERROR(VLOOKUP($G331,'D2015'!$A$3:$C$1897,3,FALSE),0)</f>
        <v>2</v>
      </c>
      <c r="J331" s="3">
        <f>IFERROR(VLOOKUP($G331,'D2016'!$A$3:$C$1897,3,FALSE),0)</f>
        <v>1</v>
      </c>
      <c r="K331" s="3">
        <f>IFERROR(VLOOKUP($G331,'D2017'!$A$3:$C$1897,3,FALSE),0)</f>
        <v>3</v>
      </c>
      <c r="L331" s="3">
        <f>IFERROR(VLOOKUP($G331,'D2018'!$A$3:$C$1897,3,FALSE),0)</f>
        <v>4</v>
      </c>
      <c r="M331" s="3">
        <f>IFERROR(VLOOKUP($G331,'D2019'!$A$3:$C$1897,3,FALSE),0)</f>
        <v>4</v>
      </c>
      <c r="N331" s="3">
        <f>IFERROR(VLOOKUP($G331,'D2020'!$A$3:$C$1897,3,FALSE),0)</f>
        <v>1</v>
      </c>
      <c r="O331" s="17">
        <f t="shared" si="37"/>
        <v>15</v>
      </c>
      <c r="Q331" s="40" t="s">
        <v>518</v>
      </c>
      <c r="R331" s="40" t="s">
        <v>4</v>
      </c>
      <c r="S331" s="40">
        <v>1</v>
      </c>
      <c r="T331" s="3">
        <v>4</v>
      </c>
      <c r="U331" s="3">
        <v>2</v>
      </c>
      <c r="V331" s="3">
        <v>3</v>
      </c>
      <c r="W331" s="3">
        <v>6</v>
      </c>
      <c r="X331" s="3">
        <v>2</v>
      </c>
      <c r="Y331" s="17">
        <v>18</v>
      </c>
    </row>
    <row r="332" spans="1:25" x14ac:dyDescent="0.3">
      <c r="A332" s="40" t="s">
        <v>605</v>
      </c>
      <c r="B332" s="40" t="s">
        <v>4</v>
      </c>
      <c r="C332" s="40">
        <v>26</v>
      </c>
      <c r="D332" s="41">
        <f t="shared" si="35"/>
        <v>3.914295005359573E-5</v>
      </c>
      <c r="E332" s="42">
        <f t="shared" si="36"/>
        <v>0.9904099772368683</v>
      </c>
      <c r="G332" s="40" t="s">
        <v>605</v>
      </c>
      <c r="H332" s="40" t="s">
        <v>4</v>
      </c>
      <c r="I332" s="40">
        <f>IFERROR(VLOOKUP($G332,'D2015'!$A$3:$C$1897,3,FALSE),0)</f>
        <v>6</v>
      </c>
      <c r="J332" s="3">
        <f>IFERROR(VLOOKUP($G332,'D2016'!$A$3:$C$1897,3,FALSE),0)</f>
        <v>6</v>
      </c>
      <c r="K332" s="3">
        <f>IFERROR(VLOOKUP($G332,'D2017'!$A$3:$C$1897,3,FALSE),0)</f>
        <v>4</v>
      </c>
      <c r="L332" s="3">
        <f>IFERROR(VLOOKUP($G332,'D2018'!$A$3:$C$1897,3,FALSE),0)</f>
        <v>1</v>
      </c>
      <c r="M332" s="3">
        <f>IFERROR(VLOOKUP($G332,'D2019'!$A$3:$C$1897,3,FALSE),0)</f>
        <v>3</v>
      </c>
      <c r="N332" s="3">
        <f>IFERROR(VLOOKUP($G332,'D2020'!$A$3:$C$1897,3,FALSE),0)</f>
        <v>5</v>
      </c>
      <c r="O332" s="17">
        <f t="shared" si="37"/>
        <v>25</v>
      </c>
      <c r="Q332" s="40" t="s">
        <v>651</v>
      </c>
      <c r="R332" s="40" t="s">
        <v>4</v>
      </c>
      <c r="S332" s="40">
        <v>3</v>
      </c>
      <c r="T332" s="3">
        <v>5</v>
      </c>
      <c r="U332" s="3">
        <v>2</v>
      </c>
      <c r="V332" s="3">
        <v>3</v>
      </c>
      <c r="W332" s="3">
        <v>2</v>
      </c>
      <c r="X332" s="3">
        <v>3</v>
      </c>
      <c r="Y332" s="17">
        <v>18</v>
      </c>
    </row>
    <row r="333" spans="1:25" x14ac:dyDescent="0.3">
      <c r="A333" s="40" t="s">
        <v>462</v>
      </c>
      <c r="B333" s="40" t="s">
        <v>4</v>
      </c>
      <c r="C333" s="40">
        <v>26</v>
      </c>
      <c r="D333" s="41">
        <f t="shared" si="35"/>
        <v>3.914295005359573E-5</v>
      </c>
      <c r="E333" s="42">
        <f t="shared" si="36"/>
        <v>0.99044912018692188</v>
      </c>
      <c r="G333" s="40" t="s">
        <v>462</v>
      </c>
      <c r="H333" s="40" t="s">
        <v>4</v>
      </c>
      <c r="I333" s="40">
        <f>IFERROR(VLOOKUP($G333,'D2015'!$A$3:$C$1897,3,FALSE),0)</f>
        <v>0</v>
      </c>
      <c r="J333" s="3">
        <f>IFERROR(VLOOKUP($G333,'D2016'!$A$3:$C$1897,3,FALSE),0)</f>
        <v>0</v>
      </c>
      <c r="K333" s="3">
        <f>IFERROR(VLOOKUP($G333,'D2017'!$A$3:$C$1897,3,FALSE),0)</f>
        <v>3</v>
      </c>
      <c r="L333" s="3">
        <f>IFERROR(VLOOKUP($G333,'D2018'!$A$3:$C$1897,3,FALSE),0)</f>
        <v>1</v>
      </c>
      <c r="M333" s="3">
        <f>IFERROR(VLOOKUP($G333,'D2019'!$A$3:$C$1897,3,FALSE),0)</f>
        <v>5</v>
      </c>
      <c r="N333" s="3">
        <f>IFERROR(VLOOKUP($G333,'D2020'!$A$3:$C$1897,3,FALSE),0)</f>
        <v>4</v>
      </c>
      <c r="O333" s="17">
        <f t="shared" si="37"/>
        <v>13</v>
      </c>
      <c r="Q333" s="40" t="s">
        <v>645</v>
      </c>
      <c r="R333" s="40" t="s">
        <v>4</v>
      </c>
      <c r="S333" s="40">
        <v>3</v>
      </c>
      <c r="T333" s="3">
        <v>2</v>
      </c>
      <c r="U333" s="3">
        <v>2</v>
      </c>
      <c r="V333" s="3">
        <v>6</v>
      </c>
      <c r="W333" s="3">
        <v>5</v>
      </c>
      <c r="X333" s="3">
        <v>0</v>
      </c>
      <c r="Y333" s="17">
        <v>18</v>
      </c>
    </row>
    <row r="334" spans="1:25" x14ac:dyDescent="0.3">
      <c r="A334" s="40" t="s">
        <v>371</v>
      </c>
      <c r="B334" s="40" t="s">
        <v>4</v>
      </c>
      <c r="C334" s="40">
        <v>25</v>
      </c>
      <c r="D334" s="41">
        <f t="shared" si="35"/>
        <v>3.7637451974611281E-5</v>
      </c>
      <c r="E334" s="42">
        <f t="shared" si="36"/>
        <v>0.99048675763889649</v>
      </c>
      <c r="G334" s="40" t="s">
        <v>371</v>
      </c>
      <c r="H334" s="40" t="s">
        <v>4</v>
      </c>
      <c r="I334" s="40">
        <f>IFERROR(VLOOKUP($G334,'D2015'!$A$3:$C$1897,3,FALSE),0)</f>
        <v>2</v>
      </c>
      <c r="J334" s="3">
        <f>IFERROR(VLOOKUP($G334,'D2016'!$A$3:$C$1897,3,FALSE),0)</f>
        <v>7</v>
      </c>
      <c r="K334" s="3">
        <f>IFERROR(VLOOKUP($G334,'D2017'!$A$3:$C$1897,3,FALSE),0)</f>
        <v>2</v>
      </c>
      <c r="L334" s="3">
        <f>IFERROR(VLOOKUP($G334,'D2018'!$A$3:$C$1897,3,FALSE),0)</f>
        <v>0</v>
      </c>
      <c r="M334" s="3">
        <f>IFERROR(VLOOKUP($G334,'D2019'!$A$3:$C$1897,3,FALSE),0)</f>
        <v>2</v>
      </c>
      <c r="N334" s="3">
        <f>IFERROR(VLOOKUP($G334,'D2020'!$A$3:$C$1897,3,FALSE),0)</f>
        <v>2</v>
      </c>
      <c r="O334" s="17">
        <f t="shared" si="37"/>
        <v>15</v>
      </c>
      <c r="Q334" s="40" t="s">
        <v>578</v>
      </c>
      <c r="R334" s="40" t="s">
        <v>4</v>
      </c>
      <c r="S334" s="40">
        <v>4</v>
      </c>
      <c r="T334" s="3">
        <v>3</v>
      </c>
      <c r="U334" s="3">
        <v>7</v>
      </c>
      <c r="V334" s="3">
        <v>2</v>
      </c>
      <c r="W334" s="3">
        <v>2</v>
      </c>
      <c r="X334" s="3">
        <v>0</v>
      </c>
      <c r="Y334" s="17">
        <v>18</v>
      </c>
    </row>
    <row r="335" spans="1:25" x14ac:dyDescent="0.3">
      <c r="A335" s="40" t="s">
        <v>327</v>
      </c>
      <c r="B335" s="40" t="s">
        <v>4</v>
      </c>
      <c r="C335" s="40">
        <v>25</v>
      </c>
      <c r="D335" s="41">
        <f t="shared" si="35"/>
        <v>3.7637451974611281E-5</v>
      </c>
      <c r="E335" s="42">
        <f t="shared" si="36"/>
        <v>0.99052439509087109</v>
      </c>
      <c r="G335" s="40" t="s">
        <v>327</v>
      </c>
      <c r="H335" s="40" t="s">
        <v>4</v>
      </c>
      <c r="I335" s="40">
        <f>IFERROR(VLOOKUP($G335,'D2015'!$A$3:$C$1897,3,FALSE),0)</f>
        <v>0</v>
      </c>
      <c r="J335" s="3">
        <f>IFERROR(VLOOKUP($G335,'D2016'!$A$3:$C$1897,3,FALSE),0)</f>
        <v>3</v>
      </c>
      <c r="K335" s="3">
        <f>IFERROR(VLOOKUP($G335,'D2017'!$A$3:$C$1897,3,FALSE),0)</f>
        <v>3</v>
      </c>
      <c r="L335" s="3">
        <f>IFERROR(VLOOKUP($G335,'D2018'!$A$3:$C$1897,3,FALSE),0)</f>
        <v>8</v>
      </c>
      <c r="M335" s="3">
        <f>IFERROR(VLOOKUP($G335,'D2019'!$A$3:$C$1897,3,FALSE),0)</f>
        <v>3</v>
      </c>
      <c r="N335" s="3">
        <f>IFERROR(VLOOKUP($G335,'D2020'!$A$3:$C$1897,3,FALSE),0)</f>
        <v>3</v>
      </c>
      <c r="O335" s="17">
        <f t="shared" si="37"/>
        <v>20</v>
      </c>
      <c r="Q335" s="40" t="s">
        <v>680</v>
      </c>
      <c r="R335" s="40" t="s">
        <v>4</v>
      </c>
      <c r="S335" s="40">
        <v>6</v>
      </c>
      <c r="T335" s="3">
        <v>2</v>
      </c>
      <c r="U335" s="3">
        <v>0</v>
      </c>
      <c r="V335" s="3">
        <v>4</v>
      </c>
      <c r="W335" s="3">
        <v>4</v>
      </c>
      <c r="X335" s="3">
        <v>2</v>
      </c>
      <c r="Y335" s="17">
        <v>18</v>
      </c>
    </row>
    <row r="336" spans="1:25" x14ac:dyDescent="0.3">
      <c r="A336" s="40" t="s">
        <v>361</v>
      </c>
      <c r="B336" s="40" t="s">
        <v>4</v>
      </c>
      <c r="C336" s="40">
        <v>25</v>
      </c>
      <c r="D336" s="41">
        <f t="shared" si="35"/>
        <v>3.7637451974611281E-5</v>
      </c>
      <c r="E336" s="42">
        <f t="shared" si="36"/>
        <v>0.99056203254284569</v>
      </c>
      <c r="G336" s="40" t="s">
        <v>361</v>
      </c>
      <c r="H336" s="40" t="s">
        <v>4</v>
      </c>
      <c r="I336" s="40">
        <f>IFERROR(VLOOKUP($G336,'D2015'!$A$3:$C$1897,3,FALSE),0)</f>
        <v>4</v>
      </c>
      <c r="J336" s="3">
        <f>IFERROR(VLOOKUP($G336,'D2016'!$A$3:$C$1897,3,FALSE),0)</f>
        <v>2</v>
      </c>
      <c r="K336" s="3">
        <f>IFERROR(VLOOKUP($G336,'D2017'!$A$3:$C$1897,3,FALSE),0)</f>
        <v>6</v>
      </c>
      <c r="L336" s="3">
        <f>IFERROR(VLOOKUP($G336,'D2018'!$A$3:$C$1897,3,FALSE),0)</f>
        <v>4</v>
      </c>
      <c r="M336" s="3">
        <f>IFERROR(VLOOKUP($G336,'D2019'!$A$3:$C$1897,3,FALSE),0)</f>
        <v>3</v>
      </c>
      <c r="N336" s="3">
        <f>IFERROR(VLOOKUP($G336,'D2020'!$A$3:$C$1897,3,FALSE),0)</f>
        <v>0</v>
      </c>
      <c r="O336" s="17">
        <f t="shared" si="37"/>
        <v>19</v>
      </c>
      <c r="Q336" s="40" t="s">
        <v>420</v>
      </c>
      <c r="R336" s="40" t="s">
        <v>4</v>
      </c>
      <c r="S336" s="40">
        <v>5</v>
      </c>
      <c r="T336" s="3">
        <v>2</v>
      </c>
      <c r="U336" s="3">
        <v>2</v>
      </c>
      <c r="V336" s="3">
        <v>4</v>
      </c>
      <c r="W336" s="3">
        <v>3</v>
      </c>
      <c r="X336" s="3">
        <v>2</v>
      </c>
      <c r="Y336" s="17">
        <v>18</v>
      </c>
    </row>
    <row r="337" spans="1:25" x14ac:dyDescent="0.3">
      <c r="A337" s="40" t="s">
        <v>508</v>
      </c>
      <c r="B337" s="40" t="s">
        <v>4</v>
      </c>
      <c r="C337" s="40">
        <v>25</v>
      </c>
      <c r="D337" s="41">
        <f t="shared" si="35"/>
        <v>3.7637451974611281E-5</v>
      </c>
      <c r="E337" s="42">
        <f t="shared" si="36"/>
        <v>0.9905996699948203</v>
      </c>
      <c r="G337" s="40" t="s">
        <v>508</v>
      </c>
      <c r="H337" s="40" t="s">
        <v>4</v>
      </c>
      <c r="I337" s="40">
        <f>IFERROR(VLOOKUP($G337,'D2015'!$A$3:$C$1897,3,FALSE),0)</f>
        <v>7</v>
      </c>
      <c r="J337" s="3">
        <f>IFERROR(VLOOKUP($G337,'D2016'!$A$3:$C$1897,3,FALSE),0)</f>
        <v>4</v>
      </c>
      <c r="K337" s="3">
        <f>IFERROR(VLOOKUP($G337,'D2017'!$A$3:$C$1897,3,FALSE),0)</f>
        <v>1</v>
      </c>
      <c r="L337" s="3">
        <f>IFERROR(VLOOKUP($G337,'D2018'!$A$3:$C$1897,3,FALSE),0)</f>
        <v>4</v>
      </c>
      <c r="M337" s="3">
        <f>IFERROR(VLOOKUP($G337,'D2019'!$A$3:$C$1897,3,FALSE),0)</f>
        <v>3</v>
      </c>
      <c r="N337" s="3">
        <f>IFERROR(VLOOKUP($G337,'D2020'!$A$3:$C$1897,3,FALSE),0)</f>
        <v>2</v>
      </c>
      <c r="O337" s="17">
        <f t="shared" si="37"/>
        <v>21</v>
      </c>
      <c r="Q337" s="40" t="s">
        <v>429</v>
      </c>
      <c r="R337" s="40" t="s">
        <v>4</v>
      </c>
      <c r="S337" s="40">
        <v>0</v>
      </c>
      <c r="T337" s="3">
        <v>2</v>
      </c>
      <c r="U337" s="3">
        <v>2</v>
      </c>
      <c r="V337" s="3">
        <v>9</v>
      </c>
      <c r="W337" s="3">
        <v>5</v>
      </c>
      <c r="X337" s="3">
        <v>0</v>
      </c>
      <c r="Y337" s="17">
        <v>18</v>
      </c>
    </row>
    <row r="338" spans="1:25" x14ac:dyDescent="0.3">
      <c r="A338" s="40" t="s">
        <v>363</v>
      </c>
      <c r="B338" s="40" t="s">
        <v>4</v>
      </c>
      <c r="C338" s="40">
        <v>25</v>
      </c>
      <c r="D338" s="41">
        <f t="shared" si="35"/>
        <v>3.7637451974611281E-5</v>
      </c>
      <c r="E338" s="42">
        <f t="shared" si="36"/>
        <v>0.9906373074467949</v>
      </c>
      <c r="G338" s="40" t="s">
        <v>363</v>
      </c>
      <c r="H338" s="40" t="s">
        <v>4</v>
      </c>
      <c r="I338" s="40">
        <f>IFERROR(VLOOKUP($G338,'D2015'!$A$3:$C$1897,3,FALSE),0)</f>
        <v>0</v>
      </c>
      <c r="J338" s="3">
        <f>IFERROR(VLOOKUP($G338,'D2016'!$A$3:$C$1897,3,FALSE),0)</f>
        <v>3</v>
      </c>
      <c r="K338" s="3">
        <f>IFERROR(VLOOKUP($G338,'D2017'!$A$3:$C$1897,3,FALSE),0)</f>
        <v>0</v>
      </c>
      <c r="L338" s="3">
        <f>IFERROR(VLOOKUP($G338,'D2018'!$A$3:$C$1897,3,FALSE),0)</f>
        <v>4</v>
      </c>
      <c r="M338" s="3">
        <f>IFERROR(VLOOKUP($G338,'D2019'!$A$3:$C$1897,3,FALSE),0)</f>
        <v>2</v>
      </c>
      <c r="N338" s="3">
        <f>IFERROR(VLOOKUP($G338,'D2020'!$A$3:$C$1897,3,FALSE),0)</f>
        <v>7</v>
      </c>
      <c r="O338" s="17">
        <f t="shared" si="37"/>
        <v>16</v>
      </c>
      <c r="Q338" s="40" t="s">
        <v>547</v>
      </c>
      <c r="R338" s="40" t="s">
        <v>4</v>
      </c>
      <c r="S338" s="40">
        <v>3</v>
      </c>
      <c r="T338" s="3">
        <v>1</v>
      </c>
      <c r="U338" s="3">
        <v>1</v>
      </c>
      <c r="V338" s="3">
        <v>4</v>
      </c>
      <c r="W338" s="3">
        <v>4</v>
      </c>
      <c r="X338" s="3">
        <v>5</v>
      </c>
      <c r="Y338" s="17">
        <v>18</v>
      </c>
    </row>
    <row r="339" spans="1:25" x14ac:dyDescent="0.3">
      <c r="A339" s="40" t="s">
        <v>617</v>
      </c>
      <c r="B339" s="40" t="s">
        <v>4</v>
      </c>
      <c r="C339" s="40">
        <v>25</v>
      </c>
      <c r="D339" s="41">
        <f t="shared" si="35"/>
        <v>3.7637451974611281E-5</v>
      </c>
      <c r="E339" s="42">
        <f t="shared" si="36"/>
        <v>0.99067494489876951</v>
      </c>
      <c r="G339" s="40" t="s">
        <v>617</v>
      </c>
      <c r="H339" s="40" t="s">
        <v>4</v>
      </c>
      <c r="I339" s="40">
        <f>IFERROR(VLOOKUP($G339,'D2015'!$A$3:$C$1897,3,FALSE),0)</f>
        <v>4</v>
      </c>
      <c r="J339" s="3">
        <f>IFERROR(VLOOKUP($G339,'D2016'!$A$3:$C$1897,3,FALSE),0)</f>
        <v>0</v>
      </c>
      <c r="K339" s="3">
        <f>IFERROR(VLOOKUP($G339,'D2017'!$A$3:$C$1897,3,FALSE),0)</f>
        <v>1</v>
      </c>
      <c r="L339" s="3">
        <f>IFERROR(VLOOKUP($G339,'D2018'!$A$3:$C$1897,3,FALSE),0)</f>
        <v>2</v>
      </c>
      <c r="M339" s="3">
        <f>IFERROR(VLOOKUP($G339,'D2019'!$A$3:$C$1897,3,FALSE),0)</f>
        <v>2</v>
      </c>
      <c r="N339" s="3">
        <f>IFERROR(VLOOKUP($G339,'D2020'!$A$3:$C$1897,3,FALSE),0)</f>
        <v>13</v>
      </c>
      <c r="O339" s="17">
        <f t="shared" si="37"/>
        <v>22</v>
      </c>
      <c r="Q339" s="40" t="s">
        <v>674</v>
      </c>
      <c r="R339" s="40" t="s">
        <v>4</v>
      </c>
      <c r="S339" s="40">
        <v>0</v>
      </c>
      <c r="T339" s="3">
        <v>3</v>
      </c>
      <c r="U339" s="3">
        <v>3</v>
      </c>
      <c r="V339" s="3">
        <v>7</v>
      </c>
      <c r="W339" s="3">
        <v>4</v>
      </c>
      <c r="X339" s="3">
        <v>1</v>
      </c>
      <c r="Y339" s="17">
        <v>18</v>
      </c>
    </row>
    <row r="340" spans="1:25" x14ac:dyDescent="0.3">
      <c r="A340" s="40" t="s">
        <v>311</v>
      </c>
      <c r="B340" s="40" t="s">
        <v>4</v>
      </c>
      <c r="C340" s="40">
        <v>25</v>
      </c>
      <c r="D340" s="41">
        <f t="shared" si="35"/>
        <v>3.7637451974611281E-5</v>
      </c>
      <c r="E340" s="42">
        <f t="shared" si="36"/>
        <v>0.99071258235074411</v>
      </c>
      <c r="G340" s="40" t="s">
        <v>311</v>
      </c>
      <c r="H340" s="40" t="s">
        <v>4</v>
      </c>
      <c r="I340" s="40">
        <f>IFERROR(VLOOKUP($G340,'D2015'!$A$3:$C$1897,3,FALSE),0)</f>
        <v>2</v>
      </c>
      <c r="J340" s="3">
        <f>IFERROR(VLOOKUP($G340,'D2016'!$A$3:$C$1897,3,FALSE),0)</f>
        <v>0</v>
      </c>
      <c r="K340" s="3">
        <f>IFERROR(VLOOKUP($G340,'D2017'!$A$3:$C$1897,3,FALSE),0)</f>
        <v>1</v>
      </c>
      <c r="L340" s="3">
        <f>IFERROR(VLOOKUP($G340,'D2018'!$A$3:$C$1897,3,FALSE),0)</f>
        <v>3</v>
      </c>
      <c r="M340" s="3">
        <f>IFERROR(VLOOKUP($G340,'D2019'!$A$3:$C$1897,3,FALSE),0)</f>
        <v>3</v>
      </c>
      <c r="N340" s="3">
        <f>IFERROR(VLOOKUP($G340,'D2020'!$A$3:$C$1897,3,FALSE),0)</f>
        <v>4</v>
      </c>
      <c r="O340" s="17">
        <f t="shared" si="37"/>
        <v>13</v>
      </c>
      <c r="Q340" s="40" t="s">
        <v>607</v>
      </c>
      <c r="R340" s="40" t="s">
        <v>4</v>
      </c>
      <c r="S340" s="40">
        <v>2</v>
      </c>
      <c r="T340" s="3">
        <v>15</v>
      </c>
      <c r="U340" s="3">
        <v>1</v>
      </c>
      <c r="V340" s="3">
        <v>0</v>
      </c>
      <c r="W340" s="3">
        <v>0</v>
      </c>
      <c r="X340" s="3">
        <v>0</v>
      </c>
      <c r="Y340" s="17">
        <v>18</v>
      </c>
    </row>
    <row r="341" spans="1:25" x14ac:dyDescent="0.3">
      <c r="A341" s="40" t="s">
        <v>619</v>
      </c>
      <c r="B341" s="40" t="s">
        <v>4</v>
      </c>
      <c r="C341" s="40">
        <v>25</v>
      </c>
      <c r="D341" s="41">
        <f t="shared" si="35"/>
        <v>3.7637451974611281E-5</v>
      </c>
      <c r="E341" s="42">
        <f t="shared" si="36"/>
        <v>0.99075021980271871</v>
      </c>
      <c r="G341" s="40" t="s">
        <v>619</v>
      </c>
      <c r="H341" s="40" t="s">
        <v>4</v>
      </c>
      <c r="I341" s="40">
        <f>IFERROR(VLOOKUP($G341,'D2015'!$A$3:$C$1897,3,FALSE),0)</f>
        <v>0</v>
      </c>
      <c r="J341" s="3">
        <f>IFERROR(VLOOKUP($G341,'D2016'!$A$3:$C$1897,3,FALSE),0)</f>
        <v>0</v>
      </c>
      <c r="K341" s="3">
        <f>IFERROR(VLOOKUP($G341,'D2017'!$A$3:$C$1897,3,FALSE),0)</f>
        <v>0</v>
      </c>
      <c r="L341" s="3">
        <f>IFERROR(VLOOKUP($G341,'D2018'!$A$3:$C$1897,3,FALSE),0)</f>
        <v>5</v>
      </c>
      <c r="M341" s="3">
        <f>IFERROR(VLOOKUP($G341,'D2019'!$A$3:$C$1897,3,FALSE),0)</f>
        <v>8</v>
      </c>
      <c r="N341" s="3">
        <f>IFERROR(VLOOKUP($G341,'D2020'!$A$3:$C$1897,3,FALSE),0)</f>
        <v>7</v>
      </c>
      <c r="O341" s="17">
        <f t="shared" si="37"/>
        <v>20</v>
      </c>
      <c r="Q341" s="40" t="s">
        <v>165</v>
      </c>
      <c r="R341" s="40" t="s">
        <v>4</v>
      </c>
      <c r="S341" s="40">
        <v>6</v>
      </c>
      <c r="T341" s="3">
        <v>3</v>
      </c>
      <c r="U341" s="3">
        <v>1</v>
      </c>
      <c r="V341" s="3">
        <v>3</v>
      </c>
      <c r="W341" s="3">
        <v>3</v>
      </c>
      <c r="X341" s="3">
        <v>1</v>
      </c>
      <c r="Y341" s="17">
        <v>17</v>
      </c>
    </row>
    <row r="342" spans="1:25" x14ac:dyDescent="0.3">
      <c r="A342" s="40" t="s">
        <v>405</v>
      </c>
      <c r="B342" s="40" t="s">
        <v>4</v>
      </c>
      <c r="C342" s="40">
        <v>24</v>
      </c>
      <c r="D342" s="41">
        <f t="shared" si="35"/>
        <v>3.6131953895626831E-5</v>
      </c>
      <c r="E342" s="42">
        <f t="shared" si="36"/>
        <v>0.99078635175661434</v>
      </c>
      <c r="G342" s="40" t="s">
        <v>405</v>
      </c>
      <c r="H342" s="40" t="s">
        <v>4</v>
      </c>
      <c r="I342" s="40">
        <f>IFERROR(VLOOKUP($G342,'D2015'!$A$3:$C$1897,3,FALSE),0)</f>
        <v>3</v>
      </c>
      <c r="J342" s="3">
        <f>IFERROR(VLOOKUP($G342,'D2016'!$A$3:$C$1897,3,FALSE),0)</f>
        <v>2</v>
      </c>
      <c r="K342" s="3">
        <f>IFERROR(VLOOKUP($G342,'D2017'!$A$3:$C$1897,3,FALSE),0)</f>
        <v>3</v>
      </c>
      <c r="L342" s="3">
        <f>IFERROR(VLOOKUP($G342,'D2018'!$A$3:$C$1897,3,FALSE),0)</f>
        <v>1</v>
      </c>
      <c r="M342" s="3">
        <f>IFERROR(VLOOKUP($G342,'D2019'!$A$3:$C$1897,3,FALSE),0)</f>
        <v>5</v>
      </c>
      <c r="N342" s="3">
        <f>IFERROR(VLOOKUP($G342,'D2020'!$A$3:$C$1897,3,FALSE),0)</f>
        <v>7</v>
      </c>
      <c r="O342" s="17">
        <f t="shared" si="37"/>
        <v>21</v>
      </c>
      <c r="Q342" s="40" t="s">
        <v>466</v>
      </c>
      <c r="R342" s="40" t="s">
        <v>4</v>
      </c>
      <c r="S342" s="40">
        <v>4</v>
      </c>
      <c r="T342" s="3">
        <v>1</v>
      </c>
      <c r="U342" s="3">
        <v>2</v>
      </c>
      <c r="V342" s="3">
        <v>3</v>
      </c>
      <c r="W342" s="3">
        <v>5</v>
      </c>
      <c r="X342" s="3">
        <v>2</v>
      </c>
      <c r="Y342" s="17">
        <v>17</v>
      </c>
    </row>
    <row r="343" spans="1:25" x14ac:dyDescent="0.3">
      <c r="A343" s="40" t="s">
        <v>542</v>
      </c>
      <c r="B343" s="40" t="s">
        <v>4</v>
      </c>
      <c r="C343" s="40">
        <v>24</v>
      </c>
      <c r="D343" s="41">
        <f t="shared" si="35"/>
        <v>3.6131953895626831E-5</v>
      </c>
      <c r="E343" s="42">
        <f t="shared" si="36"/>
        <v>0.99082248371050996</v>
      </c>
      <c r="G343" s="40" t="s">
        <v>542</v>
      </c>
      <c r="H343" s="40" t="s">
        <v>4</v>
      </c>
      <c r="I343" s="40">
        <f>IFERROR(VLOOKUP($G343,'D2015'!$A$3:$C$1897,3,FALSE),0)</f>
        <v>1</v>
      </c>
      <c r="J343" s="3">
        <f>IFERROR(VLOOKUP($G343,'D2016'!$A$3:$C$1897,3,FALSE),0)</f>
        <v>1</v>
      </c>
      <c r="K343" s="3">
        <f>IFERROR(VLOOKUP($G343,'D2017'!$A$3:$C$1897,3,FALSE),0)</f>
        <v>1</v>
      </c>
      <c r="L343" s="3">
        <f>IFERROR(VLOOKUP($G343,'D2018'!$A$3:$C$1897,3,FALSE),0)</f>
        <v>3</v>
      </c>
      <c r="M343" s="3">
        <f>IFERROR(VLOOKUP($G343,'D2019'!$A$3:$C$1897,3,FALSE),0)</f>
        <v>2</v>
      </c>
      <c r="N343" s="3">
        <f>IFERROR(VLOOKUP($G343,'D2020'!$A$3:$C$1897,3,FALSE),0)</f>
        <v>4</v>
      </c>
      <c r="O343" s="17">
        <f t="shared" si="37"/>
        <v>12</v>
      </c>
      <c r="Q343" s="40" t="s">
        <v>292</v>
      </c>
      <c r="R343" s="40" t="s">
        <v>4</v>
      </c>
      <c r="S343" s="40">
        <v>4</v>
      </c>
      <c r="T343" s="3">
        <v>6</v>
      </c>
      <c r="U343" s="3">
        <v>0</v>
      </c>
      <c r="V343" s="3">
        <v>3</v>
      </c>
      <c r="W343" s="3">
        <v>0</v>
      </c>
      <c r="X343" s="3">
        <v>4</v>
      </c>
      <c r="Y343" s="17">
        <v>17</v>
      </c>
    </row>
    <row r="344" spans="1:25" x14ac:dyDescent="0.3">
      <c r="A344" s="40" t="s">
        <v>647</v>
      </c>
      <c r="B344" s="40" t="s">
        <v>4</v>
      </c>
      <c r="C344" s="40">
        <v>24</v>
      </c>
      <c r="D344" s="41">
        <f t="shared" si="35"/>
        <v>3.6131953895626831E-5</v>
      </c>
      <c r="E344" s="42">
        <f t="shared" si="36"/>
        <v>0.99085861566440558</v>
      </c>
      <c r="G344" s="40" t="s">
        <v>647</v>
      </c>
      <c r="H344" s="40" t="s">
        <v>4</v>
      </c>
      <c r="I344" s="40">
        <f>IFERROR(VLOOKUP($G344,'D2015'!$A$3:$C$1897,3,FALSE),0)</f>
        <v>3</v>
      </c>
      <c r="J344" s="3">
        <f>IFERROR(VLOOKUP($G344,'D2016'!$A$3:$C$1897,3,FALSE),0)</f>
        <v>3</v>
      </c>
      <c r="K344" s="3">
        <f>IFERROR(VLOOKUP($G344,'D2017'!$A$3:$C$1897,3,FALSE),0)</f>
        <v>2</v>
      </c>
      <c r="L344" s="3">
        <f>IFERROR(VLOOKUP($G344,'D2018'!$A$3:$C$1897,3,FALSE),0)</f>
        <v>0</v>
      </c>
      <c r="M344" s="3">
        <f>IFERROR(VLOOKUP($G344,'D2019'!$A$3:$C$1897,3,FALSE),0)</f>
        <v>1</v>
      </c>
      <c r="N344" s="3">
        <f>IFERROR(VLOOKUP($G344,'D2020'!$A$3:$C$1897,3,FALSE),0)</f>
        <v>0</v>
      </c>
      <c r="O344" s="17">
        <f t="shared" si="37"/>
        <v>9</v>
      </c>
      <c r="Q344" s="40" t="s">
        <v>342</v>
      </c>
      <c r="R344" s="40" t="s">
        <v>4</v>
      </c>
      <c r="S344" s="40">
        <v>0</v>
      </c>
      <c r="T344" s="3">
        <v>0</v>
      </c>
      <c r="U344" s="3">
        <v>0</v>
      </c>
      <c r="V344" s="3">
        <v>1</v>
      </c>
      <c r="W344" s="3">
        <v>9</v>
      </c>
      <c r="X344" s="3">
        <v>7</v>
      </c>
      <c r="Y344" s="17">
        <v>17</v>
      </c>
    </row>
    <row r="345" spans="1:25" x14ac:dyDescent="0.3">
      <c r="A345" s="40" t="s">
        <v>651</v>
      </c>
      <c r="B345" s="40" t="s">
        <v>4</v>
      </c>
      <c r="C345" s="40">
        <v>24</v>
      </c>
      <c r="D345" s="41">
        <f t="shared" si="35"/>
        <v>3.6131953895626831E-5</v>
      </c>
      <c r="E345" s="42">
        <f t="shared" si="36"/>
        <v>0.99089474761830121</v>
      </c>
      <c r="G345" s="40" t="s">
        <v>651</v>
      </c>
      <c r="H345" s="40" t="s">
        <v>4</v>
      </c>
      <c r="I345" s="40">
        <f>IFERROR(VLOOKUP($G345,'D2015'!$A$3:$C$1897,3,FALSE),0)</f>
        <v>3</v>
      </c>
      <c r="J345" s="3">
        <f>IFERROR(VLOOKUP($G345,'D2016'!$A$3:$C$1897,3,FALSE),0)</f>
        <v>5</v>
      </c>
      <c r="K345" s="3">
        <f>IFERROR(VLOOKUP($G345,'D2017'!$A$3:$C$1897,3,FALSE),0)</f>
        <v>2</v>
      </c>
      <c r="L345" s="3">
        <f>IFERROR(VLOOKUP($G345,'D2018'!$A$3:$C$1897,3,FALSE),0)</f>
        <v>3</v>
      </c>
      <c r="M345" s="3">
        <f>IFERROR(VLOOKUP($G345,'D2019'!$A$3:$C$1897,3,FALSE),0)</f>
        <v>2</v>
      </c>
      <c r="N345" s="3">
        <f>IFERROR(VLOOKUP($G345,'D2020'!$A$3:$C$1897,3,FALSE),0)</f>
        <v>3</v>
      </c>
      <c r="O345" s="17">
        <f t="shared" si="37"/>
        <v>18</v>
      </c>
      <c r="Q345" s="40" t="s">
        <v>553</v>
      </c>
      <c r="R345" s="40" t="s">
        <v>4</v>
      </c>
      <c r="S345" s="40">
        <v>3</v>
      </c>
      <c r="T345" s="3">
        <v>0</v>
      </c>
      <c r="U345" s="3">
        <v>4</v>
      </c>
      <c r="V345" s="3">
        <v>7</v>
      </c>
      <c r="W345" s="3">
        <v>1</v>
      </c>
      <c r="X345" s="3">
        <v>2</v>
      </c>
      <c r="Y345" s="17">
        <v>17</v>
      </c>
    </row>
    <row r="346" spans="1:25" x14ac:dyDescent="0.3">
      <c r="A346" s="40" t="s">
        <v>648</v>
      </c>
      <c r="B346" s="40" t="s">
        <v>4</v>
      </c>
      <c r="C346" s="40">
        <v>23</v>
      </c>
      <c r="D346" s="41">
        <f t="shared" si="35"/>
        <v>3.4626455816642376E-5</v>
      </c>
      <c r="E346" s="42">
        <f t="shared" si="36"/>
        <v>0.99092937407411785</v>
      </c>
      <c r="G346" s="40" t="s">
        <v>648</v>
      </c>
      <c r="H346" s="40" t="s">
        <v>4</v>
      </c>
      <c r="I346" s="40">
        <f>IFERROR(VLOOKUP($G346,'D2015'!$A$3:$C$1897,3,FALSE),0)</f>
        <v>3</v>
      </c>
      <c r="J346" s="3">
        <f>IFERROR(VLOOKUP($G346,'D2016'!$A$3:$C$1897,3,FALSE),0)</f>
        <v>3</v>
      </c>
      <c r="K346" s="3">
        <f>IFERROR(VLOOKUP($G346,'D2017'!$A$3:$C$1897,3,FALSE),0)</f>
        <v>2</v>
      </c>
      <c r="L346" s="3">
        <f>IFERROR(VLOOKUP($G346,'D2018'!$A$3:$C$1897,3,FALSE),0)</f>
        <v>2</v>
      </c>
      <c r="M346" s="3">
        <f>IFERROR(VLOOKUP($G346,'D2019'!$A$3:$C$1897,3,FALSE),0)</f>
        <v>7</v>
      </c>
      <c r="N346" s="3">
        <f>IFERROR(VLOOKUP($G346,'D2020'!$A$3:$C$1897,3,FALSE),0)</f>
        <v>3</v>
      </c>
      <c r="O346" s="17">
        <f t="shared" si="37"/>
        <v>20</v>
      </c>
      <c r="Q346" s="40" t="s">
        <v>323</v>
      </c>
      <c r="R346" s="40" t="s">
        <v>4</v>
      </c>
      <c r="S346" s="40">
        <v>1</v>
      </c>
      <c r="T346" s="3">
        <v>2</v>
      </c>
      <c r="U346" s="3">
        <v>3</v>
      </c>
      <c r="V346" s="3">
        <v>6</v>
      </c>
      <c r="W346" s="3">
        <v>4</v>
      </c>
      <c r="X346" s="3">
        <v>1</v>
      </c>
      <c r="Y346" s="17">
        <v>17</v>
      </c>
    </row>
    <row r="347" spans="1:25" x14ac:dyDescent="0.3">
      <c r="A347" s="40" t="s">
        <v>295</v>
      </c>
      <c r="B347" s="40" t="s">
        <v>4</v>
      </c>
      <c r="C347" s="40">
        <v>23</v>
      </c>
      <c r="D347" s="41">
        <f t="shared" si="35"/>
        <v>3.4626455816642376E-5</v>
      </c>
      <c r="E347" s="42">
        <f t="shared" si="36"/>
        <v>0.9909640005299345</v>
      </c>
      <c r="G347" s="40" t="s">
        <v>295</v>
      </c>
      <c r="H347" s="40" t="s">
        <v>4</v>
      </c>
      <c r="I347" s="40">
        <f>IFERROR(VLOOKUP($G347,'D2015'!$A$3:$C$1897,3,FALSE),0)</f>
        <v>3</v>
      </c>
      <c r="J347" s="3">
        <f>IFERROR(VLOOKUP($G347,'D2016'!$A$3:$C$1897,3,FALSE),0)</f>
        <v>2</v>
      </c>
      <c r="K347" s="3">
        <f>IFERROR(VLOOKUP($G347,'D2017'!$A$3:$C$1897,3,FALSE),0)</f>
        <v>6</v>
      </c>
      <c r="L347" s="3">
        <f>IFERROR(VLOOKUP($G347,'D2018'!$A$3:$C$1897,3,FALSE),0)</f>
        <v>3</v>
      </c>
      <c r="M347" s="3">
        <f>IFERROR(VLOOKUP($G347,'D2019'!$A$3:$C$1897,3,FALSE),0)</f>
        <v>2</v>
      </c>
      <c r="N347" s="3">
        <f>IFERROR(VLOOKUP($G347,'D2020'!$A$3:$C$1897,3,FALSE),0)</f>
        <v>3</v>
      </c>
      <c r="O347" s="17">
        <f t="shared" si="37"/>
        <v>19</v>
      </c>
      <c r="Q347" s="40" t="s">
        <v>441</v>
      </c>
      <c r="R347" s="40" t="s">
        <v>4</v>
      </c>
      <c r="S347" s="40">
        <v>1</v>
      </c>
      <c r="T347" s="3">
        <v>6</v>
      </c>
      <c r="U347" s="3">
        <v>3</v>
      </c>
      <c r="V347" s="3">
        <v>4</v>
      </c>
      <c r="W347" s="3">
        <v>2</v>
      </c>
      <c r="X347" s="3">
        <v>1</v>
      </c>
      <c r="Y347" s="17">
        <v>17</v>
      </c>
    </row>
    <row r="348" spans="1:25" x14ac:dyDescent="0.3">
      <c r="A348" s="40" t="s">
        <v>198</v>
      </c>
      <c r="B348" s="40" t="s">
        <v>4</v>
      </c>
      <c r="C348" s="40">
        <v>23</v>
      </c>
      <c r="D348" s="41">
        <f t="shared" si="35"/>
        <v>3.4626455816642376E-5</v>
      </c>
      <c r="E348" s="42">
        <f t="shared" si="36"/>
        <v>0.99099862698575114</v>
      </c>
      <c r="G348" s="40" t="s">
        <v>198</v>
      </c>
      <c r="H348" s="40" t="s">
        <v>4</v>
      </c>
      <c r="I348" s="40">
        <f>IFERROR(VLOOKUP($G348,'D2015'!$A$3:$C$1897,3,FALSE),0)</f>
        <v>1</v>
      </c>
      <c r="J348" s="3">
        <f>IFERROR(VLOOKUP($G348,'D2016'!$A$3:$C$1897,3,FALSE),0)</f>
        <v>0</v>
      </c>
      <c r="K348" s="3">
        <f>IFERROR(VLOOKUP($G348,'D2017'!$A$3:$C$1897,3,FALSE),0)</f>
        <v>2</v>
      </c>
      <c r="L348" s="3">
        <f>IFERROR(VLOOKUP($G348,'D2018'!$A$3:$C$1897,3,FALSE),0)</f>
        <v>3</v>
      </c>
      <c r="M348" s="3">
        <f>IFERROR(VLOOKUP($G348,'D2019'!$A$3:$C$1897,3,FALSE),0)</f>
        <v>0</v>
      </c>
      <c r="N348" s="3">
        <f>IFERROR(VLOOKUP($G348,'D2020'!$A$3:$C$1897,3,FALSE),0)</f>
        <v>3</v>
      </c>
      <c r="O348" s="17">
        <f t="shared" si="37"/>
        <v>9</v>
      </c>
      <c r="Q348" s="40" t="s">
        <v>442</v>
      </c>
      <c r="R348" s="40" t="s">
        <v>4</v>
      </c>
      <c r="S348" s="40">
        <v>2</v>
      </c>
      <c r="T348" s="3">
        <v>5</v>
      </c>
      <c r="U348" s="3">
        <v>7</v>
      </c>
      <c r="V348" s="3">
        <v>2</v>
      </c>
      <c r="W348" s="3">
        <v>1</v>
      </c>
      <c r="X348" s="3">
        <v>0</v>
      </c>
      <c r="Y348" s="17">
        <v>17</v>
      </c>
    </row>
    <row r="349" spans="1:25" x14ac:dyDescent="0.3">
      <c r="A349" s="40" t="s">
        <v>358</v>
      </c>
      <c r="B349" s="40" t="s">
        <v>4</v>
      </c>
      <c r="C349" s="40">
        <v>23</v>
      </c>
      <c r="D349" s="41">
        <f t="shared" si="35"/>
        <v>3.4626455816642376E-5</v>
      </c>
      <c r="E349" s="42">
        <f t="shared" si="36"/>
        <v>0.99103325344156779</v>
      </c>
      <c r="G349" s="40" t="s">
        <v>358</v>
      </c>
      <c r="H349" s="40" t="s">
        <v>4</v>
      </c>
      <c r="I349" s="40">
        <f>IFERROR(VLOOKUP($G349,'D2015'!$A$3:$C$1897,3,FALSE),0)</f>
        <v>0</v>
      </c>
      <c r="J349" s="3">
        <f>IFERROR(VLOOKUP($G349,'D2016'!$A$3:$C$1897,3,FALSE),0)</f>
        <v>1</v>
      </c>
      <c r="K349" s="3">
        <f>IFERROR(VLOOKUP($G349,'D2017'!$A$3:$C$1897,3,FALSE),0)</f>
        <v>2</v>
      </c>
      <c r="L349" s="3">
        <f>IFERROR(VLOOKUP($G349,'D2018'!$A$3:$C$1897,3,FALSE),0)</f>
        <v>2</v>
      </c>
      <c r="M349" s="3">
        <f>IFERROR(VLOOKUP($G349,'D2019'!$A$3:$C$1897,3,FALSE),0)</f>
        <v>3</v>
      </c>
      <c r="N349" s="3">
        <f>IFERROR(VLOOKUP($G349,'D2020'!$A$3:$C$1897,3,FALSE),0)</f>
        <v>11</v>
      </c>
      <c r="O349" s="17">
        <f t="shared" si="37"/>
        <v>19</v>
      </c>
      <c r="Q349" s="40" t="s">
        <v>443</v>
      </c>
      <c r="R349" s="40" t="s">
        <v>4</v>
      </c>
      <c r="S349" s="40">
        <v>3</v>
      </c>
      <c r="T349" s="3">
        <v>5</v>
      </c>
      <c r="U349" s="3">
        <v>3</v>
      </c>
      <c r="V349" s="3">
        <v>2</v>
      </c>
      <c r="W349" s="3">
        <v>2</v>
      </c>
      <c r="X349" s="3">
        <v>2</v>
      </c>
      <c r="Y349" s="17">
        <v>17</v>
      </c>
    </row>
    <row r="350" spans="1:25" x14ac:dyDescent="0.3">
      <c r="A350" s="40" t="s">
        <v>210</v>
      </c>
      <c r="B350" s="40" t="s">
        <v>4</v>
      </c>
      <c r="C350" s="40">
        <v>23</v>
      </c>
      <c r="D350" s="41">
        <f t="shared" si="35"/>
        <v>3.4626455816642376E-5</v>
      </c>
      <c r="E350" s="42">
        <f t="shared" si="36"/>
        <v>0.99106787989738443</v>
      </c>
      <c r="G350" s="40" t="s">
        <v>210</v>
      </c>
      <c r="H350" s="40" t="s">
        <v>4</v>
      </c>
      <c r="I350" s="40">
        <f>IFERROR(VLOOKUP($G350,'D2015'!$A$3:$C$1897,3,FALSE),0)</f>
        <v>2</v>
      </c>
      <c r="J350" s="3">
        <f>IFERROR(VLOOKUP($G350,'D2016'!$A$3:$C$1897,3,FALSE),0)</f>
        <v>4</v>
      </c>
      <c r="K350" s="3">
        <f>IFERROR(VLOOKUP($G350,'D2017'!$A$3:$C$1897,3,FALSE),0)</f>
        <v>2</v>
      </c>
      <c r="L350" s="3">
        <f>IFERROR(VLOOKUP($G350,'D2018'!$A$3:$C$1897,3,FALSE),0)</f>
        <v>3</v>
      </c>
      <c r="M350" s="3">
        <f>IFERROR(VLOOKUP($G350,'D2019'!$A$3:$C$1897,3,FALSE),0)</f>
        <v>4</v>
      </c>
      <c r="N350" s="3">
        <f>IFERROR(VLOOKUP($G350,'D2020'!$A$3:$C$1897,3,FALSE),0)</f>
        <v>1</v>
      </c>
      <c r="O350" s="17">
        <f t="shared" si="37"/>
        <v>16</v>
      </c>
      <c r="Q350" s="40" t="s">
        <v>660</v>
      </c>
      <c r="R350" s="40" t="s">
        <v>4</v>
      </c>
      <c r="S350" s="40">
        <v>2</v>
      </c>
      <c r="T350" s="3">
        <v>6</v>
      </c>
      <c r="U350" s="3">
        <v>3</v>
      </c>
      <c r="V350" s="3">
        <v>2</v>
      </c>
      <c r="W350" s="3">
        <v>3</v>
      </c>
      <c r="X350" s="3">
        <v>1</v>
      </c>
      <c r="Y350" s="17">
        <v>17</v>
      </c>
    </row>
    <row r="351" spans="1:25" x14ac:dyDescent="0.3">
      <c r="A351" s="40" t="s">
        <v>264</v>
      </c>
      <c r="B351" s="40" t="s">
        <v>4</v>
      </c>
      <c r="C351" s="40">
        <v>22</v>
      </c>
      <c r="D351" s="41">
        <f t="shared" si="35"/>
        <v>3.3120957737657927E-5</v>
      </c>
      <c r="E351" s="42">
        <f t="shared" si="36"/>
        <v>0.99110100085512209</v>
      </c>
      <c r="G351" s="40" t="s">
        <v>264</v>
      </c>
      <c r="H351" s="40" t="s">
        <v>4</v>
      </c>
      <c r="I351" s="40">
        <f>IFERROR(VLOOKUP($G351,'D2015'!$A$3:$C$1897,3,FALSE),0)</f>
        <v>5</v>
      </c>
      <c r="J351" s="3">
        <f>IFERROR(VLOOKUP($G351,'D2016'!$A$3:$C$1897,3,FALSE),0)</f>
        <v>7</v>
      </c>
      <c r="K351" s="3">
        <f>IFERROR(VLOOKUP($G351,'D2017'!$A$3:$C$1897,3,FALSE),0)</f>
        <v>4</v>
      </c>
      <c r="L351" s="3">
        <f>IFERROR(VLOOKUP($G351,'D2018'!$A$3:$C$1897,3,FALSE),0)</f>
        <v>0</v>
      </c>
      <c r="M351" s="3">
        <f>IFERROR(VLOOKUP($G351,'D2019'!$A$3:$C$1897,3,FALSE),0)</f>
        <v>0</v>
      </c>
      <c r="N351" s="3">
        <f>IFERROR(VLOOKUP($G351,'D2020'!$A$3:$C$1897,3,FALSE),0)</f>
        <v>0</v>
      </c>
      <c r="O351" s="17">
        <f t="shared" si="37"/>
        <v>16</v>
      </c>
      <c r="Q351" s="40" t="s">
        <v>363</v>
      </c>
      <c r="R351" s="40" t="s">
        <v>4</v>
      </c>
      <c r="S351" s="40">
        <v>0</v>
      </c>
      <c r="T351" s="3">
        <v>3</v>
      </c>
      <c r="U351" s="3">
        <v>0</v>
      </c>
      <c r="V351" s="3">
        <v>4</v>
      </c>
      <c r="W351" s="3">
        <v>2</v>
      </c>
      <c r="X351" s="3">
        <v>7</v>
      </c>
      <c r="Y351" s="17">
        <v>16</v>
      </c>
    </row>
    <row r="352" spans="1:25" x14ac:dyDescent="0.3">
      <c r="A352" s="40" t="s">
        <v>230</v>
      </c>
      <c r="B352" s="40" t="s">
        <v>4</v>
      </c>
      <c r="C352" s="40">
        <v>22</v>
      </c>
      <c r="D352" s="41">
        <f t="shared" si="35"/>
        <v>3.3120957737657927E-5</v>
      </c>
      <c r="E352" s="42">
        <f t="shared" si="36"/>
        <v>0.99113412181285976</v>
      </c>
      <c r="G352" s="40" t="s">
        <v>230</v>
      </c>
      <c r="H352" s="40" t="s">
        <v>4</v>
      </c>
      <c r="I352" s="40">
        <f>IFERROR(VLOOKUP($G352,'D2015'!$A$3:$C$1897,3,FALSE),0)</f>
        <v>0</v>
      </c>
      <c r="J352" s="3">
        <f>IFERROR(VLOOKUP($G352,'D2016'!$A$3:$C$1897,3,FALSE),0)</f>
        <v>0</v>
      </c>
      <c r="K352" s="3">
        <f>IFERROR(VLOOKUP($G352,'D2017'!$A$3:$C$1897,3,FALSE),0)</f>
        <v>2</v>
      </c>
      <c r="L352" s="3">
        <f>IFERROR(VLOOKUP($G352,'D2018'!$A$3:$C$1897,3,FALSE),0)</f>
        <v>0</v>
      </c>
      <c r="M352" s="3">
        <f>IFERROR(VLOOKUP($G352,'D2019'!$A$3:$C$1897,3,FALSE),0)</f>
        <v>2</v>
      </c>
      <c r="N352" s="3">
        <f>IFERROR(VLOOKUP($G352,'D2020'!$A$3:$C$1897,3,FALSE),0)</f>
        <v>1</v>
      </c>
      <c r="O352" s="17">
        <f t="shared" si="37"/>
        <v>5</v>
      </c>
      <c r="Q352" s="40" t="s">
        <v>210</v>
      </c>
      <c r="R352" s="40" t="s">
        <v>4</v>
      </c>
      <c r="S352" s="40">
        <v>2</v>
      </c>
      <c r="T352" s="3">
        <v>4</v>
      </c>
      <c r="U352" s="3">
        <v>2</v>
      </c>
      <c r="V352" s="3">
        <v>3</v>
      </c>
      <c r="W352" s="3">
        <v>4</v>
      </c>
      <c r="X352" s="3">
        <v>1</v>
      </c>
      <c r="Y352" s="17">
        <v>16</v>
      </c>
    </row>
    <row r="353" spans="1:25" x14ac:dyDescent="0.3">
      <c r="A353" s="40" t="s">
        <v>645</v>
      </c>
      <c r="B353" s="40" t="s">
        <v>4</v>
      </c>
      <c r="C353" s="40">
        <v>22</v>
      </c>
      <c r="D353" s="41">
        <f t="shared" si="35"/>
        <v>3.3120957737657927E-5</v>
      </c>
      <c r="E353" s="42">
        <f t="shared" si="36"/>
        <v>0.99116724277059742</v>
      </c>
      <c r="G353" s="40" t="s">
        <v>645</v>
      </c>
      <c r="H353" s="40" t="s">
        <v>4</v>
      </c>
      <c r="I353" s="40">
        <f>IFERROR(VLOOKUP($G353,'D2015'!$A$3:$C$1897,3,FALSE),0)</f>
        <v>3</v>
      </c>
      <c r="J353" s="3">
        <f>IFERROR(VLOOKUP($G353,'D2016'!$A$3:$C$1897,3,FALSE),0)</f>
        <v>2</v>
      </c>
      <c r="K353" s="3">
        <f>IFERROR(VLOOKUP($G353,'D2017'!$A$3:$C$1897,3,FALSE),0)</f>
        <v>2</v>
      </c>
      <c r="L353" s="3">
        <f>IFERROR(VLOOKUP($G353,'D2018'!$A$3:$C$1897,3,FALSE),0)</f>
        <v>6</v>
      </c>
      <c r="M353" s="3">
        <f>IFERROR(VLOOKUP($G353,'D2019'!$A$3:$C$1897,3,FALSE),0)</f>
        <v>5</v>
      </c>
      <c r="N353" s="3">
        <f>IFERROR(VLOOKUP($G353,'D2020'!$A$3:$C$1897,3,FALSE),0)</f>
        <v>0</v>
      </c>
      <c r="O353" s="17">
        <f t="shared" si="37"/>
        <v>18</v>
      </c>
      <c r="Q353" s="40" t="s">
        <v>264</v>
      </c>
      <c r="R353" s="40" t="s">
        <v>4</v>
      </c>
      <c r="S353" s="40">
        <v>5</v>
      </c>
      <c r="T353" s="3">
        <v>7</v>
      </c>
      <c r="U353" s="3">
        <v>4</v>
      </c>
      <c r="V353" s="3">
        <v>0</v>
      </c>
      <c r="W353" s="3">
        <v>0</v>
      </c>
      <c r="X353" s="3">
        <v>0</v>
      </c>
      <c r="Y353" s="17">
        <v>16</v>
      </c>
    </row>
    <row r="354" spans="1:25" x14ac:dyDescent="0.3">
      <c r="A354" s="40" t="s">
        <v>387</v>
      </c>
      <c r="B354" s="40" t="s">
        <v>4</v>
      </c>
      <c r="C354" s="40">
        <v>22</v>
      </c>
      <c r="D354" s="41">
        <f t="shared" si="35"/>
        <v>3.3120957737657927E-5</v>
      </c>
      <c r="E354" s="42">
        <f t="shared" si="36"/>
        <v>0.99120036372833509</v>
      </c>
      <c r="G354" s="40" t="s">
        <v>387</v>
      </c>
      <c r="H354" s="40" t="s">
        <v>4</v>
      </c>
      <c r="I354" s="40">
        <f>IFERROR(VLOOKUP($G354,'D2015'!$A$3:$C$1897,3,FALSE),0)</f>
        <v>2</v>
      </c>
      <c r="J354" s="3">
        <f>IFERROR(VLOOKUP($G354,'D2016'!$A$3:$C$1897,3,FALSE),0)</f>
        <v>4</v>
      </c>
      <c r="K354" s="3">
        <f>IFERROR(VLOOKUP($G354,'D2017'!$A$3:$C$1897,3,FALSE),0)</f>
        <v>4</v>
      </c>
      <c r="L354" s="3">
        <f>IFERROR(VLOOKUP($G354,'D2018'!$A$3:$C$1897,3,FALSE),0)</f>
        <v>1</v>
      </c>
      <c r="M354" s="3">
        <f>IFERROR(VLOOKUP($G354,'D2019'!$A$3:$C$1897,3,FALSE),0)</f>
        <v>0</v>
      </c>
      <c r="N354" s="3">
        <f>IFERROR(VLOOKUP($G354,'D2020'!$A$3:$C$1897,3,FALSE),0)</f>
        <v>3</v>
      </c>
      <c r="O354" s="17">
        <f t="shared" si="37"/>
        <v>14</v>
      </c>
      <c r="Q354" s="40" t="s">
        <v>669</v>
      </c>
      <c r="R354" s="40" t="s">
        <v>4</v>
      </c>
      <c r="S354" s="40">
        <v>5</v>
      </c>
      <c r="T354" s="3">
        <v>3</v>
      </c>
      <c r="U354" s="3">
        <v>0</v>
      </c>
      <c r="V354" s="3">
        <v>6</v>
      </c>
      <c r="W354" s="3">
        <v>0</v>
      </c>
      <c r="X354" s="3">
        <v>2</v>
      </c>
      <c r="Y354" s="17">
        <v>16</v>
      </c>
    </row>
    <row r="355" spans="1:25" x14ac:dyDescent="0.3">
      <c r="A355" s="40" t="s">
        <v>326</v>
      </c>
      <c r="B355" s="40" t="s">
        <v>4</v>
      </c>
      <c r="C355" s="40">
        <v>22</v>
      </c>
      <c r="D355" s="41">
        <f t="shared" si="35"/>
        <v>3.3120957737657927E-5</v>
      </c>
      <c r="E355" s="42">
        <f t="shared" si="36"/>
        <v>0.99123348468607275</v>
      </c>
      <c r="G355" s="40" t="s">
        <v>326</v>
      </c>
      <c r="H355" s="40" t="s">
        <v>4</v>
      </c>
      <c r="I355" s="40">
        <f>IFERROR(VLOOKUP($G355,'D2015'!$A$3:$C$1897,3,FALSE),0)</f>
        <v>1</v>
      </c>
      <c r="J355" s="3">
        <f>IFERROR(VLOOKUP($G355,'D2016'!$A$3:$C$1897,3,FALSE),0)</f>
        <v>4</v>
      </c>
      <c r="K355" s="3">
        <f>IFERROR(VLOOKUP($G355,'D2017'!$A$3:$C$1897,3,FALSE),0)</f>
        <v>1</v>
      </c>
      <c r="L355" s="3">
        <f>IFERROR(VLOOKUP($G355,'D2018'!$A$3:$C$1897,3,FALSE),0)</f>
        <v>2</v>
      </c>
      <c r="M355" s="3">
        <f>IFERROR(VLOOKUP($G355,'D2019'!$A$3:$C$1897,3,FALSE),0)</f>
        <v>1</v>
      </c>
      <c r="N355" s="3">
        <f>IFERROR(VLOOKUP($G355,'D2020'!$A$3:$C$1897,3,FALSE),0)</f>
        <v>1</v>
      </c>
      <c r="O355" s="17">
        <f t="shared" si="37"/>
        <v>10</v>
      </c>
      <c r="Q355" s="40" t="s">
        <v>481</v>
      </c>
      <c r="R355" s="40" t="s">
        <v>4</v>
      </c>
      <c r="S355" s="40">
        <v>1</v>
      </c>
      <c r="T355" s="3">
        <v>0</v>
      </c>
      <c r="U355" s="3">
        <v>3</v>
      </c>
      <c r="V355" s="3">
        <v>5</v>
      </c>
      <c r="W355" s="3">
        <v>2</v>
      </c>
      <c r="X355" s="3">
        <v>5</v>
      </c>
      <c r="Y355" s="17">
        <v>16</v>
      </c>
    </row>
    <row r="356" spans="1:25" x14ac:dyDescent="0.3">
      <c r="A356" s="40" t="s">
        <v>342</v>
      </c>
      <c r="B356" s="40" t="s">
        <v>4</v>
      </c>
      <c r="C356" s="40">
        <v>22</v>
      </c>
      <c r="D356" s="41">
        <f t="shared" si="35"/>
        <v>3.3120957737657927E-5</v>
      </c>
      <c r="E356" s="42">
        <f t="shared" si="36"/>
        <v>0.99126660564381042</v>
      </c>
      <c r="G356" s="40" t="s">
        <v>342</v>
      </c>
      <c r="H356" s="40" t="s">
        <v>4</v>
      </c>
      <c r="I356" s="40">
        <f>IFERROR(VLOOKUP($G356,'D2015'!$A$3:$C$1897,3,FALSE),0)</f>
        <v>0</v>
      </c>
      <c r="J356" s="3">
        <f>IFERROR(VLOOKUP($G356,'D2016'!$A$3:$C$1897,3,FALSE),0)</f>
        <v>0</v>
      </c>
      <c r="K356" s="3">
        <f>IFERROR(VLOOKUP($G356,'D2017'!$A$3:$C$1897,3,FALSE),0)</f>
        <v>0</v>
      </c>
      <c r="L356" s="3">
        <f>IFERROR(VLOOKUP($G356,'D2018'!$A$3:$C$1897,3,FALSE),0)</f>
        <v>1</v>
      </c>
      <c r="M356" s="3">
        <f>IFERROR(VLOOKUP($G356,'D2019'!$A$3:$C$1897,3,FALSE),0)</f>
        <v>9</v>
      </c>
      <c r="N356" s="3">
        <f>IFERROR(VLOOKUP($G356,'D2020'!$A$3:$C$1897,3,FALSE),0)</f>
        <v>7</v>
      </c>
      <c r="O356" s="17">
        <f t="shared" si="37"/>
        <v>17</v>
      </c>
      <c r="Q356" s="40" t="s">
        <v>664</v>
      </c>
      <c r="R356" s="40" t="s">
        <v>4</v>
      </c>
      <c r="S356" s="40">
        <v>0</v>
      </c>
      <c r="T356" s="3">
        <v>2</v>
      </c>
      <c r="U356" s="3">
        <v>0</v>
      </c>
      <c r="V356" s="3">
        <v>6</v>
      </c>
      <c r="W356" s="3">
        <v>7</v>
      </c>
      <c r="X356" s="3">
        <v>1</v>
      </c>
      <c r="Y356" s="17">
        <v>16</v>
      </c>
    </row>
    <row r="357" spans="1:25" x14ac:dyDescent="0.3">
      <c r="A357" s="40" t="s">
        <v>344</v>
      </c>
      <c r="B357" s="40" t="s">
        <v>4</v>
      </c>
      <c r="C357" s="40">
        <v>22</v>
      </c>
      <c r="D357" s="41">
        <f t="shared" si="35"/>
        <v>3.3120957737657927E-5</v>
      </c>
      <c r="E357" s="42">
        <f t="shared" si="36"/>
        <v>0.99129972660154808</v>
      </c>
      <c r="G357" s="40" t="s">
        <v>344</v>
      </c>
      <c r="H357" s="40" t="s">
        <v>4</v>
      </c>
      <c r="I357" s="40">
        <f>IFERROR(VLOOKUP($G357,'D2015'!$A$3:$C$1897,3,FALSE),0)</f>
        <v>1</v>
      </c>
      <c r="J357" s="3">
        <f>IFERROR(VLOOKUP($G357,'D2016'!$A$3:$C$1897,3,FALSE),0)</f>
        <v>1</v>
      </c>
      <c r="K357" s="3">
        <f>IFERROR(VLOOKUP($G357,'D2017'!$A$3:$C$1897,3,FALSE),0)</f>
        <v>0</v>
      </c>
      <c r="L357" s="3">
        <f>IFERROR(VLOOKUP($G357,'D2018'!$A$3:$C$1897,3,FALSE),0)</f>
        <v>0</v>
      </c>
      <c r="M357" s="3">
        <f>IFERROR(VLOOKUP($G357,'D2019'!$A$3:$C$1897,3,FALSE),0)</f>
        <v>7</v>
      </c>
      <c r="N357" s="3">
        <f>IFERROR(VLOOKUP($G357,'D2020'!$A$3:$C$1897,3,FALSE),0)</f>
        <v>11</v>
      </c>
      <c r="O357" s="17">
        <f t="shared" si="37"/>
        <v>20</v>
      </c>
      <c r="Q357" s="40" t="s">
        <v>302</v>
      </c>
      <c r="R357" s="40" t="s">
        <v>4</v>
      </c>
      <c r="S357" s="40">
        <v>9</v>
      </c>
      <c r="T357" s="3">
        <v>2</v>
      </c>
      <c r="U357" s="3">
        <v>2</v>
      </c>
      <c r="V357" s="3">
        <v>1</v>
      </c>
      <c r="W357" s="3">
        <v>1</v>
      </c>
      <c r="X357" s="3">
        <v>1</v>
      </c>
      <c r="Y357" s="17">
        <v>16</v>
      </c>
    </row>
    <row r="358" spans="1:25" x14ac:dyDescent="0.3">
      <c r="A358" s="40" t="s">
        <v>578</v>
      </c>
      <c r="B358" s="40" t="s">
        <v>4</v>
      </c>
      <c r="C358" s="40">
        <v>21</v>
      </c>
      <c r="D358" s="41">
        <f t="shared" si="35"/>
        <v>3.1615459658673478E-5</v>
      </c>
      <c r="E358" s="42">
        <f t="shared" si="36"/>
        <v>0.99133134206120677</v>
      </c>
      <c r="G358" s="40" t="s">
        <v>578</v>
      </c>
      <c r="H358" s="40" t="s">
        <v>4</v>
      </c>
      <c r="I358" s="40">
        <f>IFERROR(VLOOKUP($G358,'D2015'!$A$3:$C$1897,3,FALSE),0)</f>
        <v>4</v>
      </c>
      <c r="J358" s="3">
        <f>IFERROR(VLOOKUP($G358,'D2016'!$A$3:$C$1897,3,FALSE),0)</f>
        <v>3</v>
      </c>
      <c r="K358" s="3">
        <f>IFERROR(VLOOKUP($G358,'D2017'!$A$3:$C$1897,3,FALSE),0)</f>
        <v>7</v>
      </c>
      <c r="L358" s="3">
        <f>IFERROR(VLOOKUP($G358,'D2018'!$A$3:$C$1897,3,FALSE),0)</f>
        <v>2</v>
      </c>
      <c r="M358" s="3">
        <f>IFERROR(VLOOKUP($G358,'D2019'!$A$3:$C$1897,3,FALSE),0)</f>
        <v>2</v>
      </c>
      <c r="N358" s="3">
        <f>IFERROR(VLOOKUP($G358,'D2020'!$A$3:$C$1897,3,FALSE),0)</f>
        <v>0</v>
      </c>
      <c r="O358" s="17">
        <f t="shared" si="37"/>
        <v>18</v>
      </c>
      <c r="Q358" s="40" t="s">
        <v>421</v>
      </c>
      <c r="R358" s="40" t="s">
        <v>4</v>
      </c>
      <c r="S358" s="40">
        <v>4</v>
      </c>
      <c r="T358" s="3">
        <v>1</v>
      </c>
      <c r="U358" s="3">
        <v>2</v>
      </c>
      <c r="V358" s="3">
        <v>4</v>
      </c>
      <c r="W358" s="3">
        <v>1</v>
      </c>
      <c r="X358" s="3">
        <v>4</v>
      </c>
      <c r="Y358" s="17">
        <v>16</v>
      </c>
    </row>
    <row r="359" spans="1:25" x14ac:dyDescent="0.3">
      <c r="A359" s="40" t="s">
        <v>553</v>
      </c>
      <c r="B359" s="40" t="s">
        <v>4</v>
      </c>
      <c r="C359" s="40">
        <v>21</v>
      </c>
      <c r="D359" s="41">
        <f t="shared" si="35"/>
        <v>3.1615459658673478E-5</v>
      </c>
      <c r="E359" s="42">
        <f t="shared" si="36"/>
        <v>0.99136295752086545</v>
      </c>
      <c r="G359" s="40" t="s">
        <v>553</v>
      </c>
      <c r="H359" s="40" t="s">
        <v>4</v>
      </c>
      <c r="I359" s="40">
        <f>IFERROR(VLOOKUP($G359,'D2015'!$A$3:$C$1897,3,FALSE),0)</f>
        <v>3</v>
      </c>
      <c r="J359" s="3">
        <f>IFERROR(VLOOKUP($G359,'D2016'!$A$3:$C$1897,3,FALSE),0)</f>
        <v>0</v>
      </c>
      <c r="K359" s="3">
        <f>IFERROR(VLOOKUP($G359,'D2017'!$A$3:$C$1897,3,FALSE),0)</f>
        <v>4</v>
      </c>
      <c r="L359" s="3">
        <f>IFERROR(VLOOKUP($G359,'D2018'!$A$3:$C$1897,3,FALSE),0)</f>
        <v>7</v>
      </c>
      <c r="M359" s="3">
        <f>IFERROR(VLOOKUP($G359,'D2019'!$A$3:$C$1897,3,FALSE),0)</f>
        <v>1</v>
      </c>
      <c r="N359" s="3">
        <f>IFERROR(VLOOKUP($G359,'D2020'!$A$3:$C$1897,3,FALSE),0)</f>
        <v>2</v>
      </c>
      <c r="O359" s="17">
        <f t="shared" si="37"/>
        <v>17</v>
      </c>
      <c r="Q359" s="40" t="s">
        <v>586</v>
      </c>
      <c r="R359" s="40" t="s">
        <v>4</v>
      </c>
      <c r="S359" s="40">
        <v>2</v>
      </c>
      <c r="T359" s="3">
        <v>2</v>
      </c>
      <c r="U359" s="3">
        <v>3</v>
      </c>
      <c r="V359" s="3">
        <v>5</v>
      </c>
      <c r="W359" s="3">
        <v>1</v>
      </c>
      <c r="X359" s="3">
        <v>3</v>
      </c>
      <c r="Y359" s="17">
        <v>16</v>
      </c>
    </row>
    <row r="360" spans="1:25" x14ac:dyDescent="0.3">
      <c r="A360" s="40" t="s">
        <v>680</v>
      </c>
      <c r="B360" s="40" t="s">
        <v>4</v>
      </c>
      <c r="C360" s="40">
        <v>21</v>
      </c>
      <c r="D360" s="41">
        <f t="shared" si="35"/>
        <v>3.1615459658673478E-5</v>
      </c>
      <c r="E360" s="42">
        <f t="shared" si="36"/>
        <v>0.99139457298052414</v>
      </c>
      <c r="G360" s="40" t="s">
        <v>680</v>
      </c>
      <c r="H360" s="40" t="s">
        <v>4</v>
      </c>
      <c r="I360" s="40">
        <f>IFERROR(VLOOKUP($G360,'D2015'!$A$3:$C$1897,3,FALSE),0)</f>
        <v>6</v>
      </c>
      <c r="J360" s="3">
        <f>IFERROR(VLOOKUP($G360,'D2016'!$A$3:$C$1897,3,FALSE),0)</f>
        <v>2</v>
      </c>
      <c r="K360" s="3">
        <f>IFERROR(VLOOKUP($G360,'D2017'!$A$3:$C$1897,3,FALSE),0)</f>
        <v>0</v>
      </c>
      <c r="L360" s="3">
        <f>IFERROR(VLOOKUP($G360,'D2018'!$A$3:$C$1897,3,FALSE),0)</f>
        <v>4</v>
      </c>
      <c r="M360" s="3">
        <f>IFERROR(VLOOKUP($G360,'D2019'!$A$3:$C$1897,3,FALSE),0)</f>
        <v>4</v>
      </c>
      <c r="N360" s="3">
        <f>IFERROR(VLOOKUP($G360,'D2020'!$A$3:$C$1897,3,FALSE),0)</f>
        <v>2</v>
      </c>
      <c r="O360" s="17">
        <f t="shared" si="37"/>
        <v>18</v>
      </c>
      <c r="Q360" s="40" t="s">
        <v>229</v>
      </c>
      <c r="R360" s="40" t="s">
        <v>4</v>
      </c>
      <c r="S360" s="40">
        <v>2</v>
      </c>
      <c r="T360" s="3">
        <v>1</v>
      </c>
      <c r="U360" s="3">
        <v>3</v>
      </c>
      <c r="V360" s="3">
        <v>4</v>
      </c>
      <c r="W360" s="3">
        <v>4</v>
      </c>
      <c r="X360" s="3">
        <v>1</v>
      </c>
      <c r="Y360" s="17">
        <v>15</v>
      </c>
    </row>
    <row r="361" spans="1:25" x14ac:dyDescent="0.3">
      <c r="A361" s="40" t="s">
        <v>420</v>
      </c>
      <c r="B361" s="40" t="s">
        <v>4</v>
      </c>
      <c r="C361" s="40">
        <v>21</v>
      </c>
      <c r="D361" s="41">
        <f t="shared" si="35"/>
        <v>3.1615459658673478E-5</v>
      </c>
      <c r="E361" s="42">
        <f t="shared" si="36"/>
        <v>0.99142618844018282</v>
      </c>
      <c r="G361" s="40" t="s">
        <v>420</v>
      </c>
      <c r="H361" s="40" t="s">
        <v>4</v>
      </c>
      <c r="I361" s="40">
        <f>IFERROR(VLOOKUP($G361,'D2015'!$A$3:$C$1897,3,FALSE),0)</f>
        <v>5</v>
      </c>
      <c r="J361" s="3">
        <f>IFERROR(VLOOKUP($G361,'D2016'!$A$3:$C$1897,3,FALSE),0)</f>
        <v>2</v>
      </c>
      <c r="K361" s="3">
        <f>IFERROR(VLOOKUP($G361,'D2017'!$A$3:$C$1897,3,FALSE),0)</f>
        <v>2</v>
      </c>
      <c r="L361" s="3">
        <f>IFERROR(VLOOKUP($G361,'D2018'!$A$3:$C$1897,3,FALSE),0)</f>
        <v>4</v>
      </c>
      <c r="M361" s="3">
        <f>IFERROR(VLOOKUP($G361,'D2019'!$A$3:$C$1897,3,FALSE),0)</f>
        <v>3</v>
      </c>
      <c r="N361" s="3">
        <f>IFERROR(VLOOKUP($G361,'D2020'!$A$3:$C$1897,3,FALSE),0)</f>
        <v>2</v>
      </c>
      <c r="O361" s="17">
        <f t="shared" si="37"/>
        <v>18</v>
      </c>
      <c r="Q361" s="40" t="s">
        <v>371</v>
      </c>
      <c r="R361" s="40" t="s">
        <v>4</v>
      </c>
      <c r="S361" s="40">
        <v>2</v>
      </c>
      <c r="T361" s="3">
        <v>7</v>
      </c>
      <c r="U361" s="3">
        <v>2</v>
      </c>
      <c r="V361" s="3">
        <v>0</v>
      </c>
      <c r="W361" s="3">
        <v>2</v>
      </c>
      <c r="X361" s="3">
        <v>2</v>
      </c>
      <c r="Y361" s="17">
        <v>15</v>
      </c>
    </row>
    <row r="362" spans="1:25" x14ac:dyDescent="0.3">
      <c r="A362" s="40" t="s">
        <v>592</v>
      </c>
      <c r="B362" s="40" t="s">
        <v>4</v>
      </c>
      <c r="C362" s="40">
        <v>21</v>
      </c>
      <c r="D362" s="41">
        <f t="shared" si="35"/>
        <v>3.1615459658673478E-5</v>
      </c>
      <c r="E362" s="42">
        <f t="shared" si="36"/>
        <v>0.99145780389984151</v>
      </c>
      <c r="G362" s="40" t="s">
        <v>592</v>
      </c>
      <c r="H362" s="40" t="s">
        <v>4</v>
      </c>
      <c r="I362" s="40">
        <f>IFERROR(VLOOKUP($G362,'D2015'!$A$3:$C$1897,3,FALSE),0)</f>
        <v>4</v>
      </c>
      <c r="J362" s="3">
        <f>IFERROR(VLOOKUP($G362,'D2016'!$A$3:$C$1897,3,FALSE),0)</f>
        <v>5</v>
      </c>
      <c r="K362" s="3">
        <f>IFERROR(VLOOKUP($G362,'D2017'!$A$3:$C$1897,3,FALSE),0)</f>
        <v>3</v>
      </c>
      <c r="L362" s="3">
        <f>IFERROR(VLOOKUP($G362,'D2018'!$A$3:$C$1897,3,FALSE),0)</f>
        <v>1</v>
      </c>
      <c r="M362" s="3">
        <f>IFERROR(VLOOKUP($G362,'D2019'!$A$3:$C$1897,3,FALSE),0)</f>
        <v>0</v>
      </c>
      <c r="N362" s="3">
        <f>IFERROR(VLOOKUP($G362,'D2020'!$A$3:$C$1897,3,FALSE),0)</f>
        <v>1</v>
      </c>
      <c r="O362" s="17">
        <f t="shared" si="37"/>
        <v>14</v>
      </c>
      <c r="Q362" s="40" t="s">
        <v>665</v>
      </c>
      <c r="R362" s="40" t="s">
        <v>4</v>
      </c>
      <c r="S362" s="40">
        <v>3</v>
      </c>
      <c r="T362" s="3">
        <v>0</v>
      </c>
      <c r="U362" s="3">
        <v>4</v>
      </c>
      <c r="V362" s="3">
        <v>1</v>
      </c>
      <c r="W362" s="3">
        <v>3</v>
      </c>
      <c r="X362" s="3">
        <v>4</v>
      </c>
      <c r="Y362" s="17">
        <v>15</v>
      </c>
    </row>
    <row r="363" spans="1:25" x14ac:dyDescent="0.3">
      <c r="A363" s="40" t="s">
        <v>669</v>
      </c>
      <c r="B363" s="40" t="s">
        <v>4</v>
      </c>
      <c r="C363" s="40">
        <v>20</v>
      </c>
      <c r="D363" s="41">
        <f t="shared" si="35"/>
        <v>3.0109961579689025E-5</v>
      </c>
      <c r="E363" s="42">
        <f t="shared" si="36"/>
        <v>0.99148791386142121</v>
      </c>
      <c r="G363" s="40" t="s">
        <v>669</v>
      </c>
      <c r="H363" s="40" t="s">
        <v>4</v>
      </c>
      <c r="I363" s="40">
        <f>IFERROR(VLOOKUP($G363,'D2015'!$A$3:$C$1897,3,FALSE),0)</f>
        <v>5</v>
      </c>
      <c r="J363" s="3">
        <f>IFERROR(VLOOKUP($G363,'D2016'!$A$3:$C$1897,3,FALSE),0)</f>
        <v>3</v>
      </c>
      <c r="K363" s="3">
        <f>IFERROR(VLOOKUP($G363,'D2017'!$A$3:$C$1897,3,FALSE),0)</f>
        <v>0</v>
      </c>
      <c r="L363" s="3">
        <f>IFERROR(VLOOKUP($G363,'D2018'!$A$3:$C$1897,3,FALSE),0)</f>
        <v>6</v>
      </c>
      <c r="M363" s="3">
        <f>IFERROR(VLOOKUP($G363,'D2019'!$A$3:$C$1897,3,FALSE),0)</f>
        <v>0</v>
      </c>
      <c r="N363" s="3">
        <f>IFERROR(VLOOKUP($G363,'D2020'!$A$3:$C$1897,3,FALSE),0)</f>
        <v>2</v>
      </c>
      <c r="O363" s="17">
        <f t="shared" si="37"/>
        <v>16</v>
      </c>
      <c r="Q363" s="40" t="s">
        <v>654</v>
      </c>
      <c r="R363" s="40" t="s">
        <v>4</v>
      </c>
      <c r="S363" s="40">
        <v>4</v>
      </c>
      <c r="T363" s="3">
        <v>3</v>
      </c>
      <c r="U363" s="3">
        <v>3</v>
      </c>
      <c r="V363" s="3">
        <v>1</v>
      </c>
      <c r="W363" s="3">
        <v>2</v>
      </c>
      <c r="X363" s="3">
        <v>2</v>
      </c>
      <c r="Y363" s="17">
        <v>15</v>
      </c>
    </row>
    <row r="364" spans="1:25" x14ac:dyDescent="0.3">
      <c r="A364" s="40" t="s">
        <v>323</v>
      </c>
      <c r="B364" s="40" t="s">
        <v>4</v>
      </c>
      <c r="C364" s="40">
        <v>20</v>
      </c>
      <c r="D364" s="41">
        <f t="shared" ref="D364:D427" si="38">C364/D$2</f>
        <v>3.0109961579689025E-5</v>
      </c>
      <c r="E364" s="42">
        <f t="shared" ref="E364:E427" si="39">E363+D364</f>
        <v>0.99151802382300092</v>
      </c>
      <c r="G364" s="40" t="s">
        <v>323</v>
      </c>
      <c r="H364" s="40" t="s">
        <v>4</v>
      </c>
      <c r="I364" s="40">
        <f>IFERROR(VLOOKUP($G364,'D2015'!$A$3:$C$1897,3,FALSE),0)</f>
        <v>1</v>
      </c>
      <c r="J364" s="3">
        <f>IFERROR(VLOOKUP($G364,'D2016'!$A$3:$C$1897,3,FALSE),0)</f>
        <v>2</v>
      </c>
      <c r="K364" s="3">
        <f>IFERROR(VLOOKUP($G364,'D2017'!$A$3:$C$1897,3,FALSE),0)</f>
        <v>3</v>
      </c>
      <c r="L364" s="3">
        <f>IFERROR(VLOOKUP($G364,'D2018'!$A$3:$C$1897,3,FALSE),0)</f>
        <v>6</v>
      </c>
      <c r="M364" s="3">
        <f>IFERROR(VLOOKUP($G364,'D2019'!$A$3:$C$1897,3,FALSE),0)</f>
        <v>4</v>
      </c>
      <c r="N364" s="3">
        <f>IFERROR(VLOOKUP($G364,'D2020'!$A$3:$C$1897,3,FALSE),0)</f>
        <v>1</v>
      </c>
      <c r="O364" s="17">
        <f t="shared" si="37"/>
        <v>17</v>
      </c>
      <c r="Q364" s="40" t="s">
        <v>458</v>
      </c>
      <c r="R364" s="40" t="s">
        <v>4</v>
      </c>
      <c r="S364" s="40">
        <v>1</v>
      </c>
      <c r="T364" s="3">
        <v>1</v>
      </c>
      <c r="U364" s="3">
        <v>3</v>
      </c>
      <c r="V364" s="3">
        <v>1</v>
      </c>
      <c r="W364" s="3">
        <v>4</v>
      </c>
      <c r="X364" s="3">
        <v>5</v>
      </c>
      <c r="Y364" s="17">
        <v>15</v>
      </c>
    </row>
    <row r="365" spans="1:25" x14ac:dyDescent="0.3">
      <c r="A365" s="40" t="s">
        <v>665</v>
      </c>
      <c r="B365" s="40" t="s">
        <v>4</v>
      </c>
      <c r="C365" s="40">
        <v>20</v>
      </c>
      <c r="D365" s="41">
        <f t="shared" si="38"/>
        <v>3.0109961579689025E-5</v>
      </c>
      <c r="E365" s="42">
        <f t="shared" si="39"/>
        <v>0.99154813378458062</v>
      </c>
      <c r="G365" s="40" t="s">
        <v>665</v>
      </c>
      <c r="H365" s="40" t="s">
        <v>4</v>
      </c>
      <c r="I365" s="40">
        <f>IFERROR(VLOOKUP($G365,'D2015'!$A$3:$C$1897,3,FALSE),0)</f>
        <v>3</v>
      </c>
      <c r="J365" s="3">
        <f>IFERROR(VLOOKUP($G365,'D2016'!$A$3:$C$1897,3,FALSE),0)</f>
        <v>0</v>
      </c>
      <c r="K365" s="3">
        <f>IFERROR(VLOOKUP($G365,'D2017'!$A$3:$C$1897,3,FALSE),0)</f>
        <v>4</v>
      </c>
      <c r="L365" s="3">
        <f>IFERROR(VLOOKUP($G365,'D2018'!$A$3:$C$1897,3,FALSE),0)</f>
        <v>1</v>
      </c>
      <c r="M365" s="3">
        <f>IFERROR(VLOOKUP($G365,'D2019'!$A$3:$C$1897,3,FALSE),0)</f>
        <v>3</v>
      </c>
      <c r="N365" s="3">
        <f>IFERROR(VLOOKUP($G365,'D2020'!$A$3:$C$1897,3,FALSE),0)</f>
        <v>4</v>
      </c>
      <c r="O365" s="17">
        <f t="shared" si="37"/>
        <v>15</v>
      </c>
      <c r="Q365" s="40" t="s">
        <v>269</v>
      </c>
      <c r="R365" s="40" t="s">
        <v>4</v>
      </c>
      <c r="S365" s="40">
        <v>2</v>
      </c>
      <c r="T365" s="3">
        <v>13</v>
      </c>
      <c r="U365" s="3">
        <v>0</v>
      </c>
      <c r="V365" s="3">
        <v>0</v>
      </c>
      <c r="W365" s="3">
        <v>0</v>
      </c>
      <c r="X365" s="3">
        <v>0</v>
      </c>
      <c r="Y365" s="17">
        <v>15</v>
      </c>
    </row>
    <row r="366" spans="1:25" x14ac:dyDescent="0.3">
      <c r="A366" s="40" t="s">
        <v>429</v>
      </c>
      <c r="B366" s="40" t="s">
        <v>4</v>
      </c>
      <c r="C366" s="40">
        <v>20</v>
      </c>
      <c r="D366" s="41">
        <f t="shared" si="38"/>
        <v>3.0109961579689025E-5</v>
      </c>
      <c r="E366" s="42">
        <f t="shared" si="39"/>
        <v>0.99157824374616033</v>
      </c>
      <c r="G366" s="40" t="s">
        <v>429</v>
      </c>
      <c r="H366" s="40" t="s">
        <v>4</v>
      </c>
      <c r="I366" s="40">
        <f>IFERROR(VLOOKUP($G366,'D2015'!$A$3:$C$1897,3,FALSE),0)</f>
        <v>0</v>
      </c>
      <c r="J366" s="3">
        <f>IFERROR(VLOOKUP($G366,'D2016'!$A$3:$C$1897,3,FALSE),0)</f>
        <v>2</v>
      </c>
      <c r="K366" s="3">
        <f>IFERROR(VLOOKUP($G366,'D2017'!$A$3:$C$1897,3,FALSE),0)</f>
        <v>2</v>
      </c>
      <c r="L366" s="3">
        <f>IFERROR(VLOOKUP($G366,'D2018'!$A$3:$C$1897,3,FALSE),0)</f>
        <v>9</v>
      </c>
      <c r="M366" s="3">
        <f>IFERROR(VLOOKUP($G366,'D2019'!$A$3:$C$1897,3,FALSE),0)</f>
        <v>5</v>
      </c>
      <c r="N366" s="3">
        <f>IFERROR(VLOOKUP($G366,'D2020'!$A$3:$C$1897,3,FALSE),0)</f>
        <v>0</v>
      </c>
      <c r="O366" s="17">
        <f t="shared" si="37"/>
        <v>18</v>
      </c>
      <c r="Q366" s="40" t="s">
        <v>675</v>
      </c>
      <c r="R366" s="40" t="s">
        <v>4</v>
      </c>
      <c r="S366" s="40">
        <v>2</v>
      </c>
      <c r="T366" s="3">
        <v>5</v>
      </c>
      <c r="U366" s="3">
        <v>1</v>
      </c>
      <c r="V366" s="3">
        <v>2</v>
      </c>
      <c r="W366" s="3">
        <v>3</v>
      </c>
      <c r="X366" s="3">
        <v>2</v>
      </c>
      <c r="Y366" s="17">
        <v>15</v>
      </c>
    </row>
    <row r="367" spans="1:25" x14ac:dyDescent="0.3">
      <c r="A367" s="40" t="s">
        <v>481</v>
      </c>
      <c r="B367" s="40" t="s">
        <v>4</v>
      </c>
      <c r="C367" s="40">
        <v>20</v>
      </c>
      <c r="D367" s="41">
        <f t="shared" si="38"/>
        <v>3.0109961579689025E-5</v>
      </c>
      <c r="E367" s="42">
        <f t="shared" si="39"/>
        <v>0.99160835370774003</v>
      </c>
      <c r="G367" s="40" t="s">
        <v>481</v>
      </c>
      <c r="H367" s="40" t="s">
        <v>4</v>
      </c>
      <c r="I367" s="40">
        <f>IFERROR(VLOOKUP($G367,'D2015'!$A$3:$C$1897,3,FALSE),0)</f>
        <v>1</v>
      </c>
      <c r="J367" s="3">
        <f>IFERROR(VLOOKUP($G367,'D2016'!$A$3:$C$1897,3,FALSE),0)</f>
        <v>0</v>
      </c>
      <c r="K367" s="3">
        <f>IFERROR(VLOOKUP($G367,'D2017'!$A$3:$C$1897,3,FALSE),0)</f>
        <v>3</v>
      </c>
      <c r="L367" s="3">
        <f>IFERROR(VLOOKUP($G367,'D2018'!$A$3:$C$1897,3,FALSE),0)</f>
        <v>5</v>
      </c>
      <c r="M367" s="3">
        <f>IFERROR(VLOOKUP($G367,'D2019'!$A$3:$C$1897,3,FALSE),0)</f>
        <v>2</v>
      </c>
      <c r="N367" s="3">
        <f>IFERROR(VLOOKUP($G367,'D2020'!$A$3:$C$1897,3,FALSE),0)</f>
        <v>5</v>
      </c>
      <c r="O367" s="17">
        <f t="shared" si="37"/>
        <v>16</v>
      </c>
      <c r="Q367" s="40" t="s">
        <v>469</v>
      </c>
      <c r="R367" s="40" t="s">
        <v>4</v>
      </c>
      <c r="S367" s="40">
        <v>2</v>
      </c>
      <c r="T367" s="3">
        <v>3</v>
      </c>
      <c r="U367" s="3">
        <v>5</v>
      </c>
      <c r="V367" s="3">
        <v>0</v>
      </c>
      <c r="W367" s="3">
        <v>3</v>
      </c>
      <c r="X367" s="3">
        <v>2</v>
      </c>
      <c r="Y367" s="17">
        <v>15</v>
      </c>
    </row>
    <row r="368" spans="1:25" x14ac:dyDescent="0.3">
      <c r="A368" s="40" t="s">
        <v>547</v>
      </c>
      <c r="B368" s="40" t="s">
        <v>4</v>
      </c>
      <c r="C368" s="40">
        <v>20</v>
      </c>
      <c r="D368" s="41">
        <f t="shared" si="38"/>
        <v>3.0109961579689025E-5</v>
      </c>
      <c r="E368" s="42">
        <f t="shared" si="39"/>
        <v>0.99163846366931974</v>
      </c>
      <c r="G368" s="40" t="s">
        <v>547</v>
      </c>
      <c r="H368" s="40" t="s">
        <v>4</v>
      </c>
      <c r="I368" s="40">
        <f>IFERROR(VLOOKUP($G368,'D2015'!$A$3:$C$1897,3,FALSE),0)</f>
        <v>3</v>
      </c>
      <c r="J368" s="3">
        <f>IFERROR(VLOOKUP($G368,'D2016'!$A$3:$C$1897,3,FALSE),0)</f>
        <v>1</v>
      </c>
      <c r="K368" s="3">
        <f>IFERROR(VLOOKUP($G368,'D2017'!$A$3:$C$1897,3,FALSE),0)</f>
        <v>1</v>
      </c>
      <c r="L368" s="3">
        <f>IFERROR(VLOOKUP($G368,'D2018'!$A$3:$C$1897,3,FALSE),0)</f>
        <v>4</v>
      </c>
      <c r="M368" s="3">
        <f>IFERROR(VLOOKUP($G368,'D2019'!$A$3:$C$1897,3,FALSE),0)</f>
        <v>4</v>
      </c>
      <c r="N368" s="3">
        <f>IFERROR(VLOOKUP($G368,'D2020'!$A$3:$C$1897,3,FALSE),0)</f>
        <v>5</v>
      </c>
      <c r="O368" s="17">
        <f t="shared" si="37"/>
        <v>18</v>
      </c>
      <c r="Q368" s="40" t="s">
        <v>688</v>
      </c>
      <c r="R368" s="40" t="s">
        <v>4</v>
      </c>
      <c r="S368" s="40">
        <v>6</v>
      </c>
      <c r="T368" s="3">
        <v>3</v>
      </c>
      <c r="U368" s="3">
        <v>0</v>
      </c>
      <c r="V368" s="3">
        <v>1</v>
      </c>
      <c r="W368" s="3">
        <v>2</v>
      </c>
      <c r="X368" s="3">
        <v>3</v>
      </c>
      <c r="Y368" s="17">
        <v>15</v>
      </c>
    </row>
    <row r="369" spans="1:25" x14ac:dyDescent="0.3">
      <c r="A369" s="40" t="s">
        <v>386</v>
      </c>
      <c r="B369" s="40" t="s">
        <v>4</v>
      </c>
      <c r="C369" s="40">
        <v>20</v>
      </c>
      <c r="D369" s="41">
        <f t="shared" si="38"/>
        <v>3.0109961579689025E-5</v>
      </c>
      <c r="E369" s="42">
        <f t="shared" si="39"/>
        <v>0.99166857363089944</v>
      </c>
      <c r="G369" s="40" t="s">
        <v>386</v>
      </c>
      <c r="H369" s="40" t="s">
        <v>4</v>
      </c>
      <c r="I369" s="40">
        <f>IFERROR(VLOOKUP($G369,'D2015'!$A$3:$C$1897,3,FALSE),0)</f>
        <v>1</v>
      </c>
      <c r="J369" s="3">
        <f>IFERROR(VLOOKUP($G369,'D2016'!$A$3:$C$1897,3,FALSE),0)</f>
        <v>2</v>
      </c>
      <c r="K369" s="3">
        <f>IFERROR(VLOOKUP($G369,'D2017'!$A$3:$C$1897,3,FALSE),0)</f>
        <v>2</v>
      </c>
      <c r="L369" s="3">
        <f>IFERROR(VLOOKUP($G369,'D2018'!$A$3:$C$1897,3,FALSE),0)</f>
        <v>3</v>
      </c>
      <c r="M369" s="3">
        <f>IFERROR(VLOOKUP($G369,'D2019'!$A$3:$C$1897,3,FALSE),0)</f>
        <v>1</v>
      </c>
      <c r="N369" s="3">
        <f>IFERROR(VLOOKUP($G369,'D2020'!$A$3:$C$1897,3,FALSE),0)</f>
        <v>3</v>
      </c>
      <c r="O369" s="17">
        <f t="shared" si="37"/>
        <v>12</v>
      </c>
      <c r="Q369" s="40" t="s">
        <v>691</v>
      </c>
      <c r="R369" s="40" t="s">
        <v>4</v>
      </c>
      <c r="S369" s="40">
        <v>2</v>
      </c>
      <c r="T369" s="3">
        <v>2</v>
      </c>
      <c r="U369" s="3">
        <v>1</v>
      </c>
      <c r="V369" s="3">
        <v>7</v>
      </c>
      <c r="W369" s="3">
        <v>1</v>
      </c>
      <c r="X369" s="3">
        <v>2</v>
      </c>
      <c r="Y369" s="17">
        <v>15</v>
      </c>
    </row>
    <row r="370" spans="1:25" x14ac:dyDescent="0.3">
      <c r="A370" s="40" t="s">
        <v>681</v>
      </c>
      <c r="B370" s="40" t="s">
        <v>4</v>
      </c>
      <c r="C370" s="40">
        <v>20</v>
      </c>
      <c r="D370" s="41">
        <f t="shared" si="38"/>
        <v>3.0109961579689025E-5</v>
      </c>
      <c r="E370" s="42">
        <f t="shared" si="39"/>
        <v>0.99169868359247915</v>
      </c>
      <c r="G370" s="40" t="s">
        <v>681</v>
      </c>
      <c r="H370" s="40" t="s">
        <v>4</v>
      </c>
      <c r="I370" s="40">
        <f>IFERROR(VLOOKUP($G370,'D2015'!$A$3:$C$1897,3,FALSE),0)</f>
        <v>2</v>
      </c>
      <c r="J370" s="3">
        <f>IFERROR(VLOOKUP($G370,'D2016'!$A$3:$C$1897,3,FALSE),0)</f>
        <v>2</v>
      </c>
      <c r="K370" s="3">
        <f>IFERROR(VLOOKUP($G370,'D2017'!$A$3:$C$1897,3,FALSE),0)</f>
        <v>0</v>
      </c>
      <c r="L370" s="3">
        <f>IFERROR(VLOOKUP($G370,'D2018'!$A$3:$C$1897,3,FALSE),0)</f>
        <v>4</v>
      </c>
      <c r="M370" s="3">
        <f>IFERROR(VLOOKUP($G370,'D2019'!$A$3:$C$1897,3,FALSE),0)</f>
        <v>2</v>
      </c>
      <c r="N370" s="3">
        <f>IFERROR(VLOOKUP($G370,'D2020'!$A$3:$C$1897,3,FALSE),0)</f>
        <v>1</v>
      </c>
      <c r="O370" s="17">
        <f t="shared" si="37"/>
        <v>11</v>
      </c>
      <c r="Q370" s="40" t="s">
        <v>316</v>
      </c>
      <c r="R370" s="40" t="s">
        <v>4</v>
      </c>
      <c r="S370" s="40">
        <v>0</v>
      </c>
      <c r="T370" s="17">
        <v>0</v>
      </c>
      <c r="U370" s="17">
        <v>0</v>
      </c>
      <c r="V370" s="17">
        <v>5</v>
      </c>
      <c r="W370" s="17">
        <v>7</v>
      </c>
      <c r="X370" s="17">
        <v>2</v>
      </c>
      <c r="Y370" s="17">
        <v>14</v>
      </c>
    </row>
    <row r="371" spans="1:25" x14ac:dyDescent="0.3">
      <c r="A371" s="40" t="s">
        <v>674</v>
      </c>
      <c r="B371" s="40" t="s">
        <v>4</v>
      </c>
      <c r="C371" s="40">
        <v>19</v>
      </c>
      <c r="D371" s="41">
        <f t="shared" si="38"/>
        <v>2.8604463500704573E-5</v>
      </c>
      <c r="E371" s="42">
        <f t="shared" si="39"/>
        <v>0.99172728805597987</v>
      </c>
      <c r="G371" s="40" t="s">
        <v>674</v>
      </c>
      <c r="H371" s="40" t="s">
        <v>4</v>
      </c>
      <c r="I371" s="40">
        <f>IFERROR(VLOOKUP($G371,'D2015'!$A$3:$C$1897,3,FALSE),0)</f>
        <v>0</v>
      </c>
      <c r="J371" s="3">
        <f>IFERROR(VLOOKUP($G371,'D2016'!$A$3:$C$1897,3,FALSE),0)</f>
        <v>3</v>
      </c>
      <c r="K371" s="3">
        <f>IFERROR(VLOOKUP($G371,'D2017'!$A$3:$C$1897,3,FALSE),0)</f>
        <v>3</v>
      </c>
      <c r="L371" s="3">
        <f>IFERROR(VLOOKUP($G371,'D2018'!$A$3:$C$1897,3,FALSE),0)</f>
        <v>7</v>
      </c>
      <c r="M371" s="3">
        <f>IFERROR(VLOOKUP($G371,'D2019'!$A$3:$C$1897,3,FALSE),0)</f>
        <v>4</v>
      </c>
      <c r="N371" s="3">
        <f>IFERROR(VLOOKUP($G371,'D2020'!$A$3:$C$1897,3,FALSE),0)</f>
        <v>1</v>
      </c>
      <c r="O371" s="17">
        <f t="shared" si="37"/>
        <v>18</v>
      </c>
      <c r="Q371" s="40" t="s">
        <v>262</v>
      </c>
      <c r="R371" s="40" t="s">
        <v>4</v>
      </c>
      <c r="S371" s="40">
        <v>0</v>
      </c>
      <c r="T371" s="16">
        <v>5</v>
      </c>
      <c r="U371" s="16">
        <v>0</v>
      </c>
      <c r="V371" s="16">
        <v>6</v>
      </c>
      <c r="W371" s="16">
        <v>3</v>
      </c>
      <c r="X371" s="16">
        <v>0</v>
      </c>
      <c r="Y371" s="17">
        <v>14</v>
      </c>
    </row>
    <row r="372" spans="1:25" x14ac:dyDescent="0.3">
      <c r="A372" s="40" t="s">
        <v>369</v>
      </c>
      <c r="B372" s="40" t="s">
        <v>4</v>
      </c>
      <c r="C372" s="40">
        <v>19</v>
      </c>
      <c r="D372" s="41">
        <f t="shared" si="38"/>
        <v>2.8604463500704573E-5</v>
      </c>
      <c r="E372" s="42">
        <f t="shared" si="39"/>
        <v>0.9917558925194806</v>
      </c>
      <c r="G372" s="40" t="s">
        <v>369</v>
      </c>
      <c r="H372" s="40" t="s">
        <v>4</v>
      </c>
      <c r="I372" s="40">
        <f>IFERROR(VLOOKUP($G372,'D2015'!$A$3:$C$1897,3,FALSE),0)</f>
        <v>3</v>
      </c>
      <c r="J372" s="3">
        <f>IFERROR(VLOOKUP($G372,'D2016'!$A$3:$C$1897,3,FALSE),0)</f>
        <v>0</v>
      </c>
      <c r="K372" s="3">
        <f>IFERROR(VLOOKUP($G372,'D2017'!$A$3:$C$1897,3,FALSE),0)</f>
        <v>0</v>
      </c>
      <c r="L372" s="3">
        <f>IFERROR(VLOOKUP($G372,'D2018'!$A$3:$C$1897,3,FALSE),0)</f>
        <v>4</v>
      </c>
      <c r="M372" s="3">
        <f>IFERROR(VLOOKUP($G372,'D2019'!$A$3:$C$1897,3,FALSE),0)</f>
        <v>2</v>
      </c>
      <c r="N372" s="3">
        <f>IFERROR(VLOOKUP($G372,'D2020'!$A$3:$C$1897,3,FALSE),0)</f>
        <v>3</v>
      </c>
      <c r="O372" s="17">
        <f t="shared" si="37"/>
        <v>12</v>
      </c>
      <c r="Q372" s="40" t="s">
        <v>387</v>
      </c>
      <c r="R372" s="40" t="s">
        <v>4</v>
      </c>
      <c r="S372" s="40">
        <v>2</v>
      </c>
      <c r="T372" s="3">
        <v>4</v>
      </c>
      <c r="U372" s="3">
        <v>4</v>
      </c>
      <c r="V372" s="3">
        <v>1</v>
      </c>
      <c r="W372" s="3">
        <v>0</v>
      </c>
      <c r="X372" s="3">
        <v>3</v>
      </c>
      <c r="Y372" s="17">
        <v>14</v>
      </c>
    </row>
    <row r="373" spans="1:25" x14ac:dyDescent="0.3">
      <c r="A373" s="40" t="s">
        <v>607</v>
      </c>
      <c r="B373" s="40" t="s">
        <v>4</v>
      </c>
      <c r="C373" s="40">
        <v>19</v>
      </c>
      <c r="D373" s="41">
        <f t="shared" si="38"/>
        <v>2.8604463500704573E-5</v>
      </c>
      <c r="E373" s="42">
        <f t="shared" si="39"/>
        <v>0.99178449698298132</v>
      </c>
      <c r="G373" s="40" t="s">
        <v>607</v>
      </c>
      <c r="H373" s="40" t="s">
        <v>4</v>
      </c>
      <c r="I373" s="40">
        <f>IFERROR(VLOOKUP($G373,'D2015'!$A$3:$C$1897,3,FALSE),0)</f>
        <v>2</v>
      </c>
      <c r="J373" s="3">
        <f>IFERROR(VLOOKUP($G373,'D2016'!$A$3:$C$1897,3,FALSE),0)</f>
        <v>15</v>
      </c>
      <c r="K373" s="3">
        <f>IFERROR(VLOOKUP($G373,'D2017'!$A$3:$C$1897,3,FALSE),0)</f>
        <v>1</v>
      </c>
      <c r="L373" s="3">
        <f>IFERROR(VLOOKUP($G373,'D2018'!$A$3:$C$1897,3,FALSE),0)</f>
        <v>0</v>
      </c>
      <c r="M373" s="3">
        <f>IFERROR(VLOOKUP($G373,'D2019'!$A$3:$C$1897,3,FALSE),0)</f>
        <v>0</v>
      </c>
      <c r="N373" s="3">
        <f>IFERROR(VLOOKUP($G373,'D2020'!$A$3:$C$1897,3,FALSE),0)</f>
        <v>0</v>
      </c>
      <c r="O373" s="17">
        <f t="shared" si="37"/>
        <v>18</v>
      </c>
      <c r="Q373" s="40" t="s">
        <v>592</v>
      </c>
      <c r="R373" s="40" t="s">
        <v>4</v>
      </c>
      <c r="S373" s="40">
        <v>4</v>
      </c>
      <c r="T373" s="3">
        <v>5</v>
      </c>
      <c r="U373" s="3">
        <v>3</v>
      </c>
      <c r="V373" s="3">
        <v>1</v>
      </c>
      <c r="W373" s="3">
        <v>0</v>
      </c>
      <c r="X373" s="3">
        <v>1</v>
      </c>
      <c r="Y373" s="17">
        <v>14</v>
      </c>
    </row>
    <row r="374" spans="1:25" x14ac:dyDescent="0.3">
      <c r="A374" s="40" t="s">
        <v>640</v>
      </c>
      <c r="B374" s="40" t="s">
        <v>4</v>
      </c>
      <c r="C374" s="40">
        <v>19</v>
      </c>
      <c r="D374" s="41">
        <f t="shared" si="38"/>
        <v>2.8604463500704573E-5</v>
      </c>
      <c r="E374" s="42">
        <f t="shared" si="39"/>
        <v>0.99181310144648205</v>
      </c>
      <c r="G374" s="40" t="s">
        <v>640</v>
      </c>
      <c r="H374" s="40" t="s">
        <v>4</v>
      </c>
      <c r="I374" s="40">
        <f>IFERROR(VLOOKUP($G374,'D2015'!$A$3:$C$1897,3,FALSE),0)</f>
        <v>0</v>
      </c>
      <c r="J374" s="3">
        <f>IFERROR(VLOOKUP($G374,'D2016'!$A$3:$C$1897,3,FALSE),0)</f>
        <v>6</v>
      </c>
      <c r="K374" s="3">
        <f>IFERROR(VLOOKUP($G374,'D2017'!$A$3:$C$1897,3,FALSE),0)</f>
        <v>3</v>
      </c>
      <c r="L374" s="3">
        <f>IFERROR(VLOOKUP($G374,'D2018'!$A$3:$C$1897,3,FALSE),0)</f>
        <v>1</v>
      </c>
      <c r="M374" s="3">
        <f>IFERROR(VLOOKUP($G374,'D2019'!$A$3:$C$1897,3,FALSE),0)</f>
        <v>2</v>
      </c>
      <c r="N374" s="3">
        <f>IFERROR(VLOOKUP($G374,'D2020'!$A$3:$C$1897,3,FALSE),0)</f>
        <v>1</v>
      </c>
      <c r="O374" s="17">
        <f t="shared" si="37"/>
        <v>13</v>
      </c>
      <c r="Q374" s="40" t="s">
        <v>334</v>
      </c>
      <c r="R374" s="40" t="s">
        <v>4</v>
      </c>
      <c r="S374" s="40">
        <v>0</v>
      </c>
      <c r="T374" s="3">
        <v>5</v>
      </c>
      <c r="U374" s="3">
        <v>3</v>
      </c>
      <c r="V374" s="3">
        <v>2</v>
      </c>
      <c r="W374" s="3">
        <v>1</v>
      </c>
      <c r="X374" s="3">
        <v>3</v>
      </c>
      <c r="Y374" s="17">
        <v>14</v>
      </c>
    </row>
    <row r="375" spans="1:25" x14ac:dyDescent="0.3">
      <c r="A375" s="40" t="s">
        <v>588</v>
      </c>
      <c r="B375" s="40" t="s">
        <v>4</v>
      </c>
      <c r="C375" s="40">
        <v>19</v>
      </c>
      <c r="D375" s="41">
        <f t="shared" si="38"/>
        <v>2.8604463500704573E-5</v>
      </c>
      <c r="E375" s="42">
        <f t="shared" si="39"/>
        <v>0.99184170590998277</v>
      </c>
      <c r="G375" s="40" t="s">
        <v>588</v>
      </c>
      <c r="H375" s="40" t="s">
        <v>4</v>
      </c>
      <c r="I375" s="40">
        <f>IFERROR(VLOOKUP($G375,'D2015'!$A$3:$C$1897,3,FALSE),0)</f>
        <v>1</v>
      </c>
      <c r="J375" s="3">
        <f>IFERROR(VLOOKUP($G375,'D2016'!$A$3:$C$1897,3,FALSE),0)</f>
        <v>0</v>
      </c>
      <c r="K375" s="3">
        <f>IFERROR(VLOOKUP($G375,'D2017'!$A$3:$C$1897,3,FALSE),0)</f>
        <v>3</v>
      </c>
      <c r="L375" s="3">
        <f>IFERROR(VLOOKUP($G375,'D2018'!$A$3:$C$1897,3,FALSE),0)</f>
        <v>4</v>
      </c>
      <c r="M375" s="3">
        <f>IFERROR(VLOOKUP($G375,'D2019'!$A$3:$C$1897,3,FALSE),0)</f>
        <v>4</v>
      </c>
      <c r="N375" s="3">
        <f>IFERROR(VLOOKUP($G375,'D2020'!$A$3:$C$1897,3,FALSE),0)</f>
        <v>1</v>
      </c>
      <c r="O375" s="17">
        <f t="shared" si="37"/>
        <v>13</v>
      </c>
      <c r="Q375" s="40" t="s">
        <v>312</v>
      </c>
      <c r="R375" s="40" t="s">
        <v>4</v>
      </c>
      <c r="S375" s="40">
        <v>2</v>
      </c>
      <c r="T375" s="3">
        <v>2</v>
      </c>
      <c r="U375" s="3">
        <v>3</v>
      </c>
      <c r="V375" s="3">
        <v>2</v>
      </c>
      <c r="W375" s="3">
        <v>5</v>
      </c>
      <c r="X375" s="3">
        <v>0</v>
      </c>
      <c r="Y375" s="17">
        <v>14</v>
      </c>
    </row>
    <row r="376" spans="1:25" x14ac:dyDescent="0.3">
      <c r="A376" s="40" t="s">
        <v>664</v>
      </c>
      <c r="B376" s="40" t="s">
        <v>4</v>
      </c>
      <c r="C376" s="40">
        <v>19</v>
      </c>
      <c r="D376" s="41">
        <f t="shared" si="38"/>
        <v>2.8604463500704573E-5</v>
      </c>
      <c r="E376" s="42">
        <f t="shared" si="39"/>
        <v>0.9918703103734835</v>
      </c>
      <c r="G376" s="40" t="s">
        <v>664</v>
      </c>
      <c r="H376" s="40" t="s">
        <v>4</v>
      </c>
      <c r="I376" s="40">
        <f>IFERROR(VLOOKUP($G376,'D2015'!$A$3:$C$1897,3,FALSE),0)</f>
        <v>0</v>
      </c>
      <c r="J376" s="3">
        <f>IFERROR(VLOOKUP($G376,'D2016'!$A$3:$C$1897,3,FALSE),0)</f>
        <v>2</v>
      </c>
      <c r="K376" s="3">
        <f>IFERROR(VLOOKUP($G376,'D2017'!$A$3:$C$1897,3,FALSE),0)</f>
        <v>0</v>
      </c>
      <c r="L376" s="3">
        <f>IFERROR(VLOOKUP($G376,'D2018'!$A$3:$C$1897,3,FALSE),0)</f>
        <v>6</v>
      </c>
      <c r="M376" s="3">
        <f>IFERROR(VLOOKUP($G376,'D2019'!$A$3:$C$1897,3,FALSE),0)</f>
        <v>7</v>
      </c>
      <c r="N376" s="3">
        <f>IFERROR(VLOOKUP($G376,'D2020'!$A$3:$C$1897,3,FALSE),0)</f>
        <v>1</v>
      </c>
      <c r="O376" s="17">
        <f t="shared" si="37"/>
        <v>16</v>
      </c>
      <c r="Q376" s="40" t="s">
        <v>246</v>
      </c>
      <c r="R376" s="40" t="s">
        <v>4</v>
      </c>
      <c r="S376" s="40">
        <v>2</v>
      </c>
      <c r="T376" s="3">
        <v>4</v>
      </c>
      <c r="U376" s="3">
        <v>5</v>
      </c>
      <c r="V376" s="3">
        <v>1</v>
      </c>
      <c r="W376" s="3">
        <v>0</v>
      </c>
      <c r="X376" s="3">
        <v>2</v>
      </c>
      <c r="Y376" s="17">
        <v>14</v>
      </c>
    </row>
    <row r="377" spans="1:25" x14ac:dyDescent="0.3">
      <c r="A377" s="40" t="s">
        <v>654</v>
      </c>
      <c r="B377" s="40" t="s">
        <v>4</v>
      </c>
      <c r="C377" s="40">
        <v>19</v>
      </c>
      <c r="D377" s="41">
        <f t="shared" si="38"/>
        <v>2.8604463500704573E-5</v>
      </c>
      <c r="E377" s="42">
        <f t="shared" si="39"/>
        <v>0.99189891483698422</v>
      </c>
      <c r="G377" s="40" t="s">
        <v>654</v>
      </c>
      <c r="H377" s="40" t="s">
        <v>4</v>
      </c>
      <c r="I377" s="40">
        <f>IFERROR(VLOOKUP($G377,'D2015'!$A$3:$C$1897,3,FALSE),0)</f>
        <v>4</v>
      </c>
      <c r="J377" s="3">
        <f>IFERROR(VLOOKUP($G377,'D2016'!$A$3:$C$1897,3,FALSE),0)</f>
        <v>3</v>
      </c>
      <c r="K377" s="3">
        <f>IFERROR(VLOOKUP($G377,'D2017'!$A$3:$C$1897,3,FALSE),0)</f>
        <v>3</v>
      </c>
      <c r="L377" s="3">
        <f>IFERROR(VLOOKUP($G377,'D2018'!$A$3:$C$1897,3,FALSE),0)</f>
        <v>1</v>
      </c>
      <c r="M377" s="3">
        <f>IFERROR(VLOOKUP($G377,'D2019'!$A$3:$C$1897,3,FALSE),0)</f>
        <v>2</v>
      </c>
      <c r="N377" s="3">
        <f>IFERROR(VLOOKUP($G377,'D2020'!$A$3:$C$1897,3,FALSE),0)</f>
        <v>2</v>
      </c>
      <c r="O377" s="17">
        <f t="shared" si="37"/>
        <v>15</v>
      </c>
      <c r="Q377" s="40" t="s">
        <v>517</v>
      </c>
      <c r="R377" s="40" t="s">
        <v>4</v>
      </c>
      <c r="S377" s="40">
        <v>2</v>
      </c>
      <c r="T377" s="3">
        <v>3</v>
      </c>
      <c r="U377" s="3">
        <v>2</v>
      </c>
      <c r="V377" s="3">
        <v>1</v>
      </c>
      <c r="W377" s="3">
        <v>3</v>
      </c>
      <c r="X377" s="3">
        <v>3</v>
      </c>
      <c r="Y377" s="17">
        <v>14</v>
      </c>
    </row>
    <row r="378" spans="1:25" x14ac:dyDescent="0.3">
      <c r="A378" s="40" t="s">
        <v>398</v>
      </c>
      <c r="B378" s="40" t="s">
        <v>4</v>
      </c>
      <c r="C378" s="40">
        <v>19</v>
      </c>
      <c r="D378" s="41">
        <f t="shared" si="38"/>
        <v>2.8604463500704573E-5</v>
      </c>
      <c r="E378" s="42">
        <f t="shared" si="39"/>
        <v>0.99192751930048495</v>
      </c>
      <c r="G378" s="40" t="s">
        <v>398</v>
      </c>
      <c r="H378" s="40" t="s">
        <v>4</v>
      </c>
      <c r="I378" s="40">
        <f>IFERROR(VLOOKUP($G378,'D2015'!$A$3:$C$1897,3,FALSE),0)</f>
        <v>0</v>
      </c>
      <c r="J378" s="3">
        <f>IFERROR(VLOOKUP($G378,'D2016'!$A$3:$C$1897,3,FALSE),0)</f>
        <v>1</v>
      </c>
      <c r="K378" s="3">
        <f>IFERROR(VLOOKUP($G378,'D2017'!$A$3:$C$1897,3,FALSE),0)</f>
        <v>2</v>
      </c>
      <c r="L378" s="3">
        <f>IFERROR(VLOOKUP($G378,'D2018'!$A$3:$C$1897,3,FALSE),0)</f>
        <v>6</v>
      </c>
      <c r="M378" s="3">
        <f>IFERROR(VLOOKUP($G378,'D2019'!$A$3:$C$1897,3,FALSE),0)</f>
        <v>3</v>
      </c>
      <c r="N378" s="3">
        <f>IFERROR(VLOOKUP($G378,'D2020'!$A$3:$C$1897,3,FALSE),0)</f>
        <v>1</v>
      </c>
      <c r="O378" s="17">
        <f t="shared" si="37"/>
        <v>13</v>
      </c>
      <c r="Q378" s="40" t="s">
        <v>620</v>
      </c>
      <c r="R378" s="40" t="s">
        <v>4</v>
      </c>
      <c r="S378" s="40">
        <v>0</v>
      </c>
      <c r="T378" s="3">
        <v>3</v>
      </c>
      <c r="U378" s="3">
        <v>0</v>
      </c>
      <c r="V378" s="3">
        <v>9</v>
      </c>
      <c r="W378" s="3">
        <v>2</v>
      </c>
      <c r="X378" s="3">
        <v>0</v>
      </c>
      <c r="Y378" s="17">
        <v>14</v>
      </c>
    </row>
    <row r="379" spans="1:25" x14ac:dyDescent="0.3">
      <c r="A379" s="40" t="s">
        <v>441</v>
      </c>
      <c r="B379" s="40" t="s">
        <v>4</v>
      </c>
      <c r="C379" s="40">
        <v>19</v>
      </c>
      <c r="D379" s="41">
        <f t="shared" si="38"/>
        <v>2.8604463500704573E-5</v>
      </c>
      <c r="E379" s="42">
        <f t="shared" si="39"/>
        <v>0.99195612376398568</v>
      </c>
      <c r="G379" s="40" t="s">
        <v>441</v>
      </c>
      <c r="H379" s="40" t="s">
        <v>4</v>
      </c>
      <c r="I379" s="40">
        <f>IFERROR(VLOOKUP($G379,'D2015'!$A$3:$C$1897,3,FALSE),0)</f>
        <v>1</v>
      </c>
      <c r="J379" s="3">
        <f>IFERROR(VLOOKUP($G379,'D2016'!$A$3:$C$1897,3,FALSE),0)</f>
        <v>6</v>
      </c>
      <c r="K379" s="3">
        <f>IFERROR(VLOOKUP($G379,'D2017'!$A$3:$C$1897,3,FALSE),0)</f>
        <v>3</v>
      </c>
      <c r="L379" s="3">
        <f>IFERROR(VLOOKUP($G379,'D2018'!$A$3:$C$1897,3,FALSE),0)</f>
        <v>4</v>
      </c>
      <c r="M379" s="3">
        <f>IFERROR(VLOOKUP($G379,'D2019'!$A$3:$C$1897,3,FALSE),0)</f>
        <v>2</v>
      </c>
      <c r="N379" s="3">
        <f>IFERROR(VLOOKUP($G379,'D2020'!$A$3:$C$1897,3,FALSE),0)</f>
        <v>1</v>
      </c>
      <c r="O379" s="17">
        <f t="shared" si="37"/>
        <v>17</v>
      </c>
      <c r="Q379" s="40" t="s">
        <v>690</v>
      </c>
      <c r="R379" s="40" t="s">
        <v>4</v>
      </c>
      <c r="S379" s="40">
        <v>3</v>
      </c>
      <c r="T379" s="3">
        <v>0</v>
      </c>
      <c r="U379" s="3">
        <v>2</v>
      </c>
      <c r="V379" s="3">
        <v>6</v>
      </c>
      <c r="W379" s="3">
        <v>1</v>
      </c>
      <c r="X379" s="3">
        <v>2</v>
      </c>
      <c r="Y379" s="17">
        <v>14</v>
      </c>
    </row>
    <row r="380" spans="1:25" x14ac:dyDescent="0.3">
      <c r="A380" s="40" t="s">
        <v>458</v>
      </c>
      <c r="B380" s="40" t="s">
        <v>4</v>
      </c>
      <c r="C380" s="40">
        <v>19</v>
      </c>
      <c r="D380" s="41">
        <f t="shared" si="38"/>
        <v>2.8604463500704573E-5</v>
      </c>
      <c r="E380" s="42">
        <f t="shared" si="39"/>
        <v>0.9919847282274864</v>
      </c>
      <c r="G380" s="40" t="s">
        <v>458</v>
      </c>
      <c r="H380" s="40" t="s">
        <v>4</v>
      </c>
      <c r="I380" s="40">
        <f>IFERROR(VLOOKUP($G380,'D2015'!$A$3:$C$1897,3,FALSE),0)</f>
        <v>1</v>
      </c>
      <c r="J380" s="3">
        <f>IFERROR(VLOOKUP($G380,'D2016'!$A$3:$C$1897,3,FALSE),0)</f>
        <v>1</v>
      </c>
      <c r="K380" s="3">
        <f>IFERROR(VLOOKUP($G380,'D2017'!$A$3:$C$1897,3,FALSE),0)</f>
        <v>3</v>
      </c>
      <c r="L380" s="3">
        <f>IFERROR(VLOOKUP($G380,'D2018'!$A$3:$C$1897,3,FALSE),0)</f>
        <v>1</v>
      </c>
      <c r="M380" s="3">
        <f>IFERROR(VLOOKUP($G380,'D2019'!$A$3:$C$1897,3,FALSE),0)</f>
        <v>4</v>
      </c>
      <c r="N380" s="3">
        <f>IFERROR(VLOOKUP($G380,'D2020'!$A$3:$C$1897,3,FALSE),0)</f>
        <v>5</v>
      </c>
      <c r="O380" s="17">
        <f t="shared" si="37"/>
        <v>15</v>
      </c>
      <c r="Q380" s="40" t="s">
        <v>516</v>
      </c>
      <c r="R380" s="40" t="s">
        <v>4</v>
      </c>
      <c r="S380" s="40">
        <v>4</v>
      </c>
      <c r="T380" s="3">
        <v>2</v>
      </c>
      <c r="U380" s="3">
        <v>2</v>
      </c>
      <c r="V380" s="3">
        <v>2</v>
      </c>
      <c r="W380" s="3">
        <v>3</v>
      </c>
      <c r="X380" s="3">
        <v>1</v>
      </c>
      <c r="Y380" s="17">
        <v>14</v>
      </c>
    </row>
    <row r="381" spans="1:25" x14ac:dyDescent="0.3">
      <c r="A381" s="40" t="s">
        <v>302</v>
      </c>
      <c r="B381" s="40" t="s">
        <v>4</v>
      </c>
      <c r="C381" s="40">
        <v>19</v>
      </c>
      <c r="D381" s="41">
        <f t="shared" si="38"/>
        <v>2.8604463500704573E-5</v>
      </c>
      <c r="E381" s="42">
        <f t="shared" si="39"/>
        <v>0.99201333269098713</v>
      </c>
      <c r="G381" s="40" t="s">
        <v>302</v>
      </c>
      <c r="H381" s="40" t="s">
        <v>4</v>
      </c>
      <c r="I381" s="40">
        <f>IFERROR(VLOOKUP($G381,'D2015'!$A$3:$C$1897,3,FALSE),0)</f>
        <v>9</v>
      </c>
      <c r="J381" s="3">
        <f>IFERROR(VLOOKUP($G381,'D2016'!$A$3:$C$1897,3,FALSE),0)</f>
        <v>2</v>
      </c>
      <c r="K381" s="3">
        <f>IFERROR(VLOOKUP($G381,'D2017'!$A$3:$C$1897,3,FALSE),0)</f>
        <v>2</v>
      </c>
      <c r="L381" s="3">
        <f>IFERROR(VLOOKUP($G381,'D2018'!$A$3:$C$1897,3,FALSE),0)</f>
        <v>1</v>
      </c>
      <c r="M381" s="3">
        <f>IFERROR(VLOOKUP($G381,'D2019'!$A$3:$C$1897,3,FALSE),0)</f>
        <v>1</v>
      </c>
      <c r="N381" s="3">
        <f>IFERROR(VLOOKUP($G381,'D2020'!$A$3:$C$1897,3,FALSE),0)</f>
        <v>1</v>
      </c>
      <c r="O381" s="17">
        <f t="shared" si="37"/>
        <v>16</v>
      </c>
      <c r="Q381" s="40" t="s">
        <v>621</v>
      </c>
      <c r="R381" s="40" t="s">
        <v>4</v>
      </c>
      <c r="S381" s="40">
        <v>1</v>
      </c>
      <c r="T381" s="3">
        <v>2</v>
      </c>
      <c r="U381" s="3">
        <v>0</v>
      </c>
      <c r="V381" s="3">
        <v>2</v>
      </c>
      <c r="W381" s="3">
        <v>2</v>
      </c>
      <c r="X381" s="3">
        <v>7</v>
      </c>
      <c r="Y381" s="17">
        <v>14</v>
      </c>
    </row>
    <row r="382" spans="1:25" x14ac:dyDescent="0.3">
      <c r="A382" s="40" t="s">
        <v>442</v>
      </c>
      <c r="B382" s="40" t="s">
        <v>4</v>
      </c>
      <c r="C382" s="40">
        <v>19</v>
      </c>
      <c r="D382" s="41">
        <f t="shared" si="38"/>
        <v>2.8604463500704573E-5</v>
      </c>
      <c r="E382" s="42">
        <f t="shared" si="39"/>
        <v>0.99204193715448785</v>
      </c>
      <c r="G382" s="40" t="s">
        <v>442</v>
      </c>
      <c r="H382" s="40" t="s">
        <v>4</v>
      </c>
      <c r="I382" s="40">
        <f>IFERROR(VLOOKUP($G382,'D2015'!$A$3:$C$1897,3,FALSE),0)</f>
        <v>2</v>
      </c>
      <c r="J382" s="3">
        <f>IFERROR(VLOOKUP($G382,'D2016'!$A$3:$C$1897,3,FALSE),0)</f>
        <v>5</v>
      </c>
      <c r="K382" s="3">
        <f>IFERROR(VLOOKUP($G382,'D2017'!$A$3:$C$1897,3,FALSE),0)</f>
        <v>7</v>
      </c>
      <c r="L382" s="3">
        <f>IFERROR(VLOOKUP($G382,'D2018'!$A$3:$C$1897,3,FALSE),0)</f>
        <v>2</v>
      </c>
      <c r="M382" s="3">
        <f>IFERROR(VLOOKUP($G382,'D2019'!$A$3:$C$1897,3,FALSE),0)</f>
        <v>1</v>
      </c>
      <c r="N382" s="3">
        <f>IFERROR(VLOOKUP($G382,'D2020'!$A$3:$C$1897,3,FALSE),0)</f>
        <v>0</v>
      </c>
      <c r="O382" s="17">
        <f t="shared" si="37"/>
        <v>17</v>
      </c>
      <c r="Q382" s="40" t="s">
        <v>462</v>
      </c>
      <c r="R382" s="40" t="s">
        <v>4</v>
      </c>
      <c r="S382" s="40">
        <v>0</v>
      </c>
      <c r="T382" s="3">
        <v>0</v>
      </c>
      <c r="U382" s="3">
        <v>3</v>
      </c>
      <c r="V382" s="3">
        <v>1</v>
      </c>
      <c r="W382" s="3">
        <v>5</v>
      </c>
      <c r="X382" s="3">
        <v>4</v>
      </c>
      <c r="Y382" s="17">
        <v>13</v>
      </c>
    </row>
    <row r="383" spans="1:25" x14ac:dyDescent="0.3">
      <c r="A383" s="40" t="s">
        <v>307</v>
      </c>
      <c r="B383" s="40" t="s">
        <v>4</v>
      </c>
      <c r="C383" s="40">
        <v>18</v>
      </c>
      <c r="D383" s="41">
        <f t="shared" si="38"/>
        <v>2.709896542172012E-5</v>
      </c>
      <c r="E383" s="42">
        <f t="shared" si="39"/>
        <v>0.9920690361199096</v>
      </c>
      <c r="G383" s="40" t="s">
        <v>307</v>
      </c>
      <c r="H383" s="40" t="s">
        <v>4</v>
      </c>
      <c r="I383" s="40">
        <f>IFERROR(VLOOKUP($G383,'D2015'!$A$3:$C$1897,3,FALSE),0)</f>
        <v>1</v>
      </c>
      <c r="J383" s="3">
        <f>IFERROR(VLOOKUP($G383,'D2016'!$A$3:$C$1897,3,FALSE),0)</f>
        <v>1</v>
      </c>
      <c r="K383" s="3">
        <f>IFERROR(VLOOKUP($G383,'D2017'!$A$3:$C$1897,3,FALSE),0)</f>
        <v>2</v>
      </c>
      <c r="L383" s="3">
        <f>IFERROR(VLOOKUP($G383,'D2018'!$A$3:$C$1897,3,FALSE),0)</f>
        <v>3</v>
      </c>
      <c r="M383" s="3">
        <f>IFERROR(VLOOKUP($G383,'D2019'!$A$3:$C$1897,3,FALSE),0)</f>
        <v>2</v>
      </c>
      <c r="N383" s="3">
        <f>IFERROR(VLOOKUP($G383,'D2020'!$A$3:$C$1897,3,FALSE),0)</f>
        <v>3</v>
      </c>
      <c r="O383" s="17">
        <f t="shared" si="37"/>
        <v>12</v>
      </c>
      <c r="Q383" s="40" t="s">
        <v>311</v>
      </c>
      <c r="R383" s="40" t="s">
        <v>4</v>
      </c>
      <c r="S383" s="40">
        <v>2</v>
      </c>
      <c r="T383" s="3">
        <v>0</v>
      </c>
      <c r="U383" s="3">
        <v>1</v>
      </c>
      <c r="V383" s="3">
        <v>3</v>
      </c>
      <c r="W383" s="3">
        <v>3</v>
      </c>
      <c r="X383" s="3">
        <v>4</v>
      </c>
      <c r="Y383" s="17">
        <v>13</v>
      </c>
    </row>
    <row r="384" spans="1:25" x14ac:dyDescent="0.3">
      <c r="A384" s="40" t="s">
        <v>269</v>
      </c>
      <c r="B384" s="40" t="s">
        <v>4</v>
      </c>
      <c r="C384" s="40">
        <v>18</v>
      </c>
      <c r="D384" s="41">
        <f t="shared" si="38"/>
        <v>2.709896542172012E-5</v>
      </c>
      <c r="E384" s="42">
        <f t="shared" si="39"/>
        <v>0.99209613508533134</v>
      </c>
      <c r="G384" s="40" t="s">
        <v>269</v>
      </c>
      <c r="H384" s="40" t="s">
        <v>4</v>
      </c>
      <c r="I384" s="40">
        <f>IFERROR(VLOOKUP($G384,'D2015'!$A$3:$C$1897,3,FALSE),0)</f>
        <v>2</v>
      </c>
      <c r="J384" s="3">
        <f>IFERROR(VLOOKUP($G384,'D2016'!$A$3:$C$1897,3,FALSE),0)</f>
        <v>13</v>
      </c>
      <c r="K384" s="3">
        <f>IFERROR(VLOOKUP($G384,'D2017'!$A$3:$C$1897,3,FALSE),0)</f>
        <v>0</v>
      </c>
      <c r="L384" s="3">
        <f>IFERROR(VLOOKUP($G384,'D2018'!$A$3:$C$1897,3,FALSE),0)</f>
        <v>0</v>
      </c>
      <c r="M384" s="3">
        <f>IFERROR(VLOOKUP($G384,'D2019'!$A$3:$C$1897,3,FALSE),0)</f>
        <v>0</v>
      </c>
      <c r="N384" s="3">
        <f>IFERROR(VLOOKUP($G384,'D2020'!$A$3:$C$1897,3,FALSE),0)</f>
        <v>0</v>
      </c>
      <c r="O384" s="17">
        <f t="shared" si="37"/>
        <v>15</v>
      </c>
      <c r="Q384" s="40" t="s">
        <v>640</v>
      </c>
      <c r="R384" s="40" t="s">
        <v>4</v>
      </c>
      <c r="S384" s="40">
        <v>0</v>
      </c>
      <c r="T384" s="3">
        <v>6</v>
      </c>
      <c r="U384" s="3">
        <v>3</v>
      </c>
      <c r="V384" s="3">
        <v>1</v>
      </c>
      <c r="W384" s="3">
        <v>2</v>
      </c>
      <c r="X384" s="3">
        <v>1</v>
      </c>
      <c r="Y384" s="17">
        <v>13</v>
      </c>
    </row>
    <row r="385" spans="1:25" x14ac:dyDescent="0.3">
      <c r="A385" s="40" t="s">
        <v>675</v>
      </c>
      <c r="B385" s="40" t="s">
        <v>4</v>
      </c>
      <c r="C385" s="40">
        <v>18</v>
      </c>
      <c r="D385" s="41">
        <f t="shared" si="38"/>
        <v>2.709896542172012E-5</v>
      </c>
      <c r="E385" s="42">
        <f t="shared" si="39"/>
        <v>0.99212323405075309</v>
      </c>
      <c r="G385" s="40" t="s">
        <v>675</v>
      </c>
      <c r="H385" s="40" t="s">
        <v>4</v>
      </c>
      <c r="I385" s="40">
        <f>IFERROR(VLOOKUP($G385,'D2015'!$A$3:$C$1897,3,FALSE),0)</f>
        <v>2</v>
      </c>
      <c r="J385" s="3">
        <f>IFERROR(VLOOKUP($G385,'D2016'!$A$3:$C$1897,3,FALSE),0)</f>
        <v>5</v>
      </c>
      <c r="K385" s="3">
        <f>IFERROR(VLOOKUP($G385,'D2017'!$A$3:$C$1897,3,FALSE),0)</f>
        <v>1</v>
      </c>
      <c r="L385" s="3">
        <f>IFERROR(VLOOKUP($G385,'D2018'!$A$3:$C$1897,3,FALSE),0)</f>
        <v>2</v>
      </c>
      <c r="M385" s="3">
        <f>IFERROR(VLOOKUP($G385,'D2019'!$A$3:$C$1897,3,FALSE),0)</f>
        <v>3</v>
      </c>
      <c r="N385" s="3">
        <f>IFERROR(VLOOKUP($G385,'D2020'!$A$3:$C$1897,3,FALSE),0)</f>
        <v>2</v>
      </c>
      <c r="O385" s="17">
        <f t="shared" si="37"/>
        <v>15</v>
      </c>
      <c r="Q385" s="40" t="s">
        <v>588</v>
      </c>
      <c r="R385" s="40" t="s">
        <v>4</v>
      </c>
      <c r="S385" s="40">
        <v>1</v>
      </c>
      <c r="T385" s="3">
        <v>0</v>
      </c>
      <c r="U385" s="3">
        <v>3</v>
      </c>
      <c r="V385" s="3">
        <v>4</v>
      </c>
      <c r="W385" s="3">
        <v>4</v>
      </c>
      <c r="X385" s="3">
        <v>1</v>
      </c>
      <c r="Y385" s="17">
        <v>13</v>
      </c>
    </row>
    <row r="386" spans="1:25" x14ac:dyDescent="0.3">
      <c r="A386" s="40" t="s">
        <v>226</v>
      </c>
      <c r="B386" s="40" t="s">
        <v>4</v>
      </c>
      <c r="C386" s="40">
        <v>18</v>
      </c>
      <c r="D386" s="41">
        <f t="shared" si="38"/>
        <v>2.709896542172012E-5</v>
      </c>
      <c r="E386" s="42">
        <f t="shared" si="39"/>
        <v>0.99215033301617483</v>
      </c>
      <c r="G386" s="40" t="s">
        <v>226</v>
      </c>
      <c r="H386" s="40" t="s">
        <v>4</v>
      </c>
      <c r="I386" s="40">
        <f>IFERROR(VLOOKUP($G386,'D2015'!$A$3:$C$1897,3,FALSE),0)</f>
        <v>0</v>
      </c>
      <c r="J386" s="3">
        <f>IFERROR(VLOOKUP($G386,'D2016'!$A$3:$C$1897,3,FALSE),0)</f>
        <v>0</v>
      </c>
      <c r="K386" s="3">
        <f>IFERROR(VLOOKUP($G386,'D2017'!$A$3:$C$1897,3,FALSE),0)</f>
        <v>0</v>
      </c>
      <c r="L386" s="3">
        <f>IFERROR(VLOOKUP($G386,'D2018'!$A$3:$C$1897,3,FALSE),0)</f>
        <v>2</v>
      </c>
      <c r="M386" s="3">
        <f>IFERROR(VLOOKUP($G386,'D2019'!$A$3:$C$1897,3,FALSE),0)</f>
        <v>5</v>
      </c>
      <c r="N386" s="3">
        <f>IFERROR(VLOOKUP($G386,'D2020'!$A$3:$C$1897,3,FALSE),0)</f>
        <v>3</v>
      </c>
      <c r="O386" s="17">
        <f t="shared" si="37"/>
        <v>10</v>
      </c>
      <c r="Q386" s="40" t="s">
        <v>398</v>
      </c>
      <c r="R386" s="40" t="s">
        <v>4</v>
      </c>
      <c r="S386" s="40">
        <v>0</v>
      </c>
      <c r="T386" s="3">
        <v>1</v>
      </c>
      <c r="U386" s="3">
        <v>2</v>
      </c>
      <c r="V386" s="3">
        <v>6</v>
      </c>
      <c r="W386" s="3">
        <v>3</v>
      </c>
      <c r="X386" s="3">
        <v>1</v>
      </c>
      <c r="Y386" s="17">
        <v>13</v>
      </c>
    </row>
    <row r="387" spans="1:25" x14ac:dyDescent="0.3">
      <c r="A387" s="40" t="s">
        <v>334</v>
      </c>
      <c r="B387" s="40" t="s">
        <v>4</v>
      </c>
      <c r="C387" s="40">
        <v>18</v>
      </c>
      <c r="D387" s="41">
        <f t="shared" si="38"/>
        <v>2.709896542172012E-5</v>
      </c>
      <c r="E387" s="42">
        <f t="shared" si="39"/>
        <v>0.99217743198159658</v>
      </c>
      <c r="G387" s="40" t="s">
        <v>334</v>
      </c>
      <c r="H387" s="40" t="s">
        <v>4</v>
      </c>
      <c r="I387" s="40">
        <f>IFERROR(VLOOKUP($G387,'D2015'!$A$3:$C$1897,3,FALSE),0)</f>
        <v>0</v>
      </c>
      <c r="J387" s="3">
        <f>IFERROR(VLOOKUP($G387,'D2016'!$A$3:$C$1897,3,FALSE),0)</f>
        <v>5</v>
      </c>
      <c r="K387" s="3">
        <f>IFERROR(VLOOKUP($G387,'D2017'!$A$3:$C$1897,3,FALSE),0)</f>
        <v>3</v>
      </c>
      <c r="L387" s="3">
        <f>IFERROR(VLOOKUP($G387,'D2018'!$A$3:$C$1897,3,FALSE),0)</f>
        <v>2</v>
      </c>
      <c r="M387" s="3">
        <f>IFERROR(VLOOKUP($G387,'D2019'!$A$3:$C$1897,3,FALSE),0)</f>
        <v>1</v>
      </c>
      <c r="N387" s="3">
        <f>IFERROR(VLOOKUP($G387,'D2020'!$A$3:$C$1897,3,FALSE),0)</f>
        <v>3</v>
      </c>
      <c r="O387" s="17">
        <f t="shared" si="37"/>
        <v>14</v>
      </c>
      <c r="Q387" s="40" t="s">
        <v>496</v>
      </c>
      <c r="R387" s="40" t="s">
        <v>4</v>
      </c>
      <c r="S387" s="40">
        <v>3</v>
      </c>
      <c r="T387" s="3">
        <v>1</v>
      </c>
      <c r="U387" s="3">
        <v>1</v>
      </c>
      <c r="V387" s="3">
        <v>3</v>
      </c>
      <c r="W387" s="3">
        <v>1</v>
      </c>
      <c r="X387" s="3">
        <v>4</v>
      </c>
      <c r="Y387" s="17">
        <v>13</v>
      </c>
    </row>
    <row r="388" spans="1:25" x14ac:dyDescent="0.3">
      <c r="A388" s="40" t="s">
        <v>312</v>
      </c>
      <c r="B388" s="40" t="s">
        <v>4</v>
      </c>
      <c r="C388" s="40">
        <v>18</v>
      </c>
      <c r="D388" s="41">
        <f t="shared" si="38"/>
        <v>2.709896542172012E-5</v>
      </c>
      <c r="E388" s="42">
        <f t="shared" si="39"/>
        <v>0.99220453094701833</v>
      </c>
      <c r="G388" s="40" t="s">
        <v>312</v>
      </c>
      <c r="H388" s="40" t="s">
        <v>4</v>
      </c>
      <c r="I388" s="40">
        <f>IFERROR(VLOOKUP($G388,'D2015'!$A$3:$C$1897,3,FALSE),0)</f>
        <v>2</v>
      </c>
      <c r="J388" s="3">
        <f>IFERROR(VLOOKUP($G388,'D2016'!$A$3:$C$1897,3,FALSE),0)</f>
        <v>2</v>
      </c>
      <c r="K388" s="3">
        <f>IFERROR(VLOOKUP($G388,'D2017'!$A$3:$C$1897,3,FALSE),0)</f>
        <v>3</v>
      </c>
      <c r="L388" s="3">
        <f>IFERROR(VLOOKUP($G388,'D2018'!$A$3:$C$1897,3,FALSE),0)</f>
        <v>2</v>
      </c>
      <c r="M388" s="3">
        <f>IFERROR(VLOOKUP($G388,'D2019'!$A$3:$C$1897,3,FALSE),0)</f>
        <v>5</v>
      </c>
      <c r="N388" s="3">
        <f>IFERROR(VLOOKUP($G388,'D2020'!$A$3:$C$1897,3,FALSE),0)</f>
        <v>0</v>
      </c>
      <c r="O388" s="17">
        <f t="shared" ref="O388:O451" si="40">SUM(I388:N388)</f>
        <v>14</v>
      </c>
      <c r="Q388" s="40" t="s">
        <v>395</v>
      </c>
      <c r="R388" s="40" t="s">
        <v>4</v>
      </c>
      <c r="S388" s="40">
        <v>2</v>
      </c>
      <c r="T388" s="3">
        <v>2</v>
      </c>
      <c r="U388" s="3">
        <v>1</v>
      </c>
      <c r="V388" s="3">
        <v>3</v>
      </c>
      <c r="W388" s="3">
        <v>2</v>
      </c>
      <c r="X388" s="3">
        <v>3</v>
      </c>
      <c r="Y388" s="17">
        <v>13</v>
      </c>
    </row>
    <row r="389" spans="1:25" x14ac:dyDescent="0.3">
      <c r="A389" s="40" t="s">
        <v>360</v>
      </c>
      <c r="B389" s="40" t="s">
        <v>4</v>
      </c>
      <c r="C389" s="40">
        <v>18</v>
      </c>
      <c r="D389" s="41">
        <f t="shared" si="38"/>
        <v>2.709896542172012E-5</v>
      </c>
      <c r="E389" s="42">
        <f t="shared" si="39"/>
        <v>0.99223162991244007</v>
      </c>
      <c r="G389" s="40" t="s">
        <v>360</v>
      </c>
      <c r="H389" s="40" t="s">
        <v>4</v>
      </c>
      <c r="I389" s="40">
        <f>IFERROR(VLOOKUP($G389,'D2015'!$A$3:$C$1897,3,FALSE),0)</f>
        <v>2</v>
      </c>
      <c r="J389" s="3">
        <f>IFERROR(VLOOKUP($G389,'D2016'!$A$3:$C$1897,3,FALSE),0)</f>
        <v>1</v>
      </c>
      <c r="K389" s="3">
        <f>IFERROR(VLOOKUP($G389,'D2017'!$A$3:$C$1897,3,FALSE),0)</f>
        <v>2</v>
      </c>
      <c r="L389" s="3">
        <f>IFERROR(VLOOKUP($G389,'D2018'!$A$3:$C$1897,3,FALSE),0)</f>
        <v>1</v>
      </c>
      <c r="M389" s="3">
        <f>IFERROR(VLOOKUP($G389,'D2019'!$A$3:$C$1897,3,FALSE),0)</f>
        <v>2</v>
      </c>
      <c r="N389" s="3">
        <f>IFERROR(VLOOKUP($G389,'D2020'!$A$3:$C$1897,3,FALSE),0)</f>
        <v>1</v>
      </c>
      <c r="O389" s="17">
        <f t="shared" si="40"/>
        <v>9</v>
      </c>
      <c r="Q389" s="40" t="s">
        <v>715</v>
      </c>
      <c r="R389" s="40" t="s">
        <v>4</v>
      </c>
      <c r="S389" s="40">
        <v>0</v>
      </c>
      <c r="T389" s="3">
        <v>8</v>
      </c>
      <c r="U389" s="3">
        <v>0</v>
      </c>
      <c r="V389" s="3">
        <v>1</v>
      </c>
      <c r="W389" s="3">
        <v>2</v>
      </c>
      <c r="X389" s="3">
        <v>2</v>
      </c>
      <c r="Y389" s="17">
        <v>13</v>
      </c>
    </row>
    <row r="390" spans="1:25" x14ac:dyDescent="0.3">
      <c r="A390" s="40" t="s">
        <v>443</v>
      </c>
      <c r="B390" s="40" t="s">
        <v>4</v>
      </c>
      <c r="C390" s="40">
        <v>18</v>
      </c>
      <c r="D390" s="41">
        <f t="shared" si="38"/>
        <v>2.709896542172012E-5</v>
      </c>
      <c r="E390" s="42">
        <f t="shared" si="39"/>
        <v>0.99225872887786182</v>
      </c>
      <c r="G390" s="40" t="s">
        <v>443</v>
      </c>
      <c r="H390" s="40" t="s">
        <v>4</v>
      </c>
      <c r="I390" s="40">
        <f>IFERROR(VLOOKUP($G390,'D2015'!$A$3:$C$1897,3,FALSE),0)</f>
        <v>3</v>
      </c>
      <c r="J390" s="3">
        <f>IFERROR(VLOOKUP($G390,'D2016'!$A$3:$C$1897,3,FALSE),0)</f>
        <v>5</v>
      </c>
      <c r="K390" s="3">
        <f>IFERROR(VLOOKUP($G390,'D2017'!$A$3:$C$1897,3,FALSE),0)</f>
        <v>3</v>
      </c>
      <c r="L390" s="3">
        <f>IFERROR(VLOOKUP($G390,'D2018'!$A$3:$C$1897,3,FALSE),0)</f>
        <v>2</v>
      </c>
      <c r="M390" s="3">
        <f>IFERROR(VLOOKUP($G390,'D2019'!$A$3:$C$1897,3,FALSE),0)</f>
        <v>2</v>
      </c>
      <c r="N390" s="3">
        <f>IFERROR(VLOOKUP($G390,'D2020'!$A$3:$C$1897,3,FALSE),0)</f>
        <v>2</v>
      </c>
      <c r="O390" s="17">
        <f t="shared" si="40"/>
        <v>17</v>
      </c>
      <c r="Q390" s="40" t="s">
        <v>686</v>
      </c>
      <c r="R390" s="40" t="s">
        <v>4</v>
      </c>
      <c r="S390" s="40">
        <v>2</v>
      </c>
      <c r="T390" s="3">
        <v>1</v>
      </c>
      <c r="U390" s="3">
        <v>3</v>
      </c>
      <c r="V390" s="3">
        <v>3</v>
      </c>
      <c r="W390" s="3">
        <v>4</v>
      </c>
      <c r="X390" s="3">
        <v>0</v>
      </c>
      <c r="Y390" s="17">
        <v>13</v>
      </c>
    </row>
    <row r="391" spans="1:25" x14ac:dyDescent="0.3">
      <c r="A391" s="40" t="s">
        <v>469</v>
      </c>
      <c r="B391" s="40" t="s">
        <v>4</v>
      </c>
      <c r="C391" s="40">
        <v>17</v>
      </c>
      <c r="D391" s="41">
        <f t="shared" si="38"/>
        <v>2.5593467342735671E-5</v>
      </c>
      <c r="E391" s="42">
        <f t="shared" si="39"/>
        <v>0.99228432234520458</v>
      </c>
      <c r="G391" s="40" t="s">
        <v>469</v>
      </c>
      <c r="H391" s="40" t="s">
        <v>4</v>
      </c>
      <c r="I391" s="40">
        <f>IFERROR(VLOOKUP($G391,'D2015'!$A$3:$C$1897,3,FALSE),0)</f>
        <v>2</v>
      </c>
      <c r="J391" s="3">
        <f>IFERROR(VLOOKUP($G391,'D2016'!$A$3:$C$1897,3,FALSE),0)</f>
        <v>3</v>
      </c>
      <c r="K391" s="3">
        <f>IFERROR(VLOOKUP($G391,'D2017'!$A$3:$C$1897,3,FALSE),0)</f>
        <v>5</v>
      </c>
      <c r="L391" s="3">
        <f>IFERROR(VLOOKUP($G391,'D2018'!$A$3:$C$1897,3,FALSE),0)</f>
        <v>0</v>
      </c>
      <c r="M391" s="3">
        <f>IFERROR(VLOOKUP($G391,'D2019'!$A$3:$C$1897,3,FALSE),0)</f>
        <v>3</v>
      </c>
      <c r="N391" s="3">
        <f>IFERROR(VLOOKUP($G391,'D2020'!$A$3:$C$1897,3,FALSE),0)</f>
        <v>2</v>
      </c>
      <c r="O391" s="17">
        <f t="shared" si="40"/>
        <v>15</v>
      </c>
      <c r="Q391" s="40" t="s">
        <v>571</v>
      </c>
      <c r="R391" s="40" t="s">
        <v>4</v>
      </c>
      <c r="S391" s="40">
        <v>0</v>
      </c>
      <c r="T391" s="3">
        <v>2</v>
      </c>
      <c r="U391" s="3">
        <v>3</v>
      </c>
      <c r="V391" s="3">
        <v>2</v>
      </c>
      <c r="W391" s="3">
        <v>4</v>
      </c>
      <c r="X391" s="3">
        <v>2</v>
      </c>
      <c r="Y391" s="17">
        <v>13</v>
      </c>
    </row>
    <row r="392" spans="1:25" x14ac:dyDescent="0.3">
      <c r="A392" s="40" t="s">
        <v>381</v>
      </c>
      <c r="B392" s="40" t="s">
        <v>4</v>
      </c>
      <c r="C392" s="40">
        <v>17</v>
      </c>
      <c r="D392" s="41">
        <f t="shared" si="38"/>
        <v>2.5593467342735671E-5</v>
      </c>
      <c r="E392" s="42">
        <f t="shared" si="39"/>
        <v>0.99230991581254735</v>
      </c>
      <c r="G392" s="40" t="s">
        <v>381</v>
      </c>
      <c r="H392" s="40" t="s">
        <v>4</v>
      </c>
      <c r="I392" s="40">
        <f>IFERROR(VLOOKUP($G392,'D2015'!$A$3:$C$1897,3,FALSE),0)</f>
        <v>1</v>
      </c>
      <c r="J392" s="3">
        <f>IFERROR(VLOOKUP($G392,'D2016'!$A$3:$C$1897,3,FALSE),0)</f>
        <v>1</v>
      </c>
      <c r="K392" s="3">
        <f>IFERROR(VLOOKUP($G392,'D2017'!$A$3:$C$1897,3,FALSE),0)</f>
        <v>3</v>
      </c>
      <c r="L392" s="3">
        <f>IFERROR(VLOOKUP($G392,'D2018'!$A$3:$C$1897,3,FALSE),0)</f>
        <v>1</v>
      </c>
      <c r="M392" s="3">
        <f>IFERROR(VLOOKUP($G392,'D2019'!$A$3:$C$1897,3,FALSE),0)</f>
        <v>3</v>
      </c>
      <c r="N392" s="3">
        <f>IFERROR(VLOOKUP($G392,'D2020'!$A$3:$C$1897,3,FALSE),0)</f>
        <v>1</v>
      </c>
      <c r="O392" s="17">
        <f t="shared" si="40"/>
        <v>10</v>
      </c>
      <c r="Q392" s="40" t="s">
        <v>697</v>
      </c>
      <c r="R392" s="40" t="s">
        <v>4</v>
      </c>
      <c r="S392" s="40">
        <v>2</v>
      </c>
      <c r="T392" s="3">
        <v>5</v>
      </c>
      <c r="U392" s="3">
        <v>2</v>
      </c>
      <c r="V392" s="3">
        <v>3</v>
      </c>
      <c r="W392" s="3">
        <v>1</v>
      </c>
      <c r="X392" s="3">
        <v>0</v>
      </c>
      <c r="Y392" s="17">
        <v>13</v>
      </c>
    </row>
    <row r="393" spans="1:25" x14ac:dyDescent="0.3">
      <c r="A393" s="40" t="s">
        <v>291</v>
      </c>
      <c r="B393" s="40" t="s">
        <v>4</v>
      </c>
      <c r="C393" s="40">
        <v>17</v>
      </c>
      <c r="D393" s="41">
        <f t="shared" si="38"/>
        <v>2.5593467342735671E-5</v>
      </c>
      <c r="E393" s="42">
        <f t="shared" si="39"/>
        <v>0.99233550927989012</v>
      </c>
      <c r="G393" s="40" t="s">
        <v>291</v>
      </c>
      <c r="H393" s="40" t="s">
        <v>4</v>
      </c>
      <c r="I393" s="40">
        <f>IFERROR(VLOOKUP($G393,'D2015'!$A$3:$C$1897,3,FALSE),0)</f>
        <v>0</v>
      </c>
      <c r="J393" s="3">
        <f>IFERROR(VLOOKUP($G393,'D2016'!$A$3:$C$1897,3,FALSE),0)</f>
        <v>1</v>
      </c>
      <c r="K393" s="3">
        <f>IFERROR(VLOOKUP($G393,'D2017'!$A$3:$C$1897,3,FALSE),0)</f>
        <v>1</v>
      </c>
      <c r="L393" s="3">
        <f>IFERROR(VLOOKUP($G393,'D2018'!$A$3:$C$1897,3,FALSE),0)</f>
        <v>1</v>
      </c>
      <c r="M393" s="3">
        <f>IFERROR(VLOOKUP($G393,'D2019'!$A$3:$C$1897,3,FALSE),0)</f>
        <v>2</v>
      </c>
      <c r="N393" s="3">
        <f>IFERROR(VLOOKUP($G393,'D2020'!$A$3:$C$1897,3,FALSE),0)</f>
        <v>1</v>
      </c>
      <c r="O393" s="17">
        <f t="shared" si="40"/>
        <v>6</v>
      </c>
      <c r="Q393" s="40" t="s">
        <v>711</v>
      </c>
      <c r="R393" s="40" t="s">
        <v>4</v>
      </c>
      <c r="S393" s="40">
        <v>2</v>
      </c>
      <c r="T393" s="3">
        <v>1</v>
      </c>
      <c r="U393" s="3">
        <v>1</v>
      </c>
      <c r="V393" s="3">
        <v>4</v>
      </c>
      <c r="W393" s="3">
        <v>2</v>
      </c>
      <c r="X393" s="3">
        <v>3</v>
      </c>
      <c r="Y393" s="17">
        <v>13</v>
      </c>
    </row>
    <row r="394" spans="1:25" x14ac:dyDescent="0.3">
      <c r="A394" s="40" t="s">
        <v>246</v>
      </c>
      <c r="B394" s="40" t="s">
        <v>4</v>
      </c>
      <c r="C394" s="40">
        <v>17</v>
      </c>
      <c r="D394" s="41">
        <f t="shared" si="38"/>
        <v>2.5593467342735671E-5</v>
      </c>
      <c r="E394" s="42">
        <f t="shared" si="39"/>
        <v>0.99236110274723288</v>
      </c>
      <c r="G394" s="40" t="s">
        <v>246</v>
      </c>
      <c r="H394" s="40" t="s">
        <v>4</v>
      </c>
      <c r="I394" s="40">
        <f>IFERROR(VLOOKUP($G394,'D2015'!$A$3:$C$1897,3,FALSE),0)</f>
        <v>2</v>
      </c>
      <c r="J394" s="3">
        <f>IFERROR(VLOOKUP($G394,'D2016'!$A$3:$C$1897,3,FALSE),0)</f>
        <v>4</v>
      </c>
      <c r="K394" s="3">
        <f>IFERROR(VLOOKUP($G394,'D2017'!$A$3:$C$1897,3,FALSE),0)</f>
        <v>5</v>
      </c>
      <c r="L394" s="3">
        <f>IFERROR(VLOOKUP($G394,'D2018'!$A$3:$C$1897,3,FALSE),0)</f>
        <v>1</v>
      </c>
      <c r="M394" s="3">
        <f>IFERROR(VLOOKUP($G394,'D2019'!$A$3:$C$1897,3,FALSE),0)</f>
        <v>0</v>
      </c>
      <c r="N394" s="3">
        <f>IFERROR(VLOOKUP($G394,'D2020'!$A$3:$C$1897,3,FALSE),0)</f>
        <v>2</v>
      </c>
      <c r="O394" s="17">
        <f t="shared" si="40"/>
        <v>14</v>
      </c>
      <c r="Q394" s="40" t="s">
        <v>501</v>
      </c>
      <c r="R394" s="40" t="s">
        <v>4</v>
      </c>
      <c r="S394" s="40">
        <v>0</v>
      </c>
      <c r="T394" s="3">
        <v>3</v>
      </c>
      <c r="U394" s="3">
        <v>0</v>
      </c>
      <c r="V394" s="3">
        <v>5</v>
      </c>
      <c r="W394" s="3">
        <v>2</v>
      </c>
      <c r="X394" s="3">
        <v>3</v>
      </c>
      <c r="Y394" s="17">
        <v>13</v>
      </c>
    </row>
    <row r="395" spans="1:25" x14ac:dyDescent="0.3">
      <c r="A395" s="40" t="s">
        <v>421</v>
      </c>
      <c r="B395" s="40" t="s">
        <v>4</v>
      </c>
      <c r="C395" s="40">
        <v>17</v>
      </c>
      <c r="D395" s="41">
        <f t="shared" si="38"/>
        <v>2.5593467342735671E-5</v>
      </c>
      <c r="E395" s="42">
        <f t="shared" si="39"/>
        <v>0.99238669621457565</v>
      </c>
      <c r="G395" s="40" t="s">
        <v>421</v>
      </c>
      <c r="H395" s="40" t="s">
        <v>4</v>
      </c>
      <c r="I395" s="40">
        <f>IFERROR(VLOOKUP($G395,'D2015'!$A$3:$C$1897,3,FALSE),0)</f>
        <v>4</v>
      </c>
      <c r="J395" s="3">
        <f>IFERROR(VLOOKUP($G395,'D2016'!$A$3:$C$1897,3,FALSE),0)</f>
        <v>1</v>
      </c>
      <c r="K395" s="3">
        <f>IFERROR(VLOOKUP($G395,'D2017'!$A$3:$C$1897,3,FALSE),0)</f>
        <v>2</v>
      </c>
      <c r="L395" s="3">
        <f>IFERROR(VLOOKUP($G395,'D2018'!$A$3:$C$1897,3,FALSE),0)</f>
        <v>4</v>
      </c>
      <c r="M395" s="3">
        <f>IFERROR(VLOOKUP($G395,'D2019'!$A$3:$C$1897,3,FALSE),0)</f>
        <v>1</v>
      </c>
      <c r="N395" s="3">
        <f>IFERROR(VLOOKUP($G395,'D2020'!$A$3:$C$1897,3,FALSE),0)</f>
        <v>4</v>
      </c>
      <c r="O395" s="17">
        <f t="shared" si="40"/>
        <v>16</v>
      </c>
      <c r="Q395" s="40" t="s">
        <v>593</v>
      </c>
      <c r="R395" s="40" t="s">
        <v>4</v>
      </c>
      <c r="S395" s="40">
        <v>0</v>
      </c>
      <c r="T395" s="3">
        <v>3</v>
      </c>
      <c r="U395" s="3">
        <v>2</v>
      </c>
      <c r="V395" s="3">
        <v>2</v>
      </c>
      <c r="W395" s="3">
        <v>1</v>
      </c>
      <c r="X395" s="3">
        <v>5</v>
      </c>
      <c r="Y395" s="17">
        <v>13</v>
      </c>
    </row>
    <row r="396" spans="1:25" x14ac:dyDescent="0.3">
      <c r="A396" s="40" t="s">
        <v>586</v>
      </c>
      <c r="B396" s="40" t="s">
        <v>4</v>
      </c>
      <c r="C396" s="40">
        <v>17</v>
      </c>
      <c r="D396" s="41">
        <f t="shared" si="38"/>
        <v>2.5593467342735671E-5</v>
      </c>
      <c r="E396" s="42">
        <f t="shared" si="39"/>
        <v>0.99241228968191841</v>
      </c>
      <c r="G396" s="40" t="s">
        <v>586</v>
      </c>
      <c r="H396" s="40" t="s">
        <v>4</v>
      </c>
      <c r="I396" s="40">
        <f>IFERROR(VLOOKUP($G396,'D2015'!$A$3:$C$1897,3,FALSE),0)</f>
        <v>2</v>
      </c>
      <c r="J396" s="3">
        <f>IFERROR(VLOOKUP($G396,'D2016'!$A$3:$C$1897,3,FALSE),0)</f>
        <v>2</v>
      </c>
      <c r="K396" s="3">
        <f>IFERROR(VLOOKUP($G396,'D2017'!$A$3:$C$1897,3,FALSE),0)</f>
        <v>3</v>
      </c>
      <c r="L396" s="3">
        <f>IFERROR(VLOOKUP($G396,'D2018'!$A$3:$C$1897,3,FALSE),0)</f>
        <v>5</v>
      </c>
      <c r="M396" s="3">
        <f>IFERROR(VLOOKUP($G396,'D2019'!$A$3:$C$1897,3,FALSE),0)</f>
        <v>1</v>
      </c>
      <c r="N396" s="3">
        <f>IFERROR(VLOOKUP($G396,'D2020'!$A$3:$C$1897,3,FALSE),0)</f>
        <v>3</v>
      </c>
      <c r="O396" s="17">
        <f t="shared" si="40"/>
        <v>16</v>
      </c>
      <c r="Q396" s="40" t="s">
        <v>283</v>
      </c>
      <c r="R396" s="40" t="s">
        <v>4</v>
      </c>
      <c r="S396" s="40">
        <v>2</v>
      </c>
      <c r="T396" s="3">
        <v>1</v>
      </c>
      <c r="U396" s="3">
        <v>2</v>
      </c>
      <c r="V396" s="3">
        <v>3</v>
      </c>
      <c r="W396" s="3">
        <v>2</v>
      </c>
      <c r="X396" s="3">
        <v>3</v>
      </c>
      <c r="Y396" s="17">
        <v>13</v>
      </c>
    </row>
    <row r="397" spans="1:25" x14ac:dyDescent="0.3">
      <c r="A397" s="40" t="s">
        <v>1323</v>
      </c>
      <c r="B397" s="40" t="s">
        <v>4</v>
      </c>
      <c r="C397" s="40">
        <v>17</v>
      </c>
      <c r="D397" s="41">
        <f t="shared" si="38"/>
        <v>2.5593467342735671E-5</v>
      </c>
      <c r="E397" s="42">
        <f t="shared" si="39"/>
        <v>0.99243788314926118</v>
      </c>
      <c r="G397" s="40" t="s">
        <v>1323</v>
      </c>
      <c r="H397" s="40" t="s">
        <v>4</v>
      </c>
      <c r="I397" s="40">
        <f>IFERROR(VLOOKUP($G397,'D2015'!$A$3:$C$1897,3,FALSE),0)</f>
        <v>5</v>
      </c>
      <c r="J397" s="3">
        <f>IFERROR(VLOOKUP($G397,'D2016'!$A$3:$C$1897,3,FALSE),0)</f>
        <v>4</v>
      </c>
      <c r="K397" s="3">
        <f>IFERROR(VLOOKUP($G397,'D2017'!$A$3:$C$1897,3,FALSE),0)</f>
        <v>0</v>
      </c>
      <c r="L397" s="3">
        <f>IFERROR(VLOOKUP($G397,'D2018'!$A$3:$C$1897,3,FALSE),0)</f>
        <v>0</v>
      </c>
      <c r="M397" s="3">
        <f>IFERROR(VLOOKUP($G397,'D2019'!$A$3:$C$1897,3,FALSE),0)</f>
        <v>0</v>
      </c>
      <c r="N397" s="3">
        <f>IFERROR(VLOOKUP($G397,'D2020'!$A$3:$C$1897,3,FALSE),0)</f>
        <v>0</v>
      </c>
      <c r="O397" s="17">
        <f t="shared" si="40"/>
        <v>9</v>
      </c>
      <c r="Q397" s="40" t="s">
        <v>734</v>
      </c>
      <c r="R397" s="40" t="s">
        <v>4</v>
      </c>
      <c r="S397" s="40">
        <v>3</v>
      </c>
      <c r="T397" s="3">
        <v>2</v>
      </c>
      <c r="U397" s="3">
        <v>4</v>
      </c>
      <c r="V397" s="3">
        <v>2</v>
      </c>
      <c r="W397" s="3">
        <v>1</v>
      </c>
      <c r="X397" s="3">
        <v>1</v>
      </c>
      <c r="Y397" s="17">
        <v>13</v>
      </c>
    </row>
    <row r="398" spans="1:25" x14ac:dyDescent="0.3">
      <c r="A398" s="40" t="s">
        <v>660</v>
      </c>
      <c r="B398" s="40" t="s">
        <v>4</v>
      </c>
      <c r="C398" s="40">
        <v>17</v>
      </c>
      <c r="D398" s="41">
        <f t="shared" si="38"/>
        <v>2.5593467342735671E-5</v>
      </c>
      <c r="E398" s="42">
        <f t="shared" si="39"/>
        <v>0.99246347661660395</v>
      </c>
      <c r="G398" s="40" t="s">
        <v>660</v>
      </c>
      <c r="H398" s="40" t="s">
        <v>4</v>
      </c>
      <c r="I398" s="40">
        <f>IFERROR(VLOOKUP($G398,'D2015'!$A$3:$C$1897,3,FALSE),0)</f>
        <v>2</v>
      </c>
      <c r="J398" s="3">
        <f>IFERROR(VLOOKUP($G398,'D2016'!$A$3:$C$1897,3,FALSE),0)</f>
        <v>6</v>
      </c>
      <c r="K398" s="3">
        <f>IFERROR(VLOOKUP($G398,'D2017'!$A$3:$C$1897,3,FALSE),0)</f>
        <v>3</v>
      </c>
      <c r="L398" s="3">
        <f>IFERROR(VLOOKUP($G398,'D2018'!$A$3:$C$1897,3,FALSE),0)</f>
        <v>2</v>
      </c>
      <c r="M398" s="3">
        <f>IFERROR(VLOOKUP($G398,'D2019'!$A$3:$C$1897,3,FALSE),0)</f>
        <v>3</v>
      </c>
      <c r="N398" s="3">
        <f>IFERROR(VLOOKUP($G398,'D2020'!$A$3:$C$1897,3,FALSE),0)</f>
        <v>1</v>
      </c>
      <c r="O398" s="17">
        <f t="shared" si="40"/>
        <v>17</v>
      </c>
      <c r="Q398" s="40" t="s">
        <v>374</v>
      </c>
      <c r="R398" s="40" t="s">
        <v>4</v>
      </c>
      <c r="S398" s="40">
        <v>1</v>
      </c>
      <c r="T398" s="3">
        <v>3</v>
      </c>
      <c r="U398" s="3">
        <v>2</v>
      </c>
      <c r="V398" s="3">
        <v>2</v>
      </c>
      <c r="W398" s="3">
        <v>1</v>
      </c>
      <c r="X398" s="3">
        <v>4</v>
      </c>
      <c r="Y398" s="17">
        <v>13</v>
      </c>
    </row>
    <row r="399" spans="1:25" x14ac:dyDescent="0.3">
      <c r="A399" s="40" t="s">
        <v>496</v>
      </c>
      <c r="B399" s="40" t="s">
        <v>4</v>
      </c>
      <c r="C399" s="40">
        <v>17</v>
      </c>
      <c r="D399" s="41">
        <f t="shared" si="38"/>
        <v>2.5593467342735671E-5</v>
      </c>
      <c r="E399" s="42">
        <f t="shared" si="39"/>
        <v>0.99248907008394671</v>
      </c>
      <c r="G399" s="40" t="s">
        <v>496</v>
      </c>
      <c r="H399" s="40" t="s">
        <v>4</v>
      </c>
      <c r="I399" s="40">
        <f>IFERROR(VLOOKUP($G399,'D2015'!$A$3:$C$1897,3,FALSE),0)</f>
        <v>3</v>
      </c>
      <c r="J399" s="3">
        <f>IFERROR(VLOOKUP($G399,'D2016'!$A$3:$C$1897,3,FALSE),0)</f>
        <v>1</v>
      </c>
      <c r="K399" s="3">
        <f>IFERROR(VLOOKUP($G399,'D2017'!$A$3:$C$1897,3,FALSE),0)</f>
        <v>1</v>
      </c>
      <c r="L399" s="3">
        <f>IFERROR(VLOOKUP($G399,'D2018'!$A$3:$C$1897,3,FALSE),0)</f>
        <v>3</v>
      </c>
      <c r="M399" s="3">
        <f>IFERROR(VLOOKUP($G399,'D2019'!$A$3:$C$1897,3,FALSE),0)</f>
        <v>1</v>
      </c>
      <c r="N399" s="3">
        <f>IFERROR(VLOOKUP($G399,'D2020'!$A$3:$C$1897,3,FALSE),0)</f>
        <v>4</v>
      </c>
      <c r="O399" s="17">
        <f t="shared" si="40"/>
        <v>13</v>
      </c>
      <c r="Q399" s="40" t="s">
        <v>662</v>
      </c>
      <c r="R399" s="40" t="s">
        <v>4</v>
      </c>
      <c r="S399" s="40">
        <v>0</v>
      </c>
      <c r="T399" s="3">
        <v>3</v>
      </c>
      <c r="U399" s="3">
        <v>1</v>
      </c>
      <c r="V399" s="3">
        <v>3</v>
      </c>
      <c r="W399" s="3">
        <v>3</v>
      </c>
      <c r="X399" s="3">
        <v>3</v>
      </c>
      <c r="Y399" s="17">
        <v>13</v>
      </c>
    </row>
    <row r="400" spans="1:25" x14ac:dyDescent="0.3">
      <c r="A400" s="40" t="s">
        <v>718</v>
      </c>
      <c r="B400" s="40" t="s">
        <v>4</v>
      </c>
      <c r="C400" s="40">
        <v>16</v>
      </c>
      <c r="D400" s="41">
        <f t="shared" si="38"/>
        <v>2.4087969263751219E-5</v>
      </c>
      <c r="E400" s="42">
        <f t="shared" si="39"/>
        <v>0.9925131580532105</v>
      </c>
      <c r="G400" s="40" t="s">
        <v>718</v>
      </c>
      <c r="H400" s="40" t="s">
        <v>4</v>
      </c>
      <c r="I400" s="40">
        <f>IFERROR(VLOOKUP($G400,'D2015'!$A$3:$C$1897,3,FALSE),0)</f>
        <v>1</v>
      </c>
      <c r="J400" s="3">
        <f>IFERROR(VLOOKUP($G400,'D2016'!$A$3:$C$1897,3,FALSE),0)</f>
        <v>1</v>
      </c>
      <c r="K400" s="3">
        <f>IFERROR(VLOOKUP($G400,'D2017'!$A$3:$C$1897,3,FALSE),0)</f>
        <v>1</v>
      </c>
      <c r="L400" s="3">
        <f>IFERROR(VLOOKUP($G400,'D2018'!$A$3:$C$1897,3,FALSE),0)</f>
        <v>3</v>
      </c>
      <c r="M400" s="3">
        <f>IFERROR(VLOOKUP($G400,'D2019'!$A$3:$C$1897,3,FALSE),0)</f>
        <v>0</v>
      </c>
      <c r="N400" s="3">
        <f>IFERROR(VLOOKUP($G400,'D2020'!$A$3:$C$1897,3,FALSE),0)</f>
        <v>5</v>
      </c>
      <c r="O400" s="17">
        <f t="shared" si="40"/>
        <v>11</v>
      </c>
      <c r="Q400" s="40" t="s">
        <v>147</v>
      </c>
      <c r="R400" s="40" t="s">
        <v>4</v>
      </c>
      <c r="S400" s="40">
        <v>2</v>
      </c>
      <c r="T400" s="17">
        <v>3</v>
      </c>
      <c r="U400" s="17">
        <v>2</v>
      </c>
      <c r="V400" s="17">
        <v>2</v>
      </c>
      <c r="W400" s="17">
        <v>1</v>
      </c>
      <c r="X400" s="17">
        <v>2</v>
      </c>
      <c r="Y400" s="17">
        <v>12</v>
      </c>
    </row>
    <row r="401" spans="1:25" x14ac:dyDescent="0.3">
      <c r="A401" s="40" t="s">
        <v>407</v>
      </c>
      <c r="B401" s="40" t="s">
        <v>4</v>
      </c>
      <c r="C401" s="40">
        <v>16</v>
      </c>
      <c r="D401" s="41">
        <f t="shared" si="38"/>
        <v>2.4087969263751219E-5</v>
      </c>
      <c r="E401" s="42">
        <f t="shared" si="39"/>
        <v>0.99253724602247428</v>
      </c>
      <c r="G401" s="40" t="s">
        <v>407</v>
      </c>
      <c r="H401" s="40" t="s">
        <v>4</v>
      </c>
      <c r="I401" s="40">
        <f>IFERROR(VLOOKUP($G401,'D2015'!$A$3:$C$1897,3,FALSE),0)</f>
        <v>1</v>
      </c>
      <c r="J401" s="3">
        <f>IFERROR(VLOOKUP($G401,'D2016'!$A$3:$C$1897,3,FALSE),0)</f>
        <v>2</v>
      </c>
      <c r="K401" s="3">
        <f>IFERROR(VLOOKUP($G401,'D2017'!$A$3:$C$1897,3,FALSE),0)</f>
        <v>1</v>
      </c>
      <c r="L401" s="3">
        <f>IFERROR(VLOOKUP($G401,'D2018'!$A$3:$C$1897,3,FALSE),0)</f>
        <v>3</v>
      </c>
      <c r="M401" s="3">
        <f>IFERROR(VLOOKUP($G401,'D2019'!$A$3:$C$1897,3,FALSE),0)</f>
        <v>2</v>
      </c>
      <c r="N401" s="3">
        <f>IFERROR(VLOOKUP($G401,'D2020'!$A$3:$C$1897,3,FALSE),0)</f>
        <v>2</v>
      </c>
      <c r="O401" s="17">
        <f t="shared" si="40"/>
        <v>11</v>
      </c>
      <c r="Q401" s="40" t="s">
        <v>227</v>
      </c>
      <c r="R401" s="40" t="s">
        <v>4</v>
      </c>
      <c r="S401" s="40">
        <v>3</v>
      </c>
      <c r="T401" s="17">
        <v>3</v>
      </c>
      <c r="U401" s="17">
        <v>2</v>
      </c>
      <c r="V401" s="17">
        <v>2</v>
      </c>
      <c r="W401" s="17">
        <v>0</v>
      </c>
      <c r="X401" s="17">
        <v>2</v>
      </c>
      <c r="Y401" s="17">
        <v>12</v>
      </c>
    </row>
    <row r="402" spans="1:25" x14ac:dyDescent="0.3">
      <c r="A402" s="40" t="s">
        <v>240</v>
      </c>
      <c r="B402" s="40" t="s">
        <v>4</v>
      </c>
      <c r="C402" s="40">
        <v>16</v>
      </c>
      <c r="D402" s="41">
        <f t="shared" si="38"/>
        <v>2.4087969263751219E-5</v>
      </c>
      <c r="E402" s="42">
        <f t="shared" si="39"/>
        <v>0.99256133399173807</v>
      </c>
      <c r="G402" s="40" t="s">
        <v>240</v>
      </c>
      <c r="H402" s="40" t="s">
        <v>4</v>
      </c>
      <c r="I402" s="40">
        <f>IFERROR(VLOOKUP($G402,'D2015'!$A$3:$C$1897,3,FALSE),0)</f>
        <v>2</v>
      </c>
      <c r="J402" s="3">
        <f>IFERROR(VLOOKUP($G402,'D2016'!$A$3:$C$1897,3,FALSE),0)</f>
        <v>3</v>
      </c>
      <c r="K402" s="3">
        <f>IFERROR(VLOOKUP($G402,'D2017'!$A$3:$C$1897,3,FALSE),0)</f>
        <v>1</v>
      </c>
      <c r="L402" s="3">
        <f>IFERROR(VLOOKUP($G402,'D2018'!$A$3:$C$1897,3,FALSE),0)</f>
        <v>0</v>
      </c>
      <c r="M402" s="3">
        <f>IFERROR(VLOOKUP($G402,'D2019'!$A$3:$C$1897,3,FALSE),0)</f>
        <v>2</v>
      </c>
      <c r="N402" s="3">
        <f>IFERROR(VLOOKUP($G402,'D2020'!$A$3:$C$1897,3,FALSE),0)</f>
        <v>4</v>
      </c>
      <c r="O402" s="17">
        <f t="shared" si="40"/>
        <v>12</v>
      </c>
      <c r="Q402" s="40" t="s">
        <v>191</v>
      </c>
      <c r="R402" s="40" t="s">
        <v>4</v>
      </c>
      <c r="S402" s="40">
        <v>0</v>
      </c>
      <c r="T402" s="3">
        <v>0</v>
      </c>
      <c r="U402" s="3">
        <v>1</v>
      </c>
      <c r="V402" s="3">
        <v>3</v>
      </c>
      <c r="W402" s="3">
        <v>3</v>
      </c>
      <c r="X402" s="3">
        <v>5</v>
      </c>
      <c r="Y402" s="17">
        <v>12</v>
      </c>
    </row>
    <row r="403" spans="1:25" x14ac:dyDescent="0.3">
      <c r="A403" s="40" t="s">
        <v>460</v>
      </c>
      <c r="B403" s="40" t="s">
        <v>4</v>
      </c>
      <c r="C403" s="40">
        <v>16</v>
      </c>
      <c r="D403" s="41">
        <f t="shared" si="38"/>
        <v>2.4087969263751219E-5</v>
      </c>
      <c r="E403" s="42">
        <f t="shared" si="39"/>
        <v>0.99258542196100186</v>
      </c>
      <c r="G403" s="40" t="s">
        <v>460</v>
      </c>
      <c r="H403" s="40" t="s">
        <v>4</v>
      </c>
      <c r="I403" s="40">
        <f>IFERROR(VLOOKUP($G403,'D2015'!$A$3:$C$1897,3,FALSE),0)</f>
        <v>1</v>
      </c>
      <c r="J403" s="3">
        <f>IFERROR(VLOOKUP($G403,'D2016'!$A$3:$C$1897,3,FALSE),0)</f>
        <v>1</v>
      </c>
      <c r="K403" s="3">
        <f>IFERROR(VLOOKUP($G403,'D2017'!$A$3:$C$1897,3,FALSE),0)</f>
        <v>1</v>
      </c>
      <c r="L403" s="3">
        <f>IFERROR(VLOOKUP($G403,'D2018'!$A$3:$C$1897,3,FALSE),0)</f>
        <v>1</v>
      </c>
      <c r="M403" s="3">
        <f>IFERROR(VLOOKUP($G403,'D2019'!$A$3:$C$1897,3,FALSE),0)</f>
        <v>4</v>
      </c>
      <c r="N403" s="3">
        <f>IFERROR(VLOOKUP($G403,'D2020'!$A$3:$C$1897,3,FALSE),0)</f>
        <v>1</v>
      </c>
      <c r="O403" s="17">
        <f t="shared" si="40"/>
        <v>9</v>
      </c>
      <c r="Q403" s="40" t="s">
        <v>542</v>
      </c>
      <c r="R403" s="40" t="s">
        <v>4</v>
      </c>
      <c r="S403" s="40">
        <v>1</v>
      </c>
      <c r="T403" s="3">
        <v>1</v>
      </c>
      <c r="U403" s="3">
        <v>1</v>
      </c>
      <c r="V403" s="3">
        <v>3</v>
      </c>
      <c r="W403" s="3">
        <v>2</v>
      </c>
      <c r="X403" s="3">
        <v>4</v>
      </c>
      <c r="Y403" s="17">
        <v>12</v>
      </c>
    </row>
    <row r="404" spans="1:25" x14ac:dyDescent="0.3">
      <c r="A404" s="40" t="s">
        <v>701</v>
      </c>
      <c r="B404" s="40" t="s">
        <v>4</v>
      </c>
      <c r="C404" s="40">
        <v>16</v>
      </c>
      <c r="D404" s="41">
        <f t="shared" si="38"/>
        <v>2.4087969263751219E-5</v>
      </c>
      <c r="E404" s="42">
        <f t="shared" si="39"/>
        <v>0.99260950993026564</v>
      </c>
      <c r="G404" s="40" t="s">
        <v>701</v>
      </c>
      <c r="H404" s="40" t="s">
        <v>4</v>
      </c>
      <c r="I404" s="40">
        <f>IFERROR(VLOOKUP($G404,'D2015'!$A$3:$C$1897,3,FALSE),0)</f>
        <v>0</v>
      </c>
      <c r="J404" s="3">
        <f>IFERROR(VLOOKUP($G404,'D2016'!$A$3:$C$1897,3,FALSE),0)</f>
        <v>1</v>
      </c>
      <c r="K404" s="3">
        <f>IFERROR(VLOOKUP($G404,'D2017'!$A$3:$C$1897,3,FALSE),0)</f>
        <v>3</v>
      </c>
      <c r="L404" s="3">
        <f>IFERROR(VLOOKUP($G404,'D2018'!$A$3:$C$1897,3,FALSE),0)</f>
        <v>6</v>
      </c>
      <c r="M404" s="3">
        <f>IFERROR(VLOOKUP($G404,'D2019'!$A$3:$C$1897,3,FALSE),0)</f>
        <v>1</v>
      </c>
      <c r="N404" s="3">
        <f>IFERROR(VLOOKUP($G404,'D2020'!$A$3:$C$1897,3,FALSE),0)</f>
        <v>1</v>
      </c>
      <c r="O404" s="17">
        <f t="shared" si="40"/>
        <v>12</v>
      </c>
      <c r="Q404" s="40" t="s">
        <v>386</v>
      </c>
      <c r="R404" s="40" t="s">
        <v>4</v>
      </c>
      <c r="S404" s="40">
        <v>1</v>
      </c>
      <c r="T404" s="3">
        <v>2</v>
      </c>
      <c r="U404" s="3">
        <v>2</v>
      </c>
      <c r="V404" s="3">
        <v>3</v>
      </c>
      <c r="W404" s="3">
        <v>1</v>
      </c>
      <c r="X404" s="3">
        <v>3</v>
      </c>
      <c r="Y404" s="17">
        <v>12</v>
      </c>
    </row>
    <row r="405" spans="1:25" x14ac:dyDescent="0.3">
      <c r="A405" s="40" t="s">
        <v>517</v>
      </c>
      <c r="B405" s="40" t="s">
        <v>4</v>
      </c>
      <c r="C405" s="40">
        <v>16</v>
      </c>
      <c r="D405" s="41">
        <f t="shared" si="38"/>
        <v>2.4087969263751219E-5</v>
      </c>
      <c r="E405" s="42">
        <f t="shared" si="39"/>
        <v>0.99263359789952943</v>
      </c>
      <c r="G405" s="40" t="s">
        <v>517</v>
      </c>
      <c r="H405" s="40" t="s">
        <v>4</v>
      </c>
      <c r="I405" s="40">
        <f>IFERROR(VLOOKUP($G405,'D2015'!$A$3:$C$1897,3,FALSE),0)</f>
        <v>2</v>
      </c>
      <c r="J405" s="3">
        <f>IFERROR(VLOOKUP($G405,'D2016'!$A$3:$C$1897,3,FALSE),0)</f>
        <v>3</v>
      </c>
      <c r="K405" s="3">
        <f>IFERROR(VLOOKUP($G405,'D2017'!$A$3:$C$1897,3,FALSE),0)</f>
        <v>2</v>
      </c>
      <c r="L405" s="3">
        <f>IFERROR(VLOOKUP($G405,'D2018'!$A$3:$C$1897,3,FALSE),0)</f>
        <v>1</v>
      </c>
      <c r="M405" s="3">
        <f>IFERROR(VLOOKUP($G405,'D2019'!$A$3:$C$1897,3,FALSE),0)</f>
        <v>3</v>
      </c>
      <c r="N405" s="3">
        <f>IFERROR(VLOOKUP($G405,'D2020'!$A$3:$C$1897,3,FALSE),0)</f>
        <v>3</v>
      </c>
      <c r="O405" s="17">
        <f t="shared" si="40"/>
        <v>14</v>
      </c>
      <c r="Q405" s="40" t="s">
        <v>369</v>
      </c>
      <c r="R405" s="40" t="s">
        <v>4</v>
      </c>
      <c r="S405" s="40">
        <v>3</v>
      </c>
      <c r="T405" s="3">
        <v>0</v>
      </c>
      <c r="U405" s="3">
        <v>0</v>
      </c>
      <c r="V405" s="3">
        <v>4</v>
      </c>
      <c r="W405" s="3">
        <v>2</v>
      </c>
      <c r="X405" s="3">
        <v>3</v>
      </c>
      <c r="Y405" s="17">
        <v>12</v>
      </c>
    </row>
    <row r="406" spans="1:25" x14ac:dyDescent="0.3">
      <c r="A406" s="40" t="s">
        <v>620</v>
      </c>
      <c r="B406" s="40" t="s">
        <v>4</v>
      </c>
      <c r="C406" s="40">
        <v>16</v>
      </c>
      <c r="D406" s="41">
        <f t="shared" si="38"/>
        <v>2.4087969263751219E-5</v>
      </c>
      <c r="E406" s="42">
        <f t="shared" si="39"/>
        <v>0.99265768586879322</v>
      </c>
      <c r="G406" s="40" t="s">
        <v>620</v>
      </c>
      <c r="H406" s="40" t="s">
        <v>4</v>
      </c>
      <c r="I406" s="40">
        <f>IFERROR(VLOOKUP($G406,'D2015'!$A$3:$C$1897,3,FALSE),0)</f>
        <v>0</v>
      </c>
      <c r="J406" s="3">
        <f>IFERROR(VLOOKUP($G406,'D2016'!$A$3:$C$1897,3,FALSE),0)</f>
        <v>3</v>
      </c>
      <c r="K406" s="3">
        <f>IFERROR(VLOOKUP($G406,'D2017'!$A$3:$C$1897,3,FALSE),0)</f>
        <v>0</v>
      </c>
      <c r="L406" s="3">
        <f>IFERROR(VLOOKUP($G406,'D2018'!$A$3:$C$1897,3,FALSE),0)</f>
        <v>9</v>
      </c>
      <c r="M406" s="3">
        <f>IFERROR(VLOOKUP($G406,'D2019'!$A$3:$C$1897,3,FALSE),0)</f>
        <v>2</v>
      </c>
      <c r="N406" s="3">
        <f>IFERROR(VLOOKUP($G406,'D2020'!$A$3:$C$1897,3,FALSE),0)</f>
        <v>0</v>
      </c>
      <c r="O406" s="17">
        <f t="shared" si="40"/>
        <v>14</v>
      </c>
      <c r="Q406" s="40" t="s">
        <v>307</v>
      </c>
      <c r="R406" s="40" t="s">
        <v>4</v>
      </c>
      <c r="S406" s="40">
        <v>1</v>
      </c>
      <c r="T406" s="3">
        <v>1</v>
      </c>
      <c r="U406" s="3">
        <v>2</v>
      </c>
      <c r="V406" s="3">
        <v>3</v>
      </c>
      <c r="W406" s="3">
        <v>2</v>
      </c>
      <c r="X406" s="3">
        <v>3</v>
      </c>
      <c r="Y406" s="17">
        <v>12</v>
      </c>
    </row>
    <row r="407" spans="1:25" x14ac:dyDescent="0.3">
      <c r="A407" s="40" t="s">
        <v>688</v>
      </c>
      <c r="B407" s="40" t="s">
        <v>4</v>
      </c>
      <c r="C407" s="40">
        <v>16</v>
      </c>
      <c r="D407" s="41">
        <f t="shared" si="38"/>
        <v>2.4087969263751219E-5</v>
      </c>
      <c r="E407" s="42">
        <f t="shared" si="39"/>
        <v>0.992681773838057</v>
      </c>
      <c r="G407" s="40" t="s">
        <v>688</v>
      </c>
      <c r="H407" s="40" t="s">
        <v>4</v>
      </c>
      <c r="I407" s="40">
        <f>IFERROR(VLOOKUP($G407,'D2015'!$A$3:$C$1897,3,FALSE),0)</f>
        <v>6</v>
      </c>
      <c r="J407" s="3">
        <f>IFERROR(VLOOKUP($G407,'D2016'!$A$3:$C$1897,3,FALSE),0)</f>
        <v>3</v>
      </c>
      <c r="K407" s="3">
        <f>IFERROR(VLOOKUP($G407,'D2017'!$A$3:$C$1897,3,FALSE),0)</f>
        <v>0</v>
      </c>
      <c r="L407" s="3">
        <f>IFERROR(VLOOKUP($G407,'D2018'!$A$3:$C$1897,3,FALSE),0)</f>
        <v>1</v>
      </c>
      <c r="M407" s="3">
        <f>IFERROR(VLOOKUP($G407,'D2019'!$A$3:$C$1897,3,FALSE),0)</f>
        <v>2</v>
      </c>
      <c r="N407" s="3">
        <f>IFERROR(VLOOKUP($G407,'D2020'!$A$3:$C$1897,3,FALSE),0)</f>
        <v>3</v>
      </c>
      <c r="O407" s="17">
        <f t="shared" si="40"/>
        <v>15</v>
      </c>
      <c r="Q407" s="40" t="s">
        <v>240</v>
      </c>
      <c r="R407" s="40" t="s">
        <v>4</v>
      </c>
      <c r="S407" s="40">
        <v>2</v>
      </c>
      <c r="T407" s="3">
        <v>3</v>
      </c>
      <c r="U407" s="3">
        <v>1</v>
      </c>
      <c r="V407" s="3">
        <v>0</v>
      </c>
      <c r="W407" s="3">
        <v>2</v>
      </c>
      <c r="X407" s="3">
        <v>4</v>
      </c>
      <c r="Y407" s="17">
        <v>12</v>
      </c>
    </row>
    <row r="408" spans="1:25" x14ac:dyDescent="0.3">
      <c r="A408" s="40" t="s">
        <v>395</v>
      </c>
      <c r="B408" s="40" t="s">
        <v>4</v>
      </c>
      <c r="C408" s="40">
        <v>16</v>
      </c>
      <c r="D408" s="41">
        <f t="shared" si="38"/>
        <v>2.4087969263751219E-5</v>
      </c>
      <c r="E408" s="42">
        <f t="shared" si="39"/>
        <v>0.99270586180732079</v>
      </c>
      <c r="G408" s="40" t="s">
        <v>395</v>
      </c>
      <c r="H408" s="40" t="s">
        <v>4</v>
      </c>
      <c r="I408" s="40">
        <f>IFERROR(VLOOKUP($G408,'D2015'!$A$3:$C$1897,3,FALSE),0)</f>
        <v>2</v>
      </c>
      <c r="J408" s="3">
        <f>IFERROR(VLOOKUP($G408,'D2016'!$A$3:$C$1897,3,FALSE),0)</f>
        <v>2</v>
      </c>
      <c r="K408" s="3">
        <f>IFERROR(VLOOKUP($G408,'D2017'!$A$3:$C$1897,3,FALSE),0)</f>
        <v>1</v>
      </c>
      <c r="L408" s="3">
        <f>IFERROR(VLOOKUP($G408,'D2018'!$A$3:$C$1897,3,FALSE),0)</f>
        <v>3</v>
      </c>
      <c r="M408" s="3">
        <f>IFERROR(VLOOKUP($G408,'D2019'!$A$3:$C$1897,3,FALSE),0)</f>
        <v>2</v>
      </c>
      <c r="N408" s="3">
        <f>IFERROR(VLOOKUP($G408,'D2020'!$A$3:$C$1897,3,FALSE),0)</f>
        <v>3</v>
      </c>
      <c r="O408" s="17">
        <f t="shared" si="40"/>
        <v>13</v>
      </c>
      <c r="Q408" s="40" t="s">
        <v>701</v>
      </c>
      <c r="R408" s="40" t="s">
        <v>4</v>
      </c>
      <c r="S408" s="40">
        <v>0</v>
      </c>
      <c r="T408" s="3">
        <v>1</v>
      </c>
      <c r="U408" s="3">
        <v>3</v>
      </c>
      <c r="V408" s="3">
        <v>6</v>
      </c>
      <c r="W408" s="3">
        <v>1</v>
      </c>
      <c r="X408" s="3">
        <v>1</v>
      </c>
      <c r="Y408" s="17">
        <v>12</v>
      </c>
    </row>
    <row r="409" spans="1:25" x14ac:dyDescent="0.3">
      <c r="A409" s="40" t="s">
        <v>715</v>
      </c>
      <c r="B409" s="40" t="s">
        <v>4</v>
      </c>
      <c r="C409" s="40">
        <v>16</v>
      </c>
      <c r="D409" s="41">
        <f t="shared" si="38"/>
        <v>2.4087969263751219E-5</v>
      </c>
      <c r="E409" s="42">
        <f t="shared" si="39"/>
        <v>0.99272994977658457</v>
      </c>
      <c r="G409" s="40" t="s">
        <v>715</v>
      </c>
      <c r="H409" s="40" t="s">
        <v>4</v>
      </c>
      <c r="I409" s="40">
        <f>IFERROR(VLOOKUP($G409,'D2015'!$A$3:$C$1897,3,FALSE),0)</f>
        <v>0</v>
      </c>
      <c r="J409" s="3">
        <f>IFERROR(VLOOKUP($G409,'D2016'!$A$3:$C$1897,3,FALSE),0)</f>
        <v>8</v>
      </c>
      <c r="K409" s="3">
        <f>IFERROR(VLOOKUP($G409,'D2017'!$A$3:$C$1897,3,FALSE),0)</f>
        <v>0</v>
      </c>
      <c r="L409" s="3">
        <f>IFERROR(VLOOKUP($G409,'D2018'!$A$3:$C$1897,3,FALSE),0)</f>
        <v>1</v>
      </c>
      <c r="M409" s="3">
        <f>IFERROR(VLOOKUP($G409,'D2019'!$A$3:$C$1897,3,FALSE),0)</f>
        <v>2</v>
      </c>
      <c r="N409" s="3">
        <f>IFERROR(VLOOKUP($G409,'D2020'!$A$3:$C$1897,3,FALSE),0)</f>
        <v>2</v>
      </c>
      <c r="O409" s="17">
        <f t="shared" si="40"/>
        <v>13</v>
      </c>
      <c r="Q409" s="40" t="s">
        <v>529</v>
      </c>
      <c r="R409" s="40" t="s">
        <v>4</v>
      </c>
      <c r="S409" s="40">
        <v>3</v>
      </c>
      <c r="T409" s="3">
        <v>0</v>
      </c>
      <c r="U409" s="3">
        <v>3</v>
      </c>
      <c r="V409" s="3">
        <v>2</v>
      </c>
      <c r="W409" s="3">
        <v>1</v>
      </c>
      <c r="X409" s="3">
        <v>3</v>
      </c>
      <c r="Y409" s="17">
        <v>12</v>
      </c>
    </row>
    <row r="410" spans="1:25" x14ac:dyDescent="0.3">
      <c r="A410" s="40" t="s">
        <v>686</v>
      </c>
      <c r="B410" s="40" t="s">
        <v>4</v>
      </c>
      <c r="C410" s="40">
        <v>16</v>
      </c>
      <c r="D410" s="41">
        <f t="shared" si="38"/>
        <v>2.4087969263751219E-5</v>
      </c>
      <c r="E410" s="42">
        <f t="shared" si="39"/>
        <v>0.99275403774584836</v>
      </c>
      <c r="G410" s="40" t="s">
        <v>686</v>
      </c>
      <c r="H410" s="40" t="s">
        <v>4</v>
      </c>
      <c r="I410" s="40">
        <f>IFERROR(VLOOKUP($G410,'D2015'!$A$3:$C$1897,3,FALSE),0)</f>
        <v>2</v>
      </c>
      <c r="J410" s="3">
        <f>IFERROR(VLOOKUP($G410,'D2016'!$A$3:$C$1897,3,FALSE),0)</f>
        <v>1</v>
      </c>
      <c r="K410" s="3">
        <f>IFERROR(VLOOKUP($G410,'D2017'!$A$3:$C$1897,3,FALSE),0)</f>
        <v>3</v>
      </c>
      <c r="L410" s="3">
        <f>IFERROR(VLOOKUP($G410,'D2018'!$A$3:$C$1897,3,FALSE),0)</f>
        <v>3</v>
      </c>
      <c r="M410" s="3">
        <f>IFERROR(VLOOKUP($G410,'D2019'!$A$3:$C$1897,3,FALSE),0)</f>
        <v>4</v>
      </c>
      <c r="N410" s="3">
        <f>IFERROR(VLOOKUP($G410,'D2020'!$A$3:$C$1897,3,FALSE),0)</f>
        <v>0</v>
      </c>
      <c r="O410" s="17">
        <f t="shared" si="40"/>
        <v>13</v>
      </c>
      <c r="Q410" s="40" t="s">
        <v>245</v>
      </c>
      <c r="R410" s="40" t="s">
        <v>4</v>
      </c>
      <c r="S410" s="40">
        <v>8</v>
      </c>
      <c r="T410" s="3">
        <v>0</v>
      </c>
      <c r="U410" s="3">
        <v>4</v>
      </c>
      <c r="V410" s="3">
        <v>0</v>
      </c>
      <c r="W410" s="3">
        <v>0</v>
      </c>
      <c r="X410" s="3">
        <v>0</v>
      </c>
      <c r="Y410" s="17">
        <v>12</v>
      </c>
    </row>
    <row r="411" spans="1:25" x14ac:dyDescent="0.3">
      <c r="A411" s="40" t="s">
        <v>384</v>
      </c>
      <c r="B411" s="40" t="s">
        <v>4</v>
      </c>
      <c r="C411" s="40">
        <v>15</v>
      </c>
      <c r="D411" s="41">
        <f t="shared" si="38"/>
        <v>2.258247118476677E-5</v>
      </c>
      <c r="E411" s="42">
        <f t="shared" si="39"/>
        <v>0.99277662021703317</v>
      </c>
      <c r="G411" s="40" t="s">
        <v>384</v>
      </c>
      <c r="H411" s="40" t="s">
        <v>4</v>
      </c>
      <c r="I411" s="40">
        <f>IFERROR(VLOOKUP($G411,'D2015'!$A$3:$C$1897,3,FALSE),0)</f>
        <v>1</v>
      </c>
      <c r="J411" s="3">
        <f>IFERROR(VLOOKUP($G411,'D2016'!$A$3:$C$1897,3,FALSE),0)</f>
        <v>0</v>
      </c>
      <c r="K411" s="3">
        <f>IFERROR(VLOOKUP($G411,'D2017'!$A$3:$C$1897,3,FALSE),0)</f>
        <v>3</v>
      </c>
      <c r="L411" s="3">
        <f>IFERROR(VLOOKUP($G411,'D2018'!$A$3:$C$1897,3,FALSE),0)</f>
        <v>2</v>
      </c>
      <c r="M411" s="3">
        <f>IFERROR(VLOOKUP($G411,'D2019'!$A$3:$C$1897,3,FALSE),0)</f>
        <v>0</v>
      </c>
      <c r="N411" s="3">
        <f>IFERROR(VLOOKUP($G411,'D2020'!$A$3:$C$1897,3,FALSE),0)</f>
        <v>0</v>
      </c>
      <c r="O411" s="17">
        <f t="shared" si="40"/>
        <v>6</v>
      </c>
      <c r="Q411" s="40" t="s">
        <v>396</v>
      </c>
      <c r="R411" s="40" t="s">
        <v>4</v>
      </c>
      <c r="S411" s="40">
        <v>1</v>
      </c>
      <c r="T411" s="3">
        <v>0</v>
      </c>
      <c r="U411" s="3">
        <v>6</v>
      </c>
      <c r="V411" s="3">
        <v>1</v>
      </c>
      <c r="W411" s="3">
        <v>0</v>
      </c>
      <c r="X411" s="3">
        <v>4</v>
      </c>
      <c r="Y411" s="17">
        <v>12</v>
      </c>
    </row>
    <row r="412" spans="1:25" x14ac:dyDescent="0.3">
      <c r="A412" s="40" t="s">
        <v>186</v>
      </c>
      <c r="B412" s="40" t="s">
        <v>4</v>
      </c>
      <c r="C412" s="40">
        <v>15</v>
      </c>
      <c r="D412" s="41">
        <f t="shared" si="38"/>
        <v>2.258247118476677E-5</v>
      </c>
      <c r="E412" s="42">
        <f t="shared" si="39"/>
        <v>0.99279920268821797</v>
      </c>
      <c r="G412" s="40" t="s">
        <v>186</v>
      </c>
      <c r="H412" s="40" t="s">
        <v>4</v>
      </c>
      <c r="I412" s="40">
        <f>IFERROR(VLOOKUP($G412,'D2015'!$A$3:$C$1897,3,FALSE),0)</f>
        <v>0</v>
      </c>
      <c r="J412" s="3">
        <f>IFERROR(VLOOKUP($G412,'D2016'!$A$3:$C$1897,3,FALSE),0)</f>
        <v>0</v>
      </c>
      <c r="K412" s="3">
        <f>IFERROR(VLOOKUP($G412,'D2017'!$A$3:$C$1897,3,FALSE),0)</f>
        <v>0</v>
      </c>
      <c r="L412" s="3">
        <f>IFERROR(VLOOKUP($G412,'D2018'!$A$3:$C$1897,3,FALSE),0)</f>
        <v>0</v>
      </c>
      <c r="M412" s="3">
        <f>IFERROR(VLOOKUP($G412,'D2019'!$A$3:$C$1897,3,FALSE),0)</f>
        <v>0</v>
      </c>
      <c r="N412" s="3">
        <f>IFERROR(VLOOKUP($G412,'D2020'!$A$3:$C$1897,3,FALSE),0)</f>
        <v>11</v>
      </c>
      <c r="O412" s="17">
        <f t="shared" si="40"/>
        <v>11</v>
      </c>
      <c r="Q412" s="40" t="s">
        <v>723</v>
      </c>
      <c r="R412" s="40" t="s">
        <v>4</v>
      </c>
      <c r="S412" s="40">
        <v>0</v>
      </c>
      <c r="T412" s="3">
        <v>1</v>
      </c>
      <c r="U412" s="3">
        <v>4</v>
      </c>
      <c r="V412" s="3">
        <v>2</v>
      </c>
      <c r="W412" s="3">
        <v>4</v>
      </c>
      <c r="X412" s="3">
        <v>1</v>
      </c>
      <c r="Y412" s="17">
        <v>12</v>
      </c>
    </row>
    <row r="413" spans="1:25" x14ac:dyDescent="0.3">
      <c r="A413" s="40" t="s">
        <v>511</v>
      </c>
      <c r="B413" s="40" t="s">
        <v>4</v>
      </c>
      <c r="C413" s="40">
        <v>15</v>
      </c>
      <c r="D413" s="41">
        <f t="shared" si="38"/>
        <v>2.258247118476677E-5</v>
      </c>
      <c r="E413" s="42">
        <f t="shared" si="39"/>
        <v>0.99282178515940278</v>
      </c>
      <c r="G413" s="40" t="s">
        <v>511</v>
      </c>
      <c r="H413" s="40" t="s">
        <v>4</v>
      </c>
      <c r="I413" s="40">
        <f>IFERROR(VLOOKUP($G413,'D2015'!$A$3:$C$1897,3,FALSE),0)</f>
        <v>2</v>
      </c>
      <c r="J413" s="3">
        <f>IFERROR(VLOOKUP($G413,'D2016'!$A$3:$C$1897,3,FALSE),0)</f>
        <v>1</v>
      </c>
      <c r="K413" s="3">
        <f>IFERROR(VLOOKUP($G413,'D2017'!$A$3:$C$1897,3,FALSE),0)</f>
        <v>2</v>
      </c>
      <c r="L413" s="3">
        <f>IFERROR(VLOOKUP($G413,'D2018'!$A$3:$C$1897,3,FALSE),0)</f>
        <v>1</v>
      </c>
      <c r="M413" s="3">
        <f>IFERROR(VLOOKUP($G413,'D2019'!$A$3:$C$1897,3,FALSE),0)</f>
        <v>0</v>
      </c>
      <c r="N413" s="3">
        <f>IFERROR(VLOOKUP($G413,'D2020'!$A$3:$C$1897,3,FALSE),0)</f>
        <v>5</v>
      </c>
      <c r="O413" s="17">
        <f t="shared" si="40"/>
        <v>11</v>
      </c>
      <c r="Q413" s="40" t="s">
        <v>456</v>
      </c>
      <c r="R413" s="40" t="s">
        <v>4</v>
      </c>
      <c r="S413" s="40">
        <v>0</v>
      </c>
      <c r="T413" s="3">
        <v>1</v>
      </c>
      <c r="U413" s="3">
        <v>5</v>
      </c>
      <c r="V413" s="3">
        <v>3</v>
      </c>
      <c r="W413" s="3">
        <v>2</v>
      </c>
      <c r="X413" s="3">
        <v>1</v>
      </c>
      <c r="Y413" s="17">
        <v>12</v>
      </c>
    </row>
    <row r="414" spans="1:25" x14ac:dyDescent="0.3">
      <c r="A414" s="40" t="s">
        <v>345</v>
      </c>
      <c r="B414" s="40" t="s">
        <v>4</v>
      </c>
      <c r="C414" s="40">
        <v>15</v>
      </c>
      <c r="D414" s="41">
        <f t="shared" si="38"/>
        <v>2.258247118476677E-5</v>
      </c>
      <c r="E414" s="42">
        <f t="shared" si="39"/>
        <v>0.99284436763058759</v>
      </c>
      <c r="G414" s="40" t="s">
        <v>345</v>
      </c>
      <c r="H414" s="40" t="s">
        <v>4</v>
      </c>
      <c r="I414" s="40">
        <f>IFERROR(VLOOKUP($G414,'D2015'!$A$3:$C$1897,3,FALSE),0)</f>
        <v>1</v>
      </c>
      <c r="J414" s="3">
        <f>IFERROR(VLOOKUP($G414,'D2016'!$A$3:$C$1897,3,FALSE),0)</f>
        <v>0</v>
      </c>
      <c r="K414" s="3">
        <f>IFERROR(VLOOKUP($G414,'D2017'!$A$3:$C$1897,3,FALSE),0)</f>
        <v>0</v>
      </c>
      <c r="L414" s="3">
        <f>IFERROR(VLOOKUP($G414,'D2018'!$A$3:$C$1897,3,FALSE),0)</f>
        <v>0</v>
      </c>
      <c r="M414" s="3">
        <f>IFERROR(VLOOKUP($G414,'D2019'!$A$3:$C$1897,3,FALSE),0)</f>
        <v>3</v>
      </c>
      <c r="N414" s="3">
        <f>IFERROR(VLOOKUP($G414,'D2020'!$A$3:$C$1897,3,FALSE),0)</f>
        <v>0</v>
      </c>
      <c r="O414" s="17">
        <f t="shared" si="40"/>
        <v>4</v>
      </c>
      <c r="Q414" s="40" t="s">
        <v>710</v>
      </c>
      <c r="R414" s="40" t="s">
        <v>4</v>
      </c>
      <c r="S414" s="40">
        <v>0</v>
      </c>
      <c r="T414" s="3">
        <v>2</v>
      </c>
      <c r="U414" s="3">
        <v>2</v>
      </c>
      <c r="V414" s="3">
        <v>4</v>
      </c>
      <c r="W414" s="3">
        <v>2</v>
      </c>
      <c r="X414" s="3">
        <v>2</v>
      </c>
      <c r="Y414" s="17">
        <v>12</v>
      </c>
    </row>
    <row r="415" spans="1:25" x14ac:dyDescent="0.3">
      <c r="A415" s="40" t="s">
        <v>690</v>
      </c>
      <c r="B415" s="40" t="s">
        <v>4</v>
      </c>
      <c r="C415" s="40">
        <v>15</v>
      </c>
      <c r="D415" s="41">
        <f t="shared" si="38"/>
        <v>2.258247118476677E-5</v>
      </c>
      <c r="E415" s="42">
        <f t="shared" si="39"/>
        <v>0.99286695010177239</v>
      </c>
      <c r="G415" s="40" t="s">
        <v>690</v>
      </c>
      <c r="H415" s="40" t="s">
        <v>4</v>
      </c>
      <c r="I415" s="40">
        <f>IFERROR(VLOOKUP($G415,'D2015'!$A$3:$C$1897,3,FALSE),0)</f>
        <v>3</v>
      </c>
      <c r="J415" s="3">
        <f>IFERROR(VLOOKUP($G415,'D2016'!$A$3:$C$1897,3,FALSE),0)</f>
        <v>0</v>
      </c>
      <c r="K415" s="3">
        <f>IFERROR(VLOOKUP($G415,'D2017'!$A$3:$C$1897,3,FALSE),0)</f>
        <v>2</v>
      </c>
      <c r="L415" s="3">
        <f>IFERROR(VLOOKUP($G415,'D2018'!$A$3:$C$1897,3,FALSE),0)</f>
        <v>6</v>
      </c>
      <c r="M415" s="3">
        <f>IFERROR(VLOOKUP($G415,'D2019'!$A$3:$C$1897,3,FALSE),0)</f>
        <v>1</v>
      </c>
      <c r="N415" s="3">
        <f>IFERROR(VLOOKUP($G415,'D2020'!$A$3:$C$1897,3,FALSE),0)</f>
        <v>2</v>
      </c>
      <c r="O415" s="17">
        <f t="shared" si="40"/>
        <v>14</v>
      </c>
      <c r="Q415" s="40" t="s">
        <v>491</v>
      </c>
      <c r="R415" s="40" t="s">
        <v>4</v>
      </c>
      <c r="S415" s="40">
        <v>0</v>
      </c>
      <c r="T415" s="3">
        <v>2</v>
      </c>
      <c r="U415" s="3">
        <v>1</v>
      </c>
      <c r="V415" s="3">
        <v>4</v>
      </c>
      <c r="W415" s="3">
        <v>1</v>
      </c>
      <c r="X415" s="3">
        <v>4</v>
      </c>
      <c r="Y415" s="17">
        <v>12</v>
      </c>
    </row>
    <row r="416" spans="1:25" x14ac:dyDescent="0.3">
      <c r="A416" s="40" t="s">
        <v>571</v>
      </c>
      <c r="B416" s="40" t="s">
        <v>4</v>
      </c>
      <c r="C416" s="40">
        <v>15</v>
      </c>
      <c r="D416" s="41">
        <f t="shared" si="38"/>
        <v>2.258247118476677E-5</v>
      </c>
      <c r="E416" s="42">
        <f t="shared" si="39"/>
        <v>0.9928895325729572</v>
      </c>
      <c r="G416" s="40" t="s">
        <v>571</v>
      </c>
      <c r="H416" s="40" t="s">
        <v>4</v>
      </c>
      <c r="I416" s="40">
        <f>IFERROR(VLOOKUP($G416,'D2015'!$A$3:$C$1897,3,FALSE),0)</f>
        <v>0</v>
      </c>
      <c r="J416" s="3">
        <f>IFERROR(VLOOKUP($G416,'D2016'!$A$3:$C$1897,3,FALSE),0)</f>
        <v>2</v>
      </c>
      <c r="K416" s="3">
        <f>IFERROR(VLOOKUP($G416,'D2017'!$A$3:$C$1897,3,FALSE),0)</f>
        <v>3</v>
      </c>
      <c r="L416" s="3">
        <f>IFERROR(VLOOKUP($G416,'D2018'!$A$3:$C$1897,3,FALSE),0)</f>
        <v>2</v>
      </c>
      <c r="M416" s="3">
        <f>IFERROR(VLOOKUP($G416,'D2019'!$A$3:$C$1897,3,FALSE),0)</f>
        <v>4</v>
      </c>
      <c r="N416" s="3">
        <f>IFERROR(VLOOKUP($G416,'D2020'!$A$3:$C$1897,3,FALSE),0)</f>
        <v>2</v>
      </c>
      <c r="O416" s="17">
        <f t="shared" si="40"/>
        <v>13</v>
      </c>
      <c r="Q416" s="40" t="s">
        <v>673</v>
      </c>
      <c r="R416" s="40" t="s">
        <v>4</v>
      </c>
      <c r="S416" s="40">
        <v>0</v>
      </c>
      <c r="T416" s="3">
        <v>4</v>
      </c>
      <c r="U416" s="3">
        <v>0</v>
      </c>
      <c r="V416" s="3">
        <v>5</v>
      </c>
      <c r="W416" s="3">
        <v>3</v>
      </c>
      <c r="X416" s="3">
        <v>0</v>
      </c>
      <c r="Y416" s="17">
        <v>12</v>
      </c>
    </row>
    <row r="417" spans="1:25" x14ac:dyDescent="0.3">
      <c r="A417" s="40" t="s">
        <v>697</v>
      </c>
      <c r="B417" s="40" t="s">
        <v>4</v>
      </c>
      <c r="C417" s="40">
        <v>15</v>
      </c>
      <c r="D417" s="41">
        <f t="shared" si="38"/>
        <v>2.258247118476677E-5</v>
      </c>
      <c r="E417" s="42">
        <f t="shared" si="39"/>
        <v>0.99291211504414201</v>
      </c>
      <c r="G417" s="40" t="s">
        <v>697</v>
      </c>
      <c r="H417" s="40" t="s">
        <v>4</v>
      </c>
      <c r="I417" s="40">
        <f>IFERROR(VLOOKUP($G417,'D2015'!$A$3:$C$1897,3,FALSE),0)</f>
        <v>2</v>
      </c>
      <c r="J417" s="3">
        <f>IFERROR(VLOOKUP($G417,'D2016'!$A$3:$C$1897,3,FALSE),0)</f>
        <v>5</v>
      </c>
      <c r="K417" s="3">
        <f>IFERROR(VLOOKUP($G417,'D2017'!$A$3:$C$1897,3,FALSE),0)</f>
        <v>2</v>
      </c>
      <c r="L417" s="3">
        <f>IFERROR(VLOOKUP($G417,'D2018'!$A$3:$C$1897,3,FALSE),0)</f>
        <v>3</v>
      </c>
      <c r="M417" s="3">
        <f>IFERROR(VLOOKUP($G417,'D2019'!$A$3:$C$1897,3,FALSE),0)</f>
        <v>1</v>
      </c>
      <c r="N417" s="3">
        <f>IFERROR(VLOOKUP($G417,'D2020'!$A$3:$C$1897,3,FALSE),0)</f>
        <v>0</v>
      </c>
      <c r="O417" s="17">
        <f t="shared" si="40"/>
        <v>13</v>
      </c>
      <c r="Q417" s="40" t="s">
        <v>589</v>
      </c>
      <c r="R417" s="40" t="s">
        <v>4</v>
      </c>
      <c r="S417" s="40">
        <v>1</v>
      </c>
      <c r="T417" s="3">
        <v>0</v>
      </c>
      <c r="U417" s="3">
        <v>4</v>
      </c>
      <c r="V417" s="3">
        <v>3</v>
      </c>
      <c r="W417" s="3">
        <v>0</v>
      </c>
      <c r="X417" s="3">
        <v>4</v>
      </c>
      <c r="Y417" s="17">
        <v>12</v>
      </c>
    </row>
    <row r="418" spans="1:25" x14ac:dyDescent="0.3">
      <c r="A418" s="40" t="s">
        <v>671</v>
      </c>
      <c r="B418" s="40" t="s">
        <v>4</v>
      </c>
      <c r="C418" s="40">
        <v>15</v>
      </c>
      <c r="D418" s="41">
        <f t="shared" si="38"/>
        <v>2.258247118476677E-5</v>
      </c>
      <c r="E418" s="42">
        <f t="shared" si="39"/>
        <v>0.99293469751532681</v>
      </c>
      <c r="G418" s="40" t="s">
        <v>671</v>
      </c>
      <c r="H418" s="40" t="s">
        <v>4</v>
      </c>
      <c r="I418" s="40">
        <f>IFERROR(VLOOKUP($G418,'D2015'!$A$3:$C$1897,3,FALSE),0)</f>
        <v>0</v>
      </c>
      <c r="J418" s="3">
        <f>IFERROR(VLOOKUP($G418,'D2016'!$A$3:$C$1897,3,FALSE),0)</f>
        <v>1</v>
      </c>
      <c r="K418" s="3">
        <f>IFERROR(VLOOKUP($G418,'D2017'!$A$3:$C$1897,3,FALSE),0)</f>
        <v>2</v>
      </c>
      <c r="L418" s="3">
        <f>IFERROR(VLOOKUP($G418,'D2018'!$A$3:$C$1897,3,FALSE),0)</f>
        <v>3</v>
      </c>
      <c r="M418" s="3">
        <f>IFERROR(VLOOKUP($G418,'D2019'!$A$3:$C$1897,3,FALSE),0)</f>
        <v>2</v>
      </c>
      <c r="N418" s="3">
        <f>IFERROR(VLOOKUP($G418,'D2020'!$A$3:$C$1897,3,FALSE),0)</f>
        <v>3</v>
      </c>
      <c r="O418" s="17">
        <f t="shared" si="40"/>
        <v>11</v>
      </c>
      <c r="Q418" s="40" t="s">
        <v>563</v>
      </c>
      <c r="R418" s="40" t="s">
        <v>4</v>
      </c>
      <c r="S418" s="40">
        <v>3</v>
      </c>
      <c r="T418" s="3">
        <v>2</v>
      </c>
      <c r="U418" s="3">
        <v>2</v>
      </c>
      <c r="V418" s="3">
        <v>1</v>
      </c>
      <c r="W418" s="3">
        <v>2</v>
      </c>
      <c r="X418" s="3">
        <v>2</v>
      </c>
      <c r="Y418" s="17">
        <v>12</v>
      </c>
    </row>
    <row r="419" spans="1:25" x14ac:dyDescent="0.3">
      <c r="A419" s="40" t="s">
        <v>272</v>
      </c>
      <c r="B419" s="40" t="s">
        <v>4</v>
      </c>
      <c r="C419" s="40">
        <v>15</v>
      </c>
      <c r="D419" s="41">
        <f t="shared" si="38"/>
        <v>2.258247118476677E-5</v>
      </c>
      <c r="E419" s="42">
        <f t="shared" si="39"/>
        <v>0.99295727998651162</v>
      </c>
      <c r="G419" s="40" t="s">
        <v>272</v>
      </c>
      <c r="H419" s="40" t="s">
        <v>4</v>
      </c>
      <c r="I419" s="40">
        <f>IFERROR(VLOOKUP($G419,'D2015'!$A$3:$C$1897,3,FALSE),0)</f>
        <v>1</v>
      </c>
      <c r="J419" s="3">
        <f>IFERROR(VLOOKUP($G419,'D2016'!$A$3:$C$1897,3,FALSE),0)</f>
        <v>4</v>
      </c>
      <c r="K419" s="3">
        <f>IFERROR(VLOOKUP($G419,'D2017'!$A$3:$C$1897,3,FALSE),0)</f>
        <v>2</v>
      </c>
      <c r="L419" s="3">
        <f>IFERROR(VLOOKUP($G419,'D2018'!$A$3:$C$1897,3,FALSE),0)</f>
        <v>1</v>
      </c>
      <c r="M419" s="3">
        <f>IFERROR(VLOOKUP($G419,'D2019'!$A$3:$C$1897,3,FALSE),0)</f>
        <v>3</v>
      </c>
      <c r="N419" s="3">
        <f>IFERROR(VLOOKUP($G419,'D2020'!$A$3:$C$1897,3,FALSE),0)</f>
        <v>0</v>
      </c>
      <c r="O419" s="17">
        <f t="shared" si="40"/>
        <v>11</v>
      </c>
      <c r="Q419" s="40" t="s">
        <v>761</v>
      </c>
      <c r="R419" s="40" t="s">
        <v>4</v>
      </c>
      <c r="S419" s="40">
        <v>3</v>
      </c>
      <c r="T419" s="3">
        <v>1</v>
      </c>
      <c r="U419" s="3">
        <v>0</v>
      </c>
      <c r="V419" s="3">
        <v>5</v>
      </c>
      <c r="W419" s="3">
        <v>3</v>
      </c>
      <c r="X419" s="3">
        <v>0</v>
      </c>
      <c r="Y419" s="17">
        <v>12</v>
      </c>
    </row>
    <row r="420" spans="1:25" x14ac:dyDescent="0.3">
      <c r="A420" s="40" t="s">
        <v>711</v>
      </c>
      <c r="B420" s="40" t="s">
        <v>4</v>
      </c>
      <c r="C420" s="40">
        <v>15</v>
      </c>
      <c r="D420" s="41">
        <f t="shared" si="38"/>
        <v>2.258247118476677E-5</v>
      </c>
      <c r="E420" s="42">
        <f t="shared" si="39"/>
        <v>0.99297986245769643</v>
      </c>
      <c r="G420" s="40" t="s">
        <v>711</v>
      </c>
      <c r="H420" s="40" t="s">
        <v>4</v>
      </c>
      <c r="I420" s="40">
        <f>IFERROR(VLOOKUP($G420,'D2015'!$A$3:$C$1897,3,FALSE),0)</f>
        <v>2</v>
      </c>
      <c r="J420" s="3">
        <f>IFERROR(VLOOKUP($G420,'D2016'!$A$3:$C$1897,3,FALSE),0)</f>
        <v>1</v>
      </c>
      <c r="K420" s="3">
        <f>IFERROR(VLOOKUP($G420,'D2017'!$A$3:$C$1897,3,FALSE),0)</f>
        <v>1</v>
      </c>
      <c r="L420" s="3">
        <f>IFERROR(VLOOKUP($G420,'D2018'!$A$3:$C$1897,3,FALSE),0)</f>
        <v>4</v>
      </c>
      <c r="M420" s="3">
        <f>IFERROR(VLOOKUP($G420,'D2019'!$A$3:$C$1897,3,FALSE),0)</f>
        <v>2</v>
      </c>
      <c r="N420" s="3">
        <f>IFERROR(VLOOKUP($G420,'D2020'!$A$3:$C$1897,3,FALSE),0)</f>
        <v>3</v>
      </c>
      <c r="O420" s="17">
        <f t="shared" si="40"/>
        <v>13</v>
      </c>
      <c r="Q420" s="40" t="s">
        <v>434</v>
      </c>
      <c r="R420" s="40" t="s">
        <v>4</v>
      </c>
      <c r="S420" s="40">
        <v>0</v>
      </c>
      <c r="T420" s="3">
        <v>0</v>
      </c>
      <c r="U420" s="3">
        <v>3</v>
      </c>
      <c r="V420" s="3">
        <v>5</v>
      </c>
      <c r="W420" s="3">
        <v>2</v>
      </c>
      <c r="X420" s="3">
        <v>2</v>
      </c>
      <c r="Y420" s="17">
        <v>12</v>
      </c>
    </row>
    <row r="421" spans="1:25" x14ac:dyDescent="0.3">
      <c r="A421" s="40" t="s">
        <v>477</v>
      </c>
      <c r="B421" s="40" t="s">
        <v>4</v>
      </c>
      <c r="C421" s="40">
        <v>15</v>
      </c>
      <c r="D421" s="41">
        <f t="shared" si="38"/>
        <v>2.258247118476677E-5</v>
      </c>
      <c r="E421" s="42">
        <f t="shared" si="39"/>
        <v>0.99300244492888123</v>
      </c>
      <c r="G421" s="40" t="s">
        <v>477</v>
      </c>
      <c r="H421" s="40" t="s">
        <v>4</v>
      </c>
      <c r="I421" s="40">
        <f>IFERROR(VLOOKUP($G421,'D2015'!$A$3:$C$1897,3,FALSE),0)</f>
        <v>0</v>
      </c>
      <c r="J421" s="3">
        <f>IFERROR(VLOOKUP($G421,'D2016'!$A$3:$C$1897,3,FALSE),0)</f>
        <v>0</v>
      </c>
      <c r="K421" s="3">
        <f>IFERROR(VLOOKUP($G421,'D2017'!$A$3:$C$1897,3,FALSE),0)</f>
        <v>1</v>
      </c>
      <c r="L421" s="3">
        <f>IFERROR(VLOOKUP($G421,'D2018'!$A$3:$C$1897,3,FALSE),0)</f>
        <v>4</v>
      </c>
      <c r="M421" s="3">
        <f>IFERROR(VLOOKUP($G421,'D2019'!$A$3:$C$1897,3,FALSE),0)</f>
        <v>1</v>
      </c>
      <c r="N421" s="3">
        <f>IFERROR(VLOOKUP($G421,'D2020'!$A$3:$C$1897,3,FALSE),0)</f>
        <v>1</v>
      </c>
      <c r="O421" s="17">
        <f t="shared" si="40"/>
        <v>7</v>
      </c>
      <c r="Q421" s="40" t="s">
        <v>670</v>
      </c>
      <c r="R421" s="40" t="s">
        <v>4</v>
      </c>
      <c r="S421" s="40">
        <v>2</v>
      </c>
      <c r="T421" s="3">
        <v>2</v>
      </c>
      <c r="U421" s="3">
        <v>2</v>
      </c>
      <c r="V421" s="3">
        <v>0</v>
      </c>
      <c r="W421" s="3">
        <v>2</v>
      </c>
      <c r="X421" s="3">
        <v>4</v>
      </c>
      <c r="Y421" s="17">
        <v>12</v>
      </c>
    </row>
    <row r="422" spans="1:25" x14ac:dyDescent="0.3">
      <c r="A422" s="40" t="s">
        <v>677</v>
      </c>
      <c r="B422" s="40" t="s">
        <v>4</v>
      </c>
      <c r="C422" s="40">
        <v>15</v>
      </c>
      <c r="D422" s="41">
        <f t="shared" si="38"/>
        <v>2.258247118476677E-5</v>
      </c>
      <c r="E422" s="42">
        <f t="shared" si="39"/>
        <v>0.99302502740006604</v>
      </c>
      <c r="G422" s="40" t="s">
        <v>677</v>
      </c>
      <c r="H422" s="40" t="s">
        <v>4</v>
      </c>
      <c r="I422" s="40">
        <f>IFERROR(VLOOKUP($G422,'D2015'!$A$3:$C$1897,3,FALSE),0)</f>
        <v>1</v>
      </c>
      <c r="J422" s="3">
        <f>IFERROR(VLOOKUP($G422,'D2016'!$A$3:$C$1897,3,FALSE),0)</f>
        <v>4</v>
      </c>
      <c r="K422" s="3">
        <f>IFERROR(VLOOKUP($G422,'D2017'!$A$3:$C$1897,3,FALSE),0)</f>
        <v>2</v>
      </c>
      <c r="L422" s="3">
        <f>IFERROR(VLOOKUP($G422,'D2018'!$A$3:$C$1897,3,FALSE),0)</f>
        <v>0</v>
      </c>
      <c r="M422" s="3">
        <f>IFERROR(VLOOKUP($G422,'D2019'!$A$3:$C$1897,3,FALSE),0)</f>
        <v>0</v>
      </c>
      <c r="N422" s="3">
        <f>IFERROR(VLOOKUP($G422,'D2020'!$A$3:$C$1897,3,FALSE),0)</f>
        <v>2</v>
      </c>
      <c r="O422" s="17">
        <f t="shared" si="40"/>
        <v>9</v>
      </c>
      <c r="Q422" s="40" t="s">
        <v>721</v>
      </c>
      <c r="R422" s="40" t="s">
        <v>4</v>
      </c>
      <c r="S422" s="40">
        <v>3</v>
      </c>
      <c r="T422" s="3">
        <v>2</v>
      </c>
      <c r="U422" s="3">
        <v>1</v>
      </c>
      <c r="V422" s="3">
        <v>2</v>
      </c>
      <c r="W422" s="3">
        <v>2</v>
      </c>
      <c r="X422" s="3">
        <v>2</v>
      </c>
      <c r="Y422" s="17">
        <v>12</v>
      </c>
    </row>
    <row r="423" spans="1:25" x14ac:dyDescent="0.3">
      <c r="A423" s="40" t="s">
        <v>529</v>
      </c>
      <c r="B423" s="40" t="s">
        <v>4</v>
      </c>
      <c r="C423" s="40">
        <v>15</v>
      </c>
      <c r="D423" s="41">
        <f t="shared" si="38"/>
        <v>2.258247118476677E-5</v>
      </c>
      <c r="E423" s="42">
        <f t="shared" si="39"/>
        <v>0.99304760987125085</v>
      </c>
      <c r="G423" s="40" t="s">
        <v>529</v>
      </c>
      <c r="H423" s="40" t="s">
        <v>4</v>
      </c>
      <c r="I423" s="40">
        <f>IFERROR(VLOOKUP($G423,'D2015'!$A$3:$C$1897,3,FALSE),0)</f>
        <v>3</v>
      </c>
      <c r="J423" s="3">
        <f>IFERROR(VLOOKUP($G423,'D2016'!$A$3:$C$1897,3,FALSE),0)</f>
        <v>0</v>
      </c>
      <c r="K423" s="3">
        <f>IFERROR(VLOOKUP($G423,'D2017'!$A$3:$C$1897,3,FALSE),0)</f>
        <v>3</v>
      </c>
      <c r="L423" s="3">
        <f>IFERROR(VLOOKUP($G423,'D2018'!$A$3:$C$1897,3,FALSE),0)</f>
        <v>2</v>
      </c>
      <c r="M423" s="3">
        <f>IFERROR(VLOOKUP($G423,'D2019'!$A$3:$C$1897,3,FALSE),0)</f>
        <v>1</v>
      </c>
      <c r="N423" s="3">
        <f>IFERROR(VLOOKUP($G423,'D2020'!$A$3:$C$1897,3,FALSE),0)</f>
        <v>3</v>
      </c>
      <c r="O423" s="17">
        <f t="shared" si="40"/>
        <v>12</v>
      </c>
      <c r="Q423" s="40" t="s">
        <v>708</v>
      </c>
      <c r="R423" s="40" t="s">
        <v>4</v>
      </c>
      <c r="S423" s="40">
        <v>6</v>
      </c>
      <c r="T423" s="3">
        <v>3</v>
      </c>
      <c r="U423" s="3">
        <v>1</v>
      </c>
      <c r="V423" s="3">
        <v>1</v>
      </c>
      <c r="W423" s="3">
        <v>0</v>
      </c>
      <c r="X423" s="3">
        <v>1</v>
      </c>
      <c r="Y423" s="17">
        <v>12</v>
      </c>
    </row>
    <row r="424" spans="1:25" x14ac:dyDescent="0.3">
      <c r="A424" s="40" t="s">
        <v>315</v>
      </c>
      <c r="B424" s="40" t="s">
        <v>4</v>
      </c>
      <c r="C424" s="40">
        <v>15</v>
      </c>
      <c r="D424" s="41">
        <f t="shared" si="38"/>
        <v>2.258247118476677E-5</v>
      </c>
      <c r="E424" s="42">
        <f t="shared" si="39"/>
        <v>0.99307019234243565</v>
      </c>
      <c r="G424" s="40" t="s">
        <v>315</v>
      </c>
      <c r="H424" s="40" t="s">
        <v>4</v>
      </c>
      <c r="I424" s="40">
        <f>IFERROR(VLOOKUP($G424,'D2015'!$A$3:$C$1897,3,FALSE),0)</f>
        <v>1</v>
      </c>
      <c r="J424" s="3">
        <f>IFERROR(VLOOKUP($G424,'D2016'!$A$3:$C$1897,3,FALSE),0)</f>
        <v>0</v>
      </c>
      <c r="K424" s="3">
        <f>IFERROR(VLOOKUP($G424,'D2017'!$A$3:$C$1897,3,FALSE),0)</f>
        <v>2</v>
      </c>
      <c r="L424" s="3">
        <f>IFERROR(VLOOKUP($G424,'D2018'!$A$3:$C$1897,3,FALSE),0)</f>
        <v>4</v>
      </c>
      <c r="M424" s="3">
        <f>IFERROR(VLOOKUP($G424,'D2019'!$A$3:$C$1897,3,FALSE),0)</f>
        <v>1</v>
      </c>
      <c r="N424" s="3">
        <f>IFERROR(VLOOKUP($G424,'D2020'!$A$3:$C$1897,3,FALSE),0)</f>
        <v>0</v>
      </c>
      <c r="O424" s="17">
        <f t="shared" si="40"/>
        <v>8</v>
      </c>
      <c r="Q424" s="40" t="s">
        <v>695</v>
      </c>
      <c r="R424" s="40" t="s">
        <v>4</v>
      </c>
      <c r="S424" s="40">
        <v>2</v>
      </c>
      <c r="T424" s="3">
        <v>1</v>
      </c>
      <c r="U424" s="3">
        <v>3</v>
      </c>
      <c r="V424" s="3">
        <v>4</v>
      </c>
      <c r="W424" s="3">
        <v>1</v>
      </c>
      <c r="X424" s="3">
        <v>1</v>
      </c>
      <c r="Y424" s="17">
        <v>12</v>
      </c>
    </row>
    <row r="425" spans="1:25" x14ac:dyDescent="0.3">
      <c r="A425" s="40" t="s">
        <v>516</v>
      </c>
      <c r="B425" s="40" t="s">
        <v>4</v>
      </c>
      <c r="C425" s="40">
        <v>15</v>
      </c>
      <c r="D425" s="41">
        <f t="shared" si="38"/>
        <v>2.258247118476677E-5</v>
      </c>
      <c r="E425" s="42">
        <f t="shared" si="39"/>
        <v>0.99309277481362046</v>
      </c>
      <c r="G425" s="40" t="s">
        <v>516</v>
      </c>
      <c r="H425" s="40" t="s">
        <v>4</v>
      </c>
      <c r="I425" s="40">
        <f>IFERROR(VLOOKUP($G425,'D2015'!$A$3:$C$1897,3,FALSE),0)</f>
        <v>4</v>
      </c>
      <c r="J425" s="3">
        <f>IFERROR(VLOOKUP($G425,'D2016'!$A$3:$C$1897,3,FALSE),0)</f>
        <v>2</v>
      </c>
      <c r="K425" s="3">
        <f>IFERROR(VLOOKUP($G425,'D2017'!$A$3:$C$1897,3,FALSE),0)</f>
        <v>2</v>
      </c>
      <c r="L425" s="3">
        <f>IFERROR(VLOOKUP($G425,'D2018'!$A$3:$C$1897,3,FALSE),0)</f>
        <v>2</v>
      </c>
      <c r="M425" s="3">
        <f>IFERROR(VLOOKUP($G425,'D2019'!$A$3:$C$1897,3,FALSE),0)</f>
        <v>3</v>
      </c>
      <c r="N425" s="3">
        <f>IFERROR(VLOOKUP($G425,'D2020'!$A$3:$C$1897,3,FALSE),0)</f>
        <v>1</v>
      </c>
      <c r="O425" s="17">
        <f t="shared" si="40"/>
        <v>14</v>
      </c>
      <c r="Q425" s="40" t="s">
        <v>260</v>
      </c>
      <c r="R425" s="40" t="s">
        <v>4</v>
      </c>
      <c r="S425" s="40">
        <v>0</v>
      </c>
      <c r="T425" s="3">
        <v>2</v>
      </c>
      <c r="U425" s="3">
        <v>5</v>
      </c>
      <c r="V425" s="3">
        <v>0</v>
      </c>
      <c r="W425" s="3">
        <v>3</v>
      </c>
      <c r="X425" s="3">
        <v>1</v>
      </c>
      <c r="Y425" s="17">
        <v>11</v>
      </c>
    </row>
    <row r="426" spans="1:25" x14ac:dyDescent="0.3">
      <c r="A426" s="40" t="s">
        <v>691</v>
      </c>
      <c r="B426" s="40" t="s">
        <v>4</v>
      </c>
      <c r="C426" s="40">
        <v>15</v>
      </c>
      <c r="D426" s="41">
        <f t="shared" si="38"/>
        <v>2.258247118476677E-5</v>
      </c>
      <c r="E426" s="42">
        <f t="shared" si="39"/>
        <v>0.99311535728480527</v>
      </c>
      <c r="G426" s="40" t="s">
        <v>691</v>
      </c>
      <c r="H426" s="40" t="s">
        <v>4</v>
      </c>
      <c r="I426" s="40">
        <f>IFERROR(VLOOKUP($G426,'D2015'!$A$3:$C$1897,3,FALSE),0)</f>
        <v>2</v>
      </c>
      <c r="J426" s="3">
        <f>IFERROR(VLOOKUP($G426,'D2016'!$A$3:$C$1897,3,FALSE),0)</f>
        <v>2</v>
      </c>
      <c r="K426" s="3">
        <f>IFERROR(VLOOKUP($G426,'D2017'!$A$3:$C$1897,3,FALSE),0)</f>
        <v>1</v>
      </c>
      <c r="L426" s="3">
        <f>IFERROR(VLOOKUP($G426,'D2018'!$A$3:$C$1897,3,FALSE),0)</f>
        <v>7</v>
      </c>
      <c r="M426" s="3">
        <f>IFERROR(VLOOKUP($G426,'D2019'!$A$3:$C$1897,3,FALSE),0)</f>
        <v>1</v>
      </c>
      <c r="N426" s="3">
        <f>IFERROR(VLOOKUP($G426,'D2020'!$A$3:$C$1897,3,FALSE),0)</f>
        <v>2</v>
      </c>
      <c r="O426" s="17">
        <f t="shared" si="40"/>
        <v>15</v>
      </c>
      <c r="Q426" s="40" t="s">
        <v>632</v>
      </c>
      <c r="R426" s="40" t="s">
        <v>4</v>
      </c>
      <c r="S426" s="40">
        <v>2</v>
      </c>
      <c r="T426" s="3">
        <v>4</v>
      </c>
      <c r="U426" s="3">
        <v>2</v>
      </c>
      <c r="V426" s="3">
        <v>1</v>
      </c>
      <c r="W426" s="3">
        <v>2</v>
      </c>
      <c r="X426" s="3">
        <v>0</v>
      </c>
      <c r="Y426" s="17">
        <v>11</v>
      </c>
    </row>
    <row r="427" spans="1:25" x14ac:dyDescent="0.3">
      <c r="A427" s="40" t="s">
        <v>700</v>
      </c>
      <c r="B427" s="40" t="s">
        <v>4</v>
      </c>
      <c r="C427" s="40">
        <v>15</v>
      </c>
      <c r="D427" s="41">
        <f t="shared" si="38"/>
        <v>2.258247118476677E-5</v>
      </c>
      <c r="E427" s="42">
        <f t="shared" si="39"/>
        <v>0.99313793975599007</v>
      </c>
      <c r="G427" s="40" t="s">
        <v>700</v>
      </c>
      <c r="H427" s="40" t="s">
        <v>4</v>
      </c>
      <c r="I427" s="40">
        <f>IFERROR(VLOOKUP($G427,'D2015'!$A$3:$C$1897,3,FALSE),0)</f>
        <v>2</v>
      </c>
      <c r="J427" s="3">
        <f>IFERROR(VLOOKUP($G427,'D2016'!$A$3:$C$1897,3,FALSE),0)</f>
        <v>2</v>
      </c>
      <c r="K427" s="3">
        <f>IFERROR(VLOOKUP($G427,'D2017'!$A$3:$C$1897,3,FALSE),0)</f>
        <v>2</v>
      </c>
      <c r="L427" s="3">
        <f>IFERROR(VLOOKUP($G427,'D2018'!$A$3:$C$1897,3,FALSE),0)</f>
        <v>0</v>
      </c>
      <c r="M427" s="3">
        <f>IFERROR(VLOOKUP($G427,'D2019'!$A$3:$C$1897,3,FALSE),0)</f>
        <v>0</v>
      </c>
      <c r="N427" s="3">
        <f>IFERROR(VLOOKUP($G427,'D2020'!$A$3:$C$1897,3,FALSE),0)</f>
        <v>2</v>
      </c>
      <c r="O427" s="17">
        <f t="shared" si="40"/>
        <v>8</v>
      </c>
      <c r="Q427" s="40" t="s">
        <v>681</v>
      </c>
      <c r="R427" s="40" t="s">
        <v>4</v>
      </c>
      <c r="S427" s="40">
        <v>2</v>
      </c>
      <c r="T427" s="3">
        <v>2</v>
      </c>
      <c r="U427" s="3">
        <v>0</v>
      </c>
      <c r="V427" s="3">
        <v>4</v>
      </c>
      <c r="W427" s="3">
        <v>2</v>
      </c>
      <c r="X427" s="3">
        <v>1</v>
      </c>
      <c r="Y427" s="17">
        <v>11</v>
      </c>
    </row>
    <row r="428" spans="1:25" x14ac:dyDescent="0.3">
      <c r="A428" s="40" t="s">
        <v>245</v>
      </c>
      <c r="B428" s="40" t="s">
        <v>4</v>
      </c>
      <c r="C428" s="40">
        <v>14</v>
      </c>
      <c r="D428" s="41">
        <f t="shared" ref="D428:D491" si="41">C428/D$2</f>
        <v>2.1076973105782317E-5</v>
      </c>
      <c r="E428" s="42">
        <f t="shared" ref="E428:E491" si="42">E427+D428</f>
        <v>0.9931590167290959</v>
      </c>
      <c r="G428" s="40" t="s">
        <v>245</v>
      </c>
      <c r="H428" s="40" t="s">
        <v>4</v>
      </c>
      <c r="I428" s="40">
        <f>IFERROR(VLOOKUP($G428,'D2015'!$A$3:$C$1897,3,FALSE),0)</f>
        <v>8</v>
      </c>
      <c r="J428" s="3">
        <f>IFERROR(VLOOKUP($G428,'D2016'!$A$3:$C$1897,3,FALSE),0)</f>
        <v>0</v>
      </c>
      <c r="K428" s="3">
        <f>IFERROR(VLOOKUP($G428,'D2017'!$A$3:$C$1897,3,FALSE),0)</f>
        <v>4</v>
      </c>
      <c r="L428" s="3">
        <f>IFERROR(VLOOKUP($G428,'D2018'!$A$3:$C$1897,3,FALSE),0)</f>
        <v>0</v>
      </c>
      <c r="M428" s="3">
        <f>IFERROR(VLOOKUP($G428,'D2019'!$A$3:$C$1897,3,FALSE),0)</f>
        <v>0</v>
      </c>
      <c r="N428" s="3">
        <f>IFERROR(VLOOKUP($G428,'D2020'!$A$3:$C$1897,3,FALSE),0)</f>
        <v>0</v>
      </c>
      <c r="O428" s="17">
        <f t="shared" si="40"/>
        <v>12</v>
      </c>
      <c r="Q428" s="40" t="s">
        <v>718</v>
      </c>
      <c r="R428" s="40" t="s">
        <v>4</v>
      </c>
      <c r="S428" s="40">
        <v>1</v>
      </c>
      <c r="T428" s="3">
        <v>1</v>
      </c>
      <c r="U428" s="3">
        <v>1</v>
      </c>
      <c r="V428" s="3">
        <v>3</v>
      </c>
      <c r="W428" s="3">
        <v>0</v>
      </c>
      <c r="X428" s="3">
        <v>5</v>
      </c>
      <c r="Y428" s="17">
        <v>11</v>
      </c>
    </row>
    <row r="429" spans="1:25" x14ac:dyDescent="0.3">
      <c r="A429" s="40" t="s">
        <v>341</v>
      </c>
      <c r="B429" s="40" t="s">
        <v>4</v>
      </c>
      <c r="C429" s="40">
        <v>14</v>
      </c>
      <c r="D429" s="41">
        <f t="shared" si="41"/>
        <v>2.1076973105782317E-5</v>
      </c>
      <c r="E429" s="42">
        <f t="shared" si="42"/>
        <v>0.99318009370220173</v>
      </c>
      <c r="G429" s="40" t="s">
        <v>341</v>
      </c>
      <c r="H429" s="40" t="s">
        <v>4</v>
      </c>
      <c r="I429" s="40">
        <f>IFERROR(VLOOKUP($G429,'D2015'!$A$3:$C$1897,3,FALSE),0)</f>
        <v>1</v>
      </c>
      <c r="J429" s="3">
        <f>IFERROR(VLOOKUP($G429,'D2016'!$A$3:$C$1897,3,FALSE),0)</f>
        <v>0</v>
      </c>
      <c r="K429" s="3">
        <f>IFERROR(VLOOKUP($G429,'D2017'!$A$3:$C$1897,3,FALSE),0)</f>
        <v>2</v>
      </c>
      <c r="L429" s="3">
        <f>IFERROR(VLOOKUP($G429,'D2018'!$A$3:$C$1897,3,FALSE),0)</f>
        <v>0</v>
      </c>
      <c r="M429" s="3">
        <f>IFERROR(VLOOKUP($G429,'D2019'!$A$3:$C$1897,3,FALSE),0)</f>
        <v>1</v>
      </c>
      <c r="N429" s="3">
        <f>IFERROR(VLOOKUP($G429,'D2020'!$A$3:$C$1897,3,FALSE),0)</f>
        <v>1</v>
      </c>
      <c r="O429" s="17">
        <f t="shared" si="40"/>
        <v>5</v>
      </c>
      <c r="Q429" s="40" t="s">
        <v>407</v>
      </c>
      <c r="R429" s="40" t="s">
        <v>4</v>
      </c>
      <c r="S429" s="40">
        <v>1</v>
      </c>
      <c r="T429" s="3">
        <v>2</v>
      </c>
      <c r="U429" s="3">
        <v>1</v>
      </c>
      <c r="V429" s="3">
        <v>3</v>
      </c>
      <c r="W429" s="3">
        <v>2</v>
      </c>
      <c r="X429" s="3">
        <v>2</v>
      </c>
      <c r="Y429" s="17">
        <v>11</v>
      </c>
    </row>
    <row r="430" spans="1:25" x14ac:dyDescent="0.3">
      <c r="A430" s="40" t="s">
        <v>396</v>
      </c>
      <c r="B430" s="40" t="s">
        <v>4</v>
      </c>
      <c r="C430" s="40">
        <v>14</v>
      </c>
      <c r="D430" s="41">
        <f t="shared" si="41"/>
        <v>2.1076973105782317E-5</v>
      </c>
      <c r="E430" s="42">
        <f t="shared" si="42"/>
        <v>0.99320117067530755</v>
      </c>
      <c r="G430" s="40" t="s">
        <v>396</v>
      </c>
      <c r="H430" s="40" t="s">
        <v>4</v>
      </c>
      <c r="I430" s="40">
        <f>IFERROR(VLOOKUP($G430,'D2015'!$A$3:$C$1897,3,FALSE),0)</f>
        <v>1</v>
      </c>
      <c r="J430" s="3">
        <f>IFERROR(VLOOKUP($G430,'D2016'!$A$3:$C$1897,3,FALSE),0)</f>
        <v>0</v>
      </c>
      <c r="K430" s="3">
        <f>IFERROR(VLOOKUP($G430,'D2017'!$A$3:$C$1897,3,FALSE),0)</f>
        <v>6</v>
      </c>
      <c r="L430" s="3">
        <f>IFERROR(VLOOKUP($G430,'D2018'!$A$3:$C$1897,3,FALSE),0)</f>
        <v>1</v>
      </c>
      <c r="M430" s="3">
        <f>IFERROR(VLOOKUP($G430,'D2019'!$A$3:$C$1897,3,FALSE),0)</f>
        <v>0</v>
      </c>
      <c r="N430" s="3">
        <f>IFERROR(VLOOKUP($G430,'D2020'!$A$3:$C$1897,3,FALSE),0)</f>
        <v>4</v>
      </c>
      <c r="O430" s="17">
        <f t="shared" si="40"/>
        <v>12</v>
      </c>
      <c r="Q430" s="40" t="s">
        <v>186</v>
      </c>
      <c r="R430" s="40" t="s">
        <v>4</v>
      </c>
      <c r="S430" s="40">
        <v>0</v>
      </c>
      <c r="T430" s="3">
        <v>0</v>
      </c>
      <c r="U430" s="3">
        <v>0</v>
      </c>
      <c r="V430" s="3">
        <v>0</v>
      </c>
      <c r="W430" s="3">
        <v>0</v>
      </c>
      <c r="X430" s="3">
        <v>11</v>
      </c>
      <c r="Y430" s="17">
        <v>11</v>
      </c>
    </row>
    <row r="431" spans="1:25" x14ac:dyDescent="0.3">
      <c r="A431" s="40" t="s">
        <v>621</v>
      </c>
      <c r="B431" s="40" t="s">
        <v>4</v>
      </c>
      <c r="C431" s="40">
        <v>14</v>
      </c>
      <c r="D431" s="41">
        <f t="shared" si="41"/>
        <v>2.1076973105782317E-5</v>
      </c>
      <c r="E431" s="42">
        <f t="shared" si="42"/>
        <v>0.99322224764841338</v>
      </c>
      <c r="G431" s="40" t="s">
        <v>621</v>
      </c>
      <c r="H431" s="40" t="s">
        <v>4</v>
      </c>
      <c r="I431" s="40">
        <f>IFERROR(VLOOKUP($G431,'D2015'!$A$3:$C$1897,3,FALSE),0)</f>
        <v>1</v>
      </c>
      <c r="J431" s="3">
        <f>IFERROR(VLOOKUP($G431,'D2016'!$A$3:$C$1897,3,FALSE),0)</f>
        <v>2</v>
      </c>
      <c r="K431" s="3">
        <f>IFERROR(VLOOKUP($G431,'D2017'!$A$3:$C$1897,3,FALSE),0)</f>
        <v>0</v>
      </c>
      <c r="L431" s="3">
        <f>IFERROR(VLOOKUP($G431,'D2018'!$A$3:$C$1897,3,FALSE),0)</f>
        <v>2</v>
      </c>
      <c r="M431" s="3">
        <f>IFERROR(VLOOKUP($G431,'D2019'!$A$3:$C$1897,3,FALSE),0)</f>
        <v>2</v>
      </c>
      <c r="N431" s="3">
        <f>IFERROR(VLOOKUP($G431,'D2020'!$A$3:$C$1897,3,FALSE),0)</f>
        <v>7</v>
      </c>
      <c r="O431" s="17">
        <f t="shared" si="40"/>
        <v>14</v>
      </c>
      <c r="Q431" s="40" t="s">
        <v>511</v>
      </c>
      <c r="R431" s="40" t="s">
        <v>4</v>
      </c>
      <c r="S431" s="40">
        <v>2</v>
      </c>
      <c r="T431" s="3">
        <v>1</v>
      </c>
      <c r="U431" s="3">
        <v>2</v>
      </c>
      <c r="V431" s="3">
        <v>1</v>
      </c>
      <c r="W431" s="3">
        <v>0</v>
      </c>
      <c r="X431" s="3">
        <v>5</v>
      </c>
      <c r="Y431" s="17">
        <v>11</v>
      </c>
    </row>
    <row r="432" spans="1:25" x14ac:dyDescent="0.3">
      <c r="A432" s="40" t="s">
        <v>427</v>
      </c>
      <c r="B432" s="40" t="s">
        <v>4</v>
      </c>
      <c r="C432" s="40">
        <v>14</v>
      </c>
      <c r="D432" s="41">
        <f t="shared" si="41"/>
        <v>2.1076973105782317E-5</v>
      </c>
      <c r="E432" s="42">
        <f t="shared" si="42"/>
        <v>0.99324332462151921</v>
      </c>
      <c r="G432" s="40" t="s">
        <v>427</v>
      </c>
      <c r="H432" s="40" t="s">
        <v>4</v>
      </c>
      <c r="I432" s="40">
        <f>IFERROR(VLOOKUP($G432,'D2015'!$A$3:$C$1897,3,FALSE),0)</f>
        <v>0</v>
      </c>
      <c r="J432" s="3">
        <f>IFERROR(VLOOKUP($G432,'D2016'!$A$3:$C$1897,3,FALSE),0)</f>
        <v>3</v>
      </c>
      <c r="K432" s="3">
        <f>IFERROR(VLOOKUP($G432,'D2017'!$A$3:$C$1897,3,FALSE),0)</f>
        <v>3</v>
      </c>
      <c r="L432" s="3">
        <f>IFERROR(VLOOKUP($G432,'D2018'!$A$3:$C$1897,3,FALSE),0)</f>
        <v>0</v>
      </c>
      <c r="M432" s="3">
        <f>IFERROR(VLOOKUP($G432,'D2019'!$A$3:$C$1897,3,FALSE),0)</f>
        <v>1</v>
      </c>
      <c r="N432" s="3">
        <f>IFERROR(VLOOKUP($G432,'D2020'!$A$3:$C$1897,3,FALSE),0)</f>
        <v>0</v>
      </c>
      <c r="O432" s="17">
        <f t="shared" si="40"/>
        <v>7</v>
      </c>
      <c r="Q432" s="40" t="s">
        <v>671</v>
      </c>
      <c r="R432" s="40" t="s">
        <v>4</v>
      </c>
      <c r="S432" s="40">
        <v>0</v>
      </c>
      <c r="T432" s="3">
        <v>1</v>
      </c>
      <c r="U432" s="3">
        <v>2</v>
      </c>
      <c r="V432" s="3">
        <v>3</v>
      </c>
      <c r="W432" s="3">
        <v>2</v>
      </c>
      <c r="X432" s="3">
        <v>3</v>
      </c>
      <c r="Y432" s="17">
        <v>11</v>
      </c>
    </row>
    <row r="433" spans="1:25" x14ac:dyDescent="0.3">
      <c r="A433" s="40" t="s">
        <v>683</v>
      </c>
      <c r="B433" s="40" t="s">
        <v>4</v>
      </c>
      <c r="C433" s="40">
        <v>14</v>
      </c>
      <c r="D433" s="41">
        <f t="shared" si="41"/>
        <v>2.1076973105782317E-5</v>
      </c>
      <c r="E433" s="42">
        <f t="shared" si="42"/>
        <v>0.99326440159462503</v>
      </c>
      <c r="G433" s="40" t="s">
        <v>683</v>
      </c>
      <c r="H433" s="40" t="s">
        <v>4</v>
      </c>
      <c r="I433" s="40">
        <f>IFERROR(VLOOKUP($G433,'D2015'!$A$3:$C$1897,3,FALSE),0)</f>
        <v>0</v>
      </c>
      <c r="J433" s="3">
        <f>IFERROR(VLOOKUP($G433,'D2016'!$A$3:$C$1897,3,FALSE),0)</f>
        <v>0</v>
      </c>
      <c r="K433" s="3">
        <f>IFERROR(VLOOKUP($G433,'D2017'!$A$3:$C$1897,3,FALSE),0)</f>
        <v>3</v>
      </c>
      <c r="L433" s="3">
        <f>IFERROR(VLOOKUP($G433,'D2018'!$A$3:$C$1897,3,FALSE),0)</f>
        <v>4</v>
      </c>
      <c r="M433" s="3">
        <f>IFERROR(VLOOKUP($G433,'D2019'!$A$3:$C$1897,3,FALSE),0)</f>
        <v>3</v>
      </c>
      <c r="N433" s="3">
        <f>IFERROR(VLOOKUP($G433,'D2020'!$A$3:$C$1897,3,FALSE),0)</f>
        <v>0</v>
      </c>
      <c r="O433" s="17">
        <f t="shared" si="40"/>
        <v>10</v>
      </c>
      <c r="Q433" s="40" t="s">
        <v>272</v>
      </c>
      <c r="R433" s="40" t="s">
        <v>4</v>
      </c>
      <c r="S433" s="40">
        <v>1</v>
      </c>
      <c r="T433" s="3">
        <v>4</v>
      </c>
      <c r="U433" s="3">
        <v>2</v>
      </c>
      <c r="V433" s="3">
        <v>1</v>
      </c>
      <c r="W433" s="3">
        <v>3</v>
      </c>
      <c r="X433" s="3">
        <v>0</v>
      </c>
      <c r="Y433" s="17">
        <v>11</v>
      </c>
    </row>
    <row r="434" spans="1:25" x14ac:dyDescent="0.3">
      <c r="A434" s="40" t="s">
        <v>723</v>
      </c>
      <c r="B434" s="40" t="s">
        <v>4</v>
      </c>
      <c r="C434" s="40">
        <v>14</v>
      </c>
      <c r="D434" s="41">
        <f t="shared" si="41"/>
        <v>2.1076973105782317E-5</v>
      </c>
      <c r="E434" s="42">
        <f t="shared" si="42"/>
        <v>0.99328547856773086</v>
      </c>
      <c r="G434" s="40" t="s">
        <v>723</v>
      </c>
      <c r="H434" s="40" t="s">
        <v>4</v>
      </c>
      <c r="I434" s="40">
        <f>IFERROR(VLOOKUP($G434,'D2015'!$A$3:$C$1897,3,FALSE),0)</f>
        <v>0</v>
      </c>
      <c r="J434" s="3">
        <f>IFERROR(VLOOKUP($G434,'D2016'!$A$3:$C$1897,3,FALSE),0)</f>
        <v>1</v>
      </c>
      <c r="K434" s="3">
        <f>IFERROR(VLOOKUP($G434,'D2017'!$A$3:$C$1897,3,FALSE),0)</f>
        <v>4</v>
      </c>
      <c r="L434" s="3">
        <f>IFERROR(VLOOKUP($G434,'D2018'!$A$3:$C$1897,3,FALSE),0)</f>
        <v>2</v>
      </c>
      <c r="M434" s="3">
        <f>IFERROR(VLOOKUP($G434,'D2019'!$A$3:$C$1897,3,FALSE),0)</f>
        <v>4</v>
      </c>
      <c r="N434" s="3">
        <f>IFERROR(VLOOKUP($G434,'D2020'!$A$3:$C$1897,3,FALSE),0)</f>
        <v>1</v>
      </c>
      <c r="O434" s="17">
        <f t="shared" si="40"/>
        <v>12</v>
      </c>
      <c r="Q434" s="40" t="s">
        <v>709</v>
      </c>
      <c r="R434" s="40" t="s">
        <v>4</v>
      </c>
      <c r="S434" s="40">
        <v>0</v>
      </c>
      <c r="T434" s="3">
        <v>0</v>
      </c>
      <c r="U434" s="3">
        <v>4</v>
      </c>
      <c r="V434" s="3">
        <v>2</v>
      </c>
      <c r="W434" s="3">
        <v>2</v>
      </c>
      <c r="X434" s="3">
        <v>3</v>
      </c>
      <c r="Y434" s="17">
        <v>11</v>
      </c>
    </row>
    <row r="435" spans="1:25" x14ac:dyDescent="0.3">
      <c r="A435" s="40" t="s">
        <v>682</v>
      </c>
      <c r="B435" s="40" t="s">
        <v>4</v>
      </c>
      <c r="C435" s="40">
        <v>14</v>
      </c>
      <c r="D435" s="41">
        <f t="shared" si="41"/>
        <v>2.1076973105782317E-5</v>
      </c>
      <c r="E435" s="42">
        <f t="shared" si="42"/>
        <v>0.99330655554083669</v>
      </c>
      <c r="G435" s="40" t="s">
        <v>682</v>
      </c>
      <c r="H435" s="40" t="s">
        <v>4</v>
      </c>
      <c r="I435" s="40">
        <f>IFERROR(VLOOKUP($G435,'D2015'!$A$3:$C$1897,3,FALSE),0)</f>
        <v>0</v>
      </c>
      <c r="J435" s="3">
        <f>IFERROR(VLOOKUP($G435,'D2016'!$A$3:$C$1897,3,FALSE),0)</f>
        <v>1</v>
      </c>
      <c r="K435" s="3">
        <f>IFERROR(VLOOKUP($G435,'D2017'!$A$3:$C$1897,3,FALSE),0)</f>
        <v>0</v>
      </c>
      <c r="L435" s="3">
        <f>IFERROR(VLOOKUP($G435,'D2018'!$A$3:$C$1897,3,FALSE),0)</f>
        <v>1</v>
      </c>
      <c r="M435" s="3">
        <f>IFERROR(VLOOKUP($G435,'D2019'!$A$3:$C$1897,3,FALSE),0)</f>
        <v>1</v>
      </c>
      <c r="N435" s="3">
        <f>IFERROR(VLOOKUP($G435,'D2020'!$A$3:$C$1897,3,FALSE),0)</f>
        <v>1</v>
      </c>
      <c r="O435" s="17">
        <f t="shared" si="40"/>
        <v>4</v>
      </c>
      <c r="Q435" s="40" t="s">
        <v>408</v>
      </c>
      <c r="R435" s="40" t="s">
        <v>4</v>
      </c>
      <c r="S435" s="40">
        <v>0</v>
      </c>
      <c r="T435" s="3">
        <v>0</v>
      </c>
      <c r="U435" s="3">
        <v>0</v>
      </c>
      <c r="V435" s="3">
        <v>8</v>
      </c>
      <c r="W435" s="3">
        <v>3</v>
      </c>
      <c r="X435" s="3">
        <v>0</v>
      </c>
      <c r="Y435" s="17">
        <v>11</v>
      </c>
    </row>
    <row r="436" spans="1:25" x14ac:dyDescent="0.3">
      <c r="A436" s="40" t="s">
        <v>724</v>
      </c>
      <c r="B436" s="40" t="s">
        <v>4</v>
      </c>
      <c r="C436" s="40">
        <v>14</v>
      </c>
      <c r="D436" s="41">
        <f t="shared" si="41"/>
        <v>2.1076973105782317E-5</v>
      </c>
      <c r="E436" s="42">
        <f t="shared" si="42"/>
        <v>0.99332763251394252</v>
      </c>
      <c r="G436" s="40" t="s">
        <v>724</v>
      </c>
      <c r="H436" s="40" t="s">
        <v>4</v>
      </c>
      <c r="I436" s="40">
        <f>IFERROR(VLOOKUP($G436,'D2015'!$A$3:$C$1897,3,FALSE),0)</f>
        <v>1</v>
      </c>
      <c r="J436" s="3">
        <f>IFERROR(VLOOKUP($G436,'D2016'!$A$3:$C$1897,3,FALSE),0)</f>
        <v>3</v>
      </c>
      <c r="K436" s="3">
        <f>IFERROR(VLOOKUP($G436,'D2017'!$A$3:$C$1897,3,FALSE),0)</f>
        <v>0</v>
      </c>
      <c r="L436" s="3">
        <f>IFERROR(VLOOKUP($G436,'D2018'!$A$3:$C$1897,3,FALSE),0)</f>
        <v>3</v>
      </c>
      <c r="M436" s="3">
        <f>IFERROR(VLOOKUP($G436,'D2019'!$A$3:$C$1897,3,FALSE),0)</f>
        <v>1</v>
      </c>
      <c r="N436" s="3">
        <f>IFERROR(VLOOKUP($G436,'D2020'!$A$3:$C$1897,3,FALSE),0)</f>
        <v>2</v>
      </c>
      <c r="O436" s="17">
        <f t="shared" si="40"/>
        <v>10</v>
      </c>
      <c r="Q436" s="40" t="s">
        <v>666</v>
      </c>
      <c r="R436" s="40" t="s">
        <v>4</v>
      </c>
      <c r="S436" s="40">
        <v>2</v>
      </c>
      <c r="T436" s="3">
        <v>4</v>
      </c>
      <c r="U436" s="3">
        <v>1</v>
      </c>
      <c r="V436" s="3">
        <v>0</v>
      </c>
      <c r="W436" s="3">
        <v>3</v>
      </c>
      <c r="X436" s="3">
        <v>1</v>
      </c>
      <c r="Y436" s="17">
        <v>11</v>
      </c>
    </row>
    <row r="437" spans="1:25" x14ac:dyDescent="0.3">
      <c r="A437" s="40" t="s">
        <v>501</v>
      </c>
      <c r="B437" s="40" t="s">
        <v>4</v>
      </c>
      <c r="C437" s="40">
        <v>14</v>
      </c>
      <c r="D437" s="41">
        <f t="shared" si="41"/>
        <v>2.1076973105782317E-5</v>
      </c>
      <c r="E437" s="42">
        <f t="shared" si="42"/>
        <v>0.99334870948704834</v>
      </c>
      <c r="G437" s="40" t="s">
        <v>501</v>
      </c>
      <c r="H437" s="40" t="s">
        <v>4</v>
      </c>
      <c r="I437" s="40">
        <f>IFERROR(VLOOKUP($G437,'D2015'!$A$3:$C$1897,3,FALSE),0)</f>
        <v>0</v>
      </c>
      <c r="J437" s="3">
        <f>IFERROR(VLOOKUP($G437,'D2016'!$A$3:$C$1897,3,FALSE),0)</f>
        <v>3</v>
      </c>
      <c r="K437" s="3">
        <f>IFERROR(VLOOKUP($G437,'D2017'!$A$3:$C$1897,3,FALSE),0)</f>
        <v>0</v>
      </c>
      <c r="L437" s="3">
        <f>IFERROR(VLOOKUP($G437,'D2018'!$A$3:$C$1897,3,FALSE),0)</f>
        <v>5</v>
      </c>
      <c r="M437" s="3">
        <f>IFERROR(VLOOKUP($G437,'D2019'!$A$3:$C$1897,3,FALSE),0)</f>
        <v>2</v>
      </c>
      <c r="N437" s="3">
        <f>IFERROR(VLOOKUP($G437,'D2020'!$A$3:$C$1897,3,FALSE),0)</f>
        <v>3</v>
      </c>
      <c r="O437" s="17">
        <f t="shared" si="40"/>
        <v>13</v>
      </c>
      <c r="Q437" s="40" t="s">
        <v>722</v>
      </c>
      <c r="R437" s="40" t="s">
        <v>4</v>
      </c>
      <c r="S437" s="40">
        <v>0</v>
      </c>
      <c r="T437" s="3">
        <v>3</v>
      </c>
      <c r="U437" s="3">
        <v>0</v>
      </c>
      <c r="V437" s="3">
        <v>0</v>
      </c>
      <c r="W437" s="3">
        <v>4</v>
      </c>
      <c r="X437" s="3">
        <v>4</v>
      </c>
      <c r="Y437" s="17">
        <v>11</v>
      </c>
    </row>
    <row r="438" spans="1:25" x14ac:dyDescent="0.3">
      <c r="A438" s="40" t="s">
        <v>456</v>
      </c>
      <c r="B438" s="40" t="s">
        <v>4</v>
      </c>
      <c r="C438" s="40">
        <v>14</v>
      </c>
      <c r="D438" s="41">
        <f t="shared" si="41"/>
        <v>2.1076973105782317E-5</v>
      </c>
      <c r="E438" s="42">
        <f t="shared" si="42"/>
        <v>0.99336978646015417</v>
      </c>
      <c r="G438" s="40" t="s">
        <v>456</v>
      </c>
      <c r="H438" s="40" t="s">
        <v>4</v>
      </c>
      <c r="I438" s="40">
        <f>IFERROR(VLOOKUP($G438,'D2015'!$A$3:$C$1897,3,FALSE),0)</f>
        <v>0</v>
      </c>
      <c r="J438" s="3">
        <f>IFERROR(VLOOKUP($G438,'D2016'!$A$3:$C$1897,3,FALSE),0)</f>
        <v>1</v>
      </c>
      <c r="K438" s="3">
        <f>IFERROR(VLOOKUP($G438,'D2017'!$A$3:$C$1897,3,FALSE),0)</f>
        <v>5</v>
      </c>
      <c r="L438" s="3">
        <f>IFERROR(VLOOKUP($G438,'D2018'!$A$3:$C$1897,3,FALSE),0)</f>
        <v>3</v>
      </c>
      <c r="M438" s="3">
        <f>IFERROR(VLOOKUP($G438,'D2019'!$A$3:$C$1897,3,FALSE),0)</f>
        <v>2</v>
      </c>
      <c r="N438" s="3">
        <f>IFERROR(VLOOKUP($G438,'D2020'!$A$3:$C$1897,3,FALSE),0)</f>
        <v>1</v>
      </c>
      <c r="O438" s="17">
        <f t="shared" si="40"/>
        <v>12</v>
      </c>
      <c r="Q438" s="40" t="s">
        <v>569</v>
      </c>
      <c r="R438" s="40" t="s">
        <v>4</v>
      </c>
      <c r="S438" s="40">
        <v>0</v>
      </c>
      <c r="T438" s="3">
        <v>2</v>
      </c>
      <c r="U438" s="3">
        <v>2</v>
      </c>
      <c r="V438" s="3">
        <v>2</v>
      </c>
      <c r="W438" s="3">
        <v>2</v>
      </c>
      <c r="X438" s="3">
        <v>3</v>
      </c>
      <c r="Y438" s="17">
        <v>11</v>
      </c>
    </row>
    <row r="439" spans="1:25" x14ac:dyDescent="0.3">
      <c r="A439" s="40" t="s">
        <v>710</v>
      </c>
      <c r="B439" s="40" t="s">
        <v>4</v>
      </c>
      <c r="C439" s="40">
        <v>14</v>
      </c>
      <c r="D439" s="41">
        <f t="shared" si="41"/>
        <v>2.1076973105782317E-5</v>
      </c>
      <c r="E439" s="42">
        <f t="shared" si="42"/>
        <v>0.99339086343326</v>
      </c>
      <c r="G439" s="40" t="s">
        <v>710</v>
      </c>
      <c r="H439" s="40" t="s">
        <v>4</v>
      </c>
      <c r="I439" s="40">
        <f>IFERROR(VLOOKUP($G439,'D2015'!$A$3:$C$1897,3,FALSE),0)</f>
        <v>0</v>
      </c>
      <c r="J439" s="3">
        <f>IFERROR(VLOOKUP($G439,'D2016'!$A$3:$C$1897,3,FALSE),0)</f>
        <v>2</v>
      </c>
      <c r="K439" s="3">
        <f>IFERROR(VLOOKUP($G439,'D2017'!$A$3:$C$1897,3,FALSE),0)</f>
        <v>2</v>
      </c>
      <c r="L439" s="3">
        <f>IFERROR(VLOOKUP($G439,'D2018'!$A$3:$C$1897,3,FALSE),0)</f>
        <v>4</v>
      </c>
      <c r="M439" s="3">
        <f>IFERROR(VLOOKUP($G439,'D2019'!$A$3:$C$1897,3,FALSE),0)</f>
        <v>2</v>
      </c>
      <c r="N439" s="3">
        <f>IFERROR(VLOOKUP($G439,'D2020'!$A$3:$C$1897,3,FALSE),0)</f>
        <v>2</v>
      </c>
      <c r="O439" s="17">
        <f t="shared" si="40"/>
        <v>12</v>
      </c>
      <c r="Q439" s="40" t="s">
        <v>776</v>
      </c>
      <c r="R439" s="40" t="s">
        <v>4</v>
      </c>
      <c r="S439" s="40">
        <v>2</v>
      </c>
      <c r="T439" s="3">
        <v>3</v>
      </c>
      <c r="U439" s="3">
        <v>2</v>
      </c>
      <c r="V439" s="3">
        <v>1</v>
      </c>
      <c r="W439" s="3">
        <v>1</v>
      </c>
      <c r="X439" s="3">
        <v>2</v>
      </c>
      <c r="Y439" s="17">
        <v>11</v>
      </c>
    </row>
    <row r="440" spans="1:25" x14ac:dyDescent="0.3">
      <c r="A440" s="40" t="s">
        <v>709</v>
      </c>
      <c r="B440" s="40" t="s">
        <v>4</v>
      </c>
      <c r="C440" s="40">
        <v>14</v>
      </c>
      <c r="D440" s="41">
        <f t="shared" si="41"/>
        <v>2.1076973105782317E-5</v>
      </c>
      <c r="E440" s="42">
        <f t="shared" si="42"/>
        <v>0.99341194040636582</v>
      </c>
      <c r="G440" s="40" t="s">
        <v>709</v>
      </c>
      <c r="H440" s="40" t="s">
        <v>4</v>
      </c>
      <c r="I440" s="40">
        <f>IFERROR(VLOOKUP($G440,'D2015'!$A$3:$C$1897,3,FALSE),0)</f>
        <v>0</v>
      </c>
      <c r="J440" s="3">
        <f>IFERROR(VLOOKUP($G440,'D2016'!$A$3:$C$1897,3,FALSE),0)</f>
        <v>0</v>
      </c>
      <c r="K440" s="3">
        <f>IFERROR(VLOOKUP($G440,'D2017'!$A$3:$C$1897,3,FALSE),0)</f>
        <v>4</v>
      </c>
      <c r="L440" s="3">
        <f>IFERROR(VLOOKUP($G440,'D2018'!$A$3:$C$1897,3,FALSE),0)</f>
        <v>2</v>
      </c>
      <c r="M440" s="3">
        <f>IFERROR(VLOOKUP($G440,'D2019'!$A$3:$C$1897,3,FALSE),0)</f>
        <v>2</v>
      </c>
      <c r="N440" s="3">
        <f>IFERROR(VLOOKUP($G440,'D2020'!$A$3:$C$1897,3,FALSE),0)</f>
        <v>3</v>
      </c>
      <c r="O440" s="17">
        <f t="shared" si="40"/>
        <v>11</v>
      </c>
      <c r="Q440" s="40" t="s">
        <v>712</v>
      </c>
      <c r="R440" s="40" t="s">
        <v>4</v>
      </c>
      <c r="S440" s="40">
        <v>0</v>
      </c>
      <c r="T440" s="3">
        <v>4</v>
      </c>
      <c r="U440" s="3">
        <v>3</v>
      </c>
      <c r="V440" s="3">
        <v>4</v>
      </c>
      <c r="W440" s="3">
        <v>0</v>
      </c>
      <c r="X440" s="3">
        <v>0</v>
      </c>
      <c r="Y440" s="17">
        <v>11</v>
      </c>
    </row>
    <row r="441" spans="1:25" x14ac:dyDescent="0.3">
      <c r="A441" s="40" t="s">
        <v>491</v>
      </c>
      <c r="B441" s="40" t="s">
        <v>4</v>
      </c>
      <c r="C441" s="40">
        <v>14</v>
      </c>
      <c r="D441" s="41">
        <f t="shared" si="41"/>
        <v>2.1076973105782317E-5</v>
      </c>
      <c r="E441" s="42">
        <f t="shared" si="42"/>
        <v>0.99343301737947165</v>
      </c>
      <c r="G441" s="40" t="s">
        <v>491</v>
      </c>
      <c r="H441" s="40" t="s">
        <v>4</v>
      </c>
      <c r="I441" s="40">
        <f>IFERROR(VLOOKUP($G441,'D2015'!$A$3:$C$1897,3,FALSE),0)</f>
        <v>0</v>
      </c>
      <c r="J441" s="3">
        <f>IFERROR(VLOOKUP($G441,'D2016'!$A$3:$C$1897,3,FALSE),0)</f>
        <v>2</v>
      </c>
      <c r="K441" s="3">
        <f>IFERROR(VLOOKUP($G441,'D2017'!$A$3:$C$1897,3,FALSE),0)</f>
        <v>1</v>
      </c>
      <c r="L441" s="3">
        <f>IFERROR(VLOOKUP($G441,'D2018'!$A$3:$C$1897,3,FALSE),0)</f>
        <v>4</v>
      </c>
      <c r="M441" s="3">
        <f>IFERROR(VLOOKUP($G441,'D2019'!$A$3:$C$1897,3,FALSE),0)</f>
        <v>1</v>
      </c>
      <c r="N441" s="3">
        <f>IFERROR(VLOOKUP($G441,'D2020'!$A$3:$C$1897,3,FALSE),0)</f>
        <v>4</v>
      </c>
      <c r="O441" s="17">
        <f t="shared" si="40"/>
        <v>12</v>
      </c>
      <c r="Q441" s="40" t="s">
        <v>788</v>
      </c>
      <c r="R441" s="40" t="s">
        <v>4</v>
      </c>
      <c r="S441" s="40">
        <v>2</v>
      </c>
      <c r="T441" s="3">
        <v>3</v>
      </c>
      <c r="U441" s="3">
        <v>4</v>
      </c>
      <c r="V441" s="3">
        <v>1</v>
      </c>
      <c r="W441" s="3">
        <v>1</v>
      </c>
      <c r="X441" s="3">
        <v>0</v>
      </c>
      <c r="Y441" s="17">
        <v>11</v>
      </c>
    </row>
    <row r="442" spans="1:25" x14ac:dyDescent="0.3">
      <c r="A442" s="40" t="s">
        <v>454</v>
      </c>
      <c r="B442" s="40" t="s">
        <v>4</v>
      </c>
      <c r="C442" s="40">
        <v>14</v>
      </c>
      <c r="D442" s="41">
        <f t="shared" si="41"/>
        <v>2.1076973105782317E-5</v>
      </c>
      <c r="E442" s="42">
        <f t="shared" si="42"/>
        <v>0.99345409435257748</v>
      </c>
      <c r="G442" s="40" t="s">
        <v>454</v>
      </c>
      <c r="H442" s="40" t="s">
        <v>4</v>
      </c>
      <c r="I442" s="40">
        <f>IFERROR(VLOOKUP($G442,'D2015'!$A$3:$C$1897,3,FALSE),0)</f>
        <v>2</v>
      </c>
      <c r="J442" s="3">
        <f>IFERROR(VLOOKUP($G442,'D2016'!$A$3:$C$1897,3,FALSE),0)</f>
        <v>5</v>
      </c>
      <c r="K442" s="3">
        <f>IFERROR(VLOOKUP($G442,'D2017'!$A$3:$C$1897,3,FALSE),0)</f>
        <v>0</v>
      </c>
      <c r="L442" s="3">
        <f>IFERROR(VLOOKUP($G442,'D2018'!$A$3:$C$1897,3,FALSE),0)</f>
        <v>0</v>
      </c>
      <c r="M442" s="3">
        <f>IFERROR(VLOOKUP($G442,'D2019'!$A$3:$C$1897,3,FALSE),0)</f>
        <v>2</v>
      </c>
      <c r="N442" s="3">
        <f>IFERROR(VLOOKUP($G442,'D2020'!$A$3:$C$1897,3,FALSE),0)</f>
        <v>1</v>
      </c>
      <c r="O442" s="17">
        <f t="shared" si="40"/>
        <v>10</v>
      </c>
      <c r="Q442" s="40" t="s">
        <v>470</v>
      </c>
      <c r="R442" s="40" t="s">
        <v>4</v>
      </c>
      <c r="S442" s="40">
        <v>2</v>
      </c>
      <c r="T442" s="3">
        <v>5</v>
      </c>
      <c r="U442" s="3">
        <v>1</v>
      </c>
      <c r="V442" s="3">
        <v>1</v>
      </c>
      <c r="W442" s="3">
        <v>0</v>
      </c>
      <c r="X442" s="3">
        <v>1</v>
      </c>
      <c r="Y442" s="17">
        <v>10</v>
      </c>
    </row>
    <row r="443" spans="1:25" x14ac:dyDescent="0.3">
      <c r="A443" s="40" t="s">
        <v>673</v>
      </c>
      <c r="B443" s="40" t="s">
        <v>4</v>
      </c>
      <c r="C443" s="40">
        <v>14</v>
      </c>
      <c r="D443" s="41">
        <f t="shared" si="41"/>
        <v>2.1076973105782317E-5</v>
      </c>
      <c r="E443" s="42">
        <f t="shared" si="42"/>
        <v>0.9934751713256833</v>
      </c>
      <c r="G443" s="40" t="s">
        <v>673</v>
      </c>
      <c r="H443" s="40" t="s">
        <v>4</v>
      </c>
      <c r="I443" s="40">
        <f>IFERROR(VLOOKUP($G443,'D2015'!$A$3:$C$1897,3,FALSE),0)</f>
        <v>0</v>
      </c>
      <c r="J443" s="3">
        <f>IFERROR(VLOOKUP($G443,'D2016'!$A$3:$C$1897,3,FALSE),0)</f>
        <v>4</v>
      </c>
      <c r="K443" s="3">
        <f>IFERROR(VLOOKUP($G443,'D2017'!$A$3:$C$1897,3,FALSE),0)</f>
        <v>0</v>
      </c>
      <c r="L443" s="3">
        <f>IFERROR(VLOOKUP($G443,'D2018'!$A$3:$C$1897,3,FALSE),0)</f>
        <v>5</v>
      </c>
      <c r="M443" s="3">
        <f>IFERROR(VLOOKUP($G443,'D2019'!$A$3:$C$1897,3,FALSE),0)</f>
        <v>3</v>
      </c>
      <c r="N443" s="3">
        <f>IFERROR(VLOOKUP($G443,'D2020'!$A$3:$C$1897,3,FALSE),0)</f>
        <v>0</v>
      </c>
      <c r="O443" s="17">
        <f t="shared" si="40"/>
        <v>12</v>
      </c>
      <c r="Q443" s="40" t="s">
        <v>326</v>
      </c>
      <c r="R443" s="40" t="s">
        <v>4</v>
      </c>
      <c r="S443" s="40">
        <v>1</v>
      </c>
      <c r="T443" s="3">
        <v>4</v>
      </c>
      <c r="U443" s="3">
        <v>1</v>
      </c>
      <c r="V443" s="3">
        <v>2</v>
      </c>
      <c r="W443" s="3">
        <v>1</v>
      </c>
      <c r="X443" s="3">
        <v>1</v>
      </c>
      <c r="Y443" s="17">
        <v>10</v>
      </c>
    </row>
    <row r="444" spans="1:25" x14ac:dyDescent="0.3">
      <c r="A444" s="40" t="s">
        <v>753</v>
      </c>
      <c r="B444" s="40" t="s">
        <v>4</v>
      </c>
      <c r="C444" s="40">
        <v>14</v>
      </c>
      <c r="D444" s="41">
        <f t="shared" si="41"/>
        <v>2.1076973105782317E-5</v>
      </c>
      <c r="E444" s="42">
        <f t="shared" si="42"/>
        <v>0.99349624829878913</v>
      </c>
      <c r="G444" s="40" t="s">
        <v>753</v>
      </c>
      <c r="H444" s="40" t="s">
        <v>4</v>
      </c>
      <c r="I444" s="40">
        <f>IFERROR(VLOOKUP($G444,'D2015'!$A$3:$C$1897,3,FALSE),0)</f>
        <v>1</v>
      </c>
      <c r="J444" s="3">
        <f>IFERROR(VLOOKUP($G444,'D2016'!$A$3:$C$1897,3,FALSE),0)</f>
        <v>2</v>
      </c>
      <c r="K444" s="3">
        <f>IFERROR(VLOOKUP($G444,'D2017'!$A$3:$C$1897,3,FALSE),0)</f>
        <v>0</v>
      </c>
      <c r="L444" s="3">
        <f>IFERROR(VLOOKUP($G444,'D2018'!$A$3:$C$1897,3,FALSE),0)</f>
        <v>2</v>
      </c>
      <c r="M444" s="3">
        <f>IFERROR(VLOOKUP($G444,'D2019'!$A$3:$C$1897,3,FALSE),0)</f>
        <v>3</v>
      </c>
      <c r="N444" s="3">
        <f>IFERROR(VLOOKUP($G444,'D2020'!$A$3:$C$1897,3,FALSE),0)</f>
        <v>2</v>
      </c>
      <c r="O444" s="17">
        <f t="shared" si="40"/>
        <v>10</v>
      </c>
      <c r="Q444" s="40" t="s">
        <v>226</v>
      </c>
      <c r="R444" s="40" t="s">
        <v>4</v>
      </c>
      <c r="S444" s="40">
        <v>0</v>
      </c>
      <c r="T444" s="3">
        <v>0</v>
      </c>
      <c r="U444" s="3">
        <v>0</v>
      </c>
      <c r="V444" s="3">
        <v>2</v>
      </c>
      <c r="W444" s="3">
        <v>5</v>
      </c>
      <c r="X444" s="3">
        <v>3</v>
      </c>
      <c r="Y444" s="17">
        <v>10</v>
      </c>
    </row>
    <row r="445" spans="1:25" x14ac:dyDescent="0.3">
      <c r="A445" s="40" t="s">
        <v>408</v>
      </c>
      <c r="B445" s="40" t="s">
        <v>4</v>
      </c>
      <c r="C445" s="40">
        <v>14</v>
      </c>
      <c r="D445" s="41">
        <f t="shared" si="41"/>
        <v>2.1076973105782317E-5</v>
      </c>
      <c r="E445" s="42">
        <f t="shared" si="42"/>
        <v>0.99351732527189496</v>
      </c>
      <c r="G445" s="40" t="s">
        <v>408</v>
      </c>
      <c r="H445" s="40" t="s">
        <v>4</v>
      </c>
      <c r="I445" s="40">
        <f>IFERROR(VLOOKUP($G445,'D2015'!$A$3:$C$1897,3,FALSE),0)</f>
        <v>0</v>
      </c>
      <c r="J445" s="3">
        <f>IFERROR(VLOOKUP($G445,'D2016'!$A$3:$C$1897,3,FALSE),0)</f>
        <v>0</v>
      </c>
      <c r="K445" s="3">
        <f>IFERROR(VLOOKUP($G445,'D2017'!$A$3:$C$1897,3,FALSE),0)</f>
        <v>0</v>
      </c>
      <c r="L445" s="3">
        <f>IFERROR(VLOOKUP($G445,'D2018'!$A$3:$C$1897,3,FALSE),0)</f>
        <v>8</v>
      </c>
      <c r="M445" s="3">
        <f>IFERROR(VLOOKUP($G445,'D2019'!$A$3:$C$1897,3,FALSE),0)</f>
        <v>3</v>
      </c>
      <c r="N445" s="3">
        <f>IFERROR(VLOOKUP($G445,'D2020'!$A$3:$C$1897,3,FALSE),0)</f>
        <v>0</v>
      </c>
      <c r="O445" s="17">
        <f t="shared" si="40"/>
        <v>11</v>
      </c>
      <c r="Q445" s="40" t="s">
        <v>381</v>
      </c>
      <c r="R445" s="40" t="s">
        <v>4</v>
      </c>
      <c r="S445" s="40">
        <v>1</v>
      </c>
      <c r="T445" s="3">
        <v>1</v>
      </c>
      <c r="U445" s="3">
        <v>3</v>
      </c>
      <c r="V445" s="3">
        <v>1</v>
      </c>
      <c r="W445" s="3">
        <v>3</v>
      </c>
      <c r="X445" s="3">
        <v>1</v>
      </c>
      <c r="Y445" s="17">
        <v>10</v>
      </c>
    </row>
    <row r="446" spans="1:25" x14ac:dyDescent="0.3">
      <c r="A446" s="40" t="s">
        <v>752</v>
      </c>
      <c r="B446" s="40" t="s">
        <v>4</v>
      </c>
      <c r="C446" s="40">
        <v>13</v>
      </c>
      <c r="D446" s="41">
        <f t="shared" si="41"/>
        <v>1.9571475026797865E-5</v>
      </c>
      <c r="E446" s="42">
        <f t="shared" si="42"/>
        <v>0.9935368967469218</v>
      </c>
      <c r="G446" s="40" t="s">
        <v>752</v>
      </c>
      <c r="H446" s="40" t="s">
        <v>4</v>
      </c>
      <c r="I446" s="40">
        <f>IFERROR(VLOOKUP($G446,'D2015'!$A$3:$C$1897,3,FALSE),0)</f>
        <v>0</v>
      </c>
      <c r="J446" s="3">
        <f>IFERROR(VLOOKUP($G446,'D2016'!$A$3:$C$1897,3,FALSE),0)</f>
        <v>2</v>
      </c>
      <c r="K446" s="3">
        <f>IFERROR(VLOOKUP($G446,'D2017'!$A$3:$C$1897,3,FALSE),0)</f>
        <v>2</v>
      </c>
      <c r="L446" s="3">
        <f>IFERROR(VLOOKUP($G446,'D2018'!$A$3:$C$1897,3,FALSE),0)</f>
        <v>4</v>
      </c>
      <c r="M446" s="3">
        <f>IFERROR(VLOOKUP($G446,'D2019'!$A$3:$C$1897,3,FALSE),0)</f>
        <v>0</v>
      </c>
      <c r="N446" s="3">
        <f>IFERROR(VLOOKUP($G446,'D2020'!$A$3:$C$1897,3,FALSE),0)</f>
        <v>2</v>
      </c>
      <c r="O446" s="17">
        <f t="shared" si="40"/>
        <v>10</v>
      </c>
      <c r="Q446" s="40" t="s">
        <v>683</v>
      </c>
      <c r="R446" s="40" t="s">
        <v>4</v>
      </c>
      <c r="S446" s="40">
        <v>0</v>
      </c>
      <c r="T446" s="3">
        <v>0</v>
      </c>
      <c r="U446" s="3">
        <v>3</v>
      </c>
      <c r="V446" s="3">
        <v>4</v>
      </c>
      <c r="W446" s="3">
        <v>3</v>
      </c>
      <c r="X446" s="3">
        <v>0</v>
      </c>
      <c r="Y446" s="17">
        <v>10</v>
      </c>
    </row>
    <row r="447" spans="1:25" x14ac:dyDescent="0.3">
      <c r="A447" s="40" t="s">
        <v>589</v>
      </c>
      <c r="B447" s="40" t="s">
        <v>4</v>
      </c>
      <c r="C447" s="40">
        <v>13</v>
      </c>
      <c r="D447" s="41">
        <f t="shared" si="41"/>
        <v>1.9571475026797865E-5</v>
      </c>
      <c r="E447" s="42">
        <f t="shared" si="42"/>
        <v>0.99355646822194865</v>
      </c>
      <c r="G447" s="40" t="s">
        <v>589</v>
      </c>
      <c r="H447" s="40" t="s">
        <v>4</v>
      </c>
      <c r="I447" s="40">
        <f>IFERROR(VLOOKUP($G447,'D2015'!$A$3:$C$1897,3,FALSE),0)</f>
        <v>1</v>
      </c>
      <c r="J447" s="3">
        <f>IFERROR(VLOOKUP($G447,'D2016'!$A$3:$C$1897,3,FALSE),0)</f>
        <v>0</v>
      </c>
      <c r="K447" s="3">
        <f>IFERROR(VLOOKUP($G447,'D2017'!$A$3:$C$1897,3,FALSE),0)</f>
        <v>4</v>
      </c>
      <c r="L447" s="3">
        <f>IFERROR(VLOOKUP($G447,'D2018'!$A$3:$C$1897,3,FALSE),0)</f>
        <v>3</v>
      </c>
      <c r="M447" s="3">
        <f>IFERROR(VLOOKUP($G447,'D2019'!$A$3:$C$1897,3,FALSE),0)</f>
        <v>0</v>
      </c>
      <c r="N447" s="3">
        <f>IFERROR(VLOOKUP($G447,'D2020'!$A$3:$C$1897,3,FALSE),0)</f>
        <v>4</v>
      </c>
      <c r="O447" s="17">
        <f t="shared" si="40"/>
        <v>12</v>
      </c>
      <c r="Q447" s="40" t="s">
        <v>724</v>
      </c>
      <c r="R447" s="40" t="s">
        <v>4</v>
      </c>
      <c r="S447" s="40">
        <v>1</v>
      </c>
      <c r="T447" s="3">
        <v>3</v>
      </c>
      <c r="U447" s="3">
        <v>0</v>
      </c>
      <c r="V447" s="3">
        <v>3</v>
      </c>
      <c r="W447" s="3">
        <v>1</v>
      </c>
      <c r="X447" s="3">
        <v>2</v>
      </c>
      <c r="Y447" s="17">
        <v>10</v>
      </c>
    </row>
    <row r="448" spans="1:25" x14ac:dyDescent="0.3">
      <c r="A448" s="40" t="s">
        <v>563</v>
      </c>
      <c r="B448" s="40" t="s">
        <v>4</v>
      </c>
      <c r="C448" s="40">
        <v>13</v>
      </c>
      <c r="D448" s="41">
        <f t="shared" si="41"/>
        <v>1.9571475026797865E-5</v>
      </c>
      <c r="E448" s="42">
        <f t="shared" si="42"/>
        <v>0.9935760396969755</v>
      </c>
      <c r="G448" s="40" t="s">
        <v>563</v>
      </c>
      <c r="H448" s="40" t="s">
        <v>4</v>
      </c>
      <c r="I448" s="40">
        <f>IFERROR(VLOOKUP($G448,'D2015'!$A$3:$C$1897,3,FALSE),0)</f>
        <v>3</v>
      </c>
      <c r="J448" s="3">
        <f>IFERROR(VLOOKUP($G448,'D2016'!$A$3:$C$1897,3,FALSE),0)</f>
        <v>2</v>
      </c>
      <c r="K448" s="3">
        <f>IFERROR(VLOOKUP($G448,'D2017'!$A$3:$C$1897,3,FALSE),0)</f>
        <v>2</v>
      </c>
      <c r="L448" s="3">
        <f>IFERROR(VLOOKUP($G448,'D2018'!$A$3:$C$1897,3,FALSE),0)</f>
        <v>1</v>
      </c>
      <c r="M448" s="3">
        <f>IFERROR(VLOOKUP($G448,'D2019'!$A$3:$C$1897,3,FALSE),0)</f>
        <v>2</v>
      </c>
      <c r="N448" s="3">
        <f>IFERROR(VLOOKUP($G448,'D2020'!$A$3:$C$1897,3,FALSE),0)</f>
        <v>2</v>
      </c>
      <c r="O448" s="17">
        <f t="shared" si="40"/>
        <v>12</v>
      </c>
      <c r="Q448" s="40" t="s">
        <v>454</v>
      </c>
      <c r="R448" s="40" t="s">
        <v>4</v>
      </c>
      <c r="S448" s="40">
        <v>2</v>
      </c>
      <c r="T448" s="3">
        <v>5</v>
      </c>
      <c r="U448" s="3">
        <v>0</v>
      </c>
      <c r="V448" s="3">
        <v>0</v>
      </c>
      <c r="W448" s="3">
        <v>2</v>
      </c>
      <c r="X448" s="3">
        <v>1</v>
      </c>
      <c r="Y448" s="17">
        <v>10</v>
      </c>
    </row>
    <row r="449" spans="1:25" x14ac:dyDescent="0.3">
      <c r="A449" s="40" t="s">
        <v>593</v>
      </c>
      <c r="B449" s="40" t="s">
        <v>4</v>
      </c>
      <c r="C449" s="40">
        <v>13</v>
      </c>
      <c r="D449" s="41">
        <f t="shared" si="41"/>
        <v>1.9571475026797865E-5</v>
      </c>
      <c r="E449" s="42">
        <f t="shared" si="42"/>
        <v>0.99359561117200235</v>
      </c>
      <c r="G449" s="40" t="s">
        <v>593</v>
      </c>
      <c r="H449" s="40" t="s">
        <v>4</v>
      </c>
      <c r="I449" s="40">
        <f>IFERROR(VLOOKUP($G449,'D2015'!$A$3:$C$1897,3,FALSE),0)</f>
        <v>0</v>
      </c>
      <c r="J449" s="3">
        <f>IFERROR(VLOOKUP($G449,'D2016'!$A$3:$C$1897,3,FALSE),0)</f>
        <v>3</v>
      </c>
      <c r="K449" s="3">
        <f>IFERROR(VLOOKUP($G449,'D2017'!$A$3:$C$1897,3,FALSE),0)</f>
        <v>2</v>
      </c>
      <c r="L449" s="3">
        <f>IFERROR(VLOOKUP($G449,'D2018'!$A$3:$C$1897,3,FALSE),0)</f>
        <v>2</v>
      </c>
      <c r="M449" s="3">
        <f>IFERROR(VLOOKUP($G449,'D2019'!$A$3:$C$1897,3,FALSE),0)</f>
        <v>1</v>
      </c>
      <c r="N449" s="3">
        <f>IFERROR(VLOOKUP($G449,'D2020'!$A$3:$C$1897,3,FALSE),0)</f>
        <v>5</v>
      </c>
      <c r="O449" s="17">
        <f t="shared" si="40"/>
        <v>13</v>
      </c>
      <c r="Q449" s="40" t="s">
        <v>753</v>
      </c>
      <c r="R449" s="40" t="s">
        <v>4</v>
      </c>
      <c r="S449" s="40">
        <v>1</v>
      </c>
      <c r="T449" s="3">
        <v>2</v>
      </c>
      <c r="U449" s="3">
        <v>0</v>
      </c>
      <c r="V449" s="3">
        <v>2</v>
      </c>
      <c r="W449" s="3">
        <v>3</v>
      </c>
      <c r="X449" s="3">
        <v>2</v>
      </c>
      <c r="Y449" s="17">
        <v>10</v>
      </c>
    </row>
    <row r="450" spans="1:25" x14ac:dyDescent="0.3">
      <c r="A450" s="40" t="s">
        <v>283</v>
      </c>
      <c r="B450" s="40" t="s">
        <v>4</v>
      </c>
      <c r="C450" s="40">
        <v>13</v>
      </c>
      <c r="D450" s="41">
        <f t="shared" si="41"/>
        <v>1.9571475026797865E-5</v>
      </c>
      <c r="E450" s="42">
        <f t="shared" si="42"/>
        <v>0.99361518264702919</v>
      </c>
      <c r="G450" s="40" t="s">
        <v>283</v>
      </c>
      <c r="H450" s="40" t="s">
        <v>4</v>
      </c>
      <c r="I450" s="40">
        <f>IFERROR(VLOOKUP($G450,'D2015'!$A$3:$C$1897,3,FALSE),0)</f>
        <v>2</v>
      </c>
      <c r="J450" s="3">
        <f>IFERROR(VLOOKUP($G450,'D2016'!$A$3:$C$1897,3,FALSE),0)</f>
        <v>1</v>
      </c>
      <c r="K450" s="3">
        <f>IFERROR(VLOOKUP($G450,'D2017'!$A$3:$C$1897,3,FALSE),0)</f>
        <v>2</v>
      </c>
      <c r="L450" s="3">
        <f>IFERROR(VLOOKUP($G450,'D2018'!$A$3:$C$1897,3,FALSE),0)</f>
        <v>3</v>
      </c>
      <c r="M450" s="3">
        <f>IFERROR(VLOOKUP($G450,'D2019'!$A$3:$C$1897,3,FALSE),0)</f>
        <v>2</v>
      </c>
      <c r="N450" s="3">
        <f>IFERROR(VLOOKUP($G450,'D2020'!$A$3:$C$1897,3,FALSE),0)</f>
        <v>3</v>
      </c>
      <c r="O450" s="17">
        <f t="shared" si="40"/>
        <v>13</v>
      </c>
      <c r="Q450" s="40" t="s">
        <v>752</v>
      </c>
      <c r="R450" s="40" t="s">
        <v>4</v>
      </c>
      <c r="S450" s="40">
        <v>0</v>
      </c>
      <c r="T450" s="3">
        <v>2</v>
      </c>
      <c r="U450" s="3">
        <v>2</v>
      </c>
      <c r="V450" s="3">
        <v>4</v>
      </c>
      <c r="W450" s="3">
        <v>0</v>
      </c>
      <c r="X450" s="3">
        <v>2</v>
      </c>
      <c r="Y450" s="17">
        <v>10</v>
      </c>
    </row>
    <row r="451" spans="1:25" x14ac:dyDescent="0.3">
      <c r="A451" s="40" t="s">
        <v>646</v>
      </c>
      <c r="B451" s="40" t="s">
        <v>4</v>
      </c>
      <c r="C451" s="40">
        <v>13</v>
      </c>
      <c r="D451" s="41">
        <f t="shared" si="41"/>
        <v>1.9571475026797865E-5</v>
      </c>
      <c r="E451" s="42">
        <f t="shared" si="42"/>
        <v>0.99363475412205604</v>
      </c>
      <c r="G451" s="40" t="s">
        <v>646</v>
      </c>
      <c r="H451" s="40" t="s">
        <v>4</v>
      </c>
      <c r="I451" s="40">
        <f>IFERROR(VLOOKUP($G451,'D2015'!$A$3:$C$1897,3,FALSE),0)</f>
        <v>1</v>
      </c>
      <c r="J451" s="3">
        <f>IFERROR(VLOOKUP($G451,'D2016'!$A$3:$C$1897,3,FALSE),0)</f>
        <v>0</v>
      </c>
      <c r="K451" s="3">
        <f>IFERROR(VLOOKUP($G451,'D2017'!$A$3:$C$1897,3,FALSE),0)</f>
        <v>0</v>
      </c>
      <c r="L451" s="3">
        <f>IFERROR(VLOOKUP($G451,'D2018'!$A$3:$C$1897,3,FALSE),0)</f>
        <v>0</v>
      </c>
      <c r="M451" s="3">
        <f>IFERROR(VLOOKUP($G451,'D2019'!$A$3:$C$1897,3,FALSE),0)</f>
        <v>2</v>
      </c>
      <c r="N451" s="3">
        <f>IFERROR(VLOOKUP($G451,'D2020'!$A$3:$C$1897,3,FALSE),0)</f>
        <v>4</v>
      </c>
      <c r="O451" s="17">
        <f t="shared" si="40"/>
        <v>7</v>
      </c>
      <c r="Q451" s="40" t="s">
        <v>743</v>
      </c>
      <c r="R451" s="40" t="s">
        <v>4</v>
      </c>
      <c r="S451" s="40">
        <v>2</v>
      </c>
      <c r="T451" s="3">
        <v>3</v>
      </c>
      <c r="U451" s="3">
        <v>3</v>
      </c>
      <c r="V451" s="3">
        <v>0</v>
      </c>
      <c r="W451" s="3">
        <v>1</v>
      </c>
      <c r="X451" s="3">
        <v>1</v>
      </c>
      <c r="Y451" s="17">
        <v>10</v>
      </c>
    </row>
    <row r="452" spans="1:25" x14ac:dyDescent="0.3">
      <c r="A452" s="40" t="s">
        <v>761</v>
      </c>
      <c r="B452" s="40" t="s">
        <v>4</v>
      </c>
      <c r="C452" s="40">
        <v>13</v>
      </c>
      <c r="D452" s="41">
        <f t="shared" si="41"/>
        <v>1.9571475026797865E-5</v>
      </c>
      <c r="E452" s="42">
        <f t="shared" si="42"/>
        <v>0.99365432559708289</v>
      </c>
      <c r="G452" s="40" t="s">
        <v>761</v>
      </c>
      <c r="H452" s="40" t="s">
        <v>4</v>
      </c>
      <c r="I452" s="40">
        <f>IFERROR(VLOOKUP($G452,'D2015'!$A$3:$C$1897,3,FALSE),0)</f>
        <v>3</v>
      </c>
      <c r="J452" s="3">
        <f>IFERROR(VLOOKUP($G452,'D2016'!$A$3:$C$1897,3,FALSE),0)</f>
        <v>1</v>
      </c>
      <c r="K452" s="3">
        <f>IFERROR(VLOOKUP($G452,'D2017'!$A$3:$C$1897,3,FALSE),0)</f>
        <v>0</v>
      </c>
      <c r="L452" s="3">
        <f>IFERROR(VLOOKUP($G452,'D2018'!$A$3:$C$1897,3,FALSE),0)</f>
        <v>5</v>
      </c>
      <c r="M452" s="3">
        <f>IFERROR(VLOOKUP($G452,'D2019'!$A$3:$C$1897,3,FALSE),0)</f>
        <v>3</v>
      </c>
      <c r="N452" s="3">
        <f>IFERROR(VLOOKUP($G452,'D2020'!$A$3:$C$1897,3,FALSE),0)</f>
        <v>0</v>
      </c>
      <c r="O452" s="17">
        <f t="shared" ref="O452:O515" si="43">SUM(I452:N452)</f>
        <v>12</v>
      </c>
      <c r="Q452" s="40" t="s">
        <v>423</v>
      </c>
      <c r="R452" s="40" t="s">
        <v>4</v>
      </c>
      <c r="S452" s="40">
        <v>0</v>
      </c>
      <c r="T452" s="3">
        <v>1</v>
      </c>
      <c r="U452" s="3">
        <v>0</v>
      </c>
      <c r="V452" s="3">
        <v>4</v>
      </c>
      <c r="W452" s="3">
        <v>2</v>
      </c>
      <c r="X452" s="3">
        <v>3</v>
      </c>
      <c r="Y452" s="17">
        <v>10</v>
      </c>
    </row>
    <row r="453" spans="1:25" x14ac:dyDescent="0.3">
      <c r="A453" s="40" t="s">
        <v>434</v>
      </c>
      <c r="B453" s="40" t="s">
        <v>4</v>
      </c>
      <c r="C453" s="40">
        <v>13</v>
      </c>
      <c r="D453" s="41">
        <f t="shared" si="41"/>
        <v>1.9571475026797865E-5</v>
      </c>
      <c r="E453" s="42">
        <f t="shared" si="42"/>
        <v>0.99367389707210974</v>
      </c>
      <c r="G453" s="40" t="s">
        <v>434</v>
      </c>
      <c r="H453" s="40" t="s">
        <v>4</v>
      </c>
      <c r="I453" s="40">
        <f>IFERROR(VLOOKUP($G453,'D2015'!$A$3:$C$1897,3,FALSE),0)</f>
        <v>0</v>
      </c>
      <c r="J453" s="3">
        <f>IFERROR(VLOOKUP($G453,'D2016'!$A$3:$C$1897,3,FALSE),0)</f>
        <v>0</v>
      </c>
      <c r="K453" s="3">
        <f>IFERROR(VLOOKUP($G453,'D2017'!$A$3:$C$1897,3,FALSE),0)</f>
        <v>3</v>
      </c>
      <c r="L453" s="3">
        <f>IFERROR(VLOOKUP($G453,'D2018'!$A$3:$C$1897,3,FALSE),0)</f>
        <v>5</v>
      </c>
      <c r="M453" s="3">
        <f>IFERROR(VLOOKUP($G453,'D2019'!$A$3:$C$1897,3,FALSE),0)</f>
        <v>2</v>
      </c>
      <c r="N453" s="3">
        <f>IFERROR(VLOOKUP($G453,'D2020'!$A$3:$C$1897,3,FALSE),0)</f>
        <v>2</v>
      </c>
      <c r="O453" s="17">
        <f t="shared" si="43"/>
        <v>12</v>
      </c>
      <c r="Q453" s="40" t="s">
        <v>465</v>
      </c>
      <c r="R453" s="40" t="s">
        <v>4</v>
      </c>
      <c r="S453" s="40">
        <v>4</v>
      </c>
      <c r="T453" s="3">
        <v>3</v>
      </c>
      <c r="U453" s="3">
        <v>3</v>
      </c>
      <c r="V453" s="3">
        <v>0</v>
      </c>
      <c r="W453" s="3">
        <v>0</v>
      </c>
      <c r="X453" s="3">
        <v>0</v>
      </c>
      <c r="Y453" s="17">
        <v>10</v>
      </c>
    </row>
    <row r="454" spans="1:25" x14ac:dyDescent="0.3">
      <c r="A454" s="40" t="s">
        <v>393</v>
      </c>
      <c r="B454" s="40" t="s">
        <v>4</v>
      </c>
      <c r="C454" s="40">
        <v>13</v>
      </c>
      <c r="D454" s="41">
        <f t="shared" si="41"/>
        <v>1.9571475026797865E-5</v>
      </c>
      <c r="E454" s="42">
        <f t="shared" si="42"/>
        <v>0.99369346854713658</v>
      </c>
      <c r="G454" s="40" t="s">
        <v>393</v>
      </c>
      <c r="H454" s="40" t="s">
        <v>4</v>
      </c>
      <c r="I454" s="40">
        <f>IFERROR(VLOOKUP($G454,'D2015'!$A$3:$C$1897,3,FALSE),0)</f>
        <v>0</v>
      </c>
      <c r="J454" s="3">
        <f>IFERROR(VLOOKUP($G454,'D2016'!$A$3:$C$1897,3,FALSE),0)</f>
        <v>1</v>
      </c>
      <c r="K454" s="3">
        <f>IFERROR(VLOOKUP($G454,'D2017'!$A$3:$C$1897,3,FALSE),0)</f>
        <v>3</v>
      </c>
      <c r="L454" s="3">
        <f>IFERROR(VLOOKUP($G454,'D2018'!$A$3:$C$1897,3,FALSE),0)</f>
        <v>0</v>
      </c>
      <c r="M454" s="3">
        <f>IFERROR(VLOOKUP($G454,'D2019'!$A$3:$C$1897,3,FALSE),0)</f>
        <v>3</v>
      </c>
      <c r="N454" s="3">
        <f>IFERROR(VLOOKUP($G454,'D2020'!$A$3:$C$1897,3,FALSE),0)</f>
        <v>2</v>
      </c>
      <c r="O454" s="17">
        <f t="shared" si="43"/>
        <v>9</v>
      </c>
      <c r="Q454" s="40" t="s">
        <v>847</v>
      </c>
      <c r="R454" s="40" t="s">
        <v>4</v>
      </c>
      <c r="S454" s="40">
        <v>2</v>
      </c>
      <c r="T454" s="3">
        <v>3</v>
      </c>
      <c r="U454" s="3">
        <v>1</v>
      </c>
      <c r="V454" s="3">
        <v>1</v>
      </c>
      <c r="W454" s="3">
        <v>0</v>
      </c>
      <c r="X454" s="3">
        <v>3</v>
      </c>
      <c r="Y454" s="17">
        <v>10</v>
      </c>
    </row>
    <row r="455" spans="1:25" x14ac:dyDescent="0.3">
      <c r="A455" s="40" t="s">
        <v>734</v>
      </c>
      <c r="B455" s="40" t="s">
        <v>4</v>
      </c>
      <c r="C455" s="40">
        <v>13</v>
      </c>
      <c r="D455" s="41">
        <f t="shared" si="41"/>
        <v>1.9571475026797865E-5</v>
      </c>
      <c r="E455" s="42">
        <f t="shared" si="42"/>
        <v>0.99371304002216343</v>
      </c>
      <c r="G455" s="40" t="s">
        <v>734</v>
      </c>
      <c r="H455" s="40" t="s">
        <v>4</v>
      </c>
      <c r="I455" s="40">
        <f>IFERROR(VLOOKUP($G455,'D2015'!$A$3:$C$1897,3,FALSE),0)</f>
        <v>3</v>
      </c>
      <c r="J455" s="3">
        <f>IFERROR(VLOOKUP($G455,'D2016'!$A$3:$C$1897,3,FALSE),0)</f>
        <v>2</v>
      </c>
      <c r="K455" s="3">
        <f>IFERROR(VLOOKUP($G455,'D2017'!$A$3:$C$1897,3,FALSE),0)</f>
        <v>4</v>
      </c>
      <c r="L455" s="3">
        <f>IFERROR(VLOOKUP($G455,'D2018'!$A$3:$C$1897,3,FALSE),0)</f>
        <v>2</v>
      </c>
      <c r="M455" s="3">
        <f>IFERROR(VLOOKUP($G455,'D2019'!$A$3:$C$1897,3,FALSE),0)</f>
        <v>1</v>
      </c>
      <c r="N455" s="3">
        <f>IFERROR(VLOOKUP($G455,'D2020'!$A$3:$C$1897,3,FALSE),0)</f>
        <v>1</v>
      </c>
      <c r="O455" s="17">
        <f t="shared" si="43"/>
        <v>13</v>
      </c>
      <c r="Q455" s="40" t="s">
        <v>696</v>
      </c>
      <c r="R455" s="40" t="s">
        <v>4</v>
      </c>
      <c r="S455" s="40">
        <v>1</v>
      </c>
      <c r="T455" s="3">
        <v>1</v>
      </c>
      <c r="U455" s="3">
        <v>4</v>
      </c>
      <c r="V455" s="3">
        <v>2</v>
      </c>
      <c r="W455" s="3">
        <v>1</v>
      </c>
      <c r="X455" s="3">
        <v>1</v>
      </c>
      <c r="Y455" s="17">
        <v>10</v>
      </c>
    </row>
    <row r="456" spans="1:25" x14ac:dyDescent="0.3">
      <c r="A456" s="40" t="s">
        <v>374</v>
      </c>
      <c r="B456" s="40" t="s">
        <v>4</v>
      </c>
      <c r="C456" s="40">
        <v>13</v>
      </c>
      <c r="D456" s="41">
        <f t="shared" si="41"/>
        <v>1.9571475026797865E-5</v>
      </c>
      <c r="E456" s="42">
        <f t="shared" si="42"/>
        <v>0.99373261149719028</v>
      </c>
      <c r="G456" s="40" t="s">
        <v>374</v>
      </c>
      <c r="H456" s="40" t="s">
        <v>4</v>
      </c>
      <c r="I456" s="40">
        <f>IFERROR(VLOOKUP($G456,'D2015'!$A$3:$C$1897,3,FALSE),0)</f>
        <v>1</v>
      </c>
      <c r="J456" s="3">
        <f>IFERROR(VLOOKUP($G456,'D2016'!$A$3:$C$1897,3,FALSE),0)</f>
        <v>3</v>
      </c>
      <c r="K456" s="3">
        <f>IFERROR(VLOOKUP($G456,'D2017'!$A$3:$C$1897,3,FALSE),0)</f>
        <v>2</v>
      </c>
      <c r="L456" s="3">
        <f>IFERROR(VLOOKUP($G456,'D2018'!$A$3:$C$1897,3,FALSE),0)</f>
        <v>2</v>
      </c>
      <c r="M456" s="3">
        <f>IFERROR(VLOOKUP($G456,'D2019'!$A$3:$C$1897,3,FALSE),0)</f>
        <v>1</v>
      </c>
      <c r="N456" s="3">
        <f>IFERROR(VLOOKUP($G456,'D2020'!$A$3:$C$1897,3,FALSE),0)</f>
        <v>4</v>
      </c>
      <c r="O456" s="17">
        <f t="shared" si="43"/>
        <v>13</v>
      </c>
      <c r="Q456" s="40" t="s">
        <v>714</v>
      </c>
      <c r="R456" s="40" t="s">
        <v>4</v>
      </c>
      <c r="S456" s="40">
        <v>0</v>
      </c>
      <c r="T456" s="3">
        <v>1</v>
      </c>
      <c r="U456" s="3">
        <v>3</v>
      </c>
      <c r="V456" s="3">
        <v>1</v>
      </c>
      <c r="W456" s="3">
        <v>2</v>
      </c>
      <c r="X456" s="3">
        <v>3</v>
      </c>
      <c r="Y456" s="17">
        <v>10</v>
      </c>
    </row>
    <row r="457" spans="1:25" x14ac:dyDescent="0.3">
      <c r="A457" s="40" t="s">
        <v>278</v>
      </c>
      <c r="B457" s="40" t="s">
        <v>4</v>
      </c>
      <c r="C457" s="40">
        <v>13</v>
      </c>
      <c r="D457" s="41">
        <f t="shared" si="41"/>
        <v>1.9571475026797865E-5</v>
      </c>
      <c r="E457" s="42">
        <f t="shared" si="42"/>
        <v>0.99375218297221712</v>
      </c>
      <c r="G457" s="40" t="s">
        <v>278</v>
      </c>
      <c r="H457" s="40" t="s">
        <v>4</v>
      </c>
      <c r="I457" s="40">
        <f>IFERROR(VLOOKUP($G457,'D2015'!$A$3:$C$1897,3,FALSE),0)</f>
        <v>1</v>
      </c>
      <c r="J457" s="3">
        <f>IFERROR(VLOOKUP($G457,'D2016'!$A$3:$C$1897,3,FALSE),0)</f>
        <v>0</v>
      </c>
      <c r="K457" s="3">
        <f>IFERROR(VLOOKUP($G457,'D2017'!$A$3:$C$1897,3,FALSE),0)</f>
        <v>2</v>
      </c>
      <c r="L457" s="3">
        <f>IFERROR(VLOOKUP($G457,'D2018'!$A$3:$C$1897,3,FALSE),0)</f>
        <v>3</v>
      </c>
      <c r="M457" s="3">
        <f>IFERROR(VLOOKUP($G457,'D2019'!$A$3:$C$1897,3,FALSE),0)</f>
        <v>1</v>
      </c>
      <c r="N457" s="3">
        <f>IFERROR(VLOOKUP($G457,'D2020'!$A$3:$C$1897,3,FALSE),0)</f>
        <v>1</v>
      </c>
      <c r="O457" s="17">
        <f t="shared" si="43"/>
        <v>8</v>
      </c>
      <c r="Q457" s="40" t="s">
        <v>720</v>
      </c>
      <c r="R457" s="40" t="s">
        <v>4</v>
      </c>
      <c r="S457" s="40">
        <v>3</v>
      </c>
      <c r="T457" s="3">
        <v>1</v>
      </c>
      <c r="U457" s="3">
        <v>3</v>
      </c>
      <c r="V457" s="3">
        <v>1</v>
      </c>
      <c r="W457" s="3">
        <v>1</v>
      </c>
      <c r="X457" s="3">
        <v>1</v>
      </c>
      <c r="Y457" s="17">
        <v>10</v>
      </c>
    </row>
    <row r="458" spans="1:25" x14ac:dyDescent="0.3">
      <c r="A458" s="40" t="s">
        <v>662</v>
      </c>
      <c r="B458" s="40" t="s">
        <v>4</v>
      </c>
      <c r="C458" s="40">
        <v>13</v>
      </c>
      <c r="D458" s="41">
        <f t="shared" si="41"/>
        <v>1.9571475026797865E-5</v>
      </c>
      <c r="E458" s="42">
        <f t="shared" si="42"/>
        <v>0.99377175444724397</v>
      </c>
      <c r="G458" s="40" t="s">
        <v>662</v>
      </c>
      <c r="H458" s="40" t="s">
        <v>4</v>
      </c>
      <c r="I458" s="40">
        <f>IFERROR(VLOOKUP($G458,'D2015'!$A$3:$C$1897,3,FALSE),0)</f>
        <v>0</v>
      </c>
      <c r="J458" s="3">
        <f>IFERROR(VLOOKUP($G458,'D2016'!$A$3:$C$1897,3,FALSE),0)</f>
        <v>3</v>
      </c>
      <c r="K458" s="3">
        <f>IFERROR(VLOOKUP($G458,'D2017'!$A$3:$C$1897,3,FALSE),0)</f>
        <v>1</v>
      </c>
      <c r="L458" s="3">
        <f>IFERROR(VLOOKUP($G458,'D2018'!$A$3:$C$1897,3,FALSE),0)</f>
        <v>3</v>
      </c>
      <c r="M458" s="3">
        <f>IFERROR(VLOOKUP($G458,'D2019'!$A$3:$C$1897,3,FALSE),0)</f>
        <v>3</v>
      </c>
      <c r="N458" s="3">
        <f>IFERROR(VLOOKUP($G458,'D2020'!$A$3:$C$1897,3,FALSE),0)</f>
        <v>3</v>
      </c>
      <c r="O458" s="17">
        <f t="shared" si="43"/>
        <v>13</v>
      </c>
      <c r="Q458" s="40" t="s">
        <v>787</v>
      </c>
      <c r="R458" s="40" t="s">
        <v>4</v>
      </c>
      <c r="S458" s="40">
        <v>0</v>
      </c>
      <c r="T458" s="3">
        <v>0</v>
      </c>
      <c r="U458" s="3">
        <v>3</v>
      </c>
      <c r="V458" s="3">
        <v>2</v>
      </c>
      <c r="W458" s="3">
        <v>3</v>
      </c>
      <c r="X458" s="3">
        <v>2</v>
      </c>
      <c r="Y458" s="17">
        <v>10</v>
      </c>
    </row>
    <row r="459" spans="1:25" x14ac:dyDescent="0.3">
      <c r="A459" s="40" t="s">
        <v>666</v>
      </c>
      <c r="B459" s="40" t="s">
        <v>4</v>
      </c>
      <c r="C459" s="40">
        <v>13</v>
      </c>
      <c r="D459" s="41">
        <f t="shared" si="41"/>
        <v>1.9571475026797865E-5</v>
      </c>
      <c r="E459" s="42">
        <f t="shared" si="42"/>
        <v>0.99379132592227082</v>
      </c>
      <c r="G459" s="40" t="s">
        <v>666</v>
      </c>
      <c r="H459" s="40" t="s">
        <v>4</v>
      </c>
      <c r="I459" s="40">
        <f>IFERROR(VLOOKUP($G459,'D2015'!$A$3:$C$1897,3,FALSE),0)</f>
        <v>2</v>
      </c>
      <c r="J459" s="3">
        <f>IFERROR(VLOOKUP($G459,'D2016'!$A$3:$C$1897,3,FALSE),0)</f>
        <v>4</v>
      </c>
      <c r="K459" s="3">
        <f>IFERROR(VLOOKUP($G459,'D2017'!$A$3:$C$1897,3,FALSE),0)</f>
        <v>1</v>
      </c>
      <c r="L459" s="3">
        <f>IFERROR(VLOOKUP($G459,'D2018'!$A$3:$C$1897,3,FALSE),0)</f>
        <v>0</v>
      </c>
      <c r="M459" s="3">
        <f>IFERROR(VLOOKUP($G459,'D2019'!$A$3:$C$1897,3,FALSE),0)</f>
        <v>3</v>
      </c>
      <c r="N459" s="3">
        <f>IFERROR(VLOOKUP($G459,'D2020'!$A$3:$C$1897,3,FALSE),0)</f>
        <v>1</v>
      </c>
      <c r="O459" s="17">
        <f t="shared" si="43"/>
        <v>11</v>
      </c>
      <c r="Q459" s="40" t="s">
        <v>790</v>
      </c>
      <c r="R459" s="40" t="s">
        <v>4</v>
      </c>
      <c r="S459" s="40">
        <v>1</v>
      </c>
      <c r="T459" s="3">
        <v>1</v>
      </c>
      <c r="U459" s="3">
        <v>1</v>
      </c>
      <c r="V459" s="3">
        <v>0</v>
      </c>
      <c r="W459" s="3">
        <v>0</v>
      </c>
      <c r="X459" s="3">
        <v>7</v>
      </c>
      <c r="Y459" s="17">
        <v>10</v>
      </c>
    </row>
    <row r="460" spans="1:25" x14ac:dyDescent="0.3">
      <c r="A460" s="40" t="s">
        <v>670</v>
      </c>
      <c r="B460" s="40" t="s">
        <v>4</v>
      </c>
      <c r="C460" s="40">
        <v>13</v>
      </c>
      <c r="D460" s="41">
        <f t="shared" si="41"/>
        <v>1.9571475026797865E-5</v>
      </c>
      <c r="E460" s="42">
        <f t="shared" si="42"/>
        <v>0.99381089739729767</v>
      </c>
      <c r="G460" s="40" t="s">
        <v>670</v>
      </c>
      <c r="H460" s="40" t="s">
        <v>4</v>
      </c>
      <c r="I460" s="40">
        <f>IFERROR(VLOOKUP($G460,'D2015'!$A$3:$C$1897,3,FALSE),0)</f>
        <v>2</v>
      </c>
      <c r="J460" s="3">
        <f>IFERROR(VLOOKUP($G460,'D2016'!$A$3:$C$1897,3,FALSE),0)</f>
        <v>2</v>
      </c>
      <c r="K460" s="3">
        <f>IFERROR(VLOOKUP($G460,'D2017'!$A$3:$C$1897,3,FALSE),0)</f>
        <v>2</v>
      </c>
      <c r="L460" s="3">
        <f>IFERROR(VLOOKUP($G460,'D2018'!$A$3:$C$1897,3,FALSE),0)</f>
        <v>0</v>
      </c>
      <c r="M460" s="3">
        <f>IFERROR(VLOOKUP($G460,'D2019'!$A$3:$C$1897,3,FALSE),0)</f>
        <v>2</v>
      </c>
      <c r="N460" s="3">
        <f>IFERROR(VLOOKUP($G460,'D2020'!$A$3:$C$1897,3,FALSE),0)</f>
        <v>4</v>
      </c>
      <c r="O460" s="17">
        <f t="shared" si="43"/>
        <v>12</v>
      </c>
      <c r="Q460" s="40" t="s">
        <v>781</v>
      </c>
      <c r="R460" s="40" t="s">
        <v>4</v>
      </c>
      <c r="S460" s="40">
        <v>3</v>
      </c>
      <c r="T460" s="3">
        <v>4</v>
      </c>
      <c r="U460" s="3">
        <v>1</v>
      </c>
      <c r="V460" s="3">
        <v>0</v>
      </c>
      <c r="W460" s="3">
        <v>1</v>
      </c>
      <c r="X460" s="3">
        <v>1</v>
      </c>
      <c r="Y460" s="17">
        <v>10</v>
      </c>
    </row>
    <row r="461" spans="1:25" x14ac:dyDescent="0.3">
      <c r="A461" s="40" t="s">
        <v>743</v>
      </c>
      <c r="B461" s="40" t="s">
        <v>4</v>
      </c>
      <c r="C461" s="40">
        <v>12</v>
      </c>
      <c r="D461" s="41">
        <f t="shared" si="41"/>
        <v>1.8065976947813416E-5</v>
      </c>
      <c r="E461" s="42">
        <f t="shared" si="42"/>
        <v>0.99382896337424553</v>
      </c>
      <c r="G461" s="40" t="s">
        <v>743</v>
      </c>
      <c r="H461" s="40" t="s">
        <v>4</v>
      </c>
      <c r="I461" s="40">
        <f>IFERROR(VLOOKUP($G461,'D2015'!$A$3:$C$1897,3,FALSE),0)</f>
        <v>2</v>
      </c>
      <c r="J461" s="3">
        <f>IFERROR(VLOOKUP($G461,'D2016'!$A$3:$C$1897,3,FALSE),0)</f>
        <v>3</v>
      </c>
      <c r="K461" s="3">
        <f>IFERROR(VLOOKUP($G461,'D2017'!$A$3:$C$1897,3,FALSE),0)</f>
        <v>3</v>
      </c>
      <c r="L461" s="3">
        <f>IFERROR(VLOOKUP($G461,'D2018'!$A$3:$C$1897,3,FALSE),0)</f>
        <v>0</v>
      </c>
      <c r="M461" s="3">
        <f>IFERROR(VLOOKUP($G461,'D2019'!$A$3:$C$1897,3,FALSE),0)</f>
        <v>1</v>
      </c>
      <c r="N461" s="3">
        <f>IFERROR(VLOOKUP($G461,'D2020'!$A$3:$C$1897,3,FALSE),0)</f>
        <v>1</v>
      </c>
      <c r="O461" s="17">
        <f t="shared" si="43"/>
        <v>10</v>
      </c>
      <c r="Q461" s="40" t="s">
        <v>725</v>
      </c>
      <c r="R461" s="40" t="s">
        <v>4</v>
      </c>
      <c r="S461" s="40">
        <v>0</v>
      </c>
      <c r="T461" s="3">
        <v>1</v>
      </c>
      <c r="U461" s="3">
        <v>5</v>
      </c>
      <c r="V461" s="3">
        <v>0</v>
      </c>
      <c r="W461" s="3">
        <v>1</v>
      </c>
      <c r="X461" s="3">
        <v>3</v>
      </c>
      <c r="Y461" s="17">
        <v>10</v>
      </c>
    </row>
    <row r="462" spans="1:25" x14ac:dyDescent="0.3">
      <c r="A462" s="40" t="s">
        <v>285</v>
      </c>
      <c r="B462" s="40" t="s">
        <v>4</v>
      </c>
      <c r="C462" s="40">
        <v>12</v>
      </c>
      <c r="D462" s="41">
        <f t="shared" si="41"/>
        <v>1.8065976947813416E-5</v>
      </c>
      <c r="E462" s="42">
        <f t="shared" si="42"/>
        <v>0.9938470293511934</v>
      </c>
      <c r="G462" s="40" t="s">
        <v>285</v>
      </c>
      <c r="H462" s="40" t="s">
        <v>4</v>
      </c>
      <c r="I462" s="40">
        <f>IFERROR(VLOOKUP($G462,'D2015'!$A$3:$C$1897,3,FALSE),0)</f>
        <v>0</v>
      </c>
      <c r="J462" s="3">
        <f>IFERROR(VLOOKUP($G462,'D2016'!$A$3:$C$1897,3,FALSE),0)</f>
        <v>3</v>
      </c>
      <c r="K462" s="3">
        <f>IFERROR(VLOOKUP($G462,'D2017'!$A$3:$C$1897,3,FALSE),0)</f>
        <v>2</v>
      </c>
      <c r="L462" s="3">
        <f>IFERROR(VLOOKUP($G462,'D2018'!$A$3:$C$1897,3,FALSE),0)</f>
        <v>0</v>
      </c>
      <c r="M462" s="3">
        <f>IFERROR(VLOOKUP($G462,'D2019'!$A$3:$C$1897,3,FALSE),0)</f>
        <v>0</v>
      </c>
      <c r="N462" s="3">
        <f>IFERROR(VLOOKUP($G462,'D2020'!$A$3:$C$1897,3,FALSE),0)</f>
        <v>0</v>
      </c>
      <c r="O462" s="17">
        <f t="shared" si="43"/>
        <v>5</v>
      </c>
      <c r="Q462" s="40" t="s">
        <v>754</v>
      </c>
      <c r="R462" s="40" t="s">
        <v>4</v>
      </c>
      <c r="S462" s="40">
        <v>2</v>
      </c>
      <c r="T462" s="3">
        <v>2</v>
      </c>
      <c r="U462" s="3">
        <v>2</v>
      </c>
      <c r="V462" s="3">
        <v>4</v>
      </c>
      <c r="W462" s="3">
        <v>0</v>
      </c>
      <c r="X462" s="3">
        <v>0</v>
      </c>
      <c r="Y462" s="17">
        <v>10</v>
      </c>
    </row>
    <row r="463" spans="1:25" x14ac:dyDescent="0.3">
      <c r="A463" s="40" t="s">
        <v>423</v>
      </c>
      <c r="B463" s="40" t="s">
        <v>4</v>
      </c>
      <c r="C463" s="40">
        <v>12</v>
      </c>
      <c r="D463" s="41">
        <f t="shared" si="41"/>
        <v>1.8065976947813416E-5</v>
      </c>
      <c r="E463" s="42">
        <f t="shared" si="42"/>
        <v>0.99386509532814127</v>
      </c>
      <c r="G463" s="40" t="s">
        <v>423</v>
      </c>
      <c r="H463" s="40" t="s">
        <v>4</v>
      </c>
      <c r="I463" s="40">
        <f>IFERROR(VLOOKUP($G463,'D2015'!$A$3:$C$1897,3,FALSE),0)</f>
        <v>0</v>
      </c>
      <c r="J463" s="3">
        <f>IFERROR(VLOOKUP($G463,'D2016'!$A$3:$C$1897,3,FALSE),0)</f>
        <v>1</v>
      </c>
      <c r="K463" s="3">
        <f>IFERROR(VLOOKUP($G463,'D2017'!$A$3:$C$1897,3,FALSE),0)</f>
        <v>0</v>
      </c>
      <c r="L463" s="3">
        <f>IFERROR(VLOOKUP($G463,'D2018'!$A$3:$C$1897,3,FALSE),0)</f>
        <v>4</v>
      </c>
      <c r="M463" s="3">
        <f>IFERROR(VLOOKUP($G463,'D2019'!$A$3:$C$1897,3,FALSE),0)</f>
        <v>2</v>
      </c>
      <c r="N463" s="3">
        <f>IFERROR(VLOOKUP($G463,'D2020'!$A$3:$C$1897,3,FALSE),0)</f>
        <v>3</v>
      </c>
      <c r="O463" s="17">
        <f t="shared" si="43"/>
        <v>10</v>
      </c>
      <c r="Q463" s="40" t="s">
        <v>544</v>
      </c>
      <c r="R463" s="40" t="s">
        <v>4</v>
      </c>
      <c r="S463" s="40">
        <v>2</v>
      </c>
      <c r="T463" s="17">
        <v>2</v>
      </c>
      <c r="U463" s="17">
        <v>1</v>
      </c>
      <c r="V463" s="17">
        <v>2</v>
      </c>
      <c r="W463" s="17">
        <v>2</v>
      </c>
      <c r="X463" s="17">
        <v>0</v>
      </c>
      <c r="Y463" s="17">
        <v>9</v>
      </c>
    </row>
    <row r="464" spans="1:25" x14ac:dyDescent="0.3">
      <c r="A464" s="40" t="s">
        <v>657</v>
      </c>
      <c r="B464" s="40" t="s">
        <v>4</v>
      </c>
      <c r="C464" s="40">
        <v>12</v>
      </c>
      <c r="D464" s="41">
        <f t="shared" si="41"/>
        <v>1.8065976947813416E-5</v>
      </c>
      <c r="E464" s="42">
        <f t="shared" si="42"/>
        <v>0.99388316130508914</v>
      </c>
      <c r="G464" s="40" t="s">
        <v>657</v>
      </c>
      <c r="H464" s="40" t="s">
        <v>4</v>
      </c>
      <c r="I464" s="40">
        <f>IFERROR(VLOOKUP($G464,'D2015'!$A$3:$C$1897,3,FALSE),0)</f>
        <v>3</v>
      </c>
      <c r="J464" s="3">
        <f>IFERROR(VLOOKUP($G464,'D2016'!$A$3:$C$1897,3,FALSE),0)</f>
        <v>2</v>
      </c>
      <c r="K464" s="3">
        <f>IFERROR(VLOOKUP($G464,'D2017'!$A$3:$C$1897,3,FALSE),0)</f>
        <v>0</v>
      </c>
      <c r="L464" s="3">
        <f>IFERROR(VLOOKUP($G464,'D2018'!$A$3:$C$1897,3,FALSE),0)</f>
        <v>1</v>
      </c>
      <c r="M464" s="3">
        <f>IFERROR(VLOOKUP($G464,'D2019'!$A$3:$C$1897,3,FALSE),0)</f>
        <v>1</v>
      </c>
      <c r="N464" s="3">
        <f>IFERROR(VLOOKUP($G464,'D2020'!$A$3:$C$1897,3,FALSE),0)</f>
        <v>2</v>
      </c>
      <c r="O464" s="17">
        <f t="shared" si="43"/>
        <v>9</v>
      </c>
      <c r="Q464" s="40" t="s">
        <v>647</v>
      </c>
      <c r="R464" s="40" t="s">
        <v>4</v>
      </c>
      <c r="S464" s="40">
        <v>3</v>
      </c>
      <c r="T464" s="3">
        <v>3</v>
      </c>
      <c r="U464" s="3">
        <v>2</v>
      </c>
      <c r="V464" s="3">
        <v>0</v>
      </c>
      <c r="W464" s="3">
        <v>1</v>
      </c>
      <c r="X464" s="3">
        <v>0</v>
      </c>
      <c r="Y464" s="17">
        <v>9</v>
      </c>
    </row>
    <row r="465" spans="1:25" x14ac:dyDescent="0.3">
      <c r="A465" s="40" t="s">
        <v>721</v>
      </c>
      <c r="B465" s="40" t="s">
        <v>4</v>
      </c>
      <c r="C465" s="40">
        <v>12</v>
      </c>
      <c r="D465" s="41">
        <f t="shared" si="41"/>
        <v>1.8065976947813416E-5</v>
      </c>
      <c r="E465" s="42">
        <f t="shared" si="42"/>
        <v>0.993901227282037</v>
      </c>
      <c r="G465" s="40" t="s">
        <v>721</v>
      </c>
      <c r="H465" s="40" t="s">
        <v>4</v>
      </c>
      <c r="I465" s="40">
        <f>IFERROR(VLOOKUP($G465,'D2015'!$A$3:$C$1897,3,FALSE),0)</f>
        <v>3</v>
      </c>
      <c r="J465" s="3">
        <f>IFERROR(VLOOKUP($G465,'D2016'!$A$3:$C$1897,3,FALSE),0)</f>
        <v>2</v>
      </c>
      <c r="K465" s="3">
        <f>IFERROR(VLOOKUP($G465,'D2017'!$A$3:$C$1897,3,FALSE),0)</f>
        <v>1</v>
      </c>
      <c r="L465" s="3">
        <f>IFERROR(VLOOKUP($G465,'D2018'!$A$3:$C$1897,3,FALSE),0)</f>
        <v>2</v>
      </c>
      <c r="M465" s="3">
        <f>IFERROR(VLOOKUP($G465,'D2019'!$A$3:$C$1897,3,FALSE),0)</f>
        <v>2</v>
      </c>
      <c r="N465" s="3">
        <f>IFERROR(VLOOKUP($G465,'D2020'!$A$3:$C$1897,3,FALSE),0)</f>
        <v>2</v>
      </c>
      <c r="O465" s="17">
        <f t="shared" si="43"/>
        <v>12</v>
      </c>
      <c r="Q465" s="40" t="s">
        <v>198</v>
      </c>
      <c r="R465" s="40" t="s">
        <v>4</v>
      </c>
      <c r="S465" s="40">
        <v>1</v>
      </c>
      <c r="T465" s="3">
        <v>0</v>
      </c>
      <c r="U465" s="3">
        <v>2</v>
      </c>
      <c r="V465" s="3">
        <v>3</v>
      </c>
      <c r="W465" s="3">
        <v>0</v>
      </c>
      <c r="X465" s="3">
        <v>3</v>
      </c>
      <c r="Y465" s="17">
        <v>9</v>
      </c>
    </row>
    <row r="466" spans="1:25" x14ac:dyDescent="0.3">
      <c r="A466" s="40" t="s">
        <v>465</v>
      </c>
      <c r="B466" s="40" t="s">
        <v>4</v>
      </c>
      <c r="C466" s="40">
        <v>12</v>
      </c>
      <c r="D466" s="41">
        <f t="shared" si="41"/>
        <v>1.8065976947813416E-5</v>
      </c>
      <c r="E466" s="42">
        <f t="shared" si="42"/>
        <v>0.99391929325898487</v>
      </c>
      <c r="G466" s="40" t="s">
        <v>465</v>
      </c>
      <c r="H466" s="40" t="s">
        <v>4</v>
      </c>
      <c r="I466" s="40">
        <f>IFERROR(VLOOKUP($G466,'D2015'!$A$3:$C$1897,3,FALSE),0)</f>
        <v>4</v>
      </c>
      <c r="J466" s="3">
        <f>IFERROR(VLOOKUP($G466,'D2016'!$A$3:$C$1897,3,FALSE),0)</f>
        <v>3</v>
      </c>
      <c r="K466" s="3">
        <f>IFERROR(VLOOKUP($G466,'D2017'!$A$3:$C$1897,3,FALSE),0)</f>
        <v>3</v>
      </c>
      <c r="L466" s="3">
        <f>IFERROR(VLOOKUP($G466,'D2018'!$A$3:$C$1897,3,FALSE),0)</f>
        <v>0</v>
      </c>
      <c r="M466" s="3">
        <f>IFERROR(VLOOKUP($G466,'D2019'!$A$3:$C$1897,3,FALSE),0)</f>
        <v>0</v>
      </c>
      <c r="N466" s="3">
        <f>IFERROR(VLOOKUP($G466,'D2020'!$A$3:$C$1897,3,FALSE),0)</f>
        <v>0</v>
      </c>
      <c r="O466" s="17">
        <f t="shared" si="43"/>
        <v>10</v>
      </c>
      <c r="Q466" s="40" t="s">
        <v>360</v>
      </c>
      <c r="R466" s="40" t="s">
        <v>4</v>
      </c>
      <c r="S466" s="40">
        <v>2</v>
      </c>
      <c r="T466" s="3">
        <v>1</v>
      </c>
      <c r="U466" s="3">
        <v>2</v>
      </c>
      <c r="V466" s="3">
        <v>1</v>
      </c>
      <c r="W466" s="3">
        <v>2</v>
      </c>
      <c r="X466" s="3">
        <v>1</v>
      </c>
      <c r="Y466" s="17">
        <v>9</v>
      </c>
    </row>
    <row r="467" spans="1:25" x14ac:dyDescent="0.3">
      <c r="A467" s="40" t="s">
        <v>708</v>
      </c>
      <c r="B467" s="40" t="s">
        <v>4</v>
      </c>
      <c r="C467" s="40">
        <v>12</v>
      </c>
      <c r="D467" s="41">
        <f t="shared" si="41"/>
        <v>1.8065976947813416E-5</v>
      </c>
      <c r="E467" s="42">
        <f t="shared" si="42"/>
        <v>0.99393735923593274</v>
      </c>
      <c r="G467" s="40" t="s">
        <v>708</v>
      </c>
      <c r="H467" s="40" t="s">
        <v>4</v>
      </c>
      <c r="I467" s="40">
        <f>IFERROR(VLOOKUP($G467,'D2015'!$A$3:$C$1897,3,FALSE),0)</f>
        <v>6</v>
      </c>
      <c r="J467" s="3">
        <f>IFERROR(VLOOKUP($G467,'D2016'!$A$3:$C$1897,3,FALSE),0)</f>
        <v>3</v>
      </c>
      <c r="K467" s="3">
        <f>IFERROR(VLOOKUP($G467,'D2017'!$A$3:$C$1897,3,FALSE),0)</f>
        <v>1</v>
      </c>
      <c r="L467" s="3">
        <f>IFERROR(VLOOKUP($G467,'D2018'!$A$3:$C$1897,3,FALSE),0)</f>
        <v>1</v>
      </c>
      <c r="M467" s="3">
        <f>IFERROR(VLOOKUP($G467,'D2019'!$A$3:$C$1897,3,FALSE),0)</f>
        <v>0</v>
      </c>
      <c r="N467" s="3">
        <f>IFERROR(VLOOKUP($G467,'D2020'!$A$3:$C$1897,3,FALSE),0)</f>
        <v>1</v>
      </c>
      <c r="O467" s="17">
        <f t="shared" si="43"/>
        <v>12</v>
      </c>
      <c r="Q467" s="40" t="s">
        <v>1323</v>
      </c>
      <c r="R467" s="40" t="s">
        <v>4</v>
      </c>
      <c r="S467" s="40">
        <v>5</v>
      </c>
      <c r="T467" s="3">
        <v>4</v>
      </c>
      <c r="U467" s="3">
        <v>0</v>
      </c>
      <c r="V467" s="3">
        <v>0</v>
      </c>
      <c r="W467" s="3">
        <v>0</v>
      </c>
      <c r="X467" s="3">
        <v>0</v>
      </c>
      <c r="Y467" s="17">
        <v>9</v>
      </c>
    </row>
    <row r="468" spans="1:25" x14ac:dyDescent="0.3">
      <c r="A468" s="40" t="s">
        <v>847</v>
      </c>
      <c r="B468" s="40" t="s">
        <v>4</v>
      </c>
      <c r="C468" s="40">
        <v>12</v>
      </c>
      <c r="D468" s="41">
        <f t="shared" si="41"/>
        <v>1.8065976947813416E-5</v>
      </c>
      <c r="E468" s="42">
        <f t="shared" si="42"/>
        <v>0.99395542521288061</v>
      </c>
      <c r="G468" s="40" t="s">
        <v>847</v>
      </c>
      <c r="H468" s="40" t="s">
        <v>4</v>
      </c>
      <c r="I468" s="40">
        <f>IFERROR(VLOOKUP($G468,'D2015'!$A$3:$C$1897,3,FALSE),0)</f>
        <v>2</v>
      </c>
      <c r="J468" s="3">
        <f>IFERROR(VLOOKUP($G468,'D2016'!$A$3:$C$1897,3,FALSE),0)</f>
        <v>3</v>
      </c>
      <c r="K468" s="3">
        <f>IFERROR(VLOOKUP($G468,'D2017'!$A$3:$C$1897,3,FALSE),0)</f>
        <v>1</v>
      </c>
      <c r="L468" s="3">
        <f>IFERROR(VLOOKUP($G468,'D2018'!$A$3:$C$1897,3,FALSE),0)</f>
        <v>1</v>
      </c>
      <c r="M468" s="3">
        <f>IFERROR(VLOOKUP($G468,'D2019'!$A$3:$C$1897,3,FALSE),0)</f>
        <v>0</v>
      </c>
      <c r="N468" s="3">
        <f>IFERROR(VLOOKUP($G468,'D2020'!$A$3:$C$1897,3,FALSE),0)</f>
        <v>3</v>
      </c>
      <c r="O468" s="17">
        <f t="shared" si="43"/>
        <v>10</v>
      </c>
      <c r="Q468" s="40" t="s">
        <v>460</v>
      </c>
      <c r="R468" s="40" t="s">
        <v>4</v>
      </c>
      <c r="S468" s="40">
        <v>1</v>
      </c>
      <c r="T468" s="3">
        <v>1</v>
      </c>
      <c r="U468" s="3">
        <v>1</v>
      </c>
      <c r="V468" s="3">
        <v>1</v>
      </c>
      <c r="W468" s="3">
        <v>4</v>
      </c>
      <c r="X468" s="3">
        <v>1</v>
      </c>
      <c r="Y468" s="17">
        <v>9</v>
      </c>
    </row>
    <row r="469" spans="1:25" x14ac:dyDescent="0.3">
      <c r="A469" s="40" t="s">
        <v>739</v>
      </c>
      <c r="B469" s="40" t="s">
        <v>4</v>
      </c>
      <c r="C469" s="40">
        <v>12</v>
      </c>
      <c r="D469" s="41">
        <f t="shared" si="41"/>
        <v>1.8065976947813416E-5</v>
      </c>
      <c r="E469" s="42">
        <f t="shared" si="42"/>
        <v>0.99397349118982847</v>
      </c>
      <c r="G469" s="40" t="s">
        <v>739</v>
      </c>
      <c r="H469" s="40" t="s">
        <v>4</v>
      </c>
      <c r="I469" s="40">
        <f>IFERROR(VLOOKUP($G469,'D2015'!$A$3:$C$1897,3,FALSE),0)</f>
        <v>4</v>
      </c>
      <c r="J469" s="3">
        <f>IFERROR(VLOOKUP($G469,'D2016'!$A$3:$C$1897,3,FALSE),0)</f>
        <v>0</v>
      </c>
      <c r="K469" s="3">
        <f>IFERROR(VLOOKUP($G469,'D2017'!$A$3:$C$1897,3,FALSE),0)</f>
        <v>2</v>
      </c>
      <c r="L469" s="3">
        <f>IFERROR(VLOOKUP($G469,'D2018'!$A$3:$C$1897,3,FALSE),0)</f>
        <v>3</v>
      </c>
      <c r="M469" s="3">
        <f>IFERROR(VLOOKUP($G469,'D2019'!$A$3:$C$1897,3,FALSE),0)</f>
        <v>0</v>
      </c>
      <c r="N469" s="3">
        <f>IFERROR(VLOOKUP($G469,'D2020'!$A$3:$C$1897,3,FALSE),0)</f>
        <v>0</v>
      </c>
      <c r="O469" s="17">
        <f t="shared" si="43"/>
        <v>9</v>
      </c>
      <c r="Q469" s="40" t="s">
        <v>677</v>
      </c>
      <c r="R469" s="40" t="s">
        <v>4</v>
      </c>
      <c r="S469" s="40">
        <v>1</v>
      </c>
      <c r="T469" s="3">
        <v>4</v>
      </c>
      <c r="U469" s="3">
        <v>2</v>
      </c>
      <c r="V469" s="3">
        <v>0</v>
      </c>
      <c r="W469" s="3">
        <v>0</v>
      </c>
      <c r="X469" s="3">
        <v>2</v>
      </c>
      <c r="Y469" s="17">
        <v>9</v>
      </c>
    </row>
    <row r="470" spans="1:25" x14ac:dyDescent="0.3">
      <c r="A470" s="40" t="s">
        <v>696</v>
      </c>
      <c r="B470" s="40" t="s">
        <v>4</v>
      </c>
      <c r="C470" s="40">
        <v>12</v>
      </c>
      <c r="D470" s="41">
        <f t="shared" si="41"/>
        <v>1.8065976947813416E-5</v>
      </c>
      <c r="E470" s="42">
        <f t="shared" si="42"/>
        <v>0.99399155716677634</v>
      </c>
      <c r="G470" s="40" t="s">
        <v>696</v>
      </c>
      <c r="H470" s="40" t="s">
        <v>4</v>
      </c>
      <c r="I470" s="40">
        <f>IFERROR(VLOOKUP($G470,'D2015'!$A$3:$C$1897,3,FALSE),0)</f>
        <v>1</v>
      </c>
      <c r="J470" s="3">
        <f>IFERROR(VLOOKUP($G470,'D2016'!$A$3:$C$1897,3,FALSE),0)</f>
        <v>1</v>
      </c>
      <c r="K470" s="3">
        <f>IFERROR(VLOOKUP($G470,'D2017'!$A$3:$C$1897,3,FALSE),0)</f>
        <v>4</v>
      </c>
      <c r="L470" s="3">
        <f>IFERROR(VLOOKUP($G470,'D2018'!$A$3:$C$1897,3,FALSE),0)</f>
        <v>2</v>
      </c>
      <c r="M470" s="3">
        <f>IFERROR(VLOOKUP($G470,'D2019'!$A$3:$C$1897,3,FALSE),0)</f>
        <v>1</v>
      </c>
      <c r="N470" s="3">
        <f>IFERROR(VLOOKUP($G470,'D2020'!$A$3:$C$1897,3,FALSE),0)</f>
        <v>1</v>
      </c>
      <c r="O470" s="17">
        <f t="shared" si="43"/>
        <v>10</v>
      </c>
      <c r="Q470" s="40" t="s">
        <v>393</v>
      </c>
      <c r="R470" s="40" t="s">
        <v>4</v>
      </c>
      <c r="S470" s="40">
        <v>0</v>
      </c>
      <c r="T470" s="3">
        <v>1</v>
      </c>
      <c r="U470" s="3">
        <v>3</v>
      </c>
      <c r="V470" s="3">
        <v>0</v>
      </c>
      <c r="W470" s="3">
        <v>3</v>
      </c>
      <c r="X470" s="3">
        <v>2</v>
      </c>
      <c r="Y470" s="17">
        <v>9</v>
      </c>
    </row>
    <row r="471" spans="1:25" x14ac:dyDescent="0.3">
      <c r="A471" s="40" t="s">
        <v>704</v>
      </c>
      <c r="B471" s="40" t="s">
        <v>4</v>
      </c>
      <c r="C471" s="40">
        <v>12</v>
      </c>
      <c r="D471" s="41">
        <f t="shared" si="41"/>
        <v>1.8065976947813416E-5</v>
      </c>
      <c r="E471" s="42">
        <f t="shared" si="42"/>
        <v>0.99400962314372421</v>
      </c>
      <c r="G471" s="40" t="s">
        <v>704</v>
      </c>
      <c r="H471" s="40" t="s">
        <v>4</v>
      </c>
      <c r="I471" s="40">
        <f>IFERROR(VLOOKUP($G471,'D2015'!$A$3:$C$1897,3,FALSE),0)</f>
        <v>2</v>
      </c>
      <c r="J471" s="3">
        <f>IFERROR(VLOOKUP($G471,'D2016'!$A$3:$C$1897,3,FALSE),0)</f>
        <v>2</v>
      </c>
      <c r="K471" s="3">
        <f>IFERROR(VLOOKUP($G471,'D2017'!$A$3:$C$1897,3,FALSE),0)</f>
        <v>0</v>
      </c>
      <c r="L471" s="3">
        <f>IFERROR(VLOOKUP($G471,'D2018'!$A$3:$C$1897,3,FALSE),0)</f>
        <v>1</v>
      </c>
      <c r="M471" s="3">
        <f>IFERROR(VLOOKUP($G471,'D2019'!$A$3:$C$1897,3,FALSE),0)</f>
        <v>0</v>
      </c>
      <c r="N471" s="3">
        <f>IFERROR(VLOOKUP($G471,'D2020'!$A$3:$C$1897,3,FALSE),0)</f>
        <v>1</v>
      </c>
      <c r="O471" s="17">
        <f t="shared" si="43"/>
        <v>6</v>
      </c>
      <c r="Q471" s="40" t="s">
        <v>657</v>
      </c>
      <c r="R471" s="40" t="s">
        <v>4</v>
      </c>
      <c r="S471" s="40">
        <v>3</v>
      </c>
      <c r="T471" s="3">
        <v>2</v>
      </c>
      <c r="U471" s="3">
        <v>0</v>
      </c>
      <c r="V471" s="3">
        <v>1</v>
      </c>
      <c r="W471" s="3">
        <v>1</v>
      </c>
      <c r="X471" s="3">
        <v>2</v>
      </c>
      <c r="Y471" s="17">
        <v>9</v>
      </c>
    </row>
    <row r="472" spans="1:25" x14ac:dyDescent="0.3">
      <c r="A472" s="40" t="s">
        <v>714</v>
      </c>
      <c r="B472" s="40" t="s">
        <v>4</v>
      </c>
      <c r="C472" s="40">
        <v>12</v>
      </c>
      <c r="D472" s="41">
        <f t="shared" si="41"/>
        <v>1.8065976947813416E-5</v>
      </c>
      <c r="E472" s="42">
        <f t="shared" si="42"/>
        <v>0.99402768912067208</v>
      </c>
      <c r="G472" s="40" t="s">
        <v>714</v>
      </c>
      <c r="H472" s="40" t="s">
        <v>4</v>
      </c>
      <c r="I472" s="40">
        <f>IFERROR(VLOOKUP($G472,'D2015'!$A$3:$C$1897,3,FALSE),0)</f>
        <v>0</v>
      </c>
      <c r="J472" s="3">
        <f>IFERROR(VLOOKUP($G472,'D2016'!$A$3:$C$1897,3,FALSE),0)</f>
        <v>1</v>
      </c>
      <c r="K472" s="3">
        <f>IFERROR(VLOOKUP($G472,'D2017'!$A$3:$C$1897,3,FALSE),0)</f>
        <v>3</v>
      </c>
      <c r="L472" s="3">
        <f>IFERROR(VLOOKUP($G472,'D2018'!$A$3:$C$1897,3,FALSE),0)</f>
        <v>1</v>
      </c>
      <c r="M472" s="3">
        <f>IFERROR(VLOOKUP($G472,'D2019'!$A$3:$C$1897,3,FALSE),0)</f>
        <v>2</v>
      </c>
      <c r="N472" s="3">
        <f>IFERROR(VLOOKUP($G472,'D2020'!$A$3:$C$1897,3,FALSE),0)</f>
        <v>3</v>
      </c>
      <c r="O472" s="17">
        <f t="shared" si="43"/>
        <v>10</v>
      </c>
      <c r="Q472" s="40" t="s">
        <v>739</v>
      </c>
      <c r="R472" s="40" t="s">
        <v>4</v>
      </c>
      <c r="S472" s="40">
        <v>4</v>
      </c>
      <c r="T472" s="3">
        <v>0</v>
      </c>
      <c r="U472" s="3">
        <v>2</v>
      </c>
      <c r="V472" s="3">
        <v>3</v>
      </c>
      <c r="W472" s="3">
        <v>0</v>
      </c>
      <c r="X472" s="3">
        <v>0</v>
      </c>
      <c r="Y472" s="17">
        <v>9</v>
      </c>
    </row>
    <row r="473" spans="1:25" x14ac:dyDescent="0.3">
      <c r="A473" s="40" t="s">
        <v>448</v>
      </c>
      <c r="B473" s="40" t="s">
        <v>4</v>
      </c>
      <c r="C473" s="40">
        <v>12</v>
      </c>
      <c r="D473" s="41">
        <f t="shared" si="41"/>
        <v>1.8065976947813416E-5</v>
      </c>
      <c r="E473" s="42">
        <f t="shared" si="42"/>
        <v>0.99404575509761994</v>
      </c>
      <c r="G473" s="40" t="s">
        <v>448</v>
      </c>
      <c r="H473" s="40" t="s">
        <v>4</v>
      </c>
      <c r="I473" s="40">
        <f>IFERROR(VLOOKUP($G473,'D2015'!$A$3:$C$1897,3,FALSE),0)</f>
        <v>0</v>
      </c>
      <c r="J473" s="3">
        <f>IFERROR(VLOOKUP($G473,'D2016'!$A$3:$C$1897,3,FALSE),0)</f>
        <v>0</v>
      </c>
      <c r="K473" s="3">
        <f>IFERROR(VLOOKUP($G473,'D2017'!$A$3:$C$1897,3,FALSE),0)</f>
        <v>0</v>
      </c>
      <c r="L473" s="3">
        <f>IFERROR(VLOOKUP($G473,'D2018'!$A$3:$C$1897,3,FALSE),0)</f>
        <v>0</v>
      </c>
      <c r="M473" s="3">
        <f>IFERROR(VLOOKUP($G473,'D2019'!$A$3:$C$1897,3,FALSE),0)</f>
        <v>1</v>
      </c>
      <c r="N473" s="3">
        <f>IFERROR(VLOOKUP($G473,'D2020'!$A$3:$C$1897,3,FALSE),0)</f>
        <v>3</v>
      </c>
      <c r="O473" s="17">
        <f t="shared" si="43"/>
        <v>4</v>
      </c>
      <c r="Q473" s="40" t="s">
        <v>580</v>
      </c>
      <c r="R473" s="40" t="s">
        <v>4</v>
      </c>
      <c r="S473" s="40">
        <v>1</v>
      </c>
      <c r="T473" s="3">
        <v>2</v>
      </c>
      <c r="U473" s="3">
        <v>1</v>
      </c>
      <c r="V473" s="3">
        <v>1</v>
      </c>
      <c r="W473" s="3">
        <v>1</v>
      </c>
      <c r="X473" s="3">
        <v>3</v>
      </c>
      <c r="Y473" s="17">
        <v>9</v>
      </c>
    </row>
    <row r="474" spans="1:25" x14ac:dyDescent="0.3">
      <c r="A474" s="40" t="s">
        <v>720</v>
      </c>
      <c r="B474" s="40" t="s">
        <v>4</v>
      </c>
      <c r="C474" s="40">
        <v>12</v>
      </c>
      <c r="D474" s="41">
        <f t="shared" si="41"/>
        <v>1.8065976947813416E-5</v>
      </c>
      <c r="E474" s="42">
        <f t="shared" si="42"/>
        <v>0.99406382107456781</v>
      </c>
      <c r="G474" s="40" t="s">
        <v>720</v>
      </c>
      <c r="H474" s="40" t="s">
        <v>4</v>
      </c>
      <c r="I474" s="40">
        <f>IFERROR(VLOOKUP($G474,'D2015'!$A$3:$C$1897,3,FALSE),0)</f>
        <v>3</v>
      </c>
      <c r="J474" s="3">
        <f>IFERROR(VLOOKUP($G474,'D2016'!$A$3:$C$1897,3,FALSE),0)</f>
        <v>1</v>
      </c>
      <c r="K474" s="3">
        <f>IFERROR(VLOOKUP($G474,'D2017'!$A$3:$C$1897,3,FALSE),0)</f>
        <v>3</v>
      </c>
      <c r="L474" s="3">
        <f>IFERROR(VLOOKUP($G474,'D2018'!$A$3:$C$1897,3,FALSE),0)</f>
        <v>1</v>
      </c>
      <c r="M474" s="3">
        <f>IFERROR(VLOOKUP($G474,'D2019'!$A$3:$C$1897,3,FALSE),0)</f>
        <v>1</v>
      </c>
      <c r="N474" s="3">
        <f>IFERROR(VLOOKUP($G474,'D2020'!$A$3:$C$1897,3,FALSE),0)</f>
        <v>1</v>
      </c>
      <c r="O474" s="17">
        <f t="shared" si="43"/>
        <v>10</v>
      </c>
      <c r="Q474" s="40" t="s">
        <v>277</v>
      </c>
      <c r="R474" s="40" t="s">
        <v>4</v>
      </c>
      <c r="S474" s="40">
        <v>3</v>
      </c>
      <c r="T474" s="3">
        <v>2</v>
      </c>
      <c r="U474" s="3">
        <v>1</v>
      </c>
      <c r="V474" s="3">
        <v>0</v>
      </c>
      <c r="W474" s="3">
        <v>2</v>
      </c>
      <c r="X474" s="3">
        <v>1</v>
      </c>
      <c r="Y474" s="17">
        <v>9</v>
      </c>
    </row>
    <row r="475" spans="1:25" x14ac:dyDescent="0.3">
      <c r="A475" s="40" t="s">
        <v>695</v>
      </c>
      <c r="B475" s="40" t="s">
        <v>4</v>
      </c>
      <c r="C475" s="40">
        <v>12</v>
      </c>
      <c r="D475" s="41">
        <f t="shared" si="41"/>
        <v>1.8065976947813416E-5</v>
      </c>
      <c r="E475" s="42">
        <f t="shared" si="42"/>
        <v>0.99408188705151568</v>
      </c>
      <c r="G475" s="40" t="s">
        <v>695</v>
      </c>
      <c r="H475" s="40" t="s">
        <v>4</v>
      </c>
      <c r="I475" s="40">
        <f>IFERROR(VLOOKUP($G475,'D2015'!$A$3:$C$1897,3,FALSE),0)</f>
        <v>2</v>
      </c>
      <c r="J475" s="3">
        <f>IFERROR(VLOOKUP($G475,'D2016'!$A$3:$C$1897,3,FALSE),0)</f>
        <v>1</v>
      </c>
      <c r="K475" s="3">
        <f>IFERROR(VLOOKUP($G475,'D2017'!$A$3:$C$1897,3,FALSE),0)</f>
        <v>3</v>
      </c>
      <c r="L475" s="3">
        <f>IFERROR(VLOOKUP($G475,'D2018'!$A$3:$C$1897,3,FALSE),0)</f>
        <v>4</v>
      </c>
      <c r="M475" s="3">
        <f>IFERROR(VLOOKUP($G475,'D2019'!$A$3:$C$1897,3,FALSE),0)</f>
        <v>1</v>
      </c>
      <c r="N475" s="3">
        <f>IFERROR(VLOOKUP($G475,'D2020'!$A$3:$C$1897,3,FALSE),0)</f>
        <v>1</v>
      </c>
      <c r="O475" s="17">
        <f t="shared" si="43"/>
        <v>12</v>
      </c>
      <c r="Q475" s="40" t="s">
        <v>655</v>
      </c>
      <c r="R475" s="40" t="s">
        <v>4</v>
      </c>
      <c r="S475" s="40">
        <v>3</v>
      </c>
      <c r="T475" s="3">
        <v>2</v>
      </c>
      <c r="U475" s="3">
        <v>3</v>
      </c>
      <c r="V475" s="3">
        <v>1</v>
      </c>
      <c r="W475" s="3">
        <v>0</v>
      </c>
      <c r="X475" s="3">
        <v>0</v>
      </c>
      <c r="Y475" s="17">
        <v>9</v>
      </c>
    </row>
    <row r="476" spans="1:25" x14ac:dyDescent="0.3">
      <c r="A476" s="40" t="s">
        <v>366</v>
      </c>
      <c r="B476" s="40" t="s">
        <v>4</v>
      </c>
      <c r="C476" s="40">
        <v>12</v>
      </c>
      <c r="D476" s="41">
        <f t="shared" si="41"/>
        <v>1.8065976947813416E-5</v>
      </c>
      <c r="E476" s="42">
        <f t="shared" si="42"/>
        <v>0.99409995302846355</v>
      </c>
      <c r="G476" s="40" t="s">
        <v>366</v>
      </c>
      <c r="H476" s="40" t="s">
        <v>4</v>
      </c>
      <c r="I476" s="40">
        <f>IFERROR(VLOOKUP($G476,'D2015'!$A$3:$C$1897,3,FALSE),0)</f>
        <v>0</v>
      </c>
      <c r="J476" s="3">
        <f>IFERROR(VLOOKUP($G476,'D2016'!$A$3:$C$1897,3,FALSE),0)</f>
        <v>0</v>
      </c>
      <c r="K476" s="3">
        <f>IFERROR(VLOOKUP($G476,'D2017'!$A$3:$C$1897,3,FALSE),0)</f>
        <v>0</v>
      </c>
      <c r="L476" s="3">
        <f>IFERROR(VLOOKUP($G476,'D2018'!$A$3:$C$1897,3,FALSE),0)</f>
        <v>0</v>
      </c>
      <c r="M476" s="3">
        <f>IFERROR(VLOOKUP($G476,'D2019'!$A$3:$C$1897,3,FALSE),0)</f>
        <v>3</v>
      </c>
      <c r="N476" s="3">
        <f>IFERROR(VLOOKUP($G476,'D2020'!$A$3:$C$1897,3,FALSE),0)</f>
        <v>4</v>
      </c>
      <c r="O476" s="17">
        <f t="shared" si="43"/>
        <v>7</v>
      </c>
      <c r="Q476" s="40" t="s">
        <v>243</v>
      </c>
      <c r="R476" s="40" t="s">
        <v>4</v>
      </c>
      <c r="S476" s="40">
        <v>3</v>
      </c>
      <c r="T476" s="3">
        <v>2</v>
      </c>
      <c r="U476" s="3">
        <v>1</v>
      </c>
      <c r="V476" s="3">
        <v>1</v>
      </c>
      <c r="W476" s="3">
        <v>1</v>
      </c>
      <c r="X476" s="3">
        <v>1</v>
      </c>
      <c r="Y476" s="17">
        <v>9</v>
      </c>
    </row>
    <row r="477" spans="1:25" x14ac:dyDescent="0.3">
      <c r="A477" s="40" t="s">
        <v>214</v>
      </c>
      <c r="B477" s="40" t="s">
        <v>4</v>
      </c>
      <c r="C477" s="40">
        <v>12</v>
      </c>
      <c r="D477" s="41">
        <f t="shared" si="41"/>
        <v>1.8065976947813416E-5</v>
      </c>
      <c r="E477" s="42">
        <f t="shared" si="42"/>
        <v>0.99411801900541141</v>
      </c>
      <c r="G477" s="40" t="s">
        <v>214</v>
      </c>
      <c r="H477" s="40" t="s">
        <v>4</v>
      </c>
      <c r="I477" s="40">
        <f>IFERROR(VLOOKUP($G477,'D2015'!$A$3:$C$1897,3,FALSE),0)</f>
        <v>2</v>
      </c>
      <c r="J477" s="3">
        <f>IFERROR(VLOOKUP($G477,'D2016'!$A$3:$C$1897,3,FALSE),0)</f>
        <v>1</v>
      </c>
      <c r="K477" s="3">
        <f>IFERROR(VLOOKUP($G477,'D2017'!$A$3:$C$1897,3,FALSE),0)</f>
        <v>1</v>
      </c>
      <c r="L477" s="3">
        <f>IFERROR(VLOOKUP($G477,'D2018'!$A$3:$C$1897,3,FALSE),0)</f>
        <v>1</v>
      </c>
      <c r="M477" s="3">
        <f>IFERROR(VLOOKUP($G477,'D2019'!$A$3:$C$1897,3,FALSE),0)</f>
        <v>1</v>
      </c>
      <c r="N477" s="3">
        <f>IFERROR(VLOOKUP($G477,'D2020'!$A$3:$C$1897,3,FALSE),0)</f>
        <v>0</v>
      </c>
      <c r="O477" s="17">
        <f t="shared" si="43"/>
        <v>6</v>
      </c>
      <c r="Q477" s="40" t="s">
        <v>834</v>
      </c>
      <c r="R477" s="40" t="s">
        <v>4</v>
      </c>
      <c r="S477" s="40">
        <v>1</v>
      </c>
      <c r="T477" s="3">
        <v>2</v>
      </c>
      <c r="U477" s="3">
        <v>2</v>
      </c>
      <c r="V477" s="3">
        <v>2</v>
      </c>
      <c r="W477" s="3">
        <v>0</v>
      </c>
      <c r="X477" s="3">
        <v>2</v>
      </c>
      <c r="Y477" s="17">
        <v>9</v>
      </c>
    </row>
    <row r="478" spans="1:25" x14ac:dyDescent="0.3">
      <c r="A478" s="40" t="s">
        <v>751</v>
      </c>
      <c r="B478" s="40" t="s">
        <v>4</v>
      </c>
      <c r="C478" s="40">
        <v>11</v>
      </c>
      <c r="D478" s="41">
        <f t="shared" si="41"/>
        <v>1.6560478868828963E-5</v>
      </c>
      <c r="E478" s="42">
        <f t="shared" si="42"/>
        <v>0.99413457948428019</v>
      </c>
      <c r="G478" s="40" t="s">
        <v>751</v>
      </c>
      <c r="H478" s="40" t="s">
        <v>4</v>
      </c>
      <c r="I478" s="40">
        <f>IFERROR(VLOOKUP($G478,'D2015'!$A$3:$C$1897,3,FALSE),0)</f>
        <v>1</v>
      </c>
      <c r="J478" s="3">
        <f>IFERROR(VLOOKUP($G478,'D2016'!$A$3:$C$1897,3,FALSE),0)</f>
        <v>1</v>
      </c>
      <c r="K478" s="3">
        <f>IFERROR(VLOOKUP($G478,'D2017'!$A$3:$C$1897,3,FALSE),0)</f>
        <v>5</v>
      </c>
      <c r="L478" s="3">
        <f>IFERROR(VLOOKUP($G478,'D2018'!$A$3:$C$1897,3,FALSE),0)</f>
        <v>1</v>
      </c>
      <c r="M478" s="3">
        <f>IFERROR(VLOOKUP($G478,'D2019'!$A$3:$C$1897,3,FALSE),0)</f>
        <v>0</v>
      </c>
      <c r="N478" s="3">
        <f>IFERROR(VLOOKUP($G478,'D2020'!$A$3:$C$1897,3,FALSE),0)</f>
        <v>0</v>
      </c>
      <c r="O478" s="17">
        <f t="shared" si="43"/>
        <v>8</v>
      </c>
      <c r="Q478" s="40" t="s">
        <v>741</v>
      </c>
      <c r="R478" s="40" t="s">
        <v>4</v>
      </c>
      <c r="S478" s="40">
        <v>1</v>
      </c>
      <c r="T478" s="3">
        <v>0</v>
      </c>
      <c r="U478" s="3">
        <v>2</v>
      </c>
      <c r="V478" s="3">
        <v>2</v>
      </c>
      <c r="W478" s="3">
        <v>2</v>
      </c>
      <c r="X478" s="3">
        <v>2</v>
      </c>
      <c r="Y478" s="17">
        <v>9</v>
      </c>
    </row>
    <row r="479" spans="1:25" x14ac:dyDescent="0.3">
      <c r="A479" s="40" t="s">
        <v>419</v>
      </c>
      <c r="B479" s="40" t="s">
        <v>4</v>
      </c>
      <c r="C479" s="40">
        <v>11</v>
      </c>
      <c r="D479" s="41">
        <f t="shared" si="41"/>
        <v>1.6560478868828963E-5</v>
      </c>
      <c r="E479" s="42">
        <f t="shared" si="42"/>
        <v>0.99415113996314897</v>
      </c>
      <c r="G479" s="40" t="s">
        <v>419</v>
      </c>
      <c r="H479" s="40" t="s">
        <v>4</v>
      </c>
      <c r="I479" s="40">
        <f>IFERROR(VLOOKUP($G479,'D2015'!$A$3:$C$1897,3,FALSE),0)</f>
        <v>0</v>
      </c>
      <c r="J479" s="3">
        <f>IFERROR(VLOOKUP($G479,'D2016'!$A$3:$C$1897,3,FALSE),0)</f>
        <v>0</v>
      </c>
      <c r="K479" s="3">
        <f>IFERROR(VLOOKUP($G479,'D2017'!$A$3:$C$1897,3,FALSE),0)</f>
        <v>1</v>
      </c>
      <c r="L479" s="3">
        <f>IFERROR(VLOOKUP($G479,'D2018'!$A$3:$C$1897,3,FALSE),0)</f>
        <v>0</v>
      </c>
      <c r="M479" s="3">
        <f>IFERROR(VLOOKUP($G479,'D2019'!$A$3:$C$1897,3,FALSE),0)</f>
        <v>0</v>
      </c>
      <c r="N479" s="3">
        <f>IFERROR(VLOOKUP($G479,'D2020'!$A$3:$C$1897,3,FALSE),0)</f>
        <v>0</v>
      </c>
      <c r="O479" s="17">
        <f t="shared" si="43"/>
        <v>1</v>
      </c>
      <c r="Q479" s="40" t="s">
        <v>713</v>
      </c>
      <c r="R479" s="40" t="s">
        <v>4</v>
      </c>
      <c r="S479" s="40">
        <v>0</v>
      </c>
      <c r="T479" s="3">
        <v>1</v>
      </c>
      <c r="U479" s="3">
        <v>2</v>
      </c>
      <c r="V479" s="3">
        <v>0</v>
      </c>
      <c r="W479" s="3">
        <v>3</v>
      </c>
      <c r="X479" s="3">
        <v>3</v>
      </c>
      <c r="Y479" s="17">
        <v>9</v>
      </c>
    </row>
    <row r="480" spans="1:25" x14ac:dyDescent="0.3">
      <c r="A480" s="40" t="s">
        <v>404</v>
      </c>
      <c r="B480" s="40" t="s">
        <v>4</v>
      </c>
      <c r="C480" s="40">
        <v>11</v>
      </c>
      <c r="D480" s="41">
        <f t="shared" si="41"/>
        <v>1.6560478868828963E-5</v>
      </c>
      <c r="E480" s="42">
        <f t="shared" si="42"/>
        <v>0.99416770044201774</v>
      </c>
      <c r="G480" s="40" t="s">
        <v>404</v>
      </c>
      <c r="H480" s="40" t="s">
        <v>4</v>
      </c>
      <c r="I480" s="40">
        <f>IFERROR(VLOOKUP($G480,'D2015'!$A$3:$C$1897,3,FALSE),0)</f>
        <v>0</v>
      </c>
      <c r="J480" s="3">
        <f>IFERROR(VLOOKUP($G480,'D2016'!$A$3:$C$1897,3,FALSE),0)</f>
        <v>0</v>
      </c>
      <c r="K480" s="3">
        <f>IFERROR(VLOOKUP($G480,'D2017'!$A$3:$C$1897,3,FALSE),0)</f>
        <v>0</v>
      </c>
      <c r="L480" s="3">
        <f>IFERROR(VLOOKUP($G480,'D2018'!$A$3:$C$1897,3,FALSE),0)</f>
        <v>3</v>
      </c>
      <c r="M480" s="3">
        <f>IFERROR(VLOOKUP($G480,'D2019'!$A$3:$C$1897,3,FALSE),0)</f>
        <v>2</v>
      </c>
      <c r="N480" s="3">
        <f>IFERROR(VLOOKUP($G480,'D2020'!$A$3:$C$1897,3,FALSE),0)</f>
        <v>3</v>
      </c>
      <c r="O480" s="17">
        <f t="shared" si="43"/>
        <v>8</v>
      </c>
      <c r="Q480" s="40" t="s">
        <v>731</v>
      </c>
      <c r="R480" s="40" t="s">
        <v>4</v>
      </c>
      <c r="S480" s="40">
        <v>2</v>
      </c>
      <c r="T480" s="3">
        <v>1</v>
      </c>
      <c r="U480" s="3">
        <v>0</v>
      </c>
      <c r="V480" s="3">
        <v>2</v>
      </c>
      <c r="W480" s="3">
        <v>0</v>
      </c>
      <c r="X480" s="3">
        <v>4</v>
      </c>
      <c r="Y480" s="17">
        <v>9</v>
      </c>
    </row>
    <row r="481" spans="1:25" x14ac:dyDescent="0.3">
      <c r="A481" s="40" t="s">
        <v>339</v>
      </c>
      <c r="B481" s="40" t="s">
        <v>4</v>
      </c>
      <c r="C481" s="40">
        <v>11</v>
      </c>
      <c r="D481" s="41">
        <f t="shared" si="41"/>
        <v>1.6560478868828963E-5</v>
      </c>
      <c r="E481" s="42">
        <f t="shared" si="42"/>
        <v>0.99418426092088652</v>
      </c>
      <c r="G481" s="40" t="s">
        <v>339</v>
      </c>
      <c r="H481" s="40" t="s">
        <v>4</v>
      </c>
      <c r="I481" s="40">
        <f>IFERROR(VLOOKUP($G481,'D2015'!$A$3:$C$1897,3,FALSE),0)</f>
        <v>3</v>
      </c>
      <c r="J481" s="3">
        <f>IFERROR(VLOOKUP($G481,'D2016'!$A$3:$C$1897,3,FALSE),0)</f>
        <v>0</v>
      </c>
      <c r="K481" s="3">
        <f>IFERROR(VLOOKUP($G481,'D2017'!$A$3:$C$1897,3,FALSE),0)</f>
        <v>0</v>
      </c>
      <c r="L481" s="3">
        <f>IFERROR(VLOOKUP($G481,'D2018'!$A$3:$C$1897,3,FALSE),0)</f>
        <v>1</v>
      </c>
      <c r="M481" s="3">
        <f>IFERROR(VLOOKUP($G481,'D2019'!$A$3:$C$1897,3,FALSE),0)</f>
        <v>4</v>
      </c>
      <c r="N481" s="3">
        <f>IFERROR(VLOOKUP($G481,'D2020'!$A$3:$C$1897,3,FALSE),0)</f>
        <v>0</v>
      </c>
      <c r="O481" s="17">
        <f t="shared" si="43"/>
        <v>8</v>
      </c>
      <c r="Q481" s="40" t="s">
        <v>733</v>
      </c>
      <c r="R481" s="40" t="s">
        <v>4</v>
      </c>
      <c r="S481" s="40">
        <v>3</v>
      </c>
      <c r="T481" s="3">
        <v>1</v>
      </c>
      <c r="U481" s="3">
        <v>2</v>
      </c>
      <c r="V481" s="3">
        <v>1</v>
      </c>
      <c r="W481" s="3">
        <v>1</v>
      </c>
      <c r="X481" s="3">
        <v>1</v>
      </c>
      <c r="Y481" s="17">
        <v>9</v>
      </c>
    </row>
    <row r="482" spans="1:25" x14ac:dyDescent="0.3">
      <c r="A482" s="40" t="s">
        <v>403</v>
      </c>
      <c r="B482" s="40" t="s">
        <v>4</v>
      </c>
      <c r="C482" s="40">
        <v>11</v>
      </c>
      <c r="D482" s="41">
        <f t="shared" si="41"/>
        <v>1.6560478868828963E-5</v>
      </c>
      <c r="E482" s="42">
        <f t="shared" si="42"/>
        <v>0.9942008213997553</v>
      </c>
      <c r="G482" s="40" t="s">
        <v>403</v>
      </c>
      <c r="H482" s="40" t="s">
        <v>4</v>
      </c>
      <c r="I482" s="40">
        <f>IFERROR(VLOOKUP($G482,'D2015'!$A$3:$C$1897,3,FALSE),0)</f>
        <v>2</v>
      </c>
      <c r="J482" s="3">
        <f>IFERROR(VLOOKUP($G482,'D2016'!$A$3:$C$1897,3,FALSE),0)</f>
        <v>0</v>
      </c>
      <c r="K482" s="3">
        <f>IFERROR(VLOOKUP($G482,'D2017'!$A$3:$C$1897,3,FALSE),0)</f>
        <v>2</v>
      </c>
      <c r="L482" s="3">
        <f>IFERROR(VLOOKUP($G482,'D2018'!$A$3:$C$1897,3,FALSE),0)</f>
        <v>0</v>
      </c>
      <c r="M482" s="3">
        <f>IFERROR(VLOOKUP($G482,'D2019'!$A$3:$C$1897,3,FALSE),0)</f>
        <v>4</v>
      </c>
      <c r="N482" s="3">
        <f>IFERROR(VLOOKUP($G482,'D2020'!$A$3:$C$1897,3,FALSE),0)</f>
        <v>0</v>
      </c>
      <c r="O482" s="17">
        <f t="shared" si="43"/>
        <v>8</v>
      </c>
      <c r="Q482" s="40" t="s">
        <v>433</v>
      </c>
      <c r="R482" s="40" t="s">
        <v>4</v>
      </c>
      <c r="S482" s="40">
        <v>0</v>
      </c>
      <c r="T482" s="3">
        <v>2</v>
      </c>
      <c r="U482" s="3">
        <v>1</v>
      </c>
      <c r="V482" s="3">
        <v>2</v>
      </c>
      <c r="W482" s="3">
        <v>1</v>
      </c>
      <c r="X482" s="3">
        <v>3</v>
      </c>
      <c r="Y482" s="17">
        <v>9</v>
      </c>
    </row>
    <row r="483" spans="1:25" x14ac:dyDescent="0.3">
      <c r="A483" s="40" t="s">
        <v>722</v>
      </c>
      <c r="B483" s="40" t="s">
        <v>4</v>
      </c>
      <c r="C483" s="40">
        <v>11</v>
      </c>
      <c r="D483" s="41">
        <f t="shared" si="41"/>
        <v>1.6560478868828963E-5</v>
      </c>
      <c r="E483" s="42">
        <f t="shared" si="42"/>
        <v>0.99421738187862407</v>
      </c>
      <c r="G483" s="40" t="s">
        <v>722</v>
      </c>
      <c r="H483" s="40" t="s">
        <v>4</v>
      </c>
      <c r="I483" s="40">
        <f>IFERROR(VLOOKUP($G483,'D2015'!$A$3:$C$1897,3,FALSE),0)</f>
        <v>0</v>
      </c>
      <c r="J483" s="3">
        <f>IFERROR(VLOOKUP($G483,'D2016'!$A$3:$C$1897,3,FALSE),0)</f>
        <v>3</v>
      </c>
      <c r="K483" s="3">
        <f>IFERROR(VLOOKUP($G483,'D2017'!$A$3:$C$1897,3,FALSE),0)</f>
        <v>0</v>
      </c>
      <c r="L483" s="3">
        <f>IFERROR(VLOOKUP($G483,'D2018'!$A$3:$C$1897,3,FALSE),0)</f>
        <v>0</v>
      </c>
      <c r="M483" s="3">
        <f>IFERROR(VLOOKUP($G483,'D2019'!$A$3:$C$1897,3,FALSE),0)</f>
        <v>4</v>
      </c>
      <c r="N483" s="3">
        <f>IFERROR(VLOOKUP($G483,'D2020'!$A$3:$C$1897,3,FALSE),0)</f>
        <v>4</v>
      </c>
      <c r="O483" s="17">
        <f t="shared" si="43"/>
        <v>11</v>
      </c>
      <c r="Q483" s="40" t="s">
        <v>774</v>
      </c>
      <c r="R483" s="40" t="s">
        <v>4</v>
      </c>
      <c r="S483" s="40">
        <v>1</v>
      </c>
      <c r="T483" s="3">
        <v>1</v>
      </c>
      <c r="U483" s="3">
        <v>2</v>
      </c>
      <c r="V483" s="3">
        <v>4</v>
      </c>
      <c r="W483" s="3">
        <v>0</v>
      </c>
      <c r="X483" s="3">
        <v>1</v>
      </c>
      <c r="Y483" s="17">
        <v>9</v>
      </c>
    </row>
    <row r="484" spans="1:25" x14ac:dyDescent="0.3">
      <c r="A484" s="40" t="s">
        <v>389</v>
      </c>
      <c r="B484" s="40" t="s">
        <v>4</v>
      </c>
      <c r="C484" s="40">
        <v>11</v>
      </c>
      <c r="D484" s="41">
        <f t="shared" si="41"/>
        <v>1.6560478868828963E-5</v>
      </c>
      <c r="E484" s="42">
        <f t="shared" si="42"/>
        <v>0.99423394235749285</v>
      </c>
      <c r="G484" s="40" t="s">
        <v>389</v>
      </c>
      <c r="H484" s="40" t="s">
        <v>4</v>
      </c>
      <c r="I484" s="40">
        <f>IFERROR(VLOOKUP($G484,'D2015'!$A$3:$C$1897,3,FALSE),0)</f>
        <v>3</v>
      </c>
      <c r="J484" s="3">
        <f>IFERROR(VLOOKUP($G484,'D2016'!$A$3:$C$1897,3,FALSE),0)</f>
        <v>0</v>
      </c>
      <c r="K484" s="3">
        <f>IFERROR(VLOOKUP($G484,'D2017'!$A$3:$C$1897,3,FALSE),0)</f>
        <v>1</v>
      </c>
      <c r="L484" s="3">
        <f>IFERROR(VLOOKUP($G484,'D2018'!$A$3:$C$1897,3,FALSE),0)</f>
        <v>0</v>
      </c>
      <c r="M484" s="3">
        <f>IFERROR(VLOOKUP($G484,'D2019'!$A$3:$C$1897,3,FALSE),0)</f>
        <v>1</v>
      </c>
      <c r="N484" s="3">
        <f>IFERROR(VLOOKUP($G484,'D2020'!$A$3:$C$1897,3,FALSE),0)</f>
        <v>2</v>
      </c>
      <c r="O484" s="17">
        <f t="shared" si="43"/>
        <v>7</v>
      </c>
      <c r="Q484" s="40" t="s">
        <v>698</v>
      </c>
      <c r="R484" s="40" t="s">
        <v>4</v>
      </c>
      <c r="S484" s="40">
        <v>0</v>
      </c>
      <c r="T484" s="3">
        <v>2</v>
      </c>
      <c r="U484" s="3">
        <v>5</v>
      </c>
      <c r="V484" s="3">
        <v>0</v>
      </c>
      <c r="W484" s="3">
        <v>2</v>
      </c>
      <c r="X484" s="3">
        <v>0</v>
      </c>
      <c r="Y484" s="17">
        <v>9</v>
      </c>
    </row>
    <row r="485" spans="1:25" x14ac:dyDescent="0.3">
      <c r="A485" s="40" t="s">
        <v>569</v>
      </c>
      <c r="B485" s="40" t="s">
        <v>4</v>
      </c>
      <c r="C485" s="40">
        <v>11</v>
      </c>
      <c r="D485" s="41">
        <f t="shared" si="41"/>
        <v>1.6560478868828963E-5</v>
      </c>
      <c r="E485" s="42">
        <f t="shared" si="42"/>
        <v>0.99425050283636163</v>
      </c>
      <c r="G485" s="40" t="s">
        <v>569</v>
      </c>
      <c r="H485" s="40" t="s">
        <v>4</v>
      </c>
      <c r="I485" s="40">
        <f>IFERROR(VLOOKUP($G485,'D2015'!$A$3:$C$1897,3,FALSE),0)</f>
        <v>0</v>
      </c>
      <c r="J485" s="3">
        <f>IFERROR(VLOOKUP($G485,'D2016'!$A$3:$C$1897,3,FALSE),0)</f>
        <v>2</v>
      </c>
      <c r="K485" s="3">
        <f>IFERROR(VLOOKUP($G485,'D2017'!$A$3:$C$1897,3,FALSE),0)</f>
        <v>2</v>
      </c>
      <c r="L485" s="3">
        <f>IFERROR(VLOOKUP($G485,'D2018'!$A$3:$C$1897,3,FALSE),0)</f>
        <v>2</v>
      </c>
      <c r="M485" s="3">
        <f>IFERROR(VLOOKUP($G485,'D2019'!$A$3:$C$1897,3,FALSE),0)</f>
        <v>2</v>
      </c>
      <c r="N485" s="3">
        <f>IFERROR(VLOOKUP($G485,'D2020'!$A$3:$C$1897,3,FALSE),0)</f>
        <v>3</v>
      </c>
      <c r="O485" s="17">
        <f t="shared" si="43"/>
        <v>11</v>
      </c>
      <c r="Q485" s="40" t="s">
        <v>785</v>
      </c>
      <c r="R485" s="40" t="s">
        <v>4</v>
      </c>
      <c r="S485" s="40">
        <v>3</v>
      </c>
      <c r="T485" s="3">
        <v>0</v>
      </c>
      <c r="U485" s="3">
        <v>1</v>
      </c>
      <c r="V485" s="3">
        <v>2</v>
      </c>
      <c r="W485" s="3">
        <v>2</v>
      </c>
      <c r="X485" s="3">
        <v>1</v>
      </c>
      <c r="Y485" s="17">
        <v>9</v>
      </c>
    </row>
    <row r="486" spans="1:25" x14ac:dyDescent="0.3">
      <c r="A486" s="40" t="s">
        <v>776</v>
      </c>
      <c r="B486" s="40" t="s">
        <v>4</v>
      </c>
      <c r="C486" s="40">
        <v>11</v>
      </c>
      <c r="D486" s="41">
        <f t="shared" si="41"/>
        <v>1.6560478868828963E-5</v>
      </c>
      <c r="E486" s="42">
        <f t="shared" si="42"/>
        <v>0.9942670633152304</v>
      </c>
      <c r="G486" s="40" t="s">
        <v>776</v>
      </c>
      <c r="H486" s="40" t="s">
        <v>4</v>
      </c>
      <c r="I486" s="40">
        <f>IFERROR(VLOOKUP($G486,'D2015'!$A$3:$C$1897,3,FALSE),0)</f>
        <v>2</v>
      </c>
      <c r="J486" s="3">
        <f>IFERROR(VLOOKUP($G486,'D2016'!$A$3:$C$1897,3,FALSE),0)</f>
        <v>3</v>
      </c>
      <c r="K486" s="3">
        <f>IFERROR(VLOOKUP($G486,'D2017'!$A$3:$C$1897,3,FALSE),0)</f>
        <v>2</v>
      </c>
      <c r="L486" s="3">
        <f>IFERROR(VLOOKUP($G486,'D2018'!$A$3:$C$1897,3,FALSE),0)</f>
        <v>1</v>
      </c>
      <c r="M486" s="3">
        <f>IFERROR(VLOOKUP($G486,'D2019'!$A$3:$C$1897,3,FALSE),0)</f>
        <v>1</v>
      </c>
      <c r="N486" s="3">
        <f>IFERROR(VLOOKUP($G486,'D2020'!$A$3:$C$1897,3,FALSE),0)</f>
        <v>2</v>
      </c>
      <c r="O486" s="17">
        <f t="shared" si="43"/>
        <v>11</v>
      </c>
      <c r="Q486" s="40" t="s">
        <v>464</v>
      </c>
      <c r="R486" s="40" t="s">
        <v>4</v>
      </c>
      <c r="S486" s="40">
        <v>0</v>
      </c>
      <c r="T486" s="3">
        <v>0</v>
      </c>
      <c r="U486" s="3">
        <v>0</v>
      </c>
      <c r="V486" s="3">
        <v>2</v>
      </c>
      <c r="W486" s="3">
        <v>4</v>
      </c>
      <c r="X486" s="3">
        <v>3</v>
      </c>
      <c r="Y486" s="17">
        <v>9</v>
      </c>
    </row>
    <row r="487" spans="1:25" x14ac:dyDescent="0.3">
      <c r="A487" s="40" t="s">
        <v>580</v>
      </c>
      <c r="B487" s="40" t="s">
        <v>4</v>
      </c>
      <c r="C487" s="40">
        <v>11</v>
      </c>
      <c r="D487" s="41">
        <f t="shared" si="41"/>
        <v>1.6560478868828963E-5</v>
      </c>
      <c r="E487" s="42">
        <f t="shared" si="42"/>
        <v>0.99428362379409918</v>
      </c>
      <c r="G487" s="40" t="s">
        <v>580</v>
      </c>
      <c r="H487" s="40" t="s">
        <v>4</v>
      </c>
      <c r="I487" s="40">
        <f>IFERROR(VLOOKUP($G487,'D2015'!$A$3:$C$1897,3,FALSE),0)</f>
        <v>1</v>
      </c>
      <c r="J487" s="3">
        <f>IFERROR(VLOOKUP($G487,'D2016'!$A$3:$C$1897,3,FALSE),0)</f>
        <v>2</v>
      </c>
      <c r="K487" s="3">
        <f>IFERROR(VLOOKUP($G487,'D2017'!$A$3:$C$1897,3,FALSE),0)</f>
        <v>1</v>
      </c>
      <c r="L487" s="3">
        <f>IFERROR(VLOOKUP($G487,'D2018'!$A$3:$C$1897,3,FALSE),0)</f>
        <v>1</v>
      </c>
      <c r="M487" s="3">
        <f>IFERROR(VLOOKUP($G487,'D2019'!$A$3:$C$1897,3,FALSE),0)</f>
        <v>1</v>
      </c>
      <c r="N487" s="3">
        <f>IFERROR(VLOOKUP($G487,'D2020'!$A$3:$C$1897,3,FALSE),0)</f>
        <v>3</v>
      </c>
      <c r="O487" s="17">
        <f t="shared" si="43"/>
        <v>9</v>
      </c>
      <c r="Q487" s="40" t="s">
        <v>872</v>
      </c>
      <c r="R487" s="40" t="s">
        <v>4</v>
      </c>
      <c r="S487" s="40">
        <v>2</v>
      </c>
      <c r="T487" s="3">
        <v>1</v>
      </c>
      <c r="U487" s="3">
        <v>0</v>
      </c>
      <c r="V487" s="3">
        <v>3</v>
      </c>
      <c r="W487" s="3">
        <v>2</v>
      </c>
      <c r="X487" s="3">
        <v>1</v>
      </c>
      <c r="Y487" s="17">
        <v>9</v>
      </c>
    </row>
    <row r="488" spans="1:25" x14ac:dyDescent="0.3">
      <c r="A488" s="40" t="s">
        <v>549</v>
      </c>
      <c r="B488" s="40" t="s">
        <v>4</v>
      </c>
      <c r="C488" s="40">
        <v>11</v>
      </c>
      <c r="D488" s="41">
        <f t="shared" si="41"/>
        <v>1.6560478868828963E-5</v>
      </c>
      <c r="E488" s="42">
        <f t="shared" si="42"/>
        <v>0.99430018427296796</v>
      </c>
      <c r="G488" s="40" t="s">
        <v>549</v>
      </c>
      <c r="H488" s="40" t="s">
        <v>4</v>
      </c>
      <c r="I488" s="40">
        <f>IFERROR(VLOOKUP($G488,'D2015'!$A$3:$C$1897,3,FALSE),0)</f>
        <v>0</v>
      </c>
      <c r="J488" s="3">
        <f>IFERROR(VLOOKUP($G488,'D2016'!$A$3:$C$1897,3,FALSE),0)</f>
        <v>0</v>
      </c>
      <c r="K488" s="3">
        <f>IFERROR(VLOOKUP($G488,'D2017'!$A$3:$C$1897,3,FALSE),0)</f>
        <v>0</v>
      </c>
      <c r="L488" s="3">
        <f>IFERROR(VLOOKUP($G488,'D2018'!$A$3:$C$1897,3,FALSE),0)</f>
        <v>1</v>
      </c>
      <c r="M488" s="3">
        <f>IFERROR(VLOOKUP($G488,'D2019'!$A$3:$C$1897,3,FALSE),0)</f>
        <v>0</v>
      </c>
      <c r="N488" s="3">
        <f>IFERROR(VLOOKUP($G488,'D2020'!$A$3:$C$1897,3,FALSE),0)</f>
        <v>0</v>
      </c>
      <c r="O488" s="17">
        <f t="shared" si="43"/>
        <v>1</v>
      </c>
      <c r="Q488" s="40" t="s">
        <v>759</v>
      </c>
      <c r="R488" s="40" t="s">
        <v>4</v>
      </c>
      <c r="S488" s="40">
        <v>0</v>
      </c>
      <c r="T488" s="3">
        <v>0</v>
      </c>
      <c r="U488" s="3">
        <v>3</v>
      </c>
      <c r="V488" s="3">
        <v>3</v>
      </c>
      <c r="W488" s="3">
        <v>3</v>
      </c>
      <c r="X488" s="3">
        <v>0</v>
      </c>
      <c r="Y488" s="17">
        <v>9</v>
      </c>
    </row>
    <row r="489" spans="1:25" x14ac:dyDescent="0.3">
      <c r="A489" s="40" t="s">
        <v>744</v>
      </c>
      <c r="B489" s="40" t="s">
        <v>4</v>
      </c>
      <c r="C489" s="40">
        <v>11</v>
      </c>
      <c r="D489" s="41">
        <f t="shared" si="41"/>
        <v>1.6560478868828963E-5</v>
      </c>
      <c r="E489" s="42">
        <f t="shared" si="42"/>
        <v>0.99431674475183673</v>
      </c>
      <c r="G489" s="40" t="s">
        <v>744</v>
      </c>
      <c r="H489" s="40" t="s">
        <v>4</v>
      </c>
      <c r="I489" s="40">
        <f>IFERROR(VLOOKUP($G489,'D2015'!$A$3:$C$1897,3,FALSE),0)</f>
        <v>1</v>
      </c>
      <c r="J489" s="3">
        <f>IFERROR(VLOOKUP($G489,'D2016'!$A$3:$C$1897,3,FALSE),0)</f>
        <v>3</v>
      </c>
      <c r="K489" s="3">
        <f>IFERROR(VLOOKUP($G489,'D2017'!$A$3:$C$1897,3,FALSE),0)</f>
        <v>1</v>
      </c>
      <c r="L489" s="3">
        <f>IFERROR(VLOOKUP($G489,'D2018'!$A$3:$C$1897,3,FALSE),0)</f>
        <v>2</v>
      </c>
      <c r="M489" s="3">
        <f>IFERROR(VLOOKUP($G489,'D2019'!$A$3:$C$1897,3,FALSE),0)</f>
        <v>0</v>
      </c>
      <c r="N489" s="3">
        <f>IFERROR(VLOOKUP($G489,'D2020'!$A$3:$C$1897,3,FALSE),0)</f>
        <v>0</v>
      </c>
      <c r="O489" s="17">
        <f t="shared" si="43"/>
        <v>7</v>
      </c>
      <c r="Q489" s="40" t="s">
        <v>838</v>
      </c>
      <c r="R489" s="40" t="s">
        <v>4</v>
      </c>
      <c r="S489" s="40">
        <v>1</v>
      </c>
      <c r="T489" s="3">
        <v>1</v>
      </c>
      <c r="U489" s="3">
        <v>1</v>
      </c>
      <c r="V489" s="3">
        <v>0</v>
      </c>
      <c r="W489" s="3">
        <v>1</v>
      </c>
      <c r="X489" s="3">
        <v>5</v>
      </c>
      <c r="Y489" s="17">
        <v>9</v>
      </c>
    </row>
    <row r="490" spans="1:25" x14ac:dyDescent="0.3">
      <c r="A490" s="40" t="s">
        <v>277</v>
      </c>
      <c r="B490" s="40" t="s">
        <v>4</v>
      </c>
      <c r="C490" s="40">
        <v>11</v>
      </c>
      <c r="D490" s="41">
        <f t="shared" si="41"/>
        <v>1.6560478868828963E-5</v>
      </c>
      <c r="E490" s="42">
        <f t="shared" si="42"/>
        <v>0.99433330523070551</v>
      </c>
      <c r="G490" s="40" t="s">
        <v>277</v>
      </c>
      <c r="H490" s="40" t="s">
        <v>4</v>
      </c>
      <c r="I490" s="40">
        <f>IFERROR(VLOOKUP($G490,'D2015'!$A$3:$C$1897,3,FALSE),0)</f>
        <v>3</v>
      </c>
      <c r="J490" s="3">
        <f>IFERROR(VLOOKUP($G490,'D2016'!$A$3:$C$1897,3,FALSE),0)</f>
        <v>2</v>
      </c>
      <c r="K490" s="3">
        <f>IFERROR(VLOOKUP($G490,'D2017'!$A$3:$C$1897,3,FALSE),0)</f>
        <v>1</v>
      </c>
      <c r="L490" s="3">
        <f>IFERROR(VLOOKUP($G490,'D2018'!$A$3:$C$1897,3,FALSE),0)</f>
        <v>0</v>
      </c>
      <c r="M490" s="3">
        <f>IFERROR(VLOOKUP($G490,'D2019'!$A$3:$C$1897,3,FALSE),0)</f>
        <v>2</v>
      </c>
      <c r="N490" s="3">
        <f>IFERROR(VLOOKUP($G490,'D2020'!$A$3:$C$1897,3,FALSE),0)</f>
        <v>1</v>
      </c>
      <c r="O490" s="17">
        <f t="shared" si="43"/>
        <v>9</v>
      </c>
      <c r="Q490" s="40" t="s">
        <v>676</v>
      </c>
      <c r="R490" s="40" t="s">
        <v>4</v>
      </c>
      <c r="S490" s="40">
        <v>0</v>
      </c>
      <c r="T490" s="3">
        <v>5</v>
      </c>
      <c r="U490" s="3">
        <v>1</v>
      </c>
      <c r="V490" s="3">
        <v>2</v>
      </c>
      <c r="W490" s="3">
        <v>0</v>
      </c>
      <c r="X490" s="3">
        <v>1</v>
      </c>
      <c r="Y490" s="17">
        <v>9</v>
      </c>
    </row>
    <row r="491" spans="1:25" x14ac:dyDescent="0.3">
      <c r="A491" s="40" t="s">
        <v>483</v>
      </c>
      <c r="B491" s="40" t="s">
        <v>4</v>
      </c>
      <c r="C491" s="40">
        <v>11</v>
      </c>
      <c r="D491" s="41">
        <f t="shared" si="41"/>
        <v>1.6560478868828963E-5</v>
      </c>
      <c r="E491" s="42">
        <f t="shared" si="42"/>
        <v>0.99434986570957429</v>
      </c>
      <c r="G491" s="40" t="s">
        <v>483</v>
      </c>
      <c r="H491" s="40" t="s">
        <v>4</v>
      </c>
      <c r="I491" s="40">
        <f>IFERROR(VLOOKUP($G491,'D2015'!$A$3:$C$1897,3,FALSE),0)</f>
        <v>1</v>
      </c>
      <c r="J491" s="3">
        <f>IFERROR(VLOOKUP($G491,'D2016'!$A$3:$C$1897,3,FALSE),0)</f>
        <v>0</v>
      </c>
      <c r="K491" s="3">
        <f>IFERROR(VLOOKUP($G491,'D2017'!$A$3:$C$1897,3,FALSE),0)</f>
        <v>1</v>
      </c>
      <c r="L491" s="3">
        <f>IFERROR(VLOOKUP($G491,'D2018'!$A$3:$C$1897,3,FALSE),0)</f>
        <v>1</v>
      </c>
      <c r="M491" s="3">
        <f>IFERROR(VLOOKUP($G491,'D2019'!$A$3:$C$1897,3,FALSE),0)</f>
        <v>3</v>
      </c>
      <c r="N491" s="3">
        <f>IFERROR(VLOOKUP($G491,'D2020'!$A$3:$C$1897,3,FALSE),0)</f>
        <v>1</v>
      </c>
      <c r="O491" s="17">
        <f t="shared" si="43"/>
        <v>7</v>
      </c>
      <c r="Q491" s="40" t="s">
        <v>868</v>
      </c>
      <c r="R491" s="40" t="s">
        <v>4</v>
      </c>
      <c r="S491" s="40">
        <v>0</v>
      </c>
      <c r="T491" s="3">
        <v>0</v>
      </c>
      <c r="U491" s="3">
        <v>0</v>
      </c>
      <c r="V491" s="3">
        <v>5</v>
      </c>
      <c r="W491" s="3">
        <v>2</v>
      </c>
      <c r="X491" s="3">
        <v>2</v>
      </c>
      <c r="Y491" s="17">
        <v>9</v>
      </c>
    </row>
    <row r="492" spans="1:25" x14ac:dyDescent="0.3">
      <c r="A492" s="40" t="s">
        <v>655</v>
      </c>
      <c r="B492" s="40" t="s">
        <v>4</v>
      </c>
      <c r="C492" s="40">
        <v>11</v>
      </c>
      <c r="D492" s="41">
        <f t="shared" ref="D492:D555" si="44">C492/D$2</f>
        <v>1.6560478868828963E-5</v>
      </c>
      <c r="E492" s="42">
        <f t="shared" ref="E492:E555" si="45">E491+D492</f>
        <v>0.99436642618844306</v>
      </c>
      <c r="G492" s="40" t="s">
        <v>655</v>
      </c>
      <c r="H492" s="40" t="s">
        <v>4</v>
      </c>
      <c r="I492" s="40">
        <f>IFERROR(VLOOKUP($G492,'D2015'!$A$3:$C$1897,3,FALSE),0)</f>
        <v>3</v>
      </c>
      <c r="J492" s="3">
        <f>IFERROR(VLOOKUP($G492,'D2016'!$A$3:$C$1897,3,FALSE),0)</f>
        <v>2</v>
      </c>
      <c r="K492" s="3">
        <f>IFERROR(VLOOKUP($G492,'D2017'!$A$3:$C$1897,3,FALSE),0)</f>
        <v>3</v>
      </c>
      <c r="L492" s="3">
        <f>IFERROR(VLOOKUP($G492,'D2018'!$A$3:$C$1897,3,FALSE),0)</f>
        <v>1</v>
      </c>
      <c r="M492" s="3">
        <f>IFERROR(VLOOKUP($G492,'D2019'!$A$3:$C$1897,3,FALSE),0)</f>
        <v>0</v>
      </c>
      <c r="N492" s="3">
        <f>IFERROR(VLOOKUP($G492,'D2020'!$A$3:$C$1897,3,FALSE),0)</f>
        <v>0</v>
      </c>
      <c r="O492" s="17">
        <f t="shared" si="43"/>
        <v>9</v>
      </c>
      <c r="Q492" s="40" t="s">
        <v>778</v>
      </c>
      <c r="R492" s="40" t="s">
        <v>4</v>
      </c>
      <c r="S492" s="40">
        <v>1</v>
      </c>
      <c r="T492" s="3">
        <v>1</v>
      </c>
      <c r="U492" s="3">
        <v>3</v>
      </c>
      <c r="V492" s="3">
        <v>0</v>
      </c>
      <c r="W492" s="3">
        <v>1</v>
      </c>
      <c r="X492" s="3">
        <v>3</v>
      </c>
      <c r="Y492" s="17">
        <v>9</v>
      </c>
    </row>
    <row r="493" spans="1:25" x14ac:dyDescent="0.3">
      <c r="A493" s="40" t="s">
        <v>679</v>
      </c>
      <c r="B493" s="40" t="s">
        <v>4</v>
      </c>
      <c r="C493" s="40">
        <v>11</v>
      </c>
      <c r="D493" s="41">
        <f t="shared" si="44"/>
        <v>1.6560478868828963E-5</v>
      </c>
      <c r="E493" s="42">
        <f t="shared" si="45"/>
        <v>0.99438298666731184</v>
      </c>
      <c r="G493" s="40" t="s">
        <v>679</v>
      </c>
      <c r="H493" s="40" t="s">
        <v>4</v>
      </c>
      <c r="I493" s="40">
        <f>IFERROR(VLOOKUP($G493,'D2015'!$A$3:$C$1897,3,FALSE),0)</f>
        <v>0</v>
      </c>
      <c r="J493" s="3">
        <f>IFERROR(VLOOKUP($G493,'D2016'!$A$3:$C$1897,3,FALSE),0)</f>
        <v>1</v>
      </c>
      <c r="K493" s="3">
        <f>IFERROR(VLOOKUP($G493,'D2017'!$A$3:$C$1897,3,FALSE),0)</f>
        <v>2</v>
      </c>
      <c r="L493" s="3">
        <f>IFERROR(VLOOKUP($G493,'D2018'!$A$3:$C$1897,3,FALSE),0)</f>
        <v>2</v>
      </c>
      <c r="M493" s="3">
        <f>IFERROR(VLOOKUP($G493,'D2019'!$A$3:$C$1897,3,FALSE),0)</f>
        <v>2</v>
      </c>
      <c r="N493" s="3">
        <f>IFERROR(VLOOKUP($G493,'D2020'!$A$3:$C$1897,3,FALSE),0)</f>
        <v>0</v>
      </c>
      <c r="O493" s="17">
        <f t="shared" si="43"/>
        <v>7</v>
      </c>
      <c r="Q493" s="40" t="s">
        <v>315</v>
      </c>
      <c r="R493" s="40" t="s">
        <v>4</v>
      </c>
      <c r="S493" s="40">
        <v>1</v>
      </c>
      <c r="T493" s="3">
        <v>0</v>
      </c>
      <c r="U493" s="3">
        <v>2</v>
      </c>
      <c r="V493" s="3">
        <v>4</v>
      </c>
      <c r="W493" s="3">
        <v>1</v>
      </c>
      <c r="X493" s="3">
        <v>0</v>
      </c>
      <c r="Y493" s="17">
        <v>8</v>
      </c>
    </row>
    <row r="494" spans="1:25" x14ac:dyDescent="0.3">
      <c r="A494" s="40" t="s">
        <v>243</v>
      </c>
      <c r="B494" s="40" t="s">
        <v>4</v>
      </c>
      <c r="C494" s="40">
        <v>11</v>
      </c>
      <c r="D494" s="41">
        <f t="shared" si="44"/>
        <v>1.6560478868828963E-5</v>
      </c>
      <c r="E494" s="42">
        <f t="shared" si="45"/>
        <v>0.99439954714618062</v>
      </c>
      <c r="G494" s="40" t="s">
        <v>243</v>
      </c>
      <c r="H494" s="40" t="s">
        <v>4</v>
      </c>
      <c r="I494" s="40">
        <f>IFERROR(VLOOKUP($G494,'D2015'!$A$3:$C$1897,3,FALSE),0)</f>
        <v>3</v>
      </c>
      <c r="J494" s="3">
        <f>IFERROR(VLOOKUP($G494,'D2016'!$A$3:$C$1897,3,FALSE),0)</f>
        <v>2</v>
      </c>
      <c r="K494" s="3">
        <f>IFERROR(VLOOKUP($G494,'D2017'!$A$3:$C$1897,3,FALSE),0)</f>
        <v>1</v>
      </c>
      <c r="L494" s="3">
        <f>IFERROR(VLOOKUP($G494,'D2018'!$A$3:$C$1897,3,FALSE),0)</f>
        <v>1</v>
      </c>
      <c r="M494" s="3">
        <f>IFERROR(VLOOKUP($G494,'D2019'!$A$3:$C$1897,3,FALSE),0)</f>
        <v>1</v>
      </c>
      <c r="N494" s="3">
        <f>IFERROR(VLOOKUP($G494,'D2020'!$A$3:$C$1897,3,FALSE),0)</f>
        <v>1</v>
      </c>
      <c r="O494" s="17">
        <f t="shared" si="43"/>
        <v>9</v>
      </c>
      <c r="Q494" s="40" t="s">
        <v>700</v>
      </c>
      <c r="R494" s="40" t="s">
        <v>4</v>
      </c>
      <c r="S494" s="40">
        <v>2</v>
      </c>
      <c r="T494" s="3">
        <v>2</v>
      </c>
      <c r="U494" s="3">
        <v>2</v>
      </c>
      <c r="V494" s="3">
        <v>0</v>
      </c>
      <c r="W494" s="3">
        <v>0</v>
      </c>
      <c r="X494" s="3">
        <v>2</v>
      </c>
      <c r="Y494" s="17">
        <v>8</v>
      </c>
    </row>
    <row r="495" spans="1:25" x14ac:dyDescent="0.3">
      <c r="A495" s="40" t="s">
        <v>712</v>
      </c>
      <c r="B495" s="40" t="s">
        <v>4</v>
      </c>
      <c r="C495" s="40">
        <v>11</v>
      </c>
      <c r="D495" s="41">
        <f t="shared" si="44"/>
        <v>1.6560478868828963E-5</v>
      </c>
      <c r="E495" s="42">
        <f t="shared" si="45"/>
        <v>0.99441610762504939</v>
      </c>
      <c r="G495" s="40" t="s">
        <v>712</v>
      </c>
      <c r="H495" s="40" t="s">
        <v>4</v>
      </c>
      <c r="I495" s="40">
        <f>IFERROR(VLOOKUP($G495,'D2015'!$A$3:$C$1897,3,FALSE),0)</f>
        <v>0</v>
      </c>
      <c r="J495" s="3">
        <f>IFERROR(VLOOKUP($G495,'D2016'!$A$3:$C$1897,3,FALSE),0)</f>
        <v>4</v>
      </c>
      <c r="K495" s="3">
        <f>IFERROR(VLOOKUP($G495,'D2017'!$A$3:$C$1897,3,FALSE),0)</f>
        <v>3</v>
      </c>
      <c r="L495" s="3">
        <f>IFERROR(VLOOKUP($G495,'D2018'!$A$3:$C$1897,3,FALSE),0)</f>
        <v>4</v>
      </c>
      <c r="M495" s="3">
        <f>IFERROR(VLOOKUP($G495,'D2019'!$A$3:$C$1897,3,FALSE),0)</f>
        <v>0</v>
      </c>
      <c r="N495" s="3">
        <f>IFERROR(VLOOKUP($G495,'D2020'!$A$3:$C$1897,3,FALSE),0)</f>
        <v>0</v>
      </c>
      <c r="O495" s="17">
        <f t="shared" si="43"/>
        <v>11</v>
      </c>
      <c r="Q495" s="40" t="s">
        <v>278</v>
      </c>
      <c r="R495" s="40" t="s">
        <v>4</v>
      </c>
      <c r="S495" s="40">
        <v>1</v>
      </c>
      <c r="T495" s="3">
        <v>0</v>
      </c>
      <c r="U495" s="3">
        <v>2</v>
      </c>
      <c r="V495" s="3">
        <v>3</v>
      </c>
      <c r="W495" s="3">
        <v>1</v>
      </c>
      <c r="X495" s="3">
        <v>1</v>
      </c>
      <c r="Y495" s="17">
        <v>8</v>
      </c>
    </row>
    <row r="496" spans="1:25" x14ac:dyDescent="0.3">
      <c r="A496" s="40" t="s">
        <v>770</v>
      </c>
      <c r="B496" s="40" t="s">
        <v>4</v>
      </c>
      <c r="C496" s="40">
        <v>11</v>
      </c>
      <c r="D496" s="41">
        <f t="shared" si="44"/>
        <v>1.6560478868828963E-5</v>
      </c>
      <c r="E496" s="42">
        <f t="shared" si="45"/>
        <v>0.99443266810391817</v>
      </c>
      <c r="G496" s="40" t="s">
        <v>770</v>
      </c>
      <c r="H496" s="40" t="s">
        <v>4</v>
      </c>
      <c r="I496" s="40">
        <f>IFERROR(VLOOKUP($G496,'D2015'!$A$3:$C$1897,3,FALSE),0)</f>
        <v>0</v>
      </c>
      <c r="J496" s="3">
        <f>IFERROR(VLOOKUP($G496,'D2016'!$A$3:$C$1897,3,FALSE),0)</f>
        <v>0</v>
      </c>
      <c r="K496" s="3">
        <f>IFERROR(VLOOKUP($G496,'D2017'!$A$3:$C$1897,3,FALSE),0)</f>
        <v>1</v>
      </c>
      <c r="L496" s="3">
        <f>IFERROR(VLOOKUP($G496,'D2018'!$A$3:$C$1897,3,FALSE),0)</f>
        <v>3</v>
      </c>
      <c r="M496" s="3">
        <f>IFERROR(VLOOKUP($G496,'D2019'!$A$3:$C$1897,3,FALSE),0)</f>
        <v>2</v>
      </c>
      <c r="N496" s="3">
        <f>IFERROR(VLOOKUP($G496,'D2020'!$A$3:$C$1897,3,FALSE),0)</f>
        <v>2</v>
      </c>
      <c r="O496" s="17">
        <f t="shared" si="43"/>
        <v>8</v>
      </c>
      <c r="Q496" s="40" t="s">
        <v>751</v>
      </c>
      <c r="R496" s="40" t="s">
        <v>4</v>
      </c>
      <c r="S496" s="40">
        <v>1</v>
      </c>
      <c r="T496" s="3">
        <v>1</v>
      </c>
      <c r="U496" s="3">
        <v>5</v>
      </c>
      <c r="V496" s="3">
        <v>1</v>
      </c>
      <c r="W496" s="3">
        <v>0</v>
      </c>
      <c r="X496" s="3">
        <v>0</v>
      </c>
      <c r="Y496" s="17">
        <v>8</v>
      </c>
    </row>
    <row r="497" spans="1:25" x14ac:dyDescent="0.3">
      <c r="A497" s="40" t="s">
        <v>788</v>
      </c>
      <c r="B497" s="40" t="s">
        <v>4</v>
      </c>
      <c r="C497" s="40">
        <v>11</v>
      </c>
      <c r="D497" s="41">
        <f t="shared" si="44"/>
        <v>1.6560478868828963E-5</v>
      </c>
      <c r="E497" s="42">
        <f t="shared" si="45"/>
        <v>0.99444922858278695</v>
      </c>
      <c r="G497" s="40" t="s">
        <v>788</v>
      </c>
      <c r="H497" s="40" t="s">
        <v>4</v>
      </c>
      <c r="I497" s="40">
        <f>IFERROR(VLOOKUP($G497,'D2015'!$A$3:$C$1897,3,FALSE),0)</f>
        <v>2</v>
      </c>
      <c r="J497" s="3">
        <f>IFERROR(VLOOKUP($G497,'D2016'!$A$3:$C$1897,3,FALSE),0)</f>
        <v>3</v>
      </c>
      <c r="K497" s="3">
        <f>IFERROR(VLOOKUP($G497,'D2017'!$A$3:$C$1897,3,FALSE),0)</f>
        <v>4</v>
      </c>
      <c r="L497" s="3">
        <f>IFERROR(VLOOKUP($G497,'D2018'!$A$3:$C$1897,3,FALSE),0)</f>
        <v>1</v>
      </c>
      <c r="M497" s="3">
        <f>IFERROR(VLOOKUP($G497,'D2019'!$A$3:$C$1897,3,FALSE),0)</f>
        <v>1</v>
      </c>
      <c r="N497" s="3">
        <f>IFERROR(VLOOKUP($G497,'D2020'!$A$3:$C$1897,3,FALSE),0)</f>
        <v>0</v>
      </c>
      <c r="O497" s="17">
        <f t="shared" si="43"/>
        <v>11</v>
      </c>
      <c r="Q497" s="40" t="s">
        <v>404</v>
      </c>
      <c r="R497" s="40" t="s">
        <v>4</v>
      </c>
      <c r="S497" s="40">
        <v>0</v>
      </c>
      <c r="T497" s="3">
        <v>0</v>
      </c>
      <c r="U497" s="3">
        <v>0</v>
      </c>
      <c r="V497" s="3">
        <v>3</v>
      </c>
      <c r="W497" s="3">
        <v>2</v>
      </c>
      <c r="X497" s="3">
        <v>3</v>
      </c>
      <c r="Y497" s="17">
        <v>8</v>
      </c>
    </row>
    <row r="498" spans="1:25" x14ac:dyDescent="0.3">
      <c r="A498" s="40" t="s">
        <v>431</v>
      </c>
      <c r="B498" s="40" t="s">
        <v>4</v>
      </c>
      <c r="C498" s="40">
        <v>11</v>
      </c>
      <c r="D498" s="41">
        <f t="shared" si="44"/>
        <v>1.6560478868828963E-5</v>
      </c>
      <c r="E498" s="42">
        <f t="shared" si="45"/>
        <v>0.99446578906165572</v>
      </c>
      <c r="G498" s="40" t="s">
        <v>431</v>
      </c>
      <c r="H498" s="40" t="s">
        <v>4</v>
      </c>
      <c r="I498" s="40">
        <f>IFERROR(VLOOKUP($G498,'D2015'!$A$3:$C$1897,3,FALSE),0)</f>
        <v>0</v>
      </c>
      <c r="J498" s="3">
        <f>IFERROR(VLOOKUP($G498,'D2016'!$A$3:$C$1897,3,FALSE),0)</f>
        <v>1</v>
      </c>
      <c r="K498" s="3">
        <f>IFERROR(VLOOKUP($G498,'D2017'!$A$3:$C$1897,3,FALSE),0)</f>
        <v>0</v>
      </c>
      <c r="L498" s="3">
        <f>IFERROR(VLOOKUP($G498,'D2018'!$A$3:$C$1897,3,FALSE),0)</f>
        <v>3</v>
      </c>
      <c r="M498" s="3">
        <f>IFERROR(VLOOKUP($G498,'D2019'!$A$3:$C$1897,3,FALSE),0)</f>
        <v>1</v>
      </c>
      <c r="N498" s="3">
        <f>IFERROR(VLOOKUP($G498,'D2020'!$A$3:$C$1897,3,FALSE),0)</f>
        <v>1</v>
      </c>
      <c r="O498" s="17">
        <f t="shared" si="43"/>
        <v>6</v>
      </c>
      <c r="Q498" s="40" t="s">
        <v>339</v>
      </c>
      <c r="R498" s="40" t="s">
        <v>4</v>
      </c>
      <c r="S498" s="40">
        <v>3</v>
      </c>
      <c r="T498" s="3">
        <v>0</v>
      </c>
      <c r="U498" s="3">
        <v>0</v>
      </c>
      <c r="V498" s="3">
        <v>1</v>
      </c>
      <c r="W498" s="3">
        <v>4</v>
      </c>
      <c r="X498" s="3">
        <v>0</v>
      </c>
      <c r="Y498" s="17">
        <v>8</v>
      </c>
    </row>
    <row r="499" spans="1:25" x14ac:dyDescent="0.3">
      <c r="A499" s="40" t="s">
        <v>787</v>
      </c>
      <c r="B499" s="40" t="s">
        <v>4</v>
      </c>
      <c r="C499" s="40">
        <v>11</v>
      </c>
      <c r="D499" s="41">
        <f t="shared" si="44"/>
        <v>1.6560478868828963E-5</v>
      </c>
      <c r="E499" s="42">
        <f t="shared" si="45"/>
        <v>0.9944823495405245</v>
      </c>
      <c r="G499" s="40" t="s">
        <v>787</v>
      </c>
      <c r="H499" s="40" t="s">
        <v>4</v>
      </c>
      <c r="I499" s="40">
        <f>IFERROR(VLOOKUP($G499,'D2015'!$A$3:$C$1897,3,FALSE),0)</f>
        <v>0</v>
      </c>
      <c r="J499" s="3">
        <f>IFERROR(VLOOKUP($G499,'D2016'!$A$3:$C$1897,3,FALSE),0)</f>
        <v>0</v>
      </c>
      <c r="K499" s="3">
        <f>IFERROR(VLOOKUP($G499,'D2017'!$A$3:$C$1897,3,FALSE),0)</f>
        <v>3</v>
      </c>
      <c r="L499" s="3">
        <f>IFERROR(VLOOKUP($G499,'D2018'!$A$3:$C$1897,3,FALSE),0)</f>
        <v>2</v>
      </c>
      <c r="M499" s="3">
        <f>IFERROR(VLOOKUP($G499,'D2019'!$A$3:$C$1897,3,FALSE),0)</f>
        <v>3</v>
      </c>
      <c r="N499" s="3">
        <f>IFERROR(VLOOKUP($G499,'D2020'!$A$3:$C$1897,3,FALSE),0)</f>
        <v>2</v>
      </c>
      <c r="O499" s="17">
        <f t="shared" si="43"/>
        <v>10</v>
      </c>
      <c r="Q499" s="40" t="s">
        <v>403</v>
      </c>
      <c r="R499" s="40" t="s">
        <v>4</v>
      </c>
      <c r="S499" s="40">
        <v>2</v>
      </c>
      <c r="T499" s="3">
        <v>0</v>
      </c>
      <c r="U499" s="3">
        <v>2</v>
      </c>
      <c r="V499" s="3">
        <v>0</v>
      </c>
      <c r="W499" s="3">
        <v>4</v>
      </c>
      <c r="X499" s="3">
        <v>0</v>
      </c>
      <c r="Y499" s="17">
        <v>8</v>
      </c>
    </row>
    <row r="500" spans="1:25" x14ac:dyDescent="0.3">
      <c r="A500" s="40" t="s">
        <v>309</v>
      </c>
      <c r="B500" s="40" t="s">
        <v>4</v>
      </c>
      <c r="C500" s="40">
        <v>11</v>
      </c>
      <c r="D500" s="41">
        <f t="shared" si="44"/>
        <v>1.6560478868828963E-5</v>
      </c>
      <c r="E500" s="42">
        <f t="shared" si="45"/>
        <v>0.99449891001939328</v>
      </c>
      <c r="G500" s="40" t="s">
        <v>309</v>
      </c>
      <c r="H500" s="40" t="s">
        <v>4</v>
      </c>
      <c r="I500" s="40">
        <f>IFERROR(VLOOKUP($G500,'D2015'!$A$3:$C$1897,3,FALSE),0)</f>
        <v>0</v>
      </c>
      <c r="J500" s="3">
        <f>IFERROR(VLOOKUP($G500,'D2016'!$A$3:$C$1897,3,FALSE),0)</f>
        <v>0</v>
      </c>
      <c r="K500" s="3">
        <f>IFERROR(VLOOKUP($G500,'D2017'!$A$3:$C$1897,3,FALSE),0)</f>
        <v>3</v>
      </c>
      <c r="L500" s="3">
        <f>IFERROR(VLOOKUP($G500,'D2018'!$A$3:$C$1897,3,FALSE),0)</f>
        <v>0</v>
      </c>
      <c r="M500" s="3">
        <f>IFERROR(VLOOKUP($G500,'D2019'!$A$3:$C$1897,3,FALSE),0)</f>
        <v>3</v>
      </c>
      <c r="N500" s="3">
        <f>IFERROR(VLOOKUP($G500,'D2020'!$A$3:$C$1897,3,FALSE),0)</f>
        <v>2</v>
      </c>
      <c r="O500" s="17">
        <f t="shared" si="43"/>
        <v>8</v>
      </c>
      <c r="Q500" s="40" t="s">
        <v>770</v>
      </c>
      <c r="R500" s="40" t="s">
        <v>4</v>
      </c>
      <c r="S500" s="40">
        <v>0</v>
      </c>
      <c r="T500" s="3">
        <v>0</v>
      </c>
      <c r="U500" s="3">
        <v>1</v>
      </c>
      <c r="V500" s="3">
        <v>3</v>
      </c>
      <c r="W500" s="3">
        <v>2</v>
      </c>
      <c r="X500" s="3">
        <v>2</v>
      </c>
      <c r="Y500" s="17">
        <v>8</v>
      </c>
    </row>
    <row r="501" spans="1:25" x14ac:dyDescent="0.3">
      <c r="A501" s="40" t="s">
        <v>232</v>
      </c>
      <c r="B501" s="40" t="s">
        <v>4</v>
      </c>
      <c r="C501" s="40">
        <v>11</v>
      </c>
      <c r="D501" s="41">
        <f t="shared" si="44"/>
        <v>1.6560478868828963E-5</v>
      </c>
      <c r="E501" s="42">
        <f t="shared" si="45"/>
        <v>0.99451547049826206</v>
      </c>
      <c r="G501" s="40" t="s">
        <v>232</v>
      </c>
      <c r="H501" s="40" t="s">
        <v>4</v>
      </c>
      <c r="I501" s="40">
        <f>IFERROR(VLOOKUP($G501,'D2015'!$A$3:$C$1897,3,FALSE),0)</f>
        <v>1</v>
      </c>
      <c r="J501" s="3">
        <f>IFERROR(VLOOKUP($G501,'D2016'!$A$3:$C$1897,3,FALSE),0)</f>
        <v>1</v>
      </c>
      <c r="K501" s="3">
        <f>IFERROR(VLOOKUP($G501,'D2017'!$A$3:$C$1897,3,FALSE),0)</f>
        <v>0</v>
      </c>
      <c r="L501" s="3">
        <f>IFERROR(VLOOKUP($G501,'D2018'!$A$3:$C$1897,3,FALSE),0)</f>
        <v>0</v>
      </c>
      <c r="M501" s="3">
        <f>IFERROR(VLOOKUP($G501,'D2019'!$A$3:$C$1897,3,FALSE),0)</f>
        <v>1</v>
      </c>
      <c r="N501" s="3">
        <f>IFERROR(VLOOKUP($G501,'D2020'!$A$3:$C$1897,3,FALSE),0)</f>
        <v>2</v>
      </c>
      <c r="O501" s="17">
        <f t="shared" si="43"/>
        <v>5</v>
      </c>
      <c r="Q501" s="40" t="s">
        <v>309</v>
      </c>
      <c r="R501" s="40" t="s">
        <v>4</v>
      </c>
      <c r="S501" s="40">
        <v>0</v>
      </c>
      <c r="T501" s="3">
        <v>0</v>
      </c>
      <c r="U501" s="3">
        <v>3</v>
      </c>
      <c r="V501" s="3">
        <v>0</v>
      </c>
      <c r="W501" s="3">
        <v>3</v>
      </c>
      <c r="X501" s="3">
        <v>2</v>
      </c>
      <c r="Y501" s="17">
        <v>8</v>
      </c>
    </row>
    <row r="502" spans="1:25" x14ac:dyDescent="0.3">
      <c r="A502" s="40" t="s">
        <v>391</v>
      </c>
      <c r="B502" s="40" t="s">
        <v>4</v>
      </c>
      <c r="C502" s="40">
        <v>11</v>
      </c>
      <c r="D502" s="41">
        <f t="shared" si="44"/>
        <v>1.6560478868828963E-5</v>
      </c>
      <c r="E502" s="42">
        <f t="shared" si="45"/>
        <v>0.99453203097713083</v>
      </c>
      <c r="G502" s="40" t="s">
        <v>391</v>
      </c>
      <c r="H502" s="40" t="s">
        <v>4</v>
      </c>
      <c r="I502" s="40">
        <f>IFERROR(VLOOKUP($G502,'D2015'!$A$3:$C$1897,3,FALSE),0)</f>
        <v>2</v>
      </c>
      <c r="J502" s="3">
        <f>IFERROR(VLOOKUP($G502,'D2016'!$A$3:$C$1897,3,FALSE),0)</f>
        <v>2</v>
      </c>
      <c r="K502" s="3">
        <f>IFERROR(VLOOKUP($G502,'D2017'!$A$3:$C$1897,3,FALSE),0)</f>
        <v>1</v>
      </c>
      <c r="L502" s="3">
        <f>IFERROR(VLOOKUP($G502,'D2018'!$A$3:$C$1897,3,FALSE),0)</f>
        <v>0</v>
      </c>
      <c r="M502" s="3">
        <f>IFERROR(VLOOKUP($G502,'D2019'!$A$3:$C$1897,3,FALSE),0)</f>
        <v>1</v>
      </c>
      <c r="N502" s="3">
        <f>IFERROR(VLOOKUP($G502,'D2020'!$A$3:$C$1897,3,FALSE),0)</f>
        <v>1</v>
      </c>
      <c r="O502" s="17">
        <f t="shared" si="43"/>
        <v>7</v>
      </c>
      <c r="Q502" s="40" t="s">
        <v>808</v>
      </c>
      <c r="R502" s="40" t="s">
        <v>4</v>
      </c>
      <c r="S502" s="40">
        <v>0</v>
      </c>
      <c r="T502" s="3">
        <v>0</v>
      </c>
      <c r="U502" s="3">
        <v>0</v>
      </c>
      <c r="V502" s="3">
        <v>0</v>
      </c>
      <c r="W502" s="3">
        <v>8</v>
      </c>
      <c r="X502" s="3">
        <v>0</v>
      </c>
      <c r="Y502" s="17">
        <v>8</v>
      </c>
    </row>
    <row r="503" spans="1:25" x14ac:dyDescent="0.3">
      <c r="A503" s="40" t="s">
        <v>808</v>
      </c>
      <c r="B503" s="40" t="s">
        <v>4</v>
      </c>
      <c r="C503" s="40">
        <v>10</v>
      </c>
      <c r="D503" s="41">
        <f t="shared" si="44"/>
        <v>1.5054980789844513E-5</v>
      </c>
      <c r="E503" s="42">
        <f t="shared" si="45"/>
        <v>0.99454708595792063</v>
      </c>
      <c r="G503" s="40" t="s">
        <v>808</v>
      </c>
      <c r="H503" s="40" t="s">
        <v>4</v>
      </c>
      <c r="I503" s="40">
        <f>IFERROR(VLOOKUP($G503,'D2015'!$A$3:$C$1897,3,FALSE),0)</f>
        <v>0</v>
      </c>
      <c r="J503" s="3">
        <f>IFERROR(VLOOKUP($G503,'D2016'!$A$3:$C$1897,3,FALSE),0)</f>
        <v>0</v>
      </c>
      <c r="K503" s="3">
        <f>IFERROR(VLOOKUP($G503,'D2017'!$A$3:$C$1897,3,FALSE),0)</f>
        <v>0</v>
      </c>
      <c r="L503" s="3">
        <f>IFERROR(VLOOKUP($G503,'D2018'!$A$3:$C$1897,3,FALSE),0)</f>
        <v>0</v>
      </c>
      <c r="M503" s="3">
        <f>IFERROR(VLOOKUP($G503,'D2019'!$A$3:$C$1897,3,FALSE),0)</f>
        <v>8</v>
      </c>
      <c r="N503" s="3">
        <f>IFERROR(VLOOKUP($G503,'D2020'!$A$3:$C$1897,3,FALSE),0)</f>
        <v>0</v>
      </c>
      <c r="O503" s="17">
        <f t="shared" si="43"/>
        <v>8</v>
      </c>
      <c r="Q503" s="40" t="s">
        <v>668</v>
      </c>
      <c r="R503" s="40" t="s">
        <v>4</v>
      </c>
      <c r="S503" s="40">
        <v>1</v>
      </c>
      <c r="T503" s="3">
        <v>5</v>
      </c>
      <c r="U503" s="3">
        <v>0</v>
      </c>
      <c r="V503" s="3">
        <v>1</v>
      </c>
      <c r="W503" s="3">
        <v>1</v>
      </c>
      <c r="X503" s="3">
        <v>0</v>
      </c>
      <c r="Y503" s="17">
        <v>8</v>
      </c>
    </row>
    <row r="504" spans="1:25" x14ac:dyDescent="0.3">
      <c r="A504" s="40" t="s">
        <v>668</v>
      </c>
      <c r="B504" s="40" t="s">
        <v>4</v>
      </c>
      <c r="C504" s="40">
        <v>10</v>
      </c>
      <c r="D504" s="41">
        <f t="shared" si="44"/>
        <v>1.5054980789844513E-5</v>
      </c>
      <c r="E504" s="42">
        <f t="shared" si="45"/>
        <v>0.99456214093871043</v>
      </c>
      <c r="G504" s="40" t="s">
        <v>668</v>
      </c>
      <c r="H504" s="40" t="s">
        <v>4</v>
      </c>
      <c r="I504" s="40">
        <f>IFERROR(VLOOKUP($G504,'D2015'!$A$3:$C$1897,3,FALSE),0)</f>
        <v>1</v>
      </c>
      <c r="J504" s="3">
        <f>IFERROR(VLOOKUP($G504,'D2016'!$A$3:$C$1897,3,FALSE),0)</f>
        <v>5</v>
      </c>
      <c r="K504" s="3">
        <f>IFERROR(VLOOKUP($G504,'D2017'!$A$3:$C$1897,3,FALSE),0)</f>
        <v>0</v>
      </c>
      <c r="L504" s="3">
        <f>IFERROR(VLOOKUP($G504,'D2018'!$A$3:$C$1897,3,FALSE),0)</f>
        <v>1</v>
      </c>
      <c r="M504" s="3">
        <f>IFERROR(VLOOKUP($G504,'D2019'!$A$3:$C$1897,3,FALSE),0)</f>
        <v>1</v>
      </c>
      <c r="N504" s="3">
        <f>IFERROR(VLOOKUP($G504,'D2020'!$A$3:$C$1897,3,FALSE),0)</f>
        <v>0</v>
      </c>
      <c r="O504" s="17">
        <f t="shared" si="43"/>
        <v>8</v>
      </c>
      <c r="Q504" s="40" t="s">
        <v>826</v>
      </c>
      <c r="R504" s="40" t="s">
        <v>4</v>
      </c>
      <c r="S504" s="40">
        <v>0</v>
      </c>
      <c r="T504" s="3">
        <v>3</v>
      </c>
      <c r="U504" s="3">
        <v>1</v>
      </c>
      <c r="V504" s="3">
        <v>4</v>
      </c>
      <c r="W504" s="3">
        <v>0</v>
      </c>
      <c r="X504" s="3">
        <v>0</v>
      </c>
      <c r="Y504" s="17">
        <v>8</v>
      </c>
    </row>
    <row r="505" spans="1:25" x14ac:dyDescent="0.3">
      <c r="A505" s="40" t="s">
        <v>749</v>
      </c>
      <c r="B505" s="40" t="s">
        <v>4</v>
      </c>
      <c r="C505" s="40">
        <v>10</v>
      </c>
      <c r="D505" s="41">
        <f t="shared" si="44"/>
        <v>1.5054980789844513E-5</v>
      </c>
      <c r="E505" s="42">
        <f t="shared" si="45"/>
        <v>0.99457719591950022</v>
      </c>
      <c r="G505" s="40" t="s">
        <v>749</v>
      </c>
      <c r="H505" s="40" t="s">
        <v>4</v>
      </c>
      <c r="I505" s="40">
        <f>IFERROR(VLOOKUP($G505,'D2015'!$A$3:$C$1897,3,FALSE),0)</f>
        <v>0</v>
      </c>
      <c r="J505" s="3">
        <f>IFERROR(VLOOKUP($G505,'D2016'!$A$3:$C$1897,3,FALSE),0)</f>
        <v>0</v>
      </c>
      <c r="K505" s="3">
        <f>IFERROR(VLOOKUP($G505,'D2017'!$A$3:$C$1897,3,FALSE),0)</f>
        <v>0</v>
      </c>
      <c r="L505" s="3">
        <f>IFERROR(VLOOKUP($G505,'D2018'!$A$3:$C$1897,3,FALSE),0)</f>
        <v>0</v>
      </c>
      <c r="M505" s="3">
        <f>IFERROR(VLOOKUP($G505,'D2019'!$A$3:$C$1897,3,FALSE),0)</f>
        <v>3</v>
      </c>
      <c r="N505" s="3">
        <f>IFERROR(VLOOKUP($G505,'D2020'!$A$3:$C$1897,3,FALSE),0)</f>
        <v>0</v>
      </c>
      <c r="O505" s="17">
        <f t="shared" si="43"/>
        <v>3</v>
      </c>
      <c r="Q505" s="40" t="s">
        <v>385</v>
      </c>
      <c r="R505" s="40" t="s">
        <v>4</v>
      </c>
      <c r="S505" s="40">
        <v>0</v>
      </c>
      <c r="T505" s="3">
        <v>0</v>
      </c>
      <c r="U505" s="3">
        <v>0</v>
      </c>
      <c r="V505" s="3">
        <v>3</v>
      </c>
      <c r="W505" s="3">
        <v>3</v>
      </c>
      <c r="X505" s="3">
        <v>2</v>
      </c>
      <c r="Y505" s="17">
        <v>8</v>
      </c>
    </row>
    <row r="506" spans="1:25" x14ac:dyDescent="0.3">
      <c r="A506" s="40" t="s">
        <v>411</v>
      </c>
      <c r="B506" s="40" t="s">
        <v>4</v>
      </c>
      <c r="C506" s="40">
        <v>10</v>
      </c>
      <c r="D506" s="41">
        <f t="shared" si="44"/>
        <v>1.5054980789844513E-5</v>
      </c>
      <c r="E506" s="42">
        <f t="shared" si="45"/>
        <v>0.99459225090029002</v>
      </c>
      <c r="G506" s="40" t="s">
        <v>411</v>
      </c>
      <c r="H506" s="40" t="s">
        <v>4</v>
      </c>
      <c r="I506" s="40">
        <f>IFERROR(VLOOKUP($G506,'D2015'!$A$3:$C$1897,3,FALSE),0)</f>
        <v>1</v>
      </c>
      <c r="J506" s="3">
        <f>IFERROR(VLOOKUP($G506,'D2016'!$A$3:$C$1897,3,FALSE),0)</f>
        <v>2</v>
      </c>
      <c r="K506" s="3">
        <f>IFERROR(VLOOKUP($G506,'D2017'!$A$3:$C$1897,3,FALSE),0)</f>
        <v>1</v>
      </c>
      <c r="L506" s="3">
        <f>IFERROR(VLOOKUP($G506,'D2018'!$A$3:$C$1897,3,FALSE),0)</f>
        <v>0</v>
      </c>
      <c r="M506" s="3">
        <f>IFERROR(VLOOKUP($G506,'D2019'!$A$3:$C$1897,3,FALSE),0)</f>
        <v>1</v>
      </c>
      <c r="N506" s="3">
        <f>IFERROR(VLOOKUP($G506,'D2020'!$A$3:$C$1897,3,FALSE),0)</f>
        <v>1</v>
      </c>
      <c r="O506" s="17">
        <f t="shared" si="43"/>
        <v>6</v>
      </c>
      <c r="Q506" s="40" t="s">
        <v>805</v>
      </c>
      <c r="R506" s="40" t="s">
        <v>4</v>
      </c>
      <c r="S506" s="40">
        <v>2</v>
      </c>
      <c r="T506" s="3">
        <v>0</v>
      </c>
      <c r="U506" s="3">
        <v>2</v>
      </c>
      <c r="V506" s="3">
        <v>2</v>
      </c>
      <c r="W506" s="3">
        <v>1</v>
      </c>
      <c r="X506" s="3">
        <v>1</v>
      </c>
      <c r="Y506" s="17">
        <v>8</v>
      </c>
    </row>
    <row r="507" spans="1:25" x14ac:dyDescent="0.3">
      <c r="A507" s="40" t="s">
        <v>826</v>
      </c>
      <c r="B507" s="40" t="s">
        <v>4</v>
      </c>
      <c r="C507" s="40">
        <v>10</v>
      </c>
      <c r="D507" s="41">
        <f t="shared" si="44"/>
        <v>1.5054980789844513E-5</v>
      </c>
      <c r="E507" s="42">
        <f t="shared" si="45"/>
        <v>0.99460730588107982</v>
      </c>
      <c r="G507" s="40" t="s">
        <v>826</v>
      </c>
      <c r="H507" s="40" t="s">
        <v>4</v>
      </c>
      <c r="I507" s="40">
        <f>IFERROR(VLOOKUP($G507,'D2015'!$A$3:$C$1897,3,FALSE),0)</f>
        <v>0</v>
      </c>
      <c r="J507" s="3">
        <f>IFERROR(VLOOKUP($G507,'D2016'!$A$3:$C$1897,3,FALSE),0)</f>
        <v>3</v>
      </c>
      <c r="K507" s="3">
        <f>IFERROR(VLOOKUP($G507,'D2017'!$A$3:$C$1897,3,FALSE),0)</f>
        <v>1</v>
      </c>
      <c r="L507" s="3">
        <f>IFERROR(VLOOKUP($G507,'D2018'!$A$3:$C$1897,3,FALSE),0)</f>
        <v>4</v>
      </c>
      <c r="M507" s="3">
        <f>IFERROR(VLOOKUP($G507,'D2019'!$A$3:$C$1897,3,FALSE),0)</f>
        <v>0</v>
      </c>
      <c r="N507" s="3">
        <f>IFERROR(VLOOKUP($G507,'D2020'!$A$3:$C$1897,3,FALSE),0)</f>
        <v>0</v>
      </c>
      <c r="O507" s="17">
        <f t="shared" si="43"/>
        <v>8</v>
      </c>
      <c r="Q507" s="40" t="s">
        <v>432</v>
      </c>
      <c r="R507" s="40" t="s">
        <v>4</v>
      </c>
      <c r="S507" s="40">
        <v>0</v>
      </c>
      <c r="T507" s="3">
        <v>0</v>
      </c>
      <c r="U507" s="3">
        <v>2</v>
      </c>
      <c r="V507" s="3">
        <v>4</v>
      </c>
      <c r="W507" s="3">
        <v>1</v>
      </c>
      <c r="X507" s="3">
        <v>1</v>
      </c>
      <c r="Y507" s="17">
        <v>8</v>
      </c>
    </row>
    <row r="508" spans="1:25" x14ac:dyDescent="0.3">
      <c r="A508" s="40" t="s">
        <v>834</v>
      </c>
      <c r="B508" s="40" t="s">
        <v>4</v>
      </c>
      <c r="C508" s="40">
        <v>10</v>
      </c>
      <c r="D508" s="41">
        <f t="shared" si="44"/>
        <v>1.5054980789844513E-5</v>
      </c>
      <c r="E508" s="42">
        <f t="shared" si="45"/>
        <v>0.99462236086186961</v>
      </c>
      <c r="G508" s="40" t="s">
        <v>834</v>
      </c>
      <c r="H508" s="40" t="s">
        <v>4</v>
      </c>
      <c r="I508" s="40">
        <f>IFERROR(VLOOKUP($G508,'D2015'!$A$3:$C$1897,3,FALSE),0)</f>
        <v>1</v>
      </c>
      <c r="J508" s="3">
        <f>IFERROR(VLOOKUP($G508,'D2016'!$A$3:$C$1897,3,FALSE),0)</f>
        <v>2</v>
      </c>
      <c r="K508" s="3">
        <f>IFERROR(VLOOKUP($G508,'D2017'!$A$3:$C$1897,3,FALSE),0)</f>
        <v>2</v>
      </c>
      <c r="L508" s="3">
        <f>IFERROR(VLOOKUP($G508,'D2018'!$A$3:$C$1897,3,FALSE),0)</f>
        <v>2</v>
      </c>
      <c r="M508" s="3">
        <f>IFERROR(VLOOKUP($G508,'D2019'!$A$3:$C$1897,3,FALSE),0)</f>
        <v>0</v>
      </c>
      <c r="N508" s="3">
        <f>IFERROR(VLOOKUP($G508,'D2020'!$A$3:$C$1897,3,FALSE),0)</f>
        <v>2</v>
      </c>
      <c r="O508" s="17">
        <f t="shared" si="43"/>
        <v>9</v>
      </c>
      <c r="Q508" s="40" t="s">
        <v>689</v>
      </c>
      <c r="R508" s="40" t="s">
        <v>4</v>
      </c>
      <c r="S508" s="40">
        <v>0</v>
      </c>
      <c r="T508" s="3">
        <v>1</v>
      </c>
      <c r="U508" s="3">
        <v>2</v>
      </c>
      <c r="V508" s="3">
        <v>2</v>
      </c>
      <c r="W508" s="3">
        <v>3</v>
      </c>
      <c r="X508" s="3">
        <v>0</v>
      </c>
      <c r="Y508" s="17">
        <v>8</v>
      </c>
    </row>
    <row r="509" spans="1:25" x14ac:dyDescent="0.3">
      <c r="A509" s="40" t="s">
        <v>658</v>
      </c>
      <c r="B509" s="40" t="s">
        <v>4</v>
      </c>
      <c r="C509" s="40">
        <v>10</v>
      </c>
      <c r="D509" s="41">
        <f t="shared" si="44"/>
        <v>1.5054980789844513E-5</v>
      </c>
      <c r="E509" s="42">
        <f t="shared" si="45"/>
        <v>0.99463741584265941</v>
      </c>
      <c r="G509" s="40" t="s">
        <v>658</v>
      </c>
      <c r="H509" s="40" t="s">
        <v>4</v>
      </c>
      <c r="I509" s="40">
        <f>IFERROR(VLOOKUP($G509,'D2015'!$A$3:$C$1897,3,FALSE),0)</f>
        <v>0</v>
      </c>
      <c r="J509" s="3">
        <f>IFERROR(VLOOKUP($G509,'D2016'!$A$3:$C$1897,3,FALSE),0)</f>
        <v>2</v>
      </c>
      <c r="K509" s="3">
        <f>IFERROR(VLOOKUP($G509,'D2017'!$A$3:$C$1897,3,FALSE),0)</f>
        <v>1</v>
      </c>
      <c r="L509" s="3">
        <f>IFERROR(VLOOKUP($G509,'D2018'!$A$3:$C$1897,3,FALSE),0)</f>
        <v>0</v>
      </c>
      <c r="M509" s="3">
        <f>IFERROR(VLOOKUP($G509,'D2019'!$A$3:$C$1897,3,FALSE),0)</f>
        <v>1</v>
      </c>
      <c r="N509" s="3">
        <f>IFERROR(VLOOKUP($G509,'D2020'!$A$3:$C$1897,3,FALSE),0)</f>
        <v>2</v>
      </c>
      <c r="O509" s="17">
        <f t="shared" si="43"/>
        <v>6</v>
      </c>
      <c r="Q509" s="40" t="s">
        <v>653</v>
      </c>
      <c r="R509" s="40" t="s">
        <v>4</v>
      </c>
      <c r="S509" s="40">
        <v>1</v>
      </c>
      <c r="T509" s="3">
        <v>3</v>
      </c>
      <c r="U509" s="3">
        <v>0</v>
      </c>
      <c r="V509" s="3">
        <v>2</v>
      </c>
      <c r="W509" s="3">
        <v>2</v>
      </c>
      <c r="X509" s="3">
        <v>0</v>
      </c>
      <c r="Y509" s="17">
        <v>8</v>
      </c>
    </row>
    <row r="510" spans="1:25" x14ac:dyDescent="0.3">
      <c r="A510" s="40" t="s">
        <v>525</v>
      </c>
      <c r="B510" s="40" t="s">
        <v>4</v>
      </c>
      <c r="C510" s="40">
        <v>10</v>
      </c>
      <c r="D510" s="41">
        <f t="shared" si="44"/>
        <v>1.5054980789844513E-5</v>
      </c>
      <c r="E510" s="42">
        <f t="shared" si="45"/>
        <v>0.99465247082344921</v>
      </c>
      <c r="G510" s="40" t="s">
        <v>525</v>
      </c>
      <c r="H510" s="40" t="s">
        <v>4</v>
      </c>
      <c r="I510" s="40">
        <f>IFERROR(VLOOKUP($G510,'D2015'!$A$3:$C$1897,3,FALSE),0)</f>
        <v>0</v>
      </c>
      <c r="J510" s="3">
        <f>IFERROR(VLOOKUP($G510,'D2016'!$A$3:$C$1897,3,FALSE),0)</f>
        <v>0</v>
      </c>
      <c r="K510" s="3">
        <f>IFERROR(VLOOKUP($G510,'D2017'!$A$3:$C$1897,3,FALSE),0)</f>
        <v>1</v>
      </c>
      <c r="L510" s="3">
        <f>IFERROR(VLOOKUP($G510,'D2018'!$A$3:$C$1897,3,FALSE),0)</f>
        <v>2</v>
      </c>
      <c r="M510" s="3">
        <f>IFERROR(VLOOKUP($G510,'D2019'!$A$3:$C$1897,3,FALSE),0)</f>
        <v>3</v>
      </c>
      <c r="N510" s="3">
        <f>IFERROR(VLOOKUP($G510,'D2020'!$A$3:$C$1897,3,FALSE),0)</f>
        <v>1</v>
      </c>
      <c r="O510" s="17">
        <f t="shared" si="43"/>
        <v>7</v>
      </c>
      <c r="Q510" s="40" t="s">
        <v>388</v>
      </c>
      <c r="R510" s="40" t="s">
        <v>4</v>
      </c>
      <c r="S510" s="40">
        <v>0</v>
      </c>
      <c r="T510" s="3">
        <v>1</v>
      </c>
      <c r="U510" s="3">
        <v>1</v>
      </c>
      <c r="V510" s="3">
        <v>3</v>
      </c>
      <c r="W510" s="3">
        <v>1</v>
      </c>
      <c r="X510" s="3">
        <v>2</v>
      </c>
      <c r="Y510" s="17">
        <v>8</v>
      </c>
    </row>
    <row r="511" spans="1:25" x14ac:dyDescent="0.3">
      <c r="A511" s="40" t="s">
        <v>702</v>
      </c>
      <c r="B511" s="40" t="s">
        <v>4</v>
      </c>
      <c r="C511" s="40">
        <v>10</v>
      </c>
      <c r="D511" s="41">
        <f t="shared" si="44"/>
        <v>1.5054980789844513E-5</v>
      </c>
      <c r="E511" s="42">
        <f t="shared" si="45"/>
        <v>0.99466752580423901</v>
      </c>
      <c r="G511" s="40" t="s">
        <v>702</v>
      </c>
      <c r="H511" s="40" t="s">
        <v>4</v>
      </c>
      <c r="I511" s="40">
        <f>IFERROR(VLOOKUP($G511,'D2015'!$A$3:$C$1897,3,FALSE),0)</f>
        <v>0</v>
      </c>
      <c r="J511" s="3">
        <f>IFERROR(VLOOKUP($G511,'D2016'!$A$3:$C$1897,3,FALSE),0)</f>
        <v>1</v>
      </c>
      <c r="K511" s="3">
        <f>IFERROR(VLOOKUP($G511,'D2017'!$A$3:$C$1897,3,FALSE),0)</f>
        <v>1</v>
      </c>
      <c r="L511" s="3">
        <f>IFERROR(VLOOKUP($G511,'D2018'!$A$3:$C$1897,3,FALSE),0)</f>
        <v>1</v>
      </c>
      <c r="M511" s="3">
        <f>IFERROR(VLOOKUP($G511,'D2019'!$A$3:$C$1897,3,FALSE),0)</f>
        <v>0</v>
      </c>
      <c r="N511" s="3">
        <f>IFERROR(VLOOKUP($G511,'D2020'!$A$3:$C$1897,3,FALSE),0)</f>
        <v>2</v>
      </c>
      <c r="O511" s="17">
        <f t="shared" si="43"/>
        <v>5</v>
      </c>
      <c r="Q511" s="40" t="s">
        <v>757</v>
      </c>
      <c r="R511" s="40" t="s">
        <v>4</v>
      </c>
      <c r="S511" s="40">
        <v>2</v>
      </c>
      <c r="T511" s="3">
        <v>0</v>
      </c>
      <c r="U511" s="3">
        <v>1</v>
      </c>
      <c r="V511" s="3">
        <v>2</v>
      </c>
      <c r="W511" s="3">
        <v>2</v>
      </c>
      <c r="X511" s="3">
        <v>1</v>
      </c>
      <c r="Y511" s="17">
        <v>8</v>
      </c>
    </row>
    <row r="512" spans="1:25" x14ac:dyDescent="0.3">
      <c r="A512" s="40" t="s">
        <v>473</v>
      </c>
      <c r="B512" s="40" t="s">
        <v>4</v>
      </c>
      <c r="C512" s="40">
        <v>10</v>
      </c>
      <c r="D512" s="41">
        <f t="shared" si="44"/>
        <v>1.5054980789844513E-5</v>
      </c>
      <c r="E512" s="42">
        <f t="shared" si="45"/>
        <v>0.9946825807850288</v>
      </c>
      <c r="G512" s="40" t="s">
        <v>473</v>
      </c>
      <c r="H512" s="40" t="s">
        <v>4</v>
      </c>
      <c r="I512" s="40">
        <f>IFERROR(VLOOKUP($G512,'D2015'!$A$3:$C$1897,3,FALSE),0)</f>
        <v>1</v>
      </c>
      <c r="J512" s="3">
        <f>IFERROR(VLOOKUP($G512,'D2016'!$A$3:$C$1897,3,FALSE),0)</f>
        <v>0</v>
      </c>
      <c r="K512" s="3">
        <f>IFERROR(VLOOKUP($G512,'D2017'!$A$3:$C$1897,3,FALSE),0)</f>
        <v>0</v>
      </c>
      <c r="L512" s="3">
        <f>IFERROR(VLOOKUP($G512,'D2018'!$A$3:$C$1897,3,FALSE),0)</f>
        <v>1</v>
      </c>
      <c r="M512" s="3">
        <f>IFERROR(VLOOKUP($G512,'D2019'!$A$3:$C$1897,3,FALSE),0)</f>
        <v>3</v>
      </c>
      <c r="N512" s="3">
        <f>IFERROR(VLOOKUP($G512,'D2020'!$A$3:$C$1897,3,FALSE),0)</f>
        <v>1</v>
      </c>
      <c r="O512" s="17">
        <f t="shared" si="43"/>
        <v>6</v>
      </c>
      <c r="Q512" s="40" t="s">
        <v>799</v>
      </c>
      <c r="R512" s="40" t="s">
        <v>4</v>
      </c>
      <c r="S512" s="40">
        <v>0</v>
      </c>
      <c r="T512" s="3">
        <v>0</v>
      </c>
      <c r="U512" s="3">
        <v>0</v>
      </c>
      <c r="V512" s="3">
        <v>2</v>
      </c>
      <c r="W512" s="3">
        <v>5</v>
      </c>
      <c r="X512" s="3">
        <v>1</v>
      </c>
      <c r="Y512" s="17">
        <v>8</v>
      </c>
    </row>
    <row r="513" spans="1:25" x14ac:dyDescent="0.3">
      <c r="A513" s="40" t="s">
        <v>385</v>
      </c>
      <c r="B513" s="40" t="s">
        <v>4</v>
      </c>
      <c r="C513" s="40">
        <v>10</v>
      </c>
      <c r="D513" s="41">
        <f t="shared" si="44"/>
        <v>1.5054980789844513E-5</v>
      </c>
      <c r="E513" s="42">
        <f t="shared" si="45"/>
        <v>0.9946976357658186</v>
      </c>
      <c r="G513" s="40" t="s">
        <v>385</v>
      </c>
      <c r="H513" s="40" t="s">
        <v>4</v>
      </c>
      <c r="I513" s="40">
        <f>IFERROR(VLOOKUP($G513,'D2015'!$A$3:$C$1897,3,FALSE),0)</f>
        <v>0</v>
      </c>
      <c r="J513" s="3">
        <f>IFERROR(VLOOKUP($G513,'D2016'!$A$3:$C$1897,3,FALSE),0)</f>
        <v>0</v>
      </c>
      <c r="K513" s="3">
        <f>IFERROR(VLOOKUP($G513,'D2017'!$A$3:$C$1897,3,FALSE),0)</f>
        <v>0</v>
      </c>
      <c r="L513" s="3">
        <f>IFERROR(VLOOKUP($G513,'D2018'!$A$3:$C$1897,3,FALSE),0)</f>
        <v>3</v>
      </c>
      <c r="M513" s="3">
        <f>IFERROR(VLOOKUP($G513,'D2019'!$A$3:$C$1897,3,FALSE),0)</f>
        <v>3</v>
      </c>
      <c r="N513" s="3">
        <f>IFERROR(VLOOKUP($G513,'D2020'!$A$3:$C$1897,3,FALSE),0)</f>
        <v>2</v>
      </c>
      <c r="O513" s="17">
        <f t="shared" si="43"/>
        <v>8</v>
      </c>
      <c r="Q513" s="40" t="s">
        <v>583</v>
      </c>
      <c r="R513" s="40" t="s">
        <v>4</v>
      </c>
      <c r="S513" s="40">
        <v>0</v>
      </c>
      <c r="T513" s="3">
        <v>0</v>
      </c>
      <c r="U513" s="3">
        <v>0</v>
      </c>
      <c r="V513" s="3">
        <v>0</v>
      </c>
      <c r="W513" s="3">
        <v>5</v>
      </c>
      <c r="X513" s="3">
        <v>3</v>
      </c>
      <c r="Y513" s="17">
        <v>8</v>
      </c>
    </row>
    <row r="514" spans="1:25" x14ac:dyDescent="0.3">
      <c r="A514" s="40" t="s">
        <v>790</v>
      </c>
      <c r="B514" s="40" t="s">
        <v>4</v>
      </c>
      <c r="C514" s="40">
        <v>10</v>
      </c>
      <c r="D514" s="41">
        <f t="shared" si="44"/>
        <v>1.5054980789844513E-5</v>
      </c>
      <c r="E514" s="42">
        <f t="shared" si="45"/>
        <v>0.9947126907466084</v>
      </c>
      <c r="G514" s="40" t="s">
        <v>790</v>
      </c>
      <c r="H514" s="40" t="s">
        <v>4</v>
      </c>
      <c r="I514" s="40">
        <f>IFERROR(VLOOKUP($G514,'D2015'!$A$3:$C$1897,3,FALSE),0)</f>
        <v>1</v>
      </c>
      <c r="J514" s="3">
        <f>IFERROR(VLOOKUP($G514,'D2016'!$A$3:$C$1897,3,FALSE),0)</f>
        <v>1</v>
      </c>
      <c r="K514" s="3">
        <f>IFERROR(VLOOKUP($G514,'D2017'!$A$3:$C$1897,3,FALSE),0)</f>
        <v>1</v>
      </c>
      <c r="L514" s="3">
        <f>IFERROR(VLOOKUP($G514,'D2018'!$A$3:$C$1897,3,FALSE),0)</f>
        <v>0</v>
      </c>
      <c r="M514" s="3">
        <f>IFERROR(VLOOKUP($G514,'D2019'!$A$3:$C$1897,3,FALSE),0)</f>
        <v>0</v>
      </c>
      <c r="N514" s="3">
        <f>IFERROR(VLOOKUP($G514,'D2020'!$A$3:$C$1897,3,FALSE),0)</f>
        <v>7</v>
      </c>
      <c r="O514" s="17">
        <f t="shared" si="43"/>
        <v>10</v>
      </c>
      <c r="Q514" s="40" t="s">
        <v>275</v>
      </c>
      <c r="R514" s="40" t="s">
        <v>4</v>
      </c>
      <c r="S514" s="40">
        <v>4</v>
      </c>
      <c r="T514" s="3">
        <v>2</v>
      </c>
      <c r="U514" s="3">
        <v>1</v>
      </c>
      <c r="V514" s="3">
        <v>0</v>
      </c>
      <c r="W514" s="3">
        <v>1</v>
      </c>
      <c r="X514" s="3">
        <v>0</v>
      </c>
      <c r="Y514" s="17">
        <v>8</v>
      </c>
    </row>
    <row r="515" spans="1:25" x14ac:dyDescent="0.3">
      <c r="A515" s="40" t="s">
        <v>741</v>
      </c>
      <c r="B515" s="40" t="s">
        <v>4</v>
      </c>
      <c r="C515" s="40">
        <v>10</v>
      </c>
      <c r="D515" s="41">
        <f t="shared" si="44"/>
        <v>1.5054980789844513E-5</v>
      </c>
      <c r="E515" s="42">
        <f t="shared" si="45"/>
        <v>0.99472774572739819</v>
      </c>
      <c r="G515" s="40" t="s">
        <v>741</v>
      </c>
      <c r="H515" s="40" t="s">
        <v>4</v>
      </c>
      <c r="I515" s="40">
        <f>IFERROR(VLOOKUP($G515,'D2015'!$A$3:$C$1897,3,FALSE),0)</f>
        <v>1</v>
      </c>
      <c r="J515" s="3">
        <f>IFERROR(VLOOKUP($G515,'D2016'!$A$3:$C$1897,3,FALSE),0)</f>
        <v>0</v>
      </c>
      <c r="K515" s="3">
        <f>IFERROR(VLOOKUP($G515,'D2017'!$A$3:$C$1897,3,FALSE),0)</f>
        <v>2</v>
      </c>
      <c r="L515" s="3">
        <f>IFERROR(VLOOKUP($G515,'D2018'!$A$3:$C$1897,3,FALSE),0)</f>
        <v>2</v>
      </c>
      <c r="M515" s="3">
        <f>IFERROR(VLOOKUP($G515,'D2019'!$A$3:$C$1897,3,FALSE),0)</f>
        <v>2</v>
      </c>
      <c r="N515" s="3">
        <f>IFERROR(VLOOKUP($G515,'D2020'!$A$3:$C$1897,3,FALSE),0)</f>
        <v>2</v>
      </c>
      <c r="O515" s="17">
        <f t="shared" si="43"/>
        <v>9</v>
      </c>
      <c r="Q515" s="40" t="s">
        <v>644</v>
      </c>
      <c r="R515" s="40" t="s">
        <v>4</v>
      </c>
      <c r="S515" s="40">
        <v>2</v>
      </c>
      <c r="T515" s="3">
        <v>1</v>
      </c>
      <c r="U515" s="3">
        <v>3</v>
      </c>
      <c r="V515" s="3">
        <v>1</v>
      </c>
      <c r="W515" s="3">
        <v>0</v>
      </c>
      <c r="X515" s="3">
        <v>1</v>
      </c>
      <c r="Y515" s="17">
        <v>8</v>
      </c>
    </row>
    <row r="516" spans="1:25" x14ac:dyDescent="0.3">
      <c r="A516" s="40" t="s">
        <v>713</v>
      </c>
      <c r="B516" s="40" t="s">
        <v>4</v>
      </c>
      <c r="C516" s="40">
        <v>10</v>
      </c>
      <c r="D516" s="41">
        <f t="shared" si="44"/>
        <v>1.5054980789844513E-5</v>
      </c>
      <c r="E516" s="42">
        <f t="shared" si="45"/>
        <v>0.99474280070818799</v>
      </c>
      <c r="G516" s="40" t="s">
        <v>713</v>
      </c>
      <c r="H516" s="40" t="s">
        <v>4</v>
      </c>
      <c r="I516" s="40">
        <f>IFERROR(VLOOKUP($G516,'D2015'!$A$3:$C$1897,3,FALSE),0)</f>
        <v>0</v>
      </c>
      <c r="J516" s="3">
        <f>IFERROR(VLOOKUP($G516,'D2016'!$A$3:$C$1897,3,FALSE),0)</f>
        <v>1</v>
      </c>
      <c r="K516" s="3">
        <f>IFERROR(VLOOKUP($G516,'D2017'!$A$3:$C$1897,3,FALSE),0)</f>
        <v>2</v>
      </c>
      <c r="L516" s="3">
        <f>IFERROR(VLOOKUP($G516,'D2018'!$A$3:$C$1897,3,FALSE),0)</f>
        <v>0</v>
      </c>
      <c r="M516" s="3">
        <f>IFERROR(VLOOKUP($G516,'D2019'!$A$3:$C$1897,3,FALSE),0)</f>
        <v>3</v>
      </c>
      <c r="N516" s="3">
        <f>IFERROR(VLOOKUP($G516,'D2020'!$A$3:$C$1897,3,FALSE),0)</f>
        <v>3</v>
      </c>
      <c r="O516" s="17">
        <f t="shared" ref="O516:O579" si="46">SUM(I516:N516)</f>
        <v>9</v>
      </c>
      <c r="Q516" s="40" t="s">
        <v>828</v>
      </c>
      <c r="R516" s="40" t="s">
        <v>4</v>
      </c>
      <c r="S516" s="40">
        <v>1</v>
      </c>
      <c r="T516" s="3">
        <v>2</v>
      </c>
      <c r="U516" s="3">
        <v>2</v>
      </c>
      <c r="V516" s="3">
        <v>0</v>
      </c>
      <c r="W516" s="3">
        <v>2</v>
      </c>
      <c r="X516" s="3">
        <v>1</v>
      </c>
      <c r="Y516" s="17">
        <v>8</v>
      </c>
    </row>
    <row r="517" spans="1:25" x14ac:dyDescent="0.3">
      <c r="A517" s="40" t="s">
        <v>805</v>
      </c>
      <c r="B517" s="40" t="s">
        <v>4</v>
      </c>
      <c r="C517" s="40">
        <v>10</v>
      </c>
      <c r="D517" s="41">
        <f t="shared" si="44"/>
        <v>1.5054980789844513E-5</v>
      </c>
      <c r="E517" s="42">
        <f t="shared" si="45"/>
        <v>0.99475785568897779</v>
      </c>
      <c r="G517" s="40" t="s">
        <v>805</v>
      </c>
      <c r="H517" s="40" t="s">
        <v>4</v>
      </c>
      <c r="I517" s="40">
        <f>IFERROR(VLOOKUP($G517,'D2015'!$A$3:$C$1897,3,FALSE),0)</f>
        <v>2</v>
      </c>
      <c r="J517" s="3">
        <f>IFERROR(VLOOKUP($G517,'D2016'!$A$3:$C$1897,3,FALSE),0)</f>
        <v>0</v>
      </c>
      <c r="K517" s="3">
        <f>IFERROR(VLOOKUP($G517,'D2017'!$A$3:$C$1897,3,FALSE),0)</f>
        <v>2</v>
      </c>
      <c r="L517" s="3">
        <f>IFERROR(VLOOKUP($G517,'D2018'!$A$3:$C$1897,3,FALSE),0)</f>
        <v>2</v>
      </c>
      <c r="M517" s="3">
        <f>IFERROR(VLOOKUP($G517,'D2019'!$A$3:$C$1897,3,FALSE),0)</f>
        <v>1</v>
      </c>
      <c r="N517" s="3">
        <f>IFERROR(VLOOKUP($G517,'D2020'!$A$3:$C$1897,3,FALSE),0)</f>
        <v>1</v>
      </c>
      <c r="O517" s="17">
        <f t="shared" si="46"/>
        <v>8</v>
      </c>
      <c r="Q517" s="40" t="s">
        <v>748</v>
      </c>
      <c r="R517" s="40" t="s">
        <v>4</v>
      </c>
      <c r="S517" s="40">
        <v>0</v>
      </c>
      <c r="T517" s="3">
        <v>3</v>
      </c>
      <c r="U517" s="3">
        <v>3</v>
      </c>
      <c r="V517" s="3">
        <v>0</v>
      </c>
      <c r="W517" s="3">
        <v>2</v>
      </c>
      <c r="X517" s="3">
        <v>0</v>
      </c>
      <c r="Y517" s="17">
        <v>8</v>
      </c>
    </row>
    <row r="518" spans="1:25" x14ac:dyDescent="0.3">
      <c r="A518" s="40" t="s">
        <v>432</v>
      </c>
      <c r="B518" s="40" t="s">
        <v>4</v>
      </c>
      <c r="C518" s="40">
        <v>10</v>
      </c>
      <c r="D518" s="41">
        <f t="shared" si="44"/>
        <v>1.5054980789844513E-5</v>
      </c>
      <c r="E518" s="42">
        <f t="shared" si="45"/>
        <v>0.99477291066976758</v>
      </c>
      <c r="G518" s="40" t="s">
        <v>432</v>
      </c>
      <c r="H518" s="40" t="s">
        <v>4</v>
      </c>
      <c r="I518" s="40">
        <f>IFERROR(VLOOKUP($G518,'D2015'!$A$3:$C$1897,3,FALSE),0)</f>
        <v>0</v>
      </c>
      <c r="J518" s="3">
        <f>IFERROR(VLOOKUP($G518,'D2016'!$A$3:$C$1897,3,FALSE),0)</f>
        <v>0</v>
      </c>
      <c r="K518" s="3">
        <f>IFERROR(VLOOKUP($G518,'D2017'!$A$3:$C$1897,3,FALSE),0)</f>
        <v>2</v>
      </c>
      <c r="L518" s="3">
        <f>IFERROR(VLOOKUP($G518,'D2018'!$A$3:$C$1897,3,FALSE),0)</f>
        <v>4</v>
      </c>
      <c r="M518" s="3">
        <f>IFERROR(VLOOKUP($G518,'D2019'!$A$3:$C$1897,3,FALSE),0)</f>
        <v>1</v>
      </c>
      <c r="N518" s="3">
        <f>IFERROR(VLOOKUP($G518,'D2020'!$A$3:$C$1897,3,FALSE),0)</f>
        <v>1</v>
      </c>
      <c r="O518" s="17">
        <f t="shared" si="46"/>
        <v>8</v>
      </c>
      <c r="Q518" s="40" t="s">
        <v>265</v>
      </c>
      <c r="R518" s="40" t="s">
        <v>4</v>
      </c>
      <c r="S518" s="40">
        <v>0</v>
      </c>
      <c r="T518" s="3">
        <v>4</v>
      </c>
      <c r="U518" s="3">
        <v>1</v>
      </c>
      <c r="V518" s="3">
        <v>1</v>
      </c>
      <c r="W518" s="3">
        <v>2</v>
      </c>
      <c r="X518" s="3">
        <v>0</v>
      </c>
      <c r="Y518" s="17">
        <v>8</v>
      </c>
    </row>
    <row r="519" spans="1:25" x14ac:dyDescent="0.3">
      <c r="A519" s="40" t="s">
        <v>797</v>
      </c>
      <c r="B519" s="40" t="s">
        <v>4</v>
      </c>
      <c r="C519" s="40">
        <v>10</v>
      </c>
      <c r="D519" s="41">
        <f t="shared" si="44"/>
        <v>1.5054980789844513E-5</v>
      </c>
      <c r="E519" s="42">
        <f t="shared" si="45"/>
        <v>0.99478796565055738</v>
      </c>
      <c r="G519" s="40" t="s">
        <v>797</v>
      </c>
      <c r="H519" s="40" t="s">
        <v>4</v>
      </c>
      <c r="I519" s="40">
        <f>IFERROR(VLOOKUP($G519,'D2015'!$A$3:$C$1897,3,FALSE),0)</f>
        <v>0</v>
      </c>
      <c r="J519" s="3">
        <f>IFERROR(VLOOKUP($G519,'D2016'!$A$3:$C$1897,3,FALSE),0)</f>
        <v>0</v>
      </c>
      <c r="K519" s="3">
        <f>IFERROR(VLOOKUP($G519,'D2017'!$A$3:$C$1897,3,FALSE),0)</f>
        <v>1</v>
      </c>
      <c r="L519" s="3">
        <f>IFERROR(VLOOKUP($G519,'D2018'!$A$3:$C$1897,3,FALSE),0)</f>
        <v>1</v>
      </c>
      <c r="M519" s="3">
        <f>IFERROR(VLOOKUP($G519,'D2019'!$A$3:$C$1897,3,FALSE),0)</f>
        <v>1</v>
      </c>
      <c r="N519" s="3">
        <f>IFERROR(VLOOKUP($G519,'D2020'!$A$3:$C$1897,3,FALSE),0)</f>
        <v>4</v>
      </c>
      <c r="O519" s="17">
        <f t="shared" si="46"/>
        <v>7</v>
      </c>
      <c r="Q519" s="40" t="s">
        <v>446</v>
      </c>
      <c r="R519" s="40" t="s">
        <v>4</v>
      </c>
      <c r="S519" s="40">
        <v>0</v>
      </c>
      <c r="T519" s="3">
        <v>0</v>
      </c>
      <c r="U519" s="3">
        <v>1</v>
      </c>
      <c r="V519" s="3">
        <v>0</v>
      </c>
      <c r="W519" s="3">
        <v>6</v>
      </c>
      <c r="X519" s="3">
        <v>1</v>
      </c>
      <c r="Y519" s="17">
        <v>8</v>
      </c>
    </row>
    <row r="520" spans="1:25" x14ac:dyDescent="0.3">
      <c r="A520" s="40" t="s">
        <v>731</v>
      </c>
      <c r="B520" s="40" t="s">
        <v>4</v>
      </c>
      <c r="C520" s="40">
        <v>10</v>
      </c>
      <c r="D520" s="41">
        <f t="shared" si="44"/>
        <v>1.5054980789844513E-5</v>
      </c>
      <c r="E520" s="42">
        <f t="shared" si="45"/>
        <v>0.99480302063134718</v>
      </c>
      <c r="G520" s="40" t="s">
        <v>731</v>
      </c>
      <c r="H520" s="40" t="s">
        <v>4</v>
      </c>
      <c r="I520" s="40">
        <f>IFERROR(VLOOKUP($G520,'D2015'!$A$3:$C$1897,3,FALSE),0)</f>
        <v>2</v>
      </c>
      <c r="J520" s="3">
        <f>IFERROR(VLOOKUP($G520,'D2016'!$A$3:$C$1897,3,FALSE),0)</f>
        <v>1</v>
      </c>
      <c r="K520" s="3">
        <f>IFERROR(VLOOKUP($G520,'D2017'!$A$3:$C$1897,3,FALSE),0)</f>
        <v>0</v>
      </c>
      <c r="L520" s="3">
        <f>IFERROR(VLOOKUP($G520,'D2018'!$A$3:$C$1897,3,FALSE),0)</f>
        <v>2</v>
      </c>
      <c r="M520" s="3">
        <f>IFERROR(VLOOKUP($G520,'D2019'!$A$3:$C$1897,3,FALSE),0)</f>
        <v>0</v>
      </c>
      <c r="N520" s="3">
        <f>IFERROR(VLOOKUP($G520,'D2020'!$A$3:$C$1897,3,FALSE),0)</f>
        <v>4</v>
      </c>
      <c r="O520" s="17">
        <f t="shared" si="46"/>
        <v>9</v>
      </c>
      <c r="Q520" s="40" t="s">
        <v>477</v>
      </c>
      <c r="R520" s="40" t="s">
        <v>4</v>
      </c>
      <c r="S520" s="40">
        <v>0</v>
      </c>
      <c r="T520" s="3">
        <v>0</v>
      </c>
      <c r="U520" s="3">
        <v>1</v>
      </c>
      <c r="V520" s="3">
        <v>4</v>
      </c>
      <c r="W520" s="3">
        <v>1</v>
      </c>
      <c r="X520" s="3">
        <v>1</v>
      </c>
      <c r="Y520" s="17">
        <v>7</v>
      </c>
    </row>
    <row r="521" spans="1:25" x14ac:dyDescent="0.3">
      <c r="A521" s="40" t="s">
        <v>781</v>
      </c>
      <c r="B521" s="40" t="s">
        <v>4</v>
      </c>
      <c r="C521" s="40">
        <v>10</v>
      </c>
      <c r="D521" s="41">
        <f t="shared" si="44"/>
        <v>1.5054980789844513E-5</v>
      </c>
      <c r="E521" s="42">
        <f t="shared" si="45"/>
        <v>0.99481807561213698</v>
      </c>
      <c r="G521" s="40" t="s">
        <v>781</v>
      </c>
      <c r="H521" s="40" t="s">
        <v>4</v>
      </c>
      <c r="I521" s="40">
        <f>IFERROR(VLOOKUP($G521,'D2015'!$A$3:$C$1897,3,FALSE),0)</f>
        <v>3</v>
      </c>
      <c r="J521" s="3">
        <f>IFERROR(VLOOKUP($G521,'D2016'!$A$3:$C$1897,3,FALSE),0)</f>
        <v>4</v>
      </c>
      <c r="K521" s="3">
        <f>IFERROR(VLOOKUP($G521,'D2017'!$A$3:$C$1897,3,FALSE),0)</f>
        <v>1</v>
      </c>
      <c r="L521" s="3">
        <f>IFERROR(VLOOKUP($G521,'D2018'!$A$3:$C$1897,3,FALSE),0)</f>
        <v>0</v>
      </c>
      <c r="M521" s="3">
        <f>IFERROR(VLOOKUP($G521,'D2019'!$A$3:$C$1897,3,FALSE),0)</f>
        <v>1</v>
      </c>
      <c r="N521" s="3">
        <f>IFERROR(VLOOKUP($G521,'D2020'!$A$3:$C$1897,3,FALSE),0)</f>
        <v>1</v>
      </c>
      <c r="O521" s="17">
        <f t="shared" si="46"/>
        <v>10</v>
      </c>
      <c r="Q521" s="40" t="s">
        <v>427</v>
      </c>
      <c r="R521" s="40" t="s">
        <v>4</v>
      </c>
      <c r="S521" s="40">
        <v>0</v>
      </c>
      <c r="T521" s="3">
        <v>3</v>
      </c>
      <c r="U521" s="3">
        <v>3</v>
      </c>
      <c r="V521" s="3">
        <v>0</v>
      </c>
      <c r="W521" s="3">
        <v>1</v>
      </c>
      <c r="X521" s="3">
        <v>0</v>
      </c>
      <c r="Y521" s="17">
        <v>7</v>
      </c>
    </row>
    <row r="522" spans="1:25" x14ac:dyDescent="0.3">
      <c r="A522" s="40" t="s">
        <v>725</v>
      </c>
      <c r="B522" s="40" t="s">
        <v>4</v>
      </c>
      <c r="C522" s="40">
        <v>10</v>
      </c>
      <c r="D522" s="41">
        <f t="shared" si="44"/>
        <v>1.5054980789844513E-5</v>
      </c>
      <c r="E522" s="42">
        <f t="shared" si="45"/>
        <v>0.99483313059292677</v>
      </c>
      <c r="G522" s="40" t="s">
        <v>725</v>
      </c>
      <c r="H522" s="40" t="s">
        <v>4</v>
      </c>
      <c r="I522" s="40">
        <f>IFERROR(VLOOKUP($G522,'D2015'!$A$3:$C$1897,3,FALSE),0)</f>
        <v>0</v>
      </c>
      <c r="J522" s="3">
        <f>IFERROR(VLOOKUP($G522,'D2016'!$A$3:$C$1897,3,FALSE),0)</f>
        <v>1</v>
      </c>
      <c r="K522" s="3">
        <f>IFERROR(VLOOKUP($G522,'D2017'!$A$3:$C$1897,3,FALSE),0)</f>
        <v>5</v>
      </c>
      <c r="L522" s="3">
        <f>IFERROR(VLOOKUP($G522,'D2018'!$A$3:$C$1897,3,FALSE),0)</f>
        <v>0</v>
      </c>
      <c r="M522" s="3">
        <f>IFERROR(VLOOKUP($G522,'D2019'!$A$3:$C$1897,3,FALSE),0)</f>
        <v>1</v>
      </c>
      <c r="N522" s="3">
        <f>IFERROR(VLOOKUP($G522,'D2020'!$A$3:$C$1897,3,FALSE),0)</f>
        <v>3</v>
      </c>
      <c r="O522" s="17">
        <f t="shared" si="46"/>
        <v>10</v>
      </c>
      <c r="Q522" s="40" t="s">
        <v>646</v>
      </c>
      <c r="R522" s="40" t="s">
        <v>4</v>
      </c>
      <c r="S522" s="40">
        <v>1</v>
      </c>
      <c r="T522" s="3">
        <v>0</v>
      </c>
      <c r="U522" s="3">
        <v>0</v>
      </c>
      <c r="V522" s="3">
        <v>0</v>
      </c>
      <c r="W522" s="3">
        <v>2</v>
      </c>
      <c r="X522" s="3">
        <v>4</v>
      </c>
      <c r="Y522" s="17">
        <v>7</v>
      </c>
    </row>
    <row r="523" spans="1:25" x14ac:dyDescent="0.3">
      <c r="A523" s="40" t="s">
        <v>253</v>
      </c>
      <c r="B523" s="40" t="s">
        <v>4</v>
      </c>
      <c r="C523" s="40">
        <v>10</v>
      </c>
      <c r="D523" s="41">
        <f t="shared" si="44"/>
        <v>1.5054980789844513E-5</v>
      </c>
      <c r="E523" s="42">
        <f t="shared" si="45"/>
        <v>0.99484818557371657</v>
      </c>
      <c r="G523" s="40" t="s">
        <v>253</v>
      </c>
      <c r="H523" s="40" t="s">
        <v>4</v>
      </c>
      <c r="I523" s="40">
        <f>IFERROR(VLOOKUP($G523,'D2015'!$A$3:$C$1897,3,FALSE),0)</f>
        <v>1</v>
      </c>
      <c r="J523" s="3">
        <f>IFERROR(VLOOKUP($G523,'D2016'!$A$3:$C$1897,3,FALSE),0)</f>
        <v>0</v>
      </c>
      <c r="K523" s="3">
        <f>IFERROR(VLOOKUP($G523,'D2017'!$A$3:$C$1897,3,FALSE),0)</f>
        <v>4</v>
      </c>
      <c r="L523" s="3">
        <f>IFERROR(VLOOKUP($G523,'D2018'!$A$3:$C$1897,3,FALSE),0)</f>
        <v>1</v>
      </c>
      <c r="M523" s="3">
        <f>IFERROR(VLOOKUP($G523,'D2019'!$A$3:$C$1897,3,FALSE),0)</f>
        <v>0</v>
      </c>
      <c r="N523" s="3">
        <f>IFERROR(VLOOKUP($G523,'D2020'!$A$3:$C$1897,3,FALSE),0)</f>
        <v>0</v>
      </c>
      <c r="O523" s="17">
        <f t="shared" si="46"/>
        <v>6</v>
      </c>
      <c r="Q523" s="40" t="s">
        <v>366</v>
      </c>
      <c r="R523" s="40" t="s">
        <v>4</v>
      </c>
      <c r="S523" s="40">
        <v>0</v>
      </c>
      <c r="T523" s="3">
        <v>0</v>
      </c>
      <c r="U523" s="3">
        <v>0</v>
      </c>
      <c r="V523" s="3">
        <v>0</v>
      </c>
      <c r="W523" s="3">
        <v>3</v>
      </c>
      <c r="X523" s="3">
        <v>4</v>
      </c>
      <c r="Y523" s="17">
        <v>7</v>
      </c>
    </row>
    <row r="524" spans="1:25" x14ac:dyDescent="0.3">
      <c r="A524" s="40" t="s">
        <v>773</v>
      </c>
      <c r="B524" s="40" t="s">
        <v>4</v>
      </c>
      <c r="C524" s="40">
        <v>10</v>
      </c>
      <c r="D524" s="41">
        <f t="shared" si="44"/>
        <v>1.5054980789844513E-5</v>
      </c>
      <c r="E524" s="42">
        <f t="shared" si="45"/>
        <v>0.99486324055450637</v>
      </c>
      <c r="G524" s="40" t="s">
        <v>773</v>
      </c>
      <c r="H524" s="40" t="s">
        <v>4</v>
      </c>
      <c r="I524" s="40">
        <f>IFERROR(VLOOKUP($G524,'D2015'!$A$3:$C$1897,3,FALSE),0)</f>
        <v>2</v>
      </c>
      <c r="J524" s="3">
        <f>IFERROR(VLOOKUP($G524,'D2016'!$A$3:$C$1897,3,FALSE),0)</f>
        <v>1</v>
      </c>
      <c r="K524" s="3">
        <f>IFERROR(VLOOKUP($G524,'D2017'!$A$3:$C$1897,3,FALSE),0)</f>
        <v>0</v>
      </c>
      <c r="L524" s="3">
        <f>IFERROR(VLOOKUP($G524,'D2018'!$A$3:$C$1897,3,FALSE),0)</f>
        <v>1</v>
      </c>
      <c r="M524" s="3">
        <f>IFERROR(VLOOKUP($G524,'D2019'!$A$3:$C$1897,3,FALSE),0)</f>
        <v>1</v>
      </c>
      <c r="N524" s="3">
        <f>IFERROR(VLOOKUP($G524,'D2020'!$A$3:$C$1897,3,FALSE),0)</f>
        <v>2</v>
      </c>
      <c r="O524" s="17">
        <f t="shared" si="46"/>
        <v>7</v>
      </c>
      <c r="Q524" s="40" t="s">
        <v>389</v>
      </c>
      <c r="R524" s="40" t="s">
        <v>4</v>
      </c>
      <c r="S524" s="40">
        <v>3</v>
      </c>
      <c r="T524" s="3">
        <v>0</v>
      </c>
      <c r="U524" s="3">
        <v>1</v>
      </c>
      <c r="V524" s="3">
        <v>0</v>
      </c>
      <c r="W524" s="3">
        <v>1</v>
      </c>
      <c r="X524" s="3">
        <v>2</v>
      </c>
      <c r="Y524" s="17">
        <v>7</v>
      </c>
    </row>
    <row r="525" spans="1:25" x14ac:dyDescent="0.3">
      <c r="A525" s="40" t="s">
        <v>754</v>
      </c>
      <c r="B525" s="40" t="s">
        <v>4</v>
      </c>
      <c r="C525" s="40">
        <v>10</v>
      </c>
      <c r="D525" s="41">
        <f t="shared" si="44"/>
        <v>1.5054980789844513E-5</v>
      </c>
      <c r="E525" s="42">
        <f t="shared" si="45"/>
        <v>0.99487829553529616</v>
      </c>
      <c r="G525" s="40" t="s">
        <v>754</v>
      </c>
      <c r="H525" s="40" t="s">
        <v>4</v>
      </c>
      <c r="I525" s="40">
        <f>IFERROR(VLOOKUP($G525,'D2015'!$A$3:$C$1897,3,FALSE),0)</f>
        <v>2</v>
      </c>
      <c r="J525" s="3">
        <f>IFERROR(VLOOKUP($G525,'D2016'!$A$3:$C$1897,3,FALSE),0)</f>
        <v>2</v>
      </c>
      <c r="K525" s="3">
        <f>IFERROR(VLOOKUP($G525,'D2017'!$A$3:$C$1897,3,FALSE),0)</f>
        <v>2</v>
      </c>
      <c r="L525" s="3">
        <f>IFERROR(VLOOKUP($G525,'D2018'!$A$3:$C$1897,3,FALSE),0)</f>
        <v>4</v>
      </c>
      <c r="M525" s="3">
        <f>IFERROR(VLOOKUP($G525,'D2019'!$A$3:$C$1897,3,FALSE),0)</f>
        <v>0</v>
      </c>
      <c r="N525" s="3">
        <f>IFERROR(VLOOKUP($G525,'D2020'!$A$3:$C$1897,3,FALSE),0)</f>
        <v>0</v>
      </c>
      <c r="O525" s="17">
        <f t="shared" si="46"/>
        <v>10</v>
      </c>
      <c r="Q525" s="40" t="s">
        <v>744</v>
      </c>
      <c r="R525" s="40" t="s">
        <v>4</v>
      </c>
      <c r="S525" s="40">
        <v>1</v>
      </c>
      <c r="T525" s="3">
        <v>3</v>
      </c>
      <c r="U525" s="3">
        <v>1</v>
      </c>
      <c r="V525" s="3">
        <v>2</v>
      </c>
      <c r="W525" s="3">
        <v>0</v>
      </c>
      <c r="X525" s="3">
        <v>0</v>
      </c>
      <c r="Y525" s="17">
        <v>7</v>
      </c>
    </row>
    <row r="526" spans="1:25" x14ac:dyDescent="0.3">
      <c r="A526" s="40" t="s">
        <v>689</v>
      </c>
      <c r="B526" s="40" t="s">
        <v>4</v>
      </c>
      <c r="C526" s="40">
        <v>10</v>
      </c>
      <c r="D526" s="41">
        <f t="shared" si="44"/>
        <v>1.5054980789844513E-5</v>
      </c>
      <c r="E526" s="42">
        <f t="shared" si="45"/>
        <v>0.99489335051608596</v>
      </c>
      <c r="G526" s="40" t="s">
        <v>689</v>
      </c>
      <c r="H526" s="40" t="s">
        <v>4</v>
      </c>
      <c r="I526" s="40">
        <f>IFERROR(VLOOKUP($G526,'D2015'!$A$3:$C$1897,3,FALSE),0)</f>
        <v>0</v>
      </c>
      <c r="J526" s="3">
        <f>IFERROR(VLOOKUP($G526,'D2016'!$A$3:$C$1897,3,FALSE),0)</f>
        <v>1</v>
      </c>
      <c r="K526" s="3">
        <f>IFERROR(VLOOKUP($G526,'D2017'!$A$3:$C$1897,3,FALSE),0)</f>
        <v>2</v>
      </c>
      <c r="L526" s="3">
        <f>IFERROR(VLOOKUP($G526,'D2018'!$A$3:$C$1897,3,FALSE),0)</f>
        <v>2</v>
      </c>
      <c r="M526" s="3">
        <f>IFERROR(VLOOKUP($G526,'D2019'!$A$3:$C$1897,3,FALSE),0)</f>
        <v>3</v>
      </c>
      <c r="N526" s="3">
        <f>IFERROR(VLOOKUP($G526,'D2020'!$A$3:$C$1897,3,FALSE),0)</f>
        <v>0</v>
      </c>
      <c r="O526" s="17">
        <f t="shared" si="46"/>
        <v>8</v>
      </c>
      <c r="Q526" s="40" t="s">
        <v>483</v>
      </c>
      <c r="R526" s="40" t="s">
        <v>4</v>
      </c>
      <c r="S526" s="40">
        <v>1</v>
      </c>
      <c r="T526" s="3">
        <v>0</v>
      </c>
      <c r="U526" s="3">
        <v>1</v>
      </c>
      <c r="V526" s="3">
        <v>1</v>
      </c>
      <c r="W526" s="3">
        <v>3</v>
      </c>
      <c r="X526" s="3">
        <v>1</v>
      </c>
      <c r="Y526" s="17">
        <v>7</v>
      </c>
    </row>
    <row r="527" spans="1:25" x14ac:dyDescent="0.3">
      <c r="A527" s="40" t="s">
        <v>733</v>
      </c>
      <c r="B527" s="40" t="s">
        <v>4</v>
      </c>
      <c r="C527" s="40">
        <v>10</v>
      </c>
      <c r="D527" s="41">
        <f t="shared" si="44"/>
        <v>1.5054980789844513E-5</v>
      </c>
      <c r="E527" s="42">
        <f t="shared" si="45"/>
        <v>0.99490840549687576</v>
      </c>
      <c r="G527" s="40" t="s">
        <v>733</v>
      </c>
      <c r="H527" s="40" t="s">
        <v>4</v>
      </c>
      <c r="I527" s="40">
        <f>IFERROR(VLOOKUP($G527,'D2015'!$A$3:$C$1897,3,FALSE),0)</f>
        <v>3</v>
      </c>
      <c r="J527" s="3">
        <f>IFERROR(VLOOKUP($G527,'D2016'!$A$3:$C$1897,3,FALSE),0)</f>
        <v>1</v>
      </c>
      <c r="K527" s="3">
        <f>IFERROR(VLOOKUP($G527,'D2017'!$A$3:$C$1897,3,FALSE),0)</f>
        <v>2</v>
      </c>
      <c r="L527" s="3">
        <f>IFERROR(VLOOKUP($G527,'D2018'!$A$3:$C$1897,3,FALSE),0)</f>
        <v>1</v>
      </c>
      <c r="M527" s="3">
        <f>IFERROR(VLOOKUP($G527,'D2019'!$A$3:$C$1897,3,FALSE),0)</f>
        <v>1</v>
      </c>
      <c r="N527" s="3">
        <f>IFERROR(VLOOKUP($G527,'D2020'!$A$3:$C$1897,3,FALSE),0)</f>
        <v>1</v>
      </c>
      <c r="O527" s="17">
        <f t="shared" si="46"/>
        <v>9</v>
      </c>
      <c r="Q527" s="40" t="s">
        <v>679</v>
      </c>
      <c r="R527" s="40" t="s">
        <v>4</v>
      </c>
      <c r="S527" s="40">
        <v>0</v>
      </c>
      <c r="T527" s="3">
        <v>1</v>
      </c>
      <c r="U527" s="3">
        <v>2</v>
      </c>
      <c r="V527" s="3">
        <v>2</v>
      </c>
      <c r="W527" s="3">
        <v>2</v>
      </c>
      <c r="X527" s="3">
        <v>0</v>
      </c>
      <c r="Y527" s="17">
        <v>7</v>
      </c>
    </row>
    <row r="528" spans="1:25" x14ac:dyDescent="0.3">
      <c r="A528" s="40" t="s">
        <v>433</v>
      </c>
      <c r="B528" s="40" t="s">
        <v>4</v>
      </c>
      <c r="C528" s="40">
        <v>10</v>
      </c>
      <c r="D528" s="41">
        <f t="shared" si="44"/>
        <v>1.5054980789844513E-5</v>
      </c>
      <c r="E528" s="42">
        <f t="shared" si="45"/>
        <v>0.99492346047766556</v>
      </c>
      <c r="G528" s="40" t="s">
        <v>433</v>
      </c>
      <c r="H528" s="40" t="s">
        <v>4</v>
      </c>
      <c r="I528" s="40">
        <f>IFERROR(VLOOKUP($G528,'D2015'!$A$3:$C$1897,3,FALSE),0)</f>
        <v>0</v>
      </c>
      <c r="J528" s="3">
        <f>IFERROR(VLOOKUP($G528,'D2016'!$A$3:$C$1897,3,FALSE),0)</f>
        <v>2</v>
      </c>
      <c r="K528" s="3">
        <f>IFERROR(VLOOKUP($G528,'D2017'!$A$3:$C$1897,3,FALSE),0)</f>
        <v>1</v>
      </c>
      <c r="L528" s="3">
        <f>IFERROR(VLOOKUP($G528,'D2018'!$A$3:$C$1897,3,FALSE),0)</f>
        <v>2</v>
      </c>
      <c r="M528" s="3">
        <f>IFERROR(VLOOKUP($G528,'D2019'!$A$3:$C$1897,3,FALSE),0)</f>
        <v>1</v>
      </c>
      <c r="N528" s="3">
        <f>IFERROR(VLOOKUP($G528,'D2020'!$A$3:$C$1897,3,FALSE),0)</f>
        <v>3</v>
      </c>
      <c r="O528" s="17">
        <f t="shared" si="46"/>
        <v>9</v>
      </c>
      <c r="Q528" s="40" t="s">
        <v>391</v>
      </c>
      <c r="R528" s="40" t="s">
        <v>4</v>
      </c>
      <c r="S528" s="40">
        <v>2</v>
      </c>
      <c r="T528" s="3">
        <v>2</v>
      </c>
      <c r="U528" s="3">
        <v>1</v>
      </c>
      <c r="V528" s="3">
        <v>0</v>
      </c>
      <c r="W528" s="3">
        <v>1</v>
      </c>
      <c r="X528" s="3">
        <v>1</v>
      </c>
      <c r="Y528" s="17">
        <v>7</v>
      </c>
    </row>
    <row r="529" spans="1:25" x14ac:dyDescent="0.3">
      <c r="A529" s="40" t="s">
        <v>340</v>
      </c>
      <c r="B529" s="40" t="s">
        <v>4</v>
      </c>
      <c r="C529" s="40">
        <v>9</v>
      </c>
      <c r="D529" s="41">
        <f t="shared" si="44"/>
        <v>1.354948271086006E-5</v>
      </c>
      <c r="E529" s="42">
        <f t="shared" si="45"/>
        <v>0.99493700996037637</v>
      </c>
      <c r="G529" s="40" t="s">
        <v>340</v>
      </c>
      <c r="H529" s="40" t="s">
        <v>4</v>
      </c>
      <c r="I529" s="40">
        <f>IFERROR(VLOOKUP($G529,'D2015'!$A$3:$C$1897,3,FALSE),0)</f>
        <v>0</v>
      </c>
      <c r="J529" s="3">
        <f>IFERROR(VLOOKUP($G529,'D2016'!$A$3:$C$1897,3,FALSE),0)</f>
        <v>0</v>
      </c>
      <c r="K529" s="3">
        <f>IFERROR(VLOOKUP($G529,'D2017'!$A$3:$C$1897,3,FALSE),0)</f>
        <v>1</v>
      </c>
      <c r="L529" s="3">
        <f>IFERROR(VLOOKUP($G529,'D2018'!$A$3:$C$1897,3,FALSE),0)</f>
        <v>3</v>
      </c>
      <c r="M529" s="3">
        <f>IFERROR(VLOOKUP($G529,'D2019'!$A$3:$C$1897,3,FALSE),0)</f>
        <v>1</v>
      </c>
      <c r="N529" s="3">
        <f>IFERROR(VLOOKUP($G529,'D2020'!$A$3:$C$1897,3,FALSE),0)</f>
        <v>1</v>
      </c>
      <c r="O529" s="17">
        <f t="shared" si="46"/>
        <v>6</v>
      </c>
      <c r="Q529" s="40" t="s">
        <v>525</v>
      </c>
      <c r="R529" s="40" t="s">
        <v>4</v>
      </c>
      <c r="S529" s="40">
        <v>0</v>
      </c>
      <c r="T529" s="3">
        <v>0</v>
      </c>
      <c r="U529" s="3">
        <v>1</v>
      </c>
      <c r="V529" s="3">
        <v>2</v>
      </c>
      <c r="W529" s="3">
        <v>3</v>
      </c>
      <c r="X529" s="3">
        <v>1</v>
      </c>
      <c r="Y529" s="17">
        <v>7</v>
      </c>
    </row>
    <row r="530" spans="1:25" x14ac:dyDescent="0.3">
      <c r="A530" s="40" t="s">
        <v>774</v>
      </c>
      <c r="B530" s="40" t="s">
        <v>4</v>
      </c>
      <c r="C530" s="40">
        <v>9</v>
      </c>
      <c r="D530" s="41">
        <f t="shared" si="44"/>
        <v>1.354948271086006E-5</v>
      </c>
      <c r="E530" s="42">
        <f t="shared" si="45"/>
        <v>0.99495055944308719</v>
      </c>
      <c r="G530" s="40" t="s">
        <v>774</v>
      </c>
      <c r="H530" s="40" t="s">
        <v>4</v>
      </c>
      <c r="I530" s="40">
        <f>IFERROR(VLOOKUP($G530,'D2015'!$A$3:$C$1897,3,FALSE),0)</f>
        <v>1</v>
      </c>
      <c r="J530" s="3">
        <f>IFERROR(VLOOKUP($G530,'D2016'!$A$3:$C$1897,3,FALSE),0)</f>
        <v>1</v>
      </c>
      <c r="K530" s="3">
        <f>IFERROR(VLOOKUP($G530,'D2017'!$A$3:$C$1897,3,FALSE),0)</f>
        <v>2</v>
      </c>
      <c r="L530" s="3">
        <f>IFERROR(VLOOKUP($G530,'D2018'!$A$3:$C$1897,3,FALSE),0)</f>
        <v>4</v>
      </c>
      <c r="M530" s="3">
        <f>IFERROR(VLOOKUP($G530,'D2019'!$A$3:$C$1897,3,FALSE),0)</f>
        <v>0</v>
      </c>
      <c r="N530" s="3">
        <f>IFERROR(VLOOKUP($G530,'D2020'!$A$3:$C$1897,3,FALSE),0)</f>
        <v>1</v>
      </c>
      <c r="O530" s="17">
        <f t="shared" si="46"/>
        <v>9</v>
      </c>
      <c r="Q530" s="40" t="s">
        <v>797</v>
      </c>
      <c r="R530" s="40" t="s">
        <v>4</v>
      </c>
      <c r="S530" s="40">
        <v>0</v>
      </c>
      <c r="T530" s="3">
        <v>0</v>
      </c>
      <c r="U530" s="3">
        <v>1</v>
      </c>
      <c r="V530" s="3">
        <v>1</v>
      </c>
      <c r="W530" s="3">
        <v>1</v>
      </c>
      <c r="X530" s="3">
        <v>4</v>
      </c>
      <c r="Y530" s="17">
        <v>7</v>
      </c>
    </row>
    <row r="531" spans="1:25" x14ac:dyDescent="0.3">
      <c r="A531" s="40" t="s">
        <v>672</v>
      </c>
      <c r="B531" s="40" t="s">
        <v>4</v>
      </c>
      <c r="C531" s="40">
        <v>9</v>
      </c>
      <c r="D531" s="41">
        <f t="shared" si="44"/>
        <v>1.354948271086006E-5</v>
      </c>
      <c r="E531" s="42">
        <f t="shared" si="45"/>
        <v>0.99496410892579801</v>
      </c>
      <c r="G531" s="40" t="s">
        <v>672</v>
      </c>
      <c r="H531" s="40" t="s">
        <v>4</v>
      </c>
      <c r="I531" s="40">
        <f>IFERROR(VLOOKUP($G531,'D2015'!$A$3:$C$1897,3,FALSE),0)</f>
        <v>0</v>
      </c>
      <c r="J531" s="3">
        <f>IFERROR(VLOOKUP($G531,'D2016'!$A$3:$C$1897,3,FALSE),0)</f>
        <v>0</v>
      </c>
      <c r="K531" s="3">
        <f>IFERROR(VLOOKUP($G531,'D2017'!$A$3:$C$1897,3,FALSE),0)</f>
        <v>0</v>
      </c>
      <c r="L531" s="3">
        <f>IFERROR(VLOOKUP($G531,'D2018'!$A$3:$C$1897,3,FALSE),0)</f>
        <v>0</v>
      </c>
      <c r="M531" s="3">
        <f>IFERROR(VLOOKUP($G531,'D2019'!$A$3:$C$1897,3,FALSE),0)</f>
        <v>0</v>
      </c>
      <c r="N531" s="3">
        <f>IFERROR(VLOOKUP($G531,'D2020'!$A$3:$C$1897,3,FALSE),0)</f>
        <v>0</v>
      </c>
      <c r="O531" s="17">
        <f t="shared" si="46"/>
        <v>0</v>
      </c>
      <c r="Q531" s="40" t="s">
        <v>773</v>
      </c>
      <c r="R531" s="40" t="s">
        <v>4</v>
      </c>
      <c r="S531" s="40">
        <v>2</v>
      </c>
      <c r="T531" s="3">
        <v>1</v>
      </c>
      <c r="U531" s="3">
        <v>0</v>
      </c>
      <c r="V531" s="3">
        <v>1</v>
      </c>
      <c r="W531" s="3">
        <v>1</v>
      </c>
      <c r="X531" s="3">
        <v>2</v>
      </c>
      <c r="Y531" s="17">
        <v>7</v>
      </c>
    </row>
    <row r="532" spans="1:25" x14ac:dyDescent="0.3">
      <c r="A532" s="40" t="s">
        <v>698</v>
      </c>
      <c r="B532" s="40" t="s">
        <v>4</v>
      </c>
      <c r="C532" s="40">
        <v>9</v>
      </c>
      <c r="D532" s="41">
        <f t="shared" si="44"/>
        <v>1.354948271086006E-5</v>
      </c>
      <c r="E532" s="42">
        <f t="shared" si="45"/>
        <v>0.99497765840850882</v>
      </c>
      <c r="G532" s="40" t="s">
        <v>698</v>
      </c>
      <c r="H532" s="40" t="s">
        <v>4</v>
      </c>
      <c r="I532" s="40">
        <f>IFERROR(VLOOKUP($G532,'D2015'!$A$3:$C$1897,3,FALSE),0)</f>
        <v>0</v>
      </c>
      <c r="J532" s="3">
        <f>IFERROR(VLOOKUP($G532,'D2016'!$A$3:$C$1897,3,FALSE),0)</f>
        <v>2</v>
      </c>
      <c r="K532" s="3">
        <f>IFERROR(VLOOKUP($G532,'D2017'!$A$3:$C$1897,3,FALSE),0)</f>
        <v>5</v>
      </c>
      <c r="L532" s="3">
        <f>IFERROR(VLOOKUP($G532,'D2018'!$A$3:$C$1897,3,FALSE),0)</f>
        <v>0</v>
      </c>
      <c r="M532" s="3">
        <f>IFERROR(VLOOKUP($G532,'D2019'!$A$3:$C$1897,3,FALSE),0)</f>
        <v>2</v>
      </c>
      <c r="N532" s="3">
        <f>IFERROR(VLOOKUP($G532,'D2020'!$A$3:$C$1897,3,FALSE),0)</f>
        <v>0</v>
      </c>
      <c r="O532" s="17">
        <f t="shared" si="46"/>
        <v>9</v>
      </c>
      <c r="Q532" s="40" t="s">
        <v>794</v>
      </c>
      <c r="R532" s="40" t="s">
        <v>4</v>
      </c>
      <c r="S532" s="40">
        <v>1</v>
      </c>
      <c r="T532" s="3">
        <v>2</v>
      </c>
      <c r="U532" s="3">
        <v>4</v>
      </c>
      <c r="V532" s="3">
        <v>0</v>
      </c>
      <c r="W532" s="3">
        <v>0</v>
      </c>
      <c r="X532" s="3">
        <v>0</v>
      </c>
      <c r="Y532" s="17">
        <v>7</v>
      </c>
    </row>
    <row r="533" spans="1:25" x14ac:dyDescent="0.3">
      <c r="A533" s="40" t="s">
        <v>785</v>
      </c>
      <c r="B533" s="40" t="s">
        <v>4</v>
      </c>
      <c r="C533" s="40">
        <v>9</v>
      </c>
      <c r="D533" s="41">
        <f t="shared" si="44"/>
        <v>1.354948271086006E-5</v>
      </c>
      <c r="E533" s="42">
        <f t="shared" si="45"/>
        <v>0.99499120789121964</v>
      </c>
      <c r="G533" s="40" t="s">
        <v>785</v>
      </c>
      <c r="H533" s="40" t="s">
        <v>4</v>
      </c>
      <c r="I533" s="40">
        <f>IFERROR(VLOOKUP($G533,'D2015'!$A$3:$C$1897,3,FALSE),0)</f>
        <v>3</v>
      </c>
      <c r="J533" s="3">
        <f>IFERROR(VLOOKUP($G533,'D2016'!$A$3:$C$1897,3,FALSE),0)</f>
        <v>0</v>
      </c>
      <c r="K533" s="3">
        <f>IFERROR(VLOOKUP($G533,'D2017'!$A$3:$C$1897,3,FALSE),0)</f>
        <v>1</v>
      </c>
      <c r="L533" s="3">
        <f>IFERROR(VLOOKUP($G533,'D2018'!$A$3:$C$1897,3,FALSE),0)</f>
        <v>2</v>
      </c>
      <c r="M533" s="3">
        <f>IFERROR(VLOOKUP($G533,'D2019'!$A$3:$C$1897,3,FALSE),0)</f>
        <v>2</v>
      </c>
      <c r="N533" s="3">
        <f>IFERROR(VLOOKUP($G533,'D2020'!$A$3:$C$1897,3,FALSE),0)</f>
        <v>1</v>
      </c>
      <c r="O533" s="17">
        <f t="shared" si="46"/>
        <v>9</v>
      </c>
      <c r="Q533" s="40" t="s">
        <v>519</v>
      </c>
      <c r="R533" s="40" t="s">
        <v>4</v>
      </c>
      <c r="S533" s="40">
        <v>0</v>
      </c>
      <c r="T533" s="3">
        <v>0</v>
      </c>
      <c r="U533" s="3">
        <v>0</v>
      </c>
      <c r="V533" s="3">
        <v>1</v>
      </c>
      <c r="W533" s="3">
        <v>2</v>
      </c>
      <c r="X533" s="3">
        <v>4</v>
      </c>
      <c r="Y533" s="17">
        <v>7</v>
      </c>
    </row>
    <row r="534" spans="1:25" x14ac:dyDescent="0.3">
      <c r="A534" s="40" t="s">
        <v>653</v>
      </c>
      <c r="B534" s="40" t="s">
        <v>4</v>
      </c>
      <c r="C534" s="40">
        <v>9</v>
      </c>
      <c r="D534" s="41">
        <f t="shared" si="44"/>
        <v>1.354948271086006E-5</v>
      </c>
      <c r="E534" s="42">
        <f t="shared" si="45"/>
        <v>0.99500475737393046</v>
      </c>
      <c r="G534" s="40" t="s">
        <v>653</v>
      </c>
      <c r="H534" s="40" t="s">
        <v>4</v>
      </c>
      <c r="I534" s="40">
        <f>IFERROR(VLOOKUP($G534,'D2015'!$A$3:$C$1897,3,FALSE),0)</f>
        <v>1</v>
      </c>
      <c r="J534" s="3">
        <f>IFERROR(VLOOKUP($G534,'D2016'!$A$3:$C$1897,3,FALSE),0)</f>
        <v>3</v>
      </c>
      <c r="K534" s="3">
        <f>IFERROR(VLOOKUP($G534,'D2017'!$A$3:$C$1897,3,FALSE),0)</f>
        <v>0</v>
      </c>
      <c r="L534" s="3">
        <f>IFERROR(VLOOKUP($G534,'D2018'!$A$3:$C$1897,3,FALSE),0)</f>
        <v>2</v>
      </c>
      <c r="M534" s="3">
        <f>IFERROR(VLOOKUP($G534,'D2019'!$A$3:$C$1897,3,FALSE),0)</f>
        <v>2</v>
      </c>
      <c r="N534" s="3">
        <f>IFERROR(VLOOKUP($G534,'D2020'!$A$3:$C$1897,3,FALSE),0)</f>
        <v>0</v>
      </c>
      <c r="O534" s="17">
        <f t="shared" si="46"/>
        <v>8</v>
      </c>
      <c r="Q534" s="40" t="s">
        <v>816</v>
      </c>
      <c r="R534" s="40" t="s">
        <v>4</v>
      </c>
      <c r="S534" s="40">
        <v>2</v>
      </c>
      <c r="T534" s="3">
        <v>0</v>
      </c>
      <c r="U534" s="3">
        <v>1</v>
      </c>
      <c r="V534" s="3">
        <v>0</v>
      </c>
      <c r="W534" s="3">
        <v>3</v>
      </c>
      <c r="X534" s="3">
        <v>1</v>
      </c>
      <c r="Y534" s="17">
        <v>7</v>
      </c>
    </row>
    <row r="535" spans="1:25" x14ac:dyDescent="0.3">
      <c r="A535" s="40" t="s">
        <v>388</v>
      </c>
      <c r="B535" s="40" t="s">
        <v>4</v>
      </c>
      <c r="C535" s="40">
        <v>9</v>
      </c>
      <c r="D535" s="41">
        <f t="shared" si="44"/>
        <v>1.354948271086006E-5</v>
      </c>
      <c r="E535" s="42">
        <f t="shared" si="45"/>
        <v>0.99501830685664128</v>
      </c>
      <c r="G535" s="40" t="s">
        <v>388</v>
      </c>
      <c r="H535" s="40" t="s">
        <v>4</v>
      </c>
      <c r="I535" s="40">
        <f>IFERROR(VLOOKUP($G535,'D2015'!$A$3:$C$1897,3,FALSE),0)</f>
        <v>0</v>
      </c>
      <c r="J535" s="3">
        <f>IFERROR(VLOOKUP($G535,'D2016'!$A$3:$C$1897,3,FALSE),0)</f>
        <v>1</v>
      </c>
      <c r="K535" s="3">
        <f>IFERROR(VLOOKUP($G535,'D2017'!$A$3:$C$1897,3,FALSE),0)</f>
        <v>1</v>
      </c>
      <c r="L535" s="3">
        <f>IFERROR(VLOOKUP($G535,'D2018'!$A$3:$C$1897,3,FALSE),0)</f>
        <v>3</v>
      </c>
      <c r="M535" s="3">
        <f>IFERROR(VLOOKUP($G535,'D2019'!$A$3:$C$1897,3,FALSE),0)</f>
        <v>1</v>
      </c>
      <c r="N535" s="3">
        <f>IFERROR(VLOOKUP($G535,'D2020'!$A$3:$C$1897,3,FALSE),0)</f>
        <v>2</v>
      </c>
      <c r="O535" s="17">
        <f t="shared" si="46"/>
        <v>8</v>
      </c>
      <c r="Q535" s="40" t="s">
        <v>598</v>
      </c>
      <c r="R535" s="40" t="s">
        <v>4</v>
      </c>
      <c r="S535" s="40">
        <v>1</v>
      </c>
      <c r="T535" s="3">
        <v>1</v>
      </c>
      <c r="U535" s="3">
        <v>2</v>
      </c>
      <c r="V535" s="3">
        <v>2</v>
      </c>
      <c r="W535" s="3">
        <v>0</v>
      </c>
      <c r="X535" s="3">
        <v>1</v>
      </c>
      <c r="Y535" s="17">
        <v>7</v>
      </c>
    </row>
    <row r="536" spans="1:25" x14ac:dyDescent="0.3">
      <c r="A536" s="40" t="s">
        <v>851</v>
      </c>
      <c r="B536" s="40" t="s">
        <v>4</v>
      </c>
      <c r="C536" s="40">
        <v>9</v>
      </c>
      <c r="D536" s="41">
        <f t="shared" si="44"/>
        <v>1.354948271086006E-5</v>
      </c>
      <c r="E536" s="42">
        <f t="shared" si="45"/>
        <v>0.99503185633935209</v>
      </c>
      <c r="G536" s="40" t="s">
        <v>851</v>
      </c>
      <c r="H536" s="40" t="s">
        <v>4</v>
      </c>
      <c r="I536" s="40">
        <f>IFERROR(VLOOKUP($G536,'D2015'!$A$3:$C$1897,3,FALSE),0)</f>
        <v>1</v>
      </c>
      <c r="J536" s="3">
        <f>IFERROR(VLOOKUP($G536,'D2016'!$A$3:$C$1897,3,FALSE),0)</f>
        <v>0</v>
      </c>
      <c r="K536" s="3">
        <f>IFERROR(VLOOKUP($G536,'D2017'!$A$3:$C$1897,3,FALSE),0)</f>
        <v>0</v>
      </c>
      <c r="L536" s="3">
        <f>IFERROR(VLOOKUP($G536,'D2018'!$A$3:$C$1897,3,FALSE),0)</f>
        <v>2</v>
      </c>
      <c r="M536" s="3">
        <f>IFERROR(VLOOKUP($G536,'D2019'!$A$3:$C$1897,3,FALSE),0)</f>
        <v>3</v>
      </c>
      <c r="N536" s="3">
        <f>IFERROR(VLOOKUP($G536,'D2020'!$A$3:$C$1897,3,FALSE),0)</f>
        <v>0</v>
      </c>
      <c r="O536" s="17">
        <f t="shared" si="46"/>
        <v>6</v>
      </c>
      <c r="Q536" s="40" t="s">
        <v>729</v>
      </c>
      <c r="R536" s="40" t="s">
        <v>4</v>
      </c>
      <c r="S536" s="40">
        <v>1</v>
      </c>
      <c r="T536" s="3">
        <v>0</v>
      </c>
      <c r="U536" s="3">
        <v>3</v>
      </c>
      <c r="V536" s="3">
        <v>3</v>
      </c>
      <c r="W536" s="3">
        <v>0</v>
      </c>
      <c r="X536" s="3">
        <v>0</v>
      </c>
      <c r="Y536" s="17">
        <v>7</v>
      </c>
    </row>
    <row r="537" spans="1:25" x14ac:dyDescent="0.3">
      <c r="A537" s="40" t="s">
        <v>795</v>
      </c>
      <c r="B537" s="40" t="s">
        <v>4</v>
      </c>
      <c r="C537" s="40">
        <v>9</v>
      </c>
      <c r="D537" s="41">
        <f t="shared" si="44"/>
        <v>1.354948271086006E-5</v>
      </c>
      <c r="E537" s="42">
        <f t="shared" si="45"/>
        <v>0.99504540582206291</v>
      </c>
      <c r="G537" s="40" t="s">
        <v>795</v>
      </c>
      <c r="H537" s="40" t="s">
        <v>4</v>
      </c>
      <c r="I537" s="40">
        <f>IFERROR(VLOOKUP($G537,'D2015'!$A$3:$C$1897,3,FALSE),0)</f>
        <v>1</v>
      </c>
      <c r="J537" s="3">
        <f>IFERROR(VLOOKUP($G537,'D2016'!$A$3:$C$1897,3,FALSE),0)</f>
        <v>1</v>
      </c>
      <c r="K537" s="3">
        <f>IFERROR(VLOOKUP($G537,'D2017'!$A$3:$C$1897,3,FALSE),0)</f>
        <v>1</v>
      </c>
      <c r="L537" s="3">
        <f>IFERROR(VLOOKUP($G537,'D2018'!$A$3:$C$1897,3,FALSE),0)</f>
        <v>2</v>
      </c>
      <c r="M537" s="3">
        <f>IFERROR(VLOOKUP($G537,'D2019'!$A$3:$C$1897,3,FALSE),0)</f>
        <v>1</v>
      </c>
      <c r="N537" s="3">
        <f>IFERROR(VLOOKUP($G537,'D2020'!$A$3:$C$1897,3,FALSE),0)</f>
        <v>0</v>
      </c>
      <c r="O537" s="17">
        <f t="shared" si="46"/>
        <v>6</v>
      </c>
      <c r="Q537" s="40" t="s">
        <v>478</v>
      </c>
      <c r="R537" s="40" t="s">
        <v>4</v>
      </c>
      <c r="S537" s="40">
        <v>0</v>
      </c>
      <c r="T537" s="3">
        <v>0</v>
      </c>
      <c r="U537" s="3">
        <v>0</v>
      </c>
      <c r="V537" s="3">
        <v>1</v>
      </c>
      <c r="W537" s="3">
        <v>2</v>
      </c>
      <c r="X537" s="3">
        <v>4</v>
      </c>
      <c r="Y537" s="17">
        <v>7</v>
      </c>
    </row>
    <row r="538" spans="1:25" x14ac:dyDescent="0.3">
      <c r="A538" s="40" t="s">
        <v>763</v>
      </c>
      <c r="B538" s="40" t="s">
        <v>4</v>
      </c>
      <c r="C538" s="40">
        <v>9</v>
      </c>
      <c r="D538" s="41">
        <f t="shared" si="44"/>
        <v>1.354948271086006E-5</v>
      </c>
      <c r="E538" s="42">
        <f t="shared" si="45"/>
        <v>0.99505895530477373</v>
      </c>
      <c r="G538" s="40" t="s">
        <v>763</v>
      </c>
      <c r="H538" s="40" t="s">
        <v>4</v>
      </c>
      <c r="I538" s="40">
        <f>IFERROR(VLOOKUP($G538,'D2015'!$A$3:$C$1897,3,FALSE),0)</f>
        <v>3</v>
      </c>
      <c r="J538" s="3">
        <f>IFERROR(VLOOKUP($G538,'D2016'!$A$3:$C$1897,3,FALSE),0)</f>
        <v>1</v>
      </c>
      <c r="K538" s="3">
        <f>IFERROR(VLOOKUP($G538,'D2017'!$A$3:$C$1897,3,FALSE),0)</f>
        <v>0</v>
      </c>
      <c r="L538" s="3">
        <f>IFERROR(VLOOKUP($G538,'D2018'!$A$3:$C$1897,3,FALSE),0)</f>
        <v>0</v>
      </c>
      <c r="M538" s="3">
        <f>IFERROR(VLOOKUP($G538,'D2019'!$A$3:$C$1897,3,FALSE),0)</f>
        <v>0</v>
      </c>
      <c r="N538" s="3">
        <f>IFERROR(VLOOKUP($G538,'D2020'!$A$3:$C$1897,3,FALSE),0)</f>
        <v>0</v>
      </c>
      <c r="O538" s="17">
        <f t="shared" si="46"/>
        <v>4</v>
      </c>
      <c r="Q538" s="40" t="s">
        <v>836</v>
      </c>
      <c r="R538" s="40" t="s">
        <v>4</v>
      </c>
      <c r="S538" s="40">
        <v>2</v>
      </c>
      <c r="T538" s="3">
        <v>1</v>
      </c>
      <c r="U538" s="3">
        <v>0</v>
      </c>
      <c r="V538" s="3">
        <v>1</v>
      </c>
      <c r="W538" s="3">
        <v>1</v>
      </c>
      <c r="X538" s="3">
        <v>2</v>
      </c>
      <c r="Y538" s="17">
        <v>7</v>
      </c>
    </row>
    <row r="539" spans="1:25" x14ac:dyDescent="0.3">
      <c r="A539" s="40" t="s">
        <v>464</v>
      </c>
      <c r="B539" s="40" t="s">
        <v>4</v>
      </c>
      <c r="C539" s="40">
        <v>9</v>
      </c>
      <c r="D539" s="41">
        <f t="shared" si="44"/>
        <v>1.354948271086006E-5</v>
      </c>
      <c r="E539" s="42">
        <f t="shared" si="45"/>
        <v>0.99507250478748455</v>
      </c>
      <c r="G539" s="40" t="s">
        <v>464</v>
      </c>
      <c r="H539" s="40" t="s">
        <v>4</v>
      </c>
      <c r="I539" s="40">
        <f>IFERROR(VLOOKUP($G539,'D2015'!$A$3:$C$1897,3,FALSE),0)</f>
        <v>0</v>
      </c>
      <c r="J539" s="3">
        <f>IFERROR(VLOOKUP($G539,'D2016'!$A$3:$C$1897,3,FALSE),0)</f>
        <v>0</v>
      </c>
      <c r="K539" s="3">
        <f>IFERROR(VLOOKUP($G539,'D2017'!$A$3:$C$1897,3,FALSE),0)</f>
        <v>0</v>
      </c>
      <c r="L539" s="3">
        <f>IFERROR(VLOOKUP($G539,'D2018'!$A$3:$C$1897,3,FALSE),0)</f>
        <v>2</v>
      </c>
      <c r="M539" s="3">
        <f>IFERROR(VLOOKUP($G539,'D2019'!$A$3:$C$1897,3,FALSE),0)</f>
        <v>4</v>
      </c>
      <c r="N539" s="3">
        <f>IFERROR(VLOOKUP($G539,'D2020'!$A$3:$C$1897,3,FALSE),0)</f>
        <v>3</v>
      </c>
      <c r="O539" s="17">
        <f t="shared" si="46"/>
        <v>9</v>
      </c>
      <c r="Q539" s="40" t="s">
        <v>705</v>
      </c>
      <c r="R539" s="40" t="s">
        <v>4</v>
      </c>
      <c r="S539" s="40">
        <v>1</v>
      </c>
      <c r="T539" s="3">
        <v>1</v>
      </c>
      <c r="U539" s="3">
        <v>1</v>
      </c>
      <c r="V539" s="3">
        <v>1</v>
      </c>
      <c r="W539" s="3">
        <v>3</v>
      </c>
      <c r="X539" s="3">
        <v>0</v>
      </c>
      <c r="Y539" s="17">
        <v>7</v>
      </c>
    </row>
    <row r="540" spans="1:25" x14ac:dyDescent="0.3">
      <c r="A540" s="40" t="s">
        <v>872</v>
      </c>
      <c r="B540" s="40" t="s">
        <v>4</v>
      </c>
      <c r="C540" s="40">
        <v>9</v>
      </c>
      <c r="D540" s="41">
        <f t="shared" si="44"/>
        <v>1.354948271086006E-5</v>
      </c>
      <c r="E540" s="42">
        <f t="shared" si="45"/>
        <v>0.99508605427019536</v>
      </c>
      <c r="G540" s="40" t="s">
        <v>872</v>
      </c>
      <c r="H540" s="40" t="s">
        <v>4</v>
      </c>
      <c r="I540" s="40">
        <f>IFERROR(VLOOKUP($G540,'D2015'!$A$3:$C$1897,3,FALSE),0)</f>
        <v>2</v>
      </c>
      <c r="J540" s="3">
        <f>IFERROR(VLOOKUP($G540,'D2016'!$A$3:$C$1897,3,FALSE),0)</f>
        <v>1</v>
      </c>
      <c r="K540" s="3">
        <f>IFERROR(VLOOKUP($G540,'D2017'!$A$3:$C$1897,3,FALSE),0)</f>
        <v>0</v>
      </c>
      <c r="L540" s="3">
        <f>IFERROR(VLOOKUP($G540,'D2018'!$A$3:$C$1897,3,FALSE),0)</f>
        <v>3</v>
      </c>
      <c r="M540" s="3">
        <f>IFERROR(VLOOKUP($G540,'D2019'!$A$3:$C$1897,3,FALSE),0)</f>
        <v>2</v>
      </c>
      <c r="N540" s="3">
        <f>IFERROR(VLOOKUP($G540,'D2020'!$A$3:$C$1897,3,FALSE),0)</f>
        <v>1</v>
      </c>
      <c r="O540" s="17">
        <f t="shared" si="46"/>
        <v>9</v>
      </c>
      <c r="Q540" s="40" t="s">
        <v>855</v>
      </c>
      <c r="R540" s="40" t="s">
        <v>4</v>
      </c>
      <c r="S540" s="40">
        <v>1</v>
      </c>
      <c r="T540" s="3">
        <v>1</v>
      </c>
      <c r="U540" s="3">
        <v>0</v>
      </c>
      <c r="V540" s="3">
        <v>2</v>
      </c>
      <c r="W540" s="3">
        <v>0</v>
      </c>
      <c r="X540" s="3">
        <v>3</v>
      </c>
      <c r="Y540" s="17">
        <v>7</v>
      </c>
    </row>
    <row r="541" spans="1:25" x14ac:dyDescent="0.3">
      <c r="A541" s="40" t="s">
        <v>794</v>
      </c>
      <c r="B541" s="40" t="s">
        <v>4</v>
      </c>
      <c r="C541" s="40">
        <v>9</v>
      </c>
      <c r="D541" s="41">
        <f t="shared" si="44"/>
        <v>1.354948271086006E-5</v>
      </c>
      <c r="E541" s="42">
        <f t="shared" si="45"/>
        <v>0.99509960375290618</v>
      </c>
      <c r="G541" s="40" t="s">
        <v>794</v>
      </c>
      <c r="H541" s="40" t="s">
        <v>4</v>
      </c>
      <c r="I541" s="40">
        <f>IFERROR(VLOOKUP($G541,'D2015'!$A$3:$C$1897,3,FALSE),0)</f>
        <v>1</v>
      </c>
      <c r="J541" s="3">
        <f>IFERROR(VLOOKUP($G541,'D2016'!$A$3:$C$1897,3,FALSE),0)</f>
        <v>2</v>
      </c>
      <c r="K541" s="3">
        <f>IFERROR(VLOOKUP($G541,'D2017'!$A$3:$C$1897,3,FALSE),0)</f>
        <v>4</v>
      </c>
      <c r="L541" s="3">
        <f>IFERROR(VLOOKUP($G541,'D2018'!$A$3:$C$1897,3,FALSE),0)</f>
        <v>0</v>
      </c>
      <c r="M541" s="3">
        <f>IFERROR(VLOOKUP($G541,'D2019'!$A$3:$C$1897,3,FALSE),0)</f>
        <v>0</v>
      </c>
      <c r="N541" s="3">
        <f>IFERROR(VLOOKUP($G541,'D2020'!$A$3:$C$1897,3,FALSE),0)</f>
        <v>0</v>
      </c>
      <c r="O541" s="17">
        <f t="shared" si="46"/>
        <v>7</v>
      </c>
      <c r="Q541" s="40" t="s">
        <v>1708</v>
      </c>
      <c r="R541" s="40" t="s">
        <v>4</v>
      </c>
      <c r="S541" s="40">
        <v>0</v>
      </c>
      <c r="T541" s="3">
        <v>0</v>
      </c>
      <c r="U541" s="3">
        <v>3</v>
      </c>
      <c r="V541" s="3">
        <v>3</v>
      </c>
      <c r="W541" s="3">
        <v>1</v>
      </c>
      <c r="X541" s="3">
        <v>0</v>
      </c>
      <c r="Y541" s="17">
        <v>7</v>
      </c>
    </row>
    <row r="542" spans="1:25" x14ac:dyDescent="0.3">
      <c r="A542" s="40" t="s">
        <v>757</v>
      </c>
      <c r="B542" s="40" t="s">
        <v>4</v>
      </c>
      <c r="C542" s="40">
        <v>9</v>
      </c>
      <c r="D542" s="41">
        <f t="shared" si="44"/>
        <v>1.354948271086006E-5</v>
      </c>
      <c r="E542" s="42">
        <f t="shared" si="45"/>
        <v>0.995113153235617</v>
      </c>
      <c r="G542" s="40" t="s">
        <v>757</v>
      </c>
      <c r="H542" s="40" t="s">
        <v>4</v>
      </c>
      <c r="I542" s="40">
        <f>IFERROR(VLOOKUP($G542,'D2015'!$A$3:$C$1897,3,FALSE),0)</f>
        <v>2</v>
      </c>
      <c r="J542" s="3">
        <f>IFERROR(VLOOKUP($G542,'D2016'!$A$3:$C$1897,3,FALSE),0)</f>
        <v>0</v>
      </c>
      <c r="K542" s="3">
        <f>IFERROR(VLOOKUP($G542,'D2017'!$A$3:$C$1897,3,FALSE),0)</f>
        <v>1</v>
      </c>
      <c r="L542" s="3">
        <f>IFERROR(VLOOKUP($G542,'D2018'!$A$3:$C$1897,3,FALSE),0)</f>
        <v>2</v>
      </c>
      <c r="M542" s="3">
        <f>IFERROR(VLOOKUP($G542,'D2019'!$A$3:$C$1897,3,FALSE),0)</f>
        <v>2</v>
      </c>
      <c r="N542" s="3">
        <f>IFERROR(VLOOKUP($G542,'D2020'!$A$3:$C$1897,3,FALSE),0)</f>
        <v>1</v>
      </c>
      <c r="O542" s="17">
        <f t="shared" si="46"/>
        <v>8</v>
      </c>
      <c r="Q542" s="40" t="s">
        <v>814</v>
      </c>
      <c r="R542" s="40" t="s">
        <v>4</v>
      </c>
      <c r="S542" s="40">
        <v>0</v>
      </c>
      <c r="T542" s="3">
        <v>0</v>
      </c>
      <c r="U542" s="3">
        <v>4</v>
      </c>
      <c r="V542" s="3">
        <v>1</v>
      </c>
      <c r="W542" s="3">
        <v>2</v>
      </c>
      <c r="X542" s="3">
        <v>0</v>
      </c>
      <c r="Y542" s="17">
        <v>7</v>
      </c>
    </row>
    <row r="543" spans="1:25" x14ac:dyDescent="0.3">
      <c r="A543" s="40" t="s">
        <v>519</v>
      </c>
      <c r="B543" s="40" t="s">
        <v>4</v>
      </c>
      <c r="C543" s="40">
        <v>9</v>
      </c>
      <c r="D543" s="41">
        <f t="shared" si="44"/>
        <v>1.354948271086006E-5</v>
      </c>
      <c r="E543" s="42">
        <f t="shared" si="45"/>
        <v>0.99512670271832782</v>
      </c>
      <c r="G543" s="40" t="s">
        <v>519</v>
      </c>
      <c r="H543" s="40" t="s">
        <v>4</v>
      </c>
      <c r="I543" s="40">
        <f>IFERROR(VLOOKUP($G543,'D2015'!$A$3:$C$1897,3,FALSE),0)</f>
        <v>0</v>
      </c>
      <c r="J543" s="3">
        <f>IFERROR(VLOOKUP($G543,'D2016'!$A$3:$C$1897,3,FALSE),0)</f>
        <v>0</v>
      </c>
      <c r="K543" s="3">
        <f>IFERROR(VLOOKUP($G543,'D2017'!$A$3:$C$1897,3,FALSE),0)</f>
        <v>0</v>
      </c>
      <c r="L543" s="3">
        <f>IFERROR(VLOOKUP($G543,'D2018'!$A$3:$C$1897,3,FALSE),0)</f>
        <v>1</v>
      </c>
      <c r="M543" s="3">
        <f>IFERROR(VLOOKUP($G543,'D2019'!$A$3:$C$1897,3,FALSE),0)</f>
        <v>2</v>
      </c>
      <c r="N543" s="3">
        <f>IFERROR(VLOOKUP($G543,'D2020'!$A$3:$C$1897,3,FALSE),0)</f>
        <v>4</v>
      </c>
      <c r="O543" s="17">
        <f t="shared" si="46"/>
        <v>7</v>
      </c>
      <c r="Q543" s="40" t="s">
        <v>656</v>
      </c>
      <c r="R543" s="40" t="s">
        <v>4</v>
      </c>
      <c r="S543" s="40">
        <v>2</v>
      </c>
      <c r="T543" s="3">
        <v>1</v>
      </c>
      <c r="U543" s="3">
        <v>2</v>
      </c>
      <c r="V543" s="3">
        <v>1</v>
      </c>
      <c r="W543" s="3">
        <v>0</v>
      </c>
      <c r="X543" s="3">
        <v>1</v>
      </c>
      <c r="Y543" s="17">
        <v>7</v>
      </c>
    </row>
    <row r="544" spans="1:25" x14ac:dyDescent="0.3">
      <c r="A544" s="40" t="s">
        <v>735</v>
      </c>
      <c r="B544" s="40" t="s">
        <v>4</v>
      </c>
      <c r="C544" s="40">
        <v>9</v>
      </c>
      <c r="D544" s="41">
        <f t="shared" si="44"/>
        <v>1.354948271086006E-5</v>
      </c>
      <c r="E544" s="42">
        <f t="shared" si="45"/>
        <v>0.99514025220103863</v>
      </c>
      <c r="G544" s="40" t="s">
        <v>735</v>
      </c>
      <c r="H544" s="40" t="s">
        <v>4</v>
      </c>
      <c r="I544" s="40">
        <f>IFERROR(VLOOKUP($G544,'D2015'!$A$3:$C$1897,3,FALSE),0)</f>
        <v>2</v>
      </c>
      <c r="J544" s="3">
        <f>IFERROR(VLOOKUP($G544,'D2016'!$A$3:$C$1897,3,FALSE),0)</f>
        <v>0</v>
      </c>
      <c r="K544" s="3">
        <f>IFERROR(VLOOKUP($G544,'D2017'!$A$3:$C$1897,3,FALSE),0)</f>
        <v>0</v>
      </c>
      <c r="L544" s="3">
        <f>IFERROR(VLOOKUP($G544,'D2018'!$A$3:$C$1897,3,FALSE),0)</f>
        <v>1</v>
      </c>
      <c r="M544" s="3">
        <f>IFERROR(VLOOKUP($G544,'D2019'!$A$3:$C$1897,3,FALSE),0)</f>
        <v>1</v>
      </c>
      <c r="N544" s="3">
        <f>IFERROR(VLOOKUP($G544,'D2020'!$A$3:$C$1897,3,FALSE),0)</f>
        <v>2</v>
      </c>
      <c r="O544" s="17">
        <f t="shared" si="46"/>
        <v>6</v>
      </c>
      <c r="Q544" s="40" t="s">
        <v>692</v>
      </c>
      <c r="R544" s="40" t="s">
        <v>4</v>
      </c>
      <c r="S544" s="40">
        <v>0</v>
      </c>
      <c r="T544" s="3">
        <v>2</v>
      </c>
      <c r="U544" s="3">
        <v>0</v>
      </c>
      <c r="V544" s="3">
        <v>1</v>
      </c>
      <c r="W544" s="3">
        <v>2</v>
      </c>
      <c r="X544" s="3">
        <v>2</v>
      </c>
      <c r="Y544" s="17">
        <v>7</v>
      </c>
    </row>
    <row r="545" spans="1:25" x14ac:dyDescent="0.3">
      <c r="A545" s="40" t="s">
        <v>816</v>
      </c>
      <c r="B545" s="40" t="s">
        <v>4</v>
      </c>
      <c r="C545" s="40">
        <v>9</v>
      </c>
      <c r="D545" s="41">
        <f t="shared" si="44"/>
        <v>1.354948271086006E-5</v>
      </c>
      <c r="E545" s="42">
        <f t="shared" si="45"/>
        <v>0.99515380168374945</v>
      </c>
      <c r="G545" s="40" t="s">
        <v>816</v>
      </c>
      <c r="H545" s="40" t="s">
        <v>4</v>
      </c>
      <c r="I545" s="40">
        <f>IFERROR(VLOOKUP($G545,'D2015'!$A$3:$C$1897,3,FALSE),0)</f>
        <v>2</v>
      </c>
      <c r="J545" s="3">
        <f>IFERROR(VLOOKUP($G545,'D2016'!$A$3:$C$1897,3,FALSE),0)</f>
        <v>0</v>
      </c>
      <c r="K545" s="3">
        <f>IFERROR(VLOOKUP($G545,'D2017'!$A$3:$C$1897,3,FALSE),0)</f>
        <v>1</v>
      </c>
      <c r="L545" s="3">
        <f>IFERROR(VLOOKUP($G545,'D2018'!$A$3:$C$1897,3,FALSE),0)</f>
        <v>0</v>
      </c>
      <c r="M545" s="3">
        <f>IFERROR(VLOOKUP($G545,'D2019'!$A$3:$C$1897,3,FALSE),0)</f>
        <v>3</v>
      </c>
      <c r="N545" s="3">
        <f>IFERROR(VLOOKUP($G545,'D2020'!$A$3:$C$1897,3,FALSE),0)</f>
        <v>1</v>
      </c>
      <c r="O545" s="17">
        <f t="shared" si="46"/>
        <v>7</v>
      </c>
      <c r="Q545" s="40" t="s">
        <v>775</v>
      </c>
      <c r="R545" s="40" t="s">
        <v>4</v>
      </c>
      <c r="S545" s="40">
        <v>0</v>
      </c>
      <c r="T545" s="3">
        <v>0</v>
      </c>
      <c r="U545" s="3">
        <v>0</v>
      </c>
      <c r="V545" s="3">
        <v>0</v>
      </c>
      <c r="W545" s="3">
        <v>1</v>
      </c>
      <c r="X545" s="3">
        <v>6</v>
      </c>
      <c r="Y545" s="17">
        <v>7</v>
      </c>
    </row>
    <row r="546" spans="1:25" x14ac:dyDescent="0.3">
      <c r="A546" s="40" t="s">
        <v>759</v>
      </c>
      <c r="B546" s="40" t="s">
        <v>4</v>
      </c>
      <c r="C546" s="40">
        <v>9</v>
      </c>
      <c r="D546" s="41">
        <f t="shared" si="44"/>
        <v>1.354948271086006E-5</v>
      </c>
      <c r="E546" s="42">
        <f t="shared" si="45"/>
        <v>0.99516735116646027</v>
      </c>
      <c r="G546" s="40" t="s">
        <v>759</v>
      </c>
      <c r="H546" s="40" t="s">
        <v>4</v>
      </c>
      <c r="I546" s="40">
        <f>IFERROR(VLOOKUP($G546,'D2015'!$A$3:$C$1897,3,FALSE),0)</f>
        <v>0</v>
      </c>
      <c r="J546" s="3">
        <f>IFERROR(VLOOKUP($G546,'D2016'!$A$3:$C$1897,3,FALSE),0)</f>
        <v>0</v>
      </c>
      <c r="K546" s="3">
        <f>IFERROR(VLOOKUP($G546,'D2017'!$A$3:$C$1897,3,FALSE),0)</f>
        <v>3</v>
      </c>
      <c r="L546" s="3">
        <f>IFERROR(VLOOKUP($G546,'D2018'!$A$3:$C$1897,3,FALSE),0)</f>
        <v>3</v>
      </c>
      <c r="M546" s="3">
        <f>IFERROR(VLOOKUP($G546,'D2019'!$A$3:$C$1897,3,FALSE),0)</f>
        <v>3</v>
      </c>
      <c r="N546" s="3">
        <f>IFERROR(VLOOKUP($G546,'D2020'!$A$3:$C$1897,3,FALSE),0)</f>
        <v>0</v>
      </c>
      <c r="O546" s="17">
        <f t="shared" si="46"/>
        <v>9</v>
      </c>
      <c r="Q546" s="40" t="s">
        <v>910</v>
      </c>
      <c r="R546" s="40" t="s">
        <v>4</v>
      </c>
      <c r="S546" s="40">
        <v>0</v>
      </c>
      <c r="T546" s="3">
        <v>3</v>
      </c>
      <c r="U546" s="3">
        <v>2</v>
      </c>
      <c r="V546" s="3">
        <v>2</v>
      </c>
      <c r="W546" s="3">
        <v>0</v>
      </c>
      <c r="X546" s="3">
        <v>0</v>
      </c>
      <c r="Y546" s="17">
        <v>7</v>
      </c>
    </row>
    <row r="547" spans="1:25" x14ac:dyDescent="0.3">
      <c r="A547" s="40" t="s">
        <v>799</v>
      </c>
      <c r="B547" s="40" t="s">
        <v>4</v>
      </c>
      <c r="C547" s="40">
        <v>9</v>
      </c>
      <c r="D547" s="41">
        <f t="shared" si="44"/>
        <v>1.354948271086006E-5</v>
      </c>
      <c r="E547" s="42">
        <f t="shared" si="45"/>
        <v>0.99518090064917109</v>
      </c>
      <c r="G547" s="40" t="s">
        <v>799</v>
      </c>
      <c r="H547" s="40" t="s">
        <v>4</v>
      </c>
      <c r="I547" s="40">
        <f>IFERROR(VLOOKUP($G547,'D2015'!$A$3:$C$1897,3,FALSE),0)</f>
        <v>0</v>
      </c>
      <c r="J547" s="3">
        <f>IFERROR(VLOOKUP($G547,'D2016'!$A$3:$C$1897,3,FALSE),0)</f>
        <v>0</v>
      </c>
      <c r="K547" s="3">
        <f>IFERROR(VLOOKUP($G547,'D2017'!$A$3:$C$1897,3,FALSE),0)</f>
        <v>0</v>
      </c>
      <c r="L547" s="3">
        <f>IFERROR(VLOOKUP($G547,'D2018'!$A$3:$C$1897,3,FALSE),0)</f>
        <v>2</v>
      </c>
      <c r="M547" s="3">
        <f>IFERROR(VLOOKUP($G547,'D2019'!$A$3:$C$1897,3,FALSE),0)</f>
        <v>5</v>
      </c>
      <c r="N547" s="3">
        <f>IFERROR(VLOOKUP($G547,'D2020'!$A$3:$C$1897,3,FALSE),0)</f>
        <v>1</v>
      </c>
      <c r="O547" s="17">
        <f t="shared" si="46"/>
        <v>8</v>
      </c>
      <c r="Q547" s="40" t="s">
        <v>615</v>
      </c>
      <c r="R547" s="40" t="s">
        <v>4</v>
      </c>
      <c r="S547" s="40">
        <v>1</v>
      </c>
      <c r="T547" s="3">
        <v>4</v>
      </c>
      <c r="U547" s="3">
        <v>0</v>
      </c>
      <c r="V547" s="3">
        <v>0</v>
      </c>
      <c r="W547" s="3">
        <v>2</v>
      </c>
      <c r="X547" s="3">
        <v>0</v>
      </c>
      <c r="Y547" s="17">
        <v>7</v>
      </c>
    </row>
    <row r="548" spans="1:25" x14ac:dyDescent="0.3">
      <c r="A548" s="40" t="s">
        <v>438</v>
      </c>
      <c r="B548" s="40" t="s">
        <v>4</v>
      </c>
      <c r="C548" s="40">
        <v>9</v>
      </c>
      <c r="D548" s="41">
        <f t="shared" si="44"/>
        <v>1.354948271086006E-5</v>
      </c>
      <c r="E548" s="42">
        <f t="shared" si="45"/>
        <v>0.9951944501318819</v>
      </c>
      <c r="G548" s="40" t="s">
        <v>438</v>
      </c>
      <c r="H548" s="40" t="s">
        <v>4</v>
      </c>
      <c r="I548" s="40">
        <f>IFERROR(VLOOKUP($G548,'D2015'!$A$3:$C$1897,3,FALSE),0)</f>
        <v>0</v>
      </c>
      <c r="J548" s="3">
        <f>IFERROR(VLOOKUP($G548,'D2016'!$A$3:$C$1897,3,FALSE),0)</f>
        <v>0</v>
      </c>
      <c r="K548" s="3">
        <f>IFERROR(VLOOKUP($G548,'D2017'!$A$3:$C$1897,3,FALSE),0)</f>
        <v>0</v>
      </c>
      <c r="L548" s="3">
        <f>IFERROR(VLOOKUP($G548,'D2018'!$A$3:$C$1897,3,FALSE),0)</f>
        <v>1</v>
      </c>
      <c r="M548" s="3">
        <f>IFERROR(VLOOKUP($G548,'D2019'!$A$3:$C$1897,3,FALSE),0)</f>
        <v>3</v>
      </c>
      <c r="N548" s="3">
        <f>IFERROR(VLOOKUP($G548,'D2020'!$A$3:$C$1897,3,FALSE),0)</f>
        <v>1</v>
      </c>
      <c r="O548" s="17">
        <f t="shared" si="46"/>
        <v>5</v>
      </c>
      <c r="Q548" s="40" t="s">
        <v>1705</v>
      </c>
      <c r="R548" s="40" t="s">
        <v>4</v>
      </c>
      <c r="S548" s="40">
        <v>0</v>
      </c>
      <c r="T548" s="3">
        <v>2</v>
      </c>
      <c r="U548" s="3">
        <v>0</v>
      </c>
      <c r="V548" s="3">
        <v>2</v>
      </c>
      <c r="W548" s="3">
        <v>3</v>
      </c>
      <c r="X548" s="3">
        <v>0</v>
      </c>
      <c r="Y548" s="17">
        <v>7</v>
      </c>
    </row>
    <row r="549" spans="1:25" x14ac:dyDescent="0.3">
      <c r="A549" s="40" t="s">
        <v>838</v>
      </c>
      <c r="B549" s="40" t="s">
        <v>4</v>
      </c>
      <c r="C549" s="40">
        <v>9</v>
      </c>
      <c r="D549" s="41">
        <f t="shared" si="44"/>
        <v>1.354948271086006E-5</v>
      </c>
      <c r="E549" s="42">
        <f t="shared" si="45"/>
        <v>0.99520799961459272</v>
      </c>
      <c r="G549" s="40" t="s">
        <v>838</v>
      </c>
      <c r="H549" s="40" t="s">
        <v>4</v>
      </c>
      <c r="I549" s="40">
        <f>IFERROR(VLOOKUP($G549,'D2015'!$A$3:$C$1897,3,FALSE),0)</f>
        <v>1</v>
      </c>
      <c r="J549" s="3">
        <f>IFERROR(VLOOKUP($G549,'D2016'!$A$3:$C$1897,3,FALSE),0)</f>
        <v>1</v>
      </c>
      <c r="K549" s="3">
        <f>IFERROR(VLOOKUP($G549,'D2017'!$A$3:$C$1897,3,FALSE),0)</f>
        <v>1</v>
      </c>
      <c r="L549" s="3">
        <f>IFERROR(VLOOKUP($G549,'D2018'!$A$3:$C$1897,3,FALSE),0)</f>
        <v>0</v>
      </c>
      <c r="M549" s="3">
        <f>IFERROR(VLOOKUP($G549,'D2019'!$A$3:$C$1897,3,FALSE),0)</f>
        <v>1</v>
      </c>
      <c r="N549" s="3">
        <f>IFERROR(VLOOKUP($G549,'D2020'!$A$3:$C$1897,3,FALSE),0)</f>
        <v>5</v>
      </c>
      <c r="O549" s="17">
        <f t="shared" si="46"/>
        <v>9</v>
      </c>
      <c r="Q549" s="40" t="s">
        <v>885</v>
      </c>
      <c r="R549" s="40" t="s">
        <v>4</v>
      </c>
      <c r="S549" s="40">
        <v>3</v>
      </c>
      <c r="T549" s="3">
        <v>0</v>
      </c>
      <c r="U549" s="3">
        <v>2</v>
      </c>
      <c r="V549" s="3">
        <v>2</v>
      </c>
      <c r="W549" s="3">
        <v>0</v>
      </c>
      <c r="X549" s="3">
        <v>0</v>
      </c>
      <c r="Y549" s="17">
        <v>7</v>
      </c>
    </row>
    <row r="550" spans="1:25" x14ac:dyDescent="0.3">
      <c r="A550" s="40" t="s">
        <v>535</v>
      </c>
      <c r="B550" s="40" t="s">
        <v>4</v>
      </c>
      <c r="C550" s="40">
        <v>9</v>
      </c>
      <c r="D550" s="41">
        <f t="shared" si="44"/>
        <v>1.354948271086006E-5</v>
      </c>
      <c r="E550" s="42">
        <f t="shared" si="45"/>
        <v>0.99522154909730354</v>
      </c>
      <c r="G550" s="40" t="s">
        <v>535</v>
      </c>
      <c r="H550" s="40" t="s">
        <v>4</v>
      </c>
      <c r="I550" s="40">
        <f>IFERROR(VLOOKUP($G550,'D2015'!$A$3:$C$1897,3,FALSE),0)</f>
        <v>2</v>
      </c>
      <c r="J550" s="3">
        <f>IFERROR(VLOOKUP($G550,'D2016'!$A$3:$C$1897,3,FALSE),0)</f>
        <v>1</v>
      </c>
      <c r="K550" s="3">
        <f>IFERROR(VLOOKUP($G550,'D2017'!$A$3:$C$1897,3,FALSE),0)</f>
        <v>0</v>
      </c>
      <c r="L550" s="3">
        <f>IFERROR(VLOOKUP($G550,'D2018'!$A$3:$C$1897,3,FALSE),0)</f>
        <v>0</v>
      </c>
      <c r="M550" s="3">
        <f>IFERROR(VLOOKUP($G550,'D2019'!$A$3:$C$1897,3,FALSE),0)</f>
        <v>0</v>
      </c>
      <c r="N550" s="3">
        <f>IFERROR(VLOOKUP($G550,'D2020'!$A$3:$C$1897,3,FALSE),0)</f>
        <v>1</v>
      </c>
      <c r="O550" s="17">
        <f t="shared" si="46"/>
        <v>4</v>
      </c>
      <c r="Q550" s="40" t="s">
        <v>846</v>
      </c>
      <c r="R550" s="40" t="s">
        <v>4</v>
      </c>
      <c r="S550" s="40">
        <v>1</v>
      </c>
      <c r="T550" s="3">
        <v>0</v>
      </c>
      <c r="U550" s="3">
        <v>0</v>
      </c>
      <c r="V550" s="3">
        <v>1</v>
      </c>
      <c r="W550" s="3">
        <v>3</v>
      </c>
      <c r="X550" s="3">
        <v>2</v>
      </c>
      <c r="Y550" s="17">
        <v>7</v>
      </c>
    </row>
    <row r="551" spans="1:25" x14ac:dyDescent="0.3">
      <c r="A551" s="40" t="s">
        <v>598</v>
      </c>
      <c r="B551" s="40" t="s">
        <v>4</v>
      </c>
      <c r="C551" s="40">
        <v>9</v>
      </c>
      <c r="D551" s="41">
        <f t="shared" si="44"/>
        <v>1.354948271086006E-5</v>
      </c>
      <c r="E551" s="42">
        <f t="shared" si="45"/>
        <v>0.99523509858001435</v>
      </c>
      <c r="G551" s="40" t="s">
        <v>598</v>
      </c>
      <c r="H551" s="40" t="s">
        <v>4</v>
      </c>
      <c r="I551" s="40">
        <f>IFERROR(VLOOKUP($G551,'D2015'!$A$3:$C$1897,3,FALSE),0)</f>
        <v>1</v>
      </c>
      <c r="J551" s="3">
        <f>IFERROR(VLOOKUP($G551,'D2016'!$A$3:$C$1897,3,FALSE),0)</f>
        <v>1</v>
      </c>
      <c r="K551" s="3">
        <f>IFERROR(VLOOKUP($G551,'D2017'!$A$3:$C$1897,3,FALSE),0)</f>
        <v>2</v>
      </c>
      <c r="L551" s="3">
        <f>IFERROR(VLOOKUP($G551,'D2018'!$A$3:$C$1897,3,FALSE),0)</f>
        <v>2</v>
      </c>
      <c r="M551" s="3">
        <f>IFERROR(VLOOKUP($G551,'D2019'!$A$3:$C$1897,3,FALSE),0)</f>
        <v>0</v>
      </c>
      <c r="N551" s="3">
        <f>IFERROR(VLOOKUP($G551,'D2020'!$A$3:$C$1897,3,FALSE),0)</f>
        <v>1</v>
      </c>
      <c r="O551" s="17">
        <f t="shared" si="46"/>
        <v>7</v>
      </c>
      <c r="Q551" s="40" t="s">
        <v>397</v>
      </c>
      <c r="R551" s="40" t="s">
        <v>4</v>
      </c>
      <c r="S551" s="40">
        <v>0</v>
      </c>
      <c r="T551" s="3">
        <v>0</v>
      </c>
      <c r="U551" s="3">
        <v>0</v>
      </c>
      <c r="V551" s="3">
        <v>0</v>
      </c>
      <c r="W551" s="3">
        <v>0</v>
      </c>
      <c r="X551" s="3">
        <v>7</v>
      </c>
      <c r="Y551" s="17">
        <v>7</v>
      </c>
    </row>
    <row r="552" spans="1:25" x14ac:dyDescent="0.3">
      <c r="A552" s="40" t="s">
        <v>583</v>
      </c>
      <c r="B552" s="40" t="s">
        <v>4</v>
      </c>
      <c r="C552" s="40">
        <v>9</v>
      </c>
      <c r="D552" s="41">
        <f t="shared" si="44"/>
        <v>1.354948271086006E-5</v>
      </c>
      <c r="E552" s="42">
        <f t="shared" si="45"/>
        <v>0.99524864806272517</v>
      </c>
      <c r="G552" s="40" t="s">
        <v>583</v>
      </c>
      <c r="H552" s="40" t="s">
        <v>4</v>
      </c>
      <c r="I552" s="40">
        <f>IFERROR(VLOOKUP($G552,'D2015'!$A$3:$C$1897,3,FALSE),0)</f>
        <v>0</v>
      </c>
      <c r="J552" s="3">
        <f>IFERROR(VLOOKUP($G552,'D2016'!$A$3:$C$1897,3,FALSE),0)</f>
        <v>0</v>
      </c>
      <c r="K552" s="3">
        <f>IFERROR(VLOOKUP($G552,'D2017'!$A$3:$C$1897,3,FALSE),0)</f>
        <v>0</v>
      </c>
      <c r="L552" s="3">
        <f>IFERROR(VLOOKUP($G552,'D2018'!$A$3:$C$1897,3,FALSE),0)</f>
        <v>0</v>
      </c>
      <c r="M552" s="3">
        <f>IFERROR(VLOOKUP($G552,'D2019'!$A$3:$C$1897,3,FALSE),0)</f>
        <v>5</v>
      </c>
      <c r="N552" s="3">
        <f>IFERROR(VLOOKUP($G552,'D2020'!$A$3:$C$1897,3,FALSE),0)</f>
        <v>3</v>
      </c>
      <c r="O552" s="17">
        <f t="shared" si="46"/>
        <v>8</v>
      </c>
      <c r="Q552" s="40" t="s">
        <v>875</v>
      </c>
      <c r="R552" s="40" t="s">
        <v>4</v>
      </c>
      <c r="S552" s="40">
        <v>0</v>
      </c>
      <c r="T552" s="3">
        <v>1</v>
      </c>
      <c r="U552" s="3">
        <v>1</v>
      </c>
      <c r="V552" s="3">
        <v>3</v>
      </c>
      <c r="W552" s="3">
        <v>1</v>
      </c>
      <c r="X552" s="3">
        <v>1</v>
      </c>
      <c r="Y552" s="17">
        <v>7</v>
      </c>
    </row>
    <row r="553" spans="1:25" x14ac:dyDescent="0.3">
      <c r="A553" s="40" t="s">
        <v>318</v>
      </c>
      <c r="B553" s="40" t="s">
        <v>4</v>
      </c>
      <c r="C553" s="40">
        <v>9</v>
      </c>
      <c r="D553" s="41">
        <f t="shared" si="44"/>
        <v>1.354948271086006E-5</v>
      </c>
      <c r="E553" s="42">
        <f t="shared" si="45"/>
        <v>0.99526219754543599</v>
      </c>
      <c r="G553" s="40" t="s">
        <v>318</v>
      </c>
      <c r="H553" s="40" t="s">
        <v>4</v>
      </c>
      <c r="I553" s="40">
        <f>IFERROR(VLOOKUP($G553,'D2015'!$A$3:$C$1897,3,FALSE),0)</f>
        <v>0</v>
      </c>
      <c r="J553" s="3">
        <f>IFERROR(VLOOKUP($G553,'D2016'!$A$3:$C$1897,3,FALSE),0)</f>
        <v>0</v>
      </c>
      <c r="K553" s="3">
        <f>IFERROR(VLOOKUP($G553,'D2017'!$A$3:$C$1897,3,FALSE),0)</f>
        <v>0</v>
      </c>
      <c r="L553" s="3">
        <f>IFERROR(VLOOKUP($G553,'D2018'!$A$3:$C$1897,3,FALSE),0)</f>
        <v>3</v>
      </c>
      <c r="M553" s="3">
        <f>IFERROR(VLOOKUP($G553,'D2019'!$A$3:$C$1897,3,FALSE),0)</f>
        <v>1</v>
      </c>
      <c r="N553" s="3">
        <f>IFERROR(VLOOKUP($G553,'D2020'!$A$3:$C$1897,3,FALSE),0)</f>
        <v>1</v>
      </c>
      <c r="O553" s="17">
        <f t="shared" si="46"/>
        <v>5</v>
      </c>
      <c r="Q553" s="40" t="s">
        <v>804</v>
      </c>
      <c r="R553" s="40" t="s">
        <v>4</v>
      </c>
      <c r="S553" s="40">
        <v>1</v>
      </c>
      <c r="T553" s="3">
        <v>0</v>
      </c>
      <c r="U553" s="3">
        <v>0</v>
      </c>
      <c r="V553" s="3">
        <v>2</v>
      </c>
      <c r="W553" s="3">
        <v>2</v>
      </c>
      <c r="X553" s="3">
        <v>2</v>
      </c>
      <c r="Y553" s="17">
        <v>7</v>
      </c>
    </row>
    <row r="554" spans="1:25" x14ac:dyDescent="0.3">
      <c r="A554" s="40" t="s">
        <v>729</v>
      </c>
      <c r="B554" s="40" t="s">
        <v>4</v>
      </c>
      <c r="C554" s="40">
        <v>9</v>
      </c>
      <c r="D554" s="41">
        <f t="shared" si="44"/>
        <v>1.354948271086006E-5</v>
      </c>
      <c r="E554" s="42">
        <f t="shared" si="45"/>
        <v>0.99527574702814681</v>
      </c>
      <c r="G554" s="40" t="s">
        <v>729</v>
      </c>
      <c r="H554" s="40" t="s">
        <v>4</v>
      </c>
      <c r="I554" s="40">
        <f>IFERROR(VLOOKUP($G554,'D2015'!$A$3:$C$1897,3,FALSE),0)</f>
        <v>1</v>
      </c>
      <c r="J554" s="3">
        <f>IFERROR(VLOOKUP($G554,'D2016'!$A$3:$C$1897,3,FALSE),0)</f>
        <v>0</v>
      </c>
      <c r="K554" s="3">
        <f>IFERROR(VLOOKUP($G554,'D2017'!$A$3:$C$1897,3,FALSE),0)</f>
        <v>3</v>
      </c>
      <c r="L554" s="3">
        <f>IFERROR(VLOOKUP($G554,'D2018'!$A$3:$C$1897,3,FALSE),0)</f>
        <v>3</v>
      </c>
      <c r="M554" s="3">
        <f>IFERROR(VLOOKUP($G554,'D2019'!$A$3:$C$1897,3,FALSE),0)</f>
        <v>0</v>
      </c>
      <c r="N554" s="3">
        <f>IFERROR(VLOOKUP($G554,'D2020'!$A$3:$C$1897,3,FALSE),0)</f>
        <v>0</v>
      </c>
      <c r="O554" s="17">
        <f t="shared" si="46"/>
        <v>7</v>
      </c>
      <c r="Q554" s="40" t="s">
        <v>854</v>
      </c>
      <c r="R554" s="40" t="s">
        <v>4</v>
      </c>
      <c r="S554" s="40">
        <v>0</v>
      </c>
      <c r="T554" s="3">
        <v>1</v>
      </c>
      <c r="U554" s="3">
        <v>2</v>
      </c>
      <c r="V554" s="3">
        <v>2</v>
      </c>
      <c r="W554" s="3">
        <v>2</v>
      </c>
      <c r="X554" s="3">
        <v>0</v>
      </c>
      <c r="Y554" s="17">
        <v>7</v>
      </c>
    </row>
    <row r="555" spans="1:25" x14ac:dyDescent="0.3">
      <c r="A555" s="40" t="s">
        <v>275</v>
      </c>
      <c r="B555" s="40" t="s">
        <v>4</v>
      </c>
      <c r="C555" s="40">
        <v>9</v>
      </c>
      <c r="D555" s="41">
        <f t="shared" si="44"/>
        <v>1.354948271086006E-5</v>
      </c>
      <c r="E555" s="42">
        <f t="shared" si="45"/>
        <v>0.99528929651085762</v>
      </c>
      <c r="G555" s="40" t="s">
        <v>275</v>
      </c>
      <c r="H555" s="40" t="s">
        <v>4</v>
      </c>
      <c r="I555" s="40">
        <f>IFERROR(VLOOKUP($G555,'D2015'!$A$3:$C$1897,3,FALSE),0)</f>
        <v>4</v>
      </c>
      <c r="J555" s="3">
        <f>IFERROR(VLOOKUP($G555,'D2016'!$A$3:$C$1897,3,FALSE),0)</f>
        <v>2</v>
      </c>
      <c r="K555" s="3">
        <f>IFERROR(VLOOKUP($G555,'D2017'!$A$3:$C$1897,3,FALSE),0)</f>
        <v>1</v>
      </c>
      <c r="L555" s="3">
        <f>IFERROR(VLOOKUP($G555,'D2018'!$A$3:$C$1897,3,FALSE),0)</f>
        <v>0</v>
      </c>
      <c r="M555" s="3">
        <f>IFERROR(VLOOKUP($G555,'D2019'!$A$3:$C$1897,3,FALSE),0)</f>
        <v>1</v>
      </c>
      <c r="N555" s="3">
        <f>IFERROR(VLOOKUP($G555,'D2020'!$A$3:$C$1897,3,FALSE),0)</f>
        <v>0</v>
      </c>
      <c r="O555" s="17">
        <f t="shared" si="46"/>
        <v>8</v>
      </c>
      <c r="Q555" s="40" t="s">
        <v>933</v>
      </c>
      <c r="R555" s="40" t="s">
        <v>4</v>
      </c>
      <c r="S555" s="40">
        <v>0</v>
      </c>
      <c r="T555" s="3">
        <v>0</v>
      </c>
      <c r="U555" s="3">
        <v>0</v>
      </c>
      <c r="V555" s="3">
        <v>6</v>
      </c>
      <c r="W555" s="3">
        <v>1</v>
      </c>
      <c r="X555" s="3">
        <v>0</v>
      </c>
      <c r="Y555" s="17">
        <v>7</v>
      </c>
    </row>
    <row r="556" spans="1:25" x14ac:dyDescent="0.3">
      <c r="A556" s="40" t="s">
        <v>676</v>
      </c>
      <c r="B556" s="40" t="s">
        <v>4</v>
      </c>
      <c r="C556" s="40">
        <v>9</v>
      </c>
      <c r="D556" s="41">
        <f t="shared" ref="D556:D619" si="47">C556/D$2</f>
        <v>1.354948271086006E-5</v>
      </c>
      <c r="E556" s="42">
        <f t="shared" ref="E556:E619" si="48">E555+D556</f>
        <v>0.99530284599356844</v>
      </c>
      <c r="G556" s="40" t="s">
        <v>676</v>
      </c>
      <c r="H556" s="40" t="s">
        <v>4</v>
      </c>
      <c r="I556" s="40">
        <f>IFERROR(VLOOKUP($G556,'D2015'!$A$3:$C$1897,3,FALSE),0)</f>
        <v>0</v>
      </c>
      <c r="J556" s="3">
        <f>IFERROR(VLOOKUP($G556,'D2016'!$A$3:$C$1897,3,FALSE),0)</f>
        <v>5</v>
      </c>
      <c r="K556" s="3">
        <f>IFERROR(VLOOKUP($G556,'D2017'!$A$3:$C$1897,3,FALSE),0)</f>
        <v>1</v>
      </c>
      <c r="L556" s="3">
        <f>IFERROR(VLOOKUP($G556,'D2018'!$A$3:$C$1897,3,FALSE),0)</f>
        <v>2</v>
      </c>
      <c r="M556" s="3">
        <f>IFERROR(VLOOKUP($G556,'D2019'!$A$3:$C$1897,3,FALSE),0)</f>
        <v>0</v>
      </c>
      <c r="N556" s="3">
        <f>IFERROR(VLOOKUP($G556,'D2020'!$A$3:$C$1897,3,FALSE),0)</f>
        <v>1</v>
      </c>
      <c r="O556" s="17">
        <f t="shared" si="46"/>
        <v>9</v>
      </c>
      <c r="Q556" s="40" t="s">
        <v>747</v>
      </c>
      <c r="R556" s="40" t="s">
        <v>4</v>
      </c>
      <c r="S556" s="40">
        <v>0</v>
      </c>
      <c r="T556" s="3">
        <v>4</v>
      </c>
      <c r="U556" s="3">
        <v>1</v>
      </c>
      <c r="V556" s="3">
        <v>1</v>
      </c>
      <c r="W556" s="3">
        <v>0</v>
      </c>
      <c r="X556" s="3">
        <v>1</v>
      </c>
      <c r="Y556" s="17">
        <v>7</v>
      </c>
    </row>
    <row r="557" spans="1:25" x14ac:dyDescent="0.3">
      <c r="A557" s="40" t="s">
        <v>478</v>
      </c>
      <c r="B557" s="40" t="s">
        <v>4</v>
      </c>
      <c r="C557" s="40">
        <v>9</v>
      </c>
      <c r="D557" s="41">
        <f t="shared" si="47"/>
        <v>1.354948271086006E-5</v>
      </c>
      <c r="E557" s="42">
        <f t="shared" si="48"/>
        <v>0.99531639547627926</v>
      </c>
      <c r="G557" s="40" t="s">
        <v>478</v>
      </c>
      <c r="H557" s="40" t="s">
        <v>4</v>
      </c>
      <c r="I557" s="40">
        <f>IFERROR(VLOOKUP($G557,'D2015'!$A$3:$C$1897,3,FALSE),0)</f>
        <v>0</v>
      </c>
      <c r="J557" s="3">
        <f>IFERROR(VLOOKUP($G557,'D2016'!$A$3:$C$1897,3,FALSE),0)</f>
        <v>0</v>
      </c>
      <c r="K557" s="3">
        <f>IFERROR(VLOOKUP($G557,'D2017'!$A$3:$C$1897,3,FALSE),0)</f>
        <v>0</v>
      </c>
      <c r="L557" s="3">
        <f>IFERROR(VLOOKUP($G557,'D2018'!$A$3:$C$1897,3,FALSE),0)</f>
        <v>1</v>
      </c>
      <c r="M557" s="3">
        <f>IFERROR(VLOOKUP($G557,'D2019'!$A$3:$C$1897,3,FALSE),0)</f>
        <v>2</v>
      </c>
      <c r="N557" s="3">
        <f>IFERROR(VLOOKUP($G557,'D2020'!$A$3:$C$1897,3,FALSE),0)</f>
        <v>4</v>
      </c>
      <c r="O557" s="17">
        <f t="shared" si="46"/>
        <v>7</v>
      </c>
      <c r="Q557" s="40" t="s">
        <v>764</v>
      </c>
      <c r="R557" s="40" t="s">
        <v>4</v>
      </c>
      <c r="S557" s="40">
        <v>1</v>
      </c>
      <c r="T557" s="3">
        <v>2</v>
      </c>
      <c r="U557" s="3">
        <v>1</v>
      </c>
      <c r="V557" s="3">
        <v>1</v>
      </c>
      <c r="W557" s="3">
        <v>1</v>
      </c>
      <c r="X557" s="3">
        <v>1</v>
      </c>
      <c r="Y557" s="17">
        <v>7</v>
      </c>
    </row>
    <row r="558" spans="1:25" x14ac:dyDescent="0.3">
      <c r="A558" s="40" t="s">
        <v>836</v>
      </c>
      <c r="B558" s="40" t="s">
        <v>4</v>
      </c>
      <c r="C558" s="40">
        <v>9</v>
      </c>
      <c r="D558" s="41">
        <f t="shared" si="47"/>
        <v>1.354948271086006E-5</v>
      </c>
      <c r="E558" s="42">
        <f t="shared" si="48"/>
        <v>0.99532994495899008</v>
      </c>
      <c r="G558" s="40" t="s">
        <v>836</v>
      </c>
      <c r="H558" s="40" t="s">
        <v>4</v>
      </c>
      <c r="I558" s="40">
        <f>IFERROR(VLOOKUP($G558,'D2015'!$A$3:$C$1897,3,FALSE),0)</f>
        <v>2</v>
      </c>
      <c r="J558" s="3">
        <f>IFERROR(VLOOKUP($G558,'D2016'!$A$3:$C$1897,3,FALSE),0)</f>
        <v>1</v>
      </c>
      <c r="K558" s="3">
        <f>IFERROR(VLOOKUP($G558,'D2017'!$A$3:$C$1897,3,FALSE),0)</f>
        <v>0</v>
      </c>
      <c r="L558" s="3">
        <f>IFERROR(VLOOKUP($G558,'D2018'!$A$3:$C$1897,3,FALSE),0)</f>
        <v>1</v>
      </c>
      <c r="M558" s="3">
        <f>IFERROR(VLOOKUP($G558,'D2019'!$A$3:$C$1897,3,FALSE),0)</f>
        <v>1</v>
      </c>
      <c r="N558" s="3">
        <f>IFERROR(VLOOKUP($G558,'D2020'!$A$3:$C$1897,3,FALSE),0)</f>
        <v>2</v>
      </c>
      <c r="O558" s="17">
        <f t="shared" si="46"/>
        <v>7</v>
      </c>
      <c r="Q558" s="40" t="s">
        <v>706</v>
      </c>
      <c r="R558" s="40" t="s">
        <v>4</v>
      </c>
      <c r="S558" s="40">
        <v>2</v>
      </c>
      <c r="T558" s="3">
        <v>0</v>
      </c>
      <c r="U558" s="3">
        <v>0</v>
      </c>
      <c r="V558" s="3">
        <v>5</v>
      </c>
      <c r="W558" s="3">
        <v>0</v>
      </c>
      <c r="X558" s="3">
        <v>0</v>
      </c>
      <c r="Y558" s="17">
        <v>7</v>
      </c>
    </row>
    <row r="559" spans="1:25" x14ac:dyDescent="0.3">
      <c r="A559" s="40" t="s">
        <v>868</v>
      </c>
      <c r="B559" s="40" t="s">
        <v>4</v>
      </c>
      <c r="C559" s="40">
        <v>9</v>
      </c>
      <c r="D559" s="41">
        <f t="shared" si="47"/>
        <v>1.354948271086006E-5</v>
      </c>
      <c r="E559" s="42">
        <f t="shared" si="48"/>
        <v>0.99534349444170089</v>
      </c>
      <c r="G559" s="40" t="s">
        <v>868</v>
      </c>
      <c r="H559" s="40" t="s">
        <v>4</v>
      </c>
      <c r="I559" s="40">
        <f>IFERROR(VLOOKUP($G559,'D2015'!$A$3:$C$1897,3,FALSE),0)</f>
        <v>0</v>
      </c>
      <c r="J559" s="3">
        <f>IFERROR(VLOOKUP($G559,'D2016'!$A$3:$C$1897,3,FALSE),0)</f>
        <v>0</v>
      </c>
      <c r="K559" s="3">
        <f>IFERROR(VLOOKUP($G559,'D2017'!$A$3:$C$1897,3,FALSE),0)</f>
        <v>0</v>
      </c>
      <c r="L559" s="3">
        <f>IFERROR(VLOOKUP($G559,'D2018'!$A$3:$C$1897,3,FALSE),0)</f>
        <v>5</v>
      </c>
      <c r="M559" s="3">
        <f>IFERROR(VLOOKUP($G559,'D2019'!$A$3:$C$1897,3,FALSE),0)</f>
        <v>2</v>
      </c>
      <c r="N559" s="3">
        <f>IFERROR(VLOOKUP($G559,'D2020'!$A$3:$C$1897,3,FALSE),0)</f>
        <v>2</v>
      </c>
      <c r="O559" s="17">
        <f t="shared" si="46"/>
        <v>9</v>
      </c>
      <c r="Q559" s="40" t="s">
        <v>908</v>
      </c>
      <c r="R559" s="40" t="s">
        <v>4</v>
      </c>
      <c r="S559" s="40">
        <v>1</v>
      </c>
      <c r="T559" s="3">
        <v>0</v>
      </c>
      <c r="U559" s="3">
        <v>0</v>
      </c>
      <c r="V559" s="3">
        <v>0</v>
      </c>
      <c r="W559" s="3">
        <v>2</v>
      </c>
      <c r="X559" s="3">
        <v>4</v>
      </c>
      <c r="Y559" s="17">
        <v>7</v>
      </c>
    </row>
    <row r="560" spans="1:25" x14ac:dyDescent="0.3">
      <c r="A560" s="40" t="s">
        <v>778</v>
      </c>
      <c r="B560" s="40" t="s">
        <v>4</v>
      </c>
      <c r="C560" s="40">
        <v>9</v>
      </c>
      <c r="D560" s="41">
        <f t="shared" si="47"/>
        <v>1.354948271086006E-5</v>
      </c>
      <c r="E560" s="42">
        <f t="shared" si="48"/>
        <v>0.99535704392441171</v>
      </c>
      <c r="G560" s="40" t="s">
        <v>778</v>
      </c>
      <c r="H560" s="40" t="s">
        <v>4</v>
      </c>
      <c r="I560" s="40">
        <f>IFERROR(VLOOKUP($G560,'D2015'!$A$3:$C$1897,3,FALSE),0)</f>
        <v>1</v>
      </c>
      <c r="J560" s="3">
        <f>IFERROR(VLOOKUP($G560,'D2016'!$A$3:$C$1897,3,FALSE),0)</f>
        <v>1</v>
      </c>
      <c r="K560" s="3">
        <f>IFERROR(VLOOKUP($G560,'D2017'!$A$3:$C$1897,3,FALSE),0)</f>
        <v>3</v>
      </c>
      <c r="L560" s="3">
        <f>IFERROR(VLOOKUP($G560,'D2018'!$A$3:$C$1897,3,FALSE),0)</f>
        <v>0</v>
      </c>
      <c r="M560" s="3">
        <f>IFERROR(VLOOKUP($G560,'D2019'!$A$3:$C$1897,3,FALSE),0)</f>
        <v>1</v>
      </c>
      <c r="N560" s="3">
        <f>IFERROR(VLOOKUP($G560,'D2020'!$A$3:$C$1897,3,FALSE),0)</f>
        <v>3</v>
      </c>
      <c r="O560" s="17">
        <f t="shared" si="46"/>
        <v>9</v>
      </c>
      <c r="Q560" s="40" t="s">
        <v>737</v>
      </c>
      <c r="R560" s="40" t="s">
        <v>4</v>
      </c>
      <c r="S560" s="40">
        <v>3</v>
      </c>
      <c r="T560" s="3">
        <v>0</v>
      </c>
      <c r="U560" s="3">
        <v>3</v>
      </c>
      <c r="V560" s="3">
        <v>0</v>
      </c>
      <c r="W560" s="3">
        <v>1</v>
      </c>
      <c r="X560" s="3">
        <v>0</v>
      </c>
      <c r="Y560" s="17">
        <v>7</v>
      </c>
    </row>
    <row r="561" spans="1:25" x14ac:dyDescent="0.3">
      <c r="A561" s="40" t="s">
        <v>705</v>
      </c>
      <c r="B561" s="40" t="s">
        <v>4</v>
      </c>
      <c r="C561" s="40">
        <v>9</v>
      </c>
      <c r="D561" s="41">
        <f t="shared" si="47"/>
        <v>1.354948271086006E-5</v>
      </c>
      <c r="E561" s="42">
        <f t="shared" si="48"/>
        <v>0.99537059340712253</v>
      </c>
      <c r="G561" s="40" t="s">
        <v>705</v>
      </c>
      <c r="H561" s="40" t="s">
        <v>4</v>
      </c>
      <c r="I561" s="40">
        <f>IFERROR(VLOOKUP($G561,'D2015'!$A$3:$C$1897,3,FALSE),0)</f>
        <v>1</v>
      </c>
      <c r="J561" s="3">
        <f>IFERROR(VLOOKUP($G561,'D2016'!$A$3:$C$1897,3,FALSE),0)</f>
        <v>1</v>
      </c>
      <c r="K561" s="3">
        <f>IFERROR(VLOOKUP($G561,'D2017'!$A$3:$C$1897,3,FALSE),0)</f>
        <v>1</v>
      </c>
      <c r="L561" s="3">
        <f>IFERROR(VLOOKUP($G561,'D2018'!$A$3:$C$1897,3,FALSE),0)</f>
        <v>1</v>
      </c>
      <c r="M561" s="3">
        <f>IFERROR(VLOOKUP($G561,'D2019'!$A$3:$C$1897,3,FALSE),0)</f>
        <v>3</v>
      </c>
      <c r="N561" s="3">
        <f>IFERROR(VLOOKUP($G561,'D2020'!$A$3:$C$1897,3,FALSE),0)</f>
        <v>0</v>
      </c>
      <c r="O561" s="17">
        <f t="shared" si="46"/>
        <v>7</v>
      </c>
      <c r="Q561" s="40" t="s">
        <v>242</v>
      </c>
      <c r="R561" s="40" t="s">
        <v>4</v>
      </c>
      <c r="S561" s="40">
        <v>1</v>
      </c>
      <c r="T561" s="3">
        <v>4</v>
      </c>
      <c r="U561" s="3">
        <v>0</v>
      </c>
      <c r="V561" s="3">
        <v>1</v>
      </c>
      <c r="W561" s="3">
        <v>1</v>
      </c>
      <c r="X561" s="3">
        <v>0</v>
      </c>
      <c r="Y561" s="17">
        <v>7</v>
      </c>
    </row>
    <row r="562" spans="1:25" x14ac:dyDescent="0.3">
      <c r="A562" s="40" t="s">
        <v>717</v>
      </c>
      <c r="B562" s="40" t="s">
        <v>4</v>
      </c>
      <c r="C562" s="40">
        <v>9</v>
      </c>
      <c r="D562" s="41">
        <f t="shared" si="47"/>
        <v>1.354948271086006E-5</v>
      </c>
      <c r="E562" s="42">
        <f t="shared" si="48"/>
        <v>0.99538414288983335</v>
      </c>
      <c r="G562" s="40" t="s">
        <v>717</v>
      </c>
      <c r="H562" s="40" t="s">
        <v>4</v>
      </c>
      <c r="I562" s="40">
        <f>IFERROR(VLOOKUP($G562,'D2015'!$A$3:$C$1897,3,FALSE),0)</f>
        <v>0</v>
      </c>
      <c r="J562" s="3">
        <f>IFERROR(VLOOKUP($G562,'D2016'!$A$3:$C$1897,3,FALSE),0)</f>
        <v>1</v>
      </c>
      <c r="K562" s="3">
        <f>IFERROR(VLOOKUP($G562,'D2017'!$A$3:$C$1897,3,FALSE),0)</f>
        <v>1</v>
      </c>
      <c r="L562" s="3">
        <f>IFERROR(VLOOKUP($G562,'D2018'!$A$3:$C$1897,3,FALSE),0)</f>
        <v>1</v>
      </c>
      <c r="M562" s="3">
        <f>IFERROR(VLOOKUP($G562,'D2019'!$A$3:$C$1897,3,FALSE),0)</f>
        <v>1</v>
      </c>
      <c r="N562" s="3">
        <f>IFERROR(VLOOKUP($G562,'D2020'!$A$3:$C$1897,3,FALSE),0)</f>
        <v>1</v>
      </c>
      <c r="O562" s="17">
        <f t="shared" si="46"/>
        <v>5</v>
      </c>
      <c r="Q562" s="40" t="s">
        <v>936</v>
      </c>
      <c r="R562" s="40" t="s">
        <v>4</v>
      </c>
      <c r="S562" s="40">
        <v>1</v>
      </c>
      <c r="T562" s="3">
        <v>1</v>
      </c>
      <c r="U562" s="3">
        <v>2</v>
      </c>
      <c r="V562" s="3">
        <v>2</v>
      </c>
      <c r="W562" s="3">
        <v>0</v>
      </c>
      <c r="X562" s="3">
        <v>1</v>
      </c>
      <c r="Y562" s="17">
        <v>7</v>
      </c>
    </row>
    <row r="563" spans="1:25" x14ac:dyDescent="0.3">
      <c r="A563" s="40" t="s">
        <v>684</v>
      </c>
      <c r="B563" s="40" t="s">
        <v>4</v>
      </c>
      <c r="C563" s="40">
        <v>9</v>
      </c>
      <c r="D563" s="41">
        <f t="shared" si="47"/>
        <v>1.354948271086006E-5</v>
      </c>
      <c r="E563" s="42">
        <f t="shared" si="48"/>
        <v>0.99539769237254416</v>
      </c>
      <c r="G563" s="40" t="s">
        <v>684</v>
      </c>
      <c r="H563" s="40" t="s">
        <v>4</v>
      </c>
      <c r="I563" s="40">
        <f>IFERROR(VLOOKUP($G563,'D2015'!$A$3:$C$1897,3,FALSE),0)</f>
        <v>0</v>
      </c>
      <c r="J563" s="3">
        <f>IFERROR(VLOOKUP($G563,'D2016'!$A$3:$C$1897,3,FALSE),0)</f>
        <v>0</v>
      </c>
      <c r="K563" s="3">
        <f>IFERROR(VLOOKUP($G563,'D2017'!$A$3:$C$1897,3,FALSE),0)</f>
        <v>0</v>
      </c>
      <c r="L563" s="3">
        <f>IFERROR(VLOOKUP($G563,'D2018'!$A$3:$C$1897,3,FALSE),0)</f>
        <v>3</v>
      </c>
      <c r="M563" s="3">
        <f>IFERROR(VLOOKUP($G563,'D2019'!$A$3:$C$1897,3,FALSE),0)</f>
        <v>2</v>
      </c>
      <c r="N563" s="3">
        <f>IFERROR(VLOOKUP($G563,'D2020'!$A$3:$C$1897,3,FALSE),0)</f>
        <v>1</v>
      </c>
      <c r="O563" s="17">
        <f t="shared" si="46"/>
        <v>6</v>
      </c>
      <c r="Q563" s="40" t="s">
        <v>719</v>
      </c>
      <c r="R563" s="40" t="s">
        <v>4</v>
      </c>
      <c r="S563" s="40">
        <v>2</v>
      </c>
      <c r="T563" s="3">
        <v>0</v>
      </c>
      <c r="U563" s="3">
        <v>1</v>
      </c>
      <c r="V563" s="3">
        <v>2</v>
      </c>
      <c r="W563" s="3">
        <v>1</v>
      </c>
      <c r="X563" s="3">
        <v>1</v>
      </c>
      <c r="Y563" s="17">
        <v>7</v>
      </c>
    </row>
    <row r="564" spans="1:25" x14ac:dyDescent="0.3">
      <c r="A564" s="40" t="s">
        <v>839</v>
      </c>
      <c r="B564" s="40" t="s">
        <v>4</v>
      </c>
      <c r="C564" s="40">
        <v>9</v>
      </c>
      <c r="D564" s="41">
        <f t="shared" si="47"/>
        <v>1.354948271086006E-5</v>
      </c>
      <c r="E564" s="42">
        <f t="shared" si="48"/>
        <v>0.99541124185525498</v>
      </c>
      <c r="G564" s="40" t="s">
        <v>839</v>
      </c>
      <c r="H564" s="40" t="s">
        <v>4</v>
      </c>
      <c r="I564" s="40">
        <f>IFERROR(VLOOKUP($G564,'D2015'!$A$3:$C$1897,3,FALSE),0)</f>
        <v>2</v>
      </c>
      <c r="J564" s="3">
        <f>IFERROR(VLOOKUP($G564,'D2016'!$A$3:$C$1897,3,FALSE),0)</f>
        <v>1</v>
      </c>
      <c r="K564" s="3">
        <f>IFERROR(VLOOKUP($G564,'D2017'!$A$3:$C$1897,3,FALSE),0)</f>
        <v>0</v>
      </c>
      <c r="L564" s="3">
        <f>IFERROR(VLOOKUP($G564,'D2018'!$A$3:$C$1897,3,FALSE),0)</f>
        <v>2</v>
      </c>
      <c r="M564" s="3">
        <f>IFERROR(VLOOKUP($G564,'D2019'!$A$3:$C$1897,3,FALSE),0)</f>
        <v>1</v>
      </c>
      <c r="N564" s="3">
        <f>IFERROR(VLOOKUP($G564,'D2020'!$A$3:$C$1897,3,FALSE),0)</f>
        <v>0</v>
      </c>
      <c r="O564" s="17">
        <f t="shared" si="46"/>
        <v>6</v>
      </c>
      <c r="Q564" s="40" t="s">
        <v>849</v>
      </c>
      <c r="R564" s="40" t="s">
        <v>4</v>
      </c>
      <c r="S564" s="40">
        <v>1</v>
      </c>
      <c r="T564" s="3">
        <v>0</v>
      </c>
      <c r="U564" s="3">
        <v>0</v>
      </c>
      <c r="V564" s="3">
        <v>5</v>
      </c>
      <c r="W564" s="3">
        <v>0</v>
      </c>
      <c r="X564" s="3">
        <v>1</v>
      </c>
      <c r="Y564" s="17">
        <v>7</v>
      </c>
    </row>
    <row r="565" spans="1:25" x14ac:dyDescent="0.3">
      <c r="A565" s="40" t="s">
        <v>855</v>
      </c>
      <c r="B565" s="40" t="s">
        <v>4</v>
      </c>
      <c r="C565" s="40">
        <v>9</v>
      </c>
      <c r="D565" s="41">
        <f t="shared" si="47"/>
        <v>1.354948271086006E-5</v>
      </c>
      <c r="E565" s="42">
        <f t="shared" si="48"/>
        <v>0.9954247913379658</v>
      </c>
      <c r="G565" s="40" t="s">
        <v>855</v>
      </c>
      <c r="H565" s="40" t="s">
        <v>4</v>
      </c>
      <c r="I565" s="40">
        <f>IFERROR(VLOOKUP($G565,'D2015'!$A$3:$C$1897,3,FALSE),0)</f>
        <v>1</v>
      </c>
      <c r="J565" s="3">
        <f>IFERROR(VLOOKUP($G565,'D2016'!$A$3:$C$1897,3,FALSE),0)</f>
        <v>1</v>
      </c>
      <c r="K565" s="3">
        <f>IFERROR(VLOOKUP($G565,'D2017'!$A$3:$C$1897,3,FALSE),0)</f>
        <v>0</v>
      </c>
      <c r="L565" s="3">
        <f>IFERROR(VLOOKUP($G565,'D2018'!$A$3:$C$1897,3,FALSE),0)</f>
        <v>2</v>
      </c>
      <c r="M565" s="3">
        <f>IFERROR(VLOOKUP($G565,'D2019'!$A$3:$C$1897,3,FALSE),0)</f>
        <v>0</v>
      </c>
      <c r="N565" s="3">
        <f>IFERROR(VLOOKUP($G565,'D2020'!$A$3:$C$1897,3,FALSE),0)</f>
        <v>3</v>
      </c>
      <c r="O565" s="17">
        <f t="shared" si="46"/>
        <v>7</v>
      </c>
      <c r="Q565" s="40" t="s">
        <v>848</v>
      </c>
      <c r="R565" s="40" t="s">
        <v>4</v>
      </c>
      <c r="S565" s="40">
        <v>0</v>
      </c>
      <c r="T565" s="3">
        <v>0</v>
      </c>
      <c r="U565" s="3">
        <v>6</v>
      </c>
      <c r="V565" s="3">
        <v>0</v>
      </c>
      <c r="W565" s="3">
        <v>1</v>
      </c>
      <c r="X565" s="3">
        <v>0</v>
      </c>
      <c r="Y565" s="17">
        <v>7</v>
      </c>
    </row>
    <row r="566" spans="1:25" x14ac:dyDescent="0.3">
      <c r="A566" s="40" t="s">
        <v>570</v>
      </c>
      <c r="B566" s="40" t="s">
        <v>4</v>
      </c>
      <c r="C566" s="40">
        <v>9</v>
      </c>
      <c r="D566" s="41">
        <f t="shared" si="47"/>
        <v>1.354948271086006E-5</v>
      </c>
      <c r="E566" s="42">
        <f t="shared" si="48"/>
        <v>0.99543834082067661</v>
      </c>
      <c r="G566" s="40" t="s">
        <v>570</v>
      </c>
      <c r="H566" s="40" t="s">
        <v>4</v>
      </c>
      <c r="I566" s="40">
        <f>IFERROR(VLOOKUP($G566,'D2015'!$A$3:$C$1897,3,FALSE),0)</f>
        <v>0</v>
      </c>
      <c r="J566" s="3">
        <f>IFERROR(VLOOKUP($G566,'D2016'!$A$3:$C$1897,3,FALSE),0)</f>
        <v>0</v>
      </c>
      <c r="K566" s="3">
        <f>IFERROR(VLOOKUP($G566,'D2017'!$A$3:$C$1897,3,FALSE),0)</f>
        <v>2</v>
      </c>
      <c r="L566" s="3">
        <f>IFERROR(VLOOKUP($G566,'D2018'!$A$3:$C$1897,3,FALSE),0)</f>
        <v>2</v>
      </c>
      <c r="M566" s="3">
        <f>IFERROR(VLOOKUP($G566,'D2019'!$A$3:$C$1897,3,FALSE),0)</f>
        <v>0</v>
      </c>
      <c r="N566" s="3">
        <f>IFERROR(VLOOKUP($G566,'D2020'!$A$3:$C$1897,3,FALSE),0)</f>
        <v>2</v>
      </c>
      <c r="O566" s="17">
        <f t="shared" si="46"/>
        <v>6</v>
      </c>
      <c r="Q566" s="40" t="s">
        <v>777</v>
      </c>
      <c r="R566" s="40" t="s">
        <v>4</v>
      </c>
      <c r="S566" s="40">
        <v>1</v>
      </c>
      <c r="T566" s="3">
        <v>4</v>
      </c>
      <c r="U566" s="3">
        <v>0</v>
      </c>
      <c r="V566" s="3">
        <v>0</v>
      </c>
      <c r="W566" s="3">
        <v>1</v>
      </c>
      <c r="X566" s="3">
        <v>1</v>
      </c>
      <c r="Y566" s="17">
        <v>7</v>
      </c>
    </row>
    <row r="567" spans="1:25" x14ac:dyDescent="0.3">
      <c r="A567" s="40" t="s">
        <v>406</v>
      </c>
      <c r="B567" s="40" t="s">
        <v>4</v>
      </c>
      <c r="C567" s="40">
        <v>9</v>
      </c>
      <c r="D567" s="41">
        <f t="shared" si="47"/>
        <v>1.354948271086006E-5</v>
      </c>
      <c r="E567" s="42">
        <f t="shared" si="48"/>
        <v>0.99545189030338743</v>
      </c>
      <c r="G567" s="40" t="s">
        <v>406</v>
      </c>
      <c r="H567" s="40" t="s">
        <v>4</v>
      </c>
      <c r="I567" s="40">
        <f>IFERROR(VLOOKUP($G567,'D2015'!$A$3:$C$1897,3,FALSE),0)</f>
        <v>0</v>
      </c>
      <c r="J567" s="3">
        <f>IFERROR(VLOOKUP($G567,'D2016'!$A$3:$C$1897,3,FALSE),0)</f>
        <v>1</v>
      </c>
      <c r="K567" s="3">
        <f>IFERROR(VLOOKUP($G567,'D2017'!$A$3:$C$1897,3,FALSE),0)</f>
        <v>0</v>
      </c>
      <c r="L567" s="3">
        <f>IFERROR(VLOOKUP($G567,'D2018'!$A$3:$C$1897,3,FALSE),0)</f>
        <v>2</v>
      </c>
      <c r="M567" s="3">
        <f>IFERROR(VLOOKUP($G567,'D2019'!$A$3:$C$1897,3,FALSE),0)</f>
        <v>0</v>
      </c>
      <c r="N567" s="3">
        <f>IFERROR(VLOOKUP($G567,'D2020'!$A$3:$C$1897,3,FALSE),0)</f>
        <v>3</v>
      </c>
      <c r="O567" s="17">
        <f t="shared" si="46"/>
        <v>6</v>
      </c>
      <c r="Q567" s="40" t="s">
        <v>205</v>
      </c>
      <c r="R567" s="40" t="s">
        <v>4</v>
      </c>
      <c r="S567" s="40">
        <v>3</v>
      </c>
      <c r="T567" s="3">
        <v>1</v>
      </c>
      <c r="U567" s="3">
        <v>1</v>
      </c>
      <c r="V567" s="3">
        <v>0</v>
      </c>
      <c r="W567" s="3">
        <v>1</v>
      </c>
      <c r="X567" s="3">
        <v>0</v>
      </c>
      <c r="Y567" s="17">
        <v>6</v>
      </c>
    </row>
    <row r="568" spans="1:25" x14ac:dyDescent="0.3">
      <c r="A568" s="40" t="s">
        <v>644</v>
      </c>
      <c r="B568" s="40" t="s">
        <v>4</v>
      </c>
      <c r="C568" s="40">
        <v>9</v>
      </c>
      <c r="D568" s="41">
        <f t="shared" si="47"/>
        <v>1.354948271086006E-5</v>
      </c>
      <c r="E568" s="42">
        <f t="shared" si="48"/>
        <v>0.99546543978609825</v>
      </c>
      <c r="G568" s="40" t="s">
        <v>644</v>
      </c>
      <c r="H568" s="40" t="s">
        <v>4</v>
      </c>
      <c r="I568" s="40">
        <f>IFERROR(VLOOKUP($G568,'D2015'!$A$3:$C$1897,3,FALSE),0)</f>
        <v>2</v>
      </c>
      <c r="J568" s="3">
        <f>IFERROR(VLOOKUP($G568,'D2016'!$A$3:$C$1897,3,FALSE),0)</f>
        <v>1</v>
      </c>
      <c r="K568" s="3">
        <f>IFERROR(VLOOKUP($G568,'D2017'!$A$3:$C$1897,3,FALSE),0)</f>
        <v>3</v>
      </c>
      <c r="L568" s="3">
        <f>IFERROR(VLOOKUP($G568,'D2018'!$A$3:$C$1897,3,FALSE),0)</f>
        <v>1</v>
      </c>
      <c r="M568" s="3">
        <f>IFERROR(VLOOKUP($G568,'D2019'!$A$3:$C$1897,3,FALSE),0)</f>
        <v>0</v>
      </c>
      <c r="N568" s="3">
        <f>IFERROR(VLOOKUP($G568,'D2020'!$A$3:$C$1897,3,FALSE),0)</f>
        <v>1</v>
      </c>
      <c r="O568" s="17">
        <f t="shared" si="46"/>
        <v>8</v>
      </c>
      <c r="Q568" s="40" t="s">
        <v>291</v>
      </c>
      <c r="R568" s="40" t="s">
        <v>4</v>
      </c>
      <c r="S568" s="40">
        <v>0</v>
      </c>
      <c r="T568" s="3">
        <v>1</v>
      </c>
      <c r="U568" s="3">
        <v>1</v>
      </c>
      <c r="V568" s="3">
        <v>1</v>
      </c>
      <c r="W568" s="3">
        <v>2</v>
      </c>
      <c r="X568" s="3">
        <v>1</v>
      </c>
      <c r="Y568" s="17">
        <v>6</v>
      </c>
    </row>
    <row r="569" spans="1:25" x14ac:dyDescent="0.3">
      <c r="A569" s="40" t="s">
        <v>859</v>
      </c>
      <c r="B569" s="40" t="s">
        <v>4</v>
      </c>
      <c r="C569" s="40">
        <v>9</v>
      </c>
      <c r="D569" s="41">
        <f t="shared" si="47"/>
        <v>1.354948271086006E-5</v>
      </c>
      <c r="E569" s="42">
        <f t="shared" si="48"/>
        <v>0.99547898926880907</v>
      </c>
      <c r="G569" s="40" t="s">
        <v>859</v>
      </c>
      <c r="H569" s="40" t="s">
        <v>4</v>
      </c>
      <c r="I569" s="40">
        <f>IFERROR(VLOOKUP($G569,'D2015'!$A$3:$C$1897,3,FALSE),0)</f>
        <v>1</v>
      </c>
      <c r="J569" s="3">
        <f>IFERROR(VLOOKUP($G569,'D2016'!$A$3:$C$1897,3,FALSE),0)</f>
        <v>0</v>
      </c>
      <c r="K569" s="3">
        <f>IFERROR(VLOOKUP($G569,'D2017'!$A$3:$C$1897,3,FALSE),0)</f>
        <v>0</v>
      </c>
      <c r="L569" s="3">
        <f>IFERROR(VLOOKUP($G569,'D2018'!$A$3:$C$1897,3,FALSE),0)</f>
        <v>2</v>
      </c>
      <c r="M569" s="3">
        <f>IFERROR(VLOOKUP($G569,'D2019'!$A$3:$C$1897,3,FALSE),0)</f>
        <v>3</v>
      </c>
      <c r="N569" s="3">
        <f>IFERROR(VLOOKUP($G569,'D2020'!$A$3:$C$1897,3,FALSE),0)</f>
        <v>0</v>
      </c>
      <c r="O569" s="17">
        <f t="shared" si="46"/>
        <v>6</v>
      </c>
      <c r="Q569" s="40" t="s">
        <v>384</v>
      </c>
      <c r="R569" s="40" t="s">
        <v>4</v>
      </c>
      <c r="S569" s="40">
        <v>1</v>
      </c>
      <c r="T569" s="3">
        <v>0</v>
      </c>
      <c r="U569" s="3">
        <v>3</v>
      </c>
      <c r="V569" s="3">
        <v>2</v>
      </c>
      <c r="W569" s="3">
        <v>0</v>
      </c>
      <c r="X569" s="3">
        <v>0</v>
      </c>
      <c r="Y569" s="17">
        <v>6</v>
      </c>
    </row>
    <row r="570" spans="1:25" x14ac:dyDescent="0.3">
      <c r="A570" s="40" t="s">
        <v>1708</v>
      </c>
      <c r="B570" s="40" t="s">
        <v>4</v>
      </c>
      <c r="C570" s="40">
        <v>9</v>
      </c>
      <c r="D570" s="41">
        <f t="shared" si="47"/>
        <v>1.354948271086006E-5</v>
      </c>
      <c r="E570" s="42">
        <f t="shared" si="48"/>
        <v>0.99549253875151988</v>
      </c>
      <c r="G570" s="40" t="s">
        <v>1708</v>
      </c>
      <c r="H570" s="40" t="s">
        <v>4</v>
      </c>
      <c r="I570" s="40">
        <f>IFERROR(VLOOKUP($G570,'D2015'!$A$3:$C$1897,3,FALSE),0)</f>
        <v>0</v>
      </c>
      <c r="J570" s="3">
        <f>IFERROR(VLOOKUP($G570,'D2016'!$A$3:$C$1897,3,FALSE),0)</f>
        <v>0</v>
      </c>
      <c r="K570" s="3">
        <f>IFERROR(VLOOKUP($G570,'D2017'!$A$3:$C$1897,3,FALSE),0)</f>
        <v>3</v>
      </c>
      <c r="L570" s="3">
        <f>IFERROR(VLOOKUP($G570,'D2018'!$A$3:$C$1897,3,FALSE),0)</f>
        <v>3</v>
      </c>
      <c r="M570" s="3">
        <f>IFERROR(VLOOKUP($G570,'D2019'!$A$3:$C$1897,3,FALSE),0)</f>
        <v>1</v>
      </c>
      <c r="N570" s="3">
        <f>IFERROR(VLOOKUP($G570,'D2020'!$A$3:$C$1897,3,FALSE),0)</f>
        <v>0</v>
      </c>
      <c r="O570" s="17">
        <f t="shared" si="46"/>
        <v>7</v>
      </c>
      <c r="Q570" s="40" t="s">
        <v>704</v>
      </c>
      <c r="R570" s="40" t="s">
        <v>4</v>
      </c>
      <c r="S570" s="40">
        <v>2</v>
      </c>
      <c r="T570" s="3">
        <v>2</v>
      </c>
      <c r="U570" s="3">
        <v>0</v>
      </c>
      <c r="V570" s="3">
        <v>1</v>
      </c>
      <c r="W570" s="3">
        <v>0</v>
      </c>
      <c r="X570" s="3">
        <v>1</v>
      </c>
      <c r="Y570" s="17">
        <v>6</v>
      </c>
    </row>
    <row r="571" spans="1:25" x14ac:dyDescent="0.3">
      <c r="A571" s="40" t="s">
        <v>881</v>
      </c>
      <c r="B571" s="40" t="s">
        <v>4</v>
      </c>
      <c r="C571" s="40">
        <v>8</v>
      </c>
      <c r="D571" s="41">
        <f t="shared" si="47"/>
        <v>1.2043984631875609E-5</v>
      </c>
      <c r="E571" s="42">
        <f t="shared" si="48"/>
        <v>0.99550458273615172</v>
      </c>
      <c r="G571" s="40" t="s">
        <v>881</v>
      </c>
      <c r="H571" s="40" t="s">
        <v>4</v>
      </c>
      <c r="I571" s="40">
        <f>IFERROR(VLOOKUP($G571,'D2015'!$A$3:$C$1897,3,FALSE),0)</f>
        <v>2</v>
      </c>
      <c r="J571" s="3">
        <f>IFERROR(VLOOKUP($G571,'D2016'!$A$3:$C$1897,3,FALSE),0)</f>
        <v>1</v>
      </c>
      <c r="K571" s="3">
        <f>IFERROR(VLOOKUP($G571,'D2017'!$A$3:$C$1897,3,FALSE),0)</f>
        <v>1</v>
      </c>
      <c r="L571" s="3">
        <f>IFERROR(VLOOKUP($G571,'D2018'!$A$3:$C$1897,3,FALSE),0)</f>
        <v>1</v>
      </c>
      <c r="M571" s="3">
        <f>IFERROR(VLOOKUP($G571,'D2019'!$A$3:$C$1897,3,FALSE),0)</f>
        <v>0</v>
      </c>
      <c r="N571" s="3">
        <f>IFERROR(VLOOKUP($G571,'D2020'!$A$3:$C$1897,3,FALSE),0)</f>
        <v>1</v>
      </c>
      <c r="O571" s="17">
        <f t="shared" si="46"/>
        <v>6</v>
      </c>
      <c r="Q571" s="40" t="s">
        <v>214</v>
      </c>
      <c r="R571" s="40" t="s">
        <v>4</v>
      </c>
      <c r="S571" s="40">
        <v>2</v>
      </c>
      <c r="T571" s="3">
        <v>1</v>
      </c>
      <c r="U571" s="3">
        <v>1</v>
      </c>
      <c r="V571" s="3">
        <v>1</v>
      </c>
      <c r="W571" s="3">
        <v>1</v>
      </c>
      <c r="X571" s="3">
        <v>0</v>
      </c>
      <c r="Y571" s="17">
        <v>6</v>
      </c>
    </row>
    <row r="572" spans="1:25" x14ac:dyDescent="0.3">
      <c r="A572" s="40" t="s">
        <v>228</v>
      </c>
      <c r="B572" s="40" t="s">
        <v>4</v>
      </c>
      <c r="C572" s="40">
        <v>8</v>
      </c>
      <c r="D572" s="41">
        <f t="shared" si="47"/>
        <v>1.2043984631875609E-5</v>
      </c>
      <c r="E572" s="42">
        <f t="shared" si="48"/>
        <v>0.99551662672078356</v>
      </c>
      <c r="G572" s="40" t="s">
        <v>228</v>
      </c>
      <c r="H572" s="40" t="s">
        <v>4</v>
      </c>
      <c r="I572" s="40">
        <f>IFERROR(VLOOKUP($G572,'D2015'!$A$3:$C$1897,3,FALSE),0)</f>
        <v>1</v>
      </c>
      <c r="J572" s="3">
        <f>IFERROR(VLOOKUP($G572,'D2016'!$A$3:$C$1897,3,FALSE),0)</f>
        <v>3</v>
      </c>
      <c r="K572" s="3">
        <f>IFERROR(VLOOKUP($G572,'D2017'!$A$3:$C$1897,3,FALSE),0)</f>
        <v>0</v>
      </c>
      <c r="L572" s="3">
        <f>IFERROR(VLOOKUP($G572,'D2018'!$A$3:$C$1897,3,FALSE),0)</f>
        <v>1</v>
      </c>
      <c r="M572" s="3">
        <f>IFERROR(VLOOKUP($G572,'D2019'!$A$3:$C$1897,3,FALSE),0)</f>
        <v>0</v>
      </c>
      <c r="N572" s="3">
        <f>IFERROR(VLOOKUP($G572,'D2020'!$A$3:$C$1897,3,FALSE),0)</f>
        <v>0</v>
      </c>
      <c r="O572" s="17">
        <f t="shared" si="46"/>
        <v>5</v>
      </c>
      <c r="Q572" s="40" t="s">
        <v>431</v>
      </c>
      <c r="R572" s="40" t="s">
        <v>4</v>
      </c>
      <c r="S572" s="40">
        <v>0</v>
      </c>
      <c r="T572" s="3">
        <v>1</v>
      </c>
      <c r="U572" s="3">
        <v>0</v>
      </c>
      <c r="V572" s="3">
        <v>3</v>
      </c>
      <c r="W572" s="3">
        <v>1</v>
      </c>
      <c r="X572" s="3">
        <v>1</v>
      </c>
      <c r="Y572" s="17">
        <v>6</v>
      </c>
    </row>
    <row r="573" spans="1:25" x14ac:dyDescent="0.3">
      <c r="A573" s="40" t="s">
        <v>814</v>
      </c>
      <c r="B573" s="40" t="s">
        <v>4</v>
      </c>
      <c r="C573" s="40">
        <v>8</v>
      </c>
      <c r="D573" s="41">
        <f t="shared" si="47"/>
        <v>1.2043984631875609E-5</v>
      </c>
      <c r="E573" s="42">
        <f t="shared" si="48"/>
        <v>0.9955286707054154</v>
      </c>
      <c r="G573" s="40" t="s">
        <v>814</v>
      </c>
      <c r="H573" s="40" t="s">
        <v>4</v>
      </c>
      <c r="I573" s="40">
        <f>IFERROR(VLOOKUP($G573,'D2015'!$A$3:$C$1897,3,FALSE),0)</f>
        <v>0</v>
      </c>
      <c r="J573" s="3">
        <f>IFERROR(VLOOKUP($G573,'D2016'!$A$3:$C$1897,3,FALSE),0)</f>
        <v>0</v>
      </c>
      <c r="K573" s="3">
        <f>IFERROR(VLOOKUP($G573,'D2017'!$A$3:$C$1897,3,FALSE),0)</f>
        <v>4</v>
      </c>
      <c r="L573" s="3">
        <f>IFERROR(VLOOKUP($G573,'D2018'!$A$3:$C$1897,3,FALSE),0)</f>
        <v>1</v>
      </c>
      <c r="M573" s="3">
        <f>IFERROR(VLOOKUP($G573,'D2019'!$A$3:$C$1897,3,FALSE),0)</f>
        <v>2</v>
      </c>
      <c r="N573" s="3">
        <f>IFERROR(VLOOKUP($G573,'D2020'!$A$3:$C$1897,3,FALSE),0)</f>
        <v>0</v>
      </c>
      <c r="O573" s="17">
        <f t="shared" si="46"/>
        <v>7</v>
      </c>
      <c r="Q573" s="40" t="s">
        <v>411</v>
      </c>
      <c r="R573" s="40" t="s">
        <v>4</v>
      </c>
      <c r="S573" s="40">
        <v>1</v>
      </c>
      <c r="T573" s="3">
        <v>2</v>
      </c>
      <c r="U573" s="3">
        <v>1</v>
      </c>
      <c r="V573" s="3">
        <v>0</v>
      </c>
      <c r="W573" s="3">
        <v>1</v>
      </c>
      <c r="X573" s="3">
        <v>1</v>
      </c>
      <c r="Y573" s="17">
        <v>6</v>
      </c>
    </row>
    <row r="574" spans="1:25" x14ac:dyDescent="0.3">
      <c r="A574" s="40" t="s">
        <v>540</v>
      </c>
      <c r="B574" s="40" t="s">
        <v>4</v>
      </c>
      <c r="C574" s="40">
        <v>8</v>
      </c>
      <c r="D574" s="41">
        <f t="shared" si="47"/>
        <v>1.2043984631875609E-5</v>
      </c>
      <c r="E574" s="42">
        <f t="shared" si="48"/>
        <v>0.99554071469004723</v>
      </c>
      <c r="G574" s="40" t="s">
        <v>540</v>
      </c>
      <c r="H574" s="40" t="s">
        <v>4</v>
      </c>
      <c r="I574" s="40">
        <f>IFERROR(VLOOKUP($G574,'D2015'!$A$3:$C$1897,3,FALSE),0)</f>
        <v>0</v>
      </c>
      <c r="J574" s="3">
        <f>IFERROR(VLOOKUP($G574,'D2016'!$A$3:$C$1897,3,FALSE),0)</f>
        <v>1</v>
      </c>
      <c r="K574" s="3">
        <f>IFERROR(VLOOKUP($G574,'D2017'!$A$3:$C$1897,3,FALSE),0)</f>
        <v>1</v>
      </c>
      <c r="L574" s="3">
        <f>IFERROR(VLOOKUP($G574,'D2018'!$A$3:$C$1897,3,FALSE),0)</f>
        <v>1</v>
      </c>
      <c r="M574" s="3">
        <f>IFERROR(VLOOKUP($G574,'D2019'!$A$3:$C$1897,3,FALSE),0)</f>
        <v>1</v>
      </c>
      <c r="N574" s="3">
        <f>IFERROR(VLOOKUP($G574,'D2020'!$A$3:$C$1897,3,FALSE),0)</f>
        <v>0</v>
      </c>
      <c r="O574" s="17">
        <f t="shared" si="46"/>
        <v>4</v>
      </c>
      <c r="Q574" s="40" t="s">
        <v>658</v>
      </c>
      <c r="R574" s="40" t="s">
        <v>4</v>
      </c>
      <c r="S574" s="40">
        <v>0</v>
      </c>
      <c r="T574" s="3">
        <v>2</v>
      </c>
      <c r="U574" s="3">
        <v>1</v>
      </c>
      <c r="V574" s="3">
        <v>0</v>
      </c>
      <c r="W574" s="3">
        <v>1</v>
      </c>
      <c r="X574" s="3">
        <v>2</v>
      </c>
      <c r="Y574" s="17">
        <v>6</v>
      </c>
    </row>
    <row r="575" spans="1:25" x14ac:dyDescent="0.3">
      <c r="A575" s="40" t="s">
        <v>656</v>
      </c>
      <c r="B575" s="40" t="s">
        <v>4</v>
      </c>
      <c r="C575" s="40">
        <v>8</v>
      </c>
      <c r="D575" s="41">
        <f t="shared" si="47"/>
        <v>1.2043984631875609E-5</v>
      </c>
      <c r="E575" s="42">
        <f t="shared" si="48"/>
        <v>0.99555275867467907</v>
      </c>
      <c r="G575" s="40" t="s">
        <v>656</v>
      </c>
      <c r="H575" s="40" t="s">
        <v>4</v>
      </c>
      <c r="I575" s="40">
        <f>IFERROR(VLOOKUP($G575,'D2015'!$A$3:$C$1897,3,FALSE),0)</f>
        <v>2</v>
      </c>
      <c r="J575" s="3">
        <f>IFERROR(VLOOKUP($G575,'D2016'!$A$3:$C$1897,3,FALSE),0)</f>
        <v>1</v>
      </c>
      <c r="K575" s="3">
        <f>IFERROR(VLOOKUP($G575,'D2017'!$A$3:$C$1897,3,FALSE),0)</f>
        <v>2</v>
      </c>
      <c r="L575" s="3">
        <f>IFERROR(VLOOKUP($G575,'D2018'!$A$3:$C$1897,3,FALSE),0)</f>
        <v>1</v>
      </c>
      <c r="M575" s="3">
        <f>IFERROR(VLOOKUP($G575,'D2019'!$A$3:$C$1897,3,FALSE),0)</f>
        <v>0</v>
      </c>
      <c r="N575" s="3">
        <f>IFERROR(VLOOKUP($G575,'D2020'!$A$3:$C$1897,3,FALSE),0)</f>
        <v>1</v>
      </c>
      <c r="O575" s="17">
        <f t="shared" si="46"/>
        <v>7</v>
      </c>
      <c r="Q575" s="40" t="s">
        <v>473</v>
      </c>
      <c r="R575" s="40" t="s">
        <v>4</v>
      </c>
      <c r="S575" s="40">
        <v>1</v>
      </c>
      <c r="T575" s="3">
        <v>0</v>
      </c>
      <c r="U575" s="3">
        <v>0</v>
      </c>
      <c r="V575" s="3">
        <v>1</v>
      </c>
      <c r="W575" s="3">
        <v>3</v>
      </c>
      <c r="X575" s="3">
        <v>1</v>
      </c>
      <c r="Y575" s="17">
        <v>6</v>
      </c>
    </row>
    <row r="576" spans="1:25" x14ac:dyDescent="0.3">
      <c r="A576" s="40" t="s">
        <v>422</v>
      </c>
      <c r="B576" s="40" t="s">
        <v>4</v>
      </c>
      <c r="C576" s="40">
        <v>8</v>
      </c>
      <c r="D576" s="41">
        <f t="shared" si="47"/>
        <v>1.2043984631875609E-5</v>
      </c>
      <c r="E576" s="42">
        <f t="shared" si="48"/>
        <v>0.99556480265931091</v>
      </c>
      <c r="G576" s="40" t="s">
        <v>422</v>
      </c>
      <c r="H576" s="40" t="s">
        <v>4</v>
      </c>
      <c r="I576" s="40">
        <f>IFERROR(VLOOKUP($G576,'D2015'!$A$3:$C$1897,3,FALSE),0)</f>
        <v>0</v>
      </c>
      <c r="J576" s="3">
        <f>IFERROR(VLOOKUP($G576,'D2016'!$A$3:$C$1897,3,FALSE),0)</f>
        <v>1</v>
      </c>
      <c r="K576" s="3">
        <f>IFERROR(VLOOKUP($G576,'D2017'!$A$3:$C$1897,3,FALSE),0)</f>
        <v>1</v>
      </c>
      <c r="L576" s="3">
        <f>IFERROR(VLOOKUP($G576,'D2018'!$A$3:$C$1897,3,FALSE),0)</f>
        <v>1</v>
      </c>
      <c r="M576" s="3">
        <f>IFERROR(VLOOKUP($G576,'D2019'!$A$3:$C$1897,3,FALSE),0)</f>
        <v>1</v>
      </c>
      <c r="N576" s="3">
        <f>IFERROR(VLOOKUP($G576,'D2020'!$A$3:$C$1897,3,FALSE),0)</f>
        <v>0</v>
      </c>
      <c r="O576" s="17">
        <f t="shared" si="46"/>
        <v>4</v>
      </c>
      <c r="Q576" s="40" t="s">
        <v>253</v>
      </c>
      <c r="R576" s="40" t="s">
        <v>4</v>
      </c>
      <c r="S576" s="40">
        <v>1</v>
      </c>
      <c r="T576" s="3">
        <v>0</v>
      </c>
      <c r="U576" s="3">
        <v>4</v>
      </c>
      <c r="V576" s="3">
        <v>1</v>
      </c>
      <c r="W576" s="3">
        <v>0</v>
      </c>
      <c r="X576" s="3">
        <v>0</v>
      </c>
      <c r="Y576" s="17">
        <v>6</v>
      </c>
    </row>
    <row r="577" spans="1:25" x14ac:dyDescent="0.3">
      <c r="A577" s="40" t="s">
        <v>699</v>
      </c>
      <c r="B577" s="40" t="s">
        <v>4</v>
      </c>
      <c r="C577" s="40">
        <v>8</v>
      </c>
      <c r="D577" s="41">
        <f t="shared" si="47"/>
        <v>1.2043984631875609E-5</v>
      </c>
      <c r="E577" s="42">
        <f t="shared" si="48"/>
        <v>0.99557684664394275</v>
      </c>
      <c r="G577" s="40" t="s">
        <v>699</v>
      </c>
      <c r="H577" s="40" t="s">
        <v>4</v>
      </c>
      <c r="I577" s="40">
        <f>IFERROR(VLOOKUP($G577,'D2015'!$A$3:$C$1897,3,FALSE),0)</f>
        <v>2</v>
      </c>
      <c r="J577" s="3">
        <f>IFERROR(VLOOKUP($G577,'D2016'!$A$3:$C$1897,3,FALSE),0)</f>
        <v>2</v>
      </c>
      <c r="K577" s="3">
        <f>IFERROR(VLOOKUP($G577,'D2017'!$A$3:$C$1897,3,FALSE),0)</f>
        <v>0</v>
      </c>
      <c r="L577" s="3">
        <f>IFERROR(VLOOKUP($G577,'D2018'!$A$3:$C$1897,3,FALSE),0)</f>
        <v>1</v>
      </c>
      <c r="M577" s="3">
        <f>IFERROR(VLOOKUP($G577,'D2019'!$A$3:$C$1897,3,FALSE),0)</f>
        <v>0</v>
      </c>
      <c r="N577" s="3">
        <f>IFERROR(VLOOKUP($G577,'D2020'!$A$3:$C$1897,3,FALSE),0)</f>
        <v>0</v>
      </c>
      <c r="O577" s="17">
        <f t="shared" si="46"/>
        <v>5</v>
      </c>
      <c r="Q577" s="40" t="s">
        <v>340</v>
      </c>
      <c r="R577" s="40" t="s">
        <v>4</v>
      </c>
      <c r="S577" s="40">
        <v>0</v>
      </c>
      <c r="T577" s="3">
        <v>0</v>
      </c>
      <c r="U577" s="3">
        <v>1</v>
      </c>
      <c r="V577" s="3">
        <v>3</v>
      </c>
      <c r="W577" s="3">
        <v>1</v>
      </c>
      <c r="X577" s="3">
        <v>1</v>
      </c>
      <c r="Y577" s="17">
        <v>6</v>
      </c>
    </row>
    <row r="578" spans="1:25" x14ac:dyDescent="0.3">
      <c r="A578" s="40" t="s">
        <v>687</v>
      </c>
      <c r="B578" s="40" t="s">
        <v>4</v>
      </c>
      <c r="C578" s="40">
        <v>8</v>
      </c>
      <c r="D578" s="41">
        <f t="shared" si="47"/>
        <v>1.2043984631875609E-5</v>
      </c>
      <c r="E578" s="42">
        <f t="shared" si="48"/>
        <v>0.99558889062857459</v>
      </c>
      <c r="G578" s="40" t="s">
        <v>687</v>
      </c>
      <c r="H578" s="40" t="s">
        <v>4</v>
      </c>
      <c r="I578" s="40">
        <f>IFERROR(VLOOKUP($G578,'D2015'!$A$3:$C$1897,3,FALSE),0)</f>
        <v>2</v>
      </c>
      <c r="J578" s="3">
        <f>IFERROR(VLOOKUP($G578,'D2016'!$A$3:$C$1897,3,FALSE),0)</f>
        <v>0</v>
      </c>
      <c r="K578" s="3">
        <f>IFERROR(VLOOKUP($G578,'D2017'!$A$3:$C$1897,3,FALSE),0)</f>
        <v>1</v>
      </c>
      <c r="L578" s="3">
        <f>IFERROR(VLOOKUP($G578,'D2018'!$A$3:$C$1897,3,FALSE),0)</f>
        <v>0</v>
      </c>
      <c r="M578" s="3">
        <f>IFERROR(VLOOKUP($G578,'D2019'!$A$3:$C$1897,3,FALSE),0)</f>
        <v>0</v>
      </c>
      <c r="N578" s="3">
        <f>IFERROR(VLOOKUP($G578,'D2020'!$A$3:$C$1897,3,FALSE),0)</f>
        <v>1</v>
      </c>
      <c r="O578" s="17">
        <f t="shared" si="46"/>
        <v>4</v>
      </c>
      <c r="Q578" s="40" t="s">
        <v>851</v>
      </c>
      <c r="R578" s="40" t="s">
        <v>4</v>
      </c>
      <c r="S578" s="40">
        <v>1</v>
      </c>
      <c r="T578" s="3">
        <v>0</v>
      </c>
      <c r="U578" s="3">
        <v>0</v>
      </c>
      <c r="V578" s="3">
        <v>2</v>
      </c>
      <c r="W578" s="3">
        <v>3</v>
      </c>
      <c r="X578" s="3">
        <v>0</v>
      </c>
      <c r="Y578" s="17">
        <v>6</v>
      </c>
    </row>
    <row r="579" spans="1:25" x14ac:dyDescent="0.3">
      <c r="A579" s="40" t="s">
        <v>740</v>
      </c>
      <c r="B579" s="40" t="s">
        <v>4</v>
      </c>
      <c r="C579" s="40">
        <v>8</v>
      </c>
      <c r="D579" s="41">
        <f t="shared" si="47"/>
        <v>1.2043984631875609E-5</v>
      </c>
      <c r="E579" s="42">
        <f t="shared" si="48"/>
        <v>0.99560093461320642</v>
      </c>
      <c r="G579" s="40" t="s">
        <v>740</v>
      </c>
      <c r="H579" s="40" t="s">
        <v>4</v>
      </c>
      <c r="I579" s="40">
        <f>IFERROR(VLOOKUP($G579,'D2015'!$A$3:$C$1897,3,FALSE),0)</f>
        <v>0</v>
      </c>
      <c r="J579" s="3">
        <f>IFERROR(VLOOKUP($G579,'D2016'!$A$3:$C$1897,3,FALSE),0)</f>
        <v>3</v>
      </c>
      <c r="K579" s="3">
        <f>IFERROR(VLOOKUP($G579,'D2017'!$A$3:$C$1897,3,FALSE),0)</f>
        <v>0</v>
      </c>
      <c r="L579" s="3">
        <f>IFERROR(VLOOKUP($G579,'D2018'!$A$3:$C$1897,3,FALSE),0)</f>
        <v>2</v>
      </c>
      <c r="M579" s="3">
        <f>IFERROR(VLOOKUP($G579,'D2019'!$A$3:$C$1897,3,FALSE),0)</f>
        <v>1</v>
      </c>
      <c r="N579" s="3">
        <f>IFERROR(VLOOKUP($G579,'D2020'!$A$3:$C$1897,3,FALSE),0)</f>
        <v>0</v>
      </c>
      <c r="O579" s="17">
        <f t="shared" si="46"/>
        <v>6</v>
      </c>
      <c r="Q579" s="40" t="s">
        <v>795</v>
      </c>
      <c r="R579" s="40" t="s">
        <v>4</v>
      </c>
      <c r="S579" s="40">
        <v>1</v>
      </c>
      <c r="T579" s="3">
        <v>1</v>
      </c>
      <c r="U579" s="3">
        <v>1</v>
      </c>
      <c r="V579" s="3">
        <v>2</v>
      </c>
      <c r="W579" s="3">
        <v>1</v>
      </c>
      <c r="X579" s="3">
        <v>0</v>
      </c>
      <c r="Y579" s="17">
        <v>6</v>
      </c>
    </row>
    <row r="580" spans="1:25" x14ac:dyDescent="0.3">
      <c r="A580" s="40" t="s">
        <v>299</v>
      </c>
      <c r="B580" s="40" t="s">
        <v>4</v>
      </c>
      <c r="C580" s="40">
        <v>8</v>
      </c>
      <c r="D580" s="41">
        <f t="shared" si="47"/>
        <v>1.2043984631875609E-5</v>
      </c>
      <c r="E580" s="42">
        <f t="shared" si="48"/>
        <v>0.99561297859783826</v>
      </c>
      <c r="G580" s="40" t="s">
        <v>299</v>
      </c>
      <c r="H580" s="40" t="s">
        <v>4</v>
      </c>
      <c r="I580" s="40">
        <f>IFERROR(VLOOKUP($G580,'D2015'!$A$3:$C$1897,3,FALSE),0)</f>
        <v>1</v>
      </c>
      <c r="J580" s="3">
        <f>IFERROR(VLOOKUP($G580,'D2016'!$A$3:$C$1897,3,FALSE),0)</f>
        <v>1</v>
      </c>
      <c r="K580" s="3">
        <f>IFERROR(VLOOKUP($G580,'D2017'!$A$3:$C$1897,3,FALSE),0)</f>
        <v>1</v>
      </c>
      <c r="L580" s="3">
        <f>IFERROR(VLOOKUP($G580,'D2018'!$A$3:$C$1897,3,FALSE),0)</f>
        <v>0</v>
      </c>
      <c r="M580" s="3">
        <f>IFERROR(VLOOKUP($G580,'D2019'!$A$3:$C$1897,3,FALSE),0)</f>
        <v>0</v>
      </c>
      <c r="N580" s="3">
        <f>IFERROR(VLOOKUP($G580,'D2020'!$A$3:$C$1897,3,FALSE),0)</f>
        <v>0</v>
      </c>
      <c r="O580" s="17">
        <f t="shared" ref="O580:O643" si="49">SUM(I580:N580)</f>
        <v>3</v>
      </c>
      <c r="Q580" s="40" t="s">
        <v>735</v>
      </c>
      <c r="R580" s="40" t="s">
        <v>4</v>
      </c>
      <c r="S580" s="40">
        <v>2</v>
      </c>
      <c r="T580" s="3">
        <v>0</v>
      </c>
      <c r="U580" s="3">
        <v>0</v>
      </c>
      <c r="V580" s="3">
        <v>1</v>
      </c>
      <c r="W580" s="3">
        <v>1</v>
      </c>
      <c r="X580" s="3">
        <v>2</v>
      </c>
      <c r="Y580" s="17">
        <v>6</v>
      </c>
    </row>
    <row r="581" spans="1:25" x14ac:dyDescent="0.3">
      <c r="A581" s="40" t="s">
        <v>792</v>
      </c>
      <c r="B581" s="40" t="s">
        <v>4</v>
      </c>
      <c r="C581" s="40">
        <v>8</v>
      </c>
      <c r="D581" s="41">
        <f t="shared" si="47"/>
        <v>1.2043984631875609E-5</v>
      </c>
      <c r="E581" s="42">
        <f t="shared" si="48"/>
        <v>0.9956250225824701</v>
      </c>
      <c r="G581" s="40" t="s">
        <v>792</v>
      </c>
      <c r="H581" s="40" t="s">
        <v>4</v>
      </c>
      <c r="I581" s="40">
        <f>IFERROR(VLOOKUP($G581,'D2015'!$A$3:$C$1897,3,FALSE),0)</f>
        <v>0</v>
      </c>
      <c r="J581" s="3">
        <f>IFERROR(VLOOKUP($G581,'D2016'!$A$3:$C$1897,3,FALSE),0)</f>
        <v>1</v>
      </c>
      <c r="K581" s="3">
        <f>IFERROR(VLOOKUP($G581,'D2017'!$A$3:$C$1897,3,FALSE),0)</f>
        <v>0</v>
      </c>
      <c r="L581" s="3">
        <f>IFERROR(VLOOKUP($G581,'D2018'!$A$3:$C$1897,3,FALSE),0)</f>
        <v>0</v>
      </c>
      <c r="M581" s="3">
        <f>IFERROR(VLOOKUP($G581,'D2019'!$A$3:$C$1897,3,FALSE),0)</f>
        <v>0</v>
      </c>
      <c r="N581" s="3">
        <f>IFERROR(VLOOKUP($G581,'D2020'!$A$3:$C$1897,3,FALSE),0)</f>
        <v>4</v>
      </c>
      <c r="O581" s="17">
        <f t="shared" si="49"/>
        <v>5</v>
      </c>
      <c r="Q581" s="40" t="s">
        <v>684</v>
      </c>
      <c r="R581" s="40" t="s">
        <v>4</v>
      </c>
      <c r="S581" s="40">
        <v>0</v>
      </c>
      <c r="T581" s="3">
        <v>0</v>
      </c>
      <c r="U581" s="3">
        <v>0</v>
      </c>
      <c r="V581" s="3">
        <v>3</v>
      </c>
      <c r="W581" s="3">
        <v>2</v>
      </c>
      <c r="X581" s="3">
        <v>1</v>
      </c>
      <c r="Y581" s="17">
        <v>6</v>
      </c>
    </row>
    <row r="582" spans="1:25" x14ac:dyDescent="0.3">
      <c r="A582" s="40" t="s">
        <v>772</v>
      </c>
      <c r="B582" s="40" t="s">
        <v>4</v>
      </c>
      <c r="C582" s="40">
        <v>8</v>
      </c>
      <c r="D582" s="41">
        <f t="shared" si="47"/>
        <v>1.2043984631875609E-5</v>
      </c>
      <c r="E582" s="42">
        <f t="shared" si="48"/>
        <v>0.99563706656710194</v>
      </c>
      <c r="G582" s="40" t="s">
        <v>772</v>
      </c>
      <c r="H582" s="40" t="s">
        <v>4</v>
      </c>
      <c r="I582" s="40">
        <f>IFERROR(VLOOKUP($G582,'D2015'!$A$3:$C$1897,3,FALSE),0)</f>
        <v>0</v>
      </c>
      <c r="J582" s="3">
        <f>IFERROR(VLOOKUP($G582,'D2016'!$A$3:$C$1897,3,FALSE),0)</f>
        <v>1</v>
      </c>
      <c r="K582" s="3">
        <f>IFERROR(VLOOKUP($G582,'D2017'!$A$3:$C$1897,3,FALSE),0)</f>
        <v>3</v>
      </c>
      <c r="L582" s="3">
        <f>IFERROR(VLOOKUP($G582,'D2018'!$A$3:$C$1897,3,FALSE),0)</f>
        <v>0</v>
      </c>
      <c r="M582" s="3">
        <f>IFERROR(VLOOKUP($G582,'D2019'!$A$3:$C$1897,3,FALSE),0)</f>
        <v>0</v>
      </c>
      <c r="N582" s="3">
        <f>IFERROR(VLOOKUP($G582,'D2020'!$A$3:$C$1897,3,FALSE),0)</f>
        <v>0</v>
      </c>
      <c r="O582" s="17">
        <f t="shared" si="49"/>
        <v>4</v>
      </c>
      <c r="Q582" s="40" t="s">
        <v>839</v>
      </c>
      <c r="R582" s="40" t="s">
        <v>4</v>
      </c>
      <c r="S582" s="40">
        <v>2</v>
      </c>
      <c r="T582" s="3">
        <v>1</v>
      </c>
      <c r="U582" s="3">
        <v>0</v>
      </c>
      <c r="V582" s="3">
        <v>2</v>
      </c>
      <c r="W582" s="3">
        <v>1</v>
      </c>
      <c r="X582" s="3">
        <v>0</v>
      </c>
      <c r="Y582" s="17">
        <v>6</v>
      </c>
    </row>
    <row r="583" spans="1:25" x14ac:dyDescent="0.3">
      <c r="A583" s="40" t="s">
        <v>692</v>
      </c>
      <c r="B583" s="40" t="s">
        <v>4</v>
      </c>
      <c r="C583" s="40">
        <v>8</v>
      </c>
      <c r="D583" s="41">
        <f t="shared" si="47"/>
        <v>1.2043984631875609E-5</v>
      </c>
      <c r="E583" s="42">
        <f t="shared" si="48"/>
        <v>0.99564911055173377</v>
      </c>
      <c r="G583" s="40" t="s">
        <v>692</v>
      </c>
      <c r="H583" s="40" t="s">
        <v>4</v>
      </c>
      <c r="I583" s="40">
        <f>IFERROR(VLOOKUP($G583,'D2015'!$A$3:$C$1897,3,FALSE),0)</f>
        <v>0</v>
      </c>
      <c r="J583" s="3">
        <f>IFERROR(VLOOKUP($G583,'D2016'!$A$3:$C$1897,3,FALSE),0)</f>
        <v>2</v>
      </c>
      <c r="K583" s="3">
        <f>IFERROR(VLOOKUP($G583,'D2017'!$A$3:$C$1897,3,FALSE),0)</f>
        <v>0</v>
      </c>
      <c r="L583" s="3">
        <f>IFERROR(VLOOKUP($G583,'D2018'!$A$3:$C$1897,3,FALSE),0)</f>
        <v>1</v>
      </c>
      <c r="M583" s="3">
        <f>IFERROR(VLOOKUP($G583,'D2019'!$A$3:$C$1897,3,FALSE),0)</f>
        <v>2</v>
      </c>
      <c r="N583" s="3">
        <f>IFERROR(VLOOKUP($G583,'D2020'!$A$3:$C$1897,3,FALSE),0)</f>
        <v>2</v>
      </c>
      <c r="O583" s="17">
        <f t="shared" si="49"/>
        <v>7</v>
      </c>
      <c r="Q583" s="40" t="s">
        <v>570</v>
      </c>
      <c r="R583" s="40" t="s">
        <v>4</v>
      </c>
      <c r="S583" s="40">
        <v>0</v>
      </c>
      <c r="T583" s="3">
        <v>0</v>
      </c>
      <c r="U583" s="3">
        <v>2</v>
      </c>
      <c r="V583" s="3">
        <v>2</v>
      </c>
      <c r="W583" s="3">
        <v>0</v>
      </c>
      <c r="X583" s="3">
        <v>2</v>
      </c>
      <c r="Y583" s="17">
        <v>6</v>
      </c>
    </row>
    <row r="584" spans="1:25" x14ac:dyDescent="0.3">
      <c r="A584" s="40" t="s">
        <v>775</v>
      </c>
      <c r="B584" s="40" t="s">
        <v>4</v>
      </c>
      <c r="C584" s="40">
        <v>8</v>
      </c>
      <c r="D584" s="41">
        <f t="shared" si="47"/>
        <v>1.2043984631875609E-5</v>
      </c>
      <c r="E584" s="42">
        <f t="shared" si="48"/>
        <v>0.99566115453636561</v>
      </c>
      <c r="G584" s="40" t="s">
        <v>775</v>
      </c>
      <c r="H584" s="40" t="s">
        <v>4</v>
      </c>
      <c r="I584" s="40">
        <f>IFERROR(VLOOKUP($G584,'D2015'!$A$3:$C$1897,3,FALSE),0)</f>
        <v>0</v>
      </c>
      <c r="J584" s="3">
        <f>IFERROR(VLOOKUP($G584,'D2016'!$A$3:$C$1897,3,FALSE),0)</f>
        <v>0</v>
      </c>
      <c r="K584" s="3">
        <f>IFERROR(VLOOKUP($G584,'D2017'!$A$3:$C$1897,3,FALSE),0)</f>
        <v>0</v>
      </c>
      <c r="L584" s="3">
        <f>IFERROR(VLOOKUP($G584,'D2018'!$A$3:$C$1897,3,FALSE),0)</f>
        <v>0</v>
      </c>
      <c r="M584" s="3">
        <f>IFERROR(VLOOKUP($G584,'D2019'!$A$3:$C$1897,3,FALSE),0)</f>
        <v>1</v>
      </c>
      <c r="N584" s="3">
        <f>IFERROR(VLOOKUP($G584,'D2020'!$A$3:$C$1897,3,FALSE),0)</f>
        <v>6</v>
      </c>
      <c r="O584" s="17">
        <f t="shared" si="49"/>
        <v>7</v>
      </c>
      <c r="Q584" s="40" t="s">
        <v>406</v>
      </c>
      <c r="R584" s="40" t="s">
        <v>4</v>
      </c>
      <c r="S584" s="40">
        <v>0</v>
      </c>
      <c r="T584" s="3">
        <v>1</v>
      </c>
      <c r="U584" s="3">
        <v>0</v>
      </c>
      <c r="V584" s="3">
        <v>2</v>
      </c>
      <c r="W584" s="3">
        <v>0</v>
      </c>
      <c r="X584" s="3">
        <v>3</v>
      </c>
      <c r="Y584" s="17">
        <v>6</v>
      </c>
    </row>
    <row r="585" spans="1:25" x14ac:dyDescent="0.3">
      <c r="A585" s="40" t="s">
        <v>828</v>
      </c>
      <c r="B585" s="40" t="s">
        <v>4</v>
      </c>
      <c r="C585" s="40">
        <v>8</v>
      </c>
      <c r="D585" s="41">
        <f t="shared" si="47"/>
        <v>1.2043984631875609E-5</v>
      </c>
      <c r="E585" s="42">
        <f t="shared" si="48"/>
        <v>0.99567319852099745</v>
      </c>
      <c r="G585" s="40" t="s">
        <v>828</v>
      </c>
      <c r="H585" s="40" t="s">
        <v>4</v>
      </c>
      <c r="I585" s="40">
        <f>IFERROR(VLOOKUP($G585,'D2015'!$A$3:$C$1897,3,FALSE),0)</f>
        <v>1</v>
      </c>
      <c r="J585" s="3">
        <f>IFERROR(VLOOKUP($G585,'D2016'!$A$3:$C$1897,3,FALSE),0)</f>
        <v>2</v>
      </c>
      <c r="K585" s="3">
        <f>IFERROR(VLOOKUP($G585,'D2017'!$A$3:$C$1897,3,FALSE),0)</f>
        <v>2</v>
      </c>
      <c r="L585" s="3">
        <f>IFERROR(VLOOKUP($G585,'D2018'!$A$3:$C$1897,3,FALSE),0)</f>
        <v>0</v>
      </c>
      <c r="M585" s="3">
        <f>IFERROR(VLOOKUP($G585,'D2019'!$A$3:$C$1897,3,FALSE),0)</f>
        <v>2</v>
      </c>
      <c r="N585" s="3">
        <f>IFERROR(VLOOKUP($G585,'D2020'!$A$3:$C$1897,3,FALSE),0)</f>
        <v>1</v>
      </c>
      <c r="O585" s="17">
        <f t="shared" si="49"/>
        <v>8</v>
      </c>
      <c r="Q585" s="40" t="s">
        <v>859</v>
      </c>
      <c r="R585" s="40" t="s">
        <v>4</v>
      </c>
      <c r="S585" s="40">
        <v>1</v>
      </c>
      <c r="T585" s="3">
        <v>0</v>
      </c>
      <c r="U585" s="3">
        <v>0</v>
      </c>
      <c r="V585" s="3">
        <v>2</v>
      </c>
      <c r="W585" s="3">
        <v>3</v>
      </c>
      <c r="X585" s="3">
        <v>0</v>
      </c>
      <c r="Y585" s="17">
        <v>6</v>
      </c>
    </row>
    <row r="586" spans="1:25" x14ac:dyDescent="0.3">
      <c r="A586" s="40" t="s">
        <v>910</v>
      </c>
      <c r="B586" s="40" t="s">
        <v>4</v>
      </c>
      <c r="C586" s="40">
        <v>8</v>
      </c>
      <c r="D586" s="41">
        <f t="shared" si="47"/>
        <v>1.2043984631875609E-5</v>
      </c>
      <c r="E586" s="42">
        <f t="shared" si="48"/>
        <v>0.99568524250562929</v>
      </c>
      <c r="G586" s="40" t="s">
        <v>910</v>
      </c>
      <c r="H586" s="40" t="s">
        <v>4</v>
      </c>
      <c r="I586" s="40">
        <f>IFERROR(VLOOKUP($G586,'D2015'!$A$3:$C$1897,3,FALSE),0)</f>
        <v>0</v>
      </c>
      <c r="J586" s="3">
        <f>IFERROR(VLOOKUP($G586,'D2016'!$A$3:$C$1897,3,FALSE),0)</f>
        <v>3</v>
      </c>
      <c r="K586" s="3">
        <f>IFERROR(VLOOKUP($G586,'D2017'!$A$3:$C$1897,3,FALSE),0)</f>
        <v>2</v>
      </c>
      <c r="L586" s="3">
        <f>IFERROR(VLOOKUP($G586,'D2018'!$A$3:$C$1897,3,FALSE),0)</f>
        <v>2</v>
      </c>
      <c r="M586" s="3">
        <f>IFERROR(VLOOKUP($G586,'D2019'!$A$3:$C$1897,3,FALSE),0)</f>
        <v>0</v>
      </c>
      <c r="N586" s="3">
        <f>IFERROR(VLOOKUP($G586,'D2020'!$A$3:$C$1897,3,FALSE),0)</f>
        <v>0</v>
      </c>
      <c r="O586" s="17">
        <f t="shared" si="49"/>
        <v>7</v>
      </c>
      <c r="Q586" s="40" t="s">
        <v>881</v>
      </c>
      <c r="R586" s="40" t="s">
        <v>4</v>
      </c>
      <c r="S586" s="40">
        <v>2</v>
      </c>
      <c r="T586" s="3">
        <v>1</v>
      </c>
      <c r="U586" s="3">
        <v>1</v>
      </c>
      <c r="V586" s="3">
        <v>1</v>
      </c>
      <c r="W586" s="3">
        <v>0</v>
      </c>
      <c r="X586" s="3">
        <v>1</v>
      </c>
      <c r="Y586" s="17">
        <v>6</v>
      </c>
    </row>
    <row r="587" spans="1:25" x14ac:dyDescent="0.3">
      <c r="A587" s="40" t="s">
        <v>463</v>
      </c>
      <c r="B587" s="40" t="s">
        <v>4</v>
      </c>
      <c r="C587" s="40">
        <v>8</v>
      </c>
      <c r="D587" s="41">
        <f t="shared" si="47"/>
        <v>1.2043984631875609E-5</v>
      </c>
      <c r="E587" s="42">
        <f t="shared" si="48"/>
        <v>0.99569728649026112</v>
      </c>
      <c r="G587" s="40" t="s">
        <v>463</v>
      </c>
      <c r="H587" s="40" t="s">
        <v>4</v>
      </c>
      <c r="I587" s="40">
        <f>IFERROR(VLOOKUP($G587,'D2015'!$A$3:$C$1897,3,FALSE),0)</f>
        <v>0</v>
      </c>
      <c r="J587" s="3">
        <f>IFERROR(VLOOKUP($G587,'D2016'!$A$3:$C$1897,3,FALSE),0)</f>
        <v>0</v>
      </c>
      <c r="K587" s="3">
        <f>IFERROR(VLOOKUP($G587,'D2017'!$A$3:$C$1897,3,FALSE),0)</f>
        <v>1</v>
      </c>
      <c r="L587" s="3">
        <f>IFERROR(VLOOKUP($G587,'D2018'!$A$3:$C$1897,3,FALSE),0)</f>
        <v>0</v>
      </c>
      <c r="M587" s="3">
        <f>IFERROR(VLOOKUP($G587,'D2019'!$A$3:$C$1897,3,FALSE),0)</f>
        <v>1</v>
      </c>
      <c r="N587" s="3">
        <f>IFERROR(VLOOKUP($G587,'D2020'!$A$3:$C$1897,3,FALSE),0)</f>
        <v>3</v>
      </c>
      <c r="O587" s="17">
        <f t="shared" si="49"/>
        <v>5</v>
      </c>
      <c r="Q587" s="40" t="s">
        <v>740</v>
      </c>
      <c r="R587" s="40" t="s">
        <v>4</v>
      </c>
      <c r="S587" s="40">
        <v>0</v>
      </c>
      <c r="T587" s="3">
        <v>3</v>
      </c>
      <c r="U587" s="3">
        <v>0</v>
      </c>
      <c r="V587" s="3">
        <v>2</v>
      </c>
      <c r="W587" s="3">
        <v>1</v>
      </c>
      <c r="X587" s="3">
        <v>0</v>
      </c>
      <c r="Y587" s="17">
        <v>6</v>
      </c>
    </row>
    <row r="588" spans="1:25" x14ac:dyDescent="0.3">
      <c r="A588" s="40" t="s">
        <v>748</v>
      </c>
      <c r="B588" s="40" t="s">
        <v>4</v>
      </c>
      <c r="C588" s="40">
        <v>8</v>
      </c>
      <c r="D588" s="41">
        <f t="shared" si="47"/>
        <v>1.2043984631875609E-5</v>
      </c>
      <c r="E588" s="42">
        <f t="shared" si="48"/>
        <v>0.99570933047489296</v>
      </c>
      <c r="G588" s="40" t="s">
        <v>748</v>
      </c>
      <c r="H588" s="40" t="s">
        <v>4</v>
      </c>
      <c r="I588" s="40">
        <f>IFERROR(VLOOKUP($G588,'D2015'!$A$3:$C$1897,3,FALSE),0)</f>
        <v>0</v>
      </c>
      <c r="J588" s="3">
        <f>IFERROR(VLOOKUP($G588,'D2016'!$A$3:$C$1897,3,FALSE),0)</f>
        <v>3</v>
      </c>
      <c r="K588" s="3">
        <f>IFERROR(VLOOKUP($G588,'D2017'!$A$3:$C$1897,3,FALSE),0)</f>
        <v>3</v>
      </c>
      <c r="L588" s="3">
        <f>IFERROR(VLOOKUP($G588,'D2018'!$A$3:$C$1897,3,FALSE),0)</f>
        <v>0</v>
      </c>
      <c r="M588" s="3">
        <f>IFERROR(VLOOKUP($G588,'D2019'!$A$3:$C$1897,3,FALSE),0)</f>
        <v>2</v>
      </c>
      <c r="N588" s="3">
        <f>IFERROR(VLOOKUP($G588,'D2020'!$A$3:$C$1897,3,FALSE),0)</f>
        <v>0</v>
      </c>
      <c r="O588" s="17">
        <f t="shared" si="49"/>
        <v>8</v>
      </c>
      <c r="Q588" s="40" t="s">
        <v>769</v>
      </c>
      <c r="R588" s="40" t="s">
        <v>4</v>
      </c>
      <c r="S588" s="40">
        <v>1</v>
      </c>
      <c r="T588" s="3">
        <v>1</v>
      </c>
      <c r="U588" s="3">
        <v>3</v>
      </c>
      <c r="V588" s="3">
        <v>0</v>
      </c>
      <c r="W588" s="3">
        <v>0</v>
      </c>
      <c r="X588" s="3">
        <v>1</v>
      </c>
      <c r="Y588" s="17">
        <v>6</v>
      </c>
    </row>
    <row r="589" spans="1:25" x14ac:dyDescent="0.3">
      <c r="A589" s="40" t="s">
        <v>531</v>
      </c>
      <c r="B589" s="40" t="s">
        <v>4</v>
      </c>
      <c r="C589" s="40">
        <v>8</v>
      </c>
      <c r="D589" s="41">
        <f t="shared" si="47"/>
        <v>1.2043984631875609E-5</v>
      </c>
      <c r="E589" s="42">
        <f t="shared" si="48"/>
        <v>0.9957213744595248</v>
      </c>
      <c r="G589" s="40" t="s">
        <v>531</v>
      </c>
      <c r="H589" s="40" t="s">
        <v>4</v>
      </c>
      <c r="I589" s="40">
        <f>IFERROR(VLOOKUP($G589,'D2015'!$A$3:$C$1897,3,FALSE),0)</f>
        <v>0</v>
      </c>
      <c r="J589" s="3">
        <f>IFERROR(VLOOKUP($G589,'D2016'!$A$3:$C$1897,3,FALSE),0)</f>
        <v>2</v>
      </c>
      <c r="K589" s="3">
        <f>IFERROR(VLOOKUP($G589,'D2017'!$A$3:$C$1897,3,FALSE),0)</f>
        <v>0</v>
      </c>
      <c r="L589" s="3">
        <f>IFERROR(VLOOKUP($G589,'D2018'!$A$3:$C$1897,3,FALSE),0)</f>
        <v>1</v>
      </c>
      <c r="M589" s="3">
        <f>IFERROR(VLOOKUP($G589,'D2019'!$A$3:$C$1897,3,FALSE),0)</f>
        <v>0</v>
      </c>
      <c r="N589" s="3">
        <f>IFERROR(VLOOKUP($G589,'D2020'!$A$3:$C$1897,3,FALSE),0)</f>
        <v>2</v>
      </c>
      <c r="O589" s="17">
        <f t="shared" si="49"/>
        <v>5</v>
      </c>
      <c r="Q589" s="40" t="s">
        <v>732</v>
      </c>
      <c r="R589" s="40" t="s">
        <v>4</v>
      </c>
      <c r="S589" s="40">
        <v>0</v>
      </c>
      <c r="T589" s="3">
        <v>0</v>
      </c>
      <c r="U589" s="3">
        <v>0</v>
      </c>
      <c r="V589" s="3">
        <v>0</v>
      </c>
      <c r="W589" s="3">
        <v>6</v>
      </c>
      <c r="X589" s="3">
        <v>0</v>
      </c>
      <c r="Y589" s="17">
        <v>6</v>
      </c>
    </row>
    <row r="590" spans="1:25" x14ac:dyDescent="0.3">
      <c r="A590" s="40" t="s">
        <v>730</v>
      </c>
      <c r="B590" s="40" t="s">
        <v>4</v>
      </c>
      <c r="C590" s="40">
        <v>8</v>
      </c>
      <c r="D590" s="41">
        <f t="shared" si="47"/>
        <v>1.2043984631875609E-5</v>
      </c>
      <c r="E590" s="42">
        <f t="shared" si="48"/>
        <v>0.99573341844415664</v>
      </c>
      <c r="G590" s="40" t="s">
        <v>730</v>
      </c>
      <c r="H590" s="40" t="s">
        <v>4</v>
      </c>
      <c r="I590" s="40">
        <f>IFERROR(VLOOKUP($G590,'D2015'!$A$3:$C$1897,3,FALSE),0)</f>
        <v>1</v>
      </c>
      <c r="J590" s="3">
        <f>IFERROR(VLOOKUP($G590,'D2016'!$A$3:$C$1897,3,FALSE),0)</f>
        <v>2</v>
      </c>
      <c r="K590" s="3">
        <f>IFERROR(VLOOKUP($G590,'D2017'!$A$3:$C$1897,3,FALSE),0)</f>
        <v>0</v>
      </c>
      <c r="L590" s="3">
        <f>IFERROR(VLOOKUP($G590,'D2018'!$A$3:$C$1897,3,FALSE),0)</f>
        <v>0</v>
      </c>
      <c r="M590" s="3">
        <f>IFERROR(VLOOKUP($G590,'D2019'!$A$3:$C$1897,3,FALSE),0)</f>
        <v>0</v>
      </c>
      <c r="N590" s="3">
        <f>IFERROR(VLOOKUP($G590,'D2020'!$A$3:$C$1897,3,FALSE),0)</f>
        <v>2</v>
      </c>
      <c r="O590" s="17">
        <f t="shared" si="49"/>
        <v>5</v>
      </c>
      <c r="Q590" s="40" t="s">
        <v>853</v>
      </c>
      <c r="R590" s="40" t="s">
        <v>4</v>
      </c>
      <c r="S590" s="40">
        <v>0</v>
      </c>
      <c r="T590" s="3">
        <v>6</v>
      </c>
      <c r="U590" s="3">
        <v>0</v>
      </c>
      <c r="V590" s="3">
        <v>0</v>
      </c>
      <c r="W590" s="3">
        <v>0</v>
      </c>
      <c r="X590" s="3">
        <v>0</v>
      </c>
      <c r="Y590" s="17">
        <v>6</v>
      </c>
    </row>
    <row r="591" spans="1:25" x14ac:dyDescent="0.3">
      <c r="A591" s="40" t="s">
        <v>769</v>
      </c>
      <c r="B591" s="40" t="s">
        <v>4</v>
      </c>
      <c r="C591" s="40">
        <v>8</v>
      </c>
      <c r="D591" s="41">
        <f t="shared" si="47"/>
        <v>1.2043984631875609E-5</v>
      </c>
      <c r="E591" s="42">
        <f t="shared" si="48"/>
        <v>0.99574546242878847</v>
      </c>
      <c r="G591" s="40" t="s">
        <v>769</v>
      </c>
      <c r="H591" s="40" t="s">
        <v>4</v>
      </c>
      <c r="I591" s="40">
        <f>IFERROR(VLOOKUP($G591,'D2015'!$A$3:$C$1897,3,FALSE),0)</f>
        <v>1</v>
      </c>
      <c r="J591" s="3">
        <f>IFERROR(VLOOKUP($G591,'D2016'!$A$3:$C$1897,3,FALSE),0)</f>
        <v>1</v>
      </c>
      <c r="K591" s="3">
        <f>IFERROR(VLOOKUP($G591,'D2017'!$A$3:$C$1897,3,FALSE),0)</f>
        <v>3</v>
      </c>
      <c r="L591" s="3">
        <f>IFERROR(VLOOKUP($G591,'D2018'!$A$3:$C$1897,3,FALSE),0)</f>
        <v>0</v>
      </c>
      <c r="M591" s="3">
        <f>IFERROR(VLOOKUP($G591,'D2019'!$A$3:$C$1897,3,FALSE),0)</f>
        <v>0</v>
      </c>
      <c r="N591" s="3">
        <f>IFERROR(VLOOKUP($G591,'D2020'!$A$3:$C$1897,3,FALSE),0)</f>
        <v>1</v>
      </c>
      <c r="O591" s="17">
        <f t="shared" si="49"/>
        <v>6</v>
      </c>
      <c r="Q591" s="40" t="s">
        <v>383</v>
      </c>
      <c r="R591" s="40" t="s">
        <v>4</v>
      </c>
      <c r="S591" s="40">
        <v>0</v>
      </c>
      <c r="T591" s="3">
        <v>1</v>
      </c>
      <c r="U591" s="3">
        <v>1</v>
      </c>
      <c r="V591" s="3">
        <v>1</v>
      </c>
      <c r="W591" s="3">
        <v>2</v>
      </c>
      <c r="X591" s="3">
        <v>1</v>
      </c>
      <c r="Y591" s="17">
        <v>6</v>
      </c>
    </row>
    <row r="592" spans="1:25" x14ac:dyDescent="0.3">
      <c r="A592" s="40" t="s">
        <v>732</v>
      </c>
      <c r="B592" s="40" t="s">
        <v>4</v>
      </c>
      <c r="C592" s="40">
        <v>8</v>
      </c>
      <c r="D592" s="41">
        <f t="shared" si="47"/>
        <v>1.2043984631875609E-5</v>
      </c>
      <c r="E592" s="42">
        <f t="shared" si="48"/>
        <v>0.99575750641342031</v>
      </c>
      <c r="G592" s="40" t="s">
        <v>732</v>
      </c>
      <c r="H592" s="40" t="s">
        <v>4</v>
      </c>
      <c r="I592" s="40">
        <f>IFERROR(VLOOKUP($G592,'D2015'!$A$3:$C$1897,3,FALSE),0)</f>
        <v>0</v>
      </c>
      <c r="J592" s="3">
        <f>IFERROR(VLOOKUP($G592,'D2016'!$A$3:$C$1897,3,FALSE),0)</f>
        <v>0</v>
      </c>
      <c r="K592" s="3">
        <f>IFERROR(VLOOKUP($G592,'D2017'!$A$3:$C$1897,3,FALSE),0)</f>
        <v>0</v>
      </c>
      <c r="L592" s="3">
        <f>IFERROR(VLOOKUP($G592,'D2018'!$A$3:$C$1897,3,FALSE),0)</f>
        <v>0</v>
      </c>
      <c r="M592" s="3">
        <f>IFERROR(VLOOKUP($G592,'D2019'!$A$3:$C$1897,3,FALSE),0)</f>
        <v>6</v>
      </c>
      <c r="N592" s="3">
        <f>IFERROR(VLOOKUP($G592,'D2020'!$A$3:$C$1897,3,FALSE),0)</f>
        <v>0</v>
      </c>
      <c r="O592" s="17">
        <f t="shared" si="49"/>
        <v>6</v>
      </c>
      <c r="Q592" s="40" t="s">
        <v>742</v>
      </c>
      <c r="R592" s="40" t="s">
        <v>4</v>
      </c>
      <c r="S592" s="40">
        <v>2</v>
      </c>
      <c r="T592" s="3">
        <v>1</v>
      </c>
      <c r="U592" s="3">
        <v>1</v>
      </c>
      <c r="V592" s="3">
        <v>0</v>
      </c>
      <c r="W592" s="3">
        <v>2</v>
      </c>
      <c r="X592" s="3">
        <v>0</v>
      </c>
      <c r="Y592" s="17">
        <v>6</v>
      </c>
    </row>
    <row r="593" spans="1:25" x14ac:dyDescent="0.3">
      <c r="A593" s="40" t="s">
        <v>564</v>
      </c>
      <c r="B593" s="40" t="s">
        <v>4</v>
      </c>
      <c r="C593" s="40">
        <v>8</v>
      </c>
      <c r="D593" s="41">
        <f t="shared" si="47"/>
        <v>1.2043984631875609E-5</v>
      </c>
      <c r="E593" s="42">
        <f t="shared" si="48"/>
        <v>0.99576955039805215</v>
      </c>
      <c r="G593" s="40" t="s">
        <v>564</v>
      </c>
      <c r="H593" s="40" t="s">
        <v>4</v>
      </c>
      <c r="I593" s="40">
        <f>IFERROR(VLOOKUP($G593,'D2015'!$A$3:$C$1897,3,FALSE),0)</f>
        <v>0</v>
      </c>
      <c r="J593" s="3">
        <f>IFERROR(VLOOKUP($G593,'D2016'!$A$3:$C$1897,3,FALSE),0)</f>
        <v>0</v>
      </c>
      <c r="K593" s="3">
        <f>IFERROR(VLOOKUP($G593,'D2017'!$A$3:$C$1897,3,FALSE),0)</f>
        <v>0</v>
      </c>
      <c r="L593" s="3">
        <f>IFERROR(VLOOKUP($G593,'D2018'!$A$3:$C$1897,3,FALSE),0)</f>
        <v>3</v>
      </c>
      <c r="M593" s="3">
        <f>IFERROR(VLOOKUP($G593,'D2019'!$A$3:$C$1897,3,FALSE),0)</f>
        <v>1</v>
      </c>
      <c r="N593" s="3">
        <f>IFERROR(VLOOKUP($G593,'D2020'!$A$3:$C$1897,3,FALSE),0)</f>
        <v>0</v>
      </c>
      <c r="O593" s="17">
        <f t="shared" si="49"/>
        <v>4</v>
      </c>
      <c r="Q593" s="40" t="s">
        <v>506</v>
      </c>
      <c r="R593" s="40" t="s">
        <v>4</v>
      </c>
      <c r="S593" s="40">
        <v>2</v>
      </c>
      <c r="T593" s="3">
        <v>1</v>
      </c>
      <c r="U593" s="3">
        <v>1</v>
      </c>
      <c r="V593" s="3">
        <v>1</v>
      </c>
      <c r="W593" s="3">
        <v>0</v>
      </c>
      <c r="X593" s="3">
        <v>1</v>
      </c>
      <c r="Y593" s="17">
        <v>6</v>
      </c>
    </row>
    <row r="594" spans="1:25" x14ac:dyDescent="0.3">
      <c r="A594" s="40" t="s">
        <v>889</v>
      </c>
      <c r="B594" s="40" t="s">
        <v>4</v>
      </c>
      <c r="C594" s="40">
        <v>8</v>
      </c>
      <c r="D594" s="41">
        <f t="shared" si="47"/>
        <v>1.2043984631875609E-5</v>
      </c>
      <c r="E594" s="42">
        <f t="shared" si="48"/>
        <v>0.99578159438268399</v>
      </c>
      <c r="G594" s="40" t="s">
        <v>889</v>
      </c>
      <c r="H594" s="40" t="s">
        <v>4</v>
      </c>
      <c r="I594" s="40">
        <f>IFERROR(VLOOKUP($G594,'D2015'!$A$3:$C$1897,3,FALSE),0)</f>
        <v>0</v>
      </c>
      <c r="J594" s="3">
        <f>IFERROR(VLOOKUP($G594,'D2016'!$A$3:$C$1897,3,FALSE),0)</f>
        <v>1</v>
      </c>
      <c r="K594" s="3">
        <f>IFERROR(VLOOKUP($G594,'D2017'!$A$3:$C$1897,3,FALSE),0)</f>
        <v>1</v>
      </c>
      <c r="L594" s="3">
        <f>IFERROR(VLOOKUP($G594,'D2018'!$A$3:$C$1897,3,FALSE),0)</f>
        <v>0</v>
      </c>
      <c r="M594" s="3">
        <f>IFERROR(VLOOKUP($G594,'D2019'!$A$3:$C$1897,3,FALSE),0)</f>
        <v>1</v>
      </c>
      <c r="N594" s="3">
        <f>IFERROR(VLOOKUP($G594,'D2020'!$A$3:$C$1897,3,FALSE),0)</f>
        <v>0</v>
      </c>
      <c r="O594" s="17">
        <f t="shared" si="49"/>
        <v>3</v>
      </c>
      <c r="Q594" s="40" t="s">
        <v>938</v>
      </c>
      <c r="R594" s="40" t="s">
        <v>4</v>
      </c>
      <c r="S594" s="40">
        <v>0</v>
      </c>
      <c r="T594" s="3">
        <v>0</v>
      </c>
      <c r="U594" s="3">
        <v>0</v>
      </c>
      <c r="V594" s="3">
        <v>0</v>
      </c>
      <c r="W594" s="3">
        <v>4</v>
      </c>
      <c r="X594" s="3">
        <v>2</v>
      </c>
      <c r="Y594" s="17">
        <v>6</v>
      </c>
    </row>
    <row r="595" spans="1:25" x14ac:dyDescent="0.3">
      <c r="A595" s="40" t="s">
        <v>615</v>
      </c>
      <c r="B595" s="40" t="s">
        <v>4</v>
      </c>
      <c r="C595" s="40">
        <v>8</v>
      </c>
      <c r="D595" s="41">
        <f t="shared" si="47"/>
        <v>1.2043984631875609E-5</v>
      </c>
      <c r="E595" s="42">
        <f t="shared" si="48"/>
        <v>0.99579363836731583</v>
      </c>
      <c r="G595" s="40" t="s">
        <v>615</v>
      </c>
      <c r="H595" s="40" t="s">
        <v>4</v>
      </c>
      <c r="I595" s="40">
        <f>IFERROR(VLOOKUP($G595,'D2015'!$A$3:$C$1897,3,FALSE),0)</f>
        <v>1</v>
      </c>
      <c r="J595" s="3">
        <f>IFERROR(VLOOKUP($G595,'D2016'!$A$3:$C$1897,3,FALSE),0)</f>
        <v>4</v>
      </c>
      <c r="K595" s="3">
        <f>IFERROR(VLOOKUP($G595,'D2017'!$A$3:$C$1897,3,FALSE),0)</f>
        <v>0</v>
      </c>
      <c r="L595" s="3">
        <f>IFERROR(VLOOKUP($G595,'D2018'!$A$3:$C$1897,3,FALSE),0)</f>
        <v>0</v>
      </c>
      <c r="M595" s="3">
        <f>IFERROR(VLOOKUP($G595,'D2019'!$A$3:$C$1897,3,FALSE),0)</f>
        <v>2</v>
      </c>
      <c r="N595" s="3">
        <f>IFERROR(VLOOKUP($G595,'D2020'!$A$3:$C$1897,3,FALSE),0)</f>
        <v>0</v>
      </c>
      <c r="O595" s="17">
        <f t="shared" si="49"/>
        <v>7</v>
      </c>
      <c r="Q595" s="40" t="s">
        <v>750</v>
      </c>
      <c r="R595" s="40" t="s">
        <v>4</v>
      </c>
      <c r="S595" s="40">
        <v>2</v>
      </c>
      <c r="T595" s="3">
        <v>0</v>
      </c>
      <c r="U595" s="3">
        <v>1</v>
      </c>
      <c r="V595" s="3">
        <v>1</v>
      </c>
      <c r="W595" s="3">
        <v>2</v>
      </c>
      <c r="X595" s="3">
        <v>0</v>
      </c>
      <c r="Y595" s="17">
        <v>6</v>
      </c>
    </row>
    <row r="596" spans="1:25" x14ac:dyDescent="0.3">
      <c r="A596" s="9" t="s">
        <v>915</v>
      </c>
      <c r="B596" s="9" t="s">
        <v>8</v>
      </c>
      <c r="C596" s="9">
        <v>8</v>
      </c>
      <c r="D596" s="11">
        <f t="shared" si="47"/>
        <v>1.2043984631875609E-5</v>
      </c>
      <c r="E596" s="12">
        <f t="shared" si="48"/>
        <v>0.99580568235194766</v>
      </c>
      <c r="G596" s="9" t="s">
        <v>915</v>
      </c>
      <c r="H596" s="9" t="s">
        <v>8</v>
      </c>
      <c r="I596" s="9">
        <f>IFERROR(VLOOKUP($G596,'D2015'!$A$3:$C$1897,3,FALSE),0)</f>
        <v>6</v>
      </c>
      <c r="J596" s="9">
        <f>IFERROR(VLOOKUP($G596,'D2016'!$A$3:$C$1897,3,FALSE),0)</f>
        <v>0</v>
      </c>
      <c r="K596" s="9">
        <f>IFERROR(VLOOKUP($G596,'D2017'!$A$3:$C$1897,3,FALSE),0)</f>
        <v>2</v>
      </c>
      <c r="L596" s="9">
        <f>IFERROR(VLOOKUP($G596,'D2018'!$A$3:$C$1897,3,FALSE),0)</f>
        <v>0</v>
      </c>
      <c r="M596" s="9">
        <f>IFERROR(VLOOKUP($G596,'D2019'!$A$3:$C$1897,3,FALSE),0)</f>
        <v>0</v>
      </c>
      <c r="N596" s="9">
        <f>IFERROR(VLOOKUP($G596,'D2020'!$A$3:$C$1897,3,FALSE),0)</f>
        <v>0</v>
      </c>
      <c r="O596" s="17">
        <f t="shared" si="49"/>
        <v>8</v>
      </c>
      <c r="Q596" s="40" t="s">
        <v>512</v>
      </c>
      <c r="R596" s="40" t="s">
        <v>4</v>
      </c>
      <c r="S596" s="40">
        <v>0</v>
      </c>
      <c r="T596" s="3">
        <v>4</v>
      </c>
      <c r="U596" s="3">
        <v>1</v>
      </c>
      <c r="V596" s="3">
        <v>0</v>
      </c>
      <c r="W596" s="3">
        <v>0</v>
      </c>
      <c r="X596" s="3">
        <v>1</v>
      </c>
      <c r="Y596" s="17">
        <v>6</v>
      </c>
    </row>
    <row r="597" spans="1:25" x14ac:dyDescent="0.3">
      <c r="A597" s="40" t="s">
        <v>1705</v>
      </c>
      <c r="B597" s="40" t="s">
        <v>4</v>
      </c>
      <c r="C597" s="40">
        <v>8</v>
      </c>
      <c r="D597" s="41">
        <f t="shared" si="47"/>
        <v>1.2043984631875609E-5</v>
      </c>
      <c r="E597" s="42">
        <f t="shared" si="48"/>
        <v>0.9958177263365795</v>
      </c>
      <c r="G597" s="40" t="s">
        <v>1705</v>
      </c>
      <c r="H597" s="40" t="s">
        <v>4</v>
      </c>
      <c r="I597" s="40">
        <f>IFERROR(VLOOKUP($G597,'D2015'!$A$3:$C$1897,3,FALSE),0)</f>
        <v>0</v>
      </c>
      <c r="J597" s="3">
        <f>IFERROR(VLOOKUP($G597,'D2016'!$A$3:$C$1897,3,FALSE),0)</f>
        <v>2</v>
      </c>
      <c r="K597" s="3">
        <f>IFERROR(VLOOKUP($G597,'D2017'!$A$3:$C$1897,3,FALSE),0)</f>
        <v>0</v>
      </c>
      <c r="L597" s="3">
        <f>IFERROR(VLOOKUP($G597,'D2018'!$A$3:$C$1897,3,FALSE),0)</f>
        <v>2</v>
      </c>
      <c r="M597" s="3">
        <f>IFERROR(VLOOKUP($G597,'D2019'!$A$3:$C$1897,3,FALSE),0)</f>
        <v>3</v>
      </c>
      <c r="N597" s="3">
        <f>IFERROR(VLOOKUP($G597,'D2020'!$A$3:$C$1897,3,FALSE),0)</f>
        <v>0</v>
      </c>
      <c r="O597" s="17">
        <f t="shared" si="49"/>
        <v>7</v>
      </c>
      <c r="Q597" s="40" t="s">
        <v>435</v>
      </c>
      <c r="R597" s="40" t="s">
        <v>4</v>
      </c>
      <c r="S597" s="40">
        <v>2</v>
      </c>
      <c r="T597" s="3">
        <v>0</v>
      </c>
      <c r="U597" s="3">
        <v>2</v>
      </c>
      <c r="V597" s="3">
        <v>0</v>
      </c>
      <c r="W597" s="3">
        <v>2</v>
      </c>
      <c r="X597" s="3">
        <v>0</v>
      </c>
      <c r="Y597" s="17">
        <v>6</v>
      </c>
    </row>
    <row r="598" spans="1:25" x14ac:dyDescent="0.3">
      <c r="A598" s="40" t="s">
        <v>885</v>
      </c>
      <c r="B598" s="40" t="s">
        <v>4</v>
      </c>
      <c r="C598" s="40">
        <v>8</v>
      </c>
      <c r="D598" s="41">
        <f t="shared" si="47"/>
        <v>1.2043984631875609E-5</v>
      </c>
      <c r="E598" s="42">
        <f t="shared" si="48"/>
        <v>0.99582977032121134</v>
      </c>
      <c r="G598" s="40" t="s">
        <v>885</v>
      </c>
      <c r="H598" s="40" t="s">
        <v>4</v>
      </c>
      <c r="I598" s="40">
        <f>IFERROR(VLOOKUP($G598,'D2015'!$A$3:$C$1897,3,FALSE),0)</f>
        <v>3</v>
      </c>
      <c r="J598" s="3">
        <f>IFERROR(VLOOKUP($G598,'D2016'!$A$3:$C$1897,3,FALSE),0)</f>
        <v>0</v>
      </c>
      <c r="K598" s="3">
        <f>IFERROR(VLOOKUP($G598,'D2017'!$A$3:$C$1897,3,FALSE),0)</f>
        <v>2</v>
      </c>
      <c r="L598" s="3">
        <f>IFERROR(VLOOKUP($G598,'D2018'!$A$3:$C$1897,3,FALSE),0)</f>
        <v>2</v>
      </c>
      <c r="M598" s="3">
        <f>IFERROR(VLOOKUP($G598,'D2019'!$A$3:$C$1897,3,FALSE),0)</f>
        <v>0</v>
      </c>
      <c r="N598" s="3">
        <f>IFERROR(VLOOKUP($G598,'D2020'!$A$3:$C$1897,3,FALSE),0)</f>
        <v>0</v>
      </c>
      <c r="O598" s="17">
        <f t="shared" si="49"/>
        <v>7</v>
      </c>
      <c r="Q598" s="40" t="s">
        <v>809</v>
      </c>
      <c r="R598" s="40" t="s">
        <v>4</v>
      </c>
      <c r="S598" s="40">
        <v>0</v>
      </c>
      <c r="T598" s="3">
        <v>2</v>
      </c>
      <c r="U598" s="3">
        <v>4</v>
      </c>
      <c r="V598" s="3">
        <v>0</v>
      </c>
      <c r="W598" s="3">
        <v>0</v>
      </c>
      <c r="X598" s="3">
        <v>0</v>
      </c>
      <c r="Y598" s="17">
        <v>6</v>
      </c>
    </row>
    <row r="599" spans="1:25" x14ac:dyDescent="0.3">
      <c r="A599" s="40" t="s">
        <v>853</v>
      </c>
      <c r="B599" s="40" t="s">
        <v>4</v>
      </c>
      <c r="C599" s="40">
        <v>8</v>
      </c>
      <c r="D599" s="41">
        <f t="shared" si="47"/>
        <v>1.2043984631875609E-5</v>
      </c>
      <c r="E599" s="42">
        <f t="shared" si="48"/>
        <v>0.99584181430584318</v>
      </c>
      <c r="G599" s="40" t="s">
        <v>853</v>
      </c>
      <c r="H599" s="40" t="s">
        <v>4</v>
      </c>
      <c r="I599" s="40">
        <f>IFERROR(VLOOKUP($G599,'D2015'!$A$3:$C$1897,3,FALSE),0)</f>
        <v>0</v>
      </c>
      <c r="J599" s="3">
        <f>IFERROR(VLOOKUP($G599,'D2016'!$A$3:$C$1897,3,FALSE),0)</f>
        <v>6</v>
      </c>
      <c r="K599" s="3">
        <f>IFERROR(VLOOKUP($G599,'D2017'!$A$3:$C$1897,3,FALSE),0)</f>
        <v>0</v>
      </c>
      <c r="L599" s="3">
        <f>IFERROR(VLOOKUP($G599,'D2018'!$A$3:$C$1897,3,FALSE),0)</f>
        <v>0</v>
      </c>
      <c r="M599" s="3">
        <f>IFERROR(VLOOKUP($G599,'D2019'!$A$3:$C$1897,3,FALSE),0)</f>
        <v>0</v>
      </c>
      <c r="N599" s="3">
        <f>IFERROR(VLOOKUP($G599,'D2020'!$A$3:$C$1897,3,FALSE),0)</f>
        <v>0</v>
      </c>
      <c r="O599" s="17">
        <f t="shared" si="49"/>
        <v>6</v>
      </c>
      <c r="Q599" s="40" t="s">
        <v>760</v>
      </c>
      <c r="R599" s="40" t="s">
        <v>4</v>
      </c>
      <c r="S599" s="40">
        <v>1</v>
      </c>
      <c r="T599" s="3">
        <v>0</v>
      </c>
      <c r="U599" s="3">
        <v>1</v>
      </c>
      <c r="V599" s="3">
        <v>2</v>
      </c>
      <c r="W599" s="3">
        <v>2</v>
      </c>
      <c r="X599" s="3">
        <v>0</v>
      </c>
      <c r="Y599" s="17">
        <v>6</v>
      </c>
    </row>
    <row r="600" spans="1:25" x14ac:dyDescent="0.3">
      <c r="A600" s="40" t="s">
        <v>798</v>
      </c>
      <c r="B600" s="40" t="s">
        <v>4</v>
      </c>
      <c r="C600" s="40">
        <v>8</v>
      </c>
      <c r="D600" s="41">
        <f t="shared" si="47"/>
        <v>1.2043984631875609E-5</v>
      </c>
      <c r="E600" s="42">
        <f t="shared" si="48"/>
        <v>0.99585385829047501</v>
      </c>
      <c r="G600" s="40" t="s">
        <v>798</v>
      </c>
      <c r="H600" s="40" t="s">
        <v>4</v>
      </c>
      <c r="I600" s="40">
        <f>IFERROR(VLOOKUP($G600,'D2015'!$A$3:$C$1897,3,FALSE),0)</f>
        <v>1</v>
      </c>
      <c r="J600" s="3">
        <f>IFERROR(VLOOKUP($G600,'D2016'!$A$3:$C$1897,3,FALSE),0)</f>
        <v>0</v>
      </c>
      <c r="K600" s="3">
        <f>IFERROR(VLOOKUP($G600,'D2017'!$A$3:$C$1897,3,FALSE),0)</f>
        <v>0</v>
      </c>
      <c r="L600" s="3">
        <f>IFERROR(VLOOKUP($G600,'D2018'!$A$3:$C$1897,3,FALSE),0)</f>
        <v>0</v>
      </c>
      <c r="M600" s="3">
        <f>IFERROR(VLOOKUP($G600,'D2019'!$A$3:$C$1897,3,FALSE),0)</f>
        <v>1</v>
      </c>
      <c r="N600" s="3">
        <f>IFERROR(VLOOKUP($G600,'D2020'!$A$3:$C$1897,3,FALSE),0)</f>
        <v>0</v>
      </c>
      <c r="O600" s="17">
        <f t="shared" si="49"/>
        <v>2</v>
      </c>
      <c r="Q600" s="40" t="s">
        <v>874</v>
      </c>
      <c r="R600" s="40" t="s">
        <v>4</v>
      </c>
      <c r="S600" s="40">
        <v>3</v>
      </c>
      <c r="T600" s="3">
        <v>2</v>
      </c>
      <c r="U600" s="3">
        <v>0</v>
      </c>
      <c r="V600" s="3">
        <v>1</v>
      </c>
      <c r="W600" s="3">
        <v>0</v>
      </c>
      <c r="X600" s="3">
        <v>0</v>
      </c>
      <c r="Y600" s="17">
        <v>6</v>
      </c>
    </row>
    <row r="601" spans="1:25" x14ac:dyDescent="0.3">
      <c r="A601" s="40" t="s">
        <v>352</v>
      </c>
      <c r="B601" s="40" t="s">
        <v>4</v>
      </c>
      <c r="C601" s="40">
        <v>8</v>
      </c>
      <c r="D601" s="41">
        <f t="shared" si="47"/>
        <v>1.2043984631875609E-5</v>
      </c>
      <c r="E601" s="42">
        <f t="shared" si="48"/>
        <v>0.99586590227510685</v>
      </c>
      <c r="G601" s="40" t="s">
        <v>352</v>
      </c>
      <c r="H601" s="40" t="s">
        <v>4</v>
      </c>
      <c r="I601" s="40">
        <f>IFERROR(VLOOKUP($G601,'D2015'!$A$3:$C$1897,3,FALSE),0)</f>
        <v>0</v>
      </c>
      <c r="J601" s="3">
        <f>IFERROR(VLOOKUP($G601,'D2016'!$A$3:$C$1897,3,FALSE),0)</f>
        <v>0</v>
      </c>
      <c r="K601" s="3">
        <f>IFERROR(VLOOKUP($G601,'D2017'!$A$3:$C$1897,3,FALSE),0)</f>
        <v>0</v>
      </c>
      <c r="L601" s="3">
        <f>IFERROR(VLOOKUP($G601,'D2018'!$A$3:$C$1897,3,FALSE),0)</f>
        <v>0</v>
      </c>
      <c r="M601" s="3">
        <f>IFERROR(VLOOKUP($G601,'D2019'!$A$3:$C$1897,3,FALSE),0)</f>
        <v>0</v>
      </c>
      <c r="N601" s="3">
        <f>IFERROR(VLOOKUP($G601,'D2020'!$A$3:$C$1897,3,FALSE),0)</f>
        <v>1</v>
      </c>
      <c r="O601" s="17">
        <f t="shared" si="49"/>
        <v>1</v>
      </c>
      <c r="Q601" s="40" t="s">
        <v>806</v>
      </c>
      <c r="R601" s="40" t="s">
        <v>4</v>
      </c>
      <c r="S601" s="40">
        <v>1</v>
      </c>
      <c r="T601" s="3">
        <v>0</v>
      </c>
      <c r="U601" s="3">
        <v>0</v>
      </c>
      <c r="V601" s="3">
        <v>3</v>
      </c>
      <c r="W601" s="3">
        <v>1</v>
      </c>
      <c r="X601" s="3">
        <v>1</v>
      </c>
      <c r="Y601" s="17">
        <v>6</v>
      </c>
    </row>
    <row r="602" spans="1:25" x14ac:dyDescent="0.3">
      <c r="A602" s="40" t="s">
        <v>846</v>
      </c>
      <c r="B602" s="40" t="s">
        <v>4</v>
      </c>
      <c r="C602" s="40">
        <v>8</v>
      </c>
      <c r="D602" s="41">
        <f t="shared" si="47"/>
        <v>1.2043984631875609E-5</v>
      </c>
      <c r="E602" s="42">
        <f t="shared" si="48"/>
        <v>0.99587794625973869</v>
      </c>
      <c r="G602" s="40" t="s">
        <v>846</v>
      </c>
      <c r="H602" s="40" t="s">
        <v>4</v>
      </c>
      <c r="I602" s="40">
        <f>IFERROR(VLOOKUP($G602,'D2015'!$A$3:$C$1897,3,FALSE),0)</f>
        <v>1</v>
      </c>
      <c r="J602" s="3">
        <f>IFERROR(VLOOKUP($G602,'D2016'!$A$3:$C$1897,3,FALSE),0)</f>
        <v>0</v>
      </c>
      <c r="K602" s="3">
        <f>IFERROR(VLOOKUP($G602,'D2017'!$A$3:$C$1897,3,FALSE),0)</f>
        <v>0</v>
      </c>
      <c r="L602" s="3">
        <f>IFERROR(VLOOKUP($G602,'D2018'!$A$3:$C$1897,3,FALSE),0)</f>
        <v>1</v>
      </c>
      <c r="M602" s="3">
        <f>IFERROR(VLOOKUP($G602,'D2019'!$A$3:$C$1897,3,FALSE),0)</f>
        <v>3</v>
      </c>
      <c r="N602" s="3">
        <f>IFERROR(VLOOKUP($G602,'D2020'!$A$3:$C$1897,3,FALSE),0)</f>
        <v>2</v>
      </c>
      <c r="O602" s="17">
        <f t="shared" si="49"/>
        <v>7</v>
      </c>
      <c r="Q602" s="40" t="s">
        <v>457</v>
      </c>
      <c r="R602" s="40" t="s">
        <v>4</v>
      </c>
      <c r="S602" s="40">
        <v>0</v>
      </c>
      <c r="T602" s="3">
        <v>0</v>
      </c>
      <c r="U602" s="3">
        <v>0</v>
      </c>
      <c r="V602" s="3">
        <v>3</v>
      </c>
      <c r="W602" s="3">
        <v>2</v>
      </c>
      <c r="X602" s="3">
        <v>1</v>
      </c>
      <c r="Y602" s="17">
        <v>6</v>
      </c>
    </row>
    <row r="603" spans="1:25" x14ac:dyDescent="0.3">
      <c r="A603" s="40" t="s">
        <v>397</v>
      </c>
      <c r="B603" s="40" t="s">
        <v>4</v>
      </c>
      <c r="C603" s="40">
        <v>8</v>
      </c>
      <c r="D603" s="41">
        <f t="shared" si="47"/>
        <v>1.2043984631875609E-5</v>
      </c>
      <c r="E603" s="42">
        <f t="shared" si="48"/>
        <v>0.99588999024437053</v>
      </c>
      <c r="G603" s="40" t="s">
        <v>397</v>
      </c>
      <c r="H603" s="40" t="s">
        <v>4</v>
      </c>
      <c r="I603" s="40">
        <f>IFERROR(VLOOKUP($G603,'D2015'!$A$3:$C$1897,3,FALSE),0)</f>
        <v>0</v>
      </c>
      <c r="J603" s="3">
        <f>IFERROR(VLOOKUP($G603,'D2016'!$A$3:$C$1897,3,FALSE),0)</f>
        <v>0</v>
      </c>
      <c r="K603" s="3">
        <f>IFERROR(VLOOKUP($G603,'D2017'!$A$3:$C$1897,3,FALSE),0)</f>
        <v>0</v>
      </c>
      <c r="L603" s="3">
        <f>IFERROR(VLOOKUP($G603,'D2018'!$A$3:$C$1897,3,FALSE),0)</f>
        <v>0</v>
      </c>
      <c r="M603" s="3">
        <f>IFERROR(VLOOKUP($G603,'D2019'!$A$3:$C$1897,3,FALSE),0)</f>
        <v>0</v>
      </c>
      <c r="N603" s="3">
        <f>IFERROR(VLOOKUP($G603,'D2020'!$A$3:$C$1897,3,FALSE),0)</f>
        <v>7</v>
      </c>
      <c r="O603" s="17">
        <f t="shared" si="49"/>
        <v>7</v>
      </c>
      <c r="Q603" s="40" t="s">
        <v>667</v>
      </c>
      <c r="R603" s="40" t="s">
        <v>4</v>
      </c>
      <c r="S603" s="40">
        <v>0</v>
      </c>
      <c r="T603" s="3">
        <v>3</v>
      </c>
      <c r="U603" s="3">
        <v>1</v>
      </c>
      <c r="V603" s="3">
        <v>1</v>
      </c>
      <c r="W603" s="3">
        <v>0</v>
      </c>
      <c r="X603" s="3">
        <v>1</v>
      </c>
      <c r="Y603" s="17">
        <v>6</v>
      </c>
    </row>
    <row r="604" spans="1:25" x14ac:dyDescent="0.3">
      <c r="A604" s="40" t="s">
        <v>875</v>
      </c>
      <c r="B604" s="40" t="s">
        <v>4</v>
      </c>
      <c r="C604" s="40">
        <v>8</v>
      </c>
      <c r="D604" s="41">
        <f t="shared" si="47"/>
        <v>1.2043984631875609E-5</v>
      </c>
      <c r="E604" s="42">
        <f t="shared" si="48"/>
        <v>0.99590203422900236</v>
      </c>
      <c r="G604" s="40" t="s">
        <v>875</v>
      </c>
      <c r="H604" s="40" t="s">
        <v>4</v>
      </c>
      <c r="I604" s="40">
        <f>IFERROR(VLOOKUP($G604,'D2015'!$A$3:$C$1897,3,FALSE),0)</f>
        <v>0</v>
      </c>
      <c r="J604" s="3">
        <f>IFERROR(VLOOKUP($G604,'D2016'!$A$3:$C$1897,3,FALSE),0)</f>
        <v>1</v>
      </c>
      <c r="K604" s="3">
        <f>IFERROR(VLOOKUP($G604,'D2017'!$A$3:$C$1897,3,FALSE),0)</f>
        <v>1</v>
      </c>
      <c r="L604" s="3">
        <f>IFERROR(VLOOKUP($G604,'D2018'!$A$3:$C$1897,3,FALSE),0)</f>
        <v>3</v>
      </c>
      <c r="M604" s="3">
        <f>IFERROR(VLOOKUP($G604,'D2019'!$A$3:$C$1897,3,FALSE),0)</f>
        <v>1</v>
      </c>
      <c r="N604" s="3">
        <f>IFERROR(VLOOKUP($G604,'D2020'!$A$3:$C$1897,3,FALSE),0)</f>
        <v>1</v>
      </c>
      <c r="O604" s="17">
        <f t="shared" si="49"/>
        <v>7</v>
      </c>
      <c r="Q604" s="40" t="s">
        <v>829</v>
      </c>
      <c r="R604" s="40" t="s">
        <v>4</v>
      </c>
      <c r="S604" s="40">
        <v>0</v>
      </c>
      <c r="T604" s="3">
        <v>1</v>
      </c>
      <c r="U604" s="3">
        <v>0</v>
      </c>
      <c r="V604" s="3">
        <v>0</v>
      </c>
      <c r="W604" s="3">
        <v>1</v>
      </c>
      <c r="X604" s="3">
        <v>4</v>
      </c>
      <c r="Y604" s="17">
        <v>6</v>
      </c>
    </row>
    <row r="605" spans="1:25" x14ac:dyDescent="0.3">
      <c r="A605" s="40" t="s">
        <v>804</v>
      </c>
      <c r="B605" s="40" t="s">
        <v>4</v>
      </c>
      <c r="C605" s="40">
        <v>8</v>
      </c>
      <c r="D605" s="41">
        <f t="shared" si="47"/>
        <v>1.2043984631875609E-5</v>
      </c>
      <c r="E605" s="42">
        <f t="shared" si="48"/>
        <v>0.9959140782136342</v>
      </c>
      <c r="G605" s="40" t="s">
        <v>804</v>
      </c>
      <c r="H605" s="40" t="s">
        <v>4</v>
      </c>
      <c r="I605" s="40">
        <f>IFERROR(VLOOKUP($G605,'D2015'!$A$3:$C$1897,3,FALSE),0)</f>
        <v>1</v>
      </c>
      <c r="J605" s="3">
        <f>IFERROR(VLOOKUP($G605,'D2016'!$A$3:$C$1897,3,FALSE),0)</f>
        <v>0</v>
      </c>
      <c r="K605" s="3">
        <f>IFERROR(VLOOKUP($G605,'D2017'!$A$3:$C$1897,3,FALSE),0)</f>
        <v>0</v>
      </c>
      <c r="L605" s="3">
        <f>IFERROR(VLOOKUP($G605,'D2018'!$A$3:$C$1897,3,FALSE),0)</f>
        <v>2</v>
      </c>
      <c r="M605" s="3">
        <f>IFERROR(VLOOKUP($G605,'D2019'!$A$3:$C$1897,3,FALSE),0)</f>
        <v>2</v>
      </c>
      <c r="N605" s="3">
        <f>IFERROR(VLOOKUP($G605,'D2020'!$A$3:$C$1897,3,FALSE),0)</f>
        <v>2</v>
      </c>
      <c r="O605" s="17">
        <f t="shared" si="49"/>
        <v>7</v>
      </c>
      <c r="Q605" s="40" t="s">
        <v>819</v>
      </c>
      <c r="R605" s="40" t="s">
        <v>4</v>
      </c>
      <c r="S605" s="40">
        <v>1</v>
      </c>
      <c r="T605" s="3">
        <v>0</v>
      </c>
      <c r="U605" s="3">
        <v>0</v>
      </c>
      <c r="V605" s="3">
        <v>0</v>
      </c>
      <c r="W605" s="3">
        <v>0</v>
      </c>
      <c r="X605" s="3">
        <v>5</v>
      </c>
      <c r="Y605" s="17">
        <v>6</v>
      </c>
    </row>
    <row r="606" spans="1:25" x14ac:dyDescent="0.3">
      <c r="A606" s="40" t="s">
        <v>325</v>
      </c>
      <c r="B606" s="40" t="s">
        <v>4</v>
      </c>
      <c r="C606" s="40">
        <v>8</v>
      </c>
      <c r="D606" s="41">
        <f t="shared" si="47"/>
        <v>1.2043984631875609E-5</v>
      </c>
      <c r="E606" s="42">
        <f t="shared" si="48"/>
        <v>0.99592612219826604</v>
      </c>
      <c r="G606" s="40" t="s">
        <v>325</v>
      </c>
      <c r="H606" s="40" t="s">
        <v>4</v>
      </c>
      <c r="I606" s="40">
        <f>IFERROR(VLOOKUP($G606,'D2015'!$A$3:$C$1897,3,FALSE),0)</f>
        <v>0</v>
      </c>
      <c r="J606" s="3">
        <f>IFERROR(VLOOKUP($G606,'D2016'!$A$3:$C$1897,3,FALSE),0)</f>
        <v>0</v>
      </c>
      <c r="K606" s="3">
        <f>IFERROR(VLOOKUP($G606,'D2017'!$A$3:$C$1897,3,FALSE),0)</f>
        <v>0</v>
      </c>
      <c r="L606" s="3">
        <f>IFERROR(VLOOKUP($G606,'D2018'!$A$3:$C$1897,3,FALSE),0)</f>
        <v>0</v>
      </c>
      <c r="M606" s="3">
        <f>IFERROR(VLOOKUP($G606,'D2019'!$A$3:$C$1897,3,FALSE),0)</f>
        <v>0</v>
      </c>
      <c r="N606" s="3">
        <f>IFERROR(VLOOKUP($G606,'D2020'!$A$3:$C$1897,3,FALSE),0)</f>
        <v>0</v>
      </c>
      <c r="O606" s="17">
        <f t="shared" si="49"/>
        <v>0</v>
      </c>
      <c r="Q606" s="40" t="s">
        <v>879</v>
      </c>
      <c r="R606" s="40" t="s">
        <v>4</v>
      </c>
      <c r="S606" s="40">
        <v>1</v>
      </c>
      <c r="T606" s="3">
        <v>0</v>
      </c>
      <c r="U606" s="3">
        <v>1</v>
      </c>
      <c r="V606" s="3">
        <v>2</v>
      </c>
      <c r="W606" s="3">
        <v>1</v>
      </c>
      <c r="X606" s="3">
        <v>1</v>
      </c>
      <c r="Y606" s="17">
        <v>6</v>
      </c>
    </row>
    <row r="607" spans="1:25" x14ac:dyDescent="0.3">
      <c r="A607" s="40" t="s">
        <v>365</v>
      </c>
      <c r="B607" s="40" t="s">
        <v>4</v>
      </c>
      <c r="C607" s="40">
        <v>8</v>
      </c>
      <c r="D607" s="41">
        <f t="shared" si="47"/>
        <v>1.2043984631875609E-5</v>
      </c>
      <c r="E607" s="42">
        <f t="shared" si="48"/>
        <v>0.99593816618289788</v>
      </c>
      <c r="G607" s="40" t="s">
        <v>365</v>
      </c>
      <c r="H607" s="40" t="s">
        <v>4</v>
      </c>
      <c r="I607" s="40">
        <f>IFERROR(VLOOKUP($G607,'D2015'!$A$3:$C$1897,3,FALSE),0)</f>
        <v>1</v>
      </c>
      <c r="J607" s="3">
        <f>IFERROR(VLOOKUP($G607,'D2016'!$A$3:$C$1897,3,FALSE),0)</f>
        <v>0</v>
      </c>
      <c r="K607" s="3">
        <f>IFERROR(VLOOKUP($G607,'D2017'!$A$3:$C$1897,3,FALSE),0)</f>
        <v>0</v>
      </c>
      <c r="L607" s="3">
        <f>IFERROR(VLOOKUP($G607,'D2018'!$A$3:$C$1897,3,FALSE),0)</f>
        <v>0</v>
      </c>
      <c r="M607" s="3">
        <f>IFERROR(VLOOKUP($G607,'D2019'!$A$3:$C$1897,3,FALSE),0)</f>
        <v>1</v>
      </c>
      <c r="N607" s="3">
        <f>IFERROR(VLOOKUP($G607,'D2020'!$A$3:$C$1897,3,FALSE),0)</f>
        <v>1</v>
      </c>
      <c r="O607" s="17">
        <f t="shared" si="49"/>
        <v>3</v>
      </c>
      <c r="Q607" s="40" t="s">
        <v>1524</v>
      </c>
      <c r="R607" s="40" t="s">
        <v>4</v>
      </c>
      <c r="S607" s="40">
        <v>1</v>
      </c>
      <c r="T607" s="3">
        <v>1</v>
      </c>
      <c r="U607" s="3">
        <v>3</v>
      </c>
      <c r="V607" s="3">
        <v>1</v>
      </c>
      <c r="W607" s="3">
        <v>0</v>
      </c>
      <c r="X607" s="3">
        <v>0</v>
      </c>
      <c r="Y607" s="17">
        <v>6</v>
      </c>
    </row>
    <row r="608" spans="1:25" x14ac:dyDescent="0.3">
      <c r="A608" s="40" t="s">
        <v>383</v>
      </c>
      <c r="B608" s="40" t="s">
        <v>4</v>
      </c>
      <c r="C608" s="40">
        <v>8</v>
      </c>
      <c r="D608" s="41">
        <f t="shared" si="47"/>
        <v>1.2043984631875609E-5</v>
      </c>
      <c r="E608" s="42">
        <f t="shared" si="48"/>
        <v>0.99595021016752971</v>
      </c>
      <c r="G608" s="40" t="s">
        <v>383</v>
      </c>
      <c r="H608" s="40" t="s">
        <v>4</v>
      </c>
      <c r="I608" s="40">
        <f>IFERROR(VLOOKUP($G608,'D2015'!$A$3:$C$1897,3,FALSE),0)</f>
        <v>0</v>
      </c>
      <c r="J608" s="3">
        <f>IFERROR(VLOOKUP($G608,'D2016'!$A$3:$C$1897,3,FALSE),0)</f>
        <v>1</v>
      </c>
      <c r="K608" s="3">
        <f>IFERROR(VLOOKUP($G608,'D2017'!$A$3:$C$1897,3,FALSE),0)</f>
        <v>1</v>
      </c>
      <c r="L608" s="3">
        <f>IFERROR(VLOOKUP($G608,'D2018'!$A$3:$C$1897,3,FALSE),0)</f>
        <v>1</v>
      </c>
      <c r="M608" s="3">
        <f>IFERROR(VLOOKUP($G608,'D2019'!$A$3:$C$1897,3,FALSE),0)</f>
        <v>2</v>
      </c>
      <c r="N608" s="3">
        <f>IFERROR(VLOOKUP($G608,'D2020'!$A$3:$C$1897,3,FALSE),0)</f>
        <v>1</v>
      </c>
      <c r="O608" s="17">
        <f t="shared" si="49"/>
        <v>6</v>
      </c>
      <c r="Q608" s="40" t="s">
        <v>281</v>
      </c>
      <c r="R608" s="40" t="s">
        <v>4</v>
      </c>
      <c r="S608" s="40">
        <v>0</v>
      </c>
      <c r="T608" s="3">
        <v>1</v>
      </c>
      <c r="U608" s="3">
        <v>2</v>
      </c>
      <c r="V608" s="3">
        <v>1</v>
      </c>
      <c r="W608" s="3">
        <v>2</v>
      </c>
      <c r="X608" s="3">
        <v>0</v>
      </c>
      <c r="Y608" s="17">
        <v>6</v>
      </c>
    </row>
    <row r="609" spans="1:25" x14ac:dyDescent="0.3">
      <c r="A609" s="40" t="s">
        <v>854</v>
      </c>
      <c r="B609" s="40" t="s">
        <v>4</v>
      </c>
      <c r="C609" s="40">
        <v>8</v>
      </c>
      <c r="D609" s="41">
        <f t="shared" si="47"/>
        <v>1.2043984631875609E-5</v>
      </c>
      <c r="E609" s="42">
        <f t="shared" si="48"/>
        <v>0.99596225415216155</v>
      </c>
      <c r="G609" s="40" t="s">
        <v>854</v>
      </c>
      <c r="H609" s="40" t="s">
        <v>4</v>
      </c>
      <c r="I609" s="40">
        <f>IFERROR(VLOOKUP($G609,'D2015'!$A$3:$C$1897,3,FALSE),0)</f>
        <v>0</v>
      </c>
      <c r="J609" s="3">
        <f>IFERROR(VLOOKUP($G609,'D2016'!$A$3:$C$1897,3,FALSE),0)</f>
        <v>1</v>
      </c>
      <c r="K609" s="3">
        <f>IFERROR(VLOOKUP($G609,'D2017'!$A$3:$C$1897,3,FALSE),0)</f>
        <v>2</v>
      </c>
      <c r="L609" s="3">
        <f>IFERROR(VLOOKUP($G609,'D2018'!$A$3:$C$1897,3,FALSE),0)</f>
        <v>2</v>
      </c>
      <c r="M609" s="3">
        <f>IFERROR(VLOOKUP($G609,'D2019'!$A$3:$C$1897,3,FALSE),0)</f>
        <v>2</v>
      </c>
      <c r="N609" s="3">
        <f>IFERROR(VLOOKUP($G609,'D2020'!$A$3:$C$1897,3,FALSE),0)</f>
        <v>0</v>
      </c>
      <c r="O609" s="17">
        <f t="shared" si="49"/>
        <v>7</v>
      </c>
      <c r="Q609" s="40" t="s">
        <v>380</v>
      </c>
      <c r="R609" s="40" t="s">
        <v>4</v>
      </c>
      <c r="S609" s="40">
        <v>0</v>
      </c>
      <c r="T609" s="3">
        <v>1</v>
      </c>
      <c r="U609" s="3">
        <v>3</v>
      </c>
      <c r="V609" s="3">
        <v>2</v>
      </c>
      <c r="W609" s="3">
        <v>0</v>
      </c>
      <c r="X609" s="3">
        <v>0</v>
      </c>
      <c r="Y609" s="17">
        <v>6</v>
      </c>
    </row>
    <row r="610" spans="1:25" x14ac:dyDescent="0.3">
      <c r="A610" s="40" t="s">
        <v>265</v>
      </c>
      <c r="B610" s="40" t="s">
        <v>4</v>
      </c>
      <c r="C610" s="40">
        <v>8</v>
      </c>
      <c r="D610" s="41">
        <f t="shared" si="47"/>
        <v>1.2043984631875609E-5</v>
      </c>
      <c r="E610" s="42">
        <f t="shared" si="48"/>
        <v>0.99597429813679339</v>
      </c>
      <c r="G610" s="40" t="s">
        <v>265</v>
      </c>
      <c r="H610" s="40" t="s">
        <v>4</v>
      </c>
      <c r="I610" s="40">
        <f>IFERROR(VLOOKUP($G610,'D2015'!$A$3:$C$1897,3,FALSE),0)</f>
        <v>0</v>
      </c>
      <c r="J610" s="3">
        <f>IFERROR(VLOOKUP($G610,'D2016'!$A$3:$C$1897,3,FALSE),0)</f>
        <v>4</v>
      </c>
      <c r="K610" s="3">
        <f>IFERROR(VLOOKUP($G610,'D2017'!$A$3:$C$1897,3,FALSE),0)</f>
        <v>1</v>
      </c>
      <c r="L610" s="3">
        <f>IFERROR(VLOOKUP($G610,'D2018'!$A$3:$C$1897,3,FALSE),0)</f>
        <v>1</v>
      </c>
      <c r="M610" s="3">
        <f>IFERROR(VLOOKUP($G610,'D2019'!$A$3:$C$1897,3,FALSE),0)</f>
        <v>2</v>
      </c>
      <c r="N610" s="3">
        <f>IFERROR(VLOOKUP($G610,'D2020'!$A$3:$C$1897,3,FALSE),0)</f>
        <v>0</v>
      </c>
      <c r="O610" s="17">
        <f t="shared" si="49"/>
        <v>8</v>
      </c>
      <c r="Q610" s="40" t="s">
        <v>895</v>
      </c>
      <c r="R610" s="40" t="s">
        <v>4</v>
      </c>
      <c r="S610" s="40">
        <v>4</v>
      </c>
      <c r="T610" s="3">
        <v>2</v>
      </c>
      <c r="U610" s="3">
        <v>0</v>
      </c>
      <c r="V610" s="3">
        <v>0</v>
      </c>
      <c r="W610" s="3">
        <v>0</v>
      </c>
      <c r="X610" s="3">
        <v>0</v>
      </c>
      <c r="Y610" s="17">
        <v>6</v>
      </c>
    </row>
    <row r="611" spans="1:25" x14ac:dyDescent="0.3">
      <c r="A611" s="40" t="s">
        <v>742</v>
      </c>
      <c r="B611" s="40" t="s">
        <v>4</v>
      </c>
      <c r="C611" s="40">
        <v>8</v>
      </c>
      <c r="D611" s="41">
        <f t="shared" si="47"/>
        <v>1.2043984631875609E-5</v>
      </c>
      <c r="E611" s="42">
        <f t="shared" si="48"/>
        <v>0.99598634212142523</v>
      </c>
      <c r="G611" s="40" t="s">
        <v>742</v>
      </c>
      <c r="H611" s="40" t="s">
        <v>4</v>
      </c>
      <c r="I611" s="40">
        <f>IFERROR(VLOOKUP($G611,'D2015'!$A$3:$C$1897,3,FALSE),0)</f>
        <v>2</v>
      </c>
      <c r="J611" s="3">
        <f>IFERROR(VLOOKUP($G611,'D2016'!$A$3:$C$1897,3,FALSE),0)</f>
        <v>1</v>
      </c>
      <c r="K611" s="3">
        <f>IFERROR(VLOOKUP($G611,'D2017'!$A$3:$C$1897,3,FALSE),0)</f>
        <v>1</v>
      </c>
      <c r="L611" s="3">
        <f>IFERROR(VLOOKUP($G611,'D2018'!$A$3:$C$1897,3,FALSE),0)</f>
        <v>0</v>
      </c>
      <c r="M611" s="3">
        <f>IFERROR(VLOOKUP($G611,'D2019'!$A$3:$C$1897,3,FALSE),0)</f>
        <v>2</v>
      </c>
      <c r="N611" s="3">
        <f>IFERROR(VLOOKUP($G611,'D2020'!$A$3:$C$1897,3,FALSE),0)</f>
        <v>0</v>
      </c>
      <c r="O611" s="17">
        <f t="shared" si="49"/>
        <v>6</v>
      </c>
      <c r="Q611" s="40" t="s">
        <v>882</v>
      </c>
      <c r="R611" s="40" t="s">
        <v>4</v>
      </c>
      <c r="S611" s="40">
        <v>0</v>
      </c>
      <c r="T611" s="3">
        <v>0</v>
      </c>
      <c r="U611" s="3">
        <v>2</v>
      </c>
      <c r="V611" s="3">
        <v>3</v>
      </c>
      <c r="W611" s="3">
        <v>1</v>
      </c>
      <c r="X611" s="3">
        <v>0</v>
      </c>
      <c r="Y611" s="17">
        <v>6</v>
      </c>
    </row>
    <row r="612" spans="1:25" x14ac:dyDescent="0.3">
      <c r="A612" s="40" t="s">
        <v>487</v>
      </c>
      <c r="B612" s="40" t="s">
        <v>4</v>
      </c>
      <c r="C612" s="40">
        <v>8</v>
      </c>
      <c r="D612" s="41">
        <f t="shared" si="47"/>
        <v>1.2043984631875609E-5</v>
      </c>
      <c r="E612" s="42">
        <f t="shared" si="48"/>
        <v>0.99599838610605707</v>
      </c>
      <c r="G612" s="40" t="s">
        <v>487</v>
      </c>
      <c r="H612" s="40" t="s">
        <v>4</v>
      </c>
      <c r="I612" s="40">
        <f>IFERROR(VLOOKUP($G612,'D2015'!$A$3:$C$1897,3,FALSE),0)</f>
        <v>0</v>
      </c>
      <c r="J612" s="3">
        <f>IFERROR(VLOOKUP($G612,'D2016'!$A$3:$C$1897,3,FALSE),0)</f>
        <v>1</v>
      </c>
      <c r="K612" s="3">
        <f>IFERROR(VLOOKUP($G612,'D2017'!$A$3:$C$1897,3,FALSE),0)</f>
        <v>3</v>
      </c>
      <c r="L612" s="3">
        <f>IFERROR(VLOOKUP($G612,'D2018'!$A$3:$C$1897,3,FALSE),0)</f>
        <v>1</v>
      </c>
      <c r="M612" s="3">
        <f>IFERROR(VLOOKUP($G612,'D2019'!$A$3:$C$1897,3,FALSE),0)</f>
        <v>0</v>
      </c>
      <c r="N612" s="3">
        <f>IFERROR(VLOOKUP($G612,'D2020'!$A$3:$C$1897,3,FALSE),0)</f>
        <v>0</v>
      </c>
      <c r="O612" s="17">
        <f t="shared" si="49"/>
        <v>5</v>
      </c>
      <c r="Q612" s="40" t="s">
        <v>922</v>
      </c>
      <c r="R612" s="40" t="s">
        <v>4</v>
      </c>
      <c r="S612" s="40">
        <v>0</v>
      </c>
      <c r="T612" s="3">
        <v>2</v>
      </c>
      <c r="U612" s="3">
        <v>1</v>
      </c>
      <c r="V612" s="3">
        <v>1</v>
      </c>
      <c r="W612" s="3">
        <v>1</v>
      </c>
      <c r="X612" s="3">
        <v>1</v>
      </c>
      <c r="Y612" s="17">
        <v>6</v>
      </c>
    </row>
    <row r="613" spans="1:25" x14ac:dyDescent="0.3">
      <c r="A613" s="40" t="s">
        <v>446</v>
      </c>
      <c r="B613" s="40" t="s">
        <v>4</v>
      </c>
      <c r="C613" s="40">
        <v>8</v>
      </c>
      <c r="D613" s="41">
        <f t="shared" si="47"/>
        <v>1.2043984631875609E-5</v>
      </c>
      <c r="E613" s="42">
        <f t="shared" si="48"/>
        <v>0.9960104300906889</v>
      </c>
      <c r="G613" s="40" t="s">
        <v>446</v>
      </c>
      <c r="H613" s="40" t="s">
        <v>4</v>
      </c>
      <c r="I613" s="40">
        <f>IFERROR(VLOOKUP($G613,'D2015'!$A$3:$C$1897,3,FALSE),0)</f>
        <v>0</v>
      </c>
      <c r="J613" s="3">
        <f>IFERROR(VLOOKUP($G613,'D2016'!$A$3:$C$1897,3,FALSE),0)</f>
        <v>0</v>
      </c>
      <c r="K613" s="3">
        <f>IFERROR(VLOOKUP($G613,'D2017'!$A$3:$C$1897,3,FALSE),0)</f>
        <v>1</v>
      </c>
      <c r="L613" s="3">
        <f>IFERROR(VLOOKUP($G613,'D2018'!$A$3:$C$1897,3,FALSE),0)</f>
        <v>0</v>
      </c>
      <c r="M613" s="3">
        <f>IFERROR(VLOOKUP($G613,'D2019'!$A$3:$C$1897,3,FALSE),0)</f>
        <v>6</v>
      </c>
      <c r="N613" s="3">
        <f>IFERROR(VLOOKUP($G613,'D2020'!$A$3:$C$1897,3,FALSE),0)</f>
        <v>1</v>
      </c>
      <c r="O613" s="17">
        <f t="shared" si="49"/>
        <v>8</v>
      </c>
      <c r="Q613" s="40" t="s">
        <v>594</v>
      </c>
      <c r="R613" s="40" t="s">
        <v>4</v>
      </c>
      <c r="S613" s="40">
        <v>0</v>
      </c>
      <c r="T613" s="3">
        <v>0</v>
      </c>
      <c r="U613" s="3">
        <v>0</v>
      </c>
      <c r="V613" s="3">
        <v>0</v>
      </c>
      <c r="W613" s="3">
        <v>0</v>
      </c>
      <c r="X613" s="3">
        <v>6</v>
      </c>
      <c r="Y613" s="17">
        <v>6</v>
      </c>
    </row>
    <row r="614" spans="1:25" x14ac:dyDescent="0.3">
      <c r="A614" s="40" t="s">
        <v>837</v>
      </c>
      <c r="B614" s="40" t="s">
        <v>4</v>
      </c>
      <c r="C614" s="40">
        <v>8</v>
      </c>
      <c r="D614" s="41">
        <f t="shared" si="47"/>
        <v>1.2043984631875609E-5</v>
      </c>
      <c r="E614" s="42">
        <f t="shared" si="48"/>
        <v>0.99602247407532074</v>
      </c>
      <c r="G614" s="40" t="s">
        <v>837</v>
      </c>
      <c r="H614" s="40" t="s">
        <v>4</v>
      </c>
      <c r="I614" s="40">
        <f>IFERROR(VLOOKUP($G614,'D2015'!$A$3:$C$1897,3,FALSE),0)</f>
        <v>1</v>
      </c>
      <c r="J614" s="3">
        <f>IFERROR(VLOOKUP($G614,'D2016'!$A$3:$C$1897,3,FALSE),0)</f>
        <v>1</v>
      </c>
      <c r="K614" s="3">
        <f>IFERROR(VLOOKUP($G614,'D2017'!$A$3:$C$1897,3,FALSE),0)</f>
        <v>1</v>
      </c>
      <c r="L614" s="3">
        <f>IFERROR(VLOOKUP($G614,'D2018'!$A$3:$C$1897,3,FALSE),0)</f>
        <v>0</v>
      </c>
      <c r="M614" s="3">
        <f>IFERROR(VLOOKUP($G614,'D2019'!$A$3:$C$1897,3,FALSE),0)</f>
        <v>1</v>
      </c>
      <c r="N614" s="3">
        <f>IFERROR(VLOOKUP($G614,'D2020'!$A$3:$C$1897,3,FALSE),0)</f>
        <v>1</v>
      </c>
      <c r="O614" s="17">
        <f t="shared" si="49"/>
        <v>5</v>
      </c>
      <c r="Q614" s="40" t="s">
        <v>850</v>
      </c>
      <c r="R614" s="40" t="s">
        <v>4</v>
      </c>
      <c r="S614" s="40">
        <v>1</v>
      </c>
      <c r="T614" s="3">
        <v>1</v>
      </c>
      <c r="U614" s="3">
        <v>2</v>
      </c>
      <c r="V614" s="3">
        <v>1</v>
      </c>
      <c r="W614" s="3">
        <v>1</v>
      </c>
      <c r="X614" s="3">
        <v>0</v>
      </c>
      <c r="Y614" s="17">
        <v>6</v>
      </c>
    </row>
    <row r="615" spans="1:25" x14ac:dyDescent="0.3">
      <c r="A615" s="40" t="s">
        <v>506</v>
      </c>
      <c r="B615" s="40" t="s">
        <v>4</v>
      </c>
      <c r="C615" s="40">
        <v>8</v>
      </c>
      <c r="D615" s="41">
        <f t="shared" si="47"/>
        <v>1.2043984631875609E-5</v>
      </c>
      <c r="E615" s="42">
        <f t="shared" si="48"/>
        <v>0.99603451805995258</v>
      </c>
      <c r="G615" s="40" t="s">
        <v>506</v>
      </c>
      <c r="H615" s="40" t="s">
        <v>4</v>
      </c>
      <c r="I615" s="40">
        <f>IFERROR(VLOOKUP($G615,'D2015'!$A$3:$C$1897,3,FALSE),0)</f>
        <v>2</v>
      </c>
      <c r="J615" s="3">
        <f>IFERROR(VLOOKUP($G615,'D2016'!$A$3:$C$1897,3,FALSE),0)</f>
        <v>1</v>
      </c>
      <c r="K615" s="3">
        <f>IFERROR(VLOOKUP($G615,'D2017'!$A$3:$C$1897,3,FALSE),0)</f>
        <v>1</v>
      </c>
      <c r="L615" s="3">
        <f>IFERROR(VLOOKUP($G615,'D2018'!$A$3:$C$1897,3,FALSE),0)</f>
        <v>1</v>
      </c>
      <c r="M615" s="3">
        <f>IFERROR(VLOOKUP($G615,'D2019'!$A$3:$C$1897,3,FALSE),0)</f>
        <v>0</v>
      </c>
      <c r="N615" s="3">
        <f>IFERROR(VLOOKUP($G615,'D2020'!$A$3:$C$1897,3,FALSE),0)</f>
        <v>1</v>
      </c>
      <c r="O615" s="17">
        <f t="shared" si="49"/>
        <v>6</v>
      </c>
      <c r="Q615" s="40" t="s">
        <v>899</v>
      </c>
      <c r="R615" s="40" t="s">
        <v>4</v>
      </c>
      <c r="S615" s="40">
        <v>1</v>
      </c>
      <c r="T615" s="3">
        <v>1</v>
      </c>
      <c r="U615" s="3">
        <v>2</v>
      </c>
      <c r="V615" s="3">
        <v>2</v>
      </c>
      <c r="W615" s="3">
        <v>0</v>
      </c>
      <c r="X615" s="3">
        <v>0</v>
      </c>
      <c r="Y615" s="17">
        <v>6</v>
      </c>
    </row>
    <row r="616" spans="1:25" x14ac:dyDescent="0.3">
      <c r="A616" s="40" t="s">
        <v>844</v>
      </c>
      <c r="B616" s="40" t="s">
        <v>4</v>
      </c>
      <c r="C616" s="40">
        <v>8</v>
      </c>
      <c r="D616" s="41">
        <f t="shared" si="47"/>
        <v>1.2043984631875609E-5</v>
      </c>
      <c r="E616" s="42">
        <f t="shared" si="48"/>
        <v>0.99604656204458442</v>
      </c>
      <c r="G616" s="40" t="s">
        <v>844</v>
      </c>
      <c r="H616" s="40" t="s">
        <v>4</v>
      </c>
      <c r="I616" s="40">
        <f>IFERROR(VLOOKUP($G616,'D2015'!$A$3:$C$1897,3,FALSE),0)</f>
        <v>0</v>
      </c>
      <c r="J616" s="3">
        <f>IFERROR(VLOOKUP($G616,'D2016'!$A$3:$C$1897,3,FALSE),0)</f>
        <v>2</v>
      </c>
      <c r="K616" s="3">
        <f>IFERROR(VLOOKUP($G616,'D2017'!$A$3:$C$1897,3,FALSE),0)</f>
        <v>0</v>
      </c>
      <c r="L616" s="3">
        <f>IFERROR(VLOOKUP($G616,'D2018'!$A$3:$C$1897,3,FALSE),0)</f>
        <v>1</v>
      </c>
      <c r="M616" s="3">
        <f>IFERROR(VLOOKUP($G616,'D2019'!$A$3:$C$1897,3,FALSE),0)</f>
        <v>0</v>
      </c>
      <c r="N616" s="3">
        <f>IFERROR(VLOOKUP($G616,'D2020'!$A$3:$C$1897,3,FALSE),0)</f>
        <v>2</v>
      </c>
      <c r="O616" s="17">
        <f t="shared" si="49"/>
        <v>5</v>
      </c>
      <c r="Q616" s="40" t="s">
        <v>822</v>
      </c>
      <c r="R616" s="40" t="s">
        <v>4</v>
      </c>
      <c r="S616" s="40">
        <v>0</v>
      </c>
      <c r="T616" s="3">
        <v>0</v>
      </c>
      <c r="U616" s="3">
        <v>0</v>
      </c>
      <c r="V616" s="3">
        <v>0</v>
      </c>
      <c r="W616" s="3">
        <v>0</v>
      </c>
      <c r="X616" s="3">
        <v>6</v>
      </c>
      <c r="Y616" s="17">
        <v>6</v>
      </c>
    </row>
    <row r="617" spans="1:25" x14ac:dyDescent="0.3">
      <c r="A617" s="40" t="s">
        <v>413</v>
      </c>
      <c r="B617" s="40" t="s">
        <v>4</v>
      </c>
      <c r="C617" s="40">
        <v>7</v>
      </c>
      <c r="D617" s="41">
        <f t="shared" si="47"/>
        <v>1.0538486552891159E-5</v>
      </c>
      <c r="E617" s="42">
        <f t="shared" si="48"/>
        <v>0.99605710053113727</v>
      </c>
      <c r="G617" s="40" t="s">
        <v>413</v>
      </c>
      <c r="H617" s="40" t="s">
        <v>4</v>
      </c>
      <c r="I617" s="40">
        <f>IFERROR(VLOOKUP($G617,'D2015'!$A$3:$C$1897,3,FALSE),0)</f>
        <v>0</v>
      </c>
      <c r="J617" s="3">
        <f>IFERROR(VLOOKUP($G617,'D2016'!$A$3:$C$1897,3,FALSE),0)</f>
        <v>2</v>
      </c>
      <c r="K617" s="3">
        <f>IFERROR(VLOOKUP($G617,'D2017'!$A$3:$C$1897,3,FALSE),0)</f>
        <v>1</v>
      </c>
      <c r="L617" s="3">
        <f>IFERROR(VLOOKUP($G617,'D2018'!$A$3:$C$1897,3,FALSE),0)</f>
        <v>0</v>
      </c>
      <c r="M617" s="3">
        <f>IFERROR(VLOOKUP($G617,'D2019'!$A$3:$C$1897,3,FALSE),0)</f>
        <v>0</v>
      </c>
      <c r="N617" s="3">
        <f>IFERROR(VLOOKUP($G617,'D2020'!$A$3:$C$1897,3,FALSE),0)</f>
        <v>1</v>
      </c>
      <c r="O617" s="17">
        <f t="shared" si="49"/>
        <v>4</v>
      </c>
      <c r="Q617" s="40" t="s">
        <v>800</v>
      </c>
      <c r="R617" s="40" t="s">
        <v>4</v>
      </c>
      <c r="S617" s="40">
        <v>0</v>
      </c>
      <c r="T617" s="3">
        <v>2</v>
      </c>
      <c r="U617" s="3">
        <v>2</v>
      </c>
      <c r="V617" s="3">
        <v>1</v>
      </c>
      <c r="W617" s="3">
        <v>1</v>
      </c>
      <c r="X617" s="3">
        <v>0</v>
      </c>
      <c r="Y617" s="17">
        <v>6</v>
      </c>
    </row>
    <row r="618" spans="1:25" x14ac:dyDescent="0.3">
      <c r="A618" s="40" t="s">
        <v>938</v>
      </c>
      <c r="B618" s="40" t="s">
        <v>4</v>
      </c>
      <c r="C618" s="40">
        <v>7</v>
      </c>
      <c r="D618" s="41">
        <f t="shared" si="47"/>
        <v>1.0538486552891159E-5</v>
      </c>
      <c r="E618" s="42">
        <f t="shared" si="48"/>
        <v>0.99606763901769013</v>
      </c>
      <c r="G618" s="40" t="s">
        <v>938</v>
      </c>
      <c r="H618" s="40" t="s">
        <v>4</v>
      </c>
      <c r="I618" s="40">
        <f>IFERROR(VLOOKUP($G618,'D2015'!$A$3:$C$1897,3,FALSE),0)</f>
        <v>0</v>
      </c>
      <c r="J618" s="3">
        <f>IFERROR(VLOOKUP($G618,'D2016'!$A$3:$C$1897,3,FALSE),0)</f>
        <v>0</v>
      </c>
      <c r="K618" s="3">
        <f>IFERROR(VLOOKUP($G618,'D2017'!$A$3:$C$1897,3,FALSE),0)</f>
        <v>0</v>
      </c>
      <c r="L618" s="3">
        <f>IFERROR(VLOOKUP($G618,'D2018'!$A$3:$C$1897,3,FALSE),0)</f>
        <v>0</v>
      </c>
      <c r="M618" s="3">
        <f>IFERROR(VLOOKUP($G618,'D2019'!$A$3:$C$1897,3,FALSE),0)</f>
        <v>4</v>
      </c>
      <c r="N618" s="3">
        <f>IFERROR(VLOOKUP($G618,'D2020'!$A$3:$C$1897,3,FALSE),0)</f>
        <v>2</v>
      </c>
      <c r="O618" s="17">
        <f t="shared" si="49"/>
        <v>6</v>
      </c>
      <c r="Q618" s="40" t="s">
        <v>944</v>
      </c>
      <c r="R618" s="40" t="s">
        <v>4</v>
      </c>
      <c r="S618" s="40">
        <v>0</v>
      </c>
      <c r="T618" s="3">
        <v>0</v>
      </c>
      <c r="U618" s="3">
        <v>5</v>
      </c>
      <c r="V618" s="3">
        <v>1</v>
      </c>
      <c r="W618" s="3">
        <v>0</v>
      </c>
      <c r="X618" s="3">
        <v>0</v>
      </c>
      <c r="Y618" s="17">
        <v>6</v>
      </c>
    </row>
    <row r="619" spans="1:25" x14ac:dyDescent="0.3">
      <c r="A619" s="40" t="s">
        <v>815</v>
      </c>
      <c r="B619" s="40" t="s">
        <v>4</v>
      </c>
      <c r="C619" s="40">
        <v>7</v>
      </c>
      <c r="D619" s="41">
        <f t="shared" si="47"/>
        <v>1.0538486552891159E-5</v>
      </c>
      <c r="E619" s="42">
        <f t="shared" si="48"/>
        <v>0.99607817750424299</v>
      </c>
      <c r="G619" s="40" t="s">
        <v>815</v>
      </c>
      <c r="H619" s="40" t="s">
        <v>4</v>
      </c>
      <c r="I619" s="40">
        <f>IFERROR(VLOOKUP($G619,'D2015'!$A$3:$C$1897,3,FALSE),0)</f>
        <v>0</v>
      </c>
      <c r="J619" s="3">
        <f>IFERROR(VLOOKUP($G619,'D2016'!$A$3:$C$1897,3,FALSE),0)</f>
        <v>1</v>
      </c>
      <c r="K619" s="3">
        <f>IFERROR(VLOOKUP($G619,'D2017'!$A$3:$C$1897,3,FALSE),0)</f>
        <v>1</v>
      </c>
      <c r="L619" s="3">
        <f>IFERROR(VLOOKUP($G619,'D2018'!$A$3:$C$1897,3,FALSE),0)</f>
        <v>1</v>
      </c>
      <c r="M619" s="3">
        <f>IFERROR(VLOOKUP($G619,'D2019'!$A$3:$C$1897,3,FALSE),0)</f>
        <v>0</v>
      </c>
      <c r="N619" s="3">
        <f>IFERROR(VLOOKUP($G619,'D2020'!$A$3:$C$1897,3,FALSE),0)</f>
        <v>2</v>
      </c>
      <c r="O619" s="17">
        <f t="shared" si="49"/>
        <v>5</v>
      </c>
      <c r="Q619" s="40" t="s">
        <v>891</v>
      </c>
      <c r="R619" s="40" t="s">
        <v>4</v>
      </c>
      <c r="S619" s="40">
        <v>2</v>
      </c>
      <c r="T619" s="3">
        <v>0</v>
      </c>
      <c r="U619" s="3">
        <v>0</v>
      </c>
      <c r="V619" s="3">
        <v>2</v>
      </c>
      <c r="W619" s="3">
        <v>2</v>
      </c>
      <c r="X619" s="3">
        <v>0</v>
      </c>
      <c r="Y619" s="17">
        <v>6</v>
      </c>
    </row>
    <row r="620" spans="1:25" x14ac:dyDescent="0.3">
      <c r="A620" s="40" t="s">
        <v>750</v>
      </c>
      <c r="B620" s="40" t="s">
        <v>4</v>
      </c>
      <c r="C620" s="40">
        <v>7</v>
      </c>
      <c r="D620" s="41">
        <f t="shared" ref="D620:D683" si="50">C620/D$2</f>
        <v>1.0538486552891159E-5</v>
      </c>
      <c r="E620" s="42">
        <f t="shared" ref="E620:E683" si="51">E619+D620</f>
        <v>0.99608871599079585</v>
      </c>
      <c r="G620" s="40" t="s">
        <v>750</v>
      </c>
      <c r="H620" s="40" t="s">
        <v>4</v>
      </c>
      <c r="I620" s="40">
        <f>IFERROR(VLOOKUP($G620,'D2015'!$A$3:$C$1897,3,FALSE),0)</f>
        <v>2</v>
      </c>
      <c r="J620" s="3">
        <f>IFERROR(VLOOKUP($G620,'D2016'!$A$3:$C$1897,3,FALSE),0)</f>
        <v>0</v>
      </c>
      <c r="K620" s="3">
        <f>IFERROR(VLOOKUP($G620,'D2017'!$A$3:$C$1897,3,FALSE),0)</f>
        <v>1</v>
      </c>
      <c r="L620" s="3">
        <f>IFERROR(VLOOKUP($G620,'D2018'!$A$3:$C$1897,3,FALSE),0)</f>
        <v>1</v>
      </c>
      <c r="M620" s="3">
        <f>IFERROR(VLOOKUP($G620,'D2019'!$A$3:$C$1897,3,FALSE),0)</f>
        <v>2</v>
      </c>
      <c r="N620" s="3">
        <f>IFERROR(VLOOKUP($G620,'D2020'!$A$3:$C$1897,3,FALSE),0)</f>
        <v>0</v>
      </c>
      <c r="O620" s="17">
        <f t="shared" si="49"/>
        <v>6</v>
      </c>
      <c r="Q620" s="40" t="s">
        <v>857</v>
      </c>
      <c r="R620" s="40" t="s">
        <v>4</v>
      </c>
      <c r="S620" s="40">
        <v>0</v>
      </c>
      <c r="T620" s="3">
        <v>1</v>
      </c>
      <c r="U620" s="3">
        <v>0</v>
      </c>
      <c r="V620" s="3">
        <v>2</v>
      </c>
      <c r="W620" s="3">
        <v>0</v>
      </c>
      <c r="X620" s="3">
        <v>3</v>
      </c>
      <c r="Y620" s="17">
        <v>6</v>
      </c>
    </row>
    <row r="621" spans="1:25" x14ac:dyDescent="0.3">
      <c r="A621" s="40" t="s">
        <v>512</v>
      </c>
      <c r="B621" s="40" t="s">
        <v>4</v>
      </c>
      <c r="C621" s="40">
        <v>7</v>
      </c>
      <c r="D621" s="41">
        <f t="shared" si="50"/>
        <v>1.0538486552891159E-5</v>
      </c>
      <c r="E621" s="42">
        <f t="shared" si="51"/>
        <v>0.99609925447734871</v>
      </c>
      <c r="G621" s="40" t="s">
        <v>512</v>
      </c>
      <c r="H621" s="40" t="s">
        <v>4</v>
      </c>
      <c r="I621" s="40">
        <f>IFERROR(VLOOKUP($G621,'D2015'!$A$3:$C$1897,3,FALSE),0)</f>
        <v>0</v>
      </c>
      <c r="J621" s="3">
        <f>IFERROR(VLOOKUP($G621,'D2016'!$A$3:$C$1897,3,FALSE),0)</f>
        <v>4</v>
      </c>
      <c r="K621" s="3">
        <f>IFERROR(VLOOKUP($G621,'D2017'!$A$3:$C$1897,3,FALSE),0)</f>
        <v>1</v>
      </c>
      <c r="L621" s="3">
        <f>IFERROR(VLOOKUP($G621,'D2018'!$A$3:$C$1897,3,FALSE),0)</f>
        <v>0</v>
      </c>
      <c r="M621" s="3">
        <f>IFERROR(VLOOKUP($G621,'D2019'!$A$3:$C$1897,3,FALSE),0)</f>
        <v>0</v>
      </c>
      <c r="N621" s="3">
        <f>IFERROR(VLOOKUP($G621,'D2020'!$A$3:$C$1897,3,FALSE),0)</f>
        <v>1</v>
      </c>
      <c r="O621" s="17">
        <f t="shared" si="49"/>
        <v>6</v>
      </c>
      <c r="Q621" s="40" t="s">
        <v>1002</v>
      </c>
      <c r="R621" s="40" t="s">
        <v>4</v>
      </c>
      <c r="S621" s="40">
        <v>0</v>
      </c>
      <c r="T621" s="3">
        <v>2</v>
      </c>
      <c r="U621" s="3">
        <v>2</v>
      </c>
      <c r="V621" s="3">
        <v>2</v>
      </c>
      <c r="W621" s="3">
        <v>0</v>
      </c>
      <c r="X621" s="3">
        <v>0</v>
      </c>
      <c r="Y621" s="17">
        <v>6</v>
      </c>
    </row>
    <row r="622" spans="1:25" x14ac:dyDescent="0.3">
      <c r="A622" s="40" t="s">
        <v>933</v>
      </c>
      <c r="B622" s="40" t="s">
        <v>4</v>
      </c>
      <c r="C622" s="40">
        <v>7</v>
      </c>
      <c r="D622" s="41">
        <f t="shared" si="50"/>
        <v>1.0538486552891159E-5</v>
      </c>
      <c r="E622" s="42">
        <f t="shared" si="51"/>
        <v>0.99610979296390156</v>
      </c>
      <c r="G622" s="40" t="s">
        <v>933</v>
      </c>
      <c r="H622" s="40" t="s">
        <v>4</v>
      </c>
      <c r="I622" s="40">
        <f>IFERROR(VLOOKUP($G622,'D2015'!$A$3:$C$1897,3,FALSE),0)</f>
        <v>0</v>
      </c>
      <c r="J622" s="3">
        <f>IFERROR(VLOOKUP($G622,'D2016'!$A$3:$C$1897,3,FALSE),0)</f>
        <v>0</v>
      </c>
      <c r="K622" s="3">
        <f>IFERROR(VLOOKUP($G622,'D2017'!$A$3:$C$1897,3,FALSE),0)</f>
        <v>0</v>
      </c>
      <c r="L622" s="3">
        <f>IFERROR(VLOOKUP($G622,'D2018'!$A$3:$C$1897,3,FALSE),0)</f>
        <v>6</v>
      </c>
      <c r="M622" s="3">
        <f>IFERROR(VLOOKUP($G622,'D2019'!$A$3:$C$1897,3,FALSE),0)</f>
        <v>1</v>
      </c>
      <c r="N622" s="3">
        <f>IFERROR(VLOOKUP($G622,'D2020'!$A$3:$C$1897,3,FALSE),0)</f>
        <v>0</v>
      </c>
      <c r="O622" s="17">
        <f t="shared" si="49"/>
        <v>7</v>
      </c>
      <c r="Q622" s="40" t="s">
        <v>887</v>
      </c>
      <c r="R622" s="40" t="s">
        <v>4</v>
      </c>
      <c r="S622" s="40">
        <v>0</v>
      </c>
      <c r="T622" s="3">
        <v>5</v>
      </c>
      <c r="U622" s="3">
        <v>0</v>
      </c>
      <c r="V622" s="3">
        <v>1</v>
      </c>
      <c r="W622" s="3">
        <v>0</v>
      </c>
      <c r="X622" s="3">
        <v>0</v>
      </c>
      <c r="Y622" s="17">
        <v>6</v>
      </c>
    </row>
    <row r="623" spans="1:25" x14ac:dyDescent="0.3">
      <c r="A623" s="40" t="s">
        <v>520</v>
      </c>
      <c r="B623" s="40" t="s">
        <v>4</v>
      </c>
      <c r="C623" s="40">
        <v>7</v>
      </c>
      <c r="D623" s="41">
        <f t="shared" si="50"/>
        <v>1.0538486552891159E-5</v>
      </c>
      <c r="E623" s="42">
        <f t="shared" si="51"/>
        <v>0.99612033145045442</v>
      </c>
      <c r="G623" s="40" t="s">
        <v>520</v>
      </c>
      <c r="H623" s="40" t="s">
        <v>4</v>
      </c>
      <c r="I623" s="40">
        <f>IFERROR(VLOOKUP($G623,'D2015'!$A$3:$C$1897,3,FALSE),0)</f>
        <v>1</v>
      </c>
      <c r="J623" s="3">
        <f>IFERROR(VLOOKUP($G623,'D2016'!$A$3:$C$1897,3,FALSE),0)</f>
        <v>1</v>
      </c>
      <c r="K623" s="3">
        <f>IFERROR(VLOOKUP($G623,'D2017'!$A$3:$C$1897,3,FALSE),0)</f>
        <v>0</v>
      </c>
      <c r="L623" s="3">
        <f>IFERROR(VLOOKUP($G623,'D2018'!$A$3:$C$1897,3,FALSE),0)</f>
        <v>1</v>
      </c>
      <c r="M623" s="3">
        <f>IFERROR(VLOOKUP($G623,'D2019'!$A$3:$C$1897,3,FALSE),0)</f>
        <v>1</v>
      </c>
      <c r="N623" s="3">
        <f>IFERROR(VLOOKUP($G623,'D2020'!$A$3:$C$1897,3,FALSE),0)</f>
        <v>0</v>
      </c>
      <c r="O623" s="17">
        <f t="shared" si="49"/>
        <v>4</v>
      </c>
      <c r="Q623" s="40" t="s">
        <v>780</v>
      </c>
      <c r="R623" s="40" t="s">
        <v>4</v>
      </c>
      <c r="S623" s="40">
        <v>0</v>
      </c>
      <c r="T623" s="3">
        <v>3</v>
      </c>
      <c r="U623" s="3">
        <v>2</v>
      </c>
      <c r="V623" s="3">
        <v>0</v>
      </c>
      <c r="W623" s="3">
        <v>1</v>
      </c>
      <c r="X623" s="3">
        <v>0</v>
      </c>
      <c r="Y623" s="17">
        <v>6</v>
      </c>
    </row>
    <row r="624" spans="1:25" x14ac:dyDescent="0.3">
      <c r="A624" s="40" t="s">
        <v>747</v>
      </c>
      <c r="B624" s="40" t="s">
        <v>4</v>
      </c>
      <c r="C624" s="40">
        <v>7</v>
      </c>
      <c r="D624" s="41">
        <f t="shared" si="50"/>
        <v>1.0538486552891159E-5</v>
      </c>
      <c r="E624" s="42">
        <f t="shared" si="51"/>
        <v>0.99613086993700728</v>
      </c>
      <c r="G624" s="40" t="s">
        <v>747</v>
      </c>
      <c r="H624" s="40" t="s">
        <v>4</v>
      </c>
      <c r="I624" s="40">
        <f>IFERROR(VLOOKUP($G624,'D2015'!$A$3:$C$1897,3,FALSE),0)</f>
        <v>0</v>
      </c>
      <c r="J624" s="3">
        <f>IFERROR(VLOOKUP($G624,'D2016'!$A$3:$C$1897,3,FALSE),0)</f>
        <v>4</v>
      </c>
      <c r="K624" s="3">
        <f>IFERROR(VLOOKUP($G624,'D2017'!$A$3:$C$1897,3,FALSE),0)</f>
        <v>1</v>
      </c>
      <c r="L624" s="3">
        <f>IFERROR(VLOOKUP($G624,'D2018'!$A$3:$C$1897,3,FALSE),0)</f>
        <v>1</v>
      </c>
      <c r="M624" s="3">
        <f>IFERROR(VLOOKUP($G624,'D2019'!$A$3:$C$1897,3,FALSE),0)</f>
        <v>0</v>
      </c>
      <c r="N624" s="3">
        <f>IFERROR(VLOOKUP($G624,'D2020'!$A$3:$C$1897,3,FALSE),0)</f>
        <v>1</v>
      </c>
      <c r="O624" s="17">
        <f t="shared" si="49"/>
        <v>7</v>
      </c>
      <c r="Q624" s="40" t="s">
        <v>230</v>
      </c>
      <c r="R624" s="40" t="s">
        <v>4</v>
      </c>
      <c r="S624" s="40">
        <v>0</v>
      </c>
      <c r="T624" s="3">
        <v>0</v>
      </c>
      <c r="U624" s="3">
        <v>2</v>
      </c>
      <c r="V624" s="3">
        <v>0</v>
      </c>
      <c r="W624" s="3">
        <v>2</v>
      </c>
      <c r="X624" s="3">
        <v>1</v>
      </c>
      <c r="Y624" s="17">
        <v>5</v>
      </c>
    </row>
    <row r="625" spans="1:25" x14ac:dyDescent="0.3">
      <c r="A625" s="40" t="s">
        <v>435</v>
      </c>
      <c r="B625" s="40" t="s">
        <v>4</v>
      </c>
      <c r="C625" s="40">
        <v>7</v>
      </c>
      <c r="D625" s="41">
        <f t="shared" si="50"/>
        <v>1.0538486552891159E-5</v>
      </c>
      <c r="E625" s="42">
        <f t="shared" si="51"/>
        <v>0.99614140842356014</v>
      </c>
      <c r="G625" s="40" t="s">
        <v>435</v>
      </c>
      <c r="H625" s="40" t="s">
        <v>4</v>
      </c>
      <c r="I625" s="40">
        <f>IFERROR(VLOOKUP($G625,'D2015'!$A$3:$C$1897,3,FALSE),0)</f>
        <v>2</v>
      </c>
      <c r="J625" s="3">
        <f>IFERROR(VLOOKUP($G625,'D2016'!$A$3:$C$1897,3,FALSE),0)</f>
        <v>0</v>
      </c>
      <c r="K625" s="3">
        <f>IFERROR(VLOOKUP($G625,'D2017'!$A$3:$C$1897,3,FALSE),0)</f>
        <v>2</v>
      </c>
      <c r="L625" s="3">
        <f>IFERROR(VLOOKUP($G625,'D2018'!$A$3:$C$1897,3,FALSE),0)</f>
        <v>0</v>
      </c>
      <c r="M625" s="3">
        <f>IFERROR(VLOOKUP($G625,'D2019'!$A$3:$C$1897,3,FALSE),0)</f>
        <v>2</v>
      </c>
      <c r="N625" s="3">
        <f>IFERROR(VLOOKUP($G625,'D2020'!$A$3:$C$1897,3,FALSE),0)</f>
        <v>0</v>
      </c>
      <c r="O625" s="17">
        <f t="shared" si="49"/>
        <v>6</v>
      </c>
      <c r="Q625" s="40" t="s">
        <v>341</v>
      </c>
      <c r="R625" s="40" t="s">
        <v>4</v>
      </c>
      <c r="S625" s="40">
        <v>1</v>
      </c>
      <c r="T625" s="3">
        <v>0</v>
      </c>
      <c r="U625" s="3">
        <v>2</v>
      </c>
      <c r="V625" s="3">
        <v>0</v>
      </c>
      <c r="W625" s="3">
        <v>1</v>
      </c>
      <c r="X625" s="3">
        <v>1</v>
      </c>
      <c r="Y625" s="17">
        <v>5</v>
      </c>
    </row>
    <row r="626" spans="1:25" x14ac:dyDescent="0.3">
      <c r="A626" s="40" t="s">
        <v>217</v>
      </c>
      <c r="B626" s="40" t="s">
        <v>4</v>
      </c>
      <c r="C626" s="40">
        <v>7</v>
      </c>
      <c r="D626" s="41">
        <f t="shared" si="50"/>
        <v>1.0538486552891159E-5</v>
      </c>
      <c r="E626" s="42">
        <f t="shared" si="51"/>
        <v>0.996151946910113</v>
      </c>
      <c r="G626" s="40" t="s">
        <v>217</v>
      </c>
      <c r="H626" s="40" t="s">
        <v>4</v>
      </c>
      <c r="I626" s="40">
        <f>IFERROR(VLOOKUP($G626,'D2015'!$A$3:$C$1897,3,FALSE),0)</f>
        <v>0</v>
      </c>
      <c r="J626" s="3">
        <f>IFERROR(VLOOKUP($G626,'D2016'!$A$3:$C$1897,3,FALSE),0)</f>
        <v>0</v>
      </c>
      <c r="K626" s="3">
        <f>IFERROR(VLOOKUP($G626,'D2017'!$A$3:$C$1897,3,FALSE),0)</f>
        <v>1</v>
      </c>
      <c r="L626" s="3">
        <f>IFERROR(VLOOKUP($G626,'D2018'!$A$3:$C$1897,3,FALSE),0)</f>
        <v>1</v>
      </c>
      <c r="M626" s="3">
        <f>IFERROR(VLOOKUP($G626,'D2019'!$A$3:$C$1897,3,FALSE),0)</f>
        <v>0</v>
      </c>
      <c r="N626" s="3">
        <f>IFERROR(VLOOKUP($G626,'D2020'!$A$3:$C$1897,3,FALSE),0)</f>
        <v>0</v>
      </c>
      <c r="O626" s="17">
        <f t="shared" si="49"/>
        <v>2</v>
      </c>
      <c r="Q626" s="40" t="s">
        <v>285</v>
      </c>
      <c r="R626" s="40" t="s">
        <v>4</v>
      </c>
      <c r="S626" s="40">
        <v>0</v>
      </c>
      <c r="T626" s="3">
        <v>3</v>
      </c>
      <c r="U626" s="3">
        <v>2</v>
      </c>
      <c r="V626" s="3">
        <v>0</v>
      </c>
      <c r="W626" s="3">
        <v>0</v>
      </c>
      <c r="X626" s="3">
        <v>0</v>
      </c>
      <c r="Y626" s="17">
        <v>5</v>
      </c>
    </row>
    <row r="627" spans="1:25" x14ac:dyDescent="0.3">
      <c r="A627" s="40" t="s">
        <v>809</v>
      </c>
      <c r="B627" s="40" t="s">
        <v>4</v>
      </c>
      <c r="C627" s="40">
        <v>7</v>
      </c>
      <c r="D627" s="41">
        <f t="shared" si="50"/>
        <v>1.0538486552891159E-5</v>
      </c>
      <c r="E627" s="42">
        <f t="shared" si="51"/>
        <v>0.99616248539666585</v>
      </c>
      <c r="G627" s="40" t="s">
        <v>809</v>
      </c>
      <c r="H627" s="40" t="s">
        <v>4</v>
      </c>
      <c r="I627" s="40">
        <f>IFERROR(VLOOKUP($G627,'D2015'!$A$3:$C$1897,3,FALSE),0)</f>
        <v>0</v>
      </c>
      <c r="J627" s="3">
        <f>IFERROR(VLOOKUP($G627,'D2016'!$A$3:$C$1897,3,FALSE),0)</f>
        <v>2</v>
      </c>
      <c r="K627" s="3">
        <f>IFERROR(VLOOKUP($G627,'D2017'!$A$3:$C$1897,3,FALSE),0)</f>
        <v>4</v>
      </c>
      <c r="L627" s="3">
        <f>IFERROR(VLOOKUP($G627,'D2018'!$A$3:$C$1897,3,FALSE),0)</f>
        <v>0</v>
      </c>
      <c r="M627" s="3">
        <f>IFERROR(VLOOKUP($G627,'D2019'!$A$3:$C$1897,3,FALSE),0)</f>
        <v>0</v>
      </c>
      <c r="N627" s="3">
        <f>IFERROR(VLOOKUP($G627,'D2020'!$A$3:$C$1897,3,FALSE),0)</f>
        <v>0</v>
      </c>
      <c r="O627" s="17">
        <f t="shared" si="49"/>
        <v>6</v>
      </c>
      <c r="Q627" s="40" t="s">
        <v>232</v>
      </c>
      <c r="R627" s="40" t="s">
        <v>4</v>
      </c>
      <c r="S627" s="40">
        <v>1</v>
      </c>
      <c r="T627" s="3">
        <v>1</v>
      </c>
      <c r="U627" s="3">
        <v>0</v>
      </c>
      <c r="V627" s="3">
        <v>0</v>
      </c>
      <c r="W627" s="3">
        <v>1</v>
      </c>
      <c r="X627" s="3">
        <v>2</v>
      </c>
      <c r="Y627" s="17">
        <v>5</v>
      </c>
    </row>
    <row r="628" spans="1:25" x14ac:dyDescent="0.3">
      <c r="A628" s="40" t="s">
        <v>287</v>
      </c>
      <c r="B628" s="40" t="s">
        <v>4</v>
      </c>
      <c r="C628" s="40">
        <v>7</v>
      </c>
      <c r="D628" s="41">
        <f t="shared" si="50"/>
        <v>1.0538486552891159E-5</v>
      </c>
      <c r="E628" s="42">
        <f t="shared" si="51"/>
        <v>0.99617302388321871</v>
      </c>
      <c r="G628" s="40" t="s">
        <v>287</v>
      </c>
      <c r="H628" s="40" t="s">
        <v>4</v>
      </c>
      <c r="I628" s="40">
        <f>IFERROR(VLOOKUP($G628,'D2015'!$A$3:$C$1897,3,FALSE),0)</f>
        <v>0</v>
      </c>
      <c r="J628" s="3">
        <f>IFERROR(VLOOKUP($G628,'D2016'!$A$3:$C$1897,3,FALSE),0)</f>
        <v>1</v>
      </c>
      <c r="K628" s="3">
        <f>IFERROR(VLOOKUP($G628,'D2017'!$A$3:$C$1897,3,FALSE),0)</f>
        <v>0</v>
      </c>
      <c r="L628" s="3">
        <f>IFERROR(VLOOKUP($G628,'D2018'!$A$3:$C$1897,3,FALSE),0)</f>
        <v>1</v>
      </c>
      <c r="M628" s="3">
        <f>IFERROR(VLOOKUP($G628,'D2019'!$A$3:$C$1897,3,FALSE),0)</f>
        <v>0</v>
      </c>
      <c r="N628" s="3">
        <f>IFERROR(VLOOKUP($G628,'D2020'!$A$3:$C$1897,3,FALSE),0)</f>
        <v>0</v>
      </c>
      <c r="O628" s="17">
        <f t="shared" si="49"/>
        <v>2</v>
      </c>
      <c r="Q628" s="40" t="s">
        <v>702</v>
      </c>
      <c r="R628" s="40" t="s">
        <v>4</v>
      </c>
      <c r="S628" s="40">
        <v>0</v>
      </c>
      <c r="T628" s="3">
        <v>1</v>
      </c>
      <c r="U628" s="3">
        <v>1</v>
      </c>
      <c r="V628" s="3">
        <v>1</v>
      </c>
      <c r="W628" s="3">
        <v>0</v>
      </c>
      <c r="X628" s="3">
        <v>2</v>
      </c>
      <c r="Y628" s="17">
        <v>5</v>
      </c>
    </row>
    <row r="629" spans="1:25" x14ac:dyDescent="0.3">
      <c r="A629" s="40" t="s">
        <v>556</v>
      </c>
      <c r="B629" s="40" t="s">
        <v>4</v>
      </c>
      <c r="C629" s="40">
        <v>7</v>
      </c>
      <c r="D629" s="41">
        <f t="shared" si="50"/>
        <v>1.0538486552891159E-5</v>
      </c>
      <c r="E629" s="42">
        <f t="shared" si="51"/>
        <v>0.99618356236977157</v>
      </c>
      <c r="G629" s="40" t="s">
        <v>556</v>
      </c>
      <c r="H629" s="40" t="s">
        <v>4</v>
      </c>
      <c r="I629" s="40">
        <f>IFERROR(VLOOKUP($G629,'D2015'!$A$3:$C$1897,3,FALSE),0)</f>
        <v>0</v>
      </c>
      <c r="J629" s="3">
        <f>IFERROR(VLOOKUP($G629,'D2016'!$A$3:$C$1897,3,FALSE),0)</f>
        <v>0</v>
      </c>
      <c r="K629" s="3">
        <f>IFERROR(VLOOKUP($G629,'D2017'!$A$3:$C$1897,3,FALSE),0)</f>
        <v>1</v>
      </c>
      <c r="L629" s="3">
        <f>IFERROR(VLOOKUP($G629,'D2018'!$A$3:$C$1897,3,FALSE),0)</f>
        <v>1</v>
      </c>
      <c r="M629" s="3">
        <f>IFERROR(VLOOKUP($G629,'D2019'!$A$3:$C$1897,3,FALSE),0)</f>
        <v>1</v>
      </c>
      <c r="N629" s="3">
        <f>IFERROR(VLOOKUP($G629,'D2020'!$A$3:$C$1897,3,FALSE),0)</f>
        <v>1</v>
      </c>
      <c r="O629" s="17">
        <f t="shared" si="49"/>
        <v>4</v>
      </c>
      <c r="Q629" s="40" t="s">
        <v>438</v>
      </c>
      <c r="R629" s="40" t="s">
        <v>4</v>
      </c>
      <c r="S629" s="40">
        <v>0</v>
      </c>
      <c r="T629" s="3">
        <v>0</v>
      </c>
      <c r="U629" s="3">
        <v>0</v>
      </c>
      <c r="V629" s="3">
        <v>1</v>
      </c>
      <c r="W629" s="3">
        <v>3</v>
      </c>
      <c r="X629" s="3">
        <v>1</v>
      </c>
      <c r="Y629" s="17">
        <v>5</v>
      </c>
    </row>
    <row r="630" spans="1:25" x14ac:dyDescent="0.3">
      <c r="A630" s="40" t="s">
        <v>760</v>
      </c>
      <c r="B630" s="40" t="s">
        <v>4</v>
      </c>
      <c r="C630" s="40">
        <v>7</v>
      </c>
      <c r="D630" s="41">
        <f t="shared" si="50"/>
        <v>1.0538486552891159E-5</v>
      </c>
      <c r="E630" s="42">
        <f t="shared" si="51"/>
        <v>0.99619410085632443</v>
      </c>
      <c r="G630" s="40" t="s">
        <v>760</v>
      </c>
      <c r="H630" s="40" t="s">
        <v>4</v>
      </c>
      <c r="I630" s="40">
        <f>IFERROR(VLOOKUP($G630,'D2015'!$A$3:$C$1897,3,FALSE),0)</f>
        <v>1</v>
      </c>
      <c r="J630" s="3">
        <f>IFERROR(VLOOKUP($G630,'D2016'!$A$3:$C$1897,3,FALSE),0)</f>
        <v>0</v>
      </c>
      <c r="K630" s="3">
        <f>IFERROR(VLOOKUP($G630,'D2017'!$A$3:$C$1897,3,FALSE),0)</f>
        <v>1</v>
      </c>
      <c r="L630" s="3">
        <f>IFERROR(VLOOKUP($G630,'D2018'!$A$3:$C$1897,3,FALSE),0)</f>
        <v>2</v>
      </c>
      <c r="M630" s="3">
        <f>IFERROR(VLOOKUP($G630,'D2019'!$A$3:$C$1897,3,FALSE),0)</f>
        <v>2</v>
      </c>
      <c r="N630" s="3">
        <f>IFERROR(VLOOKUP($G630,'D2020'!$A$3:$C$1897,3,FALSE),0)</f>
        <v>0</v>
      </c>
      <c r="O630" s="17">
        <f t="shared" si="49"/>
        <v>6</v>
      </c>
      <c r="Q630" s="40" t="s">
        <v>318</v>
      </c>
      <c r="R630" s="40" t="s">
        <v>4</v>
      </c>
      <c r="S630" s="40">
        <v>0</v>
      </c>
      <c r="T630" s="3">
        <v>0</v>
      </c>
      <c r="U630" s="3">
        <v>0</v>
      </c>
      <c r="V630" s="3">
        <v>3</v>
      </c>
      <c r="W630" s="3">
        <v>1</v>
      </c>
      <c r="X630" s="3">
        <v>1</v>
      </c>
      <c r="Y630" s="17">
        <v>5</v>
      </c>
    </row>
    <row r="631" spans="1:25" x14ac:dyDescent="0.3">
      <c r="A631" s="40" t="s">
        <v>324</v>
      </c>
      <c r="B631" s="40" t="s">
        <v>4</v>
      </c>
      <c r="C631" s="40">
        <v>7</v>
      </c>
      <c r="D631" s="41">
        <f t="shared" si="50"/>
        <v>1.0538486552891159E-5</v>
      </c>
      <c r="E631" s="42">
        <f t="shared" si="51"/>
        <v>0.99620463934287729</v>
      </c>
      <c r="G631" s="40" t="s">
        <v>324</v>
      </c>
      <c r="H631" s="40" t="s">
        <v>4</v>
      </c>
      <c r="I631" s="40">
        <f>IFERROR(VLOOKUP($G631,'D2015'!$A$3:$C$1897,3,FALSE),0)</f>
        <v>0</v>
      </c>
      <c r="J631" s="3">
        <f>IFERROR(VLOOKUP($G631,'D2016'!$A$3:$C$1897,3,FALSE),0)</f>
        <v>2</v>
      </c>
      <c r="K631" s="3">
        <f>IFERROR(VLOOKUP($G631,'D2017'!$A$3:$C$1897,3,FALSE),0)</f>
        <v>0</v>
      </c>
      <c r="L631" s="3">
        <f>IFERROR(VLOOKUP($G631,'D2018'!$A$3:$C$1897,3,FALSE),0)</f>
        <v>0</v>
      </c>
      <c r="M631" s="3">
        <f>IFERROR(VLOOKUP($G631,'D2019'!$A$3:$C$1897,3,FALSE),0)</f>
        <v>1</v>
      </c>
      <c r="N631" s="3">
        <f>IFERROR(VLOOKUP($G631,'D2020'!$A$3:$C$1897,3,FALSE),0)</f>
        <v>1</v>
      </c>
      <c r="O631" s="17">
        <f t="shared" si="49"/>
        <v>4</v>
      </c>
      <c r="Q631" s="40" t="s">
        <v>717</v>
      </c>
      <c r="R631" s="40" t="s">
        <v>4</v>
      </c>
      <c r="S631" s="40">
        <v>0</v>
      </c>
      <c r="T631" s="3">
        <v>1</v>
      </c>
      <c r="U631" s="3">
        <v>1</v>
      </c>
      <c r="V631" s="3">
        <v>1</v>
      </c>
      <c r="W631" s="3">
        <v>1</v>
      </c>
      <c r="X631" s="3">
        <v>1</v>
      </c>
      <c r="Y631" s="17">
        <v>5</v>
      </c>
    </row>
    <row r="632" spans="1:25" x14ac:dyDescent="0.3">
      <c r="A632" s="40" t="s">
        <v>874</v>
      </c>
      <c r="B632" s="40" t="s">
        <v>4</v>
      </c>
      <c r="C632" s="40">
        <v>7</v>
      </c>
      <c r="D632" s="41">
        <f t="shared" si="50"/>
        <v>1.0538486552891159E-5</v>
      </c>
      <c r="E632" s="42">
        <f t="shared" si="51"/>
        <v>0.99621517782943014</v>
      </c>
      <c r="G632" s="40" t="s">
        <v>874</v>
      </c>
      <c r="H632" s="40" t="s">
        <v>4</v>
      </c>
      <c r="I632" s="40">
        <f>IFERROR(VLOOKUP($G632,'D2015'!$A$3:$C$1897,3,FALSE),0)</f>
        <v>3</v>
      </c>
      <c r="J632" s="3">
        <f>IFERROR(VLOOKUP($G632,'D2016'!$A$3:$C$1897,3,FALSE),0)</f>
        <v>2</v>
      </c>
      <c r="K632" s="3">
        <f>IFERROR(VLOOKUP($G632,'D2017'!$A$3:$C$1897,3,FALSE),0)</f>
        <v>0</v>
      </c>
      <c r="L632" s="3">
        <f>IFERROR(VLOOKUP($G632,'D2018'!$A$3:$C$1897,3,FALSE),0)</f>
        <v>1</v>
      </c>
      <c r="M632" s="3">
        <f>IFERROR(VLOOKUP($G632,'D2019'!$A$3:$C$1897,3,FALSE),0)</f>
        <v>0</v>
      </c>
      <c r="N632" s="3">
        <f>IFERROR(VLOOKUP($G632,'D2020'!$A$3:$C$1897,3,FALSE),0)</f>
        <v>0</v>
      </c>
      <c r="O632" s="17">
        <f t="shared" si="49"/>
        <v>6</v>
      </c>
      <c r="Q632" s="40" t="s">
        <v>228</v>
      </c>
      <c r="R632" s="40" t="s">
        <v>4</v>
      </c>
      <c r="S632" s="40">
        <v>1</v>
      </c>
      <c r="T632" s="3">
        <v>3</v>
      </c>
      <c r="U632" s="3">
        <v>0</v>
      </c>
      <c r="V632" s="3">
        <v>1</v>
      </c>
      <c r="W632" s="3">
        <v>0</v>
      </c>
      <c r="X632" s="3">
        <v>0</v>
      </c>
      <c r="Y632" s="17">
        <v>5</v>
      </c>
    </row>
    <row r="633" spans="1:25" x14ac:dyDescent="0.3">
      <c r="A633" s="40" t="s">
        <v>806</v>
      </c>
      <c r="B633" s="40" t="s">
        <v>4</v>
      </c>
      <c r="C633" s="40">
        <v>7</v>
      </c>
      <c r="D633" s="41">
        <f t="shared" si="50"/>
        <v>1.0538486552891159E-5</v>
      </c>
      <c r="E633" s="42">
        <f t="shared" si="51"/>
        <v>0.996225716315983</v>
      </c>
      <c r="G633" s="40" t="s">
        <v>806</v>
      </c>
      <c r="H633" s="40" t="s">
        <v>4</v>
      </c>
      <c r="I633" s="40">
        <f>IFERROR(VLOOKUP($G633,'D2015'!$A$3:$C$1897,3,FALSE),0)</f>
        <v>1</v>
      </c>
      <c r="J633" s="3">
        <f>IFERROR(VLOOKUP($G633,'D2016'!$A$3:$C$1897,3,FALSE),0)</f>
        <v>0</v>
      </c>
      <c r="K633" s="3">
        <f>IFERROR(VLOOKUP($G633,'D2017'!$A$3:$C$1897,3,FALSE),0)</f>
        <v>0</v>
      </c>
      <c r="L633" s="3">
        <f>IFERROR(VLOOKUP($G633,'D2018'!$A$3:$C$1897,3,FALSE),0)</f>
        <v>3</v>
      </c>
      <c r="M633" s="3">
        <f>IFERROR(VLOOKUP($G633,'D2019'!$A$3:$C$1897,3,FALSE),0)</f>
        <v>1</v>
      </c>
      <c r="N633" s="3">
        <f>IFERROR(VLOOKUP($G633,'D2020'!$A$3:$C$1897,3,FALSE),0)</f>
        <v>1</v>
      </c>
      <c r="O633" s="17">
        <f t="shared" si="49"/>
        <v>6</v>
      </c>
      <c r="Q633" s="40" t="s">
        <v>699</v>
      </c>
      <c r="R633" s="40" t="s">
        <v>4</v>
      </c>
      <c r="S633" s="40">
        <v>2</v>
      </c>
      <c r="T633" s="3">
        <v>2</v>
      </c>
      <c r="U633" s="3">
        <v>0</v>
      </c>
      <c r="V633" s="3">
        <v>1</v>
      </c>
      <c r="W633" s="3">
        <v>0</v>
      </c>
      <c r="X633" s="3">
        <v>0</v>
      </c>
      <c r="Y633" s="17">
        <v>5</v>
      </c>
    </row>
    <row r="634" spans="1:25" x14ac:dyDescent="0.3">
      <c r="A634" s="40" t="s">
        <v>802</v>
      </c>
      <c r="B634" s="40" t="s">
        <v>4</v>
      </c>
      <c r="C634" s="40">
        <v>7</v>
      </c>
      <c r="D634" s="41">
        <f t="shared" si="50"/>
        <v>1.0538486552891159E-5</v>
      </c>
      <c r="E634" s="42">
        <f t="shared" si="51"/>
        <v>0.99623625480253586</v>
      </c>
      <c r="G634" s="40" t="s">
        <v>802</v>
      </c>
      <c r="H634" s="40" t="s">
        <v>4</v>
      </c>
      <c r="I634" s="40">
        <f>IFERROR(VLOOKUP($G634,'D2015'!$A$3:$C$1897,3,FALSE),0)</f>
        <v>0</v>
      </c>
      <c r="J634" s="3">
        <f>IFERROR(VLOOKUP($G634,'D2016'!$A$3:$C$1897,3,FALSE),0)</f>
        <v>0</v>
      </c>
      <c r="K634" s="3">
        <f>IFERROR(VLOOKUP($G634,'D2017'!$A$3:$C$1897,3,FALSE),0)</f>
        <v>0</v>
      </c>
      <c r="L634" s="3">
        <f>IFERROR(VLOOKUP($G634,'D2018'!$A$3:$C$1897,3,FALSE),0)</f>
        <v>0</v>
      </c>
      <c r="M634" s="3">
        <f>IFERROR(VLOOKUP($G634,'D2019'!$A$3:$C$1897,3,FALSE),0)</f>
        <v>0</v>
      </c>
      <c r="N634" s="3">
        <f>IFERROR(VLOOKUP($G634,'D2020'!$A$3:$C$1897,3,FALSE),0)</f>
        <v>0</v>
      </c>
      <c r="O634" s="17">
        <f t="shared" si="49"/>
        <v>0</v>
      </c>
      <c r="Q634" s="40" t="s">
        <v>792</v>
      </c>
      <c r="R634" s="40" t="s">
        <v>4</v>
      </c>
      <c r="S634" s="40">
        <v>0</v>
      </c>
      <c r="T634" s="3">
        <v>1</v>
      </c>
      <c r="U634" s="3">
        <v>0</v>
      </c>
      <c r="V634" s="3">
        <v>0</v>
      </c>
      <c r="W634" s="3">
        <v>0</v>
      </c>
      <c r="X634" s="3">
        <v>4</v>
      </c>
      <c r="Y634" s="17">
        <v>5</v>
      </c>
    </row>
    <row r="635" spans="1:25" x14ac:dyDescent="0.3">
      <c r="A635" s="40" t="s">
        <v>764</v>
      </c>
      <c r="B635" s="40" t="s">
        <v>4</v>
      </c>
      <c r="C635" s="40">
        <v>7</v>
      </c>
      <c r="D635" s="41">
        <f t="shared" si="50"/>
        <v>1.0538486552891159E-5</v>
      </c>
      <c r="E635" s="42">
        <f t="shared" si="51"/>
        <v>0.99624679328908872</v>
      </c>
      <c r="G635" s="40" t="s">
        <v>764</v>
      </c>
      <c r="H635" s="40" t="s">
        <v>4</v>
      </c>
      <c r="I635" s="40">
        <f>IFERROR(VLOOKUP($G635,'D2015'!$A$3:$C$1897,3,FALSE),0)</f>
        <v>1</v>
      </c>
      <c r="J635" s="3">
        <f>IFERROR(VLOOKUP($G635,'D2016'!$A$3:$C$1897,3,FALSE),0)</f>
        <v>2</v>
      </c>
      <c r="K635" s="3">
        <f>IFERROR(VLOOKUP($G635,'D2017'!$A$3:$C$1897,3,FALSE),0)</f>
        <v>1</v>
      </c>
      <c r="L635" s="3">
        <f>IFERROR(VLOOKUP($G635,'D2018'!$A$3:$C$1897,3,FALSE),0)</f>
        <v>1</v>
      </c>
      <c r="M635" s="3">
        <f>IFERROR(VLOOKUP($G635,'D2019'!$A$3:$C$1897,3,FALSE),0)</f>
        <v>1</v>
      </c>
      <c r="N635" s="3">
        <f>IFERROR(VLOOKUP($G635,'D2020'!$A$3:$C$1897,3,FALSE),0)</f>
        <v>1</v>
      </c>
      <c r="O635" s="17">
        <f t="shared" si="49"/>
        <v>7</v>
      </c>
      <c r="Q635" s="40" t="s">
        <v>463</v>
      </c>
      <c r="R635" s="40" t="s">
        <v>4</v>
      </c>
      <c r="S635" s="40">
        <v>0</v>
      </c>
      <c r="T635" s="3">
        <v>0</v>
      </c>
      <c r="U635" s="3">
        <v>1</v>
      </c>
      <c r="V635" s="3">
        <v>0</v>
      </c>
      <c r="W635" s="3">
        <v>1</v>
      </c>
      <c r="X635" s="3">
        <v>3</v>
      </c>
      <c r="Y635" s="17">
        <v>5</v>
      </c>
    </row>
    <row r="636" spans="1:25" x14ac:dyDescent="0.3">
      <c r="A636" s="40" t="s">
        <v>706</v>
      </c>
      <c r="B636" s="40" t="s">
        <v>4</v>
      </c>
      <c r="C636" s="40">
        <v>7</v>
      </c>
      <c r="D636" s="41">
        <f t="shared" si="50"/>
        <v>1.0538486552891159E-5</v>
      </c>
      <c r="E636" s="42">
        <f t="shared" si="51"/>
        <v>0.99625733177564157</v>
      </c>
      <c r="G636" s="40" t="s">
        <v>706</v>
      </c>
      <c r="H636" s="40" t="s">
        <v>4</v>
      </c>
      <c r="I636" s="40">
        <f>IFERROR(VLOOKUP($G636,'D2015'!$A$3:$C$1897,3,FALSE),0)</f>
        <v>2</v>
      </c>
      <c r="J636" s="3">
        <f>IFERROR(VLOOKUP($G636,'D2016'!$A$3:$C$1897,3,FALSE),0)</f>
        <v>0</v>
      </c>
      <c r="K636" s="3">
        <f>IFERROR(VLOOKUP($G636,'D2017'!$A$3:$C$1897,3,FALSE),0)</f>
        <v>0</v>
      </c>
      <c r="L636" s="3">
        <f>IFERROR(VLOOKUP($G636,'D2018'!$A$3:$C$1897,3,FALSE),0)</f>
        <v>5</v>
      </c>
      <c r="M636" s="3">
        <f>IFERROR(VLOOKUP($G636,'D2019'!$A$3:$C$1897,3,FALSE),0)</f>
        <v>0</v>
      </c>
      <c r="N636" s="3">
        <f>IFERROR(VLOOKUP($G636,'D2020'!$A$3:$C$1897,3,FALSE),0)</f>
        <v>0</v>
      </c>
      <c r="O636" s="17">
        <f t="shared" si="49"/>
        <v>7</v>
      </c>
      <c r="Q636" s="40" t="s">
        <v>531</v>
      </c>
      <c r="R636" s="40" t="s">
        <v>4</v>
      </c>
      <c r="S636" s="40">
        <v>0</v>
      </c>
      <c r="T636" s="3">
        <v>2</v>
      </c>
      <c r="U636" s="3">
        <v>0</v>
      </c>
      <c r="V636" s="3">
        <v>1</v>
      </c>
      <c r="W636" s="3">
        <v>0</v>
      </c>
      <c r="X636" s="3">
        <v>2</v>
      </c>
      <c r="Y636" s="17">
        <v>5</v>
      </c>
    </row>
    <row r="637" spans="1:25" x14ac:dyDescent="0.3">
      <c r="A637" s="40" t="s">
        <v>908</v>
      </c>
      <c r="B637" s="40" t="s">
        <v>4</v>
      </c>
      <c r="C637" s="40">
        <v>7</v>
      </c>
      <c r="D637" s="41">
        <f t="shared" si="50"/>
        <v>1.0538486552891159E-5</v>
      </c>
      <c r="E637" s="42">
        <f t="shared" si="51"/>
        <v>0.99626787026219443</v>
      </c>
      <c r="G637" s="40" t="s">
        <v>908</v>
      </c>
      <c r="H637" s="40" t="s">
        <v>4</v>
      </c>
      <c r="I637" s="40">
        <f>IFERROR(VLOOKUP($G637,'D2015'!$A$3:$C$1897,3,FALSE),0)</f>
        <v>1</v>
      </c>
      <c r="J637" s="3">
        <f>IFERROR(VLOOKUP($G637,'D2016'!$A$3:$C$1897,3,FALSE),0)</f>
        <v>0</v>
      </c>
      <c r="K637" s="3">
        <f>IFERROR(VLOOKUP($G637,'D2017'!$A$3:$C$1897,3,FALSE),0)</f>
        <v>0</v>
      </c>
      <c r="L637" s="3">
        <f>IFERROR(VLOOKUP($G637,'D2018'!$A$3:$C$1897,3,FALSE),0)</f>
        <v>0</v>
      </c>
      <c r="M637" s="3">
        <f>IFERROR(VLOOKUP($G637,'D2019'!$A$3:$C$1897,3,FALSE),0)</f>
        <v>2</v>
      </c>
      <c r="N637" s="3">
        <f>IFERROR(VLOOKUP($G637,'D2020'!$A$3:$C$1897,3,FALSE),0)</f>
        <v>4</v>
      </c>
      <c r="O637" s="17">
        <f t="shared" si="49"/>
        <v>7</v>
      </c>
      <c r="Q637" s="40" t="s">
        <v>730</v>
      </c>
      <c r="R637" s="40" t="s">
        <v>4</v>
      </c>
      <c r="S637" s="40">
        <v>1</v>
      </c>
      <c r="T637" s="3">
        <v>2</v>
      </c>
      <c r="U637" s="3">
        <v>0</v>
      </c>
      <c r="V637" s="3">
        <v>0</v>
      </c>
      <c r="W637" s="3">
        <v>0</v>
      </c>
      <c r="X637" s="3">
        <v>2</v>
      </c>
      <c r="Y637" s="17">
        <v>5</v>
      </c>
    </row>
    <row r="638" spans="1:25" x14ac:dyDescent="0.3">
      <c r="A638" s="40" t="s">
        <v>767</v>
      </c>
      <c r="B638" s="40" t="s">
        <v>4</v>
      </c>
      <c r="C638" s="40">
        <v>7</v>
      </c>
      <c r="D638" s="41">
        <f t="shared" si="50"/>
        <v>1.0538486552891159E-5</v>
      </c>
      <c r="E638" s="42">
        <f t="shared" si="51"/>
        <v>0.99627840874874729</v>
      </c>
      <c r="G638" s="40" t="s">
        <v>767</v>
      </c>
      <c r="H638" s="40" t="s">
        <v>4</v>
      </c>
      <c r="I638" s="40">
        <f>IFERROR(VLOOKUP($G638,'D2015'!$A$3:$C$1897,3,FALSE),0)</f>
        <v>0</v>
      </c>
      <c r="J638" s="3">
        <f>IFERROR(VLOOKUP($G638,'D2016'!$A$3:$C$1897,3,FALSE),0)</f>
        <v>1</v>
      </c>
      <c r="K638" s="3">
        <f>IFERROR(VLOOKUP($G638,'D2017'!$A$3:$C$1897,3,FALSE),0)</f>
        <v>1</v>
      </c>
      <c r="L638" s="3">
        <f>IFERROR(VLOOKUP($G638,'D2018'!$A$3:$C$1897,3,FALSE),0)</f>
        <v>1</v>
      </c>
      <c r="M638" s="3">
        <f>IFERROR(VLOOKUP($G638,'D2019'!$A$3:$C$1897,3,FALSE),0)</f>
        <v>0</v>
      </c>
      <c r="N638" s="3">
        <f>IFERROR(VLOOKUP($G638,'D2020'!$A$3:$C$1897,3,FALSE),0)</f>
        <v>2</v>
      </c>
      <c r="O638" s="17">
        <f t="shared" si="49"/>
        <v>5</v>
      </c>
      <c r="Q638" s="40" t="s">
        <v>487</v>
      </c>
      <c r="R638" s="40" t="s">
        <v>4</v>
      </c>
      <c r="S638" s="40">
        <v>0</v>
      </c>
      <c r="T638" s="3">
        <v>1</v>
      </c>
      <c r="U638" s="3">
        <v>3</v>
      </c>
      <c r="V638" s="3">
        <v>1</v>
      </c>
      <c r="W638" s="3">
        <v>0</v>
      </c>
      <c r="X638" s="3">
        <v>0</v>
      </c>
      <c r="Y638" s="17">
        <v>5</v>
      </c>
    </row>
    <row r="639" spans="1:25" x14ac:dyDescent="0.3">
      <c r="A639" s="40" t="s">
        <v>457</v>
      </c>
      <c r="B639" s="40" t="s">
        <v>4</v>
      </c>
      <c r="C639" s="40">
        <v>7</v>
      </c>
      <c r="D639" s="41">
        <f t="shared" si="50"/>
        <v>1.0538486552891159E-5</v>
      </c>
      <c r="E639" s="42">
        <f t="shared" si="51"/>
        <v>0.99628894723530015</v>
      </c>
      <c r="G639" s="40" t="s">
        <v>457</v>
      </c>
      <c r="H639" s="40" t="s">
        <v>4</v>
      </c>
      <c r="I639" s="40">
        <f>IFERROR(VLOOKUP($G639,'D2015'!$A$3:$C$1897,3,FALSE),0)</f>
        <v>0</v>
      </c>
      <c r="J639" s="3">
        <f>IFERROR(VLOOKUP($G639,'D2016'!$A$3:$C$1897,3,FALSE),0)</f>
        <v>0</v>
      </c>
      <c r="K639" s="3">
        <f>IFERROR(VLOOKUP($G639,'D2017'!$A$3:$C$1897,3,FALSE),0)</f>
        <v>0</v>
      </c>
      <c r="L639" s="3">
        <f>IFERROR(VLOOKUP($G639,'D2018'!$A$3:$C$1897,3,FALSE),0)</f>
        <v>3</v>
      </c>
      <c r="M639" s="3">
        <f>IFERROR(VLOOKUP($G639,'D2019'!$A$3:$C$1897,3,FALSE),0)</f>
        <v>2</v>
      </c>
      <c r="N639" s="3">
        <f>IFERROR(VLOOKUP($G639,'D2020'!$A$3:$C$1897,3,FALSE),0)</f>
        <v>1</v>
      </c>
      <c r="O639" s="17">
        <f t="shared" si="49"/>
        <v>6</v>
      </c>
      <c r="Q639" s="40" t="s">
        <v>837</v>
      </c>
      <c r="R639" s="40" t="s">
        <v>4</v>
      </c>
      <c r="S639" s="40">
        <v>1</v>
      </c>
      <c r="T639" s="3">
        <v>1</v>
      </c>
      <c r="U639" s="3">
        <v>1</v>
      </c>
      <c r="V639" s="3">
        <v>0</v>
      </c>
      <c r="W639" s="3">
        <v>1</v>
      </c>
      <c r="X639" s="3">
        <v>1</v>
      </c>
      <c r="Y639" s="17">
        <v>5</v>
      </c>
    </row>
    <row r="640" spans="1:25" x14ac:dyDescent="0.3">
      <c r="A640" s="40" t="s">
        <v>737</v>
      </c>
      <c r="B640" s="40" t="s">
        <v>4</v>
      </c>
      <c r="C640" s="40">
        <v>7</v>
      </c>
      <c r="D640" s="41">
        <f t="shared" si="50"/>
        <v>1.0538486552891159E-5</v>
      </c>
      <c r="E640" s="42">
        <f t="shared" si="51"/>
        <v>0.99629948572185301</v>
      </c>
      <c r="G640" s="40" t="s">
        <v>737</v>
      </c>
      <c r="H640" s="40" t="s">
        <v>4</v>
      </c>
      <c r="I640" s="40">
        <f>IFERROR(VLOOKUP($G640,'D2015'!$A$3:$C$1897,3,FALSE),0)</f>
        <v>3</v>
      </c>
      <c r="J640" s="3">
        <f>IFERROR(VLOOKUP($G640,'D2016'!$A$3:$C$1897,3,FALSE),0)</f>
        <v>0</v>
      </c>
      <c r="K640" s="3">
        <f>IFERROR(VLOOKUP($G640,'D2017'!$A$3:$C$1897,3,FALSE),0)</f>
        <v>3</v>
      </c>
      <c r="L640" s="3">
        <f>IFERROR(VLOOKUP($G640,'D2018'!$A$3:$C$1897,3,FALSE),0)</f>
        <v>0</v>
      </c>
      <c r="M640" s="3">
        <f>IFERROR(VLOOKUP($G640,'D2019'!$A$3:$C$1897,3,FALSE),0)</f>
        <v>1</v>
      </c>
      <c r="N640" s="3">
        <f>IFERROR(VLOOKUP($G640,'D2020'!$A$3:$C$1897,3,FALSE),0)</f>
        <v>0</v>
      </c>
      <c r="O640" s="17">
        <f t="shared" si="49"/>
        <v>7</v>
      </c>
      <c r="Q640" s="40" t="s">
        <v>844</v>
      </c>
      <c r="R640" s="40" t="s">
        <v>4</v>
      </c>
      <c r="S640" s="40">
        <v>0</v>
      </c>
      <c r="T640" s="3">
        <v>2</v>
      </c>
      <c r="U640" s="3">
        <v>0</v>
      </c>
      <c r="V640" s="3">
        <v>1</v>
      </c>
      <c r="W640" s="3">
        <v>0</v>
      </c>
      <c r="X640" s="3">
        <v>2</v>
      </c>
      <c r="Y640" s="17">
        <v>5</v>
      </c>
    </row>
    <row r="641" spans="1:25" x14ac:dyDescent="0.3">
      <c r="A641" s="40" t="s">
        <v>821</v>
      </c>
      <c r="B641" s="40" t="s">
        <v>4</v>
      </c>
      <c r="C641" s="40">
        <v>7</v>
      </c>
      <c r="D641" s="41">
        <f t="shared" si="50"/>
        <v>1.0538486552891159E-5</v>
      </c>
      <c r="E641" s="42">
        <f t="shared" si="51"/>
        <v>0.99631002420840586</v>
      </c>
      <c r="G641" s="40" t="s">
        <v>821</v>
      </c>
      <c r="H641" s="40" t="s">
        <v>4</v>
      </c>
      <c r="I641" s="40">
        <f>IFERROR(VLOOKUP($G641,'D2015'!$A$3:$C$1897,3,FALSE),0)</f>
        <v>0</v>
      </c>
      <c r="J641" s="3">
        <f>IFERROR(VLOOKUP($G641,'D2016'!$A$3:$C$1897,3,FALSE),0)</f>
        <v>0</v>
      </c>
      <c r="K641" s="3">
        <f>IFERROR(VLOOKUP($G641,'D2017'!$A$3:$C$1897,3,FALSE),0)</f>
        <v>1</v>
      </c>
      <c r="L641" s="3">
        <f>IFERROR(VLOOKUP($G641,'D2018'!$A$3:$C$1897,3,FALSE),0)</f>
        <v>2</v>
      </c>
      <c r="M641" s="3">
        <f>IFERROR(VLOOKUP($G641,'D2019'!$A$3:$C$1897,3,FALSE),0)</f>
        <v>1</v>
      </c>
      <c r="N641" s="3">
        <f>IFERROR(VLOOKUP($G641,'D2020'!$A$3:$C$1897,3,FALSE),0)</f>
        <v>1</v>
      </c>
      <c r="O641" s="17">
        <f t="shared" si="49"/>
        <v>5</v>
      </c>
      <c r="Q641" s="40" t="s">
        <v>815</v>
      </c>
      <c r="R641" s="40" t="s">
        <v>4</v>
      </c>
      <c r="S641" s="40">
        <v>0</v>
      </c>
      <c r="T641" s="3">
        <v>1</v>
      </c>
      <c r="U641" s="3">
        <v>1</v>
      </c>
      <c r="V641" s="3">
        <v>1</v>
      </c>
      <c r="W641" s="3">
        <v>0</v>
      </c>
      <c r="X641" s="3">
        <v>2</v>
      </c>
      <c r="Y641" s="17">
        <v>5</v>
      </c>
    </row>
    <row r="642" spans="1:25" x14ac:dyDescent="0.3">
      <c r="A642" s="40" t="s">
        <v>498</v>
      </c>
      <c r="B642" s="40" t="s">
        <v>4</v>
      </c>
      <c r="C642" s="40">
        <v>7</v>
      </c>
      <c r="D642" s="41">
        <f t="shared" si="50"/>
        <v>1.0538486552891159E-5</v>
      </c>
      <c r="E642" s="42">
        <f t="shared" si="51"/>
        <v>0.99632056269495872</v>
      </c>
      <c r="G642" s="40" t="s">
        <v>498</v>
      </c>
      <c r="H642" s="40" t="s">
        <v>4</v>
      </c>
      <c r="I642" s="40">
        <f>IFERROR(VLOOKUP($G642,'D2015'!$A$3:$C$1897,3,FALSE),0)</f>
        <v>0</v>
      </c>
      <c r="J642" s="3">
        <f>IFERROR(VLOOKUP($G642,'D2016'!$A$3:$C$1897,3,FALSE),0)</f>
        <v>0</v>
      </c>
      <c r="K642" s="3">
        <f>IFERROR(VLOOKUP($G642,'D2017'!$A$3:$C$1897,3,FALSE),0)</f>
        <v>0</v>
      </c>
      <c r="L642" s="3">
        <f>IFERROR(VLOOKUP($G642,'D2018'!$A$3:$C$1897,3,FALSE),0)</f>
        <v>2</v>
      </c>
      <c r="M642" s="3">
        <f>IFERROR(VLOOKUP($G642,'D2019'!$A$3:$C$1897,3,FALSE),0)</f>
        <v>0</v>
      </c>
      <c r="N642" s="3">
        <f>IFERROR(VLOOKUP($G642,'D2020'!$A$3:$C$1897,3,FALSE),0)</f>
        <v>1</v>
      </c>
      <c r="O642" s="17">
        <f t="shared" si="49"/>
        <v>3</v>
      </c>
      <c r="Q642" s="40" t="s">
        <v>767</v>
      </c>
      <c r="R642" s="40" t="s">
        <v>4</v>
      </c>
      <c r="S642" s="40">
        <v>0</v>
      </c>
      <c r="T642" s="3">
        <v>1</v>
      </c>
      <c r="U642" s="3">
        <v>1</v>
      </c>
      <c r="V642" s="3">
        <v>1</v>
      </c>
      <c r="W642" s="3">
        <v>0</v>
      </c>
      <c r="X642" s="3">
        <v>2</v>
      </c>
      <c r="Y642" s="17">
        <v>5</v>
      </c>
    </row>
    <row r="643" spans="1:25" x14ac:dyDescent="0.3">
      <c r="A643" s="40" t="s">
        <v>667</v>
      </c>
      <c r="B643" s="40" t="s">
        <v>4</v>
      </c>
      <c r="C643" s="40">
        <v>7</v>
      </c>
      <c r="D643" s="41">
        <f t="shared" si="50"/>
        <v>1.0538486552891159E-5</v>
      </c>
      <c r="E643" s="42">
        <f t="shared" si="51"/>
        <v>0.99633110118151158</v>
      </c>
      <c r="G643" s="40" t="s">
        <v>667</v>
      </c>
      <c r="H643" s="40" t="s">
        <v>4</v>
      </c>
      <c r="I643" s="40">
        <f>IFERROR(VLOOKUP($G643,'D2015'!$A$3:$C$1897,3,FALSE),0)</f>
        <v>0</v>
      </c>
      <c r="J643" s="3">
        <f>IFERROR(VLOOKUP($G643,'D2016'!$A$3:$C$1897,3,FALSE),0)</f>
        <v>3</v>
      </c>
      <c r="K643" s="3">
        <f>IFERROR(VLOOKUP($G643,'D2017'!$A$3:$C$1897,3,FALSE),0)</f>
        <v>1</v>
      </c>
      <c r="L643" s="3">
        <f>IFERROR(VLOOKUP($G643,'D2018'!$A$3:$C$1897,3,FALSE),0)</f>
        <v>1</v>
      </c>
      <c r="M643" s="3">
        <f>IFERROR(VLOOKUP($G643,'D2019'!$A$3:$C$1897,3,FALSE),0)</f>
        <v>0</v>
      </c>
      <c r="N643" s="3">
        <f>IFERROR(VLOOKUP($G643,'D2020'!$A$3:$C$1897,3,FALSE),0)</f>
        <v>1</v>
      </c>
      <c r="O643" s="17">
        <f t="shared" si="49"/>
        <v>6</v>
      </c>
      <c r="Q643" s="40" t="s">
        <v>821</v>
      </c>
      <c r="R643" s="40" t="s">
        <v>4</v>
      </c>
      <c r="S643" s="40">
        <v>0</v>
      </c>
      <c r="T643" s="3">
        <v>0</v>
      </c>
      <c r="U643" s="3">
        <v>1</v>
      </c>
      <c r="V643" s="3">
        <v>2</v>
      </c>
      <c r="W643" s="3">
        <v>1</v>
      </c>
      <c r="X643" s="3">
        <v>1</v>
      </c>
      <c r="Y643" s="17">
        <v>5</v>
      </c>
    </row>
    <row r="644" spans="1:25" x14ac:dyDescent="0.3">
      <c r="A644" s="40" t="s">
        <v>650</v>
      </c>
      <c r="B644" s="40" t="s">
        <v>4</v>
      </c>
      <c r="C644" s="40">
        <v>7</v>
      </c>
      <c r="D644" s="41">
        <f t="shared" si="50"/>
        <v>1.0538486552891159E-5</v>
      </c>
      <c r="E644" s="42">
        <f t="shared" si="51"/>
        <v>0.99634163966806444</v>
      </c>
      <c r="G644" s="40" t="s">
        <v>650</v>
      </c>
      <c r="H644" s="40" t="s">
        <v>4</v>
      </c>
      <c r="I644" s="40">
        <f>IFERROR(VLOOKUP($G644,'D2015'!$A$3:$C$1897,3,FALSE),0)</f>
        <v>1</v>
      </c>
      <c r="J644" s="3">
        <f>IFERROR(VLOOKUP($G644,'D2016'!$A$3:$C$1897,3,FALSE),0)</f>
        <v>0</v>
      </c>
      <c r="K644" s="3">
        <f>IFERROR(VLOOKUP($G644,'D2017'!$A$3:$C$1897,3,FALSE),0)</f>
        <v>0</v>
      </c>
      <c r="L644" s="3">
        <f>IFERROR(VLOOKUP($G644,'D2018'!$A$3:$C$1897,3,FALSE),0)</f>
        <v>1</v>
      </c>
      <c r="M644" s="3">
        <f>IFERROR(VLOOKUP($G644,'D2019'!$A$3:$C$1897,3,FALSE),0)</f>
        <v>2</v>
      </c>
      <c r="N644" s="3">
        <f>IFERROR(VLOOKUP($G644,'D2020'!$A$3:$C$1897,3,FALSE),0)</f>
        <v>0</v>
      </c>
      <c r="O644" s="17">
        <f t="shared" ref="O644:O707" si="52">SUM(I644:N644)</f>
        <v>4</v>
      </c>
      <c r="Q644" s="40" t="s">
        <v>852</v>
      </c>
      <c r="R644" s="40" t="s">
        <v>4</v>
      </c>
      <c r="S644" s="40">
        <v>0</v>
      </c>
      <c r="T644" s="3">
        <v>0</v>
      </c>
      <c r="U644" s="3">
        <v>0</v>
      </c>
      <c r="V644" s="3">
        <v>3</v>
      </c>
      <c r="W644" s="3">
        <v>2</v>
      </c>
      <c r="X644" s="3">
        <v>0</v>
      </c>
      <c r="Y644" s="17">
        <v>5</v>
      </c>
    </row>
    <row r="645" spans="1:25" x14ac:dyDescent="0.3">
      <c r="A645" s="40" t="s">
        <v>242</v>
      </c>
      <c r="B645" s="40" t="s">
        <v>4</v>
      </c>
      <c r="C645" s="40">
        <v>7</v>
      </c>
      <c r="D645" s="41">
        <f t="shared" si="50"/>
        <v>1.0538486552891159E-5</v>
      </c>
      <c r="E645" s="42">
        <f t="shared" si="51"/>
        <v>0.9963521781546173</v>
      </c>
      <c r="G645" s="40" t="s">
        <v>242</v>
      </c>
      <c r="H645" s="40" t="s">
        <v>4</v>
      </c>
      <c r="I645" s="40">
        <f>IFERROR(VLOOKUP($G645,'D2015'!$A$3:$C$1897,3,FALSE),0)</f>
        <v>1</v>
      </c>
      <c r="J645" s="3">
        <f>IFERROR(VLOOKUP($G645,'D2016'!$A$3:$C$1897,3,FALSE),0)</f>
        <v>4</v>
      </c>
      <c r="K645" s="3">
        <f>IFERROR(VLOOKUP($G645,'D2017'!$A$3:$C$1897,3,FALSE),0)</f>
        <v>0</v>
      </c>
      <c r="L645" s="3">
        <f>IFERROR(VLOOKUP($G645,'D2018'!$A$3:$C$1897,3,FALSE),0)</f>
        <v>1</v>
      </c>
      <c r="M645" s="3">
        <f>IFERROR(VLOOKUP($G645,'D2019'!$A$3:$C$1897,3,FALSE),0)</f>
        <v>1</v>
      </c>
      <c r="N645" s="3">
        <f>IFERROR(VLOOKUP($G645,'D2020'!$A$3:$C$1897,3,FALSE),0)</f>
        <v>0</v>
      </c>
      <c r="O645" s="17">
        <f t="shared" si="52"/>
        <v>7</v>
      </c>
      <c r="Q645" s="40" t="s">
        <v>373</v>
      </c>
      <c r="R645" s="40" t="s">
        <v>4</v>
      </c>
      <c r="S645" s="40">
        <v>0</v>
      </c>
      <c r="T645" s="3">
        <v>1</v>
      </c>
      <c r="U645" s="3">
        <v>0</v>
      </c>
      <c r="V645" s="3">
        <v>1</v>
      </c>
      <c r="W645" s="3">
        <v>3</v>
      </c>
      <c r="X645" s="3">
        <v>0</v>
      </c>
      <c r="Y645" s="17">
        <v>5</v>
      </c>
    </row>
    <row r="646" spans="1:25" x14ac:dyDescent="0.3">
      <c r="A646" s="40" t="s">
        <v>829</v>
      </c>
      <c r="B646" s="40" t="s">
        <v>4</v>
      </c>
      <c r="C646" s="40">
        <v>7</v>
      </c>
      <c r="D646" s="41">
        <f t="shared" si="50"/>
        <v>1.0538486552891159E-5</v>
      </c>
      <c r="E646" s="42">
        <f t="shared" si="51"/>
        <v>0.99636271664117015</v>
      </c>
      <c r="G646" s="40" t="s">
        <v>829</v>
      </c>
      <c r="H646" s="40" t="s">
        <v>4</v>
      </c>
      <c r="I646" s="40">
        <f>IFERROR(VLOOKUP($G646,'D2015'!$A$3:$C$1897,3,FALSE),0)</f>
        <v>0</v>
      </c>
      <c r="J646" s="3">
        <f>IFERROR(VLOOKUP($G646,'D2016'!$A$3:$C$1897,3,FALSE),0)</f>
        <v>1</v>
      </c>
      <c r="K646" s="3">
        <f>IFERROR(VLOOKUP($G646,'D2017'!$A$3:$C$1897,3,FALSE),0)</f>
        <v>0</v>
      </c>
      <c r="L646" s="3">
        <f>IFERROR(VLOOKUP($G646,'D2018'!$A$3:$C$1897,3,FALSE),0)</f>
        <v>0</v>
      </c>
      <c r="M646" s="3">
        <f>IFERROR(VLOOKUP($G646,'D2019'!$A$3:$C$1897,3,FALSE),0)</f>
        <v>1</v>
      </c>
      <c r="N646" s="3">
        <f>IFERROR(VLOOKUP($G646,'D2020'!$A$3:$C$1897,3,FALSE),0)</f>
        <v>4</v>
      </c>
      <c r="O646" s="17">
        <f t="shared" si="52"/>
        <v>6</v>
      </c>
      <c r="Q646" s="40" t="s">
        <v>841</v>
      </c>
      <c r="R646" s="40" t="s">
        <v>4</v>
      </c>
      <c r="S646" s="40">
        <v>0</v>
      </c>
      <c r="T646" s="3">
        <v>0</v>
      </c>
      <c r="U646" s="3">
        <v>2</v>
      </c>
      <c r="V646" s="3">
        <v>1</v>
      </c>
      <c r="W646" s="3">
        <v>1</v>
      </c>
      <c r="X646" s="3">
        <v>1</v>
      </c>
      <c r="Y646" s="17">
        <v>5</v>
      </c>
    </row>
    <row r="647" spans="1:25" x14ac:dyDescent="0.3">
      <c r="A647" s="40" t="s">
        <v>297</v>
      </c>
      <c r="B647" s="40" t="s">
        <v>4</v>
      </c>
      <c r="C647" s="40">
        <v>7</v>
      </c>
      <c r="D647" s="41">
        <f t="shared" si="50"/>
        <v>1.0538486552891159E-5</v>
      </c>
      <c r="E647" s="42">
        <f t="shared" si="51"/>
        <v>0.99637325512772301</v>
      </c>
      <c r="G647" s="40" t="s">
        <v>297</v>
      </c>
      <c r="H647" s="40" t="s">
        <v>4</v>
      </c>
      <c r="I647" s="40">
        <f>IFERROR(VLOOKUP($G647,'D2015'!$A$3:$C$1897,3,FALSE),0)</f>
        <v>0</v>
      </c>
      <c r="J647" s="3">
        <f>IFERROR(VLOOKUP($G647,'D2016'!$A$3:$C$1897,3,FALSE),0)</f>
        <v>0</v>
      </c>
      <c r="K647" s="3">
        <f>IFERROR(VLOOKUP($G647,'D2017'!$A$3:$C$1897,3,FALSE),0)</f>
        <v>2</v>
      </c>
      <c r="L647" s="3">
        <f>IFERROR(VLOOKUP($G647,'D2018'!$A$3:$C$1897,3,FALSE),0)</f>
        <v>0</v>
      </c>
      <c r="M647" s="3">
        <f>IFERROR(VLOOKUP($G647,'D2019'!$A$3:$C$1897,3,FALSE),0)</f>
        <v>1</v>
      </c>
      <c r="N647" s="3">
        <f>IFERROR(VLOOKUP($G647,'D2020'!$A$3:$C$1897,3,FALSE),0)</f>
        <v>0</v>
      </c>
      <c r="O647" s="17">
        <f t="shared" si="52"/>
        <v>3</v>
      </c>
      <c r="Q647" s="40" t="s">
        <v>755</v>
      </c>
      <c r="R647" s="40" t="s">
        <v>4</v>
      </c>
      <c r="S647" s="40">
        <v>0</v>
      </c>
      <c r="T647" s="3">
        <v>0</v>
      </c>
      <c r="U647" s="3">
        <v>0</v>
      </c>
      <c r="V647" s="3">
        <v>3</v>
      </c>
      <c r="W647" s="3">
        <v>0</v>
      </c>
      <c r="X647" s="3">
        <v>2</v>
      </c>
      <c r="Y647" s="17">
        <v>5</v>
      </c>
    </row>
    <row r="648" spans="1:25" x14ac:dyDescent="0.3">
      <c r="A648" s="40" t="s">
        <v>852</v>
      </c>
      <c r="B648" s="40" t="s">
        <v>4</v>
      </c>
      <c r="C648" s="40">
        <v>7</v>
      </c>
      <c r="D648" s="41">
        <f t="shared" si="50"/>
        <v>1.0538486552891159E-5</v>
      </c>
      <c r="E648" s="42">
        <f t="shared" si="51"/>
        <v>0.99638379361427587</v>
      </c>
      <c r="G648" s="40" t="s">
        <v>852</v>
      </c>
      <c r="H648" s="40" t="s">
        <v>4</v>
      </c>
      <c r="I648" s="40">
        <f>IFERROR(VLOOKUP($G648,'D2015'!$A$3:$C$1897,3,FALSE),0)</f>
        <v>0</v>
      </c>
      <c r="J648" s="3">
        <f>IFERROR(VLOOKUP($G648,'D2016'!$A$3:$C$1897,3,FALSE),0)</f>
        <v>0</v>
      </c>
      <c r="K648" s="3">
        <f>IFERROR(VLOOKUP($G648,'D2017'!$A$3:$C$1897,3,FALSE),0)</f>
        <v>0</v>
      </c>
      <c r="L648" s="3">
        <f>IFERROR(VLOOKUP($G648,'D2018'!$A$3:$C$1897,3,FALSE),0)</f>
        <v>3</v>
      </c>
      <c r="M648" s="3">
        <f>IFERROR(VLOOKUP($G648,'D2019'!$A$3:$C$1897,3,FALSE),0)</f>
        <v>2</v>
      </c>
      <c r="N648" s="3">
        <f>IFERROR(VLOOKUP($G648,'D2020'!$A$3:$C$1897,3,FALSE),0)</f>
        <v>0</v>
      </c>
      <c r="O648" s="17">
        <f t="shared" si="52"/>
        <v>5</v>
      </c>
      <c r="Q648" s="40" t="s">
        <v>368</v>
      </c>
      <c r="R648" s="40" t="s">
        <v>4</v>
      </c>
      <c r="S648" s="40">
        <v>0</v>
      </c>
      <c r="T648" s="3">
        <v>1</v>
      </c>
      <c r="U648" s="3">
        <v>0</v>
      </c>
      <c r="V648" s="3">
        <v>1</v>
      </c>
      <c r="W648" s="3">
        <v>1</v>
      </c>
      <c r="X648" s="3">
        <v>2</v>
      </c>
      <c r="Y648" s="17">
        <v>5</v>
      </c>
    </row>
    <row r="649" spans="1:25" x14ac:dyDescent="0.3">
      <c r="A649" s="40" t="s">
        <v>819</v>
      </c>
      <c r="B649" s="40" t="s">
        <v>4</v>
      </c>
      <c r="C649" s="40">
        <v>7</v>
      </c>
      <c r="D649" s="41">
        <f t="shared" si="50"/>
        <v>1.0538486552891159E-5</v>
      </c>
      <c r="E649" s="42">
        <f t="shared" si="51"/>
        <v>0.99639433210082873</v>
      </c>
      <c r="G649" s="40" t="s">
        <v>819</v>
      </c>
      <c r="H649" s="40" t="s">
        <v>4</v>
      </c>
      <c r="I649" s="40">
        <f>IFERROR(VLOOKUP($G649,'D2015'!$A$3:$C$1897,3,FALSE),0)</f>
        <v>1</v>
      </c>
      <c r="J649" s="3">
        <f>IFERROR(VLOOKUP($G649,'D2016'!$A$3:$C$1897,3,FALSE),0)</f>
        <v>0</v>
      </c>
      <c r="K649" s="3">
        <f>IFERROR(VLOOKUP($G649,'D2017'!$A$3:$C$1897,3,FALSE),0)</f>
        <v>0</v>
      </c>
      <c r="L649" s="3">
        <f>IFERROR(VLOOKUP($G649,'D2018'!$A$3:$C$1897,3,FALSE),0)</f>
        <v>0</v>
      </c>
      <c r="M649" s="3">
        <f>IFERROR(VLOOKUP($G649,'D2019'!$A$3:$C$1897,3,FALSE),0)</f>
        <v>0</v>
      </c>
      <c r="N649" s="3">
        <f>IFERROR(VLOOKUP($G649,'D2020'!$A$3:$C$1897,3,FALSE),0)</f>
        <v>5</v>
      </c>
      <c r="O649" s="17">
        <f t="shared" si="52"/>
        <v>6</v>
      </c>
      <c r="Q649" s="40" t="s">
        <v>825</v>
      </c>
      <c r="R649" s="40" t="s">
        <v>4</v>
      </c>
      <c r="S649" s="40">
        <v>0</v>
      </c>
      <c r="T649" s="3">
        <v>0</v>
      </c>
      <c r="U649" s="3">
        <v>1</v>
      </c>
      <c r="V649" s="3">
        <v>1</v>
      </c>
      <c r="W649" s="3">
        <v>1</v>
      </c>
      <c r="X649" s="3">
        <v>2</v>
      </c>
      <c r="Y649" s="17">
        <v>5</v>
      </c>
    </row>
    <row r="650" spans="1:25" x14ac:dyDescent="0.3">
      <c r="A650" s="40" t="s">
        <v>856</v>
      </c>
      <c r="B650" s="40" t="s">
        <v>4</v>
      </c>
      <c r="C650" s="40">
        <v>7</v>
      </c>
      <c r="D650" s="41">
        <f t="shared" si="50"/>
        <v>1.0538486552891159E-5</v>
      </c>
      <c r="E650" s="42">
        <f t="shared" si="51"/>
        <v>0.99640487058738159</v>
      </c>
      <c r="G650" s="40" t="s">
        <v>856</v>
      </c>
      <c r="H650" s="40" t="s">
        <v>4</v>
      </c>
      <c r="I650" s="40">
        <f>IFERROR(VLOOKUP($G650,'D2015'!$A$3:$C$1897,3,FALSE),0)</f>
        <v>1</v>
      </c>
      <c r="J650" s="3">
        <f>IFERROR(VLOOKUP($G650,'D2016'!$A$3:$C$1897,3,FALSE),0)</f>
        <v>0</v>
      </c>
      <c r="K650" s="3">
        <f>IFERROR(VLOOKUP($G650,'D2017'!$A$3:$C$1897,3,FALSE),0)</f>
        <v>1</v>
      </c>
      <c r="L650" s="3">
        <f>IFERROR(VLOOKUP($G650,'D2018'!$A$3:$C$1897,3,FALSE),0)</f>
        <v>0</v>
      </c>
      <c r="M650" s="3">
        <f>IFERROR(VLOOKUP($G650,'D2019'!$A$3:$C$1897,3,FALSE),0)</f>
        <v>0</v>
      </c>
      <c r="N650" s="3">
        <f>IFERROR(VLOOKUP($G650,'D2020'!$A$3:$C$1897,3,FALSE),0)</f>
        <v>0</v>
      </c>
      <c r="O650" s="17">
        <f t="shared" si="52"/>
        <v>2</v>
      </c>
      <c r="Q650" s="40" t="s">
        <v>840</v>
      </c>
      <c r="R650" s="40" t="s">
        <v>4</v>
      </c>
      <c r="S650" s="40">
        <v>1</v>
      </c>
      <c r="T650" s="3">
        <v>0</v>
      </c>
      <c r="U650" s="3">
        <v>1</v>
      </c>
      <c r="V650" s="3">
        <v>1</v>
      </c>
      <c r="W650" s="3">
        <v>1</v>
      </c>
      <c r="X650" s="3">
        <v>1</v>
      </c>
      <c r="Y650" s="17">
        <v>5</v>
      </c>
    </row>
    <row r="651" spans="1:25" x14ac:dyDescent="0.3">
      <c r="A651" s="40" t="s">
        <v>455</v>
      </c>
      <c r="B651" s="40" t="s">
        <v>4</v>
      </c>
      <c r="C651" s="40">
        <v>7</v>
      </c>
      <c r="D651" s="41">
        <f t="shared" si="50"/>
        <v>1.0538486552891159E-5</v>
      </c>
      <c r="E651" s="42">
        <f t="shared" si="51"/>
        <v>0.99641540907393444</v>
      </c>
      <c r="G651" s="40" t="s">
        <v>455</v>
      </c>
      <c r="H651" s="40" t="s">
        <v>4</v>
      </c>
      <c r="I651" s="40">
        <f>IFERROR(VLOOKUP($G651,'D2015'!$A$3:$C$1897,3,FALSE),0)</f>
        <v>0</v>
      </c>
      <c r="J651" s="3">
        <f>IFERROR(VLOOKUP($G651,'D2016'!$A$3:$C$1897,3,FALSE),0)</f>
        <v>0</v>
      </c>
      <c r="K651" s="3">
        <f>IFERROR(VLOOKUP($G651,'D2017'!$A$3:$C$1897,3,FALSE),0)</f>
        <v>0</v>
      </c>
      <c r="L651" s="3">
        <f>IFERROR(VLOOKUP($G651,'D2018'!$A$3:$C$1897,3,FALSE),0)</f>
        <v>0</v>
      </c>
      <c r="M651" s="3">
        <f>IFERROR(VLOOKUP($G651,'D2019'!$A$3:$C$1897,3,FALSE),0)</f>
        <v>1</v>
      </c>
      <c r="N651" s="3">
        <f>IFERROR(VLOOKUP($G651,'D2020'!$A$3:$C$1897,3,FALSE),0)</f>
        <v>3</v>
      </c>
      <c r="O651" s="17">
        <f t="shared" si="52"/>
        <v>4</v>
      </c>
      <c r="Q651" s="40" t="s">
        <v>453</v>
      </c>
      <c r="R651" s="40" t="s">
        <v>4</v>
      </c>
      <c r="S651" s="40">
        <v>0</v>
      </c>
      <c r="T651" s="3">
        <v>0</v>
      </c>
      <c r="U651" s="3">
        <v>0</v>
      </c>
      <c r="V651" s="3">
        <v>0</v>
      </c>
      <c r="W651" s="3">
        <v>0</v>
      </c>
      <c r="X651" s="3">
        <v>5</v>
      </c>
      <c r="Y651" s="17">
        <v>5</v>
      </c>
    </row>
    <row r="652" spans="1:25" x14ac:dyDescent="0.3">
      <c r="A652" s="40" t="s">
        <v>879</v>
      </c>
      <c r="B652" s="40" t="s">
        <v>4</v>
      </c>
      <c r="C652" s="40">
        <v>7</v>
      </c>
      <c r="D652" s="41">
        <f t="shared" si="50"/>
        <v>1.0538486552891159E-5</v>
      </c>
      <c r="E652" s="42">
        <f t="shared" si="51"/>
        <v>0.9964259475604873</v>
      </c>
      <c r="G652" s="40" t="s">
        <v>879</v>
      </c>
      <c r="H652" s="40" t="s">
        <v>4</v>
      </c>
      <c r="I652" s="40">
        <f>IFERROR(VLOOKUP($G652,'D2015'!$A$3:$C$1897,3,FALSE),0)</f>
        <v>1</v>
      </c>
      <c r="J652" s="3">
        <f>IFERROR(VLOOKUP($G652,'D2016'!$A$3:$C$1897,3,FALSE),0)</f>
        <v>0</v>
      </c>
      <c r="K652" s="3">
        <f>IFERROR(VLOOKUP($G652,'D2017'!$A$3:$C$1897,3,FALSE),0)</f>
        <v>1</v>
      </c>
      <c r="L652" s="3">
        <f>IFERROR(VLOOKUP($G652,'D2018'!$A$3:$C$1897,3,FALSE),0)</f>
        <v>2</v>
      </c>
      <c r="M652" s="3">
        <f>IFERROR(VLOOKUP($G652,'D2019'!$A$3:$C$1897,3,FALSE),0)</f>
        <v>1</v>
      </c>
      <c r="N652" s="3">
        <f>IFERROR(VLOOKUP($G652,'D2020'!$A$3:$C$1897,3,FALSE),0)</f>
        <v>1</v>
      </c>
      <c r="O652" s="17">
        <f t="shared" si="52"/>
        <v>6</v>
      </c>
      <c r="Q652" s="40" t="s">
        <v>871</v>
      </c>
      <c r="R652" s="40" t="s">
        <v>4</v>
      </c>
      <c r="S652" s="40">
        <v>0</v>
      </c>
      <c r="T652" s="3">
        <v>0</v>
      </c>
      <c r="U652" s="3">
        <v>0</v>
      </c>
      <c r="V652" s="3">
        <v>2</v>
      </c>
      <c r="W652" s="3">
        <v>1</v>
      </c>
      <c r="X652" s="3">
        <v>2</v>
      </c>
      <c r="Y652" s="17">
        <v>5</v>
      </c>
    </row>
    <row r="653" spans="1:25" x14ac:dyDescent="0.3">
      <c r="A653" s="40" t="s">
        <v>936</v>
      </c>
      <c r="B653" s="40" t="s">
        <v>4</v>
      </c>
      <c r="C653" s="40">
        <v>7</v>
      </c>
      <c r="D653" s="41">
        <f t="shared" si="50"/>
        <v>1.0538486552891159E-5</v>
      </c>
      <c r="E653" s="42">
        <f t="shared" si="51"/>
        <v>0.99643648604704016</v>
      </c>
      <c r="G653" s="40" t="s">
        <v>936</v>
      </c>
      <c r="H653" s="40" t="s">
        <v>4</v>
      </c>
      <c r="I653" s="40">
        <f>IFERROR(VLOOKUP($G653,'D2015'!$A$3:$C$1897,3,FALSE),0)</f>
        <v>1</v>
      </c>
      <c r="J653" s="3">
        <f>IFERROR(VLOOKUP($G653,'D2016'!$A$3:$C$1897,3,FALSE),0)</f>
        <v>1</v>
      </c>
      <c r="K653" s="3">
        <f>IFERROR(VLOOKUP($G653,'D2017'!$A$3:$C$1897,3,FALSE),0)</f>
        <v>2</v>
      </c>
      <c r="L653" s="3">
        <f>IFERROR(VLOOKUP($G653,'D2018'!$A$3:$C$1897,3,FALSE),0)</f>
        <v>2</v>
      </c>
      <c r="M653" s="3">
        <f>IFERROR(VLOOKUP($G653,'D2019'!$A$3:$C$1897,3,FALSE),0)</f>
        <v>0</v>
      </c>
      <c r="N653" s="3">
        <f>IFERROR(VLOOKUP($G653,'D2020'!$A$3:$C$1897,3,FALSE),0)</f>
        <v>1</v>
      </c>
      <c r="O653" s="17">
        <f t="shared" si="52"/>
        <v>7</v>
      </c>
      <c r="Q653" s="40" t="s">
        <v>789</v>
      </c>
      <c r="R653" s="40" t="s">
        <v>4</v>
      </c>
      <c r="S653" s="40">
        <v>0</v>
      </c>
      <c r="T653" s="3">
        <v>1</v>
      </c>
      <c r="U653" s="3">
        <v>1</v>
      </c>
      <c r="V653" s="3">
        <v>0</v>
      </c>
      <c r="W653" s="3">
        <v>2</v>
      </c>
      <c r="X653" s="3">
        <v>1</v>
      </c>
      <c r="Y653" s="17">
        <v>5</v>
      </c>
    </row>
    <row r="654" spans="1:25" x14ac:dyDescent="0.3">
      <c r="A654" s="40" t="s">
        <v>1524</v>
      </c>
      <c r="B654" s="40" t="s">
        <v>4</v>
      </c>
      <c r="C654" s="40">
        <v>7</v>
      </c>
      <c r="D654" s="41">
        <f t="shared" si="50"/>
        <v>1.0538486552891159E-5</v>
      </c>
      <c r="E654" s="42">
        <f t="shared" si="51"/>
        <v>0.99644702453359302</v>
      </c>
      <c r="G654" s="40" t="s">
        <v>1524</v>
      </c>
      <c r="H654" s="40" t="s">
        <v>4</v>
      </c>
      <c r="I654" s="40">
        <f>IFERROR(VLOOKUP($G654,'D2015'!$A$3:$C$1897,3,FALSE),0)</f>
        <v>1</v>
      </c>
      <c r="J654" s="3">
        <f>IFERROR(VLOOKUP($G654,'D2016'!$A$3:$C$1897,3,FALSE),0)</f>
        <v>1</v>
      </c>
      <c r="K654" s="3">
        <f>IFERROR(VLOOKUP($G654,'D2017'!$A$3:$C$1897,3,FALSE),0)</f>
        <v>3</v>
      </c>
      <c r="L654" s="3">
        <f>IFERROR(VLOOKUP($G654,'D2018'!$A$3:$C$1897,3,FALSE),0)</f>
        <v>1</v>
      </c>
      <c r="M654" s="3">
        <f>IFERROR(VLOOKUP($G654,'D2019'!$A$3:$C$1897,3,FALSE),0)</f>
        <v>0</v>
      </c>
      <c r="N654" s="3">
        <f>IFERROR(VLOOKUP($G654,'D2020'!$A$3:$C$1897,3,FALSE),0)</f>
        <v>0</v>
      </c>
      <c r="O654" s="17">
        <f t="shared" si="52"/>
        <v>6</v>
      </c>
      <c r="Q654" s="40" t="s">
        <v>904</v>
      </c>
      <c r="R654" s="40" t="s">
        <v>4</v>
      </c>
      <c r="S654" s="40">
        <v>1</v>
      </c>
      <c r="T654" s="3">
        <v>1</v>
      </c>
      <c r="U654" s="3">
        <v>3</v>
      </c>
      <c r="V654" s="3">
        <v>0</v>
      </c>
      <c r="W654" s="3">
        <v>0</v>
      </c>
      <c r="X654" s="3">
        <v>0</v>
      </c>
      <c r="Y654" s="17">
        <v>5</v>
      </c>
    </row>
    <row r="655" spans="1:25" x14ac:dyDescent="0.3">
      <c r="A655" s="40" t="s">
        <v>719</v>
      </c>
      <c r="B655" s="40" t="s">
        <v>4</v>
      </c>
      <c r="C655" s="40">
        <v>7</v>
      </c>
      <c r="D655" s="41">
        <f t="shared" si="50"/>
        <v>1.0538486552891159E-5</v>
      </c>
      <c r="E655" s="42">
        <f t="shared" si="51"/>
        <v>0.99645756302014588</v>
      </c>
      <c r="G655" s="40" t="s">
        <v>719</v>
      </c>
      <c r="H655" s="40" t="s">
        <v>4</v>
      </c>
      <c r="I655" s="40">
        <f>IFERROR(VLOOKUP($G655,'D2015'!$A$3:$C$1897,3,FALSE),0)</f>
        <v>2</v>
      </c>
      <c r="J655" s="3">
        <f>IFERROR(VLOOKUP($G655,'D2016'!$A$3:$C$1897,3,FALSE),0)</f>
        <v>0</v>
      </c>
      <c r="K655" s="3">
        <f>IFERROR(VLOOKUP($G655,'D2017'!$A$3:$C$1897,3,FALSE),0)</f>
        <v>1</v>
      </c>
      <c r="L655" s="3">
        <f>IFERROR(VLOOKUP($G655,'D2018'!$A$3:$C$1897,3,FALSE),0)</f>
        <v>2</v>
      </c>
      <c r="M655" s="3">
        <f>IFERROR(VLOOKUP($G655,'D2019'!$A$3:$C$1897,3,FALSE),0)</f>
        <v>1</v>
      </c>
      <c r="N655" s="3">
        <f>IFERROR(VLOOKUP($G655,'D2020'!$A$3:$C$1897,3,FALSE),0)</f>
        <v>1</v>
      </c>
      <c r="O655" s="17">
        <f t="shared" si="52"/>
        <v>7</v>
      </c>
      <c r="Q655" s="40" t="s">
        <v>911</v>
      </c>
      <c r="R655" s="40" t="s">
        <v>4</v>
      </c>
      <c r="S655" s="40">
        <v>0</v>
      </c>
      <c r="T655" s="3">
        <v>0</v>
      </c>
      <c r="U655" s="3">
        <v>2</v>
      </c>
      <c r="V655" s="3">
        <v>2</v>
      </c>
      <c r="W655" s="3">
        <v>1</v>
      </c>
      <c r="X655" s="3">
        <v>0</v>
      </c>
      <c r="Y655" s="17">
        <v>5</v>
      </c>
    </row>
    <row r="656" spans="1:25" x14ac:dyDescent="0.3">
      <c r="A656" s="40" t="s">
        <v>849</v>
      </c>
      <c r="B656" s="40" t="s">
        <v>4</v>
      </c>
      <c r="C656" s="40">
        <v>7</v>
      </c>
      <c r="D656" s="41">
        <f t="shared" si="50"/>
        <v>1.0538486552891159E-5</v>
      </c>
      <c r="E656" s="42">
        <f t="shared" si="51"/>
        <v>0.99646810150669873</v>
      </c>
      <c r="G656" s="40" t="s">
        <v>849</v>
      </c>
      <c r="H656" s="40" t="s">
        <v>4</v>
      </c>
      <c r="I656" s="40">
        <f>IFERROR(VLOOKUP($G656,'D2015'!$A$3:$C$1897,3,FALSE),0)</f>
        <v>1</v>
      </c>
      <c r="J656" s="3">
        <f>IFERROR(VLOOKUP($G656,'D2016'!$A$3:$C$1897,3,FALSE),0)</f>
        <v>0</v>
      </c>
      <c r="K656" s="3">
        <f>IFERROR(VLOOKUP($G656,'D2017'!$A$3:$C$1897,3,FALSE),0)</f>
        <v>0</v>
      </c>
      <c r="L656" s="3">
        <f>IFERROR(VLOOKUP($G656,'D2018'!$A$3:$C$1897,3,FALSE),0)</f>
        <v>5</v>
      </c>
      <c r="M656" s="3">
        <f>IFERROR(VLOOKUP($G656,'D2019'!$A$3:$C$1897,3,FALSE),0)</f>
        <v>0</v>
      </c>
      <c r="N656" s="3">
        <f>IFERROR(VLOOKUP($G656,'D2020'!$A$3:$C$1897,3,FALSE),0)</f>
        <v>1</v>
      </c>
      <c r="O656" s="17">
        <f t="shared" si="52"/>
        <v>7</v>
      </c>
      <c r="Q656" s="40" t="s">
        <v>505</v>
      </c>
      <c r="R656" s="40" t="s">
        <v>4</v>
      </c>
      <c r="S656" s="40">
        <v>0</v>
      </c>
      <c r="T656" s="3">
        <v>0</v>
      </c>
      <c r="U656" s="3">
        <v>0</v>
      </c>
      <c r="V656" s="3">
        <v>2</v>
      </c>
      <c r="W656" s="3">
        <v>1</v>
      </c>
      <c r="X656" s="3">
        <v>2</v>
      </c>
      <c r="Y656" s="17">
        <v>5</v>
      </c>
    </row>
    <row r="657" spans="1:25" x14ac:dyDescent="0.3">
      <c r="A657" s="40" t="s">
        <v>281</v>
      </c>
      <c r="B657" s="40" t="s">
        <v>4</v>
      </c>
      <c r="C657" s="40">
        <v>7</v>
      </c>
      <c r="D657" s="41">
        <f t="shared" si="50"/>
        <v>1.0538486552891159E-5</v>
      </c>
      <c r="E657" s="42">
        <f t="shared" si="51"/>
        <v>0.99647863999325159</v>
      </c>
      <c r="G657" s="40" t="s">
        <v>281</v>
      </c>
      <c r="H657" s="40" t="s">
        <v>4</v>
      </c>
      <c r="I657" s="40">
        <f>IFERROR(VLOOKUP($G657,'D2015'!$A$3:$C$1897,3,FALSE),0)</f>
        <v>0</v>
      </c>
      <c r="J657" s="3">
        <f>IFERROR(VLOOKUP($G657,'D2016'!$A$3:$C$1897,3,FALSE),0)</f>
        <v>1</v>
      </c>
      <c r="K657" s="3">
        <f>IFERROR(VLOOKUP($G657,'D2017'!$A$3:$C$1897,3,FALSE),0)</f>
        <v>2</v>
      </c>
      <c r="L657" s="3">
        <f>IFERROR(VLOOKUP($G657,'D2018'!$A$3:$C$1897,3,FALSE),0)</f>
        <v>1</v>
      </c>
      <c r="M657" s="3">
        <f>IFERROR(VLOOKUP($G657,'D2019'!$A$3:$C$1897,3,FALSE),0)</f>
        <v>2</v>
      </c>
      <c r="N657" s="3">
        <f>IFERROR(VLOOKUP($G657,'D2020'!$A$3:$C$1897,3,FALSE),0)</f>
        <v>0</v>
      </c>
      <c r="O657" s="17">
        <f t="shared" si="52"/>
        <v>6</v>
      </c>
      <c r="Q657" s="40" t="s">
        <v>575</v>
      </c>
      <c r="R657" s="40" t="s">
        <v>4</v>
      </c>
      <c r="S657" s="40">
        <v>2</v>
      </c>
      <c r="T657" s="3">
        <v>1</v>
      </c>
      <c r="U657" s="3">
        <v>0</v>
      </c>
      <c r="V657" s="3">
        <v>1</v>
      </c>
      <c r="W657" s="3">
        <v>0</v>
      </c>
      <c r="X657" s="3">
        <v>1</v>
      </c>
      <c r="Y657" s="17">
        <v>5</v>
      </c>
    </row>
    <row r="658" spans="1:25" x14ac:dyDescent="0.3">
      <c r="A658" s="40" t="s">
        <v>848</v>
      </c>
      <c r="B658" s="40" t="s">
        <v>4</v>
      </c>
      <c r="C658" s="40">
        <v>7</v>
      </c>
      <c r="D658" s="41">
        <f t="shared" si="50"/>
        <v>1.0538486552891159E-5</v>
      </c>
      <c r="E658" s="42">
        <f t="shared" si="51"/>
        <v>0.99648917847980445</v>
      </c>
      <c r="G658" s="40" t="s">
        <v>848</v>
      </c>
      <c r="H658" s="40" t="s">
        <v>4</v>
      </c>
      <c r="I658" s="40">
        <f>IFERROR(VLOOKUP($G658,'D2015'!$A$3:$C$1897,3,FALSE),0)</f>
        <v>0</v>
      </c>
      <c r="J658" s="3">
        <f>IFERROR(VLOOKUP($G658,'D2016'!$A$3:$C$1897,3,FALSE),0)</f>
        <v>0</v>
      </c>
      <c r="K658" s="3">
        <f>IFERROR(VLOOKUP($G658,'D2017'!$A$3:$C$1897,3,FALSE),0)</f>
        <v>6</v>
      </c>
      <c r="L658" s="3">
        <f>IFERROR(VLOOKUP($G658,'D2018'!$A$3:$C$1897,3,FALSE),0)</f>
        <v>0</v>
      </c>
      <c r="M658" s="3">
        <f>IFERROR(VLOOKUP($G658,'D2019'!$A$3:$C$1897,3,FALSE),0)</f>
        <v>1</v>
      </c>
      <c r="N658" s="3">
        <f>IFERROR(VLOOKUP($G658,'D2020'!$A$3:$C$1897,3,FALSE),0)</f>
        <v>0</v>
      </c>
      <c r="O658" s="17">
        <f t="shared" si="52"/>
        <v>7</v>
      </c>
      <c r="Q658" s="40" t="s">
        <v>926</v>
      </c>
      <c r="R658" s="40" t="s">
        <v>4</v>
      </c>
      <c r="S658" s="40">
        <v>0</v>
      </c>
      <c r="T658" s="3">
        <v>0</v>
      </c>
      <c r="U658" s="3">
        <v>1</v>
      </c>
      <c r="V658" s="3">
        <v>0</v>
      </c>
      <c r="W658" s="3">
        <v>2</v>
      </c>
      <c r="X658" s="3">
        <v>2</v>
      </c>
      <c r="Y658" s="17">
        <v>5</v>
      </c>
    </row>
    <row r="659" spans="1:25" x14ac:dyDescent="0.3">
      <c r="A659" s="40" t="s">
        <v>380</v>
      </c>
      <c r="B659" s="40" t="s">
        <v>4</v>
      </c>
      <c r="C659" s="40">
        <v>7</v>
      </c>
      <c r="D659" s="41">
        <f t="shared" si="50"/>
        <v>1.0538486552891159E-5</v>
      </c>
      <c r="E659" s="42">
        <f t="shared" si="51"/>
        <v>0.99649971696635731</v>
      </c>
      <c r="G659" s="40" t="s">
        <v>380</v>
      </c>
      <c r="H659" s="40" t="s">
        <v>4</v>
      </c>
      <c r="I659" s="40">
        <f>IFERROR(VLOOKUP($G659,'D2015'!$A$3:$C$1897,3,FALSE),0)</f>
        <v>0</v>
      </c>
      <c r="J659" s="3">
        <f>IFERROR(VLOOKUP($G659,'D2016'!$A$3:$C$1897,3,FALSE),0)</f>
        <v>1</v>
      </c>
      <c r="K659" s="3">
        <f>IFERROR(VLOOKUP($G659,'D2017'!$A$3:$C$1897,3,FALSE),0)</f>
        <v>3</v>
      </c>
      <c r="L659" s="3">
        <f>IFERROR(VLOOKUP($G659,'D2018'!$A$3:$C$1897,3,FALSE),0)</f>
        <v>2</v>
      </c>
      <c r="M659" s="3">
        <f>IFERROR(VLOOKUP($G659,'D2019'!$A$3:$C$1897,3,FALSE),0)</f>
        <v>0</v>
      </c>
      <c r="N659" s="3">
        <f>IFERROR(VLOOKUP($G659,'D2020'!$A$3:$C$1897,3,FALSE),0)</f>
        <v>0</v>
      </c>
      <c r="O659" s="17">
        <f t="shared" si="52"/>
        <v>6</v>
      </c>
      <c r="Q659" s="40" t="s">
        <v>694</v>
      </c>
      <c r="R659" s="40" t="s">
        <v>4</v>
      </c>
      <c r="S659" s="40">
        <v>0</v>
      </c>
      <c r="T659" s="3">
        <v>1</v>
      </c>
      <c r="U659" s="3">
        <v>1</v>
      </c>
      <c r="V659" s="3">
        <v>1</v>
      </c>
      <c r="W659" s="3">
        <v>1</v>
      </c>
      <c r="X659" s="3">
        <v>1</v>
      </c>
      <c r="Y659" s="17">
        <v>5</v>
      </c>
    </row>
    <row r="660" spans="1:25" x14ac:dyDescent="0.3">
      <c r="A660" s="40" t="s">
        <v>777</v>
      </c>
      <c r="B660" s="40" t="s">
        <v>4</v>
      </c>
      <c r="C660" s="40">
        <v>7</v>
      </c>
      <c r="D660" s="41">
        <f t="shared" si="50"/>
        <v>1.0538486552891159E-5</v>
      </c>
      <c r="E660" s="42">
        <f t="shared" si="51"/>
        <v>0.99651025545291017</v>
      </c>
      <c r="G660" s="40" t="s">
        <v>777</v>
      </c>
      <c r="H660" s="40" t="s">
        <v>4</v>
      </c>
      <c r="I660" s="40">
        <f>IFERROR(VLOOKUP($G660,'D2015'!$A$3:$C$1897,3,FALSE),0)</f>
        <v>1</v>
      </c>
      <c r="J660" s="3">
        <f>IFERROR(VLOOKUP($G660,'D2016'!$A$3:$C$1897,3,FALSE),0)</f>
        <v>4</v>
      </c>
      <c r="K660" s="3">
        <f>IFERROR(VLOOKUP($G660,'D2017'!$A$3:$C$1897,3,FALSE),0)</f>
        <v>0</v>
      </c>
      <c r="L660" s="3">
        <f>IFERROR(VLOOKUP($G660,'D2018'!$A$3:$C$1897,3,FALSE),0)</f>
        <v>0</v>
      </c>
      <c r="M660" s="3">
        <f>IFERROR(VLOOKUP($G660,'D2019'!$A$3:$C$1897,3,FALSE),0)</f>
        <v>1</v>
      </c>
      <c r="N660" s="3">
        <f>IFERROR(VLOOKUP($G660,'D2020'!$A$3:$C$1897,3,FALSE),0)</f>
        <v>1</v>
      </c>
      <c r="O660" s="17">
        <f t="shared" si="52"/>
        <v>7</v>
      </c>
      <c r="Q660" s="40" t="s">
        <v>766</v>
      </c>
      <c r="R660" s="40" t="s">
        <v>4</v>
      </c>
      <c r="S660" s="40">
        <v>1</v>
      </c>
      <c r="T660" s="3">
        <v>2</v>
      </c>
      <c r="U660" s="3">
        <v>1</v>
      </c>
      <c r="V660" s="3">
        <v>1</v>
      </c>
      <c r="W660" s="3">
        <v>0</v>
      </c>
      <c r="X660" s="3">
        <v>0</v>
      </c>
      <c r="Y660" s="17">
        <v>5</v>
      </c>
    </row>
    <row r="661" spans="1:25" x14ac:dyDescent="0.3">
      <c r="A661" s="40" t="s">
        <v>373</v>
      </c>
      <c r="B661" s="40" t="s">
        <v>4</v>
      </c>
      <c r="C661" s="40">
        <v>7</v>
      </c>
      <c r="D661" s="41">
        <f t="shared" si="50"/>
        <v>1.0538486552891159E-5</v>
      </c>
      <c r="E661" s="42">
        <f t="shared" si="51"/>
        <v>0.99652079393946302</v>
      </c>
      <c r="G661" s="40" t="s">
        <v>373</v>
      </c>
      <c r="H661" s="40" t="s">
        <v>4</v>
      </c>
      <c r="I661" s="40">
        <f>IFERROR(VLOOKUP($G661,'D2015'!$A$3:$C$1897,3,FALSE),0)</f>
        <v>0</v>
      </c>
      <c r="J661" s="3">
        <f>IFERROR(VLOOKUP($G661,'D2016'!$A$3:$C$1897,3,FALSE),0)</f>
        <v>1</v>
      </c>
      <c r="K661" s="3">
        <f>IFERROR(VLOOKUP($G661,'D2017'!$A$3:$C$1897,3,FALSE),0)</f>
        <v>0</v>
      </c>
      <c r="L661" s="3">
        <f>IFERROR(VLOOKUP($G661,'D2018'!$A$3:$C$1897,3,FALSE),0)</f>
        <v>1</v>
      </c>
      <c r="M661" s="3">
        <f>IFERROR(VLOOKUP($G661,'D2019'!$A$3:$C$1897,3,FALSE),0)</f>
        <v>3</v>
      </c>
      <c r="N661" s="3">
        <f>IFERROR(VLOOKUP($G661,'D2020'!$A$3:$C$1897,3,FALSE),0)</f>
        <v>0</v>
      </c>
      <c r="O661" s="17">
        <f t="shared" si="52"/>
        <v>5</v>
      </c>
      <c r="Q661" s="40" t="s">
        <v>812</v>
      </c>
      <c r="R661" s="40" t="s">
        <v>4</v>
      </c>
      <c r="S661" s="40">
        <v>0</v>
      </c>
      <c r="T661" s="3">
        <v>3</v>
      </c>
      <c r="U661" s="3">
        <v>1</v>
      </c>
      <c r="V661" s="3">
        <v>1</v>
      </c>
      <c r="W661" s="3">
        <v>0</v>
      </c>
      <c r="X661" s="3">
        <v>0</v>
      </c>
      <c r="Y661" s="17">
        <v>5</v>
      </c>
    </row>
    <row r="662" spans="1:25" x14ac:dyDescent="0.3">
      <c r="A662" s="40" t="s">
        <v>472</v>
      </c>
      <c r="B662" s="40" t="s">
        <v>4</v>
      </c>
      <c r="C662" s="40">
        <v>7</v>
      </c>
      <c r="D662" s="41">
        <f t="shared" si="50"/>
        <v>1.0538486552891159E-5</v>
      </c>
      <c r="E662" s="42">
        <f t="shared" si="51"/>
        <v>0.99653133242601588</v>
      </c>
      <c r="G662" s="40" t="s">
        <v>472</v>
      </c>
      <c r="H662" s="40" t="s">
        <v>4</v>
      </c>
      <c r="I662" s="40">
        <f>IFERROR(VLOOKUP($G662,'D2015'!$A$3:$C$1897,3,FALSE),0)</f>
        <v>0</v>
      </c>
      <c r="J662" s="3">
        <f>IFERROR(VLOOKUP($G662,'D2016'!$A$3:$C$1897,3,FALSE),0)</f>
        <v>1</v>
      </c>
      <c r="K662" s="3">
        <f>IFERROR(VLOOKUP($G662,'D2017'!$A$3:$C$1897,3,FALSE),0)</f>
        <v>0</v>
      </c>
      <c r="L662" s="3">
        <f>IFERROR(VLOOKUP($G662,'D2018'!$A$3:$C$1897,3,FALSE),0)</f>
        <v>0</v>
      </c>
      <c r="M662" s="3">
        <f>IFERROR(VLOOKUP($G662,'D2019'!$A$3:$C$1897,3,FALSE),0)</f>
        <v>1</v>
      </c>
      <c r="N662" s="3">
        <f>IFERROR(VLOOKUP($G662,'D2020'!$A$3:$C$1897,3,FALSE),0)</f>
        <v>1</v>
      </c>
      <c r="O662" s="17">
        <f t="shared" si="52"/>
        <v>3</v>
      </c>
      <c r="Q662" s="40" t="s">
        <v>392</v>
      </c>
      <c r="R662" s="40" t="s">
        <v>4</v>
      </c>
      <c r="S662" s="40">
        <v>0</v>
      </c>
      <c r="T662" s="3">
        <v>3</v>
      </c>
      <c r="U662" s="3">
        <v>0</v>
      </c>
      <c r="V662" s="3">
        <v>2</v>
      </c>
      <c r="W662" s="3">
        <v>0</v>
      </c>
      <c r="X662" s="3">
        <v>0</v>
      </c>
      <c r="Y662" s="17">
        <v>5</v>
      </c>
    </row>
    <row r="663" spans="1:25" x14ac:dyDescent="0.3">
      <c r="A663" s="40" t="s">
        <v>895</v>
      </c>
      <c r="B663" s="40" t="s">
        <v>4</v>
      </c>
      <c r="C663" s="40">
        <v>6</v>
      </c>
      <c r="D663" s="41">
        <f t="shared" si="50"/>
        <v>9.0329884739067079E-6</v>
      </c>
      <c r="E663" s="42">
        <f t="shared" si="51"/>
        <v>0.99654036541448976</v>
      </c>
      <c r="G663" s="40" t="s">
        <v>895</v>
      </c>
      <c r="H663" s="40" t="s">
        <v>4</v>
      </c>
      <c r="I663" s="40">
        <f>IFERROR(VLOOKUP($G663,'D2015'!$A$3:$C$1897,3,FALSE),0)</f>
        <v>4</v>
      </c>
      <c r="J663" s="3">
        <f>IFERROR(VLOOKUP($G663,'D2016'!$A$3:$C$1897,3,FALSE),0)</f>
        <v>2</v>
      </c>
      <c r="K663" s="3">
        <f>IFERROR(VLOOKUP($G663,'D2017'!$A$3:$C$1897,3,FALSE),0)</f>
        <v>0</v>
      </c>
      <c r="L663" s="3">
        <f>IFERROR(VLOOKUP($G663,'D2018'!$A$3:$C$1897,3,FALSE),0)</f>
        <v>0</v>
      </c>
      <c r="M663" s="3">
        <f>IFERROR(VLOOKUP($G663,'D2019'!$A$3:$C$1897,3,FALSE),0)</f>
        <v>0</v>
      </c>
      <c r="N663" s="3">
        <f>IFERROR(VLOOKUP($G663,'D2020'!$A$3:$C$1897,3,FALSE),0)</f>
        <v>0</v>
      </c>
      <c r="O663" s="17">
        <f t="shared" si="52"/>
        <v>6</v>
      </c>
      <c r="Q663" s="40" t="s">
        <v>923</v>
      </c>
      <c r="R663" s="40" t="s">
        <v>4</v>
      </c>
      <c r="S663" s="40">
        <v>0</v>
      </c>
      <c r="T663" s="3">
        <v>0</v>
      </c>
      <c r="U663" s="3">
        <v>1</v>
      </c>
      <c r="V663" s="3">
        <v>3</v>
      </c>
      <c r="W663" s="3">
        <v>1</v>
      </c>
      <c r="X663" s="3">
        <v>0</v>
      </c>
      <c r="Y663" s="17">
        <v>5</v>
      </c>
    </row>
    <row r="664" spans="1:25" x14ac:dyDescent="0.3">
      <c r="A664" s="40" t="s">
        <v>355</v>
      </c>
      <c r="B664" s="40" t="s">
        <v>4</v>
      </c>
      <c r="C664" s="40">
        <v>6</v>
      </c>
      <c r="D664" s="41">
        <f t="shared" si="50"/>
        <v>9.0329884739067079E-6</v>
      </c>
      <c r="E664" s="42">
        <f t="shared" si="51"/>
        <v>0.99654939840296364</v>
      </c>
      <c r="G664" s="40" t="s">
        <v>355</v>
      </c>
      <c r="H664" s="40" t="s">
        <v>4</v>
      </c>
      <c r="I664" s="40">
        <f>IFERROR(VLOOKUP($G664,'D2015'!$A$3:$C$1897,3,FALSE),0)</f>
        <v>0</v>
      </c>
      <c r="J664" s="3">
        <f>IFERROR(VLOOKUP($G664,'D2016'!$A$3:$C$1897,3,FALSE),0)</f>
        <v>0</v>
      </c>
      <c r="K664" s="3">
        <f>IFERROR(VLOOKUP($G664,'D2017'!$A$3:$C$1897,3,FALSE),0)</f>
        <v>0</v>
      </c>
      <c r="L664" s="3">
        <f>IFERROR(VLOOKUP($G664,'D2018'!$A$3:$C$1897,3,FALSE),0)</f>
        <v>0</v>
      </c>
      <c r="M664" s="3">
        <f>IFERROR(VLOOKUP($G664,'D2019'!$A$3:$C$1897,3,FALSE),0)</f>
        <v>0</v>
      </c>
      <c r="N664" s="3">
        <f>IFERROR(VLOOKUP($G664,'D2020'!$A$3:$C$1897,3,FALSE),0)</f>
        <v>0</v>
      </c>
      <c r="O664" s="17">
        <f t="shared" si="52"/>
        <v>0</v>
      </c>
      <c r="Q664" s="40" t="s">
        <v>765</v>
      </c>
      <c r="R664" s="40" t="s">
        <v>4</v>
      </c>
      <c r="S664" s="40">
        <v>0</v>
      </c>
      <c r="T664" s="3">
        <v>1</v>
      </c>
      <c r="U664" s="3">
        <v>1</v>
      </c>
      <c r="V664" s="3">
        <v>0</v>
      </c>
      <c r="W664" s="3">
        <v>0</v>
      </c>
      <c r="X664" s="3">
        <v>3</v>
      </c>
      <c r="Y664" s="17">
        <v>5</v>
      </c>
    </row>
    <row r="665" spans="1:25" x14ac:dyDescent="0.3">
      <c r="A665" s="40" t="s">
        <v>947</v>
      </c>
      <c r="B665" s="40" t="s">
        <v>4</v>
      </c>
      <c r="C665" s="40">
        <v>6</v>
      </c>
      <c r="D665" s="41">
        <f t="shared" si="50"/>
        <v>9.0329884739067079E-6</v>
      </c>
      <c r="E665" s="42">
        <f t="shared" si="51"/>
        <v>0.99655843139143752</v>
      </c>
      <c r="G665" s="40" t="s">
        <v>947</v>
      </c>
      <c r="H665" s="40" t="s">
        <v>4</v>
      </c>
      <c r="I665" s="40">
        <f>IFERROR(VLOOKUP($G665,'D2015'!$A$3:$C$1897,3,FALSE),0)</f>
        <v>0</v>
      </c>
      <c r="J665" s="3">
        <f>IFERROR(VLOOKUP($G665,'D2016'!$A$3:$C$1897,3,FALSE),0)</f>
        <v>2</v>
      </c>
      <c r="K665" s="3">
        <f>IFERROR(VLOOKUP($G665,'D2017'!$A$3:$C$1897,3,FALSE),0)</f>
        <v>1</v>
      </c>
      <c r="L665" s="3">
        <f>IFERROR(VLOOKUP($G665,'D2018'!$A$3:$C$1897,3,FALSE),0)</f>
        <v>0</v>
      </c>
      <c r="M665" s="3">
        <f>IFERROR(VLOOKUP($G665,'D2019'!$A$3:$C$1897,3,FALSE),0)</f>
        <v>0</v>
      </c>
      <c r="N665" s="3">
        <f>IFERROR(VLOOKUP($G665,'D2020'!$A$3:$C$1897,3,FALSE),0)</f>
        <v>0</v>
      </c>
      <c r="O665" s="17">
        <f t="shared" si="52"/>
        <v>3</v>
      </c>
      <c r="Q665" s="40" t="s">
        <v>932</v>
      </c>
      <c r="R665" s="40" t="s">
        <v>4</v>
      </c>
      <c r="S665" s="40">
        <v>1</v>
      </c>
      <c r="T665" s="3">
        <v>1</v>
      </c>
      <c r="U665" s="3">
        <v>0</v>
      </c>
      <c r="V665" s="3">
        <v>1</v>
      </c>
      <c r="W665" s="3">
        <v>1</v>
      </c>
      <c r="X665" s="3">
        <v>1</v>
      </c>
      <c r="Y665" s="17">
        <v>5</v>
      </c>
    </row>
    <row r="666" spans="1:25" x14ac:dyDescent="0.3">
      <c r="A666" s="40" t="s">
        <v>791</v>
      </c>
      <c r="B666" s="40" t="s">
        <v>4</v>
      </c>
      <c r="C666" s="40">
        <v>6</v>
      </c>
      <c r="D666" s="41">
        <f t="shared" si="50"/>
        <v>9.0329884739067079E-6</v>
      </c>
      <c r="E666" s="42">
        <f t="shared" si="51"/>
        <v>0.99656746437991139</v>
      </c>
      <c r="G666" s="40" t="s">
        <v>791</v>
      </c>
      <c r="H666" s="40" t="s">
        <v>4</v>
      </c>
      <c r="I666" s="40">
        <f>IFERROR(VLOOKUP($G666,'D2015'!$A$3:$C$1897,3,FALSE),0)</f>
        <v>0</v>
      </c>
      <c r="J666" s="3">
        <f>IFERROR(VLOOKUP($G666,'D2016'!$A$3:$C$1897,3,FALSE),0)</f>
        <v>0</v>
      </c>
      <c r="K666" s="3">
        <f>IFERROR(VLOOKUP($G666,'D2017'!$A$3:$C$1897,3,FALSE),0)</f>
        <v>2</v>
      </c>
      <c r="L666" s="3">
        <f>IFERROR(VLOOKUP($G666,'D2018'!$A$3:$C$1897,3,FALSE),0)</f>
        <v>0</v>
      </c>
      <c r="M666" s="3">
        <f>IFERROR(VLOOKUP($G666,'D2019'!$A$3:$C$1897,3,FALSE),0)</f>
        <v>1</v>
      </c>
      <c r="N666" s="3">
        <f>IFERROR(VLOOKUP($G666,'D2020'!$A$3:$C$1897,3,FALSE),0)</f>
        <v>0</v>
      </c>
      <c r="O666" s="17">
        <f t="shared" si="52"/>
        <v>3</v>
      </c>
      <c r="Q666" s="40" t="s">
        <v>973</v>
      </c>
      <c r="R666" s="40" t="s">
        <v>4</v>
      </c>
      <c r="S666" s="40">
        <v>1</v>
      </c>
      <c r="T666" s="3">
        <v>1</v>
      </c>
      <c r="U666" s="3">
        <v>2</v>
      </c>
      <c r="V666" s="3">
        <v>1</v>
      </c>
      <c r="W666" s="3">
        <v>0</v>
      </c>
      <c r="X666" s="3">
        <v>0</v>
      </c>
      <c r="Y666" s="17">
        <v>5</v>
      </c>
    </row>
    <row r="667" spans="1:25" x14ac:dyDescent="0.3">
      <c r="A667" s="40" t="s">
        <v>841</v>
      </c>
      <c r="B667" s="40" t="s">
        <v>4</v>
      </c>
      <c r="C667" s="40">
        <v>6</v>
      </c>
      <c r="D667" s="41">
        <f t="shared" si="50"/>
        <v>9.0329884739067079E-6</v>
      </c>
      <c r="E667" s="42">
        <f t="shared" si="51"/>
        <v>0.99657649736838527</v>
      </c>
      <c r="G667" s="40" t="s">
        <v>841</v>
      </c>
      <c r="H667" s="40" t="s">
        <v>4</v>
      </c>
      <c r="I667" s="40">
        <f>IFERROR(VLOOKUP($G667,'D2015'!$A$3:$C$1897,3,FALSE),0)</f>
        <v>0</v>
      </c>
      <c r="J667" s="3">
        <f>IFERROR(VLOOKUP($G667,'D2016'!$A$3:$C$1897,3,FALSE),0)</f>
        <v>0</v>
      </c>
      <c r="K667" s="3">
        <f>IFERROR(VLOOKUP($G667,'D2017'!$A$3:$C$1897,3,FALSE),0)</f>
        <v>2</v>
      </c>
      <c r="L667" s="3">
        <f>IFERROR(VLOOKUP($G667,'D2018'!$A$3:$C$1897,3,FALSE),0)</f>
        <v>1</v>
      </c>
      <c r="M667" s="3">
        <f>IFERROR(VLOOKUP($G667,'D2019'!$A$3:$C$1897,3,FALSE),0)</f>
        <v>1</v>
      </c>
      <c r="N667" s="3">
        <f>IFERROR(VLOOKUP($G667,'D2020'!$A$3:$C$1897,3,FALSE),0)</f>
        <v>1</v>
      </c>
      <c r="O667" s="17">
        <f t="shared" si="52"/>
        <v>5</v>
      </c>
      <c r="Q667" s="40" t="s">
        <v>893</v>
      </c>
      <c r="R667" s="40" t="s">
        <v>4</v>
      </c>
      <c r="S667" s="40">
        <v>0</v>
      </c>
      <c r="T667" s="3">
        <v>1</v>
      </c>
      <c r="U667" s="3">
        <v>0</v>
      </c>
      <c r="V667" s="3">
        <v>3</v>
      </c>
      <c r="W667" s="3">
        <v>1</v>
      </c>
      <c r="X667" s="3">
        <v>0</v>
      </c>
      <c r="Y667" s="17">
        <v>5</v>
      </c>
    </row>
    <row r="668" spans="1:25" x14ac:dyDescent="0.3">
      <c r="A668" s="40" t="s">
        <v>755</v>
      </c>
      <c r="B668" s="40" t="s">
        <v>4</v>
      </c>
      <c r="C668" s="40">
        <v>6</v>
      </c>
      <c r="D668" s="41">
        <f t="shared" si="50"/>
        <v>9.0329884739067079E-6</v>
      </c>
      <c r="E668" s="42">
        <f t="shared" si="51"/>
        <v>0.99658553035685915</v>
      </c>
      <c r="G668" s="40" t="s">
        <v>755</v>
      </c>
      <c r="H668" s="40" t="s">
        <v>4</v>
      </c>
      <c r="I668" s="40">
        <f>IFERROR(VLOOKUP($G668,'D2015'!$A$3:$C$1897,3,FALSE),0)</f>
        <v>0</v>
      </c>
      <c r="J668" s="3">
        <f>IFERROR(VLOOKUP($G668,'D2016'!$A$3:$C$1897,3,FALSE),0)</f>
        <v>0</v>
      </c>
      <c r="K668" s="3">
        <f>IFERROR(VLOOKUP($G668,'D2017'!$A$3:$C$1897,3,FALSE),0)</f>
        <v>0</v>
      </c>
      <c r="L668" s="3">
        <f>IFERROR(VLOOKUP($G668,'D2018'!$A$3:$C$1897,3,FALSE),0)</f>
        <v>3</v>
      </c>
      <c r="M668" s="3">
        <f>IFERROR(VLOOKUP($G668,'D2019'!$A$3:$C$1897,3,FALSE),0)</f>
        <v>0</v>
      </c>
      <c r="N668" s="3">
        <f>IFERROR(VLOOKUP($G668,'D2020'!$A$3:$C$1897,3,FALSE),0)</f>
        <v>2</v>
      </c>
      <c r="O668" s="17">
        <f t="shared" si="52"/>
        <v>5</v>
      </c>
      <c r="Q668" s="40" t="s">
        <v>972</v>
      </c>
      <c r="R668" s="40" t="s">
        <v>4</v>
      </c>
      <c r="S668" s="40">
        <v>0</v>
      </c>
      <c r="T668" s="3">
        <v>0</v>
      </c>
      <c r="U668" s="3">
        <v>0</v>
      </c>
      <c r="V668" s="3">
        <v>1</v>
      </c>
      <c r="W668" s="3">
        <v>1</v>
      </c>
      <c r="X668" s="3">
        <v>3</v>
      </c>
      <c r="Y668" s="17">
        <v>5</v>
      </c>
    </row>
    <row r="669" spans="1:25" x14ac:dyDescent="0.3">
      <c r="A669" s="40" t="s">
        <v>399</v>
      </c>
      <c r="B669" s="40" t="s">
        <v>4</v>
      </c>
      <c r="C669" s="40">
        <v>6</v>
      </c>
      <c r="D669" s="41">
        <f t="shared" si="50"/>
        <v>9.0329884739067079E-6</v>
      </c>
      <c r="E669" s="42">
        <f t="shared" si="51"/>
        <v>0.99659456334533303</v>
      </c>
      <c r="G669" s="40" t="s">
        <v>399</v>
      </c>
      <c r="H669" s="40" t="s">
        <v>4</v>
      </c>
      <c r="I669" s="40">
        <f>IFERROR(VLOOKUP($G669,'D2015'!$A$3:$C$1897,3,FALSE),0)</f>
        <v>0</v>
      </c>
      <c r="J669" s="3">
        <f>IFERROR(VLOOKUP($G669,'D2016'!$A$3:$C$1897,3,FALSE),0)</f>
        <v>0</v>
      </c>
      <c r="K669" s="3">
        <f>IFERROR(VLOOKUP($G669,'D2017'!$A$3:$C$1897,3,FALSE),0)</f>
        <v>1</v>
      </c>
      <c r="L669" s="3">
        <f>IFERROR(VLOOKUP($G669,'D2018'!$A$3:$C$1897,3,FALSE),0)</f>
        <v>0</v>
      </c>
      <c r="M669" s="3">
        <f>IFERROR(VLOOKUP($G669,'D2019'!$A$3:$C$1897,3,FALSE),0)</f>
        <v>2</v>
      </c>
      <c r="N669" s="3">
        <f>IFERROR(VLOOKUP($G669,'D2020'!$A$3:$C$1897,3,FALSE),0)</f>
        <v>1</v>
      </c>
      <c r="O669" s="17">
        <f t="shared" si="52"/>
        <v>4</v>
      </c>
      <c r="Q669" s="40" t="s">
        <v>716</v>
      </c>
      <c r="R669" s="40" t="s">
        <v>4</v>
      </c>
      <c r="S669" s="40">
        <v>0</v>
      </c>
      <c r="T669" s="3">
        <v>3</v>
      </c>
      <c r="U669" s="3">
        <v>1</v>
      </c>
      <c r="V669" s="3">
        <v>1</v>
      </c>
      <c r="W669" s="3">
        <v>0</v>
      </c>
      <c r="X669" s="3">
        <v>0</v>
      </c>
      <c r="Y669" s="17">
        <v>5</v>
      </c>
    </row>
    <row r="670" spans="1:25" x14ac:dyDescent="0.3">
      <c r="A670" s="40" t="s">
        <v>882</v>
      </c>
      <c r="B670" s="40" t="s">
        <v>4</v>
      </c>
      <c r="C670" s="40">
        <v>6</v>
      </c>
      <c r="D670" s="41">
        <f t="shared" si="50"/>
        <v>9.0329884739067079E-6</v>
      </c>
      <c r="E670" s="42">
        <f t="shared" si="51"/>
        <v>0.99660359633380691</v>
      </c>
      <c r="G670" s="40" t="s">
        <v>882</v>
      </c>
      <c r="H670" s="40" t="s">
        <v>4</v>
      </c>
      <c r="I670" s="40">
        <f>IFERROR(VLOOKUP($G670,'D2015'!$A$3:$C$1897,3,FALSE),0)</f>
        <v>0</v>
      </c>
      <c r="J670" s="3">
        <f>IFERROR(VLOOKUP($G670,'D2016'!$A$3:$C$1897,3,FALSE),0)</f>
        <v>0</v>
      </c>
      <c r="K670" s="3">
        <f>IFERROR(VLOOKUP($G670,'D2017'!$A$3:$C$1897,3,FALSE),0)</f>
        <v>2</v>
      </c>
      <c r="L670" s="3">
        <f>IFERROR(VLOOKUP($G670,'D2018'!$A$3:$C$1897,3,FALSE),0)</f>
        <v>3</v>
      </c>
      <c r="M670" s="3">
        <f>IFERROR(VLOOKUP($G670,'D2019'!$A$3:$C$1897,3,FALSE),0)</f>
        <v>1</v>
      </c>
      <c r="N670" s="3">
        <f>IFERROR(VLOOKUP($G670,'D2020'!$A$3:$C$1897,3,FALSE),0)</f>
        <v>0</v>
      </c>
      <c r="O670" s="17">
        <f t="shared" si="52"/>
        <v>6</v>
      </c>
      <c r="Q670" s="40" t="s">
        <v>969</v>
      </c>
      <c r="R670" s="40" t="s">
        <v>4</v>
      </c>
      <c r="S670" s="40">
        <v>0</v>
      </c>
      <c r="T670" s="3">
        <v>1</v>
      </c>
      <c r="U670" s="3">
        <v>0</v>
      </c>
      <c r="V670" s="3">
        <v>0</v>
      </c>
      <c r="W670" s="3">
        <v>0</v>
      </c>
      <c r="X670" s="3">
        <v>4</v>
      </c>
      <c r="Y670" s="17">
        <v>5</v>
      </c>
    </row>
    <row r="671" spans="1:25" x14ac:dyDescent="0.3">
      <c r="A671" s="40" t="s">
        <v>935</v>
      </c>
      <c r="B671" s="40" t="s">
        <v>4</v>
      </c>
      <c r="C671" s="40">
        <v>6</v>
      </c>
      <c r="D671" s="41">
        <f t="shared" si="50"/>
        <v>9.0329884739067079E-6</v>
      </c>
      <c r="E671" s="42">
        <f t="shared" si="51"/>
        <v>0.99661262932228079</v>
      </c>
      <c r="G671" s="40" t="s">
        <v>935</v>
      </c>
      <c r="H671" s="40" t="s">
        <v>4</v>
      </c>
      <c r="I671" s="40">
        <f>IFERROR(VLOOKUP($G671,'D2015'!$A$3:$C$1897,3,FALSE),0)</f>
        <v>0</v>
      </c>
      <c r="J671" s="3">
        <f>IFERROR(VLOOKUP($G671,'D2016'!$A$3:$C$1897,3,FALSE),0)</f>
        <v>0</v>
      </c>
      <c r="K671" s="3">
        <f>IFERROR(VLOOKUP($G671,'D2017'!$A$3:$C$1897,3,FALSE),0)</f>
        <v>0</v>
      </c>
      <c r="L671" s="3">
        <f>IFERROR(VLOOKUP($G671,'D2018'!$A$3:$C$1897,3,FALSE),0)</f>
        <v>2</v>
      </c>
      <c r="M671" s="3">
        <f>IFERROR(VLOOKUP($G671,'D2019'!$A$3:$C$1897,3,FALSE),0)</f>
        <v>0</v>
      </c>
      <c r="N671" s="3">
        <f>IFERROR(VLOOKUP($G671,'D2020'!$A$3:$C$1897,3,FALSE),0)</f>
        <v>0</v>
      </c>
      <c r="O671" s="17">
        <f t="shared" si="52"/>
        <v>2</v>
      </c>
      <c r="Q671" s="40" t="s">
        <v>842</v>
      </c>
      <c r="R671" s="40" t="s">
        <v>4</v>
      </c>
      <c r="S671" s="40">
        <v>0</v>
      </c>
      <c r="T671" s="3">
        <v>0</v>
      </c>
      <c r="U671" s="3">
        <v>0</v>
      </c>
      <c r="V671" s="3">
        <v>3</v>
      </c>
      <c r="W671" s="3">
        <v>0</v>
      </c>
      <c r="X671" s="3">
        <v>2</v>
      </c>
      <c r="Y671" s="17">
        <v>5</v>
      </c>
    </row>
    <row r="672" spans="1:25" x14ac:dyDescent="0.3">
      <c r="A672" s="40" t="s">
        <v>917</v>
      </c>
      <c r="B672" s="40" t="s">
        <v>4</v>
      </c>
      <c r="C672" s="40">
        <v>6</v>
      </c>
      <c r="D672" s="41">
        <f t="shared" si="50"/>
        <v>9.0329884739067079E-6</v>
      </c>
      <c r="E672" s="42">
        <f t="shared" si="51"/>
        <v>0.99662166231075466</v>
      </c>
      <c r="G672" s="40" t="s">
        <v>917</v>
      </c>
      <c r="H672" s="40" t="s">
        <v>4</v>
      </c>
      <c r="I672" s="40">
        <f>IFERROR(VLOOKUP($G672,'D2015'!$A$3:$C$1897,3,FALSE),0)</f>
        <v>0</v>
      </c>
      <c r="J672" s="3">
        <f>IFERROR(VLOOKUP($G672,'D2016'!$A$3:$C$1897,3,FALSE),0)</f>
        <v>0</v>
      </c>
      <c r="K672" s="3">
        <f>IFERROR(VLOOKUP($G672,'D2017'!$A$3:$C$1897,3,FALSE),0)</f>
        <v>2</v>
      </c>
      <c r="L672" s="3">
        <f>IFERROR(VLOOKUP($G672,'D2018'!$A$3:$C$1897,3,FALSE),0)</f>
        <v>0</v>
      </c>
      <c r="M672" s="3">
        <f>IFERROR(VLOOKUP($G672,'D2019'!$A$3:$C$1897,3,FALSE),0)</f>
        <v>0</v>
      </c>
      <c r="N672" s="3">
        <f>IFERROR(VLOOKUP($G672,'D2020'!$A$3:$C$1897,3,FALSE),0)</f>
        <v>2</v>
      </c>
      <c r="O672" s="17">
        <f t="shared" si="52"/>
        <v>4</v>
      </c>
      <c r="Q672" s="40" t="s">
        <v>745</v>
      </c>
      <c r="R672" s="40" t="s">
        <v>4</v>
      </c>
      <c r="S672" s="40">
        <v>1</v>
      </c>
      <c r="T672" s="3">
        <v>1</v>
      </c>
      <c r="U672" s="3">
        <v>2</v>
      </c>
      <c r="V672" s="3">
        <v>0</v>
      </c>
      <c r="W672" s="3">
        <v>1</v>
      </c>
      <c r="X672" s="3">
        <v>0</v>
      </c>
      <c r="Y672" s="17">
        <v>5</v>
      </c>
    </row>
    <row r="673" spans="1:25" x14ac:dyDescent="0.3">
      <c r="A673" s="40" t="s">
        <v>364</v>
      </c>
      <c r="B673" s="40" t="s">
        <v>4</v>
      </c>
      <c r="C673" s="40">
        <v>6</v>
      </c>
      <c r="D673" s="41">
        <f t="shared" si="50"/>
        <v>9.0329884739067079E-6</v>
      </c>
      <c r="E673" s="42">
        <f t="shared" si="51"/>
        <v>0.99663069529922854</v>
      </c>
      <c r="G673" s="40" t="s">
        <v>364</v>
      </c>
      <c r="H673" s="40" t="s">
        <v>4</v>
      </c>
      <c r="I673" s="40">
        <f>IFERROR(VLOOKUP($G673,'D2015'!$A$3:$C$1897,3,FALSE),0)</f>
        <v>0</v>
      </c>
      <c r="J673" s="3">
        <f>IFERROR(VLOOKUP($G673,'D2016'!$A$3:$C$1897,3,FALSE),0)</f>
        <v>0</v>
      </c>
      <c r="K673" s="3">
        <f>IFERROR(VLOOKUP($G673,'D2017'!$A$3:$C$1897,3,FALSE),0)</f>
        <v>1</v>
      </c>
      <c r="L673" s="3">
        <f>IFERROR(VLOOKUP($G673,'D2018'!$A$3:$C$1897,3,FALSE),0)</f>
        <v>0</v>
      </c>
      <c r="M673" s="3">
        <f>IFERROR(VLOOKUP($G673,'D2019'!$A$3:$C$1897,3,FALSE),0)</f>
        <v>2</v>
      </c>
      <c r="N673" s="3">
        <f>IFERROR(VLOOKUP($G673,'D2020'!$A$3:$C$1897,3,FALSE),0)</f>
        <v>0</v>
      </c>
      <c r="O673" s="17">
        <f t="shared" si="52"/>
        <v>3</v>
      </c>
      <c r="Q673" s="40" t="s">
        <v>577</v>
      </c>
      <c r="R673" s="40" t="s">
        <v>4</v>
      </c>
      <c r="S673" s="40">
        <v>2</v>
      </c>
      <c r="T673" s="3">
        <v>1</v>
      </c>
      <c r="U673" s="3">
        <v>0</v>
      </c>
      <c r="V673" s="3">
        <v>1</v>
      </c>
      <c r="W673" s="3">
        <v>0</v>
      </c>
      <c r="X673" s="3">
        <v>1</v>
      </c>
      <c r="Y673" s="17">
        <v>5</v>
      </c>
    </row>
    <row r="674" spans="1:25" x14ac:dyDescent="0.3">
      <c r="A674" s="40" t="s">
        <v>368</v>
      </c>
      <c r="B674" s="40" t="s">
        <v>4</v>
      </c>
      <c r="C674" s="40">
        <v>6</v>
      </c>
      <c r="D674" s="41">
        <f t="shared" si="50"/>
        <v>9.0329884739067079E-6</v>
      </c>
      <c r="E674" s="42">
        <f t="shared" si="51"/>
        <v>0.99663972828770242</v>
      </c>
      <c r="G674" s="40" t="s">
        <v>368</v>
      </c>
      <c r="H674" s="40" t="s">
        <v>4</v>
      </c>
      <c r="I674" s="40">
        <f>IFERROR(VLOOKUP($G674,'D2015'!$A$3:$C$1897,3,FALSE),0)</f>
        <v>0</v>
      </c>
      <c r="J674" s="3">
        <f>IFERROR(VLOOKUP($G674,'D2016'!$A$3:$C$1897,3,FALSE),0)</f>
        <v>1</v>
      </c>
      <c r="K674" s="3">
        <f>IFERROR(VLOOKUP($G674,'D2017'!$A$3:$C$1897,3,FALSE),0)</f>
        <v>0</v>
      </c>
      <c r="L674" s="3">
        <f>IFERROR(VLOOKUP($G674,'D2018'!$A$3:$C$1897,3,FALSE),0)</f>
        <v>1</v>
      </c>
      <c r="M674" s="3">
        <f>IFERROR(VLOOKUP($G674,'D2019'!$A$3:$C$1897,3,FALSE),0)</f>
        <v>1</v>
      </c>
      <c r="N674" s="3">
        <f>IFERROR(VLOOKUP($G674,'D2020'!$A$3:$C$1897,3,FALSE),0)</f>
        <v>2</v>
      </c>
      <c r="O674" s="17">
        <f t="shared" si="52"/>
        <v>5</v>
      </c>
      <c r="Q674" s="40" t="s">
        <v>551</v>
      </c>
      <c r="R674" s="40" t="s">
        <v>4</v>
      </c>
      <c r="S674" s="40">
        <v>0</v>
      </c>
      <c r="T674" s="3">
        <v>0</v>
      </c>
      <c r="U674" s="3">
        <v>3</v>
      </c>
      <c r="V674" s="3">
        <v>1</v>
      </c>
      <c r="W674" s="3">
        <v>1</v>
      </c>
      <c r="X674" s="3">
        <v>0</v>
      </c>
      <c r="Y674" s="17">
        <v>5</v>
      </c>
    </row>
    <row r="675" spans="1:25" x14ac:dyDescent="0.3">
      <c r="A675" s="40" t="s">
        <v>922</v>
      </c>
      <c r="B675" s="40" t="s">
        <v>4</v>
      </c>
      <c r="C675" s="40">
        <v>6</v>
      </c>
      <c r="D675" s="41">
        <f t="shared" si="50"/>
        <v>9.0329884739067079E-6</v>
      </c>
      <c r="E675" s="42">
        <f t="shared" si="51"/>
        <v>0.9966487612761763</v>
      </c>
      <c r="G675" s="40" t="s">
        <v>922</v>
      </c>
      <c r="H675" s="40" t="s">
        <v>4</v>
      </c>
      <c r="I675" s="40">
        <f>IFERROR(VLOOKUP($G675,'D2015'!$A$3:$C$1897,3,FALSE),0)</f>
        <v>0</v>
      </c>
      <c r="J675" s="3">
        <f>IFERROR(VLOOKUP($G675,'D2016'!$A$3:$C$1897,3,FALSE),0)</f>
        <v>2</v>
      </c>
      <c r="K675" s="3">
        <f>IFERROR(VLOOKUP($G675,'D2017'!$A$3:$C$1897,3,FALSE),0)</f>
        <v>1</v>
      </c>
      <c r="L675" s="3">
        <f>IFERROR(VLOOKUP($G675,'D2018'!$A$3:$C$1897,3,FALSE),0)</f>
        <v>1</v>
      </c>
      <c r="M675" s="3">
        <f>IFERROR(VLOOKUP($G675,'D2019'!$A$3:$C$1897,3,FALSE),0)</f>
        <v>1</v>
      </c>
      <c r="N675" s="3">
        <f>IFERROR(VLOOKUP($G675,'D2020'!$A$3:$C$1897,3,FALSE),0)</f>
        <v>1</v>
      </c>
      <c r="O675" s="17">
        <f t="shared" si="52"/>
        <v>6</v>
      </c>
      <c r="Q675" s="40" t="s">
        <v>562</v>
      </c>
      <c r="R675" s="40" t="s">
        <v>4</v>
      </c>
      <c r="S675" s="40">
        <v>1</v>
      </c>
      <c r="T675" s="3">
        <v>0</v>
      </c>
      <c r="U675" s="3">
        <v>0</v>
      </c>
      <c r="V675" s="3">
        <v>1</v>
      </c>
      <c r="W675" s="3">
        <v>1</v>
      </c>
      <c r="X675" s="3">
        <v>2</v>
      </c>
      <c r="Y675" s="17">
        <v>5</v>
      </c>
    </row>
    <row r="676" spans="1:25" x14ac:dyDescent="0.3">
      <c r="A676" s="40" t="s">
        <v>488</v>
      </c>
      <c r="B676" s="40" t="s">
        <v>4</v>
      </c>
      <c r="C676" s="40">
        <v>6</v>
      </c>
      <c r="D676" s="41">
        <f t="shared" si="50"/>
        <v>9.0329884739067079E-6</v>
      </c>
      <c r="E676" s="42">
        <f t="shared" si="51"/>
        <v>0.99665779426465018</v>
      </c>
      <c r="G676" s="40" t="s">
        <v>488</v>
      </c>
      <c r="H676" s="40" t="s">
        <v>4</v>
      </c>
      <c r="I676" s="40">
        <f>IFERROR(VLOOKUP($G676,'D2015'!$A$3:$C$1897,3,FALSE),0)</f>
        <v>0</v>
      </c>
      <c r="J676" s="3">
        <f>IFERROR(VLOOKUP($G676,'D2016'!$A$3:$C$1897,3,FALSE),0)</f>
        <v>1</v>
      </c>
      <c r="K676" s="3">
        <f>IFERROR(VLOOKUP($G676,'D2017'!$A$3:$C$1897,3,FALSE),0)</f>
        <v>1</v>
      </c>
      <c r="L676" s="3">
        <f>IFERROR(VLOOKUP($G676,'D2018'!$A$3:$C$1897,3,FALSE),0)</f>
        <v>1</v>
      </c>
      <c r="M676" s="3">
        <f>IFERROR(VLOOKUP($G676,'D2019'!$A$3:$C$1897,3,FALSE),0)</f>
        <v>0</v>
      </c>
      <c r="N676" s="3">
        <f>IFERROR(VLOOKUP($G676,'D2020'!$A$3:$C$1897,3,FALSE),0)</f>
        <v>1</v>
      </c>
      <c r="O676" s="17">
        <f t="shared" si="52"/>
        <v>4</v>
      </c>
      <c r="Q676" s="40" t="s">
        <v>444</v>
      </c>
      <c r="R676" s="40" t="s">
        <v>4</v>
      </c>
      <c r="S676" s="40">
        <v>1</v>
      </c>
      <c r="T676" s="3">
        <v>1</v>
      </c>
      <c r="U676" s="3">
        <v>0</v>
      </c>
      <c r="V676" s="3">
        <v>1</v>
      </c>
      <c r="W676" s="3">
        <v>0</v>
      </c>
      <c r="X676" s="3">
        <v>2</v>
      </c>
      <c r="Y676" s="17">
        <v>5</v>
      </c>
    </row>
    <row r="677" spans="1:25" x14ac:dyDescent="0.3">
      <c r="A677" s="40" t="s">
        <v>825</v>
      </c>
      <c r="B677" s="40" t="s">
        <v>4</v>
      </c>
      <c r="C677" s="40">
        <v>6</v>
      </c>
      <c r="D677" s="41">
        <f t="shared" si="50"/>
        <v>9.0329884739067079E-6</v>
      </c>
      <c r="E677" s="42">
        <f t="shared" si="51"/>
        <v>0.99666682725312405</v>
      </c>
      <c r="G677" s="40" t="s">
        <v>825</v>
      </c>
      <c r="H677" s="40" t="s">
        <v>4</v>
      </c>
      <c r="I677" s="40">
        <f>IFERROR(VLOOKUP($G677,'D2015'!$A$3:$C$1897,3,FALSE),0)</f>
        <v>0</v>
      </c>
      <c r="J677" s="3">
        <f>IFERROR(VLOOKUP($G677,'D2016'!$A$3:$C$1897,3,FALSE),0)</f>
        <v>0</v>
      </c>
      <c r="K677" s="3">
        <f>IFERROR(VLOOKUP($G677,'D2017'!$A$3:$C$1897,3,FALSE),0)</f>
        <v>1</v>
      </c>
      <c r="L677" s="3">
        <f>IFERROR(VLOOKUP($G677,'D2018'!$A$3:$C$1897,3,FALSE),0)</f>
        <v>1</v>
      </c>
      <c r="M677" s="3">
        <f>IFERROR(VLOOKUP($G677,'D2019'!$A$3:$C$1897,3,FALSE),0)</f>
        <v>1</v>
      </c>
      <c r="N677" s="3">
        <f>IFERROR(VLOOKUP($G677,'D2020'!$A$3:$C$1897,3,FALSE),0)</f>
        <v>2</v>
      </c>
      <c r="O677" s="17">
        <f t="shared" si="52"/>
        <v>5</v>
      </c>
      <c r="Q677" s="40" t="s">
        <v>727</v>
      </c>
      <c r="R677" s="40" t="s">
        <v>4</v>
      </c>
      <c r="S677" s="40">
        <v>2</v>
      </c>
      <c r="T677" s="3">
        <v>1</v>
      </c>
      <c r="U677" s="3">
        <v>1</v>
      </c>
      <c r="V677" s="3">
        <v>1</v>
      </c>
      <c r="W677" s="3">
        <v>0</v>
      </c>
      <c r="X677" s="3">
        <v>0</v>
      </c>
      <c r="Y677" s="17">
        <v>5</v>
      </c>
    </row>
    <row r="678" spans="1:25" x14ac:dyDescent="0.3">
      <c r="A678" s="40" t="s">
        <v>288</v>
      </c>
      <c r="B678" s="40" t="s">
        <v>4</v>
      </c>
      <c r="C678" s="40">
        <v>6</v>
      </c>
      <c r="D678" s="41">
        <f t="shared" si="50"/>
        <v>9.0329884739067079E-6</v>
      </c>
      <c r="E678" s="42">
        <f t="shared" si="51"/>
        <v>0.99667586024159793</v>
      </c>
      <c r="G678" s="40" t="s">
        <v>288</v>
      </c>
      <c r="H678" s="40" t="s">
        <v>4</v>
      </c>
      <c r="I678" s="40">
        <f>IFERROR(VLOOKUP($G678,'D2015'!$A$3:$C$1897,3,FALSE),0)</f>
        <v>0</v>
      </c>
      <c r="J678" s="3">
        <f>IFERROR(VLOOKUP($G678,'D2016'!$A$3:$C$1897,3,FALSE),0)</f>
        <v>1</v>
      </c>
      <c r="K678" s="3">
        <f>IFERROR(VLOOKUP($G678,'D2017'!$A$3:$C$1897,3,FALSE),0)</f>
        <v>0</v>
      </c>
      <c r="L678" s="3">
        <f>IFERROR(VLOOKUP($G678,'D2018'!$A$3:$C$1897,3,FALSE),0)</f>
        <v>2</v>
      </c>
      <c r="M678" s="3">
        <f>IFERROR(VLOOKUP($G678,'D2019'!$A$3:$C$1897,3,FALSE),0)</f>
        <v>0</v>
      </c>
      <c r="N678" s="3">
        <f>IFERROR(VLOOKUP($G678,'D2020'!$A$3:$C$1897,3,FALSE),0)</f>
        <v>0</v>
      </c>
      <c r="O678" s="17">
        <f t="shared" si="52"/>
        <v>3</v>
      </c>
      <c r="Q678" s="40" t="s">
        <v>771</v>
      </c>
      <c r="R678" s="40" t="s">
        <v>4</v>
      </c>
      <c r="S678" s="40">
        <v>0</v>
      </c>
      <c r="T678" s="3">
        <v>2</v>
      </c>
      <c r="U678" s="3">
        <v>0</v>
      </c>
      <c r="V678" s="3">
        <v>1</v>
      </c>
      <c r="W678" s="3">
        <v>2</v>
      </c>
      <c r="X678" s="3">
        <v>0</v>
      </c>
      <c r="Y678" s="17">
        <v>5</v>
      </c>
    </row>
    <row r="679" spans="1:25" x14ac:dyDescent="0.3">
      <c r="A679" s="40" t="s">
        <v>840</v>
      </c>
      <c r="B679" s="40" t="s">
        <v>4</v>
      </c>
      <c r="C679" s="40">
        <v>6</v>
      </c>
      <c r="D679" s="41">
        <f t="shared" si="50"/>
        <v>9.0329884739067079E-6</v>
      </c>
      <c r="E679" s="42">
        <f t="shared" si="51"/>
        <v>0.99668489323007181</v>
      </c>
      <c r="G679" s="40" t="s">
        <v>840</v>
      </c>
      <c r="H679" s="40" t="s">
        <v>4</v>
      </c>
      <c r="I679" s="40">
        <f>IFERROR(VLOOKUP($G679,'D2015'!$A$3:$C$1897,3,FALSE),0)</f>
        <v>1</v>
      </c>
      <c r="J679" s="3">
        <f>IFERROR(VLOOKUP($G679,'D2016'!$A$3:$C$1897,3,FALSE),0)</f>
        <v>0</v>
      </c>
      <c r="K679" s="3">
        <f>IFERROR(VLOOKUP($G679,'D2017'!$A$3:$C$1897,3,FALSE),0)</f>
        <v>1</v>
      </c>
      <c r="L679" s="3">
        <f>IFERROR(VLOOKUP($G679,'D2018'!$A$3:$C$1897,3,FALSE),0)</f>
        <v>1</v>
      </c>
      <c r="M679" s="3">
        <f>IFERROR(VLOOKUP($G679,'D2019'!$A$3:$C$1897,3,FALSE),0)</f>
        <v>1</v>
      </c>
      <c r="N679" s="3">
        <f>IFERROR(VLOOKUP($G679,'D2020'!$A$3:$C$1897,3,FALSE),0)</f>
        <v>1</v>
      </c>
      <c r="O679" s="17">
        <f t="shared" si="52"/>
        <v>5</v>
      </c>
      <c r="Q679" s="40" t="s">
        <v>906</v>
      </c>
      <c r="R679" s="40" t="s">
        <v>4</v>
      </c>
      <c r="S679" s="40">
        <v>0</v>
      </c>
      <c r="T679" s="3">
        <v>3</v>
      </c>
      <c r="U679" s="3">
        <v>1</v>
      </c>
      <c r="V679" s="3">
        <v>0</v>
      </c>
      <c r="W679" s="3">
        <v>1</v>
      </c>
      <c r="X679" s="3">
        <v>0</v>
      </c>
      <c r="Y679" s="17">
        <v>5</v>
      </c>
    </row>
    <row r="680" spans="1:25" x14ac:dyDescent="0.3">
      <c r="A680" s="40" t="s">
        <v>594</v>
      </c>
      <c r="B680" s="40" t="s">
        <v>4</v>
      </c>
      <c r="C680" s="40">
        <v>6</v>
      </c>
      <c r="D680" s="41">
        <f t="shared" si="50"/>
        <v>9.0329884739067079E-6</v>
      </c>
      <c r="E680" s="42">
        <f t="shared" si="51"/>
        <v>0.99669392621854569</v>
      </c>
      <c r="G680" s="40" t="s">
        <v>594</v>
      </c>
      <c r="H680" s="40" t="s">
        <v>4</v>
      </c>
      <c r="I680" s="40">
        <f>IFERROR(VLOOKUP($G680,'D2015'!$A$3:$C$1897,3,FALSE),0)</f>
        <v>0</v>
      </c>
      <c r="J680" s="3">
        <f>IFERROR(VLOOKUP($G680,'D2016'!$A$3:$C$1897,3,FALSE),0)</f>
        <v>0</v>
      </c>
      <c r="K680" s="3">
        <f>IFERROR(VLOOKUP($G680,'D2017'!$A$3:$C$1897,3,FALSE),0)</f>
        <v>0</v>
      </c>
      <c r="L680" s="3">
        <f>IFERROR(VLOOKUP($G680,'D2018'!$A$3:$C$1897,3,FALSE),0)</f>
        <v>0</v>
      </c>
      <c r="M680" s="3">
        <f>IFERROR(VLOOKUP($G680,'D2019'!$A$3:$C$1897,3,FALSE),0)</f>
        <v>0</v>
      </c>
      <c r="N680" s="3">
        <f>IFERROR(VLOOKUP($G680,'D2020'!$A$3:$C$1897,3,FALSE),0)</f>
        <v>6</v>
      </c>
      <c r="O680" s="17">
        <f t="shared" si="52"/>
        <v>6</v>
      </c>
      <c r="Q680" s="40" t="s">
        <v>998</v>
      </c>
      <c r="R680" s="40" t="s">
        <v>4</v>
      </c>
      <c r="S680" s="40">
        <v>0</v>
      </c>
      <c r="T680" s="3">
        <v>0</v>
      </c>
      <c r="U680" s="3">
        <v>0</v>
      </c>
      <c r="V680" s="3">
        <v>0</v>
      </c>
      <c r="W680" s="3">
        <v>0</v>
      </c>
      <c r="X680" s="3">
        <v>5</v>
      </c>
      <c r="Y680" s="17">
        <v>5</v>
      </c>
    </row>
    <row r="681" spans="1:25" x14ac:dyDescent="0.3">
      <c r="A681" s="40" t="s">
        <v>343</v>
      </c>
      <c r="B681" s="40" t="s">
        <v>4</v>
      </c>
      <c r="C681" s="40">
        <v>6</v>
      </c>
      <c r="D681" s="41">
        <f t="shared" si="50"/>
        <v>9.0329884739067079E-6</v>
      </c>
      <c r="E681" s="42">
        <f t="shared" si="51"/>
        <v>0.99670295920701957</v>
      </c>
      <c r="G681" s="40" t="s">
        <v>343</v>
      </c>
      <c r="H681" s="40" t="s">
        <v>4</v>
      </c>
      <c r="I681" s="40">
        <f>IFERROR(VLOOKUP($G681,'D2015'!$A$3:$C$1897,3,FALSE),0)</f>
        <v>0</v>
      </c>
      <c r="J681" s="3">
        <f>IFERROR(VLOOKUP($G681,'D2016'!$A$3:$C$1897,3,FALSE),0)</f>
        <v>0</v>
      </c>
      <c r="K681" s="3">
        <f>IFERROR(VLOOKUP($G681,'D2017'!$A$3:$C$1897,3,FALSE),0)</f>
        <v>0</v>
      </c>
      <c r="L681" s="3">
        <f>IFERROR(VLOOKUP($G681,'D2018'!$A$3:$C$1897,3,FALSE),0)</f>
        <v>0</v>
      </c>
      <c r="M681" s="3">
        <f>IFERROR(VLOOKUP($G681,'D2019'!$A$3:$C$1897,3,FALSE),0)</f>
        <v>0</v>
      </c>
      <c r="N681" s="3">
        <f>IFERROR(VLOOKUP($G681,'D2020'!$A$3:$C$1897,3,FALSE),0)</f>
        <v>0</v>
      </c>
      <c r="O681" s="17">
        <f t="shared" si="52"/>
        <v>0</v>
      </c>
      <c r="Q681" s="40" t="s">
        <v>1068</v>
      </c>
      <c r="R681" s="40" t="s">
        <v>4</v>
      </c>
      <c r="S681" s="40">
        <v>0</v>
      </c>
      <c r="T681" s="3">
        <v>0</v>
      </c>
      <c r="U681" s="3">
        <v>0</v>
      </c>
      <c r="V681" s="3">
        <v>0</v>
      </c>
      <c r="W681" s="3">
        <v>1</v>
      </c>
      <c r="X681" s="3">
        <v>4</v>
      </c>
      <c r="Y681" s="17">
        <v>5</v>
      </c>
    </row>
    <row r="682" spans="1:25" x14ac:dyDescent="0.3">
      <c r="A682" s="40" t="s">
        <v>850</v>
      </c>
      <c r="B682" s="40" t="s">
        <v>4</v>
      </c>
      <c r="C682" s="40">
        <v>6</v>
      </c>
      <c r="D682" s="41">
        <f t="shared" si="50"/>
        <v>9.0329884739067079E-6</v>
      </c>
      <c r="E682" s="42">
        <f t="shared" si="51"/>
        <v>0.99671199219549345</v>
      </c>
      <c r="G682" s="40" t="s">
        <v>850</v>
      </c>
      <c r="H682" s="40" t="s">
        <v>4</v>
      </c>
      <c r="I682" s="40">
        <f>IFERROR(VLOOKUP($G682,'D2015'!$A$3:$C$1897,3,FALSE),0)</f>
        <v>1</v>
      </c>
      <c r="J682" s="3">
        <f>IFERROR(VLOOKUP($G682,'D2016'!$A$3:$C$1897,3,FALSE),0)</f>
        <v>1</v>
      </c>
      <c r="K682" s="3">
        <f>IFERROR(VLOOKUP($G682,'D2017'!$A$3:$C$1897,3,FALSE),0)</f>
        <v>2</v>
      </c>
      <c r="L682" s="3">
        <f>IFERROR(VLOOKUP($G682,'D2018'!$A$3:$C$1897,3,FALSE),0)</f>
        <v>1</v>
      </c>
      <c r="M682" s="3">
        <f>IFERROR(VLOOKUP($G682,'D2019'!$A$3:$C$1897,3,FALSE),0)</f>
        <v>1</v>
      </c>
      <c r="N682" s="3">
        <f>IFERROR(VLOOKUP($G682,'D2020'!$A$3:$C$1897,3,FALSE),0)</f>
        <v>0</v>
      </c>
      <c r="O682" s="17">
        <f t="shared" si="52"/>
        <v>6</v>
      </c>
      <c r="Q682" s="40" t="s">
        <v>345</v>
      </c>
      <c r="R682" s="40" t="s">
        <v>4</v>
      </c>
      <c r="S682" s="40">
        <v>1</v>
      </c>
      <c r="T682" s="3">
        <v>0</v>
      </c>
      <c r="U682" s="3">
        <v>0</v>
      </c>
      <c r="V682" s="3">
        <v>0</v>
      </c>
      <c r="W682" s="3">
        <v>3</v>
      </c>
      <c r="X682" s="3">
        <v>0</v>
      </c>
      <c r="Y682" s="17">
        <v>4</v>
      </c>
    </row>
    <row r="683" spans="1:25" x14ac:dyDescent="0.3">
      <c r="A683" s="40" t="s">
        <v>899</v>
      </c>
      <c r="B683" s="40" t="s">
        <v>4</v>
      </c>
      <c r="C683" s="40">
        <v>6</v>
      </c>
      <c r="D683" s="41">
        <f t="shared" si="50"/>
        <v>9.0329884739067079E-6</v>
      </c>
      <c r="E683" s="42">
        <f t="shared" si="51"/>
        <v>0.99672102518396732</v>
      </c>
      <c r="G683" s="40" t="s">
        <v>899</v>
      </c>
      <c r="H683" s="40" t="s">
        <v>4</v>
      </c>
      <c r="I683" s="40">
        <f>IFERROR(VLOOKUP($G683,'D2015'!$A$3:$C$1897,3,FALSE),0)</f>
        <v>1</v>
      </c>
      <c r="J683" s="3">
        <f>IFERROR(VLOOKUP($G683,'D2016'!$A$3:$C$1897,3,FALSE),0)</f>
        <v>1</v>
      </c>
      <c r="K683" s="3">
        <f>IFERROR(VLOOKUP($G683,'D2017'!$A$3:$C$1897,3,FALSE),0)</f>
        <v>2</v>
      </c>
      <c r="L683" s="3">
        <f>IFERROR(VLOOKUP($G683,'D2018'!$A$3:$C$1897,3,FALSE),0)</f>
        <v>2</v>
      </c>
      <c r="M683" s="3">
        <f>IFERROR(VLOOKUP($G683,'D2019'!$A$3:$C$1897,3,FALSE),0)</f>
        <v>0</v>
      </c>
      <c r="N683" s="3">
        <f>IFERROR(VLOOKUP($G683,'D2020'!$A$3:$C$1897,3,FALSE),0)</f>
        <v>0</v>
      </c>
      <c r="O683" s="17">
        <f t="shared" si="52"/>
        <v>6</v>
      </c>
      <c r="Q683" s="40" t="s">
        <v>682</v>
      </c>
      <c r="R683" s="40" t="s">
        <v>4</v>
      </c>
      <c r="S683" s="40">
        <v>0</v>
      </c>
      <c r="T683" s="3">
        <v>1</v>
      </c>
      <c r="U683" s="3">
        <v>0</v>
      </c>
      <c r="V683" s="3">
        <v>1</v>
      </c>
      <c r="W683" s="3">
        <v>1</v>
      </c>
      <c r="X683" s="3">
        <v>1</v>
      </c>
      <c r="Y683" s="17">
        <v>4</v>
      </c>
    </row>
    <row r="684" spans="1:25" x14ac:dyDescent="0.3">
      <c r="A684" s="40" t="s">
        <v>822</v>
      </c>
      <c r="B684" s="40" t="s">
        <v>4</v>
      </c>
      <c r="C684" s="40">
        <v>6</v>
      </c>
      <c r="D684" s="41">
        <f t="shared" ref="D684:D747" si="53">C684/D$2</f>
        <v>9.0329884739067079E-6</v>
      </c>
      <c r="E684" s="42">
        <f t="shared" ref="E684:E747" si="54">E683+D684</f>
        <v>0.9967300581724412</v>
      </c>
      <c r="G684" s="40" t="s">
        <v>822</v>
      </c>
      <c r="H684" s="40" t="s">
        <v>4</v>
      </c>
      <c r="I684" s="40">
        <f>IFERROR(VLOOKUP($G684,'D2015'!$A$3:$C$1897,3,FALSE),0)</f>
        <v>0</v>
      </c>
      <c r="J684" s="3">
        <f>IFERROR(VLOOKUP($G684,'D2016'!$A$3:$C$1897,3,FALSE),0)</f>
        <v>0</v>
      </c>
      <c r="K684" s="3">
        <f>IFERROR(VLOOKUP($G684,'D2017'!$A$3:$C$1897,3,FALSE),0)</f>
        <v>0</v>
      </c>
      <c r="L684" s="3">
        <f>IFERROR(VLOOKUP($G684,'D2018'!$A$3:$C$1897,3,FALSE),0)</f>
        <v>0</v>
      </c>
      <c r="M684" s="3">
        <f>IFERROR(VLOOKUP($G684,'D2019'!$A$3:$C$1897,3,FALSE),0)</f>
        <v>0</v>
      </c>
      <c r="N684" s="3">
        <f>IFERROR(VLOOKUP($G684,'D2020'!$A$3:$C$1897,3,FALSE),0)</f>
        <v>6</v>
      </c>
      <c r="O684" s="17">
        <f t="shared" si="52"/>
        <v>6</v>
      </c>
      <c r="Q684" s="40" t="s">
        <v>448</v>
      </c>
      <c r="R684" s="40" t="s">
        <v>4</v>
      </c>
      <c r="S684" s="40">
        <v>0</v>
      </c>
      <c r="T684" s="3">
        <v>0</v>
      </c>
      <c r="U684" s="3">
        <v>0</v>
      </c>
      <c r="V684" s="3">
        <v>0</v>
      </c>
      <c r="W684" s="3">
        <v>1</v>
      </c>
      <c r="X684" s="3">
        <v>3</v>
      </c>
      <c r="Y684" s="17">
        <v>4</v>
      </c>
    </row>
    <row r="685" spans="1:25" x14ac:dyDescent="0.3">
      <c r="A685" s="40" t="s">
        <v>678</v>
      </c>
      <c r="B685" s="40" t="s">
        <v>4</v>
      </c>
      <c r="C685" s="40">
        <v>6</v>
      </c>
      <c r="D685" s="41">
        <f t="shared" si="53"/>
        <v>9.0329884739067079E-6</v>
      </c>
      <c r="E685" s="42">
        <f t="shared" si="54"/>
        <v>0.99673909116091508</v>
      </c>
      <c r="G685" s="40" t="s">
        <v>678</v>
      </c>
      <c r="H685" s="40" t="s">
        <v>4</v>
      </c>
      <c r="I685" s="40">
        <f>IFERROR(VLOOKUP($G685,'D2015'!$A$3:$C$1897,3,FALSE),0)</f>
        <v>0</v>
      </c>
      <c r="J685" s="3">
        <f>IFERROR(VLOOKUP($G685,'D2016'!$A$3:$C$1897,3,FALSE),0)</f>
        <v>0</v>
      </c>
      <c r="K685" s="3">
        <f>IFERROR(VLOOKUP($G685,'D2017'!$A$3:$C$1897,3,FALSE),0)</f>
        <v>0</v>
      </c>
      <c r="L685" s="3">
        <f>IFERROR(VLOOKUP($G685,'D2018'!$A$3:$C$1897,3,FALSE),0)</f>
        <v>1</v>
      </c>
      <c r="M685" s="3">
        <f>IFERROR(VLOOKUP($G685,'D2019'!$A$3:$C$1897,3,FALSE),0)</f>
        <v>1</v>
      </c>
      <c r="N685" s="3">
        <f>IFERROR(VLOOKUP($G685,'D2020'!$A$3:$C$1897,3,FALSE),0)</f>
        <v>2</v>
      </c>
      <c r="O685" s="17">
        <f t="shared" si="52"/>
        <v>4</v>
      </c>
      <c r="Q685" s="40" t="s">
        <v>763</v>
      </c>
      <c r="R685" s="40" t="s">
        <v>4</v>
      </c>
      <c r="S685" s="40">
        <v>3</v>
      </c>
      <c r="T685" s="3">
        <v>1</v>
      </c>
      <c r="U685" s="3">
        <v>0</v>
      </c>
      <c r="V685" s="3">
        <v>0</v>
      </c>
      <c r="W685" s="3">
        <v>0</v>
      </c>
      <c r="X685" s="3">
        <v>0</v>
      </c>
      <c r="Y685" s="17">
        <v>4</v>
      </c>
    </row>
    <row r="686" spans="1:25" x14ac:dyDescent="0.3">
      <c r="A686" s="40" t="s">
        <v>929</v>
      </c>
      <c r="B686" s="40" t="s">
        <v>4</v>
      </c>
      <c r="C686" s="40">
        <v>6</v>
      </c>
      <c r="D686" s="41">
        <f t="shared" si="53"/>
        <v>9.0329884739067079E-6</v>
      </c>
      <c r="E686" s="42">
        <f t="shared" si="54"/>
        <v>0.99674812414938896</v>
      </c>
      <c r="G686" s="40" t="s">
        <v>929</v>
      </c>
      <c r="H686" s="40" t="s">
        <v>4</v>
      </c>
      <c r="I686" s="40">
        <f>IFERROR(VLOOKUP($G686,'D2015'!$A$3:$C$1897,3,FALSE),0)</f>
        <v>0</v>
      </c>
      <c r="J686" s="3">
        <f>IFERROR(VLOOKUP($G686,'D2016'!$A$3:$C$1897,3,FALSE),0)</f>
        <v>0</v>
      </c>
      <c r="K686" s="3">
        <f>IFERROR(VLOOKUP($G686,'D2017'!$A$3:$C$1897,3,FALSE),0)</f>
        <v>2</v>
      </c>
      <c r="L686" s="3">
        <f>IFERROR(VLOOKUP($G686,'D2018'!$A$3:$C$1897,3,FALSE),0)</f>
        <v>0</v>
      </c>
      <c r="M686" s="3">
        <f>IFERROR(VLOOKUP($G686,'D2019'!$A$3:$C$1897,3,FALSE),0)</f>
        <v>2</v>
      </c>
      <c r="N686" s="3">
        <f>IFERROR(VLOOKUP($G686,'D2020'!$A$3:$C$1897,3,FALSE),0)</f>
        <v>0</v>
      </c>
      <c r="O686" s="17">
        <f t="shared" si="52"/>
        <v>4</v>
      </c>
      <c r="Q686" s="40" t="s">
        <v>535</v>
      </c>
      <c r="R686" s="40" t="s">
        <v>4</v>
      </c>
      <c r="S686" s="40">
        <v>2</v>
      </c>
      <c r="T686" s="3">
        <v>1</v>
      </c>
      <c r="U686" s="3">
        <v>0</v>
      </c>
      <c r="V686" s="3">
        <v>0</v>
      </c>
      <c r="W686" s="3">
        <v>0</v>
      </c>
      <c r="X686" s="3">
        <v>1</v>
      </c>
      <c r="Y686" s="17">
        <v>4</v>
      </c>
    </row>
    <row r="687" spans="1:25" x14ac:dyDescent="0.3">
      <c r="A687" s="40" t="s">
        <v>453</v>
      </c>
      <c r="B687" s="40" t="s">
        <v>4</v>
      </c>
      <c r="C687" s="40">
        <v>6</v>
      </c>
      <c r="D687" s="41">
        <f t="shared" si="53"/>
        <v>9.0329884739067079E-6</v>
      </c>
      <c r="E687" s="42">
        <f t="shared" si="54"/>
        <v>0.99675715713786284</v>
      </c>
      <c r="G687" s="40" t="s">
        <v>453</v>
      </c>
      <c r="H687" s="40" t="s">
        <v>4</v>
      </c>
      <c r="I687" s="40">
        <f>IFERROR(VLOOKUP($G687,'D2015'!$A$3:$C$1897,3,FALSE),0)</f>
        <v>0</v>
      </c>
      <c r="J687" s="3">
        <f>IFERROR(VLOOKUP($G687,'D2016'!$A$3:$C$1897,3,FALSE),0)</f>
        <v>0</v>
      </c>
      <c r="K687" s="3">
        <f>IFERROR(VLOOKUP($G687,'D2017'!$A$3:$C$1897,3,FALSE),0)</f>
        <v>0</v>
      </c>
      <c r="L687" s="3">
        <f>IFERROR(VLOOKUP($G687,'D2018'!$A$3:$C$1897,3,FALSE),0)</f>
        <v>0</v>
      </c>
      <c r="M687" s="3">
        <f>IFERROR(VLOOKUP($G687,'D2019'!$A$3:$C$1897,3,FALSE),0)</f>
        <v>0</v>
      </c>
      <c r="N687" s="3">
        <f>IFERROR(VLOOKUP($G687,'D2020'!$A$3:$C$1897,3,FALSE),0)</f>
        <v>5</v>
      </c>
      <c r="O687" s="17">
        <f t="shared" si="52"/>
        <v>5</v>
      </c>
      <c r="Q687" s="40" t="s">
        <v>540</v>
      </c>
      <c r="R687" s="40" t="s">
        <v>4</v>
      </c>
      <c r="S687" s="40">
        <v>0</v>
      </c>
      <c r="T687" s="3">
        <v>1</v>
      </c>
      <c r="U687" s="3">
        <v>1</v>
      </c>
      <c r="V687" s="3">
        <v>1</v>
      </c>
      <c r="W687" s="3">
        <v>1</v>
      </c>
      <c r="X687" s="3">
        <v>0</v>
      </c>
      <c r="Y687" s="17">
        <v>4</v>
      </c>
    </row>
    <row r="688" spans="1:25" x14ac:dyDescent="0.3">
      <c r="A688" s="40" t="s">
        <v>800</v>
      </c>
      <c r="B688" s="40" t="s">
        <v>4</v>
      </c>
      <c r="C688" s="40">
        <v>6</v>
      </c>
      <c r="D688" s="41">
        <f t="shared" si="53"/>
        <v>9.0329884739067079E-6</v>
      </c>
      <c r="E688" s="42">
        <f t="shared" si="54"/>
        <v>0.99676619012633672</v>
      </c>
      <c r="G688" s="40" t="s">
        <v>800</v>
      </c>
      <c r="H688" s="40" t="s">
        <v>4</v>
      </c>
      <c r="I688" s="40">
        <f>IFERROR(VLOOKUP($G688,'D2015'!$A$3:$C$1897,3,FALSE),0)</f>
        <v>0</v>
      </c>
      <c r="J688" s="3">
        <f>IFERROR(VLOOKUP($G688,'D2016'!$A$3:$C$1897,3,FALSE),0)</f>
        <v>2</v>
      </c>
      <c r="K688" s="3">
        <f>IFERROR(VLOOKUP($G688,'D2017'!$A$3:$C$1897,3,FALSE),0)</f>
        <v>2</v>
      </c>
      <c r="L688" s="3">
        <f>IFERROR(VLOOKUP($G688,'D2018'!$A$3:$C$1897,3,FALSE),0)</f>
        <v>1</v>
      </c>
      <c r="M688" s="3">
        <f>IFERROR(VLOOKUP($G688,'D2019'!$A$3:$C$1897,3,FALSE),0)</f>
        <v>1</v>
      </c>
      <c r="N688" s="3">
        <f>IFERROR(VLOOKUP($G688,'D2020'!$A$3:$C$1897,3,FALSE),0)</f>
        <v>0</v>
      </c>
      <c r="O688" s="17">
        <f t="shared" si="52"/>
        <v>6</v>
      </c>
      <c r="Q688" s="40" t="s">
        <v>422</v>
      </c>
      <c r="R688" s="40" t="s">
        <v>4</v>
      </c>
      <c r="S688" s="40">
        <v>0</v>
      </c>
      <c r="T688" s="3">
        <v>1</v>
      </c>
      <c r="U688" s="3">
        <v>1</v>
      </c>
      <c r="V688" s="3">
        <v>1</v>
      </c>
      <c r="W688" s="3">
        <v>1</v>
      </c>
      <c r="X688" s="3">
        <v>0</v>
      </c>
      <c r="Y688" s="17">
        <v>4</v>
      </c>
    </row>
    <row r="689" spans="1:25" x14ac:dyDescent="0.3">
      <c r="A689" s="40" t="s">
        <v>944</v>
      </c>
      <c r="B689" s="40" t="s">
        <v>4</v>
      </c>
      <c r="C689" s="40">
        <v>6</v>
      </c>
      <c r="D689" s="41">
        <f t="shared" si="53"/>
        <v>9.0329884739067079E-6</v>
      </c>
      <c r="E689" s="42">
        <f t="shared" si="54"/>
        <v>0.99677522311481059</v>
      </c>
      <c r="G689" s="40" t="s">
        <v>944</v>
      </c>
      <c r="H689" s="40" t="s">
        <v>4</v>
      </c>
      <c r="I689" s="40">
        <f>IFERROR(VLOOKUP($G689,'D2015'!$A$3:$C$1897,3,FALSE),0)</f>
        <v>0</v>
      </c>
      <c r="J689" s="3">
        <f>IFERROR(VLOOKUP($G689,'D2016'!$A$3:$C$1897,3,FALSE),0)</f>
        <v>0</v>
      </c>
      <c r="K689" s="3">
        <f>IFERROR(VLOOKUP($G689,'D2017'!$A$3:$C$1897,3,FALSE),0)</f>
        <v>5</v>
      </c>
      <c r="L689" s="3">
        <f>IFERROR(VLOOKUP($G689,'D2018'!$A$3:$C$1897,3,FALSE),0)</f>
        <v>1</v>
      </c>
      <c r="M689" s="3">
        <f>IFERROR(VLOOKUP($G689,'D2019'!$A$3:$C$1897,3,FALSE),0)</f>
        <v>0</v>
      </c>
      <c r="N689" s="3">
        <f>IFERROR(VLOOKUP($G689,'D2020'!$A$3:$C$1897,3,FALSE),0)</f>
        <v>0</v>
      </c>
      <c r="O689" s="17">
        <f t="shared" si="52"/>
        <v>6</v>
      </c>
      <c r="Q689" s="40" t="s">
        <v>687</v>
      </c>
      <c r="R689" s="40" t="s">
        <v>4</v>
      </c>
      <c r="S689" s="40">
        <v>2</v>
      </c>
      <c r="T689" s="3">
        <v>0</v>
      </c>
      <c r="U689" s="3">
        <v>1</v>
      </c>
      <c r="V689" s="3">
        <v>0</v>
      </c>
      <c r="W689" s="3">
        <v>0</v>
      </c>
      <c r="X689" s="3">
        <v>1</v>
      </c>
      <c r="Y689" s="17">
        <v>4</v>
      </c>
    </row>
    <row r="690" spans="1:25" x14ac:dyDescent="0.3">
      <c r="A690" s="40" t="s">
        <v>971</v>
      </c>
      <c r="B690" s="40" t="s">
        <v>4</v>
      </c>
      <c r="C690" s="40">
        <v>6</v>
      </c>
      <c r="D690" s="41">
        <f t="shared" si="53"/>
        <v>9.0329884739067079E-6</v>
      </c>
      <c r="E690" s="42">
        <f t="shared" si="54"/>
        <v>0.99678425610328447</v>
      </c>
      <c r="G690" s="40" t="s">
        <v>971</v>
      </c>
      <c r="H690" s="40" t="s">
        <v>4</v>
      </c>
      <c r="I690" s="40">
        <f>IFERROR(VLOOKUP($G690,'D2015'!$A$3:$C$1897,3,FALSE),0)</f>
        <v>0</v>
      </c>
      <c r="J690" s="3">
        <f>IFERROR(VLOOKUP($G690,'D2016'!$A$3:$C$1897,3,FALSE),0)</f>
        <v>0</v>
      </c>
      <c r="K690" s="3">
        <f>IFERROR(VLOOKUP($G690,'D2017'!$A$3:$C$1897,3,FALSE),0)</f>
        <v>1</v>
      </c>
      <c r="L690" s="3">
        <f>IFERROR(VLOOKUP($G690,'D2018'!$A$3:$C$1897,3,FALSE),0)</f>
        <v>1</v>
      </c>
      <c r="M690" s="3">
        <f>IFERROR(VLOOKUP($G690,'D2019'!$A$3:$C$1897,3,FALSE),0)</f>
        <v>1</v>
      </c>
      <c r="N690" s="3">
        <f>IFERROR(VLOOKUP($G690,'D2020'!$A$3:$C$1897,3,FALSE),0)</f>
        <v>1</v>
      </c>
      <c r="O690" s="17">
        <f t="shared" si="52"/>
        <v>4</v>
      </c>
      <c r="Q690" s="40" t="s">
        <v>772</v>
      </c>
      <c r="R690" s="40" t="s">
        <v>4</v>
      </c>
      <c r="S690" s="40">
        <v>0</v>
      </c>
      <c r="T690" s="3">
        <v>1</v>
      </c>
      <c r="U690" s="3">
        <v>3</v>
      </c>
      <c r="V690" s="3">
        <v>0</v>
      </c>
      <c r="W690" s="3">
        <v>0</v>
      </c>
      <c r="X690" s="3">
        <v>0</v>
      </c>
      <c r="Y690" s="17">
        <v>4</v>
      </c>
    </row>
    <row r="691" spans="1:25" x14ac:dyDescent="0.3">
      <c r="A691" s="40" t="s">
        <v>527</v>
      </c>
      <c r="B691" s="40" t="s">
        <v>4</v>
      </c>
      <c r="C691" s="40">
        <v>6</v>
      </c>
      <c r="D691" s="41">
        <f t="shared" si="53"/>
        <v>9.0329884739067079E-6</v>
      </c>
      <c r="E691" s="42">
        <f t="shared" si="54"/>
        <v>0.99679328909175835</v>
      </c>
      <c r="G691" s="40" t="s">
        <v>527</v>
      </c>
      <c r="H691" s="40" t="s">
        <v>4</v>
      </c>
      <c r="I691" s="40">
        <f>IFERROR(VLOOKUP($G691,'D2015'!$A$3:$C$1897,3,FALSE),0)</f>
        <v>1</v>
      </c>
      <c r="J691" s="3">
        <f>IFERROR(VLOOKUP($G691,'D2016'!$A$3:$C$1897,3,FALSE),0)</f>
        <v>0</v>
      </c>
      <c r="K691" s="3">
        <f>IFERROR(VLOOKUP($G691,'D2017'!$A$3:$C$1897,3,FALSE),0)</f>
        <v>1</v>
      </c>
      <c r="L691" s="3">
        <f>IFERROR(VLOOKUP($G691,'D2018'!$A$3:$C$1897,3,FALSE),0)</f>
        <v>2</v>
      </c>
      <c r="M691" s="3">
        <f>IFERROR(VLOOKUP($G691,'D2019'!$A$3:$C$1897,3,FALSE),0)</f>
        <v>0</v>
      </c>
      <c r="N691" s="3">
        <f>IFERROR(VLOOKUP($G691,'D2020'!$A$3:$C$1897,3,FALSE),0)</f>
        <v>0</v>
      </c>
      <c r="O691" s="17">
        <f t="shared" si="52"/>
        <v>4</v>
      </c>
      <c r="Q691" s="40" t="s">
        <v>564</v>
      </c>
      <c r="R691" s="40" t="s">
        <v>4</v>
      </c>
      <c r="S691" s="40">
        <v>0</v>
      </c>
      <c r="T691" s="3">
        <v>0</v>
      </c>
      <c r="U691" s="3">
        <v>0</v>
      </c>
      <c r="V691" s="3">
        <v>3</v>
      </c>
      <c r="W691" s="3">
        <v>1</v>
      </c>
      <c r="X691" s="3">
        <v>0</v>
      </c>
      <c r="Y691" s="17">
        <v>4</v>
      </c>
    </row>
    <row r="692" spans="1:25" x14ac:dyDescent="0.3">
      <c r="A692" s="40" t="s">
        <v>951</v>
      </c>
      <c r="B692" s="40" t="s">
        <v>4</v>
      </c>
      <c r="C692" s="40">
        <v>6</v>
      </c>
      <c r="D692" s="41">
        <f t="shared" si="53"/>
        <v>9.0329884739067079E-6</v>
      </c>
      <c r="E692" s="42">
        <f t="shared" si="54"/>
        <v>0.99680232208023223</v>
      </c>
      <c r="G692" s="40" t="s">
        <v>951</v>
      </c>
      <c r="H692" s="40" t="s">
        <v>4</v>
      </c>
      <c r="I692" s="40">
        <f>IFERROR(VLOOKUP($G692,'D2015'!$A$3:$C$1897,3,FALSE),0)</f>
        <v>0</v>
      </c>
      <c r="J692" s="3">
        <f>IFERROR(VLOOKUP($G692,'D2016'!$A$3:$C$1897,3,FALSE),0)</f>
        <v>1</v>
      </c>
      <c r="K692" s="3">
        <f>IFERROR(VLOOKUP($G692,'D2017'!$A$3:$C$1897,3,FALSE),0)</f>
        <v>1</v>
      </c>
      <c r="L692" s="3">
        <f>IFERROR(VLOOKUP($G692,'D2018'!$A$3:$C$1897,3,FALSE),0)</f>
        <v>1</v>
      </c>
      <c r="M692" s="3">
        <f>IFERROR(VLOOKUP($G692,'D2019'!$A$3:$C$1897,3,FALSE),0)</f>
        <v>0</v>
      </c>
      <c r="N692" s="3">
        <f>IFERROR(VLOOKUP($G692,'D2020'!$A$3:$C$1897,3,FALSE),0)</f>
        <v>0</v>
      </c>
      <c r="O692" s="17">
        <f t="shared" si="52"/>
        <v>3</v>
      </c>
      <c r="Q692" s="40" t="s">
        <v>413</v>
      </c>
      <c r="R692" s="40" t="s">
        <v>4</v>
      </c>
      <c r="S692" s="40">
        <v>0</v>
      </c>
      <c r="T692" s="3">
        <v>2</v>
      </c>
      <c r="U692" s="3">
        <v>1</v>
      </c>
      <c r="V692" s="3">
        <v>0</v>
      </c>
      <c r="W692" s="3">
        <v>0</v>
      </c>
      <c r="X692" s="3">
        <v>1</v>
      </c>
      <c r="Y692" s="17">
        <v>4</v>
      </c>
    </row>
    <row r="693" spans="1:25" x14ac:dyDescent="0.3">
      <c r="A693" s="40" t="s">
        <v>891</v>
      </c>
      <c r="B693" s="40" t="s">
        <v>4</v>
      </c>
      <c r="C693" s="40">
        <v>6</v>
      </c>
      <c r="D693" s="41">
        <f t="shared" si="53"/>
        <v>9.0329884739067079E-6</v>
      </c>
      <c r="E693" s="42">
        <f t="shared" si="54"/>
        <v>0.99681135506870611</v>
      </c>
      <c r="G693" s="40" t="s">
        <v>891</v>
      </c>
      <c r="H693" s="40" t="s">
        <v>4</v>
      </c>
      <c r="I693" s="40">
        <f>IFERROR(VLOOKUP($G693,'D2015'!$A$3:$C$1897,3,FALSE),0)</f>
        <v>2</v>
      </c>
      <c r="J693" s="3">
        <f>IFERROR(VLOOKUP($G693,'D2016'!$A$3:$C$1897,3,FALSE),0)</f>
        <v>0</v>
      </c>
      <c r="K693" s="3">
        <f>IFERROR(VLOOKUP($G693,'D2017'!$A$3:$C$1897,3,FALSE),0)</f>
        <v>0</v>
      </c>
      <c r="L693" s="3">
        <f>IFERROR(VLOOKUP($G693,'D2018'!$A$3:$C$1897,3,FALSE),0)</f>
        <v>2</v>
      </c>
      <c r="M693" s="3">
        <f>IFERROR(VLOOKUP($G693,'D2019'!$A$3:$C$1897,3,FALSE),0)</f>
        <v>2</v>
      </c>
      <c r="N693" s="3">
        <f>IFERROR(VLOOKUP($G693,'D2020'!$A$3:$C$1897,3,FALSE),0)</f>
        <v>0</v>
      </c>
      <c r="O693" s="17">
        <f t="shared" si="52"/>
        <v>6</v>
      </c>
      <c r="Q693" s="40" t="s">
        <v>520</v>
      </c>
      <c r="R693" s="40" t="s">
        <v>4</v>
      </c>
      <c r="S693" s="40">
        <v>1</v>
      </c>
      <c r="T693" s="3">
        <v>1</v>
      </c>
      <c r="U693" s="3">
        <v>0</v>
      </c>
      <c r="V693" s="3">
        <v>1</v>
      </c>
      <c r="W693" s="3">
        <v>1</v>
      </c>
      <c r="X693" s="3">
        <v>0</v>
      </c>
      <c r="Y693" s="17">
        <v>4</v>
      </c>
    </row>
    <row r="694" spans="1:25" x14ac:dyDescent="0.3">
      <c r="A694" s="40" t="s">
        <v>871</v>
      </c>
      <c r="B694" s="40" t="s">
        <v>4</v>
      </c>
      <c r="C694" s="40">
        <v>6</v>
      </c>
      <c r="D694" s="41">
        <f t="shared" si="53"/>
        <v>9.0329884739067079E-6</v>
      </c>
      <c r="E694" s="42">
        <f t="shared" si="54"/>
        <v>0.99682038805717998</v>
      </c>
      <c r="G694" s="40" t="s">
        <v>871</v>
      </c>
      <c r="H694" s="40" t="s">
        <v>4</v>
      </c>
      <c r="I694" s="40">
        <f>IFERROR(VLOOKUP($G694,'D2015'!$A$3:$C$1897,3,FALSE),0)</f>
        <v>0</v>
      </c>
      <c r="J694" s="3">
        <f>IFERROR(VLOOKUP($G694,'D2016'!$A$3:$C$1897,3,FALSE),0)</f>
        <v>0</v>
      </c>
      <c r="K694" s="3">
        <f>IFERROR(VLOOKUP($G694,'D2017'!$A$3:$C$1897,3,FALSE),0)</f>
        <v>0</v>
      </c>
      <c r="L694" s="3">
        <f>IFERROR(VLOOKUP($G694,'D2018'!$A$3:$C$1897,3,FALSE),0)</f>
        <v>2</v>
      </c>
      <c r="M694" s="3">
        <f>IFERROR(VLOOKUP($G694,'D2019'!$A$3:$C$1897,3,FALSE),0)</f>
        <v>1</v>
      </c>
      <c r="N694" s="3">
        <f>IFERROR(VLOOKUP($G694,'D2020'!$A$3:$C$1897,3,FALSE),0)</f>
        <v>2</v>
      </c>
      <c r="O694" s="17">
        <f t="shared" si="52"/>
        <v>5</v>
      </c>
      <c r="Q694" s="40" t="s">
        <v>556</v>
      </c>
      <c r="R694" s="40" t="s">
        <v>4</v>
      </c>
      <c r="S694" s="40">
        <v>0</v>
      </c>
      <c r="T694" s="3">
        <v>0</v>
      </c>
      <c r="U694" s="3">
        <v>1</v>
      </c>
      <c r="V694" s="3">
        <v>1</v>
      </c>
      <c r="W694" s="3">
        <v>1</v>
      </c>
      <c r="X694" s="3">
        <v>1</v>
      </c>
      <c r="Y694" s="17">
        <v>4</v>
      </c>
    </row>
    <row r="695" spans="1:25" x14ac:dyDescent="0.3">
      <c r="A695" s="40" t="s">
        <v>789</v>
      </c>
      <c r="B695" s="40" t="s">
        <v>4</v>
      </c>
      <c r="C695" s="40">
        <v>6</v>
      </c>
      <c r="D695" s="41">
        <f t="shared" si="53"/>
        <v>9.0329884739067079E-6</v>
      </c>
      <c r="E695" s="42">
        <f t="shared" si="54"/>
        <v>0.99682942104565386</v>
      </c>
      <c r="G695" s="40" t="s">
        <v>789</v>
      </c>
      <c r="H695" s="40" t="s">
        <v>4</v>
      </c>
      <c r="I695" s="40">
        <f>IFERROR(VLOOKUP($G695,'D2015'!$A$3:$C$1897,3,FALSE),0)</f>
        <v>0</v>
      </c>
      <c r="J695" s="3">
        <f>IFERROR(VLOOKUP($G695,'D2016'!$A$3:$C$1897,3,FALSE),0)</f>
        <v>1</v>
      </c>
      <c r="K695" s="3">
        <f>IFERROR(VLOOKUP($G695,'D2017'!$A$3:$C$1897,3,FALSE),0)</f>
        <v>1</v>
      </c>
      <c r="L695" s="3">
        <f>IFERROR(VLOOKUP($G695,'D2018'!$A$3:$C$1897,3,FALSE),0)</f>
        <v>0</v>
      </c>
      <c r="M695" s="3">
        <f>IFERROR(VLOOKUP($G695,'D2019'!$A$3:$C$1897,3,FALSE),0)</f>
        <v>2</v>
      </c>
      <c r="N695" s="3">
        <f>IFERROR(VLOOKUP($G695,'D2020'!$A$3:$C$1897,3,FALSE),0)</f>
        <v>1</v>
      </c>
      <c r="O695" s="17">
        <f t="shared" si="52"/>
        <v>5</v>
      </c>
      <c r="Q695" s="40" t="s">
        <v>324</v>
      </c>
      <c r="R695" s="40" t="s">
        <v>4</v>
      </c>
      <c r="S695" s="40">
        <v>0</v>
      </c>
      <c r="T695" s="3">
        <v>2</v>
      </c>
      <c r="U695" s="3">
        <v>0</v>
      </c>
      <c r="V695" s="3">
        <v>0</v>
      </c>
      <c r="W695" s="3">
        <v>1</v>
      </c>
      <c r="X695" s="3">
        <v>1</v>
      </c>
      <c r="Y695" s="17">
        <v>4</v>
      </c>
    </row>
    <row r="696" spans="1:25" x14ac:dyDescent="0.3">
      <c r="A696" s="40" t="s">
        <v>904</v>
      </c>
      <c r="B696" s="40" t="s">
        <v>4</v>
      </c>
      <c r="C696" s="40">
        <v>6</v>
      </c>
      <c r="D696" s="41">
        <f t="shared" si="53"/>
        <v>9.0329884739067079E-6</v>
      </c>
      <c r="E696" s="42">
        <f t="shared" si="54"/>
        <v>0.99683845403412774</v>
      </c>
      <c r="G696" s="40" t="s">
        <v>904</v>
      </c>
      <c r="H696" s="40" t="s">
        <v>4</v>
      </c>
      <c r="I696" s="40">
        <f>IFERROR(VLOOKUP($G696,'D2015'!$A$3:$C$1897,3,FALSE),0)</f>
        <v>1</v>
      </c>
      <c r="J696" s="3">
        <f>IFERROR(VLOOKUP($G696,'D2016'!$A$3:$C$1897,3,FALSE),0)</f>
        <v>1</v>
      </c>
      <c r="K696" s="3">
        <f>IFERROR(VLOOKUP($G696,'D2017'!$A$3:$C$1897,3,FALSE),0)</f>
        <v>3</v>
      </c>
      <c r="L696" s="3">
        <f>IFERROR(VLOOKUP($G696,'D2018'!$A$3:$C$1897,3,FALSE),0)</f>
        <v>0</v>
      </c>
      <c r="M696" s="3">
        <f>IFERROR(VLOOKUP($G696,'D2019'!$A$3:$C$1897,3,FALSE),0)</f>
        <v>0</v>
      </c>
      <c r="N696" s="3">
        <f>IFERROR(VLOOKUP($G696,'D2020'!$A$3:$C$1897,3,FALSE),0)</f>
        <v>0</v>
      </c>
      <c r="O696" s="17">
        <f t="shared" si="52"/>
        <v>5</v>
      </c>
      <c r="Q696" s="40" t="s">
        <v>650</v>
      </c>
      <c r="R696" s="40" t="s">
        <v>4</v>
      </c>
      <c r="S696" s="40">
        <v>1</v>
      </c>
      <c r="T696" s="3">
        <v>0</v>
      </c>
      <c r="U696" s="3">
        <v>0</v>
      </c>
      <c r="V696" s="3">
        <v>1</v>
      </c>
      <c r="W696" s="3">
        <v>2</v>
      </c>
      <c r="X696" s="3">
        <v>0</v>
      </c>
      <c r="Y696" s="17">
        <v>4</v>
      </c>
    </row>
    <row r="697" spans="1:25" x14ac:dyDescent="0.3">
      <c r="A697" s="40" t="s">
        <v>911</v>
      </c>
      <c r="B697" s="40" t="s">
        <v>4</v>
      </c>
      <c r="C697" s="40">
        <v>6</v>
      </c>
      <c r="D697" s="41">
        <f t="shared" si="53"/>
        <v>9.0329884739067079E-6</v>
      </c>
      <c r="E697" s="42">
        <f t="shared" si="54"/>
        <v>0.99684748702260162</v>
      </c>
      <c r="G697" s="40" t="s">
        <v>911</v>
      </c>
      <c r="H697" s="40" t="s">
        <v>4</v>
      </c>
      <c r="I697" s="40">
        <f>IFERROR(VLOOKUP($G697,'D2015'!$A$3:$C$1897,3,FALSE),0)</f>
        <v>0</v>
      </c>
      <c r="J697" s="3">
        <f>IFERROR(VLOOKUP($G697,'D2016'!$A$3:$C$1897,3,FALSE),0)</f>
        <v>0</v>
      </c>
      <c r="K697" s="3">
        <f>IFERROR(VLOOKUP($G697,'D2017'!$A$3:$C$1897,3,FALSE),0)</f>
        <v>2</v>
      </c>
      <c r="L697" s="3">
        <f>IFERROR(VLOOKUP($G697,'D2018'!$A$3:$C$1897,3,FALSE),0)</f>
        <v>2</v>
      </c>
      <c r="M697" s="3">
        <f>IFERROR(VLOOKUP($G697,'D2019'!$A$3:$C$1897,3,FALSE),0)</f>
        <v>1</v>
      </c>
      <c r="N697" s="3">
        <f>IFERROR(VLOOKUP($G697,'D2020'!$A$3:$C$1897,3,FALSE),0)</f>
        <v>0</v>
      </c>
      <c r="O697" s="17">
        <f t="shared" si="52"/>
        <v>5</v>
      </c>
      <c r="Q697" s="40" t="s">
        <v>455</v>
      </c>
      <c r="R697" s="40" t="s">
        <v>4</v>
      </c>
      <c r="S697" s="40">
        <v>0</v>
      </c>
      <c r="T697" s="3">
        <v>0</v>
      </c>
      <c r="U697" s="3">
        <v>0</v>
      </c>
      <c r="V697" s="3">
        <v>0</v>
      </c>
      <c r="W697" s="3">
        <v>1</v>
      </c>
      <c r="X697" s="3">
        <v>3</v>
      </c>
      <c r="Y697" s="17">
        <v>4</v>
      </c>
    </row>
    <row r="698" spans="1:25" x14ac:dyDescent="0.3">
      <c r="A698" s="40" t="s">
        <v>590</v>
      </c>
      <c r="B698" s="40" t="s">
        <v>4</v>
      </c>
      <c r="C698" s="40">
        <v>6</v>
      </c>
      <c r="D698" s="41">
        <f t="shared" si="53"/>
        <v>9.0329884739067079E-6</v>
      </c>
      <c r="E698" s="42">
        <f t="shared" si="54"/>
        <v>0.9968565200110755</v>
      </c>
      <c r="G698" s="40" t="s">
        <v>590</v>
      </c>
      <c r="H698" s="40" t="s">
        <v>4</v>
      </c>
      <c r="I698" s="40">
        <f>IFERROR(VLOOKUP($G698,'D2015'!$A$3:$C$1897,3,FALSE),0)</f>
        <v>0</v>
      </c>
      <c r="J698" s="3">
        <f>IFERROR(VLOOKUP($G698,'D2016'!$A$3:$C$1897,3,FALSE),0)</f>
        <v>1</v>
      </c>
      <c r="K698" s="3">
        <f>IFERROR(VLOOKUP($G698,'D2017'!$A$3:$C$1897,3,FALSE),0)</f>
        <v>0</v>
      </c>
      <c r="L698" s="3">
        <f>IFERROR(VLOOKUP($G698,'D2018'!$A$3:$C$1897,3,FALSE),0)</f>
        <v>0</v>
      </c>
      <c r="M698" s="3">
        <f>IFERROR(VLOOKUP($G698,'D2019'!$A$3:$C$1897,3,FALSE),0)</f>
        <v>0</v>
      </c>
      <c r="N698" s="3">
        <f>IFERROR(VLOOKUP($G698,'D2020'!$A$3:$C$1897,3,FALSE),0)</f>
        <v>2</v>
      </c>
      <c r="O698" s="17">
        <f t="shared" si="52"/>
        <v>3</v>
      </c>
      <c r="Q698" s="40" t="s">
        <v>399</v>
      </c>
      <c r="R698" s="40" t="s">
        <v>4</v>
      </c>
      <c r="S698" s="40">
        <v>0</v>
      </c>
      <c r="T698" s="3">
        <v>0</v>
      </c>
      <c r="U698" s="3">
        <v>1</v>
      </c>
      <c r="V698" s="3">
        <v>0</v>
      </c>
      <c r="W698" s="3">
        <v>2</v>
      </c>
      <c r="X698" s="3">
        <v>1</v>
      </c>
      <c r="Y698" s="17">
        <v>4</v>
      </c>
    </row>
    <row r="699" spans="1:25" x14ac:dyDescent="0.3">
      <c r="A699" s="40" t="s">
        <v>505</v>
      </c>
      <c r="B699" s="40" t="s">
        <v>4</v>
      </c>
      <c r="C699" s="40">
        <v>6</v>
      </c>
      <c r="D699" s="41">
        <f t="shared" si="53"/>
        <v>9.0329884739067079E-6</v>
      </c>
      <c r="E699" s="42">
        <f t="shared" si="54"/>
        <v>0.99686555299954938</v>
      </c>
      <c r="G699" s="40" t="s">
        <v>505</v>
      </c>
      <c r="H699" s="40" t="s">
        <v>4</v>
      </c>
      <c r="I699" s="40">
        <f>IFERROR(VLOOKUP($G699,'D2015'!$A$3:$C$1897,3,FALSE),0)</f>
        <v>0</v>
      </c>
      <c r="J699" s="3">
        <f>IFERROR(VLOOKUP($G699,'D2016'!$A$3:$C$1897,3,FALSE),0)</f>
        <v>0</v>
      </c>
      <c r="K699" s="3">
        <f>IFERROR(VLOOKUP($G699,'D2017'!$A$3:$C$1897,3,FALSE),0)</f>
        <v>0</v>
      </c>
      <c r="L699" s="3">
        <f>IFERROR(VLOOKUP($G699,'D2018'!$A$3:$C$1897,3,FALSE),0)</f>
        <v>2</v>
      </c>
      <c r="M699" s="3">
        <f>IFERROR(VLOOKUP($G699,'D2019'!$A$3:$C$1897,3,FALSE),0)</f>
        <v>1</v>
      </c>
      <c r="N699" s="3">
        <f>IFERROR(VLOOKUP($G699,'D2020'!$A$3:$C$1897,3,FALSE),0)</f>
        <v>2</v>
      </c>
      <c r="O699" s="17">
        <f t="shared" si="52"/>
        <v>5</v>
      </c>
      <c r="Q699" s="40" t="s">
        <v>917</v>
      </c>
      <c r="R699" s="40" t="s">
        <v>4</v>
      </c>
      <c r="S699" s="40">
        <v>0</v>
      </c>
      <c r="T699" s="3">
        <v>0</v>
      </c>
      <c r="U699" s="3">
        <v>2</v>
      </c>
      <c r="V699" s="3">
        <v>0</v>
      </c>
      <c r="W699" s="3">
        <v>0</v>
      </c>
      <c r="X699" s="3">
        <v>2</v>
      </c>
      <c r="Y699" s="17">
        <v>4</v>
      </c>
    </row>
    <row r="700" spans="1:25" x14ac:dyDescent="0.3">
      <c r="A700" s="40" t="s">
        <v>575</v>
      </c>
      <c r="B700" s="40" t="s">
        <v>4</v>
      </c>
      <c r="C700" s="40">
        <v>6</v>
      </c>
      <c r="D700" s="41">
        <f t="shared" si="53"/>
        <v>9.0329884739067079E-6</v>
      </c>
      <c r="E700" s="42">
        <f t="shared" si="54"/>
        <v>0.99687458598802325</v>
      </c>
      <c r="G700" s="40" t="s">
        <v>575</v>
      </c>
      <c r="H700" s="40" t="s">
        <v>4</v>
      </c>
      <c r="I700" s="40">
        <f>IFERROR(VLOOKUP($G700,'D2015'!$A$3:$C$1897,3,FALSE),0)</f>
        <v>2</v>
      </c>
      <c r="J700" s="3">
        <f>IFERROR(VLOOKUP($G700,'D2016'!$A$3:$C$1897,3,FALSE),0)</f>
        <v>1</v>
      </c>
      <c r="K700" s="3">
        <f>IFERROR(VLOOKUP($G700,'D2017'!$A$3:$C$1897,3,FALSE),0)</f>
        <v>0</v>
      </c>
      <c r="L700" s="3">
        <f>IFERROR(VLOOKUP($G700,'D2018'!$A$3:$C$1897,3,FALSE),0)</f>
        <v>1</v>
      </c>
      <c r="M700" s="3">
        <f>IFERROR(VLOOKUP($G700,'D2019'!$A$3:$C$1897,3,FALSE),0)</f>
        <v>0</v>
      </c>
      <c r="N700" s="3">
        <f>IFERROR(VLOOKUP($G700,'D2020'!$A$3:$C$1897,3,FALSE),0)</f>
        <v>1</v>
      </c>
      <c r="O700" s="17">
        <f t="shared" si="52"/>
        <v>5</v>
      </c>
      <c r="Q700" s="40" t="s">
        <v>488</v>
      </c>
      <c r="R700" s="40" t="s">
        <v>4</v>
      </c>
      <c r="S700" s="40">
        <v>0</v>
      </c>
      <c r="T700" s="3">
        <v>1</v>
      </c>
      <c r="U700" s="3">
        <v>1</v>
      </c>
      <c r="V700" s="3">
        <v>1</v>
      </c>
      <c r="W700" s="3">
        <v>0</v>
      </c>
      <c r="X700" s="3">
        <v>1</v>
      </c>
      <c r="Y700" s="17">
        <v>4</v>
      </c>
    </row>
    <row r="701" spans="1:25" x14ac:dyDescent="0.3">
      <c r="A701" s="40" t="s">
        <v>346</v>
      </c>
      <c r="B701" s="40" t="s">
        <v>4</v>
      </c>
      <c r="C701" s="40">
        <v>6</v>
      </c>
      <c r="D701" s="41">
        <f t="shared" si="53"/>
        <v>9.0329884739067079E-6</v>
      </c>
      <c r="E701" s="42">
        <f t="shared" si="54"/>
        <v>0.99688361897649713</v>
      </c>
      <c r="G701" s="40" t="s">
        <v>346</v>
      </c>
      <c r="H701" s="40" t="s">
        <v>4</v>
      </c>
      <c r="I701" s="40">
        <f>IFERROR(VLOOKUP($G701,'D2015'!$A$3:$C$1897,3,FALSE),0)</f>
        <v>0</v>
      </c>
      <c r="J701" s="3">
        <f>IFERROR(VLOOKUP($G701,'D2016'!$A$3:$C$1897,3,FALSE),0)</f>
        <v>0</v>
      </c>
      <c r="K701" s="3">
        <f>IFERROR(VLOOKUP($G701,'D2017'!$A$3:$C$1897,3,FALSE),0)</f>
        <v>0</v>
      </c>
      <c r="L701" s="3">
        <f>IFERROR(VLOOKUP($G701,'D2018'!$A$3:$C$1897,3,FALSE),0)</f>
        <v>0</v>
      </c>
      <c r="M701" s="3">
        <f>IFERROR(VLOOKUP($G701,'D2019'!$A$3:$C$1897,3,FALSE),0)</f>
        <v>1</v>
      </c>
      <c r="N701" s="3">
        <f>IFERROR(VLOOKUP($G701,'D2020'!$A$3:$C$1897,3,FALSE),0)</f>
        <v>1</v>
      </c>
      <c r="O701" s="17">
        <f t="shared" si="52"/>
        <v>2</v>
      </c>
      <c r="Q701" s="40" t="s">
        <v>678</v>
      </c>
      <c r="R701" s="40" t="s">
        <v>4</v>
      </c>
      <c r="S701" s="40">
        <v>0</v>
      </c>
      <c r="T701" s="3">
        <v>0</v>
      </c>
      <c r="U701" s="3">
        <v>0</v>
      </c>
      <c r="V701" s="3">
        <v>1</v>
      </c>
      <c r="W701" s="3">
        <v>1</v>
      </c>
      <c r="X701" s="3">
        <v>2</v>
      </c>
      <c r="Y701" s="17">
        <v>4</v>
      </c>
    </row>
    <row r="702" spans="1:25" x14ac:dyDescent="0.3">
      <c r="A702" s="40" t="s">
        <v>329</v>
      </c>
      <c r="B702" s="40" t="s">
        <v>4</v>
      </c>
      <c r="C702" s="40">
        <v>6</v>
      </c>
      <c r="D702" s="41">
        <f t="shared" si="53"/>
        <v>9.0329884739067079E-6</v>
      </c>
      <c r="E702" s="42">
        <f t="shared" si="54"/>
        <v>0.99689265196497101</v>
      </c>
      <c r="G702" s="40" t="s">
        <v>329</v>
      </c>
      <c r="H702" s="40" t="s">
        <v>4</v>
      </c>
      <c r="I702" s="40">
        <f>IFERROR(VLOOKUP($G702,'D2015'!$A$3:$C$1897,3,FALSE),0)</f>
        <v>0</v>
      </c>
      <c r="J702" s="3">
        <f>IFERROR(VLOOKUP($G702,'D2016'!$A$3:$C$1897,3,FALSE),0)</f>
        <v>0</v>
      </c>
      <c r="K702" s="3">
        <f>IFERROR(VLOOKUP($G702,'D2017'!$A$3:$C$1897,3,FALSE),0)</f>
        <v>0</v>
      </c>
      <c r="L702" s="3">
        <f>IFERROR(VLOOKUP($G702,'D2018'!$A$3:$C$1897,3,FALSE),0)</f>
        <v>0</v>
      </c>
      <c r="M702" s="3">
        <f>IFERROR(VLOOKUP($G702,'D2019'!$A$3:$C$1897,3,FALSE),0)</f>
        <v>0</v>
      </c>
      <c r="N702" s="3">
        <f>IFERROR(VLOOKUP($G702,'D2020'!$A$3:$C$1897,3,FALSE),0)</f>
        <v>0</v>
      </c>
      <c r="O702" s="17">
        <f t="shared" si="52"/>
        <v>0</v>
      </c>
      <c r="Q702" s="40" t="s">
        <v>929</v>
      </c>
      <c r="R702" s="40" t="s">
        <v>4</v>
      </c>
      <c r="S702" s="40">
        <v>0</v>
      </c>
      <c r="T702" s="3">
        <v>0</v>
      </c>
      <c r="U702" s="3">
        <v>2</v>
      </c>
      <c r="V702" s="3">
        <v>0</v>
      </c>
      <c r="W702" s="3">
        <v>2</v>
      </c>
      <c r="X702" s="3">
        <v>0</v>
      </c>
      <c r="Y702" s="17">
        <v>4</v>
      </c>
    </row>
    <row r="703" spans="1:25" x14ac:dyDescent="0.3">
      <c r="A703" s="40" t="s">
        <v>926</v>
      </c>
      <c r="B703" s="40" t="s">
        <v>4</v>
      </c>
      <c r="C703" s="40">
        <v>6</v>
      </c>
      <c r="D703" s="41">
        <f t="shared" si="53"/>
        <v>9.0329884739067079E-6</v>
      </c>
      <c r="E703" s="42">
        <f t="shared" si="54"/>
        <v>0.99690168495344489</v>
      </c>
      <c r="G703" s="40" t="s">
        <v>926</v>
      </c>
      <c r="H703" s="40" t="s">
        <v>4</v>
      </c>
      <c r="I703" s="40">
        <f>IFERROR(VLOOKUP($G703,'D2015'!$A$3:$C$1897,3,FALSE),0)</f>
        <v>0</v>
      </c>
      <c r="J703" s="3">
        <f>IFERROR(VLOOKUP($G703,'D2016'!$A$3:$C$1897,3,FALSE),0)</f>
        <v>0</v>
      </c>
      <c r="K703" s="3">
        <f>IFERROR(VLOOKUP($G703,'D2017'!$A$3:$C$1897,3,FALSE),0)</f>
        <v>1</v>
      </c>
      <c r="L703" s="3">
        <f>IFERROR(VLOOKUP($G703,'D2018'!$A$3:$C$1897,3,FALSE),0)</f>
        <v>0</v>
      </c>
      <c r="M703" s="3">
        <f>IFERROR(VLOOKUP($G703,'D2019'!$A$3:$C$1897,3,FALSE),0)</f>
        <v>2</v>
      </c>
      <c r="N703" s="3">
        <f>IFERROR(VLOOKUP($G703,'D2020'!$A$3:$C$1897,3,FALSE),0)</f>
        <v>2</v>
      </c>
      <c r="O703" s="17">
        <f t="shared" si="52"/>
        <v>5</v>
      </c>
      <c r="Q703" s="40" t="s">
        <v>971</v>
      </c>
      <c r="R703" s="40" t="s">
        <v>4</v>
      </c>
      <c r="S703" s="40">
        <v>0</v>
      </c>
      <c r="T703" s="3">
        <v>0</v>
      </c>
      <c r="U703" s="3">
        <v>1</v>
      </c>
      <c r="V703" s="3">
        <v>1</v>
      </c>
      <c r="W703" s="3">
        <v>1</v>
      </c>
      <c r="X703" s="3">
        <v>1</v>
      </c>
      <c r="Y703" s="17">
        <v>4</v>
      </c>
    </row>
    <row r="704" spans="1:25" x14ac:dyDescent="0.3">
      <c r="A704" s="40" t="s">
        <v>877</v>
      </c>
      <c r="B704" s="40" t="s">
        <v>4</v>
      </c>
      <c r="C704" s="40">
        <v>6</v>
      </c>
      <c r="D704" s="41">
        <f t="shared" si="53"/>
        <v>9.0329884739067079E-6</v>
      </c>
      <c r="E704" s="42">
        <f t="shared" si="54"/>
        <v>0.99691071794191877</v>
      </c>
      <c r="G704" s="40" t="s">
        <v>877</v>
      </c>
      <c r="H704" s="40" t="s">
        <v>4</v>
      </c>
      <c r="I704" s="40">
        <f>IFERROR(VLOOKUP($G704,'D2015'!$A$3:$C$1897,3,FALSE),0)</f>
        <v>0</v>
      </c>
      <c r="J704" s="3">
        <f>IFERROR(VLOOKUP($G704,'D2016'!$A$3:$C$1897,3,FALSE),0)</f>
        <v>0</v>
      </c>
      <c r="K704" s="3">
        <f>IFERROR(VLOOKUP($G704,'D2017'!$A$3:$C$1897,3,FALSE),0)</f>
        <v>0</v>
      </c>
      <c r="L704" s="3">
        <f>IFERROR(VLOOKUP($G704,'D2018'!$A$3:$C$1897,3,FALSE),0)</f>
        <v>1</v>
      </c>
      <c r="M704" s="3">
        <f>IFERROR(VLOOKUP($G704,'D2019'!$A$3:$C$1897,3,FALSE),0)</f>
        <v>1</v>
      </c>
      <c r="N704" s="3">
        <f>IFERROR(VLOOKUP($G704,'D2020'!$A$3:$C$1897,3,FALSE),0)</f>
        <v>2</v>
      </c>
      <c r="O704" s="17">
        <f t="shared" si="52"/>
        <v>4</v>
      </c>
      <c r="Q704" s="40" t="s">
        <v>527</v>
      </c>
      <c r="R704" s="40" t="s">
        <v>4</v>
      </c>
      <c r="S704" s="40">
        <v>1</v>
      </c>
      <c r="T704" s="3">
        <v>0</v>
      </c>
      <c r="U704" s="3">
        <v>1</v>
      </c>
      <c r="V704" s="3">
        <v>2</v>
      </c>
      <c r="W704" s="3">
        <v>0</v>
      </c>
      <c r="X704" s="3">
        <v>0</v>
      </c>
      <c r="Y704" s="17">
        <v>4</v>
      </c>
    </row>
    <row r="705" spans="1:25" x14ac:dyDescent="0.3">
      <c r="A705" s="40" t="s">
        <v>857</v>
      </c>
      <c r="B705" s="40" t="s">
        <v>4</v>
      </c>
      <c r="C705" s="40">
        <v>6</v>
      </c>
      <c r="D705" s="41">
        <f t="shared" si="53"/>
        <v>9.0329884739067079E-6</v>
      </c>
      <c r="E705" s="42">
        <f t="shared" si="54"/>
        <v>0.99691975093039265</v>
      </c>
      <c r="G705" s="40" t="s">
        <v>857</v>
      </c>
      <c r="H705" s="40" t="s">
        <v>4</v>
      </c>
      <c r="I705" s="40">
        <f>IFERROR(VLOOKUP($G705,'D2015'!$A$3:$C$1897,3,FALSE),0)</f>
        <v>0</v>
      </c>
      <c r="J705" s="3">
        <f>IFERROR(VLOOKUP($G705,'D2016'!$A$3:$C$1897,3,FALSE),0)</f>
        <v>1</v>
      </c>
      <c r="K705" s="3">
        <f>IFERROR(VLOOKUP($G705,'D2017'!$A$3:$C$1897,3,FALSE),0)</f>
        <v>0</v>
      </c>
      <c r="L705" s="3">
        <f>IFERROR(VLOOKUP($G705,'D2018'!$A$3:$C$1897,3,FALSE),0)</f>
        <v>2</v>
      </c>
      <c r="M705" s="3">
        <f>IFERROR(VLOOKUP($G705,'D2019'!$A$3:$C$1897,3,FALSE),0)</f>
        <v>0</v>
      </c>
      <c r="N705" s="3">
        <f>IFERROR(VLOOKUP($G705,'D2020'!$A$3:$C$1897,3,FALSE),0)</f>
        <v>3</v>
      </c>
      <c r="O705" s="17">
        <f t="shared" si="52"/>
        <v>6</v>
      </c>
      <c r="Q705" s="40" t="s">
        <v>877</v>
      </c>
      <c r="R705" s="40" t="s">
        <v>4</v>
      </c>
      <c r="S705" s="40">
        <v>0</v>
      </c>
      <c r="T705" s="3">
        <v>0</v>
      </c>
      <c r="U705" s="3">
        <v>0</v>
      </c>
      <c r="V705" s="3">
        <v>1</v>
      </c>
      <c r="W705" s="3">
        <v>1</v>
      </c>
      <c r="X705" s="3">
        <v>2</v>
      </c>
      <c r="Y705" s="17">
        <v>4</v>
      </c>
    </row>
    <row r="706" spans="1:25" x14ac:dyDescent="0.3">
      <c r="A706" s="40" t="s">
        <v>694</v>
      </c>
      <c r="B706" s="40" t="s">
        <v>4</v>
      </c>
      <c r="C706" s="40">
        <v>6</v>
      </c>
      <c r="D706" s="41">
        <f t="shared" si="53"/>
        <v>9.0329884739067079E-6</v>
      </c>
      <c r="E706" s="42">
        <f t="shared" si="54"/>
        <v>0.99692878391886652</v>
      </c>
      <c r="G706" s="40" t="s">
        <v>694</v>
      </c>
      <c r="H706" s="40" t="s">
        <v>4</v>
      </c>
      <c r="I706" s="40">
        <f>IFERROR(VLOOKUP($G706,'D2015'!$A$3:$C$1897,3,FALSE),0)</f>
        <v>0</v>
      </c>
      <c r="J706" s="3">
        <f>IFERROR(VLOOKUP($G706,'D2016'!$A$3:$C$1897,3,FALSE),0)</f>
        <v>1</v>
      </c>
      <c r="K706" s="3">
        <f>IFERROR(VLOOKUP($G706,'D2017'!$A$3:$C$1897,3,FALSE),0)</f>
        <v>1</v>
      </c>
      <c r="L706" s="3">
        <f>IFERROR(VLOOKUP($G706,'D2018'!$A$3:$C$1897,3,FALSE),0)</f>
        <v>1</v>
      </c>
      <c r="M706" s="3">
        <f>IFERROR(VLOOKUP($G706,'D2019'!$A$3:$C$1897,3,FALSE),0)</f>
        <v>1</v>
      </c>
      <c r="N706" s="3">
        <f>IFERROR(VLOOKUP($G706,'D2020'!$A$3:$C$1897,3,FALSE),0)</f>
        <v>1</v>
      </c>
      <c r="O706" s="17">
        <f t="shared" si="52"/>
        <v>5</v>
      </c>
      <c r="Q706" s="40" t="s">
        <v>370</v>
      </c>
      <c r="R706" s="40" t="s">
        <v>4</v>
      </c>
      <c r="S706" s="40">
        <v>0</v>
      </c>
      <c r="T706" s="3">
        <v>0</v>
      </c>
      <c r="U706" s="3">
        <v>0</v>
      </c>
      <c r="V706" s="3">
        <v>0</v>
      </c>
      <c r="W706" s="3">
        <v>3</v>
      </c>
      <c r="X706" s="3">
        <v>1</v>
      </c>
      <c r="Y706" s="17">
        <v>4</v>
      </c>
    </row>
    <row r="707" spans="1:25" x14ac:dyDescent="0.3">
      <c r="A707" s="40" t="s">
        <v>1002</v>
      </c>
      <c r="B707" s="40" t="s">
        <v>4</v>
      </c>
      <c r="C707" s="40">
        <v>6</v>
      </c>
      <c r="D707" s="41">
        <f t="shared" si="53"/>
        <v>9.0329884739067079E-6</v>
      </c>
      <c r="E707" s="42">
        <f t="shared" si="54"/>
        <v>0.9969378169073404</v>
      </c>
      <c r="G707" s="40" t="s">
        <v>1002</v>
      </c>
      <c r="H707" s="40" t="s">
        <v>4</v>
      </c>
      <c r="I707" s="40">
        <f>IFERROR(VLOOKUP($G707,'D2015'!$A$3:$C$1897,3,FALSE),0)</f>
        <v>0</v>
      </c>
      <c r="J707" s="3">
        <f>IFERROR(VLOOKUP($G707,'D2016'!$A$3:$C$1897,3,FALSE),0)</f>
        <v>2</v>
      </c>
      <c r="K707" s="3">
        <f>IFERROR(VLOOKUP($G707,'D2017'!$A$3:$C$1897,3,FALSE),0)</f>
        <v>2</v>
      </c>
      <c r="L707" s="3">
        <f>IFERROR(VLOOKUP($G707,'D2018'!$A$3:$C$1897,3,FALSE),0)</f>
        <v>2</v>
      </c>
      <c r="M707" s="3">
        <f>IFERROR(VLOOKUP($G707,'D2019'!$A$3:$C$1897,3,FALSE),0)</f>
        <v>0</v>
      </c>
      <c r="N707" s="3">
        <f>IFERROR(VLOOKUP($G707,'D2020'!$A$3:$C$1897,3,FALSE),0)</f>
        <v>0</v>
      </c>
      <c r="O707" s="17">
        <f t="shared" si="52"/>
        <v>6</v>
      </c>
      <c r="Q707" s="40" t="s">
        <v>1046</v>
      </c>
      <c r="R707" s="40" t="s">
        <v>4</v>
      </c>
      <c r="S707" s="40">
        <v>0</v>
      </c>
      <c r="T707" s="3">
        <v>1</v>
      </c>
      <c r="U707" s="3">
        <v>1</v>
      </c>
      <c r="V707" s="3">
        <v>2</v>
      </c>
      <c r="W707" s="3">
        <v>0</v>
      </c>
      <c r="X707" s="3">
        <v>0</v>
      </c>
      <c r="Y707" s="17">
        <v>4</v>
      </c>
    </row>
    <row r="708" spans="1:25" x14ac:dyDescent="0.3">
      <c r="A708" s="40" t="s">
        <v>887</v>
      </c>
      <c r="B708" s="40" t="s">
        <v>4</v>
      </c>
      <c r="C708" s="40">
        <v>6</v>
      </c>
      <c r="D708" s="41">
        <f t="shared" si="53"/>
        <v>9.0329884739067079E-6</v>
      </c>
      <c r="E708" s="42">
        <f t="shared" si="54"/>
        <v>0.99694684989581428</v>
      </c>
      <c r="G708" s="40" t="s">
        <v>887</v>
      </c>
      <c r="H708" s="40" t="s">
        <v>4</v>
      </c>
      <c r="I708" s="40">
        <f>IFERROR(VLOOKUP($G708,'D2015'!$A$3:$C$1897,3,FALSE),0)</f>
        <v>0</v>
      </c>
      <c r="J708" s="3">
        <f>IFERROR(VLOOKUP($G708,'D2016'!$A$3:$C$1897,3,FALSE),0)</f>
        <v>5</v>
      </c>
      <c r="K708" s="3">
        <f>IFERROR(VLOOKUP($G708,'D2017'!$A$3:$C$1897,3,FALSE),0)</f>
        <v>0</v>
      </c>
      <c r="L708" s="3">
        <f>IFERROR(VLOOKUP($G708,'D2018'!$A$3:$C$1897,3,FALSE),0)</f>
        <v>1</v>
      </c>
      <c r="M708" s="3">
        <f>IFERROR(VLOOKUP($G708,'D2019'!$A$3:$C$1897,3,FALSE),0)</f>
        <v>0</v>
      </c>
      <c r="N708" s="3">
        <f>IFERROR(VLOOKUP($G708,'D2020'!$A$3:$C$1897,3,FALSE),0)</f>
        <v>0</v>
      </c>
      <c r="O708" s="17">
        <f t="shared" ref="O708:O771" si="55">SUM(I708:N708)</f>
        <v>6</v>
      </c>
      <c r="Q708" s="40" t="s">
        <v>873</v>
      </c>
      <c r="R708" s="40" t="s">
        <v>4</v>
      </c>
      <c r="S708" s="40">
        <v>1</v>
      </c>
      <c r="T708" s="3">
        <v>0</v>
      </c>
      <c r="U708" s="3">
        <v>2</v>
      </c>
      <c r="V708" s="3">
        <v>0</v>
      </c>
      <c r="W708" s="3">
        <v>0</v>
      </c>
      <c r="X708" s="3">
        <v>1</v>
      </c>
      <c r="Y708" s="17">
        <v>4</v>
      </c>
    </row>
    <row r="709" spans="1:25" x14ac:dyDescent="0.3">
      <c r="A709" s="40" t="s">
        <v>576</v>
      </c>
      <c r="B709" s="40" t="s">
        <v>4</v>
      </c>
      <c r="C709" s="40">
        <v>6</v>
      </c>
      <c r="D709" s="41">
        <f t="shared" si="53"/>
        <v>9.0329884739067079E-6</v>
      </c>
      <c r="E709" s="42">
        <f t="shared" si="54"/>
        <v>0.99695588288428816</v>
      </c>
      <c r="G709" s="40" t="s">
        <v>576</v>
      </c>
      <c r="H709" s="40" t="s">
        <v>4</v>
      </c>
      <c r="I709" s="40">
        <f>IFERROR(VLOOKUP($G709,'D2015'!$A$3:$C$1897,3,FALSE),0)</f>
        <v>1</v>
      </c>
      <c r="J709" s="3">
        <f>IFERROR(VLOOKUP($G709,'D2016'!$A$3:$C$1897,3,FALSE),0)</f>
        <v>0</v>
      </c>
      <c r="K709" s="3">
        <f>IFERROR(VLOOKUP($G709,'D2017'!$A$3:$C$1897,3,FALSE),0)</f>
        <v>0</v>
      </c>
      <c r="L709" s="3">
        <f>IFERROR(VLOOKUP($G709,'D2018'!$A$3:$C$1897,3,FALSE),0)</f>
        <v>0</v>
      </c>
      <c r="M709" s="3">
        <f>IFERROR(VLOOKUP($G709,'D2019'!$A$3:$C$1897,3,FALSE),0)</f>
        <v>1</v>
      </c>
      <c r="N709" s="3">
        <f>IFERROR(VLOOKUP($G709,'D2020'!$A$3:$C$1897,3,FALSE),0)</f>
        <v>0</v>
      </c>
      <c r="O709" s="17">
        <f t="shared" si="55"/>
        <v>2</v>
      </c>
      <c r="Q709" s="40" t="s">
        <v>509</v>
      </c>
      <c r="R709" s="40" t="s">
        <v>4</v>
      </c>
      <c r="S709" s="40">
        <v>0</v>
      </c>
      <c r="T709" s="3">
        <v>0</v>
      </c>
      <c r="U709" s="3">
        <v>2</v>
      </c>
      <c r="V709" s="3">
        <v>0</v>
      </c>
      <c r="W709" s="3">
        <v>1</v>
      </c>
      <c r="X709" s="3">
        <v>1</v>
      </c>
      <c r="Y709" s="17">
        <v>4</v>
      </c>
    </row>
    <row r="710" spans="1:25" x14ac:dyDescent="0.3">
      <c r="A710" s="40" t="s">
        <v>986</v>
      </c>
      <c r="B710" s="40" t="s">
        <v>4</v>
      </c>
      <c r="C710" s="40">
        <v>6</v>
      </c>
      <c r="D710" s="41">
        <f t="shared" si="53"/>
        <v>9.0329884739067079E-6</v>
      </c>
      <c r="E710" s="42">
        <f t="shared" si="54"/>
        <v>0.99696491587276204</v>
      </c>
      <c r="G710" s="40" t="s">
        <v>986</v>
      </c>
      <c r="H710" s="40" t="s">
        <v>4</v>
      </c>
      <c r="I710" s="40">
        <f>IFERROR(VLOOKUP($G710,'D2015'!$A$3:$C$1897,3,FALSE),0)</f>
        <v>0</v>
      </c>
      <c r="J710" s="3">
        <f>IFERROR(VLOOKUP($G710,'D2016'!$A$3:$C$1897,3,FALSE),0)</f>
        <v>0</v>
      </c>
      <c r="K710" s="3">
        <f>IFERROR(VLOOKUP($G710,'D2017'!$A$3:$C$1897,3,FALSE),0)</f>
        <v>0</v>
      </c>
      <c r="L710" s="3">
        <f>IFERROR(VLOOKUP($G710,'D2018'!$A$3:$C$1897,3,FALSE),0)</f>
        <v>2</v>
      </c>
      <c r="M710" s="3">
        <f>IFERROR(VLOOKUP($G710,'D2019'!$A$3:$C$1897,3,FALSE),0)</f>
        <v>1</v>
      </c>
      <c r="N710" s="3">
        <f>IFERROR(VLOOKUP($G710,'D2020'!$A$3:$C$1897,3,FALSE),0)</f>
        <v>0</v>
      </c>
      <c r="O710" s="17">
        <f t="shared" si="55"/>
        <v>3</v>
      </c>
      <c r="Q710" s="40" t="s">
        <v>758</v>
      </c>
      <c r="R710" s="40" t="s">
        <v>4</v>
      </c>
      <c r="S710" s="40">
        <v>0</v>
      </c>
      <c r="T710" s="3">
        <v>1</v>
      </c>
      <c r="U710" s="3">
        <v>1</v>
      </c>
      <c r="V710" s="3">
        <v>1</v>
      </c>
      <c r="W710" s="3">
        <v>1</v>
      </c>
      <c r="X710" s="3">
        <v>0</v>
      </c>
      <c r="Y710" s="17">
        <v>4</v>
      </c>
    </row>
    <row r="711" spans="1:25" x14ac:dyDescent="0.3">
      <c r="A711" s="40" t="s">
        <v>1232</v>
      </c>
      <c r="B711" s="40" t="s">
        <v>4</v>
      </c>
      <c r="C711" s="40">
        <v>6</v>
      </c>
      <c r="D711" s="41">
        <f t="shared" si="53"/>
        <v>9.0329884739067079E-6</v>
      </c>
      <c r="E711" s="42">
        <f t="shared" si="54"/>
        <v>0.99697394886123591</v>
      </c>
      <c r="G711" s="40" t="s">
        <v>1232</v>
      </c>
      <c r="H711" s="40" t="s">
        <v>4</v>
      </c>
      <c r="I711" s="40">
        <f>IFERROR(VLOOKUP($G711,'D2015'!$A$3:$C$1897,3,FALSE),0)</f>
        <v>0</v>
      </c>
      <c r="J711" s="3">
        <f>IFERROR(VLOOKUP($G711,'D2016'!$A$3:$C$1897,3,FALSE),0)</f>
        <v>0</v>
      </c>
      <c r="K711" s="3">
        <f>IFERROR(VLOOKUP($G711,'D2017'!$A$3:$C$1897,3,FALSE),0)</f>
        <v>0</v>
      </c>
      <c r="L711" s="3">
        <f>IFERROR(VLOOKUP($G711,'D2018'!$A$3:$C$1897,3,FALSE),0)</f>
        <v>2</v>
      </c>
      <c r="M711" s="3">
        <f>IFERROR(VLOOKUP($G711,'D2019'!$A$3:$C$1897,3,FALSE),0)</f>
        <v>1</v>
      </c>
      <c r="N711" s="3">
        <f>IFERROR(VLOOKUP($G711,'D2020'!$A$3:$C$1897,3,FALSE),0)</f>
        <v>0</v>
      </c>
      <c r="O711" s="17">
        <f t="shared" si="55"/>
        <v>3</v>
      </c>
      <c r="Q711" s="40" t="s">
        <v>954</v>
      </c>
      <c r="R711" s="40" t="s">
        <v>4</v>
      </c>
      <c r="S711" s="40">
        <v>1</v>
      </c>
      <c r="T711" s="3">
        <v>2</v>
      </c>
      <c r="U711" s="3">
        <v>0</v>
      </c>
      <c r="V711" s="3">
        <v>1</v>
      </c>
      <c r="W711" s="3">
        <v>0</v>
      </c>
      <c r="X711" s="3">
        <v>0</v>
      </c>
      <c r="Y711" s="17">
        <v>4</v>
      </c>
    </row>
    <row r="712" spans="1:25" x14ac:dyDescent="0.3">
      <c r="A712" s="40" t="s">
        <v>766</v>
      </c>
      <c r="B712" s="40" t="s">
        <v>4</v>
      </c>
      <c r="C712" s="40">
        <v>6</v>
      </c>
      <c r="D712" s="41">
        <f t="shared" si="53"/>
        <v>9.0329884739067079E-6</v>
      </c>
      <c r="E712" s="42">
        <f t="shared" si="54"/>
        <v>0.99698298184970979</v>
      </c>
      <c r="G712" s="40" t="s">
        <v>766</v>
      </c>
      <c r="H712" s="40" t="s">
        <v>4</v>
      </c>
      <c r="I712" s="40">
        <f>IFERROR(VLOOKUP($G712,'D2015'!$A$3:$C$1897,3,FALSE),0)</f>
        <v>1</v>
      </c>
      <c r="J712" s="3">
        <f>IFERROR(VLOOKUP($G712,'D2016'!$A$3:$C$1897,3,FALSE),0)</f>
        <v>2</v>
      </c>
      <c r="K712" s="3">
        <f>IFERROR(VLOOKUP($G712,'D2017'!$A$3:$C$1897,3,FALSE),0)</f>
        <v>1</v>
      </c>
      <c r="L712" s="3">
        <f>IFERROR(VLOOKUP($G712,'D2018'!$A$3:$C$1897,3,FALSE),0)</f>
        <v>1</v>
      </c>
      <c r="M712" s="3">
        <f>IFERROR(VLOOKUP($G712,'D2019'!$A$3:$C$1897,3,FALSE),0)</f>
        <v>0</v>
      </c>
      <c r="N712" s="3">
        <f>IFERROR(VLOOKUP($G712,'D2020'!$A$3:$C$1897,3,FALSE),0)</f>
        <v>0</v>
      </c>
      <c r="O712" s="17">
        <f t="shared" si="55"/>
        <v>5</v>
      </c>
      <c r="Q712" s="40" t="s">
        <v>736</v>
      </c>
      <c r="R712" s="40" t="s">
        <v>4</v>
      </c>
      <c r="S712" s="40">
        <v>0</v>
      </c>
      <c r="T712" s="3">
        <v>1</v>
      </c>
      <c r="U712" s="3">
        <v>0</v>
      </c>
      <c r="V712" s="3">
        <v>0</v>
      </c>
      <c r="W712" s="3">
        <v>2</v>
      </c>
      <c r="X712" s="3">
        <v>1</v>
      </c>
      <c r="Y712" s="17">
        <v>4</v>
      </c>
    </row>
    <row r="713" spans="1:25" x14ac:dyDescent="0.3">
      <c r="A713" s="40" t="s">
        <v>812</v>
      </c>
      <c r="B713" s="40" t="s">
        <v>4</v>
      </c>
      <c r="C713" s="40">
        <v>6</v>
      </c>
      <c r="D713" s="41">
        <f t="shared" si="53"/>
        <v>9.0329884739067079E-6</v>
      </c>
      <c r="E713" s="42">
        <f t="shared" si="54"/>
        <v>0.99699201483818367</v>
      </c>
      <c r="G713" s="40" t="s">
        <v>812</v>
      </c>
      <c r="H713" s="40" t="s">
        <v>4</v>
      </c>
      <c r="I713" s="40">
        <f>IFERROR(VLOOKUP($G713,'D2015'!$A$3:$C$1897,3,FALSE),0)</f>
        <v>0</v>
      </c>
      <c r="J713" s="3">
        <f>IFERROR(VLOOKUP($G713,'D2016'!$A$3:$C$1897,3,FALSE),0)</f>
        <v>3</v>
      </c>
      <c r="K713" s="3">
        <f>IFERROR(VLOOKUP($G713,'D2017'!$A$3:$C$1897,3,FALSE),0)</f>
        <v>1</v>
      </c>
      <c r="L713" s="3">
        <f>IFERROR(VLOOKUP($G713,'D2018'!$A$3:$C$1897,3,FALSE),0)</f>
        <v>1</v>
      </c>
      <c r="M713" s="3">
        <f>IFERROR(VLOOKUP($G713,'D2019'!$A$3:$C$1897,3,FALSE),0)</f>
        <v>0</v>
      </c>
      <c r="N713" s="3">
        <f>IFERROR(VLOOKUP($G713,'D2020'!$A$3:$C$1897,3,FALSE),0)</f>
        <v>0</v>
      </c>
      <c r="O713" s="17">
        <f t="shared" si="55"/>
        <v>5</v>
      </c>
      <c r="Q713" s="40" t="s">
        <v>967</v>
      </c>
      <c r="R713" s="40" t="s">
        <v>4</v>
      </c>
      <c r="S713" s="40">
        <v>1</v>
      </c>
      <c r="T713" s="3">
        <v>2</v>
      </c>
      <c r="U713" s="3">
        <v>0</v>
      </c>
      <c r="V713" s="3">
        <v>0</v>
      </c>
      <c r="W713" s="3">
        <v>1</v>
      </c>
      <c r="X713" s="3">
        <v>0</v>
      </c>
      <c r="Y713" s="17">
        <v>4</v>
      </c>
    </row>
    <row r="714" spans="1:25" x14ac:dyDescent="0.3">
      <c r="A714" s="40" t="s">
        <v>392</v>
      </c>
      <c r="B714" s="40" t="s">
        <v>4</v>
      </c>
      <c r="C714" s="40">
        <v>6</v>
      </c>
      <c r="D714" s="41">
        <f t="shared" si="53"/>
        <v>9.0329884739067079E-6</v>
      </c>
      <c r="E714" s="42">
        <f t="shared" si="54"/>
        <v>0.99700104782665755</v>
      </c>
      <c r="G714" s="40" t="s">
        <v>392</v>
      </c>
      <c r="H714" s="40" t="s">
        <v>4</v>
      </c>
      <c r="I714" s="40">
        <f>IFERROR(VLOOKUP($G714,'D2015'!$A$3:$C$1897,3,FALSE),0)</f>
        <v>0</v>
      </c>
      <c r="J714" s="3">
        <f>IFERROR(VLOOKUP($G714,'D2016'!$A$3:$C$1897,3,FALSE),0)</f>
        <v>3</v>
      </c>
      <c r="K714" s="3">
        <f>IFERROR(VLOOKUP($G714,'D2017'!$A$3:$C$1897,3,FALSE),0)</f>
        <v>0</v>
      </c>
      <c r="L714" s="3">
        <f>IFERROR(VLOOKUP($G714,'D2018'!$A$3:$C$1897,3,FALSE),0)</f>
        <v>2</v>
      </c>
      <c r="M714" s="3">
        <f>IFERROR(VLOOKUP($G714,'D2019'!$A$3:$C$1897,3,FALSE),0)</f>
        <v>0</v>
      </c>
      <c r="N714" s="3">
        <f>IFERROR(VLOOKUP($G714,'D2020'!$A$3:$C$1897,3,FALSE),0)</f>
        <v>0</v>
      </c>
      <c r="O714" s="17">
        <f t="shared" si="55"/>
        <v>5</v>
      </c>
      <c r="Q714" s="40" t="s">
        <v>768</v>
      </c>
      <c r="R714" s="40" t="s">
        <v>4</v>
      </c>
      <c r="S714" s="40">
        <v>0</v>
      </c>
      <c r="T714" s="3">
        <v>1</v>
      </c>
      <c r="U714" s="3">
        <v>1</v>
      </c>
      <c r="V714" s="3">
        <v>0</v>
      </c>
      <c r="W714" s="3">
        <v>0</v>
      </c>
      <c r="X714" s="3">
        <v>2</v>
      </c>
      <c r="Y714" s="17">
        <v>4</v>
      </c>
    </row>
    <row r="715" spans="1:25" x14ac:dyDescent="0.3">
      <c r="A715" s="9" t="s">
        <v>958</v>
      </c>
      <c r="B715" s="9" t="s">
        <v>8</v>
      </c>
      <c r="C715" s="9">
        <v>6</v>
      </c>
      <c r="D715" s="11">
        <f t="shared" si="53"/>
        <v>9.0329884739067079E-6</v>
      </c>
      <c r="E715" s="12">
        <f t="shared" si="54"/>
        <v>0.99701008081513143</v>
      </c>
      <c r="G715" s="9" t="s">
        <v>958</v>
      </c>
      <c r="H715" s="9" t="s">
        <v>8</v>
      </c>
      <c r="I715" s="9">
        <f>IFERROR(VLOOKUP($G715,'D2015'!$A$3:$C$1897,3,FALSE),0)</f>
        <v>0</v>
      </c>
      <c r="J715" s="9">
        <f>IFERROR(VLOOKUP($G715,'D2016'!$A$3:$C$1897,3,FALSE),0)</f>
        <v>0</v>
      </c>
      <c r="K715" s="9">
        <f>IFERROR(VLOOKUP($G715,'D2017'!$A$3:$C$1897,3,FALSE),0)</f>
        <v>2</v>
      </c>
      <c r="L715" s="9">
        <f>IFERROR(VLOOKUP($G715,'D2018'!$A$3:$C$1897,3,FALSE),0)</f>
        <v>1</v>
      </c>
      <c r="M715" s="9">
        <f>IFERROR(VLOOKUP($G715,'D2019'!$A$3:$C$1897,3,FALSE),0)</f>
        <v>2</v>
      </c>
      <c r="N715" s="9">
        <f>IFERROR(VLOOKUP($G715,'D2020'!$A$3:$C$1897,3,FALSE),0)</f>
        <v>1</v>
      </c>
      <c r="O715" s="17">
        <f t="shared" si="55"/>
        <v>6</v>
      </c>
      <c r="Q715" s="40" t="s">
        <v>738</v>
      </c>
      <c r="R715" s="40" t="s">
        <v>4</v>
      </c>
      <c r="S715" s="40">
        <v>0</v>
      </c>
      <c r="T715" s="3">
        <v>1</v>
      </c>
      <c r="U715" s="3">
        <v>0</v>
      </c>
      <c r="V715" s="3">
        <v>3</v>
      </c>
      <c r="W715" s="3">
        <v>0</v>
      </c>
      <c r="X715" s="3">
        <v>0</v>
      </c>
      <c r="Y715" s="17">
        <v>4</v>
      </c>
    </row>
    <row r="716" spans="1:25" x14ac:dyDescent="0.3">
      <c r="A716" s="40" t="s">
        <v>780</v>
      </c>
      <c r="B716" s="40" t="s">
        <v>4</v>
      </c>
      <c r="C716" s="40">
        <v>6</v>
      </c>
      <c r="D716" s="41">
        <f t="shared" si="53"/>
        <v>9.0329884739067079E-6</v>
      </c>
      <c r="E716" s="42">
        <f t="shared" si="54"/>
        <v>0.99701911380360531</v>
      </c>
      <c r="G716" s="40" t="s">
        <v>780</v>
      </c>
      <c r="H716" s="40" t="s">
        <v>4</v>
      </c>
      <c r="I716" s="40">
        <f>IFERROR(VLOOKUP($G716,'D2015'!$A$3:$C$1897,3,FALSE),0)</f>
        <v>0</v>
      </c>
      <c r="J716" s="3">
        <f>IFERROR(VLOOKUP($G716,'D2016'!$A$3:$C$1897,3,FALSE),0)</f>
        <v>3</v>
      </c>
      <c r="K716" s="3">
        <f>IFERROR(VLOOKUP($G716,'D2017'!$A$3:$C$1897,3,FALSE),0)</f>
        <v>2</v>
      </c>
      <c r="L716" s="3">
        <f>IFERROR(VLOOKUP($G716,'D2018'!$A$3:$C$1897,3,FALSE),0)</f>
        <v>0</v>
      </c>
      <c r="M716" s="3">
        <f>IFERROR(VLOOKUP($G716,'D2019'!$A$3:$C$1897,3,FALSE),0)</f>
        <v>1</v>
      </c>
      <c r="N716" s="3">
        <f>IFERROR(VLOOKUP($G716,'D2020'!$A$3:$C$1897,3,FALSE),0)</f>
        <v>0</v>
      </c>
      <c r="O716" s="17">
        <f t="shared" si="55"/>
        <v>6</v>
      </c>
      <c r="Q716" s="40" t="s">
        <v>974</v>
      </c>
      <c r="R716" s="40" t="s">
        <v>4</v>
      </c>
      <c r="S716" s="40">
        <v>0</v>
      </c>
      <c r="T716" s="3">
        <v>0</v>
      </c>
      <c r="U716" s="3">
        <v>1</v>
      </c>
      <c r="V716" s="3">
        <v>1</v>
      </c>
      <c r="W716" s="3">
        <v>1</v>
      </c>
      <c r="X716" s="3">
        <v>1</v>
      </c>
      <c r="Y716" s="17">
        <v>4</v>
      </c>
    </row>
    <row r="717" spans="1:25" x14ac:dyDescent="0.3">
      <c r="A717" s="40" t="s">
        <v>923</v>
      </c>
      <c r="B717" s="40" t="s">
        <v>4</v>
      </c>
      <c r="C717" s="40">
        <v>6</v>
      </c>
      <c r="D717" s="41">
        <f t="shared" si="53"/>
        <v>9.0329884739067079E-6</v>
      </c>
      <c r="E717" s="42">
        <f t="shared" si="54"/>
        <v>0.99702814679207918</v>
      </c>
      <c r="G717" s="40" t="s">
        <v>923</v>
      </c>
      <c r="H717" s="40" t="s">
        <v>4</v>
      </c>
      <c r="I717" s="40">
        <f>IFERROR(VLOOKUP($G717,'D2015'!$A$3:$C$1897,3,FALSE),0)</f>
        <v>0</v>
      </c>
      <c r="J717" s="3">
        <f>IFERROR(VLOOKUP($G717,'D2016'!$A$3:$C$1897,3,FALSE),0)</f>
        <v>0</v>
      </c>
      <c r="K717" s="3">
        <f>IFERROR(VLOOKUP($G717,'D2017'!$A$3:$C$1897,3,FALSE),0)</f>
        <v>1</v>
      </c>
      <c r="L717" s="3">
        <f>IFERROR(VLOOKUP($G717,'D2018'!$A$3:$C$1897,3,FALSE),0)</f>
        <v>3</v>
      </c>
      <c r="M717" s="3">
        <f>IFERROR(VLOOKUP($G717,'D2019'!$A$3:$C$1897,3,FALSE),0)</f>
        <v>1</v>
      </c>
      <c r="N717" s="3">
        <f>IFERROR(VLOOKUP($G717,'D2020'!$A$3:$C$1897,3,FALSE),0)</f>
        <v>0</v>
      </c>
      <c r="O717" s="17">
        <f t="shared" si="55"/>
        <v>5</v>
      </c>
      <c r="Q717" s="40" t="s">
        <v>1006</v>
      </c>
      <c r="R717" s="40" t="s">
        <v>4</v>
      </c>
      <c r="S717" s="40">
        <v>0</v>
      </c>
      <c r="T717" s="3">
        <v>1</v>
      </c>
      <c r="U717" s="3">
        <v>0</v>
      </c>
      <c r="V717" s="3">
        <v>3</v>
      </c>
      <c r="W717" s="3">
        <v>0</v>
      </c>
      <c r="X717" s="3">
        <v>0</v>
      </c>
      <c r="Y717" s="17">
        <v>4</v>
      </c>
    </row>
    <row r="718" spans="1:25" x14ac:dyDescent="0.3">
      <c r="A718" s="40" t="s">
        <v>765</v>
      </c>
      <c r="B718" s="40" t="s">
        <v>4</v>
      </c>
      <c r="C718" s="40">
        <v>5</v>
      </c>
      <c r="D718" s="41">
        <f t="shared" si="53"/>
        <v>7.5274903949222563E-6</v>
      </c>
      <c r="E718" s="42">
        <f t="shared" si="54"/>
        <v>0.99703567428247408</v>
      </c>
      <c r="G718" s="40" t="s">
        <v>765</v>
      </c>
      <c r="H718" s="40" t="s">
        <v>4</v>
      </c>
      <c r="I718" s="40">
        <f>IFERROR(VLOOKUP($G718,'D2015'!$A$3:$C$1897,3,FALSE),0)</f>
        <v>0</v>
      </c>
      <c r="J718" s="3">
        <f>IFERROR(VLOOKUP($G718,'D2016'!$A$3:$C$1897,3,FALSE),0)</f>
        <v>1</v>
      </c>
      <c r="K718" s="3">
        <f>IFERROR(VLOOKUP($G718,'D2017'!$A$3:$C$1897,3,FALSE),0)</f>
        <v>1</v>
      </c>
      <c r="L718" s="3">
        <f>IFERROR(VLOOKUP($G718,'D2018'!$A$3:$C$1897,3,FALSE),0)</f>
        <v>0</v>
      </c>
      <c r="M718" s="3">
        <f>IFERROR(VLOOKUP($G718,'D2019'!$A$3:$C$1897,3,FALSE),0)</f>
        <v>0</v>
      </c>
      <c r="N718" s="3">
        <f>IFERROR(VLOOKUP($G718,'D2020'!$A$3:$C$1897,3,FALSE),0)</f>
        <v>3</v>
      </c>
      <c r="O718" s="17">
        <f t="shared" si="55"/>
        <v>5</v>
      </c>
      <c r="Q718" s="40" t="s">
        <v>599</v>
      </c>
      <c r="R718" s="40" t="s">
        <v>4</v>
      </c>
      <c r="S718" s="40">
        <v>0</v>
      </c>
      <c r="T718" s="3">
        <v>2</v>
      </c>
      <c r="U718" s="3">
        <v>0</v>
      </c>
      <c r="V718" s="3">
        <v>1</v>
      </c>
      <c r="W718" s="3">
        <v>1</v>
      </c>
      <c r="X718" s="3">
        <v>0</v>
      </c>
      <c r="Y718" s="17">
        <v>4</v>
      </c>
    </row>
    <row r="719" spans="1:25" x14ac:dyDescent="0.3">
      <c r="A719" s="40" t="s">
        <v>1018</v>
      </c>
      <c r="B719" s="40" t="s">
        <v>4</v>
      </c>
      <c r="C719" s="40">
        <v>5</v>
      </c>
      <c r="D719" s="41">
        <f t="shared" si="53"/>
        <v>7.5274903949222563E-6</v>
      </c>
      <c r="E719" s="42">
        <f t="shared" si="54"/>
        <v>0.99704320177286898</v>
      </c>
      <c r="G719" s="40" t="s">
        <v>1018</v>
      </c>
      <c r="H719" s="40" t="s">
        <v>4</v>
      </c>
      <c r="I719" s="40">
        <f>IFERROR(VLOOKUP($G719,'D2015'!$A$3:$C$1897,3,FALSE),0)</f>
        <v>0</v>
      </c>
      <c r="J719" s="3">
        <f>IFERROR(VLOOKUP($G719,'D2016'!$A$3:$C$1897,3,FALSE),0)</f>
        <v>0</v>
      </c>
      <c r="K719" s="3">
        <f>IFERROR(VLOOKUP($G719,'D2017'!$A$3:$C$1897,3,FALSE),0)</f>
        <v>1</v>
      </c>
      <c r="L719" s="3">
        <f>IFERROR(VLOOKUP($G719,'D2018'!$A$3:$C$1897,3,FALSE),0)</f>
        <v>0</v>
      </c>
      <c r="M719" s="3">
        <f>IFERROR(VLOOKUP($G719,'D2019'!$A$3:$C$1897,3,FALSE),0)</f>
        <v>0</v>
      </c>
      <c r="N719" s="3">
        <f>IFERROR(VLOOKUP($G719,'D2020'!$A$3:$C$1897,3,FALSE),0)</f>
        <v>2</v>
      </c>
      <c r="O719" s="17">
        <f t="shared" si="55"/>
        <v>3</v>
      </c>
      <c r="Q719" s="40" t="s">
        <v>876</v>
      </c>
      <c r="R719" s="40" t="s">
        <v>4</v>
      </c>
      <c r="S719" s="40">
        <v>0</v>
      </c>
      <c r="T719" s="3">
        <v>0</v>
      </c>
      <c r="U719" s="3">
        <v>3</v>
      </c>
      <c r="V719" s="3">
        <v>1</v>
      </c>
      <c r="W719" s="3">
        <v>0</v>
      </c>
      <c r="X719" s="3">
        <v>0</v>
      </c>
      <c r="Y719" s="17">
        <v>4</v>
      </c>
    </row>
    <row r="720" spans="1:25" x14ac:dyDescent="0.3">
      <c r="A720" s="40" t="s">
        <v>401</v>
      </c>
      <c r="B720" s="40" t="s">
        <v>4</v>
      </c>
      <c r="C720" s="40">
        <v>5</v>
      </c>
      <c r="D720" s="41">
        <f t="shared" si="53"/>
        <v>7.5274903949222563E-6</v>
      </c>
      <c r="E720" s="42">
        <f t="shared" si="54"/>
        <v>0.99705072926326388</v>
      </c>
      <c r="G720" s="40" t="s">
        <v>401</v>
      </c>
      <c r="H720" s="40" t="s">
        <v>4</v>
      </c>
      <c r="I720" s="40">
        <f>IFERROR(VLOOKUP($G720,'D2015'!$A$3:$C$1897,3,FALSE),0)</f>
        <v>0</v>
      </c>
      <c r="J720" s="3">
        <f>IFERROR(VLOOKUP($G720,'D2016'!$A$3:$C$1897,3,FALSE),0)</f>
        <v>0</v>
      </c>
      <c r="K720" s="3">
        <f>IFERROR(VLOOKUP($G720,'D2017'!$A$3:$C$1897,3,FALSE),0)</f>
        <v>0</v>
      </c>
      <c r="L720" s="3">
        <f>IFERROR(VLOOKUP($G720,'D2018'!$A$3:$C$1897,3,FALSE),0)</f>
        <v>0</v>
      </c>
      <c r="M720" s="3">
        <f>IFERROR(VLOOKUP($G720,'D2019'!$A$3:$C$1897,3,FALSE),0)</f>
        <v>1</v>
      </c>
      <c r="N720" s="3">
        <f>IFERROR(VLOOKUP($G720,'D2020'!$A$3:$C$1897,3,FALSE),0)</f>
        <v>2</v>
      </c>
      <c r="O720" s="17">
        <f t="shared" si="55"/>
        <v>3</v>
      </c>
      <c r="Q720" s="40" t="s">
        <v>901</v>
      </c>
      <c r="R720" s="40" t="s">
        <v>4</v>
      </c>
      <c r="S720" s="40">
        <v>0</v>
      </c>
      <c r="T720" s="3">
        <v>1</v>
      </c>
      <c r="U720" s="3">
        <v>1</v>
      </c>
      <c r="V720" s="3">
        <v>1</v>
      </c>
      <c r="W720" s="3">
        <v>1</v>
      </c>
      <c r="X720" s="3">
        <v>0</v>
      </c>
      <c r="Y720" s="17">
        <v>4</v>
      </c>
    </row>
    <row r="721" spans="1:25" x14ac:dyDescent="0.3">
      <c r="A721" s="40" t="s">
        <v>370</v>
      </c>
      <c r="B721" s="40" t="s">
        <v>4</v>
      </c>
      <c r="C721" s="40">
        <v>5</v>
      </c>
      <c r="D721" s="41">
        <f t="shared" si="53"/>
        <v>7.5274903949222563E-6</v>
      </c>
      <c r="E721" s="42">
        <f t="shared" si="54"/>
        <v>0.99705825675365878</v>
      </c>
      <c r="G721" s="40" t="s">
        <v>370</v>
      </c>
      <c r="H721" s="40" t="s">
        <v>4</v>
      </c>
      <c r="I721" s="40">
        <f>IFERROR(VLOOKUP($G721,'D2015'!$A$3:$C$1897,3,FALSE),0)</f>
        <v>0</v>
      </c>
      <c r="J721" s="3">
        <f>IFERROR(VLOOKUP($G721,'D2016'!$A$3:$C$1897,3,FALSE),0)</f>
        <v>0</v>
      </c>
      <c r="K721" s="3">
        <f>IFERROR(VLOOKUP($G721,'D2017'!$A$3:$C$1897,3,FALSE),0)</f>
        <v>0</v>
      </c>
      <c r="L721" s="3">
        <f>IFERROR(VLOOKUP($G721,'D2018'!$A$3:$C$1897,3,FALSE),0)</f>
        <v>0</v>
      </c>
      <c r="M721" s="3">
        <f>IFERROR(VLOOKUP($G721,'D2019'!$A$3:$C$1897,3,FALSE),0)</f>
        <v>3</v>
      </c>
      <c r="N721" s="3">
        <f>IFERROR(VLOOKUP($G721,'D2020'!$A$3:$C$1897,3,FALSE),0)</f>
        <v>1</v>
      </c>
      <c r="O721" s="17">
        <f t="shared" si="55"/>
        <v>4</v>
      </c>
      <c r="Q721" s="40" t="s">
        <v>823</v>
      </c>
      <c r="R721" s="40" t="s">
        <v>4</v>
      </c>
      <c r="S721" s="40">
        <v>0</v>
      </c>
      <c r="T721" s="3">
        <v>0</v>
      </c>
      <c r="U721" s="3">
        <v>0</v>
      </c>
      <c r="V721" s="3">
        <v>1</v>
      </c>
      <c r="W721" s="3">
        <v>0</v>
      </c>
      <c r="X721" s="3">
        <v>3</v>
      </c>
      <c r="Y721" s="17">
        <v>4</v>
      </c>
    </row>
    <row r="722" spans="1:25" x14ac:dyDescent="0.3">
      <c r="A722" s="40" t="s">
        <v>642</v>
      </c>
      <c r="B722" s="40" t="s">
        <v>4</v>
      </c>
      <c r="C722" s="40">
        <v>5</v>
      </c>
      <c r="D722" s="41">
        <f t="shared" si="53"/>
        <v>7.5274903949222563E-6</v>
      </c>
      <c r="E722" s="42">
        <f t="shared" si="54"/>
        <v>0.99706578424405368</v>
      </c>
      <c r="G722" s="40" t="s">
        <v>642</v>
      </c>
      <c r="H722" s="40" t="s">
        <v>4</v>
      </c>
      <c r="I722" s="40">
        <f>IFERROR(VLOOKUP($G722,'D2015'!$A$3:$C$1897,3,FALSE),0)</f>
        <v>0</v>
      </c>
      <c r="J722" s="3">
        <f>IFERROR(VLOOKUP($G722,'D2016'!$A$3:$C$1897,3,FALSE),0)</f>
        <v>0</v>
      </c>
      <c r="K722" s="3">
        <f>IFERROR(VLOOKUP($G722,'D2017'!$A$3:$C$1897,3,FALSE),0)</f>
        <v>0</v>
      </c>
      <c r="L722" s="3">
        <f>IFERROR(VLOOKUP($G722,'D2018'!$A$3:$C$1897,3,FALSE),0)</f>
        <v>0</v>
      </c>
      <c r="M722" s="3">
        <f>IFERROR(VLOOKUP($G722,'D2019'!$A$3:$C$1897,3,FALSE),0)</f>
        <v>0</v>
      </c>
      <c r="N722" s="3">
        <f>IFERROR(VLOOKUP($G722,'D2020'!$A$3:$C$1897,3,FALSE),0)</f>
        <v>0</v>
      </c>
      <c r="O722" s="17">
        <f t="shared" si="55"/>
        <v>0</v>
      </c>
      <c r="Q722" s="40" t="s">
        <v>999</v>
      </c>
      <c r="R722" s="40" t="s">
        <v>4</v>
      </c>
      <c r="S722" s="40">
        <v>0</v>
      </c>
      <c r="T722" s="3">
        <v>0</v>
      </c>
      <c r="U722" s="3">
        <v>0</v>
      </c>
      <c r="V722" s="3">
        <v>1</v>
      </c>
      <c r="W722" s="3">
        <v>3</v>
      </c>
      <c r="X722" s="3">
        <v>0</v>
      </c>
      <c r="Y722" s="17">
        <v>4</v>
      </c>
    </row>
    <row r="723" spans="1:25" x14ac:dyDescent="0.3">
      <c r="A723" s="40" t="s">
        <v>1028</v>
      </c>
      <c r="B723" s="40" t="s">
        <v>4</v>
      </c>
      <c r="C723" s="40">
        <v>5</v>
      </c>
      <c r="D723" s="41">
        <f t="shared" si="53"/>
        <v>7.5274903949222563E-6</v>
      </c>
      <c r="E723" s="42">
        <f t="shared" si="54"/>
        <v>0.99707331173444858</v>
      </c>
      <c r="G723" s="40" t="s">
        <v>1028</v>
      </c>
      <c r="H723" s="40" t="s">
        <v>4</v>
      </c>
      <c r="I723" s="40">
        <f>IFERROR(VLOOKUP($G723,'D2015'!$A$3:$C$1897,3,FALSE),0)</f>
        <v>0</v>
      </c>
      <c r="J723" s="3">
        <f>IFERROR(VLOOKUP($G723,'D2016'!$A$3:$C$1897,3,FALSE),0)</f>
        <v>1</v>
      </c>
      <c r="K723" s="3">
        <f>IFERROR(VLOOKUP($G723,'D2017'!$A$3:$C$1897,3,FALSE),0)</f>
        <v>0</v>
      </c>
      <c r="L723" s="3">
        <f>IFERROR(VLOOKUP($G723,'D2018'!$A$3:$C$1897,3,FALSE),0)</f>
        <v>0</v>
      </c>
      <c r="M723" s="3">
        <f>IFERROR(VLOOKUP($G723,'D2019'!$A$3:$C$1897,3,FALSE),0)</f>
        <v>0</v>
      </c>
      <c r="N723" s="3">
        <f>IFERROR(VLOOKUP($G723,'D2020'!$A$3:$C$1897,3,FALSE),0)</f>
        <v>0</v>
      </c>
      <c r="O723" s="17">
        <f t="shared" si="55"/>
        <v>1</v>
      </c>
      <c r="Q723" s="40" t="s">
        <v>866</v>
      </c>
      <c r="R723" s="40" t="s">
        <v>4</v>
      </c>
      <c r="S723" s="40">
        <v>0</v>
      </c>
      <c r="T723" s="3">
        <v>2</v>
      </c>
      <c r="U723" s="3">
        <v>1</v>
      </c>
      <c r="V723" s="3">
        <v>0</v>
      </c>
      <c r="W723" s="3">
        <v>0</v>
      </c>
      <c r="X723" s="3">
        <v>1</v>
      </c>
      <c r="Y723" s="17">
        <v>4</v>
      </c>
    </row>
    <row r="724" spans="1:25" x14ac:dyDescent="0.3">
      <c r="A724" s="40" t="s">
        <v>313</v>
      </c>
      <c r="B724" s="40" t="s">
        <v>4</v>
      </c>
      <c r="C724" s="40">
        <v>5</v>
      </c>
      <c r="D724" s="41">
        <f t="shared" si="53"/>
        <v>7.5274903949222563E-6</v>
      </c>
      <c r="E724" s="42">
        <f t="shared" si="54"/>
        <v>0.99708083922484347</v>
      </c>
      <c r="G724" s="40" t="s">
        <v>313</v>
      </c>
      <c r="H724" s="40" t="s">
        <v>4</v>
      </c>
      <c r="I724" s="40">
        <f>IFERROR(VLOOKUP($G724,'D2015'!$A$3:$C$1897,3,FALSE),0)</f>
        <v>0</v>
      </c>
      <c r="J724" s="3">
        <f>IFERROR(VLOOKUP($G724,'D2016'!$A$3:$C$1897,3,FALSE),0)</f>
        <v>0</v>
      </c>
      <c r="K724" s="3">
        <f>IFERROR(VLOOKUP($G724,'D2017'!$A$3:$C$1897,3,FALSE),0)</f>
        <v>0</v>
      </c>
      <c r="L724" s="3">
        <f>IFERROR(VLOOKUP($G724,'D2018'!$A$3:$C$1897,3,FALSE),0)</f>
        <v>0</v>
      </c>
      <c r="M724" s="3">
        <f>IFERROR(VLOOKUP($G724,'D2019'!$A$3:$C$1897,3,FALSE),0)</f>
        <v>0</v>
      </c>
      <c r="N724" s="3">
        <f>IFERROR(VLOOKUP($G724,'D2020'!$A$3:$C$1897,3,FALSE),0)</f>
        <v>0</v>
      </c>
      <c r="O724" s="17">
        <f t="shared" si="55"/>
        <v>0</v>
      </c>
      <c r="Q724" s="40" t="s">
        <v>903</v>
      </c>
      <c r="R724" s="40" t="s">
        <v>4</v>
      </c>
      <c r="S724" s="40">
        <v>0</v>
      </c>
      <c r="T724" s="3">
        <v>0</v>
      </c>
      <c r="U724" s="3">
        <v>0</v>
      </c>
      <c r="V724" s="3">
        <v>4</v>
      </c>
      <c r="W724" s="3">
        <v>0</v>
      </c>
      <c r="X724" s="3">
        <v>0</v>
      </c>
      <c r="Y724" s="17">
        <v>4</v>
      </c>
    </row>
    <row r="725" spans="1:25" x14ac:dyDescent="0.3">
      <c r="A725" s="40" t="s">
        <v>782</v>
      </c>
      <c r="B725" s="40" t="s">
        <v>4</v>
      </c>
      <c r="C725" s="40">
        <v>5</v>
      </c>
      <c r="D725" s="41">
        <f t="shared" si="53"/>
        <v>7.5274903949222563E-6</v>
      </c>
      <c r="E725" s="42">
        <f t="shared" si="54"/>
        <v>0.99708836671523837</v>
      </c>
      <c r="G725" s="40" t="s">
        <v>782</v>
      </c>
      <c r="H725" s="40" t="s">
        <v>4</v>
      </c>
      <c r="I725" s="40">
        <f>IFERROR(VLOOKUP($G725,'D2015'!$A$3:$C$1897,3,FALSE),0)</f>
        <v>2</v>
      </c>
      <c r="J725" s="3">
        <f>IFERROR(VLOOKUP($G725,'D2016'!$A$3:$C$1897,3,FALSE),0)</f>
        <v>0</v>
      </c>
      <c r="K725" s="3">
        <f>IFERROR(VLOOKUP($G725,'D2017'!$A$3:$C$1897,3,FALSE),0)</f>
        <v>0</v>
      </c>
      <c r="L725" s="3">
        <f>IFERROR(VLOOKUP($G725,'D2018'!$A$3:$C$1897,3,FALSE),0)</f>
        <v>1</v>
      </c>
      <c r="M725" s="3">
        <f>IFERROR(VLOOKUP($G725,'D2019'!$A$3:$C$1897,3,FALSE),0)</f>
        <v>0</v>
      </c>
      <c r="N725" s="3">
        <f>IFERROR(VLOOKUP($G725,'D2020'!$A$3:$C$1897,3,FALSE),0)</f>
        <v>0</v>
      </c>
      <c r="O725" s="17">
        <f t="shared" si="55"/>
        <v>3</v>
      </c>
      <c r="Q725" s="40" t="s">
        <v>1089</v>
      </c>
      <c r="R725" s="40" t="s">
        <v>4</v>
      </c>
      <c r="S725" s="40">
        <v>0</v>
      </c>
      <c r="T725" s="3">
        <v>1</v>
      </c>
      <c r="U725" s="3">
        <v>0</v>
      </c>
      <c r="V725" s="3">
        <v>1</v>
      </c>
      <c r="W725" s="3">
        <v>1</v>
      </c>
      <c r="X725" s="3">
        <v>1</v>
      </c>
      <c r="Y725" s="17">
        <v>4</v>
      </c>
    </row>
    <row r="726" spans="1:25" x14ac:dyDescent="0.3">
      <c r="A726" s="40" t="s">
        <v>445</v>
      </c>
      <c r="B726" s="40" t="s">
        <v>4</v>
      </c>
      <c r="C726" s="40">
        <v>5</v>
      </c>
      <c r="D726" s="41">
        <f t="shared" si="53"/>
        <v>7.5274903949222563E-6</v>
      </c>
      <c r="E726" s="42">
        <f t="shared" si="54"/>
        <v>0.99709589420563327</v>
      </c>
      <c r="G726" s="40" t="s">
        <v>445</v>
      </c>
      <c r="H726" s="40" t="s">
        <v>4</v>
      </c>
      <c r="I726" s="40">
        <f>IFERROR(VLOOKUP($G726,'D2015'!$A$3:$C$1897,3,FALSE),0)</f>
        <v>0</v>
      </c>
      <c r="J726" s="3">
        <f>IFERROR(VLOOKUP($G726,'D2016'!$A$3:$C$1897,3,FALSE),0)</f>
        <v>1</v>
      </c>
      <c r="K726" s="3">
        <f>IFERROR(VLOOKUP($G726,'D2017'!$A$3:$C$1897,3,FALSE),0)</f>
        <v>0</v>
      </c>
      <c r="L726" s="3">
        <f>IFERROR(VLOOKUP($G726,'D2018'!$A$3:$C$1897,3,FALSE),0)</f>
        <v>0</v>
      </c>
      <c r="M726" s="3">
        <f>IFERROR(VLOOKUP($G726,'D2019'!$A$3:$C$1897,3,FALSE),0)</f>
        <v>0</v>
      </c>
      <c r="N726" s="3">
        <f>IFERROR(VLOOKUP($G726,'D2020'!$A$3:$C$1897,3,FALSE),0)</f>
        <v>1</v>
      </c>
      <c r="O726" s="17">
        <f t="shared" si="55"/>
        <v>2</v>
      </c>
      <c r="Q726" s="40" t="s">
        <v>811</v>
      </c>
      <c r="R726" s="40" t="s">
        <v>4</v>
      </c>
      <c r="S726" s="40">
        <v>1</v>
      </c>
      <c r="T726" s="3">
        <v>1</v>
      </c>
      <c r="U726" s="3">
        <v>1</v>
      </c>
      <c r="V726" s="3">
        <v>0</v>
      </c>
      <c r="W726" s="3">
        <v>1</v>
      </c>
      <c r="X726" s="3">
        <v>0</v>
      </c>
      <c r="Y726" s="17">
        <v>4</v>
      </c>
    </row>
    <row r="727" spans="1:25" x14ac:dyDescent="0.3">
      <c r="A727" s="40" t="s">
        <v>1046</v>
      </c>
      <c r="B727" s="40" t="s">
        <v>4</v>
      </c>
      <c r="C727" s="40">
        <v>5</v>
      </c>
      <c r="D727" s="41">
        <f t="shared" si="53"/>
        <v>7.5274903949222563E-6</v>
      </c>
      <c r="E727" s="42">
        <f t="shared" si="54"/>
        <v>0.99710342169602817</v>
      </c>
      <c r="G727" s="40" t="s">
        <v>1046</v>
      </c>
      <c r="H727" s="40" t="s">
        <v>4</v>
      </c>
      <c r="I727" s="40">
        <f>IFERROR(VLOOKUP($G727,'D2015'!$A$3:$C$1897,3,FALSE),0)</f>
        <v>0</v>
      </c>
      <c r="J727" s="3">
        <f>IFERROR(VLOOKUP($G727,'D2016'!$A$3:$C$1897,3,FALSE),0)</f>
        <v>1</v>
      </c>
      <c r="K727" s="3">
        <f>IFERROR(VLOOKUP($G727,'D2017'!$A$3:$C$1897,3,FALSE),0)</f>
        <v>1</v>
      </c>
      <c r="L727" s="3">
        <f>IFERROR(VLOOKUP($G727,'D2018'!$A$3:$C$1897,3,FALSE),0)</f>
        <v>2</v>
      </c>
      <c r="M727" s="3">
        <f>IFERROR(VLOOKUP($G727,'D2019'!$A$3:$C$1897,3,FALSE),0)</f>
        <v>0</v>
      </c>
      <c r="N727" s="3">
        <f>IFERROR(VLOOKUP($G727,'D2020'!$A$3:$C$1897,3,FALSE),0)</f>
        <v>0</v>
      </c>
      <c r="O727" s="17">
        <f t="shared" si="55"/>
        <v>4</v>
      </c>
      <c r="Q727" s="40" t="s">
        <v>1099</v>
      </c>
      <c r="R727" s="40" t="s">
        <v>4</v>
      </c>
      <c r="S727" s="40">
        <v>0</v>
      </c>
      <c r="T727" s="3">
        <v>0</v>
      </c>
      <c r="U727" s="3">
        <v>0</v>
      </c>
      <c r="V727" s="3">
        <v>1</v>
      </c>
      <c r="W727" s="3">
        <v>1</v>
      </c>
      <c r="X727" s="3">
        <v>2</v>
      </c>
      <c r="Y727" s="17">
        <v>4</v>
      </c>
    </row>
    <row r="728" spans="1:25" x14ac:dyDescent="0.3">
      <c r="A728" s="9" t="s">
        <v>957</v>
      </c>
      <c r="B728" s="9" t="s">
        <v>8</v>
      </c>
      <c r="C728" s="9">
        <v>5</v>
      </c>
      <c r="D728" s="11">
        <f t="shared" si="53"/>
        <v>7.5274903949222563E-6</v>
      </c>
      <c r="E728" s="12">
        <f t="shared" si="54"/>
        <v>0.99711094918642307</v>
      </c>
      <c r="G728" s="9" t="s">
        <v>957</v>
      </c>
      <c r="H728" s="9" t="s">
        <v>8</v>
      </c>
      <c r="I728" s="9">
        <f>IFERROR(VLOOKUP($G728,'D2015'!$A$3:$C$1897,3,FALSE),0)</f>
        <v>0</v>
      </c>
      <c r="J728" s="9">
        <f>IFERROR(VLOOKUP($G728,'D2016'!$A$3:$C$1897,3,FALSE),0)</f>
        <v>0</v>
      </c>
      <c r="K728" s="9">
        <f>IFERROR(VLOOKUP($G728,'D2017'!$A$3:$C$1897,3,FALSE),0)</f>
        <v>1</v>
      </c>
      <c r="L728" s="9">
        <f>IFERROR(VLOOKUP($G728,'D2018'!$A$3:$C$1897,3,FALSE),0)</f>
        <v>2</v>
      </c>
      <c r="M728" s="9">
        <f>IFERROR(VLOOKUP($G728,'D2019'!$A$3:$C$1897,3,FALSE),0)</f>
        <v>2</v>
      </c>
      <c r="N728" s="9">
        <f>IFERROR(VLOOKUP($G728,'D2020'!$A$3:$C$1897,3,FALSE),0)</f>
        <v>0</v>
      </c>
      <c r="O728" s="17">
        <f t="shared" si="55"/>
        <v>5</v>
      </c>
      <c r="Q728" s="40" t="s">
        <v>1029</v>
      </c>
      <c r="R728" s="40" t="s">
        <v>4</v>
      </c>
      <c r="S728" s="40">
        <v>0</v>
      </c>
      <c r="T728" s="3">
        <v>0</v>
      </c>
      <c r="U728" s="3">
        <v>0</v>
      </c>
      <c r="V728" s="3">
        <v>0</v>
      </c>
      <c r="W728" s="3">
        <v>1</v>
      </c>
      <c r="X728" s="3">
        <v>3</v>
      </c>
      <c r="Y728" s="17">
        <v>4</v>
      </c>
    </row>
    <row r="729" spans="1:25" x14ac:dyDescent="0.3">
      <c r="A729" s="40" t="s">
        <v>873</v>
      </c>
      <c r="B729" s="40" t="s">
        <v>4</v>
      </c>
      <c r="C729" s="40">
        <v>5</v>
      </c>
      <c r="D729" s="41">
        <f t="shared" si="53"/>
        <v>7.5274903949222563E-6</v>
      </c>
      <c r="E729" s="42">
        <f t="shared" si="54"/>
        <v>0.99711847667681797</v>
      </c>
      <c r="G729" s="40" t="s">
        <v>873</v>
      </c>
      <c r="H729" s="40" t="s">
        <v>4</v>
      </c>
      <c r="I729" s="40">
        <f>IFERROR(VLOOKUP($G729,'D2015'!$A$3:$C$1897,3,FALSE),0)</f>
        <v>1</v>
      </c>
      <c r="J729" s="3">
        <f>IFERROR(VLOOKUP($G729,'D2016'!$A$3:$C$1897,3,FALSE),0)</f>
        <v>0</v>
      </c>
      <c r="K729" s="3">
        <f>IFERROR(VLOOKUP($G729,'D2017'!$A$3:$C$1897,3,FALSE),0)</f>
        <v>2</v>
      </c>
      <c r="L729" s="3">
        <f>IFERROR(VLOOKUP($G729,'D2018'!$A$3:$C$1897,3,FALSE),0)</f>
        <v>0</v>
      </c>
      <c r="M729" s="3">
        <f>IFERROR(VLOOKUP($G729,'D2019'!$A$3:$C$1897,3,FALSE),0)</f>
        <v>0</v>
      </c>
      <c r="N729" s="3">
        <f>IFERROR(VLOOKUP($G729,'D2020'!$A$3:$C$1897,3,FALSE),0)</f>
        <v>1</v>
      </c>
      <c r="O729" s="17">
        <f t="shared" si="55"/>
        <v>4</v>
      </c>
      <c r="Q729" s="40" t="s">
        <v>1178</v>
      </c>
      <c r="R729" s="40" t="s">
        <v>4</v>
      </c>
      <c r="S729" s="40">
        <v>0</v>
      </c>
      <c r="T729" s="3">
        <v>0</v>
      </c>
      <c r="U729" s="3">
        <v>1</v>
      </c>
      <c r="V729" s="3">
        <v>2</v>
      </c>
      <c r="W729" s="3">
        <v>0</v>
      </c>
      <c r="X729" s="3">
        <v>1</v>
      </c>
      <c r="Y729" s="17">
        <v>4</v>
      </c>
    </row>
    <row r="730" spans="1:25" x14ac:dyDescent="0.3">
      <c r="A730" s="40" t="s">
        <v>932</v>
      </c>
      <c r="B730" s="40" t="s">
        <v>4</v>
      </c>
      <c r="C730" s="40">
        <v>5</v>
      </c>
      <c r="D730" s="41">
        <f t="shared" si="53"/>
        <v>7.5274903949222563E-6</v>
      </c>
      <c r="E730" s="42">
        <f t="shared" si="54"/>
        <v>0.99712600416721286</v>
      </c>
      <c r="G730" s="40" t="s">
        <v>932</v>
      </c>
      <c r="H730" s="40" t="s">
        <v>4</v>
      </c>
      <c r="I730" s="40">
        <f>IFERROR(VLOOKUP($G730,'D2015'!$A$3:$C$1897,3,FALSE),0)</f>
        <v>1</v>
      </c>
      <c r="J730" s="3">
        <f>IFERROR(VLOOKUP($G730,'D2016'!$A$3:$C$1897,3,FALSE),0)</f>
        <v>1</v>
      </c>
      <c r="K730" s="3">
        <f>IFERROR(VLOOKUP($G730,'D2017'!$A$3:$C$1897,3,FALSE),0)</f>
        <v>0</v>
      </c>
      <c r="L730" s="3">
        <f>IFERROR(VLOOKUP($G730,'D2018'!$A$3:$C$1897,3,FALSE),0)</f>
        <v>1</v>
      </c>
      <c r="M730" s="3">
        <f>IFERROR(VLOOKUP($G730,'D2019'!$A$3:$C$1897,3,FALSE),0)</f>
        <v>1</v>
      </c>
      <c r="N730" s="3">
        <f>IFERROR(VLOOKUP($G730,'D2020'!$A$3:$C$1897,3,FALSE),0)</f>
        <v>1</v>
      </c>
      <c r="O730" s="17">
        <f t="shared" si="55"/>
        <v>5</v>
      </c>
      <c r="Q730" s="40" t="s">
        <v>1098</v>
      </c>
      <c r="R730" s="40" t="s">
        <v>4</v>
      </c>
      <c r="S730" s="40">
        <v>0</v>
      </c>
      <c r="T730" s="3">
        <v>0</v>
      </c>
      <c r="U730" s="3">
        <v>1</v>
      </c>
      <c r="V730" s="3">
        <v>0</v>
      </c>
      <c r="W730" s="3">
        <v>2</v>
      </c>
      <c r="X730" s="3">
        <v>1</v>
      </c>
      <c r="Y730" s="17">
        <v>4</v>
      </c>
    </row>
    <row r="731" spans="1:25" x14ac:dyDescent="0.3">
      <c r="A731" s="40" t="s">
        <v>973</v>
      </c>
      <c r="B731" s="40" t="s">
        <v>4</v>
      </c>
      <c r="C731" s="40">
        <v>5</v>
      </c>
      <c r="D731" s="41">
        <f t="shared" si="53"/>
        <v>7.5274903949222563E-6</v>
      </c>
      <c r="E731" s="42">
        <f t="shared" si="54"/>
        <v>0.99713353165760776</v>
      </c>
      <c r="G731" s="40" t="s">
        <v>973</v>
      </c>
      <c r="H731" s="40" t="s">
        <v>4</v>
      </c>
      <c r="I731" s="40">
        <f>IFERROR(VLOOKUP($G731,'D2015'!$A$3:$C$1897,3,FALSE),0)</f>
        <v>1</v>
      </c>
      <c r="J731" s="3">
        <f>IFERROR(VLOOKUP($G731,'D2016'!$A$3:$C$1897,3,FALSE),0)</f>
        <v>1</v>
      </c>
      <c r="K731" s="3">
        <f>IFERROR(VLOOKUP($G731,'D2017'!$A$3:$C$1897,3,FALSE),0)</f>
        <v>2</v>
      </c>
      <c r="L731" s="3">
        <f>IFERROR(VLOOKUP($G731,'D2018'!$A$3:$C$1897,3,FALSE),0)</f>
        <v>1</v>
      </c>
      <c r="M731" s="3">
        <f>IFERROR(VLOOKUP($G731,'D2019'!$A$3:$C$1897,3,FALSE),0)</f>
        <v>0</v>
      </c>
      <c r="N731" s="3">
        <f>IFERROR(VLOOKUP($G731,'D2020'!$A$3:$C$1897,3,FALSE),0)</f>
        <v>0</v>
      </c>
      <c r="O731" s="17">
        <f t="shared" si="55"/>
        <v>5</v>
      </c>
      <c r="Q731" s="40" t="s">
        <v>1085</v>
      </c>
      <c r="R731" s="40" t="s">
        <v>4</v>
      </c>
      <c r="S731" s="40">
        <v>0</v>
      </c>
      <c r="T731" s="3">
        <v>0</v>
      </c>
      <c r="U731" s="3">
        <v>0</v>
      </c>
      <c r="V731" s="3">
        <v>2</v>
      </c>
      <c r="W731" s="3">
        <v>0</v>
      </c>
      <c r="X731" s="3">
        <v>2</v>
      </c>
      <c r="Y731" s="17">
        <v>4</v>
      </c>
    </row>
    <row r="732" spans="1:25" x14ac:dyDescent="0.3">
      <c r="A732" s="40" t="s">
        <v>893</v>
      </c>
      <c r="B732" s="40" t="s">
        <v>4</v>
      </c>
      <c r="C732" s="40">
        <v>5</v>
      </c>
      <c r="D732" s="41">
        <f t="shared" si="53"/>
        <v>7.5274903949222563E-6</v>
      </c>
      <c r="E732" s="42">
        <f t="shared" si="54"/>
        <v>0.99714105914800266</v>
      </c>
      <c r="G732" s="40" t="s">
        <v>893</v>
      </c>
      <c r="H732" s="40" t="s">
        <v>4</v>
      </c>
      <c r="I732" s="40">
        <f>IFERROR(VLOOKUP($G732,'D2015'!$A$3:$C$1897,3,FALSE),0)</f>
        <v>0</v>
      </c>
      <c r="J732" s="3">
        <f>IFERROR(VLOOKUP($G732,'D2016'!$A$3:$C$1897,3,FALSE),0)</f>
        <v>1</v>
      </c>
      <c r="K732" s="3">
        <f>IFERROR(VLOOKUP($G732,'D2017'!$A$3:$C$1897,3,FALSE),0)</f>
        <v>0</v>
      </c>
      <c r="L732" s="3">
        <f>IFERROR(VLOOKUP($G732,'D2018'!$A$3:$C$1897,3,FALSE),0)</f>
        <v>3</v>
      </c>
      <c r="M732" s="3">
        <f>IFERROR(VLOOKUP($G732,'D2019'!$A$3:$C$1897,3,FALSE),0)</f>
        <v>1</v>
      </c>
      <c r="N732" s="3">
        <f>IFERROR(VLOOKUP($G732,'D2020'!$A$3:$C$1897,3,FALSE),0)</f>
        <v>0</v>
      </c>
      <c r="O732" s="17">
        <f t="shared" si="55"/>
        <v>5</v>
      </c>
      <c r="Q732" s="40" t="s">
        <v>989</v>
      </c>
      <c r="R732" s="40" t="s">
        <v>4</v>
      </c>
      <c r="S732" s="40">
        <v>0</v>
      </c>
      <c r="T732" s="3">
        <v>1</v>
      </c>
      <c r="U732" s="3">
        <v>1</v>
      </c>
      <c r="V732" s="3">
        <v>1</v>
      </c>
      <c r="W732" s="3">
        <v>0</v>
      </c>
      <c r="X732" s="3">
        <v>1</v>
      </c>
      <c r="Y732" s="17">
        <v>4</v>
      </c>
    </row>
    <row r="733" spans="1:25" x14ac:dyDescent="0.3">
      <c r="A733" s="40" t="s">
        <v>509</v>
      </c>
      <c r="B733" s="40" t="s">
        <v>4</v>
      </c>
      <c r="C733" s="40">
        <v>5</v>
      </c>
      <c r="D733" s="41">
        <f t="shared" si="53"/>
        <v>7.5274903949222563E-6</v>
      </c>
      <c r="E733" s="42">
        <f t="shared" si="54"/>
        <v>0.99714858663839756</v>
      </c>
      <c r="G733" s="40" t="s">
        <v>509</v>
      </c>
      <c r="H733" s="40" t="s">
        <v>4</v>
      </c>
      <c r="I733" s="40">
        <f>IFERROR(VLOOKUP($G733,'D2015'!$A$3:$C$1897,3,FALSE),0)</f>
        <v>0</v>
      </c>
      <c r="J733" s="3">
        <f>IFERROR(VLOOKUP($G733,'D2016'!$A$3:$C$1897,3,FALSE),0)</f>
        <v>0</v>
      </c>
      <c r="K733" s="3">
        <f>IFERROR(VLOOKUP($G733,'D2017'!$A$3:$C$1897,3,FALSE),0)</f>
        <v>2</v>
      </c>
      <c r="L733" s="3">
        <f>IFERROR(VLOOKUP($G733,'D2018'!$A$3:$C$1897,3,FALSE),0)</f>
        <v>0</v>
      </c>
      <c r="M733" s="3">
        <f>IFERROR(VLOOKUP($G733,'D2019'!$A$3:$C$1897,3,FALSE),0)</f>
        <v>1</v>
      </c>
      <c r="N733" s="3">
        <f>IFERROR(VLOOKUP($G733,'D2020'!$A$3:$C$1897,3,FALSE),0)</f>
        <v>1</v>
      </c>
      <c r="O733" s="17">
        <f t="shared" si="55"/>
        <v>4</v>
      </c>
      <c r="Q733" s="40" t="s">
        <v>1008</v>
      </c>
      <c r="R733" s="40" t="s">
        <v>4</v>
      </c>
      <c r="S733" s="40">
        <v>1</v>
      </c>
      <c r="T733" s="3">
        <v>2</v>
      </c>
      <c r="U733" s="3">
        <v>0</v>
      </c>
      <c r="V733" s="3">
        <v>1</v>
      </c>
      <c r="W733" s="3">
        <v>0</v>
      </c>
      <c r="X733" s="3">
        <v>0</v>
      </c>
      <c r="Y733" s="17">
        <v>4</v>
      </c>
    </row>
    <row r="734" spans="1:25" x14ac:dyDescent="0.3">
      <c r="A734" s="40" t="s">
        <v>282</v>
      </c>
      <c r="B734" s="40" t="s">
        <v>4</v>
      </c>
      <c r="C734" s="40">
        <v>5</v>
      </c>
      <c r="D734" s="41">
        <f t="shared" si="53"/>
        <v>7.5274903949222563E-6</v>
      </c>
      <c r="E734" s="42">
        <f t="shared" si="54"/>
        <v>0.99715611412879246</v>
      </c>
      <c r="G734" s="40" t="s">
        <v>282</v>
      </c>
      <c r="H734" s="40" t="s">
        <v>4</v>
      </c>
      <c r="I734" s="40">
        <f>IFERROR(VLOOKUP($G734,'D2015'!$A$3:$C$1897,3,FALSE),0)</f>
        <v>0</v>
      </c>
      <c r="J734" s="3">
        <f>IFERROR(VLOOKUP($G734,'D2016'!$A$3:$C$1897,3,FALSE),0)</f>
        <v>1</v>
      </c>
      <c r="K734" s="3">
        <f>IFERROR(VLOOKUP($G734,'D2017'!$A$3:$C$1897,3,FALSE),0)</f>
        <v>1</v>
      </c>
      <c r="L734" s="3">
        <f>IFERROR(VLOOKUP($G734,'D2018'!$A$3:$C$1897,3,FALSE),0)</f>
        <v>0</v>
      </c>
      <c r="M734" s="3">
        <f>IFERROR(VLOOKUP($G734,'D2019'!$A$3:$C$1897,3,FALSE),0)</f>
        <v>0</v>
      </c>
      <c r="N734" s="3">
        <f>IFERROR(VLOOKUP($G734,'D2020'!$A$3:$C$1897,3,FALSE),0)</f>
        <v>0</v>
      </c>
      <c r="O734" s="17">
        <f t="shared" si="55"/>
        <v>2</v>
      </c>
      <c r="Q734" s="40" t="s">
        <v>937</v>
      </c>
      <c r="R734" s="40" t="s">
        <v>4</v>
      </c>
      <c r="S734" s="40">
        <v>0</v>
      </c>
      <c r="T734" s="3">
        <v>1</v>
      </c>
      <c r="U734" s="3">
        <v>2</v>
      </c>
      <c r="V734" s="3">
        <v>0</v>
      </c>
      <c r="W734" s="3">
        <v>0</v>
      </c>
      <c r="X734" s="3">
        <v>1</v>
      </c>
      <c r="Y734" s="17">
        <v>4</v>
      </c>
    </row>
    <row r="735" spans="1:25" x14ac:dyDescent="0.3">
      <c r="A735" s="40" t="s">
        <v>1031</v>
      </c>
      <c r="B735" s="40" t="s">
        <v>4</v>
      </c>
      <c r="C735" s="40">
        <v>5</v>
      </c>
      <c r="D735" s="41">
        <f t="shared" si="53"/>
        <v>7.5274903949222563E-6</v>
      </c>
      <c r="E735" s="42">
        <f t="shared" si="54"/>
        <v>0.99716364161918736</v>
      </c>
      <c r="G735" s="40" t="s">
        <v>1031</v>
      </c>
      <c r="H735" s="40" t="s">
        <v>4</v>
      </c>
      <c r="I735" s="40">
        <f>IFERROR(VLOOKUP($G735,'D2015'!$A$3:$C$1897,3,FALSE),0)</f>
        <v>0</v>
      </c>
      <c r="J735" s="3">
        <f>IFERROR(VLOOKUP($G735,'D2016'!$A$3:$C$1897,3,FALSE),0)</f>
        <v>2</v>
      </c>
      <c r="K735" s="3">
        <f>IFERROR(VLOOKUP($G735,'D2017'!$A$3:$C$1897,3,FALSE),0)</f>
        <v>1</v>
      </c>
      <c r="L735" s="3">
        <f>IFERROR(VLOOKUP($G735,'D2018'!$A$3:$C$1897,3,FALSE),0)</f>
        <v>0</v>
      </c>
      <c r="M735" s="3">
        <f>IFERROR(VLOOKUP($G735,'D2019'!$A$3:$C$1897,3,FALSE),0)</f>
        <v>0</v>
      </c>
      <c r="N735" s="3">
        <f>IFERROR(VLOOKUP($G735,'D2020'!$A$3:$C$1897,3,FALSE),0)</f>
        <v>0</v>
      </c>
      <c r="O735" s="17">
        <f t="shared" si="55"/>
        <v>3</v>
      </c>
      <c r="Q735" s="40" t="s">
        <v>833</v>
      </c>
      <c r="R735" s="40" t="s">
        <v>4</v>
      </c>
      <c r="S735" s="40">
        <v>0</v>
      </c>
      <c r="T735" s="3">
        <v>2</v>
      </c>
      <c r="U735" s="3">
        <v>1</v>
      </c>
      <c r="V735" s="3">
        <v>0</v>
      </c>
      <c r="W735" s="3">
        <v>0</v>
      </c>
      <c r="X735" s="3">
        <v>1</v>
      </c>
      <c r="Y735" s="17">
        <v>4</v>
      </c>
    </row>
    <row r="736" spans="1:25" x14ac:dyDescent="0.3">
      <c r="A736" s="40" t="s">
        <v>972</v>
      </c>
      <c r="B736" s="40" t="s">
        <v>4</v>
      </c>
      <c r="C736" s="40">
        <v>5</v>
      </c>
      <c r="D736" s="41">
        <f t="shared" si="53"/>
        <v>7.5274903949222563E-6</v>
      </c>
      <c r="E736" s="42">
        <f t="shared" si="54"/>
        <v>0.99717116910958226</v>
      </c>
      <c r="G736" s="40" t="s">
        <v>972</v>
      </c>
      <c r="H736" s="40" t="s">
        <v>4</v>
      </c>
      <c r="I736" s="40">
        <f>IFERROR(VLOOKUP($G736,'D2015'!$A$3:$C$1897,3,FALSE),0)</f>
        <v>0</v>
      </c>
      <c r="J736" s="3">
        <f>IFERROR(VLOOKUP($G736,'D2016'!$A$3:$C$1897,3,FALSE),0)</f>
        <v>0</v>
      </c>
      <c r="K736" s="3">
        <f>IFERROR(VLOOKUP($G736,'D2017'!$A$3:$C$1897,3,FALSE),0)</f>
        <v>0</v>
      </c>
      <c r="L736" s="3">
        <f>IFERROR(VLOOKUP($G736,'D2018'!$A$3:$C$1897,3,FALSE),0)</f>
        <v>1</v>
      </c>
      <c r="M736" s="3">
        <f>IFERROR(VLOOKUP($G736,'D2019'!$A$3:$C$1897,3,FALSE),0)</f>
        <v>1</v>
      </c>
      <c r="N736" s="3">
        <f>IFERROR(VLOOKUP($G736,'D2020'!$A$3:$C$1897,3,FALSE),0)</f>
        <v>3</v>
      </c>
      <c r="O736" s="17">
        <f t="shared" si="55"/>
        <v>5</v>
      </c>
      <c r="Q736" s="40" t="s">
        <v>952</v>
      </c>
      <c r="R736" s="40" t="s">
        <v>4</v>
      </c>
      <c r="S736" s="40">
        <v>3</v>
      </c>
      <c r="T736" s="3">
        <v>1</v>
      </c>
      <c r="U736" s="3">
        <v>0</v>
      </c>
      <c r="V736" s="3">
        <v>0</v>
      </c>
      <c r="W736" s="3">
        <v>0</v>
      </c>
      <c r="X736" s="3">
        <v>0</v>
      </c>
      <c r="Y736" s="17">
        <v>4</v>
      </c>
    </row>
    <row r="737" spans="1:25" x14ac:dyDescent="0.3">
      <c r="A737" s="40" t="s">
        <v>716</v>
      </c>
      <c r="B737" s="40" t="s">
        <v>4</v>
      </c>
      <c r="C737" s="40">
        <v>5</v>
      </c>
      <c r="D737" s="41">
        <f t="shared" si="53"/>
        <v>7.5274903949222563E-6</v>
      </c>
      <c r="E737" s="42">
        <f t="shared" si="54"/>
        <v>0.99717869659997715</v>
      </c>
      <c r="G737" s="40" t="s">
        <v>716</v>
      </c>
      <c r="H737" s="40" t="s">
        <v>4</v>
      </c>
      <c r="I737" s="40">
        <f>IFERROR(VLOOKUP($G737,'D2015'!$A$3:$C$1897,3,FALSE),0)</f>
        <v>0</v>
      </c>
      <c r="J737" s="3">
        <f>IFERROR(VLOOKUP($G737,'D2016'!$A$3:$C$1897,3,FALSE),0)</f>
        <v>3</v>
      </c>
      <c r="K737" s="3">
        <f>IFERROR(VLOOKUP($G737,'D2017'!$A$3:$C$1897,3,FALSE),0)</f>
        <v>1</v>
      </c>
      <c r="L737" s="3">
        <f>IFERROR(VLOOKUP($G737,'D2018'!$A$3:$C$1897,3,FALSE),0)</f>
        <v>1</v>
      </c>
      <c r="M737" s="3">
        <f>IFERROR(VLOOKUP($G737,'D2019'!$A$3:$C$1897,3,FALSE),0)</f>
        <v>0</v>
      </c>
      <c r="N737" s="3">
        <f>IFERROR(VLOOKUP($G737,'D2020'!$A$3:$C$1897,3,FALSE),0)</f>
        <v>0</v>
      </c>
      <c r="O737" s="17">
        <f t="shared" si="55"/>
        <v>5</v>
      </c>
      <c r="Q737" s="40" t="s">
        <v>1174</v>
      </c>
      <c r="R737" s="40" t="s">
        <v>4</v>
      </c>
      <c r="S737" s="40">
        <v>0</v>
      </c>
      <c r="T737" s="3">
        <v>0</v>
      </c>
      <c r="U737" s="3">
        <v>0</v>
      </c>
      <c r="V737" s="3">
        <v>1</v>
      </c>
      <c r="W737" s="3">
        <v>3</v>
      </c>
      <c r="X737" s="3">
        <v>0</v>
      </c>
      <c r="Y737" s="17">
        <v>4</v>
      </c>
    </row>
    <row r="738" spans="1:25" x14ac:dyDescent="0.3">
      <c r="A738" s="40" t="s">
        <v>969</v>
      </c>
      <c r="B738" s="40" t="s">
        <v>4</v>
      </c>
      <c r="C738" s="40">
        <v>5</v>
      </c>
      <c r="D738" s="41">
        <f t="shared" si="53"/>
        <v>7.5274903949222563E-6</v>
      </c>
      <c r="E738" s="42">
        <f t="shared" si="54"/>
        <v>0.99718622409037205</v>
      </c>
      <c r="G738" s="40" t="s">
        <v>969</v>
      </c>
      <c r="H738" s="40" t="s">
        <v>4</v>
      </c>
      <c r="I738" s="40">
        <f>IFERROR(VLOOKUP($G738,'D2015'!$A$3:$C$1897,3,FALSE),0)</f>
        <v>0</v>
      </c>
      <c r="J738" s="3">
        <f>IFERROR(VLOOKUP($G738,'D2016'!$A$3:$C$1897,3,FALSE),0)</f>
        <v>1</v>
      </c>
      <c r="K738" s="3">
        <f>IFERROR(VLOOKUP($G738,'D2017'!$A$3:$C$1897,3,FALSE),0)</f>
        <v>0</v>
      </c>
      <c r="L738" s="3">
        <f>IFERROR(VLOOKUP($G738,'D2018'!$A$3:$C$1897,3,FALSE),0)</f>
        <v>0</v>
      </c>
      <c r="M738" s="3">
        <f>IFERROR(VLOOKUP($G738,'D2019'!$A$3:$C$1897,3,FALSE),0)</f>
        <v>0</v>
      </c>
      <c r="N738" s="3">
        <f>IFERROR(VLOOKUP($G738,'D2020'!$A$3:$C$1897,3,FALSE),0)</f>
        <v>4</v>
      </c>
      <c r="O738" s="17">
        <f t="shared" si="55"/>
        <v>5</v>
      </c>
      <c r="Q738" s="40" t="s">
        <v>1160</v>
      </c>
      <c r="R738" s="40" t="s">
        <v>4</v>
      </c>
      <c r="S738" s="40">
        <v>0</v>
      </c>
      <c r="T738" s="3">
        <v>0</v>
      </c>
      <c r="U738" s="3">
        <v>1</v>
      </c>
      <c r="V738" s="3">
        <v>2</v>
      </c>
      <c r="W738" s="3">
        <v>0</v>
      </c>
      <c r="X738" s="3">
        <v>1</v>
      </c>
      <c r="Y738" s="17">
        <v>4</v>
      </c>
    </row>
    <row r="739" spans="1:25" x14ac:dyDescent="0.3">
      <c r="A739" s="40" t="s">
        <v>758</v>
      </c>
      <c r="B739" s="40" t="s">
        <v>4</v>
      </c>
      <c r="C739" s="40">
        <v>5</v>
      </c>
      <c r="D739" s="41">
        <f t="shared" si="53"/>
        <v>7.5274903949222563E-6</v>
      </c>
      <c r="E739" s="42">
        <f t="shared" si="54"/>
        <v>0.99719375158076695</v>
      </c>
      <c r="G739" s="40" t="s">
        <v>758</v>
      </c>
      <c r="H739" s="40" t="s">
        <v>4</v>
      </c>
      <c r="I739" s="40">
        <f>IFERROR(VLOOKUP($G739,'D2015'!$A$3:$C$1897,3,FALSE),0)</f>
        <v>0</v>
      </c>
      <c r="J739" s="3">
        <f>IFERROR(VLOOKUP($G739,'D2016'!$A$3:$C$1897,3,FALSE),0)</f>
        <v>1</v>
      </c>
      <c r="K739" s="3">
        <f>IFERROR(VLOOKUP($G739,'D2017'!$A$3:$C$1897,3,FALSE),0)</f>
        <v>1</v>
      </c>
      <c r="L739" s="3">
        <f>IFERROR(VLOOKUP($G739,'D2018'!$A$3:$C$1897,3,FALSE),0)</f>
        <v>1</v>
      </c>
      <c r="M739" s="3">
        <f>IFERROR(VLOOKUP($G739,'D2019'!$A$3:$C$1897,3,FALSE),0)</f>
        <v>1</v>
      </c>
      <c r="N739" s="3">
        <f>IFERROR(VLOOKUP($G739,'D2020'!$A$3:$C$1897,3,FALSE),0)</f>
        <v>0</v>
      </c>
      <c r="O739" s="17">
        <f t="shared" si="55"/>
        <v>4</v>
      </c>
      <c r="Q739" s="40" t="s">
        <v>962</v>
      </c>
      <c r="R739" s="40" t="s">
        <v>4</v>
      </c>
      <c r="S739" s="40">
        <v>2</v>
      </c>
      <c r="T739" s="3">
        <v>2</v>
      </c>
      <c r="U739" s="3">
        <v>0</v>
      </c>
      <c r="V739" s="3">
        <v>0</v>
      </c>
      <c r="W739" s="3">
        <v>0</v>
      </c>
      <c r="X739" s="3">
        <v>0</v>
      </c>
      <c r="Y739" s="17">
        <v>4</v>
      </c>
    </row>
    <row r="740" spans="1:25" x14ac:dyDescent="0.3">
      <c r="A740" s="40" t="s">
        <v>842</v>
      </c>
      <c r="B740" s="40" t="s">
        <v>4</v>
      </c>
      <c r="C740" s="40">
        <v>5</v>
      </c>
      <c r="D740" s="41">
        <f t="shared" si="53"/>
        <v>7.5274903949222563E-6</v>
      </c>
      <c r="E740" s="42">
        <f t="shared" si="54"/>
        <v>0.99720127907116185</v>
      </c>
      <c r="G740" s="40" t="s">
        <v>842</v>
      </c>
      <c r="H740" s="40" t="s">
        <v>4</v>
      </c>
      <c r="I740" s="40">
        <f>IFERROR(VLOOKUP($G740,'D2015'!$A$3:$C$1897,3,FALSE),0)</f>
        <v>0</v>
      </c>
      <c r="J740" s="3">
        <f>IFERROR(VLOOKUP($G740,'D2016'!$A$3:$C$1897,3,FALSE),0)</f>
        <v>0</v>
      </c>
      <c r="K740" s="3">
        <f>IFERROR(VLOOKUP($G740,'D2017'!$A$3:$C$1897,3,FALSE),0)</f>
        <v>0</v>
      </c>
      <c r="L740" s="3">
        <f>IFERROR(VLOOKUP($G740,'D2018'!$A$3:$C$1897,3,FALSE),0)</f>
        <v>3</v>
      </c>
      <c r="M740" s="3">
        <f>IFERROR(VLOOKUP($G740,'D2019'!$A$3:$C$1897,3,FALSE),0)</f>
        <v>0</v>
      </c>
      <c r="N740" s="3">
        <f>IFERROR(VLOOKUP($G740,'D2020'!$A$3:$C$1897,3,FALSE),0)</f>
        <v>2</v>
      </c>
      <c r="O740" s="17">
        <f t="shared" si="55"/>
        <v>5</v>
      </c>
      <c r="Q740" s="40" t="s">
        <v>858</v>
      </c>
      <c r="R740" s="40" t="s">
        <v>4</v>
      </c>
      <c r="S740" s="40">
        <v>3</v>
      </c>
      <c r="T740" s="3">
        <v>0</v>
      </c>
      <c r="U740" s="3">
        <v>0</v>
      </c>
      <c r="V740" s="3">
        <v>1</v>
      </c>
      <c r="W740" s="3">
        <v>0</v>
      </c>
      <c r="X740" s="3">
        <v>0</v>
      </c>
      <c r="Y740" s="17">
        <v>4</v>
      </c>
    </row>
    <row r="741" spans="1:25" x14ac:dyDescent="0.3">
      <c r="A741" s="40" t="s">
        <v>745</v>
      </c>
      <c r="B741" s="40" t="s">
        <v>4</v>
      </c>
      <c r="C741" s="40">
        <v>5</v>
      </c>
      <c r="D741" s="41">
        <f t="shared" si="53"/>
        <v>7.5274903949222563E-6</v>
      </c>
      <c r="E741" s="42">
        <f t="shared" si="54"/>
        <v>0.99720880656155675</v>
      </c>
      <c r="G741" s="40" t="s">
        <v>745</v>
      </c>
      <c r="H741" s="40" t="s">
        <v>4</v>
      </c>
      <c r="I741" s="40">
        <f>IFERROR(VLOOKUP($G741,'D2015'!$A$3:$C$1897,3,FALSE),0)</f>
        <v>1</v>
      </c>
      <c r="J741" s="3">
        <f>IFERROR(VLOOKUP($G741,'D2016'!$A$3:$C$1897,3,FALSE),0)</f>
        <v>1</v>
      </c>
      <c r="K741" s="3">
        <f>IFERROR(VLOOKUP($G741,'D2017'!$A$3:$C$1897,3,FALSE),0)</f>
        <v>2</v>
      </c>
      <c r="L741" s="3">
        <f>IFERROR(VLOOKUP($G741,'D2018'!$A$3:$C$1897,3,FALSE),0)</f>
        <v>0</v>
      </c>
      <c r="M741" s="3">
        <f>IFERROR(VLOOKUP($G741,'D2019'!$A$3:$C$1897,3,FALSE),0)</f>
        <v>1</v>
      </c>
      <c r="N741" s="3">
        <f>IFERROR(VLOOKUP($G741,'D2020'!$A$3:$C$1897,3,FALSE),0)</f>
        <v>0</v>
      </c>
      <c r="O741" s="17">
        <f t="shared" si="55"/>
        <v>5</v>
      </c>
      <c r="Q741" s="40" t="s">
        <v>1049</v>
      </c>
      <c r="R741" s="40" t="s">
        <v>4</v>
      </c>
      <c r="S741" s="40">
        <v>0</v>
      </c>
      <c r="T741" s="3">
        <v>0</v>
      </c>
      <c r="U741" s="3">
        <v>1</v>
      </c>
      <c r="V741" s="3">
        <v>0</v>
      </c>
      <c r="W741" s="3">
        <v>2</v>
      </c>
      <c r="X741" s="3">
        <v>1</v>
      </c>
      <c r="Y741" s="17">
        <v>4</v>
      </c>
    </row>
    <row r="742" spans="1:25" x14ac:dyDescent="0.3">
      <c r="A742" s="40" t="s">
        <v>941</v>
      </c>
      <c r="B742" s="40" t="s">
        <v>4</v>
      </c>
      <c r="C742" s="40">
        <v>5</v>
      </c>
      <c r="D742" s="41">
        <f t="shared" si="53"/>
        <v>7.5274903949222563E-6</v>
      </c>
      <c r="E742" s="42">
        <f t="shared" si="54"/>
        <v>0.99721633405195165</v>
      </c>
      <c r="G742" s="40" t="s">
        <v>941</v>
      </c>
      <c r="H742" s="40" t="s">
        <v>4</v>
      </c>
      <c r="I742" s="40">
        <f>IFERROR(VLOOKUP($G742,'D2015'!$A$3:$C$1897,3,FALSE),0)</f>
        <v>0</v>
      </c>
      <c r="J742" s="3">
        <f>IFERROR(VLOOKUP($G742,'D2016'!$A$3:$C$1897,3,FALSE),0)</f>
        <v>1</v>
      </c>
      <c r="K742" s="3">
        <f>IFERROR(VLOOKUP($G742,'D2017'!$A$3:$C$1897,3,FALSE),0)</f>
        <v>0</v>
      </c>
      <c r="L742" s="3">
        <f>IFERROR(VLOOKUP($G742,'D2018'!$A$3:$C$1897,3,FALSE),0)</f>
        <v>1</v>
      </c>
      <c r="M742" s="3">
        <f>IFERROR(VLOOKUP($G742,'D2019'!$A$3:$C$1897,3,FALSE),0)</f>
        <v>0</v>
      </c>
      <c r="N742" s="3">
        <f>IFERROR(VLOOKUP($G742,'D2020'!$A$3:$C$1897,3,FALSE),0)</f>
        <v>1</v>
      </c>
      <c r="O742" s="17">
        <f t="shared" si="55"/>
        <v>3</v>
      </c>
      <c r="Q742" s="40" t="s">
        <v>1076</v>
      </c>
      <c r="R742" s="40" t="s">
        <v>4</v>
      </c>
      <c r="S742" s="40">
        <v>1</v>
      </c>
      <c r="T742" s="3">
        <v>1</v>
      </c>
      <c r="U742" s="3">
        <v>0</v>
      </c>
      <c r="V742" s="3">
        <v>1</v>
      </c>
      <c r="W742" s="3">
        <v>1</v>
      </c>
      <c r="X742" s="3">
        <v>0</v>
      </c>
      <c r="Y742" s="17">
        <v>4</v>
      </c>
    </row>
    <row r="743" spans="1:25" x14ac:dyDescent="0.3">
      <c r="A743" s="40" t="s">
        <v>954</v>
      </c>
      <c r="B743" s="40" t="s">
        <v>4</v>
      </c>
      <c r="C743" s="40">
        <v>5</v>
      </c>
      <c r="D743" s="41">
        <f t="shared" si="53"/>
        <v>7.5274903949222563E-6</v>
      </c>
      <c r="E743" s="42">
        <f t="shared" si="54"/>
        <v>0.99722386154234655</v>
      </c>
      <c r="G743" s="40" t="s">
        <v>954</v>
      </c>
      <c r="H743" s="40" t="s">
        <v>4</v>
      </c>
      <c r="I743" s="40">
        <f>IFERROR(VLOOKUP($G743,'D2015'!$A$3:$C$1897,3,FALSE),0)</f>
        <v>1</v>
      </c>
      <c r="J743" s="3">
        <f>IFERROR(VLOOKUP($G743,'D2016'!$A$3:$C$1897,3,FALSE),0)</f>
        <v>2</v>
      </c>
      <c r="K743" s="3">
        <f>IFERROR(VLOOKUP($G743,'D2017'!$A$3:$C$1897,3,FALSE),0)</f>
        <v>0</v>
      </c>
      <c r="L743" s="3">
        <f>IFERROR(VLOOKUP($G743,'D2018'!$A$3:$C$1897,3,FALSE),0)</f>
        <v>1</v>
      </c>
      <c r="M743" s="3">
        <f>IFERROR(VLOOKUP($G743,'D2019'!$A$3:$C$1897,3,FALSE),0)</f>
        <v>0</v>
      </c>
      <c r="N743" s="3">
        <f>IFERROR(VLOOKUP($G743,'D2020'!$A$3:$C$1897,3,FALSE),0)</f>
        <v>0</v>
      </c>
      <c r="O743" s="17">
        <f t="shared" si="55"/>
        <v>4</v>
      </c>
      <c r="Q743" s="40" t="s">
        <v>1144</v>
      </c>
      <c r="R743" s="40" t="s">
        <v>4</v>
      </c>
      <c r="S743" s="40">
        <v>1</v>
      </c>
      <c r="T743" s="3">
        <v>1</v>
      </c>
      <c r="U743" s="3">
        <v>0</v>
      </c>
      <c r="V743" s="3">
        <v>0</v>
      </c>
      <c r="W743" s="3">
        <v>2</v>
      </c>
      <c r="X743" s="3">
        <v>0</v>
      </c>
      <c r="Y743" s="17">
        <v>4</v>
      </c>
    </row>
    <row r="744" spans="1:25" x14ac:dyDescent="0.3">
      <c r="A744" s="40" t="s">
        <v>835</v>
      </c>
      <c r="B744" s="40" t="s">
        <v>4</v>
      </c>
      <c r="C744" s="40">
        <v>5</v>
      </c>
      <c r="D744" s="41">
        <f t="shared" si="53"/>
        <v>7.5274903949222563E-6</v>
      </c>
      <c r="E744" s="42">
        <f t="shared" si="54"/>
        <v>0.99723138903274144</v>
      </c>
      <c r="G744" s="40" t="s">
        <v>835</v>
      </c>
      <c r="H744" s="40" t="s">
        <v>4</v>
      </c>
      <c r="I744" s="40">
        <f>IFERROR(VLOOKUP($G744,'D2015'!$A$3:$C$1897,3,FALSE),0)</f>
        <v>0</v>
      </c>
      <c r="J744" s="3">
        <f>IFERROR(VLOOKUP($G744,'D2016'!$A$3:$C$1897,3,FALSE),0)</f>
        <v>2</v>
      </c>
      <c r="K744" s="3">
        <f>IFERROR(VLOOKUP($G744,'D2017'!$A$3:$C$1897,3,FALSE),0)</f>
        <v>0</v>
      </c>
      <c r="L744" s="3">
        <f>IFERROR(VLOOKUP($G744,'D2018'!$A$3:$C$1897,3,FALSE),0)</f>
        <v>1</v>
      </c>
      <c r="M744" s="3">
        <f>IFERROR(VLOOKUP($G744,'D2019'!$A$3:$C$1897,3,FALSE),0)</f>
        <v>0</v>
      </c>
      <c r="N744" s="3">
        <f>IFERROR(VLOOKUP($G744,'D2020'!$A$3:$C$1897,3,FALSE),0)</f>
        <v>0</v>
      </c>
      <c r="O744" s="17">
        <f t="shared" si="55"/>
        <v>3</v>
      </c>
      <c r="Q744" s="40" t="s">
        <v>1073</v>
      </c>
      <c r="R744" s="40" t="s">
        <v>4</v>
      </c>
      <c r="S744" s="40">
        <v>2</v>
      </c>
      <c r="T744" s="3">
        <v>0</v>
      </c>
      <c r="U744" s="3">
        <v>0</v>
      </c>
      <c r="V744" s="3">
        <v>1</v>
      </c>
      <c r="W744" s="3">
        <v>1</v>
      </c>
      <c r="X744" s="3">
        <v>0</v>
      </c>
      <c r="Y744" s="17">
        <v>4</v>
      </c>
    </row>
    <row r="745" spans="1:25" x14ac:dyDescent="0.3">
      <c r="A745" s="40" t="s">
        <v>736</v>
      </c>
      <c r="B745" s="40" t="s">
        <v>4</v>
      </c>
      <c r="C745" s="40">
        <v>5</v>
      </c>
      <c r="D745" s="41">
        <f t="shared" si="53"/>
        <v>7.5274903949222563E-6</v>
      </c>
      <c r="E745" s="42">
        <f t="shared" si="54"/>
        <v>0.99723891652313634</v>
      </c>
      <c r="G745" s="40" t="s">
        <v>736</v>
      </c>
      <c r="H745" s="40" t="s">
        <v>4</v>
      </c>
      <c r="I745" s="40">
        <f>IFERROR(VLOOKUP($G745,'D2015'!$A$3:$C$1897,3,FALSE),0)</f>
        <v>0</v>
      </c>
      <c r="J745" s="3">
        <f>IFERROR(VLOOKUP($G745,'D2016'!$A$3:$C$1897,3,FALSE),0)</f>
        <v>1</v>
      </c>
      <c r="K745" s="3">
        <f>IFERROR(VLOOKUP($G745,'D2017'!$A$3:$C$1897,3,FALSE),0)</f>
        <v>0</v>
      </c>
      <c r="L745" s="3">
        <f>IFERROR(VLOOKUP($G745,'D2018'!$A$3:$C$1897,3,FALSE),0)</f>
        <v>0</v>
      </c>
      <c r="M745" s="3">
        <f>IFERROR(VLOOKUP($G745,'D2019'!$A$3:$C$1897,3,FALSE),0)</f>
        <v>2</v>
      </c>
      <c r="N745" s="3">
        <f>IFERROR(VLOOKUP($G745,'D2020'!$A$3:$C$1897,3,FALSE),0)</f>
        <v>1</v>
      </c>
      <c r="O745" s="17">
        <f t="shared" si="55"/>
        <v>4</v>
      </c>
      <c r="Q745" s="40" t="s">
        <v>894</v>
      </c>
      <c r="R745" s="40" t="s">
        <v>4</v>
      </c>
      <c r="S745" s="40">
        <v>0</v>
      </c>
      <c r="T745" s="3">
        <v>0</v>
      </c>
      <c r="U745" s="3">
        <v>0</v>
      </c>
      <c r="V745" s="3">
        <v>0</v>
      </c>
      <c r="W745" s="3">
        <v>2</v>
      </c>
      <c r="X745" s="3">
        <v>2</v>
      </c>
      <c r="Y745" s="17">
        <v>4</v>
      </c>
    </row>
    <row r="746" spans="1:25" x14ac:dyDescent="0.3">
      <c r="A746" s="40" t="s">
        <v>254</v>
      </c>
      <c r="B746" s="40" t="s">
        <v>4</v>
      </c>
      <c r="C746" s="40">
        <v>5</v>
      </c>
      <c r="D746" s="41">
        <f t="shared" si="53"/>
        <v>7.5274903949222563E-6</v>
      </c>
      <c r="E746" s="42">
        <f t="shared" si="54"/>
        <v>0.99724644401353124</v>
      </c>
      <c r="G746" s="40" t="s">
        <v>254</v>
      </c>
      <c r="H746" s="40" t="s">
        <v>4</v>
      </c>
      <c r="I746" s="40">
        <f>IFERROR(VLOOKUP($G746,'D2015'!$A$3:$C$1897,3,FALSE),0)</f>
        <v>0</v>
      </c>
      <c r="J746" s="3">
        <f>IFERROR(VLOOKUP($G746,'D2016'!$A$3:$C$1897,3,FALSE),0)</f>
        <v>0</v>
      </c>
      <c r="K746" s="3">
        <f>IFERROR(VLOOKUP($G746,'D2017'!$A$3:$C$1897,3,FALSE),0)</f>
        <v>1</v>
      </c>
      <c r="L746" s="3">
        <f>IFERROR(VLOOKUP($G746,'D2018'!$A$3:$C$1897,3,FALSE),0)</f>
        <v>1</v>
      </c>
      <c r="M746" s="3">
        <f>IFERROR(VLOOKUP($G746,'D2019'!$A$3:$C$1897,3,FALSE),0)</f>
        <v>0</v>
      </c>
      <c r="N746" s="3">
        <f>IFERROR(VLOOKUP($G746,'D2020'!$A$3:$C$1897,3,FALSE),0)</f>
        <v>0</v>
      </c>
      <c r="O746" s="17">
        <f t="shared" si="55"/>
        <v>2</v>
      </c>
      <c r="Q746" s="40" t="s">
        <v>963</v>
      </c>
      <c r="R746" s="40" t="s">
        <v>4</v>
      </c>
      <c r="S746" s="40">
        <v>0</v>
      </c>
      <c r="T746" s="3">
        <v>2</v>
      </c>
      <c r="U746" s="3">
        <v>0</v>
      </c>
      <c r="V746" s="3">
        <v>0</v>
      </c>
      <c r="W746" s="3">
        <v>2</v>
      </c>
      <c r="X746" s="3">
        <v>0</v>
      </c>
      <c r="Y746" s="17">
        <v>4</v>
      </c>
    </row>
    <row r="747" spans="1:25" x14ac:dyDescent="0.3">
      <c r="A747" s="40" t="s">
        <v>756</v>
      </c>
      <c r="B747" s="40" t="s">
        <v>4</v>
      </c>
      <c r="C747" s="40">
        <v>5</v>
      </c>
      <c r="D747" s="41">
        <f t="shared" si="53"/>
        <v>7.5274903949222563E-6</v>
      </c>
      <c r="E747" s="42">
        <f t="shared" si="54"/>
        <v>0.99725397150392614</v>
      </c>
      <c r="G747" s="40" t="s">
        <v>756</v>
      </c>
      <c r="H747" s="40" t="s">
        <v>4</v>
      </c>
      <c r="I747" s="40">
        <f>IFERROR(VLOOKUP($G747,'D2015'!$A$3:$C$1897,3,FALSE),0)</f>
        <v>1</v>
      </c>
      <c r="J747" s="3">
        <f>IFERROR(VLOOKUP($G747,'D2016'!$A$3:$C$1897,3,FALSE),0)</f>
        <v>1</v>
      </c>
      <c r="K747" s="3">
        <f>IFERROR(VLOOKUP($G747,'D2017'!$A$3:$C$1897,3,FALSE),0)</f>
        <v>0</v>
      </c>
      <c r="L747" s="3">
        <f>IFERROR(VLOOKUP($G747,'D2018'!$A$3:$C$1897,3,FALSE),0)</f>
        <v>0</v>
      </c>
      <c r="M747" s="3">
        <f>IFERROR(VLOOKUP($G747,'D2019'!$A$3:$C$1897,3,FALSE),0)</f>
        <v>1</v>
      </c>
      <c r="N747" s="3">
        <f>IFERROR(VLOOKUP($G747,'D2020'!$A$3:$C$1897,3,FALSE),0)</f>
        <v>0</v>
      </c>
      <c r="O747" s="17">
        <f t="shared" si="55"/>
        <v>3</v>
      </c>
      <c r="Q747" s="40" t="s">
        <v>1162</v>
      </c>
      <c r="R747" s="40" t="s">
        <v>4</v>
      </c>
      <c r="S747" s="40">
        <v>0</v>
      </c>
      <c r="T747" s="3">
        <v>1</v>
      </c>
      <c r="U747" s="3">
        <v>1</v>
      </c>
      <c r="V747" s="3">
        <v>1</v>
      </c>
      <c r="W747" s="3">
        <v>0</v>
      </c>
      <c r="X747" s="3">
        <v>1</v>
      </c>
      <c r="Y747" s="17">
        <v>4</v>
      </c>
    </row>
    <row r="748" spans="1:25" x14ac:dyDescent="0.3">
      <c r="A748" s="40" t="s">
        <v>843</v>
      </c>
      <c r="B748" s="40" t="s">
        <v>4</v>
      </c>
      <c r="C748" s="40">
        <v>5</v>
      </c>
      <c r="D748" s="41">
        <f t="shared" ref="D748:D811" si="56">C748/D$2</f>
        <v>7.5274903949222563E-6</v>
      </c>
      <c r="E748" s="42">
        <f t="shared" ref="E748:E811" si="57">E747+D748</f>
        <v>0.99726149899432104</v>
      </c>
      <c r="G748" s="40" t="s">
        <v>843</v>
      </c>
      <c r="H748" s="40" t="s">
        <v>4</v>
      </c>
      <c r="I748" s="40">
        <f>IFERROR(VLOOKUP($G748,'D2015'!$A$3:$C$1897,3,FALSE),0)</f>
        <v>1</v>
      </c>
      <c r="J748" s="3">
        <f>IFERROR(VLOOKUP($G748,'D2016'!$A$3:$C$1897,3,FALSE),0)</f>
        <v>0</v>
      </c>
      <c r="K748" s="3">
        <f>IFERROR(VLOOKUP($G748,'D2017'!$A$3:$C$1897,3,FALSE),0)</f>
        <v>0</v>
      </c>
      <c r="L748" s="3">
        <f>IFERROR(VLOOKUP($G748,'D2018'!$A$3:$C$1897,3,FALSE),0)</f>
        <v>0</v>
      </c>
      <c r="M748" s="3">
        <f>IFERROR(VLOOKUP($G748,'D2019'!$A$3:$C$1897,3,FALSE),0)</f>
        <v>0</v>
      </c>
      <c r="N748" s="3">
        <f>IFERROR(VLOOKUP($G748,'D2020'!$A$3:$C$1897,3,FALSE),0)</f>
        <v>2</v>
      </c>
      <c r="O748" s="17">
        <f t="shared" si="55"/>
        <v>3</v>
      </c>
      <c r="Q748" s="40" t="s">
        <v>860</v>
      </c>
      <c r="R748" s="40" t="s">
        <v>4</v>
      </c>
      <c r="S748" s="40">
        <v>0</v>
      </c>
      <c r="T748" s="3">
        <v>0</v>
      </c>
      <c r="U748" s="3">
        <v>2</v>
      </c>
      <c r="V748" s="3">
        <v>1</v>
      </c>
      <c r="W748" s="3">
        <v>0</v>
      </c>
      <c r="X748" s="3">
        <v>1</v>
      </c>
      <c r="Y748" s="17">
        <v>4</v>
      </c>
    </row>
    <row r="749" spans="1:25" x14ac:dyDescent="0.3">
      <c r="A749" s="40" t="s">
        <v>494</v>
      </c>
      <c r="B749" s="40" t="s">
        <v>4</v>
      </c>
      <c r="C749" s="40">
        <v>5</v>
      </c>
      <c r="D749" s="41">
        <f t="shared" si="56"/>
        <v>7.5274903949222563E-6</v>
      </c>
      <c r="E749" s="42">
        <f t="shared" si="57"/>
        <v>0.99726902648471594</v>
      </c>
      <c r="G749" s="40" t="s">
        <v>494</v>
      </c>
      <c r="H749" s="40" t="s">
        <v>4</v>
      </c>
      <c r="I749" s="40">
        <f>IFERROR(VLOOKUP($G749,'D2015'!$A$3:$C$1897,3,FALSE),0)</f>
        <v>1</v>
      </c>
      <c r="J749" s="3">
        <f>IFERROR(VLOOKUP($G749,'D2016'!$A$3:$C$1897,3,FALSE),0)</f>
        <v>0</v>
      </c>
      <c r="K749" s="3">
        <f>IFERROR(VLOOKUP($G749,'D2017'!$A$3:$C$1897,3,FALSE),0)</f>
        <v>0</v>
      </c>
      <c r="L749" s="3">
        <f>IFERROR(VLOOKUP($G749,'D2018'!$A$3:$C$1897,3,FALSE),0)</f>
        <v>1</v>
      </c>
      <c r="M749" s="3">
        <f>IFERROR(VLOOKUP($G749,'D2019'!$A$3:$C$1897,3,FALSE),0)</f>
        <v>0</v>
      </c>
      <c r="N749" s="3">
        <f>IFERROR(VLOOKUP($G749,'D2020'!$A$3:$C$1897,3,FALSE),0)</f>
        <v>1</v>
      </c>
      <c r="O749" s="17">
        <f t="shared" si="55"/>
        <v>3</v>
      </c>
      <c r="Q749" s="40" t="s">
        <v>1113</v>
      </c>
      <c r="R749" s="40" t="s">
        <v>4</v>
      </c>
      <c r="S749" s="40">
        <v>0</v>
      </c>
      <c r="T749" s="3">
        <v>0</v>
      </c>
      <c r="U749" s="3">
        <v>1</v>
      </c>
      <c r="V749" s="3">
        <v>1</v>
      </c>
      <c r="W749" s="3">
        <v>1</v>
      </c>
      <c r="X749" s="3">
        <v>1</v>
      </c>
      <c r="Y749" s="17">
        <v>4</v>
      </c>
    </row>
    <row r="750" spans="1:25" x14ac:dyDescent="0.3">
      <c r="A750" s="40" t="s">
        <v>824</v>
      </c>
      <c r="B750" s="40" t="s">
        <v>4</v>
      </c>
      <c r="C750" s="40">
        <v>5</v>
      </c>
      <c r="D750" s="41">
        <f t="shared" si="56"/>
        <v>7.5274903949222563E-6</v>
      </c>
      <c r="E750" s="42">
        <f t="shared" si="57"/>
        <v>0.99727655397511084</v>
      </c>
      <c r="G750" s="40" t="s">
        <v>824</v>
      </c>
      <c r="H750" s="40" t="s">
        <v>4</v>
      </c>
      <c r="I750" s="40">
        <f>IFERROR(VLOOKUP($G750,'D2015'!$A$3:$C$1897,3,FALSE),0)</f>
        <v>1</v>
      </c>
      <c r="J750" s="3">
        <f>IFERROR(VLOOKUP($G750,'D2016'!$A$3:$C$1897,3,FALSE),0)</f>
        <v>1</v>
      </c>
      <c r="K750" s="3">
        <f>IFERROR(VLOOKUP($G750,'D2017'!$A$3:$C$1897,3,FALSE),0)</f>
        <v>0</v>
      </c>
      <c r="L750" s="3">
        <f>IFERROR(VLOOKUP($G750,'D2018'!$A$3:$C$1897,3,FALSE),0)</f>
        <v>1</v>
      </c>
      <c r="M750" s="3">
        <f>IFERROR(VLOOKUP($G750,'D2019'!$A$3:$C$1897,3,FALSE),0)</f>
        <v>0</v>
      </c>
      <c r="N750" s="3">
        <f>IFERROR(VLOOKUP($G750,'D2020'!$A$3:$C$1897,3,FALSE),0)</f>
        <v>0</v>
      </c>
      <c r="O750" s="17">
        <f t="shared" si="55"/>
        <v>3</v>
      </c>
      <c r="Q750" s="40" t="s">
        <v>436</v>
      </c>
      <c r="R750" s="40" t="s">
        <v>4</v>
      </c>
      <c r="S750" s="40">
        <v>2</v>
      </c>
      <c r="T750" s="3">
        <v>0</v>
      </c>
      <c r="U750" s="3">
        <v>1</v>
      </c>
      <c r="V750" s="3">
        <v>0</v>
      </c>
      <c r="W750" s="3">
        <v>0</v>
      </c>
      <c r="X750" s="3">
        <v>1</v>
      </c>
      <c r="Y750" s="17">
        <v>4</v>
      </c>
    </row>
    <row r="751" spans="1:25" x14ac:dyDescent="0.3">
      <c r="A751" s="40" t="s">
        <v>967</v>
      </c>
      <c r="B751" s="40" t="s">
        <v>4</v>
      </c>
      <c r="C751" s="40">
        <v>5</v>
      </c>
      <c r="D751" s="41">
        <f t="shared" si="56"/>
        <v>7.5274903949222563E-6</v>
      </c>
      <c r="E751" s="42">
        <f t="shared" si="57"/>
        <v>0.99728408146550573</v>
      </c>
      <c r="G751" s="40" t="s">
        <v>967</v>
      </c>
      <c r="H751" s="40" t="s">
        <v>4</v>
      </c>
      <c r="I751" s="40">
        <f>IFERROR(VLOOKUP($G751,'D2015'!$A$3:$C$1897,3,FALSE),0)</f>
        <v>1</v>
      </c>
      <c r="J751" s="3">
        <f>IFERROR(VLOOKUP($G751,'D2016'!$A$3:$C$1897,3,FALSE),0)</f>
        <v>2</v>
      </c>
      <c r="K751" s="3">
        <f>IFERROR(VLOOKUP($G751,'D2017'!$A$3:$C$1897,3,FALSE),0)</f>
        <v>0</v>
      </c>
      <c r="L751" s="3">
        <f>IFERROR(VLOOKUP($G751,'D2018'!$A$3:$C$1897,3,FALSE),0)</f>
        <v>0</v>
      </c>
      <c r="M751" s="3">
        <f>IFERROR(VLOOKUP($G751,'D2019'!$A$3:$C$1897,3,FALSE),0)</f>
        <v>1</v>
      </c>
      <c r="N751" s="3">
        <f>IFERROR(VLOOKUP($G751,'D2020'!$A$3:$C$1897,3,FALSE),0)</f>
        <v>0</v>
      </c>
      <c r="O751" s="17">
        <f t="shared" si="55"/>
        <v>4</v>
      </c>
      <c r="Q751" s="40" t="s">
        <v>964</v>
      </c>
      <c r="R751" s="40" t="s">
        <v>4</v>
      </c>
      <c r="S751" s="40">
        <v>1</v>
      </c>
      <c r="T751" s="3">
        <v>1</v>
      </c>
      <c r="U751" s="3">
        <v>1</v>
      </c>
      <c r="V751" s="3">
        <v>1</v>
      </c>
      <c r="W751" s="3">
        <v>0</v>
      </c>
      <c r="X751" s="3">
        <v>0</v>
      </c>
      <c r="Y751" s="17">
        <v>4</v>
      </c>
    </row>
    <row r="752" spans="1:25" x14ac:dyDescent="0.3">
      <c r="A752" s="40" t="s">
        <v>768</v>
      </c>
      <c r="B752" s="40" t="s">
        <v>4</v>
      </c>
      <c r="C752" s="40">
        <v>5</v>
      </c>
      <c r="D752" s="41">
        <f t="shared" si="56"/>
        <v>7.5274903949222563E-6</v>
      </c>
      <c r="E752" s="42">
        <f t="shared" si="57"/>
        <v>0.99729160895590063</v>
      </c>
      <c r="G752" s="40" t="s">
        <v>768</v>
      </c>
      <c r="H752" s="40" t="s">
        <v>4</v>
      </c>
      <c r="I752" s="40">
        <f>IFERROR(VLOOKUP($G752,'D2015'!$A$3:$C$1897,3,FALSE),0)</f>
        <v>0</v>
      </c>
      <c r="J752" s="3">
        <f>IFERROR(VLOOKUP($G752,'D2016'!$A$3:$C$1897,3,FALSE),0)</f>
        <v>1</v>
      </c>
      <c r="K752" s="3">
        <f>IFERROR(VLOOKUP($G752,'D2017'!$A$3:$C$1897,3,FALSE),0)</f>
        <v>1</v>
      </c>
      <c r="L752" s="3">
        <f>IFERROR(VLOOKUP($G752,'D2018'!$A$3:$C$1897,3,FALSE),0)</f>
        <v>0</v>
      </c>
      <c r="M752" s="3">
        <f>IFERROR(VLOOKUP($G752,'D2019'!$A$3:$C$1897,3,FALSE),0)</f>
        <v>0</v>
      </c>
      <c r="N752" s="3">
        <f>IFERROR(VLOOKUP($G752,'D2020'!$A$3:$C$1897,3,FALSE),0)</f>
        <v>2</v>
      </c>
      <c r="O752" s="17">
        <f t="shared" si="55"/>
        <v>4</v>
      </c>
      <c r="Q752" s="40" t="s">
        <v>1115</v>
      </c>
      <c r="R752" s="40" t="s">
        <v>4</v>
      </c>
      <c r="S752" s="40">
        <v>0</v>
      </c>
      <c r="T752" s="3">
        <v>0</v>
      </c>
      <c r="U752" s="3">
        <v>2</v>
      </c>
      <c r="V752" s="3">
        <v>0</v>
      </c>
      <c r="W752" s="3">
        <v>1</v>
      </c>
      <c r="X752" s="3">
        <v>1</v>
      </c>
      <c r="Y752" s="17">
        <v>4</v>
      </c>
    </row>
    <row r="753" spans="1:25" x14ac:dyDescent="0.3">
      <c r="A753" s="40" t="s">
        <v>402</v>
      </c>
      <c r="B753" s="40" t="s">
        <v>4</v>
      </c>
      <c r="C753" s="40">
        <v>5</v>
      </c>
      <c r="D753" s="41">
        <f t="shared" si="56"/>
        <v>7.5274903949222563E-6</v>
      </c>
      <c r="E753" s="42">
        <f t="shared" si="57"/>
        <v>0.99729913644629553</v>
      </c>
      <c r="G753" s="40" t="s">
        <v>402</v>
      </c>
      <c r="H753" s="40" t="s">
        <v>4</v>
      </c>
      <c r="I753" s="40">
        <f>IFERROR(VLOOKUP($G753,'D2015'!$A$3:$C$1897,3,FALSE),0)</f>
        <v>0</v>
      </c>
      <c r="J753" s="3">
        <f>IFERROR(VLOOKUP($G753,'D2016'!$A$3:$C$1897,3,FALSE),0)</f>
        <v>2</v>
      </c>
      <c r="K753" s="3">
        <f>IFERROR(VLOOKUP($G753,'D2017'!$A$3:$C$1897,3,FALSE),0)</f>
        <v>0</v>
      </c>
      <c r="L753" s="3">
        <f>IFERROR(VLOOKUP($G753,'D2018'!$A$3:$C$1897,3,FALSE),0)</f>
        <v>0</v>
      </c>
      <c r="M753" s="3">
        <f>IFERROR(VLOOKUP($G753,'D2019'!$A$3:$C$1897,3,FALSE),0)</f>
        <v>0</v>
      </c>
      <c r="N753" s="3">
        <f>IFERROR(VLOOKUP($G753,'D2020'!$A$3:$C$1897,3,FALSE),0)</f>
        <v>0</v>
      </c>
      <c r="O753" s="17">
        <f t="shared" si="55"/>
        <v>2</v>
      </c>
      <c r="Q753" s="40" t="s">
        <v>993</v>
      </c>
      <c r="R753" s="40" t="s">
        <v>4</v>
      </c>
      <c r="S753" s="40">
        <v>1</v>
      </c>
      <c r="T753" s="3">
        <v>0</v>
      </c>
      <c r="U753" s="3">
        <v>1</v>
      </c>
      <c r="V753" s="3">
        <v>1</v>
      </c>
      <c r="W753" s="3">
        <v>0</v>
      </c>
      <c r="X753" s="3">
        <v>1</v>
      </c>
      <c r="Y753" s="17">
        <v>4</v>
      </c>
    </row>
    <row r="754" spans="1:25" x14ac:dyDescent="0.3">
      <c r="A754" s="40" t="s">
        <v>982</v>
      </c>
      <c r="B754" s="40" t="s">
        <v>4</v>
      </c>
      <c r="C754" s="40">
        <v>5</v>
      </c>
      <c r="D754" s="41">
        <f t="shared" si="56"/>
        <v>7.5274903949222563E-6</v>
      </c>
      <c r="E754" s="42">
        <f t="shared" si="57"/>
        <v>0.99730666393669043</v>
      </c>
      <c r="G754" s="40" t="s">
        <v>982</v>
      </c>
      <c r="H754" s="40" t="s">
        <v>4</v>
      </c>
      <c r="I754" s="40">
        <f>IFERROR(VLOOKUP($G754,'D2015'!$A$3:$C$1897,3,FALSE),0)</f>
        <v>0</v>
      </c>
      <c r="J754" s="3">
        <f>IFERROR(VLOOKUP($G754,'D2016'!$A$3:$C$1897,3,FALSE),0)</f>
        <v>1</v>
      </c>
      <c r="K754" s="3">
        <f>IFERROR(VLOOKUP($G754,'D2017'!$A$3:$C$1897,3,FALSE),0)</f>
        <v>0</v>
      </c>
      <c r="L754" s="3">
        <f>IFERROR(VLOOKUP($G754,'D2018'!$A$3:$C$1897,3,FALSE),0)</f>
        <v>1</v>
      </c>
      <c r="M754" s="3">
        <f>IFERROR(VLOOKUP($G754,'D2019'!$A$3:$C$1897,3,FALSE),0)</f>
        <v>1</v>
      </c>
      <c r="N754" s="3">
        <f>IFERROR(VLOOKUP($G754,'D2020'!$A$3:$C$1897,3,FALSE),0)</f>
        <v>0</v>
      </c>
      <c r="O754" s="17">
        <f t="shared" si="55"/>
        <v>3</v>
      </c>
      <c r="Q754" s="40" t="s">
        <v>1173</v>
      </c>
      <c r="R754" s="40" t="s">
        <v>4</v>
      </c>
      <c r="S754" s="40">
        <v>0</v>
      </c>
      <c r="T754" s="3">
        <v>2</v>
      </c>
      <c r="U754" s="3">
        <v>0</v>
      </c>
      <c r="V754" s="3">
        <v>0</v>
      </c>
      <c r="W754" s="3">
        <v>1</v>
      </c>
      <c r="X754" s="3">
        <v>1</v>
      </c>
      <c r="Y754" s="17">
        <v>4</v>
      </c>
    </row>
    <row r="755" spans="1:25" x14ac:dyDescent="0.3">
      <c r="A755" s="40" t="s">
        <v>939</v>
      </c>
      <c r="B755" s="40" t="s">
        <v>4</v>
      </c>
      <c r="C755" s="40">
        <v>5</v>
      </c>
      <c r="D755" s="41">
        <f t="shared" si="56"/>
        <v>7.5274903949222563E-6</v>
      </c>
      <c r="E755" s="42">
        <f t="shared" si="57"/>
        <v>0.99731419142708533</v>
      </c>
      <c r="G755" s="40" t="s">
        <v>939</v>
      </c>
      <c r="H755" s="40" t="s">
        <v>4</v>
      </c>
      <c r="I755" s="40">
        <f>IFERROR(VLOOKUP($G755,'D2015'!$A$3:$C$1897,3,FALSE),0)</f>
        <v>1</v>
      </c>
      <c r="J755" s="3">
        <f>IFERROR(VLOOKUP($G755,'D2016'!$A$3:$C$1897,3,FALSE),0)</f>
        <v>0</v>
      </c>
      <c r="K755" s="3">
        <f>IFERROR(VLOOKUP($G755,'D2017'!$A$3:$C$1897,3,FALSE),0)</f>
        <v>0</v>
      </c>
      <c r="L755" s="3">
        <f>IFERROR(VLOOKUP($G755,'D2018'!$A$3:$C$1897,3,FALSE),0)</f>
        <v>2</v>
      </c>
      <c r="M755" s="3">
        <f>IFERROR(VLOOKUP($G755,'D2019'!$A$3:$C$1897,3,FALSE),0)</f>
        <v>0</v>
      </c>
      <c r="N755" s="3">
        <f>IFERROR(VLOOKUP($G755,'D2020'!$A$3:$C$1897,3,FALSE),0)</f>
        <v>0</v>
      </c>
      <c r="O755" s="17">
        <f t="shared" si="55"/>
        <v>3</v>
      </c>
      <c r="Q755" s="40" t="s">
        <v>1150</v>
      </c>
      <c r="R755" s="40" t="s">
        <v>4</v>
      </c>
      <c r="S755" s="40">
        <v>0</v>
      </c>
      <c r="T755" s="3">
        <v>0</v>
      </c>
      <c r="U755" s="3">
        <v>0</v>
      </c>
      <c r="V755" s="3">
        <v>2</v>
      </c>
      <c r="W755" s="3">
        <v>0</v>
      </c>
      <c r="X755" s="3">
        <v>2</v>
      </c>
      <c r="Y755" s="17">
        <v>4</v>
      </c>
    </row>
    <row r="756" spans="1:25" x14ac:dyDescent="0.3">
      <c r="A756" s="40" t="s">
        <v>298</v>
      </c>
      <c r="B756" s="40" t="s">
        <v>4</v>
      </c>
      <c r="C756" s="40">
        <v>5</v>
      </c>
      <c r="D756" s="41">
        <f t="shared" si="56"/>
        <v>7.5274903949222563E-6</v>
      </c>
      <c r="E756" s="42">
        <f t="shared" si="57"/>
        <v>0.99732171891748023</v>
      </c>
      <c r="G756" s="40" t="s">
        <v>298</v>
      </c>
      <c r="H756" s="40" t="s">
        <v>4</v>
      </c>
      <c r="I756" s="40">
        <f>IFERROR(VLOOKUP($G756,'D2015'!$A$3:$C$1897,3,FALSE),0)</f>
        <v>0</v>
      </c>
      <c r="J756" s="3">
        <f>IFERROR(VLOOKUP($G756,'D2016'!$A$3:$C$1897,3,FALSE),0)</f>
        <v>0</v>
      </c>
      <c r="K756" s="3">
        <f>IFERROR(VLOOKUP($G756,'D2017'!$A$3:$C$1897,3,FALSE),0)</f>
        <v>1</v>
      </c>
      <c r="L756" s="3">
        <f>IFERROR(VLOOKUP($G756,'D2018'!$A$3:$C$1897,3,FALSE),0)</f>
        <v>0</v>
      </c>
      <c r="M756" s="3">
        <f>IFERROR(VLOOKUP($G756,'D2019'!$A$3:$C$1897,3,FALSE),0)</f>
        <v>1</v>
      </c>
      <c r="N756" s="3">
        <f>IFERROR(VLOOKUP($G756,'D2020'!$A$3:$C$1897,3,FALSE),0)</f>
        <v>1</v>
      </c>
      <c r="O756" s="17">
        <f t="shared" si="55"/>
        <v>3</v>
      </c>
      <c r="Q756" s="40" t="s">
        <v>793</v>
      </c>
      <c r="R756" s="40" t="s">
        <v>4</v>
      </c>
      <c r="S756" s="40">
        <v>0</v>
      </c>
      <c r="T756" s="3">
        <v>0</v>
      </c>
      <c r="U756" s="3">
        <v>0</v>
      </c>
      <c r="V756" s="3">
        <v>3</v>
      </c>
      <c r="W756" s="3">
        <v>0</v>
      </c>
      <c r="X756" s="3">
        <v>1</v>
      </c>
      <c r="Y756" s="17">
        <v>4</v>
      </c>
    </row>
    <row r="757" spans="1:25" x14ac:dyDescent="0.3">
      <c r="A757" s="40" t="s">
        <v>984</v>
      </c>
      <c r="B757" s="40" t="s">
        <v>4</v>
      </c>
      <c r="C757" s="40">
        <v>5</v>
      </c>
      <c r="D757" s="41">
        <f t="shared" si="56"/>
        <v>7.5274903949222563E-6</v>
      </c>
      <c r="E757" s="42">
        <f t="shared" si="57"/>
        <v>0.99732924640787513</v>
      </c>
      <c r="G757" s="40" t="s">
        <v>984</v>
      </c>
      <c r="H757" s="40" t="s">
        <v>4</v>
      </c>
      <c r="I757" s="40">
        <f>IFERROR(VLOOKUP($G757,'D2015'!$A$3:$C$1897,3,FALSE),0)</f>
        <v>0</v>
      </c>
      <c r="J757" s="3">
        <f>IFERROR(VLOOKUP($G757,'D2016'!$A$3:$C$1897,3,FALSE),0)</f>
        <v>1</v>
      </c>
      <c r="K757" s="3">
        <f>IFERROR(VLOOKUP($G757,'D2017'!$A$3:$C$1897,3,FALSE),0)</f>
        <v>0</v>
      </c>
      <c r="L757" s="3">
        <f>IFERROR(VLOOKUP($G757,'D2018'!$A$3:$C$1897,3,FALSE),0)</f>
        <v>0</v>
      </c>
      <c r="M757" s="3">
        <f>IFERROR(VLOOKUP($G757,'D2019'!$A$3:$C$1897,3,FALSE),0)</f>
        <v>0</v>
      </c>
      <c r="N757" s="3">
        <f>IFERROR(VLOOKUP($G757,'D2020'!$A$3:$C$1897,3,FALSE),0)</f>
        <v>0</v>
      </c>
      <c r="O757" s="17">
        <f t="shared" si="55"/>
        <v>1</v>
      </c>
      <c r="Q757" s="40" t="s">
        <v>1095</v>
      </c>
      <c r="R757" s="40" t="s">
        <v>4</v>
      </c>
      <c r="S757" s="40">
        <v>2</v>
      </c>
      <c r="T757" s="3">
        <v>2</v>
      </c>
      <c r="U757" s="3">
        <v>0</v>
      </c>
      <c r="V757" s="3">
        <v>0</v>
      </c>
      <c r="W757" s="3">
        <v>0</v>
      </c>
      <c r="X757" s="3">
        <v>0</v>
      </c>
      <c r="Y757" s="17">
        <v>4</v>
      </c>
    </row>
    <row r="758" spans="1:25" x14ac:dyDescent="0.3">
      <c r="A758" s="40" t="s">
        <v>430</v>
      </c>
      <c r="B758" s="40" t="s">
        <v>4</v>
      </c>
      <c r="C758" s="40">
        <v>5</v>
      </c>
      <c r="D758" s="41">
        <f t="shared" si="56"/>
        <v>7.5274903949222563E-6</v>
      </c>
      <c r="E758" s="42">
        <f t="shared" si="57"/>
        <v>0.99733677389827002</v>
      </c>
      <c r="G758" s="40" t="s">
        <v>430</v>
      </c>
      <c r="H758" s="40" t="s">
        <v>4</v>
      </c>
      <c r="I758" s="40">
        <f>IFERROR(VLOOKUP($G758,'D2015'!$A$3:$C$1897,3,FALSE),0)</f>
        <v>1</v>
      </c>
      <c r="J758" s="3">
        <f>IFERROR(VLOOKUP($G758,'D2016'!$A$3:$C$1897,3,FALSE),0)</f>
        <v>0</v>
      </c>
      <c r="K758" s="3">
        <f>IFERROR(VLOOKUP($G758,'D2017'!$A$3:$C$1897,3,FALSE),0)</f>
        <v>0</v>
      </c>
      <c r="L758" s="3">
        <f>IFERROR(VLOOKUP($G758,'D2018'!$A$3:$C$1897,3,FALSE),0)</f>
        <v>0</v>
      </c>
      <c r="M758" s="3">
        <f>IFERROR(VLOOKUP($G758,'D2019'!$A$3:$C$1897,3,FALSE),0)</f>
        <v>2</v>
      </c>
      <c r="N758" s="3">
        <f>IFERROR(VLOOKUP($G758,'D2020'!$A$3:$C$1897,3,FALSE),0)</f>
        <v>0</v>
      </c>
      <c r="O758" s="17">
        <f t="shared" si="55"/>
        <v>3</v>
      </c>
      <c r="Q758" s="40" t="s">
        <v>916</v>
      </c>
      <c r="R758" s="40" t="s">
        <v>4</v>
      </c>
      <c r="S758" s="40">
        <v>0</v>
      </c>
      <c r="T758" s="3">
        <v>0</v>
      </c>
      <c r="U758" s="3">
        <v>0</v>
      </c>
      <c r="V758" s="3">
        <v>2</v>
      </c>
      <c r="W758" s="3">
        <v>1</v>
      </c>
      <c r="X758" s="3">
        <v>1</v>
      </c>
      <c r="Y758" s="17">
        <v>4</v>
      </c>
    </row>
    <row r="759" spans="1:25" x14ac:dyDescent="0.3">
      <c r="A759" s="40" t="s">
        <v>738</v>
      </c>
      <c r="B759" s="40" t="s">
        <v>4</v>
      </c>
      <c r="C759" s="40">
        <v>5</v>
      </c>
      <c r="D759" s="41">
        <f t="shared" si="56"/>
        <v>7.5274903949222563E-6</v>
      </c>
      <c r="E759" s="42">
        <f t="shared" si="57"/>
        <v>0.99734430138866492</v>
      </c>
      <c r="G759" s="40" t="s">
        <v>738</v>
      </c>
      <c r="H759" s="40" t="s">
        <v>4</v>
      </c>
      <c r="I759" s="40">
        <f>IFERROR(VLOOKUP($G759,'D2015'!$A$3:$C$1897,3,FALSE),0)</f>
        <v>0</v>
      </c>
      <c r="J759" s="3">
        <f>IFERROR(VLOOKUP($G759,'D2016'!$A$3:$C$1897,3,FALSE),0)</f>
        <v>1</v>
      </c>
      <c r="K759" s="3">
        <f>IFERROR(VLOOKUP($G759,'D2017'!$A$3:$C$1897,3,FALSE),0)</f>
        <v>0</v>
      </c>
      <c r="L759" s="3">
        <f>IFERROR(VLOOKUP($G759,'D2018'!$A$3:$C$1897,3,FALSE),0)</f>
        <v>3</v>
      </c>
      <c r="M759" s="3">
        <f>IFERROR(VLOOKUP($G759,'D2019'!$A$3:$C$1897,3,FALSE),0)</f>
        <v>0</v>
      </c>
      <c r="N759" s="3">
        <f>IFERROR(VLOOKUP($G759,'D2020'!$A$3:$C$1897,3,FALSE),0)</f>
        <v>0</v>
      </c>
      <c r="O759" s="17">
        <f t="shared" si="55"/>
        <v>4</v>
      </c>
      <c r="Q759" s="40" t="s">
        <v>1072</v>
      </c>
      <c r="R759" s="40" t="s">
        <v>4</v>
      </c>
      <c r="S759" s="40">
        <v>0</v>
      </c>
      <c r="T759" s="3">
        <v>3</v>
      </c>
      <c r="U759" s="3">
        <v>1</v>
      </c>
      <c r="V759" s="3">
        <v>0</v>
      </c>
      <c r="W759" s="3">
        <v>0</v>
      </c>
      <c r="X759" s="3">
        <v>0</v>
      </c>
      <c r="Y759" s="17">
        <v>4</v>
      </c>
    </row>
    <row r="760" spans="1:25" x14ac:dyDescent="0.3">
      <c r="A760" s="40" t="s">
        <v>832</v>
      </c>
      <c r="B760" s="40" t="s">
        <v>4</v>
      </c>
      <c r="C760" s="40">
        <v>5</v>
      </c>
      <c r="D760" s="41">
        <f t="shared" si="56"/>
        <v>7.5274903949222563E-6</v>
      </c>
      <c r="E760" s="42">
        <f t="shared" si="57"/>
        <v>0.99735182887905982</v>
      </c>
      <c r="G760" s="40" t="s">
        <v>832</v>
      </c>
      <c r="H760" s="40" t="s">
        <v>4</v>
      </c>
      <c r="I760" s="40">
        <f>IFERROR(VLOOKUP($G760,'D2015'!$A$3:$C$1897,3,FALSE),0)</f>
        <v>0</v>
      </c>
      <c r="J760" s="3">
        <f>IFERROR(VLOOKUP($G760,'D2016'!$A$3:$C$1897,3,FALSE),0)</f>
        <v>0</v>
      </c>
      <c r="K760" s="3">
        <f>IFERROR(VLOOKUP($G760,'D2017'!$A$3:$C$1897,3,FALSE),0)</f>
        <v>1</v>
      </c>
      <c r="L760" s="3">
        <f>IFERROR(VLOOKUP($G760,'D2018'!$A$3:$C$1897,3,FALSE),0)</f>
        <v>1</v>
      </c>
      <c r="M760" s="3">
        <f>IFERROR(VLOOKUP($G760,'D2019'!$A$3:$C$1897,3,FALSE),0)</f>
        <v>1</v>
      </c>
      <c r="N760" s="3">
        <f>IFERROR(VLOOKUP($G760,'D2020'!$A$3:$C$1897,3,FALSE),0)</f>
        <v>0</v>
      </c>
      <c r="O760" s="17">
        <f t="shared" si="55"/>
        <v>3</v>
      </c>
      <c r="Q760" s="40" t="s">
        <v>1011</v>
      </c>
      <c r="R760" s="40" t="s">
        <v>4</v>
      </c>
      <c r="S760" s="40">
        <v>0</v>
      </c>
      <c r="T760" s="3">
        <v>0</v>
      </c>
      <c r="U760" s="3">
        <v>0</v>
      </c>
      <c r="V760" s="3">
        <v>3</v>
      </c>
      <c r="W760" s="3">
        <v>0</v>
      </c>
      <c r="X760" s="3">
        <v>1</v>
      </c>
      <c r="Y760" s="17">
        <v>4</v>
      </c>
    </row>
    <row r="761" spans="1:25" x14ac:dyDescent="0.3">
      <c r="A761" s="40" t="s">
        <v>577</v>
      </c>
      <c r="B761" s="40" t="s">
        <v>4</v>
      </c>
      <c r="C761" s="40">
        <v>5</v>
      </c>
      <c r="D761" s="41">
        <f t="shared" si="56"/>
        <v>7.5274903949222563E-6</v>
      </c>
      <c r="E761" s="42">
        <f t="shared" si="57"/>
        <v>0.99735935636945472</v>
      </c>
      <c r="G761" s="40" t="s">
        <v>577</v>
      </c>
      <c r="H761" s="40" t="s">
        <v>4</v>
      </c>
      <c r="I761" s="40">
        <f>IFERROR(VLOOKUP($G761,'D2015'!$A$3:$C$1897,3,FALSE),0)</f>
        <v>2</v>
      </c>
      <c r="J761" s="3">
        <f>IFERROR(VLOOKUP($G761,'D2016'!$A$3:$C$1897,3,FALSE),0)</f>
        <v>1</v>
      </c>
      <c r="K761" s="3">
        <f>IFERROR(VLOOKUP($G761,'D2017'!$A$3:$C$1897,3,FALSE),0)</f>
        <v>0</v>
      </c>
      <c r="L761" s="3">
        <f>IFERROR(VLOOKUP($G761,'D2018'!$A$3:$C$1897,3,FALSE),0)</f>
        <v>1</v>
      </c>
      <c r="M761" s="3">
        <f>IFERROR(VLOOKUP($G761,'D2019'!$A$3:$C$1897,3,FALSE),0)</f>
        <v>0</v>
      </c>
      <c r="N761" s="3">
        <f>IFERROR(VLOOKUP($G761,'D2020'!$A$3:$C$1897,3,FALSE),0)</f>
        <v>1</v>
      </c>
      <c r="O761" s="17">
        <f t="shared" si="55"/>
        <v>5</v>
      </c>
      <c r="Q761" s="40" t="s">
        <v>1106</v>
      </c>
      <c r="R761" s="40" t="s">
        <v>4</v>
      </c>
      <c r="S761" s="40">
        <v>0</v>
      </c>
      <c r="T761" s="3">
        <v>0</v>
      </c>
      <c r="U761" s="3">
        <v>0</v>
      </c>
      <c r="V761" s="3">
        <v>0</v>
      </c>
      <c r="W761" s="3">
        <v>2</v>
      </c>
      <c r="X761" s="3">
        <v>2</v>
      </c>
      <c r="Y761" s="17">
        <v>4</v>
      </c>
    </row>
    <row r="762" spans="1:25" x14ac:dyDescent="0.3">
      <c r="A762" s="40" t="s">
        <v>551</v>
      </c>
      <c r="B762" s="40" t="s">
        <v>4</v>
      </c>
      <c r="C762" s="40">
        <v>5</v>
      </c>
      <c r="D762" s="41">
        <f t="shared" si="56"/>
        <v>7.5274903949222563E-6</v>
      </c>
      <c r="E762" s="42">
        <f t="shared" si="57"/>
        <v>0.99736688385984962</v>
      </c>
      <c r="G762" s="40" t="s">
        <v>551</v>
      </c>
      <c r="H762" s="40" t="s">
        <v>4</v>
      </c>
      <c r="I762" s="40">
        <f>IFERROR(VLOOKUP($G762,'D2015'!$A$3:$C$1897,3,FALSE),0)</f>
        <v>0</v>
      </c>
      <c r="J762" s="3">
        <f>IFERROR(VLOOKUP($G762,'D2016'!$A$3:$C$1897,3,FALSE),0)</f>
        <v>0</v>
      </c>
      <c r="K762" s="3">
        <f>IFERROR(VLOOKUP($G762,'D2017'!$A$3:$C$1897,3,FALSE),0)</f>
        <v>3</v>
      </c>
      <c r="L762" s="3">
        <f>IFERROR(VLOOKUP($G762,'D2018'!$A$3:$C$1897,3,FALSE),0)</f>
        <v>1</v>
      </c>
      <c r="M762" s="3">
        <f>IFERROR(VLOOKUP($G762,'D2019'!$A$3:$C$1897,3,FALSE),0)</f>
        <v>1</v>
      </c>
      <c r="N762" s="3">
        <f>IFERROR(VLOOKUP($G762,'D2020'!$A$3:$C$1897,3,FALSE),0)</f>
        <v>0</v>
      </c>
      <c r="O762" s="17">
        <f t="shared" si="55"/>
        <v>5</v>
      </c>
      <c r="Q762" s="40" t="s">
        <v>980</v>
      </c>
      <c r="R762" s="40" t="s">
        <v>4</v>
      </c>
      <c r="S762" s="40">
        <v>0</v>
      </c>
      <c r="T762" s="3">
        <v>3</v>
      </c>
      <c r="U762" s="3">
        <v>1</v>
      </c>
      <c r="V762" s="3">
        <v>0</v>
      </c>
      <c r="W762" s="3">
        <v>0</v>
      </c>
      <c r="X762" s="3">
        <v>0</v>
      </c>
      <c r="Y762" s="17">
        <v>4</v>
      </c>
    </row>
    <row r="763" spans="1:25" x14ac:dyDescent="0.3">
      <c r="A763" s="40" t="s">
        <v>974</v>
      </c>
      <c r="B763" s="40" t="s">
        <v>4</v>
      </c>
      <c r="C763" s="40">
        <v>5</v>
      </c>
      <c r="D763" s="41">
        <f t="shared" si="56"/>
        <v>7.5274903949222563E-6</v>
      </c>
      <c r="E763" s="42">
        <f t="shared" si="57"/>
        <v>0.99737441135024452</v>
      </c>
      <c r="G763" s="40" t="s">
        <v>974</v>
      </c>
      <c r="H763" s="40" t="s">
        <v>4</v>
      </c>
      <c r="I763" s="40">
        <f>IFERROR(VLOOKUP($G763,'D2015'!$A$3:$C$1897,3,FALSE),0)</f>
        <v>0</v>
      </c>
      <c r="J763" s="3">
        <f>IFERROR(VLOOKUP($G763,'D2016'!$A$3:$C$1897,3,FALSE),0)</f>
        <v>0</v>
      </c>
      <c r="K763" s="3">
        <f>IFERROR(VLOOKUP($G763,'D2017'!$A$3:$C$1897,3,FALSE),0)</f>
        <v>1</v>
      </c>
      <c r="L763" s="3">
        <f>IFERROR(VLOOKUP($G763,'D2018'!$A$3:$C$1897,3,FALSE),0)</f>
        <v>1</v>
      </c>
      <c r="M763" s="3">
        <f>IFERROR(VLOOKUP($G763,'D2019'!$A$3:$C$1897,3,FALSE),0)</f>
        <v>1</v>
      </c>
      <c r="N763" s="3">
        <f>IFERROR(VLOOKUP($G763,'D2020'!$A$3:$C$1897,3,FALSE),0)</f>
        <v>1</v>
      </c>
      <c r="O763" s="17">
        <f t="shared" si="55"/>
        <v>4</v>
      </c>
      <c r="Q763" s="40" t="s">
        <v>831</v>
      </c>
      <c r="R763" s="40" t="s">
        <v>4</v>
      </c>
      <c r="S763" s="40">
        <v>1</v>
      </c>
      <c r="T763" s="3">
        <v>1</v>
      </c>
      <c r="U763" s="3">
        <v>0</v>
      </c>
      <c r="V763" s="3">
        <v>0</v>
      </c>
      <c r="W763" s="3">
        <v>0</v>
      </c>
      <c r="X763" s="3">
        <v>2</v>
      </c>
      <c r="Y763" s="17">
        <v>4</v>
      </c>
    </row>
    <row r="764" spans="1:25" x14ac:dyDescent="0.3">
      <c r="A764" s="40" t="s">
        <v>927</v>
      </c>
      <c r="B764" s="40" t="s">
        <v>4</v>
      </c>
      <c r="C764" s="40">
        <v>5</v>
      </c>
      <c r="D764" s="41">
        <f t="shared" si="56"/>
        <v>7.5274903949222563E-6</v>
      </c>
      <c r="E764" s="42">
        <f t="shared" si="57"/>
        <v>0.99738193884063941</v>
      </c>
      <c r="G764" s="40" t="s">
        <v>927</v>
      </c>
      <c r="H764" s="40" t="s">
        <v>4</v>
      </c>
      <c r="I764" s="40">
        <f>IFERROR(VLOOKUP($G764,'D2015'!$A$3:$C$1897,3,FALSE),0)</f>
        <v>0</v>
      </c>
      <c r="J764" s="3">
        <f>IFERROR(VLOOKUP($G764,'D2016'!$A$3:$C$1897,3,FALSE),0)</f>
        <v>1</v>
      </c>
      <c r="K764" s="3">
        <f>IFERROR(VLOOKUP($G764,'D2017'!$A$3:$C$1897,3,FALSE),0)</f>
        <v>1</v>
      </c>
      <c r="L764" s="3">
        <f>IFERROR(VLOOKUP($G764,'D2018'!$A$3:$C$1897,3,FALSE),0)</f>
        <v>0</v>
      </c>
      <c r="M764" s="3">
        <f>IFERROR(VLOOKUP($G764,'D2019'!$A$3:$C$1897,3,FALSE),0)</f>
        <v>0</v>
      </c>
      <c r="N764" s="3">
        <f>IFERROR(VLOOKUP($G764,'D2020'!$A$3:$C$1897,3,FALSE),0)</f>
        <v>1</v>
      </c>
      <c r="O764" s="17">
        <f t="shared" si="55"/>
        <v>3</v>
      </c>
      <c r="Q764" s="40" t="s">
        <v>994</v>
      </c>
      <c r="R764" s="40" t="s">
        <v>4</v>
      </c>
      <c r="S764" s="40">
        <v>1</v>
      </c>
      <c r="T764" s="3">
        <v>1</v>
      </c>
      <c r="U764" s="3">
        <v>1</v>
      </c>
      <c r="V764" s="3">
        <v>1</v>
      </c>
      <c r="W764" s="3">
        <v>0</v>
      </c>
      <c r="X764" s="3">
        <v>0</v>
      </c>
      <c r="Y764" s="17">
        <v>4</v>
      </c>
    </row>
    <row r="765" spans="1:25" x14ac:dyDescent="0.3">
      <c r="A765" s="40" t="s">
        <v>1006</v>
      </c>
      <c r="B765" s="40" t="s">
        <v>4</v>
      </c>
      <c r="C765" s="40">
        <v>5</v>
      </c>
      <c r="D765" s="41">
        <f t="shared" si="56"/>
        <v>7.5274903949222563E-6</v>
      </c>
      <c r="E765" s="42">
        <f t="shared" si="57"/>
        <v>0.99738946633103431</v>
      </c>
      <c r="G765" s="40" t="s">
        <v>1006</v>
      </c>
      <c r="H765" s="40" t="s">
        <v>4</v>
      </c>
      <c r="I765" s="40">
        <f>IFERROR(VLOOKUP($G765,'D2015'!$A$3:$C$1897,3,FALSE),0)</f>
        <v>0</v>
      </c>
      <c r="J765" s="3">
        <f>IFERROR(VLOOKUP($G765,'D2016'!$A$3:$C$1897,3,FALSE),0)</f>
        <v>1</v>
      </c>
      <c r="K765" s="3">
        <f>IFERROR(VLOOKUP($G765,'D2017'!$A$3:$C$1897,3,FALSE),0)</f>
        <v>0</v>
      </c>
      <c r="L765" s="3">
        <f>IFERROR(VLOOKUP($G765,'D2018'!$A$3:$C$1897,3,FALSE),0)</f>
        <v>3</v>
      </c>
      <c r="M765" s="3">
        <f>IFERROR(VLOOKUP($G765,'D2019'!$A$3:$C$1897,3,FALSE),0)</f>
        <v>0</v>
      </c>
      <c r="N765" s="3">
        <f>IFERROR(VLOOKUP($G765,'D2020'!$A$3:$C$1897,3,FALSE),0)</f>
        <v>0</v>
      </c>
      <c r="O765" s="17">
        <f t="shared" si="55"/>
        <v>4</v>
      </c>
      <c r="Q765" s="40" t="s">
        <v>987</v>
      </c>
      <c r="R765" s="40" t="s">
        <v>4</v>
      </c>
      <c r="S765" s="40">
        <v>0</v>
      </c>
      <c r="T765" s="3">
        <v>1</v>
      </c>
      <c r="U765" s="3">
        <v>2</v>
      </c>
      <c r="V765" s="3">
        <v>1</v>
      </c>
      <c r="W765" s="3">
        <v>0</v>
      </c>
      <c r="X765" s="3">
        <v>0</v>
      </c>
      <c r="Y765" s="17">
        <v>4</v>
      </c>
    </row>
    <row r="766" spans="1:25" x14ac:dyDescent="0.3">
      <c r="A766" s="40" t="s">
        <v>599</v>
      </c>
      <c r="B766" s="40" t="s">
        <v>4</v>
      </c>
      <c r="C766" s="40">
        <v>5</v>
      </c>
      <c r="D766" s="41">
        <f t="shared" si="56"/>
        <v>7.5274903949222563E-6</v>
      </c>
      <c r="E766" s="42">
        <f t="shared" si="57"/>
        <v>0.99739699382142921</v>
      </c>
      <c r="G766" s="40" t="s">
        <v>599</v>
      </c>
      <c r="H766" s="40" t="s">
        <v>4</v>
      </c>
      <c r="I766" s="40">
        <f>IFERROR(VLOOKUP($G766,'D2015'!$A$3:$C$1897,3,FALSE),0)</f>
        <v>0</v>
      </c>
      <c r="J766" s="3">
        <f>IFERROR(VLOOKUP($G766,'D2016'!$A$3:$C$1897,3,FALSE),0)</f>
        <v>2</v>
      </c>
      <c r="K766" s="3">
        <f>IFERROR(VLOOKUP($G766,'D2017'!$A$3:$C$1897,3,FALSE),0)</f>
        <v>0</v>
      </c>
      <c r="L766" s="3">
        <f>IFERROR(VLOOKUP($G766,'D2018'!$A$3:$C$1897,3,FALSE),0)</f>
        <v>1</v>
      </c>
      <c r="M766" s="3">
        <f>IFERROR(VLOOKUP($G766,'D2019'!$A$3:$C$1897,3,FALSE),0)</f>
        <v>1</v>
      </c>
      <c r="N766" s="3">
        <f>IFERROR(VLOOKUP($G766,'D2020'!$A$3:$C$1897,3,FALSE),0)</f>
        <v>0</v>
      </c>
      <c r="O766" s="17">
        <f t="shared" si="55"/>
        <v>4</v>
      </c>
      <c r="Q766" s="40" t="s">
        <v>976</v>
      </c>
      <c r="R766" s="40" t="s">
        <v>4</v>
      </c>
      <c r="S766" s="40">
        <v>1</v>
      </c>
      <c r="T766" s="3">
        <v>0</v>
      </c>
      <c r="U766" s="3">
        <v>2</v>
      </c>
      <c r="V766" s="3">
        <v>0</v>
      </c>
      <c r="W766" s="3">
        <v>1</v>
      </c>
      <c r="X766" s="3">
        <v>0</v>
      </c>
      <c r="Y766" s="17">
        <v>4</v>
      </c>
    </row>
    <row r="767" spans="1:25" x14ac:dyDescent="0.3">
      <c r="A767" s="40" t="s">
        <v>876</v>
      </c>
      <c r="B767" s="40" t="s">
        <v>4</v>
      </c>
      <c r="C767" s="40">
        <v>5</v>
      </c>
      <c r="D767" s="41">
        <f t="shared" si="56"/>
        <v>7.5274903949222563E-6</v>
      </c>
      <c r="E767" s="42">
        <f t="shared" si="57"/>
        <v>0.99740452131182411</v>
      </c>
      <c r="G767" s="40" t="s">
        <v>876</v>
      </c>
      <c r="H767" s="40" t="s">
        <v>4</v>
      </c>
      <c r="I767" s="40">
        <f>IFERROR(VLOOKUP($G767,'D2015'!$A$3:$C$1897,3,FALSE),0)</f>
        <v>0</v>
      </c>
      <c r="J767" s="3">
        <f>IFERROR(VLOOKUP($G767,'D2016'!$A$3:$C$1897,3,FALSE),0)</f>
        <v>0</v>
      </c>
      <c r="K767" s="3">
        <f>IFERROR(VLOOKUP($G767,'D2017'!$A$3:$C$1897,3,FALSE),0)</f>
        <v>3</v>
      </c>
      <c r="L767" s="3">
        <f>IFERROR(VLOOKUP($G767,'D2018'!$A$3:$C$1897,3,FALSE),0)</f>
        <v>1</v>
      </c>
      <c r="M767" s="3">
        <f>IFERROR(VLOOKUP($G767,'D2019'!$A$3:$C$1897,3,FALSE),0)</f>
        <v>0</v>
      </c>
      <c r="N767" s="3">
        <f>IFERROR(VLOOKUP($G767,'D2020'!$A$3:$C$1897,3,FALSE),0)</f>
        <v>0</v>
      </c>
      <c r="O767" s="17">
        <f t="shared" si="55"/>
        <v>4</v>
      </c>
      <c r="Q767" s="40" t="s">
        <v>1069</v>
      </c>
      <c r="R767" s="40" t="s">
        <v>4</v>
      </c>
      <c r="S767" s="40">
        <v>0</v>
      </c>
      <c r="T767" s="3">
        <v>0</v>
      </c>
      <c r="U767" s="3">
        <v>0</v>
      </c>
      <c r="V767" s="3">
        <v>4</v>
      </c>
      <c r="W767" s="3">
        <v>0</v>
      </c>
      <c r="X767" s="3">
        <v>0</v>
      </c>
      <c r="Y767" s="17">
        <v>4</v>
      </c>
    </row>
    <row r="768" spans="1:25" x14ac:dyDescent="0.3">
      <c r="A768" s="40" t="s">
        <v>562</v>
      </c>
      <c r="B768" s="40" t="s">
        <v>4</v>
      </c>
      <c r="C768" s="40">
        <v>5</v>
      </c>
      <c r="D768" s="41">
        <f t="shared" si="56"/>
        <v>7.5274903949222563E-6</v>
      </c>
      <c r="E768" s="42">
        <f t="shared" si="57"/>
        <v>0.99741204880221901</v>
      </c>
      <c r="G768" s="40" t="s">
        <v>562</v>
      </c>
      <c r="H768" s="40" t="s">
        <v>4</v>
      </c>
      <c r="I768" s="40">
        <f>IFERROR(VLOOKUP($G768,'D2015'!$A$3:$C$1897,3,FALSE),0)</f>
        <v>1</v>
      </c>
      <c r="J768" s="3">
        <f>IFERROR(VLOOKUP($G768,'D2016'!$A$3:$C$1897,3,FALSE),0)</f>
        <v>0</v>
      </c>
      <c r="K768" s="3">
        <f>IFERROR(VLOOKUP($G768,'D2017'!$A$3:$C$1897,3,FALSE),0)</f>
        <v>0</v>
      </c>
      <c r="L768" s="3">
        <f>IFERROR(VLOOKUP($G768,'D2018'!$A$3:$C$1897,3,FALSE),0)</f>
        <v>1</v>
      </c>
      <c r="M768" s="3">
        <f>IFERROR(VLOOKUP($G768,'D2019'!$A$3:$C$1897,3,FALSE),0)</f>
        <v>1</v>
      </c>
      <c r="N768" s="3">
        <f>IFERROR(VLOOKUP($G768,'D2020'!$A$3:$C$1897,3,FALSE),0)</f>
        <v>2</v>
      </c>
      <c r="O768" s="17">
        <f t="shared" si="55"/>
        <v>5</v>
      </c>
      <c r="Q768" s="40" t="s">
        <v>749</v>
      </c>
      <c r="R768" s="40" t="s">
        <v>4</v>
      </c>
      <c r="S768" s="40">
        <v>0</v>
      </c>
      <c r="T768" s="3">
        <v>0</v>
      </c>
      <c r="U768" s="3">
        <v>0</v>
      </c>
      <c r="V768" s="3">
        <v>0</v>
      </c>
      <c r="W768" s="3">
        <v>3</v>
      </c>
      <c r="X768" s="3">
        <v>0</v>
      </c>
      <c r="Y768" s="17">
        <v>3</v>
      </c>
    </row>
    <row r="769" spans="1:25" x14ac:dyDescent="0.3">
      <c r="A769" s="40" t="s">
        <v>1044</v>
      </c>
      <c r="B769" s="40" t="s">
        <v>4</v>
      </c>
      <c r="C769" s="40">
        <v>5</v>
      </c>
      <c r="D769" s="41">
        <f t="shared" si="56"/>
        <v>7.5274903949222563E-6</v>
      </c>
      <c r="E769" s="42">
        <f t="shared" si="57"/>
        <v>0.99741957629261391</v>
      </c>
      <c r="G769" s="40" t="s">
        <v>1044</v>
      </c>
      <c r="H769" s="40" t="s">
        <v>4</v>
      </c>
      <c r="I769" s="40">
        <f>IFERROR(VLOOKUP($G769,'D2015'!$A$3:$C$1897,3,FALSE),0)</f>
        <v>1</v>
      </c>
      <c r="J769" s="3">
        <f>IFERROR(VLOOKUP($G769,'D2016'!$A$3:$C$1897,3,FALSE),0)</f>
        <v>0</v>
      </c>
      <c r="K769" s="3">
        <f>IFERROR(VLOOKUP($G769,'D2017'!$A$3:$C$1897,3,FALSE),0)</f>
        <v>0</v>
      </c>
      <c r="L769" s="3">
        <f>IFERROR(VLOOKUP($G769,'D2018'!$A$3:$C$1897,3,FALSE),0)</f>
        <v>0</v>
      </c>
      <c r="M769" s="3">
        <f>IFERROR(VLOOKUP($G769,'D2019'!$A$3:$C$1897,3,FALSE),0)</f>
        <v>0</v>
      </c>
      <c r="N769" s="3">
        <f>IFERROR(VLOOKUP($G769,'D2020'!$A$3:$C$1897,3,FALSE),0)</f>
        <v>0</v>
      </c>
      <c r="O769" s="17">
        <f t="shared" si="55"/>
        <v>1</v>
      </c>
      <c r="Q769" s="40" t="s">
        <v>299</v>
      </c>
      <c r="R769" s="40" t="s">
        <v>4</v>
      </c>
      <c r="S769" s="40">
        <v>1</v>
      </c>
      <c r="T769" s="3">
        <v>1</v>
      </c>
      <c r="U769" s="3">
        <v>1</v>
      </c>
      <c r="V769" s="3">
        <v>0</v>
      </c>
      <c r="W769" s="3">
        <v>0</v>
      </c>
      <c r="X769" s="3">
        <v>0</v>
      </c>
      <c r="Y769" s="17">
        <v>3</v>
      </c>
    </row>
    <row r="770" spans="1:25" x14ac:dyDescent="0.3">
      <c r="A770" s="40" t="s">
        <v>1023</v>
      </c>
      <c r="B770" s="40" t="s">
        <v>4</v>
      </c>
      <c r="C770" s="40">
        <v>5</v>
      </c>
      <c r="D770" s="41">
        <f t="shared" si="56"/>
        <v>7.5274903949222563E-6</v>
      </c>
      <c r="E770" s="42">
        <f t="shared" si="57"/>
        <v>0.99742710378300881</v>
      </c>
      <c r="G770" s="40" t="s">
        <v>1023</v>
      </c>
      <c r="H770" s="40" t="s">
        <v>4</v>
      </c>
      <c r="I770" s="40">
        <f>IFERROR(VLOOKUP($G770,'D2015'!$A$3:$C$1897,3,FALSE),0)</f>
        <v>1</v>
      </c>
      <c r="J770" s="3">
        <f>IFERROR(VLOOKUP($G770,'D2016'!$A$3:$C$1897,3,FALSE),0)</f>
        <v>0</v>
      </c>
      <c r="K770" s="3">
        <f>IFERROR(VLOOKUP($G770,'D2017'!$A$3:$C$1897,3,FALSE),0)</f>
        <v>1</v>
      </c>
      <c r="L770" s="3">
        <f>IFERROR(VLOOKUP($G770,'D2018'!$A$3:$C$1897,3,FALSE),0)</f>
        <v>0</v>
      </c>
      <c r="M770" s="3">
        <f>IFERROR(VLOOKUP($G770,'D2019'!$A$3:$C$1897,3,FALSE),0)</f>
        <v>0</v>
      </c>
      <c r="N770" s="3">
        <f>IFERROR(VLOOKUP($G770,'D2020'!$A$3:$C$1897,3,FALSE),0)</f>
        <v>0</v>
      </c>
      <c r="O770" s="17">
        <f t="shared" si="55"/>
        <v>2</v>
      </c>
      <c r="Q770" s="40" t="s">
        <v>889</v>
      </c>
      <c r="R770" s="40" t="s">
        <v>4</v>
      </c>
      <c r="S770" s="40">
        <v>0</v>
      </c>
      <c r="T770" s="3">
        <v>1</v>
      </c>
      <c r="U770" s="3">
        <v>1</v>
      </c>
      <c r="V770" s="3">
        <v>0</v>
      </c>
      <c r="W770" s="3">
        <v>1</v>
      </c>
      <c r="X770" s="3">
        <v>0</v>
      </c>
      <c r="Y770" s="17">
        <v>3</v>
      </c>
    </row>
    <row r="771" spans="1:25" x14ac:dyDescent="0.3">
      <c r="A771" s="40" t="s">
        <v>796</v>
      </c>
      <c r="B771" s="40" t="s">
        <v>4</v>
      </c>
      <c r="C771" s="40">
        <v>5</v>
      </c>
      <c r="D771" s="41">
        <f t="shared" si="56"/>
        <v>7.5274903949222563E-6</v>
      </c>
      <c r="E771" s="42">
        <f t="shared" si="57"/>
        <v>0.9974346312734037</v>
      </c>
      <c r="G771" s="40" t="s">
        <v>796</v>
      </c>
      <c r="H771" s="40" t="s">
        <v>4</v>
      </c>
      <c r="I771" s="40">
        <f>IFERROR(VLOOKUP($G771,'D2015'!$A$3:$C$1897,3,FALSE),0)</f>
        <v>0</v>
      </c>
      <c r="J771" s="3">
        <f>IFERROR(VLOOKUP($G771,'D2016'!$A$3:$C$1897,3,FALSE),0)</f>
        <v>2</v>
      </c>
      <c r="K771" s="3">
        <f>IFERROR(VLOOKUP($G771,'D2017'!$A$3:$C$1897,3,FALSE),0)</f>
        <v>0</v>
      </c>
      <c r="L771" s="3">
        <f>IFERROR(VLOOKUP($G771,'D2018'!$A$3:$C$1897,3,FALSE),0)</f>
        <v>0</v>
      </c>
      <c r="M771" s="3">
        <f>IFERROR(VLOOKUP($G771,'D2019'!$A$3:$C$1897,3,FALSE),0)</f>
        <v>0</v>
      </c>
      <c r="N771" s="3">
        <f>IFERROR(VLOOKUP($G771,'D2020'!$A$3:$C$1897,3,FALSE),0)</f>
        <v>1</v>
      </c>
      <c r="O771" s="17">
        <f t="shared" si="55"/>
        <v>3</v>
      </c>
      <c r="Q771" s="40" t="s">
        <v>365</v>
      </c>
      <c r="R771" s="40" t="s">
        <v>4</v>
      </c>
      <c r="S771" s="40">
        <v>1</v>
      </c>
      <c r="T771" s="3">
        <v>0</v>
      </c>
      <c r="U771" s="3">
        <v>0</v>
      </c>
      <c r="V771" s="3">
        <v>0</v>
      </c>
      <c r="W771" s="3">
        <v>1</v>
      </c>
      <c r="X771" s="3">
        <v>1</v>
      </c>
      <c r="Y771" s="17">
        <v>3</v>
      </c>
    </row>
    <row r="772" spans="1:25" x14ac:dyDescent="0.3">
      <c r="A772" s="40" t="s">
        <v>244</v>
      </c>
      <c r="B772" s="40" t="s">
        <v>4</v>
      </c>
      <c r="C772" s="40">
        <v>5</v>
      </c>
      <c r="D772" s="41">
        <f t="shared" si="56"/>
        <v>7.5274903949222563E-6</v>
      </c>
      <c r="E772" s="42">
        <f t="shared" si="57"/>
        <v>0.9974421587637986</v>
      </c>
      <c r="G772" s="40" t="s">
        <v>244</v>
      </c>
      <c r="H772" s="40" t="s">
        <v>4</v>
      </c>
      <c r="I772" s="40">
        <f>IFERROR(VLOOKUP($G772,'D2015'!$A$3:$C$1897,3,FALSE),0)</f>
        <v>0</v>
      </c>
      <c r="J772" s="3">
        <f>IFERROR(VLOOKUP($G772,'D2016'!$A$3:$C$1897,3,FALSE),0)</f>
        <v>0</v>
      </c>
      <c r="K772" s="3">
        <f>IFERROR(VLOOKUP($G772,'D2017'!$A$3:$C$1897,3,FALSE),0)</f>
        <v>0</v>
      </c>
      <c r="L772" s="3">
        <f>IFERROR(VLOOKUP($G772,'D2018'!$A$3:$C$1897,3,FALSE),0)</f>
        <v>0</v>
      </c>
      <c r="M772" s="3">
        <f>IFERROR(VLOOKUP($G772,'D2019'!$A$3:$C$1897,3,FALSE),0)</f>
        <v>1</v>
      </c>
      <c r="N772" s="3">
        <f>IFERROR(VLOOKUP($G772,'D2020'!$A$3:$C$1897,3,FALSE),0)</f>
        <v>0</v>
      </c>
      <c r="O772" s="17">
        <f t="shared" ref="O772:O835" si="58">SUM(I772:N772)</f>
        <v>1</v>
      </c>
      <c r="Q772" s="40" t="s">
        <v>498</v>
      </c>
      <c r="R772" s="40" t="s">
        <v>4</v>
      </c>
      <c r="S772" s="40">
        <v>0</v>
      </c>
      <c r="T772" s="3">
        <v>0</v>
      </c>
      <c r="U772" s="3">
        <v>0</v>
      </c>
      <c r="V772" s="3">
        <v>2</v>
      </c>
      <c r="W772" s="3">
        <v>0</v>
      </c>
      <c r="X772" s="3">
        <v>1</v>
      </c>
      <c r="Y772" s="17">
        <v>3</v>
      </c>
    </row>
    <row r="773" spans="1:25" x14ac:dyDescent="0.3">
      <c r="A773" s="40" t="s">
        <v>444</v>
      </c>
      <c r="B773" s="40" t="s">
        <v>4</v>
      </c>
      <c r="C773" s="40">
        <v>5</v>
      </c>
      <c r="D773" s="41">
        <f t="shared" si="56"/>
        <v>7.5274903949222563E-6</v>
      </c>
      <c r="E773" s="42">
        <f t="shared" si="57"/>
        <v>0.9974496862541935</v>
      </c>
      <c r="G773" s="40" t="s">
        <v>444</v>
      </c>
      <c r="H773" s="40" t="s">
        <v>4</v>
      </c>
      <c r="I773" s="40">
        <f>IFERROR(VLOOKUP($G773,'D2015'!$A$3:$C$1897,3,FALSE),0)</f>
        <v>1</v>
      </c>
      <c r="J773" s="3">
        <f>IFERROR(VLOOKUP($G773,'D2016'!$A$3:$C$1897,3,FALSE),0)</f>
        <v>1</v>
      </c>
      <c r="K773" s="3">
        <f>IFERROR(VLOOKUP($G773,'D2017'!$A$3:$C$1897,3,FALSE),0)</f>
        <v>0</v>
      </c>
      <c r="L773" s="3">
        <f>IFERROR(VLOOKUP($G773,'D2018'!$A$3:$C$1897,3,FALSE),0)</f>
        <v>1</v>
      </c>
      <c r="M773" s="3">
        <f>IFERROR(VLOOKUP($G773,'D2019'!$A$3:$C$1897,3,FALSE),0)</f>
        <v>0</v>
      </c>
      <c r="N773" s="3">
        <f>IFERROR(VLOOKUP($G773,'D2020'!$A$3:$C$1897,3,FALSE),0)</f>
        <v>2</v>
      </c>
      <c r="O773" s="17">
        <f t="shared" si="58"/>
        <v>5</v>
      </c>
      <c r="Q773" s="40" t="s">
        <v>297</v>
      </c>
      <c r="R773" s="40" t="s">
        <v>4</v>
      </c>
      <c r="S773" s="40">
        <v>0</v>
      </c>
      <c r="T773" s="3">
        <v>0</v>
      </c>
      <c r="U773" s="3">
        <v>2</v>
      </c>
      <c r="V773" s="3">
        <v>0</v>
      </c>
      <c r="W773" s="3">
        <v>1</v>
      </c>
      <c r="X773" s="3">
        <v>0</v>
      </c>
      <c r="Y773" s="17">
        <v>3</v>
      </c>
    </row>
    <row r="774" spans="1:25" x14ac:dyDescent="0.3">
      <c r="A774" s="40" t="s">
        <v>727</v>
      </c>
      <c r="B774" s="40" t="s">
        <v>4</v>
      </c>
      <c r="C774" s="40">
        <v>5</v>
      </c>
      <c r="D774" s="41">
        <f t="shared" si="56"/>
        <v>7.5274903949222563E-6</v>
      </c>
      <c r="E774" s="42">
        <f t="shared" si="57"/>
        <v>0.9974572137445884</v>
      </c>
      <c r="G774" s="40" t="s">
        <v>727</v>
      </c>
      <c r="H774" s="40" t="s">
        <v>4</v>
      </c>
      <c r="I774" s="40">
        <f>IFERROR(VLOOKUP($G774,'D2015'!$A$3:$C$1897,3,FALSE),0)</f>
        <v>2</v>
      </c>
      <c r="J774" s="3">
        <f>IFERROR(VLOOKUP($G774,'D2016'!$A$3:$C$1897,3,FALSE),0)</f>
        <v>1</v>
      </c>
      <c r="K774" s="3">
        <f>IFERROR(VLOOKUP($G774,'D2017'!$A$3:$C$1897,3,FALSE),0)</f>
        <v>1</v>
      </c>
      <c r="L774" s="3">
        <f>IFERROR(VLOOKUP($G774,'D2018'!$A$3:$C$1897,3,FALSE),0)</f>
        <v>1</v>
      </c>
      <c r="M774" s="3">
        <f>IFERROR(VLOOKUP($G774,'D2019'!$A$3:$C$1897,3,FALSE),0)</f>
        <v>0</v>
      </c>
      <c r="N774" s="3">
        <f>IFERROR(VLOOKUP($G774,'D2020'!$A$3:$C$1897,3,FALSE),0)</f>
        <v>0</v>
      </c>
      <c r="O774" s="17">
        <f t="shared" si="58"/>
        <v>5</v>
      </c>
      <c r="Q774" s="40" t="s">
        <v>472</v>
      </c>
      <c r="R774" s="40" t="s">
        <v>4</v>
      </c>
      <c r="S774" s="40">
        <v>0</v>
      </c>
      <c r="T774" s="3">
        <v>1</v>
      </c>
      <c r="U774" s="3">
        <v>0</v>
      </c>
      <c r="V774" s="3">
        <v>0</v>
      </c>
      <c r="W774" s="3">
        <v>1</v>
      </c>
      <c r="X774" s="3">
        <v>1</v>
      </c>
      <c r="Y774" s="17">
        <v>3</v>
      </c>
    </row>
    <row r="775" spans="1:25" x14ac:dyDescent="0.3">
      <c r="A775" s="40" t="s">
        <v>901</v>
      </c>
      <c r="B775" s="40" t="s">
        <v>4</v>
      </c>
      <c r="C775" s="40">
        <v>5</v>
      </c>
      <c r="D775" s="41">
        <f t="shared" si="56"/>
        <v>7.5274903949222563E-6</v>
      </c>
      <c r="E775" s="42">
        <f t="shared" si="57"/>
        <v>0.9974647412349833</v>
      </c>
      <c r="G775" s="40" t="s">
        <v>901</v>
      </c>
      <c r="H775" s="40" t="s">
        <v>4</v>
      </c>
      <c r="I775" s="40">
        <f>IFERROR(VLOOKUP($G775,'D2015'!$A$3:$C$1897,3,FALSE),0)</f>
        <v>0</v>
      </c>
      <c r="J775" s="3">
        <f>IFERROR(VLOOKUP($G775,'D2016'!$A$3:$C$1897,3,FALSE),0)</f>
        <v>1</v>
      </c>
      <c r="K775" s="3">
        <f>IFERROR(VLOOKUP($G775,'D2017'!$A$3:$C$1897,3,FALSE),0)</f>
        <v>1</v>
      </c>
      <c r="L775" s="3">
        <f>IFERROR(VLOOKUP($G775,'D2018'!$A$3:$C$1897,3,FALSE),0)</f>
        <v>1</v>
      </c>
      <c r="M775" s="3">
        <f>IFERROR(VLOOKUP($G775,'D2019'!$A$3:$C$1897,3,FALSE),0)</f>
        <v>1</v>
      </c>
      <c r="N775" s="3">
        <f>IFERROR(VLOOKUP($G775,'D2020'!$A$3:$C$1897,3,FALSE),0)</f>
        <v>0</v>
      </c>
      <c r="O775" s="17">
        <f t="shared" si="58"/>
        <v>4</v>
      </c>
      <c r="Q775" s="40" t="s">
        <v>947</v>
      </c>
      <c r="R775" s="40" t="s">
        <v>4</v>
      </c>
      <c r="S775" s="40">
        <v>0</v>
      </c>
      <c r="T775" s="3">
        <v>2</v>
      </c>
      <c r="U775" s="3">
        <v>1</v>
      </c>
      <c r="V775" s="3">
        <v>0</v>
      </c>
      <c r="W775" s="3">
        <v>0</v>
      </c>
      <c r="X775" s="3">
        <v>0</v>
      </c>
      <c r="Y775" s="17">
        <v>3</v>
      </c>
    </row>
    <row r="776" spans="1:25" x14ac:dyDescent="0.3">
      <c r="A776" s="40" t="s">
        <v>975</v>
      </c>
      <c r="B776" s="40" t="s">
        <v>4</v>
      </c>
      <c r="C776" s="40">
        <v>5</v>
      </c>
      <c r="D776" s="41">
        <f t="shared" si="56"/>
        <v>7.5274903949222563E-6</v>
      </c>
      <c r="E776" s="42">
        <f t="shared" si="57"/>
        <v>0.9974722687253782</v>
      </c>
      <c r="G776" s="40" t="s">
        <v>975</v>
      </c>
      <c r="H776" s="40" t="s">
        <v>4</v>
      </c>
      <c r="I776" s="40">
        <f>IFERROR(VLOOKUP($G776,'D2015'!$A$3:$C$1897,3,FALSE),0)</f>
        <v>0</v>
      </c>
      <c r="J776" s="3">
        <f>IFERROR(VLOOKUP($G776,'D2016'!$A$3:$C$1897,3,FALSE),0)</f>
        <v>1</v>
      </c>
      <c r="K776" s="3">
        <f>IFERROR(VLOOKUP($G776,'D2017'!$A$3:$C$1897,3,FALSE),0)</f>
        <v>1</v>
      </c>
      <c r="L776" s="3">
        <f>IFERROR(VLOOKUP($G776,'D2018'!$A$3:$C$1897,3,FALSE),0)</f>
        <v>1</v>
      </c>
      <c r="M776" s="3">
        <f>IFERROR(VLOOKUP($G776,'D2019'!$A$3:$C$1897,3,FALSE),0)</f>
        <v>0</v>
      </c>
      <c r="N776" s="3">
        <f>IFERROR(VLOOKUP($G776,'D2020'!$A$3:$C$1897,3,FALSE),0)</f>
        <v>0</v>
      </c>
      <c r="O776" s="17">
        <f t="shared" si="58"/>
        <v>3</v>
      </c>
      <c r="Q776" s="40" t="s">
        <v>791</v>
      </c>
      <c r="R776" s="40" t="s">
        <v>4</v>
      </c>
      <c r="S776" s="40">
        <v>0</v>
      </c>
      <c r="T776" s="3">
        <v>0</v>
      </c>
      <c r="U776" s="3">
        <v>2</v>
      </c>
      <c r="V776" s="3">
        <v>0</v>
      </c>
      <c r="W776" s="3">
        <v>1</v>
      </c>
      <c r="X776" s="3">
        <v>0</v>
      </c>
      <c r="Y776" s="17">
        <v>3</v>
      </c>
    </row>
    <row r="777" spans="1:25" x14ac:dyDescent="0.3">
      <c r="A777" s="40" t="s">
        <v>771</v>
      </c>
      <c r="B777" s="40" t="s">
        <v>4</v>
      </c>
      <c r="C777" s="40">
        <v>5</v>
      </c>
      <c r="D777" s="41">
        <f t="shared" si="56"/>
        <v>7.5274903949222563E-6</v>
      </c>
      <c r="E777" s="42">
        <f t="shared" si="57"/>
        <v>0.9974797962157731</v>
      </c>
      <c r="G777" s="40" t="s">
        <v>771</v>
      </c>
      <c r="H777" s="40" t="s">
        <v>4</v>
      </c>
      <c r="I777" s="40">
        <f>IFERROR(VLOOKUP($G777,'D2015'!$A$3:$C$1897,3,FALSE),0)</f>
        <v>0</v>
      </c>
      <c r="J777" s="3">
        <f>IFERROR(VLOOKUP($G777,'D2016'!$A$3:$C$1897,3,FALSE),0)</f>
        <v>2</v>
      </c>
      <c r="K777" s="3">
        <f>IFERROR(VLOOKUP($G777,'D2017'!$A$3:$C$1897,3,FALSE),0)</f>
        <v>0</v>
      </c>
      <c r="L777" s="3">
        <f>IFERROR(VLOOKUP($G777,'D2018'!$A$3:$C$1897,3,FALSE),0)</f>
        <v>1</v>
      </c>
      <c r="M777" s="3">
        <f>IFERROR(VLOOKUP($G777,'D2019'!$A$3:$C$1897,3,FALSE),0)</f>
        <v>2</v>
      </c>
      <c r="N777" s="3">
        <f>IFERROR(VLOOKUP($G777,'D2020'!$A$3:$C$1897,3,FALSE),0)</f>
        <v>0</v>
      </c>
      <c r="O777" s="17">
        <f t="shared" si="58"/>
        <v>5</v>
      </c>
      <c r="Q777" s="40" t="s">
        <v>364</v>
      </c>
      <c r="R777" s="40" t="s">
        <v>4</v>
      </c>
      <c r="S777" s="40">
        <v>0</v>
      </c>
      <c r="T777" s="3">
        <v>0</v>
      </c>
      <c r="U777" s="3">
        <v>1</v>
      </c>
      <c r="V777" s="3">
        <v>0</v>
      </c>
      <c r="W777" s="3">
        <v>2</v>
      </c>
      <c r="X777" s="3">
        <v>0</v>
      </c>
      <c r="Y777" s="17">
        <v>3</v>
      </c>
    </row>
    <row r="778" spans="1:25" x14ac:dyDescent="0.3">
      <c r="A778" s="40" t="s">
        <v>528</v>
      </c>
      <c r="B778" s="40" t="s">
        <v>4</v>
      </c>
      <c r="C778" s="40">
        <v>5</v>
      </c>
      <c r="D778" s="41">
        <f t="shared" si="56"/>
        <v>7.5274903949222563E-6</v>
      </c>
      <c r="E778" s="42">
        <f t="shared" si="57"/>
        <v>0.99748732370616799</v>
      </c>
      <c r="G778" s="40" t="s">
        <v>528</v>
      </c>
      <c r="H778" s="40" t="s">
        <v>4</v>
      </c>
      <c r="I778" s="40">
        <f>IFERROR(VLOOKUP($G778,'D2015'!$A$3:$C$1897,3,FALSE),0)</f>
        <v>0</v>
      </c>
      <c r="J778" s="3">
        <f>IFERROR(VLOOKUP($G778,'D2016'!$A$3:$C$1897,3,FALSE),0)</f>
        <v>0</v>
      </c>
      <c r="K778" s="3">
        <f>IFERROR(VLOOKUP($G778,'D2017'!$A$3:$C$1897,3,FALSE),0)</f>
        <v>0</v>
      </c>
      <c r="L778" s="3">
        <f>IFERROR(VLOOKUP($G778,'D2018'!$A$3:$C$1897,3,FALSE),0)</f>
        <v>0</v>
      </c>
      <c r="M778" s="3">
        <f>IFERROR(VLOOKUP($G778,'D2019'!$A$3:$C$1897,3,FALSE),0)</f>
        <v>0</v>
      </c>
      <c r="N778" s="3">
        <f>IFERROR(VLOOKUP($G778,'D2020'!$A$3:$C$1897,3,FALSE),0)</f>
        <v>2</v>
      </c>
      <c r="O778" s="17">
        <f t="shared" si="58"/>
        <v>2</v>
      </c>
      <c r="Q778" s="40" t="s">
        <v>288</v>
      </c>
      <c r="R778" s="40" t="s">
        <v>4</v>
      </c>
      <c r="S778" s="40">
        <v>0</v>
      </c>
      <c r="T778" s="3">
        <v>1</v>
      </c>
      <c r="U778" s="3">
        <v>0</v>
      </c>
      <c r="V778" s="3">
        <v>2</v>
      </c>
      <c r="W778" s="3">
        <v>0</v>
      </c>
      <c r="X778" s="3">
        <v>0</v>
      </c>
      <c r="Y778" s="17">
        <v>3</v>
      </c>
    </row>
    <row r="779" spans="1:25" x14ac:dyDescent="0.3">
      <c r="A779" s="40" t="s">
        <v>823</v>
      </c>
      <c r="B779" s="40" t="s">
        <v>4</v>
      </c>
      <c r="C779" s="40">
        <v>5</v>
      </c>
      <c r="D779" s="41">
        <f t="shared" si="56"/>
        <v>7.5274903949222563E-6</v>
      </c>
      <c r="E779" s="42">
        <f t="shared" si="57"/>
        <v>0.99749485119656289</v>
      </c>
      <c r="G779" s="40" t="s">
        <v>823</v>
      </c>
      <c r="H779" s="40" t="s">
        <v>4</v>
      </c>
      <c r="I779" s="40">
        <f>IFERROR(VLOOKUP($G779,'D2015'!$A$3:$C$1897,3,FALSE),0)</f>
        <v>0</v>
      </c>
      <c r="J779" s="3">
        <f>IFERROR(VLOOKUP($G779,'D2016'!$A$3:$C$1897,3,FALSE),0)</f>
        <v>0</v>
      </c>
      <c r="K779" s="3">
        <f>IFERROR(VLOOKUP($G779,'D2017'!$A$3:$C$1897,3,FALSE),0)</f>
        <v>0</v>
      </c>
      <c r="L779" s="3">
        <f>IFERROR(VLOOKUP($G779,'D2018'!$A$3:$C$1897,3,FALSE),0)</f>
        <v>1</v>
      </c>
      <c r="M779" s="3">
        <f>IFERROR(VLOOKUP($G779,'D2019'!$A$3:$C$1897,3,FALSE),0)</f>
        <v>0</v>
      </c>
      <c r="N779" s="3">
        <f>IFERROR(VLOOKUP($G779,'D2020'!$A$3:$C$1897,3,FALSE),0)</f>
        <v>3</v>
      </c>
      <c r="O779" s="17">
        <f t="shared" si="58"/>
        <v>4</v>
      </c>
      <c r="Q779" s="40" t="s">
        <v>951</v>
      </c>
      <c r="R779" s="40" t="s">
        <v>4</v>
      </c>
      <c r="S779" s="40">
        <v>0</v>
      </c>
      <c r="T779" s="3">
        <v>1</v>
      </c>
      <c r="U779" s="3">
        <v>1</v>
      </c>
      <c r="V779" s="3">
        <v>1</v>
      </c>
      <c r="W779" s="3">
        <v>0</v>
      </c>
      <c r="X779" s="3">
        <v>0</v>
      </c>
      <c r="Y779" s="17">
        <v>3</v>
      </c>
    </row>
    <row r="780" spans="1:25" x14ac:dyDescent="0.3">
      <c r="A780" s="40" t="s">
        <v>978</v>
      </c>
      <c r="B780" s="40" t="s">
        <v>4</v>
      </c>
      <c r="C780" s="40">
        <v>5</v>
      </c>
      <c r="D780" s="41">
        <f t="shared" si="56"/>
        <v>7.5274903949222563E-6</v>
      </c>
      <c r="E780" s="42">
        <f t="shared" si="57"/>
        <v>0.99750237868695779</v>
      </c>
      <c r="G780" s="40" t="s">
        <v>978</v>
      </c>
      <c r="H780" s="40" t="s">
        <v>4</v>
      </c>
      <c r="I780" s="40">
        <f>IFERROR(VLOOKUP($G780,'D2015'!$A$3:$C$1897,3,FALSE),0)</f>
        <v>0</v>
      </c>
      <c r="J780" s="3">
        <f>IFERROR(VLOOKUP($G780,'D2016'!$A$3:$C$1897,3,FALSE),0)</f>
        <v>1</v>
      </c>
      <c r="K780" s="3">
        <f>IFERROR(VLOOKUP($G780,'D2017'!$A$3:$C$1897,3,FALSE),0)</f>
        <v>0</v>
      </c>
      <c r="L780" s="3">
        <f>IFERROR(VLOOKUP($G780,'D2018'!$A$3:$C$1897,3,FALSE),0)</f>
        <v>0</v>
      </c>
      <c r="M780" s="3">
        <f>IFERROR(VLOOKUP($G780,'D2019'!$A$3:$C$1897,3,FALSE),0)</f>
        <v>1</v>
      </c>
      <c r="N780" s="3">
        <f>IFERROR(VLOOKUP($G780,'D2020'!$A$3:$C$1897,3,FALSE),0)</f>
        <v>0</v>
      </c>
      <c r="O780" s="17">
        <f t="shared" si="58"/>
        <v>2</v>
      </c>
      <c r="Q780" s="40" t="s">
        <v>590</v>
      </c>
      <c r="R780" s="40" t="s">
        <v>4</v>
      </c>
      <c r="S780" s="40">
        <v>0</v>
      </c>
      <c r="T780" s="3">
        <v>1</v>
      </c>
      <c r="U780" s="3">
        <v>0</v>
      </c>
      <c r="V780" s="3">
        <v>0</v>
      </c>
      <c r="W780" s="3">
        <v>0</v>
      </c>
      <c r="X780" s="3">
        <v>2</v>
      </c>
      <c r="Y780" s="17">
        <v>3</v>
      </c>
    </row>
    <row r="781" spans="1:25" x14ac:dyDescent="0.3">
      <c r="A781" s="40" t="s">
        <v>906</v>
      </c>
      <c r="B781" s="40" t="s">
        <v>4</v>
      </c>
      <c r="C781" s="40">
        <v>5</v>
      </c>
      <c r="D781" s="41">
        <f t="shared" si="56"/>
        <v>7.5274903949222563E-6</v>
      </c>
      <c r="E781" s="42">
        <f t="shared" si="57"/>
        <v>0.99750990617735269</v>
      </c>
      <c r="G781" s="40" t="s">
        <v>906</v>
      </c>
      <c r="H781" s="40" t="s">
        <v>4</v>
      </c>
      <c r="I781" s="40">
        <f>IFERROR(VLOOKUP($G781,'D2015'!$A$3:$C$1897,3,FALSE),0)</f>
        <v>0</v>
      </c>
      <c r="J781" s="3">
        <f>IFERROR(VLOOKUP($G781,'D2016'!$A$3:$C$1897,3,FALSE),0)</f>
        <v>3</v>
      </c>
      <c r="K781" s="3">
        <f>IFERROR(VLOOKUP($G781,'D2017'!$A$3:$C$1897,3,FALSE),0)</f>
        <v>1</v>
      </c>
      <c r="L781" s="3">
        <f>IFERROR(VLOOKUP($G781,'D2018'!$A$3:$C$1897,3,FALSE),0)</f>
        <v>0</v>
      </c>
      <c r="M781" s="3">
        <f>IFERROR(VLOOKUP($G781,'D2019'!$A$3:$C$1897,3,FALSE),0)</f>
        <v>1</v>
      </c>
      <c r="N781" s="3">
        <f>IFERROR(VLOOKUP($G781,'D2020'!$A$3:$C$1897,3,FALSE),0)</f>
        <v>0</v>
      </c>
      <c r="O781" s="17">
        <f t="shared" si="58"/>
        <v>5</v>
      </c>
      <c r="Q781" s="40" t="s">
        <v>986</v>
      </c>
      <c r="R781" s="40" t="s">
        <v>4</v>
      </c>
      <c r="S781" s="40">
        <v>0</v>
      </c>
      <c r="T781" s="3">
        <v>0</v>
      </c>
      <c r="U781" s="3">
        <v>0</v>
      </c>
      <c r="V781" s="3">
        <v>2</v>
      </c>
      <c r="W781" s="3">
        <v>1</v>
      </c>
      <c r="X781" s="3">
        <v>0</v>
      </c>
      <c r="Y781" s="17">
        <v>3</v>
      </c>
    </row>
    <row r="782" spans="1:25" x14ac:dyDescent="0.3">
      <c r="A782" s="40" t="s">
        <v>999</v>
      </c>
      <c r="B782" s="40" t="s">
        <v>4</v>
      </c>
      <c r="C782" s="40">
        <v>5</v>
      </c>
      <c r="D782" s="41">
        <f t="shared" si="56"/>
        <v>7.5274903949222563E-6</v>
      </c>
      <c r="E782" s="42">
        <f t="shared" si="57"/>
        <v>0.99751743366774759</v>
      </c>
      <c r="G782" s="40" t="s">
        <v>999</v>
      </c>
      <c r="H782" s="40" t="s">
        <v>4</v>
      </c>
      <c r="I782" s="40">
        <f>IFERROR(VLOOKUP($G782,'D2015'!$A$3:$C$1897,3,FALSE),0)</f>
        <v>0</v>
      </c>
      <c r="J782" s="3">
        <f>IFERROR(VLOOKUP($G782,'D2016'!$A$3:$C$1897,3,FALSE),0)</f>
        <v>0</v>
      </c>
      <c r="K782" s="3">
        <f>IFERROR(VLOOKUP($G782,'D2017'!$A$3:$C$1897,3,FALSE),0)</f>
        <v>0</v>
      </c>
      <c r="L782" s="3">
        <f>IFERROR(VLOOKUP($G782,'D2018'!$A$3:$C$1897,3,FALSE),0)</f>
        <v>1</v>
      </c>
      <c r="M782" s="3">
        <f>IFERROR(VLOOKUP($G782,'D2019'!$A$3:$C$1897,3,FALSE),0)</f>
        <v>3</v>
      </c>
      <c r="N782" s="3">
        <f>IFERROR(VLOOKUP($G782,'D2020'!$A$3:$C$1897,3,FALSE),0)</f>
        <v>0</v>
      </c>
      <c r="O782" s="17">
        <f t="shared" si="58"/>
        <v>4</v>
      </c>
      <c r="Q782" s="40" t="s">
        <v>1232</v>
      </c>
      <c r="R782" s="40" t="s">
        <v>4</v>
      </c>
      <c r="S782" s="40">
        <v>0</v>
      </c>
      <c r="T782" s="3">
        <v>0</v>
      </c>
      <c r="U782" s="3">
        <v>0</v>
      </c>
      <c r="V782" s="3">
        <v>2</v>
      </c>
      <c r="W782" s="3">
        <v>1</v>
      </c>
      <c r="X782" s="3">
        <v>0</v>
      </c>
      <c r="Y782" s="17">
        <v>3</v>
      </c>
    </row>
    <row r="783" spans="1:25" x14ac:dyDescent="0.3">
      <c r="A783" s="40" t="s">
        <v>866</v>
      </c>
      <c r="B783" s="40" t="s">
        <v>4</v>
      </c>
      <c r="C783" s="40">
        <v>5</v>
      </c>
      <c r="D783" s="41">
        <f t="shared" si="56"/>
        <v>7.5274903949222563E-6</v>
      </c>
      <c r="E783" s="42">
        <f t="shared" si="57"/>
        <v>0.99752496115814249</v>
      </c>
      <c r="G783" s="40" t="s">
        <v>866</v>
      </c>
      <c r="H783" s="40" t="s">
        <v>4</v>
      </c>
      <c r="I783" s="40">
        <f>IFERROR(VLOOKUP($G783,'D2015'!$A$3:$C$1897,3,FALSE),0)</f>
        <v>0</v>
      </c>
      <c r="J783" s="3">
        <f>IFERROR(VLOOKUP($G783,'D2016'!$A$3:$C$1897,3,FALSE),0)</f>
        <v>2</v>
      </c>
      <c r="K783" s="3">
        <f>IFERROR(VLOOKUP($G783,'D2017'!$A$3:$C$1897,3,FALSE),0)</f>
        <v>1</v>
      </c>
      <c r="L783" s="3">
        <f>IFERROR(VLOOKUP($G783,'D2018'!$A$3:$C$1897,3,FALSE),0)</f>
        <v>0</v>
      </c>
      <c r="M783" s="3">
        <f>IFERROR(VLOOKUP($G783,'D2019'!$A$3:$C$1897,3,FALSE),0)</f>
        <v>0</v>
      </c>
      <c r="N783" s="3">
        <f>IFERROR(VLOOKUP($G783,'D2020'!$A$3:$C$1897,3,FALSE),0)</f>
        <v>1</v>
      </c>
      <c r="O783" s="17">
        <f t="shared" si="58"/>
        <v>4</v>
      </c>
      <c r="Q783" s="40" t="s">
        <v>1018</v>
      </c>
      <c r="R783" s="40" t="s">
        <v>4</v>
      </c>
      <c r="S783" s="40">
        <v>0</v>
      </c>
      <c r="T783" s="3">
        <v>0</v>
      </c>
      <c r="U783" s="3">
        <v>1</v>
      </c>
      <c r="V783" s="3">
        <v>0</v>
      </c>
      <c r="W783" s="3">
        <v>0</v>
      </c>
      <c r="X783" s="3">
        <v>2</v>
      </c>
      <c r="Y783" s="17">
        <v>3</v>
      </c>
    </row>
    <row r="784" spans="1:25" x14ac:dyDescent="0.3">
      <c r="A784" s="40" t="s">
        <v>319</v>
      </c>
      <c r="B784" s="40" t="s">
        <v>4</v>
      </c>
      <c r="C784" s="40">
        <v>5</v>
      </c>
      <c r="D784" s="41">
        <f t="shared" si="56"/>
        <v>7.5274903949222563E-6</v>
      </c>
      <c r="E784" s="42">
        <f t="shared" si="57"/>
        <v>0.99753248864853739</v>
      </c>
      <c r="G784" s="40" t="s">
        <v>319</v>
      </c>
      <c r="H784" s="40" t="s">
        <v>4</v>
      </c>
      <c r="I784" s="40">
        <f>IFERROR(VLOOKUP($G784,'D2015'!$A$3:$C$1897,3,FALSE),0)</f>
        <v>0</v>
      </c>
      <c r="J784" s="3">
        <f>IFERROR(VLOOKUP($G784,'D2016'!$A$3:$C$1897,3,FALSE),0)</f>
        <v>0</v>
      </c>
      <c r="K784" s="3">
        <f>IFERROR(VLOOKUP($G784,'D2017'!$A$3:$C$1897,3,FALSE),0)</f>
        <v>0</v>
      </c>
      <c r="L784" s="3">
        <f>IFERROR(VLOOKUP($G784,'D2018'!$A$3:$C$1897,3,FALSE),0)</f>
        <v>2</v>
      </c>
      <c r="M784" s="3">
        <f>IFERROR(VLOOKUP($G784,'D2019'!$A$3:$C$1897,3,FALSE),0)</f>
        <v>0</v>
      </c>
      <c r="N784" s="3">
        <f>IFERROR(VLOOKUP($G784,'D2020'!$A$3:$C$1897,3,FALSE),0)</f>
        <v>0</v>
      </c>
      <c r="O784" s="17">
        <f t="shared" si="58"/>
        <v>2</v>
      </c>
      <c r="Q784" s="40" t="s">
        <v>401</v>
      </c>
      <c r="R784" s="40" t="s">
        <v>4</v>
      </c>
      <c r="S784" s="40">
        <v>0</v>
      </c>
      <c r="T784" s="3">
        <v>0</v>
      </c>
      <c r="U784" s="3">
        <v>0</v>
      </c>
      <c r="V784" s="3">
        <v>0</v>
      </c>
      <c r="W784" s="3">
        <v>1</v>
      </c>
      <c r="X784" s="3">
        <v>2</v>
      </c>
      <c r="Y784" s="17">
        <v>3</v>
      </c>
    </row>
    <row r="785" spans="1:25" x14ac:dyDescent="0.3">
      <c r="A785" s="40" t="s">
        <v>998</v>
      </c>
      <c r="B785" s="40" t="s">
        <v>4</v>
      </c>
      <c r="C785" s="40">
        <v>5</v>
      </c>
      <c r="D785" s="41">
        <f t="shared" si="56"/>
        <v>7.5274903949222563E-6</v>
      </c>
      <c r="E785" s="42">
        <f t="shared" si="57"/>
        <v>0.99754001613893228</v>
      </c>
      <c r="G785" s="40" t="s">
        <v>998</v>
      </c>
      <c r="H785" s="40" t="s">
        <v>4</v>
      </c>
      <c r="I785" s="40">
        <f>IFERROR(VLOOKUP($G785,'D2015'!$A$3:$C$1897,3,FALSE),0)</f>
        <v>0</v>
      </c>
      <c r="J785" s="3">
        <f>IFERROR(VLOOKUP($G785,'D2016'!$A$3:$C$1897,3,FALSE),0)</f>
        <v>0</v>
      </c>
      <c r="K785" s="3">
        <f>IFERROR(VLOOKUP($G785,'D2017'!$A$3:$C$1897,3,FALSE),0)</f>
        <v>0</v>
      </c>
      <c r="L785" s="3">
        <f>IFERROR(VLOOKUP($G785,'D2018'!$A$3:$C$1897,3,FALSE),0)</f>
        <v>0</v>
      </c>
      <c r="M785" s="3">
        <f>IFERROR(VLOOKUP($G785,'D2019'!$A$3:$C$1897,3,FALSE),0)</f>
        <v>0</v>
      </c>
      <c r="N785" s="3">
        <f>IFERROR(VLOOKUP($G785,'D2020'!$A$3:$C$1897,3,FALSE),0)</f>
        <v>5</v>
      </c>
      <c r="O785" s="17">
        <f t="shared" si="58"/>
        <v>5</v>
      </c>
      <c r="Q785" s="40" t="s">
        <v>782</v>
      </c>
      <c r="R785" s="40" t="s">
        <v>4</v>
      </c>
      <c r="S785" s="40">
        <v>2</v>
      </c>
      <c r="T785" s="3">
        <v>0</v>
      </c>
      <c r="U785" s="3">
        <v>0</v>
      </c>
      <c r="V785" s="3">
        <v>1</v>
      </c>
      <c r="W785" s="3">
        <v>0</v>
      </c>
      <c r="X785" s="3">
        <v>0</v>
      </c>
      <c r="Y785" s="17">
        <v>3</v>
      </c>
    </row>
    <row r="786" spans="1:25" x14ac:dyDescent="0.3">
      <c r="A786" s="40" t="s">
        <v>991</v>
      </c>
      <c r="B786" s="40" t="s">
        <v>4</v>
      </c>
      <c r="C786" s="40">
        <v>5</v>
      </c>
      <c r="D786" s="41">
        <f t="shared" si="56"/>
        <v>7.5274903949222563E-6</v>
      </c>
      <c r="E786" s="42">
        <f t="shared" si="57"/>
        <v>0.99754754362932718</v>
      </c>
      <c r="G786" s="40" t="s">
        <v>991</v>
      </c>
      <c r="H786" s="40" t="s">
        <v>4</v>
      </c>
      <c r="I786" s="40">
        <f>IFERROR(VLOOKUP($G786,'D2015'!$A$3:$C$1897,3,FALSE),0)</f>
        <v>0</v>
      </c>
      <c r="J786" s="3">
        <f>IFERROR(VLOOKUP($G786,'D2016'!$A$3:$C$1897,3,FALSE),0)</f>
        <v>1</v>
      </c>
      <c r="K786" s="3">
        <f>IFERROR(VLOOKUP($G786,'D2017'!$A$3:$C$1897,3,FALSE),0)</f>
        <v>0</v>
      </c>
      <c r="L786" s="3">
        <f>IFERROR(VLOOKUP($G786,'D2018'!$A$3:$C$1897,3,FALSE),0)</f>
        <v>0</v>
      </c>
      <c r="M786" s="3">
        <f>IFERROR(VLOOKUP($G786,'D2019'!$A$3:$C$1897,3,FALSE),0)</f>
        <v>0</v>
      </c>
      <c r="N786" s="3">
        <f>IFERROR(VLOOKUP($G786,'D2020'!$A$3:$C$1897,3,FALSE),0)</f>
        <v>1</v>
      </c>
      <c r="O786" s="17">
        <f t="shared" si="58"/>
        <v>2</v>
      </c>
      <c r="Q786" s="40" t="s">
        <v>1031</v>
      </c>
      <c r="R786" s="40" t="s">
        <v>4</v>
      </c>
      <c r="S786" s="40">
        <v>0</v>
      </c>
      <c r="T786" s="3">
        <v>2</v>
      </c>
      <c r="U786" s="3">
        <v>1</v>
      </c>
      <c r="V786" s="3">
        <v>0</v>
      </c>
      <c r="W786" s="3">
        <v>0</v>
      </c>
      <c r="X786" s="3">
        <v>0</v>
      </c>
      <c r="Y786" s="17">
        <v>3</v>
      </c>
    </row>
    <row r="787" spans="1:25" x14ac:dyDescent="0.3">
      <c r="A787" s="40" t="s">
        <v>1068</v>
      </c>
      <c r="B787" s="40" t="s">
        <v>4</v>
      </c>
      <c r="C787" s="40">
        <v>5</v>
      </c>
      <c r="D787" s="41">
        <f t="shared" si="56"/>
        <v>7.5274903949222563E-6</v>
      </c>
      <c r="E787" s="42">
        <f t="shared" si="57"/>
        <v>0.99755507111972208</v>
      </c>
      <c r="G787" s="40" t="s">
        <v>1068</v>
      </c>
      <c r="H787" s="40" t="s">
        <v>4</v>
      </c>
      <c r="I787" s="40">
        <f>IFERROR(VLOOKUP($G787,'D2015'!$A$3:$C$1897,3,FALSE),0)</f>
        <v>0</v>
      </c>
      <c r="J787" s="3">
        <f>IFERROR(VLOOKUP($G787,'D2016'!$A$3:$C$1897,3,FALSE),0)</f>
        <v>0</v>
      </c>
      <c r="K787" s="3">
        <f>IFERROR(VLOOKUP($G787,'D2017'!$A$3:$C$1897,3,FALSE),0)</f>
        <v>0</v>
      </c>
      <c r="L787" s="3">
        <f>IFERROR(VLOOKUP($G787,'D2018'!$A$3:$C$1897,3,FALSE),0)</f>
        <v>0</v>
      </c>
      <c r="M787" s="3">
        <f>IFERROR(VLOOKUP($G787,'D2019'!$A$3:$C$1897,3,FALSE),0)</f>
        <v>1</v>
      </c>
      <c r="N787" s="3">
        <f>IFERROR(VLOOKUP($G787,'D2020'!$A$3:$C$1897,3,FALSE),0)</f>
        <v>4</v>
      </c>
      <c r="O787" s="17">
        <f t="shared" si="58"/>
        <v>5</v>
      </c>
      <c r="Q787" s="40" t="s">
        <v>941</v>
      </c>
      <c r="R787" s="40" t="s">
        <v>4</v>
      </c>
      <c r="S787" s="40">
        <v>0</v>
      </c>
      <c r="T787" s="3">
        <v>1</v>
      </c>
      <c r="U787" s="3">
        <v>0</v>
      </c>
      <c r="V787" s="3">
        <v>1</v>
      </c>
      <c r="W787" s="3">
        <v>0</v>
      </c>
      <c r="X787" s="3">
        <v>1</v>
      </c>
      <c r="Y787" s="17">
        <v>3</v>
      </c>
    </row>
    <row r="788" spans="1:25" x14ac:dyDescent="0.3">
      <c r="A788" s="40" t="s">
        <v>903</v>
      </c>
      <c r="B788" s="40" t="s">
        <v>4</v>
      </c>
      <c r="C788" s="40">
        <v>4</v>
      </c>
      <c r="D788" s="41">
        <f t="shared" si="56"/>
        <v>6.0219923159378047E-6</v>
      </c>
      <c r="E788" s="42">
        <f t="shared" si="57"/>
        <v>0.997561093112038</v>
      </c>
      <c r="G788" s="40" t="s">
        <v>903</v>
      </c>
      <c r="H788" s="40" t="s">
        <v>4</v>
      </c>
      <c r="I788" s="40">
        <f>IFERROR(VLOOKUP($G788,'D2015'!$A$3:$C$1897,3,FALSE),0)</f>
        <v>0</v>
      </c>
      <c r="J788" s="3">
        <f>IFERROR(VLOOKUP($G788,'D2016'!$A$3:$C$1897,3,FALSE),0)</f>
        <v>0</v>
      </c>
      <c r="K788" s="3">
        <f>IFERROR(VLOOKUP($G788,'D2017'!$A$3:$C$1897,3,FALSE),0)</f>
        <v>0</v>
      </c>
      <c r="L788" s="3">
        <f>IFERROR(VLOOKUP($G788,'D2018'!$A$3:$C$1897,3,FALSE),0)</f>
        <v>4</v>
      </c>
      <c r="M788" s="3">
        <f>IFERROR(VLOOKUP($G788,'D2019'!$A$3:$C$1897,3,FALSE),0)</f>
        <v>0</v>
      </c>
      <c r="N788" s="3">
        <f>IFERROR(VLOOKUP($G788,'D2020'!$A$3:$C$1897,3,FALSE),0)</f>
        <v>0</v>
      </c>
      <c r="O788" s="17">
        <f t="shared" si="58"/>
        <v>4</v>
      </c>
      <c r="Q788" s="40" t="s">
        <v>835</v>
      </c>
      <c r="R788" s="40" t="s">
        <v>4</v>
      </c>
      <c r="S788" s="40">
        <v>0</v>
      </c>
      <c r="T788" s="3">
        <v>2</v>
      </c>
      <c r="U788" s="3">
        <v>0</v>
      </c>
      <c r="V788" s="3">
        <v>1</v>
      </c>
      <c r="W788" s="3">
        <v>0</v>
      </c>
      <c r="X788" s="3">
        <v>0</v>
      </c>
      <c r="Y788" s="17">
        <v>3</v>
      </c>
    </row>
    <row r="789" spans="1:25" x14ac:dyDescent="0.3">
      <c r="A789" s="40" t="s">
        <v>897</v>
      </c>
      <c r="B789" s="40" t="s">
        <v>4</v>
      </c>
      <c r="C789" s="40">
        <v>4</v>
      </c>
      <c r="D789" s="41">
        <f t="shared" si="56"/>
        <v>6.0219923159378047E-6</v>
      </c>
      <c r="E789" s="42">
        <f t="shared" si="57"/>
        <v>0.99756711510435392</v>
      </c>
      <c r="G789" s="40" t="s">
        <v>897</v>
      </c>
      <c r="H789" s="40" t="s">
        <v>4</v>
      </c>
      <c r="I789" s="40">
        <f>IFERROR(VLOOKUP($G789,'D2015'!$A$3:$C$1897,3,FALSE),0)</f>
        <v>1</v>
      </c>
      <c r="J789" s="3">
        <f>IFERROR(VLOOKUP($G789,'D2016'!$A$3:$C$1897,3,FALSE),0)</f>
        <v>1</v>
      </c>
      <c r="K789" s="3">
        <f>IFERROR(VLOOKUP($G789,'D2017'!$A$3:$C$1897,3,FALSE),0)</f>
        <v>0</v>
      </c>
      <c r="L789" s="3">
        <f>IFERROR(VLOOKUP($G789,'D2018'!$A$3:$C$1897,3,FALSE),0)</f>
        <v>0</v>
      </c>
      <c r="M789" s="3">
        <f>IFERROR(VLOOKUP($G789,'D2019'!$A$3:$C$1897,3,FALSE),0)</f>
        <v>0</v>
      </c>
      <c r="N789" s="3">
        <f>IFERROR(VLOOKUP($G789,'D2020'!$A$3:$C$1897,3,FALSE),0)</f>
        <v>1</v>
      </c>
      <c r="O789" s="17">
        <f t="shared" si="58"/>
        <v>3</v>
      </c>
      <c r="Q789" s="40" t="s">
        <v>756</v>
      </c>
      <c r="R789" s="40" t="s">
        <v>4</v>
      </c>
      <c r="S789" s="40">
        <v>1</v>
      </c>
      <c r="T789" s="3">
        <v>1</v>
      </c>
      <c r="U789" s="3">
        <v>0</v>
      </c>
      <c r="V789" s="3">
        <v>0</v>
      </c>
      <c r="W789" s="3">
        <v>1</v>
      </c>
      <c r="X789" s="3">
        <v>0</v>
      </c>
      <c r="Y789" s="17">
        <v>3</v>
      </c>
    </row>
    <row r="790" spans="1:25" x14ac:dyDescent="0.3">
      <c r="A790" s="40" t="s">
        <v>883</v>
      </c>
      <c r="B790" s="40" t="s">
        <v>4</v>
      </c>
      <c r="C790" s="40">
        <v>4</v>
      </c>
      <c r="D790" s="41">
        <f t="shared" si="56"/>
        <v>6.0219923159378047E-6</v>
      </c>
      <c r="E790" s="42">
        <f t="shared" si="57"/>
        <v>0.99757313709666984</v>
      </c>
      <c r="G790" s="40" t="s">
        <v>883</v>
      </c>
      <c r="H790" s="40" t="s">
        <v>4</v>
      </c>
      <c r="I790" s="40">
        <f>IFERROR(VLOOKUP($G790,'D2015'!$A$3:$C$1897,3,FALSE),0)</f>
        <v>0</v>
      </c>
      <c r="J790" s="3">
        <f>IFERROR(VLOOKUP($G790,'D2016'!$A$3:$C$1897,3,FALSE),0)</f>
        <v>0</v>
      </c>
      <c r="K790" s="3">
        <f>IFERROR(VLOOKUP($G790,'D2017'!$A$3:$C$1897,3,FALSE),0)</f>
        <v>2</v>
      </c>
      <c r="L790" s="3">
        <f>IFERROR(VLOOKUP($G790,'D2018'!$A$3:$C$1897,3,FALSE),0)</f>
        <v>0</v>
      </c>
      <c r="M790" s="3">
        <f>IFERROR(VLOOKUP($G790,'D2019'!$A$3:$C$1897,3,FALSE),0)</f>
        <v>1</v>
      </c>
      <c r="N790" s="3">
        <f>IFERROR(VLOOKUP($G790,'D2020'!$A$3:$C$1897,3,FALSE),0)</f>
        <v>0</v>
      </c>
      <c r="O790" s="17">
        <f t="shared" si="58"/>
        <v>3</v>
      </c>
      <c r="Q790" s="40" t="s">
        <v>843</v>
      </c>
      <c r="R790" s="40" t="s">
        <v>4</v>
      </c>
      <c r="S790" s="40">
        <v>1</v>
      </c>
      <c r="T790" s="3">
        <v>0</v>
      </c>
      <c r="U790" s="3">
        <v>0</v>
      </c>
      <c r="V790" s="3">
        <v>0</v>
      </c>
      <c r="W790" s="3">
        <v>0</v>
      </c>
      <c r="X790" s="3">
        <v>2</v>
      </c>
      <c r="Y790" s="17">
        <v>3</v>
      </c>
    </row>
    <row r="791" spans="1:25" x14ac:dyDescent="0.3">
      <c r="A791" s="40" t="s">
        <v>1089</v>
      </c>
      <c r="B791" s="40" t="s">
        <v>4</v>
      </c>
      <c r="C791" s="40">
        <v>4</v>
      </c>
      <c r="D791" s="41">
        <f t="shared" si="56"/>
        <v>6.0219923159378047E-6</v>
      </c>
      <c r="E791" s="42">
        <f t="shared" si="57"/>
        <v>0.99757915908898576</v>
      </c>
      <c r="G791" s="40" t="s">
        <v>1089</v>
      </c>
      <c r="H791" s="40" t="s">
        <v>4</v>
      </c>
      <c r="I791" s="40">
        <f>IFERROR(VLOOKUP($G791,'D2015'!$A$3:$C$1897,3,FALSE),0)</f>
        <v>0</v>
      </c>
      <c r="J791" s="3">
        <f>IFERROR(VLOOKUP($G791,'D2016'!$A$3:$C$1897,3,FALSE),0)</f>
        <v>1</v>
      </c>
      <c r="K791" s="3">
        <f>IFERROR(VLOOKUP($G791,'D2017'!$A$3:$C$1897,3,FALSE),0)</f>
        <v>0</v>
      </c>
      <c r="L791" s="3">
        <f>IFERROR(VLOOKUP($G791,'D2018'!$A$3:$C$1897,3,FALSE),0)</f>
        <v>1</v>
      </c>
      <c r="M791" s="3">
        <f>IFERROR(VLOOKUP($G791,'D2019'!$A$3:$C$1897,3,FALSE),0)</f>
        <v>1</v>
      </c>
      <c r="N791" s="3">
        <f>IFERROR(VLOOKUP($G791,'D2020'!$A$3:$C$1897,3,FALSE),0)</f>
        <v>1</v>
      </c>
      <c r="O791" s="17">
        <f t="shared" si="58"/>
        <v>4</v>
      </c>
      <c r="Q791" s="40" t="s">
        <v>494</v>
      </c>
      <c r="R791" s="40" t="s">
        <v>4</v>
      </c>
      <c r="S791" s="40">
        <v>1</v>
      </c>
      <c r="T791" s="3">
        <v>0</v>
      </c>
      <c r="U791" s="3">
        <v>0</v>
      </c>
      <c r="V791" s="3">
        <v>1</v>
      </c>
      <c r="W791" s="3">
        <v>0</v>
      </c>
      <c r="X791" s="3">
        <v>1</v>
      </c>
      <c r="Y791" s="17">
        <v>3</v>
      </c>
    </row>
    <row r="792" spans="1:25" x14ac:dyDescent="0.3">
      <c r="A792" s="40" t="s">
        <v>566</v>
      </c>
      <c r="B792" s="40" t="s">
        <v>4</v>
      </c>
      <c r="C792" s="40">
        <v>4</v>
      </c>
      <c r="D792" s="41">
        <f t="shared" si="56"/>
        <v>6.0219923159378047E-6</v>
      </c>
      <c r="E792" s="42">
        <f t="shared" si="57"/>
        <v>0.99758518108130168</v>
      </c>
      <c r="G792" s="40" t="s">
        <v>566</v>
      </c>
      <c r="H792" s="40" t="s">
        <v>4</v>
      </c>
      <c r="I792" s="40">
        <f>IFERROR(VLOOKUP($G792,'D2015'!$A$3:$C$1897,3,FALSE),0)</f>
        <v>0</v>
      </c>
      <c r="J792" s="3">
        <f>IFERROR(VLOOKUP($G792,'D2016'!$A$3:$C$1897,3,FALSE),0)</f>
        <v>0</v>
      </c>
      <c r="K792" s="3">
        <f>IFERROR(VLOOKUP($G792,'D2017'!$A$3:$C$1897,3,FALSE),0)</f>
        <v>0</v>
      </c>
      <c r="L792" s="3">
        <f>IFERROR(VLOOKUP($G792,'D2018'!$A$3:$C$1897,3,FALSE),0)</f>
        <v>0</v>
      </c>
      <c r="M792" s="3">
        <f>IFERROR(VLOOKUP($G792,'D2019'!$A$3:$C$1897,3,FALSE),0)</f>
        <v>0</v>
      </c>
      <c r="N792" s="3">
        <f>IFERROR(VLOOKUP($G792,'D2020'!$A$3:$C$1897,3,FALSE),0)</f>
        <v>0</v>
      </c>
      <c r="O792" s="17">
        <f t="shared" si="58"/>
        <v>0</v>
      </c>
      <c r="Q792" s="40" t="s">
        <v>824</v>
      </c>
      <c r="R792" s="40" t="s">
        <v>4</v>
      </c>
      <c r="S792" s="40">
        <v>1</v>
      </c>
      <c r="T792" s="3">
        <v>1</v>
      </c>
      <c r="U792" s="3">
        <v>0</v>
      </c>
      <c r="V792" s="3">
        <v>1</v>
      </c>
      <c r="W792" s="3">
        <v>0</v>
      </c>
      <c r="X792" s="3">
        <v>0</v>
      </c>
      <c r="Y792" s="17">
        <v>3</v>
      </c>
    </row>
    <row r="793" spans="1:25" x14ac:dyDescent="0.3">
      <c r="A793" s="40" t="s">
        <v>811</v>
      </c>
      <c r="B793" s="40" t="s">
        <v>4</v>
      </c>
      <c r="C793" s="40">
        <v>4</v>
      </c>
      <c r="D793" s="41">
        <f t="shared" si="56"/>
        <v>6.0219923159378047E-6</v>
      </c>
      <c r="E793" s="42">
        <f t="shared" si="57"/>
        <v>0.99759120307361759</v>
      </c>
      <c r="G793" s="40" t="s">
        <v>811</v>
      </c>
      <c r="H793" s="40" t="s">
        <v>4</v>
      </c>
      <c r="I793" s="40">
        <f>IFERROR(VLOOKUP($G793,'D2015'!$A$3:$C$1897,3,FALSE),0)</f>
        <v>1</v>
      </c>
      <c r="J793" s="3">
        <f>IFERROR(VLOOKUP($G793,'D2016'!$A$3:$C$1897,3,FALSE),0)</f>
        <v>1</v>
      </c>
      <c r="K793" s="3">
        <f>IFERROR(VLOOKUP($G793,'D2017'!$A$3:$C$1897,3,FALSE),0)</f>
        <v>1</v>
      </c>
      <c r="L793" s="3">
        <f>IFERROR(VLOOKUP($G793,'D2018'!$A$3:$C$1897,3,FALSE),0)</f>
        <v>0</v>
      </c>
      <c r="M793" s="3">
        <f>IFERROR(VLOOKUP($G793,'D2019'!$A$3:$C$1897,3,FALSE),0)</f>
        <v>1</v>
      </c>
      <c r="N793" s="3">
        <f>IFERROR(VLOOKUP($G793,'D2020'!$A$3:$C$1897,3,FALSE),0)</f>
        <v>0</v>
      </c>
      <c r="O793" s="17">
        <f t="shared" si="58"/>
        <v>4</v>
      </c>
      <c r="Q793" s="40" t="s">
        <v>982</v>
      </c>
      <c r="R793" s="40" t="s">
        <v>4</v>
      </c>
      <c r="S793" s="40">
        <v>0</v>
      </c>
      <c r="T793" s="3">
        <v>1</v>
      </c>
      <c r="U793" s="3">
        <v>0</v>
      </c>
      <c r="V793" s="3">
        <v>1</v>
      </c>
      <c r="W793" s="3">
        <v>1</v>
      </c>
      <c r="X793" s="3">
        <v>0</v>
      </c>
      <c r="Y793" s="17">
        <v>3</v>
      </c>
    </row>
    <row r="794" spans="1:25" x14ac:dyDescent="0.3">
      <c r="A794" s="40" t="s">
        <v>924</v>
      </c>
      <c r="B794" s="40" t="s">
        <v>4</v>
      </c>
      <c r="C794" s="40">
        <v>4</v>
      </c>
      <c r="D794" s="41">
        <f t="shared" si="56"/>
        <v>6.0219923159378047E-6</v>
      </c>
      <c r="E794" s="42">
        <f t="shared" si="57"/>
        <v>0.99759722506593351</v>
      </c>
      <c r="G794" s="40" t="s">
        <v>924</v>
      </c>
      <c r="H794" s="40" t="s">
        <v>4</v>
      </c>
      <c r="I794" s="40">
        <f>IFERROR(VLOOKUP($G794,'D2015'!$A$3:$C$1897,3,FALSE),0)</f>
        <v>0</v>
      </c>
      <c r="J794" s="3">
        <f>IFERROR(VLOOKUP($G794,'D2016'!$A$3:$C$1897,3,FALSE),0)</f>
        <v>0</v>
      </c>
      <c r="K794" s="3">
        <f>IFERROR(VLOOKUP($G794,'D2017'!$A$3:$C$1897,3,FALSE),0)</f>
        <v>0</v>
      </c>
      <c r="L794" s="3">
        <f>IFERROR(VLOOKUP($G794,'D2018'!$A$3:$C$1897,3,FALSE),0)</f>
        <v>2</v>
      </c>
      <c r="M794" s="3">
        <f>IFERROR(VLOOKUP($G794,'D2019'!$A$3:$C$1897,3,FALSE),0)</f>
        <v>0</v>
      </c>
      <c r="N794" s="3">
        <f>IFERROR(VLOOKUP($G794,'D2020'!$A$3:$C$1897,3,FALSE),0)</f>
        <v>1</v>
      </c>
      <c r="O794" s="17">
        <f t="shared" si="58"/>
        <v>3</v>
      </c>
      <c r="Q794" s="40" t="s">
        <v>939</v>
      </c>
      <c r="R794" s="40" t="s">
        <v>4</v>
      </c>
      <c r="S794" s="40">
        <v>1</v>
      </c>
      <c r="T794" s="3">
        <v>0</v>
      </c>
      <c r="U794" s="3">
        <v>0</v>
      </c>
      <c r="V794" s="3">
        <v>2</v>
      </c>
      <c r="W794" s="3">
        <v>0</v>
      </c>
      <c r="X794" s="3">
        <v>0</v>
      </c>
      <c r="Y794" s="17">
        <v>3</v>
      </c>
    </row>
    <row r="795" spans="1:25" x14ac:dyDescent="0.3">
      <c r="A795" s="40" t="s">
        <v>1099</v>
      </c>
      <c r="B795" s="40" t="s">
        <v>4</v>
      </c>
      <c r="C795" s="40">
        <v>4</v>
      </c>
      <c r="D795" s="41">
        <f t="shared" si="56"/>
        <v>6.0219923159378047E-6</v>
      </c>
      <c r="E795" s="42">
        <f t="shared" si="57"/>
        <v>0.99760324705824943</v>
      </c>
      <c r="G795" s="40" t="s">
        <v>1099</v>
      </c>
      <c r="H795" s="40" t="s">
        <v>4</v>
      </c>
      <c r="I795" s="40">
        <f>IFERROR(VLOOKUP($G795,'D2015'!$A$3:$C$1897,3,FALSE),0)</f>
        <v>0</v>
      </c>
      <c r="J795" s="3">
        <f>IFERROR(VLOOKUP($G795,'D2016'!$A$3:$C$1897,3,FALSE),0)</f>
        <v>0</v>
      </c>
      <c r="K795" s="3">
        <f>IFERROR(VLOOKUP($G795,'D2017'!$A$3:$C$1897,3,FALSE),0)</f>
        <v>0</v>
      </c>
      <c r="L795" s="3">
        <f>IFERROR(VLOOKUP($G795,'D2018'!$A$3:$C$1897,3,FALSE),0)</f>
        <v>1</v>
      </c>
      <c r="M795" s="3">
        <f>IFERROR(VLOOKUP($G795,'D2019'!$A$3:$C$1897,3,FALSE),0)</f>
        <v>1</v>
      </c>
      <c r="N795" s="3">
        <f>IFERROR(VLOOKUP($G795,'D2020'!$A$3:$C$1897,3,FALSE),0)</f>
        <v>2</v>
      </c>
      <c r="O795" s="17">
        <f t="shared" si="58"/>
        <v>4</v>
      </c>
      <c r="Q795" s="40" t="s">
        <v>298</v>
      </c>
      <c r="R795" s="40" t="s">
        <v>4</v>
      </c>
      <c r="S795" s="40">
        <v>0</v>
      </c>
      <c r="T795" s="3">
        <v>0</v>
      </c>
      <c r="U795" s="3">
        <v>1</v>
      </c>
      <c r="V795" s="3">
        <v>0</v>
      </c>
      <c r="W795" s="3">
        <v>1</v>
      </c>
      <c r="X795" s="3">
        <v>1</v>
      </c>
      <c r="Y795" s="17">
        <v>3</v>
      </c>
    </row>
    <row r="796" spans="1:25" x14ac:dyDescent="0.3">
      <c r="A796" s="40" t="s">
        <v>1029</v>
      </c>
      <c r="B796" s="40" t="s">
        <v>4</v>
      </c>
      <c r="C796" s="40">
        <v>4</v>
      </c>
      <c r="D796" s="41">
        <f t="shared" si="56"/>
        <v>6.0219923159378047E-6</v>
      </c>
      <c r="E796" s="42">
        <f t="shared" si="57"/>
        <v>0.99760926905056535</v>
      </c>
      <c r="G796" s="40" t="s">
        <v>1029</v>
      </c>
      <c r="H796" s="40" t="s">
        <v>4</v>
      </c>
      <c r="I796" s="40">
        <f>IFERROR(VLOOKUP($G796,'D2015'!$A$3:$C$1897,3,FALSE),0)</f>
        <v>0</v>
      </c>
      <c r="J796" s="3">
        <f>IFERROR(VLOOKUP($G796,'D2016'!$A$3:$C$1897,3,FALSE),0)</f>
        <v>0</v>
      </c>
      <c r="K796" s="3">
        <f>IFERROR(VLOOKUP($G796,'D2017'!$A$3:$C$1897,3,FALSE),0)</f>
        <v>0</v>
      </c>
      <c r="L796" s="3">
        <f>IFERROR(VLOOKUP($G796,'D2018'!$A$3:$C$1897,3,FALSE),0)</f>
        <v>0</v>
      </c>
      <c r="M796" s="3">
        <f>IFERROR(VLOOKUP($G796,'D2019'!$A$3:$C$1897,3,FALSE),0)</f>
        <v>1</v>
      </c>
      <c r="N796" s="3">
        <f>IFERROR(VLOOKUP($G796,'D2020'!$A$3:$C$1897,3,FALSE),0)</f>
        <v>3</v>
      </c>
      <c r="O796" s="17">
        <f t="shared" si="58"/>
        <v>4</v>
      </c>
      <c r="Q796" s="40" t="s">
        <v>430</v>
      </c>
      <c r="R796" s="40" t="s">
        <v>4</v>
      </c>
      <c r="S796" s="40">
        <v>1</v>
      </c>
      <c r="T796" s="3">
        <v>0</v>
      </c>
      <c r="U796" s="3">
        <v>0</v>
      </c>
      <c r="V796" s="3">
        <v>0</v>
      </c>
      <c r="W796" s="3">
        <v>2</v>
      </c>
      <c r="X796" s="3">
        <v>0</v>
      </c>
      <c r="Y796" s="17">
        <v>3</v>
      </c>
    </row>
    <row r="797" spans="1:25" x14ac:dyDescent="0.3">
      <c r="A797" s="40" t="s">
        <v>1178</v>
      </c>
      <c r="B797" s="40" t="s">
        <v>4</v>
      </c>
      <c r="C797" s="40">
        <v>4</v>
      </c>
      <c r="D797" s="41">
        <f t="shared" si="56"/>
        <v>6.0219923159378047E-6</v>
      </c>
      <c r="E797" s="42">
        <f t="shared" si="57"/>
        <v>0.99761529104288127</v>
      </c>
      <c r="G797" s="40" t="s">
        <v>1178</v>
      </c>
      <c r="H797" s="40" t="s">
        <v>4</v>
      </c>
      <c r="I797" s="40">
        <f>IFERROR(VLOOKUP($G797,'D2015'!$A$3:$C$1897,3,FALSE),0)</f>
        <v>0</v>
      </c>
      <c r="J797" s="3">
        <f>IFERROR(VLOOKUP($G797,'D2016'!$A$3:$C$1897,3,FALSE),0)</f>
        <v>0</v>
      </c>
      <c r="K797" s="3">
        <f>IFERROR(VLOOKUP($G797,'D2017'!$A$3:$C$1897,3,FALSE),0)</f>
        <v>1</v>
      </c>
      <c r="L797" s="3">
        <f>IFERROR(VLOOKUP($G797,'D2018'!$A$3:$C$1897,3,FALSE),0)</f>
        <v>2</v>
      </c>
      <c r="M797" s="3">
        <f>IFERROR(VLOOKUP($G797,'D2019'!$A$3:$C$1897,3,FALSE),0)</f>
        <v>0</v>
      </c>
      <c r="N797" s="3">
        <f>IFERROR(VLOOKUP($G797,'D2020'!$A$3:$C$1897,3,FALSE),0)</f>
        <v>1</v>
      </c>
      <c r="O797" s="17">
        <f t="shared" si="58"/>
        <v>4</v>
      </c>
      <c r="Q797" s="40" t="s">
        <v>832</v>
      </c>
      <c r="R797" s="40" t="s">
        <v>4</v>
      </c>
      <c r="S797" s="40">
        <v>0</v>
      </c>
      <c r="T797" s="3">
        <v>0</v>
      </c>
      <c r="U797" s="3">
        <v>1</v>
      </c>
      <c r="V797" s="3">
        <v>1</v>
      </c>
      <c r="W797" s="3">
        <v>1</v>
      </c>
      <c r="X797" s="3">
        <v>0</v>
      </c>
      <c r="Y797" s="17">
        <v>3</v>
      </c>
    </row>
    <row r="798" spans="1:25" x14ac:dyDescent="0.3">
      <c r="A798" s="40" t="s">
        <v>1098</v>
      </c>
      <c r="B798" s="40" t="s">
        <v>4</v>
      </c>
      <c r="C798" s="40">
        <v>4</v>
      </c>
      <c r="D798" s="41">
        <f t="shared" si="56"/>
        <v>6.0219923159378047E-6</v>
      </c>
      <c r="E798" s="42">
        <f t="shared" si="57"/>
        <v>0.99762131303519719</v>
      </c>
      <c r="G798" s="40" t="s">
        <v>1098</v>
      </c>
      <c r="H798" s="40" t="s">
        <v>4</v>
      </c>
      <c r="I798" s="40">
        <f>IFERROR(VLOOKUP($G798,'D2015'!$A$3:$C$1897,3,FALSE),0)</f>
        <v>0</v>
      </c>
      <c r="J798" s="3">
        <f>IFERROR(VLOOKUP($G798,'D2016'!$A$3:$C$1897,3,FALSE),0)</f>
        <v>0</v>
      </c>
      <c r="K798" s="3">
        <f>IFERROR(VLOOKUP($G798,'D2017'!$A$3:$C$1897,3,FALSE),0)</f>
        <v>1</v>
      </c>
      <c r="L798" s="3">
        <f>IFERROR(VLOOKUP($G798,'D2018'!$A$3:$C$1897,3,FALSE),0)</f>
        <v>0</v>
      </c>
      <c r="M798" s="3">
        <f>IFERROR(VLOOKUP($G798,'D2019'!$A$3:$C$1897,3,FALSE),0)</f>
        <v>2</v>
      </c>
      <c r="N798" s="3">
        <f>IFERROR(VLOOKUP($G798,'D2020'!$A$3:$C$1897,3,FALSE),0)</f>
        <v>1</v>
      </c>
      <c r="O798" s="17">
        <f t="shared" si="58"/>
        <v>4</v>
      </c>
      <c r="Q798" s="40" t="s">
        <v>927</v>
      </c>
      <c r="R798" s="40" t="s">
        <v>4</v>
      </c>
      <c r="S798" s="40">
        <v>0</v>
      </c>
      <c r="T798" s="3">
        <v>1</v>
      </c>
      <c r="U798" s="3">
        <v>1</v>
      </c>
      <c r="V798" s="3">
        <v>0</v>
      </c>
      <c r="W798" s="3">
        <v>0</v>
      </c>
      <c r="X798" s="3">
        <v>1</v>
      </c>
      <c r="Y798" s="17">
        <v>3</v>
      </c>
    </row>
    <row r="799" spans="1:25" x14ac:dyDescent="0.3">
      <c r="A799" s="40" t="s">
        <v>1085</v>
      </c>
      <c r="B799" s="40" t="s">
        <v>4</v>
      </c>
      <c r="C799" s="40">
        <v>4</v>
      </c>
      <c r="D799" s="41">
        <f t="shared" si="56"/>
        <v>6.0219923159378047E-6</v>
      </c>
      <c r="E799" s="42">
        <f t="shared" si="57"/>
        <v>0.99762733502751311</v>
      </c>
      <c r="G799" s="40" t="s">
        <v>1085</v>
      </c>
      <c r="H799" s="40" t="s">
        <v>4</v>
      </c>
      <c r="I799" s="40">
        <f>IFERROR(VLOOKUP($G799,'D2015'!$A$3:$C$1897,3,FALSE),0)</f>
        <v>0</v>
      </c>
      <c r="J799" s="3">
        <f>IFERROR(VLOOKUP($G799,'D2016'!$A$3:$C$1897,3,FALSE),0)</f>
        <v>0</v>
      </c>
      <c r="K799" s="3">
        <f>IFERROR(VLOOKUP($G799,'D2017'!$A$3:$C$1897,3,FALSE),0)</f>
        <v>0</v>
      </c>
      <c r="L799" s="3">
        <f>IFERROR(VLOOKUP($G799,'D2018'!$A$3:$C$1897,3,FALSE),0)</f>
        <v>2</v>
      </c>
      <c r="M799" s="3">
        <f>IFERROR(VLOOKUP($G799,'D2019'!$A$3:$C$1897,3,FALSE),0)</f>
        <v>0</v>
      </c>
      <c r="N799" s="3">
        <f>IFERROR(VLOOKUP($G799,'D2020'!$A$3:$C$1897,3,FALSE),0)</f>
        <v>2</v>
      </c>
      <c r="O799" s="17">
        <f t="shared" si="58"/>
        <v>4</v>
      </c>
      <c r="Q799" s="40" t="s">
        <v>796</v>
      </c>
      <c r="R799" s="40" t="s">
        <v>4</v>
      </c>
      <c r="S799" s="40">
        <v>0</v>
      </c>
      <c r="T799" s="3">
        <v>2</v>
      </c>
      <c r="U799" s="3">
        <v>0</v>
      </c>
      <c r="V799" s="3">
        <v>0</v>
      </c>
      <c r="W799" s="3">
        <v>0</v>
      </c>
      <c r="X799" s="3">
        <v>1</v>
      </c>
      <c r="Y799" s="17">
        <v>3</v>
      </c>
    </row>
    <row r="800" spans="1:25" x14ac:dyDescent="0.3">
      <c r="A800" s="9" t="s">
        <v>902</v>
      </c>
      <c r="B800" s="9" t="s">
        <v>4</v>
      </c>
      <c r="C800" s="9">
        <v>4</v>
      </c>
      <c r="D800" s="11">
        <f t="shared" si="56"/>
        <v>6.0219923159378047E-6</v>
      </c>
      <c r="E800" s="12">
        <f t="shared" si="57"/>
        <v>0.99763335701982903</v>
      </c>
      <c r="G800" s="9" t="s">
        <v>902</v>
      </c>
      <c r="H800" s="9" t="s">
        <v>4</v>
      </c>
      <c r="I800" s="9">
        <f>IFERROR(VLOOKUP($G800,'D2015'!$A$3:$C$1897,3,FALSE),0)</f>
        <v>0</v>
      </c>
      <c r="J800" s="5">
        <f>IFERROR(VLOOKUP($G800,'D2016'!$A$3:$C$1897,3,FALSE),0)</f>
        <v>0</v>
      </c>
      <c r="K800" s="5">
        <f>IFERROR(VLOOKUP($G800,'D2017'!$A$3:$C$1897,3,FALSE),0)</f>
        <v>0</v>
      </c>
      <c r="L800" s="5">
        <f>IFERROR(VLOOKUP($G800,'D2018'!$A$3:$C$1897,3,FALSE),0)</f>
        <v>1</v>
      </c>
      <c r="M800" s="5">
        <f>IFERROR(VLOOKUP($G800,'D2019'!$A$3:$C$1897,3,FALSE),0)</f>
        <v>0</v>
      </c>
      <c r="N800" s="5">
        <f>IFERROR(VLOOKUP($G800,'D2020'!$A$3:$C$1897,3,FALSE),0)</f>
        <v>0</v>
      </c>
      <c r="O800" s="17">
        <f t="shared" si="58"/>
        <v>1</v>
      </c>
      <c r="Q800" s="40" t="s">
        <v>975</v>
      </c>
      <c r="R800" s="40" t="s">
        <v>4</v>
      </c>
      <c r="S800" s="40">
        <v>0</v>
      </c>
      <c r="T800" s="3">
        <v>1</v>
      </c>
      <c r="U800" s="3">
        <v>1</v>
      </c>
      <c r="V800" s="3">
        <v>1</v>
      </c>
      <c r="W800" s="3">
        <v>0</v>
      </c>
      <c r="X800" s="3">
        <v>0</v>
      </c>
      <c r="Y800" s="17">
        <v>3</v>
      </c>
    </row>
    <row r="801" spans="1:25" x14ac:dyDescent="0.3">
      <c r="A801" s="40" t="s">
        <v>450</v>
      </c>
      <c r="B801" s="40" t="s">
        <v>4</v>
      </c>
      <c r="C801" s="40">
        <v>4</v>
      </c>
      <c r="D801" s="41">
        <f t="shared" si="56"/>
        <v>6.0219923159378047E-6</v>
      </c>
      <c r="E801" s="42">
        <f t="shared" si="57"/>
        <v>0.99763937901214494</v>
      </c>
      <c r="G801" s="40" t="s">
        <v>450</v>
      </c>
      <c r="H801" s="40" t="s">
        <v>4</v>
      </c>
      <c r="I801" s="40">
        <f>IFERROR(VLOOKUP($G801,'D2015'!$A$3:$C$1897,3,FALSE),0)</f>
        <v>0</v>
      </c>
      <c r="J801" s="3">
        <f>IFERROR(VLOOKUP($G801,'D2016'!$A$3:$C$1897,3,FALSE),0)</f>
        <v>0</v>
      </c>
      <c r="K801" s="3">
        <f>IFERROR(VLOOKUP($G801,'D2017'!$A$3:$C$1897,3,FALSE),0)</f>
        <v>2</v>
      </c>
      <c r="L801" s="3">
        <f>IFERROR(VLOOKUP($G801,'D2018'!$A$3:$C$1897,3,FALSE),0)</f>
        <v>0</v>
      </c>
      <c r="M801" s="3">
        <f>IFERROR(VLOOKUP($G801,'D2019'!$A$3:$C$1897,3,FALSE),0)</f>
        <v>1</v>
      </c>
      <c r="N801" s="3">
        <f>IFERROR(VLOOKUP($G801,'D2020'!$A$3:$C$1897,3,FALSE),0)</f>
        <v>0</v>
      </c>
      <c r="O801" s="17">
        <f t="shared" si="58"/>
        <v>3</v>
      </c>
      <c r="Q801" s="40" t="s">
        <v>897</v>
      </c>
      <c r="R801" s="40" t="s">
        <v>4</v>
      </c>
      <c r="S801" s="40">
        <v>1</v>
      </c>
      <c r="T801" s="3">
        <v>1</v>
      </c>
      <c r="U801" s="3">
        <v>0</v>
      </c>
      <c r="V801" s="3">
        <v>0</v>
      </c>
      <c r="W801" s="3">
        <v>0</v>
      </c>
      <c r="X801" s="3">
        <v>1</v>
      </c>
      <c r="Y801" s="17">
        <v>3</v>
      </c>
    </row>
    <row r="802" spans="1:25" x14ac:dyDescent="0.3">
      <c r="A802" s="40" t="s">
        <v>1105</v>
      </c>
      <c r="B802" s="40" t="s">
        <v>4</v>
      </c>
      <c r="C802" s="40">
        <v>4</v>
      </c>
      <c r="D802" s="41">
        <f t="shared" si="56"/>
        <v>6.0219923159378047E-6</v>
      </c>
      <c r="E802" s="42">
        <f t="shared" si="57"/>
        <v>0.99764540100446086</v>
      </c>
      <c r="G802" s="40" t="s">
        <v>1105</v>
      </c>
      <c r="H802" s="40" t="s">
        <v>4</v>
      </c>
      <c r="I802" s="40">
        <f>IFERROR(VLOOKUP($G802,'D2015'!$A$3:$C$1897,3,FALSE),0)</f>
        <v>0</v>
      </c>
      <c r="J802" s="3">
        <f>IFERROR(VLOOKUP($G802,'D2016'!$A$3:$C$1897,3,FALSE),0)</f>
        <v>0</v>
      </c>
      <c r="K802" s="3">
        <f>IFERROR(VLOOKUP($G802,'D2017'!$A$3:$C$1897,3,FALSE),0)</f>
        <v>3</v>
      </c>
      <c r="L802" s="3">
        <f>IFERROR(VLOOKUP($G802,'D2018'!$A$3:$C$1897,3,FALSE),0)</f>
        <v>0</v>
      </c>
      <c r="M802" s="3">
        <f>IFERROR(VLOOKUP($G802,'D2019'!$A$3:$C$1897,3,FALSE),0)</f>
        <v>0</v>
      </c>
      <c r="N802" s="3">
        <f>IFERROR(VLOOKUP($G802,'D2020'!$A$3:$C$1897,3,FALSE),0)</f>
        <v>0</v>
      </c>
      <c r="O802" s="17">
        <f t="shared" si="58"/>
        <v>3</v>
      </c>
      <c r="Q802" s="40" t="s">
        <v>883</v>
      </c>
      <c r="R802" s="40" t="s">
        <v>4</v>
      </c>
      <c r="S802" s="40">
        <v>0</v>
      </c>
      <c r="T802" s="3">
        <v>0</v>
      </c>
      <c r="U802" s="3">
        <v>2</v>
      </c>
      <c r="V802" s="3">
        <v>0</v>
      </c>
      <c r="W802" s="3">
        <v>1</v>
      </c>
      <c r="X802" s="3">
        <v>0</v>
      </c>
      <c r="Y802" s="17">
        <v>3</v>
      </c>
    </row>
    <row r="803" spans="1:25" x14ac:dyDescent="0.3">
      <c r="A803" s="40" t="s">
        <v>989</v>
      </c>
      <c r="B803" s="40" t="s">
        <v>4</v>
      </c>
      <c r="C803" s="40">
        <v>4</v>
      </c>
      <c r="D803" s="41">
        <f t="shared" si="56"/>
        <v>6.0219923159378047E-6</v>
      </c>
      <c r="E803" s="42">
        <f t="shared" si="57"/>
        <v>0.99765142299677678</v>
      </c>
      <c r="G803" s="40" t="s">
        <v>989</v>
      </c>
      <c r="H803" s="40" t="s">
        <v>4</v>
      </c>
      <c r="I803" s="40">
        <f>IFERROR(VLOOKUP($G803,'D2015'!$A$3:$C$1897,3,FALSE),0)</f>
        <v>0</v>
      </c>
      <c r="J803" s="3">
        <f>IFERROR(VLOOKUP($G803,'D2016'!$A$3:$C$1897,3,FALSE),0)</f>
        <v>1</v>
      </c>
      <c r="K803" s="3">
        <f>IFERROR(VLOOKUP($G803,'D2017'!$A$3:$C$1897,3,FALSE),0)</f>
        <v>1</v>
      </c>
      <c r="L803" s="3">
        <f>IFERROR(VLOOKUP($G803,'D2018'!$A$3:$C$1897,3,FALSE),0)</f>
        <v>1</v>
      </c>
      <c r="M803" s="3">
        <f>IFERROR(VLOOKUP($G803,'D2019'!$A$3:$C$1897,3,FALSE),0)</f>
        <v>0</v>
      </c>
      <c r="N803" s="3">
        <f>IFERROR(VLOOKUP($G803,'D2020'!$A$3:$C$1897,3,FALSE),0)</f>
        <v>1</v>
      </c>
      <c r="O803" s="17">
        <f t="shared" si="58"/>
        <v>4</v>
      </c>
      <c r="Q803" s="40" t="s">
        <v>924</v>
      </c>
      <c r="R803" s="40" t="s">
        <v>4</v>
      </c>
      <c r="S803" s="40">
        <v>0</v>
      </c>
      <c r="T803" s="3">
        <v>0</v>
      </c>
      <c r="U803" s="3">
        <v>0</v>
      </c>
      <c r="V803" s="3">
        <v>2</v>
      </c>
      <c r="W803" s="3">
        <v>0</v>
      </c>
      <c r="X803" s="3">
        <v>1</v>
      </c>
      <c r="Y803" s="17">
        <v>3</v>
      </c>
    </row>
    <row r="804" spans="1:25" x14ac:dyDescent="0.3">
      <c r="A804" s="40" t="s">
        <v>1008</v>
      </c>
      <c r="B804" s="40" t="s">
        <v>4</v>
      </c>
      <c r="C804" s="40">
        <v>4</v>
      </c>
      <c r="D804" s="41">
        <f t="shared" si="56"/>
        <v>6.0219923159378047E-6</v>
      </c>
      <c r="E804" s="42">
        <f t="shared" si="57"/>
        <v>0.9976574449890927</v>
      </c>
      <c r="G804" s="40" t="s">
        <v>1008</v>
      </c>
      <c r="H804" s="40" t="s">
        <v>4</v>
      </c>
      <c r="I804" s="40">
        <f>IFERROR(VLOOKUP($G804,'D2015'!$A$3:$C$1897,3,FALSE),0)</f>
        <v>1</v>
      </c>
      <c r="J804" s="3">
        <f>IFERROR(VLOOKUP($G804,'D2016'!$A$3:$C$1897,3,FALSE),0)</f>
        <v>2</v>
      </c>
      <c r="K804" s="3">
        <f>IFERROR(VLOOKUP($G804,'D2017'!$A$3:$C$1897,3,FALSE),0)</f>
        <v>0</v>
      </c>
      <c r="L804" s="3">
        <f>IFERROR(VLOOKUP($G804,'D2018'!$A$3:$C$1897,3,FALSE),0)</f>
        <v>1</v>
      </c>
      <c r="M804" s="3">
        <f>IFERROR(VLOOKUP($G804,'D2019'!$A$3:$C$1897,3,FALSE),0)</f>
        <v>0</v>
      </c>
      <c r="N804" s="3">
        <f>IFERROR(VLOOKUP($G804,'D2020'!$A$3:$C$1897,3,FALSE),0)</f>
        <v>0</v>
      </c>
      <c r="O804" s="17">
        <f t="shared" si="58"/>
        <v>4</v>
      </c>
      <c r="Q804" s="40" t="s">
        <v>450</v>
      </c>
      <c r="R804" s="40" t="s">
        <v>4</v>
      </c>
      <c r="S804" s="40">
        <v>0</v>
      </c>
      <c r="T804" s="3">
        <v>0</v>
      </c>
      <c r="U804" s="3">
        <v>2</v>
      </c>
      <c r="V804" s="3">
        <v>0</v>
      </c>
      <c r="W804" s="3">
        <v>1</v>
      </c>
      <c r="X804" s="3">
        <v>0</v>
      </c>
      <c r="Y804" s="17">
        <v>3</v>
      </c>
    </row>
    <row r="805" spans="1:25" x14ac:dyDescent="0.3">
      <c r="A805" s="40" t="s">
        <v>937</v>
      </c>
      <c r="B805" s="40" t="s">
        <v>4</v>
      </c>
      <c r="C805" s="40">
        <v>4</v>
      </c>
      <c r="D805" s="41">
        <f t="shared" si="56"/>
        <v>6.0219923159378047E-6</v>
      </c>
      <c r="E805" s="42">
        <f t="shared" si="57"/>
        <v>0.99766346698140862</v>
      </c>
      <c r="G805" s="40" t="s">
        <v>937</v>
      </c>
      <c r="H805" s="40" t="s">
        <v>4</v>
      </c>
      <c r="I805" s="40">
        <f>IFERROR(VLOOKUP($G805,'D2015'!$A$3:$C$1897,3,FALSE),0)</f>
        <v>0</v>
      </c>
      <c r="J805" s="3">
        <f>IFERROR(VLOOKUP($G805,'D2016'!$A$3:$C$1897,3,FALSE),0)</f>
        <v>1</v>
      </c>
      <c r="K805" s="3">
        <f>IFERROR(VLOOKUP($G805,'D2017'!$A$3:$C$1897,3,FALSE),0)</f>
        <v>2</v>
      </c>
      <c r="L805" s="3">
        <f>IFERROR(VLOOKUP($G805,'D2018'!$A$3:$C$1897,3,FALSE),0)</f>
        <v>0</v>
      </c>
      <c r="M805" s="3">
        <f>IFERROR(VLOOKUP($G805,'D2019'!$A$3:$C$1897,3,FALSE),0)</f>
        <v>0</v>
      </c>
      <c r="N805" s="3">
        <f>IFERROR(VLOOKUP($G805,'D2020'!$A$3:$C$1897,3,FALSE),0)</f>
        <v>1</v>
      </c>
      <c r="O805" s="17">
        <f t="shared" si="58"/>
        <v>4</v>
      </c>
      <c r="Q805" s="40" t="s">
        <v>1105</v>
      </c>
      <c r="R805" s="40" t="s">
        <v>4</v>
      </c>
      <c r="S805" s="40">
        <v>0</v>
      </c>
      <c r="T805" s="3">
        <v>0</v>
      </c>
      <c r="U805" s="3">
        <v>3</v>
      </c>
      <c r="V805" s="3">
        <v>0</v>
      </c>
      <c r="W805" s="3">
        <v>0</v>
      </c>
      <c r="X805" s="3">
        <v>0</v>
      </c>
      <c r="Y805" s="17">
        <v>3</v>
      </c>
    </row>
    <row r="806" spans="1:25" x14ac:dyDescent="0.3">
      <c r="A806" s="40" t="s">
        <v>833</v>
      </c>
      <c r="B806" s="40" t="s">
        <v>4</v>
      </c>
      <c r="C806" s="40">
        <v>4</v>
      </c>
      <c r="D806" s="41">
        <f t="shared" si="56"/>
        <v>6.0219923159378047E-6</v>
      </c>
      <c r="E806" s="42">
        <f t="shared" si="57"/>
        <v>0.99766948897372454</v>
      </c>
      <c r="G806" s="40" t="s">
        <v>833</v>
      </c>
      <c r="H806" s="40" t="s">
        <v>4</v>
      </c>
      <c r="I806" s="40">
        <f>IFERROR(VLOOKUP($G806,'D2015'!$A$3:$C$1897,3,FALSE),0)</f>
        <v>0</v>
      </c>
      <c r="J806" s="3">
        <f>IFERROR(VLOOKUP($G806,'D2016'!$A$3:$C$1897,3,FALSE),0)</f>
        <v>2</v>
      </c>
      <c r="K806" s="3">
        <f>IFERROR(VLOOKUP($G806,'D2017'!$A$3:$C$1897,3,FALSE),0)</f>
        <v>1</v>
      </c>
      <c r="L806" s="3">
        <f>IFERROR(VLOOKUP($G806,'D2018'!$A$3:$C$1897,3,FALSE),0)</f>
        <v>0</v>
      </c>
      <c r="M806" s="3">
        <f>IFERROR(VLOOKUP($G806,'D2019'!$A$3:$C$1897,3,FALSE),0)</f>
        <v>0</v>
      </c>
      <c r="N806" s="3">
        <f>IFERROR(VLOOKUP($G806,'D2020'!$A$3:$C$1897,3,FALSE),0)</f>
        <v>1</v>
      </c>
      <c r="O806" s="17">
        <f t="shared" si="58"/>
        <v>4</v>
      </c>
      <c r="Q806" s="40" t="s">
        <v>1121</v>
      </c>
      <c r="R806" s="40" t="s">
        <v>4</v>
      </c>
      <c r="S806" s="40">
        <v>0</v>
      </c>
      <c r="T806" s="3">
        <v>1</v>
      </c>
      <c r="U806" s="3">
        <v>1</v>
      </c>
      <c r="V806" s="3">
        <v>1</v>
      </c>
      <c r="W806" s="3">
        <v>0</v>
      </c>
      <c r="X806" s="3">
        <v>0</v>
      </c>
      <c r="Y806" s="17">
        <v>3</v>
      </c>
    </row>
    <row r="807" spans="1:25" x14ac:dyDescent="0.3">
      <c r="A807" s="40" t="s">
        <v>1024</v>
      </c>
      <c r="B807" s="40" t="s">
        <v>4</v>
      </c>
      <c r="C807" s="40">
        <v>4</v>
      </c>
      <c r="D807" s="41">
        <f t="shared" si="56"/>
        <v>6.0219923159378047E-6</v>
      </c>
      <c r="E807" s="42">
        <f t="shared" si="57"/>
        <v>0.99767551096604046</v>
      </c>
      <c r="G807" s="40" t="s">
        <v>1024</v>
      </c>
      <c r="H807" s="40" t="s">
        <v>4</v>
      </c>
      <c r="I807" s="40">
        <f>IFERROR(VLOOKUP($G807,'D2015'!$A$3:$C$1897,3,FALSE),0)</f>
        <v>0</v>
      </c>
      <c r="J807" s="3">
        <f>IFERROR(VLOOKUP($G807,'D2016'!$A$3:$C$1897,3,FALSE),0)</f>
        <v>0</v>
      </c>
      <c r="K807" s="3">
        <f>IFERROR(VLOOKUP($G807,'D2017'!$A$3:$C$1897,3,FALSE),0)</f>
        <v>1</v>
      </c>
      <c r="L807" s="3">
        <f>IFERROR(VLOOKUP($G807,'D2018'!$A$3:$C$1897,3,FALSE),0)</f>
        <v>1</v>
      </c>
      <c r="M807" s="3">
        <f>IFERROR(VLOOKUP($G807,'D2019'!$A$3:$C$1897,3,FALSE),0)</f>
        <v>0</v>
      </c>
      <c r="N807" s="3">
        <f>IFERROR(VLOOKUP($G807,'D2020'!$A$3:$C$1897,3,FALSE),0)</f>
        <v>0</v>
      </c>
      <c r="O807" s="17">
        <f t="shared" si="58"/>
        <v>2</v>
      </c>
      <c r="Q807" s="40" t="s">
        <v>1112</v>
      </c>
      <c r="R807" s="40" t="s">
        <v>4</v>
      </c>
      <c r="S807" s="40">
        <v>0</v>
      </c>
      <c r="T807" s="3">
        <v>2</v>
      </c>
      <c r="U807" s="3">
        <v>0</v>
      </c>
      <c r="V807" s="3">
        <v>0</v>
      </c>
      <c r="W807" s="3">
        <v>1</v>
      </c>
      <c r="X807" s="3">
        <v>0</v>
      </c>
      <c r="Y807" s="17">
        <v>3</v>
      </c>
    </row>
    <row r="808" spans="1:25" x14ac:dyDescent="0.3">
      <c r="A808" s="40" t="s">
        <v>1101</v>
      </c>
      <c r="B808" s="40" t="s">
        <v>4</v>
      </c>
      <c r="C808" s="40">
        <v>4</v>
      </c>
      <c r="D808" s="41">
        <f t="shared" si="56"/>
        <v>6.0219923159378047E-6</v>
      </c>
      <c r="E808" s="42">
        <f t="shared" si="57"/>
        <v>0.99768153295835638</v>
      </c>
      <c r="G808" s="40" t="s">
        <v>1101</v>
      </c>
      <c r="H808" s="40" t="s">
        <v>4</v>
      </c>
      <c r="I808" s="40">
        <f>IFERROR(VLOOKUP($G808,'D2015'!$A$3:$C$1897,3,FALSE),0)</f>
        <v>0</v>
      </c>
      <c r="J808" s="3">
        <f>IFERROR(VLOOKUP($G808,'D2016'!$A$3:$C$1897,3,FALSE),0)</f>
        <v>0</v>
      </c>
      <c r="K808" s="3">
        <f>IFERROR(VLOOKUP($G808,'D2017'!$A$3:$C$1897,3,FALSE),0)</f>
        <v>1</v>
      </c>
      <c r="L808" s="3">
        <f>IFERROR(VLOOKUP($G808,'D2018'!$A$3:$C$1897,3,FALSE),0)</f>
        <v>0</v>
      </c>
      <c r="M808" s="3">
        <f>IFERROR(VLOOKUP($G808,'D2019'!$A$3:$C$1897,3,FALSE),0)</f>
        <v>0</v>
      </c>
      <c r="N808" s="3">
        <f>IFERROR(VLOOKUP($G808,'D2020'!$A$3:$C$1897,3,FALSE),0)</f>
        <v>1</v>
      </c>
      <c r="O808" s="17">
        <f t="shared" si="58"/>
        <v>2</v>
      </c>
      <c r="Q808" s="40" t="s">
        <v>1078</v>
      </c>
      <c r="R808" s="40" t="s">
        <v>4</v>
      </c>
      <c r="S808" s="40">
        <v>1</v>
      </c>
      <c r="T808" s="3">
        <v>1</v>
      </c>
      <c r="U808" s="3">
        <v>0</v>
      </c>
      <c r="V808" s="3">
        <v>1</v>
      </c>
      <c r="W808" s="3">
        <v>0</v>
      </c>
      <c r="X808" s="3">
        <v>0</v>
      </c>
      <c r="Y808" s="17">
        <v>3</v>
      </c>
    </row>
    <row r="809" spans="1:25" x14ac:dyDescent="0.3">
      <c r="A809" s="40" t="s">
        <v>310</v>
      </c>
      <c r="B809" s="40" t="s">
        <v>4</v>
      </c>
      <c r="C809" s="40">
        <v>4</v>
      </c>
      <c r="D809" s="41">
        <f t="shared" si="56"/>
        <v>6.0219923159378047E-6</v>
      </c>
      <c r="E809" s="42">
        <f t="shared" si="57"/>
        <v>0.9976875549506723</v>
      </c>
      <c r="G809" s="40" t="s">
        <v>310</v>
      </c>
      <c r="H809" s="40" t="s">
        <v>4</v>
      </c>
      <c r="I809" s="40">
        <f>IFERROR(VLOOKUP($G809,'D2015'!$A$3:$C$1897,3,FALSE),0)</f>
        <v>1</v>
      </c>
      <c r="J809" s="3">
        <f>IFERROR(VLOOKUP($G809,'D2016'!$A$3:$C$1897,3,FALSE),0)</f>
        <v>0</v>
      </c>
      <c r="K809" s="3">
        <f>IFERROR(VLOOKUP($G809,'D2017'!$A$3:$C$1897,3,FALSE),0)</f>
        <v>0</v>
      </c>
      <c r="L809" s="3">
        <f>IFERROR(VLOOKUP($G809,'D2018'!$A$3:$C$1897,3,FALSE),0)</f>
        <v>0</v>
      </c>
      <c r="M809" s="3">
        <f>IFERROR(VLOOKUP($G809,'D2019'!$A$3:$C$1897,3,FALSE),0)</f>
        <v>0</v>
      </c>
      <c r="N809" s="3">
        <f>IFERROR(VLOOKUP($G809,'D2020'!$A$3:$C$1897,3,FALSE),0)</f>
        <v>0</v>
      </c>
      <c r="O809" s="17">
        <f t="shared" si="58"/>
        <v>1</v>
      </c>
      <c r="Q809" s="40" t="s">
        <v>803</v>
      </c>
      <c r="R809" s="40" t="s">
        <v>4</v>
      </c>
      <c r="S809" s="40">
        <v>1</v>
      </c>
      <c r="T809" s="3">
        <v>0</v>
      </c>
      <c r="U809" s="3">
        <v>0</v>
      </c>
      <c r="V809" s="3">
        <v>0</v>
      </c>
      <c r="W809" s="3">
        <v>2</v>
      </c>
      <c r="X809" s="3">
        <v>0</v>
      </c>
      <c r="Y809" s="17">
        <v>3</v>
      </c>
    </row>
    <row r="810" spans="1:25" x14ac:dyDescent="0.3">
      <c r="A810" s="40" t="s">
        <v>952</v>
      </c>
      <c r="B810" s="40" t="s">
        <v>4</v>
      </c>
      <c r="C810" s="40">
        <v>4</v>
      </c>
      <c r="D810" s="41">
        <f t="shared" si="56"/>
        <v>6.0219923159378047E-6</v>
      </c>
      <c r="E810" s="42">
        <f t="shared" si="57"/>
        <v>0.99769357694298821</v>
      </c>
      <c r="G810" s="40" t="s">
        <v>952</v>
      </c>
      <c r="H810" s="40" t="s">
        <v>4</v>
      </c>
      <c r="I810" s="40">
        <f>IFERROR(VLOOKUP($G810,'D2015'!$A$3:$C$1897,3,FALSE),0)</f>
        <v>3</v>
      </c>
      <c r="J810" s="3">
        <f>IFERROR(VLOOKUP($G810,'D2016'!$A$3:$C$1897,3,FALSE),0)</f>
        <v>1</v>
      </c>
      <c r="K810" s="3">
        <f>IFERROR(VLOOKUP($G810,'D2017'!$A$3:$C$1897,3,FALSE),0)</f>
        <v>0</v>
      </c>
      <c r="L810" s="3">
        <f>IFERROR(VLOOKUP($G810,'D2018'!$A$3:$C$1897,3,FALSE),0)</f>
        <v>0</v>
      </c>
      <c r="M810" s="3">
        <f>IFERROR(VLOOKUP($G810,'D2019'!$A$3:$C$1897,3,FALSE),0)</f>
        <v>0</v>
      </c>
      <c r="N810" s="3">
        <f>IFERROR(VLOOKUP($G810,'D2020'!$A$3:$C$1897,3,FALSE),0)</f>
        <v>0</v>
      </c>
      <c r="O810" s="17">
        <f t="shared" si="58"/>
        <v>4</v>
      </c>
      <c r="Q810" s="40" t="s">
        <v>726</v>
      </c>
      <c r="R810" s="40" t="s">
        <v>4</v>
      </c>
      <c r="S810" s="40">
        <v>0</v>
      </c>
      <c r="T810" s="3">
        <v>0</v>
      </c>
      <c r="U810" s="3">
        <v>0</v>
      </c>
      <c r="V810" s="3">
        <v>1</v>
      </c>
      <c r="W810" s="3">
        <v>2</v>
      </c>
      <c r="X810" s="3">
        <v>0</v>
      </c>
      <c r="Y810" s="17">
        <v>3</v>
      </c>
    </row>
    <row r="811" spans="1:25" x14ac:dyDescent="0.3">
      <c r="A811" s="40" t="s">
        <v>940</v>
      </c>
      <c r="B811" s="40" t="s">
        <v>4</v>
      </c>
      <c r="C811" s="40">
        <v>4</v>
      </c>
      <c r="D811" s="41">
        <f t="shared" si="56"/>
        <v>6.0219923159378047E-6</v>
      </c>
      <c r="E811" s="42">
        <f t="shared" si="57"/>
        <v>0.99769959893530413</v>
      </c>
      <c r="G811" s="40" t="s">
        <v>940</v>
      </c>
      <c r="H811" s="40" t="s">
        <v>4</v>
      </c>
      <c r="I811" s="40">
        <f>IFERROR(VLOOKUP($G811,'D2015'!$A$3:$C$1897,3,FALSE),0)</f>
        <v>0</v>
      </c>
      <c r="J811" s="3">
        <f>IFERROR(VLOOKUP($G811,'D2016'!$A$3:$C$1897,3,FALSE),0)</f>
        <v>0</v>
      </c>
      <c r="K811" s="3">
        <f>IFERROR(VLOOKUP($G811,'D2017'!$A$3:$C$1897,3,FALSE),0)</f>
        <v>0</v>
      </c>
      <c r="L811" s="3">
        <f>IFERROR(VLOOKUP($G811,'D2018'!$A$3:$C$1897,3,FALSE),0)</f>
        <v>0</v>
      </c>
      <c r="M811" s="3">
        <f>IFERROR(VLOOKUP($G811,'D2019'!$A$3:$C$1897,3,FALSE),0)</f>
        <v>0</v>
      </c>
      <c r="N811" s="3">
        <f>IFERROR(VLOOKUP($G811,'D2020'!$A$3:$C$1897,3,FALSE),0)</f>
        <v>1</v>
      </c>
      <c r="O811" s="17">
        <f t="shared" si="58"/>
        <v>1</v>
      </c>
      <c r="Q811" s="40" t="s">
        <v>618</v>
      </c>
      <c r="R811" s="40" t="s">
        <v>4</v>
      </c>
      <c r="S811" s="40">
        <v>0</v>
      </c>
      <c r="T811" s="3">
        <v>0</v>
      </c>
      <c r="U811" s="3">
        <v>1</v>
      </c>
      <c r="V811" s="3">
        <v>0</v>
      </c>
      <c r="W811" s="3">
        <v>0</v>
      </c>
      <c r="X811" s="3">
        <v>2</v>
      </c>
      <c r="Y811" s="17">
        <v>3</v>
      </c>
    </row>
    <row r="812" spans="1:25" x14ac:dyDescent="0.3">
      <c r="A812" s="40" t="s">
        <v>1174</v>
      </c>
      <c r="B812" s="40" t="s">
        <v>4</v>
      </c>
      <c r="C812" s="40">
        <v>4</v>
      </c>
      <c r="D812" s="41">
        <f t="shared" ref="D812:D875" si="59">C812/D$2</f>
        <v>6.0219923159378047E-6</v>
      </c>
      <c r="E812" s="42">
        <f t="shared" ref="E812:E875" si="60">E811+D812</f>
        <v>0.99770562092762005</v>
      </c>
      <c r="G812" s="40" t="s">
        <v>1174</v>
      </c>
      <c r="H812" s="40" t="s">
        <v>4</v>
      </c>
      <c r="I812" s="40">
        <f>IFERROR(VLOOKUP($G812,'D2015'!$A$3:$C$1897,3,FALSE),0)</f>
        <v>0</v>
      </c>
      <c r="J812" s="3">
        <f>IFERROR(VLOOKUP($G812,'D2016'!$A$3:$C$1897,3,FALSE),0)</f>
        <v>0</v>
      </c>
      <c r="K812" s="3">
        <f>IFERROR(VLOOKUP($G812,'D2017'!$A$3:$C$1897,3,FALSE),0)</f>
        <v>0</v>
      </c>
      <c r="L812" s="3">
        <f>IFERROR(VLOOKUP($G812,'D2018'!$A$3:$C$1897,3,FALSE),0)</f>
        <v>1</v>
      </c>
      <c r="M812" s="3">
        <f>IFERROR(VLOOKUP($G812,'D2019'!$A$3:$C$1897,3,FALSE),0)</f>
        <v>3</v>
      </c>
      <c r="N812" s="3">
        <f>IFERROR(VLOOKUP($G812,'D2020'!$A$3:$C$1897,3,FALSE),0)</f>
        <v>0</v>
      </c>
      <c r="O812" s="17">
        <f t="shared" si="58"/>
        <v>4</v>
      </c>
      <c r="Q812" s="40" t="s">
        <v>1129</v>
      </c>
      <c r="R812" s="40" t="s">
        <v>4</v>
      </c>
      <c r="S812" s="40">
        <v>0</v>
      </c>
      <c r="T812" s="3">
        <v>1</v>
      </c>
      <c r="U812" s="3">
        <v>0</v>
      </c>
      <c r="V812" s="3">
        <v>1</v>
      </c>
      <c r="W812" s="3">
        <v>1</v>
      </c>
      <c r="X812" s="3">
        <v>0</v>
      </c>
      <c r="Y812" s="17">
        <v>3</v>
      </c>
    </row>
    <row r="813" spans="1:25" x14ac:dyDescent="0.3">
      <c r="A813" s="40" t="s">
        <v>1121</v>
      </c>
      <c r="B813" s="40" t="s">
        <v>4</v>
      </c>
      <c r="C813" s="40">
        <v>4</v>
      </c>
      <c r="D813" s="41">
        <f t="shared" si="59"/>
        <v>6.0219923159378047E-6</v>
      </c>
      <c r="E813" s="42">
        <f t="shared" si="60"/>
        <v>0.99771164291993597</v>
      </c>
      <c r="G813" s="40" t="s">
        <v>1121</v>
      </c>
      <c r="H813" s="40" t="s">
        <v>4</v>
      </c>
      <c r="I813" s="40">
        <f>IFERROR(VLOOKUP($G813,'D2015'!$A$3:$C$1897,3,FALSE),0)</f>
        <v>0</v>
      </c>
      <c r="J813" s="3">
        <f>IFERROR(VLOOKUP($G813,'D2016'!$A$3:$C$1897,3,FALSE),0)</f>
        <v>1</v>
      </c>
      <c r="K813" s="3">
        <f>IFERROR(VLOOKUP($G813,'D2017'!$A$3:$C$1897,3,FALSE),0)</f>
        <v>1</v>
      </c>
      <c r="L813" s="3">
        <f>IFERROR(VLOOKUP($G813,'D2018'!$A$3:$C$1897,3,FALSE),0)</f>
        <v>1</v>
      </c>
      <c r="M813" s="3">
        <f>IFERROR(VLOOKUP($G813,'D2019'!$A$3:$C$1897,3,FALSE),0)</f>
        <v>0</v>
      </c>
      <c r="N813" s="3">
        <f>IFERROR(VLOOKUP($G813,'D2020'!$A$3:$C$1897,3,FALSE),0)</f>
        <v>0</v>
      </c>
      <c r="O813" s="17">
        <f t="shared" si="58"/>
        <v>3</v>
      </c>
      <c r="Q813" s="40" t="s">
        <v>1088</v>
      </c>
      <c r="R813" s="40" t="s">
        <v>4</v>
      </c>
      <c r="S813" s="40">
        <v>1</v>
      </c>
      <c r="T813" s="3">
        <v>1</v>
      </c>
      <c r="U813" s="3">
        <v>0</v>
      </c>
      <c r="V813" s="3">
        <v>1</v>
      </c>
      <c r="W813" s="3">
        <v>0</v>
      </c>
      <c r="X813" s="3">
        <v>0</v>
      </c>
      <c r="Y813" s="17">
        <v>3</v>
      </c>
    </row>
    <row r="814" spans="1:25" x14ac:dyDescent="0.3">
      <c r="A814" s="40" t="s">
        <v>1112</v>
      </c>
      <c r="B814" s="40" t="s">
        <v>4</v>
      </c>
      <c r="C814" s="40">
        <v>4</v>
      </c>
      <c r="D814" s="41">
        <f t="shared" si="59"/>
        <v>6.0219923159378047E-6</v>
      </c>
      <c r="E814" s="42">
        <f t="shared" si="60"/>
        <v>0.99771766491225189</v>
      </c>
      <c r="G814" s="40" t="s">
        <v>1112</v>
      </c>
      <c r="H814" s="40" t="s">
        <v>4</v>
      </c>
      <c r="I814" s="40">
        <f>IFERROR(VLOOKUP($G814,'D2015'!$A$3:$C$1897,3,FALSE),0)</f>
        <v>0</v>
      </c>
      <c r="J814" s="3">
        <f>IFERROR(VLOOKUP($G814,'D2016'!$A$3:$C$1897,3,FALSE),0)</f>
        <v>2</v>
      </c>
      <c r="K814" s="3">
        <f>IFERROR(VLOOKUP($G814,'D2017'!$A$3:$C$1897,3,FALSE),0)</f>
        <v>0</v>
      </c>
      <c r="L814" s="3">
        <f>IFERROR(VLOOKUP($G814,'D2018'!$A$3:$C$1897,3,FALSE),0)</f>
        <v>0</v>
      </c>
      <c r="M814" s="3">
        <f>IFERROR(VLOOKUP($G814,'D2019'!$A$3:$C$1897,3,FALSE),0)</f>
        <v>1</v>
      </c>
      <c r="N814" s="3">
        <f>IFERROR(VLOOKUP($G814,'D2020'!$A$3:$C$1897,3,FALSE),0)</f>
        <v>0</v>
      </c>
      <c r="O814" s="17">
        <f t="shared" si="58"/>
        <v>3</v>
      </c>
      <c r="Q814" s="40" t="s">
        <v>943</v>
      </c>
      <c r="R814" s="40" t="s">
        <v>4</v>
      </c>
      <c r="S814" s="40">
        <v>0</v>
      </c>
      <c r="T814" s="3">
        <v>0</v>
      </c>
      <c r="U814" s="3">
        <v>1</v>
      </c>
      <c r="V814" s="3">
        <v>2</v>
      </c>
      <c r="W814" s="3">
        <v>0</v>
      </c>
      <c r="X814" s="3">
        <v>0</v>
      </c>
      <c r="Y814" s="17">
        <v>3</v>
      </c>
    </row>
    <row r="815" spans="1:25" x14ac:dyDescent="0.3">
      <c r="A815" s="40" t="s">
        <v>1160</v>
      </c>
      <c r="B815" s="40" t="s">
        <v>4</v>
      </c>
      <c r="C815" s="40">
        <v>4</v>
      </c>
      <c r="D815" s="41">
        <f t="shared" si="59"/>
        <v>6.0219923159378047E-6</v>
      </c>
      <c r="E815" s="42">
        <f t="shared" si="60"/>
        <v>0.99772368690456781</v>
      </c>
      <c r="G815" s="40" t="s">
        <v>1160</v>
      </c>
      <c r="H815" s="40" t="s">
        <v>4</v>
      </c>
      <c r="I815" s="40">
        <f>IFERROR(VLOOKUP($G815,'D2015'!$A$3:$C$1897,3,FALSE),0)</f>
        <v>0</v>
      </c>
      <c r="J815" s="3">
        <f>IFERROR(VLOOKUP($G815,'D2016'!$A$3:$C$1897,3,FALSE),0)</f>
        <v>0</v>
      </c>
      <c r="K815" s="3">
        <f>IFERROR(VLOOKUP($G815,'D2017'!$A$3:$C$1897,3,FALSE),0)</f>
        <v>1</v>
      </c>
      <c r="L815" s="3">
        <f>IFERROR(VLOOKUP($G815,'D2018'!$A$3:$C$1897,3,FALSE),0)</f>
        <v>2</v>
      </c>
      <c r="M815" s="3">
        <f>IFERROR(VLOOKUP($G815,'D2019'!$A$3:$C$1897,3,FALSE),0)</f>
        <v>0</v>
      </c>
      <c r="N815" s="3">
        <f>IFERROR(VLOOKUP($G815,'D2020'!$A$3:$C$1897,3,FALSE),0)</f>
        <v>1</v>
      </c>
      <c r="O815" s="17">
        <f t="shared" si="58"/>
        <v>4</v>
      </c>
      <c r="Q815" s="40" t="s">
        <v>490</v>
      </c>
      <c r="R815" s="40" t="s">
        <v>4</v>
      </c>
      <c r="S815" s="40">
        <v>0</v>
      </c>
      <c r="T815" s="3">
        <v>0</v>
      </c>
      <c r="U815" s="3">
        <v>0</v>
      </c>
      <c r="V815" s="3">
        <v>1</v>
      </c>
      <c r="W815" s="3">
        <v>1</v>
      </c>
      <c r="X815" s="3">
        <v>1</v>
      </c>
      <c r="Y815" s="17">
        <v>3</v>
      </c>
    </row>
    <row r="816" spans="1:25" x14ac:dyDescent="0.3">
      <c r="A816" s="40" t="s">
        <v>1078</v>
      </c>
      <c r="B816" s="40" t="s">
        <v>4</v>
      </c>
      <c r="C816" s="40">
        <v>4</v>
      </c>
      <c r="D816" s="41">
        <f t="shared" si="59"/>
        <v>6.0219923159378047E-6</v>
      </c>
      <c r="E816" s="42">
        <f t="shared" si="60"/>
        <v>0.99772970889688373</v>
      </c>
      <c r="G816" s="40" t="s">
        <v>1078</v>
      </c>
      <c r="H816" s="40" t="s">
        <v>4</v>
      </c>
      <c r="I816" s="40">
        <f>IFERROR(VLOOKUP($G816,'D2015'!$A$3:$C$1897,3,FALSE),0)</f>
        <v>1</v>
      </c>
      <c r="J816" s="3">
        <f>IFERROR(VLOOKUP($G816,'D2016'!$A$3:$C$1897,3,FALSE),0)</f>
        <v>1</v>
      </c>
      <c r="K816" s="3">
        <f>IFERROR(VLOOKUP($G816,'D2017'!$A$3:$C$1897,3,FALSE),0)</f>
        <v>0</v>
      </c>
      <c r="L816" s="3">
        <f>IFERROR(VLOOKUP($G816,'D2018'!$A$3:$C$1897,3,FALSE),0)</f>
        <v>1</v>
      </c>
      <c r="M816" s="3">
        <f>IFERROR(VLOOKUP($G816,'D2019'!$A$3:$C$1897,3,FALSE),0)</f>
        <v>0</v>
      </c>
      <c r="N816" s="3">
        <f>IFERROR(VLOOKUP($G816,'D2020'!$A$3:$C$1897,3,FALSE),0)</f>
        <v>0</v>
      </c>
      <c r="O816" s="17">
        <f t="shared" si="58"/>
        <v>3</v>
      </c>
      <c r="Q816" s="40" t="s">
        <v>864</v>
      </c>
      <c r="R816" s="40" t="s">
        <v>4</v>
      </c>
      <c r="S816" s="40">
        <v>0</v>
      </c>
      <c r="T816" s="3">
        <v>0</v>
      </c>
      <c r="U816" s="3">
        <v>0</v>
      </c>
      <c r="V816" s="3">
        <v>0</v>
      </c>
      <c r="W816" s="3">
        <v>2</v>
      </c>
      <c r="X816" s="3">
        <v>1</v>
      </c>
      <c r="Y816" s="17">
        <v>3</v>
      </c>
    </row>
    <row r="817" spans="1:25" x14ac:dyDescent="0.3">
      <c r="A817" s="40" t="s">
        <v>803</v>
      </c>
      <c r="B817" s="40" t="s">
        <v>4</v>
      </c>
      <c r="C817" s="40">
        <v>4</v>
      </c>
      <c r="D817" s="41">
        <f t="shared" si="59"/>
        <v>6.0219923159378047E-6</v>
      </c>
      <c r="E817" s="42">
        <f t="shared" si="60"/>
        <v>0.99773573088919965</v>
      </c>
      <c r="G817" s="40" t="s">
        <v>803</v>
      </c>
      <c r="H817" s="40" t="s">
        <v>4</v>
      </c>
      <c r="I817" s="40">
        <f>IFERROR(VLOOKUP($G817,'D2015'!$A$3:$C$1897,3,FALSE),0)</f>
        <v>1</v>
      </c>
      <c r="J817" s="3">
        <f>IFERROR(VLOOKUP($G817,'D2016'!$A$3:$C$1897,3,FALSE),0)</f>
        <v>0</v>
      </c>
      <c r="K817" s="3">
        <f>IFERROR(VLOOKUP($G817,'D2017'!$A$3:$C$1897,3,FALSE),0)</f>
        <v>0</v>
      </c>
      <c r="L817" s="3">
        <f>IFERROR(VLOOKUP($G817,'D2018'!$A$3:$C$1897,3,FALSE),0)</f>
        <v>0</v>
      </c>
      <c r="M817" s="3">
        <f>IFERROR(VLOOKUP($G817,'D2019'!$A$3:$C$1897,3,FALSE),0)</f>
        <v>2</v>
      </c>
      <c r="N817" s="3">
        <f>IFERROR(VLOOKUP($G817,'D2020'!$A$3:$C$1897,3,FALSE),0)</f>
        <v>0</v>
      </c>
      <c r="O817" s="17">
        <f t="shared" si="58"/>
        <v>3</v>
      </c>
      <c r="Q817" s="40" t="s">
        <v>945</v>
      </c>
      <c r="R817" s="40" t="s">
        <v>4</v>
      </c>
      <c r="S817" s="40">
        <v>0</v>
      </c>
      <c r="T817" s="3">
        <v>0</v>
      </c>
      <c r="U817" s="3">
        <v>0</v>
      </c>
      <c r="V817" s="3">
        <v>1</v>
      </c>
      <c r="W817" s="3">
        <v>1</v>
      </c>
      <c r="X817" s="3">
        <v>1</v>
      </c>
      <c r="Y817" s="17">
        <v>3</v>
      </c>
    </row>
    <row r="818" spans="1:25" x14ac:dyDescent="0.3">
      <c r="A818" s="40" t="s">
        <v>962</v>
      </c>
      <c r="B818" s="40" t="s">
        <v>4</v>
      </c>
      <c r="C818" s="40">
        <v>4</v>
      </c>
      <c r="D818" s="41">
        <f t="shared" si="59"/>
        <v>6.0219923159378047E-6</v>
      </c>
      <c r="E818" s="42">
        <f t="shared" si="60"/>
        <v>0.99774175288151556</v>
      </c>
      <c r="G818" s="40" t="s">
        <v>962</v>
      </c>
      <c r="H818" s="40" t="s">
        <v>4</v>
      </c>
      <c r="I818" s="40">
        <f>IFERROR(VLOOKUP($G818,'D2015'!$A$3:$C$1897,3,FALSE),0)</f>
        <v>2</v>
      </c>
      <c r="J818" s="3">
        <f>IFERROR(VLOOKUP($G818,'D2016'!$A$3:$C$1897,3,FALSE),0)</f>
        <v>2</v>
      </c>
      <c r="K818" s="3">
        <f>IFERROR(VLOOKUP($G818,'D2017'!$A$3:$C$1897,3,FALSE),0)</f>
        <v>0</v>
      </c>
      <c r="L818" s="3">
        <f>IFERROR(VLOOKUP($G818,'D2018'!$A$3:$C$1897,3,FALSE),0)</f>
        <v>0</v>
      </c>
      <c r="M818" s="3">
        <f>IFERROR(VLOOKUP($G818,'D2019'!$A$3:$C$1897,3,FALSE),0)</f>
        <v>0</v>
      </c>
      <c r="N818" s="3">
        <f>IFERROR(VLOOKUP($G818,'D2020'!$A$3:$C$1897,3,FALSE),0)</f>
        <v>0</v>
      </c>
      <c r="O818" s="17">
        <f t="shared" si="58"/>
        <v>4</v>
      </c>
      <c r="Q818" s="40" t="s">
        <v>1026</v>
      </c>
      <c r="R818" s="40" t="s">
        <v>4</v>
      </c>
      <c r="S818" s="40">
        <v>0</v>
      </c>
      <c r="T818" s="3">
        <v>0</v>
      </c>
      <c r="U818" s="3">
        <v>0</v>
      </c>
      <c r="V818" s="3">
        <v>0</v>
      </c>
      <c r="W818" s="3">
        <v>0</v>
      </c>
      <c r="X818" s="3">
        <v>3</v>
      </c>
      <c r="Y818" s="17">
        <v>3</v>
      </c>
    </row>
    <row r="819" spans="1:25" x14ac:dyDescent="0.3">
      <c r="A819" s="40" t="s">
        <v>858</v>
      </c>
      <c r="B819" s="40" t="s">
        <v>4</v>
      </c>
      <c r="C819" s="40">
        <v>4</v>
      </c>
      <c r="D819" s="41">
        <f t="shared" si="59"/>
        <v>6.0219923159378047E-6</v>
      </c>
      <c r="E819" s="42">
        <f t="shared" si="60"/>
        <v>0.99774777487383148</v>
      </c>
      <c r="G819" s="40" t="s">
        <v>858</v>
      </c>
      <c r="H819" s="40" t="s">
        <v>4</v>
      </c>
      <c r="I819" s="40">
        <f>IFERROR(VLOOKUP($G819,'D2015'!$A$3:$C$1897,3,FALSE),0)</f>
        <v>3</v>
      </c>
      <c r="J819" s="3">
        <f>IFERROR(VLOOKUP($G819,'D2016'!$A$3:$C$1897,3,FALSE),0)</f>
        <v>0</v>
      </c>
      <c r="K819" s="3">
        <f>IFERROR(VLOOKUP($G819,'D2017'!$A$3:$C$1897,3,FALSE),0)</f>
        <v>0</v>
      </c>
      <c r="L819" s="3">
        <f>IFERROR(VLOOKUP($G819,'D2018'!$A$3:$C$1897,3,FALSE),0)</f>
        <v>1</v>
      </c>
      <c r="M819" s="3">
        <f>IFERROR(VLOOKUP($G819,'D2019'!$A$3:$C$1897,3,FALSE),0)</f>
        <v>0</v>
      </c>
      <c r="N819" s="3">
        <f>IFERROR(VLOOKUP($G819,'D2020'!$A$3:$C$1897,3,FALSE),0)</f>
        <v>0</v>
      </c>
      <c r="O819" s="17">
        <f t="shared" si="58"/>
        <v>4</v>
      </c>
      <c r="Q819" s="40" t="s">
        <v>1139</v>
      </c>
      <c r="R819" s="40" t="s">
        <v>4</v>
      </c>
      <c r="S819" s="40">
        <v>1</v>
      </c>
      <c r="T819" s="3">
        <v>0</v>
      </c>
      <c r="U819" s="3">
        <v>1</v>
      </c>
      <c r="V819" s="3">
        <v>1</v>
      </c>
      <c r="W819" s="3">
        <v>0</v>
      </c>
      <c r="X819" s="3">
        <v>0</v>
      </c>
      <c r="Y819" s="17">
        <v>3</v>
      </c>
    </row>
    <row r="820" spans="1:25" x14ac:dyDescent="0.3">
      <c r="A820" s="40" t="s">
        <v>1049</v>
      </c>
      <c r="B820" s="40" t="s">
        <v>4</v>
      </c>
      <c r="C820" s="40">
        <v>4</v>
      </c>
      <c r="D820" s="41">
        <f t="shared" si="59"/>
        <v>6.0219923159378047E-6</v>
      </c>
      <c r="E820" s="42">
        <f t="shared" si="60"/>
        <v>0.9977537968661474</v>
      </c>
      <c r="G820" s="40" t="s">
        <v>1049</v>
      </c>
      <c r="H820" s="40" t="s">
        <v>4</v>
      </c>
      <c r="I820" s="40">
        <f>IFERROR(VLOOKUP($G820,'D2015'!$A$3:$C$1897,3,FALSE),0)</f>
        <v>0</v>
      </c>
      <c r="J820" s="3">
        <f>IFERROR(VLOOKUP($G820,'D2016'!$A$3:$C$1897,3,FALSE),0)</f>
        <v>0</v>
      </c>
      <c r="K820" s="3">
        <f>IFERROR(VLOOKUP($G820,'D2017'!$A$3:$C$1897,3,FALSE),0)</f>
        <v>1</v>
      </c>
      <c r="L820" s="3">
        <f>IFERROR(VLOOKUP($G820,'D2018'!$A$3:$C$1897,3,FALSE),0)</f>
        <v>0</v>
      </c>
      <c r="M820" s="3">
        <f>IFERROR(VLOOKUP($G820,'D2019'!$A$3:$C$1897,3,FALSE),0)</f>
        <v>2</v>
      </c>
      <c r="N820" s="3">
        <f>IFERROR(VLOOKUP($G820,'D2020'!$A$3:$C$1897,3,FALSE),0)</f>
        <v>1</v>
      </c>
      <c r="O820" s="17">
        <f t="shared" si="58"/>
        <v>4</v>
      </c>
      <c r="Q820" s="40" t="s">
        <v>1005</v>
      </c>
      <c r="R820" s="40" t="s">
        <v>4</v>
      </c>
      <c r="S820" s="40">
        <v>1</v>
      </c>
      <c r="T820" s="3">
        <v>0</v>
      </c>
      <c r="U820" s="3">
        <v>1</v>
      </c>
      <c r="V820" s="3">
        <v>0</v>
      </c>
      <c r="W820" s="3">
        <v>1</v>
      </c>
      <c r="X820" s="3">
        <v>0</v>
      </c>
      <c r="Y820" s="17">
        <v>3</v>
      </c>
    </row>
    <row r="821" spans="1:25" x14ac:dyDescent="0.3">
      <c r="A821" s="40" t="s">
        <v>1083</v>
      </c>
      <c r="B821" s="40" t="s">
        <v>4</v>
      </c>
      <c r="C821" s="40">
        <v>4</v>
      </c>
      <c r="D821" s="41">
        <f t="shared" si="59"/>
        <v>6.0219923159378047E-6</v>
      </c>
      <c r="E821" s="42">
        <f t="shared" si="60"/>
        <v>0.99775981885846332</v>
      </c>
      <c r="G821" s="40" t="s">
        <v>1083</v>
      </c>
      <c r="H821" s="40" t="s">
        <v>4</v>
      </c>
      <c r="I821" s="40">
        <f>IFERROR(VLOOKUP($G821,'D2015'!$A$3:$C$1897,3,FALSE),0)</f>
        <v>0</v>
      </c>
      <c r="J821" s="3">
        <f>IFERROR(VLOOKUP($G821,'D2016'!$A$3:$C$1897,3,FALSE),0)</f>
        <v>0</v>
      </c>
      <c r="K821" s="3">
        <f>IFERROR(VLOOKUP($G821,'D2017'!$A$3:$C$1897,3,FALSE),0)</f>
        <v>1</v>
      </c>
      <c r="L821" s="3">
        <f>IFERROR(VLOOKUP($G821,'D2018'!$A$3:$C$1897,3,FALSE),0)</f>
        <v>0</v>
      </c>
      <c r="M821" s="3">
        <f>IFERROR(VLOOKUP($G821,'D2019'!$A$3:$C$1897,3,FALSE),0)</f>
        <v>0</v>
      </c>
      <c r="N821" s="3">
        <f>IFERROR(VLOOKUP($G821,'D2020'!$A$3:$C$1897,3,FALSE),0)</f>
        <v>1</v>
      </c>
      <c r="O821" s="17">
        <f t="shared" si="58"/>
        <v>2</v>
      </c>
      <c r="Q821" s="40" t="s">
        <v>1017</v>
      </c>
      <c r="R821" s="40" t="s">
        <v>4</v>
      </c>
      <c r="S821" s="40">
        <v>1</v>
      </c>
      <c r="T821" s="3">
        <v>1</v>
      </c>
      <c r="U821" s="3">
        <v>0</v>
      </c>
      <c r="V821" s="3">
        <v>0</v>
      </c>
      <c r="W821" s="3">
        <v>0</v>
      </c>
      <c r="X821" s="3">
        <v>1</v>
      </c>
      <c r="Y821" s="17">
        <v>3</v>
      </c>
    </row>
    <row r="822" spans="1:25" x14ac:dyDescent="0.3">
      <c r="A822" s="40" t="s">
        <v>726</v>
      </c>
      <c r="B822" s="40" t="s">
        <v>4</v>
      </c>
      <c r="C822" s="40">
        <v>4</v>
      </c>
      <c r="D822" s="41">
        <f t="shared" si="59"/>
        <v>6.0219923159378047E-6</v>
      </c>
      <c r="E822" s="42">
        <f t="shared" si="60"/>
        <v>0.99776584085077924</v>
      </c>
      <c r="G822" s="40" t="s">
        <v>726</v>
      </c>
      <c r="H822" s="40" t="s">
        <v>4</v>
      </c>
      <c r="I822" s="40">
        <f>IFERROR(VLOOKUP($G822,'D2015'!$A$3:$C$1897,3,FALSE),0)</f>
        <v>0</v>
      </c>
      <c r="J822" s="3">
        <f>IFERROR(VLOOKUP($G822,'D2016'!$A$3:$C$1897,3,FALSE),0)</f>
        <v>0</v>
      </c>
      <c r="K822" s="3">
        <f>IFERROR(VLOOKUP($G822,'D2017'!$A$3:$C$1897,3,FALSE),0)</f>
        <v>0</v>
      </c>
      <c r="L822" s="3">
        <f>IFERROR(VLOOKUP($G822,'D2018'!$A$3:$C$1897,3,FALSE),0)</f>
        <v>1</v>
      </c>
      <c r="M822" s="3">
        <f>IFERROR(VLOOKUP($G822,'D2019'!$A$3:$C$1897,3,FALSE),0)</f>
        <v>2</v>
      </c>
      <c r="N822" s="3">
        <f>IFERROR(VLOOKUP($G822,'D2020'!$A$3:$C$1897,3,FALSE),0)</f>
        <v>0</v>
      </c>
      <c r="O822" s="17">
        <f t="shared" si="58"/>
        <v>3</v>
      </c>
      <c r="Q822" s="40" t="s">
        <v>918</v>
      </c>
      <c r="R822" s="40" t="s">
        <v>4</v>
      </c>
      <c r="S822" s="40">
        <v>0</v>
      </c>
      <c r="T822" s="3">
        <v>0</v>
      </c>
      <c r="U822" s="3">
        <v>2</v>
      </c>
      <c r="V822" s="3">
        <v>0</v>
      </c>
      <c r="W822" s="3">
        <v>0</v>
      </c>
      <c r="X822" s="3">
        <v>1</v>
      </c>
      <c r="Y822" s="17">
        <v>3</v>
      </c>
    </row>
    <row r="823" spans="1:25" x14ac:dyDescent="0.3">
      <c r="A823" s="40" t="s">
        <v>1076</v>
      </c>
      <c r="B823" s="40" t="s">
        <v>4</v>
      </c>
      <c r="C823" s="40">
        <v>4</v>
      </c>
      <c r="D823" s="41">
        <f t="shared" si="59"/>
        <v>6.0219923159378047E-6</v>
      </c>
      <c r="E823" s="42">
        <f t="shared" si="60"/>
        <v>0.99777186284309516</v>
      </c>
      <c r="G823" s="40" t="s">
        <v>1076</v>
      </c>
      <c r="H823" s="40" t="s">
        <v>4</v>
      </c>
      <c r="I823" s="40">
        <f>IFERROR(VLOOKUP($G823,'D2015'!$A$3:$C$1897,3,FALSE),0)</f>
        <v>1</v>
      </c>
      <c r="J823" s="3">
        <f>IFERROR(VLOOKUP($G823,'D2016'!$A$3:$C$1897,3,FALSE),0)</f>
        <v>1</v>
      </c>
      <c r="K823" s="3">
        <f>IFERROR(VLOOKUP($G823,'D2017'!$A$3:$C$1897,3,FALSE),0)</f>
        <v>0</v>
      </c>
      <c r="L823" s="3">
        <f>IFERROR(VLOOKUP($G823,'D2018'!$A$3:$C$1897,3,FALSE),0)</f>
        <v>1</v>
      </c>
      <c r="M823" s="3">
        <f>IFERROR(VLOOKUP($G823,'D2019'!$A$3:$C$1897,3,FALSE),0)</f>
        <v>1</v>
      </c>
      <c r="N823" s="3">
        <f>IFERROR(VLOOKUP($G823,'D2020'!$A$3:$C$1897,3,FALSE),0)</f>
        <v>0</v>
      </c>
      <c r="O823" s="17">
        <f t="shared" si="58"/>
        <v>4</v>
      </c>
      <c r="Q823" s="40" t="s">
        <v>439</v>
      </c>
      <c r="R823" s="40" t="s">
        <v>4</v>
      </c>
      <c r="S823" s="40">
        <v>0</v>
      </c>
      <c r="T823" s="3">
        <v>1</v>
      </c>
      <c r="U823" s="3">
        <v>1</v>
      </c>
      <c r="V823" s="3">
        <v>1</v>
      </c>
      <c r="W823" s="3">
        <v>0</v>
      </c>
      <c r="X823" s="3">
        <v>0</v>
      </c>
      <c r="Y823" s="17">
        <v>3</v>
      </c>
    </row>
    <row r="824" spans="1:25" x14ac:dyDescent="0.3">
      <c r="A824" s="40" t="s">
        <v>618</v>
      </c>
      <c r="B824" s="40" t="s">
        <v>4</v>
      </c>
      <c r="C824" s="40">
        <v>4</v>
      </c>
      <c r="D824" s="41">
        <f t="shared" si="59"/>
        <v>6.0219923159378047E-6</v>
      </c>
      <c r="E824" s="42">
        <f t="shared" si="60"/>
        <v>0.99777788483541108</v>
      </c>
      <c r="G824" s="40" t="s">
        <v>618</v>
      </c>
      <c r="H824" s="40" t="s">
        <v>4</v>
      </c>
      <c r="I824" s="40">
        <f>IFERROR(VLOOKUP($G824,'D2015'!$A$3:$C$1897,3,FALSE),0)</f>
        <v>0</v>
      </c>
      <c r="J824" s="3">
        <f>IFERROR(VLOOKUP($G824,'D2016'!$A$3:$C$1897,3,FALSE),0)</f>
        <v>0</v>
      </c>
      <c r="K824" s="3">
        <f>IFERROR(VLOOKUP($G824,'D2017'!$A$3:$C$1897,3,FALSE),0)</f>
        <v>1</v>
      </c>
      <c r="L824" s="3">
        <f>IFERROR(VLOOKUP($G824,'D2018'!$A$3:$C$1897,3,FALSE),0)</f>
        <v>0</v>
      </c>
      <c r="M824" s="3">
        <f>IFERROR(VLOOKUP($G824,'D2019'!$A$3:$C$1897,3,FALSE),0)</f>
        <v>0</v>
      </c>
      <c r="N824" s="3">
        <f>IFERROR(VLOOKUP($G824,'D2020'!$A$3:$C$1897,3,FALSE),0)</f>
        <v>2</v>
      </c>
      <c r="O824" s="17">
        <f t="shared" si="58"/>
        <v>3</v>
      </c>
      <c r="Q824" s="40" t="s">
        <v>634</v>
      </c>
      <c r="R824" s="40" t="s">
        <v>4</v>
      </c>
      <c r="S824" s="40">
        <v>0</v>
      </c>
      <c r="T824" s="3">
        <v>0</v>
      </c>
      <c r="U824" s="3">
        <v>1</v>
      </c>
      <c r="V824" s="3">
        <v>0</v>
      </c>
      <c r="W824" s="3">
        <v>2</v>
      </c>
      <c r="X824" s="3">
        <v>0</v>
      </c>
      <c r="Y824" s="17">
        <v>3</v>
      </c>
    </row>
    <row r="825" spans="1:25" x14ac:dyDescent="0.3">
      <c r="A825" s="40" t="s">
        <v>1144</v>
      </c>
      <c r="B825" s="40" t="s">
        <v>4</v>
      </c>
      <c r="C825" s="40">
        <v>4</v>
      </c>
      <c r="D825" s="41">
        <f t="shared" si="59"/>
        <v>6.0219923159378047E-6</v>
      </c>
      <c r="E825" s="42">
        <f t="shared" si="60"/>
        <v>0.997783906827727</v>
      </c>
      <c r="G825" s="40" t="s">
        <v>1144</v>
      </c>
      <c r="H825" s="40" t="s">
        <v>4</v>
      </c>
      <c r="I825" s="40">
        <f>IFERROR(VLOOKUP($G825,'D2015'!$A$3:$C$1897,3,FALSE),0)</f>
        <v>1</v>
      </c>
      <c r="J825" s="3">
        <f>IFERROR(VLOOKUP($G825,'D2016'!$A$3:$C$1897,3,FALSE),0)</f>
        <v>1</v>
      </c>
      <c r="K825" s="3">
        <f>IFERROR(VLOOKUP($G825,'D2017'!$A$3:$C$1897,3,FALSE),0)</f>
        <v>0</v>
      </c>
      <c r="L825" s="3">
        <f>IFERROR(VLOOKUP($G825,'D2018'!$A$3:$C$1897,3,FALSE),0)</f>
        <v>0</v>
      </c>
      <c r="M825" s="3">
        <f>IFERROR(VLOOKUP($G825,'D2019'!$A$3:$C$1897,3,FALSE),0)</f>
        <v>2</v>
      </c>
      <c r="N825" s="3">
        <f>IFERROR(VLOOKUP($G825,'D2020'!$A$3:$C$1897,3,FALSE),0)</f>
        <v>0</v>
      </c>
      <c r="O825" s="17">
        <f t="shared" si="58"/>
        <v>4</v>
      </c>
      <c r="Q825" s="40" t="s">
        <v>888</v>
      </c>
      <c r="R825" s="40" t="s">
        <v>4</v>
      </c>
      <c r="S825" s="40">
        <v>0</v>
      </c>
      <c r="T825" s="3">
        <v>0</v>
      </c>
      <c r="U825" s="3">
        <v>2</v>
      </c>
      <c r="V825" s="3">
        <v>0</v>
      </c>
      <c r="W825" s="3">
        <v>0</v>
      </c>
      <c r="X825" s="3">
        <v>1</v>
      </c>
      <c r="Y825" s="17">
        <v>3</v>
      </c>
    </row>
    <row r="826" spans="1:25" x14ac:dyDescent="0.3">
      <c r="A826" s="40" t="s">
        <v>1137</v>
      </c>
      <c r="B826" s="40" t="s">
        <v>4</v>
      </c>
      <c r="C826" s="40">
        <v>4</v>
      </c>
      <c r="D826" s="41">
        <f t="shared" si="59"/>
        <v>6.0219923159378047E-6</v>
      </c>
      <c r="E826" s="42">
        <f t="shared" si="60"/>
        <v>0.99778992882004292</v>
      </c>
      <c r="G826" s="40" t="s">
        <v>1137</v>
      </c>
      <c r="H826" s="40" t="s">
        <v>4</v>
      </c>
      <c r="I826" s="40">
        <f>IFERROR(VLOOKUP($G826,'D2015'!$A$3:$C$1897,3,FALSE),0)</f>
        <v>0</v>
      </c>
      <c r="J826" s="3">
        <f>IFERROR(VLOOKUP($G826,'D2016'!$A$3:$C$1897,3,FALSE),0)</f>
        <v>0</v>
      </c>
      <c r="K826" s="3">
        <f>IFERROR(VLOOKUP($G826,'D2017'!$A$3:$C$1897,3,FALSE),0)</f>
        <v>0</v>
      </c>
      <c r="L826" s="3">
        <f>IFERROR(VLOOKUP($G826,'D2018'!$A$3:$C$1897,3,FALSE),0)</f>
        <v>2</v>
      </c>
      <c r="M826" s="3">
        <f>IFERROR(VLOOKUP($G826,'D2019'!$A$3:$C$1897,3,FALSE),0)</f>
        <v>0</v>
      </c>
      <c r="N826" s="3">
        <f>IFERROR(VLOOKUP($G826,'D2020'!$A$3:$C$1897,3,FALSE),0)</f>
        <v>0</v>
      </c>
      <c r="O826" s="17">
        <f t="shared" si="58"/>
        <v>2</v>
      </c>
      <c r="Q826" s="40" t="s">
        <v>1171</v>
      </c>
      <c r="R826" s="40" t="s">
        <v>4</v>
      </c>
      <c r="S826" s="40">
        <v>0</v>
      </c>
      <c r="T826" s="3">
        <v>1</v>
      </c>
      <c r="U826" s="3">
        <v>0</v>
      </c>
      <c r="V826" s="3">
        <v>1</v>
      </c>
      <c r="W826" s="3">
        <v>1</v>
      </c>
      <c r="X826" s="3">
        <v>0</v>
      </c>
      <c r="Y826" s="17">
        <v>3</v>
      </c>
    </row>
    <row r="827" spans="1:25" x14ac:dyDescent="0.3">
      <c r="A827" s="40" t="s">
        <v>1077</v>
      </c>
      <c r="B827" s="40" t="s">
        <v>4</v>
      </c>
      <c r="C827" s="40">
        <v>4</v>
      </c>
      <c r="D827" s="41">
        <f t="shared" si="59"/>
        <v>6.0219923159378047E-6</v>
      </c>
      <c r="E827" s="42">
        <f t="shared" si="60"/>
        <v>0.99779595081235883</v>
      </c>
      <c r="G827" s="40" t="s">
        <v>1077</v>
      </c>
      <c r="H827" s="40" t="s">
        <v>4</v>
      </c>
      <c r="I827" s="40">
        <f>IFERROR(VLOOKUP($G827,'D2015'!$A$3:$C$1897,3,FALSE),0)</f>
        <v>0</v>
      </c>
      <c r="J827" s="3">
        <f>IFERROR(VLOOKUP($G827,'D2016'!$A$3:$C$1897,3,FALSE),0)</f>
        <v>1</v>
      </c>
      <c r="K827" s="3">
        <f>IFERROR(VLOOKUP($G827,'D2017'!$A$3:$C$1897,3,FALSE),0)</f>
        <v>1</v>
      </c>
      <c r="L827" s="3">
        <f>IFERROR(VLOOKUP($G827,'D2018'!$A$3:$C$1897,3,FALSE),0)</f>
        <v>0</v>
      </c>
      <c r="M827" s="3">
        <f>IFERROR(VLOOKUP($G827,'D2019'!$A$3:$C$1897,3,FALSE),0)</f>
        <v>0</v>
      </c>
      <c r="N827" s="3">
        <f>IFERROR(VLOOKUP($G827,'D2020'!$A$3:$C$1897,3,FALSE),0)</f>
        <v>0</v>
      </c>
      <c r="O827" s="17">
        <f t="shared" si="58"/>
        <v>2</v>
      </c>
      <c r="Q827" s="40" t="s">
        <v>1163</v>
      </c>
      <c r="R827" s="40" t="s">
        <v>4</v>
      </c>
      <c r="S827" s="40">
        <v>1</v>
      </c>
      <c r="T827" s="3">
        <v>0</v>
      </c>
      <c r="U827" s="3">
        <v>0</v>
      </c>
      <c r="V827" s="3">
        <v>2</v>
      </c>
      <c r="W827" s="3">
        <v>0</v>
      </c>
      <c r="X827" s="3">
        <v>0</v>
      </c>
      <c r="Y827" s="17">
        <v>3</v>
      </c>
    </row>
    <row r="828" spans="1:25" x14ac:dyDescent="0.3">
      <c r="A828" s="40" t="s">
        <v>1129</v>
      </c>
      <c r="B828" s="40" t="s">
        <v>4</v>
      </c>
      <c r="C828" s="40">
        <v>4</v>
      </c>
      <c r="D828" s="41">
        <f t="shared" si="59"/>
        <v>6.0219923159378047E-6</v>
      </c>
      <c r="E828" s="42">
        <f t="shared" si="60"/>
        <v>0.99780197280467475</v>
      </c>
      <c r="G828" s="40" t="s">
        <v>1129</v>
      </c>
      <c r="H828" s="40" t="s">
        <v>4</v>
      </c>
      <c r="I828" s="40">
        <f>IFERROR(VLOOKUP($G828,'D2015'!$A$3:$C$1897,3,FALSE),0)</f>
        <v>0</v>
      </c>
      <c r="J828" s="3">
        <f>IFERROR(VLOOKUP($G828,'D2016'!$A$3:$C$1897,3,FALSE),0)</f>
        <v>1</v>
      </c>
      <c r="K828" s="3">
        <f>IFERROR(VLOOKUP($G828,'D2017'!$A$3:$C$1897,3,FALSE),0)</f>
        <v>0</v>
      </c>
      <c r="L828" s="3">
        <f>IFERROR(VLOOKUP($G828,'D2018'!$A$3:$C$1897,3,FALSE),0)</f>
        <v>1</v>
      </c>
      <c r="M828" s="3">
        <f>IFERROR(VLOOKUP($G828,'D2019'!$A$3:$C$1897,3,FALSE),0)</f>
        <v>1</v>
      </c>
      <c r="N828" s="3">
        <f>IFERROR(VLOOKUP($G828,'D2020'!$A$3:$C$1897,3,FALSE),0)</f>
        <v>0</v>
      </c>
      <c r="O828" s="17">
        <f t="shared" si="58"/>
        <v>3</v>
      </c>
      <c r="Q828" s="40" t="s">
        <v>1022</v>
      </c>
      <c r="R828" s="40" t="s">
        <v>4</v>
      </c>
      <c r="S828" s="40">
        <v>2</v>
      </c>
      <c r="T828" s="3">
        <v>0</v>
      </c>
      <c r="U828" s="3">
        <v>0</v>
      </c>
      <c r="V828" s="3">
        <v>0</v>
      </c>
      <c r="W828" s="3">
        <v>1</v>
      </c>
      <c r="X828" s="3">
        <v>0</v>
      </c>
      <c r="Y828" s="17">
        <v>3</v>
      </c>
    </row>
    <row r="829" spans="1:25" x14ac:dyDescent="0.3">
      <c r="A829" s="40" t="s">
        <v>1111</v>
      </c>
      <c r="B829" s="40" t="s">
        <v>4</v>
      </c>
      <c r="C829" s="40">
        <v>4</v>
      </c>
      <c r="D829" s="41">
        <f t="shared" si="59"/>
        <v>6.0219923159378047E-6</v>
      </c>
      <c r="E829" s="42">
        <f t="shared" si="60"/>
        <v>0.99780799479699067</v>
      </c>
      <c r="G829" s="40" t="s">
        <v>1111</v>
      </c>
      <c r="H829" s="40" t="s">
        <v>4</v>
      </c>
      <c r="I829" s="40">
        <f>IFERROR(VLOOKUP($G829,'D2015'!$A$3:$C$1897,3,FALSE),0)</f>
        <v>0</v>
      </c>
      <c r="J829" s="3">
        <f>IFERROR(VLOOKUP($G829,'D2016'!$A$3:$C$1897,3,FALSE),0)</f>
        <v>0</v>
      </c>
      <c r="K829" s="3">
        <f>IFERROR(VLOOKUP($G829,'D2017'!$A$3:$C$1897,3,FALSE),0)</f>
        <v>0</v>
      </c>
      <c r="L829" s="3">
        <f>IFERROR(VLOOKUP($G829,'D2018'!$A$3:$C$1897,3,FALSE),0)</f>
        <v>0</v>
      </c>
      <c r="M829" s="3">
        <f>IFERROR(VLOOKUP($G829,'D2019'!$A$3:$C$1897,3,FALSE),0)</f>
        <v>2</v>
      </c>
      <c r="N829" s="3">
        <f>IFERROR(VLOOKUP($G829,'D2020'!$A$3:$C$1897,3,FALSE),0)</f>
        <v>0</v>
      </c>
      <c r="O829" s="17">
        <f t="shared" si="58"/>
        <v>2</v>
      </c>
      <c r="Q829" s="40" t="s">
        <v>1037</v>
      </c>
      <c r="R829" s="40" t="s">
        <v>4</v>
      </c>
      <c r="S829" s="40">
        <v>1</v>
      </c>
      <c r="T829" s="3">
        <v>0</v>
      </c>
      <c r="U829" s="3">
        <v>0</v>
      </c>
      <c r="V829" s="3">
        <v>0</v>
      </c>
      <c r="W829" s="3">
        <v>1</v>
      </c>
      <c r="X829" s="3">
        <v>1</v>
      </c>
      <c r="Y829" s="17">
        <v>3</v>
      </c>
    </row>
    <row r="830" spans="1:25" x14ac:dyDescent="0.3">
      <c r="A830" s="40" t="s">
        <v>1088</v>
      </c>
      <c r="B830" s="40" t="s">
        <v>4</v>
      </c>
      <c r="C830" s="40">
        <v>4</v>
      </c>
      <c r="D830" s="41">
        <f t="shared" si="59"/>
        <v>6.0219923159378047E-6</v>
      </c>
      <c r="E830" s="42">
        <f t="shared" si="60"/>
        <v>0.99781401678930659</v>
      </c>
      <c r="G830" s="40" t="s">
        <v>1088</v>
      </c>
      <c r="H830" s="40" t="s">
        <v>4</v>
      </c>
      <c r="I830" s="40">
        <f>IFERROR(VLOOKUP($G830,'D2015'!$A$3:$C$1897,3,FALSE),0)</f>
        <v>1</v>
      </c>
      <c r="J830" s="3">
        <f>IFERROR(VLOOKUP($G830,'D2016'!$A$3:$C$1897,3,FALSE),0)</f>
        <v>1</v>
      </c>
      <c r="K830" s="3">
        <f>IFERROR(VLOOKUP($G830,'D2017'!$A$3:$C$1897,3,FALSE),0)</f>
        <v>0</v>
      </c>
      <c r="L830" s="3">
        <f>IFERROR(VLOOKUP($G830,'D2018'!$A$3:$C$1897,3,FALSE),0)</f>
        <v>1</v>
      </c>
      <c r="M830" s="3">
        <f>IFERROR(VLOOKUP($G830,'D2019'!$A$3:$C$1897,3,FALSE),0)</f>
        <v>0</v>
      </c>
      <c r="N830" s="3">
        <f>IFERROR(VLOOKUP($G830,'D2020'!$A$3:$C$1897,3,FALSE),0)</f>
        <v>0</v>
      </c>
      <c r="O830" s="17">
        <f t="shared" si="58"/>
        <v>3</v>
      </c>
      <c r="Q830" s="40" t="s">
        <v>1045</v>
      </c>
      <c r="R830" s="40" t="s">
        <v>4</v>
      </c>
      <c r="S830" s="40">
        <v>0</v>
      </c>
      <c r="T830" s="3">
        <v>0</v>
      </c>
      <c r="U830" s="3">
        <v>1</v>
      </c>
      <c r="V830" s="3">
        <v>1</v>
      </c>
      <c r="W830" s="3">
        <v>1</v>
      </c>
      <c r="X830" s="3">
        <v>0</v>
      </c>
      <c r="Y830" s="17">
        <v>3</v>
      </c>
    </row>
    <row r="831" spans="1:25" x14ac:dyDescent="0.3">
      <c r="A831" s="40" t="s">
        <v>1110</v>
      </c>
      <c r="B831" s="40" t="s">
        <v>4</v>
      </c>
      <c r="C831" s="40">
        <v>4</v>
      </c>
      <c r="D831" s="41">
        <f t="shared" si="59"/>
        <v>6.0219923159378047E-6</v>
      </c>
      <c r="E831" s="42">
        <f t="shared" si="60"/>
        <v>0.99782003878162251</v>
      </c>
      <c r="G831" s="40" t="s">
        <v>1110</v>
      </c>
      <c r="H831" s="40" t="s">
        <v>4</v>
      </c>
      <c r="I831" s="40">
        <f>IFERROR(VLOOKUP($G831,'D2015'!$A$3:$C$1897,3,FALSE),0)</f>
        <v>0</v>
      </c>
      <c r="J831" s="3">
        <f>IFERROR(VLOOKUP($G831,'D2016'!$A$3:$C$1897,3,FALSE),0)</f>
        <v>2</v>
      </c>
      <c r="K831" s="3">
        <f>IFERROR(VLOOKUP($G831,'D2017'!$A$3:$C$1897,3,FALSE),0)</f>
        <v>0</v>
      </c>
      <c r="L831" s="3">
        <f>IFERROR(VLOOKUP($G831,'D2018'!$A$3:$C$1897,3,FALSE),0)</f>
        <v>0</v>
      </c>
      <c r="M831" s="3">
        <f>IFERROR(VLOOKUP($G831,'D2019'!$A$3:$C$1897,3,FALSE),0)</f>
        <v>0</v>
      </c>
      <c r="N831" s="3">
        <f>IFERROR(VLOOKUP($G831,'D2020'!$A$3:$C$1897,3,FALSE),0)</f>
        <v>0</v>
      </c>
      <c r="O831" s="17">
        <f t="shared" si="58"/>
        <v>2</v>
      </c>
      <c r="Q831" s="40" t="s">
        <v>1051</v>
      </c>
      <c r="R831" s="40" t="s">
        <v>4</v>
      </c>
      <c r="S831" s="40">
        <v>0</v>
      </c>
      <c r="T831" s="3">
        <v>0</v>
      </c>
      <c r="U831" s="3">
        <v>1</v>
      </c>
      <c r="V831" s="3">
        <v>0</v>
      </c>
      <c r="W831" s="3">
        <v>2</v>
      </c>
      <c r="X831" s="3">
        <v>0</v>
      </c>
      <c r="Y831" s="17">
        <v>3</v>
      </c>
    </row>
    <row r="832" spans="1:25" x14ac:dyDescent="0.3">
      <c r="A832" s="40" t="s">
        <v>943</v>
      </c>
      <c r="B832" s="40" t="s">
        <v>4</v>
      </c>
      <c r="C832" s="40">
        <v>4</v>
      </c>
      <c r="D832" s="41">
        <f t="shared" si="59"/>
        <v>6.0219923159378047E-6</v>
      </c>
      <c r="E832" s="42">
        <f t="shared" si="60"/>
        <v>0.99782606077393843</v>
      </c>
      <c r="G832" s="40" t="s">
        <v>943</v>
      </c>
      <c r="H832" s="40" t="s">
        <v>4</v>
      </c>
      <c r="I832" s="40">
        <f>IFERROR(VLOOKUP($G832,'D2015'!$A$3:$C$1897,3,FALSE),0)</f>
        <v>0</v>
      </c>
      <c r="J832" s="3">
        <f>IFERROR(VLOOKUP($G832,'D2016'!$A$3:$C$1897,3,FALSE),0)</f>
        <v>0</v>
      </c>
      <c r="K832" s="3">
        <f>IFERROR(VLOOKUP($G832,'D2017'!$A$3:$C$1897,3,FALSE),0)</f>
        <v>1</v>
      </c>
      <c r="L832" s="3">
        <f>IFERROR(VLOOKUP($G832,'D2018'!$A$3:$C$1897,3,FALSE),0)</f>
        <v>2</v>
      </c>
      <c r="M832" s="3">
        <f>IFERROR(VLOOKUP($G832,'D2019'!$A$3:$C$1897,3,FALSE),0)</f>
        <v>0</v>
      </c>
      <c r="N832" s="3">
        <f>IFERROR(VLOOKUP($G832,'D2020'!$A$3:$C$1897,3,FALSE),0)</f>
        <v>0</v>
      </c>
      <c r="O832" s="17">
        <f t="shared" si="58"/>
        <v>3</v>
      </c>
      <c r="Q832" s="40" t="s">
        <v>1148</v>
      </c>
      <c r="R832" s="40" t="s">
        <v>4</v>
      </c>
      <c r="S832" s="40">
        <v>0</v>
      </c>
      <c r="T832" s="3">
        <v>0</v>
      </c>
      <c r="U832" s="3">
        <v>1</v>
      </c>
      <c r="V832" s="3">
        <v>2</v>
      </c>
      <c r="W832" s="3">
        <v>0</v>
      </c>
      <c r="X832" s="3">
        <v>0</v>
      </c>
      <c r="Y832" s="17">
        <v>3</v>
      </c>
    </row>
    <row r="833" spans="1:25" x14ac:dyDescent="0.3">
      <c r="A833" s="40" t="s">
        <v>490</v>
      </c>
      <c r="B833" s="40" t="s">
        <v>4</v>
      </c>
      <c r="C833" s="40">
        <v>4</v>
      </c>
      <c r="D833" s="41">
        <f t="shared" si="59"/>
        <v>6.0219923159378047E-6</v>
      </c>
      <c r="E833" s="42">
        <f t="shared" si="60"/>
        <v>0.99783208276625435</v>
      </c>
      <c r="G833" s="40" t="s">
        <v>490</v>
      </c>
      <c r="H833" s="40" t="s">
        <v>4</v>
      </c>
      <c r="I833" s="40">
        <f>IFERROR(VLOOKUP($G833,'D2015'!$A$3:$C$1897,3,FALSE),0)</f>
        <v>0</v>
      </c>
      <c r="J833" s="3">
        <f>IFERROR(VLOOKUP($G833,'D2016'!$A$3:$C$1897,3,FALSE),0)</f>
        <v>0</v>
      </c>
      <c r="K833" s="3">
        <f>IFERROR(VLOOKUP($G833,'D2017'!$A$3:$C$1897,3,FALSE),0)</f>
        <v>0</v>
      </c>
      <c r="L833" s="3">
        <f>IFERROR(VLOOKUP($G833,'D2018'!$A$3:$C$1897,3,FALSE),0)</f>
        <v>1</v>
      </c>
      <c r="M833" s="3">
        <f>IFERROR(VLOOKUP($G833,'D2019'!$A$3:$C$1897,3,FALSE),0)</f>
        <v>1</v>
      </c>
      <c r="N833" s="3">
        <f>IFERROR(VLOOKUP($G833,'D2020'!$A$3:$C$1897,3,FALSE),0)</f>
        <v>1</v>
      </c>
      <c r="O833" s="17">
        <f t="shared" si="58"/>
        <v>3</v>
      </c>
      <c r="Q833" s="40" t="s">
        <v>536</v>
      </c>
      <c r="R833" s="40" t="s">
        <v>4</v>
      </c>
      <c r="S833" s="40">
        <v>1</v>
      </c>
      <c r="T833" s="3">
        <v>0</v>
      </c>
      <c r="U833" s="3">
        <v>2</v>
      </c>
      <c r="V833" s="3">
        <v>0</v>
      </c>
      <c r="W833" s="3">
        <v>0</v>
      </c>
      <c r="X833" s="3">
        <v>0</v>
      </c>
      <c r="Y833" s="17">
        <v>3</v>
      </c>
    </row>
    <row r="834" spans="1:25" x14ac:dyDescent="0.3">
      <c r="A834" s="40" t="s">
        <v>1175</v>
      </c>
      <c r="B834" s="40" t="s">
        <v>4</v>
      </c>
      <c r="C834" s="40">
        <v>4</v>
      </c>
      <c r="D834" s="41">
        <f t="shared" si="59"/>
        <v>6.0219923159378047E-6</v>
      </c>
      <c r="E834" s="42">
        <f t="shared" si="60"/>
        <v>0.99783810475857027</v>
      </c>
      <c r="G834" s="40" t="s">
        <v>1175</v>
      </c>
      <c r="H834" s="40" t="s">
        <v>4</v>
      </c>
      <c r="I834" s="40">
        <f>IFERROR(VLOOKUP($G834,'D2015'!$A$3:$C$1897,3,FALSE),0)</f>
        <v>1</v>
      </c>
      <c r="J834" s="3">
        <f>IFERROR(VLOOKUP($G834,'D2016'!$A$3:$C$1897,3,FALSE),0)</f>
        <v>1</v>
      </c>
      <c r="K834" s="3">
        <f>IFERROR(VLOOKUP($G834,'D2017'!$A$3:$C$1897,3,FALSE),0)</f>
        <v>0</v>
      </c>
      <c r="L834" s="3">
        <f>IFERROR(VLOOKUP($G834,'D2018'!$A$3:$C$1897,3,FALSE),0)</f>
        <v>0</v>
      </c>
      <c r="M834" s="3">
        <f>IFERROR(VLOOKUP($G834,'D2019'!$A$3:$C$1897,3,FALSE),0)</f>
        <v>0</v>
      </c>
      <c r="N834" s="3">
        <f>IFERROR(VLOOKUP($G834,'D2020'!$A$3:$C$1897,3,FALSE),0)</f>
        <v>0</v>
      </c>
      <c r="O834" s="17">
        <f t="shared" si="58"/>
        <v>2</v>
      </c>
      <c r="Q834" s="40" t="s">
        <v>1107</v>
      </c>
      <c r="R834" s="40" t="s">
        <v>4</v>
      </c>
      <c r="S834" s="40">
        <v>0</v>
      </c>
      <c r="T834" s="3">
        <v>0</v>
      </c>
      <c r="U834" s="3">
        <v>0</v>
      </c>
      <c r="V834" s="3">
        <v>1</v>
      </c>
      <c r="W834" s="3">
        <v>0</v>
      </c>
      <c r="X834" s="3">
        <v>2</v>
      </c>
      <c r="Y834" s="17">
        <v>3</v>
      </c>
    </row>
    <row r="835" spans="1:25" x14ac:dyDescent="0.3">
      <c r="A835" s="40" t="s">
        <v>1073</v>
      </c>
      <c r="B835" s="40" t="s">
        <v>4</v>
      </c>
      <c r="C835" s="40">
        <v>4</v>
      </c>
      <c r="D835" s="41">
        <f t="shared" si="59"/>
        <v>6.0219923159378047E-6</v>
      </c>
      <c r="E835" s="42">
        <f t="shared" si="60"/>
        <v>0.99784412675088618</v>
      </c>
      <c r="G835" s="40" t="s">
        <v>1073</v>
      </c>
      <c r="H835" s="40" t="s">
        <v>4</v>
      </c>
      <c r="I835" s="40">
        <f>IFERROR(VLOOKUP($G835,'D2015'!$A$3:$C$1897,3,FALSE),0)</f>
        <v>2</v>
      </c>
      <c r="J835" s="3">
        <f>IFERROR(VLOOKUP($G835,'D2016'!$A$3:$C$1897,3,FALSE),0)</f>
        <v>0</v>
      </c>
      <c r="K835" s="3">
        <f>IFERROR(VLOOKUP($G835,'D2017'!$A$3:$C$1897,3,FALSE),0)</f>
        <v>0</v>
      </c>
      <c r="L835" s="3">
        <f>IFERROR(VLOOKUP($G835,'D2018'!$A$3:$C$1897,3,FALSE),0)</f>
        <v>1</v>
      </c>
      <c r="M835" s="3">
        <f>IFERROR(VLOOKUP($G835,'D2019'!$A$3:$C$1897,3,FALSE),0)</f>
        <v>1</v>
      </c>
      <c r="N835" s="3">
        <f>IFERROR(VLOOKUP($G835,'D2020'!$A$3:$C$1897,3,FALSE),0)</f>
        <v>0</v>
      </c>
      <c r="O835" s="17">
        <f t="shared" si="58"/>
        <v>4</v>
      </c>
      <c r="Q835" s="40" t="s">
        <v>878</v>
      </c>
      <c r="R835" s="40" t="s">
        <v>4</v>
      </c>
      <c r="S835" s="40">
        <v>0</v>
      </c>
      <c r="T835" s="3">
        <v>0</v>
      </c>
      <c r="U835" s="3">
        <v>1</v>
      </c>
      <c r="V835" s="3">
        <v>0</v>
      </c>
      <c r="W835" s="3">
        <v>2</v>
      </c>
      <c r="X835" s="3">
        <v>0</v>
      </c>
      <c r="Y835" s="17">
        <v>3</v>
      </c>
    </row>
    <row r="836" spans="1:25" x14ac:dyDescent="0.3">
      <c r="A836" s="40" t="s">
        <v>864</v>
      </c>
      <c r="B836" s="40" t="s">
        <v>4</v>
      </c>
      <c r="C836" s="40">
        <v>4</v>
      </c>
      <c r="D836" s="41">
        <f t="shared" si="59"/>
        <v>6.0219923159378047E-6</v>
      </c>
      <c r="E836" s="42">
        <f t="shared" si="60"/>
        <v>0.9978501487432021</v>
      </c>
      <c r="G836" s="40" t="s">
        <v>864</v>
      </c>
      <c r="H836" s="40" t="s">
        <v>4</v>
      </c>
      <c r="I836" s="40">
        <f>IFERROR(VLOOKUP($G836,'D2015'!$A$3:$C$1897,3,FALSE),0)</f>
        <v>0</v>
      </c>
      <c r="J836" s="3">
        <f>IFERROR(VLOOKUP($G836,'D2016'!$A$3:$C$1897,3,FALSE),0)</f>
        <v>0</v>
      </c>
      <c r="K836" s="3">
        <f>IFERROR(VLOOKUP($G836,'D2017'!$A$3:$C$1897,3,FALSE),0)</f>
        <v>0</v>
      </c>
      <c r="L836" s="3">
        <f>IFERROR(VLOOKUP($G836,'D2018'!$A$3:$C$1897,3,FALSE),0)</f>
        <v>0</v>
      </c>
      <c r="M836" s="3">
        <f>IFERROR(VLOOKUP($G836,'D2019'!$A$3:$C$1897,3,FALSE),0)</f>
        <v>2</v>
      </c>
      <c r="N836" s="3">
        <f>IFERROR(VLOOKUP($G836,'D2020'!$A$3:$C$1897,3,FALSE),0)</f>
        <v>1</v>
      </c>
      <c r="O836" s="17">
        <f t="shared" ref="O836:O899" si="61">SUM(I836:N836)</f>
        <v>3</v>
      </c>
      <c r="Q836" s="40" t="s">
        <v>1711</v>
      </c>
      <c r="R836" s="40" t="s">
        <v>4</v>
      </c>
      <c r="S836" s="40">
        <v>0</v>
      </c>
      <c r="T836" s="3">
        <v>0</v>
      </c>
      <c r="U836" s="3">
        <v>0</v>
      </c>
      <c r="V836" s="3">
        <v>0</v>
      </c>
      <c r="W836" s="3">
        <v>2</v>
      </c>
      <c r="X836" s="3">
        <v>1</v>
      </c>
      <c r="Y836" s="17">
        <v>3</v>
      </c>
    </row>
    <row r="837" spans="1:25" x14ac:dyDescent="0.3">
      <c r="A837" s="40" t="s">
        <v>894</v>
      </c>
      <c r="B837" s="40" t="s">
        <v>4</v>
      </c>
      <c r="C837" s="40">
        <v>4</v>
      </c>
      <c r="D837" s="41">
        <f t="shared" si="59"/>
        <v>6.0219923159378047E-6</v>
      </c>
      <c r="E837" s="42">
        <f t="shared" si="60"/>
        <v>0.99785617073551802</v>
      </c>
      <c r="G837" s="40" t="s">
        <v>894</v>
      </c>
      <c r="H837" s="40" t="s">
        <v>4</v>
      </c>
      <c r="I837" s="40">
        <f>IFERROR(VLOOKUP($G837,'D2015'!$A$3:$C$1897,3,FALSE),0)</f>
        <v>0</v>
      </c>
      <c r="J837" s="3">
        <f>IFERROR(VLOOKUP($G837,'D2016'!$A$3:$C$1897,3,FALSE),0)</f>
        <v>0</v>
      </c>
      <c r="K837" s="3">
        <f>IFERROR(VLOOKUP($G837,'D2017'!$A$3:$C$1897,3,FALSE),0)</f>
        <v>0</v>
      </c>
      <c r="L837" s="3">
        <f>IFERROR(VLOOKUP($G837,'D2018'!$A$3:$C$1897,3,FALSE),0)</f>
        <v>0</v>
      </c>
      <c r="M837" s="3">
        <f>IFERROR(VLOOKUP($G837,'D2019'!$A$3:$C$1897,3,FALSE),0)</f>
        <v>2</v>
      </c>
      <c r="N837" s="3">
        <f>IFERROR(VLOOKUP($G837,'D2020'!$A$3:$C$1897,3,FALSE),0)</f>
        <v>2</v>
      </c>
      <c r="O837" s="17">
        <f t="shared" si="61"/>
        <v>4</v>
      </c>
      <c r="Q837" s="40" t="s">
        <v>1145</v>
      </c>
      <c r="R837" s="40" t="s">
        <v>4</v>
      </c>
      <c r="S837" s="40">
        <v>0</v>
      </c>
      <c r="T837" s="3">
        <v>1</v>
      </c>
      <c r="U837" s="3">
        <v>0</v>
      </c>
      <c r="V837" s="3">
        <v>0</v>
      </c>
      <c r="W837" s="3">
        <v>1</v>
      </c>
      <c r="X837" s="3">
        <v>1</v>
      </c>
      <c r="Y837" s="17">
        <v>3</v>
      </c>
    </row>
    <row r="838" spans="1:25" x14ac:dyDescent="0.3">
      <c r="A838" s="40" t="s">
        <v>963</v>
      </c>
      <c r="B838" s="40" t="s">
        <v>4</v>
      </c>
      <c r="C838" s="40">
        <v>4</v>
      </c>
      <c r="D838" s="41">
        <f t="shared" si="59"/>
        <v>6.0219923159378047E-6</v>
      </c>
      <c r="E838" s="42">
        <f t="shared" si="60"/>
        <v>0.99786219272783394</v>
      </c>
      <c r="G838" s="40" t="s">
        <v>963</v>
      </c>
      <c r="H838" s="40" t="s">
        <v>4</v>
      </c>
      <c r="I838" s="40">
        <f>IFERROR(VLOOKUP($G838,'D2015'!$A$3:$C$1897,3,FALSE),0)</f>
        <v>0</v>
      </c>
      <c r="J838" s="3">
        <f>IFERROR(VLOOKUP($G838,'D2016'!$A$3:$C$1897,3,FALSE),0)</f>
        <v>2</v>
      </c>
      <c r="K838" s="3">
        <f>IFERROR(VLOOKUP($G838,'D2017'!$A$3:$C$1897,3,FALSE),0)</f>
        <v>0</v>
      </c>
      <c r="L838" s="3">
        <f>IFERROR(VLOOKUP($G838,'D2018'!$A$3:$C$1897,3,FALSE),0)</f>
        <v>0</v>
      </c>
      <c r="M838" s="3">
        <f>IFERROR(VLOOKUP($G838,'D2019'!$A$3:$C$1897,3,FALSE),0)</f>
        <v>2</v>
      </c>
      <c r="N838" s="3">
        <f>IFERROR(VLOOKUP($G838,'D2020'!$A$3:$C$1897,3,FALSE),0)</f>
        <v>0</v>
      </c>
      <c r="O838" s="17">
        <f t="shared" si="61"/>
        <v>4</v>
      </c>
      <c r="Q838" s="40" t="s">
        <v>920</v>
      </c>
      <c r="R838" s="40" t="s">
        <v>4</v>
      </c>
      <c r="S838" s="40">
        <v>1</v>
      </c>
      <c r="T838" s="3">
        <v>0</v>
      </c>
      <c r="U838" s="3">
        <v>1</v>
      </c>
      <c r="V838" s="3">
        <v>0</v>
      </c>
      <c r="W838" s="3">
        <v>1</v>
      </c>
      <c r="X838" s="3">
        <v>0</v>
      </c>
      <c r="Y838" s="17">
        <v>3</v>
      </c>
    </row>
    <row r="839" spans="1:25" x14ac:dyDescent="0.3">
      <c r="A839" s="40" t="s">
        <v>1162</v>
      </c>
      <c r="B839" s="40" t="s">
        <v>4</v>
      </c>
      <c r="C839" s="40">
        <v>4</v>
      </c>
      <c r="D839" s="41">
        <f t="shared" si="59"/>
        <v>6.0219923159378047E-6</v>
      </c>
      <c r="E839" s="42">
        <f t="shared" si="60"/>
        <v>0.99786821472014986</v>
      </c>
      <c r="G839" s="40" t="s">
        <v>1162</v>
      </c>
      <c r="H839" s="40" t="s">
        <v>4</v>
      </c>
      <c r="I839" s="40">
        <f>IFERROR(VLOOKUP($G839,'D2015'!$A$3:$C$1897,3,FALSE),0)</f>
        <v>0</v>
      </c>
      <c r="J839" s="3">
        <f>IFERROR(VLOOKUP($G839,'D2016'!$A$3:$C$1897,3,FALSE),0)</f>
        <v>1</v>
      </c>
      <c r="K839" s="3">
        <f>IFERROR(VLOOKUP($G839,'D2017'!$A$3:$C$1897,3,FALSE),0)</f>
        <v>1</v>
      </c>
      <c r="L839" s="3">
        <f>IFERROR(VLOOKUP($G839,'D2018'!$A$3:$C$1897,3,FALSE),0)</f>
        <v>1</v>
      </c>
      <c r="M839" s="3">
        <f>IFERROR(VLOOKUP($G839,'D2019'!$A$3:$C$1897,3,FALSE),0)</f>
        <v>0</v>
      </c>
      <c r="N839" s="3">
        <f>IFERROR(VLOOKUP($G839,'D2020'!$A$3:$C$1897,3,FALSE),0)</f>
        <v>1</v>
      </c>
      <c r="O839" s="17">
        <f t="shared" si="61"/>
        <v>4</v>
      </c>
      <c r="Q839" s="40" t="s">
        <v>1227</v>
      </c>
      <c r="R839" s="40" t="s">
        <v>4</v>
      </c>
      <c r="S839" s="40">
        <v>0</v>
      </c>
      <c r="T839" s="3">
        <v>0</v>
      </c>
      <c r="U839" s="3">
        <v>0</v>
      </c>
      <c r="V839" s="3">
        <v>0</v>
      </c>
      <c r="W839" s="3">
        <v>2</v>
      </c>
      <c r="X839" s="3">
        <v>1</v>
      </c>
      <c r="Y839" s="17">
        <v>3</v>
      </c>
    </row>
    <row r="840" spans="1:25" x14ac:dyDescent="0.3">
      <c r="A840" s="40" t="s">
        <v>945</v>
      </c>
      <c r="B840" s="40" t="s">
        <v>4</v>
      </c>
      <c r="C840" s="40">
        <v>4</v>
      </c>
      <c r="D840" s="41">
        <f t="shared" si="59"/>
        <v>6.0219923159378047E-6</v>
      </c>
      <c r="E840" s="42">
        <f t="shared" si="60"/>
        <v>0.99787423671246578</v>
      </c>
      <c r="G840" s="40" t="s">
        <v>945</v>
      </c>
      <c r="H840" s="40" t="s">
        <v>4</v>
      </c>
      <c r="I840" s="40">
        <f>IFERROR(VLOOKUP($G840,'D2015'!$A$3:$C$1897,3,FALSE),0)</f>
        <v>0</v>
      </c>
      <c r="J840" s="3">
        <f>IFERROR(VLOOKUP($G840,'D2016'!$A$3:$C$1897,3,FALSE),0)</f>
        <v>0</v>
      </c>
      <c r="K840" s="3">
        <f>IFERROR(VLOOKUP($G840,'D2017'!$A$3:$C$1897,3,FALSE),0)</f>
        <v>0</v>
      </c>
      <c r="L840" s="3">
        <f>IFERROR(VLOOKUP($G840,'D2018'!$A$3:$C$1897,3,FALSE),0)</f>
        <v>1</v>
      </c>
      <c r="M840" s="3">
        <f>IFERROR(VLOOKUP($G840,'D2019'!$A$3:$C$1897,3,FALSE),0)</f>
        <v>1</v>
      </c>
      <c r="N840" s="3">
        <f>IFERROR(VLOOKUP($G840,'D2020'!$A$3:$C$1897,3,FALSE),0)</f>
        <v>1</v>
      </c>
      <c r="O840" s="17">
        <f t="shared" si="61"/>
        <v>3</v>
      </c>
      <c r="Q840" s="40" t="s">
        <v>1210</v>
      </c>
      <c r="R840" s="40" t="s">
        <v>4</v>
      </c>
      <c r="S840" s="40">
        <v>0</v>
      </c>
      <c r="T840" s="3">
        <v>0</v>
      </c>
      <c r="U840" s="3">
        <v>0</v>
      </c>
      <c r="V840" s="3">
        <v>1</v>
      </c>
      <c r="W840" s="3">
        <v>1</v>
      </c>
      <c r="X840" s="3">
        <v>1</v>
      </c>
      <c r="Y840" s="17">
        <v>3</v>
      </c>
    </row>
    <row r="841" spans="1:25" x14ac:dyDescent="0.3">
      <c r="A841" s="40" t="s">
        <v>860</v>
      </c>
      <c r="B841" s="40" t="s">
        <v>4</v>
      </c>
      <c r="C841" s="40">
        <v>4</v>
      </c>
      <c r="D841" s="41">
        <f t="shared" si="59"/>
        <v>6.0219923159378047E-6</v>
      </c>
      <c r="E841" s="42">
        <f t="shared" si="60"/>
        <v>0.9978802587047817</v>
      </c>
      <c r="G841" s="40" t="s">
        <v>860</v>
      </c>
      <c r="H841" s="40" t="s">
        <v>4</v>
      </c>
      <c r="I841" s="40">
        <f>IFERROR(VLOOKUP($G841,'D2015'!$A$3:$C$1897,3,FALSE),0)</f>
        <v>0</v>
      </c>
      <c r="J841" s="3">
        <f>IFERROR(VLOOKUP($G841,'D2016'!$A$3:$C$1897,3,FALSE),0)</f>
        <v>0</v>
      </c>
      <c r="K841" s="3">
        <f>IFERROR(VLOOKUP($G841,'D2017'!$A$3:$C$1897,3,FALSE),0)</f>
        <v>2</v>
      </c>
      <c r="L841" s="3">
        <f>IFERROR(VLOOKUP($G841,'D2018'!$A$3:$C$1897,3,FALSE),0)</f>
        <v>1</v>
      </c>
      <c r="M841" s="3">
        <f>IFERROR(VLOOKUP($G841,'D2019'!$A$3:$C$1897,3,FALSE),0)</f>
        <v>0</v>
      </c>
      <c r="N841" s="3">
        <f>IFERROR(VLOOKUP($G841,'D2020'!$A$3:$C$1897,3,FALSE),0)</f>
        <v>1</v>
      </c>
      <c r="O841" s="17">
        <f t="shared" si="61"/>
        <v>4</v>
      </c>
      <c r="Q841" s="40" t="s">
        <v>1283</v>
      </c>
      <c r="R841" s="40" t="s">
        <v>4</v>
      </c>
      <c r="S841" s="40">
        <v>0</v>
      </c>
      <c r="T841" s="3">
        <v>0</v>
      </c>
      <c r="U841" s="3">
        <v>2</v>
      </c>
      <c r="V841" s="3">
        <v>1</v>
      </c>
      <c r="W841" s="3">
        <v>0</v>
      </c>
      <c r="X841" s="3">
        <v>0</v>
      </c>
      <c r="Y841" s="17">
        <v>3</v>
      </c>
    </row>
    <row r="842" spans="1:25" x14ac:dyDescent="0.3">
      <c r="A842" s="40" t="s">
        <v>1026</v>
      </c>
      <c r="B842" s="40" t="s">
        <v>4</v>
      </c>
      <c r="C842" s="40">
        <v>4</v>
      </c>
      <c r="D842" s="41">
        <f t="shared" si="59"/>
        <v>6.0219923159378047E-6</v>
      </c>
      <c r="E842" s="42">
        <f t="shared" si="60"/>
        <v>0.99788628069709762</v>
      </c>
      <c r="G842" s="40" t="s">
        <v>1026</v>
      </c>
      <c r="H842" s="40" t="s">
        <v>4</v>
      </c>
      <c r="I842" s="40">
        <f>IFERROR(VLOOKUP($G842,'D2015'!$A$3:$C$1897,3,FALSE),0)</f>
        <v>0</v>
      </c>
      <c r="J842" s="3">
        <f>IFERROR(VLOOKUP($G842,'D2016'!$A$3:$C$1897,3,FALSE),0)</f>
        <v>0</v>
      </c>
      <c r="K842" s="3">
        <f>IFERROR(VLOOKUP($G842,'D2017'!$A$3:$C$1897,3,FALSE),0)</f>
        <v>0</v>
      </c>
      <c r="L842" s="3">
        <f>IFERROR(VLOOKUP($G842,'D2018'!$A$3:$C$1897,3,FALSE),0)</f>
        <v>0</v>
      </c>
      <c r="M842" s="3">
        <f>IFERROR(VLOOKUP($G842,'D2019'!$A$3:$C$1897,3,FALSE),0)</f>
        <v>0</v>
      </c>
      <c r="N842" s="3">
        <f>IFERROR(VLOOKUP($G842,'D2020'!$A$3:$C$1897,3,FALSE),0)</f>
        <v>3</v>
      </c>
      <c r="O842" s="17">
        <f t="shared" si="61"/>
        <v>3</v>
      </c>
      <c r="Q842" s="40" t="s">
        <v>1067</v>
      </c>
      <c r="R842" s="40" t="s">
        <v>4</v>
      </c>
      <c r="S842" s="40">
        <v>0</v>
      </c>
      <c r="T842" s="3">
        <v>0</v>
      </c>
      <c r="U842" s="3">
        <v>0</v>
      </c>
      <c r="V842" s="3">
        <v>0</v>
      </c>
      <c r="W842" s="3">
        <v>1</v>
      </c>
      <c r="X842" s="3">
        <v>2</v>
      </c>
      <c r="Y842" s="17">
        <v>3</v>
      </c>
    </row>
    <row r="843" spans="1:25" x14ac:dyDescent="0.3">
      <c r="A843" s="40" t="s">
        <v>1113</v>
      </c>
      <c r="B843" s="40" t="s">
        <v>4</v>
      </c>
      <c r="C843" s="40">
        <v>4</v>
      </c>
      <c r="D843" s="41">
        <f t="shared" si="59"/>
        <v>6.0219923159378047E-6</v>
      </c>
      <c r="E843" s="42">
        <f t="shared" si="60"/>
        <v>0.99789230268941354</v>
      </c>
      <c r="G843" s="40" t="s">
        <v>1113</v>
      </c>
      <c r="H843" s="40" t="s">
        <v>4</v>
      </c>
      <c r="I843" s="40">
        <f>IFERROR(VLOOKUP($G843,'D2015'!$A$3:$C$1897,3,FALSE),0)</f>
        <v>0</v>
      </c>
      <c r="J843" s="3">
        <f>IFERROR(VLOOKUP($G843,'D2016'!$A$3:$C$1897,3,FALSE),0)</f>
        <v>0</v>
      </c>
      <c r="K843" s="3">
        <f>IFERROR(VLOOKUP($G843,'D2017'!$A$3:$C$1897,3,FALSE),0)</f>
        <v>1</v>
      </c>
      <c r="L843" s="3">
        <f>IFERROR(VLOOKUP($G843,'D2018'!$A$3:$C$1897,3,FALSE),0)</f>
        <v>1</v>
      </c>
      <c r="M843" s="3">
        <f>IFERROR(VLOOKUP($G843,'D2019'!$A$3:$C$1897,3,FALSE),0)</f>
        <v>1</v>
      </c>
      <c r="N843" s="3">
        <f>IFERROR(VLOOKUP($G843,'D2020'!$A$3:$C$1897,3,FALSE),0)</f>
        <v>1</v>
      </c>
      <c r="O843" s="17">
        <f t="shared" si="61"/>
        <v>4</v>
      </c>
      <c r="Q843" s="40" t="s">
        <v>1057</v>
      </c>
      <c r="R843" s="40" t="s">
        <v>4</v>
      </c>
      <c r="S843" s="40">
        <v>0</v>
      </c>
      <c r="T843" s="3">
        <v>0</v>
      </c>
      <c r="U843" s="3">
        <v>0</v>
      </c>
      <c r="V843" s="3">
        <v>0</v>
      </c>
      <c r="W843" s="3">
        <v>2</v>
      </c>
      <c r="X843" s="3">
        <v>1</v>
      </c>
      <c r="Y843" s="17">
        <v>3</v>
      </c>
    </row>
    <row r="844" spans="1:25" x14ac:dyDescent="0.3">
      <c r="A844" s="40" t="s">
        <v>436</v>
      </c>
      <c r="B844" s="40" t="s">
        <v>4</v>
      </c>
      <c r="C844" s="40">
        <v>4</v>
      </c>
      <c r="D844" s="41">
        <f t="shared" si="59"/>
        <v>6.0219923159378047E-6</v>
      </c>
      <c r="E844" s="42">
        <f t="shared" si="60"/>
        <v>0.99789832468172945</v>
      </c>
      <c r="G844" s="40" t="s">
        <v>436</v>
      </c>
      <c r="H844" s="40" t="s">
        <v>4</v>
      </c>
      <c r="I844" s="40">
        <f>IFERROR(VLOOKUP($G844,'D2015'!$A$3:$C$1897,3,FALSE),0)</f>
        <v>2</v>
      </c>
      <c r="J844" s="3">
        <f>IFERROR(VLOOKUP($G844,'D2016'!$A$3:$C$1897,3,FALSE),0)</f>
        <v>0</v>
      </c>
      <c r="K844" s="3">
        <f>IFERROR(VLOOKUP($G844,'D2017'!$A$3:$C$1897,3,FALSE),0)</f>
        <v>1</v>
      </c>
      <c r="L844" s="3">
        <f>IFERROR(VLOOKUP($G844,'D2018'!$A$3:$C$1897,3,FALSE),0)</f>
        <v>0</v>
      </c>
      <c r="M844" s="3">
        <f>IFERROR(VLOOKUP($G844,'D2019'!$A$3:$C$1897,3,FALSE),0)</f>
        <v>0</v>
      </c>
      <c r="N844" s="3">
        <f>IFERROR(VLOOKUP($G844,'D2020'!$A$3:$C$1897,3,FALSE),0)</f>
        <v>1</v>
      </c>
      <c r="O844" s="17">
        <f t="shared" si="61"/>
        <v>4</v>
      </c>
      <c r="Q844" s="40" t="s">
        <v>1207</v>
      </c>
      <c r="R844" s="40" t="s">
        <v>4</v>
      </c>
      <c r="S844" s="40">
        <v>1</v>
      </c>
      <c r="T844" s="3">
        <v>1</v>
      </c>
      <c r="U844" s="3">
        <v>0</v>
      </c>
      <c r="V844" s="3">
        <v>0</v>
      </c>
      <c r="W844" s="3">
        <v>0</v>
      </c>
      <c r="X844" s="3">
        <v>1</v>
      </c>
      <c r="Y844" s="17">
        <v>3</v>
      </c>
    </row>
    <row r="845" spans="1:25" x14ac:dyDescent="0.3">
      <c r="A845" s="40" t="s">
        <v>964</v>
      </c>
      <c r="B845" s="40" t="s">
        <v>4</v>
      </c>
      <c r="C845" s="40">
        <v>4</v>
      </c>
      <c r="D845" s="41">
        <f t="shared" si="59"/>
        <v>6.0219923159378047E-6</v>
      </c>
      <c r="E845" s="42">
        <f t="shared" si="60"/>
        <v>0.99790434667404537</v>
      </c>
      <c r="G845" s="40" t="s">
        <v>964</v>
      </c>
      <c r="H845" s="40" t="s">
        <v>4</v>
      </c>
      <c r="I845" s="40">
        <f>IFERROR(VLOOKUP($G845,'D2015'!$A$3:$C$1897,3,FALSE),0)</f>
        <v>1</v>
      </c>
      <c r="J845" s="3">
        <f>IFERROR(VLOOKUP($G845,'D2016'!$A$3:$C$1897,3,FALSE),0)</f>
        <v>1</v>
      </c>
      <c r="K845" s="3">
        <f>IFERROR(VLOOKUP($G845,'D2017'!$A$3:$C$1897,3,FALSE),0)</f>
        <v>1</v>
      </c>
      <c r="L845" s="3">
        <f>IFERROR(VLOOKUP($G845,'D2018'!$A$3:$C$1897,3,FALSE),0)</f>
        <v>1</v>
      </c>
      <c r="M845" s="3">
        <f>IFERROR(VLOOKUP($G845,'D2019'!$A$3:$C$1897,3,FALSE),0)</f>
        <v>0</v>
      </c>
      <c r="N845" s="3">
        <f>IFERROR(VLOOKUP($G845,'D2020'!$A$3:$C$1897,3,FALSE),0)</f>
        <v>0</v>
      </c>
      <c r="O845" s="17">
        <f t="shared" si="61"/>
        <v>4</v>
      </c>
      <c r="Q845" s="40" t="s">
        <v>961</v>
      </c>
      <c r="R845" s="40" t="s">
        <v>4</v>
      </c>
      <c r="S845" s="40">
        <v>1</v>
      </c>
      <c r="T845" s="3">
        <v>1</v>
      </c>
      <c r="U845" s="3">
        <v>0</v>
      </c>
      <c r="V845" s="3">
        <v>0</v>
      </c>
      <c r="W845" s="3">
        <v>0</v>
      </c>
      <c r="X845" s="3">
        <v>1</v>
      </c>
      <c r="Y845" s="17">
        <v>3</v>
      </c>
    </row>
    <row r="846" spans="1:25" x14ac:dyDescent="0.3">
      <c r="A846" s="40" t="s">
        <v>1154</v>
      </c>
      <c r="B846" s="40" t="s">
        <v>4</v>
      </c>
      <c r="C846" s="40">
        <v>4</v>
      </c>
      <c r="D846" s="41">
        <f t="shared" si="59"/>
        <v>6.0219923159378047E-6</v>
      </c>
      <c r="E846" s="42">
        <f t="shared" si="60"/>
        <v>0.99791036866636129</v>
      </c>
      <c r="G846" s="40" t="s">
        <v>1154</v>
      </c>
      <c r="H846" s="40" t="s">
        <v>4</v>
      </c>
      <c r="I846" s="40">
        <f>IFERROR(VLOOKUP($G846,'D2015'!$A$3:$C$1897,3,FALSE),0)</f>
        <v>0</v>
      </c>
      <c r="J846" s="3">
        <f>IFERROR(VLOOKUP($G846,'D2016'!$A$3:$C$1897,3,FALSE),0)</f>
        <v>0</v>
      </c>
      <c r="K846" s="3">
        <f>IFERROR(VLOOKUP($G846,'D2017'!$A$3:$C$1897,3,FALSE),0)</f>
        <v>0</v>
      </c>
      <c r="L846" s="3">
        <f>IFERROR(VLOOKUP($G846,'D2018'!$A$3:$C$1897,3,FALSE),0)</f>
        <v>1</v>
      </c>
      <c r="M846" s="3">
        <f>IFERROR(VLOOKUP($G846,'D2019'!$A$3:$C$1897,3,FALSE),0)</f>
        <v>0</v>
      </c>
      <c r="N846" s="3">
        <f>IFERROR(VLOOKUP($G846,'D2020'!$A$3:$C$1897,3,FALSE),0)</f>
        <v>1</v>
      </c>
      <c r="O846" s="17">
        <f t="shared" si="61"/>
        <v>2</v>
      </c>
      <c r="Q846" s="40" t="s">
        <v>1197</v>
      </c>
      <c r="R846" s="40" t="s">
        <v>4</v>
      </c>
      <c r="S846" s="40">
        <v>0</v>
      </c>
      <c r="T846" s="3">
        <v>0</v>
      </c>
      <c r="U846" s="3">
        <v>1</v>
      </c>
      <c r="V846" s="3">
        <v>0</v>
      </c>
      <c r="W846" s="3">
        <v>1</v>
      </c>
      <c r="X846" s="3">
        <v>1</v>
      </c>
      <c r="Y846" s="17">
        <v>3</v>
      </c>
    </row>
    <row r="847" spans="1:25" x14ac:dyDescent="0.3">
      <c r="A847" s="40" t="s">
        <v>1115</v>
      </c>
      <c r="B847" s="40" t="s">
        <v>4</v>
      </c>
      <c r="C847" s="40">
        <v>4</v>
      </c>
      <c r="D847" s="41">
        <f t="shared" si="59"/>
        <v>6.0219923159378047E-6</v>
      </c>
      <c r="E847" s="42">
        <f t="shared" si="60"/>
        <v>0.99791639065867721</v>
      </c>
      <c r="G847" s="40" t="s">
        <v>1115</v>
      </c>
      <c r="H847" s="40" t="s">
        <v>4</v>
      </c>
      <c r="I847" s="40">
        <f>IFERROR(VLOOKUP($G847,'D2015'!$A$3:$C$1897,3,FALSE),0)</f>
        <v>0</v>
      </c>
      <c r="J847" s="3">
        <f>IFERROR(VLOOKUP($G847,'D2016'!$A$3:$C$1897,3,FALSE),0)</f>
        <v>0</v>
      </c>
      <c r="K847" s="3">
        <f>IFERROR(VLOOKUP($G847,'D2017'!$A$3:$C$1897,3,FALSE),0)</f>
        <v>2</v>
      </c>
      <c r="L847" s="3">
        <f>IFERROR(VLOOKUP($G847,'D2018'!$A$3:$C$1897,3,FALSE),0)</f>
        <v>0</v>
      </c>
      <c r="M847" s="3">
        <f>IFERROR(VLOOKUP($G847,'D2019'!$A$3:$C$1897,3,FALSE),0)</f>
        <v>1</v>
      </c>
      <c r="N847" s="3">
        <f>IFERROR(VLOOKUP($G847,'D2020'!$A$3:$C$1897,3,FALSE),0)</f>
        <v>1</v>
      </c>
      <c r="O847" s="17">
        <f t="shared" si="61"/>
        <v>4</v>
      </c>
      <c r="Q847" s="40" t="s">
        <v>1170</v>
      </c>
      <c r="R847" s="40" t="s">
        <v>4</v>
      </c>
      <c r="S847" s="40">
        <v>0</v>
      </c>
      <c r="T847" s="3">
        <v>1</v>
      </c>
      <c r="U847" s="3">
        <v>1</v>
      </c>
      <c r="V847" s="3">
        <v>0</v>
      </c>
      <c r="W847" s="3">
        <v>1</v>
      </c>
      <c r="X847" s="3">
        <v>0</v>
      </c>
      <c r="Y847" s="17">
        <v>3</v>
      </c>
    </row>
    <row r="848" spans="1:25" x14ac:dyDescent="0.3">
      <c r="A848" s="40" t="s">
        <v>1139</v>
      </c>
      <c r="B848" s="40" t="s">
        <v>4</v>
      </c>
      <c r="C848" s="40">
        <v>4</v>
      </c>
      <c r="D848" s="41">
        <f t="shared" si="59"/>
        <v>6.0219923159378047E-6</v>
      </c>
      <c r="E848" s="42">
        <f t="shared" si="60"/>
        <v>0.99792241265099313</v>
      </c>
      <c r="G848" s="40" t="s">
        <v>1139</v>
      </c>
      <c r="H848" s="40" t="s">
        <v>4</v>
      </c>
      <c r="I848" s="40">
        <f>IFERROR(VLOOKUP($G848,'D2015'!$A$3:$C$1897,3,FALSE),0)</f>
        <v>1</v>
      </c>
      <c r="J848" s="3">
        <f>IFERROR(VLOOKUP($G848,'D2016'!$A$3:$C$1897,3,FALSE),0)</f>
        <v>0</v>
      </c>
      <c r="K848" s="3">
        <f>IFERROR(VLOOKUP($G848,'D2017'!$A$3:$C$1897,3,FALSE),0)</f>
        <v>1</v>
      </c>
      <c r="L848" s="3">
        <f>IFERROR(VLOOKUP($G848,'D2018'!$A$3:$C$1897,3,FALSE),0)</f>
        <v>1</v>
      </c>
      <c r="M848" s="3">
        <f>IFERROR(VLOOKUP($G848,'D2019'!$A$3:$C$1897,3,FALSE),0)</f>
        <v>0</v>
      </c>
      <c r="N848" s="3">
        <f>IFERROR(VLOOKUP($G848,'D2020'!$A$3:$C$1897,3,FALSE),0)</f>
        <v>0</v>
      </c>
      <c r="O848" s="17">
        <f t="shared" si="61"/>
        <v>3</v>
      </c>
      <c r="Q848" s="40" t="s">
        <v>1010</v>
      </c>
      <c r="R848" s="40" t="s">
        <v>4</v>
      </c>
      <c r="S848" s="40">
        <v>1</v>
      </c>
      <c r="T848" s="3">
        <v>0</v>
      </c>
      <c r="U848" s="3">
        <v>1</v>
      </c>
      <c r="V848" s="3">
        <v>1</v>
      </c>
      <c r="W848" s="3">
        <v>0</v>
      </c>
      <c r="X848" s="3">
        <v>0</v>
      </c>
      <c r="Y848" s="17">
        <v>3</v>
      </c>
    </row>
    <row r="849" spans="1:25" x14ac:dyDescent="0.3">
      <c r="A849" s="40" t="s">
        <v>993</v>
      </c>
      <c r="B849" s="40" t="s">
        <v>4</v>
      </c>
      <c r="C849" s="40">
        <v>4</v>
      </c>
      <c r="D849" s="41">
        <f t="shared" si="59"/>
        <v>6.0219923159378047E-6</v>
      </c>
      <c r="E849" s="42">
        <f t="shared" si="60"/>
        <v>0.99792843464330905</v>
      </c>
      <c r="G849" s="40" t="s">
        <v>993</v>
      </c>
      <c r="H849" s="40" t="s">
        <v>4</v>
      </c>
      <c r="I849" s="40">
        <f>IFERROR(VLOOKUP($G849,'D2015'!$A$3:$C$1897,3,FALSE),0)</f>
        <v>1</v>
      </c>
      <c r="J849" s="3">
        <f>IFERROR(VLOOKUP($G849,'D2016'!$A$3:$C$1897,3,FALSE),0)</f>
        <v>0</v>
      </c>
      <c r="K849" s="3">
        <f>IFERROR(VLOOKUP($G849,'D2017'!$A$3:$C$1897,3,FALSE),0)</f>
        <v>1</v>
      </c>
      <c r="L849" s="3">
        <f>IFERROR(VLOOKUP($G849,'D2018'!$A$3:$C$1897,3,FALSE),0)</f>
        <v>1</v>
      </c>
      <c r="M849" s="3">
        <f>IFERROR(VLOOKUP($G849,'D2019'!$A$3:$C$1897,3,FALSE),0)</f>
        <v>0</v>
      </c>
      <c r="N849" s="3">
        <f>IFERROR(VLOOKUP($G849,'D2020'!$A$3:$C$1897,3,FALSE),0)</f>
        <v>1</v>
      </c>
      <c r="O849" s="17">
        <f t="shared" si="61"/>
        <v>4</v>
      </c>
      <c r="Q849" s="40" t="s">
        <v>845</v>
      </c>
      <c r="R849" s="40" t="s">
        <v>4</v>
      </c>
      <c r="S849" s="40">
        <v>0</v>
      </c>
      <c r="T849" s="3">
        <v>1</v>
      </c>
      <c r="U849" s="3">
        <v>0</v>
      </c>
      <c r="V849" s="3">
        <v>2</v>
      </c>
      <c r="W849" s="3">
        <v>0</v>
      </c>
      <c r="X849" s="3">
        <v>0</v>
      </c>
      <c r="Y849" s="17">
        <v>3</v>
      </c>
    </row>
    <row r="850" spans="1:25" x14ac:dyDescent="0.3">
      <c r="A850" s="40" t="s">
        <v>1071</v>
      </c>
      <c r="B850" s="40" t="s">
        <v>4</v>
      </c>
      <c r="C850" s="40">
        <v>4</v>
      </c>
      <c r="D850" s="41">
        <f t="shared" si="59"/>
        <v>6.0219923159378047E-6</v>
      </c>
      <c r="E850" s="42">
        <f t="shared" si="60"/>
        <v>0.99793445663562497</v>
      </c>
      <c r="G850" s="40" t="s">
        <v>1071</v>
      </c>
      <c r="H850" s="40" t="s">
        <v>4</v>
      </c>
      <c r="I850" s="40">
        <f>IFERROR(VLOOKUP($G850,'D2015'!$A$3:$C$1897,3,FALSE),0)</f>
        <v>1</v>
      </c>
      <c r="J850" s="3">
        <f>IFERROR(VLOOKUP($G850,'D2016'!$A$3:$C$1897,3,FALSE),0)</f>
        <v>0</v>
      </c>
      <c r="K850" s="3">
        <f>IFERROR(VLOOKUP($G850,'D2017'!$A$3:$C$1897,3,FALSE),0)</f>
        <v>1</v>
      </c>
      <c r="L850" s="3">
        <f>IFERROR(VLOOKUP($G850,'D2018'!$A$3:$C$1897,3,FALSE),0)</f>
        <v>0</v>
      </c>
      <c r="M850" s="3">
        <f>IFERROR(VLOOKUP($G850,'D2019'!$A$3:$C$1897,3,FALSE),0)</f>
        <v>0</v>
      </c>
      <c r="N850" s="3">
        <f>IFERROR(VLOOKUP($G850,'D2020'!$A$3:$C$1897,3,FALSE),0)</f>
        <v>0</v>
      </c>
      <c r="O850" s="17">
        <f t="shared" si="61"/>
        <v>2</v>
      </c>
      <c r="Q850" s="40" t="s">
        <v>585</v>
      </c>
      <c r="R850" s="40" t="s">
        <v>4</v>
      </c>
      <c r="S850" s="40">
        <v>0</v>
      </c>
      <c r="T850" s="3">
        <v>1</v>
      </c>
      <c r="U850" s="3">
        <v>0</v>
      </c>
      <c r="V850" s="3">
        <v>0</v>
      </c>
      <c r="W850" s="3">
        <v>1</v>
      </c>
      <c r="X850" s="3">
        <v>1</v>
      </c>
      <c r="Y850" s="17">
        <v>3</v>
      </c>
    </row>
    <row r="851" spans="1:25" x14ac:dyDescent="0.3">
      <c r="A851" s="40" t="s">
        <v>1005</v>
      </c>
      <c r="B851" s="40" t="s">
        <v>4</v>
      </c>
      <c r="C851" s="40">
        <v>4</v>
      </c>
      <c r="D851" s="41">
        <f t="shared" si="59"/>
        <v>6.0219923159378047E-6</v>
      </c>
      <c r="E851" s="42">
        <f t="shared" si="60"/>
        <v>0.99794047862794089</v>
      </c>
      <c r="G851" s="40" t="s">
        <v>1005</v>
      </c>
      <c r="H851" s="40" t="s">
        <v>4</v>
      </c>
      <c r="I851" s="40">
        <f>IFERROR(VLOOKUP($G851,'D2015'!$A$3:$C$1897,3,FALSE),0)</f>
        <v>1</v>
      </c>
      <c r="J851" s="3">
        <f>IFERROR(VLOOKUP($G851,'D2016'!$A$3:$C$1897,3,FALSE),0)</f>
        <v>0</v>
      </c>
      <c r="K851" s="3">
        <f>IFERROR(VLOOKUP($G851,'D2017'!$A$3:$C$1897,3,FALSE),0)</f>
        <v>1</v>
      </c>
      <c r="L851" s="3">
        <f>IFERROR(VLOOKUP($G851,'D2018'!$A$3:$C$1897,3,FALSE),0)</f>
        <v>0</v>
      </c>
      <c r="M851" s="3">
        <f>IFERROR(VLOOKUP($G851,'D2019'!$A$3:$C$1897,3,FALSE),0)</f>
        <v>1</v>
      </c>
      <c r="N851" s="3">
        <f>IFERROR(VLOOKUP($G851,'D2020'!$A$3:$C$1897,3,FALSE),0)</f>
        <v>0</v>
      </c>
      <c r="O851" s="17">
        <f t="shared" si="61"/>
        <v>3</v>
      </c>
      <c r="Q851" s="40" t="s">
        <v>425</v>
      </c>
      <c r="R851" s="40" t="s">
        <v>4</v>
      </c>
      <c r="S851" s="40">
        <v>0</v>
      </c>
      <c r="T851" s="3">
        <v>0</v>
      </c>
      <c r="U851" s="3">
        <v>0</v>
      </c>
      <c r="V851" s="3">
        <v>0</v>
      </c>
      <c r="W851" s="3">
        <v>1</v>
      </c>
      <c r="X851" s="3">
        <v>2</v>
      </c>
      <c r="Y851" s="17">
        <v>3</v>
      </c>
    </row>
    <row r="852" spans="1:25" x14ac:dyDescent="0.3">
      <c r="A852" s="40" t="s">
        <v>596</v>
      </c>
      <c r="B852" s="40" t="s">
        <v>4</v>
      </c>
      <c r="C852" s="40">
        <v>4</v>
      </c>
      <c r="D852" s="41">
        <f t="shared" si="59"/>
        <v>6.0219923159378047E-6</v>
      </c>
      <c r="E852" s="42">
        <f t="shared" si="60"/>
        <v>0.9979465006202568</v>
      </c>
      <c r="G852" s="40" t="s">
        <v>596</v>
      </c>
      <c r="H852" s="40" t="s">
        <v>4</v>
      </c>
      <c r="I852" s="40">
        <f>IFERROR(VLOOKUP($G852,'D2015'!$A$3:$C$1897,3,FALSE),0)</f>
        <v>0</v>
      </c>
      <c r="J852" s="3">
        <f>IFERROR(VLOOKUP($G852,'D2016'!$A$3:$C$1897,3,FALSE),0)</f>
        <v>0</v>
      </c>
      <c r="K852" s="3">
        <f>IFERROR(VLOOKUP($G852,'D2017'!$A$3:$C$1897,3,FALSE),0)</f>
        <v>0</v>
      </c>
      <c r="L852" s="3">
        <f>IFERROR(VLOOKUP($G852,'D2018'!$A$3:$C$1897,3,FALSE),0)</f>
        <v>0</v>
      </c>
      <c r="M852" s="3">
        <f>IFERROR(VLOOKUP($G852,'D2019'!$A$3:$C$1897,3,FALSE),0)</f>
        <v>1</v>
      </c>
      <c r="N852" s="3">
        <f>IFERROR(VLOOKUP($G852,'D2020'!$A$3:$C$1897,3,FALSE),0)</f>
        <v>1</v>
      </c>
      <c r="O852" s="17">
        <f t="shared" si="61"/>
        <v>2</v>
      </c>
      <c r="Q852" s="40" t="s">
        <v>1164</v>
      </c>
      <c r="R852" s="40" t="s">
        <v>4</v>
      </c>
      <c r="S852" s="40">
        <v>1</v>
      </c>
      <c r="T852" s="3">
        <v>1</v>
      </c>
      <c r="U852" s="3">
        <v>1</v>
      </c>
      <c r="V852" s="3">
        <v>0</v>
      </c>
      <c r="W852" s="3">
        <v>0</v>
      </c>
      <c r="X852" s="3">
        <v>0</v>
      </c>
      <c r="Y852" s="17">
        <v>3</v>
      </c>
    </row>
    <row r="853" spans="1:25" x14ac:dyDescent="0.3">
      <c r="A853" s="40" t="s">
        <v>1173</v>
      </c>
      <c r="B853" s="40" t="s">
        <v>4</v>
      </c>
      <c r="C853" s="40">
        <v>4</v>
      </c>
      <c r="D853" s="41">
        <f t="shared" si="59"/>
        <v>6.0219923159378047E-6</v>
      </c>
      <c r="E853" s="42">
        <f t="shared" si="60"/>
        <v>0.99795252261257272</v>
      </c>
      <c r="G853" s="40" t="s">
        <v>1173</v>
      </c>
      <c r="H853" s="40" t="s">
        <v>4</v>
      </c>
      <c r="I853" s="40">
        <f>IFERROR(VLOOKUP($G853,'D2015'!$A$3:$C$1897,3,FALSE),0)</f>
        <v>0</v>
      </c>
      <c r="J853" s="3">
        <f>IFERROR(VLOOKUP($G853,'D2016'!$A$3:$C$1897,3,FALSE),0)</f>
        <v>2</v>
      </c>
      <c r="K853" s="3">
        <f>IFERROR(VLOOKUP($G853,'D2017'!$A$3:$C$1897,3,FALSE),0)</f>
        <v>0</v>
      </c>
      <c r="L853" s="3">
        <f>IFERROR(VLOOKUP($G853,'D2018'!$A$3:$C$1897,3,FALSE),0)</f>
        <v>0</v>
      </c>
      <c r="M853" s="3">
        <f>IFERROR(VLOOKUP($G853,'D2019'!$A$3:$C$1897,3,FALSE),0)</f>
        <v>1</v>
      </c>
      <c r="N853" s="3">
        <f>IFERROR(VLOOKUP($G853,'D2020'!$A$3:$C$1897,3,FALSE),0)</f>
        <v>1</v>
      </c>
      <c r="O853" s="17">
        <f t="shared" si="61"/>
        <v>4</v>
      </c>
      <c r="Q853" s="40" t="s">
        <v>762</v>
      </c>
      <c r="R853" s="40" t="s">
        <v>4</v>
      </c>
      <c r="S853" s="40">
        <v>0</v>
      </c>
      <c r="T853" s="3">
        <v>0</v>
      </c>
      <c r="U853" s="3">
        <v>0</v>
      </c>
      <c r="V853" s="3">
        <v>0</v>
      </c>
      <c r="W853" s="3">
        <v>0</v>
      </c>
      <c r="X853" s="3">
        <v>3</v>
      </c>
      <c r="Y853" s="17">
        <v>3</v>
      </c>
    </row>
    <row r="854" spans="1:25" x14ac:dyDescent="0.3">
      <c r="A854" s="40" t="s">
        <v>1017</v>
      </c>
      <c r="B854" s="40" t="s">
        <v>4</v>
      </c>
      <c r="C854" s="40">
        <v>4</v>
      </c>
      <c r="D854" s="41">
        <f t="shared" si="59"/>
        <v>6.0219923159378047E-6</v>
      </c>
      <c r="E854" s="42">
        <f t="shared" si="60"/>
        <v>0.99795854460488864</v>
      </c>
      <c r="G854" s="40" t="s">
        <v>1017</v>
      </c>
      <c r="H854" s="40" t="s">
        <v>4</v>
      </c>
      <c r="I854" s="40">
        <f>IFERROR(VLOOKUP($G854,'D2015'!$A$3:$C$1897,3,FALSE),0)</f>
        <v>1</v>
      </c>
      <c r="J854" s="3">
        <f>IFERROR(VLOOKUP($G854,'D2016'!$A$3:$C$1897,3,FALSE),0)</f>
        <v>1</v>
      </c>
      <c r="K854" s="3">
        <f>IFERROR(VLOOKUP($G854,'D2017'!$A$3:$C$1897,3,FALSE),0)</f>
        <v>0</v>
      </c>
      <c r="L854" s="3">
        <f>IFERROR(VLOOKUP($G854,'D2018'!$A$3:$C$1897,3,FALSE),0)</f>
        <v>0</v>
      </c>
      <c r="M854" s="3">
        <f>IFERROR(VLOOKUP($G854,'D2019'!$A$3:$C$1897,3,FALSE),0)</f>
        <v>0</v>
      </c>
      <c r="N854" s="3">
        <f>IFERROR(VLOOKUP($G854,'D2020'!$A$3:$C$1897,3,FALSE),0)</f>
        <v>1</v>
      </c>
      <c r="O854" s="17">
        <f t="shared" si="61"/>
        <v>3</v>
      </c>
      <c r="Q854" s="40" t="s">
        <v>1156</v>
      </c>
      <c r="R854" s="40" t="s">
        <v>4</v>
      </c>
      <c r="S854" s="40">
        <v>0</v>
      </c>
      <c r="T854" s="3">
        <v>0</v>
      </c>
      <c r="U854" s="3">
        <v>1</v>
      </c>
      <c r="V854" s="3">
        <v>0</v>
      </c>
      <c r="W854" s="3">
        <v>2</v>
      </c>
      <c r="X854" s="3">
        <v>0</v>
      </c>
      <c r="Y854" s="17">
        <v>3</v>
      </c>
    </row>
    <row r="855" spans="1:25" x14ac:dyDescent="0.3">
      <c r="A855" s="40" t="s">
        <v>1150</v>
      </c>
      <c r="B855" s="40" t="s">
        <v>4</v>
      </c>
      <c r="C855" s="40">
        <v>4</v>
      </c>
      <c r="D855" s="41">
        <f t="shared" si="59"/>
        <v>6.0219923159378047E-6</v>
      </c>
      <c r="E855" s="42">
        <f t="shared" si="60"/>
        <v>0.99796456659720456</v>
      </c>
      <c r="G855" s="40" t="s">
        <v>1150</v>
      </c>
      <c r="H855" s="40" t="s">
        <v>4</v>
      </c>
      <c r="I855" s="40">
        <f>IFERROR(VLOOKUP($G855,'D2015'!$A$3:$C$1897,3,FALSE),0)</f>
        <v>0</v>
      </c>
      <c r="J855" s="3">
        <f>IFERROR(VLOOKUP($G855,'D2016'!$A$3:$C$1897,3,FALSE),0)</f>
        <v>0</v>
      </c>
      <c r="K855" s="3">
        <f>IFERROR(VLOOKUP($G855,'D2017'!$A$3:$C$1897,3,FALSE),0)</f>
        <v>0</v>
      </c>
      <c r="L855" s="3">
        <f>IFERROR(VLOOKUP($G855,'D2018'!$A$3:$C$1897,3,FALSE),0)</f>
        <v>2</v>
      </c>
      <c r="M855" s="3">
        <f>IFERROR(VLOOKUP($G855,'D2019'!$A$3:$C$1897,3,FALSE),0)</f>
        <v>0</v>
      </c>
      <c r="N855" s="3">
        <f>IFERROR(VLOOKUP($G855,'D2020'!$A$3:$C$1897,3,FALSE),0)</f>
        <v>2</v>
      </c>
      <c r="O855" s="17">
        <f t="shared" si="61"/>
        <v>4</v>
      </c>
      <c r="Q855" s="40" t="s">
        <v>949</v>
      </c>
      <c r="R855" s="40" t="s">
        <v>4</v>
      </c>
      <c r="S855" s="40">
        <v>2</v>
      </c>
      <c r="T855" s="3">
        <v>1</v>
      </c>
      <c r="U855" s="3">
        <v>0</v>
      </c>
      <c r="V855" s="3">
        <v>0</v>
      </c>
      <c r="W855" s="3">
        <v>0</v>
      </c>
      <c r="X855" s="3">
        <v>0</v>
      </c>
      <c r="Y855" s="17">
        <v>3</v>
      </c>
    </row>
    <row r="856" spans="1:25" x14ac:dyDescent="0.3">
      <c r="A856" s="40" t="s">
        <v>918</v>
      </c>
      <c r="B856" s="40" t="s">
        <v>4</v>
      </c>
      <c r="C856" s="40">
        <v>4</v>
      </c>
      <c r="D856" s="41">
        <f t="shared" si="59"/>
        <v>6.0219923159378047E-6</v>
      </c>
      <c r="E856" s="42">
        <f t="shared" si="60"/>
        <v>0.99797058858952048</v>
      </c>
      <c r="G856" s="40" t="s">
        <v>918</v>
      </c>
      <c r="H856" s="40" t="s">
        <v>4</v>
      </c>
      <c r="I856" s="40">
        <f>IFERROR(VLOOKUP($G856,'D2015'!$A$3:$C$1897,3,FALSE),0)</f>
        <v>0</v>
      </c>
      <c r="J856" s="3">
        <f>IFERROR(VLOOKUP($G856,'D2016'!$A$3:$C$1897,3,FALSE),0)</f>
        <v>0</v>
      </c>
      <c r="K856" s="3">
        <f>IFERROR(VLOOKUP($G856,'D2017'!$A$3:$C$1897,3,FALSE),0)</f>
        <v>2</v>
      </c>
      <c r="L856" s="3">
        <f>IFERROR(VLOOKUP($G856,'D2018'!$A$3:$C$1897,3,FALSE),0)</f>
        <v>0</v>
      </c>
      <c r="M856" s="3">
        <f>IFERROR(VLOOKUP($G856,'D2019'!$A$3:$C$1897,3,FALSE),0)</f>
        <v>0</v>
      </c>
      <c r="N856" s="3">
        <f>IFERROR(VLOOKUP($G856,'D2020'!$A$3:$C$1897,3,FALSE),0)</f>
        <v>1</v>
      </c>
      <c r="O856" s="17">
        <f t="shared" si="61"/>
        <v>3</v>
      </c>
      <c r="Q856" s="40" t="s">
        <v>977</v>
      </c>
      <c r="R856" s="40" t="s">
        <v>4</v>
      </c>
      <c r="S856" s="40">
        <v>1</v>
      </c>
      <c r="T856" s="3">
        <v>0</v>
      </c>
      <c r="U856" s="3">
        <v>1</v>
      </c>
      <c r="V856" s="3">
        <v>1</v>
      </c>
      <c r="W856" s="3">
        <v>0</v>
      </c>
      <c r="X856" s="3">
        <v>0</v>
      </c>
      <c r="Y856" s="17">
        <v>3</v>
      </c>
    </row>
    <row r="857" spans="1:25" x14ac:dyDescent="0.3">
      <c r="A857" s="40" t="s">
        <v>439</v>
      </c>
      <c r="B857" s="40" t="s">
        <v>4</v>
      </c>
      <c r="C857" s="40">
        <v>4</v>
      </c>
      <c r="D857" s="41">
        <f t="shared" si="59"/>
        <v>6.0219923159378047E-6</v>
      </c>
      <c r="E857" s="42">
        <f t="shared" si="60"/>
        <v>0.9979766105818364</v>
      </c>
      <c r="G857" s="40" t="s">
        <v>439</v>
      </c>
      <c r="H857" s="40" t="s">
        <v>4</v>
      </c>
      <c r="I857" s="40">
        <f>IFERROR(VLOOKUP($G857,'D2015'!$A$3:$C$1897,3,FALSE),0)</f>
        <v>0</v>
      </c>
      <c r="J857" s="3">
        <f>IFERROR(VLOOKUP($G857,'D2016'!$A$3:$C$1897,3,FALSE),0)</f>
        <v>1</v>
      </c>
      <c r="K857" s="3">
        <f>IFERROR(VLOOKUP($G857,'D2017'!$A$3:$C$1897,3,FALSE),0)</f>
        <v>1</v>
      </c>
      <c r="L857" s="3">
        <f>IFERROR(VLOOKUP($G857,'D2018'!$A$3:$C$1897,3,FALSE),0)</f>
        <v>1</v>
      </c>
      <c r="M857" s="3">
        <f>IFERROR(VLOOKUP($G857,'D2019'!$A$3:$C$1897,3,FALSE),0)</f>
        <v>0</v>
      </c>
      <c r="N857" s="3">
        <f>IFERROR(VLOOKUP($G857,'D2020'!$A$3:$C$1897,3,FALSE),0)</f>
        <v>0</v>
      </c>
      <c r="O857" s="17">
        <f t="shared" si="61"/>
        <v>3</v>
      </c>
      <c r="Q857" s="40" t="s">
        <v>912</v>
      </c>
      <c r="R857" s="40" t="s">
        <v>4</v>
      </c>
      <c r="S857" s="40">
        <v>0</v>
      </c>
      <c r="T857" s="3">
        <v>2</v>
      </c>
      <c r="U857" s="3">
        <v>1</v>
      </c>
      <c r="V857" s="3">
        <v>0</v>
      </c>
      <c r="W857" s="3">
        <v>0</v>
      </c>
      <c r="X857" s="3">
        <v>0</v>
      </c>
      <c r="Y857" s="17">
        <v>3</v>
      </c>
    </row>
    <row r="858" spans="1:25" x14ac:dyDescent="0.3">
      <c r="A858" s="40" t="s">
        <v>793</v>
      </c>
      <c r="B858" s="40" t="s">
        <v>4</v>
      </c>
      <c r="C858" s="40">
        <v>4</v>
      </c>
      <c r="D858" s="41">
        <f t="shared" si="59"/>
        <v>6.0219923159378047E-6</v>
      </c>
      <c r="E858" s="42">
        <f t="shared" si="60"/>
        <v>0.99798263257415232</v>
      </c>
      <c r="G858" s="40" t="s">
        <v>793</v>
      </c>
      <c r="H858" s="40" t="s">
        <v>4</v>
      </c>
      <c r="I858" s="40">
        <f>IFERROR(VLOOKUP($G858,'D2015'!$A$3:$C$1897,3,FALSE),0)</f>
        <v>0</v>
      </c>
      <c r="J858" s="3">
        <f>IFERROR(VLOOKUP($G858,'D2016'!$A$3:$C$1897,3,FALSE),0)</f>
        <v>0</v>
      </c>
      <c r="K858" s="3">
        <f>IFERROR(VLOOKUP($G858,'D2017'!$A$3:$C$1897,3,FALSE),0)</f>
        <v>0</v>
      </c>
      <c r="L858" s="3">
        <f>IFERROR(VLOOKUP($G858,'D2018'!$A$3:$C$1897,3,FALSE),0)</f>
        <v>3</v>
      </c>
      <c r="M858" s="3">
        <f>IFERROR(VLOOKUP($G858,'D2019'!$A$3:$C$1897,3,FALSE),0)</f>
        <v>0</v>
      </c>
      <c r="N858" s="3">
        <f>IFERROR(VLOOKUP($G858,'D2020'!$A$3:$C$1897,3,FALSE),0)</f>
        <v>1</v>
      </c>
      <c r="O858" s="17">
        <f t="shared" si="61"/>
        <v>4</v>
      </c>
      <c r="Q858" s="40" t="s">
        <v>1191</v>
      </c>
      <c r="R858" s="40" t="s">
        <v>4</v>
      </c>
      <c r="S858" s="40">
        <v>3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17">
        <v>3</v>
      </c>
    </row>
    <row r="859" spans="1:25" x14ac:dyDescent="0.3">
      <c r="A859" s="40" t="s">
        <v>862</v>
      </c>
      <c r="B859" s="40" t="s">
        <v>4</v>
      </c>
      <c r="C859" s="40">
        <v>4</v>
      </c>
      <c r="D859" s="41">
        <f t="shared" si="59"/>
        <v>6.0219923159378047E-6</v>
      </c>
      <c r="E859" s="42">
        <f t="shared" si="60"/>
        <v>0.99798865456646824</v>
      </c>
      <c r="G859" s="40" t="s">
        <v>862</v>
      </c>
      <c r="H859" s="40" t="s">
        <v>4</v>
      </c>
      <c r="I859" s="40">
        <f>IFERROR(VLOOKUP($G859,'D2015'!$A$3:$C$1897,3,FALSE),0)</f>
        <v>0</v>
      </c>
      <c r="J859" s="3">
        <f>IFERROR(VLOOKUP($G859,'D2016'!$A$3:$C$1897,3,FALSE),0)</f>
        <v>0</v>
      </c>
      <c r="K859" s="3">
        <f>IFERROR(VLOOKUP($G859,'D2017'!$A$3:$C$1897,3,FALSE),0)</f>
        <v>1</v>
      </c>
      <c r="L859" s="3">
        <f>IFERROR(VLOOKUP($G859,'D2018'!$A$3:$C$1897,3,FALSE),0)</f>
        <v>0</v>
      </c>
      <c r="M859" s="3">
        <f>IFERROR(VLOOKUP($G859,'D2019'!$A$3:$C$1897,3,FALSE),0)</f>
        <v>0</v>
      </c>
      <c r="N859" s="3">
        <f>IFERROR(VLOOKUP($G859,'D2020'!$A$3:$C$1897,3,FALSE),0)</f>
        <v>1</v>
      </c>
      <c r="O859" s="17">
        <f t="shared" si="61"/>
        <v>2</v>
      </c>
      <c r="Q859" s="40" t="s">
        <v>1221</v>
      </c>
      <c r="R859" s="40" t="s">
        <v>4</v>
      </c>
      <c r="S859" s="40">
        <v>0</v>
      </c>
      <c r="T859" s="3">
        <v>1</v>
      </c>
      <c r="U859" s="3">
        <v>0</v>
      </c>
      <c r="V859" s="3">
        <v>2</v>
      </c>
      <c r="W859" s="3">
        <v>0</v>
      </c>
      <c r="X859" s="3">
        <v>0</v>
      </c>
      <c r="Y859" s="17">
        <v>3</v>
      </c>
    </row>
    <row r="860" spans="1:25" x14ac:dyDescent="0.3">
      <c r="A860" s="40" t="s">
        <v>1095</v>
      </c>
      <c r="B860" s="40" t="s">
        <v>4</v>
      </c>
      <c r="C860" s="40">
        <v>4</v>
      </c>
      <c r="D860" s="41">
        <f t="shared" si="59"/>
        <v>6.0219923159378047E-6</v>
      </c>
      <c r="E860" s="42">
        <f t="shared" si="60"/>
        <v>0.99799467655878416</v>
      </c>
      <c r="G860" s="40" t="s">
        <v>1095</v>
      </c>
      <c r="H860" s="40" t="s">
        <v>4</v>
      </c>
      <c r="I860" s="40">
        <f>IFERROR(VLOOKUP($G860,'D2015'!$A$3:$C$1897,3,FALSE),0)</f>
        <v>2</v>
      </c>
      <c r="J860" s="3">
        <f>IFERROR(VLOOKUP($G860,'D2016'!$A$3:$C$1897,3,FALSE),0)</f>
        <v>2</v>
      </c>
      <c r="K860" s="3">
        <f>IFERROR(VLOOKUP($G860,'D2017'!$A$3:$C$1897,3,FALSE),0)</f>
        <v>0</v>
      </c>
      <c r="L860" s="3">
        <f>IFERROR(VLOOKUP($G860,'D2018'!$A$3:$C$1897,3,FALSE),0)</f>
        <v>0</v>
      </c>
      <c r="M860" s="3">
        <f>IFERROR(VLOOKUP($G860,'D2019'!$A$3:$C$1897,3,FALSE),0)</f>
        <v>0</v>
      </c>
      <c r="N860" s="3">
        <f>IFERROR(VLOOKUP($G860,'D2020'!$A$3:$C$1897,3,FALSE),0)</f>
        <v>0</v>
      </c>
      <c r="O860" s="17">
        <f t="shared" si="61"/>
        <v>4</v>
      </c>
      <c r="Q860" s="40" t="s">
        <v>1004</v>
      </c>
      <c r="R860" s="40" t="s">
        <v>4</v>
      </c>
      <c r="S860" s="40">
        <v>0</v>
      </c>
      <c r="T860" s="3">
        <v>0</v>
      </c>
      <c r="U860" s="3">
        <v>0</v>
      </c>
      <c r="V860" s="3">
        <v>0</v>
      </c>
      <c r="W860" s="3">
        <v>1</v>
      </c>
      <c r="X860" s="3">
        <v>2</v>
      </c>
      <c r="Y860" s="17">
        <v>3</v>
      </c>
    </row>
    <row r="861" spans="1:25" x14ac:dyDescent="0.3">
      <c r="A861" s="40" t="s">
        <v>916</v>
      </c>
      <c r="B861" s="40" t="s">
        <v>4</v>
      </c>
      <c r="C861" s="40">
        <v>4</v>
      </c>
      <c r="D861" s="41">
        <f t="shared" si="59"/>
        <v>6.0219923159378047E-6</v>
      </c>
      <c r="E861" s="42">
        <f t="shared" si="60"/>
        <v>0.99800069855110007</v>
      </c>
      <c r="G861" s="40" t="s">
        <v>916</v>
      </c>
      <c r="H861" s="40" t="s">
        <v>4</v>
      </c>
      <c r="I861" s="40">
        <f>IFERROR(VLOOKUP($G861,'D2015'!$A$3:$C$1897,3,FALSE),0)</f>
        <v>0</v>
      </c>
      <c r="J861" s="3">
        <f>IFERROR(VLOOKUP($G861,'D2016'!$A$3:$C$1897,3,FALSE),0)</f>
        <v>0</v>
      </c>
      <c r="K861" s="3">
        <f>IFERROR(VLOOKUP($G861,'D2017'!$A$3:$C$1897,3,FALSE),0)</f>
        <v>0</v>
      </c>
      <c r="L861" s="3">
        <f>IFERROR(VLOOKUP($G861,'D2018'!$A$3:$C$1897,3,FALSE),0)</f>
        <v>2</v>
      </c>
      <c r="M861" s="3">
        <f>IFERROR(VLOOKUP($G861,'D2019'!$A$3:$C$1897,3,FALSE),0)</f>
        <v>1</v>
      </c>
      <c r="N861" s="3">
        <f>IFERROR(VLOOKUP($G861,'D2020'!$A$3:$C$1897,3,FALSE),0)</f>
        <v>1</v>
      </c>
      <c r="O861" s="17">
        <f t="shared" si="61"/>
        <v>4</v>
      </c>
      <c r="Q861" s="40" t="s">
        <v>810</v>
      </c>
      <c r="R861" s="40" t="s">
        <v>4</v>
      </c>
      <c r="S861" s="40">
        <v>0</v>
      </c>
      <c r="T861" s="3">
        <v>1</v>
      </c>
      <c r="U861" s="3">
        <v>0</v>
      </c>
      <c r="V861" s="3">
        <v>1</v>
      </c>
      <c r="W861" s="3">
        <v>1</v>
      </c>
      <c r="X861" s="3">
        <v>0</v>
      </c>
      <c r="Y861" s="17">
        <v>3</v>
      </c>
    </row>
    <row r="862" spans="1:25" x14ac:dyDescent="0.3">
      <c r="A862" s="40" t="s">
        <v>1072</v>
      </c>
      <c r="B862" s="40" t="s">
        <v>4</v>
      </c>
      <c r="C862" s="40">
        <v>4</v>
      </c>
      <c r="D862" s="41">
        <f t="shared" si="59"/>
        <v>6.0219923159378047E-6</v>
      </c>
      <c r="E862" s="42">
        <f t="shared" si="60"/>
        <v>0.99800672054341599</v>
      </c>
      <c r="G862" s="40" t="s">
        <v>1072</v>
      </c>
      <c r="H862" s="40" t="s">
        <v>4</v>
      </c>
      <c r="I862" s="40">
        <f>IFERROR(VLOOKUP($G862,'D2015'!$A$3:$C$1897,3,FALSE),0)</f>
        <v>0</v>
      </c>
      <c r="J862" s="3">
        <f>IFERROR(VLOOKUP($G862,'D2016'!$A$3:$C$1897,3,FALSE),0)</f>
        <v>3</v>
      </c>
      <c r="K862" s="3">
        <f>IFERROR(VLOOKUP($G862,'D2017'!$A$3:$C$1897,3,FALSE),0)</f>
        <v>1</v>
      </c>
      <c r="L862" s="3">
        <f>IFERROR(VLOOKUP($G862,'D2018'!$A$3:$C$1897,3,FALSE),0)</f>
        <v>0</v>
      </c>
      <c r="M862" s="3">
        <f>IFERROR(VLOOKUP($G862,'D2019'!$A$3:$C$1897,3,FALSE),0)</f>
        <v>0</v>
      </c>
      <c r="N862" s="3">
        <f>IFERROR(VLOOKUP($G862,'D2020'!$A$3:$C$1897,3,FALSE),0)</f>
        <v>0</v>
      </c>
      <c r="O862" s="17">
        <f t="shared" si="61"/>
        <v>4</v>
      </c>
      <c r="Q862" s="40" t="s">
        <v>965</v>
      </c>
      <c r="R862" s="40" t="s">
        <v>4</v>
      </c>
      <c r="S862" s="40">
        <v>0</v>
      </c>
      <c r="T862" s="3">
        <v>0</v>
      </c>
      <c r="U862" s="3">
        <v>0</v>
      </c>
      <c r="V862" s="3">
        <v>2</v>
      </c>
      <c r="W862" s="3">
        <v>0</v>
      </c>
      <c r="X862" s="3">
        <v>1</v>
      </c>
      <c r="Y862" s="17">
        <v>3</v>
      </c>
    </row>
    <row r="863" spans="1:25" x14ac:dyDescent="0.3">
      <c r="A863" s="40" t="s">
        <v>1011</v>
      </c>
      <c r="B863" s="40" t="s">
        <v>4</v>
      </c>
      <c r="C863" s="40">
        <v>4</v>
      </c>
      <c r="D863" s="41">
        <f t="shared" si="59"/>
        <v>6.0219923159378047E-6</v>
      </c>
      <c r="E863" s="42">
        <f t="shared" si="60"/>
        <v>0.99801274253573191</v>
      </c>
      <c r="G863" s="40" t="s">
        <v>1011</v>
      </c>
      <c r="H863" s="40" t="s">
        <v>4</v>
      </c>
      <c r="I863" s="40">
        <f>IFERROR(VLOOKUP($G863,'D2015'!$A$3:$C$1897,3,FALSE),0)</f>
        <v>0</v>
      </c>
      <c r="J863" s="3">
        <f>IFERROR(VLOOKUP($G863,'D2016'!$A$3:$C$1897,3,FALSE),0)</f>
        <v>0</v>
      </c>
      <c r="K863" s="3">
        <f>IFERROR(VLOOKUP($G863,'D2017'!$A$3:$C$1897,3,FALSE),0)</f>
        <v>0</v>
      </c>
      <c r="L863" s="3">
        <f>IFERROR(VLOOKUP($G863,'D2018'!$A$3:$C$1897,3,FALSE),0)</f>
        <v>3</v>
      </c>
      <c r="M863" s="3">
        <f>IFERROR(VLOOKUP($G863,'D2019'!$A$3:$C$1897,3,FALSE),0)</f>
        <v>0</v>
      </c>
      <c r="N863" s="3">
        <f>IFERROR(VLOOKUP($G863,'D2020'!$A$3:$C$1897,3,FALSE),0)</f>
        <v>1</v>
      </c>
      <c r="O863" s="17">
        <f t="shared" si="61"/>
        <v>4</v>
      </c>
      <c r="Q863" s="40" t="s">
        <v>1209</v>
      </c>
      <c r="R863" s="40" t="s">
        <v>4</v>
      </c>
      <c r="S863" s="40">
        <v>0</v>
      </c>
      <c r="T863" s="3">
        <v>0</v>
      </c>
      <c r="U863" s="3">
        <v>0</v>
      </c>
      <c r="V863" s="3">
        <v>1</v>
      </c>
      <c r="W863" s="3">
        <v>0</v>
      </c>
      <c r="X863" s="3">
        <v>2</v>
      </c>
      <c r="Y863" s="17">
        <v>3</v>
      </c>
    </row>
    <row r="864" spans="1:25" x14ac:dyDescent="0.3">
      <c r="A864" s="40" t="s">
        <v>634</v>
      </c>
      <c r="B864" s="40" t="s">
        <v>4</v>
      </c>
      <c r="C864" s="40">
        <v>4</v>
      </c>
      <c r="D864" s="41">
        <f t="shared" si="59"/>
        <v>6.0219923159378047E-6</v>
      </c>
      <c r="E864" s="42">
        <f t="shared" si="60"/>
        <v>0.99801876452804783</v>
      </c>
      <c r="G864" s="40" t="s">
        <v>634</v>
      </c>
      <c r="H864" s="40" t="s">
        <v>4</v>
      </c>
      <c r="I864" s="40">
        <f>IFERROR(VLOOKUP($G864,'D2015'!$A$3:$C$1897,3,FALSE),0)</f>
        <v>0</v>
      </c>
      <c r="J864" s="3">
        <f>IFERROR(VLOOKUP($G864,'D2016'!$A$3:$C$1897,3,FALSE),0)</f>
        <v>0</v>
      </c>
      <c r="K864" s="3">
        <f>IFERROR(VLOOKUP($G864,'D2017'!$A$3:$C$1897,3,FALSE),0)</f>
        <v>1</v>
      </c>
      <c r="L864" s="3">
        <f>IFERROR(VLOOKUP($G864,'D2018'!$A$3:$C$1897,3,FALSE),0)</f>
        <v>0</v>
      </c>
      <c r="M864" s="3">
        <f>IFERROR(VLOOKUP($G864,'D2019'!$A$3:$C$1897,3,FALSE),0)</f>
        <v>2</v>
      </c>
      <c r="N864" s="3">
        <f>IFERROR(VLOOKUP($G864,'D2020'!$A$3:$C$1897,3,FALSE),0)</f>
        <v>0</v>
      </c>
      <c r="O864" s="17">
        <f t="shared" si="61"/>
        <v>3</v>
      </c>
      <c r="Q864" s="40" t="s">
        <v>1033</v>
      </c>
      <c r="R864" s="40" t="s">
        <v>4</v>
      </c>
      <c r="S864" s="40">
        <v>0</v>
      </c>
      <c r="T864" s="3">
        <v>0</v>
      </c>
      <c r="U864" s="3">
        <v>0</v>
      </c>
      <c r="V864" s="3">
        <v>0</v>
      </c>
      <c r="W864" s="3">
        <v>3</v>
      </c>
      <c r="X864" s="3">
        <v>0</v>
      </c>
      <c r="Y864" s="17">
        <v>3</v>
      </c>
    </row>
    <row r="865" spans="1:25" x14ac:dyDescent="0.3">
      <c r="A865" s="40" t="s">
        <v>888</v>
      </c>
      <c r="B865" s="40" t="s">
        <v>4</v>
      </c>
      <c r="C865" s="40">
        <v>4</v>
      </c>
      <c r="D865" s="41">
        <f t="shared" si="59"/>
        <v>6.0219923159378047E-6</v>
      </c>
      <c r="E865" s="42">
        <f t="shared" si="60"/>
        <v>0.99802478652036375</v>
      </c>
      <c r="G865" s="40" t="s">
        <v>888</v>
      </c>
      <c r="H865" s="40" t="s">
        <v>4</v>
      </c>
      <c r="I865" s="40">
        <f>IFERROR(VLOOKUP($G865,'D2015'!$A$3:$C$1897,3,FALSE),0)</f>
        <v>0</v>
      </c>
      <c r="J865" s="3">
        <f>IFERROR(VLOOKUP($G865,'D2016'!$A$3:$C$1897,3,FALSE),0)</f>
        <v>0</v>
      </c>
      <c r="K865" s="3">
        <f>IFERROR(VLOOKUP($G865,'D2017'!$A$3:$C$1897,3,FALSE),0)</f>
        <v>2</v>
      </c>
      <c r="L865" s="3">
        <f>IFERROR(VLOOKUP($G865,'D2018'!$A$3:$C$1897,3,FALSE),0)</f>
        <v>0</v>
      </c>
      <c r="M865" s="3">
        <f>IFERROR(VLOOKUP($G865,'D2019'!$A$3:$C$1897,3,FALSE),0)</f>
        <v>0</v>
      </c>
      <c r="N865" s="3">
        <f>IFERROR(VLOOKUP($G865,'D2020'!$A$3:$C$1897,3,FALSE),0)</f>
        <v>1</v>
      </c>
      <c r="O865" s="17">
        <f t="shared" si="61"/>
        <v>3</v>
      </c>
      <c r="Q865" s="40" t="s">
        <v>1093</v>
      </c>
      <c r="R865" s="40" t="s">
        <v>4</v>
      </c>
      <c r="S865" s="40">
        <v>1</v>
      </c>
      <c r="T865" s="3">
        <v>2</v>
      </c>
      <c r="U865" s="3">
        <v>0</v>
      </c>
      <c r="V865" s="3">
        <v>0</v>
      </c>
      <c r="W865" s="3">
        <v>0</v>
      </c>
      <c r="X865" s="3">
        <v>0</v>
      </c>
      <c r="Y865" s="17">
        <v>3</v>
      </c>
    </row>
    <row r="866" spans="1:25" x14ac:dyDescent="0.3">
      <c r="A866" s="40" t="s">
        <v>1106</v>
      </c>
      <c r="B866" s="40" t="s">
        <v>4</v>
      </c>
      <c r="C866" s="40">
        <v>4</v>
      </c>
      <c r="D866" s="41">
        <f t="shared" si="59"/>
        <v>6.0219923159378047E-6</v>
      </c>
      <c r="E866" s="42">
        <f t="shared" si="60"/>
        <v>0.99803080851267967</v>
      </c>
      <c r="G866" s="40" t="s">
        <v>1106</v>
      </c>
      <c r="H866" s="40" t="s">
        <v>4</v>
      </c>
      <c r="I866" s="40">
        <f>IFERROR(VLOOKUP($G866,'D2015'!$A$3:$C$1897,3,FALSE),0)</f>
        <v>0</v>
      </c>
      <c r="J866" s="3">
        <f>IFERROR(VLOOKUP($G866,'D2016'!$A$3:$C$1897,3,FALSE),0)</f>
        <v>0</v>
      </c>
      <c r="K866" s="3">
        <f>IFERROR(VLOOKUP($G866,'D2017'!$A$3:$C$1897,3,FALSE),0)</f>
        <v>0</v>
      </c>
      <c r="L866" s="3">
        <f>IFERROR(VLOOKUP($G866,'D2018'!$A$3:$C$1897,3,FALSE),0)</f>
        <v>0</v>
      </c>
      <c r="M866" s="3">
        <f>IFERROR(VLOOKUP($G866,'D2019'!$A$3:$C$1897,3,FALSE),0)</f>
        <v>2</v>
      </c>
      <c r="N866" s="3">
        <f>IFERROR(VLOOKUP($G866,'D2020'!$A$3:$C$1897,3,FALSE),0)</f>
        <v>2</v>
      </c>
      <c r="O866" s="17">
        <f t="shared" si="61"/>
        <v>4</v>
      </c>
      <c r="Q866" s="40" t="s">
        <v>1225</v>
      </c>
      <c r="R866" s="40" t="s">
        <v>4</v>
      </c>
      <c r="S866" s="40">
        <v>0</v>
      </c>
      <c r="T866" s="3">
        <v>2</v>
      </c>
      <c r="U866" s="3">
        <v>1</v>
      </c>
      <c r="V866" s="3">
        <v>0</v>
      </c>
      <c r="W866" s="3">
        <v>0</v>
      </c>
      <c r="X866" s="3">
        <v>0</v>
      </c>
      <c r="Y866" s="17">
        <v>3</v>
      </c>
    </row>
    <row r="867" spans="1:25" x14ac:dyDescent="0.3">
      <c r="A867" s="40" t="s">
        <v>1171</v>
      </c>
      <c r="B867" s="40" t="s">
        <v>4</v>
      </c>
      <c r="C867" s="40">
        <v>4</v>
      </c>
      <c r="D867" s="41">
        <f t="shared" si="59"/>
        <v>6.0219923159378047E-6</v>
      </c>
      <c r="E867" s="42">
        <f t="shared" si="60"/>
        <v>0.99803683050499559</v>
      </c>
      <c r="G867" s="40" t="s">
        <v>1171</v>
      </c>
      <c r="H867" s="40" t="s">
        <v>4</v>
      </c>
      <c r="I867" s="40">
        <f>IFERROR(VLOOKUP($G867,'D2015'!$A$3:$C$1897,3,FALSE),0)</f>
        <v>0</v>
      </c>
      <c r="J867" s="3">
        <f>IFERROR(VLOOKUP($G867,'D2016'!$A$3:$C$1897,3,FALSE),0)</f>
        <v>1</v>
      </c>
      <c r="K867" s="3">
        <f>IFERROR(VLOOKUP($G867,'D2017'!$A$3:$C$1897,3,FALSE),0)</f>
        <v>0</v>
      </c>
      <c r="L867" s="3">
        <f>IFERROR(VLOOKUP($G867,'D2018'!$A$3:$C$1897,3,FALSE),0)</f>
        <v>1</v>
      </c>
      <c r="M867" s="3">
        <f>IFERROR(VLOOKUP($G867,'D2019'!$A$3:$C$1897,3,FALSE),0)</f>
        <v>1</v>
      </c>
      <c r="N867" s="3">
        <f>IFERROR(VLOOKUP($G867,'D2020'!$A$3:$C$1897,3,FALSE),0)</f>
        <v>0</v>
      </c>
      <c r="O867" s="17">
        <f t="shared" si="61"/>
        <v>3</v>
      </c>
      <c r="Q867" s="40" t="s">
        <v>921</v>
      </c>
      <c r="R867" s="40" t="s">
        <v>4</v>
      </c>
      <c r="S867" s="40">
        <v>0</v>
      </c>
      <c r="T867" s="3">
        <v>0</v>
      </c>
      <c r="U867" s="3">
        <v>0</v>
      </c>
      <c r="V867" s="3">
        <v>1</v>
      </c>
      <c r="W867" s="3">
        <v>1</v>
      </c>
      <c r="X867" s="3">
        <v>1</v>
      </c>
      <c r="Y867" s="17">
        <v>3</v>
      </c>
    </row>
    <row r="868" spans="1:25" x14ac:dyDescent="0.3">
      <c r="A868" s="40" t="s">
        <v>1163</v>
      </c>
      <c r="B868" s="40" t="s">
        <v>4</v>
      </c>
      <c r="C868" s="40">
        <v>4</v>
      </c>
      <c r="D868" s="41">
        <f t="shared" si="59"/>
        <v>6.0219923159378047E-6</v>
      </c>
      <c r="E868" s="42">
        <f t="shared" si="60"/>
        <v>0.99804285249731151</v>
      </c>
      <c r="G868" s="40" t="s">
        <v>1163</v>
      </c>
      <c r="H868" s="40" t="s">
        <v>4</v>
      </c>
      <c r="I868" s="40">
        <f>IFERROR(VLOOKUP($G868,'D2015'!$A$3:$C$1897,3,FALSE),0)</f>
        <v>1</v>
      </c>
      <c r="J868" s="3">
        <f>IFERROR(VLOOKUP($G868,'D2016'!$A$3:$C$1897,3,FALSE),0)</f>
        <v>0</v>
      </c>
      <c r="K868" s="3">
        <f>IFERROR(VLOOKUP($G868,'D2017'!$A$3:$C$1897,3,FALSE),0)</f>
        <v>0</v>
      </c>
      <c r="L868" s="3">
        <f>IFERROR(VLOOKUP($G868,'D2018'!$A$3:$C$1897,3,FALSE),0)</f>
        <v>2</v>
      </c>
      <c r="M868" s="3">
        <f>IFERROR(VLOOKUP($G868,'D2019'!$A$3:$C$1897,3,FALSE),0)</f>
        <v>0</v>
      </c>
      <c r="N868" s="3">
        <f>IFERROR(VLOOKUP($G868,'D2020'!$A$3:$C$1897,3,FALSE),0)</f>
        <v>0</v>
      </c>
      <c r="O868" s="17">
        <f t="shared" si="61"/>
        <v>3</v>
      </c>
      <c r="Q868" s="40" t="s">
        <v>979</v>
      </c>
      <c r="R868" s="40" t="s">
        <v>4</v>
      </c>
      <c r="S868" s="40">
        <v>0</v>
      </c>
      <c r="T868" s="3">
        <v>0</v>
      </c>
      <c r="U868" s="3">
        <v>0</v>
      </c>
      <c r="V868" s="3">
        <v>1</v>
      </c>
      <c r="W868" s="3">
        <v>1</v>
      </c>
      <c r="X868" s="3">
        <v>1</v>
      </c>
      <c r="Y868" s="17">
        <v>3</v>
      </c>
    </row>
    <row r="869" spans="1:25" x14ac:dyDescent="0.3">
      <c r="A869" s="40" t="s">
        <v>980</v>
      </c>
      <c r="B869" s="40" t="s">
        <v>4</v>
      </c>
      <c r="C869" s="40">
        <v>4</v>
      </c>
      <c r="D869" s="41">
        <f t="shared" si="59"/>
        <v>6.0219923159378047E-6</v>
      </c>
      <c r="E869" s="42">
        <f t="shared" si="60"/>
        <v>0.99804887448962742</v>
      </c>
      <c r="G869" s="40" t="s">
        <v>980</v>
      </c>
      <c r="H869" s="40" t="s">
        <v>4</v>
      </c>
      <c r="I869" s="40">
        <f>IFERROR(VLOOKUP($G869,'D2015'!$A$3:$C$1897,3,FALSE),0)</f>
        <v>0</v>
      </c>
      <c r="J869" s="3">
        <f>IFERROR(VLOOKUP($G869,'D2016'!$A$3:$C$1897,3,FALSE),0)</f>
        <v>3</v>
      </c>
      <c r="K869" s="3">
        <f>IFERROR(VLOOKUP($G869,'D2017'!$A$3:$C$1897,3,FALSE),0)</f>
        <v>1</v>
      </c>
      <c r="L869" s="3">
        <f>IFERROR(VLOOKUP($G869,'D2018'!$A$3:$C$1897,3,FALSE),0)</f>
        <v>0</v>
      </c>
      <c r="M869" s="3">
        <f>IFERROR(VLOOKUP($G869,'D2019'!$A$3:$C$1897,3,FALSE),0)</f>
        <v>0</v>
      </c>
      <c r="N869" s="3">
        <f>IFERROR(VLOOKUP($G869,'D2020'!$A$3:$C$1897,3,FALSE),0)</f>
        <v>0</v>
      </c>
      <c r="O869" s="17">
        <f t="shared" si="61"/>
        <v>4</v>
      </c>
      <c r="Q869" s="40" t="s">
        <v>865</v>
      </c>
      <c r="R869" s="40" t="s">
        <v>4</v>
      </c>
      <c r="S869" s="40">
        <v>0</v>
      </c>
      <c r="T869" s="3">
        <v>0</v>
      </c>
      <c r="U869" s="3">
        <v>3</v>
      </c>
      <c r="V869" s="3">
        <v>0</v>
      </c>
      <c r="W869" s="3">
        <v>0</v>
      </c>
      <c r="X869" s="3">
        <v>0</v>
      </c>
      <c r="Y869" s="17">
        <v>3</v>
      </c>
    </row>
    <row r="870" spans="1:25" x14ac:dyDescent="0.3">
      <c r="A870" s="40" t="s">
        <v>831</v>
      </c>
      <c r="B870" s="40" t="s">
        <v>4</v>
      </c>
      <c r="C870" s="40">
        <v>4</v>
      </c>
      <c r="D870" s="41">
        <f t="shared" si="59"/>
        <v>6.0219923159378047E-6</v>
      </c>
      <c r="E870" s="42">
        <f t="shared" si="60"/>
        <v>0.99805489648194334</v>
      </c>
      <c r="G870" s="40" t="s">
        <v>831</v>
      </c>
      <c r="H870" s="40" t="s">
        <v>4</v>
      </c>
      <c r="I870" s="40">
        <f>IFERROR(VLOOKUP($G870,'D2015'!$A$3:$C$1897,3,FALSE),0)</f>
        <v>1</v>
      </c>
      <c r="J870" s="3">
        <f>IFERROR(VLOOKUP($G870,'D2016'!$A$3:$C$1897,3,FALSE),0)</f>
        <v>1</v>
      </c>
      <c r="K870" s="3">
        <f>IFERROR(VLOOKUP($G870,'D2017'!$A$3:$C$1897,3,FALSE),0)</f>
        <v>0</v>
      </c>
      <c r="L870" s="3">
        <f>IFERROR(VLOOKUP($G870,'D2018'!$A$3:$C$1897,3,FALSE),0)</f>
        <v>0</v>
      </c>
      <c r="M870" s="3">
        <f>IFERROR(VLOOKUP($G870,'D2019'!$A$3:$C$1897,3,FALSE),0)</f>
        <v>0</v>
      </c>
      <c r="N870" s="3">
        <f>IFERROR(VLOOKUP($G870,'D2020'!$A$3:$C$1897,3,FALSE),0)</f>
        <v>2</v>
      </c>
      <c r="O870" s="17">
        <f t="shared" si="61"/>
        <v>4</v>
      </c>
      <c r="Q870" s="40" t="s">
        <v>1193</v>
      </c>
      <c r="R870" s="40" t="s">
        <v>4</v>
      </c>
      <c r="S870" s="40">
        <v>0</v>
      </c>
      <c r="T870" s="3">
        <v>0</v>
      </c>
      <c r="U870" s="3">
        <v>0</v>
      </c>
      <c r="V870" s="3">
        <v>1</v>
      </c>
      <c r="W870" s="3">
        <v>0</v>
      </c>
      <c r="X870" s="3">
        <v>2</v>
      </c>
      <c r="Y870" s="17">
        <v>3</v>
      </c>
    </row>
    <row r="871" spans="1:25" x14ac:dyDescent="0.3">
      <c r="A871" s="40" t="s">
        <v>994</v>
      </c>
      <c r="B871" s="40" t="s">
        <v>4</v>
      </c>
      <c r="C871" s="40">
        <v>4</v>
      </c>
      <c r="D871" s="41">
        <f t="shared" si="59"/>
        <v>6.0219923159378047E-6</v>
      </c>
      <c r="E871" s="42">
        <f t="shared" si="60"/>
        <v>0.99806091847425926</v>
      </c>
      <c r="G871" s="40" t="s">
        <v>994</v>
      </c>
      <c r="H871" s="40" t="s">
        <v>4</v>
      </c>
      <c r="I871" s="40">
        <f>IFERROR(VLOOKUP($G871,'D2015'!$A$3:$C$1897,3,FALSE),0)</f>
        <v>1</v>
      </c>
      <c r="J871" s="3">
        <f>IFERROR(VLOOKUP($G871,'D2016'!$A$3:$C$1897,3,FALSE),0)</f>
        <v>1</v>
      </c>
      <c r="K871" s="3">
        <f>IFERROR(VLOOKUP($G871,'D2017'!$A$3:$C$1897,3,FALSE),0)</f>
        <v>1</v>
      </c>
      <c r="L871" s="3">
        <f>IFERROR(VLOOKUP($G871,'D2018'!$A$3:$C$1897,3,FALSE),0)</f>
        <v>1</v>
      </c>
      <c r="M871" s="3">
        <f>IFERROR(VLOOKUP($G871,'D2019'!$A$3:$C$1897,3,FALSE),0)</f>
        <v>0</v>
      </c>
      <c r="N871" s="3">
        <f>IFERROR(VLOOKUP($G871,'D2020'!$A$3:$C$1897,3,FALSE),0)</f>
        <v>0</v>
      </c>
      <c r="O871" s="17">
        <f t="shared" si="61"/>
        <v>4</v>
      </c>
      <c r="Q871" s="40" t="s">
        <v>1262</v>
      </c>
      <c r="R871" s="40" t="s">
        <v>4</v>
      </c>
      <c r="S871" s="40">
        <v>0</v>
      </c>
      <c r="T871" s="3">
        <v>0</v>
      </c>
      <c r="U871" s="3">
        <v>1</v>
      </c>
      <c r="V871" s="3">
        <v>0</v>
      </c>
      <c r="W871" s="3">
        <v>2</v>
      </c>
      <c r="X871" s="3">
        <v>0</v>
      </c>
      <c r="Y871" s="17">
        <v>3</v>
      </c>
    </row>
    <row r="872" spans="1:25" x14ac:dyDescent="0.3">
      <c r="A872" s="40" t="s">
        <v>1138</v>
      </c>
      <c r="B872" s="40" t="s">
        <v>4</v>
      </c>
      <c r="C872" s="40">
        <v>4</v>
      </c>
      <c r="D872" s="41">
        <f t="shared" si="59"/>
        <v>6.0219923159378047E-6</v>
      </c>
      <c r="E872" s="42">
        <f t="shared" si="60"/>
        <v>0.99806694046657518</v>
      </c>
      <c r="G872" s="40" t="s">
        <v>1138</v>
      </c>
      <c r="H872" s="40" t="s">
        <v>4</v>
      </c>
      <c r="I872" s="40">
        <f>IFERROR(VLOOKUP($G872,'D2015'!$A$3:$C$1897,3,FALSE),0)</f>
        <v>0</v>
      </c>
      <c r="J872" s="3">
        <f>IFERROR(VLOOKUP($G872,'D2016'!$A$3:$C$1897,3,FALSE),0)</f>
        <v>0</v>
      </c>
      <c r="K872" s="3">
        <f>IFERROR(VLOOKUP($G872,'D2017'!$A$3:$C$1897,3,FALSE),0)</f>
        <v>0</v>
      </c>
      <c r="L872" s="3">
        <f>IFERROR(VLOOKUP($G872,'D2018'!$A$3:$C$1897,3,FALSE),0)</f>
        <v>0</v>
      </c>
      <c r="M872" s="3">
        <f>IFERROR(VLOOKUP($G872,'D2019'!$A$3:$C$1897,3,FALSE),0)</f>
        <v>0</v>
      </c>
      <c r="N872" s="3">
        <f>IFERROR(VLOOKUP($G872,'D2020'!$A$3:$C$1897,3,FALSE),0)</f>
        <v>0</v>
      </c>
      <c r="O872" s="17">
        <f t="shared" si="61"/>
        <v>0</v>
      </c>
      <c r="Q872" s="40" t="s">
        <v>913</v>
      </c>
      <c r="R872" s="40" t="s">
        <v>4</v>
      </c>
      <c r="S872" s="40">
        <v>0</v>
      </c>
      <c r="T872" s="3">
        <v>0</v>
      </c>
      <c r="U872" s="3">
        <v>0</v>
      </c>
      <c r="V872" s="3">
        <v>1</v>
      </c>
      <c r="W872" s="3">
        <v>2</v>
      </c>
      <c r="X872" s="3">
        <v>0</v>
      </c>
      <c r="Y872" s="17">
        <v>3</v>
      </c>
    </row>
    <row r="873" spans="1:25" x14ac:dyDescent="0.3">
      <c r="A873" s="40" t="s">
        <v>707</v>
      </c>
      <c r="B873" s="40" t="s">
        <v>4</v>
      </c>
      <c r="C873" s="40">
        <v>4</v>
      </c>
      <c r="D873" s="41">
        <f t="shared" si="59"/>
        <v>6.0219923159378047E-6</v>
      </c>
      <c r="E873" s="42">
        <f t="shared" si="60"/>
        <v>0.9980729624588911</v>
      </c>
      <c r="G873" s="40" t="s">
        <v>707</v>
      </c>
      <c r="H873" s="40" t="s">
        <v>4</v>
      </c>
      <c r="I873" s="40">
        <f>IFERROR(VLOOKUP($G873,'D2015'!$A$3:$C$1897,3,FALSE),0)</f>
        <v>0</v>
      </c>
      <c r="J873" s="3">
        <f>IFERROR(VLOOKUP($G873,'D2016'!$A$3:$C$1897,3,FALSE),0)</f>
        <v>0</v>
      </c>
      <c r="K873" s="3">
        <f>IFERROR(VLOOKUP($G873,'D2017'!$A$3:$C$1897,3,FALSE),0)</f>
        <v>1</v>
      </c>
      <c r="L873" s="3">
        <f>IFERROR(VLOOKUP($G873,'D2018'!$A$3:$C$1897,3,FALSE),0)</f>
        <v>1</v>
      </c>
      <c r="M873" s="3">
        <f>IFERROR(VLOOKUP($G873,'D2019'!$A$3:$C$1897,3,FALSE),0)</f>
        <v>0</v>
      </c>
      <c r="N873" s="3">
        <f>IFERROR(VLOOKUP($G873,'D2020'!$A$3:$C$1897,3,FALSE),0)</f>
        <v>0</v>
      </c>
      <c r="O873" s="17">
        <f t="shared" si="61"/>
        <v>2</v>
      </c>
      <c r="Q873" s="40" t="s">
        <v>919</v>
      </c>
      <c r="R873" s="40" t="s">
        <v>4</v>
      </c>
      <c r="S873" s="40">
        <v>1</v>
      </c>
      <c r="T873" s="3">
        <v>0</v>
      </c>
      <c r="U873" s="3">
        <v>0</v>
      </c>
      <c r="V873" s="3">
        <v>1</v>
      </c>
      <c r="W873" s="3">
        <v>0</v>
      </c>
      <c r="X873" s="3">
        <v>1</v>
      </c>
      <c r="Y873" s="17">
        <v>3</v>
      </c>
    </row>
    <row r="874" spans="1:25" x14ac:dyDescent="0.3">
      <c r="A874" s="40" t="s">
        <v>1022</v>
      </c>
      <c r="B874" s="40" t="s">
        <v>4</v>
      </c>
      <c r="C874" s="40">
        <v>4</v>
      </c>
      <c r="D874" s="41">
        <f t="shared" si="59"/>
        <v>6.0219923159378047E-6</v>
      </c>
      <c r="E874" s="42">
        <f t="shared" si="60"/>
        <v>0.99807898445120702</v>
      </c>
      <c r="G874" s="40" t="s">
        <v>1022</v>
      </c>
      <c r="H874" s="40" t="s">
        <v>4</v>
      </c>
      <c r="I874" s="40">
        <f>IFERROR(VLOOKUP($G874,'D2015'!$A$3:$C$1897,3,FALSE),0)</f>
        <v>2</v>
      </c>
      <c r="J874" s="3">
        <f>IFERROR(VLOOKUP($G874,'D2016'!$A$3:$C$1897,3,FALSE),0)</f>
        <v>0</v>
      </c>
      <c r="K874" s="3">
        <f>IFERROR(VLOOKUP($G874,'D2017'!$A$3:$C$1897,3,FALSE),0)</f>
        <v>0</v>
      </c>
      <c r="L874" s="3">
        <f>IFERROR(VLOOKUP($G874,'D2018'!$A$3:$C$1897,3,FALSE),0)</f>
        <v>0</v>
      </c>
      <c r="M874" s="3">
        <f>IFERROR(VLOOKUP($G874,'D2019'!$A$3:$C$1897,3,FALSE),0)</f>
        <v>1</v>
      </c>
      <c r="N874" s="3">
        <f>IFERROR(VLOOKUP($G874,'D2020'!$A$3:$C$1897,3,FALSE),0)</f>
        <v>0</v>
      </c>
      <c r="O874" s="17">
        <f t="shared" si="61"/>
        <v>3</v>
      </c>
      <c r="Q874" s="40" t="s">
        <v>1246</v>
      </c>
      <c r="R874" s="40" t="s">
        <v>4</v>
      </c>
      <c r="S874" s="40">
        <v>0</v>
      </c>
      <c r="T874" s="3">
        <v>0</v>
      </c>
      <c r="U874" s="3">
        <v>3</v>
      </c>
      <c r="V874" s="3">
        <v>0</v>
      </c>
      <c r="W874" s="3">
        <v>0</v>
      </c>
      <c r="X874" s="3">
        <v>0</v>
      </c>
      <c r="Y874" s="17">
        <v>3</v>
      </c>
    </row>
    <row r="875" spans="1:25" x14ac:dyDescent="0.3">
      <c r="A875" s="40" t="s">
        <v>987</v>
      </c>
      <c r="B875" s="40" t="s">
        <v>4</v>
      </c>
      <c r="C875" s="40">
        <v>4</v>
      </c>
      <c r="D875" s="41">
        <f t="shared" si="59"/>
        <v>6.0219923159378047E-6</v>
      </c>
      <c r="E875" s="42">
        <f t="shared" si="60"/>
        <v>0.99808500644352294</v>
      </c>
      <c r="G875" s="40" t="s">
        <v>987</v>
      </c>
      <c r="H875" s="40" t="s">
        <v>4</v>
      </c>
      <c r="I875" s="40">
        <f>IFERROR(VLOOKUP($G875,'D2015'!$A$3:$C$1897,3,FALSE),0)</f>
        <v>0</v>
      </c>
      <c r="J875" s="3">
        <f>IFERROR(VLOOKUP($G875,'D2016'!$A$3:$C$1897,3,FALSE),0)</f>
        <v>1</v>
      </c>
      <c r="K875" s="3">
        <f>IFERROR(VLOOKUP($G875,'D2017'!$A$3:$C$1897,3,FALSE),0)</f>
        <v>2</v>
      </c>
      <c r="L875" s="3">
        <f>IFERROR(VLOOKUP($G875,'D2018'!$A$3:$C$1897,3,FALSE),0)</f>
        <v>1</v>
      </c>
      <c r="M875" s="3">
        <f>IFERROR(VLOOKUP($G875,'D2019'!$A$3:$C$1897,3,FALSE),0)</f>
        <v>0</v>
      </c>
      <c r="N875" s="3">
        <f>IFERROR(VLOOKUP($G875,'D2020'!$A$3:$C$1897,3,FALSE),0)</f>
        <v>0</v>
      </c>
      <c r="O875" s="17">
        <f t="shared" si="61"/>
        <v>4</v>
      </c>
      <c r="Q875" s="40" t="s">
        <v>1038</v>
      </c>
      <c r="R875" s="40" t="s">
        <v>4</v>
      </c>
      <c r="S875" s="40">
        <v>0</v>
      </c>
      <c r="T875" s="3">
        <v>0</v>
      </c>
      <c r="U875" s="3">
        <v>0</v>
      </c>
      <c r="V875" s="3">
        <v>0</v>
      </c>
      <c r="W875" s="3">
        <v>1</v>
      </c>
      <c r="X875" s="3">
        <v>2</v>
      </c>
      <c r="Y875" s="17">
        <v>3</v>
      </c>
    </row>
    <row r="876" spans="1:25" x14ac:dyDescent="0.3">
      <c r="A876" s="40" t="s">
        <v>1037</v>
      </c>
      <c r="B876" s="40" t="s">
        <v>4</v>
      </c>
      <c r="C876" s="40">
        <v>4</v>
      </c>
      <c r="D876" s="41">
        <f t="shared" ref="D876:D939" si="62">C876/D$2</f>
        <v>6.0219923159378047E-6</v>
      </c>
      <c r="E876" s="42">
        <f t="shared" ref="E876:E939" si="63">E875+D876</f>
        <v>0.99809102843583886</v>
      </c>
      <c r="G876" s="40" t="s">
        <v>1037</v>
      </c>
      <c r="H876" s="40" t="s">
        <v>4</v>
      </c>
      <c r="I876" s="40">
        <f>IFERROR(VLOOKUP($G876,'D2015'!$A$3:$C$1897,3,FALSE),0)</f>
        <v>1</v>
      </c>
      <c r="J876" s="3">
        <f>IFERROR(VLOOKUP($G876,'D2016'!$A$3:$C$1897,3,FALSE),0)</f>
        <v>0</v>
      </c>
      <c r="K876" s="3">
        <f>IFERROR(VLOOKUP($G876,'D2017'!$A$3:$C$1897,3,FALSE),0)</f>
        <v>0</v>
      </c>
      <c r="L876" s="3">
        <f>IFERROR(VLOOKUP($G876,'D2018'!$A$3:$C$1897,3,FALSE),0)</f>
        <v>0</v>
      </c>
      <c r="M876" s="3">
        <f>IFERROR(VLOOKUP($G876,'D2019'!$A$3:$C$1897,3,FALSE),0)</f>
        <v>1</v>
      </c>
      <c r="N876" s="3">
        <f>IFERROR(VLOOKUP($G876,'D2020'!$A$3:$C$1897,3,FALSE),0)</f>
        <v>1</v>
      </c>
      <c r="O876" s="17">
        <f t="shared" si="61"/>
        <v>3</v>
      </c>
      <c r="Q876" s="40" t="s">
        <v>1055</v>
      </c>
      <c r="R876" s="40" t="s">
        <v>4</v>
      </c>
      <c r="S876" s="40">
        <v>0</v>
      </c>
      <c r="T876" s="3">
        <v>0</v>
      </c>
      <c r="U876" s="3">
        <v>0</v>
      </c>
      <c r="V876" s="3">
        <v>0</v>
      </c>
      <c r="W876" s="3">
        <v>0</v>
      </c>
      <c r="X876" s="3">
        <v>3</v>
      </c>
      <c r="Y876" s="17">
        <v>3</v>
      </c>
    </row>
    <row r="877" spans="1:25" x14ac:dyDescent="0.3">
      <c r="A877" s="40" t="s">
        <v>1045</v>
      </c>
      <c r="B877" s="40" t="s">
        <v>4</v>
      </c>
      <c r="C877" s="40">
        <v>4</v>
      </c>
      <c r="D877" s="41">
        <f t="shared" si="62"/>
        <v>6.0219923159378047E-6</v>
      </c>
      <c r="E877" s="42">
        <f t="shared" si="63"/>
        <v>0.99809705042815478</v>
      </c>
      <c r="G877" s="40" t="s">
        <v>1045</v>
      </c>
      <c r="H877" s="40" t="s">
        <v>4</v>
      </c>
      <c r="I877" s="40">
        <f>IFERROR(VLOOKUP($G877,'D2015'!$A$3:$C$1897,3,FALSE),0)</f>
        <v>0</v>
      </c>
      <c r="J877" s="3">
        <f>IFERROR(VLOOKUP($G877,'D2016'!$A$3:$C$1897,3,FALSE),0)</f>
        <v>0</v>
      </c>
      <c r="K877" s="3">
        <f>IFERROR(VLOOKUP($G877,'D2017'!$A$3:$C$1897,3,FALSE),0)</f>
        <v>1</v>
      </c>
      <c r="L877" s="3">
        <f>IFERROR(VLOOKUP($G877,'D2018'!$A$3:$C$1897,3,FALSE),0)</f>
        <v>1</v>
      </c>
      <c r="M877" s="3">
        <f>IFERROR(VLOOKUP($G877,'D2019'!$A$3:$C$1897,3,FALSE),0)</f>
        <v>1</v>
      </c>
      <c r="N877" s="3">
        <f>IFERROR(VLOOKUP($G877,'D2020'!$A$3:$C$1897,3,FALSE),0)</f>
        <v>0</v>
      </c>
      <c r="O877" s="17">
        <f t="shared" si="61"/>
        <v>3</v>
      </c>
      <c r="Q877" s="40" t="s">
        <v>1119</v>
      </c>
      <c r="R877" s="40" t="s">
        <v>4</v>
      </c>
      <c r="S877" s="40">
        <v>2</v>
      </c>
      <c r="T877" s="3">
        <v>0</v>
      </c>
      <c r="U877" s="3">
        <v>1</v>
      </c>
      <c r="V877" s="3">
        <v>0</v>
      </c>
      <c r="W877" s="3">
        <v>0</v>
      </c>
      <c r="X877" s="3">
        <v>0</v>
      </c>
      <c r="Y877" s="17">
        <v>3</v>
      </c>
    </row>
    <row r="878" spans="1:25" x14ac:dyDescent="0.3">
      <c r="A878" s="40" t="s">
        <v>1051</v>
      </c>
      <c r="B878" s="40" t="s">
        <v>4</v>
      </c>
      <c r="C878" s="40">
        <v>4</v>
      </c>
      <c r="D878" s="41">
        <f t="shared" si="62"/>
        <v>6.0219923159378047E-6</v>
      </c>
      <c r="E878" s="42">
        <f t="shared" si="63"/>
        <v>0.99810307242047069</v>
      </c>
      <c r="G878" s="40" t="s">
        <v>1051</v>
      </c>
      <c r="H878" s="40" t="s">
        <v>4</v>
      </c>
      <c r="I878" s="40">
        <f>IFERROR(VLOOKUP($G878,'D2015'!$A$3:$C$1897,3,FALSE),0)</f>
        <v>0</v>
      </c>
      <c r="J878" s="3">
        <f>IFERROR(VLOOKUP($G878,'D2016'!$A$3:$C$1897,3,FALSE),0)</f>
        <v>0</v>
      </c>
      <c r="K878" s="3">
        <f>IFERROR(VLOOKUP($G878,'D2017'!$A$3:$C$1897,3,FALSE),0)</f>
        <v>1</v>
      </c>
      <c r="L878" s="3">
        <f>IFERROR(VLOOKUP($G878,'D2018'!$A$3:$C$1897,3,FALSE),0)</f>
        <v>0</v>
      </c>
      <c r="M878" s="3">
        <f>IFERROR(VLOOKUP($G878,'D2019'!$A$3:$C$1897,3,FALSE),0)</f>
        <v>2</v>
      </c>
      <c r="N878" s="3">
        <f>IFERROR(VLOOKUP($G878,'D2020'!$A$3:$C$1897,3,FALSE),0)</f>
        <v>0</v>
      </c>
      <c r="O878" s="17">
        <f t="shared" si="61"/>
        <v>3</v>
      </c>
      <c r="Q878" s="40" t="s">
        <v>1114</v>
      </c>
      <c r="R878" s="40" t="s">
        <v>4</v>
      </c>
      <c r="S878" s="40">
        <v>0</v>
      </c>
      <c r="T878" s="3">
        <v>1</v>
      </c>
      <c r="U878" s="3">
        <v>0</v>
      </c>
      <c r="V878" s="3">
        <v>0</v>
      </c>
      <c r="W878" s="3">
        <v>1</v>
      </c>
      <c r="X878" s="3">
        <v>1</v>
      </c>
      <c r="Y878" s="17">
        <v>3</v>
      </c>
    </row>
    <row r="879" spans="1:25" x14ac:dyDescent="0.3">
      <c r="A879" s="40" t="s">
        <v>502</v>
      </c>
      <c r="B879" s="40" t="s">
        <v>4</v>
      </c>
      <c r="C879" s="40">
        <v>4</v>
      </c>
      <c r="D879" s="41">
        <f t="shared" si="62"/>
        <v>6.0219923159378047E-6</v>
      </c>
      <c r="E879" s="42">
        <f t="shared" si="63"/>
        <v>0.99810909441278661</v>
      </c>
      <c r="G879" s="40" t="s">
        <v>502</v>
      </c>
      <c r="H879" s="40" t="s">
        <v>4</v>
      </c>
      <c r="I879" s="40">
        <f>IFERROR(VLOOKUP($G879,'D2015'!$A$3:$C$1897,3,FALSE),0)</f>
        <v>0</v>
      </c>
      <c r="J879" s="3">
        <f>IFERROR(VLOOKUP($G879,'D2016'!$A$3:$C$1897,3,FALSE),0)</f>
        <v>0</v>
      </c>
      <c r="K879" s="3">
        <f>IFERROR(VLOOKUP($G879,'D2017'!$A$3:$C$1897,3,FALSE),0)</f>
        <v>2</v>
      </c>
      <c r="L879" s="3">
        <f>IFERROR(VLOOKUP($G879,'D2018'!$A$3:$C$1897,3,FALSE),0)</f>
        <v>0</v>
      </c>
      <c r="M879" s="3">
        <f>IFERROR(VLOOKUP($G879,'D2019'!$A$3:$C$1897,3,FALSE),0)</f>
        <v>0</v>
      </c>
      <c r="N879" s="3">
        <f>IFERROR(VLOOKUP($G879,'D2020'!$A$3:$C$1897,3,FALSE),0)</f>
        <v>0</v>
      </c>
      <c r="O879" s="17">
        <f t="shared" si="61"/>
        <v>2</v>
      </c>
      <c r="Q879" s="40" t="s">
        <v>1249</v>
      </c>
      <c r="R879" s="40" t="s">
        <v>4</v>
      </c>
      <c r="S879" s="40">
        <v>0</v>
      </c>
      <c r="T879" s="3">
        <v>1</v>
      </c>
      <c r="U879" s="3">
        <v>0</v>
      </c>
      <c r="V879" s="3">
        <v>0</v>
      </c>
      <c r="W879" s="3">
        <v>1</v>
      </c>
      <c r="X879" s="3">
        <v>1</v>
      </c>
      <c r="Y879" s="17">
        <v>3</v>
      </c>
    </row>
    <row r="880" spans="1:25" x14ac:dyDescent="0.3">
      <c r="A880" s="40" t="s">
        <v>976</v>
      </c>
      <c r="B880" s="40" t="s">
        <v>4</v>
      </c>
      <c r="C880" s="40">
        <v>4</v>
      </c>
      <c r="D880" s="41">
        <f t="shared" si="62"/>
        <v>6.0219923159378047E-6</v>
      </c>
      <c r="E880" s="42">
        <f t="shared" si="63"/>
        <v>0.99811511640510253</v>
      </c>
      <c r="G880" s="40" t="s">
        <v>976</v>
      </c>
      <c r="H880" s="40" t="s">
        <v>4</v>
      </c>
      <c r="I880" s="40">
        <f>IFERROR(VLOOKUP($G880,'D2015'!$A$3:$C$1897,3,FALSE),0)</f>
        <v>1</v>
      </c>
      <c r="J880" s="3">
        <f>IFERROR(VLOOKUP($G880,'D2016'!$A$3:$C$1897,3,FALSE),0)</f>
        <v>0</v>
      </c>
      <c r="K880" s="3">
        <f>IFERROR(VLOOKUP($G880,'D2017'!$A$3:$C$1897,3,FALSE),0)</f>
        <v>2</v>
      </c>
      <c r="L880" s="3">
        <f>IFERROR(VLOOKUP($G880,'D2018'!$A$3:$C$1897,3,FALSE),0)</f>
        <v>0</v>
      </c>
      <c r="M880" s="3">
        <f>IFERROR(VLOOKUP($G880,'D2019'!$A$3:$C$1897,3,FALSE),0)</f>
        <v>1</v>
      </c>
      <c r="N880" s="3">
        <f>IFERROR(VLOOKUP($G880,'D2020'!$A$3:$C$1897,3,FALSE),0)</f>
        <v>0</v>
      </c>
      <c r="O880" s="17">
        <f t="shared" si="61"/>
        <v>4</v>
      </c>
      <c r="Q880" s="40" t="s">
        <v>956</v>
      </c>
      <c r="R880" s="40" t="s">
        <v>4</v>
      </c>
      <c r="S880" s="40">
        <v>0</v>
      </c>
      <c r="T880" s="3">
        <v>1</v>
      </c>
      <c r="U880" s="3">
        <v>1</v>
      </c>
      <c r="V880" s="3">
        <v>1</v>
      </c>
      <c r="W880" s="3">
        <v>0</v>
      </c>
      <c r="X880" s="3">
        <v>0</v>
      </c>
      <c r="Y880" s="17">
        <v>3</v>
      </c>
    </row>
    <row r="881" spans="1:25" x14ac:dyDescent="0.3">
      <c r="A881" s="40" t="s">
        <v>1069</v>
      </c>
      <c r="B881" s="40" t="s">
        <v>4</v>
      </c>
      <c r="C881" s="40">
        <v>4</v>
      </c>
      <c r="D881" s="41">
        <f t="shared" si="62"/>
        <v>6.0219923159378047E-6</v>
      </c>
      <c r="E881" s="42">
        <f t="shared" si="63"/>
        <v>0.99812113839741845</v>
      </c>
      <c r="G881" s="40" t="s">
        <v>1069</v>
      </c>
      <c r="H881" s="40" t="s">
        <v>4</v>
      </c>
      <c r="I881" s="40">
        <f>IFERROR(VLOOKUP($G881,'D2015'!$A$3:$C$1897,3,FALSE),0)</f>
        <v>0</v>
      </c>
      <c r="J881" s="3">
        <f>IFERROR(VLOOKUP($G881,'D2016'!$A$3:$C$1897,3,FALSE),0)</f>
        <v>0</v>
      </c>
      <c r="K881" s="3">
        <f>IFERROR(VLOOKUP($G881,'D2017'!$A$3:$C$1897,3,FALSE),0)</f>
        <v>0</v>
      </c>
      <c r="L881" s="3">
        <f>IFERROR(VLOOKUP($G881,'D2018'!$A$3:$C$1897,3,FALSE),0)</f>
        <v>4</v>
      </c>
      <c r="M881" s="3">
        <f>IFERROR(VLOOKUP($G881,'D2019'!$A$3:$C$1897,3,FALSE),0)</f>
        <v>0</v>
      </c>
      <c r="N881" s="3">
        <f>IFERROR(VLOOKUP($G881,'D2020'!$A$3:$C$1897,3,FALSE),0)</f>
        <v>0</v>
      </c>
      <c r="O881" s="17">
        <f t="shared" si="61"/>
        <v>4</v>
      </c>
      <c r="Q881" s="40" t="s">
        <v>997</v>
      </c>
      <c r="R881" s="40" t="s">
        <v>4</v>
      </c>
      <c r="S881" s="40">
        <v>0</v>
      </c>
      <c r="T881" s="3">
        <v>0</v>
      </c>
      <c r="U881" s="3">
        <v>2</v>
      </c>
      <c r="V881" s="3">
        <v>0</v>
      </c>
      <c r="W881" s="3">
        <v>0</v>
      </c>
      <c r="X881" s="3">
        <v>1</v>
      </c>
      <c r="Y881" s="17">
        <v>3</v>
      </c>
    </row>
    <row r="882" spans="1:25" x14ac:dyDescent="0.3">
      <c r="A882" s="40" t="s">
        <v>1148</v>
      </c>
      <c r="B882" s="40" t="s">
        <v>4</v>
      </c>
      <c r="C882" s="40">
        <v>4</v>
      </c>
      <c r="D882" s="41">
        <f t="shared" si="62"/>
        <v>6.0219923159378047E-6</v>
      </c>
      <c r="E882" s="42">
        <f t="shared" si="63"/>
        <v>0.99812716038973437</v>
      </c>
      <c r="G882" s="40" t="s">
        <v>1148</v>
      </c>
      <c r="H882" s="40" t="s">
        <v>4</v>
      </c>
      <c r="I882" s="40">
        <f>IFERROR(VLOOKUP($G882,'D2015'!$A$3:$C$1897,3,FALSE),0)</f>
        <v>0</v>
      </c>
      <c r="J882" s="3">
        <f>IFERROR(VLOOKUP($G882,'D2016'!$A$3:$C$1897,3,FALSE),0)</f>
        <v>0</v>
      </c>
      <c r="K882" s="3">
        <f>IFERROR(VLOOKUP($G882,'D2017'!$A$3:$C$1897,3,FALSE),0)</f>
        <v>1</v>
      </c>
      <c r="L882" s="3">
        <f>IFERROR(VLOOKUP($G882,'D2018'!$A$3:$C$1897,3,FALSE),0)</f>
        <v>2</v>
      </c>
      <c r="M882" s="3">
        <f>IFERROR(VLOOKUP($G882,'D2019'!$A$3:$C$1897,3,FALSE),0)</f>
        <v>0</v>
      </c>
      <c r="N882" s="3">
        <f>IFERROR(VLOOKUP($G882,'D2020'!$A$3:$C$1897,3,FALSE),0)</f>
        <v>0</v>
      </c>
      <c r="O882" s="17">
        <f t="shared" si="61"/>
        <v>3</v>
      </c>
      <c r="Q882" s="40" t="s">
        <v>1226</v>
      </c>
      <c r="R882" s="40" t="s">
        <v>4</v>
      </c>
      <c r="S882" s="40">
        <v>0</v>
      </c>
      <c r="T882" s="3">
        <v>3</v>
      </c>
      <c r="U882" s="3">
        <v>0</v>
      </c>
      <c r="V882" s="3">
        <v>0</v>
      </c>
      <c r="W882" s="3">
        <v>0</v>
      </c>
      <c r="X882" s="3">
        <v>0</v>
      </c>
      <c r="Y882" s="17">
        <v>3</v>
      </c>
    </row>
    <row r="883" spans="1:25" x14ac:dyDescent="0.3">
      <c r="A883" s="40" t="s">
        <v>536</v>
      </c>
      <c r="B883" s="40" t="s">
        <v>4</v>
      </c>
      <c r="C883" s="40">
        <v>4</v>
      </c>
      <c r="D883" s="41">
        <f t="shared" si="62"/>
        <v>6.0219923159378047E-6</v>
      </c>
      <c r="E883" s="42">
        <f t="shared" si="63"/>
        <v>0.99813318238205029</v>
      </c>
      <c r="G883" s="40" t="s">
        <v>536</v>
      </c>
      <c r="H883" s="40" t="s">
        <v>4</v>
      </c>
      <c r="I883" s="40">
        <f>IFERROR(VLOOKUP($G883,'D2015'!$A$3:$C$1897,3,FALSE),0)</f>
        <v>1</v>
      </c>
      <c r="J883" s="3">
        <f>IFERROR(VLOOKUP($G883,'D2016'!$A$3:$C$1897,3,FALSE),0)</f>
        <v>0</v>
      </c>
      <c r="K883" s="3">
        <f>IFERROR(VLOOKUP($G883,'D2017'!$A$3:$C$1897,3,FALSE),0)</f>
        <v>2</v>
      </c>
      <c r="L883" s="3">
        <f>IFERROR(VLOOKUP($G883,'D2018'!$A$3:$C$1897,3,FALSE),0)</f>
        <v>0</v>
      </c>
      <c r="M883" s="3">
        <f>IFERROR(VLOOKUP($G883,'D2019'!$A$3:$C$1897,3,FALSE),0)</f>
        <v>0</v>
      </c>
      <c r="N883" s="3">
        <f>IFERROR(VLOOKUP($G883,'D2020'!$A$3:$C$1897,3,FALSE),0)</f>
        <v>0</v>
      </c>
      <c r="O883" s="17">
        <f t="shared" si="61"/>
        <v>3</v>
      </c>
      <c r="Q883" s="40" t="s">
        <v>934</v>
      </c>
      <c r="R883" s="40" t="s">
        <v>4</v>
      </c>
      <c r="S883" s="40">
        <v>0</v>
      </c>
      <c r="T883" s="3">
        <v>0</v>
      </c>
      <c r="U883" s="3">
        <v>0</v>
      </c>
      <c r="V883" s="3">
        <v>3</v>
      </c>
      <c r="W883" s="3">
        <v>0</v>
      </c>
      <c r="X883" s="3">
        <v>0</v>
      </c>
      <c r="Y883" s="17">
        <v>3</v>
      </c>
    </row>
    <row r="884" spans="1:25" x14ac:dyDescent="0.3">
      <c r="A884" s="40" t="s">
        <v>703</v>
      </c>
      <c r="B884" s="40" t="s">
        <v>4</v>
      </c>
      <c r="C884" s="40">
        <v>3</v>
      </c>
      <c r="D884" s="41">
        <f t="shared" si="62"/>
        <v>4.5164942369533539E-6</v>
      </c>
      <c r="E884" s="42">
        <f t="shared" si="63"/>
        <v>0.99813769887628723</v>
      </c>
      <c r="G884" s="40" t="s">
        <v>703</v>
      </c>
      <c r="H884" s="40" t="s">
        <v>4</v>
      </c>
      <c r="I884" s="40">
        <f>IFERROR(VLOOKUP($G884,'D2015'!$A$3:$C$1897,3,FALSE),0)</f>
        <v>0</v>
      </c>
      <c r="J884" s="3">
        <f>IFERROR(VLOOKUP($G884,'D2016'!$A$3:$C$1897,3,FALSE),0)</f>
        <v>0</v>
      </c>
      <c r="K884" s="3">
        <f>IFERROR(VLOOKUP($G884,'D2017'!$A$3:$C$1897,3,FALSE),0)</f>
        <v>0</v>
      </c>
      <c r="L884" s="3">
        <f>IFERROR(VLOOKUP($G884,'D2018'!$A$3:$C$1897,3,FALSE),0)</f>
        <v>0</v>
      </c>
      <c r="M884" s="3">
        <f>IFERROR(VLOOKUP($G884,'D2019'!$A$3:$C$1897,3,FALSE),0)</f>
        <v>1</v>
      </c>
      <c r="N884" s="3">
        <f>IFERROR(VLOOKUP($G884,'D2020'!$A$3:$C$1897,3,FALSE),0)</f>
        <v>1</v>
      </c>
      <c r="O884" s="17">
        <f t="shared" si="61"/>
        <v>2</v>
      </c>
      <c r="Q884" s="40" t="s">
        <v>1034</v>
      </c>
      <c r="R884" s="40" t="s">
        <v>4</v>
      </c>
      <c r="S884" s="40">
        <v>1</v>
      </c>
      <c r="T884" s="3">
        <v>0</v>
      </c>
      <c r="U884" s="3">
        <v>0</v>
      </c>
      <c r="V884" s="3">
        <v>2</v>
      </c>
      <c r="W884" s="3">
        <v>0</v>
      </c>
      <c r="X884" s="3">
        <v>0</v>
      </c>
      <c r="Y884" s="17">
        <v>3</v>
      </c>
    </row>
    <row r="885" spans="1:25" x14ac:dyDescent="0.3">
      <c r="A885" s="40" t="s">
        <v>1107</v>
      </c>
      <c r="B885" s="40" t="s">
        <v>4</v>
      </c>
      <c r="C885" s="40">
        <v>3</v>
      </c>
      <c r="D885" s="41">
        <f t="shared" si="62"/>
        <v>4.5164942369533539E-6</v>
      </c>
      <c r="E885" s="42">
        <f t="shared" si="63"/>
        <v>0.99814221537052417</v>
      </c>
      <c r="G885" s="40" t="s">
        <v>1107</v>
      </c>
      <c r="H885" s="40" t="s">
        <v>4</v>
      </c>
      <c r="I885" s="40">
        <f>IFERROR(VLOOKUP($G885,'D2015'!$A$3:$C$1897,3,FALSE),0)</f>
        <v>0</v>
      </c>
      <c r="J885" s="3">
        <f>IFERROR(VLOOKUP($G885,'D2016'!$A$3:$C$1897,3,FALSE),0)</f>
        <v>0</v>
      </c>
      <c r="K885" s="3">
        <f>IFERROR(VLOOKUP($G885,'D2017'!$A$3:$C$1897,3,FALSE),0)</f>
        <v>0</v>
      </c>
      <c r="L885" s="3">
        <f>IFERROR(VLOOKUP($G885,'D2018'!$A$3:$C$1897,3,FALSE),0)</f>
        <v>1</v>
      </c>
      <c r="M885" s="3">
        <f>IFERROR(VLOOKUP($G885,'D2019'!$A$3:$C$1897,3,FALSE),0)</f>
        <v>0</v>
      </c>
      <c r="N885" s="3">
        <f>IFERROR(VLOOKUP($G885,'D2020'!$A$3:$C$1897,3,FALSE),0)</f>
        <v>2</v>
      </c>
      <c r="O885" s="17">
        <f t="shared" si="61"/>
        <v>3</v>
      </c>
      <c r="Q885" s="40" t="s">
        <v>1270</v>
      </c>
      <c r="R885" s="40" t="s">
        <v>4</v>
      </c>
      <c r="S885" s="40">
        <v>0</v>
      </c>
      <c r="T885" s="3">
        <v>1</v>
      </c>
      <c r="U885" s="3">
        <v>2</v>
      </c>
      <c r="V885" s="3">
        <v>0</v>
      </c>
      <c r="W885" s="3">
        <v>0</v>
      </c>
      <c r="X885" s="3">
        <v>0</v>
      </c>
      <c r="Y885" s="17">
        <v>3</v>
      </c>
    </row>
    <row r="886" spans="1:25" x14ac:dyDescent="0.3">
      <c r="A886" s="40" t="s">
        <v>1188</v>
      </c>
      <c r="B886" s="40" t="s">
        <v>4</v>
      </c>
      <c r="C886" s="40">
        <v>3</v>
      </c>
      <c r="D886" s="41">
        <f t="shared" si="62"/>
        <v>4.5164942369533539E-6</v>
      </c>
      <c r="E886" s="42">
        <f t="shared" si="63"/>
        <v>0.99814673186476111</v>
      </c>
      <c r="G886" s="40" t="s">
        <v>1188</v>
      </c>
      <c r="H886" s="40" t="s">
        <v>4</v>
      </c>
      <c r="I886" s="40">
        <f>IFERROR(VLOOKUP($G886,'D2015'!$A$3:$C$1897,3,FALSE),0)</f>
        <v>0</v>
      </c>
      <c r="J886" s="3">
        <f>IFERROR(VLOOKUP($G886,'D2016'!$A$3:$C$1897,3,FALSE),0)</f>
        <v>0</v>
      </c>
      <c r="K886" s="3">
        <f>IFERROR(VLOOKUP($G886,'D2017'!$A$3:$C$1897,3,FALSE),0)</f>
        <v>0</v>
      </c>
      <c r="L886" s="3">
        <f>IFERROR(VLOOKUP($G886,'D2018'!$A$3:$C$1897,3,FALSE),0)</f>
        <v>0</v>
      </c>
      <c r="M886" s="3">
        <f>IFERROR(VLOOKUP($G886,'D2019'!$A$3:$C$1897,3,FALSE),0)</f>
        <v>1</v>
      </c>
      <c r="N886" s="3">
        <f>IFERROR(VLOOKUP($G886,'D2020'!$A$3:$C$1897,3,FALSE),0)</f>
        <v>0</v>
      </c>
      <c r="O886" s="17">
        <f t="shared" si="61"/>
        <v>1</v>
      </c>
      <c r="Q886" s="40" t="s">
        <v>1259</v>
      </c>
      <c r="R886" s="40" t="s">
        <v>4</v>
      </c>
      <c r="S886" s="40">
        <v>1</v>
      </c>
      <c r="T886" s="3">
        <v>0</v>
      </c>
      <c r="U886" s="3">
        <v>0</v>
      </c>
      <c r="V886" s="3">
        <v>1</v>
      </c>
      <c r="W886" s="3">
        <v>0</v>
      </c>
      <c r="X886" s="3">
        <v>1</v>
      </c>
      <c r="Y886" s="17">
        <v>3</v>
      </c>
    </row>
    <row r="887" spans="1:25" x14ac:dyDescent="0.3">
      <c r="A887" s="40" t="s">
        <v>1015</v>
      </c>
      <c r="B887" s="40" t="s">
        <v>4</v>
      </c>
      <c r="C887" s="40">
        <v>3</v>
      </c>
      <c r="D887" s="41">
        <f t="shared" si="62"/>
        <v>4.5164942369533539E-6</v>
      </c>
      <c r="E887" s="42">
        <f t="shared" si="63"/>
        <v>0.99815124835899804</v>
      </c>
      <c r="G887" s="40" t="s">
        <v>1015</v>
      </c>
      <c r="H887" s="40" t="s">
        <v>4</v>
      </c>
      <c r="I887" s="40">
        <f>IFERROR(VLOOKUP($G887,'D2015'!$A$3:$C$1897,3,FALSE),0)</f>
        <v>0</v>
      </c>
      <c r="J887" s="3">
        <f>IFERROR(VLOOKUP($G887,'D2016'!$A$3:$C$1897,3,FALSE),0)</f>
        <v>0</v>
      </c>
      <c r="K887" s="3">
        <f>IFERROR(VLOOKUP($G887,'D2017'!$A$3:$C$1897,3,FALSE),0)</f>
        <v>0</v>
      </c>
      <c r="L887" s="3">
        <f>IFERROR(VLOOKUP($G887,'D2018'!$A$3:$C$1897,3,FALSE),0)</f>
        <v>1</v>
      </c>
      <c r="M887" s="3">
        <f>IFERROR(VLOOKUP($G887,'D2019'!$A$3:$C$1897,3,FALSE),0)</f>
        <v>1</v>
      </c>
      <c r="N887" s="3">
        <f>IFERROR(VLOOKUP($G887,'D2020'!$A$3:$C$1897,3,FALSE),0)</f>
        <v>0</v>
      </c>
      <c r="O887" s="17">
        <f t="shared" si="61"/>
        <v>2</v>
      </c>
      <c r="Q887" s="40" t="s">
        <v>818</v>
      </c>
      <c r="R887" s="40" t="s">
        <v>4</v>
      </c>
      <c r="S887" s="40">
        <v>0</v>
      </c>
      <c r="T887" s="3">
        <v>0</v>
      </c>
      <c r="U887" s="3">
        <v>0</v>
      </c>
      <c r="V887" s="3">
        <v>1</v>
      </c>
      <c r="W887" s="3">
        <v>0</v>
      </c>
      <c r="X887" s="3">
        <v>2</v>
      </c>
      <c r="Y887" s="17">
        <v>3</v>
      </c>
    </row>
    <row r="888" spans="1:25" x14ac:dyDescent="0.3">
      <c r="A888" s="40" t="s">
        <v>878</v>
      </c>
      <c r="B888" s="40" t="s">
        <v>4</v>
      </c>
      <c r="C888" s="40">
        <v>3</v>
      </c>
      <c r="D888" s="41">
        <f t="shared" si="62"/>
        <v>4.5164942369533539E-6</v>
      </c>
      <c r="E888" s="42">
        <f t="shared" si="63"/>
        <v>0.99815576485323498</v>
      </c>
      <c r="G888" s="40" t="s">
        <v>878</v>
      </c>
      <c r="H888" s="40" t="s">
        <v>4</v>
      </c>
      <c r="I888" s="40">
        <f>IFERROR(VLOOKUP($G888,'D2015'!$A$3:$C$1897,3,FALSE),0)</f>
        <v>0</v>
      </c>
      <c r="J888" s="3">
        <f>IFERROR(VLOOKUP($G888,'D2016'!$A$3:$C$1897,3,FALSE),0)</f>
        <v>0</v>
      </c>
      <c r="K888" s="3">
        <f>IFERROR(VLOOKUP($G888,'D2017'!$A$3:$C$1897,3,FALSE),0)</f>
        <v>1</v>
      </c>
      <c r="L888" s="3">
        <f>IFERROR(VLOOKUP($G888,'D2018'!$A$3:$C$1897,3,FALSE),0)</f>
        <v>0</v>
      </c>
      <c r="M888" s="3">
        <f>IFERROR(VLOOKUP($G888,'D2019'!$A$3:$C$1897,3,FALSE),0)</f>
        <v>2</v>
      </c>
      <c r="N888" s="3">
        <f>IFERROR(VLOOKUP($G888,'D2020'!$A$3:$C$1897,3,FALSE),0)</f>
        <v>0</v>
      </c>
      <c r="O888" s="17">
        <f t="shared" si="61"/>
        <v>3</v>
      </c>
      <c r="Q888" s="40" t="s">
        <v>1257</v>
      </c>
      <c r="R888" s="40" t="s">
        <v>4</v>
      </c>
      <c r="S888" s="40">
        <v>0</v>
      </c>
      <c r="T888" s="3">
        <v>1</v>
      </c>
      <c r="U888" s="3">
        <v>0</v>
      </c>
      <c r="V888" s="3">
        <v>2</v>
      </c>
      <c r="W888" s="3">
        <v>0</v>
      </c>
      <c r="X888" s="3">
        <v>0</v>
      </c>
      <c r="Y888" s="17">
        <v>3</v>
      </c>
    </row>
    <row r="889" spans="1:25" x14ac:dyDescent="0.3">
      <c r="A889" s="40" t="s">
        <v>1194</v>
      </c>
      <c r="B889" s="40" t="s">
        <v>4</v>
      </c>
      <c r="C889" s="40">
        <v>3</v>
      </c>
      <c r="D889" s="41">
        <f t="shared" si="62"/>
        <v>4.5164942369533539E-6</v>
      </c>
      <c r="E889" s="42">
        <f t="shared" si="63"/>
        <v>0.99816028134747192</v>
      </c>
      <c r="G889" s="40" t="s">
        <v>1194</v>
      </c>
      <c r="H889" s="40" t="s">
        <v>4</v>
      </c>
      <c r="I889" s="40">
        <f>IFERROR(VLOOKUP($G889,'D2015'!$A$3:$C$1897,3,FALSE),0)</f>
        <v>0</v>
      </c>
      <c r="J889" s="3">
        <f>IFERROR(VLOOKUP($G889,'D2016'!$A$3:$C$1897,3,FALSE),0)</f>
        <v>0</v>
      </c>
      <c r="K889" s="3">
        <f>IFERROR(VLOOKUP($G889,'D2017'!$A$3:$C$1897,3,FALSE),0)</f>
        <v>0</v>
      </c>
      <c r="L889" s="3">
        <f>IFERROR(VLOOKUP($G889,'D2018'!$A$3:$C$1897,3,FALSE),0)</f>
        <v>0</v>
      </c>
      <c r="M889" s="3">
        <f>IFERROR(VLOOKUP($G889,'D2019'!$A$3:$C$1897,3,FALSE),0)</f>
        <v>0</v>
      </c>
      <c r="N889" s="3">
        <f>IFERROR(VLOOKUP($G889,'D2020'!$A$3:$C$1897,3,FALSE),0)</f>
        <v>1</v>
      </c>
      <c r="O889" s="17">
        <f t="shared" si="61"/>
        <v>1</v>
      </c>
      <c r="Q889" s="40" t="s">
        <v>1027</v>
      </c>
      <c r="R889" s="40" t="s">
        <v>4</v>
      </c>
      <c r="S889" s="40">
        <v>0</v>
      </c>
      <c r="T889" s="3">
        <v>0</v>
      </c>
      <c r="U889" s="3">
        <v>1</v>
      </c>
      <c r="V889" s="3">
        <v>0</v>
      </c>
      <c r="W889" s="3">
        <v>1</v>
      </c>
      <c r="X889" s="3">
        <v>1</v>
      </c>
      <c r="Y889" s="17">
        <v>3</v>
      </c>
    </row>
    <row r="890" spans="1:25" x14ac:dyDescent="0.3">
      <c r="A890" s="40" t="s">
        <v>1711</v>
      </c>
      <c r="B890" s="40" t="s">
        <v>4</v>
      </c>
      <c r="C890" s="40">
        <v>3</v>
      </c>
      <c r="D890" s="41">
        <f t="shared" si="62"/>
        <v>4.5164942369533539E-6</v>
      </c>
      <c r="E890" s="42">
        <f t="shared" si="63"/>
        <v>0.99816479784170886</v>
      </c>
      <c r="G890" s="40" t="s">
        <v>1711</v>
      </c>
      <c r="H890" s="40" t="s">
        <v>4</v>
      </c>
      <c r="I890" s="40">
        <f>IFERROR(VLOOKUP($G890,'D2015'!$A$3:$C$1897,3,FALSE),0)</f>
        <v>0</v>
      </c>
      <c r="J890" s="3">
        <f>IFERROR(VLOOKUP($G890,'D2016'!$A$3:$C$1897,3,FALSE),0)</f>
        <v>0</v>
      </c>
      <c r="K890" s="3">
        <f>IFERROR(VLOOKUP($G890,'D2017'!$A$3:$C$1897,3,FALSE),0)</f>
        <v>0</v>
      </c>
      <c r="L890" s="3">
        <f>IFERROR(VLOOKUP($G890,'D2018'!$A$3:$C$1897,3,FALSE),0)</f>
        <v>0</v>
      </c>
      <c r="M890" s="3">
        <f>IFERROR(VLOOKUP($G890,'D2019'!$A$3:$C$1897,3,FALSE),0)</f>
        <v>2</v>
      </c>
      <c r="N890" s="3">
        <f>IFERROR(VLOOKUP($G890,'D2020'!$A$3:$C$1897,3,FALSE),0)</f>
        <v>1</v>
      </c>
      <c r="O890" s="17">
        <f t="shared" si="61"/>
        <v>3</v>
      </c>
      <c r="Q890" s="40" t="s">
        <v>905</v>
      </c>
      <c r="R890" s="40" t="s">
        <v>4</v>
      </c>
      <c r="S890" s="40">
        <v>0</v>
      </c>
      <c r="T890" s="3">
        <v>0</v>
      </c>
      <c r="U890" s="3">
        <v>0</v>
      </c>
      <c r="V890" s="3">
        <v>0</v>
      </c>
      <c r="W890" s="3">
        <v>2</v>
      </c>
      <c r="X890" s="3">
        <v>1</v>
      </c>
      <c r="Y890" s="17">
        <v>3</v>
      </c>
    </row>
    <row r="891" spans="1:25" x14ac:dyDescent="0.3">
      <c r="A891" s="40" t="s">
        <v>1199</v>
      </c>
      <c r="B891" s="40" t="s">
        <v>4</v>
      </c>
      <c r="C891" s="40">
        <v>3</v>
      </c>
      <c r="D891" s="41">
        <f t="shared" si="62"/>
        <v>4.5164942369533539E-6</v>
      </c>
      <c r="E891" s="42">
        <f t="shared" si="63"/>
        <v>0.9981693143359458</v>
      </c>
      <c r="G891" s="40" t="s">
        <v>1199</v>
      </c>
      <c r="H891" s="40" t="s">
        <v>4</v>
      </c>
      <c r="I891" s="40">
        <f>IFERROR(VLOOKUP($G891,'D2015'!$A$3:$C$1897,3,FALSE),0)</f>
        <v>0</v>
      </c>
      <c r="J891" s="3">
        <f>IFERROR(VLOOKUP($G891,'D2016'!$A$3:$C$1897,3,FALSE),0)</f>
        <v>1</v>
      </c>
      <c r="K891" s="3">
        <f>IFERROR(VLOOKUP($G891,'D2017'!$A$3:$C$1897,3,FALSE),0)</f>
        <v>0</v>
      </c>
      <c r="L891" s="3">
        <f>IFERROR(VLOOKUP($G891,'D2018'!$A$3:$C$1897,3,FALSE),0)</f>
        <v>0</v>
      </c>
      <c r="M891" s="3">
        <f>IFERROR(VLOOKUP($G891,'D2019'!$A$3:$C$1897,3,FALSE),0)</f>
        <v>0</v>
      </c>
      <c r="N891" s="3">
        <f>IFERROR(VLOOKUP($G891,'D2020'!$A$3:$C$1897,3,FALSE),0)</f>
        <v>0</v>
      </c>
      <c r="O891" s="17">
        <f t="shared" si="61"/>
        <v>1</v>
      </c>
      <c r="Q891" s="40" t="s">
        <v>1189</v>
      </c>
      <c r="R891" s="40" t="s">
        <v>4</v>
      </c>
      <c r="S891" s="40">
        <v>0</v>
      </c>
      <c r="T891" s="3">
        <v>0</v>
      </c>
      <c r="U891" s="3">
        <v>2</v>
      </c>
      <c r="V891" s="3">
        <v>1</v>
      </c>
      <c r="W891" s="3">
        <v>0</v>
      </c>
      <c r="X891" s="3">
        <v>0</v>
      </c>
      <c r="Y891" s="17">
        <v>3</v>
      </c>
    </row>
    <row r="892" spans="1:25" x14ac:dyDescent="0.3">
      <c r="A892" s="40" t="s">
        <v>1145</v>
      </c>
      <c r="B892" s="40" t="s">
        <v>4</v>
      </c>
      <c r="C892" s="40">
        <v>3</v>
      </c>
      <c r="D892" s="41">
        <f t="shared" si="62"/>
        <v>4.5164942369533539E-6</v>
      </c>
      <c r="E892" s="42">
        <f t="shared" si="63"/>
        <v>0.99817383083018274</v>
      </c>
      <c r="G892" s="40" t="s">
        <v>1145</v>
      </c>
      <c r="H892" s="40" t="s">
        <v>4</v>
      </c>
      <c r="I892" s="40">
        <f>IFERROR(VLOOKUP($G892,'D2015'!$A$3:$C$1897,3,FALSE),0)</f>
        <v>0</v>
      </c>
      <c r="J892" s="3">
        <f>IFERROR(VLOOKUP($G892,'D2016'!$A$3:$C$1897,3,FALSE),0)</f>
        <v>1</v>
      </c>
      <c r="K892" s="3">
        <f>IFERROR(VLOOKUP($G892,'D2017'!$A$3:$C$1897,3,FALSE),0)</f>
        <v>0</v>
      </c>
      <c r="L892" s="3">
        <f>IFERROR(VLOOKUP($G892,'D2018'!$A$3:$C$1897,3,FALSE),0)</f>
        <v>0</v>
      </c>
      <c r="M892" s="3">
        <f>IFERROR(VLOOKUP($G892,'D2019'!$A$3:$C$1897,3,FALSE),0)</f>
        <v>1</v>
      </c>
      <c r="N892" s="3">
        <f>IFERROR(VLOOKUP($G892,'D2020'!$A$3:$C$1897,3,FALSE),0)</f>
        <v>1</v>
      </c>
      <c r="O892" s="17">
        <f t="shared" si="61"/>
        <v>3</v>
      </c>
      <c r="Q892" s="40" t="s">
        <v>1124</v>
      </c>
      <c r="R892" s="40" t="s">
        <v>4</v>
      </c>
      <c r="S892" s="40">
        <v>0</v>
      </c>
      <c r="T892" s="3">
        <v>2</v>
      </c>
      <c r="U892" s="3">
        <v>1</v>
      </c>
      <c r="V892" s="3">
        <v>0</v>
      </c>
      <c r="W892" s="3">
        <v>0</v>
      </c>
      <c r="X892" s="3">
        <v>0</v>
      </c>
      <c r="Y892" s="17">
        <v>3</v>
      </c>
    </row>
    <row r="893" spans="1:25" x14ac:dyDescent="0.3">
      <c r="A893" s="40" t="s">
        <v>1109</v>
      </c>
      <c r="B893" s="40" t="s">
        <v>4</v>
      </c>
      <c r="C893" s="40">
        <v>3</v>
      </c>
      <c r="D893" s="41">
        <f t="shared" si="62"/>
        <v>4.5164942369533539E-6</v>
      </c>
      <c r="E893" s="42">
        <f t="shared" si="63"/>
        <v>0.99817834732441968</v>
      </c>
      <c r="G893" s="40" t="s">
        <v>1109</v>
      </c>
      <c r="H893" s="40" t="s">
        <v>4</v>
      </c>
      <c r="I893" s="40">
        <f>IFERROR(VLOOKUP($G893,'D2015'!$A$3:$C$1897,3,FALSE),0)</f>
        <v>0</v>
      </c>
      <c r="J893" s="3">
        <f>IFERROR(VLOOKUP($G893,'D2016'!$A$3:$C$1897,3,FALSE),0)</f>
        <v>0</v>
      </c>
      <c r="K893" s="3">
        <f>IFERROR(VLOOKUP($G893,'D2017'!$A$3:$C$1897,3,FALSE),0)</f>
        <v>1</v>
      </c>
      <c r="L893" s="3">
        <f>IFERROR(VLOOKUP($G893,'D2018'!$A$3:$C$1897,3,FALSE),0)</f>
        <v>0</v>
      </c>
      <c r="M893" s="3">
        <f>IFERROR(VLOOKUP($G893,'D2019'!$A$3:$C$1897,3,FALSE),0)</f>
        <v>0</v>
      </c>
      <c r="N893" s="3">
        <f>IFERROR(VLOOKUP($G893,'D2020'!$A$3:$C$1897,3,FALSE),0)</f>
        <v>0</v>
      </c>
      <c r="O893" s="17">
        <f t="shared" si="61"/>
        <v>1</v>
      </c>
      <c r="Q893" s="40" t="s">
        <v>1187</v>
      </c>
      <c r="R893" s="40" t="s">
        <v>4</v>
      </c>
      <c r="S893" s="40">
        <v>0</v>
      </c>
      <c r="T893" s="3">
        <v>0</v>
      </c>
      <c r="U893" s="3">
        <v>3</v>
      </c>
      <c r="V893" s="3">
        <v>0</v>
      </c>
      <c r="W893" s="3">
        <v>0</v>
      </c>
      <c r="X893" s="3">
        <v>0</v>
      </c>
      <c r="Y893" s="17">
        <v>3</v>
      </c>
    </row>
    <row r="894" spans="1:25" x14ac:dyDescent="0.3">
      <c r="A894" s="40" t="s">
        <v>1140</v>
      </c>
      <c r="B894" s="40" t="s">
        <v>4</v>
      </c>
      <c r="C894" s="40">
        <v>3</v>
      </c>
      <c r="D894" s="41">
        <f t="shared" si="62"/>
        <v>4.5164942369533539E-6</v>
      </c>
      <c r="E894" s="42">
        <f t="shared" si="63"/>
        <v>0.99818286381865662</v>
      </c>
      <c r="G894" s="40" t="s">
        <v>1140</v>
      </c>
      <c r="H894" s="40" t="s">
        <v>4</v>
      </c>
      <c r="I894" s="40">
        <f>IFERROR(VLOOKUP($G894,'D2015'!$A$3:$C$1897,3,FALSE),0)</f>
        <v>1</v>
      </c>
      <c r="J894" s="3">
        <f>IFERROR(VLOOKUP($G894,'D2016'!$A$3:$C$1897,3,FALSE),0)</f>
        <v>0</v>
      </c>
      <c r="K894" s="3">
        <f>IFERROR(VLOOKUP($G894,'D2017'!$A$3:$C$1897,3,FALSE),0)</f>
        <v>0</v>
      </c>
      <c r="L894" s="3">
        <f>IFERROR(VLOOKUP($G894,'D2018'!$A$3:$C$1897,3,FALSE),0)</f>
        <v>0</v>
      </c>
      <c r="M894" s="3">
        <f>IFERROR(VLOOKUP($G894,'D2019'!$A$3:$C$1897,3,FALSE),0)</f>
        <v>0</v>
      </c>
      <c r="N894" s="3">
        <f>IFERROR(VLOOKUP($G894,'D2020'!$A$3:$C$1897,3,FALSE),0)</f>
        <v>0</v>
      </c>
      <c r="O894" s="17">
        <f t="shared" si="61"/>
        <v>1</v>
      </c>
      <c r="Q894" s="40" t="s">
        <v>1213</v>
      </c>
      <c r="R894" s="40" t="s">
        <v>4</v>
      </c>
      <c r="S894" s="40">
        <v>0</v>
      </c>
      <c r="T894" s="3">
        <v>0</v>
      </c>
      <c r="U894" s="3">
        <v>0</v>
      </c>
      <c r="V894" s="3">
        <v>0</v>
      </c>
      <c r="W894" s="3">
        <v>3</v>
      </c>
      <c r="X894" s="3">
        <v>0</v>
      </c>
      <c r="Y894" s="17">
        <v>3</v>
      </c>
    </row>
    <row r="895" spans="1:25" x14ac:dyDescent="0.3">
      <c r="A895" s="40" t="s">
        <v>920</v>
      </c>
      <c r="B895" s="40" t="s">
        <v>4</v>
      </c>
      <c r="C895" s="40">
        <v>3</v>
      </c>
      <c r="D895" s="41">
        <f t="shared" si="62"/>
        <v>4.5164942369533539E-6</v>
      </c>
      <c r="E895" s="42">
        <f t="shared" si="63"/>
        <v>0.99818738031289356</v>
      </c>
      <c r="G895" s="40" t="s">
        <v>920</v>
      </c>
      <c r="H895" s="40" t="s">
        <v>4</v>
      </c>
      <c r="I895" s="40">
        <f>IFERROR(VLOOKUP($G895,'D2015'!$A$3:$C$1897,3,FALSE),0)</f>
        <v>1</v>
      </c>
      <c r="J895" s="3">
        <f>IFERROR(VLOOKUP($G895,'D2016'!$A$3:$C$1897,3,FALSE),0)</f>
        <v>0</v>
      </c>
      <c r="K895" s="3">
        <f>IFERROR(VLOOKUP($G895,'D2017'!$A$3:$C$1897,3,FALSE),0)</f>
        <v>1</v>
      </c>
      <c r="L895" s="3">
        <f>IFERROR(VLOOKUP($G895,'D2018'!$A$3:$C$1897,3,FALSE),0)</f>
        <v>0</v>
      </c>
      <c r="M895" s="3">
        <f>IFERROR(VLOOKUP($G895,'D2019'!$A$3:$C$1897,3,FALSE),0)</f>
        <v>1</v>
      </c>
      <c r="N895" s="3">
        <f>IFERROR(VLOOKUP($G895,'D2020'!$A$3:$C$1897,3,FALSE),0)</f>
        <v>0</v>
      </c>
      <c r="O895" s="17">
        <f t="shared" si="61"/>
        <v>3</v>
      </c>
      <c r="Q895" s="40" t="s">
        <v>907</v>
      </c>
      <c r="R895" s="40" t="s">
        <v>4</v>
      </c>
      <c r="S895" s="40">
        <v>0</v>
      </c>
      <c r="T895" s="3">
        <v>1</v>
      </c>
      <c r="U895" s="3">
        <v>0</v>
      </c>
      <c r="V895" s="3">
        <v>0</v>
      </c>
      <c r="W895" s="3">
        <v>0</v>
      </c>
      <c r="X895" s="3">
        <v>2</v>
      </c>
      <c r="Y895" s="17">
        <v>3</v>
      </c>
    </row>
    <row r="896" spans="1:25" x14ac:dyDescent="0.3">
      <c r="A896" s="40" t="s">
        <v>1227</v>
      </c>
      <c r="B896" s="40" t="s">
        <v>4</v>
      </c>
      <c r="C896" s="40">
        <v>3</v>
      </c>
      <c r="D896" s="41">
        <f t="shared" si="62"/>
        <v>4.5164942369533539E-6</v>
      </c>
      <c r="E896" s="42">
        <f t="shared" si="63"/>
        <v>0.9981918968071305</v>
      </c>
      <c r="G896" s="40" t="s">
        <v>1227</v>
      </c>
      <c r="H896" s="40" t="s">
        <v>4</v>
      </c>
      <c r="I896" s="40">
        <f>IFERROR(VLOOKUP($G896,'D2015'!$A$3:$C$1897,3,FALSE),0)</f>
        <v>0</v>
      </c>
      <c r="J896" s="3">
        <f>IFERROR(VLOOKUP($G896,'D2016'!$A$3:$C$1897,3,FALSE),0)</f>
        <v>0</v>
      </c>
      <c r="K896" s="3">
        <f>IFERROR(VLOOKUP($G896,'D2017'!$A$3:$C$1897,3,FALSE),0)</f>
        <v>0</v>
      </c>
      <c r="L896" s="3">
        <f>IFERROR(VLOOKUP($G896,'D2018'!$A$3:$C$1897,3,FALSE),0)</f>
        <v>0</v>
      </c>
      <c r="M896" s="3">
        <f>IFERROR(VLOOKUP($G896,'D2019'!$A$3:$C$1897,3,FALSE),0)</f>
        <v>2</v>
      </c>
      <c r="N896" s="3">
        <f>IFERROR(VLOOKUP($G896,'D2020'!$A$3:$C$1897,3,FALSE),0)</f>
        <v>1</v>
      </c>
      <c r="O896" s="17">
        <f t="shared" si="61"/>
        <v>3</v>
      </c>
      <c r="Q896" s="40" t="s">
        <v>1009</v>
      </c>
      <c r="R896" s="40" t="s">
        <v>4</v>
      </c>
      <c r="S896" s="40">
        <v>0</v>
      </c>
      <c r="T896" s="3">
        <v>0</v>
      </c>
      <c r="U896" s="3">
        <v>2</v>
      </c>
      <c r="V896" s="3">
        <v>0</v>
      </c>
      <c r="W896" s="3">
        <v>1</v>
      </c>
      <c r="X896" s="3">
        <v>0</v>
      </c>
      <c r="Y896" s="17">
        <v>3</v>
      </c>
    </row>
    <row r="897" spans="1:25" x14ac:dyDescent="0.3">
      <c r="A897" s="40" t="s">
        <v>820</v>
      </c>
      <c r="B897" s="40" t="s">
        <v>4</v>
      </c>
      <c r="C897" s="40">
        <v>3</v>
      </c>
      <c r="D897" s="41">
        <f t="shared" si="62"/>
        <v>4.5164942369533539E-6</v>
      </c>
      <c r="E897" s="42">
        <f t="shared" si="63"/>
        <v>0.99819641330136744</v>
      </c>
      <c r="G897" s="40" t="s">
        <v>820</v>
      </c>
      <c r="H897" s="40" t="s">
        <v>4</v>
      </c>
      <c r="I897" s="40">
        <f>IFERROR(VLOOKUP($G897,'D2015'!$A$3:$C$1897,3,FALSE),0)</f>
        <v>0</v>
      </c>
      <c r="J897" s="3">
        <f>IFERROR(VLOOKUP($G897,'D2016'!$A$3:$C$1897,3,FALSE),0)</f>
        <v>1</v>
      </c>
      <c r="K897" s="3">
        <f>IFERROR(VLOOKUP($G897,'D2017'!$A$3:$C$1897,3,FALSE),0)</f>
        <v>1</v>
      </c>
      <c r="L897" s="3">
        <f>IFERROR(VLOOKUP($G897,'D2018'!$A$3:$C$1897,3,FALSE),0)</f>
        <v>0</v>
      </c>
      <c r="M897" s="3">
        <f>IFERROR(VLOOKUP($G897,'D2019'!$A$3:$C$1897,3,FALSE),0)</f>
        <v>0</v>
      </c>
      <c r="N897" s="3">
        <f>IFERROR(VLOOKUP($G897,'D2020'!$A$3:$C$1897,3,FALSE),0)</f>
        <v>0</v>
      </c>
      <c r="O897" s="17">
        <f t="shared" si="61"/>
        <v>2</v>
      </c>
      <c r="Q897" s="40" t="s">
        <v>1052</v>
      </c>
      <c r="R897" s="40" t="s">
        <v>4</v>
      </c>
      <c r="S897" s="40">
        <v>0</v>
      </c>
      <c r="T897" s="3">
        <v>1</v>
      </c>
      <c r="U897" s="3">
        <v>0</v>
      </c>
      <c r="V897" s="3">
        <v>1</v>
      </c>
      <c r="W897" s="3">
        <v>0</v>
      </c>
      <c r="X897" s="3">
        <v>1</v>
      </c>
      <c r="Y897" s="17">
        <v>3</v>
      </c>
    </row>
    <row r="898" spans="1:25" x14ac:dyDescent="0.3">
      <c r="A898" s="40" t="s">
        <v>1284</v>
      </c>
      <c r="B898" s="40" t="s">
        <v>4</v>
      </c>
      <c r="C898" s="40">
        <v>3</v>
      </c>
      <c r="D898" s="41">
        <f t="shared" si="62"/>
        <v>4.5164942369533539E-6</v>
      </c>
      <c r="E898" s="42">
        <f t="shared" si="63"/>
        <v>0.99820092979560437</v>
      </c>
      <c r="G898" s="40" t="s">
        <v>1284</v>
      </c>
      <c r="H898" s="40" t="s">
        <v>4</v>
      </c>
      <c r="I898" s="40">
        <f>IFERROR(VLOOKUP($G898,'D2015'!$A$3:$C$1897,3,FALSE),0)</f>
        <v>0</v>
      </c>
      <c r="J898" s="3">
        <f>IFERROR(VLOOKUP($G898,'D2016'!$A$3:$C$1897,3,FALSE),0)</f>
        <v>0</v>
      </c>
      <c r="K898" s="3">
        <f>IFERROR(VLOOKUP($G898,'D2017'!$A$3:$C$1897,3,FALSE),0)</f>
        <v>0</v>
      </c>
      <c r="L898" s="3">
        <f>IFERROR(VLOOKUP($G898,'D2018'!$A$3:$C$1897,3,FALSE),0)</f>
        <v>2</v>
      </c>
      <c r="M898" s="3">
        <f>IFERROR(VLOOKUP($G898,'D2019'!$A$3:$C$1897,3,FALSE),0)</f>
        <v>0</v>
      </c>
      <c r="N898" s="3">
        <f>IFERROR(VLOOKUP($G898,'D2020'!$A$3:$C$1897,3,FALSE),0)</f>
        <v>0</v>
      </c>
      <c r="O898" s="17">
        <f t="shared" si="61"/>
        <v>2</v>
      </c>
      <c r="Q898" s="40" t="s">
        <v>1211</v>
      </c>
      <c r="R898" s="40" t="s">
        <v>4</v>
      </c>
      <c r="S898" s="40">
        <v>0</v>
      </c>
      <c r="T898" s="3">
        <v>0</v>
      </c>
      <c r="U898" s="3">
        <v>0</v>
      </c>
      <c r="V898" s="3">
        <v>0</v>
      </c>
      <c r="W898" s="3">
        <v>0</v>
      </c>
      <c r="X898" s="3">
        <v>3</v>
      </c>
      <c r="Y898" s="17">
        <v>3</v>
      </c>
    </row>
    <row r="899" spans="1:25" x14ac:dyDescent="0.3">
      <c r="A899" s="40" t="s">
        <v>1210</v>
      </c>
      <c r="B899" s="40" t="s">
        <v>4</v>
      </c>
      <c r="C899" s="40">
        <v>3</v>
      </c>
      <c r="D899" s="41">
        <f t="shared" si="62"/>
        <v>4.5164942369533539E-6</v>
      </c>
      <c r="E899" s="42">
        <f t="shared" si="63"/>
        <v>0.99820544628984131</v>
      </c>
      <c r="G899" s="40" t="s">
        <v>1210</v>
      </c>
      <c r="H899" s="40" t="s">
        <v>4</v>
      </c>
      <c r="I899" s="40">
        <f>IFERROR(VLOOKUP($G899,'D2015'!$A$3:$C$1897,3,FALSE),0)</f>
        <v>0</v>
      </c>
      <c r="J899" s="3">
        <f>IFERROR(VLOOKUP($G899,'D2016'!$A$3:$C$1897,3,FALSE),0)</f>
        <v>0</v>
      </c>
      <c r="K899" s="3">
        <f>IFERROR(VLOOKUP($G899,'D2017'!$A$3:$C$1897,3,FALSE),0)</f>
        <v>0</v>
      </c>
      <c r="L899" s="3">
        <f>IFERROR(VLOOKUP($G899,'D2018'!$A$3:$C$1897,3,FALSE),0)</f>
        <v>1</v>
      </c>
      <c r="M899" s="3">
        <f>IFERROR(VLOOKUP($G899,'D2019'!$A$3:$C$1897,3,FALSE),0)</f>
        <v>1</v>
      </c>
      <c r="N899" s="3">
        <f>IFERROR(VLOOKUP($G899,'D2020'!$A$3:$C$1897,3,FALSE),0)</f>
        <v>1</v>
      </c>
      <c r="O899" s="17">
        <f t="shared" si="61"/>
        <v>3</v>
      </c>
      <c r="Q899" s="40" t="s">
        <v>798</v>
      </c>
      <c r="R899" s="40" t="s">
        <v>4</v>
      </c>
      <c r="S899" s="40">
        <v>1</v>
      </c>
      <c r="T899" s="3">
        <v>0</v>
      </c>
      <c r="U899" s="3">
        <v>0</v>
      </c>
      <c r="V899" s="3">
        <v>0</v>
      </c>
      <c r="W899" s="3">
        <v>1</v>
      </c>
      <c r="X899" s="3">
        <v>0</v>
      </c>
      <c r="Y899" s="17">
        <v>2</v>
      </c>
    </row>
    <row r="900" spans="1:25" x14ac:dyDescent="0.3">
      <c r="A900" s="40" t="s">
        <v>459</v>
      </c>
      <c r="B900" s="40" t="s">
        <v>4</v>
      </c>
      <c r="C900" s="40">
        <v>3</v>
      </c>
      <c r="D900" s="41">
        <f t="shared" si="62"/>
        <v>4.5164942369533539E-6</v>
      </c>
      <c r="E900" s="42">
        <f t="shared" si="63"/>
        <v>0.99820996278407825</v>
      </c>
      <c r="G900" s="40" t="s">
        <v>459</v>
      </c>
      <c r="H900" s="40" t="s">
        <v>4</v>
      </c>
      <c r="I900" s="40">
        <f>IFERROR(VLOOKUP($G900,'D2015'!$A$3:$C$1897,3,FALSE),0)</f>
        <v>0</v>
      </c>
      <c r="J900" s="3">
        <f>IFERROR(VLOOKUP($G900,'D2016'!$A$3:$C$1897,3,FALSE),0)</f>
        <v>0</v>
      </c>
      <c r="K900" s="3">
        <f>IFERROR(VLOOKUP($G900,'D2017'!$A$3:$C$1897,3,FALSE),0)</f>
        <v>0</v>
      </c>
      <c r="L900" s="3">
        <f>IFERROR(VLOOKUP($G900,'D2018'!$A$3:$C$1897,3,FALSE),0)</f>
        <v>0</v>
      </c>
      <c r="M900" s="3">
        <f>IFERROR(VLOOKUP($G900,'D2019'!$A$3:$C$1897,3,FALSE),0)</f>
        <v>0</v>
      </c>
      <c r="N900" s="3">
        <f>IFERROR(VLOOKUP($G900,'D2020'!$A$3:$C$1897,3,FALSE),0)</f>
        <v>2</v>
      </c>
      <c r="O900" s="17">
        <f t="shared" ref="O900:O963" si="64">SUM(I900:N900)</f>
        <v>2</v>
      </c>
      <c r="Q900" s="40" t="s">
        <v>217</v>
      </c>
      <c r="R900" s="40" t="s">
        <v>4</v>
      </c>
      <c r="S900" s="40">
        <v>0</v>
      </c>
      <c r="T900" s="3">
        <v>0</v>
      </c>
      <c r="U900" s="3">
        <v>1</v>
      </c>
      <c r="V900" s="3">
        <v>1</v>
      </c>
      <c r="W900" s="3">
        <v>0</v>
      </c>
      <c r="X900" s="3">
        <v>0</v>
      </c>
      <c r="Y900" s="17">
        <v>2</v>
      </c>
    </row>
    <row r="901" spans="1:25" x14ac:dyDescent="0.3">
      <c r="A901" s="40" t="s">
        <v>1283</v>
      </c>
      <c r="B901" s="40" t="s">
        <v>4</v>
      </c>
      <c r="C901" s="40">
        <v>3</v>
      </c>
      <c r="D901" s="41">
        <f t="shared" si="62"/>
        <v>4.5164942369533539E-6</v>
      </c>
      <c r="E901" s="42">
        <f t="shared" si="63"/>
        <v>0.99821447927831519</v>
      </c>
      <c r="G901" s="40" t="s">
        <v>1283</v>
      </c>
      <c r="H901" s="40" t="s">
        <v>4</v>
      </c>
      <c r="I901" s="40">
        <f>IFERROR(VLOOKUP($G901,'D2015'!$A$3:$C$1897,3,FALSE),0)</f>
        <v>0</v>
      </c>
      <c r="J901" s="3">
        <f>IFERROR(VLOOKUP($G901,'D2016'!$A$3:$C$1897,3,FALSE),0)</f>
        <v>0</v>
      </c>
      <c r="K901" s="3">
        <f>IFERROR(VLOOKUP($G901,'D2017'!$A$3:$C$1897,3,FALSE),0)</f>
        <v>2</v>
      </c>
      <c r="L901" s="3">
        <f>IFERROR(VLOOKUP($G901,'D2018'!$A$3:$C$1897,3,FALSE),0)</f>
        <v>1</v>
      </c>
      <c r="M901" s="3">
        <f>IFERROR(VLOOKUP($G901,'D2019'!$A$3:$C$1897,3,FALSE),0)</f>
        <v>0</v>
      </c>
      <c r="N901" s="3">
        <f>IFERROR(VLOOKUP($G901,'D2020'!$A$3:$C$1897,3,FALSE),0)</f>
        <v>0</v>
      </c>
      <c r="O901" s="17">
        <f t="shared" si="64"/>
        <v>3</v>
      </c>
      <c r="Q901" s="40" t="s">
        <v>287</v>
      </c>
      <c r="R901" s="40" t="s">
        <v>4</v>
      </c>
      <c r="S901" s="40">
        <v>0</v>
      </c>
      <c r="T901" s="3">
        <v>1</v>
      </c>
      <c r="U901" s="3">
        <v>0</v>
      </c>
      <c r="V901" s="3">
        <v>1</v>
      </c>
      <c r="W901" s="3">
        <v>0</v>
      </c>
      <c r="X901" s="3">
        <v>0</v>
      </c>
      <c r="Y901" s="17">
        <v>2</v>
      </c>
    </row>
    <row r="902" spans="1:25" x14ac:dyDescent="0.3">
      <c r="A902" s="40" t="s">
        <v>1203</v>
      </c>
      <c r="B902" s="40" t="s">
        <v>4</v>
      </c>
      <c r="C902" s="40">
        <v>3</v>
      </c>
      <c r="D902" s="41">
        <f t="shared" si="62"/>
        <v>4.5164942369533539E-6</v>
      </c>
      <c r="E902" s="42">
        <f t="shared" si="63"/>
        <v>0.99821899577255213</v>
      </c>
      <c r="G902" s="40" t="s">
        <v>1203</v>
      </c>
      <c r="H902" s="40" t="s">
        <v>4</v>
      </c>
      <c r="I902" s="40">
        <f>IFERROR(VLOOKUP($G902,'D2015'!$A$3:$C$1897,3,FALSE),0)</f>
        <v>0</v>
      </c>
      <c r="J902" s="3">
        <f>IFERROR(VLOOKUP($G902,'D2016'!$A$3:$C$1897,3,FALSE),0)</f>
        <v>0</v>
      </c>
      <c r="K902" s="3">
        <f>IFERROR(VLOOKUP($G902,'D2017'!$A$3:$C$1897,3,FALSE),0)</f>
        <v>0</v>
      </c>
      <c r="L902" s="3">
        <f>IFERROR(VLOOKUP($G902,'D2018'!$A$3:$C$1897,3,FALSE),0)</f>
        <v>1</v>
      </c>
      <c r="M902" s="3">
        <f>IFERROR(VLOOKUP($G902,'D2019'!$A$3:$C$1897,3,FALSE),0)</f>
        <v>0</v>
      </c>
      <c r="N902" s="3">
        <f>IFERROR(VLOOKUP($G902,'D2020'!$A$3:$C$1897,3,FALSE),0)</f>
        <v>1</v>
      </c>
      <c r="O902" s="17">
        <f t="shared" si="64"/>
        <v>2</v>
      </c>
      <c r="Q902" s="40" t="s">
        <v>856</v>
      </c>
      <c r="R902" s="40" t="s">
        <v>4</v>
      </c>
      <c r="S902" s="40">
        <v>1</v>
      </c>
      <c r="T902" s="3">
        <v>0</v>
      </c>
      <c r="U902" s="3">
        <v>1</v>
      </c>
      <c r="V902" s="3">
        <v>0</v>
      </c>
      <c r="W902" s="3">
        <v>0</v>
      </c>
      <c r="X902" s="3">
        <v>0</v>
      </c>
      <c r="Y902" s="17">
        <v>2</v>
      </c>
    </row>
    <row r="903" spans="1:25" x14ac:dyDescent="0.3">
      <c r="A903" s="40" t="s">
        <v>1126</v>
      </c>
      <c r="B903" s="40" t="s">
        <v>4</v>
      </c>
      <c r="C903" s="40">
        <v>3</v>
      </c>
      <c r="D903" s="41">
        <f t="shared" si="62"/>
        <v>4.5164942369533539E-6</v>
      </c>
      <c r="E903" s="42">
        <f t="shared" si="63"/>
        <v>0.99822351226678907</v>
      </c>
      <c r="G903" s="40" t="s">
        <v>1126</v>
      </c>
      <c r="H903" s="40" t="s">
        <v>4</v>
      </c>
      <c r="I903" s="40">
        <f>IFERROR(VLOOKUP($G903,'D2015'!$A$3:$C$1897,3,FALSE),0)</f>
        <v>0</v>
      </c>
      <c r="J903" s="3">
        <f>IFERROR(VLOOKUP($G903,'D2016'!$A$3:$C$1897,3,FALSE),0)</f>
        <v>0</v>
      </c>
      <c r="K903" s="3">
        <f>IFERROR(VLOOKUP($G903,'D2017'!$A$3:$C$1897,3,FALSE),0)</f>
        <v>2</v>
      </c>
      <c r="L903" s="3">
        <f>IFERROR(VLOOKUP($G903,'D2018'!$A$3:$C$1897,3,FALSE),0)</f>
        <v>0</v>
      </c>
      <c r="M903" s="3">
        <f>IFERROR(VLOOKUP($G903,'D2019'!$A$3:$C$1897,3,FALSE),0)</f>
        <v>0</v>
      </c>
      <c r="N903" s="3">
        <f>IFERROR(VLOOKUP($G903,'D2020'!$A$3:$C$1897,3,FALSE),0)</f>
        <v>0</v>
      </c>
      <c r="O903" s="17">
        <f t="shared" si="64"/>
        <v>2</v>
      </c>
      <c r="Q903" s="40" t="s">
        <v>935</v>
      </c>
      <c r="R903" s="40" t="s">
        <v>4</v>
      </c>
      <c r="S903" s="40">
        <v>0</v>
      </c>
      <c r="T903" s="3">
        <v>0</v>
      </c>
      <c r="U903" s="3">
        <v>0</v>
      </c>
      <c r="V903" s="3">
        <v>2</v>
      </c>
      <c r="W903" s="3">
        <v>0</v>
      </c>
      <c r="X903" s="3">
        <v>0</v>
      </c>
      <c r="Y903" s="17">
        <v>2</v>
      </c>
    </row>
    <row r="904" spans="1:25" x14ac:dyDescent="0.3">
      <c r="A904" s="40" t="s">
        <v>1067</v>
      </c>
      <c r="B904" s="40" t="s">
        <v>4</v>
      </c>
      <c r="C904" s="40">
        <v>3</v>
      </c>
      <c r="D904" s="41">
        <f t="shared" si="62"/>
        <v>4.5164942369533539E-6</v>
      </c>
      <c r="E904" s="42">
        <f t="shared" si="63"/>
        <v>0.99822802876102601</v>
      </c>
      <c r="G904" s="40" t="s">
        <v>1067</v>
      </c>
      <c r="H904" s="40" t="s">
        <v>4</v>
      </c>
      <c r="I904" s="40">
        <f>IFERROR(VLOOKUP($G904,'D2015'!$A$3:$C$1897,3,FALSE),0)</f>
        <v>0</v>
      </c>
      <c r="J904" s="3">
        <f>IFERROR(VLOOKUP($G904,'D2016'!$A$3:$C$1897,3,FALSE),0)</f>
        <v>0</v>
      </c>
      <c r="K904" s="3">
        <f>IFERROR(VLOOKUP($G904,'D2017'!$A$3:$C$1897,3,FALSE),0)</f>
        <v>0</v>
      </c>
      <c r="L904" s="3">
        <f>IFERROR(VLOOKUP($G904,'D2018'!$A$3:$C$1897,3,FALSE),0)</f>
        <v>0</v>
      </c>
      <c r="M904" s="3">
        <f>IFERROR(VLOOKUP($G904,'D2019'!$A$3:$C$1897,3,FALSE),0)</f>
        <v>1</v>
      </c>
      <c r="N904" s="3">
        <f>IFERROR(VLOOKUP($G904,'D2020'!$A$3:$C$1897,3,FALSE),0)</f>
        <v>2</v>
      </c>
      <c r="O904" s="17">
        <f t="shared" si="64"/>
        <v>3</v>
      </c>
      <c r="Q904" s="40" t="s">
        <v>346</v>
      </c>
      <c r="R904" s="40" t="s">
        <v>4</v>
      </c>
      <c r="S904" s="40">
        <v>0</v>
      </c>
      <c r="T904" s="3">
        <v>0</v>
      </c>
      <c r="U904" s="3">
        <v>0</v>
      </c>
      <c r="V904" s="3">
        <v>0</v>
      </c>
      <c r="W904" s="3">
        <v>1</v>
      </c>
      <c r="X904" s="3">
        <v>1</v>
      </c>
      <c r="Y904" s="17">
        <v>2</v>
      </c>
    </row>
    <row r="905" spans="1:25" x14ac:dyDescent="0.3">
      <c r="A905" s="40" t="s">
        <v>258</v>
      </c>
      <c r="B905" s="40" t="s">
        <v>4</v>
      </c>
      <c r="C905" s="40">
        <v>3</v>
      </c>
      <c r="D905" s="41">
        <f t="shared" si="62"/>
        <v>4.5164942369533539E-6</v>
      </c>
      <c r="E905" s="42">
        <f t="shared" si="63"/>
        <v>0.99823254525526295</v>
      </c>
      <c r="G905" s="40" t="s">
        <v>258</v>
      </c>
      <c r="H905" s="40" t="s">
        <v>4</v>
      </c>
      <c r="I905" s="40">
        <f>IFERROR(VLOOKUP($G905,'D2015'!$A$3:$C$1897,3,FALSE),0)</f>
        <v>0</v>
      </c>
      <c r="J905" s="3">
        <f>IFERROR(VLOOKUP($G905,'D2016'!$A$3:$C$1897,3,FALSE),0)</f>
        <v>0</v>
      </c>
      <c r="K905" s="3">
        <f>IFERROR(VLOOKUP($G905,'D2017'!$A$3:$C$1897,3,FALSE),0)</f>
        <v>0</v>
      </c>
      <c r="L905" s="3">
        <f>IFERROR(VLOOKUP($G905,'D2018'!$A$3:$C$1897,3,FALSE),0)</f>
        <v>0</v>
      </c>
      <c r="M905" s="3">
        <f>IFERROR(VLOOKUP($G905,'D2019'!$A$3:$C$1897,3,FALSE),0)</f>
        <v>0</v>
      </c>
      <c r="N905" s="3">
        <f>IFERROR(VLOOKUP($G905,'D2020'!$A$3:$C$1897,3,FALSE),0)</f>
        <v>0</v>
      </c>
      <c r="O905" s="17">
        <f t="shared" si="64"/>
        <v>0</v>
      </c>
      <c r="Q905" s="40" t="s">
        <v>576</v>
      </c>
      <c r="R905" s="40" t="s">
        <v>4</v>
      </c>
      <c r="S905" s="40">
        <v>1</v>
      </c>
      <c r="T905" s="3">
        <v>0</v>
      </c>
      <c r="U905" s="3">
        <v>0</v>
      </c>
      <c r="V905" s="3">
        <v>0</v>
      </c>
      <c r="W905" s="3">
        <v>1</v>
      </c>
      <c r="X905" s="3">
        <v>0</v>
      </c>
      <c r="Y905" s="17">
        <v>2</v>
      </c>
    </row>
    <row r="906" spans="1:25" x14ac:dyDescent="0.3">
      <c r="A906" s="40" t="s">
        <v>950</v>
      </c>
      <c r="B906" s="40" t="s">
        <v>4</v>
      </c>
      <c r="C906" s="40">
        <v>3</v>
      </c>
      <c r="D906" s="41">
        <f t="shared" si="62"/>
        <v>4.5164942369533539E-6</v>
      </c>
      <c r="E906" s="42">
        <f t="shared" si="63"/>
        <v>0.99823706174949989</v>
      </c>
      <c r="G906" s="40" t="s">
        <v>950</v>
      </c>
      <c r="H906" s="40" t="s">
        <v>4</v>
      </c>
      <c r="I906" s="40">
        <f>IFERROR(VLOOKUP($G906,'D2015'!$A$3:$C$1897,3,FALSE),0)</f>
        <v>0</v>
      </c>
      <c r="J906" s="3">
        <f>IFERROR(VLOOKUP($G906,'D2016'!$A$3:$C$1897,3,FALSE),0)</f>
        <v>0</v>
      </c>
      <c r="K906" s="3">
        <f>IFERROR(VLOOKUP($G906,'D2017'!$A$3:$C$1897,3,FALSE),0)</f>
        <v>0</v>
      </c>
      <c r="L906" s="3">
        <f>IFERROR(VLOOKUP($G906,'D2018'!$A$3:$C$1897,3,FALSE),0)</f>
        <v>1</v>
      </c>
      <c r="M906" s="3">
        <f>IFERROR(VLOOKUP($G906,'D2019'!$A$3:$C$1897,3,FALSE),0)</f>
        <v>0</v>
      </c>
      <c r="N906" s="3">
        <f>IFERROR(VLOOKUP($G906,'D2020'!$A$3:$C$1897,3,FALSE),0)</f>
        <v>1</v>
      </c>
      <c r="O906" s="17">
        <f t="shared" si="64"/>
        <v>2</v>
      </c>
      <c r="Q906" s="40" t="s">
        <v>445</v>
      </c>
      <c r="R906" s="40" t="s">
        <v>4</v>
      </c>
      <c r="S906" s="40">
        <v>0</v>
      </c>
      <c r="T906" s="3">
        <v>1</v>
      </c>
      <c r="U906" s="3">
        <v>0</v>
      </c>
      <c r="V906" s="3">
        <v>0</v>
      </c>
      <c r="W906" s="3">
        <v>0</v>
      </c>
      <c r="X906" s="3">
        <v>1</v>
      </c>
      <c r="Y906" s="17">
        <v>2</v>
      </c>
    </row>
    <row r="907" spans="1:25" x14ac:dyDescent="0.3">
      <c r="A907" s="40" t="s">
        <v>1057</v>
      </c>
      <c r="B907" s="40" t="s">
        <v>4</v>
      </c>
      <c r="C907" s="40">
        <v>3</v>
      </c>
      <c r="D907" s="41">
        <f t="shared" si="62"/>
        <v>4.5164942369533539E-6</v>
      </c>
      <c r="E907" s="42">
        <f t="shared" si="63"/>
        <v>0.99824157824373683</v>
      </c>
      <c r="G907" s="40" t="s">
        <v>1057</v>
      </c>
      <c r="H907" s="40" t="s">
        <v>4</v>
      </c>
      <c r="I907" s="40">
        <f>IFERROR(VLOOKUP($G907,'D2015'!$A$3:$C$1897,3,FALSE),0)</f>
        <v>0</v>
      </c>
      <c r="J907" s="3">
        <f>IFERROR(VLOOKUP($G907,'D2016'!$A$3:$C$1897,3,FALSE),0)</f>
        <v>0</v>
      </c>
      <c r="K907" s="3">
        <f>IFERROR(VLOOKUP($G907,'D2017'!$A$3:$C$1897,3,FALSE),0)</f>
        <v>0</v>
      </c>
      <c r="L907" s="3">
        <f>IFERROR(VLOOKUP($G907,'D2018'!$A$3:$C$1897,3,FALSE),0)</f>
        <v>0</v>
      </c>
      <c r="M907" s="3">
        <f>IFERROR(VLOOKUP($G907,'D2019'!$A$3:$C$1897,3,FALSE),0)</f>
        <v>2</v>
      </c>
      <c r="N907" s="3">
        <f>IFERROR(VLOOKUP($G907,'D2020'!$A$3:$C$1897,3,FALSE),0)</f>
        <v>1</v>
      </c>
      <c r="O907" s="17">
        <f t="shared" si="64"/>
        <v>3</v>
      </c>
      <c r="Q907" s="40" t="s">
        <v>282</v>
      </c>
      <c r="R907" s="40" t="s">
        <v>4</v>
      </c>
      <c r="S907" s="40">
        <v>0</v>
      </c>
      <c r="T907" s="3">
        <v>1</v>
      </c>
      <c r="U907" s="3">
        <v>1</v>
      </c>
      <c r="V907" s="3">
        <v>0</v>
      </c>
      <c r="W907" s="3">
        <v>0</v>
      </c>
      <c r="X907" s="3">
        <v>0</v>
      </c>
      <c r="Y907" s="17">
        <v>2</v>
      </c>
    </row>
    <row r="908" spans="1:25" x14ac:dyDescent="0.3">
      <c r="A908" s="40" t="s">
        <v>1032</v>
      </c>
      <c r="B908" s="40" t="s">
        <v>4</v>
      </c>
      <c r="C908" s="40">
        <v>3</v>
      </c>
      <c r="D908" s="41">
        <f t="shared" si="62"/>
        <v>4.5164942369533539E-6</v>
      </c>
      <c r="E908" s="42">
        <f t="shared" si="63"/>
        <v>0.99824609473797377</v>
      </c>
      <c r="G908" s="40" t="s">
        <v>1032</v>
      </c>
      <c r="H908" s="40" t="s">
        <v>4</v>
      </c>
      <c r="I908" s="40">
        <f>IFERROR(VLOOKUP($G908,'D2015'!$A$3:$C$1897,3,FALSE),0)</f>
        <v>0</v>
      </c>
      <c r="J908" s="3">
        <f>IFERROR(VLOOKUP($G908,'D2016'!$A$3:$C$1897,3,FALSE),0)</f>
        <v>0</v>
      </c>
      <c r="K908" s="3">
        <f>IFERROR(VLOOKUP($G908,'D2017'!$A$3:$C$1897,3,FALSE),0)</f>
        <v>0</v>
      </c>
      <c r="L908" s="3">
        <f>IFERROR(VLOOKUP($G908,'D2018'!$A$3:$C$1897,3,FALSE),0)</f>
        <v>0</v>
      </c>
      <c r="M908" s="3">
        <f>IFERROR(VLOOKUP($G908,'D2019'!$A$3:$C$1897,3,FALSE),0)</f>
        <v>1</v>
      </c>
      <c r="N908" s="3">
        <f>IFERROR(VLOOKUP($G908,'D2020'!$A$3:$C$1897,3,FALSE),0)</f>
        <v>1</v>
      </c>
      <c r="O908" s="17">
        <f t="shared" si="64"/>
        <v>2</v>
      </c>
      <c r="Q908" s="40" t="s">
        <v>254</v>
      </c>
      <c r="R908" s="40" t="s">
        <v>4</v>
      </c>
      <c r="S908" s="40">
        <v>0</v>
      </c>
      <c r="T908" s="3">
        <v>0</v>
      </c>
      <c r="U908" s="3">
        <v>1</v>
      </c>
      <c r="V908" s="3">
        <v>1</v>
      </c>
      <c r="W908" s="3">
        <v>0</v>
      </c>
      <c r="X908" s="3">
        <v>0</v>
      </c>
      <c r="Y908" s="17">
        <v>2</v>
      </c>
    </row>
    <row r="909" spans="1:25" x14ac:dyDescent="0.3">
      <c r="A909" s="40" t="s">
        <v>1207</v>
      </c>
      <c r="B909" s="40" t="s">
        <v>4</v>
      </c>
      <c r="C909" s="40">
        <v>3</v>
      </c>
      <c r="D909" s="41">
        <f t="shared" si="62"/>
        <v>4.5164942369533539E-6</v>
      </c>
      <c r="E909" s="42">
        <f t="shared" si="63"/>
        <v>0.99825061123221071</v>
      </c>
      <c r="G909" s="40" t="s">
        <v>1207</v>
      </c>
      <c r="H909" s="40" t="s">
        <v>4</v>
      </c>
      <c r="I909" s="40">
        <f>IFERROR(VLOOKUP($G909,'D2015'!$A$3:$C$1897,3,FALSE),0)</f>
        <v>1</v>
      </c>
      <c r="J909" s="3">
        <f>IFERROR(VLOOKUP($G909,'D2016'!$A$3:$C$1897,3,FALSE),0)</f>
        <v>1</v>
      </c>
      <c r="K909" s="3">
        <f>IFERROR(VLOOKUP($G909,'D2017'!$A$3:$C$1897,3,FALSE),0)</f>
        <v>0</v>
      </c>
      <c r="L909" s="3">
        <f>IFERROR(VLOOKUP($G909,'D2018'!$A$3:$C$1897,3,FALSE),0)</f>
        <v>0</v>
      </c>
      <c r="M909" s="3">
        <f>IFERROR(VLOOKUP($G909,'D2019'!$A$3:$C$1897,3,FALSE),0)</f>
        <v>0</v>
      </c>
      <c r="N909" s="3">
        <f>IFERROR(VLOOKUP($G909,'D2020'!$A$3:$C$1897,3,FALSE),0)</f>
        <v>1</v>
      </c>
      <c r="O909" s="17">
        <f t="shared" si="64"/>
        <v>3</v>
      </c>
      <c r="Q909" s="40" t="s">
        <v>402</v>
      </c>
      <c r="R909" s="40" t="s">
        <v>4</v>
      </c>
      <c r="S909" s="40">
        <v>0</v>
      </c>
      <c r="T909" s="3">
        <v>2</v>
      </c>
      <c r="U909" s="3">
        <v>0</v>
      </c>
      <c r="V909" s="3">
        <v>0</v>
      </c>
      <c r="W909" s="3">
        <v>0</v>
      </c>
      <c r="X909" s="3">
        <v>0</v>
      </c>
      <c r="Y909" s="17">
        <v>2</v>
      </c>
    </row>
    <row r="910" spans="1:25" x14ac:dyDescent="0.3">
      <c r="A910" s="40" t="s">
        <v>961</v>
      </c>
      <c r="B910" s="40" t="s">
        <v>4</v>
      </c>
      <c r="C910" s="40">
        <v>3</v>
      </c>
      <c r="D910" s="41">
        <f t="shared" si="62"/>
        <v>4.5164942369533539E-6</v>
      </c>
      <c r="E910" s="42">
        <f t="shared" si="63"/>
        <v>0.99825512772644764</v>
      </c>
      <c r="G910" s="40" t="s">
        <v>961</v>
      </c>
      <c r="H910" s="40" t="s">
        <v>4</v>
      </c>
      <c r="I910" s="40">
        <f>IFERROR(VLOOKUP($G910,'D2015'!$A$3:$C$1897,3,FALSE),0)</f>
        <v>1</v>
      </c>
      <c r="J910" s="3">
        <f>IFERROR(VLOOKUP($G910,'D2016'!$A$3:$C$1897,3,FALSE),0)</f>
        <v>1</v>
      </c>
      <c r="K910" s="3">
        <f>IFERROR(VLOOKUP($G910,'D2017'!$A$3:$C$1897,3,FALSE),0)</f>
        <v>0</v>
      </c>
      <c r="L910" s="3">
        <f>IFERROR(VLOOKUP($G910,'D2018'!$A$3:$C$1897,3,FALSE),0)</f>
        <v>0</v>
      </c>
      <c r="M910" s="3">
        <f>IFERROR(VLOOKUP($G910,'D2019'!$A$3:$C$1897,3,FALSE),0)</f>
        <v>0</v>
      </c>
      <c r="N910" s="3">
        <f>IFERROR(VLOOKUP($G910,'D2020'!$A$3:$C$1897,3,FALSE),0)</f>
        <v>1</v>
      </c>
      <c r="O910" s="17">
        <f t="shared" si="64"/>
        <v>3</v>
      </c>
      <c r="Q910" s="40" t="s">
        <v>1023</v>
      </c>
      <c r="R910" s="40" t="s">
        <v>4</v>
      </c>
      <c r="S910" s="40">
        <v>1</v>
      </c>
      <c r="T910" s="3">
        <v>0</v>
      </c>
      <c r="U910" s="3">
        <v>1</v>
      </c>
      <c r="V910" s="3">
        <v>0</v>
      </c>
      <c r="W910" s="3">
        <v>0</v>
      </c>
      <c r="X910" s="3">
        <v>0</v>
      </c>
      <c r="Y910" s="17">
        <v>2</v>
      </c>
    </row>
    <row r="911" spans="1:25" x14ac:dyDescent="0.3">
      <c r="A911" s="40" t="s">
        <v>1197</v>
      </c>
      <c r="B911" s="40" t="s">
        <v>4</v>
      </c>
      <c r="C911" s="40">
        <v>3</v>
      </c>
      <c r="D911" s="41">
        <f t="shared" si="62"/>
        <v>4.5164942369533539E-6</v>
      </c>
      <c r="E911" s="42">
        <f t="shared" si="63"/>
        <v>0.99825964422068458</v>
      </c>
      <c r="G911" s="40" t="s">
        <v>1197</v>
      </c>
      <c r="H911" s="40" t="s">
        <v>4</v>
      </c>
      <c r="I911" s="40">
        <f>IFERROR(VLOOKUP($G911,'D2015'!$A$3:$C$1897,3,FALSE),0)</f>
        <v>0</v>
      </c>
      <c r="J911" s="3">
        <f>IFERROR(VLOOKUP($G911,'D2016'!$A$3:$C$1897,3,FALSE),0)</f>
        <v>0</v>
      </c>
      <c r="K911" s="3">
        <f>IFERROR(VLOOKUP($G911,'D2017'!$A$3:$C$1897,3,FALSE),0)</f>
        <v>1</v>
      </c>
      <c r="L911" s="3">
        <f>IFERROR(VLOOKUP($G911,'D2018'!$A$3:$C$1897,3,FALSE),0)</f>
        <v>0</v>
      </c>
      <c r="M911" s="3">
        <f>IFERROR(VLOOKUP($G911,'D2019'!$A$3:$C$1897,3,FALSE),0)</f>
        <v>1</v>
      </c>
      <c r="N911" s="3">
        <f>IFERROR(VLOOKUP($G911,'D2020'!$A$3:$C$1897,3,FALSE),0)</f>
        <v>1</v>
      </c>
      <c r="O911" s="17">
        <f t="shared" si="64"/>
        <v>3</v>
      </c>
      <c r="Q911" s="40" t="s">
        <v>528</v>
      </c>
      <c r="R911" s="40" t="s">
        <v>4</v>
      </c>
      <c r="S911" s="40">
        <v>0</v>
      </c>
      <c r="T911" s="3">
        <v>0</v>
      </c>
      <c r="U911" s="3">
        <v>0</v>
      </c>
      <c r="V911" s="3">
        <v>0</v>
      </c>
      <c r="W911" s="3">
        <v>0</v>
      </c>
      <c r="X911" s="3">
        <v>2</v>
      </c>
      <c r="Y911" s="17">
        <v>2</v>
      </c>
    </row>
    <row r="912" spans="1:25" x14ac:dyDescent="0.3">
      <c r="A912" s="40" t="s">
        <v>1170</v>
      </c>
      <c r="B912" s="40" t="s">
        <v>4</v>
      </c>
      <c r="C912" s="40">
        <v>3</v>
      </c>
      <c r="D912" s="41">
        <f t="shared" si="62"/>
        <v>4.5164942369533539E-6</v>
      </c>
      <c r="E912" s="42">
        <f t="shared" si="63"/>
        <v>0.99826416071492152</v>
      </c>
      <c r="G912" s="40" t="s">
        <v>1170</v>
      </c>
      <c r="H912" s="40" t="s">
        <v>4</v>
      </c>
      <c r="I912" s="40">
        <f>IFERROR(VLOOKUP($G912,'D2015'!$A$3:$C$1897,3,FALSE),0)</f>
        <v>0</v>
      </c>
      <c r="J912" s="3">
        <f>IFERROR(VLOOKUP($G912,'D2016'!$A$3:$C$1897,3,FALSE),0)</f>
        <v>1</v>
      </c>
      <c r="K912" s="3">
        <f>IFERROR(VLOOKUP($G912,'D2017'!$A$3:$C$1897,3,FALSE),0)</f>
        <v>1</v>
      </c>
      <c r="L912" s="3">
        <f>IFERROR(VLOOKUP($G912,'D2018'!$A$3:$C$1897,3,FALSE),0)</f>
        <v>0</v>
      </c>
      <c r="M912" s="3">
        <f>IFERROR(VLOOKUP($G912,'D2019'!$A$3:$C$1897,3,FALSE),0)</f>
        <v>1</v>
      </c>
      <c r="N912" s="3">
        <f>IFERROR(VLOOKUP($G912,'D2020'!$A$3:$C$1897,3,FALSE),0)</f>
        <v>0</v>
      </c>
      <c r="O912" s="17">
        <f t="shared" si="64"/>
        <v>3</v>
      </c>
      <c r="Q912" s="40" t="s">
        <v>978</v>
      </c>
      <c r="R912" s="40" t="s">
        <v>4</v>
      </c>
      <c r="S912" s="40">
        <v>0</v>
      </c>
      <c r="T912" s="3">
        <v>1</v>
      </c>
      <c r="U912" s="3">
        <v>0</v>
      </c>
      <c r="V912" s="3">
        <v>0</v>
      </c>
      <c r="W912" s="3">
        <v>1</v>
      </c>
      <c r="X912" s="3">
        <v>0</v>
      </c>
      <c r="Y912" s="17">
        <v>2</v>
      </c>
    </row>
    <row r="913" spans="1:25" x14ac:dyDescent="0.3">
      <c r="A913" s="40" t="s">
        <v>1014</v>
      </c>
      <c r="B913" s="40" t="s">
        <v>4</v>
      </c>
      <c r="C913" s="40">
        <v>3</v>
      </c>
      <c r="D913" s="41">
        <f t="shared" si="62"/>
        <v>4.5164942369533539E-6</v>
      </c>
      <c r="E913" s="42">
        <f t="shared" si="63"/>
        <v>0.99826867720915846</v>
      </c>
      <c r="G913" s="40" t="s">
        <v>1014</v>
      </c>
      <c r="H913" s="40" t="s">
        <v>4</v>
      </c>
      <c r="I913" s="40">
        <f>IFERROR(VLOOKUP($G913,'D2015'!$A$3:$C$1897,3,FALSE),0)</f>
        <v>0</v>
      </c>
      <c r="J913" s="3">
        <f>IFERROR(VLOOKUP($G913,'D2016'!$A$3:$C$1897,3,FALSE),0)</f>
        <v>0</v>
      </c>
      <c r="K913" s="3">
        <f>IFERROR(VLOOKUP($G913,'D2017'!$A$3:$C$1897,3,FALSE),0)</f>
        <v>0</v>
      </c>
      <c r="L913" s="3">
        <f>IFERROR(VLOOKUP($G913,'D2018'!$A$3:$C$1897,3,FALSE),0)</f>
        <v>1</v>
      </c>
      <c r="M913" s="3">
        <f>IFERROR(VLOOKUP($G913,'D2019'!$A$3:$C$1897,3,FALSE),0)</f>
        <v>0</v>
      </c>
      <c r="N913" s="3">
        <f>IFERROR(VLOOKUP($G913,'D2020'!$A$3:$C$1897,3,FALSE),0)</f>
        <v>0</v>
      </c>
      <c r="O913" s="17">
        <f t="shared" si="64"/>
        <v>1</v>
      </c>
      <c r="Q913" s="40" t="s">
        <v>319</v>
      </c>
      <c r="R913" s="40" t="s">
        <v>4</v>
      </c>
      <c r="S913" s="40">
        <v>0</v>
      </c>
      <c r="T913" s="3">
        <v>0</v>
      </c>
      <c r="U913" s="3">
        <v>0</v>
      </c>
      <c r="V913" s="3">
        <v>2</v>
      </c>
      <c r="W913" s="3">
        <v>0</v>
      </c>
      <c r="X913" s="3">
        <v>0</v>
      </c>
      <c r="Y913" s="17">
        <v>2</v>
      </c>
    </row>
    <row r="914" spans="1:25" x14ac:dyDescent="0.3">
      <c r="A914" s="40" t="s">
        <v>1010</v>
      </c>
      <c r="B914" s="40" t="s">
        <v>4</v>
      </c>
      <c r="C914" s="40">
        <v>3</v>
      </c>
      <c r="D914" s="41">
        <f t="shared" si="62"/>
        <v>4.5164942369533539E-6</v>
      </c>
      <c r="E914" s="42">
        <f t="shared" si="63"/>
        <v>0.9982731937033954</v>
      </c>
      <c r="G914" s="40" t="s">
        <v>1010</v>
      </c>
      <c r="H914" s="40" t="s">
        <v>4</v>
      </c>
      <c r="I914" s="40">
        <f>IFERROR(VLOOKUP($G914,'D2015'!$A$3:$C$1897,3,FALSE),0)</f>
        <v>1</v>
      </c>
      <c r="J914" s="3">
        <f>IFERROR(VLOOKUP($G914,'D2016'!$A$3:$C$1897,3,FALSE),0)</f>
        <v>0</v>
      </c>
      <c r="K914" s="3">
        <f>IFERROR(VLOOKUP($G914,'D2017'!$A$3:$C$1897,3,FALSE),0)</f>
        <v>1</v>
      </c>
      <c r="L914" s="3">
        <f>IFERROR(VLOOKUP($G914,'D2018'!$A$3:$C$1897,3,FALSE),0)</f>
        <v>1</v>
      </c>
      <c r="M914" s="3">
        <f>IFERROR(VLOOKUP($G914,'D2019'!$A$3:$C$1897,3,FALSE),0)</f>
        <v>0</v>
      </c>
      <c r="N914" s="3">
        <f>IFERROR(VLOOKUP($G914,'D2020'!$A$3:$C$1897,3,FALSE),0)</f>
        <v>0</v>
      </c>
      <c r="O914" s="17">
        <f t="shared" si="64"/>
        <v>3</v>
      </c>
      <c r="Q914" s="40" t="s">
        <v>991</v>
      </c>
      <c r="R914" s="40" t="s">
        <v>4</v>
      </c>
      <c r="S914" s="40">
        <v>0</v>
      </c>
      <c r="T914" s="3">
        <v>1</v>
      </c>
      <c r="U914" s="3">
        <v>0</v>
      </c>
      <c r="V914" s="3">
        <v>0</v>
      </c>
      <c r="W914" s="3">
        <v>0</v>
      </c>
      <c r="X914" s="3">
        <v>1</v>
      </c>
      <c r="Y914" s="17">
        <v>2</v>
      </c>
    </row>
    <row r="915" spans="1:25" x14ac:dyDescent="0.3">
      <c r="A915" s="40" t="s">
        <v>1282</v>
      </c>
      <c r="B915" s="40" t="s">
        <v>4</v>
      </c>
      <c r="C915" s="40">
        <v>3</v>
      </c>
      <c r="D915" s="41">
        <f t="shared" si="62"/>
        <v>4.5164942369533539E-6</v>
      </c>
      <c r="E915" s="42">
        <f t="shared" si="63"/>
        <v>0.99827771019763234</v>
      </c>
      <c r="G915" s="40" t="s">
        <v>1282</v>
      </c>
      <c r="H915" s="40" t="s">
        <v>4</v>
      </c>
      <c r="I915" s="40">
        <f>IFERROR(VLOOKUP($G915,'D2015'!$A$3:$C$1897,3,FALSE),0)</f>
        <v>0</v>
      </c>
      <c r="J915" s="3">
        <f>IFERROR(VLOOKUP($G915,'D2016'!$A$3:$C$1897,3,FALSE),0)</f>
        <v>0</v>
      </c>
      <c r="K915" s="3">
        <f>IFERROR(VLOOKUP($G915,'D2017'!$A$3:$C$1897,3,FALSE),0)</f>
        <v>0</v>
      </c>
      <c r="L915" s="3">
        <f>IFERROR(VLOOKUP($G915,'D2018'!$A$3:$C$1897,3,FALSE),0)</f>
        <v>1</v>
      </c>
      <c r="M915" s="3">
        <f>IFERROR(VLOOKUP($G915,'D2019'!$A$3:$C$1897,3,FALSE),0)</f>
        <v>0</v>
      </c>
      <c r="N915" s="3">
        <f>IFERROR(VLOOKUP($G915,'D2020'!$A$3:$C$1897,3,FALSE),0)</f>
        <v>0</v>
      </c>
      <c r="O915" s="17">
        <f t="shared" si="64"/>
        <v>1</v>
      </c>
      <c r="Q915" s="40" t="s">
        <v>1024</v>
      </c>
      <c r="R915" s="40" t="s">
        <v>4</v>
      </c>
      <c r="S915" s="40">
        <v>0</v>
      </c>
      <c r="T915" s="3">
        <v>0</v>
      </c>
      <c r="U915" s="3">
        <v>1</v>
      </c>
      <c r="V915" s="3">
        <v>1</v>
      </c>
      <c r="W915" s="3">
        <v>0</v>
      </c>
      <c r="X915" s="3">
        <v>0</v>
      </c>
      <c r="Y915" s="17">
        <v>2</v>
      </c>
    </row>
    <row r="916" spans="1:25" x14ac:dyDescent="0.3">
      <c r="A916" s="40" t="s">
        <v>845</v>
      </c>
      <c r="B916" s="40" t="s">
        <v>4</v>
      </c>
      <c r="C916" s="40">
        <v>3</v>
      </c>
      <c r="D916" s="41">
        <f t="shared" si="62"/>
        <v>4.5164942369533539E-6</v>
      </c>
      <c r="E916" s="42">
        <f t="shared" si="63"/>
        <v>0.99828222669186928</v>
      </c>
      <c r="G916" s="40" t="s">
        <v>845</v>
      </c>
      <c r="H916" s="40" t="s">
        <v>4</v>
      </c>
      <c r="I916" s="40">
        <f>IFERROR(VLOOKUP($G916,'D2015'!$A$3:$C$1897,3,FALSE),0)</f>
        <v>0</v>
      </c>
      <c r="J916" s="3">
        <f>IFERROR(VLOOKUP($G916,'D2016'!$A$3:$C$1897,3,FALSE),0)</f>
        <v>1</v>
      </c>
      <c r="K916" s="3">
        <f>IFERROR(VLOOKUP($G916,'D2017'!$A$3:$C$1897,3,FALSE),0)</f>
        <v>0</v>
      </c>
      <c r="L916" s="3">
        <f>IFERROR(VLOOKUP($G916,'D2018'!$A$3:$C$1897,3,FALSE),0)</f>
        <v>2</v>
      </c>
      <c r="M916" s="3">
        <f>IFERROR(VLOOKUP($G916,'D2019'!$A$3:$C$1897,3,FALSE),0)</f>
        <v>0</v>
      </c>
      <c r="N916" s="3">
        <f>IFERROR(VLOOKUP($G916,'D2020'!$A$3:$C$1897,3,FALSE),0)</f>
        <v>0</v>
      </c>
      <c r="O916" s="17">
        <f t="shared" si="64"/>
        <v>3</v>
      </c>
      <c r="Q916" s="40" t="s">
        <v>1101</v>
      </c>
      <c r="R916" s="40" t="s">
        <v>4</v>
      </c>
      <c r="S916" s="40">
        <v>0</v>
      </c>
      <c r="T916" s="3">
        <v>0</v>
      </c>
      <c r="U916" s="3">
        <v>1</v>
      </c>
      <c r="V916" s="3">
        <v>0</v>
      </c>
      <c r="W916" s="3">
        <v>0</v>
      </c>
      <c r="X916" s="3">
        <v>1</v>
      </c>
      <c r="Y916" s="17">
        <v>2</v>
      </c>
    </row>
    <row r="917" spans="1:25" x14ac:dyDescent="0.3">
      <c r="A917" s="40" t="s">
        <v>585</v>
      </c>
      <c r="B917" s="40" t="s">
        <v>4</v>
      </c>
      <c r="C917" s="40">
        <v>3</v>
      </c>
      <c r="D917" s="41">
        <f t="shared" si="62"/>
        <v>4.5164942369533539E-6</v>
      </c>
      <c r="E917" s="42">
        <f t="shared" si="63"/>
        <v>0.99828674318610622</v>
      </c>
      <c r="G917" s="40" t="s">
        <v>585</v>
      </c>
      <c r="H917" s="40" t="s">
        <v>4</v>
      </c>
      <c r="I917" s="40">
        <f>IFERROR(VLOOKUP($G917,'D2015'!$A$3:$C$1897,3,FALSE),0)</f>
        <v>0</v>
      </c>
      <c r="J917" s="3">
        <f>IFERROR(VLOOKUP($G917,'D2016'!$A$3:$C$1897,3,FALSE),0)</f>
        <v>1</v>
      </c>
      <c r="K917" s="3">
        <f>IFERROR(VLOOKUP($G917,'D2017'!$A$3:$C$1897,3,FALSE),0)</f>
        <v>0</v>
      </c>
      <c r="L917" s="3">
        <f>IFERROR(VLOOKUP($G917,'D2018'!$A$3:$C$1897,3,FALSE),0)</f>
        <v>0</v>
      </c>
      <c r="M917" s="3">
        <f>IFERROR(VLOOKUP($G917,'D2019'!$A$3:$C$1897,3,FALSE),0)</f>
        <v>1</v>
      </c>
      <c r="N917" s="3">
        <f>IFERROR(VLOOKUP($G917,'D2020'!$A$3:$C$1897,3,FALSE),0)</f>
        <v>1</v>
      </c>
      <c r="O917" s="17">
        <f t="shared" si="64"/>
        <v>3</v>
      </c>
      <c r="Q917" s="40" t="s">
        <v>1083</v>
      </c>
      <c r="R917" s="40" t="s">
        <v>4</v>
      </c>
      <c r="S917" s="40">
        <v>0</v>
      </c>
      <c r="T917" s="3">
        <v>0</v>
      </c>
      <c r="U917" s="3">
        <v>1</v>
      </c>
      <c r="V917" s="3">
        <v>0</v>
      </c>
      <c r="W917" s="3">
        <v>0</v>
      </c>
      <c r="X917" s="3">
        <v>1</v>
      </c>
      <c r="Y917" s="17">
        <v>2</v>
      </c>
    </row>
    <row r="918" spans="1:25" x14ac:dyDescent="0.3">
      <c r="A918" s="40" t="s">
        <v>425</v>
      </c>
      <c r="B918" s="40" t="s">
        <v>4</v>
      </c>
      <c r="C918" s="40">
        <v>3</v>
      </c>
      <c r="D918" s="41">
        <f t="shared" si="62"/>
        <v>4.5164942369533539E-6</v>
      </c>
      <c r="E918" s="42">
        <f t="shared" si="63"/>
        <v>0.99829125968034316</v>
      </c>
      <c r="G918" s="40" t="s">
        <v>425</v>
      </c>
      <c r="H918" s="40" t="s">
        <v>4</v>
      </c>
      <c r="I918" s="40">
        <f>IFERROR(VLOOKUP($G918,'D2015'!$A$3:$C$1897,3,FALSE),0)</f>
        <v>0</v>
      </c>
      <c r="J918" s="3">
        <f>IFERROR(VLOOKUP($G918,'D2016'!$A$3:$C$1897,3,FALSE),0)</f>
        <v>0</v>
      </c>
      <c r="K918" s="3">
        <f>IFERROR(VLOOKUP($G918,'D2017'!$A$3:$C$1897,3,FALSE),0)</f>
        <v>0</v>
      </c>
      <c r="L918" s="3">
        <f>IFERROR(VLOOKUP($G918,'D2018'!$A$3:$C$1897,3,FALSE),0)</f>
        <v>0</v>
      </c>
      <c r="M918" s="3">
        <f>IFERROR(VLOOKUP($G918,'D2019'!$A$3:$C$1897,3,FALSE),0)</f>
        <v>1</v>
      </c>
      <c r="N918" s="3">
        <f>IFERROR(VLOOKUP($G918,'D2020'!$A$3:$C$1897,3,FALSE),0)</f>
        <v>2</v>
      </c>
      <c r="O918" s="17">
        <f t="shared" si="64"/>
        <v>3</v>
      </c>
      <c r="Q918" s="40" t="s">
        <v>1137</v>
      </c>
      <c r="R918" s="40" t="s">
        <v>4</v>
      </c>
      <c r="S918" s="40">
        <v>0</v>
      </c>
      <c r="T918" s="3">
        <v>0</v>
      </c>
      <c r="U918" s="3">
        <v>0</v>
      </c>
      <c r="V918" s="3">
        <v>2</v>
      </c>
      <c r="W918" s="3">
        <v>0</v>
      </c>
      <c r="X918" s="3">
        <v>0</v>
      </c>
      <c r="Y918" s="17">
        <v>2</v>
      </c>
    </row>
    <row r="919" spans="1:25" x14ac:dyDescent="0.3">
      <c r="A919" s="40" t="s">
        <v>1287</v>
      </c>
      <c r="B919" s="40" t="s">
        <v>4</v>
      </c>
      <c r="C919" s="40">
        <v>3</v>
      </c>
      <c r="D919" s="41">
        <f t="shared" si="62"/>
        <v>4.5164942369533539E-6</v>
      </c>
      <c r="E919" s="42">
        <f t="shared" si="63"/>
        <v>0.9982957761745801</v>
      </c>
      <c r="G919" s="40" t="s">
        <v>1287</v>
      </c>
      <c r="H919" s="40" t="s">
        <v>4</v>
      </c>
      <c r="I919" s="40">
        <f>IFERROR(VLOOKUP($G919,'D2015'!$A$3:$C$1897,3,FALSE),0)</f>
        <v>0</v>
      </c>
      <c r="J919" s="3">
        <f>IFERROR(VLOOKUP($G919,'D2016'!$A$3:$C$1897,3,FALSE),0)</f>
        <v>1</v>
      </c>
      <c r="K919" s="3">
        <f>IFERROR(VLOOKUP($G919,'D2017'!$A$3:$C$1897,3,FALSE),0)</f>
        <v>1</v>
      </c>
      <c r="L919" s="3">
        <f>IFERROR(VLOOKUP($G919,'D2018'!$A$3:$C$1897,3,FALSE),0)</f>
        <v>0</v>
      </c>
      <c r="M919" s="3">
        <f>IFERROR(VLOOKUP($G919,'D2019'!$A$3:$C$1897,3,FALSE),0)</f>
        <v>0</v>
      </c>
      <c r="N919" s="3">
        <f>IFERROR(VLOOKUP($G919,'D2020'!$A$3:$C$1897,3,FALSE),0)</f>
        <v>0</v>
      </c>
      <c r="O919" s="17">
        <f t="shared" si="64"/>
        <v>2</v>
      </c>
      <c r="Q919" s="40" t="s">
        <v>1077</v>
      </c>
      <c r="R919" s="40" t="s">
        <v>4</v>
      </c>
      <c r="S919" s="40">
        <v>0</v>
      </c>
      <c r="T919" s="3">
        <v>1</v>
      </c>
      <c r="U919" s="3">
        <v>1</v>
      </c>
      <c r="V919" s="3">
        <v>0</v>
      </c>
      <c r="W919" s="3">
        <v>0</v>
      </c>
      <c r="X919" s="3">
        <v>0</v>
      </c>
      <c r="Y919" s="17">
        <v>2</v>
      </c>
    </row>
    <row r="920" spans="1:25" x14ac:dyDescent="0.3">
      <c r="A920" s="40" t="s">
        <v>1164</v>
      </c>
      <c r="B920" s="40" t="s">
        <v>4</v>
      </c>
      <c r="C920" s="40">
        <v>3</v>
      </c>
      <c r="D920" s="41">
        <f t="shared" si="62"/>
        <v>4.5164942369533539E-6</v>
      </c>
      <c r="E920" s="42">
        <f t="shared" si="63"/>
        <v>0.99830029266881704</v>
      </c>
      <c r="G920" s="40" t="s">
        <v>1164</v>
      </c>
      <c r="H920" s="40" t="s">
        <v>4</v>
      </c>
      <c r="I920" s="40">
        <f>IFERROR(VLOOKUP($G920,'D2015'!$A$3:$C$1897,3,FALSE),0)</f>
        <v>1</v>
      </c>
      <c r="J920" s="3">
        <f>IFERROR(VLOOKUP($G920,'D2016'!$A$3:$C$1897,3,FALSE),0)</f>
        <v>1</v>
      </c>
      <c r="K920" s="3">
        <f>IFERROR(VLOOKUP($G920,'D2017'!$A$3:$C$1897,3,FALSE),0)</f>
        <v>1</v>
      </c>
      <c r="L920" s="3">
        <f>IFERROR(VLOOKUP($G920,'D2018'!$A$3:$C$1897,3,FALSE),0)</f>
        <v>0</v>
      </c>
      <c r="M920" s="3">
        <f>IFERROR(VLOOKUP($G920,'D2019'!$A$3:$C$1897,3,FALSE),0)</f>
        <v>0</v>
      </c>
      <c r="N920" s="3">
        <f>IFERROR(VLOOKUP($G920,'D2020'!$A$3:$C$1897,3,FALSE),0)</f>
        <v>0</v>
      </c>
      <c r="O920" s="17">
        <f t="shared" si="64"/>
        <v>3</v>
      </c>
      <c r="Q920" s="40" t="s">
        <v>1111</v>
      </c>
      <c r="R920" s="40" t="s">
        <v>4</v>
      </c>
      <c r="S920" s="40">
        <v>0</v>
      </c>
      <c r="T920" s="3">
        <v>0</v>
      </c>
      <c r="U920" s="3">
        <v>0</v>
      </c>
      <c r="V920" s="3">
        <v>0</v>
      </c>
      <c r="W920" s="3">
        <v>2</v>
      </c>
      <c r="X920" s="3">
        <v>0</v>
      </c>
      <c r="Y920" s="17">
        <v>2</v>
      </c>
    </row>
    <row r="921" spans="1:25" x14ac:dyDescent="0.3">
      <c r="A921" s="40" t="s">
        <v>762</v>
      </c>
      <c r="B921" s="40" t="s">
        <v>4</v>
      </c>
      <c r="C921" s="40">
        <v>3</v>
      </c>
      <c r="D921" s="41">
        <f t="shared" si="62"/>
        <v>4.5164942369533539E-6</v>
      </c>
      <c r="E921" s="42">
        <f t="shared" si="63"/>
        <v>0.99830480916305397</v>
      </c>
      <c r="G921" s="40" t="s">
        <v>762</v>
      </c>
      <c r="H921" s="40" t="s">
        <v>4</v>
      </c>
      <c r="I921" s="40">
        <f>IFERROR(VLOOKUP($G921,'D2015'!$A$3:$C$1897,3,FALSE),0)</f>
        <v>0</v>
      </c>
      <c r="J921" s="3">
        <f>IFERROR(VLOOKUP($G921,'D2016'!$A$3:$C$1897,3,FALSE),0)</f>
        <v>0</v>
      </c>
      <c r="K921" s="3">
        <f>IFERROR(VLOOKUP($G921,'D2017'!$A$3:$C$1897,3,FALSE),0)</f>
        <v>0</v>
      </c>
      <c r="L921" s="3">
        <f>IFERROR(VLOOKUP($G921,'D2018'!$A$3:$C$1897,3,FALSE),0)</f>
        <v>0</v>
      </c>
      <c r="M921" s="3">
        <f>IFERROR(VLOOKUP($G921,'D2019'!$A$3:$C$1897,3,FALSE),0)</f>
        <v>0</v>
      </c>
      <c r="N921" s="3">
        <f>IFERROR(VLOOKUP($G921,'D2020'!$A$3:$C$1897,3,FALSE),0)</f>
        <v>3</v>
      </c>
      <c r="O921" s="17">
        <f t="shared" si="64"/>
        <v>3</v>
      </c>
      <c r="Q921" s="40" t="s">
        <v>1110</v>
      </c>
      <c r="R921" s="40" t="s">
        <v>4</v>
      </c>
      <c r="S921" s="40">
        <v>0</v>
      </c>
      <c r="T921" s="3">
        <v>2</v>
      </c>
      <c r="U921" s="3">
        <v>0</v>
      </c>
      <c r="V921" s="3">
        <v>0</v>
      </c>
      <c r="W921" s="3">
        <v>0</v>
      </c>
      <c r="X921" s="3">
        <v>0</v>
      </c>
      <c r="Y921" s="17">
        <v>2</v>
      </c>
    </row>
    <row r="922" spans="1:25" x14ac:dyDescent="0.3">
      <c r="A922" s="40" t="s">
        <v>988</v>
      </c>
      <c r="B922" s="40" t="s">
        <v>4</v>
      </c>
      <c r="C922" s="40">
        <v>3</v>
      </c>
      <c r="D922" s="41">
        <f t="shared" si="62"/>
        <v>4.5164942369533539E-6</v>
      </c>
      <c r="E922" s="42">
        <f t="shared" si="63"/>
        <v>0.99830932565729091</v>
      </c>
      <c r="G922" s="40" t="s">
        <v>988</v>
      </c>
      <c r="H922" s="40" t="s">
        <v>4</v>
      </c>
      <c r="I922" s="40">
        <f>IFERROR(VLOOKUP($G922,'D2015'!$A$3:$C$1897,3,FALSE),0)</f>
        <v>1</v>
      </c>
      <c r="J922" s="3">
        <f>IFERROR(VLOOKUP($G922,'D2016'!$A$3:$C$1897,3,FALSE),0)</f>
        <v>0</v>
      </c>
      <c r="K922" s="3">
        <f>IFERROR(VLOOKUP($G922,'D2017'!$A$3:$C$1897,3,FALSE),0)</f>
        <v>0</v>
      </c>
      <c r="L922" s="3">
        <f>IFERROR(VLOOKUP($G922,'D2018'!$A$3:$C$1897,3,FALSE),0)</f>
        <v>0</v>
      </c>
      <c r="M922" s="3">
        <f>IFERROR(VLOOKUP($G922,'D2019'!$A$3:$C$1897,3,FALSE),0)</f>
        <v>0</v>
      </c>
      <c r="N922" s="3">
        <f>IFERROR(VLOOKUP($G922,'D2020'!$A$3:$C$1897,3,FALSE),0)</f>
        <v>1</v>
      </c>
      <c r="O922" s="17">
        <f t="shared" si="64"/>
        <v>2</v>
      </c>
      <c r="Q922" s="40" t="s">
        <v>1175</v>
      </c>
      <c r="R922" s="40" t="s">
        <v>4</v>
      </c>
      <c r="S922" s="40">
        <v>1</v>
      </c>
      <c r="T922" s="3">
        <v>1</v>
      </c>
      <c r="U922" s="3">
        <v>0</v>
      </c>
      <c r="V922" s="3">
        <v>0</v>
      </c>
      <c r="W922" s="3">
        <v>0</v>
      </c>
      <c r="X922" s="3">
        <v>0</v>
      </c>
      <c r="Y922" s="17">
        <v>2</v>
      </c>
    </row>
    <row r="923" spans="1:25" x14ac:dyDescent="0.3">
      <c r="A923" s="40" t="s">
        <v>1156</v>
      </c>
      <c r="B923" s="40" t="s">
        <v>4</v>
      </c>
      <c r="C923" s="40">
        <v>3</v>
      </c>
      <c r="D923" s="41">
        <f t="shared" si="62"/>
        <v>4.5164942369533539E-6</v>
      </c>
      <c r="E923" s="42">
        <f t="shared" si="63"/>
        <v>0.99831384215152785</v>
      </c>
      <c r="G923" s="40" t="s">
        <v>1156</v>
      </c>
      <c r="H923" s="40" t="s">
        <v>4</v>
      </c>
      <c r="I923" s="40">
        <f>IFERROR(VLOOKUP($G923,'D2015'!$A$3:$C$1897,3,FALSE),0)</f>
        <v>0</v>
      </c>
      <c r="J923" s="3">
        <f>IFERROR(VLOOKUP($G923,'D2016'!$A$3:$C$1897,3,FALSE),0)</f>
        <v>0</v>
      </c>
      <c r="K923" s="3">
        <f>IFERROR(VLOOKUP($G923,'D2017'!$A$3:$C$1897,3,FALSE),0)</f>
        <v>1</v>
      </c>
      <c r="L923" s="3">
        <f>IFERROR(VLOOKUP($G923,'D2018'!$A$3:$C$1897,3,FALSE),0)</f>
        <v>0</v>
      </c>
      <c r="M923" s="3">
        <f>IFERROR(VLOOKUP($G923,'D2019'!$A$3:$C$1897,3,FALSE),0)</f>
        <v>2</v>
      </c>
      <c r="N923" s="3">
        <f>IFERROR(VLOOKUP($G923,'D2020'!$A$3:$C$1897,3,FALSE),0)</f>
        <v>0</v>
      </c>
      <c r="O923" s="17">
        <f t="shared" si="64"/>
        <v>3</v>
      </c>
      <c r="Q923" s="40" t="s">
        <v>1154</v>
      </c>
      <c r="R923" s="40" t="s">
        <v>4</v>
      </c>
      <c r="S923" s="40">
        <v>0</v>
      </c>
      <c r="T923" s="3">
        <v>0</v>
      </c>
      <c r="U923" s="3">
        <v>0</v>
      </c>
      <c r="V923" s="3">
        <v>1</v>
      </c>
      <c r="W923" s="3">
        <v>0</v>
      </c>
      <c r="X923" s="3">
        <v>1</v>
      </c>
      <c r="Y923" s="17">
        <v>2</v>
      </c>
    </row>
    <row r="924" spans="1:25" x14ac:dyDescent="0.3">
      <c r="A924" s="40" t="s">
        <v>1123</v>
      </c>
      <c r="B924" s="40" t="s">
        <v>4</v>
      </c>
      <c r="C924" s="40">
        <v>3</v>
      </c>
      <c r="D924" s="41">
        <f t="shared" si="62"/>
        <v>4.5164942369533539E-6</v>
      </c>
      <c r="E924" s="42">
        <f t="shared" si="63"/>
        <v>0.99831835864576479</v>
      </c>
      <c r="G924" s="40" t="s">
        <v>1123</v>
      </c>
      <c r="H924" s="40" t="s">
        <v>4</v>
      </c>
      <c r="I924" s="40">
        <f>IFERROR(VLOOKUP($G924,'D2015'!$A$3:$C$1897,3,FALSE),0)</f>
        <v>0</v>
      </c>
      <c r="J924" s="3">
        <f>IFERROR(VLOOKUP($G924,'D2016'!$A$3:$C$1897,3,FALSE),0)</f>
        <v>0</v>
      </c>
      <c r="K924" s="3">
        <f>IFERROR(VLOOKUP($G924,'D2017'!$A$3:$C$1897,3,FALSE),0)</f>
        <v>0</v>
      </c>
      <c r="L924" s="3">
        <f>IFERROR(VLOOKUP($G924,'D2018'!$A$3:$C$1897,3,FALSE),0)</f>
        <v>0</v>
      </c>
      <c r="M924" s="3">
        <f>IFERROR(VLOOKUP($G924,'D2019'!$A$3:$C$1897,3,FALSE),0)</f>
        <v>0</v>
      </c>
      <c r="N924" s="3">
        <f>IFERROR(VLOOKUP($G924,'D2020'!$A$3:$C$1897,3,FALSE),0)</f>
        <v>0</v>
      </c>
      <c r="O924" s="17">
        <f t="shared" si="64"/>
        <v>0</v>
      </c>
      <c r="Q924" s="40" t="s">
        <v>1071</v>
      </c>
      <c r="R924" s="40" t="s">
        <v>4</v>
      </c>
      <c r="S924" s="40">
        <v>1</v>
      </c>
      <c r="T924" s="3">
        <v>0</v>
      </c>
      <c r="U924" s="3">
        <v>1</v>
      </c>
      <c r="V924" s="3">
        <v>0</v>
      </c>
      <c r="W924" s="3">
        <v>0</v>
      </c>
      <c r="X924" s="3">
        <v>0</v>
      </c>
      <c r="Y924" s="17">
        <v>2</v>
      </c>
    </row>
    <row r="925" spans="1:25" x14ac:dyDescent="0.3">
      <c r="A925" s="40" t="s">
        <v>949</v>
      </c>
      <c r="B925" s="40" t="s">
        <v>4</v>
      </c>
      <c r="C925" s="40">
        <v>3</v>
      </c>
      <c r="D925" s="41">
        <f t="shared" si="62"/>
        <v>4.5164942369533539E-6</v>
      </c>
      <c r="E925" s="42">
        <f t="shared" si="63"/>
        <v>0.99832287514000173</v>
      </c>
      <c r="G925" s="40" t="s">
        <v>949</v>
      </c>
      <c r="H925" s="40" t="s">
        <v>4</v>
      </c>
      <c r="I925" s="40">
        <f>IFERROR(VLOOKUP($G925,'D2015'!$A$3:$C$1897,3,FALSE),0)</f>
        <v>2</v>
      </c>
      <c r="J925" s="3">
        <f>IFERROR(VLOOKUP($G925,'D2016'!$A$3:$C$1897,3,FALSE),0)</f>
        <v>1</v>
      </c>
      <c r="K925" s="3">
        <f>IFERROR(VLOOKUP($G925,'D2017'!$A$3:$C$1897,3,FALSE),0)</f>
        <v>0</v>
      </c>
      <c r="L925" s="3">
        <f>IFERROR(VLOOKUP($G925,'D2018'!$A$3:$C$1897,3,FALSE),0)</f>
        <v>0</v>
      </c>
      <c r="M925" s="3">
        <f>IFERROR(VLOOKUP($G925,'D2019'!$A$3:$C$1897,3,FALSE),0)</f>
        <v>0</v>
      </c>
      <c r="N925" s="3">
        <f>IFERROR(VLOOKUP($G925,'D2020'!$A$3:$C$1897,3,FALSE),0)</f>
        <v>0</v>
      </c>
      <c r="O925" s="17">
        <f t="shared" si="64"/>
        <v>3</v>
      </c>
      <c r="Q925" s="40" t="s">
        <v>596</v>
      </c>
      <c r="R925" s="40" t="s">
        <v>4</v>
      </c>
      <c r="S925" s="40">
        <v>0</v>
      </c>
      <c r="T925" s="3">
        <v>0</v>
      </c>
      <c r="U925" s="3">
        <v>0</v>
      </c>
      <c r="V925" s="3">
        <v>0</v>
      </c>
      <c r="W925" s="3">
        <v>1</v>
      </c>
      <c r="X925" s="3">
        <v>1</v>
      </c>
      <c r="Y925" s="17">
        <v>2</v>
      </c>
    </row>
    <row r="926" spans="1:25" x14ac:dyDescent="0.3">
      <c r="A926" s="40" t="s">
        <v>1184</v>
      </c>
      <c r="B926" s="40" t="s">
        <v>4</v>
      </c>
      <c r="C926" s="40">
        <v>3</v>
      </c>
      <c r="D926" s="41">
        <f t="shared" si="62"/>
        <v>4.5164942369533539E-6</v>
      </c>
      <c r="E926" s="42">
        <f t="shared" si="63"/>
        <v>0.99832739163423867</v>
      </c>
      <c r="G926" s="40" t="s">
        <v>1184</v>
      </c>
      <c r="H926" s="40" t="s">
        <v>4</v>
      </c>
      <c r="I926" s="40">
        <f>IFERROR(VLOOKUP($G926,'D2015'!$A$3:$C$1897,3,FALSE),0)</f>
        <v>0</v>
      </c>
      <c r="J926" s="3">
        <f>IFERROR(VLOOKUP($G926,'D2016'!$A$3:$C$1897,3,FALSE),0)</f>
        <v>2</v>
      </c>
      <c r="K926" s="3">
        <f>IFERROR(VLOOKUP($G926,'D2017'!$A$3:$C$1897,3,FALSE),0)</f>
        <v>0</v>
      </c>
      <c r="L926" s="3">
        <f>IFERROR(VLOOKUP($G926,'D2018'!$A$3:$C$1897,3,FALSE),0)</f>
        <v>0</v>
      </c>
      <c r="M926" s="3">
        <f>IFERROR(VLOOKUP($G926,'D2019'!$A$3:$C$1897,3,FALSE),0)</f>
        <v>0</v>
      </c>
      <c r="N926" s="3">
        <f>IFERROR(VLOOKUP($G926,'D2020'!$A$3:$C$1897,3,FALSE),0)</f>
        <v>0</v>
      </c>
      <c r="O926" s="17">
        <f t="shared" si="64"/>
        <v>2</v>
      </c>
      <c r="Q926" s="40" t="s">
        <v>862</v>
      </c>
      <c r="R926" s="40" t="s">
        <v>4</v>
      </c>
      <c r="S926" s="40">
        <v>0</v>
      </c>
      <c r="T926" s="3">
        <v>0</v>
      </c>
      <c r="U926" s="3">
        <v>1</v>
      </c>
      <c r="V926" s="3">
        <v>0</v>
      </c>
      <c r="W926" s="3">
        <v>0</v>
      </c>
      <c r="X926" s="3">
        <v>1</v>
      </c>
      <c r="Y926" s="17">
        <v>2</v>
      </c>
    </row>
    <row r="927" spans="1:25" x14ac:dyDescent="0.3">
      <c r="A927" s="40" t="s">
        <v>977</v>
      </c>
      <c r="B927" s="40" t="s">
        <v>4</v>
      </c>
      <c r="C927" s="40">
        <v>3</v>
      </c>
      <c r="D927" s="41">
        <f t="shared" si="62"/>
        <v>4.5164942369533539E-6</v>
      </c>
      <c r="E927" s="42">
        <f t="shared" si="63"/>
        <v>0.99833190812847561</v>
      </c>
      <c r="G927" s="40" t="s">
        <v>977</v>
      </c>
      <c r="H927" s="40" t="s">
        <v>4</v>
      </c>
      <c r="I927" s="40">
        <f>IFERROR(VLOOKUP($G927,'D2015'!$A$3:$C$1897,3,FALSE),0)</f>
        <v>1</v>
      </c>
      <c r="J927" s="3">
        <f>IFERROR(VLOOKUP($G927,'D2016'!$A$3:$C$1897,3,FALSE),0)</f>
        <v>0</v>
      </c>
      <c r="K927" s="3">
        <f>IFERROR(VLOOKUP($G927,'D2017'!$A$3:$C$1897,3,FALSE),0)</f>
        <v>1</v>
      </c>
      <c r="L927" s="3">
        <f>IFERROR(VLOOKUP($G927,'D2018'!$A$3:$C$1897,3,FALSE),0)</f>
        <v>1</v>
      </c>
      <c r="M927" s="3">
        <f>IFERROR(VLOOKUP($G927,'D2019'!$A$3:$C$1897,3,FALSE),0)</f>
        <v>0</v>
      </c>
      <c r="N927" s="3">
        <f>IFERROR(VLOOKUP($G927,'D2020'!$A$3:$C$1897,3,FALSE),0)</f>
        <v>0</v>
      </c>
      <c r="O927" s="17">
        <f t="shared" si="64"/>
        <v>3</v>
      </c>
      <c r="Q927" s="40" t="s">
        <v>707</v>
      </c>
      <c r="R927" s="40" t="s">
        <v>4</v>
      </c>
      <c r="S927" s="40">
        <v>0</v>
      </c>
      <c r="T927" s="3">
        <v>0</v>
      </c>
      <c r="U927" s="3">
        <v>1</v>
      </c>
      <c r="V927" s="3">
        <v>1</v>
      </c>
      <c r="W927" s="3">
        <v>0</v>
      </c>
      <c r="X927" s="3">
        <v>0</v>
      </c>
      <c r="Y927" s="17">
        <v>2</v>
      </c>
    </row>
    <row r="928" spans="1:25" x14ac:dyDescent="0.3">
      <c r="A928" s="40" t="s">
        <v>912</v>
      </c>
      <c r="B928" s="40" t="s">
        <v>4</v>
      </c>
      <c r="C928" s="40">
        <v>3</v>
      </c>
      <c r="D928" s="41">
        <f t="shared" si="62"/>
        <v>4.5164942369533539E-6</v>
      </c>
      <c r="E928" s="42">
        <f t="shared" si="63"/>
        <v>0.99833642462271255</v>
      </c>
      <c r="G928" s="40" t="s">
        <v>912</v>
      </c>
      <c r="H928" s="40" t="s">
        <v>4</v>
      </c>
      <c r="I928" s="40">
        <f>IFERROR(VLOOKUP($G928,'D2015'!$A$3:$C$1897,3,FALSE),0)</f>
        <v>0</v>
      </c>
      <c r="J928" s="3">
        <f>IFERROR(VLOOKUP($G928,'D2016'!$A$3:$C$1897,3,FALSE),0)</f>
        <v>2</v>
      </c>
      <c r="K928" s="3">
        <f>IFERROR(VLOOKUP($G928,'D2017'!$A$3:$C$1897,3,FALSE),0)</f>
        <v>1</v>
      </c>
      <c r="L928" s="3">
        <f>IFERROR(VLOOKUP($G928,'D2018'!$A$3:$C$1897,3,FALSE),0)</f>
        <v>0</v>
      </c>
      <c r="M928" s="3">
        <f>IFERROR(VLOOKUP($G928,'D2019'!$A$3:$C$1897,3,FALSE),0)</f>
        <v>0</v>
      </c>
      <c r="N928" s="3">
        <f>IFERROR(VLOOKUP($G928,'D2020'!$A$3:$C$1897,3,FALSE),0)</f>
        <v>0</v>
      </c>
      <c r="O928" s="17">
        <f t="shared" si="64"/>
        <v>3</v>
      </c>
      <c r="Q928" s="40" t="s">
        <v>502</v>
      </c>
      <c r="R928" s="40" t="s">
        <v>4</v>
      </c>
      <c r="S928" s="40">
        <v>0</v>
      </c>
      <c r="T928" s="3">
        <v>0</v>
      </c>
      <c r="U928" s="3">
        <v>2</v>
      </c>
      <c r="V928" s="3">
        <v>0</v>
      </c>
      <c r="W928" s="3">
        <v>0</v>
      </c>
      <c r="X928" s="3">
        <v>0</v>
      </c>
      <c r="Y928" s="17">
        <v>2</v>
      </c>
    </row>
    <row r="929" spans="1:25" x14ac:dyDescent="0.3">
      <c r="A929" s="40" t="s">
        <v>248</v>
      </c>
      <c r="B929" s="40" t="s">
        <v>4</v>
      </c>
      <c r="C929" s="40">
        <v>3</v>
      </c>
      <c r="D929" s="41">
        <f t="shared" si="62"/>
        <v>4.5164942369533539E-6</v>
      </c>
      <c r="E929" s="42">
        <f t="shared" si="63"/>
        <v>0.99834094111694949</v>
      </c>
      <c r="G929" s="40" t="s">
        <v>248</v>
      </c>
      <c r="H929" s="40" t="s">
        <v>4</v>
      </c>
      <c r="I929" s="40">
        <f>IFERROR(VLOOKUP($G929,'D2015'!$A$3:$C$1897,3,FALSE),0)</f>
        <v>0</v>
      </c>
      <c r="J929" s="3">
        <f>IFERROR(VLOOKUP($G929,'D2016'!$A$3:$C$1897,3,FALSE),0)</f>
        <v>1</v>
      </c>
      <c r="K929" s="3">
        <f>IFERROR(VLOOKUP($G929,'D2017'!$A$3:$C$1897,3,FALSE),0)</f>
        <v>0</v>
      </c>
      <c r="L929" s="3">
        <f>IFERROR(VLOOKUP($G929,'D2018'!$A$3:$C$1897,3,FALSE),0)</f>
        <v>0</v>
      </c>
      <c r="M929" s="3">
        <f>IFERROR(VLOOKUP($G929,'D2019'!$A$3:$C$1897,3,FALSE),0)</f>
        <v>0</v>
      </c>
      <c r="N929" s="3">
        <f>IFERROR(VLOOKUP($G929,'D2020'!$A$3:$C$1897,3,FALSE),0)</f>
        <v>0</v>
      </c>
      <c r="O929" s="17">
        <f t="shared" si="64"/>
        <v>1</v>
      </c>
      <c r="Q929" s="40" t="s">
        <v>703</v>
      </c>
      <c r="R929" s="40" t="s">
        <v>4</v>
      </c>
      <c r="S929" s="40">
        <v>0</v>
      </c>
      <c r="T929" s="3">
        <v>0</v>
      </c>
      <c r="U929" s="3">
        <v>0</v>
      </c>
      <c r="V929" s="3">
        <v>0</v>
      </c>
      <c r="W929" s="3">
        <v>1</v>
      </c>
      <c r="X929" s="3">
        <v>1</v>
      </c>
      <c r="Y929" s="17">
        <v>2</v>
      </c>
    </row>
    <row r="930" spans="1:25" x14ac:dyDescent="0.3">
      <c r="A930" s="40" t="s">
        <v>1030</v>
      </c>
      <c r="B930" s="40" t="s">
        <v>4</v>
      </c>
      <c r="C930" s="40">
        <v>3</v>
      </c>
      <c r="D930" s="41">
        <f t="shared" si="62"/>
        <v>4.5164942369533539E-6</v>
      </c>
      <c r="E930" s="42">
        <f t="shared" si="63"/>
        <v>0.99834545761118643</v>
      </c>
      <c r="G930" s="40" t="s">
        <v>1030</v>
      </c>
      <c r="H930" s="40" t="s">
        <v>4</v>
      </c>
      <c r="I930" s="40">
        <f>IFERROR(VLOOKUP($G930,'D2015'!$A$3:$C$1897,3,FALSE),0)</f>
        <v>1</v>
      </c>
      <c r="J930" s="3">
        <f>IFERROR(VLOOKUP($G930,'D2016'!$A$3:$C$1897,3,FALSE),0)</f>
        <v>0</v>
      </c>
      <c r="K930" s="3">
        <f>IFERROR(VLOOKUP($G930,'D2017'!$A$3:$C$1897,3,FALSE),0)</f>
        <v>1</v>
      </c>
      <c r="L930" s="3">
        <f>IFERROR(VLOOKUP($G930,'D2018'!$A$3:$C$1897,3,FALSE),0)</f>
        <v>0</v>
      </c>
      <c r="M930" s="3">
        <f>IFERROR(VLOOKUP($G930,'D2019'!$A$3:$C$1897,3,FALSE),0)</f>
        <v>0</v>
      </c>
      <c r="N930" s="3">
        <f>IFERROR(VLOOKUP($G930,'D2020'!$A$3:$C$1897,3,FALSE),0)</f>
        <v>0</v>
      </c>
      <c r="O930" s="17">
        <f t="shared" si="64"/>
        <v>2</v>
      </c>
      <c r="Q930" s="40" t="s">
        <v>1015</v>
      </c>
      <c r="R930" s="40" t="s">
        <v>4</v>
      </c>
      <c r="S930" s="40">
        <v>0</v>
      </c>
      <c r="T930" s="3">
        <v>0</v>
      </c>
      <c r="U930" s="3">
        <v>0</v>
      </c>
      <c r="V930" s="3">
        <v>1</v>
      </c>
      <c r="W930" s="3">
        <v>1</v>
      </c>
      <c r="X930" s="3">
        <v>0</v>
      </c>
      <c r="Y930" s="17">
        <v>2</v>
      </c>
    </row>
    <row r="931" spans="1:25" x14ac:dyDescent="0.3">
      <c r="A931" s="40" t="s">
        <v>1191</v>
      </c>
      <c r="B931" s="40" t="s">
        <v>4</v>
      </c>
      <c r="C931" s="40">
        <v>3</v>
      </c>
      <c r="D931" s="41">
        <f t="shared" si="62"/>
        <v>4.5164942369533539E-6</v>
      </c>
      <c r="E931" s="42">
        <f t="shared" si="63"/>
        <v>0.99834997410542337</v>
      </c>
      <c r="G931" s="40" t="s">
        <v>1191</v>
      </c>
      <c r="H931" s="40" t="s">
        <v>4</v>
      </c>
      <c r="I931" s="40">
        <f>IFERROR(VLOOKUP($G931,'D2015'!$A$3:$C$1897,3,FALSE),0)</f>
        <v>3</v>
      </c>
      <c r="J931" s="3">
        <f>IFERROR(VLOOKUP($G931,'D2016'!$A$3:$C$1897,3,FALSE),0)</f>
        <v>0</v>
      </c>
      <c r="K931" s="3">
        <f>IFERROR(VLOOKUP($G931,'D2017'!$A$3:$C$1897,3,FALSE),0)</f>
        <v>0</v>
      </c>
      <c r="L931" s="3">
        <f>IFERROR(VLOOKUP($G931,'D2018'!$A$3:$C$1897,3,FALSE),0)</f>
        <v>0</v>
      </c>
      <c r="M931" s="3">
        <f>IFERROR(VLOOKUP($G931,'D2019'!$A$3:$C$1897,3,FALSE),0)</f>
        <v>0</v>
      </c>
      <c r="N931" s="3">
        <f>IFERROR(VLOOKUP($G931,'D2020'!$A$3:$C$1897,3,FALSE),0)</f>
        <v>0</v>
      </c>
      <c r="O931" s="17">
        <f t="shared" si="64"/>
        <v>3</v>
      </c>
      <c r="Q931" s="40" t="s">
        <v>820</v>
      </c>
      <c r="R931" s="40" t="s">
        <v>4</v>
      </c>
      <c r="S931" s="40">
        <v>0</v>
      </c>
      <c r="T931" s="3">
        <v>1</v>
      </c>
      <c r="U931" s="3">
        <v>1</v>
      </c>
      <c r="V931" s="3">
        <v>0</v>
      </c>
      <c r="W931" s="3">
        <v>0</v>
      </c>
      <c r="X931" s="3">
        <v>0</v>
      </c>
      <c r="Y931" s="17">
        <v>2</v>
      </c>
    </row>
    <row r="932" spans="1:25" x14ac:dyDescent="0.3">
      <c r="A932" s="40" t="s">
        <v>1039</v>
      </c>
      <c r="B932" s="40" t="s">
        <v>4</v>
      </c>
      <c r="C932" s="40">
        <v>3</v>
      </c>
      <c r="D932" s="41">
        <f t="shared" si="62"/>
        <v>4.5164942369533539E-6</v>
      </c>
      <c r="E932" s="42">
        <f t="shared" si="63"/>
        <v>0.9983544905996603</v>
      </c>
      <c r="G932" s="40" t="s">
        <v>1039</v>
      </c>
      <c r="H932" s="40" t="s">
        <v>4</v>
      </c>
      <c r="I932" s="40">
        <f>IFERROR(VLOOKUP($G932,'D2015'!$A$3:$C$1897,3,FALSE),0)</f>
        <v>0</v>
      </c>
      <c r="J932" s="3">
        <f>IFERROR(VLOOKUP($G932,'D2016'!$A$3:$C$1897,3,FALSE),0)</f>
        <v>0</v>
      </c>
      <c r="K932" s="3">
        <f>IFERROR(VLOOKUP($G932,'D2017'!$A$3:$C$1897,3,FALSE),0)</f>
        <v>0</v>
      </c>
      <c r="L932" s="3">
        <f>IFERROR(VLOOKUP($G932,'D2018'!$A$3:$C$1897,3,FALSE),0)</f>
        <v>1</v>
      </c>
      <c r="M932" s="3">
        <f>IFERROR(VLOOKUP($G932,'D2019'!$A$3:$C$1897,3,FALSE),0)</f>
        <v>0</v>
      </c>
      <c r="N932" s="3">
        <f>IFERROR(VLOOKUP($G932,'D2020'!$A$3:$C$1897,3,FALSE),0)</f>
        <v>0</v>
      </c>
      <c r="O932" s="17">
        <f t="shared" si="64"/>
        <v>1</v>
      </c>
      <c r="Q932" s="40" t="s">
        <v>1284</v>
      </c>
      <c r="R932" s="40" t="s">
        <v>4</v>
      </c>
      <c r="S932" s="40">
        <v>0</v>
      </c>
      <c r="T932" s="3">
        <v>0</v>
      </c>
      <c r="U932" s="3">
        <v>0</v>
      </c>
      <c r="V932" s="3">
        <v>2</v>
      </c>
      <c r="W932" s="3">
        <v>0</v>
      </c>
      <c r="X932" s="3">
        <v>0</v>
      </c>
      <c r="Y932" s="17">
        <v>2</v>
      </c>
    </row>
    <row r="933" spans="1:25" x14ac:dyDescent="0.3">
      <c r="A933" s="40" t="s">
        <v>1221</v>
      </c>
      <c r="B933" s="40" t="s">
        <v>4</v>
      </c>
      <c r="C933" s="40">
        <v>3</v>
      </c>
      <c r="D933" s="41">
        <f t="shared" si="62"/>
        <v>4.5164942369533539E-6</v>
      </c>
      <c r="E933" s="42">
        <f t="shared" si="63"/>
        <v>0.99835900709389724</v>
      </c>
      <c r="G933" s="40" t="s">
        <v>1221</v>
      </c>
      <c r="H933" s="40" t="s">
        <v>4</v>
      </c>
      <c r="I933" s="40">
        <f>IFERROR(VLOOKUP($G933,'D2015'!$A$3:$C$1897,3,FALSE),0)</f>
        <v>0</v>
      </c>
      <c r="J933" s="3">
        <f>IFERROR(VLOOKUP($G933,'D2016'!$A$3:$C$1897,3,FALSE),0)</f>
        <v>1</v>
      </c>
      <c r="K933" s="3">
        <f>IFERROR(VLOOKUP($G933,'D2017'!$A$3:$C$1897,3,FALSE),0)</f>
        <v>0</v>
      </c>
      <c r="L933" s="3">
        <f>IFERROR(VLOOKUP($G933,'D2018'!$A$3:$C$1897,3,FALSE),0)</f>
        <v>2</v>
      </c>
      <c r="M933" s="3">
        <f>IFERROR(VLOOKUP($G933,'D2019'!$A$3:$C$1897,3,FALSE),0)</f>
        <v>0</v>
      </c>
      <c r="N933" s="3">
        <f>IFERROR(VLOOKUP($G933,'D2020'!$A$3:$C$1897,3,FALSE),0)</f>
        <v>0</v>
      </c>
      <c r="O933" s="17">
        <f t="shared" si="64"/>
        <v>3</v>
      </c>
      <c r="Q933" s="40" t="s">
        <v>459</v>
      </c>
      <c r="R933" s="40" t="s">
        <v>4</v>
      </c>
      <c r="S933" s="40">
        <v>0</v>
      </c>
      <c r="T933" s="3">
        <v>0</v>
      </c>
      <c r="U933" s="3">
        <v>0</v>
      </c>
      <c r="V933" s="3">
        <v>0</v>
      </c>
      <c r="W933" s="3">
        <v>0</v>
      </c>
      <c r="X933" s="3">
        <v>2</v>
      </c>
      <c r="Y933" s="17">
        <v>2</v>
      </c>
    </row>
    <row r="934" spans="1:25" x14ac:dyDescent="0.3">
      <c r="A934" s="40" t="s">
        <v>581</v>
      </c>
      <c r="B934" s="40" t="s">
        <v>4</v>
      </c>
      <c r="C934" s="40">
        <v>3</v>
      </c>
      <c r="D934" s="41">
        <f t="shared" si="62"/>
        <v>4.5164942369533539E-6</v>
      </c>
      <c r="E934" s="42">
        <f t="shared" si="63"/>
        <v>0.99836352358813418</v>
      </c>
      <c r="G934" s="40" t="s">
        <v>581</v>
      </c>
      <c r="H934" s="40" t="s">
        <v>4</v>
      </c>
      <c r="I934" s="40">
        <f>IFERROR(VLOOKUP($G934,'D2015'!$A$3:$C$1897,3,FALSE),0)</f>
        <v>0</v>
      </c>
      <c r="J934" s="3">
        <f>IFERROR(VLOOKUP($G934,'D2016'!$A$3:$C$1897,3,FALSE),0)</f>
        <v>0</v>
      </c>
      <c r="K934" s="3">
        <f>IFERROR(VLOOKUP($G934,'D2017'!$A$3:$C$1897,3,FALSE),0)</f>
        <v>0</v>
      </c>
      <c r="L934" s="3">
        <f>IFERROR(VLOOKUP($G934,'D2018'!$A$3:$C$1897,3,FALSE),0)</f>
        <v>0</v>
      </c>
      <c r="M934" s="3">
        <f>IFERROR(VLOOKUP($G934,'D2019'!$A$3:$C$1897,3,FALSE),0)</f>
        <v>2</v>
      </c>
      <c r="N934" s="3">
        <f>IFERROR(VLOOKUP($G934,'D2020'!$A$3:$C$1897,3,FALSE),0)</f>
        <v>0</v>
      </c>
      <c r="O934" s="17">
        <f t="shared" si="64"/>
        <v>2</v>
      </c>
      <c r="Q934" s="40" t="s">
        <v>1203</v>
      </c>
      <c r="R934" s="40" t="s">
        <v>4</v>
      </c>
      <c r="S934" s="40">
        <v>0</v>
      </c>
      <c r="T934" s="3">
        <v>0</v>
      </c>
      <c r="U934" s="3">
        <v>0</v>
      </c>
      <c r="V934" s="3">
        <v>1</v>
      </c>
      <c r="W934" s="3">
        <v>0</v>
      </c>
      <c r="X934" s="3">
        <v>1</v>
      </c>
      <c r="Y934" s="17">
        <v>2</v>
      </c>
    </row>
    <row r="935" spans="1:25" x14ac:dyDescent="0.3">
      <c r="A935" s="40" t="s">
        <v>1228</v>
      </c>
      <c r="B935" s="40" t="s">
        <v>4</v>
      </c>
      <c r="C935" s="40">
        <v>3</v>
      </c>
      <c r="D935" s="41">
        <f t="shared" si="62"/>
        <v>4.5164942369533539E-6</v>
      </c>
      <c r="E935" s="42">
        <f t="shared" si="63"/>
        <v>0.99836804008237112</v>
      </c>
      <c r="G935" s="40" t="s">
        <v>1228</v>
      </c>
      <c r="H935" s="40" t="s">
        <v>4</v>
      </c>
      <c r="I935" s="40">
        <f>IFERROR(VLOOKUP($G935,'D2015'!$A$3:$C$1897,3,FALSE),0)</f>
        <v>0</v>
      </c>
      <c r="J935" s="3">
        <f>IFERROR(VLOOKUP($G935,'D2016'!$A$3:$C$1897,3,FALSE),0)</f>
        <v>1</v>
      </c>
      <c r="K935" s="3">
        <f>IFERROR(VLOOKUP($G935,'D2017'!$A$3:$C$1897,3,FALSE),0)</f>
        <v>0</v>
      </c>
      <c r="L935" s="3">
        <f>IFERROR(VLOOKUP($G935,'D2018'!$A$3:$C$1897,3,FALSE),0)</f>
        <v>0</v>
      </c>
      <c r="M935" s="3">
        <f>IFERROR(VLOOKUP($G935,'D2019'!$A$3:$C$1897,3,FALSE),0)</f>
        <v>1</v>
      </c>
      <c r="N935" s="3">
        <f>IFERROR(VLOOKUP($G935,'D2020'!$A$3:$C$1897,3,FALSE),0)</f>
        <v>0</v>
      </c>
      <c r="O935" s="17">
        <f t="shared" si="64"/>
        <v>2</v>
      </c>
      <c r="Q935" s="40" t="s">
        <v>1126</v>
      </c>
      <c r="R935" s="40" t="s">
        <v>4</v>
      </c>
      <c r="S935" s="40">
        <v>0</v>
      </c>
      <c r="T935" s="3">
        <v>0</v>
      </c>
      <c r="U935" s="3">
        <v>2</v>
      </c>
      <c r="V935" s="3">
        <v>0</v>
      </c>
      <c r="W935" s="3">
        <v>0</v>
      </c>
      <c r="X935" s="3">
        <v>0</v>
      </c>
      <c r="Y935" s="17">
        <v>2</v>
      </c>
    </row>
    <row r="936" spans="1:25" x14ac:dyDescent="0.3">
      <c r="A936" s="40" t="s">
        <v>861</v>
      </c>
      <c r="B936" s="40" t="s">
        <v>4</v>
      </c>
      <c r="C936" s="40">
        <v>3</v>
      </c>
      <c r="D936" s="41">
        <f t="shared" si="62"/>
        <v>4.5164942369533539E-6</v>
      </c>
      <c r="E936" s="42">
        <f t="shared" si="63"/>
        <v>0.99837255657660806</v>
      </c>
      <c r="G936" s="40" t="s">
        <v>861</v>
      </c>
      <c r="H936" s="40" t="s">
        <v>4</v>
      </c>
      <c r="I936" s="40">
        <f>IFERROR(VLOOKUP($G936,'D2015'!$A$3:$C$1897,3,FALSE),0)</f>
        <v>0</v>
      </c>
      <c r="J936" s="3">
        <f>IFERROR(VLOOKUP($G936,'D2016'!$A$3:$C$1897,3,FALSE),0)</f>
        <v>1</v>
      </c>
      <c r="K936" s="3">
        <f>IFERROR(VLOOKUP($G936,'D2017'!$A$3:$C$1897,3,FALSE),0)</f>
        <v>1</v>
      </c>
      <c r="L936" s="3">
        <f>IFERROR(VLOOKUP($G936,'D2018'!$A$3:$C$1897,3,FALSE),0)</f>
        <v>0</v>
      </c>
      <c r="M936" s="3">
        <f>IFERROR(VLOOKUP($G936,'D2019'!$A$3:$C$1897,3,FALSE),0)</f>
        <v>0</v>
      </c>
      <c r="N936" s="3">
        <f>IFERROR(VLOOKUP($G936,'D2020'!$A$3:$C$1897,3,FALSE),0)</f>
        <v>0</v>
      </c>
      <c r="O936" s="17">
        <f t="shared" si="64"/>
        <v>2</v>
      </c>
      <c r="Q936" s="40" t="s">
        <v>950</v>
      </c>
      <c r="R936" s="40" t="s">
        <v>4</v>
      </c>
      <c r="S936" s="40">
        <v>0</v>
      </c>
      <c r="T936" s="3">
        <v>0</v>
      </c>
      <c r="U936" s="3">
        <v>0</v>
      </c>
      <c r="V936" s="3">
        <v>1</v>
      </c>
      <c r="W936" s="3">
        <v>0</v>
      </c>
      <c r="X936" s="3">
        <v>1</v>
      </c>
      <c r="Y936" s="17">
        <v>2</v>
      </c>
    </row>
    <row r="937" spans="1:25" x14ac:dyDescent="0.3">
      <c r="A937" s="40" t="s">
        <v>1004</v>
      </c>
      <c r="B937" s="40" t="s">
        <v>4</v>
      </c>
      <c r="C937" s="40">
        <v>3</v>
      </c>
      <c r="D937" s="41">
        <f t="shared" si="62"/>
        <v>4.5164942369533539E-6</v>
      </c>
      <c r="E937" s="42">
        <f t="shared" si="63"/>
        <v>0.998377073070845</v>
      </c>
      <c r="G937" s="40" t="s">
        <v>1004</v>
      </c>
      <c r="H937" s="40" t="s">
        <v>4</v>
      </c>
      <c r="I937" s="40">
        <f>IFERROR(VLOOKUP($G937,'D2015'!$A$3:$C$1897,3,FALSE),0)</f>
        <v>0</v>
      </c>
      <c r="J937" s="3">
        <f>IFERROR(VLOOKUP($G937,'D2016'!$A$3:$C$1897,3,FALSE),0)</f>
        <v>0</v>
      </c>
      <c r="K937" s="3">
        <f>IFERROR(VLOOKUP($G937,'D2017'!$A$3:$C$1897,3,FALSE),0)</f>
        <v>0</v>
      </c>
      <c r="L937" s="3">
        <f>IFERROR(VLOOKUP($G937,'D2018'!$A$3:$C$1897,3,FALSE),0)</f>
        <v>0</v>
      </c>
      <c r="M937" s="3">
        <f>IFERROR(VLOOKUP($G937,'D2019'!$A$3:$C$1897,3,FALSE),0)</f>
        <v>1</v>
      </c>
      <c r="N937" s="3">
        <f>IFERROR(VLOOKUP($G937,'D2020'!$A$3:$C$1897,3,FALSE),0)</f>
        <v>2</v>
      </c>
      <c r="O937" s="17">
        <f t="shared" si="64"/>
        <v>3</v>
      </c>
      <c r="Q937" s="40" t="s">
        <v>1032</v>
      </c>
      <c r="R937" s="40" t="s">
        <v>4</v>
      </c>
      <c r="S937" s="40">
        <v>0</v>
      </c>
      <c r="T937" s="3">
        <v>0</v>
      </c>
      <c r="U937" s="3">
        <v>0</v>
      </c>
      <c r="V937" s="3">
        <v>0</v>
      </c>
      <c r="W937" s="3">
        <v>1</v>
      </c>
      <c r="X937" s="3">
        <v>1</v>
      </c>
      <c r="Y937" s="17">
        <v>2</v>
      </c>
    </row>
    <row r="938" spans="1:25" x14ac:dyDescent="0.3">
      <c r="A938" s="40" t="s">
        <v>810</v>
      </c>
      <c r="B938" s="40" t="s">
        <v>4</v>
      </c>
      <c r="C938" s="40">
        <v>3</v>
      </c>
      <c r="D938" s="41">
        <f t="shared" si="62"/>
        <v>4.5164942369533539E-6</v>
      </c>
      <c r="E938" s="42">
        <f t="shared" si="63"/>
        <v>0.99838158956508194</v>
      </c>
      <c r="G938" s="40" t="s">
        <v>810</v>
      </c>
      <c r="H938" s="40" t="s">
        <v>4</v>
      </c>
      <c r="I938" s="40">
        <f>IFERROR(VLOOKUP($G938,'D2015'!$A$3:$C$1897,3,FALSE),0)</f>
        <v>0</v>
      </c>
      <c r="J938" s="3">
        <f>IFERROR(VLOOKUP($G938,'D2016'!$A$3:$C$1897,3,FALSE),0)</f>
        <v>1</v>
      </c>
      <c r="K938" s="3">
        <f>IFERROR(VLOOKUP($G938,'D2017'!$A$3:$C$1897,3,FALSE),0)</f>
        <v>0</v>
      </c>
      <c r="L938" s="3">
        <f>IFERROR(VLOOKUP($G938,'D2018'!$A$3:$C$1897,3,FALSE),0)</f>
        <v>1</v>
      </c>
      <c r="M938" s="3">
        <f>IFERROR(VLOOKUP($G938,'D2019'!$A$3:$C$1897,3,FALSE),0)</f>
        <v>1</v>
      </c>
      <c r="N938" s="3">
        <f>IFERROR(VLOOKUP($G938,'D2020'!$A$3:$C$1897,3,FALSE),0)</f>
        <v>0</v>
      </c>
      <c r="O938" s="17">
        <f t="shared" si="64"/>
        <v>3</v>
      </c>
      <c r="Q938" s="40" t="s">
        <v>1287</v>
      </c>
      <c r="R938" s="40" t="s">
        <v>4</v>
      </c>
      <c r="S938" s="40">
        <v>0</v>
      </c>
      <c r="T938" s="3">
        <v>1</v>
      </c>
      <c r="U938" s="3">
        <v>1</v>
      </c>
      <c r="V938" s="3">
        <v>0</v>
      </c>
      <c r="W938" s="3">
        <v>0</v>
      </c>
      <c r="X938" s="3">
        <v>0</v>
      </c>
      <c r="Y938" s="17">
        <v>2</v>
      </c>
    </row>
    <row r="939" spans="1:25" x14ac:dyDescent="0.3">
      <c r="A939" s="40" t="s">
        <v>965</v>
      </c>
      <c r="B939" s="40" t="s">
        <v>4</v>
      </c>
      <c r="C939" s="40">
        <v>3</v>
      </c>
      <c r="D939" s="41">
        <f t="shared" si="62"/>
        <v>4.5164942369533539E-6</v>
      </c>
      <c r="E939" s="42">
        <f t="shared" si="63"/>
        <v>0.99838610605931888</v>
      </c>
      <c r="G939" s="40" t="s">
        <v>965</v>
      </c>
      <c r="H939" s="40" t="s">
        <v>4</v>
      </c>
      <c r="I939" s="40">
        <f>IFERROR(VLOOKUP($G939,'D2015'!$A$3:$C$1897,3,FALSE),0)</f>
        <v>0</v>
      </c>
      <c r="J939" s="3">
        <f>IFERROR(VLOOKUP($G939,'D2016'!$A$3:$C$1897,3,FALSE),0)</f>
        <v>0</v>
      </c>
      <c r="K939" s="3">
        <f>IFERROR(VLOOKUP($G939,'D2017'!$A$3:$C$1897,3,FALSE),0)</f>
        <v>0</v>
      </c>
      <c r="L939" s="3">
        <f>IFERROR(VLOOKUP($G939,'D2018'!$A$3:$C$1897,3,FALSE),0)</f>
        <v>2</v>
      </c>
      <c r="M939" s="3">
        <f>IFERROR(VLOOKUP($G939,'D2019'!$A$3:$C$1897,3,FALSE),0)</f>
        <v>0</v>
      </c>
      <c r="N939" s="3">
        <f>IFERROR(VLOOKUP($G939,'D2020'!$A$3:$C$1897,3,FALSE),0)</f>
        <v>1</v>
      </c>
      <c r="O939" s="17">
        <f t="shared" si="64"/>
        <v>3</v>
      </c>
      <c r="Q939" s="40" t="s">
        <v>988</v>
      </c>
      <c r="R939" s="40" t="s">
        <v>4</v>
      </c>
      <c r="S939" s="40">
        <v>1</v>
      </c>
      <c r="T939" s="3">
        <v>0</v>
      </c>
      <c r="U939" s="3">
        <v>0</v>
      </c>
      <c r="V939" s="3">
        <v>0</v>
      </c>
      <c r="W939" s="3">
        <v>0</v>
      </c>
      <c r="X939" s="3">
        <v>1</v>
      </c>
      <c r="Y939" s="17">
        <v>2</v>
      </c>
    </row>
    <row r="940" spans="1:25" x14ac:dyDescent="0.3">
      <c r="A940" s="40" t="s">
        <v>1209</v>
      </c>
      <c r="B940" s="40" t="s">
        <v>4</v>
      </c>
      <c r="C940" s="40">
        <v>3</v>
      </c>
      <c r="D940" s="41">
        <f t="shared" ref="D940:D1003" si="65">C940/D$2</f>
        <v>4.5164942369533539E-6</v>
      </c>
      <c r="E940" s="42">
        <f t="shared" ref="E940:E1003" si="66">E939+D940</f>
        <v>0.99839062255355582</v>
      </c>
      <c r="G940" s="40" t="s">
        <v>1209</v>
      </c>
      <c r="H940" s="40" t="s">
        <v>4</v>
      </c>
      <c r="I940" s="40">
        <f>IFERROR(VLOOKUP($G940,'D2015'!$A$3:$C$1897,3,FALSE),0)</f>
        <v>0</v>
      </c>
      <c r="J940" s="3">
        <f>IFERROR(VLOOKUP($G940,'D2016'!$A$3:$C$1897,3,FALSE),0)</f>
        <v>0</v>
      </c>
      <c r="K940" s="3">
        <f>IFERROR(VLOOKUP($G940,'D2017'!$A$3:$C$1897,3,FALSE),0)</f>
        <v>0</v>
      </c>
      <c r="L940" s="3">
        <f>IFERROR(VLOOKUP($G940,'D2018'!$A$3:$C$1897,3,FALSE),0)</f>
        <v>1</v>
      </c>
      <c r="M940" s="3">
        <f>IFERROR(VLOOKUP($G940,'D2019'!$A$3:$C$1897,3,FALSE),0)</f>
        <v>0</v>
      </c>
      <c r="N940" s="3">
        <f>IFERROR(VLOOKUP($G940,'D2020'!$A$3:$C$1897,3,FALSE),0)</f>
        <v>2</v>
      </c>
      <c r="O940" s="17">
        <f t="shared" si="64"/>
        <v>3</v>
      </c>
      <c r="Q940" s="40" t="s">
        <v>1184</v>
      </c>
      <c r="R940" s="40" t="s">
        <v>4</v>
      </c>
      <c r="S940" s="40">
        <v>0</v>
      </c>
      <c r="T940" s="3">
        <v>2</v>
      </c>
      <c r="U940" s="3">
        <v>0</v>
      </c>
      <c r="V940" s="3">
        <v>0</v>
      </c>
      <c r="W940" s="3">
        <v>0</v>
      </c>
      <c r="X940" s="3">
        <v>0</v>
      </c>
      <c r="Y940" s="17">
        <v>2</v>
      </c>
    </row>
    <row r="941" spans="1:25" x14ac:dyDescent="0.3">
      <c r="A941" s="40" t="s">
        <v>779</v>
      </c>
      <c r="B941" s="40" t="s">
        <v>4</v>
      </c>
      <c r="C941" s="40">
        <v>3</v>
      </c>
      <c r="D941" s="41">
        <f t="shared" si="65"/>
        <v>4.5164942369533539E-6</v>
      </c>
      <c r="E941" s="42">
        <f t="shared" si="66"/>
        <v>0.99839513904779276</v>
      </c>
      <c r="G941" s="40" t="s">
        <v>779</v>
      </c>
      <c r="H941" s="40" t="s">
        <v>4</v>
      </c>
      <c r="I941" s="40">
        <f>IFERROR(VLOOKUP($G941,'D2015'!$A$3:$C$1897,3,FALSE),0)</f>
        <v>0</v>
      </c>
      <c r="J941" s="3">
        <f>IFERROR(VLOOKUP($G941,'D2016'!$A$3:$C$1897,3,FALSE),0)</f>
        <v>0</v>
      </c>
      <c r="K941" s="3">
        <f>IFERROR(VLOOKUP($G941,'D2017'!$A$3:$C$1897,3,FALSE),0)</f>
        <v>1</v>
      </c>
      <c r="L941" s="3">
        <f>IFERROR(VLOOKUP($G941,'D2018'!$A$3:$C$1897,3,FALSE),0)</f>
        <v>0</v>
      </c>
      <c r="M941" s="3">
        <f>IFERROR(VLOOKUP($G941,'D2019'!$A$3:$C$1897,3,FALSE),0)</f>
        <v>0</v>
      </c>
      <c r="N941" s="3">
        <f>IFERROR(VLOOKUP($G941,'D2020'!$A$3:$C$1897,3,FALSE),0)</f>
        <v>1</v>
      </c>
      <c r="O941" s="17">
        <f t="shared" si="64"/>
        <v>2</v>
      </c>
      <c r="Q941" s="40" t="s">
        <v>1030</v>
      </c>
      <c r="R941" s="40" t="s">
        <v>4</v>
      </c>
      <c r="S941" s="40">
        <v>1</v>
      </c>
      <c r="T941" s="3">
        <v>0</v>
      </c>
      <c r="U941" s="3">
        <v>1</v>
      </c>
      <c r="V941" s="3">
        <v>0</v>
      </c>
      <c r="W941" s="3">
        <v>0</v>
      </c>
      <c r="X941" s="3">
        <v>0</v>
      </c>
      <c r="Y941" s="17">
        <v>2</v>
      </c>
    </row>
    <row r="942" spans="1:25" x14ac:dyDescent="0.3">
      <c r="A942" s="40" t="s">
        <v>1033</v>
      </c>
      <c r="B942" s="40" t="s">
        <v>4</v>
      </c>
      <c r="C942" s="40">
        <v>3</v>
      </c>
      <c r="D942" s="41">
        <f t="shared" si="65"/>
        <v>4.5164942369533539E-6</v>
      </c>
      <c r="E942" s="42">
        <f t="shared" si="66"/>
        <v>0.9983996555420297</v>
      </c>
      <c r="G942" s="40" t="s">
        <v>1033</v>
      </c>
      <c r="H942" s="40" t="s">
        <v>4</v>
      </c>
      <c r="I942" s="40">
        <f>IFERROR(VLOOKUP($G942,'D2015'!$A$3:$C$1897,3,FALSE),0)</f>
        <v>0</v>
      </c>
      <c r="J942" s="3">
        <f>IFERROR(VLOOKUP($G942,'D2016'!$A$3:$C$1897,3,FALSE),0)</f>
        <v>0</v>
      </c>
      <c r="K942" s="3">
        <f>IFERROR(VLOOKUP($G942,'D2017'!$A$3:$C$1897,3,FALSE),0)</f>
        <v>0</v>
      </c>
      <c r="L942" s="3">
        <f>IFERROR(VLOOKUP($G942,'D2018'!$A$3:$C$1897,3,FALSE),0)</f>
        <v>0</v>
      </c>
      <c r="M942" s="3">
        <f>IFERROR(VLOOKUP($G942,'D2019'!$A$3:$C$1897,3,FALSE),0)</f>
        <v>3</v>
      </c>
      <c r="N942" s="3">
        <f>IFERROR(VLOOKUP($G942,'D2020'!$A$3:$C$1897,3,FALSE),0)</f>
        <v>0</v>
      </c>
      <c r="O942" s="17">
        <f t="shared" si="64"/>
        <v>3</v>
      </c>
      <c r="Q942" s="40" t="s">
        <v>581</v>
      </c>
      <c r="R942" s="40" t="s">
        <v>4</v>
      </c>
      <c r="S942" s="40">
        <v>0</v>
      </c>
      <c r="T942" s="3">
        <v>0</v>
      </c>
      <c r="U942" s="3">
        <v>0</v>
      </c>
      <c r="V942" s="3">
        <v>0</v>
      </c>
      <c r="W942" s="3">
        <v>2</v>
      </c>
      <c r="X942" s="3">
        <v>0</v>
      </c>
      <c r="Y942" s="17">
        <v>2</v>
      </c>
    </row>
    <row r="943" spans="1:25" x14ac:dyDescent="0.3">
      <c r="A943" s="40" t="s">
        <v>1093</v>
      </c>
      <c r="B943" s="40" t="s">
        <v>4</v>
      </c>
      <c r="C943" s="40">
        <v>3</v>
      </c>
      <c r="D943" s="41">
        <f t="shared" si="65"/>
        <v>4.5164942369533539E-6</v>
      </c>
      <c r="E943" s="42">
        <f t="shared" si="66"/>
        <v>0.99840417203626664</v>
      </c>
      <c r="G943" s="40" t="s">
        <v>1093</v>
      </c>
      <c r="H943" s="40" t="s">
        <v>4</v>
      </c>
      <c r="I943" s="40">
        <f>IFERROR(VLOOKUP($G943,'D2015'!$A$3:$C$1897,3,FALSE),0)</f>
        <v>1</v>
      </c>
      <c r="J943" s="3">
        <f>IFERROR(VLOOKUP($G943,'D2016'!$A$3:$C$1897,3,FALSE),0)</f>
        <v>2</v>
      </c>
      <c r="K943" s="3">
        <f>IFERROR(VLOOKUP($G943,'D2017'!$A$3:$C$1897,3,FALSE),0)</f>
        <v>0</v>
      </c>
      <c r="L943" s="3">
        <f>IFERROR(VLOOKUP($G943,'D2018'!$A$3:$C$1897,3,FALSE),0)</f>
        <v>0</v>
      </c>
      <c r="M943" s="3">
        <f>IFERROR(VLOOKUP($G943,'D2019'!$A$3:$C$1897,3,FALSE),0)</f>
        <v>0</v>
      </c>
      <c r="N943" s="3">
        <f>IFERROR(VLOOKUP($G943,'D2020'!$A$3:$C$1897,3,FALSE),0)</f>
        <v>0</v>
      </c>
      <c r="O943" s="17">
        <f t="shared" si="64"/>
        <v>3</v>
      </c>
      <c r="Q943" s="40" t="s">
        <v>1228</v>
      </c>
      <c r="R943" s="40" t="s">
        <v>4</v>
      </c>
      <c r="S943" s="40">
        <v>0</v>
      </c>
      <c r="T943" s="3">
        <v>1</v>
      </c>
      <c r="U943" s="3">
        <v>0</v>
      </c>
      <c r="V943" s="3">
        <v>0</v>
      </c>
      <c r="W943" s="3">
        <v>1</v>
      </c>
      <c r="X943" s="3">
        <v>0</v>
      </c>
      <c r="Y943" s="17">
        <v>2</v>
      </c>
    </row>
    <row r="944" spans="1:25" x14ac:dyDescent="0.3">
      <c r="A944" s="40" t="s">
        <v>1225</v>
      </c>
      <c r="B944" s="40" t="s">
        <v>4</v>
      </c>
      <c r="C944" s="40">
        <v>3</v>
      </c>
      <c r="D944" s="41">
        <f t="shared" si="65"/>
        <v>4.5164942369533539E-6</v>
      </c>
      <c r="E944" s="42">
        <f t="shared" si="66"/>
        <v>0.99840868853050357</v>
      </c>
      <c r="G944" s="40" t="s">
        <v>1225</v>
      </c>
      <c r="H944" s="40" t="s">
        <v>4</v>
      </c>
      <c r="I944" s="40">
        <f>IFERROR(VLOOKUP($G944,'D2015'!$A$3:$C$1897,3,FALSE),0)</f>
        <v>0</v>
      </c>
      <c r="J944" s="3">
        <f>IFERROR(VLOOKUP($G944,'D2016'!$A$3:$C$1897,3,FALSE),0)</f>
        <v>2</v>
      </c>
      <c r="K944" s="3">
        <f>IFERROR(VLOOKUP($G944,'D2017'!$A$3:$C$1897,3,FALSE),0)</f>
        <v>1</v>
      </c>
      <c r="L944" s="3">
        <f>IFERROR(VLOOKUP($G944,'D2018'!$A$3:$C$1897,3,FALSE),0)</f>
        <v>0</v>
      </c>
      <c r="M944" s="3">
        <f>IFERROR(VLOOKUP($G944,'D2019'!$A$3:$C$1897,3,FALSE),0)</f>
        <v>0</v>
      </c>
      <c r="N944" s="3">
        <f>IFERROR(VLOOKUP($G944,'D2020'!$A$3:$C$1897,3,FALSE),0)</f>
        <v>0</v>
      </c>
      <c r="O944" s="17">
        <f t="shared" si="64"/>
        <v>3</v>
      </c>
      <c r="Q944" s="40" t="s">
        <v>861</v>
      </c>
      <c r="R944" s="40" t="s">
        <v>4</v>
      </c>
      <c r="S944" s="40">
        <v>0</v>
      </c>
      <c r="T944" s="3">
        <v>1</v>
      </c>
      <c r="U944" s="3">
        <v>1</v>
      </c>
      <c r="V944" s="3">
        <v>0</v>
      </c>
      <c r="W944" s="3">
        <v>0</v>
      </c>
      <c r="X944" s="3">
        <v>0</v>
      </c>
      <c r="Y944" s="17">
        <v>2</v>
      </c>
    </row>
    <row r="945" spans="1:25" x14ac:dyDescent="0.3">
      <c r="A945" s="40" t="s">
        <v>1147</v>
      </c>
      <c r="B945" s="40" t="s">
        <v>4</v>
      </c>
      <c r="C945" s="40">
        <v>3</v>
      </c>
      <c r="D945" s="41">
        <f t="shared" si="65"/>
        <v>4.5164942369533539E-6</v>
      </c>
      <c r="E945" s="42">
        <f t="shared" si="66"/>
        <v>0.99841320502474051</v>
      </c>
      <c r="G945" s="40" t="s">
        <v>1147</v>
      </c>
      <c r="H945" s="40" t="s">
        <v>4</v>
      </c>
      <c r="I945" s="40">
        <f>IFERROR(VLOOKUP($G945,'D2015'!$A$3:$C$1897,3,FALSE),0)</f>
        <v>0</v>
      </c>
      <c r="J945" s="3">
        <f>IFERROR(VLOOKUP($G945,'D2016'!$A$3:$C$1897,3,FALSE),0)</f>
        <v>0</v>
      </c>
      <c r="K945" s="3">
        <f>IFERROR(VLOOKUP($G945,'D2017'!$A$3:$C$1897,3,FALSE),0)</f>
        <v>0</v>
      </c>
      <c r="L945" s="3">
        <f>IFERROR(VLOOKUP($G945,'D2018'!$A$3:$C$1897,3,FALSE),0)</f>
        <v>1</v>
      </c>
      <c r="M945" s="3">
        <f>IFERROR(VLOOKUP($G945,'D2019'!$A$3:$C$1897,3,FALSE),0)</f>
        <v>0</v>
      </c>
      <c r="N945" s="3">
        <f>IFERROR(VLOOKUP($G945,'D2020'!$A$3:$C$1897,3,FALSE),0)</f>
        <v>0</v>
      </c>
      <c r="O945" s="17">
        <f t="shared" si="64"/>
        <v>1</v>
      </c>
      <c r="Q945" s="40" t="s">
        <v>779</v>
      </c>
      <c r="R945" s="40" t="s">
        <v>4</v>
      </c>
      <c r="S945" s="40">
        <v>0</v>
      </c>
      <c r="T945" s="3">
        <v>0</v>
      </c>
      <c r="U945" s="3">
        <v>1</v>
      </c>
      <c r="V945" s="3">
        <v>0</v>
      </c>
      <c r="W945" s="3">
        <v>0</v>
      </c>
      <c r="X945" s="3">
        <v>1</v>
      </c>
      <c r="Y945" s="17">
        <v>2</v>
      </c>
    </row>
    <row r="946" spans="1:25" x14ac:dyDescent="0.3">
      <c r="A946" s="40" t="s">
        <v>222</v>
      </c>
      <c r="B946" s="40" t="s">
        <v>4</v>
      </c>
      <c r="C946" s="40">
        <v>3</v>
      </c>
      <c r="D946" s="41">
        <f t="shared" si="65"/>
        <v>4.5164942369533539E-6</v>
      </c>
      <c r="E946" s="42">
        <f t="shared" si="66"/>
        <v>0.99841772151897745</v>
      </c>
      <c r="G946" s="40" t="s">
        <v>222</v>
      </c>
      <c r="H946" s="40" t="s">
        <v>4</v>
      </c>
      <c r="I946" s="40">
        <f>IFERROR(VLOOKUP($G946,'D2015'!$A$3:$C$1897,3,FALSE),0)</f>
        <v>0</v>
      </c>
      <c r="J946" s="3">
        <f>IFERROR(VLOOKUP($G946,'D2016'!$A$3:$C$1897,3,FALSE),0)</f>
        <v>0</v>
      </c>
      <c r="K946" s="3">
        <f>IFERROR(VLOOKUP($G946,'D2017'!$A$3:$C$1897,3,FALSE),0)</f>
        <v>0</v>
      </c>
      <c r="L946" s="3">
        <f>IFERROR(VLOOKUP($G946,'D2018'!$A$3:$C$1897,3,FALSE),0)</f>
        <v>0</v>
      </c>
      <c r="M946" s="3">
        <f>IFERROR(VLOOKUP($G946,'D2019'!$A$3:$C$1897,3,FALSE),0)</f>
        <v>0</v>
      </c>
      <c r="N946" s="3">
        <f>IFERROR(VLOOKUP($G946,'D2020'!$A$3:$C$1897,3,FALSE),0)</f>
        <v>0</v>
      </c>
      <c r="O946" s="17">
        <f t="shared" si="64"/>
        <v>0</v>
      </c>
      <c r="Q946" s="40" t="s">
        <v>1020</v>
      </c>
      <c r="R946" s="40" t="s">
        <v>4</v>
      </c>
      <c r="S946" s="40">
        <v>0</v>
      </c>
      <c r="T946" s="3">
        <v>0</v>
      </c>
      <c r="U946" s="3">
        <v>0</v>
      </c>
      <c r="V946" s="3">
        <v>1</v>
      </c>
      <c r="W946" s="3">
        <v>0</v>
      </c>
      <c r="X946" s="3">
        <v>1</v>
      </c>
      <c r="Y946" s="17">
        <v>2</v>
      </c>
    </row>
    <row r="947" spans="1:25" x14ac:dyDescent="0.3">
      <c r="A947" s="40" t="s">
        <v>348</v>
      </c>
      <c r="B947" s="40" t="s">
        <v>4</v>
      </c>
      <c r="C947" s="40">
        <v>3</v>
      </c>
      <c r="D947" s="41">
        <f t="shared" si="65"/>
        <v>4.5164942369533539E-6</v>
      </c>
      <c r="E947" s="42">
        <f t="shared" si="66"/>
        <v>0.99842223801321439</v>
      </c>
      <c r="G947" s="40" t="s">
        <v>348</v>
      </c>
      <c r="H947" s="40" t="s">
        <v>4</v>
      </c>
      <c r="I947" s="40">
        <f>IFERROR(VLOOKUP($G947,'D2015'!$A$3:$C$1897,3,FALSE),0)</f>
        <v>0</v>
      </c>
      <c r="J947" s="3">
        <f>IFERROR(VLOOKUP($G947,'D2016'!$A$3:$C$1897,3,FALSE),0)</f>
        <v>0</v>
      </c>
      <c r="K947" s="3">
        <f>IFERROR(VLOOKUP($G947,'D2017'!$A$3:$C$1897,3,FALSE),0)</f>
        <v>0</v>
      </c>
      <c r="L947" s="3">
        <f>IFERROR(VLOOKUP($G947,'D2018'!$A$3:$C$1897,3,FALSE),0)</f>
        <v>0</v>
      </c>
      <c r="M947" s="3">
        <f>IFERROR(VLOOKUP($G947,'D2019'!$A$3:$C$1897,3,FALSE),0)</f>
        <v>0</v>
      </c>
      <c r="N947" s="3">
        <f>IFERROR(VLOOKUP($G947,'D2020'!$A$3:$C$1897,3,FALSE),0)</f>
        <v>0</v>
      </c>
      <c r="O947" s="17">
        <f t="shared" si="64"/>
        <v>0</v>
      </c>
      <c r="Q947" s="40" t="s">
        <v>746</v>
      </c>
      <c r="R947" s="40" t="s">
        <v>4</v>
      </c>
      <c r="S947" s="40">
        <v>0</v>
      </c>
      <c r="T947" s="3">
        <v>1</v>
      </c>
      <c r="U947" s="3">
        <v>1</v>
      </c>
      <c r="V947" s="3">
        <v>0</v>
      </c>
      <c r="W947" s="3">
        <v>0</v>
      </c>
      <c r="X947" s="3">
        <v>0</v>
      </c>
      <c r="Y947" s="17">
        <v>2</v>
      </c>
    </row>
    <row r="948" spans="1:25" x14ac:dyDescent="0.3">
      <c r="A948" s="40" t="s">
        <v>1020</v>
      </c>
      <c r="B948" s="40" t="s">
        <v>4</v>
      </c>
      <c r="C948" s="40">
        <v>3</v>
      </c>
      <c r="D948" s="41">
        <f t="shared" si="65"/>
        <v>4.5164942369533539E-6</v>
      </c>
      <c r="E948" s="42">
        <f t="shared" si="66"/>
        <v>0.99842675450745133</v>
      </c>
      <c r="G948" s="40" t="s">
        <v>1020</v>
      </c>
      <c r="H948" s="40" t="s">
        <v>4</v>
      </c>
      <c r="I948" s="40">
        <f>IFERROR(VLOOKUP($G948,'D2015'!$A$3:$C$1897,3,FALSE),0)</f>
        <v>0</v>
      </c>
      <c r="J948" s="3">
        <f>IFERROR(VLOOKUP($G948,'D2016'!$A$3:$C$1897,3,FALSE),0)</f>
        <v>0</v>
      </c>
      <c r="K948" s="3">
        <f>IFERROR(VLOOKUP($G948,'D2017'!$A$3:$C$1897,3,FALSE),0)</f>
        <v>0</v>
      </c>
      <c r="L948" s="3">
        <f>IFERROR(VLOOKUP($G948,'D2018'!$A$3:$C$1897,3,FALSE),0)</f>
        <v>1</v>
      </c>
      <c r="M948" s="3">
        <f>IFERROR(VLOOKUP($G948,'D2019'!$A$3:$C$1897,3,FALSE),0)</f>
        <v>0</v>
      </c>
      <c r="N948" s="3">
        <f>IFERROR(VLOOKUP($G948,'D2020'!$A$3:$C$1897,3,FALSE),0)</f>
        <v>1</v>
      </c>
      <c r="O948" s="17">
        <f t="shared" si="64"/>
        <v>2</v>
      </c>
      <c r="Q948" s="40" t="s">
        <v>251</v>
      </c>
      <c r="R948" s="40" t="s">
        <v>4</v>
      </c>
      <c r="S948" s="40">
        <v>0</v>
      </c>
      <c r="T948" s="3">
        <v>1</v>
      </c>
      <c r="U948" s="3">
        <v>0</v>
      </c>
      <c r="V948" s="3">
        <v>0</v>
      </c>
      <c r="W948" s="3">
        <v>1</v>
      </c>
      <c r="X948" s="3">
        <v>0</v>
      </c>
      <c r="Y948" s="17">
        <v>2</v>
      </c>
    </row>
    <row r="949" spans="1:25" x14ac:dyDescent="0.3">
      <c r="A949" s="40" t="s">
        <v>884</v>
      </c>
      <c r="B949" s="40" t="s">
        <v>4</v>
      </c>
      <c r="C949" s="40">
        <v>3</v>
      </c>
      <c r="D949" s="41">
        <f t="shared" si="65"/>
        <v>4.5164942369533539E-6</v>
      </c>
      <c r="E949" s="42">
        <f t="shared" si="66"/>
        <v>0.99843127100168827</v>
      </c>
      <c r="G949" s="40" t="s">
        <v>884</v>
      </c>
      <c r="H949" s="40" t="s">
        <v>4</v>
      </c>
      <c r="I949" s="40">
        <f>IFERROR(VLOOKUP($G949,'D2015'!$A$3:$C$1897,3,FALSE),0)</f>
        <v>0</v>
      </c>
      <c r="J949" s="3">
        <f>IFERROR(VLOOKUP($G949,'D2016'!$A$3:$C$1897,3,FALSE),0)</f>
        <v>0</v>
      </c>
      <c r="K949" s="3">
        <f>IFERROR(VLOOKUP($G949,'D2017'!$A$3:$C$1897,3,FALSE),0)</f>
        <v>0</v>
      </c>
      <c r="L949" s="3">
        <f>IFERROR(VLOOKUP($G949,'D2018'!$A$3:$C$1897,3,FALSE),0)</f>
        <v>0</v>
      </c>
      <c r="M949" s="3">
        <f>IFERROR(VLOOKUP($G949,'D2019'!$A$3:$C$1897,3,FALSE),0)</f>
        <v>1</v>
      </c>
      <c r="N949" s="3">
        <f>IFERROR(VLOOKUP($G949,'D2020'!$A$3:$C$1897,3,FALSE),0)</f>
        <v>0</v>
      </c>
      <c r="O949" s="17">
        <f t="shared" si="64"/>
        <v>1</v>
      </c>
      <c r="Q949" s="40" t="s">
        <v>1255</v>
      </c>
      <c r="R949" s="40" t="s">
        <v>4</v>
      </c>
      <c r="S949" s="40">
        <v>0</v>
      </c>
      <c r="T949" s="3">
        <v>2</v>
      </c>
      <c r="U949" s="3">
        <v>0</v>
      </c>
      <c r="V949" s="3">
        <v>0</v>
      </c>
      <c r="W949" s="3">
        <v>0</v>
      </c>
      <c r="X949" s="3">
        <v>0</v>
      </c>
      <c r="Y949" s="17">
        <v>2</v>
      </c>
    </row>
    <row r="950" spans="1:25" x14ac:dyDescent="0.3">
      <c r="A950" s="40" t="s">
        <v>746</v>
      </c>
      <c r="B950" s="40" t="s">
        <v>4</v>
      </c>
      <c r="C950" s="40">
        <v>3</v>
      </c>
      <c r="D950" s="41">
        <f t="shared" si="65"/>
        <v>4.5164942369533539E-6</v>
      </c>
      <c r="E950" s="42">
        <f t="shared" si="66"/>
        <v>0.99843578749592521</v>
      </c>
      <c r="G950" s="40" t="s">
        <v>746</v>
      </c>
      <c r="H950" s="40" t="s">
        <v>4</v>
      </c>
      <c r="I950" s="40">
        <f>IFERROR(VLOOKUP($G950,'D2015'!$A$3:$C$1897,3,FALSE),0)</f>
        <v>0</v>
      </c>
      <c r="J950" s="3">
        <f>IFERROR(VLOOKUP($G950,'D2016'!$A$3:$C$1897,3,FALSE),0)</f>
        <v>1</v>
      </c>
      <c r="K950" s="3">
        <f>IFERROR(VLOOKUP($G950,'D2017'!$A$3:$C$1897,3,FALSE),0)</f>
        <v>1</v>
      </c>
      <c r="L950" s="3">
        <f>IFERROR(VLOOKUP($G950,'D2018'!$A$3:$C$1897,3,FALSE),0)</f>
        <v>0</v>
      </c>
      <c r="M950" s="3">
        <f>IFERROR(VLOOKUP($G950,'D2019'!$A$3:$C$1897,3,FALSE),0)</f>
        <v>0</v>
      </c>
      <c r="N950" s="3">
        <f>IFERROR(VLOOKUP($G950,'D2020'!$A$3:$C$1897,3,FALSE),0)</f>
        <v>0</v>
      </c>
      <c r="O950" s="17">
        <f t="shared" si="64"/>
        <v>2</v>
      </c>
      <c r="Q950" s="40" t="s">
        <v>390</v>
      </c>
      <c r="R950" s="40" t="s">
        <v>4</v>
      </c>
      <c r="S950" s="40">
        <v>0</v>
      </c>
      <c r="T950" s="3">
        <v>0</v>
      </c>
      <c r="U950" s="3">
        <v>0</v>
      </c>
      <c r="V950" s="3">
        <v>1</v>
      </c>
      <c r="W950" s="3">
        <v>0</v>
      </c>
      <c r="X950" s="3">
        <v>1</v>
      </c>
      <c r="Y950" s="17">
        <v>2</v>
      </c>
    </row>
    <row r="951" spans="1:25" x14ac:dyDescent="0.3">
      <c r="A951" s="40" t="s">
        <v>966</v>
      </c>
      <c r="B951" s="40" t="s">
        <v>4</v>
      </c>
      <c r="C951" s="40">
        <v>3</v>
      </c>
      <c r="D951" s="41">
        <f t="shared" si="65"/>
        <v>4.5164942369533539E-6</v>
      </c>
      <c r="E951" s="42">
        <f t="shared" si="66"/>
        <v>0.99844030399016215</v>
      </c>
      <c r="G951" s="40" t="s">
        <v>966</v>
      </c>
      <c r="H951" s="40" t="s">
        <v>4</v>
      </c>
      <c r="I951" s="40">
        <f>IFERROR(VLOOKUP($G951,'D2015'!$A$3:$C$1897,3,FALSE),0)</f>
        <v>0</v>
      </c>
      <c r="J951" s="3">
        <f>IFERROR(VLOOKUP($G951,'D2016'!$A$3:$C$1897,3,FALSE),0)</f>
        <v>0</v>
      </c>
      <c r="K951" s="3">
        <f>IFERROR(VLOOKUP($G951,'D2017'!$A$3:$C$1897,3,FALSE),0)</f>
        <v>0</v>
      </c>
      <c r="L951" s="3">
        <f>IFERROR(VLOOKUP($G951,'D2018'!$A$3:$C$1897,3,FALSE),0)</f>
        <v>0</v>
      </c>
      <c r="M951" s="3">
        <f>IFERROR(VLOOKUP($G951,'D2019'!$A$3:$C$1897,3,FALSE),0)</f>
        <v>0</v>
      </c>
      <c r="N951" s="3">
        <f>IFERROR(VLOOKUP($G951,'D2020'!$A$3:$C$1897,3,FALSE),0)</f>
        <v>1</v>
      </c>
      <c r="O951" s="17">
        <f t="shared" si="64"/>
        <v>1</v>
      </c>
      <c r="Q951" s="40" t="s">
        <v>909</v>
      </c>
      <c r="R951" s="40" t="s">
        <v>4</v>
      </c>
      <c r="S951" s="40">
        <v>0</v>
      </c>
      <c r="T951" s="3">
        <v>0</v>
      </c>
      <c r="U951" s="3">
        <v>0</v>
      </c>
      <c r="V951" s="3">
        <v>1</v>
      </c>
      <c r="W951" s="3">
        <v>1</v>
      </c>
      <c r="X951" s="3">
        <v>0</v>
      </c>
      <c r="Y951" s="17">
        <v>2</v>
      </c>
    </row>
    <row r="952" spans="1:25" x14ac:dyDescent="0.3">
      <c r="A952" s="40" t="s">
        <v>921</v>
      </c>
      <c r="B952" s="40" t="s">
        <v>4</v>
      </c>
      <c r="C952" s="40">
        <v>3</v>
      </c>
      <c r="D952" s="41">
        <f t="shared" si="65"/>
        <v>4.5164942369533539E-6</v>
      </c>
      <c r="E952" s="42">
        <f t="shared" si="66"/>
        <v>0.99844482048439909</v>
      </c>
      <c r="G952" s="40" t="s">
        <v>921</v>
      </c>
      <c r="H952" s="40" t="s">
        <v>4</v>
      </c>
      <c r="I952" s="40">
        <f>IFERROR(VLOOKUP($G952,'D2015'!$A$3:$C$1897,3,FALSE),0)</f>
        <v>0</v>
      </c>
      <c r="J952" s="3">
        <f>IFERROR(VLOOKUP($G952,'D2016'!$A$3:$C$1897,3,FALSE),0)</f>
        <v>0</v>
      </c>
      <c r="K952" s="3">
        <f>IFERROR(VLOOKUP($G952,'D2017'!$A$3:$C$1897,3,FALSE),0)</f>
        <v>0</v>
      </c>
      <c r="L952" s="3">
        <f>IFERROR(VLOOKUP($G952,'D2018'!$A$3:$C$1897,3,FALSE),0)</f>
        <v>1</v>
      </c>
      <c r="M952" s="3">
        <f>IFERROR(VLOOKUP($G952,'D2019'!$A$3:$C$1897,3,FALSE),0)</f>
        <v>1</v>
      </c>
      <c r="N952" s="3">
        <f>IFERROR(VLOOKUP($G952,'D2020'!$A$3:$C$1897,3,FALSE),0)</f>
        <v>1</v>
      </c>
      <c r="O952" s="17">
        <f t="shared" si="64"/>
        <v>3</v>
      </c>
      <c r="Q952" s="40" t="s">
        <v>410</v>
      </c>
      <c r="R952" s="40" t="s">
        <v>4</v>
      </c>
      <c r="S952" s="40">
        <v>0</v>
      </c>
      <c r="T952" s="3">
        <v>1</v>
      </c>
      <c r="U952" s="3">
        <v>0</v>
      </c>
      <c r="V952" s="3">
        <v>0</v>
      </c>
      <c r="W952" s="3">
        <v>0</v>
      </c>
      <c r="X952" s="3">
        <v>1</v>
      </c>
      <c r="Y952" s="17">
        <v>2</v>
      </c>
    </row>
    <row r="953" spans="1:25" x14ac:dyDescent="0.3">
      <c r="A953" s="40" t="s">
        <v>251</v>
      </c>
      <c r="B953" s="40" t="s">
        <v>4</v>
      </c>
      <c r="C953" s="40">
        <v>3</v>
      </c>
      <c r="D953" s="41">
        <f t="shared" si="65"/>
        <v>4.5164942369533539E-6</v>
      </c>
      <c r="E953" s="42">
        <f t="shared" si="66"/>
        <v>0.99844933697863603</v>
      </c>
      <c r="G953" s="40" t="s">
        <v>251</v>
      </c>
      <c r="H953" s="40" t="s">
        <v>4</v>
      </c>
      <c r="I953" s="40">
        <f>IFERROR(VLOOKUP($G953,'D2015'!$A$3:$C$1897,3,FALSE),0)</f>
        <v>0</v>
      </c>
      <c r="J953" s="3">
        <f>IFERROR(VLOOKUP($G953,'D2016'!$A$3:$C$1897,3,FALSE),0)</f>
        <v>1</v>
      </c>
      <c r="K953" s="3">
        <f>IFERROR(VLOOKUP($G953,'D2017'!$A$3:$C$1897,3,FALSE),0)</f>
        <v>0</v>
      </c>
      <c r="L953" s="3">
        <f>IFERROR(VLOOKUP($G953,'D2018'!$A$3:$C$1897,3,FALSE),0)</f>
        <v>0</v>
      </c>
      <c r="M953" s="3">
        <f>IFERROR(VLOOKUP($G953,'D2019'!$A$3:$C$1897,3,FALSE),0)</f>
        <v>1</v>
      </c>
      <c r="N953" s="3">
        <f>IFERROR(VLOOKUP($G953,'D2020'!$A$3:$C$1897,3,FALSE),0)</f>
        <v>0</v>
      </c>
      <c r="O953" s="17">
        <f t="shared" si="64"/>
        <v>2</v>
      </c>
      <c r="Q953" s="40" t="s">
        <v>1195</v>
      </c>
      <c r="R953" s="40" t="s">
        <v>4</v>
      </c>
      <c r="S953" s="40">
        <v>0</v>
      </c>
      <c r="T953" s="3">
        <v>0</v>
      </c>
      <c r="U953" s="3">
        <v>0</v>
      </c>
      <c r="V953" s="3">
        <v>2</v>
      </c>
      <c r="W953" s="3">
        <v>0</v>
      </c>
      <c r="X953" s="3">
        <v>0</v>
      </c>
      <c r="Y953" s="17">
        <v>2</v>
      </c>
    </row>
    <row r="954" spans="1:25" x14ac:dyDescent="0.3">
      <c r="A954" s="40" t="s">
        <v>979</v>
      </c>
      <c r="B954" s="40" t="s">
        <v>4</v>
      </c>
      <c r="C954" s="40">
        <v>3</v>
      </c>
      <c r="D954" s="41">
        <f t="shared" si="65"/>
        <v>4.5164942369533539E-6</v>
      </c>
      <c r="E954" s="42">
        <f t="shared" si="66"/>
        <v>0.99845385347287297</v>
      </c>
      <c r="G954" s="40" t="s">
        <v>979</v>
      </c>
      <c r="H954" s="40" t="s">
        <v>4</v>
      </c>
      <c r="I954" s="40">
        <f>IFERROR(VLOOKUP($G954,'D2015'!$A$3:$C$1897,3,FALSE),0)</f>
        <v>0</v>
      </c>
      <c r="J954" s="3">
        <f>IFERROR(VLOOKUP($G954,'D2016'!$A$3:$C$1897,3,FALSE),0)</f>
        <v>0</v>
      </c>
      <c r="K954" s="3">
        <f>IFERROR(VLOOKUP($G954,'D2017'!$A$3:$C$1897,3,FALSE),0)</f>
        <v>0</v>
      </c>
      <c r="L954" s="3">
        <f>IFERROR(VLOOKUP($G954,'D2018'!$A$3:$C$1897,3,FALSE),0)</f>
        <v>1</v>
      </c>
      <c r="M954" s="3">
        <f>IFERROR(VLOOKUP($G954,'D2019'!$A$3:$C$1897,3,FALSE),0)</f>
        <v>1</v>
      </c>
      <c r="N954" s="3">
        <f>IFERROR(VLOOKUP($G954,'D2020'!$A$3:$C$1897,3,FALSE),0)</f>
        <v>1</v>
      </c>
      <c r="O954" s="17">
        <f t="shared" si="64"/>
        <v>3</v>
      </c>
      <c r="Q954" s="40" t="s">
        <v>1159</v>
      </c>
      <c r="R954" s="40" t="s">
        <v>4</v>
      </c>
      <c r="S954" s="40">
        <v>1</v>
      </c>
      <c r="T954" s="3">
        <v>0</v>
      </c>
      <c r="U954" s="3">
        <v>0</v>
      </c>
      <c r="V954" s="3">
        <v>0</v>
      </c>
      <c r="W954" s="3">
        <v>1</v>
      </c>
      <c r="X954" s="3">
        <v>0</v>
      </c>
      <c r="Y954" s="17">
        <v>2</v>
      </c>
    </row>
    <row r="955" spans="1:25" x14ac:dyDescent="0.3">
      <c r="A955" s="40" t="s">
        <v>1255</v>
      </c>
      <c r="B955" s="40" t="s">
        <v>4</v>
      </c>
      <c r="C955" s="40">
        <v>3</v>
      </c>
      <c r="D955" s="41">
        <f t="shared" si="65"/>
        <v>4.5164942369533539E-6</v>
      </c>
      <c r="E955" s="42">
        <f t="shared" si="66"/>
        <v>0.9984583699671099</v>
      </c>
      <c r="G955" s="40" t="s">
        <v>1255</v>
      </c>
      <c r="H955" s="40" t="s">
        <v>4</v>
      </c>
      <c r="I955" s="40">
        <f>IFERROR(VLOOKUP($G955,'D2015'!$A$3:$C$1897,3,FALSE),0)</f>
        <v>0</v>
      </c>
      <c r="J955" s="3">
        <f>IFERROR(VLOOKUP($G955,'D2016'!$A$3:$C$1897,3,FALSE),0)</f>
        <v>2</v>
      </c>
      <c r="K955" s="3">
        <f>IFERROR(VLOOKUP($G955,'D2017'!$A$3:$C$1897,3,FALSE),0)</f>
        <v>0</v>
      </c>
      <c r="L955" s="3">
        <f>IFERROR(VLOOKUP($G955,'D2018'!$A$3:$C$1897,3,FALSE),0)</f>
        <v>0</v>
      </c>
      <c r="M955" s="3">
        <f>IFERROR(VLOOKUP($G955,'D2019'!$A$3:$C$1897,3,FALSE),0)</f>
        <v>0</v>
      </c>
      <c r="N955" s="3">
        <f>IFERROR(VLOOKUP($G955,'D2020'!$A$3:$C$1897,3,FALSE),0)</f>
        <v>0</v>
      </c>
      <c r="O955" s="17">
        <f t="shared" si="64"/>
        <v>2</v>
      </c>
      <c r="Q955" s="40" t="s">
        <v>1161</v>
      </c>
      <c r="R955" s="40" t="s">
        <v>4</v>
      </c>
      <c r="S955" s="40">
        <v>0</v>
      </c>
      <c r="T955" s="3">
        <v>0</v>
      </c>
      <c r="U955" s="3">
        <v>1</v>
      </c>
      <c r="V955" s="3">
        <v>0</v>
      </c>
      <c r="W955" s="3">
        <v>0</v>
      </c>
      <c r="X955" s="3">
        <v>1</v>
      </c>
      <c r="Y955" s="17">
        <v>2</v>
      </c>
    </row>
    <row r="956" spans="1:25" x14ac:dyDescent="0.3">
      <c r="A956" s="40" t="s">
        <v>865</v>
      </c>
      <c r="B956" s="40" t="s">
        <v>4</v>
      </c>
      <c r="C956" s="40">
        <v>3</v>
      </c>
      <c r="D956" s="41">
        <f t="shared" si="65"/>
        <v>4.5164942369533539E-6</v>
      </c>
      <c r="E956" s="42">
        <f t="shared" si="66"/>
        <v>0.99846288646134684</v>
      </c>
      <c r="G956" s="40" t="s">
        <v>865</v>
      </c>
      <c r="H956" s="40" t="s">
        <v>4</v>
      </c>
      <c r="I956" s="40">
        <f>IFERROR(VLOOKUP($G956,'D2015'!$A$3:$C$1897,3,FALSE),0)</f>
        <v>0</v>
      </c>
      <c r="J956" s="3">
        <f>IFERROR(VLOOKUP($G956,'D2016'!$A$3:$C$1897,3,FALSE),0)</f>
        <v>0</v>
      </c>
      <c r="K956" s="3">
        <f>IFERROR(VLOOKUP($G956,'D2017'!$A$3:$C$1897,3,FALSE),0)</f>
        <v>3</v>
      </c>
      <c r="L956" s="3">
        <f>IFERROR(VLOOKUP($G956,'D2018'!$A$3:$C$1897,3,FALSE),0)</f>
        <v>0</v>
      </c>
      <c r="M956" s="3">
        <f>IFERROR(VLOOKUP($G956,'D2019'!$A$3:$C$1897,3,FALSE),0)</f>
        <v>0</v>
      </c>
      <c r="N956" s="3">
        <f>IFERROR(VLOOKUP($G956,'D2020'!$A$3:$C$1897,3,FALSE),0)</f>
        <v>0</v>
      </c>
      <c r="O956" s="17">
        <f t="shared" si="64"/>
        <v>3</v>
      </c>
      <c r="Q956" s="40" t="s">
        <v>1054</v>
      </c>
      <c r="R956" s="40" t="s">
        <v>4</v>
      </c>
      <c r="S956" s="40">
        <v>0</v>
      </c>
      <c r="T956" s="3">
        <v>1</v>
      </c>
      <c r="U956" s="3">
        <v>0</v>
      </c>
      <c r="V956" s="3">
        <v>0</v>
      </c>
      <c r="W956" s="3">
        <v>1</v>
      </c>
      <c r="X956" s="3">
        <v>0</v>
      </c>
      <c r="Y956" s="17">
        <v>2</v>
      </c>
    </row>
    <row r="957" spans="1:25" x14ac:dyDescent="0.3">
      <c r="A957" s="40" t="s">
        <v>1193</v>
      </c>
      <c r="B957" s="40" t="s">
        <v>4</v>
      </c>
      <c r="C957" s="40">
        <v>3</v>
      </c>
      <c r="D957" s="41">
        <f t="shared" si="65"/>
        <v>4.5164942369533539E-6</v>
      </c>
      <c r="E957" s="42">
        <f t="shared" si="66"/>
        <v>0.99846740295558378</v>
      </c>
      <c r="G957" s="40" t="s">
        <v>1193</v>
      </c>
      <c r="H957" s="40" t="s">
        <v>4</v>
      </c>
      <c r="I957" s="40">
        <f>IFERROR(VLOOKUP($G957,'D2015'!$A$3:$C$1897,3,FALSE),0)</f>
        <v>0</v>
      </c>
      <c r="J957" s="3">
        <f>IFERROR(VLOOKUP($G957,'D2016'!$A$3:$C$1897,3,FALSE),0)</f>
        <v>0</v>
      </c>
      <c r="K957" s="3">
        <f>IFERROR(VLOOKUP($G957,'D2017'!$A$3:$C$1897,3,FALSE),0)</f>
        <v>0</v>
      </c>
      <c r="L957" s="3">
        <f>IFERROR(VLOOKUP($G957,'D2018'!$A$3:$C$1897,3,FALSE),0)</f>
        <v>1</v>
      </c>
      <c r="M957" s="3">
        <f>IFERROR(VLOOKUP($G957,'D2019'!$A$3:$C$1897,3,FALSE),0)</f>
        <v>0</v>
      </c>
      <c r="N957" s="3">
        <f>IFERROR(VLOOKUP($G957,'D2020'!$A$3:$C$1897,3,FALSE),0)</f>
        <v>2</v>
      </c>
      <c r="O957" s="17">
        <f t="shared" si="64"/>
        <v>3</v>
      </c>
      <c r="Q957" s="40" t="s">
        <v>900</v>
      </c>
      <c r="R957" s="40" t="s">
        <v>4</v>
      </c>
      <c r="S957" s="40">
        <v>0</v>
      </c>
      <c r="T957" s="3">
        <v>0</v>
      </c>
      <c r="U957" s="3">
        <v>0</v>
      </c>
      <c r="V957" s="3">
        <v>1</v>
      </c>
      <c r="W957" s="3">
        <v>1</v>
      </c>
      <c r="X957" s="3">
        <v>0</v>
      </c>
      <c r="Y957" s="17">
        <v>2</v>
      </c>
    </row>
    <row r="958" spans="1:25" x14ac:dyDescent="0.3">
      <c r="A958" s="40" t="s">
        <v>1262</v>
      </c>
      <c r="B958" s="40" t="s">
        <v>4</v>
      </c>
      <c r="C958" s="40">
        <v>3</v>
      </c>
      <c r="D958" s="41">
        <f t="shared" si="65"/>
        <v>4.5164942369533539E-6</v>
      </c>
      <c r="E958" s="42">
        <f t="shared" si="66"/>
        <v>0.99847191944982072</v>
      </c>
      <c r="G958" s="40" t="s">
        <v>1262</v>
      </c>
      <c r="H958" s="40" t="s">
        <v>4</v>
      </c>
      <c r="I958" s="40">
        <f>IFERROR(VLOOKUP($G958,'D2015'!$A$3:$C$1897,3,FALSE),0)</f>
        <v>0</v>
      </c>
      <c r="J958" s="3">
        <f>IFERROR(VLOOKUP($G958,'D2016'!$A$3:$C$1897,3,FALSE),0)</f>
        <v>0</v>
      </c>
      <c r="K958" s="3">
        <f>IFERROR(VLOOKUP($G958,'D2017'!$A$3:$C$1897,3,FALSE),0)</f>
        <v>1</v>
      </c>
      <c r="L958" s="3">
        <f>IFERROR(VLOOKUP($G958,'D2018'!$A$3:$C$1897,3,FALSE),0)</f>
        <v>0</v>
      </c>
      <c r="M958" s="3">
        <f>IFERROR(VLOOKUP($G958,'D2019'!$A$3:$C$1897,3,FALSE),0)</f>
        <v>2</v>
      </c>
      <c r="N958" s="3">
        <f>IFERROR(VLOOKUP($G958,'D2020'!$A$3:$C$1897,3,FALSE),0)</f>
        <v>0</v>
      </c>
      <c r="O958" s="17">
        <f t="shared" si="64"/>
        <v>3</v>
      </c>
      <c r="Q958" s="40" t="s">
        <v>990</v>
      </c>
      <c r="R958" s="40" t="s">
        <v>4</v>
      </c>
      <c r="S958" s="40">
        <v>0</v>
      </c>
      <c r="T958" s="3">
        <v>0</v>
      </c>
      <c r="U958" s="3">
        <v>0</v>
      </c>
      <c r="V958" s="3">
        <v>0</v>
      </c>
      <c r="W958" s="3">
        <v>0</v>
      </c>
      <c r="X958" s="3">
        <v>2</v>
      </c>
      <c r="Y958" s="17">
        <v>2</v>
      </c>
    </row>
    <row r="959" spans="1:25" x14ac:dyDescent="0.3">
      <c r="A959" s="40" t="s">
        <v>948</v>
      </c>
      <c r="B959" s="40" t="s">
        <v>4</v>
      </c>
      <c r="C959" s="40">
        <v>3</v>
      </c>
      <c r="D959" s="41">
        <f t="shared" si="65"/>
        <v>4.5164942369533539E-6</v>
      </c>
      <c r="E959" s="42">
        <f t="shared" si="66"/>
        <v>0.99847643594405766</v>
      </c>
      <c r="G959" s="40" t="s">
        <v>948</v>
      </c>
      <c r="H959" s="40" t="s">
        <v>4</v>
      </c>
      <c r="I959" s="40">
        <f>IFERROR(VLOOKUP($G959,'D2015'!$A$3:$C$1897,3,FALSE),0)</f>
        <v>0</v>
      </c>
      <c r="J959" s="3">
        <f>IFERROR(VLOOKUP($G959,'D2016'!$A$3:$C$1897,3,FALSE),0)</f>
        <v>0</v>
      </c>
      <c r="K959" s="3">
        <f>IFERROR(VLOOKUP($G959,'D2017'!$A$3:$C$1897,3,FALSE),0)</f>
        <v>0</v>
      </c>
      <c r="L959" s="3">
        <f>IFERROR(VLOOKUP($G959,'D2018'!$A$3:$C$1897,3,FALSE),0)</f>
        <v>0</v>
      </c>
      <c r="M959" s="3">
        <f>IFERROR(VLOOKUP($G959,'D2019'!$A$3:$C$1897,3,FALSE),0)</f>
        <v>0</v>
      </c>
      <c r="N959" s="3">
        <f>IFERROR(VLOOKUP($G959,'D2020'!$A$3:$C$1897,3,FALSE),0)</f>
        <v>0</v>
      </c>
      <c r="O959" s="17">
        <f t="shared" si="64"/>
        <v>0</v>
      </c>
      <c r="Q959" s="40" t="s">
        <v>256</v>
      </c>
      <c r="R959" s="40" t="s">
        <v>4</v>
      </c>
      <c r="S959" s="40">
        <v>1</v>
      </c>
      <c r="T959" s="3">
        <v>1</v>
      </c>
      <c r="U959" s="3">
        <v>0</v>
      </c>
      <c r="V959" s="3">
        <v>0</v>
      </c>
      <c r="W959" s="3">
        <v>0</v>
      </c>
      <c r="X959" s="3">
        <v>0</v>
      </c>
      <c r="Y959" s="17">
        <v>2</v>
      </c>
    </row>
    <row r="960" spans="1:25" x14ac:dyDescent="0.3">
      <c r="A960" s="40" t="s">
        <v>390</v>
      </c>
      <c r="B960" s="40" t="s">
        <v>4</v>
      </c>
      <c r="C960" s="40">
        <v>3</v>
      </c>
      <c r="D960" s="41">
        <f t="shared" si="65"/>
        <v>4.5164942369533539E-6</v>
      </c>
      <c r="E960" s="42">
        <f t="shared" si="66"/>
        <v>0.9984809524382946</v>
      </c>
      <c r="G960" s="40" t="s">
        <v>390</v>
      </c>
      <c r="H960" s="40" t="s">
        <v>4</v>
      </c>
      <c r="I960" s="40">
        <f>IFERROR(VLOOKUP($G960,'D2015'!$A$3:$C$1897,3,FALSE),0)</f>
        <v>0</v>
      </c>
      <c r="J960" s="3">
        <f>IFERROR(VLOOKUP($G960,'D2016'!$A$3:$C$1897,3,FALSE),0)</f>
        <v>0</v>
      </c>
      <c r="K960" s="3">
        <f>IFERROR(VLOOKUP($G960,'D2017'!$A$3:$C$1897,3,FALSE),0)</f>
        <v>0</v>
      </c>
      <c r="L960" s="3">
        <f>IFERROR(VLOOKUP($G960,'D2018'!$A$3:$C$1897,3,FALSE),0)</f>
        <v>1</v>
      </c>
      <c r="M960" s="3">
        <f>IFERROR(VLOOKUP($G960,'D2019'!$A$3:$C$1897,3,FALSE),0)</f>
        <v>0</v>
      </c>
      <c r="N960" s="3">
        <f>IFERROR(VLOOKUP($G960,'D2020'!$A$3:$C$1897,3,FALSE),0)</f>
        <v>1</v>
      </c>
      <c r="O960" s="17">
        <f t="shared" si="64"/>
        <v>2</v>
      </c>
      <c r="Q960" s="40" t="s">
        <v>561</v>
      </c>
      <c r="R960" s="40" t="s">
        <v>4</v>
      </c>
      <c r="S960" s="40">
        <v>0</v>
      </c>
      <c r="T960" s="3">
        <v>0</v>
      </c>
      <c r="U960" s="3">
        <v>1</v>
      </c>
      <c r="V960" s="3">
        <v>1</v>
      </c>
      <c r="W960" s="3">
        <v>0</v>
      </c>
      <c r="X960" s="3">
        <v>0</v>
      </c>
      <c r="Y960" s="17">
        <v>2</v>
      </c>
    </row>
    <row r="961" spans="1:25" x14ac:dyDescent="0.3">
      <c r="A961" s="40" t="s">
        <v>909</v>
      </c>
      <c r="B961" s="40" t="s">
        <v>4</v>
      </c>
      <c r="C961" s="40">
        <v>3</v>
      </c>
      <c r="D961" s="41">
        <f t="shared" si="65"/>
        <v>4.5164942369533539E-6</v>
      </c>
      <c r="E961" s="42">
        <f t="shared" si="66"/>
        <v>0.99848546893253154</v>
      </c>
      <c r="G961" s="40" t="s">
        <v>909</v>
      </c>
      <c r="H961" s="40" t="s">
        <v>4</v>
      </c>
      <c r="I961" s="40">
        <f>IFERROR(VLOOKUP($G961,'D2015'!$A$3:$C$1897,3,FALSE),0)</f>
        <v>0</v>
      </c>
      <c r="J961" s="3">
        <f>IFERROR(VLOOKUP($G961,'D2016'!$A$3:$C$1897,3,FALSE),0)</f>
        <v>0</v>
      </c>
      <c r="K961" s="3">
        <f>IFERROR(VLOOKUP($G961,'D2017'!$A$3:$C$1897,3,FALSE),0)</f>
        <v>0</v>
      </c>
      <c r="L961" s="3">
        <f>IFERROR(VLOOKUP($G961,'D2018'!$A$3:$C$1897,3,FALSE),0)</f>
        <v>1</v>
      </c>
      <c r="M961" s="3">
        <f>IFERROR(VLOOKUP($G961,'D2019'!$A$3:$C$1897,3,FALSE),0)</f>
        <v>1</v>
      </c>
      <c r="N961" s="3">
        <f>IFERROR(VLOOKUP($G961,'D2020'!$A$3:$C$1897,3,FALSE),0)</f>
        <v>0</v>
      </c>
      <c r="O961" s="17">
        <f t="shared" si="64"/>
        <v>2</v>
      </c>
      <c r="Q961" s="40" t="s">
        <v>1131</v>
      </c>
      <c r="R961" s="40" t="s">
        <v>4</v>
      </c>
      <c r="S961" s="40">
        <v>1</v>
      </c>
      <c r="T961" s="3">
        <v>0</v>
      </c>
      <c r="U961" s="3">
        <v>0</v>
      </c>
      <c r="V961" s="3">
        <v>0</v>
      </c>
      <c r="W961" s="3">
        <v>1</v>
      </c>
      <c r="X961" s="3">
        <v>0</v>
      </c>
      <c r="Y961" s="17">
        <v>2</v>
      </c>
    </row>
    <row r="962" spans="1:25" x14ac:dyDescent="0.3">
      <c r="A962" s="40" t="s">
        <v>410</v>
      </c>
      <c r="B962" s="40" t="s">
        <v>4</v>
      </c>
      <c r="C962" s="40">
        <v>3</v>
      </c>
      <c r="D962" s="41">
        <f t="shared" si="65"/>
        <v>4.5164942369533539E-6</v>
      </c>
      <c r="E962" s="42">
        <f t="shared" si="66"/>
        <v>0.99848998542676848</v>
      </c>
      <c r="G962" s="40" t="s">
        <v>410</v>
      </c>
      <c r="H962" s="40" t="s">
        <v>4</v>
      </c>
      <c r="I962" s="40">
        <f>IFERROR(VLOOKUP($G962,'D2015'!$A$3:$C$1897,3,FALSE),0)</f>
        <v>0</v>
      </c>
      <c r="J962" s="3">
        <f>IFERROR(VLOOKUP($G962,'D2016'!$A$3:$C$1897,3,FALSE),0)</f>
        <v>1</v>
      </c>
      <c r="K962" s="3">
        <f>IFERROR(VLOOKUP($G962,'D2017'!$A$3:$C$1897,3,FALSE),0)</f>
        <v>0</v>
      </c>
      <c r="L962" s="3">
        <f>IFERROR(VLOOKUP($G962,'D2018'!$A$3:$C$1897,3,FALSE),0)</f>
        <v>0</v>
      </c>
      <c r="M962" s="3">
        <f>IFERROR(VLOOKUP($G962,'D2019'!$A$3:$C$1897,3,FALSE),0)</f>
        <v>0</v>
      </c>
      <c r="N962" s="3">
        <f>IFERROR(VLOOKUP($G962,'D2020'!$A$3:$C$1897,3,FALSE),0)</f>
        <v>1</v>
      </c>
      <c r="O962" s="17">
        <f t="shared" si="64"/>
        <v>2</v>
      </c>
      <c r="Q962" s="40" t="s">
        <v>479</v>
      </c>
      <c r="R962" s="40" t="s">
        <v>4</v>
      </c>
      <c r="S962" s="40">
        <v>0</v>
      </c>
      <c r="T962" s="3">
        <v>0</v>
      </c>
      <c r="U962" s="3">
        <v>0</v>
      </c>
      <c r="V962" s="3">
        <v>0</v>
      </c>
      <c r="W962" s="3">
        <v>1</v>
      </c>
      <c r="X962" s="3">
        <v>1</v>
      </c>
      <c r="Y962" s="17">
        <v>2</v>
      </c>
    </row>
    <row r="963" spans="1:25" x14ac:dyDescent="0.3">
      <c r="A963" s="40" t="s">
        <v>913</v>
      </c>
      <c r="B963" s="40" t="s">
        <v>4</v>
      </c>
      <c r="C963" s="40">
        <v>3</v>
      </c>
      <c r="D963" s="41">
        <f t="shared" si="65"/>
        <v>4.5164942369533539E-6</v>
      </c>
      <c r="E963" s="42">
        <f t="shared" si="66"/>
        <v>0.99849450192100542</v>
      </c>
      <c r="G963" s="40" t="s">
        <v>913</v>
      </c>
      <c r="H963" s="40" t="s">
        <v>4</v>
      </c>
      <c r="I963" s="40">
        <f>IFERROR(VLOOKUP($G963,'D2015'!$A$3:$C$1897,3,FALSE),0)</f>
        <v>0</v>
      </c>
      <c r="J963" s="3">
        <f>IFERROR(VLOOKUP($G963,'D2016'!$A$3:$C$1897,3,FALSE),0)</f>
        <v>0</v>
      </c>
      <c r="K963" s="3">
        <f>IFERROR(VLOOKUP($G963,'D2017'!$A$3:$C$1897,3,FALSE),0)</f>
        <v>0</v>
      </c>
      <c r="L963" s="3">
        <f>IFERROR(VLOOKUP($G963,'D2018'!$A$3:$C$1897,3,FALSE),0)</f>
        <v>1</v>
      </c>
      <c r="M963" s="3">
        <f>IFERROR(VLOOKUP($G963,'D2019'!$A$3:$C$1897,3,FALSE),0)</f>
        <v>2</v>
      </c>
      <c r="N963" s="3">
        <f>IFERROR(VLOOKUP($G963,'D2020'!$A$3:$C$1897,3,FALSE),0)</f>
        <v>0</v>
      </c>
      <c r="O963" s="17">
        <f t="shared" si="64"/>
        <v>3</v>
      </c>
      <c r="Q963" s="40" t="s">
        <v>807</v>
      </c>
      <c r="R963" s="40" t="s">
        <v>4</v>
      </c>
      <c r="S963" s="40">
        <v>2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17">
        <v>2</v>
      </c>
    </row>
    <row r="964" spans="1:25" x14ac:dyDescent="0.3">
      <c r="A964" s="40" t="s">
        <v>1195</v>
      </c>
      <c r="B964" s="40" t="s">
        <v>4</v>
      </c>
      <c r="C964" s="40">
        <v>3</v>
      </c>
      <c r="D964" s="41">
        <f t="shared" si="65"/>
        <v>4.5164942369533539E-6</v>
      </c>
      <c r="E964" s="42">
        <f t="shared" si="66"/>
        <v>0.99849901841524236</v>
      </c>
      <c r="G964" s="40" t="s">
        <v>1195</v>
      </c>
      <c r="H964" s="40" t="s">
        <v>4</v>
      </c>
      <c r="I964" s="40">
        <f>IFERROR(VLOOKUP($G964,'D2015'!$A$3:$C$1897,3,FALSE),0)</f>
        <v>0</v>
      </c>
      <c r="J964" s="3">
        <f>IFERROR(VLOOKUP($G964,'D2016'!$A$3:$C$1897,3,FALSE),0)</f>
        <v>0</v>
      </c>
      <c r="K964" s="3">
        <f>IFERROR(VLOOKUP($G964,'D2017'!$A$3:$C$1897,3,FALSE),0)</f>
        <v>0</v>
      </c>
      <c r="L964" s="3">
        <f>IFERROR(VLOOKUP($G964,'D2018'!$A$3:$C$1897,3,FALSE),0)</f>
        <v>2</v>
      </c>
      <c r="M964" s="3">
        <f>IFERROR(VLOOKUP($G964,'D2019'!$A$3:$C$1897,3,FALSE),0)</f>
        <v>0</v>
      </c>
      <c r="N964" s="3">
        <f>IFERROR(VLOOKUP($G964,'D2020'!$A$3:$C$1897,3,FALSE),0)</f>
        <v>0</v>
      </c>
      <c r="O964" s="17">
        <f t="shared" ref="O964:O1027" si="67">SUM(I964:N964)</f>
        <v>2</v>
      </c>
      <c r="Q964" s="40" t="s">
        <v>728</v>
      </c>
      <c r="R964" s="40" t="s">
        <v>4</v>
      </c>
      <c r="S964" s="40">
        <v>0</v>
      </c>
      <c r="T964" s="3">
        <v>0</v>
      </c>
      <c r="U964" s="3">
        <v>1</v>
      </c>
      <c r="V964" s="3">
        <v>1</v>
      </c>
      <c r="W964" s="3">
        <v>0</v>
      </c>
      <c r="X964" s="3">
        <v>0</v>
      </c>
      <c r="Y964" s="17">
        <v>2</v>
      </c>
    </row>
    <row r="965" spans="1:25" x14ac:dyDescent="0.3">
      <c r="A965" s="40" t="s">
        <v>919</v>
      </c>
      <c r="B965" s="40" t="s">
        <v>4</v>
      </c>
      <c r="C965" s="40">
        <v>3</v>
      </c>
      <c r="D965" s="41">
        <f t="shared" si="65"/>
        <v>4.5164942369533539E-6</v>
      </c>
      <c r="E965" s="42">
        <f t="shared" si="66"/>
        <v>0.9985035349094793</v>
      </c>
      <c r="G965" s="40" t="s">
        <v>919</v>
      </c>
      <c r="H965" s="40" t="s">
        <v>4</v>
      </c>
      <c r="I965" s="40">
        <f>IFERROR(VLOOKUP($G965,'D2015'!$A$3:$C$1897,3,FALSE),0)</f>
        <v>1</v>
      </c>
      <c r="J965" s="3">
        <f>IFERROR(VLOOKUP($G965,'D2016'!$A$3:$C$1897,3,FALSE),0)</f>
        <v>0</v>
      </c>
      <c r="K965" s="3">
        <f>IFERROR(VLOOKUP($G965,'D2017'!$A$3:$C$1897,3,FALSE),0)</f>
        <v>0</v>
      </c>
      <c r="L965" s="3">
        <f>IFERROR(VLOOKUP($G965,'D2018'!$A$3:$C$1897,3,FALSE),0)</f>
        <v>1</v>
      </c>
      <c r="M965" s="3">
        <f>IFERROR(VLOOKUP($G965,'D2019'!$A$3:$C$1897,3,FALSE),0)</f>
        <v>0</v>
      </c>
      <c r="N965" s="3">
        <f>IFERROR(VLOOKUP($G965,'D2020'!$A$3:$C$1897,3,FALSE),0)</f>
        <v>1</v>
      </c>
      <c r="O965" s="17">
        <f t="shared" si="67"/>
        <v>3</v>
      </c>
      <c r="Q965" s="40" t="s">
        <v>783</v>
      </c>
      <c r="R965" s="40" t="s">
        <v>4</v>
      </c>
      <c r="S965" s="40">
        <v>0</v>
      </c>
      <c r="T965" s="3">
        <v>0</v>
      </c>
      <c r="U965" s="3">
        <v>1</v>
      </c>
      <c r="V965" s="3">
        <v>1</v>
      </c>
      <c r="W965" s="3">
        <v>0</v>
      </c>
      <c r="X965" s="3">
        <v>0</v>
      </c>
      <c r="Y965" s="17">
        <v>2</v>
      </c>
    </row>
    <row r="966" spans="1:25" x14ac:dyDescent="0.3">
      <c r="A966" s="40" t="s">
        <v>378</v>
      </c>
      <c r="B966" s="40" t="s">
        <v>4</v>
      </c>
      <c r="C966" s="40">
        <v>3</v>
      </c>
      <c r="D966" s="41">
        <f t="shared" si="65"/>
        <v>4.5164942369533539E-6</v>
      </c>
      <c r="E966" s="42">
        <f t="shared" si="66"/>
        <v>0.99850805140371623</v>
      </c>
      <c r="G966" s="40" t="s">
        <v>378</v>
      </c>
      <c r="H966" s="40" t="s">
        <v>4</v>
      </c>
      <c r="I966" s="40">
        <f>IFERROR(VLOOKUP($G966,'D2015'!$A$3:$C$1897,3,FALSE),0)</f>
        <v>0</v>
      </c>
      <c r="J966" s="3">
        <f>IFERROR(VLOOKUP($G966,'D2016'!$A$3:$C$1897,3,FALSE),0)</f>
        <v>0</v>
      </c>
      <c r="K966" s="3">
        <f>IFERROR(VLOOKUP($G966,'D2017'!$A$3:$C$1897,3,FALSE),0)</f>
        <v>0</v>
      </c>
      <c r="L966" s="3">
        <f>IFERROR(VLOOKUP($G966,'D2018'!$A$3:$C$1897,3,FALSE),0)</f>
        <v>0</v>
      </c>
      <c r="M966" s="3">
        <f>IFERROR(VLOOKUP($G966,'D2019'!$A$3:$C$1897,3,FALSE),0)</f>
        <v>0</v>
      </c>
      <c r="N966" s="3">
        <f>IFERROR(VLOOKUP($G966,'D2020'!$A$3:$C$1897,3,FALSE),0)</f>
        <v>1</v>
      </c>
      <c r="O966" s="17">
        <f t="shared" si="67"/>
        <v>1</v>
      </c>
      <c r="Q966" s="40" t="s">
        <v>1042</v>
      </c>
      <c r="R966" s="40" t="s">
        <v>4</v>
      </c>
      <c r="S966" s="40">
        <v>0</v>
      </c>
      <c r="T966" s="3">
        <v>1</v>
      </c>
      <c r="U966" s="3">
        <v>1</v>
      </c>
      <c r="V966" s="3">
        <v>0</v>
      </c>
      <c r="W966" s="3">
        <v>0</v>
      </c>
      <c r="X966" s="3">
        <v>0</v>
      </c>
      <c r="Y966" s="17">
        <v>2</v>
      </c>
    </row>
    <row r="967" spans="1:25" x14ac:dyDescent="0.3">
      <c r="A967" s="40" t="s">
        <v>1246</v>
      </c>
      <c r="B967" s="40" t="s">
        <v>4</v>
      </c>
      <c r="C967" s="40">
        <v>3</v>
      </c>
      <c r="D967" s="41">
        <f t="shared" si="65"/>
        <v>4.5164942369533539E-6</v>
      </c>
      <c r="E967" s="42">
        <f t="shared" si="66"/>
        <v>0.99851256789795317</v>
      </c>
      <c r="G967" s="40" t="s">
        <v>1246</v>
      </c>
      <c r="H967" s="40" t="s">
        <v>4</v>
      </c>
      <c r="I967" s="40">
        <f>IFERROR(VLOOKUP($G967,'D2015'!$A$3:$C$1897,3,FALSE),0)</f>
        <v>0</v>
      </c>
      <c r="J967" s="3">
        <f>IFERROR(VLOOKUP($G967,'D2016'!$A$3:$C$1897,3,FALSE),0)</f>
        <v>0</v>
      </c>
      <c r="K967" s="3">
        <f>IFERROR(VLOOKUP($G967,'D2017'!$A$3:$C$1897,3,FALSE),0)</f>
        <v>3</v>
      </c>
      <c r="L967" s="3">
        <f>IFERROR(VLOOKUP($G967,'D2018'!$A$3:$C$1897,3,FALSE),0)</f>
        <v>0</v>
      </c>
      <c r="M967" s="3">
        <f>IFERROR(VLOOKUP($G967,'D2019'!$A$3:$C$1897,3,FALSE),0)</f>
        <v>0</v>
      </c>
      <c r="N967" s="3">
        <f>IFERROR(VLOOKUP($G967,'D2020'!$A$3:$C$1897,3,FALSE),0)</f>
        <v>0</v>
      </c>
      <c r="O967" s="17">
        <f t="shared" si="67"/>
        <v>3</v>
      </c>
      <c r="Q967" s="40" t="s">
        <v>1060</v>
      </c>
      <c r="R967" s="40" t="s">
        <v>4</v>
      </c>
      <c r="S967" s="40">
        <v>1</v>
      </c>
      <c r="T967" s="3">
        <v>0</v>
      </c>
      <c r="U967" s="3">
        <v>0</v>
      </c>
      <c r="V967" s="3">
        <v>0</v>
      </c>
      <c r="W967" s="3">
        <v>0</v>
      </c>
      <c r="X967" s="3">
        <v>1</v>
      </c>
      <c r="Y967" s="17">
        <v>2</v>
      </c>
    </row>
    <row r="968" spans="1:25" x14ac:dyDescent="0.3">
      <c r="A968" s="40" t="s">
        <v>1159</v>
      </c>
      <c r="B968" s="40" t="s">
        <v>4</v>
      </c>
      <c r="C968" s="40">
        <v>3</v>
      </c>
      <c r="D968" s="41">
        <f t="shared" si="65"/>
        <v>4.5164942369533539E-6</v>
      </c>
      <c r="E968" s="42">
        <f t="shared" si="66"/>
        <v>0.99851708439219011</v>
      </c>
      <c r="G968" s="40" t="s">
        <v>1159</v>
      </c>
      <c r="H968" s="40" t="s">
        <v>4</v>
      </c>
      <c r="I968" s="40">
        <f>IFERROR(VLOOKUP($G968,'D2015'!$A$3:$C$1897,3,FALSE),0)</f>
        <v>1</v>
      </c>
      <c r="J968" s="3">
        <f>IFERROR(VLOOKUP($G968,'D2016'!$A$3:$C$1897,3,FALSE),0)</f>
        <v>0</v>
      </c>
      <c r="K968" s="3">
        <f>IFERROR(VLOOKUP($G968,'D2017'!$A$3:$C$1897,3,FALSE),0)</f>
        <v>0</v>
      </c>
      <c r="L968" s="3">
        <f>IFERROR(VLOOKUP($G968,'D2018'!$A$3:$C$1897,3,FALSE),0)</f>
        <v>0</v>
      </c>
      <c r="M968" s="3">
        <f>IFERROR(VLOOKUP($G968,'D2019'!$A$3:$C$1897,3,FALSE),0)</f>
        <v>1</v>
      </c>
      <c r="N968" s="3">
        <f>IFERROR(VLOOKUP($G968,'D2020'!$A$3:$C$1897,3,FALSE),0)</f>
        <v>0</v>
      </c>
      <c r="O968" s="17">
        <f t="shared" si="67"/>
        <v>2</v>
      </c>
      <c r="Q968" s="40" t="s">
        <v>1274</v>
      </c>
      <c r="R968" s="40" t="s">
        <v>4</v>
      </c>
      <c r="S968" s="40">
        <v>0</v>
      </c>
      <c r="T968" s="3">
        <v>0</v>
      </c>
      <c r="U968" s="3">
        <v>1</v>
      </c>
      <c r="V968" s="3">
        <v>0</v>
      </c>
      <c r="W968" s="3">
        <v>0</v>
      </c>
      <c r="X968" s="3">
        <v>1</v>
      </c>
      <c r="Y968" s="17">
        <v>2</v>
      </c>
    </row>
    <row r="969" spans="1:25" x14ac:dyDescent="0.3">
      <c r="A969" s="40" t="s">
        <v>1038</v>
      </c>
      <c r="B969" s="40" t="s">
        <v>4</v>
      </c>
      <c r="C969" s="40">
        <v>3</v>
      </c>
      <c r="D969" s="41">
        <f t="shared" si="65"/>
        <v>4.5164942369533539E-6</v>
      </c>
      <c r="E969" s="42">
        <f t="shared" si="66"/>
        <v>0.99852160088642705</v>
      </c>
      <c r="G969" s="40" t="s">
        <v>1038</v>
      </c>
      <c r="H969" s="40" t="s">
        <v>4</v>
      </c>
      <c r="I969" s="40">
        <f>IFERROR(VLOOKUP($G969,'D2015'!$A$3:$C$1897,3,FALSE),0)</f>
        <v>0</v>
      </c>
      <c r="J969" s="3">
        <f>IFERROR(VLOOKUP($G969,'D2016'!$A$3:$C$1897,3,FALSE),0)</f>
        <v>0</v>
      </c>
      <c r="K969" s="3">
        <f>IFERROR(VLOOKUP($G969,'D2017'!$A$3:$C$1897,3,FALSE),0)</f>
        <v>0</v>
      </c>
      <c r="L969" s="3">
        <f>IFERROR(VLOOKUP($G969,'D2018'!$A$3:$C$1897,3,FALSE),0)</f>
        <v>0</v>
      </c>
      <c r="M969" s="3">
        <f>IFERROR(VLOOKUP($G969,'D2019'!$A$3:$C$1897,3,FALSE),0)</f>
        <v>1</v>
      </c>
      <c r="N969" s="3">
        <f>IFERROR(VLOOKUP($G969,'D2020'!$A$3:$C$1897,3,FALSE),0)</f>
        <v>2</v>
      </c>
      <c r="O969" s="17">
        <f t="shared" si="67"/>
        <v>3</v>
      </c>
      <c r="Q969" s="40" t="s">
        <v>1223</v>
      </c>
      <c r="R969" s="40" t="s">
        <v>4</v>
      </c>
      <c r="S969" s="40">
        <v>1</v>
      </c>
      <c r="T969" s="3">
        <v>0</v>
      </c>
      <c r="U969" s="3">
        <v>1</v>
      </c>
      <c r="V969" s="3">
        <v>0</v>
      </c>
      <c r="W969" s="3">
        <v>0</v>
      </c>
      <c r="X969" s="3">
        <v>0</v>
      </c>
      <c r="Y969" s="17">
        <v>2</v>
      </c>
    </row>
    <row r="970" spans="1:25" x14ac:dyDescent="0.3">
      <c r="A970" s="40" t="s">
        <v>1055</v>
      </c>
      <c r="B970" s="40" t="s">
        <v>4</v>
      </c>
      <c r="C970" s="40">
        <v>3</v>
      </c>
      <c r="D970" s="41">
        <f t="shared" si="65"/>
        <v>4.5164942369533539E-6</v>
      </c>
      <c r="E970" s="42">
        <f t="shared" si="66"/>
        <v>0.99852611738066399</v>
      </c>
      <c r="G970" s="40" t="s">
        <v>1055</v>
      </c>
      <c r="H970" s="40" t="s">
        <v>4</v>
      </c>
      <c r="I970" s="40">
        <f>IFERROR(VLOOKUP($G970,'D2015'!$A$3:$C$1897,3,FALSE),0)</f>
        <v>0</v>
      </c>
      <c r="J970" s="3">
        <f>IFERROR(VLOOKUP($G970,'D2016'!$A$3:$C$1897,3,FALSE),0)</f>
        <v>0</v>
      </c>
      <c r="K970" s="3">
        <f>IFERROR(VLOOKUP($G970,'D2017'!$A$3:$C$1897,3,FALSE),0)</f>
        <v>0</v>
      </c>
      <c r="L970" s="3">
        <f>IFERROR(VLOOKUP($G970,'D2018'!$A$3:$C$1897,3,FALSE),0)</f>
        <v>0</v>
      </c>
      <c r="M970" s="3">
        <f>IFERROR(VLOOKUP($G970,'D2019'!$A$3:$C$1897,3,FALSE),0)</f>
        <v>0</v>
      </c>
      <c r="N970" s="3">
        <f>IFERROR(VLOOKUP($G970,'D2020'!$A$3:$C$1897,3,FALSE),0)</f>
        <v>3</v>
      </c>
      <c r="O970" s="17">
        <f t="shared" si="67"/>
        <v>3</v>
      </c>
      <c r="Q970" s="40" t="s">
        <v>484</v>
      </c>
      <c r="R970" s="40" t="s">
        <v>4</v>
      </c>
      <c r="S970" s="40">
        <v>0</v>
      </c>
      <c r="T970" s="3">
        <v>0</v>
      </c>
      <c r="U970" s="3">
        <v>1</v>
      </c>
      <c r="V970" s="3">
        <v>0</v>
      </c>
      <c r="W970" s="3">
        <v>1</v>
      </c>
      <c r="X970" s="3">
        <v>0</v>
      </c>
      <c r="Y970" s="17">
        <v>2</v>
      </c>
    </row>
    <row r="971" spans="1:25" x14ac:dyDescent="0.3">
      <c r="A971" s="40" t="s">
        <v>1161</v>
      </c>
      <c r="B971" s="40" t="s">
        <v>4</v>
      </c>
      <c r="C971" s="40">
        <v>3</v>
      </c>
      <c r="D971" s="41">
        <f t="shared" si="65"/>
        <v>4.5164942369533539E-6</v>
      </c>
      <c r="E971" s="42">
        <f t="shared" si="66"/>
        <v>0.99853063387490093</v>
      </c>
      <c r="G971" s="40" t="s">
        <v>1161</v>
      </c>
      <c r="H971" s="40" t="s">
        <v>4</v>
      </c>
      <c r="I971" s="40">
        <f>IFERROR(VLOOKUP($G971,'D2015'!$A$3:$C$1897,3,FALSE),0)</f>
        <v>0</v>
      </c>
      <c r="J971" s="3">
        <f>IFERROR(VLOOKUP($G971,'D2016'!$A$3:$C$1897,3,FALSE),0)</f>
        <v>0</v>
      </c>
      <c r="K971" s="3">
        <f>IFERROR(VLOOKUP($G971,'D2017'!$A$3:$C$1897,3,FALSE),0)</f>
        <v>1</v>
      </c>
      <c r="L971" s="3">
        <f>IFERROR(VLOOKUP($G971,'D2018'!$A$3:$C$1897,3,FALSE),0)</f>
        <v>0</v>
      </c>
      <c r="M971" s="3">
        <f>IFERROR(VLOOKUP($G971,'D2019'!$A$3:$C$1897,3,FALSE),0)</f>
        <v>0</v>
      </c>
      <c r="N971" s="3">
        <f>IFERROR(VLOOKUP($G971,'D2020'!$A$3:$C$1897,3,FALSE),0)</f>
        <v>1</v>
      </c>
      <c r="O971" s="17">
        <f t="shared" si="67"/>
        <v>2</v>
      </c>
      <c r="Q971" s="40" t="s">
        <v>1186</v>
      </c>
      <c r="R971" s="40" t="s">
        <v>4</v>
      </c>
      <c r="S971" s="40">
        <v>0</v>
      </c>
      <c r="T971" s="3">
        <v>0</v>
      </c>
      <c r="U971" s="3">
        <v>0</v>
      </c>
      <c r="V971" s="3">
        <v>0</v>
      </c>
      <c r="W971" s="3">
        <v>0</v>
      </c>
      <c r="X971" s="3">
        <v>2</v>
      </c>
      <c r="Y971" s="17">
        <v>2</v>
      </c>
    </row>
    <row r="972" spans="1:25" x14ac:dyDescent="0.3">
      <c r="A972" s="40" t="s">
        <v>1119</v>
      </c>
      <c r="B972" s="40" t="s">
        <v>4</v>
      </c>
      <c r="C972" s="40">
        <v>3</v>
      </c>
      <c r="D972" s="41">
        <f t="shared" si="65"/>
        <v>4.5164942369533539E-6</v>
      </c>
      <c r="E972" s="42">
        <f t="shared" si="66"/>
        <v>0.99853515036913787</v>
      </c>
      <c r="G972" s="40" t="s">
        <v>1119</v>
      </c>
      <c r="H972" s="40" t="s">
        <v>4</v>
      </c>
      <c r="I972" s="40">
        <f>IFERROR(VLOOKUP($G972,'D2015'!$A$3:$C$1897,3,FALSE),0)</f>
        <v>2</v>
      </c>
      <c r="J972" s="3">
        <f>IFERROR(VLOOKUP($G972,'D2016'!$A$3:$C$1897,3,FALSE),0)</f>
        <v>0</v>
      </c>
      <c r="K972" s="3">
        <f>IFERROR(VLOOKUP($G972,'D2017'!$A$3:$C$1897,3,FALSE),0)</f>
        <v>1</v>
      </c>
      <c r="L972" s="3">
        <f>IFERROR(VLOOKUP($G972,'D2018'!$A$3:$C$1897,3,FALSE),0)</f>
        <v>0</v>
      </c>
      <c r="M972" s="3">
        <f>IFERROR(VLOOKUP($G972,'D2019'!$A$3:$C$1897,3,FALSE),0)</f>
        <v>0</v>
      </c>
      <c r="N972" s="3">
        <f>IFERROR(VLOOKUP($G972,'D2020'!$A$3:$C$1897,3,FALSE),0)</f>
        <v>0</v>
      </c>
      <c r="O972" s="17">
        <f t="shared" si="67"/>
        <v>3</v>
      </c>
      <c r="Q972" s="40" t="s">
        <v>1097</v>
      </c>
      <c r="R972" s="40" t="s">
        <v>4</v>
      </c>
      <c r="S972" s="40">
        <v>1</v>
      </c>
      <c r="T972" s="3">
        <v>0</v>
      </c>
      <c r="U972" s="3">
        <v>0</v>
      </c>
      <c r="V972" s="3">
        <v>0</v>
      </c>
      <c r="W972" s="3">
        <v>1</v>
      </c>
      <c r="X972" s="3">
        <v>0</v>
      </c>
      <c r="Y972" s="17">
        <v>2</v>
      </c>
    </row>
    <row r="973" spans="1:25" x14ac:dyDescent="0.3">
      <c r="A973" s="40" t="s">
        <v>1114</v>
      </c>
      <c r="B973" s="40" t="s">
        <v>4</v>
      </c>
      <c r="C973" s="40">
        <v>3</v>
      </c>
      <c r="D973" s="41">
        <f t="shared" si="65"/>
        <v>4.5164942369533539E-6</v>
      </c>
      <c r="E973" s="42">
        <f t="shared" si="66"/>
        <v>0.99853966686337481</v>
      </c>
      <c r="G973" s="40" t="s">
        <v>1114</v>
      </c>
      <c r="H973" s="40" t="s">
        <v>4</v>
      </c>
      <c r="I973" s="40">
        <f>IFERROR(VLOOKUP($G973,'D2015'!$A$3:$C$1897,3,FALSE),0)</f>
        <v>0</v>
      </c>
      <c r="J973" s="3">
        <f>IFERROR(VLOOKUP($G973,'D2016'!$A$3:$C$1897,3,FALSE),0)</f>
        <v>1</v>
      </c>
      <c r="K973" s="3">
        <f>IFERROR(VLOOKUP($G973,'D2017'!$A$3:$C$1897,3,FALSE),0)</f>
        <v>0</v>
      </c>
      <c r="L973" s="3">
        <f>IFERROR(VLOOKUP($G973,'D2018'!$A$3:$C$1897,3,FALSE),0)</f>
        <v>0</v>
      </c>
      <c r="M973" s="3">
        <f>IFERROR(VLOOKUP($G973,'D2019'!$A$3:$C$1897,3,FALSE),0)</f>
        <v>1</v>
      </c>
      <c r="N973" s="3">
        <f>IFERROR(VLOOKUP($G973,'D2020'!$A$3:$C$1897,3,FALSE),0)</f>
        <v>1</v>
      </c>
      <c r="O973" s="17">
        <f t="shared" si="67"/>
        <v>3</v>
      </c>
      <c r="Q973" s="40" t="s">
        <v>1234</v>
      </c>
      <c r="R973" s="40" t="s">
        <v>4</v>
      </c>
      <c r="S973" s="40">
        <v>0</v>
      </c>
      <c r="T973" s="3">
        <v>0</v>
      </c>
      <c r="U973" s="3">
        <v>1</v>
      </c>
      <c r="V973" s="3">
        <v>0</v>
      </c>
      <c r="W973" s="3">
        <v>1</v>
      </c>
      <c r="X973" s="3">
        <v>0</v>
      </c>
      <c r="Y973" s="17">
        <v>2</v>
      </c>
    </row>
    <row r="974" spans="1:25" x14ac:dyDescent="0.3">
      <c r="A974" s="40" t="s">
        <v>1054</v>
      </c>
      <c r="B974" s="40" t="s">
        <v>4</v>
      </c>
      <c r="C974" s="40">
        <v>3</v>
      </c>
      <c r="D974" s="41">
        <f t="shared" si="65"/>
        <v>4.5164942369533539E-6</v>
      </c>
      <c r="E974" s="42">
        <f t="shared" si="66"/>
        <v>0.99854418335761175</v>
      </c>
      <c r="G974" s="40" t="s">
        <v>1054</v>
      </c>
      <c r="H974" s="40" t="s">
        <v>4</v>
      </c>
      <c r="I974" s="40">
        <f>IFERROR(VLOOKUP($G974,'D2015'!$A$3:$C$1897,3,FALSE),0)</f>
        <v>0</v>
      </c>
      <c r="J974" s="3">
        <f>IFERROR(VLOOKUP($G974,'D2016'!$A$3:$C$1897,3,FALSE),0)</f>
        <v>1</v>
      </c>
      <c r="K974" s="3">
        <f>IFERROR(VLOOKUP($G974,'D2017'!$A$3:$C$1897,3,FALSE),0)</f>
        <v>0</v>
      </c>
      <c r="L974" s="3">
        <f>IFERROR(VLOOKUP($G974,'D2018'!$A$3:$C$1897,3,FALSE),0)</f>
        <v>0</v>
      </c>
      <c r="M974" s="3">
        <f>IFERROR(VLOOKUP($G974,'D2019'!$A$3:$C$1897,3,FALSE),0)</f>
        <v>1</v>
      </c>
      <c r="N974" s="3">
        <f>IFERROR(VLOOKUP($G974,'D2020'!$A$3:$C$1897,3,FALSE),0)</f>
        <v>0</v>
      </c>
      <c r="O974" s="17">
        <f t="shared" si="67"/>
        <v>2</v>
      </c>
      <c r="Q974" s="40" t="s">
        <v>1192</v>
      </c>
      <c r="R974" s="40" t="s">
        <v>4</v>
      </c>
      <c r="S974" s="40">
        <v>0</v>
      </c>
      <c r="T974" s="3">
        <v>0</v>
      </c>
      <c r="U974" s="3">
        <v>0</v>
      </c>
      <c r="V974" s="3">
        <v>1</v>
      </c>
      <c r="W974" s="3">
        <v>0</v>
      </c>
      <c r="X974" s="3">
        <v>1</v>
      </c>
      <c r="Y974" s="17">
        <v>2</v>
      </c>
    </row>
    <row r="975" spans="1:25" x14ac:dyDescent="0.3">
      <c r="A975" s="40" t="s">
        <v>418</v>
      </c>
      <c r="B975" s="40" t="s">
        <v>4</v>
      </c>
      <c r="C975" s="40">
        <v>3</v>
      </c>
      <c r="D975" s="41">
        <f t="shared" si="65"/>
        <v>4.5164942369533539E-6</v>
      </c>
      <c r="E975" s="42">
        <f t="shared" si="66"/>
        <v>0.99854869985184869</v>
      </c>
      <c r="G975" s="40" t="s">
        <v>418</v>
      </c>
      <c r="H975" s="40" t="s">
        <v>4</v>
      </c>
      <c r="I975" s="40">
        <f>IFERROR(VLOOKUP($G975,'D2015'!$A$3:$C$1897,3,FALSE),0)</f>
        <v>0</v>
      </c>
      <c r="J975" s="3">
        <f>IFERROR(VLOOKUP($G975,'D2016'!$A$3:$C$1897,3,FALSE),0)</f>
        <v>0</v>
      </c>
      <c r="K975" s="3">
        <f>IFERROR(VLOOKUP($G975,'D2017'!$A$3:$C$1897,3,FALSE),0)</f>
        <v>1</v>
      </c>
      <c r="L975" s="3">
        <f>IFERROR(VLOOKUP($G975,'D2018'!$A$3:$C$1897,3,FALSE),0)</f>
        <v>0</v>
      </c>
      <c r="M975" s="3">
        <f>IFERROR(VLOOKUP($G975,'D2019'!$A$3:$C$1897,3,FALSE),0)</f>
        <v>0</v>
      </c>
      <c r="N975" s="3">
        <f>IFERROR(VLOOKUP($G975,'D2020'!$A$3:$C$1897,3,FALSE),0)</f>
        <v>0</v>
      </c>
      <c r="O975" s="17">
        <f t="shared" si="67"/>
        <v>1</v>
      </c>
      <c r="Q975" s="40" t="s">
        <v>685</v>
      </c>
      <c r="R975" s="40" t="s">
        <v>4</v>
      </c>
      <c r="S975" s="40">
        <v>0</v>
      </c>
      <c r="T975" s="3">
        <v>0</v>
      </c>
      <c r="U975" s="3">
        <v>1</v>
      </c>
      <c r="V975" s="3">
        <v>0</v>
      </c>
      <c r="W975" s="3">
        <v>0</v>
      </c>
      <c r="X975" s="3">
        <v>1</v>
      </c>
      <c r="Y975" s="17">
        <v>2</v>
      </c>
    </row>
    <row r="976" spans="1:25" x14ac:dyDescent="0.3">
      <c r="A976" s="40" t="s">
        <v>900</v>
      </c>
      <c r="B976" s="40" t="s">
        <v>4</v>
      </c>
      <c r="C976" s="40">
        <v>3</v>
      </c>
      <c r="D976" s="41">
        <f t="shared" si="65"/>
        <v>4.5164942369533539E-6</v>
      </c>
      <c r="E976" s="42">
        <f t="shared" si="66"/>
        <v>0.99855321634608563</v>
      </c>
      <c r="G976" s="40" t="s">
        <v>900</v>
      </c>
      <c r="H976" s="40" t="s">
        <v>4</v>
      </c>
      <c r="I976" s="40">
        <f>IFERROR(VLOOKUP($G976,'D2015'!$A$3:$C$1897,3,FALSE),0)</f>
        <v>0</v>
      </c>
      <c r="J976" s="3">
        <f>IFERROR(VLOOKUP($G976,'D2016'!$A$3:$C$1897,3,FALSE),0)</f>
        <v>0</v>
      </c>
      <c r="K976" s="3">
        <f>IFERROR(VLOOKUP($G976,'D2017'!$A$3:$C$1897,3,FALSE),0)</f>
        <v>0</v>
      </c>
      <c r="L976" s="3">
        <f>IFERROR(VLOOKUP($G976,'D2018'!$A$3:$C$1897,3,FALSE),0)</f>
        <v>1</v>
      </c>
      <c r="M976" s="3">
        <f>IFERROR(VLOOKUP($G976,'D2019'!$A$3:$C$1897,3,FALSE),0)</f>
        <v>1</v>
      </c>
      <c r="N976" s="3">
        <f>IFERROR(VLOOKUP($G976,'D2020'!$A$3:$C$1897,3,FALSE),0)</f>
        <v>0</v>
      </c>
      <c r="O976" s="17">
        <f t="shared" si="67"/>
        <v>2</v>
      </c>
      <c r="Q976" s="40" t="s">
        <v>1305</v>
      </c>
      <c r="R976" s="40" t="s">
        <v>4</v>
      </c>
      <c r="S976" s="40">
        <v>0</v>
      </c>
      <c r="T976" s="3">
        <v>0</v>
      </c>
      <c r="U976" s="3">
        <v>1</v>
      </c>
      <c r="V976" s="3">
        <v>0</v>
      </c>
      <c r="W976" s="3">
        <v>0</v>
      </c>
      <c r="X976" s="3">
        <v>1</v>
      </c>
      <c r="Y976" s="17">
        <v>2</v>
      </c>
    </row>
    <row r="977" spans="1:25" x14ac:dyDescent="0.3">
      <c r="A977" s="40" t="s">
        <v>1168</v>
      </c>
      <c r="B977" s="40" t="s">
        <v>4</v>
      </c>
      <c r="C977" s="40">
        <v>3</v>
      </c>
      <c r="D977" s="41">
        <f t="shared" si="65"/>
        <v>4.5164942369533539E-6</v>
      </c>
      <c r="E977" s="42">
        <f t="shared" si="66"/>
        <v>0.99855773284032256</v>
      </c>
      <c r="G977" s="40" t="s">
        <v>1168</v>
      </c>
      <c r="H977" s="40" t="s">
        <v>4</v>
      </c>
      <c r="I977" s="40">
        <f>IFERROR(VLOOKUP($G977,'D2015'!$A$3:$C$1897,3,FALSE),0)</f>
        <v>0</v>
      </c>
      <c r="J977" s="3">
        <f>IFERROR(VLOOKUP($G977,'D2016'!$A$3:$C$1897,3,FALSE),0)</f>
        <v>0</v>
      </c>
      <c r="K977" s="3">
        <f>IFERROR(VLOOKUP($G977,'D2017'!$A$3:$C$1897,3,FALSE),0)</f>
        <v>0</v>
      </c>
      <c r="L977" s="3">
        <f>IFERROR(VLOOKUP($G977,'D2018'!$A$3:$C$1897,3,FALSE),0)</f>
        <v>0</v>
      </c>
      <c r="M977" s="3">
        <f>IFERROR(VLOOKUP($G977,'D2019'!$A$3:$C$1897,3,FALSE),0)</f>
        <v>0</v>
      </c>
      <c r="N977" s="3">
        <f>IFERROR(VLOOKUP($G977,'D2020'!$A$3:$C$1897,3,FALSE),0)</f>
        <v>0</v>
      </c>
      <c r="O977" s="17">
        <f t="shared" si="67"/>
        <v>0</v>
      </c>
      <c r="Q977" s="40" t="s">
        <v>1371</v>
      </c>
      <c r="R977" s="40" t="s">
        <v>4</v>
      </c>
      <c r="S977" s="40">
        <v>0</v>
      </c>
      <c r="T977" s="3">
        <v>0</v>
      </c>
      <c r="U977" s="3">
        <v>0</v>
      </c>
      <c r="V977" s="3">
        <v>1</v>
      </c>
      <c r="W977" s="3">
        <v>1</v>
      </c>
      <c r="X977" s="3">
        <v>0</v>
      </c>
      <c r="Y977" s="17">
        <v>2</v>
      </c>
    </row>
    <row r="978" spans="1:25" x14ac:dyDescent="0.3">
      <c r="A978" s="40" t="s">
        <v>990</v>
      </c>
      <c r="B978" s="40" t="s">
        <v>4</v>
      </c>
      <c r="C978" s="40">
        <v>3</v>
      </c>
      <c r="D978" s="41">
        <f t="shared" si="65"/>
        <v>4.5164942369533539E-6</v>
      </c>
      <c r="E978" s="42">
        <f t="shared" si="66"/>
        <v>0.9985622493345595</v>
      </c>
      <c r="G978" s="40" t="s">
        <v>990</v>
      </c>
      <c r="H978" s="40" t="s">
        <v>4</v>
      </c>
      <c r="I978" s="40">
        <f>IFERROR(VLOOKUP($G978,'D2015'!$A$3:$C$1897,3,FALSE),0)</f>
        <v>0</v>
      </c>
      <c r="J978" s="3">
        <f>IFERROR(VLOOKUP($G978,'D2016'!$A$3:$C$1897,3,FALSE),0)</f>
        <v>0</v>
      </c>
      <c r="K978" s="3">
        <f>IFERROR(VLOOKUP($G978,'D2017'!$A$3:$C$1897,3,FALSE),0)</f>
        <v>0</v>
      </c>
      <c r="L978" s="3">
        <f>IFERROR(VLOOKUP($G978,'D2018'!$A$3:$C$1897,3,FALSE),0)</f>
        <v>0</v>
      </c>
      <c r="M978" s="3">
        <f>IFERROR(VLOOKUP($G978,'D2019'!$A$3:$C$1897,3,FALSE),0)</f>
        <v>0</v>
      </c>
      <c r="N978" s="3">
        <f>IFERROR(VLOOKUP($G978,'D2020'!$A$3:$C$1897,3,FALSE),0)</f>
        <v>2</v>
      </c>
      <c r="O978" s="17">
        <f t="shared" si="67"/>
        <v>2</v>
      </c>
      <c r="Q978" s="40" t="s">
        <v>896</v>
      </c>
      <c r="R978" s="40" t="s">
        <v>4</v>
      </c>
      <c r="S978" s="40">
        <v>0</v>
      </c>
      <c r="T978" s="3">
        <v>0</v>
      </c>
      <c r="U978" s="3">
        <v>0</v>
      </c>
      <c r="V978" s="3">
        <v>0</v>
      </c>
      <c r="W978" s="3">
        <v>1</v>
      </c>
      <c r="X978" s="3">
        <v>1</v>
      </c>
      <c r="Y978" s="17">
        <v>2</v>
      </c>
    </row>
    <row r="979" spans="1:25" x14ac:dyDescent="0.3">
      <c r="A979" s="40" t="s">
        <v>1249</v>
      </c>
      <c r="B979" s="40" t="s">
        <v>4</v>
      </c>
      <c r="C979" s="40">
        <v>3</v>
      </c>
      <c r="D979" s="41">
        <f t="shared" si="65"/>
        <v>4.5164942369533539E-6</v>
      </c>
      <c r="E979" s="42">
        <f t="shared" si="66"/>
        <v>0.99856676582879644</v>
      </c>
      <c r="G979" s="40" t="s">
        <v>1249</v>
      </c>
      <c r="H979" s="40" t="s">
        <v>4</v>
      </c>
      <c r="I979" s="40">
        <f>IFERROR(VLOOKUP($G979,'D2015'!$A$3:$C$1897,3,FALSE),0)</f>
        <v>0</v>
      </c>
      <c r="J979" s="3">
        <f>IFERROR(VLOOKUP($G979,'D2016'!$A$3:$C$1897,3,FALSE),0)</f>
        <v>1</v>
      </c>
      <c r="K979" s="3">
        <f>IFERROR(VLOOKUP($G979,'D2017'!$A$3:$C$1897,3,FALSE),0)</f>
        <v>0</v>
      </c>
      <c r="L979" s="3">
        <f>IFERROR(VLOOKUP($G979,'D2018'!$A$3:$C$1897,3,FALSE),0)</f>
        <v>0</v>
      </c>
      <c r="M979" s="3">
        <f>IFERROR(VLOOKUP($G979,'D2019'!$A$3:$C$1897,3,FALSE),0)</f>
        <v>1</v>
      </c>
      <c r="N979" s="3">
        <f>IFERROR(VLOOKUP($G979,'D2020'!$A$3:$C$1897,3,FALSE),0)</f>
        <v>1</v>
      </c>
      <c r="O979" s="17">
        <f t="shared" si="67"/>
        <v>3</v>
      </c>
      <c r="Q979" s="40" t="s">
        <v>1086</v>
      </c>
      <c r="R979" s="40" t="s">
        <v>4</v>
      </c>
      <c r="S979" s="40">
        <v>1</v>
      </c>
      <c r="T979" s="3">
        <v>0</v>
      </c>
      <c r="U979" s="3">
        <v>0</v>
      </c>
      <c r="V979" s="3">
        <v>1</v>
      </c>
      <c r="W979" s="3">
        <v>0</v>
      </c>
      <c r="X979" s="3">
        <v>0</v>
      </c>
      <c r="Y979" s="17">
        <v>2</v>
      </c>
    </row>
    <row r="980" spans="1:25" x14ac:dyDescent="0.3">
      <c r="A980" s="40" t="s">
        <v>956</v>
      </c>
      <c r="B980" s="40" t="s">
        <v>4</v>
      </c>
      <c r="C980" s="40">
        <v>3</v>
      </c>
      <c r="D980" s="41">
        <f t="shared" si="65"/>
        <v>4.5164942369533539E-6</v>
      </c>
      <c r="E980" s="42">
        <f t="shared" si="66"/>
        <v>0.99857128232303338</v>
      </c>
      <c r="G980" s="40" t="s">
        <v>956</v>
      </c>
      <c r="H980" s="40" t="s">
        <v>4</v>
      </c>
      <c r="I980" s="40">
        <f>IFERROR(VLOOKUP($G980,'D2015'!$A$3:$C$1897,3,FALSE),0)</f>
        <v>0</v>
      </c>
      <c r="J980" s="3">
        <f>IFERROR(VLOOKUP($G980,'D2016'!$A$3:$C$1897,3,FALSE),0)</f>
        <v>1</v>
      </c>
      <c r="K980" s="3">
        <f>IFERROR(VLOOKUP($G980,'D2017'!$A$3:$C$1897,3,FALSE),0)</f>
        <v>1</v>
      </c>
      <c r="L980" s="3">
        <f>IFERROR(VLOOKUP($G980,'D2018'!$A$3:$C$1897,3,FALSE),0)</f>
        <v>1</v>
      </c>
      <c r="M980" s="3">
        <f>IFERROR(VLOOKUP($G980,'D2019'!$A$3:$C$1897,3,FALSE),0)</f>
        <v>0</v>
      </c>
      <c r="N980" s="3">
        <f>IFERROR(VLOOKUP($G980,'D2020'!$A$3:$C$1897,3,FALSE),0)</f>
        <v>0</v>
      </c>
      <c r="O980" s="17">
        <f t="shared" si="67"/>
        <v>3</v>
      </c>
      <c r="Q980" s="40" t="s">
        <v>1289</v>
      </c>
      <c r="R980" s="40" t="s">
        <v>4</v>
      </c>
      <c r="S980" s="40">
        <v>1</v>
      </c>
      <c r="T980" s="3">
        <v>0</v>
      </c>
      <c r="U980" s="3">
        <v>0</v>
      </c>
      <c r="V980" s="3">
        <v>0</v>
      </c>
      <c r="W980" s="3">
        <v>0</v>
      </c>
      <c r="X980" s="3">
        <v>1</v>
      </c>
      <c r="Y980" s="17">
        <v>2</v>
      </c>
    </row>
    <row r="981" spans="1:25" x14ac:dyDescent="0.3">
      <c r="A981" s="40" t="s">
        <v>997</v>
      </c>
      <c r="B981" s="40" t="s">
        <v>4</v>
      </c>
      <c r="C981" s="40">
        <v>3</v>
      </c>
      <c r="D981" s="41">
        <f t="shared" si="65"/>
        <v>4.5164942369533539E-6</v>
      </c>
      <c r="E981" s="42">
        <f t="shared" si="66"/>
        <v>0.99857579881727032</v>
      </c>
      <c r="G981" s="40" t="s">
        <v>997</v>
      </c>
      <c r="H981" s="40" t="s">
        <v>4</v>
      </c>
      <c r="I981" s="40">
        <f>IFERROR(VLOOKUP($G981,'D2015'!$A$3:$C$1897,3,FALSE),0)</f>
        <v>0</v>
      </c>
      <c r="J981" s="3">
        <f>IFERROR(VLOOKUP($G981,'D2016'!$A$3:$C$1897,3,FALSE),0)</f>
        <v>0</v>
      </c>
      <c r="K981" s="3">
        <f>IFERROR(VLOOKUP($G981,'D2017'!$A$3:$C$1897,3,FALSE),0)</f>
        <v>2</v>
      </c>
      <c r="L981" s="3">
        <f>IFERROR(VLOOKUP($G981,'D2018'!$A$3:$C$1897,3,FALSE),0)</f>
        <v>0</v>
      </c>
      <c r="M981" s="3">
        <f>IFERROR(VLOOKUP($G981,'D2019'!$A$3:$C$1897,3,FALSE),0)</f>
        <v>0</v>
      </c>
      <c r="N981" s="3">
        <f>IFERROR(VLOOKUP($G981,'D2020'!$A$3:$C$1897,3,FALSE),0)</f>
        <v>1</v>
      </c>
      <c r="O981" s="17">
        <f t="shared" si="67"/>
        <v>3</v>
      </c>
      <c r="Q981" s="40" t="s">
        <v>1143</v>
      </c>
      <c r="R981" s="40" t="s">
        <v>4</v>
      </c>
      <c r="S981" s="40">
        <v>0</v>
      </c>
      <c r="T981" s="3">
        <v>1</v>
      </c>
      <c r="U981" s="3">
        <v>1</v>
      </c>
      <c r="V981" s="3">
        <v>0</v>
      </c>
      <c r="W981" s="3">
        <v>0</v>
      </c>
      <c r="X981" s="3">
        <v>0</v>
      </c>
      <c r="Y981" s="17">
        <v>2</v>
      </c>
    </row>
    <row r="982" spans="1:25" x14ac:dyDescent="0.3">
      <c r="A982" s="40" t="s">
        <v>256</v>
      </c>
      <c r="B982" s="40" t="s">
        <v>4</v>
      </c>
      <c r="C982" s="40">
        <v>3</v>
      </c>
      <c r="D982" s="41">
        <f t="shared" si="65"/>
        <v>4.5164942369533539E-6</v>
      </c>
      <c r="E982" s="42">
        <f t="shared" si="66"/>
        <v>0.99858031531150726</v>
      </c>
      <c r="G982" s="40" t="s">
        <v>256</v>
      </c>
      <c r="H982" s="40" t="s">
        <v>4</v>
      </c>
      <c r="I982" s="40">
        <f>IFERROR(VLOOKUP($G982,'D2015'!$A$3:$C$1897,3,FALSE),0)</f>
        <v>1</v>
      </c>
      <c r="J982" s="3">
        <f>IFERROR(VLOOKUP($G982,'D2016'!$A$3:$C$1897,3,FALSE),0)</f>
        <v>1</v>
      </c>
      <c r="K982" s="3">
        <f>IFERROR(VLOOKUP($G982,'D2017'!$A$3:$C$1897,3,FALSE),0)</f>
        <v>0</v>
      </c>
      <c r="L982" s="3">
        <f>IFERROR(VLOOKUP($G982,'D2018'!$A$3:$C$1897,3,FALSE),0)</f>
        <v>0</v>
      </c>
      <c r="M982" s="3">
        <f>IFERROR(VLOOKUP($G982,'D2019'!$A$3:$C$1897,3,FALSE),0)</f>
        <v>0</v>
      </c>
      <c r="N982" s="3">
        <f>IFERROR(VLOOKUP($G982,'D2020'!$A$3:$C$1897,3,FALSE),0)</f>
        <v>0</v>
      </c>
      <c r="O982" s="17">
        <f t="shared" si="67"/>
        <v>2</v>
      </c>
      <c r="Q982" s="40" t="s">
        <v>1291</v>
      </c>
      <c r="R982" s="40" t="s">
        <v>4</v>
      </c>
      <c r="S982" s="40">
        <v>0</v>
      </c>
      <c r="T982" s="3">
        <v>0</v>
      </c>
      <c r="U982" s="3">
        <v>2</v>
      </c>
      <c r="V982" s="3">
        <v>0</v>
      </c>
      <c r="W982" s="3">
        <v>0</v>
      </c>
      <c r="X982" s="3">
        <v>0</v>
      </c>
      <c r="Y982" s="17">
        <v>2</v>
      </c>
    </row>
    <row r="983" spans="1:25" x14ac:dyDescent="0.3">
      <c r="A983" s="40" t="s">
        <v>561</v>
      </c>
      <c r="B983" s="40" t="s">
        <v>4</v>
      </c>
      <c r="C983" s="40">
        <v>3</v>
      </c>
      <c r="D983" s="41">
        <f t="shared" si="65"/>
        <v>4.5164942369533539E-6</v>
      </c>
      <c r="E983" s="42">
        <f t="shared" si="66"/>
        <v>0.9985848318057442</v>
      </c>
      <c r="G983" s="40" t="s">
        <v>561</v>
      </c>
      <c r="H983" s="40" t="s">
        <v>4</v>
      </c>
      <c r="I983" s="40">
        <f>IFERROR(VLOOKUP($G983,'D2015'!$A$3:$C$1897,3,FALSE),0)</f>
        <v>0</v>
      </c>
      <c r="J983" s="3">
        <f>IFERROR(VLOOKUP($G983,'D2016'!$A$3:$C$1897,3,FALSE),0)</f>
        <v>0</v>
      </c>
      <c r="K983" s="3">
        <f>IFERROR(VLOOKUP($G983,'D2017'!$A$3:$C$1897,3,FALSE),0)</f>
        <v>1</v>
      </c>
      <c r="L983" s="3">
        <f>IFERROR(VLOOKUP($G983,'D2018'!$A$3:$C$1897,3,FALSE),0)</f>
        <v>1</v>
      </c>
      <c r="M983" s="3">
        <f>IFERROR(VLOOKUP($G983,'D2019'!$A$3:$C$1897,3,FALSE),0)</f>
        <v>0</v>
      </c>
      <c r="N983" s="3">
        <f>IFERROR(VLOOKUP($G983,'D2020'!$A$3:$C$1897,3,FALSE),0)</f>
        <v>0</v>
      </c>
      <c r="O983" s="17">
        <f t="shared" si="67"/>
        <v>2</v>
      </c>
      <c r="Q983" s="40" t="s">
        <v>1016</v>
      </c>
      <c r="R983" s="40" t="s">
        <v>4</v>
      </c>
      <c r="S983" s="40">
        <v>0</v>
      </c>
      <c r="T983" s="3">
        <v>0</v>
      </c>
      <c r="U983" s="3">
        <v>0</v>
      </c>
      <c r="V983" s="3">
        <v>0</v>
      </c>
      <c r="W983" s="3">
        <v>0</v>
      </c>
      <c r="X983" s="3">
        <v>2</v>
      </c>
      <c r="Y983" s="17">
        <v>2</v>
      </c>
    </row>
    <row r="984" spans="1:25" x14ac:dyDescent="0.3">
      <c r="A984" s="40" t="s">
        <v>1226</v>
      </c>
      <c r="B984" s="40" t="s">
        <v>4</v>
      </c>
      <c r="C984" s="40">
        <v>3</v>
      </c>
      <c r="D984" s="41">
        <f t="shared" si="65"/>
        <v>4.5164942369533539E-6</v>
      </c>
      <c r="E984" s="42">
        <f t="shared" si="66"/>
        <v>0.99858934829998114</v>
      </c>
      <c r="G984" s="40" t="s">
        <v>1226</v>
      </c>
      <c r="H984" s="40" t="s">
        <v>4</v>
      </c>
      <c r="I984" s="40">
        <f>IFERROR(VLOOKUP($G984,'D2015'!$A$3:$C$1897,3,FALSE),0)</f>
        <v>0</v>
      </c>
      <c r="J984" s="3">
        <f>IFERROR(VLOOKUP($G984,'D2016'!$A$3:$C$1897,3,FALSE),0)</f>
        <v>3</v>
      </c>
      <c r="K984" s="3">
        <f>IFERROR(VLOOKUP($G984,'D2017'!$A$3:$C$1897,3,FALSE),0)</f>
        <v>0</v>
      </c>
      <c r="L984" s="3">
        <f>IFERROR(VLOOKUP($G984,'D2018'!$A$3:$C$1897,3,FALSE),0)</f>
        <v>0</v>
      </c>
      <c r="M984" s="3">
        <f>IFERROR(VLOOKUP($G984,'D2019'!$A$3:$C$1897,3,FALSE),0)</f>
        <v>0</v>
      </c>
      <c r="N984" s="3">
        <f>IFERROR(VLOOKUP($G984,'D2020'!$A$3:$C$1897,3,FALSE),0)</f>
        <v>0</v>
      </c>
      <c r="O984" s="17">
        <f t="shared" si="67"/>
        <v>3</v>
      </c>
      <c r="Q984" s="40" t="s">
        <v>880</v>
      </c>
      <c r="R984" s="40" t="s">
        <v>4</v>
      </c>
      <c r="S984" s="40">
        <v>1</v>
      </c>
      <c r="T984" s="3">
        <v>1</v>
      </c>
      <c r="U984" s="3">
        <v>0</v>
      </c>
      <c r="V984" s="3">
        <v>0</v>
      </c>
      <c r="W984" s="3">
        <v>0</v>
      </c>
      <c r="X984" s="3">
        <v>0</v>
      </c>
      <c r="Y984" s="17">
        <v>2</v>
      </c>
    </row>
    <row r="985" spans="1:25" x14ac:dyDescent="0.3">
      <c r="A985" s="40" t="s">
        <v>786</v>
      </c>
      <c r="B985" s="40" t="s">
        <v>4</v>
      </c>
      <c r="C985" s="40">
        <v>3</v>
      </c>
      <c r="D985" s="41">
        <f t="shared" si="65"/>
        <v>4.5164942369533539E-6</v>
      </c>
      <c r="E985" s="42">
        <f t="shared" si="66"/>
        <v>0.99859386479421808</v>
      </c>
      <c r="G985" s="40" t="s">
        <v>786</v>
      </c>
      <c r="H985" s="40" t="s">
        <v>4</v>
      </c>
      <c r="I985" s="40">
        <f>IFERROR(VLOOKUP($G985,'D2015'!$A$3:$C$1897,3,FALSE),0)</f>
        <v>0</v>
      </c>
      <c r="J985" s="3">
        <f>IFERROR(VLOOKUP($G985,'D2016'!$A$3:$C$1897,3,FALSE),0)</f>
        <v>0</v>
      </c>
      <c r="K985" s="3">
        <f>IFERROR(VLOOKUP($G985,'D2017'!$A$3:$C$1897,3,FALSE),0)</f>
        <v>0</v>
      </c>
      <c r="L985" s="3">
        <f>IFERROR(VLOOKUP($G985,'D2018'!$A$3:$C$1897,3,FALSE),0)</f>
        <v>0</v>
      </c>
      <c r="M985" s="3">
        <f>IFERROR(VLOOKUP($G985,'D2019'!$A$3:$C$1897,3,FALSE),0)</f>
        <v>0</v>
      </c>
      <c r="N985" s="3">
        <f>IFERROR(VLOOKUP($G985,'D2020'!$A$3:$C$1897,3,FALSE),0)</f>
        <v>0</v>
      </c>
      <c r="O985" s="17">
        <f t="shared" si="67"/>
        <v>0</v>
      </c>
      <c r="Q985" s="40" t="s">
        <v>1420</v>
      </c>
      <c r="R985" s="40" t="s">
        <v>4</v>
      </c>
      <c r="S985" s="40">
        <v>0</v>
      </c>
      <c r="T985" s="3">
        <v>0</v>
      </c>
      <c r="U985" s="3">
        <v>2</v>
      </c>
      <c r="V985" s="3">
        <v>0</v>
      </c>
      <c r="W985" s="3">
        <v>0</v>
      </c>
      <c r="X985" s="3">
        <v>0</v>
      </c>
      <c r="Y985" s="17">
        <v>2</v>
      </c>
    </row>
    <row r="986" spans="1:25" x14ac:dyDescent="0.3">
      <c r="A986" s="40" t="s">
        <v>1131</v>
      </c>
      <c r="B986" s="40" t="s">
        <v>4</v>
      </c>
      <c r="C986" s="40">
        <v>3</v>
      </c>
      <c r="D986" s="41">
        <f t="shared" si="65"/>
        <v>4.5164942369533539E-6</v>
      </c>
      <c r="E986" s="42">
        <f t="shared" si="66"/>
        <v>0.99859838128845502</v>
      </c>
      <c r="G986" s="40" t="s">
        <v>1131</v>
      </c>
      <c r="H986" s="40" t="s">
        <v>4</v>
      </c>
      <c r="I986" s="40">
        <f>IFERROR(VLOOKUP($G986,'D2015'!$A$3:$C$1897,3,FALSE),0)</f>
        <v>1</v>
      </c>
      <c r="J986" s="3">
        <f>IFERROR(VLOOKUP($G986,'D2016'!$A$3:$C$1897,3,FALSE),0)</f>
        <v>0</v>
      </c>
      <c r="K986" s="3">
        <f>IFERROR(VLOOKUP($G986,'D2017'!$A$3:$C$1897,3,FALSE),0)</f>
        <v>0</v>
      </c>
      <c r="L986" s="3">
        <f>IFERROR(VLOOKUP($G986,'D2018'!$A$3:$C$1897,3,FALSE),0)</f>
        <v>0</v>
      </c>
      <c r="M986" s="3">
        <f>IFERROR(VLOOKUP($G986,'D2019'!$A$3:$C$1897,3,FALSE),0)</f>
        <v>1</v>
      </c>
      <c r="N986" s="3">
        <f>IFERROR(VLOOKUP($G986,'D2020'!$A$3:$C$1897,3,FALSE),0)</f>
        <v>0</v>
      </c>
      <c r="O986" s="17">
        <f t="shared" si="67"/>
        <v>2</v>
      </c>
      <c r="Q986" s="40" t="s">
        <v>1378</v>
      </c>
      <c r="R986" s="40" t="s">
        <v>4</v>
      </c>
      <c r="S986" s="40">
        <v>1</v>
      </c>
      <c r="T986" s="3">
        <v>0</v>
      </c>
      <c r="U986" s="3">
        <v>0</v>
      </c>
      <c r="V986" s="3">
        <v>0</v>
      </c>
      <c r="W986" s="3">
        <v>1</v>
      </c>
      <c r="X986" s="3">
        <v>0</v>
      </c>
      <c r="Y986" s="17">
        <v>2</v>
      </c>
    </row>
    <row r="987" spans="1:25" x14ac:dyDescent="0.3">
      <c r="A987" s="40" t="s">
        <v>934</v>
      </c>
      <c r="B987" s="40" t="s">
        <v>4</v>
      </c>
      <c r="C987" s="40">
        <v>3</v>
      </c>
      <c r="D987" s="41">
        <f t="shared" si="65"/>
        <v>4.5164942369533539E-6</v>
      </c>
      <c r="E987" s="42">
        <f t="shared" si="66"/>
        <v>0.99860289778269196</v>
      </c>
      <c r="G987" s="40" t="s">
        <v>934</v>
      </c>
      <c r="H987" s="40" t="s">
        <v>4</v>
      </c>
      <c r="I987" s="40">
        <f>IFERROR(VLOOKUP($G987,'D2015'!$A$3:$C$1897,3,FALSE),0)</f>
        <v>0</v>
      </c>
      <c r="J987" s="3">
        <f>IFERROR(VLOOKUP($G987,'D2016'!$A$3:$C$1897,3,FALSE),0)</f>
        <v>0</v>
      </c>
      <c r="K987" s="3">
        <f>IFERROR(VLOOKUP($G987,'D2017'!$A$3:$C$1897,3,FALSE),0)</f>
        <v>0</v>
      </c>
      <c r="L987" s="3">
        <f>IFERROR(VLOOKUP($G987,'D2018'!$A$3:$C$1897,3,FALSE),0)</f>
        <v>3</v>
      </c>
      <c r="M987" s="3">
        <f>IFERROR(VLOOKUP($G987,'D2019'!$A$3:$C$1897,3,FALSE),0)</f>
        <v>0</v>
      </c>
      <c r="N987" s="3">
        <f>IFERROR(VLOOKUP($G987,'D2020'!$A$3:$C$1897,3,FALSE),0)</f>
        <v>0</v>
      </c>
      <c r="O987" s="17">
        <f t="shared" si="67"/>
        <v>3</v>
      </c>
      <c r="Q987" s="40" t="s">
        <v>1294</v>
      </c>
      <c r="R987" s="40" t="s">
        <v>4</v>
      </c>
      <c r="S987" s="40">
        <v>0</v>
      </c>
      <c r="T987" s="3">
        <v>0</v>
      </c>
      <c r="U987" s="3">
        <v>0</v>
      </c>
      <c r="V987" s="3">
        <v>1</v>
      </c>
      <c r="W987" s="3">
        <v>1</v>
      </c>
      <c r="X987" s="3">
        <v>0</v>
      </c>
      <c r="Y987" s="17">
        <v>2</v>
      </c>
    </row>
    <row r="988" spans="1:25" x14ac:dyDescent="0.3">
      <c r="A988" s="40" t="s">
        <v>479</v>
      </c>
      <c r="B988" s="40" t="s">
        <v>4</v>
      </c>
      <c r="C988" s="40">
        <v>3</v>
      </c>
      <c r="D988" s="41">
        <f t="shared" si="65"/>
        <v>4.5164942369533539E-6</v>
      </c>
      <c r="E988" s="42">
        <f t="shared" si="66"/>
        <v>0.9986074142769289</v>
      </c>
      <c r="G988" s="40" t="s">
        <v>479</v>
      </c>
      <c r="H988" s="40" t="s">
        <v>4</v>
      </c>
      <c r="I988" s="40">
        <f>IFERROR(VLOOKUP($G988,'D2015'!$A$3:$C$1897,3,FALSE),0)</f>
        <v>0</v>
      </c>
      <c r="J988" s="3">
        <f>IFERROR(VLOOKUP($G988,'D2016'!$A$3:$C$1897,3,FALSE),0)</f>
        <v>0</v>
      </c>
      <c r="K988" s="3">
        <f>IFERROR(VLOOKUP($G988,'D2017'!$A$3:$C$1897,3,FALSE),0)</f>
        <v>0</v>
      </c>
      <c r="L988" s="3">
        <f>IFERROR(VLOOKUP($G988,'D2018'!$A$3:$C$1897,3,FALSE),0)</f>
        <v>0</v>
      </c>
      <c r="M988" s="3">
        <f>IFERROR(VLOOKUP($G988,'D2019'!$A$3:$C$1897,3,FALSE),0)</f>
        <v>1</v>
      </c>
      <c r="N988" s="3">
        <f>IFERROR(VLOOKUP($G988,'D2020'!$A$3:$C$1897,3,FALSE),0)</f>
        <v>1</v>
      </c>
      <c r="O988" s="17">
        <f t="shared" si="67"/>
        <v>2</v>
      </c>
      <c r="Q988" s="40" t="s">
        <v>1431</v>
      </c>
      <c r="R988" s="40" t="s">
        <v>4</v>
      </c>
      <c r="S988" s="40">
        <v>0</v>
      </c>
      <c r="T988" s="3">
        <v>0</v>
      </c>
      <c r="U988" s="3">
        <v>2</v>
      </c>
      <c r="V988" s="3">
        <v>0</v>
      </c>
      <c r="W988" s="3">
        <v>0</v>
      </c>
      <c r="X988" s="3">
        <v>0</v>
      </c>
      <c r="Y988" s="17">
        <v>2</v>
      </c>
    </row>
    <row r="989" spans="1:25" x14ac:dyDescent="0.3">
      <c r="A989" s="40" t="s">
        <v>485</v>
      </c>
      <c r="B989" s="40" t="s">
        <v>4</v>
      </c>
      <c r="C989" s="40">
        <v>3</v>
      </c>
      <c r="D989" s="41">
        <f t="shared" si="65"/>
        <v>4.5164942369533539E-6</v>
      </c>
      <c r="E989" s="42">
        <f t="shared" si="66"/>
        <v>0.99861193077116583</v>
      </c>
      <c r="G989" s="40" t="s">
        <v>485</v>
      </c>
      <c r="H989" s="40" t="s">
        <v>4</v>
      </c>
      <c r="I989" s="40">
        <f>IFERROR(VLOOKUP($G989,'D2015'!$A$3:$C$1897,3,FALSE),0)</f>
        <v>0</v>
      </c>
      <c r="J989" s="3">
        <f>IFERROR(VLOOKUP($G989,'D2016'!$A$3:$C$1897,3,FALSE),0)</f>
        <v>0</v>
      </c>
      <c r="K989" s="3">
        <f>IFERROR(VLOOKUP($G989,'D2017'!$A$3:$C$1897,3,FALSE),0)</f>
        <v>0</v>
      </c>
      <c r="L989" s="3">
        <f>IFERROR(VLOOKUP($G989,'D2018'!$A$3:$C$1897,3,FALSE),0)</f>
        <v>0</v>
      </c>
      <c r="M989" s="3">
        <f>IFERROR(VLOOKUP($G989,'D2019'!$A$3:$C$1897,3,FALSE),0)</f>
        <v>0</v>
      </c>
      <c r="N989" s="3">
        <f>IFERROR(VLOOKUP($G989,'D2020'!$A$3:$C$1897,3,FALSE),0)</f>
        <v>1</v>
      </c>
      <c r="O989" s="17">
        <f t="shared" si="67"/>
        <v>1</v>
      </c>
      <c r="Q989" s="40" t="s">
        <v>1059</v>
      </c>
      <c r="R989" s="40" t="s">
        <v>4</v>
      </c>
      <c r="S989" s="40">
        <v>0</v>
      </c>
      <c r="T989" s="3">
        <v>0</v>
      </c>
      <c r="U989" s="3">
        <v>0</v>
      </c>
      <c r="V989" s="3">
        <v>0</v>
      </c>
      <c r="W989" s="3">
        <v>2</v>
      </c>
      <c r="X989" s="3">
        <v>0</v>
      </c>
      <c r="Y989" s="17">
        <v>2</v>
      </c>
    </row>
    <row r="990" spans="1:25" x14ac:dyDescent="0.3">
      <c r="A990" s="40" t="s">
        <v>1034</v>
      </c>
      <c r="B990" s="40" t="s">
        <v>4</v>
      </c>
      <c r="C990" s="40">
        <v>3</v>
      </c>
      <c r="D990" s="41">
        <f t="shared" si="65"/>
        <v>4.5164942369533539E-6</v>
      </c>
      <c r="E990" s="42">
        <f t="shared" si="66"/>
        <v>0.99861644726540277</v>
      </c>
      <c r="G990" s="40" t="s">
        <v>1034</v>
      </c>
      <c r="H990" s="40" t="s">
        <v>4</v>
      </c>
      <c r="I990" s="40">
        <f>IFERROR(VLOOKUP($G990,'D2015'!$A$3:$C$1897,3,FALSE),0)</f>
        <v>1</v>
      </c>
      <c r="J990" s="3">
        <f>IFERROR(VLOOKUP($G990,'D2016'!$A$3:$C$1897,3,FALSE),0)</f>
        <v>0</v>
      </c>
      <c r="K990" s="3">
        <f>IFERROR(VLOOKUP($G990,'D2017'!$A$3:$C$1897,3,FALSE),0)</f>
        <v>0</v>
      </c>
      <c r="L990" s="3">
        <f>IFERROR(VLOOKUP($G990,'D2018'!$A$3:$C$1897,3,FALSE),0)</f>
        <v>2</v>
      </c>
      <c r="M990" s="3">
        <f>IFERROR(VLOOKUP($G990,'D2019'!$A$3:$C$1897,3,FALSE),0)</f>
        <v>0</v>
      </c>
      <c r="N990" s="3">
        <f>IFERROR(VLOOKUP($G990,'D2020'!$A$3:$C$1897,3,FALSE),0)</f>
        <v>0</v>
      </c>
      <c r="O990" s="17">
        <f t="shared" si="67"/>
        <v>3</v>
      </c>
      <c r="Q990" s="40" t="s">
        <v>495</v>
      </c>
      <c r="R990" s="40" t="s">
        <v>4</v>
      </c>
      <c r="S990" s="40">
        <v>0</v>
      </c>
      <c r="T990" s="3">
        <v>0</v>
      </c>
      <c r="U990" s="3">
        <v>1</v>
      </c>
      <c r="V990" s="3">
        <v>0</v>
      </c>
      <c r="W990" s="3">
        <v>0</v>
      </c>
      <c r="X990" s="3">
        <v>1</v>
      </c>
      <c r="Y990" s="17">
        <v>2</v>
      </c>
    </row>
    <row r="991" spans="1:25" x14ac:dyDescent="0.3">
      <c r="A991" s="40" t="s">
        <v>1270</v>
      </c>
      <c r="B991" s="40" t="s">
        <v>4</v>
      </c>
      <c r="C991" s="40">
        <v>3</v>
      </c>
      <c r="D991" s="41">
        <f t="shared" si="65"/>
        <v>4.5164942369533539E-6</v>
      </c>
      <c r="E991" s="42">
        <f t="shared" si="66"/>
        <v>0.99862096375963971</v>
      </c>
      <c r="G991" s="40" t="s">
        <v>1270</v>
      </c>
      <c r="H991" s="40" t="s">
        <v>4</v>
      </c>
      <c r="I991" s="40">
        <f>IFERROR(VLOOKUP($G991,'D2015'!$A$3:$C$1897,3,FALSE),0)</f>
        <v>0</v>
      </c>
      <c r="J991" s="3">
        <f>IFERROR(VLOOKUP($G991,'D2016'!$A$3:$C$1897,3,FALSE),0)</f>
        <v>1</v>
      </c>
      <c r="K991" s="3">
        <f>IFERROR(VLOOKUP($G991,'D2017'!$A$3:$C$1897,3,FALSE),0)</f>
        <v>2</v>
      </c>
      <c r="L991" s="3">
        <f>IFERROR(VLOOKUP($G991,'D2018'!$A$3:$C$1897,3,FALSE),0)</f>
        <v>0</v>
      </c>
      <c r="M991" s="3">
        <f>IFERROR(VLOOKUP($G991,'D2019'!$A$3:$C$1897,3,FALSE),0)</f>
        <v>0</v>
      </c>
      <c r="N991" s="3">
        <f>IFERROR(VLOOKUP($G991,'D2020'!$A$3:$C$1897,3,FALSE),0)</f>
        <v>0</v>
      </c>
      <c r="O991" s="17">
        <f t="shared" si="67"/>
        <v>3</v>
      </c>
      <c r="Q991" s="40" t="s">
        <v>1151</v>
      </c>
      <c r="R991" s="40" t="s">
        <v>4</v>
      </c>
      <c r="S991" s="40">
        <v>0</v>
      </c>
      <c r="T991" s="3">
        <v>0</v>
      </c>
      <c r="U991" s="3">
        <v>0</v>
      </c>
      <c r="V991" s="3">
        <v>0</v>
      </c>
      <c r="W991" s="3">
        <v>2</v>
      </c>
      <c r="X991" s="3">
        <v>0</v>
      </c>
      <c r="Y991" s="17">
        <v>2</v>
      </c>
    </row>
    <row r="992" spans="1:25" x14ac:dyDescent="0.3">
      <c r="A992" s="40" t="s">
        <v>807</v>
      </c>
      <c r="B992" s="40" t="s">
        <v>4</v>
      </c>
      <c r="C992" s="40">
        <v>3</v>
      </c>
      <c r="D992" s="41">
        <f t="shared" si="65"/>
        <v>4.5164942369533539E-6</v>
      </c>
      <c r="E992" s="42">
        <f t="shared" si="66"/>
        <v>0.99862548025387665</v>
      </c>
      <c r="G992" s="40" t="s">
        <v>807</v>
      </c>
      <c r="H992" s="40" t="s">
        <v>4</v>
      </c>
      <c r="I992" s="40">
        <f>IFERROR(VLOOKUP($G992,'D2015'!$A$3:$C$1897,3,FALSE),0)</f>
        <v>2</v>
      </c>
      <c r="J992" s="3">
        <f>IFERROR(VLOOKUP($G992,'D2016'!$A$3:$C$1897,3,FALSE),0)</f>
        <v>0</v>
      </c>
      <c r="K992" s="3">
        <f>IFERROR(VLOOKUP($G992,'D2017'!$A$3:$C$1897,3,FALSE),0)</f>
        <v>0</v>
      </c>
      <c r="L992" s="3">
        <f>IFERROR(VLOOKUP($G992,'D2018'!$A$3:$C$1897,3,FALSE),0)</f>
        <v>0</v>
      </c>
      <c r="M992" s="3">
        <f>IFERROR(VLOOKUP($G992,'D2019'!$A$3:$C$1897,3,FALSE),0)</f>
        <v>0</v>
      </c>
      <c r="N992" s="3">
        <f>IFERROR(VLOOKUP($G992,'D2020'!$A$3:$C$1897,3,FALSE),0)</f>
        <v>0</v>
      </c>
      <c r="O992" s="17">
        <f t="shared" si="67"/>
        <v>2</v>
      </c>
      <c r="Q992" s="40" t="s">
        <v>1013</v>
      </c>
      <c r="R992" s="40" t="s">
        <v>4</v>
      </c>
      <c r="S992" s="40">
        <v>0</v>
      </c>
      <c r="T992" s="3">
        <v>1</v>
      </c>
      <c r="U992" s="3">
        <v>0</v>
      </c>
      <c r="V992" s="3">
        <v>0</v>
      </c>
      <c r="W992" s="3">
        <v>1</v>
      </c>
      <c r="X992" s="3">
        <v>0</v>
      </c>
      <c r="Y992" s="17">
        <v>2</v>
      </c>
    </row>
    <row r="993" spans="1:25" x14ac:dyDescent="0.3">
      <c r="A993" s="40" t="s">
        <v>817</v>
      </c>
      <c r="B993" s="40" t="s">
        <v>4</v>
      </c>
      <c r="C993" s="40">
        <v>3</v>
      </c>
      <c r="D993" s="41">
        <f t="shared" si="65"/>
        <v>4.5164942369533539E-6</v>
      </c>
      <c r="E993" s="42">
        <f t="shared" si="66"/>
        <v>0.99862999674811359</v>
      </c>
      <c r="G993" s="40" t="s">
        <v>817</v>
      </c>
      <c r="H993" s="40" t="s">
        <v>4</v>
      </c>
      <c r="I993" s="40">
        <f>IFERROR(VLOOKUP($G993,'D2015'!$A$3:$C$1897,3,FALSE),0)</f>
        <v>1</v>
      </c>
      <c r="J993" s="3">
        <f>IFERROR(VLOOKUP($G993,'D2016'!$A$3:$C$1897,3,FALSE),0)</f>
        <v>0</v>
      </c>
      <c r="K993" s="3">
        <f>IFERROR(VLOOKUP($G993,'D2017'!$A$3:$C$1897,3,FALSE),0)</f>
        <v>0</v>
      </c>
      <c r="L993" s="3">
        <f>IFERROR(VLOOKUP($G993,'D2018'!$A$3:$C$1897,3,FALSE),0)</f>
        <v>0</v>
      </c>
      <c r="M993" s="3">
        <f>IFERROR(VLOOKUP($G993,'D2019'!$A$3:$C$1897,3,FALSE),0)</f>
        <v>0</v>
      </c>
      <c r="N993" s="3">
        <f>IFERROR(VLOOKUP($G993,'D2020'!$A$3:$C$1897,3,FALSE),0)</f>
        <v>0</v>
      </c>
      <c r="O993" s="17">
        <f t="shared" si="67"/>
        <v>1</v>
      </c>
      <c r="Q993" s="40" t="s">
        <v>1346</v>
      </c>
      <c r="R993" s="40" t="s">
        <v>4</v>
      </c>
      <c r="S993" s="40">
        <v>0</v>
      </c>
      <c r="T993" s="3">
        <v>0</v>
      </c>
      <c r="U993" s="3">
        <v>1</v>
      </c>
      <c r="V993" s="3">
        <v>1</v>
      </c>
      <c r="W993" s="3">
        <v>0</v>
      </c>
      <c r="X993" s="3">
        <v>0</v>
      </c>
      <c r="Y993" s="17">
        <v>2</v>
      </c>
    </row>
    <row r="994" spans="1:25" x14ac:dyDescent="0.3">
      <c r="A994" s="40" t="s">
        <v>1259</v>
      </c>
      <c r="B994" s="40" t="s">
        <v>4</v>
      </c>
      <c r="C994" s="40">
        <v>3</v>
      </c>
      <c r="D994" s="41">
        <f t="shared" si="65"/>
        <v>4.5164942369533539E-6</v>
      </c>
      <c r="E994" s="42">
        <f t="shared" si="66"/>
        <v>0.99863451324235053</v>
      </c>
      <c r="G994" s="40" t="s">
        <v>1259</v>
      </c>
      <c r="H994" s="40" t="s">
        <v>4</v>
      </c>
      <c r="I994" s="40">
        <f>IFERROR(VLOOKUP($G994,'D2015'!$A$3:$C$1897,3,FALSE),0)</f>
        <v>1</v>
      </c>
      <c r="J994" s="3">
        <f>IFERROR(VLOOKUP($G994,'D2016'!$A$3:$C$1897,3,FALSE),0)</f>
        <v>0</v>
      </c>
      <c r="K994" s="3">
        <f>IFERROR(VLOOKUP($G994,'D2017'!$A$3:$C$1897,3,FALSE),0)</f>
        <v>0</v>
      </c>
      <c r="L994" s="3">
        <f>IFERROR(VLOOKUP($G994,'D2018'!$A$3:$C$1897,3,FALSE),0)</f>
        <v>1</v>
      </c>
      <c r="M994" s="3">
        <f>IFERROR(VLOOKUP($G994,'D2019'!$A$3:$C$1897,3,FALSE),0)</f>
        <v>0</v>
      </c>
      <c r="N994" s="3">
        <f>IFERROR(VLOOKUP($G994,'D2020'!$A$3:$C$1897,3,FALSE),0)</f>
        <v>1</v>
      </c>
      <c r="O994" s="17">
        <f t="shared" si="67"/>
        <v>3</v>
      </c>
      <c r="Q994" s="40" t="s">
        <v>1108</v>
      </c>
      <c r="R994" s="40" t="s">
        <v>4</v>
      </c>
      <c r="S994" s="40">
        <v>0</v>
      </c>
      <c r="T994" s="3">
        <v>0</v>
      </c>
      <c r="U994" s="3">
        <v>0</v>
      </c>
      <c r="V994" s="3">
        <v>0</v>
      </c>
      <c r="W994" s="3">
        <v>2</v>
      </c>
      <c r="X994" s="3">
        <v>0</v>
      </c>
      <c r="Y994" s="17">
        <v>2</v>
      </c>
    </row>
    <row r="995" spans="1:25" x14ac:dyDescent="0.3">
      <c r="A995" s="40" t="s">
        <v>728</v>
      </c>
      <c r="B995" s="40" t="s">
        <v>4</v>
      </c>
      <c r="C995" s="40">
        <v>3</v>
      </c>
      <c r="D995" s="41">
        <f t="shared" si="65"/>
        <v>4.5164942369533539E-6</v>
      </c>
      <c r="E995" s="42">
        <f t="shared" si="66"/>
        <v>0.99863902973658747</v>
      </c>
      <c r="G995" s="40" t="s">
        <v>728</v>
      </c>
      <c r="H995" s="40" t="s">
        <v>4</v>
      </c>
      <c r="I995" s="40">
        <f>IFERROR(VLOOKUP($G995,'D2015'!$A$3:$C$1897,3,FALSE),0)</f>
        <v>0</v>
      </c>
      <c r="J995" s="3">
        <f>IFERROR(VLOOKUP($G995,'D2016'!$A$3:$C$1897,3,FALSE),0)</f>
        <v>0</v>
      </c>
      <c r="K995" s="3">
        <f>IFERROR(VLOOKUP($G995,'D2017'!$A$3:$C$1897,3,FALSE),0)</f>
        <v>1</v>
      </c>
      <c r="L995" s="3">
        <f>IFERROR(VLOOKUP($G995,'D2018'!$A$3:$C$1897,3,FALSE),0)</f>
        <v>1</v>
      </c>
      <c r="M995" s="3">
        <f>IFERROR(VLOOKUP($G995,'D2019'!$A$3:$C$1897,3,FALSE),0)</f>
        <v>0</v>
      </c>
      <c r="N995" s="3">
        <f>IFERROR(VLOOKUP($G995,'D2020'!$A$3:$C$1897,3,FALSE),0)</f>
        <v>0</v>
      </c>
      <c r="O995" s="17">
        <f t="shared" si="67"/>
        <v>2</v>
      </c>
      <c r="Q995" s="40" t="s">
        <v>545</v>
      </c>
      <c r="R995" s="40" t="s">
        <v>4</v>
      </c>
      <c r="S995" s="40">
        <v>0</v>
      </c>
      <c r="T995" s="3">
        <v>0</v>
      </c>
      <c r="U995" s="3">
        <v>1</v>
      </c>
      <c r="V995" s="3">
        <v>0</v>
      </c>
      <c r="W995" s="3">
        <v>0</v>
      </c>
      <c r="X995" s="3">
        <v>1</v>
      </c>
      <c r="Y995" s="17">
        <v>2</v>
      </c>
    </row>
    <row r="996" spans="1:25" x14ac:dyDescent="0.3">
      <c r="A996" s="40" t="s">
        <v>818</v>
      </c>
      <c r="B996" s="40" t="s">
        <v>4</v>
      </c>
      <c r="C996" s="40">
        <v>3</v>
      </c>
      <c r="D996" s="41">
        <f t="shared" si="65"/>
        <v>4.5164942369533539E-6</v>
      </c>
      <c r="E996" s="42">
        <f t="shared" si="66"/>
        <v>0.99864354623082441</v>
      </c>
      <c r="G996" s="40" t="s">
        <v>818</v>
      </c>
      <c r="H996" s="40" t="s">
        <v>4</v>
      </c>
      <c r="I996" s="40">
        <f>IFERROR(VLOOKUP($G996,'D2015'!$A$3:$C$1897,3,FALSE),0)</f>
        <v>0</v>
      </c>
      <c r="J996" s="3">
        <f>IFERROR(VLOOKUP($G996,'D2016'!$A$3:$C$1897,3,FALSE),0)</f>
        <v>0</v>
      </c>
      <c r="K996" s="3">
        <f>IFERROR(VLOOKUP($G996,'D2017'!$A$3:$C$1897,3,FALSE),0)</f>
        <v>0</v>
      </c>
      <c r="L996" s="3">
        <f>IFERROR(VLOOKUP($G996,'D2018'!$A$3:$C$1897,3,FALSE),0)</f>
        <v>1</v>
      </c>
      <c r="M996" s="3">
        <f>IFERROR(VLOOKUP($G996,'D2019'!$A$3:$C$1897,3,FALSE),0)</f>
        <v>0</v>
      </c>
      <c r="N996" s="3">
        <f>IFERROR(VLOOKUP($G996,'D2020'!$A$3:$C$1897,3,FALSE),0)</f>
        <v>2</v>
      </c>
      <c r="O996" s="17">
        <f t="shared" si="67"/>
        <v>3</v>
      </c>
      <c r="Q996" s="40" t="s">
        <v>1281</v>
      </c>
      <c r="R996" s="40" t="s">
        <v>4</v>
      </c>
      <c r="S996" s="40">
        <v>1</v>
      </c>
      <c r="T996" s="3">
        <v>0</v>
      </c>
      <c r="U996" s="3">
        <v>0</v>
      </c>
      <c r="V996" s="3">
        <v>0</v>
      </c>
      <c r="W996" s="3">
        <v>1</v>
      </c>
      <c r="X996" s="3">
        <v>0</v>
      </c>
      <c r="Y996" s="17">
        <v>2</v>
      </c>
    </row>
    <row r="997" spans="1:25" x14ac:dyDescent="0.3">
      <c r="A997" s="40" t="s">
        <v>783</v>
      </c>
      <c r="B997" s="40" t="s">
        <v>4</v>
      </c>
      <c r="C997" s="40">
        <v>3</v>
      </c>
      <c r="D997" s="41">
        <f t="shared" si="65"/>
        <v>4.5164942369533539E-6</v>
      </c>
      <c r="E997" s="42">
        <f t="shared" si="66"/>
        <v>0.99864806272506135</v>
      </c>
      <c r="G997" s="40" t="s">
        <v>783</v>
      </c>
      <c r="H997" s="40" t="s">
        <v>4</v>
      </c>
      <c r="I997" s="40">
        <f>IFERROR(VLOOKUP($G997,'D2015'!$A$3:$C$1897,3,FALSE),0)</f>
        <v>0</v>
      </c>
      <c r="J997" s="3">
        <f>IFERROR(VLOOKUP($G997,'D2016'!$A$3:$C$1897,3,FALSE),0)</f>
        <v>0</v>
      </c>
      <c r="K997" s="3">
        <f>IFERROR(VLOOKUP($G997,'D2017'!$A$3:$C$1897,3,FALSE),0)</f>
        <v>1</v>
      </c>
      <c r="L997" s="3">
        <f>IFERROR(VLOOKUP($G997,'D2018'!$A$3:$C$1897,3,FALSE),0)</f>
        <v>1</v>
      </c>
      <c r="M997" s="3">
        <f>IFERROR(VLOOKUP($G997,'D2019'!$A$3:$C$1897,3,FALSE),0)</f>
        <v>0</v>
      </c>
      <c r="N997" s="3">
        <f>IFERROR(VLOOKUP($G997,'D2020'!$A$3:$C$1897,3,FALSE),0)</f>
        <v>0</v>
      </c>
      <c r="O997" s="17">
        <f t="shared" si="67"/>
        <v>2</v>
      </c>
      <c r="Q997" s="40" t="s">
        <v>1388</v>
      </c>
      <c r="R997" s="40" t="s">
        <v>4</v>
      </c>
      <c r="S997" s="40">
        <v>0</v>
      </c>
      <c r="T997" s="3">
        <v>0</v>
      </c>
      <c r="U997" s="3">
        <v>0</v>
      </c>
      <c r="V997" s="3">
        <v>1</v>
      </c>
      <c r="W997" s="3">
        <v>1</v>
      </c>
      <c r="X997" s="3">
        <v>0</v>
      </c>
      <c r="Y997" s="17">
        <v>2</v>
      </c>
    </row>
    <row r="998" spans="1:25" x14ac:dyDescent="0.3">
      <c r="A998" s="40" t="s">
        <v>1233</v>
      </c>
      <c r="B998" s="40" t="s">
        <v>4</v>
      </c>
      <c r="C998" s="40">
        <v>3</v>
      </c>
      <c r="D998" s="41">
        <f t="shared" si="65"/>
        <v>4.5164942369533539E-6</v>
      </c>
      <c r="E998" s="42">
        <f t="shared" si="66"/>
        <v>0.99865257921929829</v>
      </c>
      <c r="G998" s="40" t="s">
        <v>1233</v>
      </c>
      <c r="H998" s="40" t="s">
        <v>4</v>
      </c>
      <c r="I998" s="40">
        <f>IFERROR(VLOOKUP($G998,'D2015'!$A$3:$C$1897,3,FALSE),0)</f>
        <v>0</v>
      </c>
      <c r="J998" s="3">
        <f>IFERROR(VLOOKUP($G998,'D2016'!$A$3:$C$1897,3,FALSE),0)</f>
        <v>0</v>
      </c>
      <c r="K998" s="3">
        <f>IFERROR(VLOOKUP($G998,'D2017'!$A$3:$C$1897,3,FALSE),0)</f>
        <v>0</v>
      </c>
      <c r="L998" s="3">
        <f>IFERROR(VLOOKUP($G998,'D2018'!$A$3:$C$1897,3,FALSE),0)</f>
        <v>0</v>
      </c>
      <c r="M998" s="3">
        <f>IFERROR(VLOOKUP($G998,'D2019'!$A$3:$C$1897,3,FALSE),0)</f>
        <v>0</v>
      </c>
      <c r="N998" s="3">
        <f>IFERROR(VLOOKUP($G998,'D2020'!$A$3:$C$1897,3,FALSE),0)</f>
        <v>1</v>
      </c>
      <c r="O998" s="17">
        <f t="shared" si="67"/>
        <v>1</v>
      </c>
      <c r="Q998" s="40" t="s">
        <v>1050</v>
      </c>
      <c r="R998" s="40" t="s">
        <v>4</v>
      </c>
      <c r="S998" s="40">
        <v>2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17">
        <v>2</v>
      </c>
    </row>
    <row r="999" spans="1:25" x14ac:dyDescent="0.3">
      <c r="A999" s="40" t="s">
        <v>1257</v>
      </c>
      <c r="B999" s="40" t="s">
        <v>4</v>
      </c>
      <c r="C999" s="40">
        <v>3</v>
      </c>
      <c r="D999" s="41">
        <f t="shared" si="65"/>
        <v>4.5164942369533539E-6</v>
      </c>
      <c r="E999" s="42">
        <f t="shared" si="66"/>
        <v>0.99865709571353523</v>
      </c>
      <c r="G999" s="40" t="s">
        <v>1257</v>
      </c>
      <c r="H999" s="40" t="s">
        <v>4</v>
      </c>
      <c r="I999" s="40">
        <f>IFERROR(VLOOKUP($G999,'D2015'!$A$3:$C$1897,3,FALSE),0)</f>
        <v>0</v>
      </c>
      <c r="J999" s="3">
        <f>IFERROR(VLOOKUP($G999,'D2016'!$A$3:$C$1897,3,FALSE),0)</f>
        <v>1</v>
      </c>
      <c r="K999" s="3">
        <f>IFERROR(VLOOKUP($G999,'D2017'!$A$3:$C$1897,3,FALSE),0)</f>
        <v>0</v>
      </c>
      <c r="L999" s="3">
        <f>IFERROR(VLOOKUP($G999,'D2018'!$A$3:$C$1897,3,FALSE),0)</f>
        <v>2</v>
      </c>
      <c r="M999" s="3">
        <f>IFERROR(VLOOKUP($G999,'D2019'!$A$3:$C$1897,3,FALSE),0)</f>
        <v>0</v>
      </c>
      <c r="N999" s="3">
        <f>IFERROR(VLOOKUP($G999,'D2020'!$A$3:$C$1897,3,FALSE),0)</f>
        <v>0</v>
      </c>
      <c r="O999" s="17">
        <f t="shared" si="67"/>
        <v>3</v>
      </c>
      <c r="Q999" s="40" t="s">
        <v>1152</v>
      </c>
      <c r="R999" s="40" t="s">
        <v>4</v>
      </c>
      <c r="S999" s="40">
        <v>0</v>
      </c>
      <c r="T999" s="3">
        <v>1</v>
      </c>
      <c r="U999" s="3">
        <v>0</v>
      </c>
      <c r="V999" s="3">
        <v>1</v>
      </c>
      <c r="W999" s="3">
        <v>0</v>
      </c>
      <c r="X999" s="3">
        <v>0</v>
      </c>
      <c r="Y999" s="17">
        <v>2</v>
      </c>
    </row>
    <row r="1000" spans="1:25" x14ac:dyDescent="0.3">
      <c r="A1000" s="40" t="s">
        <v>1027</v>
      </c>
      <c r="B1000" s="40" t="s">
        <v>4</v>
      </c>
      <c r="C1000" s="40">
        <v>3</v>
      </c>
      <c r="D1000" s="41">
        <f t="shared" si="65"/>
        <v>4.5164942369533539E-6</v>
      </c>
      <c r="E1000" s="42">
        <f t="shared" si="66"/>
        <v>0.99866161220777216</v>
      </c>
      <c r="G1000" s="40" t="s">
        <v>1027</v>
      </c>
      <c r="H1000" s="40" t="s">
        <v>4</v>
      </c>
      <c r="I1000" s="40">
        <f>IFERROR(VLOOKUP($G1000,'D2015'!$A$3:$C$1897,3,FALSE),0)</f>
        <v>0</v>
      </c>
      <c r="J1000" s="3">
        <f>IFERROR(VLOOKUP($G1000,'D2016'!$A$3:$C$1897,3,FALSE),0)</f>
        <v>0</v>
      </c>
      <c r="K1000" s="3">
        <f>IFERROR(VLOOKUP($G1000,'D2017'!$A$3:$C$1897,3,FALSE),0)</f>
        <v>1</v>
      </c>
      <c r="L1000" s="3">
        <f>IFERROR(VLOOKUP($G1000,'D2018'!$A$3:$C$1897,3,FALSE),0)</f>
        <v>0</v>
      </c>
      <c r="M1000" s="3">
        <f>IFERROR(VLOOKUP($G1000,'D2019'!$A$3:$C$1897,3,FALSE),0)</f>
        <v>1</v>
      </c>
      <c r="N1000" s="3">
        <f>IFERROR(VLOOKUP($G1000,'D2020'!$A$3:$C$1897,3,FALSE),0)</f>
        <v>1</v>
      </c>
      <c r="O1000" s="17">
        <f t="shared" si="67"/>
        <v>3</v>
      </c>
      <c r="Q1000" s="40" t="s">
        <v>1251</v>
      </c>
      <c r="R1000" s="40" t="s">
        <v>4</v>
      </c>
      <c r="S1000" s="40">
        <v>0</v>
      </c>
      <c r="T1000" s="3">
        <v>0</v>
      </c>
      <c r="U1000" s="3">
        <v>0</v>
      </c>
      <c r="V1000" s="3">
        <v>1</v>
      </c>
      <c r="W1000" s="3">
        <v>1</v>
      </c>
      <c r="X1000" s="3">
        <v>0</v>
      </c>
      <c r="Y1000" s="17">
        <v>2</v>
      </c>
    </row>
    <row r="1001" spans="1:25" x14ac:dyDescent="0.3">
      <c r="A1001" s="40" t="s">
        <v>1042</v>
      </c>
      <c r="B1001" s="40" t="s">
        <v>4</v>
      </c>
      <c r="C1001" s="40">
        <v>3</v>
      </c>
      <c r="D1001" s="41">
        <f t="shared" si="65"/>
        <v>4.5164942369533539E-6</v>
      </c>
      <c r="E1001" s="42">
        <f t="shared" si="66"/>
        <v>0.9986661287020091</v>
      </c>
      <c r="G1001" s="40" t="s">
        <v>1042</v>
      </c>
      <c r="H1001" s="40" t="s">
        <v>4</v>
      </c>
      <c r="I1001" s="40">
        <f>IFERROR(VLOOKUP($G1001,'D2015'!$A$3:$C$1897,3,FALSE),0)</f>
        <v>0</v>
      </c>
      <c r="J1001" s="3">
        <f>IFERROR(VLOOKUP($G1001,'D2016'!$A$3:$C$1897,3,FALSE),0)</f>
        <v>1</v>
      </c>
      <c r="K1001" s="3">
        <f>IFERROR(VLOOKUP($G1001,'D2017'!$A$3:$C$1897,3,FALSE),0)</f>
        <v>1</v>
      </c>
      <c r="L1001" s="3">
        <f>IFERROR(VLOOKUP($G1001,'D2018'!$A$3:$C$1897,3,FALSE),0)</f>
        <v>0</v>
      </c>
      <c r="M1001" s="3">
        <f>IFERROR(VLOOKUP($G1001,'D2019'!$A$3:$C$1897,3,FALSE),0)</f>
        <v>0</v>
      </c>
      <c r="N1001" s="3">
        <f>IFERROR(VLOOKUP($G1001,'D2020'!$A$3:$C$1897,3,FALSE),0)</f>
        <v>0</v>
      </c>
      <c r="O1001" s="17">
        <f t="shared" si="67"/>
        <v>2</v>
      </c>
      <c r="Q1001" s="40" t="s">
        <v>1310</v>
      </c>
      <c r="R1001" s="40" t="s">
        <v>4</v>
      </c>
      <c r="S1001" s="40">
        <v>0</v>
      </c>
      <c r="T1001" s="3">
        <v>1</v>
      </c>
      <c r="U1001" s="3">
        <v>0</v>
      </c>
      <c r="V1001" s="3">
        <v>0</v>
      </c>
      <c r="W1001" s="3">
        <v>1</v>
      </c>
      <c r="X1001" s="3">
        <v>0</v>
      </c>
      <c r="Y1001" s="17">
        <v>2</v>
      </c>
    </row>
    <row r="1002" spans="1:25" x14ac:dyDescent="0.3">
      <c r="A1002" s="40" t="s">
        <v>905</v>
      </c>
      <c r="B1002" s="40" t="s">
        <v>4</v>
      </c>
      <c r="C1002" s="40">
        <v>3</v>
      </c>
      <c r="D1002" s="41">
        <f t="shared" si="65"/>
        <v>4.5164942369533539E-6</v>
      </c>
      <c r="E1002" s="42">
        <f t="shared" si="66"/>
        <v>0.99867064519624604</v>
      </c>
      <c r="G1002" s="40" t="s">
        <v>905</v>
      </c>
      <c r="H1002" s="40" t="s">
        <v>4</v>
      </c>
      <c r="I1002" s="40">
        <f>IFERROR(VLOOKUP($G1002,'D2015'!$A$3:$C$1897,3,FALSE),0)</f>
        <v>0</v>
      </c>
      <c r="J1002" s="3">
        <f>IFERROR(VLOOKUP($G1002,'D2016'!$A$3:$C$1897,3,FALSE),0)</f>
        <v>0</v>
      </c>
      <c r="K1002" s="3">
        <f>IFERROR(VLOOKUP($G1002,'D2017'!$A$3:$C$1897,3,FALSE),0)</f>
        <v>0</v>
      </c>
      <c r="L1002" s="3">
        <f>IFERROR(VLOOKUP($G1002,'D2018'!$A$3:$C$1897,3,FALSE),0)</f>
        <v>0</v>
      </c>
      <c r="M1002" s="3">
        <f>IFERROR(VLOOKUP($G1002,'D2019'!$A$3:$C$1897,3,FALSE),0)</f>
        <v>2</v>
      </c>
      <c r="N1002" s="3">
        <f>IFERROR(VLOOKUP($G1002,'D2020'!$A$3:$C$1897,3,FALSE),0)</f>
        <v>1</v>
      </c>
      <c r="O1002" s="17">
        <f t="shared" si="67"/>
        <v>3</v>
      </c>
      <c r="Q1002" s="40" t="s">
        <v>1308</v>
      </c>
      <c r="R1002" s="40" t="s">
        <v>4</v>
      </c>
      <c r="S1002" s="40">
        <v>0</v>
      </c>
      <c r="T1002" s="3">
        <v>1</v>
      </c>
      <c r="U1002" s="3">
        <v>1</v>
      </c>
      <c r="V1002" s="3">
        <v>0</v>
      </c>
      <c r="W1002" s="3">
        <v>0</v>
      </c>
      <c r="X1002" s="3">
        <v>0</v>
      </c>
      <c r="Y1002" s="17">
        <v>2</v>
      </c>
    </row>
    <row r="1003" spans="1:25" x14ac:dyDescent="0.3">
      <c r="A1003" s="40" t="s">
        <v>1060</v>
      </c>
      <c r="B1003" s="40" t="s">
        <v>4</v>
      </c>
      <c r="C1003" s="40">
        <v>3</v>
      </c>
      <c r="D1003" s="41">
        <f t="shared" si="65"/>
        <v>4.5164942369533539E-6</v>
      </c>
      <c r="E1003" s="42">
        <f t="shared" si="66"/>
        <v>0.99867516169048298</v>
      </c>
      <c r="G1003" s="40" t="s">
        <v>1060</v>
      </c>
      <c r="H1003" s="40" t="s">
        <v>4</v>
      </c>
      <c r="I1003" s="40">
        <f>IFERROR(VLOOKUP($G1003,'D2015'!$A$3:$C$1897,3,FALSE),0)</f>
        <v>1</v>
      </c>
      <c r="J1003" s="3">
        <f>IFERROR(VLOOKUP($G1003,'D2016'!$A$3:$C$1897,3,FALSE),0)</f>
        <v>0</v>
      </c>
      <c r="K1003" s="3">
        <f>IFERROR(VLOOKUP($G1003,'D2017'!$A$3:$C$1897,3,FALSE),0)</f>
        <v>0</v>
      </c>
      <c r="L1003" s="3">
        <f>IFERROR(VLOOKUP($G1003,'D2018'!$A$3:$C$1897,3,FALSE),0)</f>
        <v>0</v>
      </c>
      <c r="M1003" s="3">
        <f>IFERROR(VLOOKUP($G1003,'D2019'!$A$3:$C$1897,3,FALSE),0)</f>
        <v>0</v>
      </c>
      <c r="N1003" s="3">
        <f>IFERROR(VLOOKUP($G1003,'D2020'!$A$3:$C$1897,3,FALSE),0)</f>
        <v>1</v>
      </c>
      <c r="O1003" s="17">
        <f t="shared" si="67"/>
        <v>2</v>
      </c>
      <c r="Q1003" s="40" t="s">
        <v>1361</v>
      </c>
      <c r="R1003" s="40" t="s">
        <v>4</v>
      </c>
      <c r="S1003" s="40">
        <v>0</v>
      </c>
      <c r="T1003" s="3">
        <v>0</v>
      </c>
      <c r="U1003" s="3">
        <v>0</v>
      </c>
      <c r="V1003" s="3">
        <v>0</v>
      </c>
      <c r="W1003" s="3">
        <v>2</v>
      </c>
      <c r="X1003" s="3">
        <v>0</v>
      </c>
      <c r="Y1003" s="17">
        <v>2</v>
      </c>
    </row>
    <row r="1004" spans="1:25" x14ac:dyDescent="0.3">
      <c r="A1004" s="40" t="s">
        <v>1274</v>
      </c>
      <c r="B1004" s="40" t="s">
        <v>4</v>
      </c>
      <c r="C1004" s="40">
        <v>3</v>
      </c>
      <c r="D1004" s="41">
        <f t="shared" ref="D1004:D1067" si="68">C1004/D$2</f>
        <v>4.5164942369533539E-6</v>
      </c>
      <c r="E1004" s="42">
        <f t="shared" ref="E1004:E1067" si="69">E1003+D1004</f>
        <v>0.99867967818471992</v>
      </c>
      <c r="G1004" s="40" t="s">
        <v>1274</v>
      </c>
      <c r="H1004" s="40" t="s">
        <v>4</v>
      </c>
      <c r="I1004" s="40">
        <f>IFERROR(VLOOKUP($G1004,'D2015'!$A$3:$C$1897,3,FALSE),0)</f>
        <v>0</v>
      </c>
      <c r="J1004" s="3">
        <f>IFERROR(VLOOKUP($G1004,'D2016'!$A$3:$C$1897,3,FALSE),0)</f>
        <v>0</v>
      </c>
      <c r="K1004" s="3">
        <f>IFERROR(VLOOKUP($G1004,'D2017'!$A$3:$C$1897,3,FALSE),0)</f>
        <v>1</v>
      </c>
      <c r="L1004" s="3">
        <f>IFERROR(VLOOKUP($G1004,'D2018'!$A$3:$C$1897,3,FALSE),0)</f>
        <v>0</v>
      </c>
      <c r="M1004" s="3">
        <f>IFERROR(VLOOKUP($G1004,'D2019'!$A$3:$C$1897,3,FALSE),0)</f>
        <v>0</v>
      </c>
      <c r="N1004" s="3">
        <f>IFERROR(VLOOKUP($G1004,'D2020'!$A$3:$C$1897,3,FALSE),0)</f>
        <v>1</v>
      </c>
      <c r="O1004" s="17">
        <f t="shared" si="67"/>
        <v>2</v>
      </c>
      <c r="Q1004" s="40" t="s">
        <v>1377</v>
      </c>
      <c r="R1004" s="40" t="s">
        <v>4</v>
      </c>
      <c r="S1004" s="40">
        <v>0</v>
      </c>
      <c r="T1004" s="3">
        <v>0</v>
      </c>
      <c r="U1004" s="3">
        <v>0</v>
      </c>
      <c r="V1004" s="3">
        <v>0</v>
      </c>
      <c r="W1004" s="3">
        <v>1</v>
      </c>
      <c r="X1004" s="3">
        <v>1</v>
      </c>
      <c r="Y1004" s="17">
        <v>2</v>
      </c>
    </row>
    <row r="1005" spans="1:25" x14ac:dyDescent="0.3">
      <c r="A1005" s="40" t="s">
        <v>1096</v>
      </c>
      <c r="B1005" s="40" t="s">
        <v>4</v>
      </c>
      <c r="C1005" s="40">
        <v>3</v>
      </c>
      <c r="D1005" s="41">
        <f t="shared" si="68"/>
        <v>4.5164942369533539E-6</v>
      </c>
      <c r="E1005" s="42">
        <f t="shared" si="69"/>
        <v>0.99868419467895686</v>
      </c>
      <c r="G1005" s="40" t="s">
        <v>1096</v>
      </c>
      <c r="H1005" s="40" t="s">
        <v>4</v>
      </c>
      <c r="I1005" s="40">
        <f>IFERROR(VLOOKUP($G1005,'D2015'!$A$3:$C$1897,3,FALSE),0)</f>
        <v>0</v>
      </c>
      <c r="J1005" s="3">
        <f>IFERROR(VLOOKUP($G1005,'D2016'!$A$3:$C$1897,3,FALSE),0)</f>
        <v>1</v>
      </c>
      <c r="K1005" s="3">
        <f>IFERROR(VLOOKUP($G1005,'D2017'!$A$3:$C$1897,3,FALSE),0)</f>
        <v>0</v>
      </c>
      <c r="L1005" s="3">
        <f>IFERROR(VLOOKUP($G1005,'D2018'!$A$3:$C$1897,3,FALSE),0)</f>
        <v>0</v>
      </c>
      <c r="M1005" s="3">
        <f>IFERROR(VLOOKUP($G1005,'D2019'!$A$3:$C$1897,3,FALSE),0)</f>
        <v>0</v>
      </c>
      <c r="N1005" s="3">
        <f>IFERROR(VLOOKUP($G1005,'D2020'!$A$3:$C$1897,3,FALSE),0)</f>
        <v>0</v>
      </c>
      <c r="O1005" s="17">
        <f t="shared" si="67"/>
        <v>1</v>
      </c>
      <c r="Q1005" s="40" t="s">
        <v>1267</v>
      </c>
      <c r="R1005" s="40" t="s">
        <v>4</v>
      </c>
      <c r="S1005" s="40">
        <v>0</v>
      </c>
      <c r="T1005" s="3">
        <v>0</v>
      </c>
      <c r="U1005" s="3">
        <v>1</v>
      </c>
      <c r="V1005" s="3">
        <v>0</v>
      </c>
      <c r="W1005" s="3">
        <v>1</v>
      </c>
      <c r="X1005" s="3">
        <v>0</v>
      </c>
      <c r="Y1005" s="17">
        <v>2</v>
      </c>
    </row>
    <row r="1006" spans="1:25" x14ac:dyDescent="0.3">
      <c r="A1006" s="40" t="s">
        <v>1189</v>
      </c>
      <c r="B1006" s="40" t="s">
        <v>4</v>
      </c>
      <c r="C1006" s="40">
        <v>3</v>
      </c>
      <c r="D1006" s="41">
        <f t="shared" si="68"/>
        <v>4.5164942369533539E-6</v>
      </c>
      <c r="E1006" s="42">
        <f t="shared" si="69"/>
        <v>0.9986887111731938</v>
      </c>
      <c r="G1006" s="40" t="s">
        <v>1189</v>
      </c>
      <c r="H1006" s="40" t="s">
        <v>4</v>
      </c>
      <c r="I1006" s="40">
        <f>IFERROR(VLOOKUP($G1006,'D2015'!$A$3:$C$1897,3,FALSE),0)</f>
        <v>0</v>
      </c>
      <c r="J1006" s="3">
        <f>IFERROR(VLOOKUP($G1006,'D2016'!$A$3:$C$1897,3,FALSE),0)</f>
        <v>0</v>
      </c>
      <c r="K1006" s="3">
        <f>IFERROR(VLOOKUP($G1006,'D2017'!$A$3:$C$1897,3,FALSE),0)</f>
        <v>2</v>
      </c>
      <c r="L1006" s="3">
        <f>IFERROR(VLOOKUP($G1006,'D2018'!$A$3:$C$1897,3,FALSE),0)</f>
        <v>1</v>
      </c>
      <c r="M1006" s="3">
        <f>IFERROR(VLOOKUP($G1006,'D2019'!$A$3:$C$1897,3,FALSE),0)</f>
        <v>0</v>
      </c>
      <c r="N1006" s="3">
        <f>IFERROR(VLOOKUP($G1006,'D2020'!$A$3:$C$1897,3,FALSE),0)</f>
        <v>0</v>
      </c>
      <c r="O1006" s="17">
        <f t="shared" si="67"/>
        <v>3</v>
      </c>
      <c r="Q1006" s="40" t="s">
        <v>1314</v>
      </c>
      <c r="R1006" s="40" t="s">
        <v>4</v>
      </c>
      <c r="S1006" s="40">
        <v>0</v>
      </c>
      <c r="T1006" s="3">
        <v>1</v>
      </c>
      <c r="U1006" s="3">
        <v>0</v>
      </c>
      <c r="V1006" s="3">
        <v>1</v>
      </c>
      <c r="W1006" s="3">
        <v>0</v>
      </c>
      <c r="X1006" s="3">
        <v>0</v>
      </c>
      <c r="Y1006" s="17">
        <v>2</v>
      </c>
    </row>
    <row r="1007" spans="1:25" x14ac:dyDescent="0.3">
      <c r="A1007" s="40" t="s">
        <v>1124</v>
      </c>
      <c r="B1007" s="40" t="s">
        <v>4</v>
      </c>
      <c r="C1007" s="40">
        <v>3</v>
      </c>
      <c r="D1007" s="41">
        <f t="shared" si="68"/>
        <v>4.5164942369533539E-6</v>
      </c>
      <c r="E1007" s="42">
        <f t="shared" si="69"/>
        <v>0.99869322766743074</v>
      </c>
      <c r="G1007" s="40" t="s">
        <v>1124</v>
      </c>
      <c r="H1007" s="40" t="s">
        <v>4</v>
      </c>
      <c r="I1007" s="40">
        <f>IFERROR(VLOOKUP($G1007,'D2015'!$A$3:$C$1897,3,FALSE),0)</f>
        <v>0</v>
      </c>
      <c r="J1007" s="3">
        <f>IFERROR(VLOOKUP($G1007,'D2016'!$A$3:$C$1897,3,FALSE),0)</f>
        <v>2</v>
      </c>
      <c r="K1007" s="3">
        <f>IFERROR(VLOOKUP($G1007,'D2017'!$A$3:$C$1897,3,FALSE),0)</f>
        <v>1</v>
      </c>
      <c r="L1007" s="3">
        <f>IFERROR(VLOOKUP($G1007,'D2018'!$A$3:$C$1897,3,FALSE),0)</f>
        <v>0</v>
      </c>
      <c r="M1007" s="3">
        <f>IFERROR(VLOOKUP($G1007,'D2019'!$A$3:$C$1897,3,FALSE),0)</f>
        <v>0</v>
      </c>
      <c r="N1007" s="3">
        <f>IFERROR(VLOOKUP($G1007,'D2020'!$A$3:$C$1897,3,FALSE),0)</f>
        <v>0</v>
      </c>
      <c r="O1007" s="17">
        <f t="shared" si="67"/>
        <v>3</v>
      </c>
      <c r="Q1007" s="40" t="s">
        <v>1180</v>
      </c>
      <c r="R1007" s="40" t="s">
        <v>4</v>
      </c>
      <c r="S1007" s="40">
        <v>1</v>
      </c>
      <c r="T1007" s="3">
        <v>0</v>
      </c>
      <c r="U1007" s="3">
        <v>0</v>
      </c>
      <c r="V1007" s="3">
        <v>1</v>
      </c>
      <c r="W1007" s="3">
        <v>0</v>
      </c>
      <c r="X1007" s="3">
        <v>0</v>
      </c>
      <c r="Y1007" s="17">
        <v>2</v>
      </c>
    </row>
    <row r="1008" spans="1:25" x14ac:dyDescent="0.3">
      <c r="A1008" s="40" t="s">
        <v>1223</v>
      </c>
      <c r="B1008" s="40" t="s">
        <v>4</v>
      </c>
      <c r="C1008" s="40">
        <v>3</v>
      </c>
      <c r="D1008" s="41">
        <f t="shared" si="68"/>
        <v>4.5164942369533539E-6</v>
      </c>
      <c r="E1008" s="42">
        <f t="shared" si="69"/>
        <v>0.99869774416166768</v>
      </c>
      <c r="G1008" s="40" t="s">
        <v>1223</v>
      </c>
      <c r="H1008" s="40" t="s">
        <v>4</v>
      </c>
      <c r="I1008" s="40">
        <f>IFERROR(VLOOKUP($G1008,'D2015'!$A$3:$C$1897,3,FALSE),0)</f>
        <v>1</v>
      </c>
      <c r="J1008" s="3">
        <f>IFERROR(VLOOKUP($G1008,'D2016'!$A$3:$C$1897,3,FALSE),0)</f>
        <v>0</v>
      </c>
      <c r="K1008" s="3">
        <f>IFERROR(VLOOKUP($G1008,'D2017'!$A$3:$C$1897,3,FALSE),0)</f>
        <v>1</v>
      </c>
      <c r="L1008" s="3">
        <f>IFERROR(VLOOKUP($G1008,'D2018'!$A$3:$C$1897,3,FALSE),0)</f>
        <v>0</v>
      </c>
      <c r="M1008" s="3">
        <f>IFERROR(VLOOKUP($G1008,'D2019'!$A$3:$C$1897,3,FALSE),0)</f>
        <v>0</v>
      </c>
      <c r="N1008" s="3">
        <f>IFERROR(VLOOKUP($G1008,'D2020'!$A$3:$C$1897,3,FALSE),0)</f>
        <v>0</v>
      </c>
      <c r="O1008" s="17">
        <f t="shared" si="67"/>
        <v>2</v>
      </c>
      <c r="Q1008" s="40" t="s">
        <v>1630</v>
      </c>
      <c r="R1008" s="40" t="s">
        <v>4</v>
      </c>
      <c r="S1008" s="40">
        <v>0</v>
      </c>
      <c r="T1008" s="3">
        <v>0</v>
      </c>
      <c r="U1008" s="3">
        <v>0</v>
      </c>
      <c r="V1008" s="3">
        <v>1</v>
      </c>
      <c r="W1008" s="3">
        <v>1</v>
      </c>
      <c r="X1008" s="3">
        <v>0</v>
      </c>
      <c r="Y1008" s="17">
        <v>2</v>
      </c>
    </row>
    <row r="1009" spans="1:25" x14ac:dyDescent="0.3">
      <c r="A1009" s="40" t="s">
        <v>1187</v>
      </c>
      <c r="B1009" s="40" t="s">
        <v>4</v>
      </c>
      <c r="C1009" s="40">
        <v>3</v>
      </c>
      <c r="D1009" s="41">
        <f t="shared" si="68"/>
        <v>4.5164942369533539E-6</v>
      </c>
      <c r="E1009" s="42">
        <f t="shared" si="69"/>
        <v>0.99870226065590462</v>
      </c>
      <c r="G1009" s="40" t="s">
        <v>1187</v>
      </c>
      <c r="H1009" s="40" t="s">
        <v>4</v>
      </c>
      <c r="I1009" s="40">
        <f>IFERROR(VLOOKUP($G1009,'D2015'!$A$3:$C$1897,3,FALSE),0)</f>
        <v>0</v>
      </c>
      <c r="J1009" s="3">
        <f>IFERROR(VLOOKUP($G1009,'D2016'!$A$3:$C$1897,3,FALSE),0)</f>
        <v>0</v>
      </c>
      <c r="K1009" s="3">
        <f>IFERROR(VLOOKUP($G1009,'D2017'!$A$3:$C$1897,3,FALSE),0)</f>
        <v>3</v>
      </c>
      <c r="L1009" s="3">
        <f>IFERROR(VLOOKUP($G1009,'D2018'!$A$3:$C$1897,3,FALSE),0)</f>
        <v>0</v>
      </c>
      <c r="M1009" s="3">
        <f>IFERROR(VLOOKUP($G1009,'D2019'!$A$3:$C$1897,3,FALSE),0)</f>
        <v>0</v>
      </c>
      <c r="N1009" s="3">
        <f>IFERROR(VLOOKUP($G1009,'D2020'!$A$3:$C$1897,3,FALSE),0)</f>
        <v>0</v>
      </c>
      <c r="O1009" s="17">
        <f t="shared" si="67"/>
        <v>3</v>
      </c>
      <c r="Q1009" s="40" t="s">
        <v>250</v>
      </c>
      <c r="R1009" s="40" t="s">
        <v>4</v>
      </c>
      <c r="S1009" s="40">
        <v>1</v>
      </c>
      <c r="T1009" s="3">
        <v>1</v>
      </c>
      <c r="U1009" s="3">
        <v>0</v>
      </c>
      <c r="V1009" s="3">
        <v>0</v>
      </c>
      <c r="W1009" s="3">
        <v>0</v>
      </c>
      <c r="X1009" s="3">
        <v>0</v>
      </c>
      <c r="Y1009" s="17">
        <v>2</v>
      </c>
    </row>
    <row r="1010" spans="1:25" x14ac:dyDescent="0.3">
      <c r="A1010" s="40" t="s">
        <v>357</v>
      </c>
      <c r="B1010" s="40" t="s">
        <v>4</v>
      </c>
      <c r="C1010" s="40">
        <v>3</v>
      </c>
      <c r="D1010" s="41">
        <f t="shared" si="68"/>
        <v>4.5164942369533539E-6</v>
      </c>
      <c r="E1010" s="42">
        <f t="shared" si="69"/>
        <v>0.99870677715014156</v>
      </c>
      <c r="G1010" s="40" t="s">
        <v>357</v>
      </c>
      <c r="H1010" s="40" t="s">
        <v>4</v>
      </c>
      <c r="I1010" s="40">
        <f>IFERROR(VLOOKUP($G1010,'D2015'!$A$3:$C$1897,3,FALSE),0)</f>
        <v>0</v>
      </c>
      <c r="J1010" s="3">
        <f>IFERROR(VLOOKUP($G1010,'D2016'!$A$3:$C$1897,3,FALSE),0)</f>
        <v>0</v>
      </c>
      <c r="K1010" s="3">
        <f>IFERROR(VLOOKUP($G1010,'D2017'!$A$3:$C$1897,3,FALSE),0)</f>
        <v>0</v>
      </c>
      <c r="L1010" s="3">
        <f>IFERROR(VLOOKUP($G1010,'D2018'!$A$3:$C$1897,3,FALSE),0)</f>
        <v>1</v>
      </c>
      <c r="M1010" s="3">
        <f>IFERROR(VLOOKUP($G1010,'D2019'!$A$3:$C$1897,3,FALSE),0)</f>
        <v>0</v>
      </c>
      <c r="N1010" s="3">
        <f>IFERROR(VLOOKUP($G1010,'D2020'!$A$3:$C$1897,3,FALSE),0)</f>
        <v>0</v>
      </c>
      <c r="O1010" s="17">
        <f t="shared" si="67"/>
        <v>1</v>
      </c>
      <c r="Q1010" s="40" t="s">
        <v>1439</v>
      </c>
      <c r="R1010" s="40" t="s">
        <v>4</v>
      </c>
      <c r="S1010" s="40">
        <v>2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17">
        <v>2</v>
      </c>
    </row>
    <row r="1011" spans="1:25" x14ac:dyDescent="0.3">
      <c r="A1011" s="40" t="s">
        <v>1213</v>
      </c>
      <c r="B1011" s="40" t="s">
        <v>4</v>
      </c>
      <c r="C1011" s="40">
        <v>3</v>
      </c>
      <c r="D1011" s="41">
        <f t="shared" si="68"/>
        <v>4.5164942369533539E-6</v>
      </c>
      <c r="E1011" s="42">
        <f t="shared" si="69"/>
        <v>0.99871129364437849</v>
      </c>
      <c r="G1011" s="40" t="s">
        <v>1213</v>
      </c>
      <c r="H1011" s="40" t="s">
        <v>4</v>
      </c>
      <c r="I1011" s="40">
        <f>IFERROR(VLOOKUP($G1011,'D2015'!$A$3:$C$1897,3,FALSE),0)</f>
        <v>0</v>
      </c>
      <c r="J1011" s="3">
        <f>IFERROR(VLOOKUP($G1011,'D2016'!$A$3:$C$1897,3,FALSE),0)</f>
        <v>0</v>
      </c>
      <c r="K1011" s="3">
        <f>IFERROR(VLOOKUP($G1011,'D2017'!$A$3:$C$1897,3,FALSE),0)</f>
        <v>0</v>
      </c>
      <c r="L1011" s="3">
        <f>IFERROR(VLOOKUP($G1011,'D2018'!$A$3:$C$1897,3,FALSE),0)</f>
        <v>0</v>
      </c>
      <c r="M1011" s="3">
        <f>IFERROR(VLOOKUP($G1011,'D2019'!$A$3:$C$1897,3,FALSE),0)</f>
        <v>3</v>
      </c>
      <c r="N1011" s="3">
        <f>IFERROR(VLOOKUP($G1011,'D2020'!$A$3:$C$1897,3,FALSE),0)</f>
        <v>0</v>
      </c>
      <c r="O1011" s="17">
        <f t="shared" si="67"/>
        <v>3</v>
      </c>
      <c r="Q1011" s="40" t="s">
        <v>1080</v>
      </c>
      <c r="R1011" s="40" t="s">
        <v>4</v>
      </c>
      <c r="S1011" s="40">
        <v>1</v>
      </c>
      <c r="T1011" s="3">
        <v>0</v>
      </c>
      <c r="U1011" s="3">
        <v>1</v>
      </c>
      <c r="V1011" s="3">
        <v>0</v>
      </c>
      <c r="W1011" s="3">
        <v>0</v>
      </c>
      <c r="X1011" s="3">
        <v>0</v>
      </c>
      <c r="Y1011" s="17">
        <v>2</v>
      </c>
    </row>
    <row r="1012" spans="1:25" x14ac:dyDescent="0.3">
      <c r="A1012" s="40" t="s">
        <v>907</v>
      </c>
      <c r="B1012" s="40" t="s">
        <v>4</v>
      </c>
      <c r="C1012" s="40">
        <v>3</v>
      </c>
      <c r="D1012" s="41">
        <f t="shared" si="68"/>
        <v>4.5164942369533539E-6</v>
      </c>
      <c r="E1012" s="42">
        <f t="shared" si="69"/>
        <v>0.99871581013861543</v>
      </c>
      <c r="G1012" s="40" t="s">
        <v>907</v>
      </c>
      <c r="H1012" s="40" t="s">
        <v>4</v>
      </c>
      <c r="I1012" s="40">
        <f>IFERROR(VLOOKUP($G1012,'D2015'!$A$3:$C$1897,3,FALSE),0)</f>
        <v>0</v>
      </c>
      <c r="J1012" s="3">
        <f>IFERROR(VLOOKUP($G1012,'D2016'!$A$3:$C$1897,3,FALSE),0)</f>
        <v>1</v>
      </c>
      <c r="K1012" s="3">
        <f>IFERROR(VLOOKUP($G1012,'D2017'!$A$3:$C$1897,3,FALSE),0)</f>
        <v>0</v>
      </c>
      <c r="L1012" s="3">
        <f>IFERROR(VLOOKUP($G1012,'D2018'!$A$3:$C$1897,3,FALSE),0)</f>
        <v>0</v>
      </c>
      <c r="M1012" s="3">
        <f>IFERROR(VLOOKUP($G1012,'D2019'!$A$3:$C$1897,3,FALSE),0)</f>
        <v>0</v>
      </c>
      <c r="N1012" s="3">
        <f>IFERROR(VLOOKUP($G1012,'D2020'!$A$3:$C$1897,3,FALSE),0)</f>
        <v>2</v>
      </c>
      <c r="O1012" s="17">
        <f t="shared" si="67"/>
        <v>3</v>
      </c>
      <c r="Q1012" s="40" t="s">
        <v>1196</v>
      </c>
      <c r="R1012" s="40" t="s">
        <v>4</v>
      </c>
      <c r="S1012" s="40">
        <v>1</v>
      </c>
      <c r="T1012" s="3">
        <v>0</v>
      </c>
      <c r="U1012" s="3">
        <v>0</v>
      </c>
      <c r="V1012" s="3">
        <v>1</v>
      </c>
      <c r="W1012" s="3">
        <v>0</v>
      </c>
      <c r="X1012" s="3">
        <v>0</v>
      </c>
      <c r="Y1012" s="17">
        <v>2</v>
      </c>
    </row>
    <row r="1013" spans="1:25" x14ac:dyDescent="0.3">
      <c r="A1013" s="40" t="s">
        <v>484</v>
      </c>
      <c r="B1013" s="40" t="s">
        <v>4</v>
      </c>
      <c r="C1013" s="40">
        <v>3</v>
      </c>
      <c r="D1013" s="41">
        <f t="shared" si="68"/>
        <v>4.5164942369533539E-6</v>
      </c>
      <c r="E1013" s="42">
        <f t="shared" si="69"/>
        <v>0.99872032663285237</v>
      </c>
      <c r="G1013" s="40" t="s">
        <v>484</v>
      </c>
      <c r="H1013" s="40" t="s">
        <v>4</v>
      </c>
      <c r="I1013" s="40">
        <f>IFERROR(VLOOKUP($G1013,'D2015'!$A$3:$C$1897,3,FALSE),0)</f>
        <v>0</v>
      </c>
      <c r="J1013" s="3">
        <f>IFERROR(VLOOKUP($G1013,'D2016'!$A$3:$C$1897,3,FALSE),0)</f>
        <v>0</v>
      </c>
      <c r="K1013" s="3">
        <f>IFERROR(VLOOKUP($G1013,'D2017'!$A$3:$C$1897,3,FALSE),0)</f>
        <v>1</v>
      </c>
      <c r="L1013" s="3">
        <f>IFERROR(VLOOKUP($G1013,'D2018'!$A$3:$C$1897,3,FALSE),0)</f>
        <v>0</v>
      </c>
      <c r="M1013" s="3">
        <f>IFERROR(VLOOKUP($G1013,'D2019'!$A$3:$C$1897,3,FALSE),0)</f>
        <v>1</v>
      </c>
      <c r="N1013" s="3">
        <f>IFERROR(VLOOKUP($G1013,'D2020'!$A$3:$C$1897,3,FALSE),0)</f>
        <v>0</v>
      </c>
      <c r="O1013" s="17">
        <f t="shared" si="67"/>
        <v>2</v>
      </c>
      <c r="Q1013" s="40" t="s">
        <v>1344</v>
      </c>
      <c r="R1013" s="40" t="s">
        <v>4</v>
      </c>
      <c r="S1013" s="40">
        <v>0</v>
      </c>
      <c r="T1013" s="3">
        <v>0</v>
      </c>
      <c r="U1013" s="3">
        <v>2</v>
      </c>
      <c r="V1013" s="3">
        <v>0</v>
      </c>
      <c r="W1013" s="3">
        <v>0</v>
      </c>
      <c r="X1013" s="3">
        <v>0</v>
      </c>
      <c r="Y1013" s="17">
        <v>2</v>
      </c>
    </row>
    <row r="1014" spans="1:25" x14ac:dyDescent="0.3">
      <c r="A1014" s="40" t="s">
        <v>221</v>
      </c>
      <c r="B1014" s="40" t="s">
        <v>4</v>
      </c>
      <c r="C1014" s="40">
        <v>3</v>
      </c>
      <c r="D1014" s="41">
        <f t="shared" si="68"/>
        <v>4.5164942369533539E-6</v>
      </c>
      <c r="E1014" s="42">
        <f t="shared" si="69"/>
        <v>0.99872484312708931</v>
      </c>
      <c r="G1014" s="40" t="s">
        <v>221</v>
      </c>
      <c r="H1014" s="40" t="s">
        <v>4</v>
      </c>
      <c r="I1014" s="40">
        <f>IFERROR(VLOOKUP($G1014,'D2015'!$A$3:$C$1897,3,FALSE),0)</f>
        <v>1</v>
      </c>
      <c r="J1014" s="3">
        <f>IFERROR(VLOOKUP($G1014,'D2016'!$A$3:$C$1897,3,FALSE),0)</f>
        <v>0</v>
      </c>
      <c r="K1014" s="3">
        <f>IFERROR(VLOOKUP($G1014,'D2017'!$A$3:$C$1897,3,FALSE),0)</f>
        <v>0</v>
      </c>
      <c r="L1014" s="3">
        <f>IFERROR(VLOOKUP($G1014,'D2018'!$A$3:$C$1897,3,FALSE),0)</f>
        <v>0</v>
      </c>
      <c r="M1014" s="3">
        <f>IFERROR(VLOOKUP($G1014,'D2019'!$A$3:$C$1897,3,FALSE),0)</f>
        <v>0</v>
      </c>
      <c r="N1014" s="3">
        <f>IFERROR(VLOOKUP($G1014,'D2020'!$A$3:$C$1897,3,FALSE),0)</f>
        <v>0</v>
      </c>
      <c r="O1014" s="17">
        <f t="shared" si="67"/>
        <v>1</v>
      </c>
      <c r="Q1014" s="40" t="s">
        <v>1041</v>
      </c>
      <c r="R1014" s="40" t="s">
        <v>4</v>
      </c>
      <c r="S1014" s="40">
        <v>0</v>
      </c>
      <c r="T1014" s="3">
        <v>0</v>
      </c>
      <c r="U1014" s="3">
        <v>1</v>
      </c>
      <c r="V1014" s="3">
        <v>0</v>
      </c>
      <c r="W1014" s="3">
        <v>0</v>
      </c>
      <c r="X1014" s="3">
        <v>1</v>
      </c>
      <c r="Y1014" s="17">
        <v>2</v>
      </c>
    </row>
    <row r="1015" spans="1:25" x14ac:dyDescent="0.3">
      <c r="A1015" s="40" t="s">
        <v>591</v>
      </c>
      <c r="B1015" s="40" t="s">
        <v>4</v>
      </c>
      <c r="C1015" s="40">
        <v>3</v>
      </c>
      <c r="D1015" s="41">
        <f t="shared" si="68"/>
        <v>4.5164942369533539E-6</v>
      </c>
      <c r="E1015" s="42">
        <f t="shared" si="69"/>
        <v>0.99872935962132625</v>
      </c>
      <c r="G1015" s="40" t="s">
        <v>591</v>
      </c>
      <c r="H1015" s="40" t="s">
        <v>4</v>
      </c>
      <c r="I1015" s="40">
        <f>IFERROR(VLOOKUP($G1015,'D2015'!$A$3:$C$1897,3,FALSE),0)</f>
        <v>0</v>
      </c>
      <c r="J1015" s="3">
        <f>IFERROR(VLOOKUP($G1015,'D2016'!$A$3:$C$1897,3,FALSE),0)</f>
        <v>0</v>
      </c>
      <c r="K1015" s="3">
        <f>IFERROR(VLOOKUP($G1015,'D2017'!$A$3:$C$1897,3,FALSE),0)</f>
        <v>0</v>
      </c>
      <c r="L1015" s="3">
        <f>IFERROR(VLOOKUP($G1015,'D2018'!$A$3:$C$1897,3,FALSE),0)</f>
        <v>0</v>
      </c>
      <c r="M1015" s="3">
        <f>IFERROR(VLOOKUP($G1015,'D2019'!$A$3:$C$1897,3,FALSE),0)</f>
        <v>0</v>
      </c>
      <c r="N1015" s="3">
        <f>IFERROR(VLOOKUP($G1015,'D2020'!$A$3:$C$1897,3,FALSE),0)</f>
        <v>0</v>
      </c>
      <c r="O1015" s="17">
        <f t="shared" si="67"/>
        <v>0</v>
      </c>
      <c r="Q1015" s="40" t="s">
        <v>1335</v>
      </c>
      <c r="R1015" s="40" t="s">
        <v>4</v>
      </c>
      <c r="S1015" s="40">
        <v>0</v>
      </c>
      <c r="T1015" s="3">
        <v>0</v>
      </c>
      <c r="U1015" s="3">
        <v>2</v>
      </c>
      <c r="V1015" s="3">
        <v>0</v>
      </c>
      <c r="W1015" s="3">
        <v>0</v>
      </c>
      <c r="X1015" s="3">
        <v>0</v>
      </c>
      <c r="Y1015" s="17">
        <v>2</v>
      </c>
    </row>
    <row r="1016" spans="1:25" x14ac:dyDescent="0.3">
      <c r="A1016" s="40" t="s">
        <v>1186</v>
      </c>
      <c r="B1016" s="40" t="s">
        <v>4</v>
      </c>
      <c r="C1016" s="40">
        <v>3</v>
      </c>
      <c r="D1016" s="41">
        <f t="shared" si="68"/>
        <v>4.5164942369533539E-6</v>
      </c>
      <c r="E1016" s="42">
        <f t="shared" si="69"/>
        <v>0.99873387611556319</v>
      </c>
      <c r="G1016" s="40" t="s">
        <v>1186</v>
      </c>
      <c r="H1016" s="40" t="s">
        <v>4</v>
      </c>
      <c r="I1016" s="40">
        <f>IFERROR(VLOOKUP($G1016,'D2015'!$A$3:$C$1897,3,FALSE),0)</f>
        <v>0</v>
      </c>
      <c r="J1016" s="3">
        <f>IFERROR(VLOOKUP($G1016,'D2016'!$A$3:$C$1897,3,FALSE),0)</f>
        <v>0</v>
      </c>
      <c r="K1016" s="3">
        <f>IFERROR(VLOOKUP($G1016,'D2017'!$A$3:$C$1897,3,FALSE),0)</f>
        <v>0</v>
      </c>
      <c r="L1016" s="3">
        <f>IFERROR(VLOOKUP($G1016,'D2018'!$A$3:$C$1897,3,FALSE),0)</f>
        <v>0</v>
      </c>
      <c r="M1016" s="3">
        <f>IFERROR(VLOOKUP($G1016,'D2019'!$A$3:$C$1897,3,FALSE),0)</f>
        <v>0</v>
      </c>
      <c r="N1016" s="3">
        <f>IFERROR(VLOOKUP($G1016,'D2020'!$A$3:$C$1897,3,FALSE),0)</f>
        <v>2</v>
      </c>
      <c r="O1016" s="17">
        <f t="shared" si="67"/>
        <v>2</v>
      </c>
      <c r="Q1016" s="40" t="s">
        <v>1709</v>
      </c>
      <c r="R1016" s="40" t="s">
        <v>4</v>
      </c>
      <c r="S1016" s="40">
        <v>0</v>
      </c>
      <c r="T1016" s="3">
        <v>0</v>
      </c>
      <c r="U1016" s="3">
        <v>1</v>
      </c>
      <c r="V1016" s="3">
        <v>0</v>
      </c>
      <c r="W1016" s="3">
        <v>0</v>
      </c>
      <c r="X1016" s="3">
        <v>1</v>
      </c>
      <c r="Y1016" s="17">
        <v>2</v>
      </c>
    </row>
    <row r="1017" spans="1:25" x14ac:dyDescent="0.3">
      <c r="A1017" s="40" t="s">
        <v>1009</v>
      </c>
      <c r="B1017" s="40" t="s">
        <v>4</v>
      </c>
      <c r="C1017" s="40">
        <v>3</v>
      </c>
      <c r="D1017" s="41">
        <f t="shared" si="68"/>
        <v>4.5164942369533539E-6</v>
      </c>
      <c r="E1017" s="42">
        <f t="shared" si="69"/>
        <v>0.99873839260980013</v>
      </c>
      <c r="G1017" s="40" t="s">
        <v>1009</v>
      </c>
      <c r="H1017" s="40" t="s">
        <v>4</v>
      </c>
      <c r="I1017" s="40">
        <f>IFERROR(VLOOKUP($G1017,'D2015'!$A$3:$C$1897,3,FALSE),0)</f>
        <v>0</v>
      </c>
      <c r="J1017" s="3">
        <f>IFERROR(VLOOKUP($G1017,'D2016'!$A$3:$C$1897,3,FALSE),0)</f>
        <v>0</v>
      </c>
      <c r="K1017" s="3">
        <f>IFERROR(VLOOKUP($G1017,'D2017'!$A$3:$C$1897,3,FALSE),0)</f>
        <v>2</v>
      </c>
      <c r="L1017" s="3">
        <f>IFERROR(VLOOKUP($G1017,'D2018'!$A$3:$C$1897,3,FALSE),0)</f>
        <v>0</v>
      </c>
      <c r="M1017" s="3">
        <f>IFERROR(VLOOKUP($G1017,'D2019'!$A$3:$C$1897,3,FALSE),0)</f>
        <v>1</v>
      </c>
      <c r="N1017" s="3">
        <f>IFERROR(VLOOKUP($G1017,'D2020'!$A$3:$C$1897,3,FALSE),0)</f>
        <v>0</v>
      </c>
      <c r="O1017" s="17">
        <f t="shared" si="67"/>
        <v>3</v>
      </c>
      <c r="Q1017" s="40" t="s">
        <v>1001</v>
      </c>
      <c r="R1017" s="40" t="s">
        <v>4</v>
      </c>
      <c r="S1017" s="40">
        <v>0</v>
      </c>
      <c r="T1017" s="3">
        <v>0</v>
      </c>
      <c r="U1017" s="3">
        <v>0</v>
      </c>
      <c r="V1017" s="3">
        <v>1</v>
      </c>
      <c r="W1017" s="3">
        <v>0</v>
      </c>
      <c r="X1017" s="3">
        <v>1</v>
      </c>
      <c r="Y1017" s="17">
        <v>2</v>
      </c>
    </row>
    <row r="1018" spans="1:25" x14ac:dyDescent="0.3">
      <c r="A1018" s="40" t="s">
        <v>1052</v>
      </c>
      <c r="B1018" s="40" t="s">
        <v>4</v>
      </c>
      <c r="C1018" s="40">
        <v>3</v>
      </c>
      <c r="D1018" s="41">
        <f t="shared" si="68"/>
        <v>4.5164942369533539E-6</v>
      </c>
      <c r="E1018" s="42">
        <f t="shared" si="69"/>
        <v>0.99874290910403707</v>
      </c>
      <c r="G1018" s="40" t="s">
        <v>1052</v>
      </c>
      <c r="H1018" s="40" t="s">
        <v>4</v>
      </c>
      <c r="I1018" s="40">
        <f>IFERROR(VLOOKUP($G1018,'D2015'!$A$3:$C$1897,3,FALSE),0)</f>
        <v>0</v>
      </c>
      <c r="J1018" s="3">
        <f>IFERROR(VLOOKUP($G1018,'D2016'!$A$3:$C$1897,3,FALSE),0)</f>
        <v>1</v>
      </c>
      <c r="K1018" s="3">
        <f>IFERROR(VLOOKUP($G1018,'D2017'!$A$3:$C$1897,3,FALSE),0)</f>
        <v>0</v>
      </c>
      <c r="L1018" s="3">
        <f>IFERROR(VLOOKUP($G1018,'D2018'!$A$3:$C$1897,3,FALSE),0)</f>
        <v>1</v>
      </c>
      <c r="M1018" s="3">
        <f>IFERROR(VLOOKUP($G1018,'D2019'!$A$3:$C$1897,3,FALSE),0)</f>
        <v>0</v>
      </c>
      <c r="N1018" s="3">
        <f>IFERROR(VLOOKUP($G1018,'D2020'!$A$3:$C$1897,3,FALSE),0)</f>
        <v>1</v>
      </c>
      <c r="O1018" s="17">
        <f t="shared" si="67"/>
        <v>3</v>
      </c>
      <c r="Q1018" s="40" t="s">
        <v>1435</v>
      </c>
      <c r="R1018" s="40" t="s">
        <v>4</v>
      </c>
      <c r="S1018" s="40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2</v>
      </c>
      <c r="Y1018" s="17">
        <v>2</v>
      </c>
    </row>
    <row r="1019" spans="1:25" x14ac:dyDescent="0.3">
      <c r="A1019" s="40" t="s">
        <v>1211</v>
      </c>
      <c r="B1019" s="40" t="s">
        <v>4</v>
      </c>
      <c r="C1019" s="40">
        <v>3</v>
      </c>
      <c r="D1019" s="41">
        <f t="shared" si="68"/>
        <v>4.5164942369533539E-6</v>
      </c>
      <c r="E1019" s="42">
        <f t="shared" si="69"/>
        <v>0.99874742559827401</v>
      </c>
      <c r="G1019" s="40" t="s">
        <v>1211</v>
      </c>
      <c r="H1019" s="40" t="s">
        <v>4</v>
      </c>
      <c r="I1019" s="40">
        <f>IFERROR(VLOOKUP($G1019,'D2015'!$A$3:$C$1897,3,FALSE),0)</f>
        <v>0</v>
      </c>
      <c r="J1019" s="3">
        <f>IFERROR(VLOOKUP($G1019,'D2016'!$A$3:$C$1897,3,FALSE),0)</f>
        <v>0</v>
      </c>
      <c r="K1019" s="3">
        <f>IFERROR(VLOOKUP($G1019,'D2017'!$A$3:$C$1897,3,FALSE),0)</f>
        <v>0</v>
      </c>
      <c r="L1019" s="3">
        <f>IFERROR(VLOOKUP($G1019,'D2018'!$A$3:$C$1897,3,FALSE),0)</f>
        <v>0</v>
      </c>
      <c r="M1019" s="3">
        <f>IFERROR(VLOOKUP($G1019,'D2019'!$A$3:$C$1897,3,FALSE),0)</f>
        <v>0</v>
      </c>
      <c r="N1019" s="3">
        <f>IFERROR(VLOOKUP($G1019,'D2020'!$A$3:$C$1897,3,FALSE),0)</f>
        <v>3</v>
      </c>
      <c r="O1019" s="17">
        <f t="shared" si="67"/>
        <v>3</v>
      </c>
      <c r="Q1019" s="40" t="s">
        <v>1167</v>
      </c>
      <c r="R1019" s="40" t="s">
        <v>4</v>
      </c>
      <c r="S1019" s="40">
        <v>1</v>
      </c>
      <c r="T1019" s="3">
        <v>1</v>
      </c>
      <c r="U1019" s="3">
        <v>0</v>
      </c>
      <c r="V1019" s="3">
        <v>0</v>
      </c>
      <c r="W1019" s="3">
        <v>0</v>
      </c>
      <c r="X1019" s="3">
        <v>0</v>
      </c>
      <c r="Y1019" s="17">
        <v>2</v>
      </c>
    </row>
    <row r="1020" spans="1:25" x14ac:dyDescent="0.3">
      <c r="A1020" s="40" t="s">
        <v>1097</v>
      </c>
      <c r="B1020" s="40" t="s">
        <v>4</v>
      </c>
      <c r="C1020" s="40">
        <v>2</v>
      </c>
      <c r="D1020" s="41">
        <f t="shared" si="68"/>
        <v>3.0109961579689023E-6</v>
      </c>
      <c r="E1020" s="42">
        <f t="shared" si="69"/>
        <v>0.99875043659443197</v>
      </c>
      <c r="G1020" s="40" t="s">
        <v>1097</v>
      </c>
      <c r="H1020" s="40" t="s">
        <v>4</v>
      </c>
      <c r="I1020" s="40">
        <f>IFERROR(VLOOKUP($G1020,'D2015'!$A$3:$C$1897,3,FALSE),0)</f>
        <v>1</v>
      </c>
      <c r="J1020" s="3">
        <f>IFERROR(VLOOKUP($G1020,'D2016'!$A$3:$C$1897,3,FALSE),0)</f>
        <v>0</v>
      </c>
      <c r="K1020" s="3">
        <f>IFERROR(VLOOKUP($G1020,'D2017'!$A$3:$C$1897,3,FALSE),0)</f>
        <v>0</v>
      </c>
      <c r="L1020" s="3">
        <f>IFERROR(VLOOKUP($G1020,'D2018'!$A$3:$C$1897,3,FALSE),0)</f>
        <v>0</v>
      </c>
      <c r="M1020" s="3">
        <f>IFERROR(VLOOKUP($G1020,'D2019'!$A$3:$C$1897,3,FALSE),0)</f>
        <v>1</v>
      </c>
      <c r="N1020" s="3">
        <f>IFERROR(VLOOKUP($G1020,'D2020'!$A$3:$C$1897,3,FALSE),0)</f>
        <v>0</v>
      </c>
      <c r="O1020" s="17">
        <f t="shared" si="67"/>
        <v>2</v>
      </c>
      <c r="Q1020" s="40" t="s">
        <v>1408</v>
      </c>
      <c r="R1020" s="40" t="s">
        <v>4</v>
      </c>
      <c r="S1020" s="40">
        <v>0</v>
      </c>
      <c r="T1020" s="3">
        <v>1</v>
      </c>
      <c r="U1020" s="3">
        <v>0</v>
      </c>
      <c r="V1020" s="3">
        <v>0</v>
      </c>
      <c r="W1020" s="3">
        <v>1</v>
      </c>
      <c r="X1020" s="3">
        <v>0</v>
      </c>
      <c r="Y1020" s="17">
        <v>2</v>
      </c>
    </row>
    <row r="1021" spans="1:25" x14ac:dyDescent="0.3">
      <c r="A1021" s="40" t="s">
        <v>1234</v>
      </c>
      <c r="B1021" s="40" t="s">
        <v>4</v>
      </c>
      <c r="C1021" s="40">
        <v>2</v>
      </c>
      <c r="D1021" s="41">
        <f t="shared" si="68"/>
        <v>3.0109961579689023E-6</v>
      </c>
      <c r="E1021" s="42">
        <f t="shared" si="69"/>
        <v>0.99875344759058993</v>
      </c>
      <c r="G1021" s="40" t="s">
        <v>1234</v>
      </c>
      <c r="H1021" s="40" t="s">
        <v>4</v>
      </c>
      <c r="I1021" s="40">
        <f>IFERROR(VLOOKUP($G1021,'D2015'!$A$3:$C$1897,3,FALSE),0)</f>
        <v>0</v>
      </c>
      <c r="J1021" s="3">
        <f>IFERROR(VLOOKUP($G1021,'D2016'!$A$3:$C$1897,3,FALSE),0)</f>
        <v>0</v>
      </c>
      <c r="K1021" s="3">
        <f>IFERROR(VLOOKUP($G1021,'D2017'!$A$3:$C$1897,3,FALSE),0)</f>
        <v>1</v>
      </c>
      <c r="L1021" s="3">
        <f>IFERROR(VLOOKUP($G1021,'D2018'!$A$3:$C$1897,3,FALSE),0)</f>
        <v>0</v>
      </c>
      <c r="M1021" s="3">
        <f>IFERROR(VLOOKUP($G1021,'D2019'!$A$3:$C$1897,3,FALSE),0)</f>
        <v>1</v>
      </c>
      <c r="N1021" s="3">
        <f>IFERROR(VLOOKUP($G1021,'D2020'!$A$3:$C$1897,3,FALSE),0)</f>
        <v>0</v>
      </c>
      <c r="O1021" s="17">
        <f t="shared" si="67"/>
        <v>2</v>
      </c>
      <c r="Q1021" s="40" t="s">
        <v>1217</v>
      </c>
      <c r="R1021" s="40" t="s">
        <v>4</v>
      </c>
      <c r="S1021" s="40">
        <v>0</v>
      </c>
      <c r="T1021" s="3">
        <v>0</v>
      </c>
      <c r="U1021" s="3">
        <v>0</v>
      </c>
      <c r="V1021" s="3">
        <v>0</v>
      </c>
      <c r="W1021" s="3">
        <v>2</v>
      </c>
      <c r="X1021" s="3">
        <v>0</v>
      </c>
      <c r="Y1021" s="17">
        <v>2</v>
      </c>
    </row>
    <row r="1022" spans="1:25" x14ac:dyDescent="0.3">
      <c r="A1022" s="40" t="s">
        <v>1192</v>
      </c>
      <c r="B1022" s="40" t="s">
        <v>4</v>
      </c>
      <c r="C1022" s="40">
        <v>2</v>
      </c>
      <c r="D1022" s="41">
        <f t="shared" si="68"/>
        <v>3.0109961579689023E-6</v>
      </c>
      <c r="E1022" s="42">
        <f t="shared" si="69"/>
        <v>0.99875645858674789</v>
      </c>
      <c r="G1022" s="40" t="s">
        <v>1192</v>
      </c>
      <c r="H1022" s="40" t="s">
        <v>4</v>
      </c>
      <c r="I1022" s="40">
        <f>IFERROR(VLOOKUP($G1022,'D2015'!$A$3:$C$1897,3,FALSE),0)</f>
        <v>0</v>
      </c>
      <c r="J1022" s="3">
        <f>IFERROR(VLOOKUP($G1022,'D2016'!$A$3:$C$1897,3,FALSE),0)</f>
        <v>0</v>
      </c>
      <c r="K1022" s="3">
        <f>IFERROR(VLOOKUP($G1022,'D2017'!$A$3:$C$1897,3,FALSE),0)</f>
        <v>0</v>
      </c>
      <c r="L1022" s="3">
        <f>IFERROR(VLOOKUP($G1022,'D2018'!$A$3:$C$1897,3,FALSE),0)</f>
        <v>1</v>
      </c>
      <c r="M1022" s="3">
        <f>IFERROR(VLOOKUP($G1022,'D2019'!$A$3:$C$1897,3,FALSE),0)</f>
        <v>0</v>
      </c>
      <c r="N1022" s="3">
        <f>IFERROR(VLOOKUP($G1022,'D2020'!$A$3:$C$1897,3,FALSE),0)</f>
        <v>1</v>
      </c>
      <c r="O1022" s="17">
        <f t="shared" si="67"/>
        <v>2</v>
      </c>
      <c r="Q1022" s="40" t="s">
        <v>970</v>
      </c>
      <c r="R1022" s="40" t="s">
        <v>4</v>
      </c>
      <c r="S1022" s="40">
        <v>0</v>
      </c>
      <c r="T1022" s="3">
        <v>1</v>
      </c>
      <c r="U1022" s="3">
        <v>0</v>
      </c>
      <c r="V1022" s="3">
        <v>0</v>
      </c>
      <c r="W1022" s="3">
        <v>0</v>
      </c>
      <c r="X1022" s="3">
        <v>1</v>
      </c>
      <c r="Y1022" s="17">
        <v>2</v>
      </c>
    </row>
    <row r="1023" spans="1:25" x14ac:dyDescent="0.3">
      <c r="A1023" s="40" t="s">
        <v>1315</v>
      </c>
      <c r="B1023" s="40" t="s">
        <v>4</v>
      </c>
      <c r="C1023" s="40">
        <v>2</v>
      </c>
      <c r="D1023" s="41">
        <f t="shared" si="68"/>
        <v>3.0109961579689023E-6</v>
      </c>
      <c r="E1023" s="42">
        <f t="shared" si="69"/>
        <v>0.99875946958290585</v>
      </c>
      <c r="G1023" s="40" t="s">
        <v>1315</v>
      </c>
      <c r="H1023" s="40" t="s">
        <v>4</v>
      </c>
      <c r="I1023" s="40">
        <f>IFERROR(VLOOKUP($G1023,'D2015'!$A$3:$C$1897,3,FALSE),0)</f>
        <v>0</v>
      </c>
      <c r="J1023" s="3">
        <f>IFERROR(VLOOKUP($G1023,'D2016'!$A$3:$C$1897,3,FALSE),0)</f>
        <v>0</v>
      </c>
      <c r="K1023" s="3">
        <f>IFERROR(VLOOKUP($G1023,'D2017'!$A$3:$C$1897,3,FALSE),0)</f>
        <v>0</v>
      </c>
      <c r="L1023" s="3">
        <f>IFERROR(VLOOKUP($G1023,'D2018'!$A$3:$C$1897,3,FALSE),0)</f>
        <v>1</v>
      </c>
      <c r="M1023" s="3">
        <f>IFERROR(VLOOKUP($G1023,'D2019'!$A$3:$C$1897,3,FALSE),0)</f>
        <v>0</v>
      </c>
      <c r="N1023" s="3">
        <f>IFERROR(VLOOKUP($G1023,'D2020'!$A$3:$C$1897,3,FALSE),0)</f>
        <v>0</v>
      </c>
      <c r="O1023" s="17">
        <f t="shared" si="67"/>
        <v>1</v>
      </c>
      <c r="Q1023" s="40" t="s">
        <v>1706</v>
      </c>
      <c r="R1023" s="40" t="s">
        <v>4</v>
      </c>
      <c r="S1023" s="40">
        <v>0</v>
      </c>
      <c r="T1023" s="3">
        <v>1</v>
      </c>
      <c r="U1023" s="3">
        <v>0</v>
      </c>
      <c r="V1023" s="3">
        <v>1</v>
      </c>
      <c r="W1023" s="3">
        <v>0</v>
      </c>
      <c r="X1023" s="3">
        <v>0</v>
      </c>
      <c r="Y1023" s="17">
        <v>2</v>
      </c>
    </row>
    <row r="1024" spans="1:25" x14ac:dyDescent="0.3">
      <c r="A1024" s="40" t="s">
        <v>476</v>
      </c>
      <c r="B1024" s="40" t="s">
        <v>4</v>
      </c>
      <c r="C1024" s="40">
        <v>2</v>
      </c>
      <c r="D1024" s="41">
        <f t="shared" si="68"/>
        <v>3.0109961579689023E-6</v>
      </c>
      <c r="E1024" s="42">
        <f t="shared" si="69"/>
        <v>0.9987624805790638</v>
      </c>
      <c r="G1024" s="40" t="s">
        <v>476</v>
      </c>
      <c r="H1024" s="40" t="s">
        <v>4</v>
      </c>
      <c r="I1024" s="40">
        <f>IFERROR(VLOOKUP($G1024,'D2015'!$A$3:$C$1897,3,FALSE),0)</f>
        <v>0</v>
      </c>
      <c r="J1024" s="3">
        <f>IFERROR(VLOOKUP($G1024,'D2016'!$A$3:$C$1897,3,FALSE),0)</f>
        <v>0</v>
      </c>
      <c r="K1024" s="3">
        <f>IFERROR(VLOOKUP($G1024,'D2017'!$A$3:$C$1897,3,FALSE),0)</f>
        <v>0</v>
      </c>
      <c r="L1024" s="3">
        <f>IFERROR(VLOOKUP($G1024,'D2018'!$A$3:$C$1897,3,FALSE),0)</f>
        <v>0</v>
      </c>
      <c r="M1024" s="3">
        <f>IFERROR(VLOOKUP($G1024,'D2019'!$A$3:$C$1897,3,FALSE),0)</f>
        <v>1</v>
      </c>
      <c r="N1024" s="3">
        <f>IFERROR(VLOOKUP($G1024,'D2020'!$A$3:$C$1897,3,FALSE),0)</f>
        <v>0</v>
      </c>
      <c r="O1024" s="17">
        <f t="shared" si="67"/>
        <v>1</v>
      </c>
      <c r="Q1024" s="40" t="s">
        <v>1357</v>
      </c>
      <c r="R1024" s="40" t="s">
        <v>4</v>
      </c>
      <c r="S1024" s="40">
        <v>2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17">
        <v>2</v>
      </c>
    </row>
    <row r="1025" spans="1:25" x14ac:dyDescent="0.3">
      <c r="A1025" s="40" t="s">
        <v>1090</v>
      </c>
      <c r="B1025" s="40" t="s">
        <v>4</v>
      </c>
      <c r="C1025" s="40">
        <v>2</v>
      </c>
      <c r="D1025" s="41">
        <f t="shared" si="68"/>
        <v>3.0109961579689023E-6</v>
      </c>
      <c r="E1025" s="42">
        <f t="shared" si="69"/>
        <v>0.99876549157522176</v>
      </c>
      <c r="G1025" s="40" t="s">
        <v>1090</v>
      </c>
      <c r="H1025" s="40" t="s">
        <v>4</v>
      </c>
      <c r="I1025" s="40">
        <f>IFERROR(VLOOKUP($G1025,'D2015'!$A$3:$C$1897,3,FALSE),0)</f>
        <v>0</v>
      </c>
      <c r="J1025" s="3">
        <f>IFERROR(VLOOKUP($G1025,'D2016'!$A$3:$C$1897,3,FALSE),0)</f>
        <v>0</v>
      </c>
      <c r="K1025" s="3">
        <f>IFERROR(VLOOKUP($G1025,'D2017'!$A$3:$C$1897,3,FALSE),0)</f>
        <v>0</v>
      </c>
      <c r="L1025" s="3">
        <f>IFERROR(VLOOKUP($G1025,'D2018'!$A$3:$C$1897,3,FALSE),0)</f>
        <v>0</v>
      </c>
      <c r="M1025" s="3">
        <f>IFERROR(VLOOKUP($G1025,'D2019'!$A$3:$C$1897,3,FALSE),0)</f>
        <v>1</v>
      </c>
      <c r="N1025" s="3">
        <f>IFERROR(VLOOKUP($G1025,'D2020'!$A$3:$C$1897,3,FALSE),0)</f>
        <v>0</v>
      </c>
      <c r="O1025" s="17">
        <f t="shared" si="67"/>
        <v>1</v>
      </c>
      <c r="Q1025" s="40" t="s">
        <v>1410</v>
      </c>
      <c r="R1025" s="40" t="s">
        <v>4</v>
      </c>
      <c r="S1025" s="40">
        <v>0</v>
      </c>
      <c r="T1025" s="3">
        <v>0</v>
      </c>
      <c r="U1025" s="3">
        <v>0</v>
      </c>
      <c r="V1025" s="3">
        <v>0</v>
      </c>
      <c r="W1025" s="3">
        <v>1</v>
      </c>
      <c r="X1025" s="3">
        <v>1</v>
      </c>
      <c r="Y1025" s="17">
        <v>2</v>
      </c>
    </row>
    <row r="1026" spans="1:25" x14ac:dyDescent="0.3">
      <c r="A1026" s="40" t="s">
        <v>1241</v>
      </c>
      <c r="B1026" s="40" t="s">
        <v>4</v>
      </c>
      <c r="C1026" s="40">
        <v>2</v>
      </c>
      <c r="D1026" s="41">
        <f t="shared" si="68"/>
        <v>3.0109961579689023E-6</v>
      </c>
      <c r="E1026" s="42">
        <f t="shared" si="69"/>
        <v>0.99876850257137972</v>
      </c>
      <c r="G1026" s="40" t="s">
        <v>1241</v>
      </c>
      <c r="H1026" s="40" t="s">
        <v>4</v>
      </c>
      <c r="I1026" s="40">
        <f>IFERROR(VLOOKUP($G1026,'D2015'!$A$3:$C$1897,3,FALSE),0)</f>
        <v>0</v>
      </c>
      <c r="J1026" s="3">
        <f>IFERROR(VLOOKUP($G1026,'D2016'!$A$3:$C$1897,3,FALSE),0)</f>
        <v>0</v>
      </c>
      <c r="K1026" s="3">
        <f>IFERROR(VLOOKUP($G1026,'D2017'!$A$3:$C$1897,3,FALSE),0)</f>
        <v>0</v>
      </c>
      <c r="L1026" s="3">
        <f>IFERROR(VLOOKUP($G1026,'D2018'!$A$3:$C$1897,3,FALSE),0)</f>
        <v>1</v>
      </c>
      <c r="M1026" s="3">
        <f>IFERROR(VLOOKUP($G1026,'D2019'!$A$3:$C$1897,3,FALSE),0)</f>
        <v>0</v>
      </c>
      <c r="N1026" s="3">
        <f>IFERROR(VLOOKUP($G1026,'D2020'!$A$3:$C$1897,3,FALSE),0)</f>
        <v>0</v>
      </c>
      <c r="O1026" s="17">
        <f t="shared" si="67"/>
        <v>1</v>
      </c>
      <c r="Q1026" s="40" t="s">
        <v>1432</v>
      </c>
      <c r="R1026" s="40" t="s">
        <v>4</v>
      </c>
      <c r="S1026" s="40">
        <v>0</v>
      </c>
      <c r="T1026" s="3">
        <v>0</v>
      </c>
      <c r="U1026" s="3">
        <v>0</v>
      </c>
      <c r="V1026" s="3">
        <v>2</v>
      </c>
      <c r="W1026" s="3">
        <v>0</v>
      </c>
      <c r="X1026" s="3">
        <v>0</v>
      </c>
      <c r="Y1026" s="17">
        <v>2</v>
      </c>
    </row>
    <row r="1027" spans="1:25" x14ac:dyDescent="0.3">
      <c r="A1027" s="40" t="s">
        <v>685</v>
      </c>
      <c r="B1027" s="40" t="s">
        <v>4</v>
      </c>
      <c r="C1027" s="40">
        <v>2</v>
      </c>
      <c r="D1027" s="41">
        <f t="shared" si="68"/>
        <v>3.0109961579689023E-6</v>
      </c>
      <c r="E1027" s="42">
        <f t="shared" si="69"/>
        <v>0.99877151356753768</v>
      </c>
      <c r="G1027" s="40" t="s">
        <v>685</v>
      </c>
      <c r="H1027" s="40" t="s">
        <v>4</v>
      </c>
      <c r="I1027" s="40">
        <f>IFERROR(VLOOKUP($G1027,'D2015'!$A$3:$C$1897,3,FALSE),0)</f>
        <v>0</v>
      </c>
      <c r="J1027" s="3">
        <f>IFERROR(VLOOKUP($G1027,'D2016'!$A$3:$C$1897,3,FALSE),0)</f>
        <v>0</v>
      </c>
      <c r="K1027" s="3">
        <f>IFERROR(VLOOKUP($G1027,'D2017'!$A$3:$C$1897,3,FALSE),0)</f>
        <v>1</v>
      </c>
      <c r="L1027" s="3">
        <f>IFERROR(VLOOKUP($G1027,'D2018'!$A$3:$C$1897,3,FALSE),0)</f>
        <v>0</v>
      </c>
      <c r="M1027" s="3">
        <f>IFERROR(VLOOKUP($G1027,'D2019'!$A$3:$C$1897,3,FALSE),0)</f>
        <v>0</v>
      </c>
      <c r="N1027" s="3">
        <f>IFERROR(VLOOKUP($G1027,'D2020'!$A$3:$C$1897,3,FALSE),0)</f>
        <v>1</v>
      </c>
      <c r="O1027" s="17">
        <f t="shared" si="67"/>
        <v>2</v>
      </c>
      <c r="Q1027" s="40" t="s">
        <v>1288</v>
      </c>
      <c r="R1027" s="40" t="s">
        <v>4</v>
      </c>
      <c r="S1027" s="40">
        <v>0</v>
      </c>
      <c r="T1027" s="3">
        <v>1</v>
      </c>
      <c r="U1027" s="3">
        <v>0</v>
      </c>
      <c r="V1027" s="3">
        <v>0</v>
      </c>
      <c r="W1027" s="3">
        <v>1</v>
      </c>
      <c r="X1027" s="3">
        <v>0</v>
      </c>
      <c r="Y1027" s="17">
        <v>2</v>
      </c>
    </row>
    <row r="1028" spans="1:25" x14ac:dyDescent="0.3">
      <c r="A1028" s="40" t="s">
        <v>1379</v>
      </c>
      <c r="B1028" s="40" t="s">
        <v>4</v>
      </c>
      <c r="C1028" s="40">
        <v>2</v>
      </c>
      <c r="D1028" s="41">
        <f t="shared" si="68"/>
        <v>3.0109961579689023E-6</v>
      </c>
      <c r="E1028" s="42">
        <f t="shared" si="69"/>
        <v>0.99877452456369564</v>
      </c>
      <c r="G1028" s="40" t="s">
        <v>1379</v>
      </c>
      <c r="H1028" s="40" t="s">
        <v>4</v>
      </c>
      <c r="I1028" s="40">
        <f>IFERROR(VLOOKUP($G1028,'D2015'!$A$3:$C$1897,3,FALSE),0)</f>
        <v>0</v>
      </c>
      <c r="J1028" s="3">
        <f>IFERROR(VLOOKUP($G1028,'D2016'!$A$3:$C$1897,3,FALSE),0)</f>
        <v>0</v>
      </c>
      <c r="K1028" s="3">
        <f>IFERROR(VLOOKUP($G1028,'D2017'!$A$3:$C$1897,3,FALSE),0)</f>
        <v>0</v>
      </c>
      <c r="L1028" s="3">
        <f>IFERROR(VLOOKUP($G1028,'D2018'!$A$3:$C$1897,3,FALSE),0)</f>
        <v>0</v>
      </c>
      <c r="M1028" s="3">
        <f>IFERROR(VLOOKUP($G1028,'D2019'!$A$3:$C$1897,3,FALSE),0)</f>
        <v>0</v>
      </c>
      <c r="N1028" s="3">
        <f>IFERROR(VLOOKUP($G1028,'D2020'!$A$3:$C$1897,3,FALSE),0)</f>
        <v>0</v>
      </c>
      <c r="O1028" s="17">
        <f t="shared" ref="O1028:O1091" si="70">SUM(I1028:N1028)</f>
        <v>0</v>
      </c>
      <c r="Q1028" s="40" t="s">
        <v>1579</v>
      </c>
      <c r="R1028" s="40" t="s">
        <v>4</v>
      </c>
      <c r="S1028" s="40">
        <v>1</v>
      </c>
      <c r="T1028" s="3">
        <v>0</v>
      </c>
      <c r="U1028" s="3">
        <v>0</v>
      </c>
      <c r="V1028" s="3">
        <v>1</v>
      </c>
      <c r="W1028" s="3">
        <v>0</v>
      </c>
      <c r="X1028" s="3">
        <v>0</v>
      </c>
      <c r="Y1028" s="17">
        <v>2</v>
      </c>
    </row>
    <row r="1029" spans="1:25" x14ac:dyDescent="0.3">
      <c r="A1029" s="40" t="s">
        <v>1302</v>
      </c>
      <c r="B1029" s="40" t="s">
        <v>4</v>
      </c>
      <c r="C1029" s="40">
        <v>2</v>
      </c>
      <c r="D1029" s="41">
        <f t="shared" si="68"/>
        <v>3.0109961579689023E-6</v>
      </c>
      <c r="E1029" s="42">
        <f t="shared" si="69"/>
        <v>0.9987775355598536</v>
      </c>
      <c r="G1029" s="40" t="s">
        <v>1302</v>
      </c>
      <c r="H1029" s="40" t="s">
        <v>4</v>
      </c>
      <c r="I1029" s="40">
        <f>IFERROR(VLOOKUP($G1029,'D2015'!$A$3:$C$1897,3,FALSE),0)</f>
        <v>0</v>
      </c>
      <c r="J1029" s="3">
        <f>IFERROR(VLOOKUP($G1029,'D2016'!$A$3:$C$1897,3,FALSE),0)</f>
        <v>0</v>
      </c>
      <c r="K1029" s="3">
        <f>IFERROR(VLOOKUP($G1029,'D2017'!$A$3:$C$1897,3,FALSE),0)</f>
        <v>0</v>
      </c>
      <c r="L1029" s="3">
        <f>IFERROR(VLOOKUP($G1029,'D2018'!$A$3:$C$1897,3,FALSE),0)</f>
        <v>1</v>
      </c>
      <c r="M1029" s="3">
        <f>IFERROR(VLOOKUP($G1029,'D2019'!$A$3:$C$1897,3,FALSE),0)</f>
        <v>0</v>
      </c>
      <c r="N1029" s="3">
        <f>IFERROR(VLOOKUP($G1029,'D2020'!$A$3:$C$1897,3,FALSE),0)</f>
        <v>0</v>
      </c>
      <c r="O1029" s="17">
        <f t="shared" si="70"/>
        <v>1</v>
      </c>
      <c r="Q1029" s="40" t="s">
        <v>1128</v>
      </c>
      <c r="R1029" s="40" t="s">
        <v>4</v>
      </c>
      <c r="S1029" s="40">
        <v>0</v>
      </c>
      <c r="T1029" s="3">
        <v>0</v>
      </c>
      <c r="U1029" s="3">
        <v>1</v>
      </c>
      <c r="V1029" s="3">
        <v>0</v>
      </c>
      <c r="W1029" s="3">
        <v>1</v>
      </c>
      <c r="X1029" s="3">
        <v>0</v>
      </c>
      <c r="Y1029" s="17">
        <v>2</v>
      </c>
    </row>
    <row r="1030" spans="1:25" x14ac:dyDescent="0.3">
      <c r="A1030" s="40" t="s">
        <v>1305</v>
      </c>
      <c r="B1030" s="40" t="s">
        <v>4</v>
      </c>
      <c r="C1030" s="40">
        <v>2</v>
      </c>
      <c r="D1030" s="41">
        <f t="shared" si="68"/>
        <v>3.0109961579689023E-6</v>
      </c>
      <c r="E1030" s="42">
        <f t="shared" si="69"/>
        <v>0.99878054655601156</v>
      </c>
      <c r="G1030" s="40" t="s">
        <v>1305</v>
      </c>
      <c r="H1030" s="40" t="s">
        <v>4</v>
      </c>
      <c r="I1030" s="40">
        <f>IFERROR(VLOOKUP($G1030,'D2015'!$A$3:$C$1897,3,FALSE),0)</f>
        <v>0</v>
      </c>
      <c r="J1030" s="3">
        <f>IFERROR(VLOOKUP($G1030,'D2016'!$A$3:$C$1897,3,FALSE),0)</f>
        <v>0</v>
      </c>
      <c r="K1030" s="3">
        <f>IFERROR(VLOOKUP($G1030,'D2017'!$A$3:$C$1897,3,FALSE),0)</f>
        <v>1</v>
      </c>
      <c r="L1030" s="3">
        <f>IFERROR(VLOOKUP($G1030,'D2018'!$A$3:$C$1897,3,FALSE),0)</f>
        <v>0</v>
      </c>
      <c r="M1030" s="3">
        <f>IFERROR(VLOOKUP($G1030,'D2019'!$A$3:$C$1897,3,FALSE),0)</f>
        <v>0</v>
      </c>
      <c r="N1030" s="3">
        <f>IFERROR(VLOOKUP($G1030,'D2020'!$A$3:$C$1897,3,FALSE),0)</f>
        <v>1</v>
      </c>
      <c r="O1030" s="17">
        <f t="shared" si="70"/>
        <v>2</v>
      </c>
      <c r="Q1030" s="40" t="s">
        <v>1383</v>
      </c>
      <c r="R1030" s="40" t="s">
        <v>4</v>
      </c>
      <c r="S1030" s="40">
        <v>0</v>
      </c>
      <c r="T1030" s="3">
        <v>0</v>
      </c>
      <c r="U1030" s="3">
        <v>2</v>
      </c>
      <c r="V1030" s="3">
        <v>0</v>
      </c>
      <c r="W1030" s="3">
        <v>0</v>
      </c>
      <c r="X1030" s="3">
        <v>0</v>
      </c>
      <c r="Y1030" s="17">
        <v>2</v>
      </c>
    </row>
    <row r="1031" spans="1:25" x14ac:dyDescent="0.3">
      <c r="A1031" s="40" t="s">
        <v>1371</v>
      </c>
      <c r="B1031" s="40" t="s">
        <v>4</v>
      </c>
      <c r="C1031" s="40">
        <v>2</v>
      </c>
      <c r="D1031" s="41">
        <f t="shared" si="68"/>
        <v>3.0109961579689023E-6</v>
      </c>
      <c r="E1031" s="42">
        <f t="shared" si="69"/>
        <v>0.99878355755216952</v>
      </c>
      <c r="G1031" s="40" t="s">
        <v>1371</v>
      </c>
      <c r="H1031" s="40" t="s">
        <v>4</v>
      </c>
      <c r="I1031" s="40">
        <f>IFERROR(VLOOKUP($G1031,'D2015'!$A$3:$C$1897,3,FALSE),0)</f>
        <v>0</v>
      </c>
      <c r="J1031" s="3">
        <f>IFERROR(VLOOKUP($G1031,'D2016'!$A$3:$C$1897,3,FALSE),0)</f>
        <v>0</v>
      </c>
      <c r="K1031" s="3">
        <f>IFERROR(VLOOKUP($G1031,'D2017'!$A$3:$C$1897,3,FALSE),0)</f>
        <v>0</v>
      </c>
      <c r="L1031" s="3">
        <f>IFERROR(VLOOKUP($G1031,'D2018'!$A$3:$C$1897,3,FALSE),0)</f>
        <v>1</v>
      </c>
      <c r="M1031" s="3">
        <f>IFERROR(VLOOKUP($G1031,'D2019'!$A$3:$C$1897,3,FALSE),0)</f>
        <v>1</v>
      </c>
      <c r="N1031" s="3">
        <f>IFERROR(VLOOKUP($G1031,'D2020'!$A$3:$C$1897,3,FALSE),0)</f>
        <v>0</v>
      </c>
      <c r="O1031" s="17">
        <f t="shared" si="70"/>
        <v>2</v>
      </c>
      <c r="Q1031" s="40" t="s">
        <v>1212</v>
      </c>
      <c r="R1031" s="40" t="s">
        <v>4</v>
      </c>
      <c r="S1031" s="40">
        <v>0</v>
      </c>
      <c r="T1031" s="3">
        <v>0</v>
      </c>
      <c r="U1031" s="3">
        <v>1</v>
      </c>
      <c r="V1031" s="3">
        <v>1</v>
      </c>
      <c r="W1031" s="3">
        <v>0</v>
      </c>
      <c r="X1031" s="3">
        <v>0</v>
      </c>
      <c r="Y1031" s="17">
        <v>2</v>
      </c>
    </row>
    <row r="1032" spans="1:25" x14ac:dyDescent="0.3">
      <c r="A1032" s="40" t="s">
        <v>896</v>
      </c>
      <c r="B1032" s="40" t="s">
        <v>4</v>
      </c>
      <c r="C1032" s="40">
        <v>2</v>
      </c>
      <c r="D1032" s="41">
        <f t="shared" si="68"/>
        <v>3.0109961579689023E-6</v>
      </c>
      <c r="E1032" s="42">
        <f t="shared" si="69"/>
        <v>0.99878656854832748</v>
      </c>
      <c r="G1032" s="40" t="s">
        <v>896</v>
      </c>
      <c r="H1032" s="40" t="s">
        <v>4</v>
      </c>
      <c r="I1032" s="40">
        <f>IFERROR(VLOOKUP($G1032,'D2015'!$A$3:$C$1897,3,FALSE),0)</f>
        <v>0</v>
      </c>
      <c r="J1032" s="3">
        <f>IFERROR(VLOOKUP($G1032,'D2016'!$A$3:$C$1897,3,FALSE),0)</f>
        <v>0</v>
      </c>
      <c r="K1032" s="3">
        <f>IFERROR(VLOOKUP($G1032,'D2017'!$A$3:$C$1897,3,FALSE),0)</f>
        <v>0</v>
      </c>
      <c r="L1032" s="3">
        <f>IFERROR(VLOOKUP($G1032,'D2018'!$A$3:$C$1897,3,FALSE),0)</f>
        <v>0</v>
      </c>
      <c r="M1032" s="3">
        <f>IFERROR(VLOOKUP($G1032,'D2019'!$A$3:$C$1897,3,FALSE),0)</f>
        <v>1</v>
      </c>
      <c r="N1032" s="3">
        <f>IFERROR(VLOOKUP($G1032,'D2020'!$A$3:$C$1897,3,FALSE),0)</f>
        <v>1</v>
      </c>
      <c r="O1032" s="17">
        <f t="shared" si="70"/>
        <v>2</v>
      </c>
      <c r="Q1032" s="40" t="s">
        <v>925</v>
      </c>
      <c r="R1032" s="40" t="s">
        <v>4</v>
      </c>
      <c r="S1032" s="40">
        <v>0</v>
      </c>
      <c r="T1032" s="3">
        <v>0</v>
      </c>
      <c r="U1032" s="3">
        <v>0</v>
      </c>
      <c r="V1032" s="3">
        <v>1</v>
      </c>
      <c r="W1032" s="3">
        <v>0</v>
      </c>
      <c r="X1032" s="3">
        <v>1</v>
      </c>
      <c r="Y1032" s="17">
        <v>2</v>
      </c>
    </row>
    <row r="1033" spans="1:25" x14ac:dyDescent="0.3">
      <c r="A1033" s="40" t="s">
        <v>1205</v>
      </c>
      <c r="B1033" s="40" t="s">
        <v>4</v>
      </c>
      <c r="C1033" s="40">
        <v>2</v>
      </c>
      <c r="D1033" s="41">
        <f t="shared" si="68"/>
        <v>3.0109961579689023E-6</v>
      </c>
      <c r="E1033" s="42">
        <f t="shared" si="69"/>
        <v>0.99878957954448544</v>
      </c>
      <c r="G1033" s="40" t="s">
        <v>1205</v>
      </c>
      <c r="H1033" s="40" t="s">
        <v>4</v>
      </c>
      <c r="I1033" s="40">
        <f>IFERROR(VLOOKUP($G1033,'D2015'!$A$3:$C$1897,3,FALSE),0)</f>
        <v>0</v>
      </c>
      <c r="J1033" s="3">
        <f>IFERROR(VLOOKUP($G1033,'D2016'!$A$3:$C$1897,3,FALSE),0)</f>
        <v>0</v>
      </c>
      <c r="K1033" s="3">
        <f>IFERROR(VLOOKUP($G1033,'D2017'!$A$3:$C$1897,3,FALSE),0)</f>
        <v>0</v>
      </c>
      <c r="L1033" s="3">
        <f>IFERROR(VLOOKUP($G1033,'D2018'!$A$3:$C$1897,3,FALSE),0)</f>
        <v>0</v>
      </c>
      <c r="M1033" s="3">
        <f>IFERROR(VLOOKUP($G1033,'D2019'!$A$3:$C$1897,3,FALSE),0)</f>
        <v>0</v>
      </c>
      <c r="N1033" s="3">
        <f>IFERROR(VLOOKUP($G1033,'D2020'!$A$3:$C$1897,3,FALSE),0)</f>
        <v>1</v>
      </c>
      <c r="O1033" s="17">
        <f t="shared" si="70"/>
        <v>1</v>
      </c>
      <c r="Q1033" s="40" t="s">
        <v>1235</v>
      </c>
      <c r="R1033" s="40" t="s">
        <v>4</v>
      </c>
      <c r="S1033" s="40">
        <v>0</v>
      </c>
      <c r="T1033" s="3">
        <v>0</v>
      </c>
      <c r="U1033" s="3">
        <v>1</v>
      </c>
      <c r="V1033" s="3">
        <v>0</v>
      </c>
      <c r="W1033" s="3">
        <v>1</v>
      </c>
      <c r="X1033" s="3">
        <v>0</v>
      </c>
      <c r="Y1033" s="17">
        <v>2</v>
      </c>
    </row>
    <row r="1034" spans="1:25" x14ac:dyDescent="0.3">
      <c r="A1034" s="40" t="s">
        <v>1086</v>
      </c>
      <c r="B1034" s="40" t="s">
        <v>4</v>
      </c>
      <c r="C1034" s="40">
        <v>2</v>
      </c>
      <c r="D1034" s="41">
        <f t="shared" si="68"/>
        <v>3.0109961579689023E-6</v>
      </c>
      <c r="E1034" s="42">
        <f t="shared" si="69"/>
        <v>0.9987925905406434</v>
      </c>
      <c r="G1034" s="40" t="s">
        <v>1086</v>
      </c>
      <c r="H1034" s="40" t="s">
        <v>4</v>
      </c>
      <c r="I1034" s="40">
        <f>IFERROR(VLOOKUP($G1034,'D2015'!$A$3:$C$1897,3,FALSE),0)</f>
        <v>1</v>
      </c>
      <c r="J1034" s="3">
        <f>IFERROR(VLOOKUP($G1034,'D2016'!$A$3:$C$1897,3,FALSE),0)</f>
        <v>0</v>
      </c>
      <c r="K1034" s="3">
        <f>IFERROR(VLOOKUP($G1034,'D2017'!$A$3:$C$1897,3,FALSE),0)</f>
        <v>0</v>
      </c>
      <c r="L1034" s="3">
        <f>IFERROR(VLOOKUP($G1034,'D2018'!$A$3:$C$1897,3,FALSE),0)</f>
        <v>1</v>
      </c>
      <c r="M1034" s="3">
        <f>IFERROR(VLOOKUP($G1034,'D2019'!$A$3:$C$1897,3,FALSE),0)</f>
        <v>0</v>
      </c>
      <c r="N1034" s="3">
        <f>IFERROR(VLOOKUP($G1034,'D2020'!$A$3:$C$1897,3,FALSE),0)</f>
        <v>0</v>
      </c>
      <c r="O1034" s="17">
        <f t="shared" si="70"/>
        <v>2</v>
      </c>
      <c r="Q1034" s="40" t="s">
        <v>1244</v>
      </c>
      <c r="R1034" s="40" t="s">
        <v>4</v>
      </c>
      <c r="S1034" s="40">
        <v>0</v>
      </c>
      <c r="T1034" s="3">
        <v>1</v>
      </c>
      <c r="U1034" s="3">
        <v>0</v>
      </c>
      <c r="V1034" s="3">
        <v>1</v>
      </c>
      <c r="W1034" s="3">
        <v>0</v>
      </c>
      <c r="X1034" s="3">
        <v>0</v>
      </c>
      <c r="Y1034" s="17">
        <v>2</v>
      </c>
    </row>
    <row r="1035" spans="1:25" x14ac:dyDescent="0.3">
      <c r="A1035" s="40" t="s">
        <v>415</v>
      </c>
      <c r="B1035" s="40" t="s">
        <v>4</v>
      </c>
      <c r="C1035" s="40">
        <v>2</v>
      </c>
      <c r="D1035" s="41">
        <f t="shared" si="68"/>
        <v>3.0109961579689023E-6</v>
      </c>
      <c r="E1035" s="42">
        <f t="shared" si="69"/>
        <v>0.99879560153680136</v>
      </c>
      <c r="G1035" s="40" t="s">
        <v>415</v>
      </c>
      <c r="H1035" s="40" t="s">
        <v>4</v>
      </c>
      <c r="I1035" s="40">
        <f>IFERROR(VLOOKUP($G1035,'D2015'!$A$3:$C$1897,3,FALSE),0)</f>
        <v>0</v>
      </c>
      <c r="J1035" s="3">
        <f>IFERROR(VLOOKUP($G1035,'D2016'!$A$3:$C$1897,3,FALSE),0)</f>
        <v>0</v>
      </c>
      <c r="K1035" s="3">
        <f>IFERROR(VLOOKUP($G1035,'D2017'!$A$3:$C$1897,3,FALSE),0)</f>
        <v>0</v>
      </c>
      <c r="L1035" s="3">
        <f>IFERROR(VLOOKUP($G1035,'D2018'!$A$3:$C$1897,3,FALSE),0)</f>
        <v>0</v>
      </c>
      <c r="M1035" s="3">
        <f>IFERROR(VLOOKUP($G1035,'D2019'!$A$3:$C$1897,3,FALSE),0)</f>
        <v>0</v>
      </c>
      <c r="N1035" s="3">
        <f>IFERROR(VLOOKUP($G1035,'D2020'!$A$3:$C$1897,3,FALSE),0)</f>
        <v>0</v>
      </c>
      <c r="O1035" s="17">
        <f t="shared" si="70"/>
        <v>0</v>
      </c>
      <c r="Q1035" s="40" t="s">
        <v>1134</v>
      </c>
      <c r="R1035" s="40" t="s">
        <v>4</v>
      </c>
      <c r="S1035" s="40">
        <v>2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17">
        <v>2</v>
      </c>
    </row>
    <row r="1036" spans="1:25" x14ac:dyDescent="0.3">
      <c r="A1036" s="40" t="s">
        <v>1303</v>
      </c>
      <c r="B1036" s="40" t="s">
        <v>4</v>
      </c>
      <c r="C1036" s="40">
        <v>2</v>
      </c>
      <c r="D1036" s="41">
        <f t="shared" si="68"/>
        <v>3.0109961579689023E-6</v>
      </c>
      <c r="E1036" s="42">
        <f t="shared" si="69"/>
        <v>0.99879861253295932</v>
      </c>
      <c r="G1036" s="40" t="s">
        <v>1303</v>
      </c>
      <c r="H1036" s="40" t="s">
        <v>4</v>
      </c>
      <c r="I1036" s="40">
        <f>IFERROR(VLOOKUP($G1036,'D2015'!$A$3:$C$1897,3,FALSE),0)</f>
        <v>0</v>
      </c>
      <c r="J1036" s="3">
        <f>IFERROR(VLOOKUP($G1036,'D2016'!$A$3:$C$1897,3,FALSE),0)</f>
        <v>0</v>
      </c>
      <c r="K1036" s="3">
        <f>IFERROR(VLOOKUP($G1036,'D2017'!$A$3:$C$1897,3,FALSE),0)</f>
        <v>0</v>
      </c>
      <c r="L1036" s="3">
        <f>IFERROR(VLOOKUP($G1036,'D2018'!$A$3:$C$1897,3,FALSE),0)</f>
        <v>0</v>
      </c>
      <c r="M1036" s="3">
        <f>IFERROR(VLOOKUP($G1036,'D2019'!$A$3:$C$1897,3,FALSE),0)</f>
        <v>0</v>
      </c>
      <c r="N1036" s="3">
        <f>IFERROR(VLOOKUP($G1036,'D2020'!$A$3:$C$1897,3,FALSE),0)</f>
        <v>0</v>
      </c>
      <c r="O1036" s="17">
        <f t="shared" si="70"/>
        <v>0</v>
      </c>
      <c r="Q1036" s="40" t="s">
        <v>886</v>
      </c>
      <c r="R1036" s="40" t="s">
        <v>4</v>
      </c>
      <c r="S1036" s="40">
        <v>0</v>
      </c>
      <c r="T1036" s="3">
        <v>0</v>
      </c>
      <c r="U1036" s="3">
        <v>0</v>
      </c>
      <c r="V1036" s="3">
        <v>1</v>
      </c>
      <c r="W1036" s="3">
        <v>0</v>
      </c>
      <c r="X1036" s="3">
        <v>1</v>
      </c>
      <c r="Y1036" s="17">
        <v>2</v>
      </c>
    </row>
    <row r="1037" spans="1:25" x14ac:dyDescent="0.3">
      <c r="A1037" s="40" t="s">
        <v>1309</v>
      </c>
      <c r="B1037" s="40" t="s">
        <v>4</v>
      </c>
      <c r="C1037" s="40">
        <v>2</v>
      </c>
      <c r="D1037" s="41">
        <f t="shared" si="68"/>
        <v>3.0109961579689023E-6</v>
      </c>
      <c r="E1037" s="42">
        <f t="shared" si="69"/>
        <v>0.99880162352911728</v>
      </c>
      <c r="G1037" s="40" t="s">
        <v>1309</v>
      </c>
      <c r="H1037" s="40" t="s">
        <v>4</v>
      </c>
      <c r="I1037" s="40">
        <f>IFERROR(VLOOKUP($G1037,'D2015'!$A$3:$C$1897,3,FALSE),0)</f>
        <v>0</v>
      </c>
      <c r="J1037" s="3">
        <f>IFERROR(VLOOKUP($G1037,'D2016'!$A$3:$C$1897,3,FALSE),0)</f>
        <v>0</v>
      </c>
      <c r="K1037" s="3">
        <f>IFERROR(VLOOKUP($G1037,'D2017'!$A$3:$C$1897,3,FALSE),0)</f>
        <v>0</v>
      </c>
      <c r="L1037" s="3">
        <f>IFERROR(VLOOKUP($G1037,'D2018'!$A$3:$C$1897,3,FALSE),0)</f>
        <v>0</v>
      </c>
      <c r="M1037" s="3">
        <f>IFERROR(VLOOKUP($G1037,'D2019'!$A$3:$C$1897,3,FALSE),0)</f>
        <v>1</v>
      </c>
      <c r="N1037" s="3">
        <f>IFERROR(VLOOKUP($G1037,'D2020'!$A$3:$C$1897,3,FALSE),0)</f>
        <v>0</v>
      </c>
      <c r="O1037" s="17">
        <f t="shared" si="70"/>
        <v>1</v>
      </c>
      <c r="Q1037" s="40" t="s">
        <v>1012</v>
      </c>
      <c r="R1037" s="40" t="s">
        <v>4</v>
      </c>
      <c r="S1037" s="40">
        <v>0</v>
      </c>
      <c r="T1037" s="3">
        <v>0</v>
      </c>
      <c r="U1037" s="3">
        <v>1</v>
      </c>
      <c r="V1037" s="3">
        <v>0</v>
      </c>
      <c r="W1037" s="3">
        <v>0</v>
      </c>
      <c r="X1037" s="3">
        <v>1</v>
      </c>
      <c r="Y1037" s="17">
        <v>2</v>
      </c>
    </row>
    <row r="1038" spans="1:25" x14ac:dyDescent="0.3">
      <c r="A1038" s="40" t="s">
        <v>1355</v>
      </c>
      <c r="B1038" s="40" t="s">
        <v>4</v>
      </c>
      <c r="C1038" s="40">
        <v>2</v>
      </c>
      <c r="D1038" s="41">
        <f t="shared" si="68"/>
        <v>3.0109961579689023E-6</v>
      </c>
      <c r="E1038" s="42">
        <f t="shared" si="69"/>
        <v>0.99880463452527524</v>
      </c>
      <c r="G1038" s="40" t="s">
        <v>1355</v>
      </c>
      <c r="H1038" s="40" t="s">
        <v>4</v>
      </c>
      <c r="I1038" s="40">
        <f>IFERROR(VLOOKUP($G1038,'D2015'!$A$3:$C$1897,3,FALSE),0)</f>
        <v>0</v>
      </c>
      <c r="J1038" s="3">
        <f>IFERROR(VLOOKUP($G1038,'D2016'!$A$3:$C$1897,3,FALSE),0)</f>
        <v>0</v>
      </c>
      <c r="K1038" s="3">
        <f>IFERROR(VLOOKUP($G1038,'D2017'!$A$3:$C$1897,3,FALSE),0)</f>
        <v>1</v>
      </c>
      <c r="L1038" s="3">
        <f>IFERROR(VLOOKUP($G1038,'D2018'!$A$3:$C$1897,3,FALSE),0)</f>
        <v>0</v>
      </c>
      <c r="M1038" s="3">
        <f>IFERROR(VLOOKUP($G1038,'D2019'!$A$3:$C$1897,3,FALSE),0)</f>
        <v>0</v>
      </c>
      <c r="N1038" s="3">
        <f>IFERROR(VLOOKUP($G1038,'D2020'!$A$3:$C$1897,3,FALSE),0)</f>
        <v>0</v>
      </c>
      <c r="O1038" s="17">
        <f t="shared" si="70"/>
        <v>1</v>
      </c>
      <c r="Q1038" s="40" t="s">
        <v>1021</v>
      </c>
      <c r="R1038" s="40" t="s">
        <v>4</v>
      </c>
      <c r="S1038" s="40">
        <v>0</v>
      </c>
      <c r="T1038" s="3">
        <v>1</v>
      </c>
      <c r="U1038" s="3">
        <v>0</v>
      </c>
      <c r="V1038" s="3">
        <v>1</v>
      </c>
      <c r="W1038" s="3">
        <v>0</v>
      </c>
      <c r="X1038" s="3">
        <v>0</v>
      </c>
      <c r="Y1038" s="17">
        <v>2</v>
      </c>
    </row>
    <row r="1039" spans="1:25" x14ac:dyDescent="0.3">
      <c r="A1039" s="40" t="s">
        <v>1289</v>
      </c>
      <c r="B1039" s="40" t="s">
        <v>4</v>
      </c>
      <c r="C1039" s="40">
        <v>2</v>
      </c>
      <c r="D1039" s="41">
        <f t="shared" si="68"/>
        <v>3.0109961579689023E-6</v>
      </c>
      <c r="E1039" s="42">
        <f t="shared" si="69"/>
        <v>0.9988076455214332</v>
      </c>
      <c r="G1039" s="40" t="s">
        <v>1289</v>
      </c>
      <c r="H1039" s="40" t="s">
        <v>4</v>
      </c>
      <c r="I1039" s="40">
        <f>IFERROR(VLOOKUP($G1039,'D2015'!$A$3:$C$1897,3,FALSE),0)</f>
        <v>1</v>
      </c>
      <c r="J1039" s="3">
        <f>IFERROR(VLOOKUP($G1039,'D2016'!$A$3:$C$1897,3,FALSE),0)</f>
        <v>0</v>
      </c>
      <c r="K1039" s="3">
        <f>IFERROR(VLOOKUP($G1039,'D2017'!$A$3:$C$1897,3,FALSE),0)</f>
        <v>0</v>
      </c>
      <c r="L1039" s="3">
        <f>IFERROR(VLOOKUP($G1039,'D2018'!$A$3:$C$1897,3,FALSE),0)</f>
        <v>0</v>
      </c>
      <c r="M1039" s="3">
        <f>IFERROR(VLOOKUP($G1039,'D2019'!$A$3:$C$1897,3,FALSE),0)</f>
        <v>0</v>
      </c>
      <c r="N1039" s="3">
        <f>IFERROR(VLOOKUP($G1039,'D2020'!$A$3:$C$1897,3,FALSE),0)</f>
        <v>1</v>
      </c>
      <c r="O1039" s="17">
        <f t="shared" si="70"/>
        <v>2</v>
      </c>
      <c r="Q1039" s="40" t="s">
        <v>1141</v>
      </c>
      <c r="R1039" s="40" t="s">
        <v>4</v>
      </c>
      <c r="S1039" s="40">
        <v>1</v>
      </c>
      <c r="T1039" s="3">
        <v>1</v>
      </c>
      <c r="U1039" s="3">
        <v>0</v>
      </c>
      <c r="V1039" s="3">
        <v>0</v>
      </c>
      <c r="W1039" s="3">
        <v>0</v>
      </c>
      <c r="X1039" s="3">
        <v>0</v>
      </c>
      <c r="Y1039" s="17">
        <v>2</v>
      </c>
    </row>
    <row r="1040" spans="1:25" x14ac:dyDescent="0.3">
      <c r="A1040" s="40" t="s">
        <v>1143</v>
      </c>
      <c r="B1040" s="40" t="s">
        <v>4</v>
      </c>
      <c r="C1040" s="40">
        <v>2</v>
      </c>
      <c r="D1040" s="41">
        <f t="shared" si="68"/>
        <v>3.0109961579689023E-6</v>
      </c>
      <c r="E1040" s="42">
        <f t="shared" si="69"/>
        <v>0.99881065651759116</v>
      </c>
      <c r="G1040" s="40" t="s">
        <v>1143</v>
      </c>
      <c r="H1040" s="40" t="s">
        <v>4</v>
      </c>
      <c r="I1040" s="40">
        <f>IFERROR(VLOOKUP($G1040,'D2015'!$A$3:$C$1897,3,FALSE),0)</f>
        <v>0</v>
      </c>
      <c r="J1040" s="3">
        <f>IFERROR(VLOOKUP($G1040,'D2016'!$A$3:$C$1897,3,FALSE),0)</f>
        <v>1</v>
      </c>
      <c r="K1040" s="3">
        <f>IFERROR(VLOOKUP($G1040,'D2017'!$A$3:$C$1897,3,FALSE),0)</f>
        <v>1</v>
      </c>
      <c r="L1040" s="3">
        <f>IFERROR(VLOOKUP($G1040,'D2018'!$A$3:$C$1897,3,FALSE),0)</f>
        <v>0</v>
      </c>
      <c r="M1040" s="3">
        <f>IFERROR(VLOOKUP($G1040,'D2019'!$A$3:$C$1897,3,FALSE),0)</f>
        <v>0</v>
      </c>
      <c r="N1040" s="3">
        <f>IFERROR(VLOOKUP($G1040,'D2020'!$A$3:$C$1897,3,FALSE),0)</f>
        <v>0</v>
      </c>
      <c r="O1040" s="17">
        <f t="shared" si="70"/>
        <v>2</v>
      </c>
      <c r="Q1040" s="40" t="s">
        <v>996</v>
      </c>
      <c r="R1040" s="40" t="s">
        <v>4</v>
      </c>
      <c r="S1040" s="40">
        <v>1</v>
      </c>
      <c r="T1040" s="3">
        <v>1</v>
      </c>
      <c r="U1040" s="3">
        <v>0</v>
      </c>
      <c r="V1040" s="3">
        <v>0</v>
      </c>
      <c r="W1040" s="3">
        <v>0</v>
      </c>
      <c r="X1040" s="3">
        <v>0</v>
      </c>
      <c r="Y1040" s="17">
        <v>2</v>
      </c>
    </row>
    <row r="1041" spans="1:25" x14ac:dyDescent="0.3">
      <c r="A1041" s="40" t="s">
        <v>1389</v>
      </c>
      <c r="B1041" s="40" t="s">
        <v>4</v>
      </c>
      <c r="C1041" s="40">
        <v>2</v>
      </c>
      <c r="D1041" s="41">
        <f t="shared" si="68"/>
        <v>3.0109961579689023E-6</v>
      </c>
      <c r="E1041" s="42">
        <f t="shared" si="69"/>
        <v>0.99881366751374911</v>
      </c>
      <c r="G1041" s="40" t="s">
        <v>1389</v>
      </c>
      <c r="H1041" s="40" t="s">
        <v>4</v>
      </c>
      <c r="I1041" s="40">
        <f>IFERROR(VLOOKUP($G1041,'D2015'!$A$3:$C$1897,3,FALSE),0)</f>
        <v>0</v>
      </c>
      <c r="J1041" s="3">
        <f>IFERROR(VLOOKUP($G1041,'D2016'!$A$3:$C$1897,3,FALSE),0)</f>
        <v>0</v>
      </c>
      <c r="K1041" s="3">
        <f>IFERROR(VLOOKUP($G1041,'D2017'!$A$3:$C$1897,3,FALSE),0)</f>
        <v>0</v>
      </c>
      <c r="L1041" s="3">
        <f>IFERROR(VLOOKUP($G1041,'D2018'!$A$3:$C$1897,3,FALSE),0)</f>
        <v>0</v>
      </c>
      <c r="M1041" s="3">
        <f>IFERROR(VLOOKUP($G1041,'D2019'!$A$3:$C$1897,3,FALSE),0)</f>
        <v>0</v>
      </c>
      <c r="N1041" s="3">
        <f>IFERROR(VLOOKUP($G1041,'D2020'!$A$3:$C$1897,3,FALSE),0)</f>
        <v>0</v>
      </c>
      <c r="O1041" s="17">
        <f t="shared" si="70"/>
        <v>0</v>
      </c>
      <c r="Q1041" s="40" t="s">
        <v>1372</v>
      </c>
      <c r="R1041" s="40" t="s">
        <v>4</v>
      </c>
      <c r="S1041" s="40">
        <v>0</v>
      </c>
      <c r="T1041" s="3">
        <v>1</v>
      </c>
      <c r="U1041" s="3">
        <v>0</v>
      </c>
      <c r="V1041" s="3">
        <v>0</v>
      </c>
      <c r="W1041" s="3">
        <v>0</v>
      </c>
      <c r="X1041" s="3">
        <v>1</v>
      </c>
      <c r="Y1041" s="17">
        <v>2</v>
      </c>
    </row>
    <row r="1042" spans="1:25" x14ac:dyDescent="0.3">
      <c r="A1042" s="40" t="s">
        <v>1291</v>
      </c>
      <c r="B1042" s="40" t="s">
        <v>4</v>
      </c>
      <c r="C1042" s="40">
        <v>2</v>
      </c>
      <c r="D1042" s="41">
        <f t="shared" si="68"/>
        <v>3.0109961579689023E-6</v>
      </c>
      <c r="E1042" s="42">
        <f t="shared" si="69"/>
        <v>0.99881667850990707</v>
      </c>
      <c r="G1042" s="40" t="s">
        <v>1291</v>
      </c>
      <c r="H1042" s="40" t="s">
        <v>4</v>
      </c>
      <c r="I1042" s="40">
        <f>IFERROR(VLOOKUP($G1042,'D2015'!$A$3:$C$1897,3,FALSE),0)</f>
        <v>0</v>
      </c>
      <c r="J1042" s="3">
        <f>IFERROR(VLOOKUP($G1042,'D2016'!$A$3:$C$1897,3,FALSE),0)</f>
        <v>0</v>
      </c>
      <c r="K1042" s="3">
        <f>IFERROR(VLOOKUP($G1042,'D2017'!$A$3:$C$1897,3,FALSE),0)</f>
        <v>2</v>
      </c>
      <c r="L1042" s="3">
        <f>IFERROR(VLOOKUP($G1042,'D2018'!$A$3:$C$1897,3,FALSE),0)</f>
        <v>0</v>
      </c>
      <c r="M1042" s="3">
        <f>IFERROR(VLOOKUP($G1042,'D2019'!$A$3:$C$1897,3,FALSE),0)</f>
        <v>0</v>
      </c>
      <c r="N1042" s="3">
        <f>IFERROR(VLOOKUP($G1042,'D2020'!$A$3:$C$1897,3,FALSE),0)</f>
        <v>0</v>
      </c>
      <c r="O1042" s="17">
        <f t="shared" si="70"/>
        <v>2</v>
      </c>
      <c r="Q1042" s="40" t="s">
        <v>930</v>
      </c>
      <c r="R1042" s="40" t="s">
        <v>4</v>
      </c>
      <c r="S1042" s="40">
        <v>0</v>
      </c>
      <c r="T1042" s="3">
        <v>0</v>
      </c>
      <c r="U1042" s="3">
        <v>0</v>
      </c>
      <c r="V1042" s="3">
        <v>1</v>
      </c>
      <c r="W1042" s="3">
        <v>1</v>
      </c>
      <c r="X1042" s="3">
        <v>0</v>
      </c>
      <c r="Y1042" s="17">
        <v>2</v>
      </c>
    </row>
    <row r="1043" spans="1:25" x14ac:dyDescent="0.3">
      <c r="A1043" s="40" t="s">
        <v>1229</v>
      </c>
      <c r="B1043" s="40" t="s">
        <v>4</v>
      </c>
      <c r="C1043" s="40">
        <v>2</v>
      </c>
      <c r="D1043" s="41">
        <f t="shared" si="68"/>
        <v>3.0109961579689023E-6</v>
      </c>
      <c r="E1043" s="42">
        <f t="shared" si="69"/>
        <v>0.99881968950606503</v>
      </c>
      <c r="G1043" s="40" t="s">
        <v>1229</v>
      </c>
      <c r="H1043" s="40" t="s">
        <v>4</v>
      </c>
      <c r="I1043" s="40">
        <f>IFERROR(VLOOKUP($G1043,'D2015'!$A$3:$C$1897,3,FALSE),0)</f>
        <v>0</v>
      </c>
      <c r="J1043" s="3">
        <f>IFERROR(VLOOKUP($G1043,'D2016'!$A$3:$C$1897,3,FALSE),0)</f>
        <v>0</v>
      </c>
      <c r="K1043" s="3">
        <f>IFERROR(VLOOKUP($G1043,'D2017'!$A$3:$C$1897,3,FALSE),0)</f>
        <v>0</v>
      </c>
      <c r="L1043" s="3">
        <f>IFERROR(VLOOKUP($G1043,'D2018'!$A$3:$C$1897,3,FALSE),0)</f>
        <v>0</v>
      </c>
      <c r="M1043" s="3">
        <f>IFERROR(VLOOKUP($G1043,'D2019'!$A$3:$C$1897,3,FALSE),0)</f>
        <v>0</v>
      </c>
      <c r="N1043" s="3">
        <f>IFERROR(VLOOKUP($G1043,'D2020'!$A$3:$C$1897,3,FALSE),0)</f>
        <v>0</v>
      </c>
      <c r="O1043" s="17">
        <f t="shared" si="70"/>
        <v>0</v>
      </c>
      <c r="Q1043" s="40" t="s">
        <v>1142</v>
      </c>
      <c r="R1043" s="40" t="s">
        <v>4</v>
      </c>
      <c r="S1043" s="40">
        <v>0</v>
      </c>
      <c r="T1043" s="3">
        <v>1</v>
      </c>
      <c r="U1043" s="3">
        <v>1</v>
      </c>
      <c r="V1043" s="3">
        <v>0</v>
      </c>
      <c r="W1043" s="3">
        <v>0</v>
      </c>
      <c r="X1043" s="3">
        <v>0</v>
      </c>
      <c r="Y1043" s="17">
        <v>2</v>
      </c>
    </row>
    <row r="1044" spans="1:25" x14ac:dyDescent="0.3">
      <c r="A1044" s="40" t="s">
        <v>1349</v>
      </c>
      <c r="B1044" s="40" t="s">
        <v>4</v>
      </c>
      <c r="C1044" s="40">
        <v>2</v>
      </c>
      <c r="D1044" s="41">
        <f t="shared" si="68"/>
        <v>3.0109961579689023E-6</v>
      </c>
      <c r="E1044" s="42">
        <f t="shared" si="69"/>
        <v>0.99882270050222299</v>
      </c>
      <c r="G1044" s="40" t="s">
        <v>1349</v>
      </c>
      <c r="H1044" s="40" t="s">
        <v>4</v>
      </c>
      <c r="I1044" s="40">
        <f>IFERROR(VLOOKUP($G1044,'D2015'!$A$3:$C$1897,3,FALSE),0)</f>
        <v>0</v>
      </c>
      <c r="J1044" s="3">
        <f>IFERROR(VLOOKUP($G1044,'D2016'!$A$3:$C$1897,3,FALSE),0)</f>
        <v>0</v>
      </c>
      <c r="K1044" s="3">
        <f>IFERROR(VLOOKUP($G1044,'D2017'!$A$3:$C$1897,3,FALSE),0)</f>
        <v>0</v>
      </c>
      <c r="L1044" s="3">
        <f>IFERROR(VLOOKUP($G1044,'D2018'!$A$3:$C$1897,3,FALSE),0)</f>
        <v>0</v>
      </c>
      <c r="M1044" s="3">
        <f>IFERROR(VLOOKUP($G1044,'D2019'!$A$3:$C$1897,3,FALSE),0)</f>
        <v>1</v>
      </c>
      <c r="N1044" s="3">
        <f>IFERROR(VLOOKUP($G1044,'D2020'!$A$3:$C$1897,3,FALSE),0)</f>
        <v>0</v>
      </c>
      <c r="O1044" s="17">
        <f t="shared" si="70"/>
        <v>1</v>
      </c>
      <c r="Q1044" s="40" t="s">
        <v>1421</v>
      </c>
      <c r="R1044" s="40" t="s">
        <v>4</v>
      </c>
      <c r="S1044" s="40">
        <v>0</v>
      </c>
      <c r="T1044" s="3">
        <v>2</v>
      </c>
      <c r="U1044" s="3">
        <v>0</v>
      </c>
      <c r="V1044" s="3">
        <v>0</v>
      </c>
      <c r="W1044" s="3">
        <v>0</v>
      </c>
      <c r="X1044" s="3">
        <v>0</v>
      </c>
      <c r="Y1044" s="17">
        <v>2</v>
      </c>
    </row>
    <row r="1045" spans="1:25" x14ac:dyDescent="0.3">
      <c r="A1045" s="40" t="s">
        <v>1016</v>
      </c>
      <c r="B1045" s="40" t="s">
        <v>4</v>
      </c>
      <c r="C1045" s="40">
        <v>2</v>
      </c>
      <c r="D1045" s="41">
        <f t="shared" si="68"/>
        <v>3.0109961579689023E-6</v>
      </c>
      <c r="E1045" s="42">
        <f t="shared" si="69"/>
        <v>0.99882571149838095</v>
      </c>
      <c r="G1045" s="40" t="s">
        <v>1016</v>
      </c>
      <c r="H1045" s="40" t="s">
        <v>4</v>
      </c>
      <c r="I1045" s="40">
        <f>IFERROR(VLOOKUP($G1045,'D2015'!$A$3:$C$1897,3,FALSE),0)</f>
        <v>0</v>
      </c>
      <c r="J1045" s="3">
        <f>IFERROR(VLOOKUP($G1045,'D2016'!$A$3:$C$1897,3,FALSE),0)</f>
        <v>0</v>
      </c>
      <c r="K1045" s="3">
        <f>IFERROR(VLOOKUP($G1045,'D2017'!$A$3:$C$1897,3,FALSE),0)</f>
        <v>0</v>
      </c>
      <c r="L1045" s="3">
        <f>IFERROR(VLOOKUP($G1045,'D2018'!$A$3:$C$1897,3,FALSE),0)</f>
        <v>0</v>
      </c>
      <c r="M1045" s="3">
        <f>IFERROR(VLOOKUP($G1045,'D2019'!$A$3:$C$1897,3,FALSE),0)</f>
        <v>0</v>
      </c>
      <c r="N1045" s="3">
        <f>IFERROR(VLOOKUP($G1045,'D2020'!$A$3:$C$1897,3,FALSE),0)</f>
        <v>2</v>
      </c>
      <c r="O1045" s="17">
        <f t="shared" si="70"/>
        <v>2</v>
      </c>
      <c r="Q1045" s="40" t="s">
        <v>1165</v>
      </c>
      <c r="R1045" s="40" t="s">
        <v>4</v>
      </c>
      <c r="S1045" s="40">
        <v>0</v>
      </c>
      <c r="T1045" s="3">
        <v>1</v>
      </c>
      <c r="U1045" s="3">
        <v>1</v>
      </c>
      <c r="V1045" s="3">
        <v>0</v>
      </c>
      <c r="W1045" s="3">
        <v>0</v>
      </c>
      <c r="X1045" s="3">
        <v>0</v>
      </c>
      <c r="Y1045" s="17">
        <v>2</v>
      </c>
    </row>
    <row r="1046" spans="1:25" x14ac:dyDescent="0.3">
      <c r="A1046" s="40" t="s">
        <v>1321</v>
      </c>
      <c r="B1046" s="40" t="s">
        <v>4</v>
      </c>
      <c r="C1046" s="40">
        <v>2</v>
      </c>
      <c r="D1046" s="41">
        <f t="shared" si="68"/>
        <v>3.0109961579689023E-6</v>
      </c>
      <c r="E1046" s="42">
        <f t="shared" si="69"/>
        <v>0.99882872249453891</v>
      </c>
      <c r="G1046" s="40" t="s">
        <v>1321</v>
      </c>
      <c r="H1046" s="40" t="s">
        <v>4</v>
      </c>
      <c r="I1046" s="40">
        <f>IFERROR(VLOOKUP($G1046,'D2015'!$A$3:$C$1897,3,FALSE),0)</f>
        <v>0</v>
      </c>
      <c r="J1046" s="3">
        <f>IFERROR(VLOOKUP($G1046,'D2016'!$A$3:$C$1897,3,FALSE),0)</f>
        <v>0</v>
      </c>
      <c r="K1046" s="3">
        <f>IFERROR(VLOOKUP($G1046,'D2017'!$A$3:$C$1897,3,FALSE),0)</f>
        <v>0</v>
      </c>
      <c r="L1046" s="3">
        <f>IFERROR(VLOOKUP($G1046,'D2018'!$A$3:$C$1897,3,FALSE),0)</f>
        <v>0</v>
      </c>
      <c r="M1046" s="3">
        <f>IFERROR(VLOOKUP($G1046,'D2019'!$A$3:$C$1897,3,FALSE),0)</f>
        <v>0</v>
      </c>
      <c r="N1046" s="3">
        <f>IFERROR(VLOOKUP($G1046,'D2020'!$A$3:$C$1897,3,FALSE),0)</f>
        <v>0</v>
      </c>
      <c r="O1046" s="17">
        <f t="shared" si="70"/>
        <v>0</v>
      </c>
      <c r="Q1046" s="40" t="s">
        <v>1374</v>
      </c>
      <c r="R1046" s="40" t="s">
        <v>4</v>
      </c>
      <c r="S1046" s="40">
        <v>2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17">
        <v>2</v>
      </c>
    </row>
    <row r="1047" spans="1:25" x14ac:dyDescent="0.3">
      <c r="A1047" s="40" t="s">
        <v>880</v>
      </c>
      <c r="B1047" s="40" t="s">
        <v>4</v>
      </c>
      <c r="C1047" s="40">
        <v>2</v>
      </c>
      <c r="D1047" s="41">
        <f t="shared" si="68"/>
        <v>3.0109961579689023E-6</v>
      </c>
      <c r="E1047" s="42">
        <f t="shared" si="69"/>
        <v>0.99883173349069687</v>
      </c>
      <c r="G1047" s="40" t="s">
        <v>880</v>
      </c>
      <c r="H1047" s="40" t="s">
        <v>4</v>
      </c>
      <c r="I1047" s="40">
        <f>IFERROR(VLOOKUP($G1047,'D2015'!$A$3:$C$1897,3,FALSE),0)</f>
        <v>1</v>
      </c>
      <c r="J1047" s="3">
        <f>IFERROR(VLOOKUP($G1047,'D2016'!$A$3:$C$1897,3,FALSE),0)</f>
        <v>1</v>
      </c>
      <c r="K1047" s="3">
        <f>IFERROR(VLOOKUP($G1047,'D2017'!$A$3:$C$1897,3,FALSE),0)</f>
        <v>0</v>
      </c>
      <c r="L1047" s="3">
        <f>IFERROR(VLOOKUP($G1047,'D2018'!$A$3:$C$1897,3,FALSE),0)</f>
        <v>0</v>
      </c>
      <c r="M1047" s="3">
        <f>IFERROR(VLOOKUP($G1047,'D2019'!$A$3:$C$1897,3,FALSE),0)</f>
        <v>0</v>
      </c>
      <c r="N1047" s="3">
        <f>IFERROR(VLOOKUP($G1047,'D2020'!$A$3:$C$1897,3,FALSE),0)</f>
        <v>0</v>
      </c>
      <c r="O1047" s="17">
        <f t="shared" si="70"/>
        <v>2</v>
      </c>
      <c r="Q1047" s="40" t="s">
        <v>1299</v>
      </c>
      <c r="R1047" s="40" t="s">
        <v>4</v>
      </c>
      <c r="S1047" s="40">
        <v>0</v>
      </c>
      <c r="T1047" s="3">
        <v>0</v>
      </c>
      <c r="U1047" s="3">
        <v>1</v>
      </c>
      <c r="V1047" s="3">
        <v>1</v>
      </c>
      <c r="W1047" s="3">
        <v>0</v>
      </c>
      <c r="X1047" s="3">
        <v>0</v>
      </c>
      <c r="Y1047" s="17">
        <v>2</v>
      </c>
    </row>
    <row r="1048" spans="1:25" x14ac:dyDescent="0.3">
      <c r="A1048" s="40" t="s">
        <v>1420</v>
      </c>
      <c r="B1048" s="40" t="s">
        <v>4</v>
      </c>
      <c r="C1048" s="40">
        <v>2</v>
      </c>
      <c r="D1048" s="41">
        <f t="shared" si="68"/>
        <v>3.0109961579689023E-6</v>
      </c>
      <c r="E1048" s="42">
        <f t="shared" si="69"/>
        <v>0.99883474448685483</v>
      </c>
      <c r="G1048" s="40" t="s">
        <v>1420</v>
      </c>
      <c r="H1048" s="40" t="s">
        <v>4</v>
      </c>
      <c r="I1048" s="40">
        <f>IFERROR(VLOOKUP($G1048,'D2015'!$A$3:$C$1897,3,FALSE),0)</f>
        <v>0</v>
      </c>
      <c r="J1048" s="3">
        <f>IFERROR(VLOOKUP($G1048,'D2016'!$A$3:$C$1897,3,FALSE),0)</f>
        <v>0</v>
      </c>
      <c r="K1048" s="3">
        <f>IFERROR(VLOOKUP($G1048,'D2017'!$A$3:$C$1897,3,FALSE),0)</f>
        <v>2</v>
      </c>
      <c r="L1048" s="3">
        <f>IFERROR(VLOOKUP($G1048,'D2018'!$A$3:$C$1897,3,FALSE),0)</f>
        <v>0</v>
      </c>
      <c r="M1048" s="3">
        <f>IFERROR(VLOOKUP($G1048,'D2019'!$A$3:$C$1897,3,FALSE),0)</f>
        <v>0</v>
      </c>
      <c r="N1048" s="3">
        <f>IFERROR(VLOOKUP($G1048,'D2020'!$A$3:$C$1897,3,FALSE),0)</f>
        <v>0</v>
      </c>
      <c r="O1048" s="17">
        <f t="shared" si="70"/>
        <v>2</v>
      </c>
      <c r="Q1048" s="40" t="s">
        <v>1415</v>
      </c>
      <c r="R1048" s="40" t="s">
        <v>4</v>
      </c>
      <c r="S1048" s="40">
        <v>0</v>
      </c>
      <c r="T1048" s="3">
        <v>1</v>
      </c>
      <c r="U1048" s="3">
        <v>0</v>
      </c>
      <c r="V1048" s="3">
        <v>1</v>
      </c>
      <c r="W1048" s="3">
        <v>0</v>
      </c>
      <c r="X1048" s="3">
        <v>0</v>
      </c>
      <c r="Y1048" s="17">
        <v>2</v>
      </c>
    </row>
    <row r="1049" spans="1:25" x14ac:dyDescent="0.3">
      <c r="A1049" s="40" t="s">
        <v>1378</v>
      </c>
      <c r="B1049" s="40" t="s">
        <v>4</v>
      </c>
      <c r="C1049" s="40">
        <v>2</v>
      </c>
      <c r="D1049" s="41">
        <f t="shared" si="68"/>
        <v>3.0109961579689023E-6</v>
      </c>
      <c r="E1049" s="42">
        <f t="shared" si="69"/>
        <v>0.99883775548301279</v>
      </c>
      <c r="G1049" s="40" t="s">
        <v>1378</v>
      </c>
      <c r="H1049" s="40" t="s">
        <v>4</v>
      </c>
      <c r="I1049" s="40">
        <f>IFERROR(VLOOKUP($G1049,'D2015'!$A$3:$C$1897,3,FALSE),0)</f>
        <v>1</v>
      </c>
      <c r="J1049" s="3">
        <f>IFERROR(VLOOKUP($G1049,'D2016'!$A$3:$C$1897,3,FALSE),0)</f>
        <v>0</v>
      </c>
      <c r="K1049" s="3">
        <f>IFERROR(VLOOKUP($G1049,'D2017'!$A$3:$C$1897,3,FALSE),0)</f>
        <v>0</v>
      </c>
      <c r="L1049" s="3">
        <f>IFERROR(VLOOKUP($G1049,'D2018'!$A$3:$C$1897,3,FALSE),0)</f>
        <v>0</v>
      </c>
      <c r="M1049" s="3">
        <f>IFERROR(VLOOKUP($G1049,'D2019'!$A$3:$C$1897,3,FALSE),0)</f>
        <v>1</v>
      </c>
      <c r="N1049" s="3">
        <f>IFERROR(VLOOKUP($G1049,'D2020'!$A$3:$C$1897,3,FALSE),0)</f>
        <v>0</v>
      </c>
      <c r="O1049" s="17">
        <f t="shared" si="70"/>
        <v>2</v>
      </c>
      <c r="Q1049" s="40" t="s">
        <v>1218</v>
      </c>
      <c r="R1049" s="40" t="s">
        <v>4</v>
      </c>
      <c r="S1049" s="40">
        <v>0</v>
      </c>
      <c r="T1049" s="3">
        <v>0</v>
      </c>
      <c r="U1049" s="3">
        <v>1</v>
      </c>
      <c r="V1049" s="3">
        <v>1</v>
      </c>
      <c r="W1049" s="3">
        <v>0</v>
      </c>
      <c r="X1049" s="3">
        <v>0</v>
      </c>
      <c r="Y1049" s="17">
        <v>2</v>
      </c>
    </row>
    <row r="1050" spans="1:25" x14ac:dyDescent="0.3">
      <c r="A1050" s="40" t="s">
        <v>1294</v>
      </c>
      <c r="B1050" s="40" t="s">
        <v>4</v>
      </c>
      <c r="C1050" s="40">
        <v>2</v>
      </c>
      <c r="D1050" s="41">
        <f t="shared" si="68"/>
        <v>3.0109961579689023E-6</v>
      </c>
      <c r="E1050" s="42">
        <f t="shared" si="69"/>
        <v>0.99884076647917075</v>
      </c>
      <c r="G1050" s="40" t="s">
        <v>1294</v>
      </c>
      <c r="H1050" s="40" t="s">
        <v>4</v>
      </c>
      <c r="I1050" s="40">
        <f>IFERROR(VLOOKUP($G1050,'D2015'!$A$3:$C$1897,3,FALSE),0)</f>
        <v>0</v>
      </c>
      <c r="J1050" s="3">
        <f>IFERROR(VLOOKUP($G1050,'D2016'!$A$3:$C$1897,3,FALSE),0)</f>
        <v>0</v>
      </c>
      <c r="K1050" s="3">
        <f>IFERROR(VLOOKUP($G1050,'D2017'!$A$3:$C$1897,3,FALSE),0)</f>
        <v>0</v>
      </c>
      <c r="L1050" s="3">
        <f>IFERROR(VLOOKUP($G1050,'D2018'!$A$3:$C$1897,3,FALSE),0)</f>
        <v>1</v>
      </c>
      <c r="M1050" s="3">
        <f>IFERROR(VLOOKUP($G1050,'D2019'!$A$3:$C$1897,3,FALSE),0)</f>
        <v>1</v>
      </c>
      <c r="N1050" s="3">
        <f>IFERROR(VLOOKUP($G1050,'D2020'!$A$3:$C$1897,3,FALSE),0)</f>
        <v>0</v>
      </c>
      <c r="O1050" s="17">
        <f t="shared" si="70"/>
        <v>2</v>
      </c>
      <c r="Q1050" s="40" t="s">
        <v>1053</v>
      </c>
      <c r="R1050" s="40" t="s">
        <v>4</v>
      </c>
      <c r="S1050" s="40">
        <v>2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17">
        <v>2</v>
      </c>
    </row>
    <row r="1051" spans="1:25" x14ac:dyDescent="0.3">
      <c r="A1051" s="40" t="s">
        <v>1431</v>
      </c>
      <c r="B1051" s="40" t="s">
        <v>4</v>
      </c>
      <c r="C1051" s="40">
        <v>2</v>
      </c>
      <c r="D1051" s="41">
        <f t="shared" si="68"/>
        <v>3.0109961579689023E-6</v>
      </c>
      <c r="E1051" s="42">
        <f t="shared" si="69"/>
        <v>0.99884377747532871</v>
      </c>
      <c r="G1051" s="40" t="s">
        <v>1431</v>
      </c>
      <c r="H1051" s="40" t="s">
        <v>4</v>
      </c>
      <c r="I1051" s="40">
        <f>IFERROR(VLOOKUP($G1051,'D2015'!$A$3:$C$1897,3,FALSE),0)</f>
        <v>0</v>
      </c>
      <c r="J1051" s="3">
        <f>IFERROR(VLOOKUP($G1051,'D2016'!$A$3:$C$1897,3,FALSE),0)</f>
        <v>0</v>
      </c>
      <c r="K1051" s="3">
        <f>IFERROR(VLOOKUP($G1051,'D2017'!$A$3:$C$1897,3,FALSE),0)</f>
        <v>2</v>
      </c>
      <c r="L1051" s="3">
        <f>IFERROR(VLOOKUP($G1051,'D2018'!$A$3:$C$1897,3,FALSE),0)</f>
        <v>0</v>
      </c>
      <c r="M1051" s="3">
        <f>IFERROR(VLOOKUP($G1051,'D2019'!$A$3:$C$1897,3,FALSE),0)</f>
        <v>0</v>
      </c>
      <c r="N1051" s="3">
        <f>IFERROR(VLOOKUP($G1051,'D2020'!$A$3:$C$1897,3,FALSE),0)</f>
        <v>0</v>
      </c>
      <c r="O1051" s="17">
        <f t="shared" si="70"/>
        <v>2</v>
      </c>
      <c r="Q1051" s="40" t="s">
        <v>1342</v>
      </c>
      <c r="R1051" s="40" t="s">
        <v>4</v>
      </c>
      <c r="S1051" s="40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2</v>
      </c>
      <c r="Y1051" s="17">
        <v>2</v>
      </c>
    </row>
    <row r="1052" spans="1:25" x14ac:dyDescent="0.3">
      <c r="A1052" s="40" t="s">
        <v>1059</v>
      </c>
      <c r="B1052" s="40" t="s">
        <v>4</v>
      </c>
      <c r="C1052" s="40">
        <v>2</v>
      </c>
      <c r="D1052" s="41">
        <f t="shared" si="68"/>
        <v>3.0109961579689023E-6</v>
      </c>
      <c r="E1052" s="42">
        <f t="shared" si="69"/>
        <v>0.99884678847148667</v>
      </c>
      <c r="G1052" s="40" t="s">
        <v>1059</v>
      </c>
      <c r="H1052" s="40" t="s">
        <v>4</v>
      </c>
      <c r="I1052" s="40">
        <f>IFERROR(VLOOKUP($G1052,'D2015'!$A$3:$C$1897,3,FALSE),0)</f>
        <v>0</v>
      </c>
      <c r="J1052" s="3">
        <f>IFERROR(VLOOKUP($G1052,'D2016'!$A$3:$C$1897,3,FALSE),0)</f>
        <v>0</v>
      </c>
      <c r="K1052" s="3">
        <f>IFERROR(VLOOKUP($G1052,'D2017'!$A$3:$C$1897,3,FALSE),0)</f>
        <v>0</v>
      </c>
      <c r="L1052" s="3">
        <f>IFERROR(VLOOKUP($G1052,'D2018'!$A$3:$C$1897,3,FALSE),0)</f>
        <v>0</v>
      </c>
      <c r="M1052" s="3">
        <f>IFERROR(VLOOKUP($G1052,'D2019'!$A$3:$C$1897,3,FALSE),0)</f>
        <v>2</v>
      </c>
      <c r="N1052" s="3">
        <f>IFERROR(VLOOKUP($G1052,'D2020'!$A$3:$C$1897,3,FALSE),0)</f>
        <v>0</v>
      </c>
      <c r="O1052" s="17">
        <f t="shared" si="70"/>
        <v>2</v>
      </c>
      <c r="Q1052" s="40" t="s">
        <v>1329</v>
      </c>
      <c r="R1052" s="40" t="s">
        <v>4</v>
      </c>
      <c r="S1052" s="40">
        <v>0</v>
      </c>
      <c r="T1052" s="3">
        <v>0</v>
      </c>
      <c r="U1052" s="3">
        <v>0</v>
      </c>
      <c r="V1052" s="3">
        <v>0</v>
      </c>
      <c r="W1052" s="3">
        <v>1</v>
      </c>
      <c r="X1052" s="3">
        <v>1</v>
      </c>
      <c r="Y1052" s="17">
        <v>2</v>
      </c>
    </row>
    <row r="1053" spans="1:25" x14ac:dyDescent="0.3">
      <c r="A1053" s="40" t="s">
        <v>495</v>
      </c>
      <c r="B1053" s="40" t="s">
        <v>4</v>
      </c>
      <c r="C1053" s="40">
        <v>2</v>
      </c>
      <c r="D1053" s="41">
        <f t="shared" si="68"/>
        <v>3.0109961579689023E-6</v>
      </c>
      <c r="E1053" s="42">
        <f t="shared" si="69"/>
        <v>0.99884979946764463</v>
      </c>
      <c r="G1053" s="40" t="s">
        <v>495</v>
      </c>
      <c r="H1053" s="40" t="s">
        <v>4</v>
      </c>
      <c r="I1053" s="40">
        <f>IFERROR(VLOOKUP($G1053,'D2015'!$A$3:$C$1897,3,FALSE),0)</f>
        <v>0</v>
      </c>
      <c r="J1053" s="3">
        <f>IFERROR(VLOOKUP($G1053,'D2016'!$A$3:$C$1897,3,FALSE),0)</f>
        <v>0</v>
      </c>
      <c r="K1053" s="3">
        <f>IFERROR(VLOOKUP($G1053,'D2017'!$A$3:$C$1897,3,FALSE),0)</f>
        <v>1</v>
      </c>
      <c r="L1053" s="3">
        <f>IFERROR(VLOOKUP($G1053,'D2018'!$A$3:$C$1897,3,FALSE),0)</f>
        <v>0</v>
      </c>
      <c r="M1053" s="3">
        <f>IFERROR(VLOOKUP($G1053,'D2019'!$A$3:$C$1897,3,FALSE),0)</f>
        <v>0</v>
      </c>
      <c r="N1053" s="3">
        <f>IFERROR(VLOOKUP($G1053,'D2020'!$A$3:$C$1897,3,FALSE),0)</f>
        <v>1</v>
      </c>
      <c r="O1053" s="17">
        <f t="shared" si="70"/>
        <v>2</v>
      </c>
      <c r="Q1053" s="40" t="s">
        <v>1290</v>
      </c>
      <c r="R1053" s="40" t="s">
        <v>4</v>
      </c>
      <c r="S1053" s="40">
        <v>0</v>
      </c>
      <c r="T1053" s="3">
        <v>0</v>
      </c>
      <c r="U1053" s="3">
        <v>0</v>
      </c>
      <c r="V1053" s="3">
        <v>0</v>
      </c>
      <c r="W1053" s="3">
        <v>2</v>
      </c>
      <c r="X1053" s="3">
        <v>0</v>
      </c>
      <c r="Y1053" s="17">
        <v>2</v>
      </c>
    </row>
    <row r="1054" spans="1:25" x14ac:dyDescent="0.3">
      <c r="A1054" s="40" t="s">
        <v>1151</v>
      </c>
      <c r="B1054" s="40" t="s">
        <v>4</v>
      </c>
      <c r="C1054" s="40">
        <v>2</v>
      </c>
      <c r="D1054" s="41">
        <f t="shared" si="68"/>
        <v>3.0109961579689023E-6</v>
      </c>
      <c r="E1054" s="42">
        <f t="shared" si="69"/>
        <v>0.99885281046380259</v>
      </c>
      <c r="G1054" s="40" t="s">
        <v>1151</v>
      </c>
      <c r="H1054" s="40" t="s">
        <v>4</v>
      </c>
      <c r="I1054" s="40">
        <f>IFERROR(VLOOKUP($G1054,'D2015'!$A$3:$C$1897,3,FALSE),0)</f>
        <v>0</v>
      </c>
      <c r="J1054" s="3">
        <f>IFERROR(VLOOKUP($G1054,'D2016'!$A$3:$C$1897,3,FALSE),0)</f>
        <v>0</v>
      </c>
      <c r="K1054" s="3">
        <f>IFERROR(VLOOKUP($G1054,'D2017'!$A$3:$C$1897,3,FALSE),0)</f>
        <v>0</v>
      </c>
      <c r="L1054" s="3">
        <f>IFERROR(VLOOKUP($G1054,'D2018'!$A$3:$C$1897,3,FALSE),0)</f>
        <v>0</v>
      </c>
      <c r="M1054" s="3">
        <f>IFERROR(VLOOKUP($G1054,'D2019'!$A$3:$C$1897,3,FALSE),0)</f>
        <v>2</v>
      </c>
      <c r="N1054" s="3">
        <f>IFERROR(VLOOKUP($G1054,'D2020'!$A$3:$C$1897,3,FALSE),0)</f>
        <v>0</v>
      </c>
      <c r="O1054" s="17">
        <f t="shared" si="70"/>
        <v>2</v>
      </c>
      <c r="Q1054" s="40" t="s">
        <v>1444</v>
      </c>
      <c r="R1054" s="40" t="s">
        <v>4</v>
      </c>
      <c r="S1054" s="40">
        <v>0</v>
      </c>
      <c r="T1054" s="3">
        <v>0</v>
      </c>
      <c r="U1054" s="3">
        <v>1</v>
      </c>
      <c r="V1054" s="3">
        <v>1</v>
      </c>
      <c r="W1054" s="3">
        <v>0</v>
      </c>
      <c r="X1054" s="3">
        <v>0</v>
      </c>
      <c r="Y1054" s="17">
        <v>2</v>
      </c>
    </row>
    <row r="1055" spans="1:25" x14ac:dyDescent="0.3">
      <c r="A1055" s="40" t="s">
        <v>1273</v>
      </c>
      <c r="B1055" s="40" t="s">
        <v>4</v>
      </c>
      <c r="C1055" s="40">
        <v>2</v>
      </c>
      <c r="D1055" s="41">
        <f t="shared" si="68"/>
        <v>3.0109961579689023E-6</v>
      </c>
      <c r="E1055" s="42">
        <f t="shared" si="69"/>
        <v>0.99885582145996055</v>
      </c>
      <c r="G1055" s="40" t="s">
        <v>1273</v>
      </c>
      <c r="H1055" s="40" t="s">
        <v>4</v>
      </c>
      <c r="I1055" s="40">
        <f>IFERROR(VLOOKUP($G1055,'D2015'!$A$3:$C$1897,3,FALSE),0)</f>
        <v>0</v>
      </c>
      <c r="J1055" s="3">
        <f>IFERROR(VLOOKUP($G1055,'D2016'!$A$3:$C$1897,3,FALSE),0)</f>
        <v>0</v>
      </c>
      <c r="K1055" s="3">
        <f>IFERROR(VLOOKUP($G1055,'D2017'!$A$3:$C$1897,3,FALSE),0)</f>
        <v>1</v>
      </c>
      <c r="L1055" s="3">
        <f>IFERROR(VLOOKUP($G1055,'D2018'!$A$3:$C$1897,3,FALSE),0)</f>
        <v>0</v>
      </c>
      <c r="M1055" s="3">
        <f>IFERROR(VLOOKUP($G1055,'D2019'!$A$3:$C$1897,3,FALSE),0)</f>
        <v>0</v>
      </c>
      <c r="N1055" s="3">
        <f>IFERROR(VLOOKUP($G1055,'D2020'!$A$3:$C$1897,3,FALSE),0)</f>
        <v>0</v>
      </c>
      <c r="O1055" s="17">
        <f t="shared" si="70"/>
        <v>1</v>
      </c>
      <c r="Q1055" s="40" t="s">
        <v>1409</v>
      </c>
      <c r="R1055" s="40" t="s">
        <v>4</v>
      </c>
      <c r="S1055" s="40">
        <v>0</v>
      </c>
      <c r="T1055" s="3">
        <v>0</v>
      </c>
      <c r="U1055" s="3">
        <v>1</v>
      </c>
      <c r="V1055" s="3">
        <v>0</v>
      </c>
      <c r="W1055" s="3">
        <v>1</v>
      </c>
      <c r="X1055" s="3">
        <v>0</v>
      </c>
      <c r="Y1055" s="17">
        <v>2</v>
      </c>
    </row>
    <row r="1056" spans="1:25" x14ac:dyDescent="0.3">
      <c r="A1056" s="40" t="s">
        <v>1013</v>
      </c>
      <c r="B1056" s="40" t="s">
        <v>4</v>
      </c>
      <c r="C1056" s="40">
        <v>2</v>
      </c>
      <c r="D1056" s="41">
        <f t="shared" si="68"/>
        <v>3.0109961579689023E-6</v>
      </c>
      <c r="E1056" s="42">
        <f t="shared" si="69"/>
        <v>0.99885883245611851</v>
      </c>
      <c r="G1056" s="40" t="s">
        <v>1013</v>
      </c>
      <c r="H1056" s="40" t="s">
        <v>4</v>
      </c>
      <c r="I1056" s="40">
        <f>IFERROR(VLOOKUP($G1056,'D2015'!$A$3:$C$1897,3,FALSE),0)</f>
        <v>0</v>
      </c>
      <c r="J1056" s="3">
        <f>IFERROR(VLOOKUP($G1056,'D2016'!$A$3:$C$1897,3,FALSE),0)</f>
        <v>1</v>
      </c>
      <c r="K1056" s="3">
        <f>IFERROR(VLOOKUP($G1056,'D2017'!$A$3:$C$1897,3,FALSE),0)</f>
        <v>0</v>
      </c>
      <c r="L1056" s="3">
        <f>IFERROR(VLOOKUP($G1056,'D2018'!$A$3:$C$1897,3,FALSE),0)</f>
        <v>0</v>
      </c>
      <c r="M1056" s="3">
        <f>IFERROR(VLOOKUP($G1056,'D2019'!$A$3:$C$1897,3,FALSE),0)</f>
        <v>1</v>
      </c>
      <c r="N1056" s="3">
        <f>IFERROR(VLOOKUP($G1056,'D2020'!$A$3:$C$1897,3,FALSE),0)</f>
        <v>0</v>
      </c>
      <c r="O1056" s="17">
        <f t="shared" si="70"/>
        <v>2</v>
      </c>
      <c r="Q1056" s="40" t="s">
        <v>541</v>
      </c>
      <c r="R1056" s="40" t="s">
        <v>4</v>
      </c>
      <c r="S1056" s="40">
        <v>0</v>
      </c>
      <c r="T1056" s="3">
        <v>0</v>
      </c>
      <c r="U1056" s="3">
        <v>0</v>
      </c>
      <c r="V1056" s="3">
        <v>1</v>
      </c>
      <c r="W1056" s="3">
        <v>1</v>
      </c>
      <c r="X1056" s="3">
        <v>0</v>
      </c>
      <c r="Y1056" s="17">
        <v>2</v>
      </c>
    </row>
    <row r="1057" spans="1:25" x14ac:dyDescent="0.3">
      <c r="A1057" s="40" t="s">
        <v>1346</v>
      </c>
      <c r="B1057" s="40" t="s">
        <v>4</v>
      </c>
      <c r="C1057" s="40">
        <v>2</v>
      </c>
      <c r="D1057" s="41">
        <f t="shared" si="68"/>
        <v>3.0109961579689023E-6</v>
      </c>
      <c r="E1057" s="42">
        <f t="shared" si="69"/>
        <v>0.99886184345227647</v>
      </c>
      <c r="G1057" s="40" t="s">
        <v>1346</v>
      </c>
      <c r="H1057" s="40" t="s">
        <v>4</v>
      </c>
      <c r="I1057" s="40">
        <f>IFERROR(VLOOKUP($G1057,'D2015'!$A$3:$C$1897,3,FALSE),0)</f>
        <v>0</v>
      </c>
      <c r="J1057" s="3">
        <f>IFERROR(VLOOKUP($G1057,'D2016'!$A$3:$C$1897,3,FALSE),0)</f>
        <v>0</v>
      </c>
      <c r="K1057" s="3">
        <f>IFERROR(VLOOKUP($G1057,'D2017'!$A$3:$C$1897,3,FALSE),0)</f>
        <v>1</v>
      </c>
      <c r="L1057" s="3">
        <f>IFERROR(VLOOKUP($G1057,'D2018'!$A$3:$C$1897,3,FALSE),0)</f>
        <v>1</v>
      </c>
      <c r="M1057" s="3">
        <f>IFERROR(VLOOKUP($G1057,'D2019'!$A$3:$C$1897,3,FALSE),0)</f>
        <v>0</v>
      </c>
      <c r="N1057" s="3">
        <f>IFERROR(VLOOKUP($G1057,'D2020'!$A$3:$C$1897,3,FALSE),0)</f>
        <v>0</v>
      </c>
      <c r="O1057" s="17">
        <f t="shared" si="70"/>
        <v>2</v>
      </c>
      <c r="Q1057" s="40" t="s">
        <v>898</v>
      </c>
      <c r="R1057" s="40" t="s">
        <v>4</v>
      </c>
      <c r="S1057" s="40">
        <v>1</v>
      </c>
      <c r="T1057" s="3">
        <v>0</v>
      </c>
      <c r="U1057" s="3">
        <v>0</v>
      </c>
      <c r="V1057" s="3">
        <v>1</v>
      </c>
      <c r="W1057" s="3">
        <v>0</v>
      </c>
      <c r="X1057" s="3">
        <v>0</v>
      </c>
      <c r="Y1057" s="17">
        <v>2</v>
      </c>
    </row>
    <row r="1058" spans="1:25" x14ac:dyDescent="0.3">
      <c r="A1058" s="40" t="s">
        <v>1108</v>
      </c>
      <c r="B1058" s="40" t="s">
        <v>4</v>
      </c>
      <c r="C1058" s="40">
        <v>2</v>
      </c>
      <c r="D1058" s="41">
        <f t="shared" si="68"/>
        <v>3.0109961579689023E-6</v>
      </c>
      <c r="E1058" s="42">
        <f t="shared" si="69"/>
        <v>0.99886485444843442</v>
      </c>
      <c r="G1058" s="40" t="s">
        <v>1108</v>
      </c>
      <c r="H1058" s="40" t="s">
        <v>4</v>
      </c>
      <c r="I1058" s="40">
        <f>IFERROR(VLOOKUP($G1058,'D2015'!$A$3:$C$1897,3,FALSE),0)</f>
        <v>0</v>
      </c>
      <c r="J1058" s="3">
        <f>IFERROR(VLOOKUP($G1058,'D2016'!$A$3:$C$1897,3,FALSE),0)</f>
        <v>0</v>
      </c>
      <c r="K1058" s="3">
        <f>IFERROR(VLOOKUP($G1058,'D2017'!$A$3:$C$1897,3,FALSE),0)</f>
        <v>0</v>
      </c>
      <c r="L1058" s="3">
        <f>IFERROR(VLOOKUP($G1058,'D2018'!$A$3:$C$1897,3,FALSE),0)</f>
        <v>0</v>
      </c>
      <c r="M1058" s="3">
        <f>IFERROR(VLOOKUP($G1058,'D2019'!$A$3:$C$1897,3,FALSE),0)</f>
        <v>2</v>
      </c>
      <c r="N1058" s="3">
        <f>IFERROR(VLOOKUP($G1058,'D2020'!$A$3:$C$1897,3,FALSE),0)</f>
        <v>0</v>
      </c>
      <c r="O1058" s="17">
        <f t="shared" si="70"/>
        <v>2</v>
      </c>
      <c r="Q1058" s="40" t="s">
        <v>1393</v>
      </c>
      <c r="R1058" s="40" t="s">
        <v>4</v>
      </c>
      <c r="S1058" s="40">
        <v>0</v>
      </c>
      <c r="T1058" s="3">
        <v>0</v>
      </c>
      <c r="U1058" s="3">
        <v>0</v>
      </c>
      <c r="V1058" s="3">
        <v>2</v>
      </c>
      <c r="W1058" s="3">
        <v>0</v>
      </c>
      <c r="X1058" s="3">
        <v>0</v>
      </c>
      <c r="Y1058" s="17">
        <v>2</v>
      </c>
    </row>
    <row r="1059" spans="1:25" x14ac:dyDescent="0.3">
      <c r="A1059" s="40" t="s">
        <v>545</v>
      </c>
      <c r="B1059" s="40" t="s">
        <v>4</v>
      </c>
      <c r="C1059" s="40">
        <v>2</v>
      </c>
      <c r="D1059" s="41">
        <f t="shared" si="68"/>
        <v>3.0109961579689023E-6</v>
      </c>
      <c r="E1059" s="42">
        <f t="shared" si="69"/>
        <v>0.99886786544459238</v>
      </c>
      <c r="G1059" s="40" t="s">
        <v>545</v>
      </c>
      <c r="H1059" s="40" t="s">
        <v>4</v>
      </c>
      <c r="I1059" s="40">
        <f>IFERROR(VLOOKUP($G1059,'D2015'!$A$3:$C$1897,3,FALSE),0)</f>
        <v>0</v>
      </c>
      <c r="J1059" s="3">
        <f>IFERROR(VLOOKUP($G1059,'D2016'!$A$3:$C$1897,3,FALSE),0)</f>
        <v>0</v>
      </c>
      <c r="K1059" s="3">
        <f>IFERROR(VLOOKUP($G1059,'D2017'!$A$3:$C$1897,3,FALSE),0)</f>
        <v>1</v>
      </c>
      <c r="L1059" s="3">
        <f>IFERROR(VLOOKUP($G1059,'D2018'!$A$3:$C$1897,3,FALSE),0)</f>
        <v>0</v>
      </c>
      <c r="M1059" s="3">
        <f>IFERROR(VLOOKUP($G1059,'D2019'!$A$3:$C$1897,3,FALSE),0)</f>
        <v>0</v>
      </c>
      <c r="N1059" s="3">
        <f>IFERROR(VLOOKUP($G1059,'D2020'!$A$3:$C$1897,3,FALSE),0)</f>
        <v>1</v>
      </c>
      <c r="O1059" s="17">
        <f t="shared" si="70"/>
        <v>2</v>
      </c>
      <c r="Q1059" s="40" t="s">
        <v>1064</v>
      </c>
      <c r="R1059" s="40" t="s">
        <v>4</v>
      </c>
      <c r="S1059" s="40">
        <v>0</v>
      </c>
      <c r="T1059" s="3">
        <v>0</v>
      </c>
      <c r="U1059" s="3">
        <v>1</v>
      </c>
      <c r="V1059" s="3">
        <v>1</v>
      </c>
      <c r="W1059" s="3">
        <v>0</v>
      </c>
      <c r="X1059" s="3">
        <v>0</v>
      </c>
      <c r="Y1059" s="17">
        <v>2</v>
      </c>
    </row>
    <row r="1060" spans="1:25" x14ac:dyDescent="0.3">
      <c r="A1060" s="40" t="s">
        <v>1281</v>
      </c>
      <c r="B1060" s="40" t="s">
        <v>4</v>
      </c>
      <c r="C1060" s="40">
        <v>2</v>
      </c>
      <c r="D1060" s="41">
        <f t="shared" si="68"/>
        <v>3.0109961579689023E-6</v>
      </c>
      <c r="E1060" s="42">
        <f t="shared" si="69"/>
        <v>0.99887087644075034</v>
      </c>
      <c r="G1060" s="40" t="s">
        <v>1281</v>
      </c>
      <c r="H1060" s="40" t="s">
        <v>4</v>
      </c>
      <c r="I1060" s="40">
        <f>IFERROR(VLOOKUP($G1060,'D2015'!$A$3:$C$1897,3,FALSE),0)</f>
        <v>1</v>
      </c>
      <c r="J1060" s="3">
        <f>IFERROR(VLOOKUP($G1060,'D2016'!$A$3:$C$1897,3,FALSE),0)</f>
        <v>0</v>
      </c>
      <c r="K1060" s="3">
        <f>IFERROR(VLOOKUP($G1060,'D2017'!$A$3:$C$1897,3,FALSE),0)</f>
        <v>0</v>
      </c>
      <c r="L1060" s="3">
        <f>IFERROR(VLOOKUP($G1060,'D2018'!$A$3:$C$1897,3,FALSE),0)</f>
        <v>0</v>
      </c>
      <c r="M1060" s="3">
        <f>IFERROR(VLOOKUP($G1060,'D2019'!$A$3:$C$1897,3,FALSE),0)</f>
        <v>1</v>
      </c>
      <c r="N1060" s="3">
        <f>IFERROR(VLOOKUP($G1060,'D2020'!$A$3:$C$1897,3,FALSE),0)</f>
        <v>0</v>
      </c>
      <c r="O1060" s="17">
        <f t="shared" si="70"/>
        <v>2</v>
      </c>
      <c r="Q1060" s="40" t="s">
        <v>1360</v>
      </c>
      <c r="R1060" s="40" t="s">
        <v>4</v>
      </c>
      <c r="S1060" s="40">
        <v>0</v>
      </c>
      <c r="T1060" s="3">
        <v>0</v>
      </c>
      <c r="U1060" s="3">
        <v>0</v>
      </c>
      <c r="V1060" s="3">
        <v>1</v>
      </c>
      <c r="W1060" s="3">
        <v>0</v>
      </c>
      <c r="X1060" s="3">
        <v>1</v>
      </c>
      <c r="Y1060" s="17">
        <v>2</v>
      </c>
    </row>
    <row r="1061" spans="1:25" x14ac:dyDescent="0.3">
      <c r="A1061" s="40" t="s">
        <v>1434</v>
      </c>
      <c r="B1061" s="40" t="s">
        <v>4</v>
      </c>
      <c r="C1061" s="40">
        <v>2</v>
      </c>
      <c r="D1061" s="41">
        <f t="shared" si="68"/>
        <v>3.0109961579689023E-6</v>
      </c>
      <c r="E1061" s="42">
        <f t="shared" si="69"/>
        <v>0.9988738874369083</v>
      </c>
      <c r="G1061" s="40" t="s">
        <v>1434</v>
      </c>
      <c r="H1061" s="40" t="s">
        <v>4</v>
      </c>
      <c r="I1061" s="40">
        <f>IFERROR(VLOOKUP($G1061,'D2015'!$A$3:$C$1897,3,FALSE),0)</f>
        <v>0</v>
      </c>
      <c r="J1061" s="3">
        <f>IFERROR(VLOOKUP($G1061,'D2016'!$A$3:$C$1897,3,FALSE),0)</f>
        <v>1</v>
      </c>
      <c r="K1061" s="3">
        <f>IFERROR(VLOOKUP($G1061,'D2017'!$A$3:$C$1897,3,FALSE),0)</f>
        <v>0</v>
      </c>
      <c r="L1061" s="3">
        <f>IFERROR(VLOOKUP($G1061,'D2018'!$A$3:$C$1897,3,FALSE),0)</f>
        <v>0</v>
      </c>
      <c r="M1061" s="3">
        <f>IFERROR(VLOOKUP($G1061,'D2019'!$A$3:$C$1897,3,FALSE),0)</f>
        <v>0</v>
      </c>
      <c r="N1061" s="3">
        <f>IFERROR(VLOOKUP($G1061,'D2020'!$A$3:$C$1897,3,FALSE),0)</f>
        <v>0</v>
      </c>
      <c r="O1061" s="17">
        <f t="shared" si="70"/>
        <v>1</v>
      </c>
      <c r="Q1061" s="40" t="s">
        <v>892</v>
      </c>
      <c r="R1061" s="40" t="s">
        <v>4</v>
      </c>
      <c r="S1061" s="40">
        <v>0</v>
      </c>
      <c r="T1061" s="3">
        <v>1</v>
      </c>
      <c r="U1061" s="3">
        <v>1</v>
      </c>
      <c r="V1061" s="3">
        <v>0</v>
      </c>
      <c r="W1061" s="3">
        <v>0</v>
      </c>
      <c r="X1061" s="3">
        <v>0</v>
      </c>
      <c r="Y1061" s="17">
        <v>2</v>
      </c>
    </row>
    <row r="1062" spans="1:25" x14ac:dyDescent="0.3">
      <c r="A1062" s="40" t="s">
        <v>1301</v>
      </c>
      <c r="B1062" s="40" t="s">
        <v>4</v>
      </c>
      <c r="C1062" s="40">
        <v>2</v>
      </c>
      <c r="D1062" s="41">
        <f t="shared" si="68"/>
        <v>3.0109961579689023E-6</v>
      </c>
      <c r="E1062" s="42">
        <f t="shared" si="69"/>
        <v>0.99887689843306626</v>
      </c>
      <c r="G1062" s="40" t="s">
        <v>1301</v>
      </c>
      <c r="H1062" s="40" t="s">
        <v>4</v>
      </c>
      <c r="I1062" s="40">
        <f>IFERROR(VLOOKUP($G1062,'D2015'!$A$3:$C$1897,3,FALSE),0)</f>
        <v>0</v>
      </c>
      <c r="J1062" s="3">
        <f>IFERROR(VLOOKUP($G1062,'D2016'!$A$3:$C$1897,3,FALSE),0)</f>
        <v>0</v>
      </c>
      <c r="K1062" s="3">
        <f>IFERROR(VLOOKUP($G1062,'D2017'!$A$3:$C$1897,3,FALSE),0)</f>
        <v>0</v>
      </c>
      <c r="L1062" s="3">
        <f>IFERROR(VLOOKUP($G1062,'D2018'!$A$3:$C$1897,3,FALSE),0)</f>
        <v>0</v>
      </c>
      <c r="M1062" s="3">
        <f>IFERROR(VLOOKUP($G1062,'D2019'!$A$3:$C$1897,3,FALSE),0)</f>
        <v>0</v>
      </c>
      <c r="N1062" s="3">
        <f>IFERROR(VLOOKUP($G1062,'D2020'!$A$3:$C$1897,3,FALSE),0)</f>
        <v>1</v>
      </c>
      <c r="O1062" s="17">
        <f t="shared" si="70"/>
        <v>1</v>
      </c>
      <c r="Q1062" s="40" t="s">
        <v>1250</v>
      </c>
      <c r="R1062" s="40" t="s">
        <v>4</v>
      </c>
      <c r="S1062" s="40">
        <v>1</v>
      </c>
      <c r="T1062" s="3">
        <v>1</v>
      </c>
      <c r="U1062" s="3">
        <v>0</v>
      </c>
      <c r="V1062" s="3">
        <v>0</v>
      </c>
      <c r="W1062" s="3">
        <v>0</v>
      </c>
      <c r="X1062" s="3">
        <v>0</v>
      </c>
      <c r="Y1062" s="17">
        <v>2</v>
      </c>
    </row>
    <row r="1063" spans="1:25" x14ac:dyDescent="0.3">
      <c r="A1063" s="40" t="s">
        <v>1388</v>
      </c>
      <c r="B1063" s="40" t="s">
        <v>4</v>
      </c>
      <c r="C1063" s="40">
        <v>2</v>
      </c>
      <c r="D1063" s="41">
        <f t="shared" si="68"/>
        <v>3.0109961579689023E-6</v>
      </c>
      <c r="E1063" s="42">
        <f t="shared" si="69"/>
        <v>0.99887990942922422</v>
      </c>
      <c r="G1063" s="40" t="s">
        <v>1388</v>
      </c>
      <c r="H1063" s="40" t="s">
        <v>4</v>
      </c>
      <c r="I1063" s="40">
        <f>IFERROR(VLOOKUP($G1063,'D2015'!$A$3:$C$1897,3,FALSE),0)</f>
        <v>0</v>
      </c>
      <c r="J1063" s="3">
        <f>IFERROR(VLOOKUP($G1063,'D2016'!$A$3:$C$1897,3,FALSE),0)</f>
        <v>0</v>
      </c>
      <c r="K1063" s="3">
        <f>IFERROR(VLOOKUP($G1063,'D2017'!$A$3:$C$1897,3,FALSE),0)</f>
        <v>0</v>
      </c>
      <c r="L1063" s="3">
        <f>IFERROR(VLOOKUP($G1063,'D2018'!$A$3:$C$1897,3,FALSE),0)</f>
        <v>1</v>
      </c>
      <c r="M1063" s="3">
        <f>IFERROR(VLOOKUP($G1063,'D2019'!$A$3:$C$1897,3,FALSE),0)</f>
        <v>1</v>
      </c>
      <c r="N1063" s="3">
        <f>IFERROR(VLOOKUP($G1063,'D2020'!$A$3:$C$1897,3,FALSE),0)</f>
        <v>0</v>
      </c>
      <c r="O1063" s="17">
        <f t="shared" si="70"/>
        <v>2</v>
      </c>
      <c r="Q1063" s="40" t="s">
        <v>1261</v>
      </c>
      <c r="R1063" s="40" t="s">
        <v>4</v>
      </c>
      <c r="S1063" s="40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2</v>
      </c>
      <c r="Y1063" s="17">
        <v>2</v>
      </c>
    </row>
    <row r="1064" spans="1:25" x14ac:dyDescent="0.3">
      <c r="A1064" s="40" t="s">
        <v>1091</v>
      </c>
      <c r="B1064" s="40" t="s">
        <v>4</v>
      </c>
      <c r="C1064" s="40">
        <v>2</v>
      </c>
      <c r="D1064" s="41">
        <f t="shared" si="68"/>
        <v>3.0109961579689023E-6</v>
      </c>
      <c r="E1064" s="42">
        <f t="shared" si="69"/>
        <v>0.99888292042538218</v>
      </c>
      <c r="G1064" s="40" t="s">
        <v>1091</v>
      </c>
      <c r="H1064" s="40" t="s">
        <v>4</v>
      </c>
      <c r="I1064" s="40">
        <f>IFERROR(VLOOKUP($G1064,'D2015'!$A$3:$C$1897,3,FALSE),0)</f>
        <v>0</v>
      </c>
      <c r="J1064" s="3">
        <f>IFERROR(VLOOKUP($G1064,'D2016'!$A$3:$C$1897,3,FALSE),0)</f>
        <v>0</v>
      </c>
      <c r="K1064" s="3">
        <f>IFERROR(VLOOKUP($G1064,'D2017'!$A$3:$C$1897,3,FALSE),0)</f>
        <v>1</v>
      </c>
      <c r="L1064" s="3">
        <f>IFERROR(VLOOKUP($G1064,'D2018'!$A$3:$C$1897,3,FALSE),0)</f>
        <v>0</v>
      </c>
      <c r="M1064" s="3">
        <f>IFERROR(VLOOKUP($G1064,'D2019'!$A$3:$C$1897,3,FALSE),0)</f>
        <v>0</v>
      </c>
      <c r="N1064" s="3">
        <f>IFERROR(VLOOKUP($G1064,'D2020'!$A$3:$C$1897,3,FALSE),0)</f>
        <v>0</v>
      </c>
      <c r="O1064" s="17">
        <f t="shared" si="70"/>
        <v>1</v>
      </c>
      <c r="Q1064" s="40" t="s">
        <v>1375</v>
      </c>
      <c r="R1064" s="40" t="s">
        <v>4</v>
      </c>
      <c r="S1064" s="40">
        <v>0</v>
      </c>
      <c r="T1064" s="3">
        <v>1</v>
      </c>
      <c r="U1064" s="3">
        <v>0</v>
      </c>
      <c r="V1064" s="3">
        <v>0</v>
      </c>
      <c r="W1064" s="3">
        <v>1</v>
      </c>
      <c r="X1064" s="3">
        <v>0</v>
      </c>
      <c r="Y1064" s="17">
        <v>2</v>
      </c>
    </row>
    <row r="1065" spans="1:25" x14ac:dyDescent="0.3">
      <c r="A1065" s="40" t="s">
        <v>1050</v>
      </c>
      <c r="B1065" s="40" t="s">
        <v>4</v>
      </c>
      <c r="C1065" s="40">
        <v>2</v>
      </c>
      <c r="D1065" s="41">
        <f t="shared" si="68"/>
        <v>3.0109961579689023E-6</v>
      </c>
      <c r="E1065" s="42">
        <f t="shared" si="69"/>
        <v>0.99888593142154014</v>
      </c>
      <c r="G1065" s="40" t="s">
        <v>1050</v>
      </c>
      <c r="H1065" s="40" t="s">
        <v>4</v>
      </c>
      <c r="I1065" s="40">
        <f>IFERROR(VLOOKUP($G1065,'D2015'!$A$3:$C$1897,3,FALSE),0)</f>
        <v>2</v>
      </c>
      <c r="J1065" s="3">
        <f>IFERROR(VLOOKUP($G1065,'D2016'!$A$3:$C$1897,3,FALSE),0)</f>
        <v>0</v>
      </c>
      <c r="K1065" s="3">
        <f>IFERROR(VLOOKUP($G1065,'D2017'!$A$3:$C$1897,3,FALSE),0)</f>
        <v>0</v>
      </c>
      <c r="L1065" s="3">
        <f>IFERROR(VLOOKUP($G1065,'D2018'!$A$3:$C$1897,3,FALSE),0)</f>
        <v>0</v>
      </c>
      <c r="M1065" s="3">
        <f>IFERROR(VLOOKUP($G1065,'D2019'!$A$3:$C$1897,3,FALSE),0)</f>
        <v>0</v>
      </c>
      <c r="N1065" s="3">
        <f>IFERROR(VLOOKUP($G1065,'D2020'!$A$3:$C$1897,3,FALSE),0)</f>
        <v>0</v>
      </c>
      <c r="O1065" s="17">
        <f t="shared" si="70"/>
        <v>2</v>
      </c>
      <c r="Q1065" s="40" t="s">
        <v>870</v>
      </c>
      <c r="R1065" s="40" t="s">
        <v>4</v>
      </c>
      <c r="S1065" s="40">
        <v>1</v>
      </c>
      <c r="T1065" s="3">
        <v>0</v>
      </c>
      <c r="U1065" s="3">
        <v>1</v>
      </c>
      <c r="V1065" s="3">
        <v>0</v>
      </c>
      <c r="W1065" s="3">
        <v>0</v>
      </c>
      <c r="X1065" s="3">
        <v>0</v>
      </c>
      <c r="Y1065" s="17">
        <v>2</v>
      </c>
    </row>
    <row r="1066" spans="1:25" x14ac:dyDescent="0.3">
      <c r="A1066" s="40" t="s">
        <v>1056</v>
      </c>
      <c r="B1066" s="40" t="s">
        <v>4</v>
      </c>
      <c r="C1066" s="40">
        <v>2</v>
      </c>
      <c r="D1066" s="41">
        <f t="shared" si="68"/>
        <v>3.0109961579689023E-6</v>
      </c>
      <c r="E1066" s="42">
        <f t="shared" si="69"/>
        <v>0.9988889424176981</v>
      </c>
      <c r="G1066" s="40" t="s">
        <v>1056</v>
      </c>
      <c r="H1066" s="40" t="s">
        <v>4</v>
      </c>
      <c r="I1066" s="40">
        <f>IFERROR(VLOOKUP($G1066,'D2015'!$A$3:$C$1897,3,FALSE),0)</f>
        <v>0</v>
      </c>
      <c r="J1066" s="3">
        <f>IFERROR(VLOOKUP($G1066,'D2016'!$A$3:$C$1897,3,FALSE),0)</f>
        <v>0</v>
      </c>
      <c r="K1066" s="3">
        <f>IFERROR(VLOOKUP($G1066,'D2017'!$A$3:$C$1897,3,FALSE),0)</f>
        <v>0</v>
      </c>
      <c r="L1066" s="3">
        <f>IFERROR(VLOOKUP($G1066,'D2018'!$A$3:$C$1897,3,FALSE),0)</f>
        <v>0</v>
      </c>
      <c r="M1066" s="3">
        <f>IFERROR(VLOOKUP($G1066,'D2019'!$A$3:$C$1897,3,FALSE),0)</f>
        <v>1</v>
      </c>
      <c r="N1066" s="3">
        <f>IFERROR(VLOOKUP($G1066,'D2020'!$A$3:$C$1897,3,FALSE),0)</f>
        <v>0</v>
      </c>
      <c r="O1066" s="17">
        <f t="shared" si="70"/>
        <v>1</v>
      </c>
      <c r="Q1066" s="40" t="s">
        <v>1276</v>
      </c>
      <c r="R1066" s="40" t="s">
        <v>4</v>
      </c>
      <c r="S1066" s="40">
        <v>1</v>
      </c>
      <c r="T1066" s="3">
        <v>0</v>
      </c>
      <c r="U1066" s="3">
        <v>0</v>
      </c>
      <c r="V1066" s="3">
        <v>0</v>
      </c>
      <c r="W1066" s="3">
        <v>1</v>
      </c>
      <c r="X1066" s="3">
        <v>0</v>
      </c>
      <c r="Y1066" s="17">
        <v>2</v>
      </c>
    </row>
    <row r="1067" spans="1:25" x14ac:dyDescent="0.3">
      <c r="A1067" s="40" t="s">
        <v>1152</v>
      </c>
      <c r="B1067" s="40" t="s">
        <v>4</v>
      </c>
      <c r="C1067" s="40">
        <v>2</v>
      </c>
      <c r="D1067" s="41">
        <f t="shared" si="68"/>
        <v>3.0109961579689023E-6</v>
      </c>
      <c r="E1067" s="42">
        <f t="shared" si="69"/>
        <v>0.99889195341385606</v>
      </c>
      <c r="G1067" s="40" t="s">
        <v>1152</v>
      </c>
      <c r="H1067" s="40" t="s">
        <v>4</v>
      </c>
      <c r="I1067" s="40">
        <f>IFERROR(VLOOKUP($G1067,'D2015'!$A$3:$C$1897,3,FALSE),0)</f>
        <v>0</v>
      </c>
      <c r="J1067" s="3">
        <f>IFERROR(VLOOKUP($G1067,'D2016'!$A$3:$C$1897,3,FALSE),0)</f>
        <v>1</v>
      </c>
      <c r="K1067" s="3">
        <f>IFERROR(VLOOKUP($G1067,'D2017'!$A$3:$C$1897,3,FALSE),0)</f>
        <v>0</v>
      </c>
      <c r="L1067" s="3">
        <f>IFERROR(VLOOKUP($G1067,'D2018'!$A$3:$C$1897,3,FALSE),0)</f>
        <v>1</v>
      </c>
      <c r="M1067" s="3">
        <f>IFERROR(VLOOKUP($G1067,'D2019'!$A$3:$C$1897,3,FALSE),0)</f>
        <v>0</v>
      </c>
      <c r="N1067" s="3">
        <f>IFERROR(VLOOKUP($G1067,'D2020'!$A$3:$C$1897,3,FALSE),0)</f>
        <v>0</v>
      </c>
      <c r="O1067" s="17">
        <f t="shared" si="70"/>
        <v>2</v>
      </c>
      <c r="Q1067" s="40" t="s">
        <v>1381</v>
      </c>
      <c r="R1067" s="40" t="s">
        <v>4</v>
      </c>
      <c r="S1067" s="40">
        <v>0</v>
      </c>
      <c r="T1067" s="3">
        <v>0</v>
      </c>
      <c r="U1067" s="3">
        <v>0</v>
      </c>
      <c r="V1067" s="3">
        <v>0</v>
      </c>
      <c r="W1067" s="3">
        <v>2</v>
      </c>
      <c r="X1067" s="3">
        <v>0</v>
      </c>
      <c r="Y1067" s="17">
        <v>2</v>
      </c>
    </row>
    <row r="1068" spans="1:25" x14ac:dyDescent="0.3">
      <c r="A1068" s="40" t="s">
        <v>554</v>
      </c>
      <c r="B1068" s="40" t="s">
        <v>4</v>
      </c>
      <c r="C1068" s="40">
        <v>2</v>
      </c>
      <c r="D1068" s="41">
        <f t="shared" ref="D1068:D1131" si="71">C1068/D$2</f>
        <v>3.0109961579689023E-6</v>
      </c>
      <c r="E1068" s="42">
        <f t="shared" ref="E1068:E1131" si="72">E1067+D1068</f>
        <v>0.99889496441001402</v>
      </c>
      <c r="G1068" s="40" t="s">
        <v>554</v>
      </c>
      <c r="H1068" s="40" t="s">
        <v>4</v>
      </c>
      <c r="I1068" s="40">
        <f>IFERROR(VLOOKUP($G1068,'D2015'!$A$3:$C$1897,3,FALSE),0)</f>
        <v>0</v>
      </c>
      <c r="J1068" s="3">
        <f>IFERROR(VLOOKUP($G1068,'D2016'!$A$3:$C$1897,3,FALSE),0)</f>
        <v>0</v>
      </c>
      <c r="K1068" s="3">
        <f>IFERROR(VLOOKUP($G1068,'D2017'!$A$3:$C$1897,3,FALSE),0)</f>
        <v>0</v>
      </c>
      <c r="L1068" s="3">
        <f>IFERROR(VLOOKUP($G1068,'D2018'!$A$3:$C$1897,3,FALSE),0)</f>
        <v>0</v>
      </c>
      <c r="M1068" s="3">
        <f>IFERROR(VLOOKUP($G1068,'D2019'!$A$3:$C$1897,3,FALSE),0)</f>
        <v>1</v>
      </c>
      <c r="N1068" s="3">
        <f>IFERROR(VLOOKUP($G1068,'D2020'!$A$3:$C$1897,3,FALSE),0)</f>
        <v>0</v>
      </c>
      <c r="O1068" s="17">
        <f t="shared" si="70"/>
        <v>1</v>
      </c>
      <c r="Q1068" s="40" t="s">
        <v>1263</v>
      </c>
      <c r="R1068" s="40" t="s">
        <v>4</v>
      </c>
      <c r="S1068" s="40">
        <v>1</v>
      </c>
      <c r="T1068" s="3">
        <v>0</v>
      </c>
      <c r="U1068" s="3">
        <v>0</v>
      </c>
      <c r="V1068" s="3">
        <v>0</v>
      </c>
      <c r="W1068" s="3">
        <v>0</v>
      </c>
      <c r="X1068" s="3">
        <v>1</v>
      </c>
      <c r="Y1068" s="17">
        <v>2</v>
      </c>
    </row>
    <row r="1069" spans="1:25" x14ac:dyDescent="0.3">
      <c r="A1069" s="40" t="s">
        <v>1087</v>
      </c>
      <c r="B1069" s="40" t="s">
        <v>4</v>
      </c>
      <c r="C1069" s="40">
        <v>2</v>
      </c>
      <c r="D1069" s="41">
        <f t="shared" si="71"/>
        <v>3.0109961579689023E-6</v>
      </c>
      <c r="E1069" s="42">
        <f t="shared" si="72"/>
        <v>0.99889797540617198</v>
      </c>
      <c r="G1069" s="40" t="s">
        <v>1087</v>
      </c>
      <c r="H1069" s="40" t="s">
        <v>4</v>
      </c>
      <c r="I1069" s="40">
        <f>IFERROR(VLOOKUP($G1069,'D2015'!$A$3:$C$1897,3,FALSE),0)</f>
        <v>1</v>
      </c>
      <c r="J1069" s="3">
        <f>IFERROR(VLOOKUP($G1069,'D2016'!$A$3:$C$1897,3,FALSE),0)</f>
        <v>0</v>
      </c>
      <c r="K1069" s="3">
        <f>IFERROR(VLOOKUP($G1069,'D2017'!$A$3:$C$1897,3,FALSE),0)</f>
        <v>0</v>
      </c>
      <c r="L1069" s="3">
        <f>IFERROR(VLOOKUP($G1069,'D2018'!$A$3:$C$1897,3,FALSE),0)</f>
        <v>0</v>
      </c>
      <c r="M1069" s="3">
        <f>IFERROR(VLOOKUP($G1069,'D2019'!$A$3:$C$1897,3,FALSE),0)</f>
        <v>0</v>
      </c>
      <c r="N1069" s="3">
        <f>IFERROR(VLOOKUP($G1069,'D2020'!$A$3:$C$1897,3,FALSE),0)</f>
        <v>0</v>
      </c>
      <c r="O1069" s="17">
        <f t="shared" si="70"/>
        <v>1</v>
      </c>
      <c r="Q1069" t="s">
        <v>1000</v>
      </c>
      <c r="R1069" t="s">
        <v>4</v>
      </c>
      <c r="S1069">
        <v>0</v>
      </c>
      <c r="T1069" s="3">
        <v>0</v>
      </c>
      <c r="U1069" s="3">
        <v>1</v>
      </c>
      <c r="V1069" s="3">
        <v>1</v>
      </c>
      <c r="W1069" s="3">
        <v>0</v>
      </c>
      <c r="X1069" s="3">
        <v>0</v>
      </c>
      <c r="Y1069" s="17">
        <v>2</v>
      </c>
    </row>
    <row r="1070" spans="1:25" x14ac:dyDescent="0.3">
      <c r="A1070" s="40" t="s">
        <v>1251</v>
      </c>
      <c r="B1070" s="40" t="s">
        <v>4</v>
      </c>
      <c r="C1070" s="40">
        <v>2</v>
      </c>
      <c r="D1070" s="41">
        <f t="shared" si="71"/>
        <v>3.0109961579689023E-6</v>
      </c>
      <c r="E1070" s="42">
        <f t="shared" si="72"/>
        <v>0.99890098640232994</v>
      </c>
      <c r="G1070" s="40" t="s">
        <v>1251</v>
      </c>
      <c r="H1070" s="40" t="s">
        <v>4</v>
      </c>
      <c r="I1070" s="40">
        <f>IFERROR(VLOOKUP($G1070,'D2015'!$A$3:$C$1897,3,FALSE),0)</f>
        <v>0</v>
      </c>
      <c r="J1070" s="3">
        <f>IFERROR(VLOOKUP($G1070,'D2016'!$A$3:$C$1897,3,FALSE),0)</f>
        <v>0</v>
      </c>
      <c r="K1070" s="3">
        <f>IFERROR(VLOOKUP($G1070,'D2017'!$A$3:$C$1897,3,FALSE),0)</f>
        <v>0</v>
      </c>
      <c r="L1070" s="3">
        <f>IFERROR(VLOOKUP($G1070,'D2018'!$A$3:$C$1897,3,FALSE),0)</f>
        <v>1</v>
      </c>
      <c r="M1070" s="3">
        <f>IFERROR(VLOOKUP($G1070,'D2019'!$A$3:$C$1897,3,FALSE),0)</f>
        <v>1</v>
      </c>
      <c r="N1070" s="3">
        <f>IFERROR(VLOOKUP($G1070,'D2020'!$A$3:$C$1897,3,FALSE),0)</f>
        <v>0</v>
      </c>
      <c r="O1070" s="17">
        <f t="shared" si="70"/>
        <v>2</v>
      </c>
      <c r="Q1070" t="s">
        <v>503</v>
      </c>
      <c r="R1070" t="s">
        <v>4</v>
      </c>
      <c r="S1070">
        <v>0</v>
      </c>
      <c r="T1070" s="3">
        <v>0</v>
      </c>
      <c r="U1070" s="3">
        <v>1</v>
      </c>
      <c r="V1070" s="3">
        <v>1</v>
      </c>
      <c r="W1070" s="3">
        <v>0</v>
      </c>
      <c r="X1070" s="3">
        <v>0</v>
      </c>
      <c r="Y1070" s="17">
        <v>2</v>
      </c>
    </row>
    <row r="1071" spans="1:25" x14ac:dyDescent="0.3">
      <c r="A1071" s="40" t="s">
        <v>306</v>
      </c>
      <c r="B1071" s="40" t="s">
        <v>4</v>
      </c>
      <c r="C1071" s="40">
        <v>2</v>
      </c>
      <c r="D1071" s="41">
        <f t="shared" si="71"/>
        <v>3.0109961579689023E-6</v>
      </c>
      <c r="E1071" s="42">
        <f t="shared" si="72"/>
        <v>0.9989039973984879</v>
      </c>
      <c r="G1071" s="40" t="s">
        <v>306</v>
      </c>
      <c r="H1071" s="40" t="s">
        <v>4</v>
      </c>
      <c r="I1071" s="40">
        <f>IFERROR(VLOOKUP($G1071,'D2015'!$A$3:$C$1897,3,FALSE),0)</f>
        <v>0</v>
      </c>
      <c r="J1071" s="3">
        <f>IFERROR(VLOOKUP($G1071,'D2016'!$A$3:$C$1897,3,FALSE),0)</f>
        <v>0</v>
      </c>
      <c r="K1071" s="3">
        <f>IFERROR(VLOOKUP($G1071,'D2017'!$A$3:$C$1897,3,FALSE),0)</f>
        <v>0</v>
      </c>
      <c r="L1071" s="3">
        <f>IFERROR(VLOOKUP($G1071,'D2018'!$A$3:$C$1897,3,FALSE),0)</f>
        <v>0</v>
      </c>
      <c r="M1071" s="3">
        <f>IFERROR(VLOOKUP($G1071,'D2019'!$A$3:$C$1897,3,FALSE),0)</f>
        <v>0</v>
      </c>
      <c r="N1071" s="3">
        <f>IFERROR(VLOOKUP($G1071,'D2020'!$A$3:$C$1897,3,FALSE),0)</f>
        <v>0</v>
      </c>
      <c r="O1071" s="17">
        <f t="shared" si="70"/>
        <v>0</v>
      </c>
      <c r="Q1071" t="s">
        <v>1132</v>
      </c>
      <c r="R1071" t="s">
        <v>4</v>
      </c>
      <c r="S1071">
        <v>0</v>
      </c>
      <c r="T1071" s="3">
        <v>0</v>
      </c>
      <c r="U1071" s="3">
        <v>0</v>
      </c>
      <c r="V1071" s="3">
        <v>1</v>
      </c>
      <c r="W1071" s="3">
        <v>0</v>
      </c>
      <c r="X1071" s="3">
        <v>1</v>
      </c>
      <c r="Y1071" s="17">
        <v>2</v>
      </c>
    </row>
    <row r="1072" spans="1:25" x14ac:dyDescent="0.3">
      <c r="A1072" s="40" t="s">
        <v>1310</v>
      </c>
      <c r="B1072" s="40" t="s">
        <v>4</v>
      </c>
      <c r="C1072" s="40">
        <v>2</v>
      </c>
      <c r="D1072" s="41">
        <f t="shared" si="71"/>
        <v>3.0109961579689023E-6</v>
      </c>
      <c r="E1072" s="42">
        <f t="shared" si="72"/>
        <v>0.99890700839464586</v>
      </c>
      <c r="G1072" s="40" t="s">
        <v>1310</v>
      </c>
      <c r="H1072" s="40" t="s">
        <v>4</v>
      </c>
      <c r="I1072" s="40">
        <f>IFERROR(VLOOKUP($G1072,'D2015'!$A$3:$C$1897,3,FALSE),0)</f>
        <v>0</v>
      </c>
      <c r="J1072" s="3">
        <f>IFERROR(VLOOKUP($G1072,'D2016'!$A$3:$C$1897,3,FALSE),0)</f>
        <v>1</v>
      </c>
      <c r="K1072" s="3">
        <f>IFERROR(VLOOKUP($G1072,'D2017'!$A$3:$C$1897,3,FALSE),0)</f>
        <v>0</v>
      </c>
      <c r="L1072" s="3">
        <f>IFERROR(VLOOKUP($G1072,'D2018'!$A$3:$C$1897,3,FALSE),0)</f>
        <v>0</v>
      </c>
      <c r="M1072" s="3">
        <f>IFERROR(VLOOKUP($G1072,'D2019'!$A$3:$C$1897,3,FALSE),0)</f>
        <v>1</v>
      </c>
      <c r="N1072" s="3">
        <f>IFERROR(VLOOKUP($G1072,'D2020'!$A$3:$C$1897,3,FALSE),0)</f>
        <v>0</v>
      </c>
      <c r="O1072" s="17">
        <f t="shared" si="70"/>
        <v>2</v>
      </c>
      <c r="Q1072" t="s">
        <v>1146</v>
      </c>
      <c r="R1072" t="s">
        <v>4</v>
      </c>
      <c r="S1072">
        <v>0</v>
      </c>
      <c r="T1072" s="3">
        <v>1</v>
      </c>
      <c r="U1072" s="3">
        <v>0</v>
      </c>
      <c r="V1072" s="3">
        <v>0</v>
      </c>
      <c r="W1072" s="3">
        <v>1</v>
      </c>
      <c r="X1072" s="3">
        <v>0</v>
      </c>
      <c r="Y1072" s="17">
        <v>2</v>
      </c>
    </row>
    <row r="1073" spans="1:25" x14ac:dyDescent="0.3">
      <c r="A1073" s="40" t="s">
        <v>1308</v>
      </c>
      <c r="B1073" s="40" t="s">
        <v>4</v>
      </c>
      <c r="C1073" s="40">
        <v>2</v>
      </c>
      <c r="D1073" s="41">
        <f t="shared" si="71"/>
        <v>3.0109961579689023E-6</v>
      </c>
      <c r="E1073" s="42">
        <f t="shared" si="72"/>
        <v>0.99891001939080382</v>
      </c>
      <c r="G1073" s="40" t="s">
        <v>1308</v>
      </c>
      <c r="H1073" s="40" t="s">
        <v>4</v>
      </c>
      <c r="I1073" s="40">
        <f>IFERROR(VLOOKUP($G1073,'D2015'!$A$3:$C$1897,3,FALSE),0)</f>
        <v>0</v>
      </c>
      <c r="J1073" s="3">
        <f>IFERROR(VLOOKUP($G1073,'D2016'!$A$3:$C$1897,3,FALSE),0)</f>
        <v>1</v>
      </c>
      <c r="K1073" s="3">
        <f>IFERROR(VLOOKUP($G1073,'D2017'!$A$3:$C$1897,3,FALSE),0)</f>
        <v>1</v>
      </c>
      <c r="L1073" s="3">
        <f>IFERROR(VLOOKUP($G1073,'D2018'!$A$3:$C$1897,3,FALSE),0)</f>
        <v>0</v>
      </c>
      <c r="M1073" s="3">
        <f>IFERROR(VLOOKUP($G1073,'D2019'!$A$3:$C$1897,3,FALSE),0)</f>
        <v>0</v>
      </c>
      <c r="N1073" s="3">
        <f>IFERROR(VLOOKUP($G1073,'D2020'!$A$3:$C$1897,3,FALSE),0)</f>
        <v>0</v>
      </c>
      <c r="O1073" s="17">
        <f t="shared" si="70"/>
        <v>2</v>
      </c>
      <c r="Q1073" t="s">
        <v>983</v>
      </c>
      <c r="R1073" t="s">
        <v>4</v>
      </c>
      <c r="S1073">
        <v>0</v>
      </c>
      <c r="T1073" s="3">
        <v>0</v>
      </c>
      <c r="U1073" s="3">
        <v>0</v>
      </c>
      <c r="V1073" s="3">
        <v>0</v>
      </c>
      <c r="W1073" s="3">
        <v>1</v>
      </c>
      <c r="X1073" s="3">
        <v>1</v>
      </c>
      <c r="Y1073" s="17">
        <v>2</v>
      </c>
    </row>
    <row r="1074" spans="1:25" x14ac:dyDescent="0.3">
      <c r="A1074" s="40" t="s">
        <v>1361</v>
      </c>
      <c r="B1074" s="40" t="s">
        <v>4</v>
      </c>
      <c r="C1074" s="40">
        <v>2</v>
      </c>
      <c r="D1074" s="41">
        <f t="shared" si="71"/>
        <v>3.0109961579689023E-6</v>
      </c>
      <c r="E1074" s="42">
        <f t="shared" si="72"/>
        <v>0.99891303038696178</v>
      </c>
      <c r="G1074" s="40" t="s">
        <v>1361</v>
      </c>
      <c r="H1074" s="40" t="s">
        <v>4</v>
      </c>
      <c r="I1074" s="40">
        <f>IFERROR(VLOOKUP($G1074,'D2015'!$A$3:$C$1897,3,FALSE),0)</f>
        <v>0</v>
      </c>
      <c r="J1074" s="3">
        <f>IFERROR(VLOOKUP($G1074,'D2016'!$A$3:$C$1897,3,FALSE),0)</f>
        <v>0</v>
      </c>
      <c r="K1074" s="3">
        <f>IFERROR(VLOOKUP($G1074,'D2017'!$A$3:$C$1897,3,FALSE),0)</f>
        <v>0</v>
      </c>
      <c r="L1074" s="3">
        <f>IFERROR(VLOOKUP($G1074,'D2018'!$A$3:$C$1897,3,FALSE),0)</f>
        <v>0</v>
      </c>
      <c r="M1074" s="3">
        <f>IFERROR(VLOOKUP($G1074,'D2019'!$A$3:$C$1897,3,FALSE),0)</f>
        <v>2</v>
      </c>
      <c r="N1074" s="3">
        <f>IFERROR(VLOOKUP($G1074,'D2020'!$A$3:$C$1897,3,FALSE),0)</f>
        <v>0</v>
      </c>
      <c r="O1074" s="17">
        <f t="shared" si="70"/>
        <v>2</v>
      </c>
      <c r="Q1074" t="s">
        <v>1391</v>
      </c>
      <c r="R1074" t="s">
        <v>4</v>
      </c>
      <c r="S1074">
        <v>0</v>
      </c>
      <c r="T1074" s="3">
        <v>1</v>
      </c>
      <c r="U1074" s="3">
        <v>0</v>
      </c>
      <c r="V1074" s="3">
        <v>0</v>
      </c>
      <c r="W1074" s="3">
        <v>0</v>
      </c>
      <c r="X1074" s="3">
        <v>1</v>
      </c>
      <c r="Y1074" s="17">
        <v>2</v>
      </c>
    </row>
    <row r="1075" spans="1:25" x14ac:dyDescent="0.3">
      <c r="A1075" s="40" t="s">
        <v>1377</v>
      </c>
      <c r="B1075" s="40" t="s">
        <v>4</v>
      </c>
      <c r="C1075" s="40">
        <v>2</v>
      </c>
      <c r="D1075" s="41">
        <f t="shared" si="71"/>
        <v>3.0109961579689023E-6</v>
      </c>
      <c r="E1075" s="42">
        <f t="shared" si="72"/>
        <v>0.99891604138311973</v>
      </c>
      <c r="G1075" s="40" t="s">
        <v>1377</v>
      </c>
      <c r="H1075" s="40" t="s">
        <v>4</v>
      </c>
      <c r="I1075" s="40">
        <f>IFERROR(VLOOKUP($G1075,'D2015'!$A$3:$C$1897,3,FALSE),0)</f>
        <v>0</v>
      </c>
      <c r="J1075" s="3">
        <f>IFERROR(VLOOKUP($G1075,'D2016'!$A$3:$C$1897,3,FALSE),0)</f>
        <v>0</v>
      </c>
      <c r="K1075" s="3">
        <f>IFERROR(VLOOKUP($G1075,'D2017'!$A$3:$C$1897,3,FALSE),0)</f>
        <v>0</v>
      </c>
      <c r="L1075" s="3">
        <f>IFERROR(VLOOKUP($G1075,'D2018'!$A$3:$C$1897,3,FALSE),0)</f>
        <v>0</v>
      </c>
      <c r="M1075" s="3">
        <f>IFERROR(VLOOKUP($G1075,'D2019'!$A$3:$C$1897,3,FALSE),0)</f>
        <v>1</v>
      </c>
      <c r="N1075" s="3">
        <f>IFERROR(VLOOKUP($G1075,'D2020'!$A$3:$C$1897,3,FALSE),0)</f>
        <v>1</v>
      </c>
      <c r="O1075" s="17">
        <f t="shared" si="70"/>
        <v>2</v>
      </c>
      <c r="Q1075" t="s">
        <v>1395</v>
      </c>
      <c r="R1075" t="s">
        <v>4</v>
      </c>
      <c r="S1075">
        <v>0</v>
      </c>
      <c r="T1075" s="3">
        <v>1</v>
      </c>
      <c r="U1075" s="3">
        <v>0</v>
      </c>
      <c r="V1075" s="3">
        <v>1</v>
      </c>
      <c r="W1075" s="3">
        <v>0</v>
      </c>
      <c r="X1075" s="3">
        <v>0</v>
      </c>
      <c r="Y1075" s="17">
        <v>2</v>
      </c>
    </row>
    <row r="1076" spans="1:25" x14ac:dyDescent="0.3">
      <c r="A1076" s="40" t="s">
        <v>1298</v>
      </c>
      <c r="B1076" s="40" t="s">
        <v>4</v>
      </c>
      <c r="C1076" s="40">
        <v>2</v>
      </c>
      <c r="D1076" s="41">
        <f t="shared" si="71"/>
        <v>3.0109961579689023E-6</v>
      </c>
      <c r="E1076" s="42">
        <f t="shared" si="72"/>
        <v>0.99891905237927769</v>
      </c>
      <c r="G1076" s="40" t="s">
        <v>1298</v>
      </c>
      <c r="H1076" s="40" t="s">
        <v>4</v>
      </c>
      <c r="I1076" s="40">
        <f>IFERROR(VLOOKUP($G1076,'D2015'!$A$3:$C$1897,3,FALSE),0)</f>
        <v>0</v>
      </c>
      <c r="J1076" s="3">
        <f>IFERROR(VLOOKUP($G1076,'D2016'!$A$3:$C$1897,3,FALSE),0)</f>
        <v>0</v>
      </c>
      <c r="K1076" s="3">
        <f>IFERROR(VLOOKUP($G1076,'D2017'!$A$3:$C$1897,3,FALSE),0)</f>
        <v>0</v>
      </c>
      <c r="L1076" s="3">
        <f>IFERROR(VLOOKUP($G1076,'D2018'!$A$3:$C$1897,3,FALSE),0)</f>
        <v>0</v>
      </c>
      <c r="M1076" s="3">
        <f>IFERROR(VLOOKUP($G1076,'D2019'!$A$3:$C$1897,3,FALSE),0)</f>
        <v>0</v>
      </c>
      <c r="N1076" s="3">
        <f>IFERROR(VLOOKUP($G1076,'D2020'!$A$3:$C$1897,3,FALSE),0)</f>
        <v>0</v>
      </c>
      <c r="O1076" s="17">
        <f t="shared" si="70"/>
        <v>0</v>
      </c>
      <c r="Q1076" t="s">
        <v>1130</v>
      </c>
      <c r="R1076" t="s">
        <v>4</v>
      </c>
      <c r="S1076">
        <v>1</v>
      </c>
      <c r="T1076" s="3">
        <v>0</v>
      </c>
      <c r="U1076" s="3">
        <v>1</v>
      </c>
      <c r="V1076" s="3">
        <v>0</v>
      </c>
      <c r="W1076" s="3">
        <v>0</v>
      </c>
      <c r="X1076" s="3">
        <v>0</v>
      </c>
      <c r="Y1076" s="17">
        <v>2</v>
      </c>
    </row>
    <row r="1077" spans="1:25" x14ac:dyDescent="0.3">
      <c r="A1077" s="40" t="s">
        <v>1267</v>
      </c>
      <c r="B1077" s="40" t="s">
        <v>4</v>
      </c>
      <c r="C1077" s="40">
        <v>2</v>
      </c>
      <c r="D1077" s="41">
        <f t="shared" si="71"/>
        <v>3.0109961579689023E-6</v>
      </c>
      <c r="E1077" s="42">
        <f t="shared" si="72"/>
        <v>0.99892206337543565</v>
      </c>
      <c r="G1077" s="40" t="s">
        <v>1267</v>
      </c>
      <c r="H1077" s="40" t="s">
        <v>4</v>
      </c>
      <c r="I1077" s="40">
        <f>IFERROR(VLOOKUP($G1077,'D2015'!$A$3:$C$1897,3,FALSE),0)</f>
        <v>0</v>
      </c>
      <c r="J1077" s="3">
        <f>IFERROR(VLOOKUP($G1077,'D2016'!$A$3:$C$1897,3,FALSE),0)</f>
        <v>0</v>
      </c>
      <c r="K1077" s="3">
        <f>IFERROR(VLOOKUP($G1077,'D2017'!$A$3:$C$1897,3,FALSE),0)</f>
        <v>1</v>
      </c>
      <c r="L1077" s="3">
        <f>IFERROR(VLOOKUP($G1077,'D2018'!$A$3:$C$1897,3,FALSE),0)</f>
        <v>0</v>
      </c>
      <c r="M1077" s="3">
        <f>IFERROR(VLOOKUP($G1077,'D2019'!$A$3:$C$1897,3,FALSE),0)</f>
        <v>1</v>
      </c>
      <c r="N1077" s="3">
        <f>IFERROR(VLOOKUP($G1077,'D2020'!$A$3:$C$1897,3,FALSE),0)</f>
        <v>0</v>
      </c>
      <c r="O1077" s="17">
        <f t="shared" si="70"/>
        <v>2</v>
      </c>
      <c r="Q1077" t="s">
        <v>1092</v>
      </c>
      <c r="R1077" t="s">
        <v>4</v>
      </c>
      <c r="S1077">
        <v>0</v>
      </c>
      <c r="T1077" s="3">
        <v>1</v>
      </c>
      <c r="U1077" s="3">
        <v>1</v>
      </c>
      <c r="V1077" s="3">
        <v>0</v>
      </c>
      <c r="W1077" s="3">
        <v>0</v>
      </c>
      <c r="X1077" s="3">
        <v>0</v>
      </c>
      <c r="Y1077" s="17">
        <v>2</v>
      </c>
    </row>
    <row r="1078" spans="1:25" x14ac:dyDescent="0.3">
      <c r="A1078" s="40" t="s">
        <v>1314</v>
      </c>
      <c r="B1078" s="40" t="s">
        <v>4</v>
      </c>
      <c r="C1078" s="40">
        <v>2</v>
      </c>
      <c r="D1078" s="41">
        <f t="shared" si="71"/>
        <v>3.0109961579689023E-6</v>
      </c>
      <c r="E1078" s="42">
        <f t="shared" si="72"/>
        <v>0.99892507437159361</v>
      </c>
      <c r="G1078" s="40" t="s">
        <v>1314</v>
      </c>
      <c r="H1078" s="40" t="s">
        <v>4</v>
      </c>
      <c r="I1078" s="40">
        <f>IFERROR(VLOOKUP($G1078,'D2015'!$A$3:$C$1897,3,FALSE),0)</f>
        <v>0</v>
      </c>
      <c r="J1078" s="3">
        <f>IFERROR(VLOOKUP($G1078,'D2016'!$A$3:$C$1897,3,FALSE),0)</f>
        <v>1</v>
      </c>
      <c r="K1078" s="3">
        <f>IFERROR(VLOOKUP($G1078,'D2017'!$A$3:$C$1897,3,FALSE),0)</f>
        <v>0</v>
      </c>
      <c r="L1078" s="3">
        <f>IFERROR(VLOOKUP($G1078,'D2018'!$A$3:$C$1897,3,FALSE),0)</f>
        <v>1</v>
      </c>
      <c r="M1078" s="3">
        <f>IFERROR(VLOOKUP($G1078,'D2019'!$A$3:$C$1897,3,FALSE),0)</f>
        <v>0</v>
      </c>
      <c r="N1078" s="3">
        <f>IFERROR(VLOOKUP($G1078,'D2020'!$A$3:$C$1897,3,FALSE),0)</f>
        <v>0</v>
      </c>
      <c r="O1078" s="17">
        <f t="shared" si="70"/>
        <v>2</v>
      </c>
      <c r="Q1078" t="s">
        <v>1385</v>
      </c>
      <c r="R1078" t="s">
        <v>4</v>
      </c>
      <c r="S1078">
        <v>0</v>
      </c>
      <c r="T1078" s="3">
        <v>0</v>
      </c>
      <c r="U1078" s="3">
        <v>0</v>
      </c>
      <c r="V1078" s="3">
        <v>0</v>
      </c>
      <c r="W1078" s="3">
        <v>1</v>
      </c>
      <c r="X1078" s="3">
        <v>1</v>
      </c>
      <c r="Y1078" s="17">
        <v>2</v>
      </c>
    </row>
    <row r="1079" spans="1:25" x14ac:dyDescent="0.3">
      <c r="A1079" s="40" t="s">
        <v>400</v>
      </c>
      <c r="B1079" s="40" t="s">
        <v>4</v>
      </c>
      <c r="C1079" s="40">
        <v>2</v>
      </c>
      <c r="D1079" s="41">
        <f t="shared" si="71"/>
        <v>3.0109961579689023E-6</v>
      </c>
      <c r="E1079" s="42">
        <f t="shared" si="72"/>
        <v>0.99892808536775157</v>
      </c>
      <c r="G1079" s="40" t="s">
        <v>400</v>
      </c>
      <c r="H1079" s="40" t="s">
        <v>4</v>
      </c>
      <c r="I1079" s="40">
        <f>IFERROR(VLOOKUP($G1079,'D2015'!$A$3:$C$1897,3,FALSE),0)</f>
        <v>0</v>
      </c>
      <c r="J1079" s="3">
        <f>IFERROR(VLOOKUP($G1079,'D2016'!$A$3:$C$1897,3,FALSE),0)</f>
        <v>0</v>
      </c>
      <c r="K1079" s="3">
        <f>IFERROR(VLOOKUP($G1079,'D2017'!$A$3:$C$1897,3,FALSE),0)</f>
        <v>0</v>
      </c>
      <c r="L1079" s="3">
        <f>IFERROR(VLOOKUP($G1079,'D2018'!$A$3:$C$1897,3,FALSE),0)</f>
        <v>0</v>
      </c>
      <c r="M1079" s="3">
        <f>IFERROR(VLOOKUP($G1079,'D2019'!$A$3:$C$1897,3,FALSE),0)</f>
        <v>0</v>
      </c>
      <c r="N1079" s="3">
        <f>IFERROR(VLOOKUP($G1079,'D2020'!$A$3:$C$1897,3,FALSE),0)</f>
        <v>0</v>
      </c>
      <c r="O1079" s="17">
        <f t="shared" si="70"/>
        <v>0</v>
      </c>
      <c r="Q1079" t="s">
        <v>1370</v>
      </c>
      <c r="R1079" t="s">
        <v>4</v>
      </c>
      <c r="S1079">
        <v>0</v>
      </c>
      <c r="T1079" s="3">
        <v>0</v>
      </c>
      <c r="U1079" s="3">
        <v>0</v>
      </c>
      <c r="V1079" s="3">
        <v>0</v>
      </c>
      <c r="W1079" s="3">
        <v>1</v>
      </c>
      <c r="X1079" s="3">
        <v>1</v>
      </c>
      <c r="Y1079" s="17">
        <v>2</v>
      </c>
    </row>
    <row r="1080" spans="1:25" x14ac:dyDescent="0.3">
      <c r="A1080" s="40" t="s">
        <v>1201</v>
      </c>
      <c r="B1080" s="40" t="s">
        <v>4</v>
      </c>
      <c r="C1080" s="40">
        <v>2</v>
      </c>
      <c r="D1080" s="41">
        <f t="shared" si="71"/>
        <v>3.0109961579689023E-6</v>
      </c>
      <c r="E1080" s="42">
        <f t="shared" si="72"/>
        <v>0.99893109636390953</v>
      </c>
      <c r="G1080" s="40" t="s">
        <v>1201</v>
      </c>
      <c r="H1080" s="40" t="s">
        <v>4</v>
      </c>
      <c r="I1080" s="40">
        <f>IFERROR(VLOOKUP($G1080,'D2015'!$A$3:$C$1897,3,FALSE),0)</f>
        <v>0</v>
      </c>
      <c r="J1080" s="3">
        <f>IFERROR(VLOOKUP($G1080,'D2016'!$A$3:$C$1897,3,FALSE),0)</f>
        <v>0</v>
      </c>
      <c r="K1080" s="3">
        <f>IFERROR(VLOOKUP($G1080,'D2017'!$A$3:$C$1897,3,FALSE),0)</f>
        <v>1</v>
      </c>
      <c r="L1080" s="3">
        <f>IFERROR(VLOOKUP($G1080,'D2018'!$A$3:$C$1897,3,FALSE),0)</f>
        <v>0</v>
      </c>
      <c r="M1080" s="3">
        <f>IFERROR(VLOOKUP($G1080,'D2019'!$A$3:$C$1897,3,FALSE),0)</f>
        <v>0</v>
      </c>
      <c r="N1080" s="3">
        <f>IFERROR(VLOOKUP($G1080,'D2020'!$A$3:$C$1897,3,FALSE),0)</f>
        <v>0</v>
      </c>
      <c r="O1080" s="17">
        <f t="shared" si="70"/>
        <v>1</v>
      </c>
      <c r="Q1080" t="s">
        <v>1220</v>
      </c>
      <c r="R1080" t="s">
        <v>4</v>
      </c>
      <c r="S1080">
        <v>0</v>
      </c>
      <c r="T1080" s="3">
        <v>1</v>
      </c>
      <c r="U1080" s="3">
        <v>0</v>
      </c>
      <c r="V1080" s="3">
        <v>0</v>
      </c>
      <c r="W1080" s="3">
        <v>0</v>
      </c>
      <c r="X1080" s="3">
        <v>1</v>
      </c>
      <c r="Y1080" s="17">
        <v>2</v>
      </c>
    </row>
    <row r="1081" spans="1:25" x14ac:dyDescent="0.3">
      <c r="A1081" s="40" t="s">
        <v>1177</v>
      </c>
      <c r="B1081" s="40" t="s">
        <v>4</v>
      </c>
      <c r="C1081" s="40">
        <v>2</v>
      </c>
      <c r="D1081" s="41">
        <f t="shared" si="71"/>
        <v>3.0109961579689023E-6</v>
      </c>
      <c r="E1081" s="42">
        <f t="shared" si="72"/>
        <v>0.99893410736006749</v>
      </c>
      <c r="G1081" s="40" t="s">
        <v>1177</v>
      </c>
      <c r="H1081" s="40" t="s">
        <v>4</v>
      </c>
      <c r="I1081" s="40">
        <f>IFERROR(VLOOKUP($G1081,'D2015'!$A$3:$C$1897,3,FALSE),0)</f>
        <v>0</v>
      </c>
      <c r="J1081" s="3">
        <f>IFERROR(VLOOKUP($G1081,'D2016'!$A$3:$C$1897,3,FALSE),0)</f>
        <v>0</v>
      </c>
      <c r="K1081" s="3">
        <f>IFERROR(VLOOKUP($G1081,'D2017'!$A$3:$C$1897,3,FALSE),0)</f>
        <v>0</v>
      </c>
      <c r="L1081" s="3">
        <f>IFERROR(VLOOKUP($G1081,'D2018'!$A$3:$C$1897,3,FALSE),0)</f>
        <v>1</v>
      </c>
      <c r="M1081" s="3">
        <f>IFERROR(VLOOKUP($G1081,'D2019'!$A$3:$C$1897,3,FALSE),0)</f>
        <v>0</v>
      </c>
      <c r="N1081" s="3">
        <f>IFERROR(VLOOKUP($G1081,'D2020'!$A$3:$C$1897,3,FALSE),0)</f>
        <v>0</v>
      </c>
      <c r="O1081" s="17">
        <f t="shared" si="70"/>
        <v>1</v>
      </c>
      <c r="Q1081" t="s">
        <v>992</v>
      </c>
      <c r="R1081" t="s">
        <v>4</v>
      </c>
      <c r="S1081">
        <v>0</v>
      </c>
      <c r="T1081" s="3">
        <v>0</v>
      </c>
      <c r="U1081" s="3">
        <v>0</v>
      </c>
      <c r="V1081" s="3">
        <v>1</v>
      </c>
      <c r="W1081" s="3">
        <v>1</v>
      </c>
      <c r="X1081" s="3">
        <v>0</v>
      </c>
      <c r="Y1081" s="17">
        <v>2</v>
      </c>
    </row>
    <row r="1082" spans="1:25" x14ac:dyDescent="0.3">
      <c r="A1082" s="40" t="s">
        <v>1204</v>
      </c>
      <c r="B1082" s="40" t="s">
        <v>4</v>
      </c>
      <c r="C1082" s="40">
        <v>2</v>
      </c>
      <c r="D1082" s="41">
        <f t="shared" si="71"/>
        <v>3.0109961579689023E-6</v>
      </c>
      <c r="E1082" s="42">
        <f t="shared" si="72"/>
        <v>0.99893711835622545</v>
      </c>
      <c r="G1082" s="40" t="s">
        <v>1204</v>
      </c>
      <c r="H1082" s="40" t="s">
        <v>4</v>
      </c>
      <c r="I1082" s="40">
        <f>IFERROR(VLOOKUP($G1082,'D2015'!$A$3:$C$1897,3,FALSE),0)</f>
        <v>0</v>
      </c>
      <c r="J1082" s="3">
        <f>IFERROR(VLOOKUP($G1082,'D2016'!$A$3:$C$1897,3,FALSE),0)</f>
        <v>0</v>
      </c>
      <c r="K1082" s="3">
        <f>IFERROR(VLOOKUP($G1082,'D2017'!$A$3:$C$1897,3,FALSE),0)</f>
        <v>1</v>
      </c>
      <c r="L1082" s="3">
        <f>IFERROR(VLOOKUP($G1082,'D2018'!$A$3:$C$1897,3,FALSE),0)</f>
        <v>0</v>
      </c>
      <c r="M1082" s="3">
        <f>IFERROR(VLOOKUP($G1082,'D2019'!$A$3:$C$1897,3,FALSE),0)</f>
        <v>0</v>
      </c>
      <c r="N1082" s="3">
        <f>IFERROR(VLOOKUP($G1082,'D2020'!$A$3:$C$1897,3,FALSE),0)</f>
        <v>0</v>
      </c>
      <c r="O1082" s="17">
        <f t="shared" si="70"/>
        <v>1</v>
      </c>
      <c r="Q1082" t="s">
        <v>1260</v>
      </c>
      <c r="R1082" t="s">
        <v>4</v>
      </c>
      <c r="S1082">
        <v>0</v>
      </c>
      <c r="T1082" s="3">
        <v>0</v>
      </c>
      <c r="U1082" s="3">
        <v>1</v>
      </c>
      <c r="V1082" s="3">
        <v>1</v>
      </c>
      <c r="W1082" s="3">
        <v>0</v>
      </c>
      <c r="X1082" s="3">
        <v>0</v>
      </c>
      <c r="Y1082" s="17">
        <v>2</v>
      </c>
    </row>
    <row r="1083" spans="1:25" x14ac:dyDescent="0.3">
      <c r="A1083" s="40" t="s">
        <v>1180</v>
      </c>
      <c r="B1083" s="40" t="s">
        <v>4</v>
      </c>
      <c r="C1083" s="40">
        <v>2</v>
      </c>
      <c r="D1083" s="41">
        <f t="shared" si="71"/>
        <v>3.0109961579689023E-6</v>
      </c>
      <c r="E1083" s="42">
        <f t="shared" si="72"/>
        <v>0.99894012935238341</v>
      </c>
      <c r="G1083" s="40" t="s">
        <v>1180</v>
      </c>
      <c r="H1083" s="40" t="s">
        <v>4</v>
      </c>
      <c r="I1083" s="40">
        <f>IFERROR(VLOOKUP($G1083,'D2015'!$A$3:$C$1897,3,FALSE),0)</f>
        <v>1</v>
      </c>
      <c r="J1083" s="3">
        <f>IFERROR(VLOOKUP($G1083,'D2016'!$A$3:$C$1897,3,FALSE),0)</f>
        <v>0</v>
      </c>
      <c r="K1083" s="3">
        <f>IFERROR(VLOOKUP($G1083,'D2017'!$A$3:$C$1897,3,FALSE),0)</f>
        <v>0</v>
      </c>
      <c r="L1083" s="3">
        <f>IFERROR(VLOOKUP($G1083,'D2018'!$A$3:$C$1897,3,FALSE),0)</f>
        <v>1</v>
      </c>
      <c r="M1083" s="3">
        <f>IFERROR(VLOOKUP($G1083,'D2019'!$A$3:$C$1897,3,FALSE),0)</f>
        <v>0</v>
      </c>
      <c r="N1083" s="3">
        <f>IFERROR(VLOOKUP($G1083,'D2020'!$A$3:$C$1897,3,FALSE),0)</f>
        <v>0</v>
      </c>
      <c r="O1083" s="17">
        <f t="shared" si="70"/>
        <v>2</v>
      </c>
      <c r="Q1083" t="s">
        <v>981</v>
      </c>
      <c r="R1083" t="s">
        <v>4</v>
      </c>
      <c r="S1083">
        <v>1</v>
      </c>
      <c r="T1083" s="3">
        <v>0</v>
      </c>
      <c r="U1083" s="3">
        <v>0</v>
      </c>
      <c r="V1083" s="3">
        <v>1</v>
      </c>
      <c r="W1083" s="3">
        <v>0</v>
      </c>
      <c r="X1083" s="3">
        <v>0</v>
      </c>
      <c r="Y1083" s="17">
        <v>2</v>
      </c>
    </row>
    <row r="1084" spans="1:25" x14ac:dyDescent="0.3">
      <c r="A1084" s="40" t="s">
        <v>1630</v>
      </c>
      <c r="B1084" s="40" t="s">
        <v>4</v>
      </c>
      <c r="C1084" s="40">
        <v>2</v>
      </c>
      <c r="D1084" s="41">
        <f t="shared" si="71"/>
        <v>3.0109961579689023E-6</v>
      </c>
      <c r="E1084" s="42">
        <f t="shared" si="72"/>
        <v>0.99894314034854137</v>
      </c>
      <c r="G1084" s="40" t="s">
        <v>1630</v>
      </c>
      <c r="H1084" s="40" t="s">
        <v>4</v>
      </c>
      <c r="I1084" s="40">
        <f>IFERROR(VLOOKUP($G1084,'D2015'!$A$3:$C$1897,3,FALSE),0)</f>
        <v>0</v>
      </c>
      <c r="J1084" s="3">
        <f>IFERROR(VLOOKUP($G1084,'D2016'!$A$3:$C$1897,3,FALSE),0)</f>
        <v>0</v>
      </c>
      <c r="K1084" s="3">
        <f>IFERROR(VLOOKUP($G1084,'D2017'!$A$3:$C$1897,3,FALSE),0)</f>
        <v>0</v>
      </c>
      <c r="L1084" s="3">
        <f>IFERROR(VLOOKUP($G1084,'D2018'!$A$3:$C$1897,3,FALSE),0)</f>
        <v>1</v>
      </c>
      <c r="M1084" s="3">
        <f>IFERROR(VLOOKUP($G1084,'D2019'!$A$3:$C$1897,3,FALSE),0)</f>
        <v>1</v>
      </c>
      <c r="N1084" s="3">
        <f>IFERROR(VLOOKUP($G1084,'D2020'!$A$3:$C$1897,3,FALSE),0)</f>
        <v>0</v>
      </c>
      <c r="O1084" s="17">
        <f t="shared" si="70"/>
        <v>2</v>
      </c>
      <c r="Q1084" t="s">
        <v>572</v>
      </c>
      <c r="R1084" t="s">
        <v>4</v>
      </c>
      <c r="S1084">
        <v>0</v>
      </c>
      <c r="T1084" s="3">
        <v>0</v>
      </c>
      <c r="U1084" s="3">
        <v>0</v>
      </c>
      <c r="V1084" s="3">
        <v>0</v>
      </c>
      <c r="W1084" s="3">
        <v>2</v>
      </c>
      <c r="X1084" s="3">
        <v>0</v>
      </c>
      <c r="Y1084" s="17">
        <v>2</v>
      </c>
    </row>
    <row r="1085" spans="1:25" x14ac:dyDescent="0.3">
      <c r="A1085" s="40" t="s">
        <v>250</v>
      </c>
      <c r="B1085" s="40" t="s">
        <v>4</v>
      </c>
      <c r="C1085" s="40">
        <v>2</v>
      </c>
      <c r="D1085" s="41">
        <f t="shared" si="71"/>
        <v>3.0109961579689023E-6</v>
      </c>
      <c r="E1085" s="42">
        <f t="shared" si="72"/>
        <v>0.99894615134469933</v>
      </c>
      <c r="G1085" s="40" t="s">
        <v>250</v>
      </c>
      <c r="H1085" s="40" t="s">
        <v>4</v>
      </c>
      <c r="I1085" s="40">
        <f>IFERROR(VLOOKUP($G1085,'D2015'!$A$3:$C$1897,3,FALSE),0)</f>
        <v>1</v>
      </c>
      <c r="J1085" s="3">
        <f>IFERROR(VLOOKUP($G1085,'D2016'!$A$3:$C$1897,3,FALSE),0)</f>
        <v>1</v>
      </c>
      <c r="K1085" s="3">
        <f>IFERROR(VLOOKUP($G1085,'D2017'!$A$3:$C$1897,3,FALSE),0)</f>
        <v>0</v>
      </c>
      <c r="L1085" s="3">
        <f>IFERROR(VLOOKUP($G1085,'D2018'!$A$3:$C$1897,3,FALSE),0)</f>
        <v>0</v>
      </c>
      <c r="M1085" s="3">
        <f>IFERROR(VLOOKUP($G1085,'D2019'!$A$3:$C$1897,3,FALSE),0)</f>
        <v>0</v>
      </c>
      <c r="N1085" s="3">
        <f>IFERROR(VLOOKUP($G1085,'D2020'!$A$3:$C$1897,3,FALSE),0)</f>
        <v>0</v>
      </c>
      <c r="O1085" s="17">
        <f t="shared" si="70"/>
        <v>2</v>
      </c>
      <c r="Q1085" t="s">
        <v>985</v>
      </c>
      <c r="R1085" t="s">
        <v>4</v>
      </c>
      <c r="S1085">
        <v>1</v>
      </c>
      <c r="T1085" s="3">
        <v>1</v>
      </c>
      <c r="U1085" s="3">
        <v>0</v>
      </c>
      <c r="V1085" s="3">
        <v>0</v>
      </c>
      <c r="W1085" s="3">
        <v>0</v>
      </c>
      <c r="X1085" s="3">
        <v>0</v>
      </c>
      <c r="Y1085" s="17">
        <v>2</v>
      </c>
    </row>
    <row r="1086" spans="1:25" x14ac:dyDescent="0.3">
      <c r="A1086" s="40" t="s">
        <v>1439</v>
      </c>
      <c r="B1086" s="40" t="s">
        <v>4</v>
      </c>
      <c r="C1086" s="40">
        <v>2</v>
      </c>
      <c r="D1086" s="41">
        <f t="shared" si="71"/>
        <v>3.0109961579689023E-6</v>
      </c>
      <c r="E1086" s="42">
        <f t="shared" si="72"/>
        <v>0.99894916234085729</v>
      </c>
      <c r="G1086" s="40" t="s">
        <v>1439</v>
      </c>
      <c r="H1086" s="40" t="s">
        <v>4</v>
      </c>
      <c r="I1086" s="40">
        <f>IFERROR(VLOOKUP($G1086,'D2015'!$A$3:$C$1897,3,FALSE),0)</f>
        <v>2</v>
      </c>
      <c r="J1086" s="3">
        <f>IFERROR(VLOOKUP($G1086,'D2016'!$A$3:$C$1897,3,FALSE),0)</f>
        <v>0</v>
      </c>
      <c r="K1086" s="3">
        <f>IFERROR(VLOOKUP($G1086,'D2017'!$A$3:$C$1897,3,FALSE),0)</f>
        <v>0</v>
      </c>
      <c r="L1086" s="3">
        <f>IFERROR(VLOOKUP($G1086,'D2018'!$A$3:$C$1897,3,FALSE),0)</f>
        <v>0</v>
      </c>
      <c r="M1086" s="3">
        <f>IFERROR(VLOOKUP($G1086,'D2019'!$A$3:$C$1897,3,FALSE),0)</f>
        <v>0</v>
      </c>
      <c r="N1086" s="3">
        <f>IFERROR(VLOOKUP($G1086,'D2020'!$A$3:$C$1897,3,FALSE),0)</f>
        <v>0</v>
      </c>
      <c r="O1086" s="17">
        <f t="shared" si="70"/>
        <v>2</v>
      </c>
      <c r="Q1086" t="s">
        <v>960</v>
      </c>
      <c r="R1086" t="s">
        <v>4</v>
      </c>
      <c r="S1086">
        <v>1</v>
      </c>
      <c r="T1086" s="3">
        <v>0</v>
      </c>
      <c r="U1086" s="3">
        <v>1</v>
      </c>
      <c r="V1086" s="3">
        <v>0</v>
      </c>
      <c r="W1086" s="3">
        <v>0</v>
      </c>
      <c r="X1086" s="3">
        <v>0</v>
      </c>
      <c r="Y1086" s="17">
        <v>2</v>
      </c>
    </row>
    <row r="1087" spans="1:25" x14ac:dyDescent="0.3">
      <c r="A1087" s="40" t="s">
        <v>1080</v>
      </c>
      <c r="B1087" s="40" t="s">
        <v>4</v>
      </c>
      <c r="C1087" s="40">
        <v>2</v>
      </c>
      <c r="D1087" s="41">
        <f t="shared" si="71"/>
        <v>3.0109961579689023E-6</v>
      </c>
      <c r="E1087" s="42">
        <f t="shared" si="72"/>
        <v>0.99895217333701525</v>
      </c>
      <c r="G1087" s="40" t="s">
        <v>1080</v>
      </c>
      <c r="H1087" s="40" t="s">
        <v>4</v>
      </c>
      <c r="I1087" s="40">
        <f>IFERROR(VLOOKUP($G1087,'D2015'!$A$3:$C$1897,3,FALSE),0)</f>
        <v>1</v>
      </c>
      <c r="J1087" s="3">
        <f>IFERROR(VLOOKUP($G1087,'D2016'!$A$3:$C$1897,3,FALSE),0)</f>
        <v>0</v>
      </c>
      <c r="K1087" s="3">
        <f>IFERROR(VLOOKUP($G1087,'D2017'!$A$3:$C$1897,3,FALSE),0)</f>
        <v>1</v>
      </c>
      <c r="L1087" s="3">
        <f>IFERROR(VLOOKUP($G1087,'D2018'!$A$3:$C$1897,3,FALSE),0)</f>
        <v>0</v>
      </c>
      <c r="M1087" s="3">
        <f>IFERROR(VLOOKUP($G1087,'D2019'!$A$3:$C$1897,3,FALSE),0)</f>
        <v>0</v>
      </c>
      <c r="N1087" s="3">
        <f>IFERROR(VLOOKUP($G1087,'D2020'!$A$3:$C$1897,3,FALSE),0)</f>
        <v>0</v>
      </c>
      <c r="O1087" s="17">
        <f t="shared" si="70"/>
        <v>2</v>
      </c>
      <c r="Q1087" t="s">
        <v>1245</v>
      </c>
      <c r="R1087" t="s">
        <v>4</v>
      </c>
      <c r="S1087">
        <v>0</v>
      </c>
      <c r="T1087" s="3">
        <v>0</v>
      </c>
      <c r="U1087" s="3">
        <v>1</v>
      </c>
      <c r="V1087" s="3">
        <v>1</v>
      </c>
      <c r="W1087" s="3">
        <v>0</v>
      </c>
      <c r="X1087" s="3">
        <v>0</v>
      </c>
      <c r="Y1087" s="17">
        <v>2</v>
      </c>
    </row>
    <row r="1088" spans="1:25" x14ac:dyDescent="0.3">
      <c r="A1088" s="40" t="s">
        <v>1196</v>
      </c>
      <c r="B1088" s="40" t="s">
        <v>4</v>
      </c>
      <c r="C1088" s="40">
        <v>2</v>
      </c>
      <c r="D1088" s="41">
        <f t="shared" si="71"/>
        <v>3.0109961579689023E-6</v>
      </c>
      <c r="E1088" s="42">
        <f t="shared" si="72"/>
        <v>0.99895518433317321</v>
      </c>
      <c r="G1088" s="40" t="s">
        <v>1196</v>
      </c>
      <c r="H1088" s="40" t="s">
        <v>4</v>
      </c>
      <c r="I1088" s="40">
        <f>IFERROR(VLOOKUP($G1088,'D2015'!$A$3:$C$1897,3,FALSE),0)</f>
        <v>1</v>
      </c>
      <c r="J1088" s="3">
        <f>IFERROR(VLOOKUP($G1088,'D2016'!$A$3:$C$1897,3,FALSE),0)</f>
        <v>0</v>
      </c>
      <c r="K1088" s="3">
        <f>IFERROR(VLOOKUP($G1088,'D2017'!$A$3:$C$1897,3,FALSE),0)</f>
        <v>0</v>
      </c>
      <c r="L1088" s="3">
        <f>IFERROR(VLOOKUP($G1088,'D2018'!$A$3:$C$1897,3,FALSE),0)</f>
        <v>1</v>
      </c>
      <c r="M1088" s="3">
        <f>IFERROR(VLOOKUP($G1088,'D2019'!$A$3:$C$1897,3,FALSE),0)</f>
        <v>0</v>
      </c>
      <c r="N1088" s="3">
        <f>IFERROR(VLOOKUP($G1088,'D2020'!$A$3:$C$1897,3,FALSE),0)</f>
        <v>0</v>
      </c>
      <c r="O1088" s="17">
        <f t="shared" si="70"/>
        <v>2</v>
      </c>
      <c r="Q1088" t="s">
        <v>1166</v>
      </c>
      <c r="R1088" t="s">
        <v>4</v>
      </c>
      <c r="S1088">
        <v>1</v>
      </c>
      <c r="T1088" s="3">
        <v>0</v>
      </c>
      <c r="U1088" s="3">
        <v>1</v>
      </c>
      <c r="V1088" s="3">
        <v>0</v>
      </c>
      <c r="W1088" s="3">
        <v>0</v>
      </c>
      <c r="X1088" s="3">
        <v>0</v>
      </c>
      <c r="Y1088" s="17">
        <v>2</v>
      </c>
    </row>
    <row r="1089" spans="1:25" x14ac:dyDescent="0.3">
      <c r="A1089" s="40" t="s">
        <v>449</v>
      </c>
      <c r="B1089" s="40" t="s">
        <v>4</v>
      </c>
      <c r="C1089" s="40">
        <v>2</v>
      </c>
      <c r="D1089" s="41">
        <f t="shared" si="71"/>
        <v>3.0109961579689023E-6</v>
      </c>
      <c r="E1089" s="42">
        <f t="shared" si="72"/>
        <v>0.99895819532933117</v>
      </c>
      <c r="G1089" s="40" t="s">
        <v>449</v>
      </c>
      <c r="H1089" s="40" t="s">
        <v>4</v>
      </c>
      <c r="I1089" s="40">
        <f>IFERROR(VLOOKUP($G1089,'D2015'!$A$3:$C$1897,3,FALSE),0)</f>
        <v>0</v>
      </c>
      <c r="J1089" s="3">
        <f>IFERROR(VLOOKUP($G1089,'D2016'!$A$3:$C$1897,3,FALSE),0)</f>
        <v>0</v>
      </c>
      <c r="K1089" s="3">
        <f>IFERROR(VLOOKUP($G1089,'D2017'!$A$3:$C$1897,3,FALSE),0)</f>
        <v>0</v>
      </c>
      <c r="L1089" s="3">
        <f>IFERROR(VLOOKUP($G1089,'D2018'!$A$3:$C$1897,3,FALSE),0)</f>
        <v>0</v>
      </c>
      <c r="M1089" s="3">
        <f>IFERROR(VLOOKUP($G1089,'D2019'!$A$3:$C$1897,3,FALSE),0)</f>
        <v>0</v>
      </c>
      <c r="N1089" s="3">
        <f>IFERROR(VLOOKUP($G1089,'D2020'!$A$3:$C$1897,3,FALSE),0)</f>
        <v>1</v>
      </c>
      <c r="O1089" s="17">
        <f t="shared" si="70"/>
        <v>1</v>
      </c>
      <c r="Q1089" t="s">
        <v>1256</v>
      </c>
      <c r="R1089" t="s">
        <v>4</v>
      </c>
      <c r="S1089">
        <v>0</v>
      </c>
      <c r="T1089" s="3">
        <v>1</v>
      </c>
      <c r="U1089" s="3">
        <v>1</v>
      </c>
      <c r="V1089" s="3">
        <v>0</v>
      </c>
      <c r="W1089" s="3">
        <v>0</v>
      </c>
      <c r="X1089" s="3">
        <v>0</v>
      </c>
      <c r="Y1089" s="17">
        <v>2</v>
      </c>
    </row>
    <row r="1090" spans="1:25" x14ac:dyDescent="0.3">
      <c r="A1090" s="40" t="s">
        <v>1344</v>
      </c>
      <c r="B1090" s="40" t="s">
        <v>4</v>
      </c>
      <c r="C1090" s="40">
        <v>2</v>
      </c>
      <c r="D1090" s="41">
        <f t="shared" si="71"/>
        <v>3.0109961579689023E-6</v>
      </c>
      <c r="E1090" s="42">
        <f t="shared" si="72"/>
        <v>0.99896120632548913</v>
      </c>
      <c r="G1090" s="40" t="s">
        <v>1344</v>
      </c>
      <c r="H1090" s="40" t="s">
        <v>4</v>
      </c>
      <c r="I1090" s="40">
        <f>IFERROR(VLOOKUP($G1090,'D2015'!$A$3:$C$1897,3,FALSE),0)</f>
        <v>0</v>
      </c>
      <c r="J1090" s="3">
        <f>IFERROR(VLOOKUP($G1090,'D2016'!$A$3:$C$1897,3,FALSE),0)</f>
        <v>0</v>
      </c>
      <c r="K1090" s="3">
        <f>IFERROR(VLOOKUP($G1090,'D2017'!$A$3:$C$1897,3,FALSE),0)</f>
        <v>2</v>
      </c>
      <c r="L1090" s="3">
        <f>IFERROR(VLOOKUP($G1090,'D2018'!$A$3:$C$1897,3,FALSE),0)</f>
        <v>0</v>
      </c>
      <c r="M1090" s="3">
        <f>IFERROR(VLOOKUP($G1090,'D2019'!$A$3:$C$1897,3,FALSE),0)</f>
        <v>0</v>
      </c>
      <c r="N1090" s="3">
        <f>IFERROR(VLOOKUP($G1090,'D2020'!$A$3:$C$1897,3,FALSE),0)</f>
        <v>0</v>
      </c>
      <c r="O1090" s="17">
        <f t="shared" si="70"/>
        <v>2</v>
      </c>
      <c r="Q1090" t="s">
        <v>953</v>
      </c>
      <c r="R1090" t="s">
        <v>4</v>
      </c>
      <c r="S1090">
        <v>2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17">
        <v>2</v>
      </c>
    </row>
    <row r="1091" spans="1:25" x14ac:dyDescent="0.3">
      <c r="A1091" s="40" t="s">
        <v>1419</v>
      </c>
      <c r="B1091" s="40" t="s">
        <v>4</v>
      </c>
      <c r="C1091" s="40">
        <v>2</v>
      </c>
      <c r="D1091" s="41">
        <f t="shared" si="71"/>
        <v>3.0109961579689023E-6</v>
      </c>
      <c r="E1091" s="42">
        <f t="shared" si="72"/>
        <v>0.99896421732164709</v>
      </c>
      <c r="G1091" s="40" t="s">
        <v>1419</v>
      </c>
      <c r="H1091" s="40" t="s">
        <v>4</v>
      </c>
      <c r="I1091" s="40">
        <f>IFERROR(VLOOKUP($G1091,'D2015'!$A$3:$C$1897,3,FALSE),0)</f>
        <v>0</v>
      </c>
      <c r="J1091" s="3">
        <f>IFERROR(VLOOKUP($G1091,'D2016'!$A$3:$C$1897,3,FALSE),0)</f>
        <v>0</v>
      </c>
      <c r="K1091" s="3">
        <f>IFERROR(VLOOKUP($G1091,'D2017'!$A$3:$C$1897,3,FALSE),0)</f>
        <v>0</v>
      </c>
      <c r="L1091" s="3">
        <f>IFERROR(VLOOKUP($G1091,'D2018'!$A$3:$C$1897,3,FALSE),0)</f>
        <v>0</v>
      </c>
      <c r="M1091" s="3">
        <f>IFERROR(VLOOKUP($G1091,'D2019'!$A$3:$C$1897,3,FALSE),0)</f>
        <v>0</v>
      </c>
      <c r="N1091" s="3">
        <f>IFERROR(VLOOKUP($G1091,'D2020'!$A$3:$C$1897,3,FALSE),0)</f>
        <v>1</v>
      </c>
      <c r="O1091" s="17">
        <f t="shared" si="70"/>
        <v>1</v>
      </c>
      <c r="Q1091" t="s">
        <v>1264</v>
      </c>
      <c r="R1091" t="s">
        <v>4</v>
      </c>
      <c r="S1091">
        <v>0</v>
      </c>
      <c r="T1091" s="3">
        <v>2</v>
      </c>
      <c r="U1091" s="3">
        <v>0</v>
      </c>
      <c r="V1091" s="3">
        <v>0</v>
      </c>
      <c r="W1091" s="3">
        <v>0</v>
      </c>
      <c r="X1091" s="3">
        <v>0</v>
      </c>
      <c r="Y1091" s="17">
        <v>2</v>
      </c>
    </row>
    <row r="1092" spans="1:25" x14ac:dyDescent="0.3">
      <c r="A1092" s="40" t="s">
        <v>1041</v>
      </c>
      <c r="B1092" s="40" t="s">
        <v>4</v>
      </c>
      <c r="C1092" s="40">
        <v>2</v>
      </c>
      <c r="D1092" s="41">
        <f t="shared" si="71"/>
        <v>3.0109961579689023E-6</v>
      </c>
      <c r="E1092" s="42">
        <f t="shared" si="72"/>
        <v>0.99896722831780504</v>
      </c>
      <c r="G1092" s="40" t="s">
        <v>1041</v>
      </c>
      <c r="H1092" s="40" t="s">
        <v>4</v>
      </c>
      <c r="I1092" s="40">
        <f>IFERROR(VLOOKUP($G1092,'D2015'!$A$3:$C$1897,3,FALSE),0)</f>
        <v>0</v>
      </c>
      <c r="J1092" s="3">
        <f>IFERROR(VLOOKUP($G1092,'D2016'!$A$3:$C$1897,3,FALSE),0)</f>
        <v>0</v>
      </c>
      <c r="K1092" s="3">
        <f>IFERROR(VLOOKUP($G1092,'D2017'!$A$3:$C$1897,3,FALSE),0)</f>
        <v>1</v>
      </c>
      <c r="L1092" s="3">
        <f>IFERROR(VLOOKUP($G1092,'D2018'!$A$3:$C$1897,3,FALSE),0)</f>
        <v>0</v>
      </c>
      <c r="M1092" s="3">
        <f>IFERROR(VLOOKUP($G1092,'D2019'!$A$3:$C$1897,3,FALSE),0)</f>
        <v>0</v>
      </c>
      <c r="N1092" s="3">
        <f>IFERROR(VLOOKUP($G1092,'D2020'!$A$3:$C$1897,3,FALSE),0)</f>
        <v>1</v>
      </c>
      <c r="O1092" s="17">
        <f t="shared" ref="O1092:O1155" si="73">SUM(I1092:N1092)</f>
        <v>2</v>
      </c>
      <c r="Q1092" t="s">
        <v>1247</v>
      </c>
      <c r="R1092" t="s">
        <v>4</v>
      </c>
      <c r="S1092">
        <v>0</v>
      </c>
      <c r="T1092" s="3">
        <v>0</v>
      </c>
      <c r="U1092" s="3">
        <v>0</v>
      </c>
      <c r="V1092" s="3">
        <v>1</v>
      </c>
      <c r="W1092" s="3">
        <v>0</v>
      </c>
      <c r="X1092" s="3">
        <v>1</v>
      </c>
      <c r="Y1092" s="17">
        <v>2</v>
      </c>
    </row>
    <row r="1093" spans="1:25" x14ac:dyDescent="0.3">
      <c r="A1093" s="40" t="s">
        <v>1335</v>
      </c>
      <c r="B1093" s="40" t="s">
        <v>4</v>
      </c>
      <c r="C1093" s="40">
        <v>2</v>
      </c>
      <c r="D1093" s="41">
        <f t="shared" si="71"/>
        <v>3.0109961579689023E-6</v>
      </c>
      <c r="E1093" s="42">
        <f t="shared" si="72"/>
        <v>0.998970239313963</v>
      </c>
      <c r="G1093" s="40" t="s">
        <v>1335</v>
      </c>
      <c r="H1093" s="40" t="s">
        <v>4</v>
      </c>
      <c r="I1093" s="40">
        <f>IFERROR(VLOOKUP($G1093,'D2015'!$A$3:$C$1897,3,FALSE),0)</f>
        <v>0</v>
      </c>
      <c r="J1093" s="3">
        <f>IFERROR(VLOOKUP($G1093,'D2016'!$A$3:$C$1897,3,FALSE),0)</f>
        <v>0</v>
      </c>
      <c r="K1093" s="3">
        <f>IFERROR(VLOOKUP($G1093,'D2017'!$A$3:$C$1897,3,FALSE),0)</f>
        <v>2</v>
      </c>
      <c r="L1093" s="3">
        <f>IFERROR(VLOOKUP($G1093,'D2018'!$A$3:$C$1897,3,FALSE),0)</f>
        <v>0</v>
      </c>
      <c r="M1093" s="3">
        <f>IFERROR(VLOOKUP($G1093,'D2019'!$A$3:$C$1897,3,FALSE),0)</f>
        <v>0</v>
      </c>
      <c r="N1093" s="3">
        <f>IFERROR(VLOOKUP($G1093,'D2020'!$A$3:$C$1897,3,FALSE),0)</f>
        <v>0</v>
      </c>
      <c r="O1093" s="17">
        <f t="shared" si="73"/>
        <v>2</v>
      </c>
      <c r="Q1093" t="s">
        <v>1403</v>
      </c>
      <c r="R1093" t="s">
        <v>4</v>
      </c>
      <c r="S1093">
        <v>0</v>
      </c>
      <c r="T1093" s="3">
        <v>1</v>
      </c>
      <c r="U1093" s="3">
        <v>0</v>
      </c>
      <c r="V1093" s="3">
        <v>1</v>
      </c>
      <c r="W1093" s="3">
        <v>0</v>
      </c>
      <c r="X1093" s="3">
        <v>0</v>
      </c>
      <c r="Y1093" s="17">
        <v>2</v>
      </c>
    </row>
    <row r="1094" spans="1:25" x14ac:dyDescent="0.3">
      <c r="A1094" s="40" t="s">
        <v>1709</v>
      </c>
      <c r="B1094" s="40" t="s">
        <v>4</v>
      </c>
      <c r="C1094" s="40">
        <v>2</v>
      </c>
      <c r="D1094" s="41">
        <f t="shared" si="71"/>
        <v>3.0109961579689023E-6</v>
      </c>
      <c r="E1094" s="42">
        <f t="shared" si="72"/>
        <v>0.99897325031012096</v>
      </c>
      <c r="G1094" s="40" t="s">
        <v>1709</v>
      </c>
      <c r="H1094" s="40" t="s">
        <v>4</v>
      </c>
      <c r="I1094" s="40">
        <f>IFERROR(VLOOKUP($G1094,'D2015'!$A$3:$C$1897,3,FALSE),0)</f>
        <v>0</v>
      </c>
      <c r="J1094" s="3">
        <f>IFERROR(VLOOKUP($G1094,'D2016'!$A$3:$C$1897,3,FALSE),0)</f>
        <v>0</v>
      </c>
      <c r="K1094" s="3">
        <f>IFERROR(VLOOKUP($G1094,'D2017'!$A$3:$C$1897,3,FALSE),0)</f>
        <v>1</v>
      </c>
      <c r="L1094" s="3">
        <f>IFERROR(VLOOKUP($G1094,'D2018'!$A$3:$C$1897,3,FALSE),0)</f>
        <v>0</v>
      </c>
      <c r="M1094" s="3">
        <f>IFERROR(VLOOKUP($G1094,'D2019'!$A$3:$C$1897,3,FALSE),0)</f>
        <v>0</v>
      </c>
      <c r="N1094" s="3">
        <f>IFERROR(VLOOKUP($G1094,'D2020'!$A$3:$C$1897,3,FALSE),0)</f>
        <v>1</v>
      </c>
      <c r="O1094" s="17">
        <f t="shared" si="73"/>
        <v>2</v>
      </c>
      <c r="Q1094" t="s">
        <v>1446</v>
      </c>
      <c r="R1094" t="s">
        <v>4</v>
      </c>
      <c r="S1094">
        <v>1</v>
      </c>
      <c r="T1094" s="3">
        <v>0</v>
      </c>
      <c r="U1094" s="3">
        <v>0</v>
      </c>
      <c r="V1094" s="3">
        <v>0</v>
      </c>
      <c r="W1094" s="3">
        <v>1</v>
      </c>
      <c r="X1094" s="3">
        <v>0</v>
      </c>
      <c r="Y1094" s="17">
        <v>2</v>
      </c>
    </row>
    <row r="1095" spans="1:25" x14ac:dyDescent="0.3">
      <c r="A1095" s="40" t="s">
        <v>928</v>
      </c>
      <c r="B1095" s="40" t="s">
        <v>4</v>
      </c>
      <c r="C1095" s="40">
        <v>2</v>
      </c>
      <c r="D1095" s="41">
        <f t="shared" si="71"/>
        <v>3.0109961579689023E-6</v>
      </c>
      <c r="E1095" s="42">
        <f t="shared" si="72"/>
        <v>0.99897626130627892</v>
      </c>
      <c r="G1095" s="40" t="s">
        <v>928</v>
      </c>
      <c r="H1095" s="40" t="s">
        <v>4</v>
      </c>
      <c r="I1095" s="40">
        <f>IFERROR(VLOOKUP($G1095,'D2015'!$A$3:$C$1897,3,FALSE),0)</f>
        <v>0</v>
      </c>
      <c r="J1095" s="3">
        <f>IFERROR(VLOOKUP($G1095,'D2016'!$A$3:$C$1897,3,FALSE),0)</f>
        <v>0</v>
      </c>
      <c r="K1095" s="3">
        <f>IFERROR(VLOOKUP($G1095,'D2017'!$A$3:$C$1897,3,FALSE),0)</f>
        <v>0</v>
      </c>
      <c r="L1095" s="3">
        <f>IFERROR(VLOOKUP($G1095,'D2018'!$A$3:$C$1897,3,FALSE),0)</f>
        <v>0</v>
      </c>
      <c r="M1095" s="3">
        <f>IFERROR(VLOOKUP($G1095,'D2019'!$A$3:$C$1897,3,FALSE),0)</f>
        <v>0</v>
      </c>
      <c r="N1095" s="3">
        <f>IFERROR(VLOOKUP($G1095,'D2020'!$A$3:$C$1897,3,FALSE),0)</f>
        <v>1</v>
      </c>
      <c r="O1095" s="17">
        <f t="shared" si="73"/>
        <v>1</v>
      </c>
      <c r="Q1095" t="s">
        <v>1265</v>
      </c>
      <c r="R1095" t="s">
        <v>4</v>
      </c>
      <c r="S1095">
        <v>0</v>
      </c>
      <c r="T1095" s="3">
        <v>1</v>
      </c>
      <c r="U1095" s="3">
        <v>1</v>
      </c>
      <c r="V1095" s="3">
        <v>0</v>
      </c>
      <c r="W1095" s="3">
        <v>0</v>
      </c>
      <c r="X1095" s="3">
        <v>0</v>
      </c>
      <c r="Y1095" s="17">
        <v>2</v>
      </c>
    </row>
    <row r="1096" spans="1:25" x14ac:dyDescent="0.3">
      <c r="A1096" s="40" t="s">
        <v>1001</v>
      </c>
      <c r="B1096" s="40" t="s">
        <v>4</v>
      </c>
      <c r="C1096" s="40">
        <v>2</v>
      </c>
      <c r="D1096" s="41">
        <f t="shared" si="71"/>
        <v>3.0109961579689023E-6</v>
      </c>
      <c r="E1096" s="42">
        <f t="shared" si="72"/>
        <v>0.99897927230243688</v>
      </c>
      <c r="G1096" s="40" t="s">
        <v>1001</v>
      </c>
      <c r="H1096" s="40" t="s">
        <v>4</v>
      </c>
      <c r="I1096" s="40">
        <f>IFERROR(VLOOKUP($G1096,'D2015'!$A$3:$C$1897,3,FALSE),0)</f>
        <v>0</v>
      </c>
      <c r="J1096" s="3">
        <f>IFERROR(VLOOKUP($G1096,'D2016'!$A$3:$C$1897,3,FALSE),0)</f>
        <v>0</v>
      </c>
      <c r="K1096" s="3">
        <f>IFERROR(VLOOKUP($G1096,'D2017'!$A$3:$C$1897,3,FALSE),0)</f>
        <v>0</v>
      </c>
      <c r="L1096" s="3">
        <f>IFERROR(VLOOKUP($G1096,'D2018'!$A$3:$C$1897,3,FALSE),0)</f>
        <v>1</v>
      </c>
      <c r="M1096" s="3">
        <f>IFERROR(VLOOKUP($G1096,'D2019'!$A$3:$C$1897,3,FALSE),0)</f>
        <v>0</v>
      </c>
      <c r="N1096" s="3">
        <f>IFERROR(VLOOKUP($G1096,'D2020'!$A$3:$C$1897,3,FALSE),0)</f>
        <v>1</v>
      </c>
      <c r="O1096" s="17">
        <f t="shared" si="73"/>
        <v>2</v>
      </c>
      <c r="Q1096" t="s">
        <v>946</v>
      </c>
      <c r="R1096" t="s">
        <v>4</v>
      </c>
      <c r="S1096">
        <v>0</v>
      </c>
      <c r="T1096" s="3">
        <v>0</v>
      </c>
      <c r="U1096" s="3">
        <v>0</v>
      </c>
      <c r="V1096" s="3">
        <v>1</v>
      </c>
      <c r="W1096" s="3">
        <v>0</v>
      </c>
      <c r="X1096" s="3">
        <v>1</v>
      </c>
      <c r="Y1096" s="17">
        <v>2</v>
      </c>
    </row>
    <row r="1097" spans="1:25" x14ac:dyDescent="0.3">
      <c r="A1097" s="40" t="s">
        <v>1428</v>
      </c>
      <c r="B1097" s="40" t="s">
        <v>4</v>
      </c>
      <c r="C1097" s="40">
        <v>2</v>
      </c>
      <c r="D1097" s="41">
        <f t="shared" si="71"/>
        <v>3.0109961579689023E-6</v>
      </c>
      <c r="E1097" s="42">
        <f t="shared" si="72"/>
        <v>0.99898228329859484</v>
      </c>
      <c r="G1097" s="40" t="s">
        <v>1428</v>
      </c>
      <c r="H1097" s="40" t="s">
        <v>4</v>
      </c>
      <c r="I1097" s="40">
        <f>IFERROR(VLOOKUP($G1097,'D2015'!$A$3:$C$1897,3,FALSE),0)</f>
        <v>1</v>
      </c>
      <c r="J1097" s="3">
        <f>IFERROR(VLOOKUP($G1097,'D2016'!$A$3:$C$1897,3,FALSE),0)</f>
        <v>0</v>
      </c>
      <c r="K1097" s="3">
        <f>IFERROR(VLOOKUP($G1097,'D2017'!$A$3:$C$1897,3,FALSE),0)</f>
        <v>0</v>
      </c>
      <c r="L1097" s="3">
        <f>IFERROR(VLOOKUP($G1097,'D2018'!$A$3:$C$1897,3,FALSE),0)</f>
        <v>0</v>
      </c>
      <c r="M1097" s="3">
        <f>IFERROR(VLOOKUP($G1097,'D2019'!$A$3:$C$1897,3,FALSE),0)</f>
        <v>0</v>
      </c>
      <c r="N1097" s="3">
        <f>IFERROR(VLOOKUP($G1097,'D2020'!$A$3:$C$1897,3,FALSE),0)</f>
        <v>0</v>
      </c>
      <c r="O1097" s="17">
        <f t="shared" si="73"/>
        <v>1</v>
      </c>
      <c r="Q1097" s="40" t="s">
        <v>419</v>
      </c>
      <c r="R1097" s="40" t="s">
        <v>4</v>
      </c>
      <c r="S1097" s="40">
        <v>0</v>
      </c>
      <c r="T1097" s="3">
        <v>0</v>
      </c>
      <c r="U1097" s="3">
        <v>1</v>
      </c>
      <c r="V1097" s="3">
        <v>0</v>
      </c>
      <c r="W1097" s="3">
        <v>0</v>
      </c>
      <c r="X1097" s="3">
        <v>0</v>
      </c>
      <c r="Y1097" s="17">
        <v>1</v>
      </c>
    </row>
    <row r="1098" spans="1:25" x14ac:dyDescent="0.3">
      <c r="A1098" s="40" t="s">
        <v>1435</v>
      </c>
      <c r="B1098" s="40" t="s">
        <v>4</v>
      </c>
      <c r="C1098" s="40">
        <v>2</v>
      </c>
      <c r="D1098" s="41">
        <f t="shared" si="71"/>
        <v>3.0109961579689023E-6</v>
      </c>
      <c r="E1098" s="42">
        <f t="shared" si="72"/>
        <v>0.9989852942947528</v>
      </c>
      <c r="G1098" s="40" t="s">
        <v>1435</v>
      </c>
      <c r="H1098" s="40" t="s">
        <v>4</v>
      </c>
      <c r="I1098" s="40">
        <f>IFERROR(VLOOKUP($G1098,'D2015'!$A$3:$C$1897,3,FALSE),0)</f>
        <v>0</v>
      </c>
      <c r="J1098" s="3">
        <f>IFERROR(VLOOKUP($G1098,'D2016'!$A$3:$C$1897,3,FALSE),0)</f>
        <v>0</v>
      </c>
      <c r="K1098" s="3">
        <f>IFERROR(VLOOKUP($G1098,'D2017'!$A$3:$C$1897,3,FALSE),0)</f>
        <v>0</v>
      </c>
      <c r="L1098" s="3">
        <f>IFERROR(VLOOKUP($G1098,'D2018'!$A$3:$C$1897,3,FALSE),0)</f>
        <v>0</v>
      </c>
      <c r="M1098" s="3">
        <f>IFERROR(VLOOKUP($G1098,'D2019'!$A$3:$C$1897,3,FALSE),0)</f>
        <v>0</v>
      </c>
      <c r="N1098" s="3">
        <f>IFERROR(VLOOKUP($G1098,'D2020'!$A$3:$C$1897,3,FALSE),0)</f>
        <v>2</v>
      </c>
      <c r="O1098" s="17">
        <f t="shared" si="73"/>
        <v>2</v>
      </c>
      <c r="Q1098" s="40" t="s">
        <v>549</v>
      </c>
      <c r="R1098" s="40" t="s">
        <v>4</v>
      </c>
      <c r="S1098" s="40">
        <v>0</v>
      </c>
      <c r="T1098" s="3">
        <v>0</v>
      </c>
      <c r="U1098" s="3">
        <v>0</v>
      </c>
      <c r="V1098" s="3">
        <v>1</v>
      </c>
      <c r="W1098" s="3">
        <v>0</v>
      </c>
      <c r="X1098" s="3">
        <v>0</v>
      </c>
      <c r="Y1098" s="17">
        <v>1</v>
      </c>
    </row>
    <row r="1099" spans="1:25" x14ac:dyDescent="0.3">
      <c r="A1099" s="40" t="s">
        <v>1167</v>
      </c>
      <c r="B1099" s="40" t="s">
        <v>4</v>
      </c>
      <c r="C1099" s="40">
        <v>2</v>
      </c>
      <c r="D1099" s="41">
        <f t="shared" si="71"/>
        <v>3.0109961579689023E-6</v>
      </c>
      <c r="E1099" s="42">
        <f t="shared" si="72"/>
        <v>0.99898830529091076</v>
      </c>
      <c r="G1099" s="40" t="s">
        <v>1167</v>
      </c>
      <c r="H1099" s="40" t="s">
        <v>4</v>
      </c>
      <c r="I1099" s="40">
        <f>IFERROR(VLOOKUP($G1099,'D2015'!$A$3:$C$1897,3,FALSE),0)</f>
        <v>1</v>
      </c>
      <c r="J1099" s="3">
        <f>IFERROR(VLOOKUP($G1099,'D2016'!$A$3:$C$1897,3,FALSE),0)</f>
        <v>1</v>
      </c>
      <c r="K1099" s="3">
        <f>IFERROR(VLOOKUP($G1099,'D2017'!$A$3:$C$1897,3,FALSE),0)</f>
        <v>0</v>
      </c>
      <c r="L1099" s="3">
        <f>IFERROR(VLOOKUP($G1099,'D2018'!$A$3:$C$1897,3,FALSE),0)</f>
        <v>0</v>
      </c>
      <c r="M1099" s="3">
        <f>IFERROR(VLOOKUP($G1099,'D2019'!$A$3:$C$1897,3,FALSE),0)</f>
        <v>0</v>
      </c>
      <c r="N1099" s="3">
        <f>IFERROR(VLOOKUP($G1099,'D2020'!$A$3:$C$1897,3,FALSE),0)</f>
        <v>0</v>
      </c>
      <c r="O1099" s="17">
        <f t="shared" si="73"/>
        <v>2</v>
      </c>
      <c r="Q1099" s="40" t="s">
        <v>352</v>
      </c>
      <c r="R1099" s="40" t="s">
        <v>4</v>
      </c>
      <c r="S1099" s="40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1</v>
      </c>
      <c r="Y1099" s="17">
        <v>1</v>
      </c>
    </row>
    <row r="1100" spans="1:25" x14ac:dyDescent="0.3">
      <c r="A1100" s="40" t="s">
        <v>1316</v>
      </c>
      <c r="B1100" s="40" t="s">
        <v>4</v>
      </c>
      <c r="C1100" s="40">
        <v>2</v>
      </c>
      <c r="D1100" s="41">
        <f t="shared" si="71"/>
        <v>3.0109961579689023E-6</v>
      </c>
      <c r="E1100" s="42">
        <f t="shared" si="72"/>
        <v>0.99899131628706872</v>
      </c>
      <c r="G1100" s="40" t="s">
        <v>1316</v>
      </c>
      <c r="H1100" s="40" t="s">
        <v>4</v>
      </c>
      <c r="I1100" s="40">
        <f>IFERROR(VLOOKUP($G1100,'D2015'!$A$3:$C$1897,3,FALSE),0)</f>
        <v>0</v>
      </c>
      <c r="J1100" s="3">
        <f>IFERROR(VLOOKUP($G1100,'D2016'!$A$3:$C$1897,3,FALSE),0)</f>
        <v>0</v>
      </c>
      <c r="K1100" s="3">
        <f>IFERROR(VLOOKUP($G1100,'D2017'!$A$3:$C$1897,3,FALSE),0)</f>
        <v>0</v>
      </c>
      <c r="L1100" s="3">
        <f>IFERROR(VLOOKUP($G1100,'D2018'!$A$3:$C$1897,3,FALSE),0)</f>
        <v>0</v>
      </c>
      <c r="M1100" s="3">
        <f>IFERROR(VLOOKUP($G1100,'D2019'!$A$3:$C$1897,3,FALSE),0)</f>
        <v>0</v>
      </c>
      <c r="N1100" s="3">
        <f>IFERROR(VLOOKUP($G1100,'D2020'!$A$3:$C$1897,3,FALSE),0)</f>
        <v>1</v>
      </c>
      <c r="O1100" s="17">
        <f t="shared" si="73"/>
        <v>1</v>
      </c>
      <c r="Q1100" s="40" t="s">
        <v>1028</v>
      </c>
      <c r="R1100" s="40" t="s">
        <v>4</v>
      </c>
      <c r="S1100" s="40">
        <v>0</v>
      </c>
      <c r="T1100" s="3">
        <v>1</v>
      </c>
      <c r="U1100" s="3">
        <v>0</v>
      </c>
      <c r="V1100" s="3">
        <v>0</v>
      </c>
      <c r="W1100" s="3">
        <v>0</v>
      </c>
      <c r="X1100" s="3">
        <v>0</v>
      </c>
      <c r="Y1100" s="17">
        <v>1</v>
      </c>
    </row>
    <row r="1101" spans="1:25" x14ac:dyDescent="0.3">
      <c r="A1101" s="40" t="s">
        <v>1408</v>
      </c>
      <c r="B1101" s="40" t="s">
        <v>4</v>
      </c>
      <c r="C1101" s="40">
        <v>2</v>
      </c>
      <c r="D1101" s="41">
        <f t="shared" si="71"/>
        <v>3.0109961579689023E-6</v>
      </c>
      <c r="E1101" s="42">
        <f t="shared" si="72"/>
        <v>0.99899432728322668</v>
      </c>
      <c r="G1101" s="40" t="s">
        <v>1408</v>
      </c>
      <c r="H1101" s="40" t="s">
        <v>4</v>
      </c>
      <c r="I1101" s="40">
        <f>IFERROR(VLOOKUP($G1101,'D2015'!$A$3:$C$1897,3,FALSE),0)</f>
        <v>0</v>
      </c>
      <c r="J1101" s="3">
        <f>IFERROR(VLOOKUP($G1101,'D2016'!$A$3:$C$1897,3,FALSE),0)</f>
        <v>1</v>
      </c>
      <c r="K1101" s="3">
        <f>IFERROR(VLOOKUP($G1101,'D2017'!$A$3:$C$1897,3,FALSE),0)</f>
        <v>0</v>
      </c>
      <c r="L1101" s="3">
        <f>IFERROR(VLOOKUP($G1101,'D2018'!$A$3:$C$1897,3,FALSE),0)</f>
        <v>0</v>
      </c>
      <c r="M1101" s="3">
        <f>IFERROR(VLOOKUP($G1101,'D2019'!$A$3:$C$1897,3,FALSE),0)</f>
        <v>1</v>
      </c>
      <c r="N1101" s="3">
        <f>IFERROR(VLOOKUP($G1101,'D2020'!$A$3:$C$1897,3,FALSE),0)</f>
        <v>0</v>
      </c>
      <c r="O1101" s="17">
        <f t="shared" si="73"/>
        <v>2</v>
      </c>
      <c r="Q1101" s="40" t="s">
        <v>984</v>
      </c>
      <c r="R1101" s="40" t="s">
        <v>4</v>
      </c>
      <c r="S1101" s="40">
        <v>0</v>
      </c>
      <c r="T1101" s="3">
        <v>1</v>
      </c>
      <c r="U1101" s="3">
        <v>0</v>
      </c>
      <c r="V1101" s="3">
        <v>0</v>
      </c>
      <c r="W1101" s="3">
        <v>0</v>
      </c>
      <c r="X1101" s="3">
        <v>0</v>
      </c>
      <c r="Y1101" s="17">
        <v>1</v>
      </c>
    </row>
    <row r="1102" spans="1:25" x14ac:dyDescent="0.3">
      <c r="A1102" s="40" t="s">
        <v>1217</v>
      </c>
      <c r="B1102" s="40" t="s">
        <v>4</v>
      </c>
      <c r="C1102" s="40">
        <v>2</v>
      </c>
      <c r="D1102" s="41">
        <f t="shared" si="71"/>
        <v>3.0109961579689023E-6</v>
      </c>
      <c r="E1102" s="42">
        <f t="shared" si="72"/>
        <v>0.99899733827938464</v>
      </c>
      <c r="G1102" s="40" t="s">
        <v>1217</v>
      </c>
      <c r="H1102" s="40" t="s">
        <v>4</v>
      </c>
      <c r="I1102" s="40">
        <f>IFERROR(VLOOKUP($G1102,'D2015'!$A$3:$C$1897,3,FALSE),0)</f>
        <v>0</v>
      </c>
      <c r="J1102" s="3">
        <f>IFERROR(VLOOKUP($G1102,'D2016'!$A$3:$C$1897,3,FALSE),0)</f>
        <v>0</v>
      </c>
      <c r="K1102" s="3">
        <f>IFERROR(VLOOKUP($G1102,'D2017'!$A$3:$C$1897,3,FALSE),0)</f>
        <v>0</v>
      </c>
      <c r="L1102" s="3">
        <f>IFERROR(VLOOKUP($G1102,'D2018'!$A$3:$C$1897,3,FALSE),0)</f>
        <v>0</v>
      </c>
      <c r="M1102" s="3">
        <f>IFERROR(VLOOKUP($G1102,'D2019'!$A$3:$C$1897,3,FALSE),0)</f>
        <v>2</v>
      </c>
      <c r="N1102" s="3">
        <f>IFERROR(VLOOKUP($G1102,'D2020'!$A$3:$C$1897,3,FALSE),0)</f>
        <v>0</v>
      </c>
      <c r="O1102" s="17">
        <f t="shared" si="73"/>
        <v>2</v>
      </c>
      <c r="Q1102" s="40" t="s">
        <v>1044</v>
      </c>
      <c r="R1102" s="40" t="s">
        <v>4</v>
      </c>
      <c r="S1102" s="40">
        <v>1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17">
        <v>1</v>
      </c>
    </row>
    <row r="1103" spans="1:25" x14ac:dyDescent="0.3">
      <c r="A1103" s="40" t="s">
        <v>1330</v>
      </c>
      <c r="B1103" s="40" t="s">
        <v>4</v>
      </c>
      <c r="C1103" s="40">
        <v>2</v>
      </c>
      <c r="D1103" s="41">
        <f t="shared" si="71"/>
        <v>3.0109961579689023E-6</v>
      </c>
      <c r="E1103" s="42">
        <f t="shared" si="72"/>
        <v>0.9990003492755426</v>
      </c>
      <c r="G1103" s="40" t="s">
        <v>1330</v>
      </c>
      <c r="H1103" s="40" t="s">
        <v>4</v>
      </c>
      <c r="I1103" s="40">
        <f>IFERROR(VLOOKUP($G1103,'D2015'!$A$3:$C$1897,3,FALSE),0)</f>
        <v>0</v>
      </c>
      <c r="J1103" s="3">
        <f>IFERROR(VLOOKUP($G1103,'D2016'!$A$3:$C$1897,3,FALSE),0)</f>
        <v>0</v>
      </c>
      <c r="K1103" s="3">
        <f>IFERROR(VLOOKUP($G1103,'D2017'!$A$3:$C$1897,3,FALSE),0)</f>
        <v>0</v>
      </c>
      <c r="L1103" s="3">
        <f>IFERROR(VLOOKUP($G1103,'D2018'!$A$3:$C$1897,3,FALSE),0)</f>
        <v>0</v>
      </c>
      <c r="M1103" s="3">
        <f>IFERROR(VLOOKUP($G1103,'D2019'!$A$3:$C$1897,3,FALSE),0)</f>
        <v>0</v>
      </c>
      <c r="N1103" s="3">
        <f>IFERROR(VLOOKUP($G1103,'D2020'!$A$3:$C$1897,3,FALSE),0)</f>
        <v>0</v>
      </c>
      <c r="O1103" s="17">
        <f t="shared" si="73"/>
        <v>0</v>
      </c>
      <c r="Q1103" s="40" t="s">
        <v>244</v>
      </c>
      <c r="R1103" s="40" t="s">
        <v>4</v>
      </c>
      <c r="S1103" s="40">
        <v>0</v>
      </c>
      <c r="T1103" s="3">
        <v>0</v>
      </c>
      <c r="U1103" s="3">
        <v>0</v>
      </c>
      <c r="V1103" s="3">
        <v>0</v>
      </c>
      <c r="W1103" s="3">
        <v>1</v>
      </c>
      <c r="X1103" s="3">
        <v>0</v>
      </c>
      <c r="Y1103" s="17">
        <v>1</v>
      </c>
    </row>
    <row r="1104" spans="1:25" x14ac:dyDescent="0.3">
      <c r="A1104" s="40" t="s">
        <v>970</v>
      </c>
      <c r="B1104" s="40" t="s">
        <v>4</v>
      </c>
      <c r="C1104" s="40">
        <v>2</v>
      </c>
      <c r="D1104" s="41">
        <f t="shared" si="71"/>
        <v>3.0109961579689023E-6</v>
      </c>
      <c r="E1104" s="42">
        <f t="shared" si="72"/>
        <v>0.99900336027170056</v>
      </c>
      <c r="G1104" s="40" t="s">
        <v>970</v>
      </c>
      <c r="H1104" s="40" t="s">
        <v>4</v>
      </c>
      <c r="I1104" s="40">
        <f>IFERROR(VLOOKUP($G1104,'D2015'!$A$3:$C$1897,3,FALSE),0)</f>
        <v>0</v>
      </c>
      <c r="J1104" s="3">
        <f>IFERROR(VLOOKUP($G1104,'D2016'!$A$3:$C$1897,3,FALSE),0)</f>
        <v>1</v>
      </c>
      <c r="K1104" s="3">
        <f>IFERROR(VLOOKUP($G1104,'D2017'!$A$3:$C$1897,3,FALSE),0)</f>
        <v>0</v>
      </c>
      <c r="L1104" s="3">
        <f>IFERROR(VLOOKUP($G1104,'D2018'!$A$3:$C$1897,3,FALSE),0)</f>
        <v>0</v>
      </c>
      <c r="M1104" s="3">
        <f>IFERROR(VLOOKUP($G1104,'D2019'!$A$3:$C$1897,3,FALSE),0)</f>
        <v>0</v>
      </c>
      <c r="N1104" s="3">
        <f>IFERROR(VLOOKUP($G1104,'D2020'!$A$3:$C$1897,3,FALSE),0)</f>
        <v>1</v>
      </c>
      <c r="O1104" s="17">
        <f t="shared" si="73"/>
        <v>2</v>
      </c>
      <c r="Q1104" s="9" t="s">
        <v>902</v>
      </c>
      <c r="R1104" s="9" t="s">
        <v>4</v>
      </c>
      <c r="S1104" s="9">
        <v>0</v>
      </c>
      <c r="T1104" s="5">
        <v>0</v>
      </c>
      <c r="U1104" s="5">
        <v>0</v>
      </c>
      <c r="V1104" s="5">
        <v>1</v>
      </c>
      <c r="W1104" s="5">
        <v>0</v>
      </c>
      <c r="X1104" s="5">
        <v>0</v>
      </c>
      <c r="Y1104" s="17">
        <v>1</v>
      </c>
    </row>
    <row r="1105" spans="1:25" x14ac:dyDescent="0.3">
      <c r="A1105" s="40" t="s">
        <v>1706</v>
      </c>
      <c r="B1105" s="40" t="s">
        <v>4</v>
      </c>
      <c r="C1105" s="40">
        <v>2</v>
      </c>
      <c r="D1105" s="41">
        <f t="shared" si="71"/>
        <v>3.0109961579689023E-6</v>
      </c>
      <c r="E1105" s="42">
        <f t="shared" si="72"/>
        <v>0.99900637126785852</v>
      </c>
      <c r="G1105" s="40" t="s">
        <v>1706</v>
      </c>
      <c r="H1105" s="40" t="s">
        <v>4</v>
      </c>
      <c r="I1105" s="40">
        <f>IFERROR(VLOOKUP($G1105,'D2015'!$A$3:$C$1897,3,FALSE),0)</f>
        <v>0</v>
      </c>
      <c r="J1105" s="3">
        <f>IFERROR(VLOOKUP($G1105,'D2016'!$A$3:$C$1897,3,FALSE),0)</f>
        <v>1</v>
      </c>
      <c r="K1105" s="3">
        <f>IFERROR(VLOOKUP($G1105,'D2017'!$A$3:$C$1897,3,FALSE),0)</f>
        <v>0</v>
      </c>
      <c r="L1105" s="3">
        <f>IFERROR(VLOOKUP($G1105,'D2018'!$A$3:$C$1897,3,FALSE),0)</f>
        <v>1</v>
      </c>
      <c r="M1105" s="3">
        <f>IFERROR(VLOOKUP($G1105,'D2019'!$A$3:$C$1897,3,FALSE),0)</f>
        <v>0</v>
      </c>
      <c r="N1105" s="3">
        <f>IFERROR(VLOOKUP($G1105,'D2020'!$A$3:$C$1897,3,FALSE),0)</f>
        <v>0</v>
      </c>
      <c r="O1105" s="17">
        <f t="shared" si="73"/>
        <v>2</v>
      </c>
      <c r="Q1105" s="40" t="s">
        <v>310</v>
      </c>
      <c r="R1105" s="40" t="s">
        <v>4</v>
      </c>
      <c r="S1105" s="40">
        <v>1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17">
        <v>1</v>
      </c>
    </row>
    <row r="1106" spans="1:25" x14ac:dyDescent="0.3">
      <c r="A1106" s="40" t="s">
        <v>1357</v>
      </c>
      <c r="B1106" s="40" t="s">
        <v>4</v>
      </c>
      <c r="C1106" s="40">
        <v>2</v>
      </c>
      <c r="D1106" s="41">
        <f t="shared" si="71"/>
        <v>3.0109961579689023E-6</v>
      </c>
      <c r="E1106" s="42">
        <f t="shared" si="72"/>
        <v>0.99900938226401648</v>
      </c>
      <c r="G1106" s="40" t="s">
        <v>1357</v>
      </c>
      <c r="H1106" s="40" t="s">
        <v>4</v>
      </c>
      <c r="I1106" s="40">
        <f>IFERROR(VLOOKUP($G1106,'D2015'!$A$3:$C$1897,3,FALSE),0)</f>
        <v>2</v>
      </c>
      <c r="J1106" s="3">
        <f>IFERROR(VLOOKUP($G1106,'D2016'!$A$3:$C$1897,3,FALSE),0)</f>
        <v>0</v>
      </c>
      <c r="K1106" s="3">
        <f>IFERROR(VLOOKUP($G1106,'D2017'!$A$3:$C$1897,3,FALSE),0)</f>
        <v>0</v>
      </c>
      <c r="L1106" s="3">
        <f>IFERROR(VLOOKUP($G1106,'D2018'!$A$3:$C$1897,3,FALSE),0)</f>
        <v>0</v>
      </c>
      <c r="M1106" s="3">
        <f>IFERROR(VLOOKUP($G1106,'D2019'!$A$3:$C$1897,3,FALSE),0)</f>
        <v>0</v>
      </c>
      <c r="N1106" s="3">
        <f>IFERROR(VLOOKUP($G1106,'D2020'!$A$3:$C$1897,3,FALSE),0)</f>
        <v>0</v>
      </c>
      <c r="O1106" s="17">
        <f t="shared" si="73"/>
        <v>2</v>
      </c>
      <c r="Q1106" s="40" t="s">
        <v>940</v>
      </c>
      <c r="R1106" s="40" t="s">
        <v>4</v>
      </c>
      <c r="S1106" s="40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1</v>
      </c>
      <c r="Y1106" s="17">
        <v>1</v>
      </c>
    </row>
    <row r="1107" spans="1:25" x14ac:dyDescent="0.3">
      <c r="A1107" s="40" t="s">
        <v>1293</v>
      </c>
      <c r="B1107" s="40" t="s">
        <v>4</v>
      </c>
      <c r="C1107" s="40">
        <v>2</v>
      </c>
      <c r="D1107" s="41">
        <f t="shared" si="71"/>
        <v>3.0109961579689023E-6</v>
      </c>
      <c r="E1107" s="42">
        <f t="shared" si="72"/>
        <v>0.99901239326017444</v>
      </c>
      <c r="G1107" s="40" t="s">
        <v>1293</v>
      </c>
      <c r="H1107" s="40" t="s">
        <v>4</v>
      </c>
      <c r="I1107" s="40">
        <f>IFERROR(VLOOKUP($G1107,'D2015'!$A$3:$C$1897,3,FALSE),0)</f>
        <v>0</v>
      </c>
      <c r="J1107" s="3">
        <f>IFERROR(VLOOKUP($G1107,'D2016'!$A$3:$C$1897,3,FALSE),0)</f>
        <v>0</v>
      </c>
      <c r="K1107" s="3">
        <f>IFERROR(VLOOKUP($G1107,'D2017'!$A$3:$C$1897,3,FALSE),0)</f>
        <v>0</v>
      </c>
      <c r="L1107" s="3">
        <f>IFERROR(VLOOKUP($G1107,'D2018'!$A$3:$C$1897,3,FALSE),0)</f>
        <v>1</v>
      </c>
      <c r="M1107" s="3">
        <f>IFERROR(VLOOKUP($G1107,'D2019'!$A$3:$C$1897,3,FALSE),0)</f>
        <v>0</v>
      </c>
      <c r="N1107" s="3">
        <f>IFERROR(VLOOKUP($G1107,'D2020'!$A$3:$C$1897,3,FALSE),0)</f>
        <v>0</v>
      </c>
      <c r="O1107" s="17">
        <f t="shared" si="73"/>
        <v>1</v>
      </c>
      <c r="Q1107" s="40" t="s">
        <v>1188</v>
      </c>
      <c r="R1107" s="40" t="s">
        <v>4</v>
      </c>
      <c r="S1107" s="40">
        <v>0</v>
      </c>
      <c r="T1107" s="3">
        <v>0</v>
      </c>
      <c r="U1107" s="3">
        <v>0</v>
      </c>
      <c r="V1107" s="3">
        <v>0</v>
      </c>
      <c r="W1107" s="3">
        <v>1</v>
      </c>
      <c r="X1107" s="3">
        <v>0</v>
      </c>
      <c r="Y1107" s="17">
        <v>1</v>
      </c>
    </row>
    <row r="1108" spans="1:25" x14ac:dyDescent="0.3">
      <c r="A1108" s="40" t="s">
        <v>1047</v>
      </c>
      <c r="B1108" s="40" t="s">
        <v>4</v>
      </c>
      <c r="C1108" s="40">
        <v>2</v>
      </c>
      <c r="D1108" s="41">
        <f t="shared" si="71"/>
        <v>3.0109961579689023E-6</v>
      </c>
      <c r="E1108" s="42">
        <f t="shared" si="72"/>
        <v>0.9990154042563324</v>
      </c>
      <c r="G1108" s="40" t="s">
        <v>1047</v>
      </c>
      <c r="H1108" s="40" t="s">
        <v>4</v>
      </c>
      <c r="I1108" s="40">
        <f>IFERROR(VLOOKUP($G1108,'D2015'!$A$3:$C$1897,3,FALSE),0)</f>
        <v>0</v>
      </c>
      <c r="J1108" s="3">
        <f>IFERROR(VLOOKUP($G1108,'D2016'!$A$3:$C$1897,3,FALSE),0)</f>
        <v>0</v>
      </c>
      <c r="K1108" s="3">
        <f>IFERROR(VLOOKUP($G1108,'D2017'!$A$3:$C$1897,3,FALSE),0)</f>
        <v>0</v>
      </c>
      <c r="L1108" s="3">
        <f>IFERROR(VLOOKUP($G1108,'D2018'!$A$3:$C$1897,3,FALSE),0)</f>
        <v>0</v>
      </c>
      <c r="M1108" s="3">
        <f>IFERROR(VLOOKUP($G1108,'D2019'!$A$3:$C$1897,3,FALSE),0)</f>
        <v>0</v>
      </c>
      <c r="N1108" s="3">
        <f>IFERROR(VLOOKUP($G1108,'D2020'!$A$3:$C$1897,3,FALSE),0)</f>
        <v>1</v>
      </c>
      <c r="O1108" s="17">
        <f t="shared" si="73"/>
        <v>1</v>
      </c>
      <c r="Q1108" s="40" t="s">
        <v>1194</v>
      </c>
      <c r="R1108" s="40" t="s">
        <v>4</v>
      </c>
      <c r="S1108" s="40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1</v>
      </c>
      <c r="Y1108" s="17">
        <v>1</v>
      </c>
    </row>
    <row r="1109" spans="1:25" x14ac:dyDescent="0.3">
      <c r="A1109" s="40" t="s">
        <v>1353</v>
      </c>
      <c r="B1109" s="40" t="s">
        <v>4</v>
      </c>
      <c r="C1109" s="40">
        <v>2</v>
      </c>
      <c r="D1109" s="41">
        <f t="shared" si="71"/>
        <v>3.0109961579689023E-6</v>
      </c>
      <c r="E1109" s="42">
        <f t="shared" si="72"/>
        <v>0.99901841525249035</v>
      </c>
      <c r="G1109" s="40" t="s">
        <v>1353</v>
      </c>
      <c r="H1109" s="40" t="s">
        <v>4</v>
      </c>
      <c r="I1109" s="40">
        <f>IFERROR(VLOOKUP($G1109,'D2015'!$A$3:$C$1897,3,FALSE),0)</f>
        <v>0</v>
      </c>
      <c r="J1109" s="3">
        <f>IFERROR(VLOOKUP($G1109,'D2016'!$A$3:$C$1897,3,FALSE),0)</f>
        <v>0</v>
      </c>
      <c r="K1109" s="3">
        <f>IFERROR(VLOOKUP($G1109,'D2017'!$A$3:$C$1897,3,FALSE),0)</f>
        <v>0</v>
      </c>
      <c r="L1109" s="3">
        <f>IFERROR(VLOOKUP($G1109,'D2018'!$A$3:$C$1897,3,FALSE),0)</f>
        <v>0</v>
      </c>
      <c r="M1109" s="3">
        <f>IFERROR(VLOOKUP($G1109,'D2019'!$A$3:$C$1897,3,FALSE),0)</f>
        <v>0</v>
      </c>
      <c r="N1109" s="3">
        <f>IFERROR(VLOOKUP($G1109,'D2020'!$A$3:$C$1897,3,FALSE),0)</f>
        <v>1</v>
      </c>
      <c r="O1109" s="17">
        <f t="shared" si="73"/>
        <v>1</v>
      </c>
      <c r="Q1109" s="40" t="s">
        <v>1199</v>
      </c>
      <c r="R1109" s="40" t="s">
        <v>4</v>
      </c>
      <c r="S1109" s="40">
        <v>0</v>
      </c>
      <c r="T1109" s="3">
        <v>1</v>
      </c>
      <c r="U1109" s="3">
        <v>0</v>
      </c>
      <c r="V1109" s="3">
        <v>0</v>
      </c>
      <c r="W1109" s="3">
        <v>0</v>
      </c>
      <c r="X1109" s="3">
        <v>0</v>
      </c>
      <c r="Y1109" s="17">
        <v>1</v>
      </c>
    </row>
    <row r="1110" spans="1:25" x14ac:dyDescent="0.3">
      <c r="A1110" s="40" t="s">
        <v>1185</v>
      </c>
      <c r="B1110" s="40" t="s">
        <v>4</v>
      </c>
      <c r="C1110" s="40">
        <v>2</v>
      </c>
      <c r="D1110" s="41">
        <f t="shared" si="71"/>
        <v>3.0109961579689023E-6</v>
      </c>
      <c r="E1110" s="42">
        <f t="shared" si="72"/>
        <v>0.99902142624864831</v>
      </c>
      <c r="G1110" s="40" t="s">
        <v>1185</v>
      </c>
      <c r="H1110" s="40" t="s">
        <v>4</v>
      </c>
      <c r="I1110" s="40">
        <f>IFERROR(VLOOKUP($G1110,'D2015'!$A$3:$C$1897,3,FALSE),0)</f>
        <v>1</v>
      </c>
      <c r="J1110" s="3">
        <f>IFERROR(VLOOKUP($G1110,'D2016'!$A$3:$C$1897,3,FALSE),0)</f>
        <v>0</v>
      </c>
      <c r="K1110" s="3">
        <f>IFERROR(VLOOKUP($G1110,'D2017'!$A$3:$C$1897,3,FALSE),0)</f>
        <v>0</v>
      </c>
      <c r="L1110" s="3">
        <f>IFERROR(VLOOKUP($G1110,'D2018'!$A$3:$C$1897,3,FALSE),0)</f>
        <v>0</v>
      </c>
      <c r="M1110" s="3">
        <f>IFERROR(VLOOKUP($G1110,'D2019'!$A$3:$C$1897,3,FALSE),0)</f>
        <v>0</v>
      </c>
      <c r="N1110" s="3">
        <f>IFERROR(VLOOKUP($G1110,'D2020'!$A$3:$C$1897,3,FALSE),0)</f>
        <v>0</v>
      </c>
      <c r="O1110" s="17">
        <f t="shared" si="73"/>
        <v>1</v>
      </c>
      <c r="Q1110" s="40" t="s">
        <v>1109</v>
      </c>
      <c r="R1110" s="40" t="s">
        <v>4</v>
      </c>
      <c r="S1110" s="40">
        <v>0</v>
      </c>
      <c r="T1110" s="3">
        <v>0</v>
      </c>
      <c r="U1110" s="3">
        <v>1</v>
      </c>
      <c r="V1110" s="3">
        <v>0</v>
      </c>
      <c r="W1110" s="3">
        <v>0</v>
      </c>
      <c r="X1110" s="3">
        <v>0</v>
      </c>
      <c r="Y1110" s="17">
        <v>1</v>
      </c>
    </row>
    <row r="1111" spans="1:25" x14ac:dyDescent="0.3">
      <c r="A1111" s="40" t="s">
        <v>1410</v>
      </c>
      <c r="B1111" s="40" t="s">
        <v>4</v>
      </c>
      <c r="C1111" s="40">
        <v>2</v>
      </c>
      <c r="D1111" s="41">
        <f t="shared" si="71"/>
        <v>3.0109961579689023E-6</v>
      </c>
      <c r="E1111" s="42">
        <f t="shared" si="72"/>
        <v>0.99902443724480627</v>
      </c>
      <c r="G1111" s="40" t="s">
        <v>1410</v>
      </c>
      <c r="H1111" s="40" t="s">
        <v>4</v>
      </c>
      <c r="I1111" s="40">
        <f>IFERROR(VLOOKUP($G1111,'D2015'!$A$3:$C$1897,3,FALSE),0)</f>
        <v>0</v>
      </c>
      <c r="J1111" s="3">
        <f>IFERROR(VLOOKUP($G1111,'D2016'!$A$3:$C$1897,3,FALSE),0)</f>
        <v>0</v>
      </c>
      <c r="K1111" s="3">
        <f>IFERROR(VLOOKUP($G1111,'D2017'!$A$3:$C$1897,3,FALSE),0)</f>
        <v>0</v>
      </c>
      <c r="L1111" s="3">
        <f>IFERROR(VLOOKUP($G1111,'D2018'!$A$3:$C$1897,3,FALSE),0)</f>
        <v>0</v>
      </c>
      <c r="M1111" s="3">
        <f>IFERROR(VLOOKUP($G1111,'D2019'!$A$3:$C$1897,3,FALSE),0)</f>
        <v>1</v>
      </c>
      <c r="N1111" s="3">
        <f>IFERROR(VLOOKUP($G1111,'D2020'!$A$3:$C$1897,3,FALSE),0)</f>
        <v>1</v>
      </c>
      <c r="O1111" s="17">
        <f t="shared" si="73"/>
        <v>2</v>
      </c>
      <c r="Q1111" s="40" t="s">
        <v>1140</v>
      </c>
      <c r="R1111" s="40" t="s">
        <v>4</v>
      </c>
      <c r="S1111" s="40">
        <v>1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17">
        <v>1</v>
      </c>
    </row>
    <row r="1112" spans="1:25" x14ac:dyDescent="0.3">
      <c r="A1112" s="40" t="s">
        <v>1432</v>
      </c>
      <c r="B1112" s="40" t="s">
        <v>4</v>
      </c>
      <c r="C1112" s="40">
        <v>2</v>
      </c>
      <c r="D1112" s="41">
        <f t="shared" si="71"/>
        <v>3.0109961579689023E-6</v>
      </c>
      <c r="E1112" s="42">
        <f t="shared" si="72"/>
        <v>0.99902744824096423</v>
      </c>
      <c r="G1112" s="40" t="s">
        <v>1432</v>
      </c>
      <c r="H1112" s="40" t="s">
        <v>4</v>
      </c>
      <c r="I1112" s="40">
        <f>IFERROR(VLOOKUP($G1112,'D2015'!$A$3:$C$1897,3,FALSE),0)</f>
        <v>0</v>
      </c>
      <c r="J1112" s="3">
        <f>IFERROR(VLOOKUP($G1112,'D2016'!$A$3:$C$1897,3,FALSE),0)</f>
        <v>0</v>
      </c>
      <c r="K1112" s="3">
        <f>IFERROR(VLOOKUP($G1112,'D2017'!$A$3:$C$1897,3,FALSE),0)</f>
        <v>0</v>
      </c>
      <c r="L1112" s="3">
        <f>IFERROR(VLOOKUP($G1112,'D2018'!$A$3:$C$1897,3,FALSE),0)</f>
        <v>2</v>
      </c>
      <c r="M1112" s="3">
        <f>IFERROR(VLOOKUP($G1112,'D2019'!$A$3:$C$1897,3,FALSE),0)</f>
        <v>0</v>
      </c>
      <c r="N1112" s="3">
        <f>IFERROR(VLOOKUP($G1112,'D2020'!$A$3:$C$1897,3,FALSE),0)</f>
        <v>0</v>
      </c>
      <c r="O1112" s="17">
        <f t="shared" si="73"/>
        <v>2</v>
      </c>
      <c r="Q1112" s="40" t="s">
        <v>1014</v>
      </c>
      <c r="R1112" s="40" t="s">
        <v>4</v>
      </c>
      <c r="S1112" s="40">
        <v>0</v>
      </c>
      <c r="T1112" s="3">
        <v>0</v>
      </c>
      <c r="U1112" s="3">
        <v>0</v>
      </c>
      <c r="V1112" s="3">
        <v>1</v>
      </c>
      <c r="W1112" s="3">
        <v>0</v>
      </c>
      <c r="X1112" s="3">
        <v>0</v>
      </c>
      <c r="Y1112" s="17">
        <v>1</v>
      </c>
    </row>
    <row r="1113" spans="1:25" x14ac:dyDescent="0.3">
      <c r="A1113" s="40" t="s">
        <v>955</v>
      </c>
      <c r="B1113" s="40" t="s">
        <v>4</v>
      </c>
      <c r="C1113" s="40">
        <v>2</v>
      </c>
      <c r="D1113" s="41">
        <f t="shared" si="71"/>
        <v>3.0109961579689023E-6</v>
      </c>
      <c r="E1113" s="42">
        <f t="shared" si="72"/>
        <v>0.99903045923712219</v>
      </c>
      <c r="G1113" s="40" t="s">
        <v>955</v>
      </c>
      <c r="H1113" s="40" t="s">
        <v>4</v>
      </c>
      <c r="I1113" s="40">
        <f>IFERROR(VLOOKUP($G1113,'D2015'!$A$3:$C$1897,3,FALSE),0)</f>
        <v>0</v>
      </c>
      <c r="J1113" s="3">
        <f>IFERROR(VLOOKUP($G1113,'D2016'!$A$3:$C$1897,3,FALSE),0)</f>
        <v>1</v>
      </c>
      <c r="K1113" s="3">
        <f>IFERROR(VLOOKUP($G1113,'D2017'!$A$3:$C$1897,3,FALSE),0)</f>
        <v>0</v>
      </c>
      <c r="L1113" s="3">
        <f>IFERROR(VLOOKUP($G1113,'D2018'!$A$3:$C$1897,3,FALSE),0)</f>
        <v>0</v>
      </c>
      <c r="M1113" s="3">
        <f>IFERROR(VLOOKUP($G1113,'D2019'!$A$3:$C$1897,3,FALSE),0)</f>
        <v>0</v>
      </c>
      <c r="N1113" s="3">
        <f>IFERROR(VLOOKUP($G1113,'D2020'!$A$3:$C$1897,3,FALSE),0)</f>
        <v>0</v>
      </c>
      <c r="O1113" s="17">
        <f t="shared" si="73"/>
        <v>1</v>
      </c>
      <c r="Q1113" s="40" t="s">
        <v>1282</v>
      </c>
      <c r="R1113" s="40" t="s">
        <v>4</v>
      </c>
      <c r="S1113" s="40">
        <v>0</v>
      </c>
      <c r="T1113" s="3">
        <v>0</v>
      </c>
      <c r="U1113" s="3">
        <v>0</v>
      </c>
      <c r="V1113" s="3">
        <v>1</v>
      </c>
      <c r="W1113" s="3">
        <v>0</v>
      </c>
      <c r="X1113" s="3">
        <v>0</v>
      </c>
      <c r="Y1113" s="17">
        <v>1</v>
      </c>
    </row>
    <row r="1114" spans="1:25" x14ac:dyDescent="0.3">
      <c r="A1114" s="40" t="s">
        <v>1637</v>
      </c>
      <c r="B1114" s="40" t="s">
        <v>4</v>
      </c>
      <c r="C1114" s="40">
        <v>2</v>
      </c>
      <c r="D1114" s="41">
        <f t="shared" si="71"/>
        <v>3.0109961579689023E-6</v>
      </c>
      <c r="E1114" s="42">
        <f t="shared" si="72"/>
        <v>0.99903347023328015</v>
      </c>
      <c r="G1114" s="40" t="s">
        <v>1637</v>
      </c>
      <c r="H1114" s="40" t="s">
        <v>4</v>
      </c>
      <c r="I1114" s="40">
        <f>IFERROR(VLOOKUP($G1114,'D2015'!$A$3:$C$1897,3,FALSE),0)</f>
        <v>0</v>
      </c>
      <c r="J1114" s="3">
        <f>IFERROR(VLOOKUP($G1114,'D2016'!$A$3:$C$1897,3,FALSE),0)</f>
        <v>0</v>
      </c>
      <c r="K1114" s="3">
        <f>IFERROR(VLOOKUP($G1114,'D2017'!$A$3:$C$1897,3,FALSE),0)</f>
        <v>0</v>
      </c>
      <c r="L1114" s="3">
        <f>IFERROR(VLOOKUP($G1114,'D2018'!$A$3:$C$1897,3,FALSE),0)</f>
        <v>0</v>
      </c>
      <c r="M1114" s="3">
        <f>IFERROR(VLOOKUP($G1114,'D2019'!$A$3:$C$1897,3,FALSE),0)</f>
        <v>0</v>
      </c>
      <c r="N1114" s="3">
        <f>IFERROR(VLOOKUP($G1114,'D2020'!$A$3:$C$1897,3,FALSE),0)</f>
        <v>0</v>
      </c>
      <c r="O1114" s="17">
        <f t="shared" si="73"/>
        <v>0</v>
      </c>
      <c r="Q1114" s="40" t="s">
        <v>248</v>
      </c>
      <c r="R1114" s="40" t="s">
        <v>4</v>
      </c>
      <c r="S1114" s="40">
        <v>0</v>
      </c>
      <c r="T1114" s="3">
        <v>1</v>
      </c>
      <c r="U1114" s="3">
        <v>0</v>
      </c>
      <c r="V1114" s="3">
        <v>0</v>
      </c>
      <c r="W1114" s="3">
        <v>0</v>
      </c>
      <c r="X1114" s="3">
        <v>0</v>
      </c>
      <c r="Y1114" s="17">
        <v>1</v>
      </c>
    </row>
    <row r="1115" spans="1:25" x14ac:dyDescent="0.3">
      <c r="A1115" s="40" t="s">
        <v>1288</v>
      </c>
      <c r="B1115" s="40" t="s">
        <v>4</v>
      </c>
      <c r="C1115" s="40">
        <v>2</v>
      </c>
      <c r="D1115" s="41">
        <f t="shared" si="71"/>
        <v>3.0109961579689023E-6</v>
      </c>
      <c r="E1115" s="42">
        <f t="shared" si="72"/>
        <v>0.99903648122943811</v>
      </c>
      <c r="G1115" s="40" t="s">
        <v>1288</v>
      </c>
      <c r="H1115" s="40" t="s">
        <v>4</v>
      </c>
      <c r="I1115" s="40">
        <f>IFERROR(VLOOKUP($G1115,'D2015'!$A$3:$C$1897,3,FALSE),0)</f>
        <v>0</v>
      </c>
      <c r="J1115" s="3">
        <f>IFERROR(VLOOKUP($G1115,'D2016'!$A$3:$C$1897,3,FALSE),0)</f>
        <v>1</v>
      </c>
      <c r="K1115" s="3">
        <f>IFERROR(VLOOKUP($G1115,'D2017'!$A$3:$C$1897,3,FALSE),0)</f>
        <v>0</v>
      </c>
      <c r="L1115" s="3">
        <f>IFERROR(VLOOKUP($G1115,'D2018'!$A$3:$C$1897,3,FALSE),0)</f>
        <v>0</v>
      </c>
      <c r="M1115" s="3">
        <f>IFERROR(VLOOKUP($G1115,'D2019'!$A$3:$C$1897,3,FALSE),0)</f>
        <v>1</v>
      </c>
      <c r="N1115" s="3">
        <f>IFERROR(VLOOKUP($G1115,'D2020'!$A$3:$C$1897,3,FALSE),0)</f>
        <v>0</v>
      </c>
      <c r="O1115" s="17">
        <f t="shared" si="73"/>
        <v>2</v>
      </c>
      <c r="Q1115" s="40" t="s">
        <v>1039</v>
      </c>
      <c r="R1115" s="40" t="s">
        <v>4</v>
      </c>
      <c r="S1115" s="40">
        <v>0</v>
      </c>
      <c r="T1115" s="3">
        <v>0</v>
      </c>
      <c r="U1115" s="3">
        <v>0</v>
      </c>
      <c r="V1115" s="3">
        <v>1</v>
      </c>
      <c r="W1115" s="3">
        <v>0</v>
      </c>
      <c r="X1115" s="3">
        <v>0</v>
      </c>
      <c r="Y1115" s="17">
        <v>1</v>
      </c>
    </row>
    <row r="1116" spans="1:25" x14ac:dyDescent="0.3">
      <c r="A1116" s="40" t="s">
        <v>1579</v>
      </c>
      <c r="B1116" s="40" t="s">
        <v>4</v>
      </c>
      <c r="C1116" s="40">
        <v>2</v>
      </c>
      <c r="D1116" s="41">
        <f t="shared" si="71"/>
        <v>3.0109961579689023E-6</v>
      </c>
      <c r="E1116" s="42">
        <f t="shared" si="72"/>
        <v>0.99903949222559607</v>
      </c>
      <c r="G1116" s="40" t="s">
        <v>1579</v>
      </c>
      <c r="H1116" s="40" t="s">
        <v>4</v>
      </c>
      <c r="I1116" s="40">
        <f>IFERROR(VLOOKUP($G1116,'D2015'!$A$3:$C$1897,3,FALSE),0)</f>
        <v>1</v>
      </c>
      <c r="J1116" s="3">
        <f>IFERROR(VLOOKUP($G1116,'D2016'!$A$3:$C$1897,3,FALSE),0)</f>
        <v>0</v>
      </c>
      <c r="K1116" s="3">
        <f>IFERROR(VLOOKUP($G1116,'D2017'!$A$3:$C$1897,3,FALSE),0)</f>
        <v>0</v>
      </c>
      <c r="L1116" s="3">
        <f>IFERROR(VLOOKUP($G1116,'D2018'!$A$3:$C$1897,3,FALSE),0)</f>
        <v>1</v>
      </c>
      <c r="M1116" s="3">
        <f>IFERROR(VLOOKUP($G1116,'D2019'!$A$3:$C$1897,3,FALSE),0)</f>
        <v>0</v>
      </c>
      <c r="N1116" s="3">
        <f>IFERROR(VLOOKUP($G1116,'D2020'!$A$3:$C$1897,3,FALSE),0)</f>
        <v>0</v>
      </c>
      <c r="O1116" s="17">
        <f t="shared" si="73"/>
        <v>2</v>
      </c>
      <c r="Q1116" s="40" t="s">
        <v>1147</v>
      </c>
      <c r="R1116" s="40" t="s">
        <v>4</v>
      </c>
      <c r="S1116" s="40">
        <v>0</v>
      </c>
      <c r="T1116" s="3">
        <v>0</v>
      </c>
      <c r="U1116" s="3">
        <v>0</v>
      </c>
      <c r="V1116" s="3">
        <v>1</v>
      </c>
      <c r="W1116" s="3">
        <v>0</v>
      </c>
      <c r="X1116" s="3">
        <v>0</v>
      </c>
      <c r="Y1116" s="17">
        <v>1</v>
      </c>
    </row>
    <row r="1117" spans="1:25" x14ac:dyDescent="0.3">
      <c r="A1117" s="40" t="s">
        <v>1128</v>
      </c>
      <c r="B1117" s="40" t="s">
        <v>4</v>
      </c>
      <c r="C1117" s="40">
        <v>2</v>
      </c>
      <c r="D1117" s="41">
        <f t="shared" si="71"/>
        <v>3.0109961579689023E-6</v>
      </c>
      <c r="E1117" s="42">
        <f t="shared" si="72"/>
        <v>0.99904250322175403</v>
      </c>
      <c r="G1117" s="40" t="s">
        <v>1128</v>
      </c>
      <c r="H1117" s="40" t="s">
        <v>4</v>
      </c>
      <c r="I1117" s="40">
        <f>IFERROR(VLOOKUP($G1117,'D2015'!$A$3:$C$1897,3,FALSE),0)</f>
        <v>0</v>
      </c>
      <c r="J1117" s="3">
        <f>IFERROR(VLOOKUP($G1117,'D2016'!$A$3:$C$1897,3,FALSE),0)</f>
        <v>0</v>
      </c>
      <c r="K1117" s="3">
        <f>IFERROR(VLOOKUP($G1117,'D2017'!$A$3:$C$1897,3,FALSE),0)</f>
        <v>1</v>
      </c>
      <c r="L1117" s="3">
        <f>IFERROR(VLOOKUP($G1117,'D2018'!$A$3:$C$1897,3,FALSE),0)</f>
        <v>0</v>
      </c>
      <c r="M1117" s="3">
        <f>IFERROR(VLOOKUP($G1117,'D2019'!$A$3:$C$1897,3,FALSE),0)</f>
        <v>1</v>
      </c>
      <c r="N1117" s="3">
        <f>IFERROR(VLOOKUP($G1117,'D2020'!$A$3:$C$1897,3,FALSE),0)</f>
        <v>0</v>
      </c>
      <c r="O1117" s="17">
        <f t="shared" si="73"/>
        <v>2</v>
      </c>
      <c r="Q1117" s="40" t="s">
        <v>884</v>
      </c>
      <c r="R1117" s="40" t="s">
        <v>4</v>
      </c>
      <c r="S1117" s="40">
        <v>0</v>
      </c>
      <c r="T1117" s="3">
        <v>0</v>
      </c>
      <c r="U1117" s="3">
        <v>0</v>
      </c>
      <c r="V1117" s="3">
        <v>0</v>
      </c>
      <c r="W1117" s="3">
        <v>1</v>
      </c>
      <c r="X1117" s="3">
        <v>0</v>
      </c>
      <c r="Y1117" s="17">
        <v>1</v>
      </c>
    </row>
    <row r="1118" spans="1:25" x14ac:dyDescent="0.3">
      <c r="A1118" s="40" t="s">
        <v>1383</v>
      </c>
      <c r="B1118" s="40" t="s">
        <v>4</v>
      </c>
      <c r="C1118" s="40">
        <v>2</v>
      </c>
      <c r="D1118" s="41">
        <f t="shared" si="71"/>
        <v>3.0109961579689023E-6</v>
      </c>
      <c r="E1118" s="42">
        <f t="shared" si="72"/>
        <v>0.99904551421791199</v>
      </c>
      <c r="G1118" s="40" t="s">
        <v>1383</v>
      </c>
      <c r="H1118" s="40" t="s">
        <v>4</v>
      </c>
      <c r="I1118" s="40">
        <f>IFERROR(VLOOKUP($G1118,'D2015'!$A$3:$C$1897,3,FALSE),0)</f>
        <v>0</v>
      </c>
      <c r="J1118" s="3">
        <f>IFERROR(VLOOKUP($G1118,'D2016'!$A$3:$C$1897,3,FALSE),0)</f>
        <v>0</v>
      </c>
      <c r="K1118" s="3">
        <f>IFERROR(VLOOKUP($G1118,'D2017'!$A$3:$C$1897,3,FALSE),0)</f>
        <v>2</v>
      </c>
      <c r="L1118" s="3">
        <f>IFERROR(VLOOKUP($G1118,'D2018'!$A$3:$C$1897,3,FALSE),0)</f>
        <v>0</v>
      </c>
      <c r="M1118" s="3">
        <f>IFERROR(VLOOKUP($G1118,'D2019'!$A$3:$C$1897,3,FALSE),0)</f>
        <v>0</v>
      </c>
      <c r="N1118" s="3">
        <f>IFERROR(VLOOKUP($G1118,'D2020'!$A$3:$C$1897,3,FALSE),0)</f>
        <v>0</v>
      </c>
      <c r="O1118" s="17">
        <f t="shared" si="73"/>
        <v>2</v>
      </c>
      <c r="Q1118" s="40" t="s">
        <v>966</v>
      </c>
      <c r="R1118" s="40" t="s">
        <v>4</v>
      </c>
      <c r="S1118" s="40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1</v>
      </c>
      <c r="Y1118" s="17">
        <v>1</v>
      </c>
    </row>
    <row r="1119" spans="1:25" x14ac:dyDescent="0.3">
      <c r="A1119" s="40" t="s">
        <v>1212</v>
      </c>
      <c r="B1119" s="40" t="s">
        <v>4</v>
      </c>
      <c r="C1119" s="40">
        <v>2</v>
      </c>
      <c r="D1119" s="41">
        <f t="shared" si="71"/>
        <v>3.0109961579689023E-6</v>
      </c>
      <c r="E1119" s="42">
        <f t="shared" si="72"/>
        <v>0.99904852521406995</v>
      </c>
      <c r="G1119" s="40" t="s">
        <v>1212</v>
      </c>
      <c r="H1119" s="40" t="s">
        <v>4</v>
      </c>
      <c r="I1119" s="40">
        <f>IFERROR(VLOOKUP($G1119,'D2015'!$A$3:$C$1897,3,FALSE),0)</f>
        <v>0</v>
      </c>
      <c r="J1119" s="3">
        <f>IFERROR(VLOOKUP($G1119,'D2016'!$A$3:$C$1897,3,FALSE),0)</f>
        <v>0</v>
      </c>
      <c r="K1119" s="3">
        <f>IFERROR(VLOOKUP($G1119,'D2017'!$A$3:$C$1897,3,FALSE),0)</f>
        <v>1</v>
      </c>
      <c r="L1119" s="3">
        <f>IFERROR(VLOOKUP($G1119,'D2018'!$A$3:$C$1897,3,FALSE),0)</f>
        <v>1</v>
      </c>
      <c r="M1119" s="3">
        <f>IFERROR(VLOOKUP($G1119,'D2019'!$A$3:$C$1897,3,FALSE),0)</f>
        <v>0</v>
      </c>
      <c r="N1119" s="3">
        <f>IFERROR(VLOOKUP($G1119,'D2020'!$A$3:$C$1897,3,FALSE),0)</f>
        <v>0</v>
      </c>
      <c r="O1119" s="17">
        <f t="shared" si="73"/>
        <v>2</v>
      </c>
      <c r="Q1119" s="40" t="s">
        <v>378</v>
      </c>
      <c r="R1119" s="40" t="s">
        <v>4</v>
      </c>
      <c r="S1119" s="40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1</v>
      </c>
      <c r="Y1119" s="17">
        <v>1</v>
      </c>
    </row>
    <row r="1120" spans="1:25" x14ac:dyDescent="0.3">
      <c r="A1120" s="40" t="s">
        <v>1414</v>
      </c>
      <c r="B1120" s="40" t="s">
        <v>4</v>
      </c>
      <c r="C1120" s="40">
        <v>2</v>
      </c>
      <c r="D1120" s="41">
        <f t="shared" si="71"/>
        <v>3.0109961579689023E-6</v>
      </c>
      <c r="E1120" s="42">
        <f t="shared" si="72"/>
        <v>0.99905153621022791</v>
      </c>
      <c r="G1120" s="40" t="s">
        <v>1414</v>
      </c>
      <c r="H1120" s="40" t="s">
        <v>4</v>
      </c>
      <c r="I1120" s="40">
        <f>IFERROR(VLOOKUP($G1120,'D2015'!$A$3:$C$1897,3,FALSE),0)</f>
        <v>0</v>
      </c>
      <c r="J1120" s="3">
        <f>IFERROR(VLOOKUP($G1120,'D2016'!$A$3:$C$1897,3,FALSE),0)</f>
        <v>0</v>
      </c>
      <c r="K1120" s="3">
        <f>IFERROR(VLOOKUP($G1120,'D2017'!$A$3:$C$1897,3,FALSE),0)</f>
        <v>1</v>
      </c>
      <c r="L1120" s="3">
        <f>IFERROR(VLOOKUP($G1120,'D2018'!$A$3:$C$1897,3,FALSE),0)</f>
        <v>0</v>
      </c>
      <c r="M1120" s="3">
        <f>IFERROR(VLOOKUP($G1120,'D2019'!$A$3:$C$1897,3,FALSE),0)</f>
        <v>0</v>
      </c>
      <c r="N1120" s="3">
        <f>IFERROR(VLOOKUP($G1120,'D2020'!$A$3:$C$1897,3,FALSE),0)</f>
        <v>0</v>
      </c>
      <c r="O1120" s="17">
        <f t="shared" si="73"/>
        <v>1</v>
      </c>
      <c r="Q1120" s="40" t="s">
        <v>418</v>
      </c>
      <c r="R1120" s="40" t="s">
        <v>4</v>
      </c>
      <c r="S1120" s="40">
        <v>0</v>
      </c>
      <c r="T1120" s="3">
        <v>0</v>
      </c>
      <c r="U1120" s="3">
        <v>1</v>
      </c>
      <c r="V1120" s="3">
        <v>0</v>
      </c>
      <c r="W1120" s="3">
        <v>0</v>
      </c>
      <c r="X1120" s="3">
        <v>0</v>
      </c>
      <c r="Y1120" s="17">
        <v>1</v>
      </c>
    </row>
    <row r="1121" spans="1:25" x14ac:dyDescent="0.3">
      <c r="A1121" s="40" t="s">
        <v>925</v>
      </c>
      <c r="B1121" s="40" t="s">
        <v>4</v>
      </c>
      <c r="C1121" s="40">
        <v>2</v>
      </c>
      <c r="D1121" s="41">
        <f t="shared" si="71"/>
        <v>3.0109961579689023E-6</v>
      </c>
      <c r="E1121" s="42">
        <f t="shared" si="72"/>
        <v>0.99905454720638587</v>
      </c>
      <c r="G1121" s="40" t="s">
        <v>925</v>
      </c>
      <c r="H1121" s="40" t="s">
        <v>4</v>
      </c>
      <c r="I1121" s="40">
        <f>IFERROR(VLOOKUP($G1121,'D2015'!$A$3:$C$1897,3,FALSE),0)</f>
        <v>0</v>
      </c>
      <c r="J1121" s="3">
        <f>IFERROR(VLOOKUP($G1121,'D2016'!$A$3:$C$1897,3,FALSE),0)</f>
        <v>0</v>
      </c>
      <c r="K1121" s="3">
        <f>IFERROR(VLOOKUP($G1121,'D2017'!$A$3:$C$1897,3,FALSE),0)</f>
        <v>0</v>
      </c>
      <c r="L1121" s="3">
        <f>IFERROR(VLOOKUP($G1121,'D2018'!$A$3:$C$1897,3,FALSE),0)</f>
        <v>1</v>
      </c>
      <c r="M1121" s="3">
        <f>IFERROR(VLOOKUP($G1121,'D2019'!$A$3:$C$1897,3,FALSE),0)</f>
        <v>0</v>
      </c>
      <c r="N1121" s="3">
        <f>IFERROR(VLOOKUP($G1121,'D2020'!$A$3:$C$1897,3,FALSE),0)</f>
        <v>1</v>
      </c>
      <c r="O1121" s="17">
        <f t="shared" si="73"/>
        <v>2</v>
      </c>
      <c r="Q1121" s="40" t="s">
        <v>485</v>
      </c>
      <c r="R1121" s="40" t="s">
        <v>4</v>
      </c>
      <c r="S1121" s="40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1</v>
      </c>
      <c r="Y1121" s="17">
        <v>1</v>
      </c>
    </row>
    <row r="1122" spans="1:25" x14ac:dyDescent="0.3">
      <c r="A1122" s="40" t="s">
        <v>693</v>
      </c>
      <c r="B1122" s="40" t="s">
        <v>4</v>
      </c>
      <c r="C1122" s="40">
        <v>2</v>
      </c>
      <c r="D1122" s="41">
        <f t="shared" si="71"/>
        <v>3.0109961579689023E-6</v>
      </c>
      <c r="E1122" s="42">
        <f t="shared" si="72"/>
        <v>0.99905755820254383</v>
      </c>
      <c r="G1122" s="40" t="s">
        <v>693</v>
      </c>
      <c r="H1122" s="40" t="s">
        <v>4</v>
      </c>
      <c r="I1122" s="40">
        <f>IFERROR(VLOOKUP($G1122,'D2015'!$A$3:$C$1897,3,FALSE),0)</f>
        <v>0</v>
      </c>
      <c r="J1122" s="3">
        <f>IFERROR(VLOOKUP($G1122,'D2016'!$A$3:$C$1897,3,FALSE),0)</f>
        <v>0</v>
      </c>
      <c r="K1122" s="3">
        <f>IFERROR(VLOOKUP($G1122,'D2017'!$A$3:$C$1897,3,FALSE),0)</f>
        <v>0</v>
      </c>
      <c r="L1122" s="3">
        <f>IFERROR(VLOOKUP($G1122,'D2018'!$A$3:$C$1897,3,FALSE),0)</f>
        <v>0</v>
      </c>
      <c r="M1122" s="3">
        <f>IFERROR(VLOOKUP($G1122,'D2019'!$A$3:$C$1897,3,FALSE),0)</f>
        <v>0</v>
      </c>
      <c r="N1122" s="3">
        <f>IFERROR(VLOOKUP($G1122,'D2020'!$A$3:$C$1897,3,FALSE),0)</f>
        <v>1</v>
      </c>
      <c r="O1122" s="17">
        <f t="shared" si="73"/>
        <v>1</v>
      </c>
      <c r="Q1122" s="40" t="s">
        <v>817</v>
      </c>
      <c r="R1122" s="40" t="s">
        <v>4</v>
      </c>
      <c r="S1122" s="40">
        <v>1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17">
        <v>1</v>
      </c>
    </row>
    <row r="1123" spans="1:25" x14ac:dyDescent="0.3">
      <c r="A1123" s="40" t="s">
        <v>1235</v>
      </c>
      <c r="B1123" s="40" t="s">
        <v>4</v>
      </c>
      <c r="C1123" s="40">
        <v>2</v>
      </c>
      <c r="D1123" s="41">
        <f t="shared" si="71"/>
        <v>3.0109961579689023E-6</v>
      </c>
      <c r="E1123" s="42">
        <f t="shared" si="72"/>
        <v>0.99906056919870179</v>
      </c>
      <c r="G1123" s="40" t="s">
        <v>1235</v>
      </c>
      <c r="H1123" s="40" t="s">
        <v>4</v>
      </c>
      <c r="I1123" s="40">
        <f>IFERROR(VLOOKUP($G1123,'D2015'!$A$3:$C$1897,3,FALSE),0)</f>
        <v>0</v>
      </c>
      <c r="J1123" s="3">
        <f>IFERROR(VLOOKUP($G1123,'D2016'!$A$3:$C$1897,3,FALSE),0)</f>
        <v>0</v>
      </c>
      <c r="K1123" s="3">
        <f>IFERROR(VLOOKUP($G1123,'D2017'!$A$3:$C$1897,3,FALSE),0)</f>
        <v>1</v>
      </c>
      <c r="L1123" s="3">
        <f>IFERROR(VLOOKUP($G1123,'D2018'!$A$3:$C$1897,3,FALSE),0)</f>
        <v>0</v>
      </c>
      <c r="M1123" s="3">
        <f>IFERROR(VLOOKUP($G1123,'D2019'!$A$3:$C$1897,3,FALSE),0)</f>
        <v>1</v>
      </c>
      <c r="N1123" s="3">
        <f>IFERROR(VLOOKUP($G1123,'D2020'!$A$3:$C$1897,3,FALSE),0)</f>
        <v>0</v>
      </c>
      <c r="O1123" s="17">
        <f t="shared" si="73"/>
        <v>2</v>
      </c>
      <c r="Q1123" s="40" t="s">
        <v>1233</v>
      </c>
      <c r="R1123" s="40" t="s">
        <v>4</v>
      </c>
      <c r="S1123" s="40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1</v>
      </c>
      <c r="Y1123" s="17">
        <v>1</v>
      </c>
    </row>
    <row r="1124" spans="1:25" x14ac:dyDescent="0.3">
      <c r="A1124" s="40" t="s">
        <v>1244</v>
      </c>
      <c r="B1124" s="40" t="s">
        <v>4</v>
      </c>
      <c r="C1124" s="40">
        <v>2</v>
      </c>
      <c r="D1124" s="41">
        <f t="shared" si="71"/>
        <v>3.0109961579689023E-6</v>
      </c>
      <c r="E1124" s="42">
        <f t="shared" si="72"/>
        <v>0.99906358019485975</v>
      </c>
      <c r="G1124" s="40" t="s">
        <v>1244</v>
      </c>
      <c r="H1124" s="40" t="s">
        <v>4</v>
      </c>
      <c r="I1124" s="40">
        <f>IFERROR(VLOOKUP($G1124,'D2015'!$A$3:$C$1897,3,FALSE),0)</f>
        <v>0</v>
      </c>
      <c r="J1124" s="3">
        <f>IFERROR(VLOOKUP($G1124,'D2016'!$A$3:$C$1897,3,FALSE),0)</f>
        <v>1</v>
      </c>
      <c r="K1124" s="3">
        <f>IFERROR(VLOOKUP($G1124,'D2017'!$A$3:$C$1897,3,FALSE),0)</f>
        <v>0</v>
      </c>
      <c r="L1124" s="3">
        <f>IFERROR(VLOOKUP($G1124,'D2018'!$A$3:$C$1897,3,FALSE),0)</f>
        <v>1</v>
      </c>
      <c r="M1124" s="3">
        <f>IFERROR(VLOOKUP($G1124,'D2019'!$A$3:$C$1897,3,FALSE),0)</f>
        <v>0</v>
      </c>
      <c r="N1124" s="3">
        <f>IFERROR(VLOOKUP($G1124,'D2020'!$A$3:$C$1897,3,FALSE),0)</f>
        <v>0</v>
      </c>
      <c r="O1124" s="17">
        <f t="shared" si="73"/>
        <v>2</v>
      </c>
      <c r="Q1124" s="40" t="s">
        <v>1096</v>
      </c>
      <c r="R1124" s="40" t="s">
        <v>4</v>
      </c>
      <c r="S1124" s="40">
        <v>0</v>
      </c>
      <c r="T1124" s="3">
        <v>1</v>
      </c>
      <c r="U1124" s="3">
        <v>0</v>
      </c>
      <c r="V1124" s="3">
        <v>0</v>
      </c>
      <c r="W1124" s="3">
        <v>0</v>
      </c>
      <c r="X1124" s="3">
        <v>0</v>
      </c>
      <c r="Y1124" s="17">
        <v>1</v>
      </c>
    </row>
    <row r="1125" spans="1:25" x14ac:dyDescent="0.3">
      <c r="A1125" s="40" t="s">
        <v>1215</v>
      </c>
      <c r="B1125" s="40" t="s">
        <v>4</v>
      </c>
      <c r="C1125" s="40">
        <v>2</v>
      </c>
      <c r="D1125" s="41">
        <f t="shared" si="71"/>
        <v>3.0109961579689023E-6</v>
      </c>
      <c r="E1125" s="42">
        <f t="shared" si="72"/>
        <v>0.99906659119101771</v>
      </c>
      <c r="G1125" s="40" t="s">
        <v>1215</v>
      </c>
      <c r="H1125" s="40" t="s">
        <v>4</v>
      </c>
      <c r="I1125" s="40">
        <f>IFERROR(VLOOKUP($G1125,'D2015'!$A$3:$C$1897,3,FALSE),0)</f>
        <v>0</v>
      </c>
      <c r="J1125" s="3">
        <f>IFERROR(VLOOKUP($G1125,'D2016'!$A$3:$C$1897,3,FALSE),0)</f>
        <v>1</v>
      </c>
      <c r="K1125" s="3">
        <f>IFERROR(VLOOKUP($G1125,'D2017'!$A$3:$C$1897,3,FALSE),0)</f>
        <v>0</v>
      </c>
      <c r="L1125" s="3">
        <f>IFERROR(VLOOKUP($G1125,'D2018'!$A$3:$C$1897,3,FALSE),0)</f>
        <v>0</v>
      </c>
      <c r="M1125" s="3">
        <f>IFERROR(VLOOKUP($G1125,'D2019'!$A$3:$C$1897,3,FALSE),0)</f>
        <v>0</v>
      </c>
      <c r="N1125" s="3">
        <f>IFERROR(VLOOKUP($G1125,'D2020'!$A$3:$C$1897,3,FALSE),0)</f>
        <v>0</v>
      </c>
      <c r="O1125" s="17">
        <f t="shared" si="73"/>
        <v>1</v>
      </c>
      <c r="Q1125" s="40" t="s">
        <v>357</v>
      </c>
      <c r="R1125" s="40" t="s">
        <v>4</v>
      </c>
      <c r="S1125" s="40">
        <v>0</v>
      </c>
      <c r="T1125" s="3">
        <v>0</v>
      </c>
      <c r="U1125" s="3">
        <v>0</v>
      </c>
      <c r="V1125" s="3">
        <v>1</v>
      </c>
      <c r="W1125" s="3">
        <v>0</v>
      </c>
      <c r="X1125" s="3">
        <v>0</v>
      </c>
      <c r="Y1125" s="17">
        <v>1</v>
      </c>
    </row>
    <row r="1126" spans="1:25" x14ac:dyDescent="0.3">
      <c r="A1126" s="40" t="s">
        <v>1134</v>
      </c>
      <c r="B1126" s="40" t="s">
        <v>4</v>
      </c>
      <c r="C1126" s="40">
        <v>2</v>
      </c>
      <c r="D1126" s="41">
        <f t="shared" si="71"/>
        <v>3.0109961579689023E-6</v>
      </c>
      <c r="E1126" s="42">
        <f t="shared" si="72"/>
        <v>0.99906960218717566</v>
      </c>
      <c r="G1126" s="40" t="s">
        <v>1134</v>
      </c>
      <c r="H1126" s="40" t="s">
        <v>4</v>
      </c>
      <c r="I1126" s="40">
        <f>IFERROR(VLOOKUP($G1126,'D2015'!$A$3:$C$1897,3,FALSE),0)</f>
        <v>2</v>
      </c>
      <c r="J1126" s="3">
        <f>IFERROR(VLOOKUP($G1126,'D2016'!$A$3:$C$1897,3,FALSE),0)</f>
        <v>0</v>
      </c>
      <c r="K1126" s="3">
        <f>IFERROR(VLOOKUP($G1126,'D2017'!$A$3:$C$1897,3,FALSE),0)</f>
        <v>0</v>
      </c>
      <c r="L1126" s="3">
        <f>IFERROR(VLOOKUP($G1126,'D2018'!$A$3:$C$1897,3,FALSE),0)</f>
        <v>0</v>
      </c>
      <c r="M1126" s="3">
        <f>IFERROR(VLOOKUP($G1126,'D2019'!$A$3:$C$1897,3,FALSE),0)</f>
        <v>0</v>
      </c>
      <c r="N1126" s="3">
        <f>IFERROR(VLOOKUP($G1126,'D2020'!$A$3:$C$1897,3,FALSE),0)</f>
        <v>0</v>
      </c>
      <c r="O1126" s="17">
        <f t="shared" si="73"/>
        <v>2</v>
      </c>
      <c r="Q1126" s="40" t="s">
        <v>221</v>
      </c>
      <c r="R1126" s="40" t="s">
        <v>4</v>
      </c>
      <c r="S1126" s="40">
        <v>1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17">
        <v>1</v>
      </c>
    </row>
    <row r="1127" spans="1:25" x14ac:dyDescent="0.3">
      <c r="A1127" s="40" t="s">
        <v>1338</v>
      </c>
      <c r="B1127" s="40" t="s">
        <v>4</v>
      </c>
      <c r="C1127" s="40">
        <v>2</v>
      </c>
      <c r="D1127" s="41">
        <f t="shared" si="71"/>
        <v>3.0109961579689023E-6</v>
      </c>
      <c r="E1127" s="42">
        <f t="shared" si="72"/>
        <v>0.99907261318333362</v>
      </c>
      <c r="G1127" s="40" t="s">
        <v>1338</v>
      </c>
      <c r="H1127" s="40" t="s">
        <v>4</v>
      </c>
      <c r="I1127" s="40">
        <f>IFERROR(VLOOKUP($G1127,'D2015'!$A$3:$C$1897,3,FALSE),0)</f>
        <v>0</v>
      </c>
      <c r="J1127" s="3">
        <f>IFERROR(VLOOKUP($G1127,'D2016'!$A$3:$C$1897,3,FALSE),0)</f>
        <v>0</v>
      </c>
      <c r="K1127" s="3">
        <f>IFERROR(VLOOKUP($G1127,'D2017'!$A$3:$C$1897,3,FALSE),0)</f>
        <v>0</v>
      </c>
      <c r="L1127" s="3">
        <f>IFERROR(VLOOKUP($G1127,'D2018'!$A$3:$C$1897,3,FALSE),0)</f>
        <v>0</v>
      </c>
      <c r="M1127" s="3">
        <f>IFERROR(VLOOKUP($G1127,'D2019'!$A$3:$C$1897,3,FALSE),0)</f>
        <v>0</v>
      </c>
      <c r="N1127" s="3">
        <f>IFERROR(VLOOKUP($G1127,'D2020'!$A$3:$C$1897,3,FALSE),0)</f>
        <v>1</v>
      </c>
      <c r="O1127" s="17">
        <f t="shared" si="73"/>
        <v>1</v>
      </c>
      <c r="Q1127" s="40" t="s">
        <v>1315</v>
      </c>
      <c r="R1127" s="40" t="s">
        <v>4</v>
      </c>
      <c r="S1127" s="40">
        <v>0</v>
      </c>
      <c r="T1127" s="3">
        <v>0</v>
      </c>
      <c r="U1127" s="3">
        <v>0</v>
      </c>
      <c r="V1127" s="3">
        <v>1</v>
      </c>
      <c r="W1127" s="3">
        <v>0</v>
      </c>
      <c r="X1127" s="3">
        <v>0</v>
      </c>
      <c r="Y1127" s="17">
        <v>1</v>
      </c>
    </row>
    <row r="1128" spans="1:25" x14ac:dyDescent="0.3">
      <c r="A1128" s="40" t="s">
        <v>514</v>
      </c>
      <c r="B1128" s="40" t="s">
        <v>4</v>
      </c>
      <c r="C1128" s="40">
        <v>2</v>
      </c>
      <c r="D1128" s="41">
        <f t="shared" si="71"/>
        <v>3.0109961579689023E-6</v>
      </c>
      <c r="E1128" s="42">
        <f t="shared" si="72"/>
        <v>0.99907562417949158</v>
      </c>
      <c r="G1128" s="40" t="s">
        <v>514</v>
      </c>
      <c r="H1128" s="40" t="s">
        <v>4</v>
      </c>
      <c r="I1128" s="40">
        <f>IFERROR(VLOOKUP($G1128,'D2015'!$A$3:$C$1897,3,FALSE),0)</f>
        <v>0</v>
      </c>
      <c r="J1128" s="3">
        <f>IFERROR(VLOOKUP($G1128,'D2016'!$A$3:$C$1897,3,FALSE),0)</f>
        <v>0</v>
      </c>
      <c r="K1128" s="3">
        <f>IFERROR(VLOOKUP($G1128,'D2017'!$A$3:$C$1897,3,FALSE),0)</f>
        <v>0</v>
      </c>
      <c r="L1128" s="3">
        <f>IFERROR(VLOOKUP($G1128,'D2018'!$A$3:$C$1897,3,FALSE),0)</f>
        <v>0</v>
      </c>
      <c r="M1128" s="3">
        <f>IFERROR(VLOOKUP($G1128,'D2019'!$A$3:$C$1897,3,FALSE),0)</f>
        <v>0</v>
      </c>
      <c r="N1128" s="3">
        <f>IFERROR(VLOOKUP($G1128,'D2020'!$A$3:$C$1897,3,FALSE),0)</f>
        <v>1</v>
      </c>
      <c r="O1128" s="17">
        <f t="shared" si="73"/>
        <v>1</v>
      </c>
      <c r="Q1128" s="40" t="s">
        <v>476</v>
      </c>
      <c r="R1128" s="40" t="s">
        <v>4</v>
      </c>
      <c r="S1128" s="40">
        <v>0</v>
      </c>
      <c r="T1128" s="3">
        <v>0</v>
      </c>
      <c r="U1128" s="3">
        <v>0</v>
      </c>
      <c r="V1128" s="3">
        <v>0</v>
      </c>
      <c r="W1128" s="3">
        <v>1</v>
      </c>
      <c r="X1128" s="3">
        <v>0</v>
      </c>
      <c r="Y1128" s="17">
        <v>1</v>
      </c>
    </row>
    <row r="1129" spans="1:25" x14ac:dyDescent="0.3">
      <c r="A1129" s="40" t="s">
        <v>1412</v>
      </c>
      <c r="B1129" s="40" t="s">
        <v>4</v>
      </c>
      <c r="C1129" s="40">
        <v>2</v>
      </c>
      <c r="D1129" s="41">
        <f t="shared" si="71"/>
        <v>3.0109961579689023E-6</v>
      </c>
      <c r="E1129" s="42">
        <f t="shared" si="72"/>
        <v>0.99907863517564954</v>
      </c>
      <c r="G1129" s="40" t="s">
        <v>1412</v>
      </c>
      <c r="H1129" s="40" t="s">
        <v>4</v>
      </c>
      <c r="I1129" s="40">
        <f>IFERROR(VLOOKUP($G1129,'D2015'!$A$3:$C$1897,3,FALSE),0)</f>
        <v>0</v>
      </c>
      <c r="J1129" s="3">
        <f>IFERROR(VLOOKUP($G1129,'D2016'!$A$3:$C$1897,3,FALSE),0)</f>
        <v>0</v>
      </c>
      <c r="K1129" s="3">
        <f>IFERROR(VLOOKUP($G1129,'D2017'!$A$3:$C$1897,3,FALSE),0)</f>
        <v>0</v>
      </c>
      <c r="L1129" s="3">
        <f>IFERROR(VLOOKUP($G1129,'D2018'!$A$3:$C$1897,3,FALSE),0)</f>
        <v>0</v>
      </c>
      <c r="M1129" s="3">
        <f>IFERROR(VLOOKUP($G1129,'D2019'!$A$3:$C$1897,3,FALSE),0)</f>
        <v>0</v>
      </c>
      <c r="N1129" s="3">
        <f>IFERROR(VLOOKUP($G1129,'D2020'!$A$3:$C$1897,3,FALSE),0)</f>
        <v>0</v>
      </c>
      <c r="O1129" s="17">
        <f t="shared" si="73"/>
        <v>0</v>
      </c>
      <c r="Q1129" s="40" t="s">
        <v>1090</v>
      </c>
      <c r="R1129" s="40" t="s">
        <v>4</v>
      </c>
      <c r="S1129" s="40">
        <v>0</v>
      </c>
      <c r="T1129" s="3">
        <v>0</v>
      </c>
      <c r="U1129" s="3">
        <v>0</v>
      </c>
      <c r="V1129" s="3">
        <v>0</v>
      </c>
      <c r="W1129" s="3">
        <v>1</v>
      </c>
      <c r="X1129" s="3">
        <v>0</v>
      </c>
      <c r="Y1129" s="17">
        <v>1</v>
      </c>
    </row>
    <row r="1130" spans="1:25" x14ac:dyDescent="0.3">
      <c r="A1130" s="40" t="s">
        <v>1325</v>
      </c>
      <c r="B1130" s="40" t="s">
        <v>4</v>
      </c>
      <c r="C1130" s="40">
        <v>2</v>
      </c>
      <c r="D1130" s="41">
        <f t="shared" si="71"/>
        <v>3.0109961579689023E-6</v>
      </c>
      <c r="E1130" s="42">
        <f t="shared" si="72"/>
        <v>0.9990816461718075</v>
      </c>
      <c r="G1130" s="40" t="s">
        <v>1325</v>
      </c>
      <c r="H1130" s="40" t="s">
        <v>4</v>
      </c>
      <c r="I1130" s="40">
        <f>IFERROR(VLOOKUP($G1130,'D2015'!$A$3:$C$1897,3,FALSE),0)</f>
        <v>0</v>
      </c>
      <c r="J1130" s="3">
        <f>IFERROR(VLOOKUP($G1130,'D2016'!$A$3:$C$1897,3,FALSE),0)</f>
        <v>0</v>
      </c>
      <c r="K1130" s="3">
        <f>IFERROR(VLOOKUP($G1130,'D2017'!$A$3:$C$1897,3,FALSE),0)</f>
        <v>0</v>
      </c>
      <c r="L1130" s="3">
        <f>IFERROR(VLOOKUP($G1130,'D2018'!$A$3:$C$1897,3,FALSE),0)</f>
        <v>0</v>
      </c>
      <c r="M1130" s="3">
        <f>IFERROR(VLOOKUP($G1130,'D2019'!$A$3:$C$1897,3,FALSE),0)</f>
        <v>0</v>
      </c>
      <c r="N1130" s="3">
        <f>IFERROR(VLOOKUP($G1130,'D2020'!$A$3:$C$1897,3,FALSE),0)</f>
        <v>0</v>
      </c>
      <c r="O1130" s="17">
        <f t="shared" si="73"/>
        <v>0</v>
      </c>
      <c r="Q1130" s="40" t="s">
        <v>1241</v>
      </c>
      <c r="R1130" s="40" t="s">
        <v>4</v>
      </c>
      <c r="S1130" s="40">
        <v>0</v>
      </c>
      <c r="T1130" s="3">
        <v>0</v>
      </c>
      <c r="U1130" s="3">
        <v>0</v>
      </c>
      <c r="V1130" s="3">
        <v>1</v>
      </c>
      <c r="W1130" s="3">
        <v>0</v>
      </c>
      <c r="X1130" s="3">
        <v>0</v>
      </c>
      <c r="Y1130" s="17">
        <v>1</v>
      </c>
    </row>
    <row r="1131" spans="1:25" x14ac:dyDescent="0.3">
      <c r="A1131" s="40" t="s">
        <v>886</v>
      </c>
      <c r="B1131" s="40" t="s">
        <v>4</v>
      </c>
      <c r="C1131" s="40">
        <v>2</v>
      </c>
      <c r="D1131" s="41">
        <f t="shared" si="71"/>
        <v>3.0109961579689023E-6</v>
      </c>
      <c r="E1131" s="42">
        <f t="shared" si="72"/>
        <v>0.99908465716796546</v>
      </c>
      <c r="G1131" s="40" t="s">
        <v>886</v>
      </c>
      <c r="H1131" s="40" t="s">
        <v>4</v>
      </c>
      <c r="I1131" s="40">
        <f>IFERROR(VLOOKUP($G1131,'D2015'!$A$3:$C$1897,3,FALSE),0)</f>
        <v>0</v>
      </c>
      <c r="J1131" s="3">
        <f>IFERROR(VLOOKUP($G1131,'D2016'!$A$3:$C$1897,3,FALSE),0)</f>
        <v>0</v>
      </c>
      <c r="K1131" s="3">
        <f>IFERROR(VLOOKUP($G1131,'D2017'!$A$3:$C$1897,3,FALSE),0)</f>
        <v>0</v>
      </c>
      <c r="L1131" s="3">
        <f>IFERROR(VLOOKUP($G1131,'D2018'!$A$3:$C$1897,3,FALSE),0)</f>
        <v>1</v>
      </c>
      <c r="M1131" s="3">
        <f>IFERROR(VLOOKUP($G1131,'D2019'!$A$3:$C$1897,3,FALSE),0)</f>
        <v>0</v>
      </c>
      <c r="N1131" s="3">
        <f>IFERROR(VLOOKUP($G1131,'D2020'!$A$3:$C$1897,3,FALSE),0)</f>
        <v>1</v>
      </c>
      <c r="O1131" s="17">
        <f t="shared" si="73"/>
        <v>2</v>
      </c>
      <c r="Q1131" s="40" t="s">
        <v>1302</v>
      </c>
      <c r="R1131" s="40" t="s">
        <v>4</v>
      </c>
      <c r="S1131" s="40">
        <v>0</v>
      </c>
      <c r="T1131" s="3">
        <v>0</v>
      </c>
      <c r="U1131" s="3">
        <v>0</v>
      </c>
      <c r="V1131" s="3">
        <v>1</v>
      </c>
      <c r="W1131" s="3">
        <v>0</v>
      </c>
      <c r="X1131" s="3">
        <v>0</v>
      </c>
      <c r="Y1131" s="17">
        <v>1</v>
      </c>
    </row>
    <row r="1132" spans="1:25" x14ac:dyDescent="0.3">
      <c r="A1132" s="40" t="s">
        <v>1169</v>
      </c>
      <c r="B1132" s="40" t="s">
        <v>4</v>
      </c>
      <c r="C1132" s="40">
        <v>2</v>
      </c>
      <c r="D1132" s="41">
        <f t="shared" ref="D1132:D1195" si="74">C1132/D$2</f>
        <v>3.0109961579689023E-6</v>
      </c>
      <c r="E1132" s="42">
        <f t="shared" ref="E1132:E1195" si="75">E1131+D1132</f>
        <v>0.99908766816412342</v>
      </c>
      <c r="G1132" s="40" t="s">
        <v>1169</v>
      </c>
      <c r="H1132" s="40" t="s">
        <v>4</v>
      </c>
      <c r="I1132" s="40">
        <f>IFERROR(VLOOKUP($G1132,'D2015'!$A$3:$C$1897,3,FALSE),0)</f>
        <v>0</v>
      </c>
      <c r="J1132" s="3">
        <f>IFERROR(VLOOKUP($G1132,'D2016'!$A$3:$C$1897,3,FALSE),0)</f>
        <v>0</v>
      </c>
      <c r="K1132" s="3">
        <f>IFERROR(VLOOKUP($G1132,'D2017'!$A$3:$C$1897,3,FALSE),0)</f>
        <v>1</v>
      </c>
      <c r="L1132" s="3">
        <f>IFERROR(VLOOKUP($G1132,'D2018'!$A$3:$C$1897,3,FALSE),0)</f>
        <v>0</v>
      </c>
      <c r="M1132" s="3">
        <f>IFERROR(VLOOKUP($G1132,'D2019'!$A$3:$C$1897,3,FALSE),0)</f>
        <v>0</v>
      </c>
      <c r="N1132" s="3">
        <f>IFERROR(VLOOKUP($G1132,'D2020'!$A$3:$C$1897,3,FALSE),0)</f>
        <v>0</v>
      </c>
      <c r="O1132" s="17">
        <f t="shared" si="73"/>
        <v>1</v>
      </c>
      <c r="Q1132" s="40" t="s">
        <v>1205</v>
      </c>
      <c r="R1132" s="40" t="s">
        <v>4</v>
      </c>
      <c r="S1132" s="40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1</v>
      </c>
      <c r="Y1132" s="17">
        <v>1</v>
      </c>
    </row>
    <row r="1133" spans="1:25" x14ac:dyDescent="0.3">
      <c r="A1133" s="40" t="s">
        <v>1012</v>
      </c>
      <c r="B1133" s="40" t="s">
        <v>4</v>
      </c>
      <c r="C1133" s="40">
        <v>2</v>
      </c>
      <c r="D1133" s="41">
        <f t="shared" si="74"/>
        <v>3.0109961579689023E-6</v>
      </c>
      <c r="E1133" s="42">
        <f t="shared" si="75"/>
        <v>0.99909067916028138</v>
      </c>
      <c r="G1133" s="40" t="s">
        <v>1012</v>
      </c>
      <c r="H1133" s="40" t="s">
        <v>4</v>
      </c>
      <c r="I1133" s="40">
        <f>IFERROR(VLOOKUP($G1133,'D2015'!$A$3:$C$1897,3,FALSE),0)</f>
        <v>0</v>
      </c>
      <c r="J1133" s="3">
        <f>IFERROR(VLOOKUP($G1133,'D2016'!$A$3:$C$1897,3,FALSE),0)</f>
        <v>0</v>
      </c>
      <c r="K1133" s="3">
        <f>IFERROR(VLOOKUP($G1133,'D2017'!$A$3:$C$1897,3,FALSE),0)</f>
        <v>1</v>
      </c>
      <c r="L1133" s="3">
        <f>IFERROR(VLOOKUP($G1133,'D2018'!$A$3:$C$1897,3,FALSE),0)</f>
        <v>0</v>
      </c>
      <c r="M1133" s="3">
        <f>IFERROR(VLOOKUP($G1133,'D2019'!$A$3:$C$1897,3,FALSE),0)</f>
        <v>0</v>
      </c>
      <c r="N1133" s="3">
        <f>IFERROR(VLOOKUP($G1133,'D2020'!$A$3:$C$1897,3,FALSE),0)</f>
        <v>1</v>
      </c>
      <c r="O1133" s="17">
        <f t="shared" si="73"/>
        <v>2</v>
      </c>
      <c r="Q1133" s="40" t="s">
        <v>1309</v>
      </c>
      <c r="R1133" s="40" t="s">
        <v>4</v>
      </c>
      <c r="S1133" s="40">
        <v>0</v>
      </c>
      <c r="T1133" s="3">
        <v>0</v>
      </c>
      <c r="U1133" s="3">
        <v>0</v>
      </c>
      <c r="V1133" s="3">
        <v>0</v>
      </c>
      <c r="W1133" s="3">
        <v>1</v>
      </c>
      <c r="X1133" s="3">
        <v>0</v>
      </c>
      <c r="Y1133" s="17">
        <v>1</v>
      </c>
    </row>
    <row r="1134" spans="1:25" x14ac:dyDescent="0.3">
      <c r="A1134" s="40" t="s">
        <v>1021</v>
      </c>
      <c r="B1134" s="40" t="s">
        <v>4</v>
      </c>
      <c r="C1134" s="40">
        <v>2</v>
      </c>
      <c r="D1134" s="41">
        <f t="shared" si="74"/>
        <v>3.0109961579689023E-6</v>
      </c>
      <c r="E1134" s="42">
        <f t="shared" si="75"/>
        <v>0.99909369015643934</v>
      </c>
      <c r="G1134" s="40" t="s">
        <v>1021</v>
      </c>
      <c r="H1134" s="40" t="s">
        <v>4</v>
      </c>
      <c r="I1134" s="40">
        <f>IFERROR(VLOOKUP($G1134,'D2015'!$A$3:$C$1897,3,FALSE),0)</f>
        <v>0</v>
      </c>
      <c r="J1134" s="3">
        <f>IFERROR(VLOOKUP($G1134,'D2016'!$A$3:$C$1897,3,FALSE),0)</f>
        <v>1</v>
      </c>
      <c r="K1134" s="3">
        <f>IFERROR(VLOOKUP($G1134,'D2017'!$A$3:$C$1897,3,FALSE),0)</f>
        <v>0</v>
      </c>
      <c r="L1134" s="3">
        <f>IFERROR(VLOOKUP($G1134,'D2018'!$A$3:$C$1897,3,FALSE),0)</f>
        <v>1</v>
      </c>
      <c r="M1134" s="3">
        <f>IFERROR(VLOOKUP($G1134,'D2019'!$A$3:$C$1897,3,FALSE),0)</f>
        <v>0</v>
      </c>
      <c r="N1134" s="3">
        <f>IFERROR(VLOOKUP($G1134,'D2020'!$A$3:$C$1897,3,FALSE),0)</f>
        <v>0</v>
      </c>
      <c r="O1134" s="17">
        <f t="shared" si="73"/>
        <v>2</v>
      </c>
      <c r="Q1134" s="40" t="s">
        <v>1355</v>
      </c>
      <c r="R1134" s="40" t="s">
        <v>4</v>
      </c>
      <c r="S1134" s="40">
        <v>0</v>
      </c>
      <c r="T1134" s="3">
        <v>0</v>
      </c>
      <c r="U1134" s="3">
        <v>1</v>
      </c>
      <c r="V1134" s="3">
        <v>0</v>
      </c>
      <c r="W1134" s="3">
        <v>0</v>
      </c>
      <c r="X1134" s="3">
        <v>0</v>
      </c>
      <c r="Y1134" s="17">
        <v>1</v>
      </c>
    </row>
    <row r="1135" spans="1:25" x14ac:dyDescent="0.3">
      <c r="A1135" s="40" t="s">
        <v>1141</v>
      </c>
      <c r="B1135" s="40" t="s">
        <v>4</v>
      </c>
      <c r="C1135" s="40">
        <v>2</v>
      </c>
      <c r="D1135" s="41">
        <f t="shared" si="74"/>
        <v>3.0109961579689023E-6</v>
      </c>
      <c r="E1135" s="42">
        <f t="shared" si="75"/>
        <v>0.9990967011525973</v>
      </c>
      <c r="G1135" s="40" t="s">
        <v>1141</v>
      </c>
      <c r="H1135" s="40" t="s">
        <v>4</v>
      </c>
      <c r="I1135" s="40">
        <f>IFERROR(VLOOKUP($G1135,'D2015'!$A$3:$C$1897,3,FALSE),0)</f>
        <v>1</v>
      </c>
      <c r="J1135" s="3">
        <f>IFERROR(VLOOKUP($G1135,'D2016'!$A$3:$C$1897,3,FALSE),0)</f>
        <v>1</v>
      </c>
      <c r="K1135" s="3">
        <f>IFERROR(VLOOKUP($G1135,'D2017'!$A$3:$C$1897,3,FALSE),0)</f>
        <v>0</v>
      </c>
      <c r="L1135" s="3">
        <f>IFERROR(VLOOKUP($G1135,'D2018'!$A$3:$C$1897,3,FALSE),0)</f>
        <v>0</v>
      </c>
      <c r="M1135" s="3">
        <f>IFERROR(VLOOKUP($G1135,'D2019'!$A$3:$C$1897,3,FALSE),0)</f>
        <v>0</v>
      </c>
      <c r="N1135" s="3">
        <f>IFERROR(VLOOKUP($G1135,'D2020'!$A$3:$C$1897,3,FALSE),0)</f>
        <v>0</v>
      </c>
      <c r="O1135" s="17">
        <f t="shared" si="73"/>
        <v>2</v>
      </c>
      <c r="Q1135" s="40" t="s">
        <v>1349</v>
      </c>
      <c r="R1135" s="40" t="s">
        <v>4</v>
      </c>
      <c r="S1135" s="40">
        <v>0</v>
      </c>
      <c r="T1135" s="3">
        <v>0</v>
      </c>
      <c r="U1135" s="3">
        <v>0</v>
      </c>
      <c r="V1135" s="3">
        <v>0</v>
      </c>
      <c r="W1135" s="3">
        <v>1</v>
      </c>
      <c r="X1135" s="3">
        <v>0</v>
      </c>
      <c r="Y1135" s="17">
        <v>1</v>
      </c>
    </row>
    <row r="1136" spans="1:25" x14ac:dyDescent="0.3">
      <c r="A1136" s="40" t="s">
        <v>558</v>
      </c>
      <c r="B1136" s="40" t="s">
        <v>4</v>
      </c>
      <c r="C1136" s="40">
        <v>2</v>
      </c>
      <c r="D1136" s="41">
        <f t="shared" si="74"/>
        <v>3.0109961579689023E-6</v>
      </c>
      <c r="E1136" s="42">
        <f t="shared" si="75"/>
        <v>0.99909971214875526</v>
      </c>
      <c r="G1136" s="40" t="s">
        <v>558</v>
      </c>
      <c r="H1136" s="40" t="s">
        <v>4</v>
      </c>
      <c r="I1136" s="40">
        <f>IFERROR(VLOOKUP($G1136,'D2015'!$A$3:$C$1897,3,FALSE),0)</f>
        <v>0</v>
      </c>
      <c r="J1136" s="3">
        <f>IFERROR(VLOOKUP($G1136,'D2016'!$A$3:$C$1897,3,FALSE),0)</f>
        <v>0</v>
      </c>
      <c r="K1136" s="3">
        <f>IFERROR(VLOOKUP($G1136,'D2017'!$A$3:$C$1897,3,FALSE),0)</f>
        <v>1</v>
      </c>
      <c r="L1136" s="3">
        <f>IFERROR(VLOOKUP($G1136,'D2018'!$A$3:$C$1897,3,FALSE),0)</f>
        <v>0</v>
      </c>
      <c r="M1136" s="3">
        <f>IFERROR(VLOOKUP($G1136,'D2019'!$A$3:$C$1897,3,FALSE),0)</f>
        <v>0</v>
      </c>
      <c r="N1136" s="3">
        <f>IFERROR(VLOOKUP($G1136,'D2020'!$A$3:$C$1897,3,FALSE),0)</f>
        <v>0</v>
      </c>
      <c r="O1136" s="17">
        <f t="shared" si="73"/>
        <v>1</v>
      </c>
      <c r="Q1136" s="40" t="s">
        <v>1273</v>
      </c>
      <c r="R1136" s="40" t="s">
        <v>4</v>
      </c>
      <c r="S1136" s="40">
        <v>0</v>
      </c>
      <c r="T1136" s="3">
        <v>0</v>
      </c>
      <c r="U1136" s="3">
        <v>1</v>
      </c>
      <c r="V1136" s="3">
        <v>0</v>
      </c>
      <c r="W1136" s="3">
        <v>0</v>
      </c>
      <c r="X1136" s="3">
        <v>0</v>
      </c>
      <c r="Y1136" s="17">
        <v>1</v>
      </c>
    </row>
    <row r="1137" spans="1:25" x14ac:dyDescent="0.3">
      <c r="A1137" s="40" t="s">
        <v>526</v>
      </c>
      <c r="B1137" s="40" t="s">
        <v>4</v>
      </c>
      <c r="C1137" s="40">
        <v>2</v>
      </c>
      <c r="D1137" s="41">
        <f t="shared" si="74"/>
        <v>3.0109961579689023E-6</v>
      </c>
      <c r="E1137" s="42">
        <f t="shared" si="75"/>
        <v>0.99910272314491322</v>
      </c>
      <c r="G1137" s="40" t="s">
        <v>526</v>
      </c>
      <c r="H1137" s="40" t="s">
        <v>4</v>
      </c>
      <c r="I1137" s="40">
        <f>IFERROR(VLOOKUP($G1137,'D2015'!$A$3:$C$1897,3,FALSE),0)</f>
        <v>0</v>
      </c>
      <c r="J1137" s="3">
        <f>IFERROR(VLOOKUP($G1137,'D2016'!$A$3:$C$1897,3,FALSE),0)</f>
        <v>0</v>
      </c>
      <c r="K1137" s="3">
        <f>IFERROR(VLOOKUP($G1137,'D2017'!$A$3:$C$1897,3,FALSE),0)</f>
        <v>0</v>
      </c>
      <c r="L1137" s="3">
        <f>IFERROR(VLOOKUP($G1137,'D2018'!$A$3:$C$1897,3,FALSE),0)</f>
        <v>0</v>
      </c>
      <c r="M1137" s="3">
        <f>IFERROR(VLOOKUP($G1137,'D2019'!$A$3:$C$1897,3,FALSE),0)</f>
        <v>0</v>
      </c>
      <c r="N1137" s="3">
        <f>IFERROR(VLOOKUP($G1137,'D2020'!$A$3:$C$1897,3,FALSE),0)</f>
        <v>1</v>
      </c>
      <c r="O1137" s="17">
        <f t="shared" si="73"/>
        <v>1</v>
      </c>
      <c r="Q1137" s="40" t="s">
        <v>1434</v>
      </c>
      <c r="R1137" s="40" t="s">
        <v>4</v>
      </c>
      <c r="S1137" s="40">
        <v>0</v>
      </c>
      <c r="T1137" s="3">
        <v>1</v>
      </c>
      <c r="U1137" s="3">
        <v>0</v>
      </c>
      <c r="V1137" s="3">
        <v>0</v>
      </c>
      <c r="W1137" s="3">
        <v>0</v>
      </c>
      <c r="X1137" s="3">
        <v>0</v>
      </c>
      <c r="Y1137" s="17">
        <v>1</v>
      </c>
    </row>
    <row r="1138" spans="1:25" x14ac:dyDescent="0.3">
      <c r="A1138" s="40" t="s">
        <v>996</v>
      </c>
      <c r="B1138" s="40" t="s">
        <v>4</v>
      </c>
      <c r="C1138" s="40">
        <v>2</v>
      </c>
      <c r="D1138" s="41">
        <f t="shared" si="74"/>
        <v>3.0109961579689023E-6</v>
      </c>
      <c r="E1138" s="42">
        <f t="shared" si="75"/>
        <v>0.99910573414107118</v>
      </c>
      <c r="G1138" s="40" t="s">
        <v>996</v>
      </c>
      <c r="H1138" s="40" t="s">
        <v>4</v>
      </c>
      <c r="I1138" s="40">
        <f>IFERROR(VLOOKUP($G1138,'D2015'!$A$3:$C$1897,3,FALSE),0)</f>
        <v>1</v>
      </c>
      <c r="J1138" s="3">
        <f>IFERROR(VLOOKUP($G1138,'D2016'!$A$3:$C$1897,3,FALSE),0)</f>
        <v>1</v>
      </c>
      <c r="K1138" s="3">
        <f>IFERROR(VLOOKUP($G1138,'D2017'!$A$3:$C$1897,3,FALSE),0)</f>
        <v>0</v>
      </c>
      <c r="L1138" s="3">
        <f>IFERROR(VLOOKUP($G1138,'D2018'!$A$3:$C$1897,3,FALSE),0)</f>
        <v>0</v>
      </c>
      <c r="M1138" s="3">
        <f>IFERROR(VLOOKUP($G1138,'D2019'!$A$3:$C$1897,3,FALSE),0)</f>
        <v>0</v>
      </c>
      <c r="N1138" s="3">
        <f>IFERROR(VLOOKUP($G1138,'D2020'!$A$3:$C$1897,3,FALSE),0)</f>
        <v>0</v>
      </c>
      <c r="O1138" s="17">
        <f t="shared" si="73"/>
        <v>2</v>
      </c>
      <c r="Q1138" s="40" t="s">
        <v>1301</v>
      </c>
      <c r="R1138" s="40" t="s">
        <v>4</v>
      </c>
      <c r="S1138" s="40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1</v>
      </c>
      <c r="Y1138" s="17">
        <v>1</v>
      </c>
    </row>
    <row r="1139" spans="1:25" x14ac:dyDescent="0.3">
      <c r="A1139" s="40" t="s">
        <v>1390</v>
      </c>
      <c r="B1139" s="40" t="s">
        <v>4</v>
      </c>
      <c r="C1139" s="40">
        <v>2</v>
      </c>
      <c r="D1139" s="41">
        <f t="shared" si="74"/>
        <v>3.0109961579689023E-6</v>
      </c>
      <c r="E1139" s="42">
        <f t="shared" si="75"/>
        <v>0.99910874513722914</v>
      </c>
      <c r="G1139" s="40" t="s">
        <v>1390</v>
      </c>
      <c r="H1139" s="40" t="s">
        <v>4</v>
      </c>
      <c r="I1139" s="40">
        <f>IFERROR(VLOOKUP($G1139,'D2015'!$A$3:$C$1897,3,FALSE),0)</f>
        <v>0</v>
      </c>
      <c r="J1139" s="3">
        <f>IFERROR(VLOOKUP($G1139,'D2016'!$A$3:$C$1897,3,FALSE),0)</f>
        <v>0</v>
      </c>
      <c r="K1139" s="3">
        <f>IFERROR(VLOOKUP($G1139,'D2017'!$A$3:$C$1897,3,FALSE),0)</f>
        <v>0</v>
      </c>
      <c r="L1139" s="3">
        <f>IFERROR(VLOOKUP($G1139,'D2018'!$A$3:$C$1897,3,FALSE),0)</f>
        <v>0</v>
      </c>
      <c r="M1139" s="3">
        <f>IFERROR(VLOOKUP($G1139,'D2019'!$A$3:$C$1897,3,FALSE),0)</f>
        <v>0</v>
      </c>
      <c r="N1139" s="3">
        <f>IFERROR(VLOOKUP($G1139,'D2020'!$A$3:$C$1897,3,FALSE),0)</f>
        <v>0</v>
      </c>
      <c r="O1139" s="17">
        <f t="shared" si="73"/>
        <v>0</v>
      </c>
      <c r="Q1139" s="40" t="s">
        <v>1091</v>
      </c>
      <c r="R1139" s="40" t="s">
        <v>4</v>
      </c>
      <c r="S1139" s="40">
        <v>0</v>
      </c>
      <c r="T1139" s="3">
        <v>0</v>
      </c>
      <c r="U1139" s="3">
        <v>1</v>
      </c>
      <c r="V1139" s="3">
        <v>0</v>
      </c>
      <c r="W1139" s="3">
        <v>0</v>
      </c>
      <c r="X1139" s="3">
        <v>0</v>
      </c>
      <c r="Y1139" s="17">
        <v>1</v>
      </c>
    </row>
    <row r="1140" spans="1:25" x14ac:dyDescent="0.3">
      <c r="A1140" s="40" t="s">
        <v>510</v>
      </c>
      <c r="B1140" s="40" t="s">
        <v>4</v>
      </c>
      <c r="C1140" s="40">
        <v>2</v>
      </c>
      <c r="D1140" s="41">
        <f t="shared" si="74"/>
        <v>3.0109961579689023E-6</v>
      </c>
      <c r="E1140" s="42">
        <f t="shared" si="75"/>
        <v>0.9991117561333871</v>
      </c>
      <c r="G1140" s="40" t="s">
        <v>510</v>
      </c>
      <c r="H1140" s="40" t="s">
        <v>4</v>
      </c>
      <c r="I1140" s="40">
        <f>IFERROR(VLOOKUP($G1140,'D2015'!$A$3:$C$1897,3,FALSE),0)</f>
        <v>0</v>
      </c>
      <c r="J1140" s="3">
        <f>IFERROR(VLOOKUP($G1140,'D2016'!$A$3:$C$1897,3,FALSE),0)</f>
        <v>0</v>
      </c>
      <c r="K1140" s="3">
        <f>IFERROR(VLOOKUP($G1140,'D2017'!$A$3:$C$1897,3,FALSE),0)</f>
        <v>1</v>
      </c>
      <c r="L1140" s="3">
        <f>IFERROR(VLOOKUP($G1140,'D2018'!$A$3:$C$1897,3,FALSE),0)</f>
        <v>0</v>
      </c>
      <c r="M1140" s="3">
        <f>IFERROR(VLOOKUP($G1140,'D2019'!$A$3:$C$1897,3,FALSE),0)</f>
        <v>0</v>
      </c>
      <c r="N1140" s="3">
        <f>IFERROR(VLOOKUP($G1140,'D2020'!$A$3:$C$1897,3,FALSE),0)</f>
        <v>0</v>
      </c>
      <c r="O1140" s="17">
        <f t="shared" si="73"/>
        <v>1</v>
      </c>
      <c r="Q1140" s="40" t="s">
        <v>1056</v>
      </c>
      <c r="R1140" s="40" t="s">
        <v>4</v>
      </c>
      <c r="S1140" s="40">
        <v>0</v>
      </c>
      <c r="T1140" s="3">
        <v>0</v>
      </c>
      <c r="U1140" s="3">
        <v>0</v>
      </c>
      <c r="V1140" s="3">
        <v>0</v>
      </c>
      <c r="W1140" s="3">
        <v>1</v>
      </c>
      <c r="X1140" s="3">
        <v>0</v>
      </c>
      <c r="Y1140" s="17">
        <v>1</v>
      </c>
    </row>
    <row r="1141" spans="1:25" x14ac:dyDescent="0.3">
      <c r="A1141" s="40" t="s">
        <v>1372</v>
      </c>
      <c r="B1141" s="40" t="s">
        <v>4</v>
      </c>
      <c r="C1141" s="40">
        <v>2</v>
      </c>
      <c r="D1141" s="41">
        <f t="shared" si="74"/>
        <v>3.0109961579689023E-6</v>
      </c>
      <c r="E1141" s="42">
        <f t="shared" si="75"/>
        <v>0.99911476712954506</v>
      </c>
      <c r="G1141" s="40" t="s">
        <v>1372</v>
      </c>
      <c r="H1141" s="40" t="s">
        <v>4</v>
      </c>
      <c r="I1141" s="40">
        <f>IFERROR(VLOOKUP($G1141,'D2015'!$A$3:$C$1897,3,FALSE),0)</f>
        <v>0</v>
      </c>
      <c r="J1141" s="3">
        <f>IFERROR(VLOOKUP($G1141,'D2016'!$A$3:$C$1897,3,FALSE),0)</f>
        <v>1</v>
      </c>
      <c r="K1141" s="3">
        <f>IFERROR(VLOOKUP($G1141,'D2017'!$A$3:$C$1897,3,FALSE),0)</f>
        <v>0</v>
      </c>
      <c r="L1141" s="3">
        <f>IFERROR(VLOOKUP($G1141,'D2018'!$A$3:$C$1897,3,FALSE),0)</f>
        <v>0</v>
      </c>
      <c r="M1141" s="3">
        <f>IFERROR(VLOOKUP($G1141,'D2019'!$A$3:$C$1897,3,FALSE),0)</f>
        <v>0</v>
      </c>
      <c r="N1141" s="3">
        <f>IFERROR(VLOOKUP($G1141,'D2020'!$A$3:$C$1897,3,FALSE),0)</f>
        <v>1</v>
      </c>
      <c r="O1141" s="17">
        <f t="shared" si="73"/>
        <v>2</v>
      </c>
      <c r="Q1141" s="40" t="s">
        <v>554</v>
      </c>
      <c r="R1141" s="40" t="s">
        <v>4</v>
      </c>
      <c r="S1141" s="40">
        <v>0</v>
      </c>
      <c r="T1141" s="3">
        <v>0</v>
      </c>
      <c r="U1141" s="3">
        <v>0</v>
      </c>
      <c r="V1141" s="3">
        <v>0</v>
      </c>
      <c r="W1141" s="3">
        <v>1</v>
      </c>
      <c r="X1141" s="3">
        <v>0</v>
      </c>
      <c r="Y1141" s="17">
        <v>1</v>
      </c>
    </row>
    <row r="1142" spans="1:25" x14ac:dyDescent="0.3">
      <c r="A1142" s="40" t="s">
        <v>930</v>
      </c>
      <c r="B1142" s="40" t="s">
        <v>4</v>
      </c>
      <c r="C1142" s="40">
        <v>2</v>
      </c>
      <c r="D1142" s="41">
        <f t="shared" si="74"/>
        <v>3.0109961579689023E-6</v>
      </c>
      <c r="E1142" s="42">
        <f t="shared" si="75"/>
        <v>0.99911777812570302</v>
      </c>
      <c r="G1142" s="40" t="s">
        <v>930</v>
      </c>
      <c r="H1142" s="40" t="s">
        <v>4</v>
      </c>
      <c r="I1142" s="40">
        <f>IFERROR(VLOOKUP($G1142,'D2015'!$A$3:$C$1897,3,FALSE),0)</f>
        <v>0</v>
      </c>
      <c r="J1142" s="3">
        <f>IFERROR(VLOOKUP($G1142,'D2016'!$A$3:$C$1897,3,FALSE),0)</f>
        <v>0</v>
      </c>
      <c r="K1142" s="3">
        <f>IFERROR(VLOOKUP($G1142,'D2017'!$A$3:$C$1897,3,FALSE),0)</f>
        <v>0</v>
      </c>
      <c r="L1142" s="3">
        <f>IFERROR(VLOOKUP($G1142,'D2018'!$A$3:$C$1897,3,FALSE),0)</f>
        <v>1</v>
      </c>
      <c r="M1142" s="3">
        <f>IFERROR(VLOOKUP($G1142,'D2019'!$A$3:$C$1897,3,FALSE),0)</f>
        <v>1</v>
      </c>
      <c r="N1142" s="3">
        <f>IFERROR(VLOOKUP($G1142,'D2020'!$A$3:$C$1897,3,FALSE),0)</f>
        <v>0</v>
      </c>
      <c r="O1142" s="17">
        <f t="shared" si="73"/>
        <v>2</v>
      </c>
      <c r="Q1142" s="40" t="s">
        <v>1087</v>
      </c>
      <c r="R1142" s="40" t="s">
        <v>4</v>
      </c>
      <c r="S1142" s="40">
        <v>1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17">
        <v>1</v>
      </c>
    </row>
    <row r="1143" spans="1:25" x14ac:dyDescent="0.3">
      <c r="A1143" s="40" t="s">
        <v>1142</v>
      </c>
      <c r="B1143" s="40" t="s">
        <v>4</v>
      </c>
      <c r="C1143" s="40">
        <v>2</v>
      </c>
      <c r="D1143" s="41">
        <f t="shared" si="74"/>
        <v>3.0109961579689023E-6</v>
      </c>
      <c r="E1143" s="42">
        <f t="shared" si="75"/>
        <v>0.99912078912186097</v>
      </c>
      <c r="G1143" s="40" t="s">
        <v>1142</v>
      </c>
      <c r="H1143" s="40" t="s">
        <v>4</v>
      </c>
      <c r="I1143" s="40">
        <f>IFERROR(VLOOKUP($G1143,'D2015'!$A$3:$C$1897,3,FALSE),0)</f>
        <v>0</v>
      </c>
      <c r="J1143" s="3">
        <f>IFERROR(VLOOKUP($G1143,'D2016'!$A$3:$C$1897,3,FALSE),0)</f>
        <v>1</v>
      </c>
      <c r="K1143" s="3">
        <f>IFERROR(VLOOKUP($G1143,'D2017'!$A$3:$C$1897,3,FALSE),0)</f>
        <v>1</v>
      </c>
      <c r="L1143" s="3">
        <f>IFERROR(VLOOKUP($G1143,'D2018'!$A$3:$C$1897,3,FALSE),0)</f>
        <v>0</v>
      </c>
      <c r="M1143" s="3">
        <f>IFERROR(VLOOKUP($G1143,'D2019'!$A$3:$C$1897,3,FALSE),0)</f>
        <v>0</v>
      </c>
      <c r="N1143" s="3">
        <f>IFERROR(VLOOKUP($G1143,'D2020'!$A$3:$C$1897,3,FALSE),0)</f>
        <v>0</v>
      </c>
      <c r="O1143" s="17">
        <f t="shared" si="73"/>
        <v>2</v>
      </c>
      <c r="Q1143" s="40" t="s">
        <v>1201</v>
      </c>
      <c r="R1143" s="40" t="s">
        <v>4</v>
      </c>
      <c r="S1143" s="40">
        <v>0</v>
      </c>
      <c r="T1143" s="3">
        <v>0</v>
      </c>
      <c r="U1143" s="3">
        <v>1</v>
      </c>
      <c r="V1143" s="3">
        <v>0</v>
      </c>
      <c r="W1143" s="3">
        <v>0</v>
      </c>
      <c r="X1143" s="3">
        <v>0</v>
      </c>
      <c r="Y1143" s="17">
        <v>1</v>
      </c>
    </row>
    <row r="1144" spans="1:25" x14ac:dyDescent="0.3">
      <c r="A1144" s="40" t="s">
        <v>1219</v>
      </c>
      <c r="B1144" s="40" t="s">
        <v>4</v>
      </c>
      <c r="C1144" s="40">
        <v>2</v>
      </c>
      <c r="D1144" s="41">
        <f t="shared" si="74"/>
        <v>3.0109961579689023E-6</v>
      </c>
      <c r="E1144" s="42">
        <f t="shared" si="75"/>
        <v>0.99912380011801893</v>
      </c>
      <c r="G1144" s="40" t="s">
        <v>1219</v>
      </c>
      <c r="H1144" s="40" t="s">
        <v>4</v>
      </c>
      <c r="I1144" s="40">
        <f>IFERROR(VLOOKUP($G1144,'D2015'!$A$3:$C$1897,3,FALSE),0)</f>
        <v>0</v>
      </c>
      <c r="J1144" s="3">
        <f>IFERROR(VLOOKUP($G1144,'D2016'!$A$3:$C$1897,3,FALSE),0)</f>
        <v>1</v>
      </c>
      <c r="K1144" s="3">
        <f>IFERROR(VLOOKUP($G1144,'D2017'!$A$3:$C$1897,3,FALSE),0)</f>
        <v>0</v>
      </c>
      <c r="L1144" s="3">
        <f>IFERROR(VLOOKUP($G1144,'D2018'!$A$3:$C$1897,3,FALSE),0)</f>
        <v>0</v>
      </c>
      <c r="M1144" s="3">
        <f>IFERROR(VLOOKUP($G1144,'D2019'!$A$3:$C$1897,3,FALSE),0)</f>
        <v>0</v>
      </c>
      <c r="N1144" s="3">
        <f>IFERROR(VLOOKUP($G1144,'D2020'!$A$3:$C$1897,3,FALSE),0)</f>
        <v>0</v>
      </c>
      <c r="O1144" s="17">
        <f t="shared" si="73"/>
        <v>1</v>
      </c>
      <c r="Q1144" s="40" t="s">
        <v>1177</v>
      </c>
      <c r="R1144" s="40" t="s">
        <v>4</v>
      </c>
      <c r="S1144" s="40">
        <v>0</v>
      </c>
      <c r="T1144" s="3">
        <v>0</v>
      </c>
      <c r="U1144" s="3">
        <v>0</v>
      </c>
      <c r="V1144" s="3">
        <v>1</v>
      </c>
      <c r="W1144" s="3">
        <v>0</v>
      </c>
      <c r="X1144" s="3">
        <v>0</v>
      </c>
      <c r="Y1144" s="17">
        <v>1</v>
      </c>
    </row>
    <row r="1145" spans="1:25" x14ac:dyDescent="0.3">
      <c r="A1145" s="40" t="s">
        <v>1348</v>
      </c>
      <c r="B1145" s="40" t="s">
        <v>4</v>
      </c>
      <c r="C1145" s="40">
        <v>2</v>
      </c>
      <c r="D1145" s="41">
        <f t="shared" si="74"/>
        <v>3.0109961579689023E-6</v>
      </c>
      <c r="E1145" s="42">
        <f t="shared" si="75"/>
        <v>0.99912681111417689</v>
      </c>
      <c r="G1145" s="40" t="s">
        <v>1348</v>
      </c>
      <c r="H1145" s="40" t="s">
        <v>4</v>
      </c>
      <c r="I1145" s="40">
        <f>IFERROR(VLOOKUP($G1145,'D2015'!$A$3:$C$1897,3,FALSE),0)</f>
        <v>0</v>
      </c>
      <c r="J1145" s="3">
        <f>IFERROR(VLOOKUP($G1145,'D2016'!$A$3:$C$1897,3,FALSE),0)</f>
        <v>0</v>
      </c>
      <c r="K1145" s="3">
        <f>IFERROR(VLOOKUP($G1145,'D2017'!$A$3:$C$1897,3,FALSE),0)</f>
        <v>0</v>
      </c>
      <c r="L1145" s="3">
        <f>IFERROR(VLOOKUP($G1145,'D2018'!$A$3:$C$1897,3,FALSE),0)</f>
        <v>0</v>
      </c>
      <c r="M1145" s="3">
        <f>IFERROR(VLOOKUP($G1145,'D2019'!$A$3:$C$1897,3,FALSE),0)</f>
        <v>0</v>
      </c>
      <c r="N1145" s="3">
        <f>IFERROR(VLOOKUP($G1145,'D2020'!$A$3:$C$1897,3,FALSE),0)</f>
        <v>0</v>
      </c>
      <c r="O1145" s="17">
        <f t="shared" si="73"/>
        <v>0</v>
      </c>
      <c r="Q1145" s="40" t="s">
        <v>1204</v>
      </c>
      <c r="R1145" s="40" t="s">
        <v>4</v>
      </c>
      <c r="S1145" s="40">
        <v>0</v>
      </c>
      <c r="T1145" s="3">
        <v>0</v>
      </c>
      <c r="U1145" s="3">
        <v>1</v>
      </c>
      <c r="V1145" s="3">
        <v>0</v>
      </c>
      <c r="W1145" s="3">
        <v>0</v>
      </c>
      <c r="X1145" s="3">
        <v>0</v>
      </c>
      <c r="Y1145" s="17">
        <v>1</v>
      </c>
    </row>
    <row r="1146" spans="1:25" x14ac:dyDescent="0.3">
      <c r="A1146" s="40" t="s">
        <v>1421</v>
      </c>
      <c r="B1146" s="40" t="s">
        <v>4</v>
      </c>
      <c r="C1146" s="40">
        <v>2</v>
      </c>
      <c r="D1146" s="41">
        <f t="shared" si="74"/>
        <v>3.0109961579689023E-6</v>
      </c>
      <c r="E1146" s="42">
        <f t="shared" si="75"/>
        <v>0.99912982211033485</v>
      </c>
      <c r="G1146" s="40" t="s">
        <v>1421</v>
      </c>
      <c r="H1146" s="40" t="s">
        <v>4</v>
      </c>
      <c r="I1146" s="40">
        <f>IFERROR(VLOOKUP($G1146,'D2015'!$A$3:$C$1897,3,FALSE),0)</f>
        <v>0</v>
      </c>
      <c r="J1146" s="3">
        <f>IFERROR(VLOOKUP($G1146,'D2016'!$A$3:$C$1897,3,FALSE),0)</f>
        <v>2</v>
      </c>
      <c r="K1146" s="3">
        <f>IFERROR(VLOOKUP($G1146,'D2017'!$A$3:$C$1897,3,FALSE),0)</f>
        <v>0</v>
      </c>
      <c r="L1146" s="3">
        <f>IFERROR(VLOOKUP($G1146,'D2018'!$A$3:$C$1897,3,FALSE),0)</f>
        <v>0</v>
      </c>
      <c r="M1146" s="3">
        <f>IFERROR(VLOOKUP($G1146,'D2019'!$A$3:$C$1897,3,FALSE),0)</f>
        <v>0</v>
      </c>
      <c r="N1146" s="3">
        <f>IFERROR(VLOOKUP($G1146,'D2020'!$A$3:$C$1897,3,FALSE),0)</f>
        <v>0</v>
      </c>
      <c r="O1146" s="17">
        <f t="shared" si="73"/>
        <v>2</v>
      </c>
      <c r="Q1146" s="40" t="s">
        <v>449</v>
      </c>
      <c r="R1146" s="40" t="s">
        <v>4</v>
      </c>
      <c r="S1146" s="40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1</v>
      </c>
      <c r="Y1146" s="17">
        <v>1</v>
      </c>
    </row>
    <row r="1147" spans="1:25" x14ac:dyDescent="0.3">
      <c r="A1147" s="40" t="s">
        <v>1165</v>
      </c>
      <c r="B1147" s="40" t="s">
        <v>4</v>
      </c>
      <c r="C1147" s="40">
        <v>2</v>
      </c>
      <c r="D1147" s="41">
        <f t="shared" si="74"/>
        <v>3.0109961579689023E-6</v>
      </c>
      <c r="E1147" s="42">
        <f t="shared" si="75"/>
        <v>0.99913283310649281</v>
      </c>
      <c r="G1147" s="40" t="s">
        <v>1165</v>
      </c>
      <c r="H1147" s="40" t="s">
        <v>4</v>
      </c>
      <c r="I1147" s="40">
        <f>IFERROR(VLOOKUP($G1147,'D2015'!$A$3:$C$1897,3,FALSE),0)</f>
        <v>0</v>
      </c>
      <c r="J1147" s="3">
        <f>IFERROR(VLOOKUP($G1147,'D2016'!$A$3:$C$1897,3,FALSE),0)</f>
        <v>1</v>
      </c>
      <c r="K1147" s="3">
        <f>IFERROR(VLOOKUP($G1147,'D2017'!$A$3:$C$1897,3,FALSE),0)</f>
        <v>1</v>
      </c>
      <c r="L1147" s="3">
        <f>IFERROR(VLOOKUP($G1147,'D2018'!$A$3:$C$1897,3,FALSE),0)</f>
        <v>0</v>
      </c>
      <c r="M1147" s="3">
        <f>IFERROR(VLOOKUP($G1147,'D2019'!$A$3:$C$1897,3,FALSE),0)</f>
        <v>0</v>
      </c>
      <c r="N1147" s="3">
        <f>IFERROR(VLOOKUP($G1147,'D2020'!$A$3:$C$1897,3,FALSE),0)</f>
        <v>0</v>
      </c>
      <c r="O1147" s="17">
        <f t="shared" si="73"/>
        <v>2</v>
      </c>
      <c r="Q1147" s="40" t="s">
        <v>1419</v>
      </c>
      <c r="R1147" s="40" t="s">
        <v>4</v>
      </c>
      <c r="S1147" s="40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1</v>
      </c>
      <c r="Y1147" s="17">
        <v>1</v>
      </c>
    </row>
    <row r="1148" spans="1:25" x14ac:dyDescent="0.3">
      <c r="A1148" s="40" t="s">
        <v>1363</v>
      </c>
      <c r="B1148" s="40" t="s">
        <v>4</v>
      </c>
      <c r="C1148" s="40">
        <v>2</v>
      </c>
      <c r="D1148" s="41">
        <f t="shared" si="74"/>
        <v>3.0109961579689023E-6</v>
      </c>
      <c r="E1148" s="42">
        <f t="shared" si="75"/>
        <v>0.99913584410265077</v>
      </c>
      <c r="G1148" s="40" t="s">
        <v>1363</v>
      </c>
      <c r="H1148" s="40" t="s">
        <v>4</v>
      </c>
      <c r="I1148" s="40">
        <f>IFERROR(VLOOKUP($G1148,'D2015'!$A$3:$C$1897,3,FALSE),0)</f>
        <v>0</v>
      </c>
      <c r="J1148" s="3">
        <f>IFERROR(VLOOKUP($G1148,'D2016'!$A$3:$C$1897,3,FALSE),0)</f>
        <v>0</v>
      </c>
      <c r="K1148" s="3">
        <f>IFERROR(VLOOKUP($G1148,'D2017'!$A$3:$C$1897,3,FALSE),0)</f>
        <v>0</v>
      </c>
      <c r="L1148" s="3">
        <f>IFERROR(VLOOKUP($G1148,'D2018'!$A$3:$C$1897,3,FALSE),0)</f>
        <v>0</v>
      </c>
      <c r="M1148" s="3">
        <f>IFERROR(VLOOKUP($G1148,'D2019'!$A$3:$C$1897,3,FALSE),0)</f>
        <v>0</v>
      </c>
      <c r="N1148" s="3">
        <f>IFERROR(VLOOKUP($G1148,'D2020'!$A$3:$C$1897,3,FALSE),0)</f>
        <v>1</v>
      </c>
      <c r="O1148" s="17">
        <f t="shared" si="73"/>
        <v>1</v>
      </c>
      <c r="Q1148" s="40" t="s">
        <v>928</v>
      </c>
      <c r="R1148" s="40" t="s">
        <v>4</v>
      </c>
      <c r="S1148" s="40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1</v>
      </c>
      <c r="Y1148" s="17">
        <v>1</v>
      </c>
    </row>
    <row r="1149" spans="1:25" x14ac:dyDescent="0.3">
      <c r="A1149" s="40" t="s">
        <v>1398</v>
      </c>
      <c r="B1149" s="40" t="s">
        <v>4</v>
      </c>
      <c r="C1149" s="40">
        <v>2</v>
      </c>
      <c r="D1149" s="41">
        <f t="shared" si="74"/>
        <v>3.0109961579689023E-6</v>
      </c>
      <c r="E1149" s="42">
        <f t="shared" si="75"/>
        <v>0.99913885509880873</v>
      </c>
      <c r="G1149" s="40" t="s">
        <v>1398</v>
      </c>
      <c r="H1149" s="40" t="s">
        <v>4</v>
      </c>
      <c r="I1149" s="40">
        <f>IFERROR(VLOOKUP($G1149,'D2015'!$A$3:$C$1897,3,FALSE),0)</f>
        <v>0</v>
      </c>
      <c r="J1149" s="3">
        <f>IFERROR(VLOOKUP($G1149,'D2016'!$A$3:$C$1897,3,FALSE),0)</f>
        <v>0</v>
      </c>
      <c r="K1149" s="3">
        <f>IFERROR(VLOOKUP($G1149,'D2017'!$A$3:$C$1897,3,FALSE),0)</f>
        <v>0</v>
      </c>
      <c r="L1149" s="3">
        <f>IFERROR(VLOOKUP($G1149,'D2018'!$A$3:$C$1897,3,FALSE),0)</f>
        <v>0</v>
      </c>
      <c r="M1149" s="3">
        <f>IFERROR(VLOOKUP($G1149,'D2019'!$A$3:$C$1897,3,FALSE),0)</f>
        <v>1</v>
      </c>
      <c r="N1149" s="3">
        <f>IFERROR(VLOOKUP($G1149,'D2020'!$A$3:$C$1897,3,FALSE),0)</f>
        <v>0</v>
      </c>
      <c r="O1149" s="17">
        <f t="shared" si="73"/>
        <v>1</v>
      </c>
      <c r="Q1149" s="40" t="s">
        <v>1428</v>
      </c>
      <c r="R1149" s="40" t="s">
        <v>4</v>
      </c>
      <c r="S1149" s="40">
        <v>1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17">
        <v>1</v>
      </c>
    </row>
    <row r="1150" spans="1:25" x14ac:dyDescent="0.3">
      <c r="A1150" s="40" t="s">
        <v>1374</v>
      </c>
      <c r="B1150" s="40" t="s">
        <v>4</v>
      </c>
      <c r="C1150" s="40">
        <v>2</v>
      </c>
      <c r="D1150" s="41">
        <f t="shared" si="74"/>
        <v>3.0109961579689023E-6</v>
      </c>
      <c r="E1150" s="42">
        <f t="shared" si="75"/>
        <v>0.99914186609496669</v>
      </c>
      <c r="G1150" s="40" t="s">
        <v>1374</v>
      </c>
      <c r="H1150" s="40" t="s">
        <v>4</v>
      </c>
      <c r="I1150" s="40">
        <f>IFERROR(VLOOKUP($G1150,'D2015'!$A$3:$C$1897,3,FALSE),0)</f>
        <v>2</v>
      </c>
      <c r="J1150" s="3">
        <f>IFERROR(VLOOKUP($G1150,'D2016'!$A$3:$C$1897,3,FALSE),0)</f>
        <v>0</v>
      </c>
      <c r="K1150" s="3">
        <f>IFERROR(VLOOKUP($G1150,'D2017'!$A$3:$C$1897,3,FALSE),0)</f>
        <v>0</v>
      </c>
      <c r="L1150" s="3">
        <f>IFERROR(VLOOKUP($G1150,'D2018'!$A$3:$C$1897,3,FALSE),0)</f>
        <v>0</v>
      </c>
      <c r="M1150" s="3">
        <f>IFERROR(VLOOKUP($G1150,'D2019'!$A$3:$C$1897,3,FALSE),0)</f>
        <v>0</v>
      </c>
      <c r="N1150" s="3">
        <f>IFERROR(VLOOKUP($G1150,'D2020'!$A$3:$C$1897,3,FALSE),0)</f>
        <v>0</v>
      </c>
      <c r="O1150" s="17">
        <f t="shared" si="73"/>
        <v>2</v>
      </c>
      <c r="Q1150" s="40" t="s">
        <v>1316</v>
      </c>
      <c r="R1150" s="40" t="s">
        <v>4</v>
      </c>
      <c r="S1150" s="40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1</v>
      </c>
      <c r="Y1150" s="17">
        <v>1</v>
      </c>
    </row>
    <row r="1151" spans="1:25" x14ac:dyDescent="0.3">
      <c r="A1151" s="40" t="s">
        <v>534</v>
      </c>
      <c r="B1151" s="40" t="s">
        <v>4</v>
      </c>
      <c r="C1151" s="40">
        <v>2</v>
      </c>
      <c r="D1151" s="41">
        <f t="shared" si="74"/>
        <v>3.0109961579689023E-6</v>
      </c>
      <c r="E1151" s="42">
        <f t="shared" si="75"/>
        <v>0.99914487709112465</v>
      </c>
      <c r="G1151" s="40" t="s">
        <v>534</v>
      </c>
      <c r="H1151" s="40" t="s">
        <v>4</v>
      </c>
      <c r="I1151" s="40">
        <f>IFERROR(VLOOKUP($G1151,'D2015'!$A$3:$C$1897,3,FALSE),0)</f>
        <v>0</v>
      </c>
      <c r="J1151" s="3">
        <f>IFERROR(VLOOKUP($G1151,'D2016'!$A$3:$C$1897,3,FALSE),0)</f>
        <v>0</v>
      </c>
      <c r="K1151" s="3">
        <f>IFERROR(VLOOKUP($G1151,'D2017'!$A$3:$C$1897,3,FALSE),0)</f>
        <v>0</v>
      </c>
      <c r="L1151" s="3">
        <f>IFERROR(VLOOKUP($G1151,'D2018'!$A$3:$C$1897,3,FALSE),0)</f>
        <v>1</v>
      </c>
      <c r="M1151" s="3">
        <f>IFERROR(VLOOKUP($G1151,'D2019'!$A$3:$C$1897,3,FALSE),0)</f>
        <v>0</v>
      </c>
      <c r="N1151" s="3">
        <f>IFERROR(VLOOKUP($G1151,'D2020'!$A$3:$C$1897,3,FALSE),0)</f>
        <v>0</v>
      </c>
      <c r="O1151" s="17">
        <f t="shared" si="73"/>
        <v>1</v>
      </c>
      <c r="Q1151" s="40" t="s">
        <v>1293</v>
      </c>
      <c r="R1151" s="40" t="s">
        <v>4</v>
      </c>
      <c r="S1151" s="40">
        <v>0</v>
      </c>
      <c r="T1151" s="3">
        <v>0</v>
      </c>
      <c r="U1151" s="3">
        <v>0</v>
      </c>
      <c r="V1151" s="3">
        <v>1</v>
      </c>
      <c r="W1151" s="3">
        <v>0</v>
      </c>
      <c r="X1151" s="3">
        <v>0</v>
      </c>
      <c r="Y1151" s="17">
        <v>1</v>
      </c>
    </row>
    <row r="1152" spans="1:25" x14ac:dyDescent="0.3">
      <c r="A1152" s="40" t="s">
        <v>1299</v>
      </c>
      <c r="B1152" s="40" t="s">
        <v>4</v>
      </c>
      <c r="C1152" s="40">
        <v>2</v>
      </c>
      <c r="D1152" s="41">
        <f t="shared" si="74"/>
        <v>3.0109961579689023E-6</v>
      </c>
      <c r="E1152" s="42">
        <f t="shared" si="75"/>
        <v>0.99914788808728261</v>
      </c>
      <c r="G1152" s="40" t="s">
        <v>1299</v>
      </c>
      <c r="H1152" s="40" t="s">
        <v>4</v>
      </c>
      <c r="I1152" s="40">
        <f>IFERROR(VLOOKUP($G1152,'D2015'!$A$3:$C$1897,3,FALSE),0)</f>
        <v>0</v>
      </c>
      <c r="J1152" s="3">
        <f>IFERROR(VLOOKUP($G1152,'D2016'!$A$3:$C$1897,3,FALSE),0)</f>
        <v>0</v>
      </c>
      <c r="K1152" s="3">
        <f>IFERROR(VLOOKUP($G1152,'D2017'!$A$3:$C$1897,3,FALSE),0)</f>
        <v>1</v>
      </c>
      <c r="L1152" s="3">
        <f>IFERROR(VLOOKUP($G1152,'D2018'!$A$3:$C$1897,3,FALSE),0)</f>
        <v>1</v>
      </c>
      <c r="M1152" s="3">
        <f>IFERROR(VLOOKUP($G1152,'D2019'!$A$3:$C$1897,3,FALSE),0)</f>
        <v>0</v>
      </c>
      <c r="N1152" s="3">
        <f>IFERROR(VLOOKUP($G1152,'D2020'!$A$3:$C$1897,3,FALSE),0)</f>
        <v>0</v>
      </c>
      <c r="O1152" s="17">
        <f t="shared" si="73"/>
        <v>2</v>
      </c>
      <c r="Q1152" s="40" t="s">
        <v>1047</v>
      </c>
      <c r="R1152" s="40" t="s">
        <v>4</v>
      </c>
      <c r="S1152" s="40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1</v>
      </c>
      <c r="Y1152" s="17">
        <v>1</v>
      </c>
    </row>
    <row r="1153" spans="1:25" x14ac:dyDescent="0.3">
      <c r="A1153" s="40" t="s">
        <v>1415</v>
      </c>
      <c r="B1153" s="40" t="s">
        <v>4</v>
      </c>
      <c r="C1153" s="40">
        <v>2</v>
      </c>
      <c r="D1153" s="41">
        <f t="shared" si="74"/>
        <v>3.0109961579689023E-6</v>
      </c>
      <c r="E1153" s="42">
        <f t="shared" si="75"/>
        <v>0.99915089908344057</v>
      </c>
      <c r="G1153" s="40" t="s">
        <v>1415</v>
      </c>
      <c r="H1153" s="40" t="s">
        <v>4</v>
      </c>
      <c r="I1153" s="40">
        <f>IFERROR(VLOOKUP($G1153,'D2015'!$A$3:$C$1897,3,FALSE),0)</f>
        <v>0</v>
      </c>
      <c r="J1153" s="3">
        <f>IFERROR(VLOOKUP($G1153,'D2016'!$A$3:$C$1897,3,FALSE),0)</f>
        <v>1</v>
      </c>
      <c r="K1153" s="3">
        <f>IFERROR(VLOOKUP($G1153,'D2017'!$A$3:$C$1897,3,FALSE),0)</f>
        <v>0</v>
      </c>
      <c r="L1153" s="3">
        <f>IFERROR(VLOOKUP($G1153,'D2018'!$A$3:$C$1897,3,FALSE),0)</f>
        <v>1</v>
      </c>
      <c r="M1153" s="3">
        <f>IFERROR(VLOOKUP($G1153,'D2019'!$A$3:$C$1897,3,FALSE),0)</f>
        <v>0</v>
      </c>
      <c r="N1153" s="3">
        <f>IFERROR(VLOOKUP($G1153,'D2020'!$A$3:$C$1897,3,FALSE),0)</f>
        <v>0</v>
      </c>
      <c r="O1153" s="17">
        <f t="shared" si="73"/>
        <v>2</v>
      </c>
      <c r="Q1153" s="40" t="s">
        <v>1353</v>
      </c>
      <c r="R1153" s="40" t="s">
        <v>4</v>
      </c>
      <c r="S1153" s="40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1</v>
      </c>
      <c r="Y1153" s="17">
        <v>1</v>
      </c>
    </row>
    <row r="1154" spans="1:25" x14ac:dyDescent="0.3">
      <c r="A1154" s="40" t="s">
        <v>1218</v>
      </c>
      <c r="B1154" s="40" t="s">
        <v>4</v>
      </c>
      <c r="C1154" s="40">
        <v>2</v>
      </c>
      <c r="D1154" s="41">
        <f t="shared" si="74"/>
        <v>3.0109961579689023E-6</v>
      </c>
      <c r="E1154" s="42">
        <f t="shared" si="75"/>
        <v>0.99915391007959853</v>
      </c>
      <c r="G1154" s="40" t="s">
        <v>1218</v>
      </c>
      <c r="H1154" s="40" t="s">
        <v>4</v>
      </c>
      <c r="I1154" s="40">
        <f>IFERROR(VLOOKUP($G1154,'D2015'!$A$3:$C$1897,3,FALSE),0)</f>
        <v>0</v>
      </c>
      <c r="J1154" s="3">
        <f>IFERROR(VLOOKUP($G1154,'D2016'!$A$3:$C$1897,3,FALSE),0)</f>
        <v>0</v>
      </c>
      <c r="K1154" s="3">
        <f>IFERROR(VLOOKUP($G1154,'D2017'!$A$3:$C$1897,3,FALSE),0)</f>
        <v>1</v>
      </c>
      <c r="L1154" s="3">
        <f>IFERROR(VLOOKUP($G1154,'D2018'!$A$3:$C$1897,3,FALSE),0)</f>
        <v>1</v>
      </c>
      <c r="M1154" s="3">
        <f>IFERROR(VLOOKUP($G1154,'D2019'!$A$3:$C$1897,3,FALSE),0)</f>
        <v>0</v>
      </c>
      <c r="N1154" s="3">
        <f>IFERROR(VLOOKUP($G1154,'D2020'!$A$3:$C$1897,3,FALSE),0)</f>
        <v>0</v>
      </c>
      <c r="O1154" s="17">
        <f t="shared" si="73"/>
        <v>2</v>
      </c>
      <c r="Q1154" s="40" t="s">
        <v>1185</v>
      </c>
      <c r="R1154" s="40" t="s">
        <v>4</v>
      </c>
      <c r="S1154" s="40">
        <v>1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17">
        <v>1</v>
      </c>
    </row>
    <row r="1155" spans="1:25" x14ac:dyDescent="0.3">
      <c r="A1155" s="40" t="s">
        <v>1311</v>
      </c>
      <c r="B1155" s="40" t="s">
        <v>4</v>
      </c>
      <c r="C1155" s="40">
        <v>2</v>
      </c>
      <c r="D1155" s="41">
        <f t="shared" si="74"/>
        <v>3.0109961579689023E-6</v>
      </c>
      <c r="E1155" s="42">
        <f t="shared" si="75"/>
        <v>0.99915692107575649</v>
      </c>
      <c r="G1155" s="40" t="s">
        <v>1311</v>
      </c>
      <c r="H1155" s="40" t="s">
        <v>4</v>
      </c>
      <c r="I1155" s="40">
        <f>IFERROR(VLOOKUP($G1155,'D2015'!$A$3:$C$1897,3,FALSE),0)</f>
        <v>0</v>
      </c>
      <c r="J1155" s="3">
        <f>IFERROR(VLOOKUP($G1155,'D2016'!$A$3:$C$1897,3,FALSE),0)</f>
        <v>0</v>
      </c>
      <c r="K1155" s="3">
        <f>IFERROR(VLOOKUP($G1155,'D2017'!$A$3:$C$1897,3,FALSE),0)</f>
        <v>0</v>
      </c>
      <c r="L1155" s="3">
        <f>IFERROR(VLOOKUP($G1155,'D2018'!$A$3:$C$1897,3,FALSE),0)</f>
        <v>0</v>
      </c>
      <c r="M1155" s="3">
        <f>IFERROR(VLOOKUP($G1155,'D2019'!$A$3:$C$1897,3,FALSE),0)</f>
        <v>1</v>
      </c>
      <c r="N1155" s="3">
        <f>IFERROR(VLOOKUP($G1155,'D2020'!$A$3:$C$1897,3,FALSE),0)</f>
        <v>0</v>
      </c>
      <c r="O1155" s="17">
        <f t="shared" si="73"/>
        <v>1</v>
      </c>
      <c r="Q1155" s="40" t="s">
        <v>955</v>
      </c>
      <c r="R1155" s="40" t="s">
        <v>4</v>
      </c>
      <c r="S1155" s="40">
        <v>0</v>
      </c>
      <c r="T1155" s="3">
        <v>1</v>
      </c>
      <c r="U1155" s="3">
        <v>0</v>
      </c>
      <c r="V1155" s="3">
        <v>0</v>
      </c>
      <c r="W1155" s="3">
        <v>0</v>
      </c>
      <c r="X1155" s="3">
        <v>0</v>
      </c>
      <c r="Y1155" s="17">
        <v>1</v>
      </c>
    </row>
    <row r="1156" spans="1:25" x14ac:dyDescent="0.3">
      <c r="A1156" s="40" t="s">
        <v>521</v>
      </c>
      <c r="B1156" s="40" t="s">
        <v>4</v>
      </c>
      <c r="C1156" s="40">
        <v>2</v>
      </c>
      <c r="D1156" s="41">
        <f t="shared" si="74"/>
        <v>3.0109961579689023E-6</v>
      </c>
      <c r="E1156" s="42">
        <f t="shared" si="75"/>
        <v>0.99915993207191445</v>
      </c>
      <c r="G1156" s="40" t="s">
        <v>521</v>
      </c>
      <c r="H1156" s="40" t="s">
        <v>4</v>
      </c>
      <c r="I1156" s="40">
        <f>IFERROR(VLOOKUP($G1156,'D2015'!$A$3:$C$1897,3,FALSE),0)</f>
        <v>0</v>
      </c>
      <c r="J1156" s="3">
        <f>IFERROR(VLOOKUP($G1156,'D2016'!$A$3:$C$1897,3,FALSE),0)</f>
        <v>0</v>
      </c>
      <c r="K1156" s="3">
        <f>IFERROR(VLOOKUP($G1156,'D2017'!$A$3:$C$1897,3,FALSE),0)</f>
        <v>0</v>
      </c>
      <c r="L1156" s="3">
        <f>IFERROR(VLOOKUP($G1156,'D2018'!$A$3:$C$1897,3,FALSE),0)</f>
        <v>0</v>
      </c>
      <c r="M1156" s="3">
        <f>IFERROR(VLOOKUP($G1156,'D2019'!$A$3:$C$1897,3,FALSE),0)</f>
        <v>1</v>
      </c>
      <c r="N1156" s="3">
        <f>IFERROR(VLOOKUP($G1156,'D2020'!$A$3:$C$1897,3,FALSE),0)</f>
        <v>0</v>
      </c>
      <c r="O1156" s="17">
        <f t="shared" ref="O1156:O1219" si="76">SUM(I1156:N1156)</f>
        <v>1</v>
      </c>
      <c r="Q1156" s="40" t="s">
        <v>1414</v>
      </c>
      <c r="R1156" s="40" t="s">
        <v>4</v>
      </c>
      <c r="S1156" s="40">
        <v>0</v>
      </c>
      <c r="T1156" s="3">
        <v>0</v>
      </c>
      <c r="U1156" s="3">
        <v>1</v>
      </c>
      <c r="V1156" s="3">
        <v>0</v>
      </c>
      <c r="W1156" s="3">
        <v>0</v>
      </c>
      <c r="X1156" s="3">
        <v>0</v>
      </c>
      <c r="Y1156" s="17">
        <v>1</v>
      </c>
    </row>
    <row r="1157" spans="1:25" x14ac:dyDescent="0.3">
      <c r="A1157" s="40" t="s">
        <v>1053</v>
      </c>
      <c r="B1157" s="40" t="s">
        <v>4</v>
      </c>
      <c r="C1157" s="40">
        <v>2</v>
      </c>
      <c r="D1157" s="41">
        <f t="shared" si="74"/>
        <v>3.0109961579689023E-6</v>
      </c>
      <c r="E1157" s="42">
        <f t="shared" si="75"/>
        <v>0.99916294306807241</v>
      </c>
      <c r="G1157" s="40" t="s">
        <v>1053</v>
      </c>
      <c r="H1157" s="40" t="s">
        <v>4</v>
      </c>
      <c r="I1157" s="40">
        <f>IFERROR(VLOOKUP($G1157,'D2015'!$A$3:$C$1897,3,FALSE),0)</f>
        <v>2</v>
      </c>
      <c r="J1157" s="3">
        <f>IFERROR(VLOOKUP($G1157,'D2016'!$A$3:$C$1897,3,FALSE),0)</f>
        <v>0</v>
      </c>
      <c r="K1157" s="3">
        <f>IFERROR(VLOOKUP($G1157,'D2017'!$A$3:$C$1897,3,FALSE),0)</f>
        <v>0</v>
      </c>
      <c r="L1157" s="3">
        <f>IFERROR(VLOOKUP($G1157,'D2018'!$A$3:$C$1897,3,FALSE),0)</f>
        <v>0</v>
      </c>
      <c r="M1157" s="3">
        <f>IFERROR(VLOOKUP($G1157,'D2019'!$A$3:$C$1897,3,FALSE),0)</f>
        <v>0</v>
      </c>
      <c r="N1157" s="3">
        <f>IFERROR(VLOOKUP($G1157,'D2020'!$A$3:$C$1897,3,FALSE),0)</f>
        <v>0</v>
      </c>
      <c r="O1157" s="17">
        <f t="shared" si="76"/>
        <v>2</v>
      </c>
      <c r="Q1157" s="40" t="s">
        <v>693</v>
      </c>
      <c r="R1157" s="40" t="s">
        <v>4</v>
      </c>
      <c r="S1157" s="40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1</v>
      </c>
      <c r="Y1157" s="17">
        <v>1</v>
      </c>
    </row>
    <row r="1158" spans="1:25" x14ac:dyDescent="0.3">
      <c r="A1158" s="40" t="s">
        <v>1342</v>
      </c>
      <c r="B1158" s="40" t="s">
        <v>4</v>
      </c>
      <c r="C1158" s="40">
        <v>2</v>
      </c>
      <c r="D1158" s="41">
        <f t="shared" si="74"/>
        <v>3.0109961579689023E-6</v>
      </c>
      <c r="E1158" s="42">
        <f t="shared" si="75"/>
        <v>0.99916595406423037</v>
      </c>
      <c r="G1158" s="40" t="s">
        <v>1342</v>
      </c>
      <c r="H1158" s="40" t="s">
        <v>4</v>
      </c>
      <c r="I1158" s="40">
        <f>IFERROR(VLOOKUP($G1158,'D2015'!$A$3:$C$1897,3,FALSE),0)</f>
        <v>0</v>
      </c>
      <c r="J1158" s="3">
        <f>IFERROR(VLOOKUP($G1158,'D2016'!$A$3:$C$1897,3,FALSE),0)</f>
        <v>0</v>
      </c>
      <c r="K1158" s="3">
        <f>IFERROR(VLOOKUP($G1158,'D2017'!$A$3:$C$1897,3,FALSE),0)</f>
        <v>0</v>
      </c>
      <c r="L1158" s="3">
        <f>IFERROR(VLOOKUP($G1158,'D2018'!$A$3:$C$1897,3,FALSE),0)</f>
        <v>0</v>
      </c>
      <c r="M1158" s="3">
        <f>IFERROR(VLOOKUP($G1158,'D2019'!$A$3:$C$1897,3,FALSE),0)</f>
        <v>0</v>
      </c>
      <c r="N1158" s="3">
        <f>IFERROR(VLOOKUP($G1158,'D2020'!$A$3:$C$1897,3,FALSE),0)</f>
        <v>2</v>
      </c>
      <c r="O1158" s="17">
        <f t="shared" si="76"/>
        <v>2</v>
      </c>
      <c r="Q1158" s="40" t="s">
        <v>1215</v>
      </c>
      <c r="R1158" s="40" t="s">
        <v>4</v>
      </c>
      <c r="S1158" s="40">
        <v>0</v>
      </c>
      <c r="T1158" s="3">
        <v>1</v>
      </c>
      <c r="U1158" s="3">
        <v>0</v>
      </c>
      <c r="V1158" s="3">
        <v>0</v>
      </c>
      <c r="W1158" s="3">
        <v>0</v>
      </c>
      <c r="X1158" s="3">
        <v>0</v>
      </c>
      <c r="Y1158" s="17">
        <v>1</v>
      </c>
    </row>
    <row r="1159" spans="1:25" x14ac:dyDescent="0.3">
      <c r="A1159" s="40" t="s">
        <v>1329</v>
      </c>
      <c r="B1159" s="40" t="s">
        <v>4</v>
      </c>
      <c r="C1159" s="40">
        <v>2</v>
      </c>
      <c r="D1159" s="41">
        <f t="shared" si="74"/>
        <v>3.0109961579689023E-6</v>
      </c>
      <c r="E1159" s="42">
        <f t="shared" si="75"/>
        <v>0.99916896506038833</v>
      </c>
      <c r="G1159" s="40" t="s">
        <v>1329</v>
      </c>
      <c r="H1159" s="40" t="s">
        <v>4</v>
      </c>
      <c r="I1159" s="40">
        <f>IFERROR(VLOOKUP($G1159,'D2015'!$A$3:$C$1897,3,FALSE),0)</f>
        <v>0</v>
      </c>
      <c r="J1159" s="3">
        <f>IFERROR(VLOOKUP($G1159,'D2016'!$A$3:$C$1897,3,FALSE),0)</f>
        <v>0</v>
      </c>
      <c r="K1159" s="3">
        <f>IFERROR(VLOOKUP($G1159,'D2017'!$A$3:$C$1897,3,FALSE),0)</f>
        <v>0</v>
      </c>
      <c r="L1159" s="3">
        <f>IFERROR(VLOOKUP($G1159,'D2018'!$A$3:$C$1897,3,FALSE),0)</f>
        <v>0</v>
      </c>
      <c r="M1159" s="3">
        <f>IFERROR(VLOOKUP($G1159,'D2019'!$A$3:$C$1897,3,FALSE),0)</f>
        <v>1</v>
      </c>
      <c r="N1159" s="3">
        <f>IFERROR(VLOOKUP($G1159,'D2020'!$A$3:$C$1897,3,FALSE),0)</f>
        <v>1</v>
      </c>
      <c r="O1159" s="17">
        <f t="shared" si="76"/>
        <v>2</v>
      </c>
      <c r="Q1159" s="40" t="s">
        <v>1338</v>
      </c>
      <c r="R1159" s="40" t="s">
        <v>4</v>
      </c>
      <c r="S1159" s="40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1</v>
      </c>
      <c r="Y1159" s="17">
        <v>1</v>
      </c>
    </row>
    <row r="1160" spans="1:25" x14ac:dyDescent="0.3">
      <c r="A1160" s="40" t="s">
        <v>1317</v>
      </c>
      <c r="B1160" s="40" t="s">
        <v>4</v>
      </c>
      <c r="C1160" s="40">
        <v>2</v>
      </c>
      <c r="D1160" s="41">
        <f t="shared" si="74"/>
        <v>3.0109961579689023E-6</v>
      </c>
      <c r="E1160" s="42">
        <f t="shared" si="75"/>
        <v>0.99917197605654628</v>
      </c>
      <c r="G1160" s="40" t="s">
        <v>1317</v>
      </c>
      <c r="H1160" s="40" t="s">
        <v>4</v>
      </c>
      <c r="I1160" s="40">
        <f>IFERROR(VLOOKUP($G1160,'D2015'!$A$3:$C$1897,3,FALSE),0)</f>
        <v>0</v>
      </c>
      <c r="J1160" s="3">
        <f>IFERROR(VLOOKUP($G1160,'D2016'!$A$3:$C$1897,3,FALSE),0)</f>
        <v>0</v>
      </c>
      <c r="K1160" s="3">
        <f>IFERROR(VLOOKUP($G1160,'D2017'!$A$3:$C$1897,3,FALSE),0)</f>
        <v>0</v>
      </c>
      <c r="L1160" s="3">
        <f>IFERROR(VLOOKUP($G1160,'D2018'!$A$3:$C$1897,3,FALSE),0)</f>
        <v>1</v>
      </c>
      <c r="M1160" s="3">
        <f>IFERROR(VLOOKUP($G1160,'D2019'!$A$3:$C$1897,3,FALSE),0)</f>
        <v>0</v>
      </c>
      <c r="N1160" s="3">
        <f>IFERROR(VLOOKUP($G1160,'D2020'!$A$3:$C$1897,3,FALSE),0)</f>
        <v>0</v>
      </c>
      <c r="O1160" s="17">
        <f t="shared" si="76"/>
        <v>1</v>
      </c>
      <c r="Q1160" s="40" t="s">
        <v>514</v>
      </c>
      <c r="R1160" s="40" t="s">
        <v>4</v>
      </c>
      <c r="S1160" s="40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1</v>
      </c>
      <c r="Y1160" s="17">
        <v>1</v>
      </c>
    </row>
    <row r="1161" spans="1:25" x14ac:dyDescent="0.3">
      <c r="A1161" s="40" t="s">
        <v>1352</v>
      </c>
      <c r="B1161" s="40" t="s">
        <v>4</v>
      </c>
      <c r="C1161" s="40">
        <v>2</v>
      </c>
      <c r="D1161" s="41">
        <f t="shared" si="74"/>
        <v>3.0109961579689023E-6</v>
      </c>
      <c r="E1161" s="42">
        <f t="shared" si="75"/>
        <v>0.99917498705270424</v>
      </c>
      <c r="G1161" s="40" t="s">
        <v>1352</v>
      </c>
      <c r="H1161" s="40" t="s">
        <v>4</v>
      </c>
      <c r="I1161" s="40">
        <f>IFERROR(VLOOKUP($G1161,'D2015'!$A$3:$C$1897,3,FALSE),0)</f>
        <v>0</v>
      </c>
      <c r="J1161" s="3">
        <f>IFERROR(VLOOKUP($G1161,'D2016'!$A$3:$C$1897,3,FALSE),0)</f>
        <v>1</v>
      </c>
      <c r="K1161" s="3">
        <f>IFERROR(VLOOKUP($G1161,'D2017'!$A$3:$C$1897,3,FALSE),0)</f>
        <v>0</v>
      </c>
      <c r="L1161" s="3">
        <f>IFERROR(VLOOKUP($G1161,'D2018'!$A$3:$C$1897,3,FALSE),0)</f>
        <v>0</v>
      </c>
      <c r="M1161" s="3">
        <f>IFERROR(VLOOKUP($G1161,'D2019'!$A$3:$C$1897,3,FALSE),0)</f>
        <v>0</v>
      </c>
      <c r="N1161" s="3">
        <f>IFERROR(VLOOKUP($G1161,'D2020'!$A$3:$C$1897,3,FALSE),0)</f>
        <v>0</v>
      </c>
      <c r="O1161" s="17">
        <f t="shared" si="76"/>
        <v>1</v>
      </c>
      <c r="Q1161" s="40" t="s">
        <v>1169</v>
      </c>
      <c r="R1161" s="40" t="s">
        <v>4</v>
      </c>
      <c r="S1161" s="40">
        <v>0</v>
      </c>
      <c r="T1161" s="3">
        <v>0</v>
      </c>
      <c r="U1161" s="3">
        <v>1</v>
      </c>
      <c r="V1161" s="3">
        <v>0</v>
      </c>
      <c r="W1161" s="3">
        <v>0</v>
      </c>
      <c r="X1161" s="3">
        <v>0</v>
      </c>
      <c r="Y1161" s="17">
        <v>1</v>
      </c>
    </row>
    <row r="1162" spans="1:25" x14ac:dyDescent="0.3">
      <c r="A1162" s="40" t="s">
        <v>1290</v>
      </c>
      <c r="B1162" s="40" t="s">
        <v>4</v>
      </c>
      <c r="C1162" s="40">
        <v>2</v>
      </c>
      <c r="D1162" s="41">
        <f t="shared" si="74"/>
        <v>3.0109961579689023E-6</v>
      </c>
      <c r="E1162" s="42">
        <f t="shared" si="75"/>
        <v>0.9991779980488622</v>
      </c>
      <c r="G1162" s="40" t="s">
        <v>1290</v>
      </c>
      <c r="H1162" s="40" t="s">
        <v>4</v>
      </c>
      <c r="I1162" s="40">
        <f>IFERROR(VLOOKUP($G1162,'D2015'!$A$3:$C$1897,3,FALSE),0)</f>
        <v>0</v>
      </c>
      <c r="J1162" s="3">
        <f>IFERROR(VLOOKUP($G1162,'D2016'!$A$3:$C$1897,3,FALSE),0)</f>
        <v>0</v>
      </c>
      <c r="K1162" s="3">
        <f>IFERROR(VLOOKUP($G1162,'D2017'!$A$3:$C$1897,3,FALSE),0)</f>
        <v>0</v>
      </c>
      <c r="L1162" s="3">
        <f>IFERROR(VLOOKUP($G1162,'D2018'!$A$3:$C$1897,3,FALSE),0)</f>
        <v>0</v>
      </c>
      <c r="M1162" s="3">
        <f>IFERROR(VLOOKUP($G1162,'D2019'!$A$3:$C$1897,3,FALSE),0)</f>
        <v>2</v>
      </c>
      <c r="N1162" s="3">
        <f>IFERROR(VLOOKUP($G1162,'D2020'!$A$3:$C$1897,3,FALSE),0)</f>
        <v>0</v>
      </c>
      <c r="O1162" s="17">
        <f t="shared" si="76"/>
        <v>2</v>
      </c>
      <c r="Q1162" s="40" t="s">
        <v>558</v>
      </c>
      <c r="R1162" s="40" t="s">
        <v>4</v>
      </c>
      <c r="S1162" s="40">
        <v>0</v>
      </c>
      <c r="T1162" s="3">
        <v>0</v>
      </c>
      <c r="U1162" s="3">
        <v>1</v>
      </c>
      <c r="V1162" s="3">
        <v>0</v>
      </c>
      <c r="W1162" s="3">
        <v>0</v>
      </c>
      <c r="X1162" s="3">
        <v>0</v>
      </c>
      <c r="Y1162" s="17">
        <v>1</v>
      </c>
    </row>
    <row r="1163" spans="1:25" x14ac:dyDescent="0.3">
      <c r="A1163" s="40" t="s">
        <v>1104</v>
      </c>
      <c r="B1163" s="40" t="s">
        <v>4</v>
      </c>
      <c r="C1163" s="40">
        <v>2</v>
      </c>
      <c r="D1163" s="41">
        <f t="shared" si="74"/>
        <v>3.0109961579689023E-6</v>
      </c>
      <c r="E1163" s="42">
        <f t="shared" si="75"/>
        <v>0.99918100904502016</v>
      </c>
      <c r="G1163" s="40" t="s">
        <v>1104</v>
      </c>
      <c r="H1163" s="40" t="s">
        <v>4</v>
      </c>
      <c r="I1163" s="40">
        <f>IFERROR(VLOOKUP($G1163,'D2015'!$A$3:$C$1897,3,FALSE),0)</f>
        <v>0</v>
      </c>
      <c r="J1163" s="3">
        <f>IFERROR(VLOOKUP($G1163,'D2016'!$A$3:$C$1897,3,FALSE),0)</f>
        <v>0</v>
      </c>
      <c r="K1163" s="3">
        <f>IFERROR(VLOOKUP($G1163,'D2017'!$A$3:$C$1897,3,FALSE),0)</f>
        <v>0</v>
      </c>
      <c r="L1163" s="3">
        <f>IFERROR(VLOOKUP($G1163,'D2018'!$A$3:$C$1897,3,FALSE),0)</f>
        <v>0</v>
      </c>
      <c r="M1163" s="3">
        <f>IFERROR(VLOOKUP($G1163,'D2019'!$A$3:$C$1897,3,FALSE),0)</f>
        <v>0</v>
      </c>
      <c r="N1163" s="3">
        <f>IFERROR(VLOOKUP($G1163,'D2020'!$A$3:$C$1897,3,FALSE),0)</f>
        <v>0</v>
      </c>
      <c r="O1163" s="17">
        <f t="shared" si="76"/>
        <v>0</v>
      </c>
      <c r="Q1163" s="40" t="s">
        <v>526</v>
      </c>
      <c r="R1163" s="40" t="s">
        <v>4</v>
      </c>
      <c r="S1163" s="40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1</v>
      </c>
      <c r="Y1163" s="17">
        <v>1</v>
      </c>
    </row>
    <row r="1164" spans="1:25" x14ac:dyDescent="0.3">
      <c r="A1164" s="40" t="s">
        <v>1350</v>
      </c>
      <c r="B1164" s="40" t="s">
        <v>4</v>
      </c>
      <c r="C1164" s="40">
        <v>2</v>
      </c>
      <c r="D1164" s="41">
        <f t="shared" si="74"/>
        <v>3.0109961579689023E-6</v>
      </c>
      <c r="E1164" s="42">
        <f t="shared" si="75"/>
        <v>0.99918402004117812</v>
      </c>
      <c r="G1164" s="40" t="s">
        <v>1350</v>
      </c>
      <c r="H1164" s="40" t="s">
        <v>4</v>
      </c>
      <c r="I1164" s="40">
        <f>IFERROR(VLOOKUP($G1164,'D2015'!$A$3:$C$1897,3,FALSE),0)</f>
        <v>0</v>
      </c>
      <c r="J1164" s="3">
        <f>IFERROR(VLOOKUP($G1164,'D2016'!$A$3:$C$1897,3,FALSE),0)</f>
        <v>0</v>
      </c>
      <c r="K1164" s="3">
        <f>IFERROR(VLOOKUP($G1164,'D2017'!$A$3:$C$1897,3,FALSE),0)</f>
        <v>0</v>
      </c>
      <c r="L1164" s="3">
        <f>IFERROR(VLOOKUP($G1164,'D2018'!$A$3:$C$1897,3,FALSE),0)</f>
        <v>0</v>
      </c>
      <c r="M1164" s="3">
        <f>IFERROR(VLOOKUP($G1164,'D2019'!$A$3:$C$1897,3,FALSE),0)</f>
        <v>1</v>
      </c>
      <c r="N1164" s="3">
        <f>IFERROR(VLOOKUP($G1164,'D2020'!$A$3:$C$1897,3,FALSE),0)</f>
        <v>0</v>
      </c>
      <c r="O1164" s="17">
        <f t="shared" si="76"/>
        <v>1</v>
      </c>
      <c r="Q1164" s="40" t="s">
        <v>510</v>
      </c>
      <c r="R1164" s="40" t="s">
        <v>4</v>
      </c>
      <c r="S1164" s="40">
        <v>0</v>
      </c>
      <c r="T1164" s="3">
        <v>0</v>
      </c>
      <c r="U1164" s="3">
        <v>1</v>
      </c>
      <c r="V1164" s="3">
        <v>0</v>
      </c>
      <c r="W1164" s="3">
        <v>0</v>
      </c>
      <c r="X1164" s="3">
        <v>0</v>
      </c>
      <c r="Y1164" s="17">
        <v>1</v>
      </c>
    </row>
    <row r="1165" spans="1:25" x14ac:dyDescent="0.3">
      <c r="A1165" s="40" t="s">
        <v>1444</v>
      </c>
      <c r="B1165" s="40" t="s">
        <v>4</v>
      </c>
      <c r="C1165" s="40">
        <v>2</v>
      </c>
      <c r="D1165" s="41">
        <f t="shared" si="74"/>
        <v>3.0109961579689023E-6</v>
      </c>
      <c r="E1165" s="42">
        <f t="shared" si="75"/>
        <v>0.99918703103733608</v>
      </c>
      <c r="G1165" s="40" t="s">
        <v>1444</v>
      </c>
      <c r="H1165" s="40" t="s">
        <v>4</v>
      </c>
      <c r="I1165" s="40">
        <f>IFERROR(VLOOKUP($G1165,'D2015'!$A$3:$C$1897,3,FALSE),0)</f>
        <v>0</v>
      </c>
      <c r="J1165" s="3">
        <f>IFERROR(VLOOKUP($G1165,'D2016'!$A$3:$C$1897,3,FALSE),0)</f>
        <v>0</v>
      </c>
      <c r="K1165" s="3">
        <f>IFERROR(VLOOKUP($G1165,'D2017'!$A$3:$C$1897,3,FALSE),0)</f>
        <v>1</v>
      </c>
      <c r="L1165" s="3">
        <f>IFERROR(VLOOKUP($G1165,'D2018'!$A$3:$C$1897,3,FALSE),0)</f>
        <v>1</v>
      </c>
      <c r="M1165" s="3">
        <f>IFERROR(VLOOKUP($G1165,'D2019'!$A$3:$C$1897,3,FALSE),0)</f>
        <v>0</v>
      </c>
      <c r="N1165" s="3">
        <f>IFERROR(VLOOKUP($G1165,'D2020'!$A$3:$C$1897,3,FALSE),0)</f>
        <v>0</v>
      </c>
      <c r="O1165" s="17">
        <f t="shared" si="76"/>
        <v>2</v>
      </c>
      <c r="Q1165" s="40" t="s">
        <v>1219</v>
      </c>
      <c r="R1165" s="40" t="s">
        <v>4</v>
      </c>
      <c r="S1165" s="40">
        <v>0</v>
      </c>
      <c r="T1165" s="3">
        <v>1</v>
      </c>
      <c r="U1165" s="3">
        <v>0</v>
      </c>
      <c r="V1165" s="3">
        <v>0</v>
      </c>
      <c r="W1165" s="3">
        <v>0</v>
      </c>
      <c r="X1165" s="3">
        <v>0</v>
      </c>
      <c r="Y1165" s="17">
        <v>1</v>
      </c>
    </row>
    <row r="1166" spans="1:25" x14ac:dyDescent="0.3">
      <c r="A1166" s="40" t="s">
        <v>1409</v>
      </c>
      <c r="B1166" s="40" t="s">
        <v>4</v>
      </c>
      <c r="C1166" s="40">
        <v>2</v>
      </c>
      <c r="D1166" s="41">
        <f t="shared" si="74"/>
        <v>3.0109961579689023E-6</v>
      </c>
      <c r="E1166" s="42">
        <f t="shared" si="75"/>
        <v>0.99919004203349404</v>
      </c>
      <c r="G1166" s="40" t="s">
        <v>1409</v>
      </c>
      <c r="H1166" s="40" t="s">
        <v>4</v>
      </c>
      <c r="I1166" s="40">
        <f>IFERROR(VLOOKUP($G1166,'D2015'!$A$3:$C$1897,3,FALSE),0)</f>
        <v>0</v>
      </c>
      <c r="J1166" s="3">
        <f>IFERROR(VLOOKUP($G1166,'D2016'!$A$3:$C$1897,3,FALSE),0)</f>
        <v>0</v>
      </c>
      <c r="K1166" s="3">
        <f>IFERROR(VLOOKUP($G1166,'D2017'!$A$3:$C$1897,3,FALSE),0)</f>
        <v>1</v>
      </c>
      <c r="L1166" s="3">
        <f>IFERROR(VLOOKUP($G1166,'D2018'!$A$3:$C$1897,3,FALSE),0)</f>
        <v>0</v>
      </c>
      <c r="M1166" s="3">
        <f>IFERROR(VLOOKUP($G1166,'D2019'!$A$3:$C$1897,3,FALSE),0)</f>
        <v>1</v>
      </c>
      <c r="N1166" s="3">
        <f>IFERROR(VLOOKUP($G1166,'D2020'!$A$3:$C$1897,3,FALSE),0)</f>
        <v>0</v>
      </c>
      <c r="O1166" s="17">
        <f t="shared" si="76"/>
        <v>2</v>
      </c>
      <c r="Q1166" s="40" t="s">
        <v>1363</v>
      </c>
      <c r="R1166" s="40" t="s">
        <v>4</v>
      </c>
      <c r="S1166" s="40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1</v>
      </c>
      <c r="Y1166" s="17">
        <v>1</v>
      </c>
    </row>
    <row r="1167" spans="1:25" x14ac:dyDescent="0.3">
      <c r="A1167" s="40" t="s">
        <v>1437</v>
      </c>
      <c r="B1167" s="40" t="s">
        <v>4</v>
      </c>
      <c r="C1167" s="40">
        <v>2</v>
      </c>
      <c r="D1167" s="41">
        <f t="shared" si="74"/>
        <v>3.0109961579689023E-6</v>
      </c>
      <c r="E1167" s="42">
        <f t="shared" si="75"/>
        <v>0.999193053029652</v>
      </c>
      <c r="G1167" s="40" t="s">
        <v>1437</v>
      </c>
      <c r="H1167" s="40" t="s">
        <v>4</v>
      </c>
      <c r="I1167" s="40">
        <f>IFERROR(VLOOKUP($G1167,'D2015'!$A$3:$C$1897,3,FALSE),0)</f>
        <v>0</v>
      </c>
      <c r="J1167" s="3">
        <f>IFERROR(VLOOKUP($G1167,'D2016'!$A$3:$C$1897,3,FALSE),0)</f>
        <v>0</v>
      </c>
      <c r="K1167" s="3">
        <f>IFERROR(VLOOKUP($G1167,'D2017'!$A$3:$C$1897,3,FALSE),0)</f>
        <v>0</v>
      </c>
      <c r="L1167" s="3">
        <f>IFERROR(VLOOKUP($G1167,'D2018'!$A$3:$C$1897,3,FALSE),0)</f>
        <v>0</v>
      </c>
      <c r="M1167" s="3">
        <f>IFERROR(VLOOKUP($G1167,'D2019'!$A$3:$C$1897,3,FALSE),0)</f>
        <v>0</v>
      </c>
      <c r="N1167" s="3">
        <f>IFERROR(VLOOKUP($G1167,'D2020'!$A$3:$C$1897,3,FALSE),0)</f>
        <v>1</v>
      </c>
      <c r="O1167" s="17">
        <f t="shared" si="76"/>
        <v>1</v>
      </c>
      <c r="Q1167" s="40" t="s">
        <v>1398</v>
      </c>
      <c r="R1167" s="40" t="s">
        <v>4</v>
      </c>
      <c r="S1167" s="40">
        <v>0</v>
      </c>
      <c r="T1167" s="3">
        <v>0</v>
      </c>
      <c r="U1167" s="3">
        <v>0</v>
      </c>
      <c r="V1167" s="3">
        <v>0</v>
      </c>
      <c r="W1167" s="3">
        <v>1</v>
      </c>
      <c r="X1167" s="3">
        <v>0</v>
      </c>
      <c r="Y1167" s="17">
        <v>1</v>
      </c>
    </row>
    <row r="1168" spans="1:25" x14ac:dyDescent="0.3">
      <c r="A1168" s="40" t="s">
        <v>541</v>
      </c>
      <c r="B1168" s="40" t="s">
        <v>4</v>
      </c>
      <c r="C1168" s="40">
        <v>2</v>
      </c>
      <c r="D1168" s="41">
        <f t="shared" si="74"/>
        <v>3.0109961579689023E-6</v>
      </c>
      <c r="E1168" s="42">
        <f t="shared" si="75"/>
        <v>0.99919606402580996</v>
      </c>
      <c r="G1168" s="40" t="s">
        <v>541</v>
      </c>
      <c r="H1168" s="40" t="s">
        <v>4</v>
      </c>
      <c r="I1168" s="40">
        <f>IFERROR(VLOOKUP($G1168,'D2015'!$A$3:$C$1897,3,FALSE),0)</f>
        <v>0</v>
      </c>
      <c r="J1168" s="3">
        <f>IFERROR(VLOOKUP($G1168,'D2016'!$A$3:$C$1897,3,FALSE),0)</f>
        <v>0</v>
      </c>
      <c r="K1168" s="3">
        <f>IFERROR(VLOOKUP($G1168,'D2017'!$A$3:$C$1897,3,FALSE),0)</f>
        <v>0</v>
      </c>
      <c r="L1168" s="3">
        <f>IFERROR(VLOOKUP($G1168,'D2018'!$A$3:$C$1897,3,FALSE),0)</f>
        <v>1</v>
      </c>
      <c r="M1168" s="3">
        <f>IFERROR(VLOOKUP($G1168,'D2019'!$A$3:$C$1897,3,FALSE),0)</f>
        <v>1</v>
      </c>
      <c r="N1168" s="3">
        <f>IFERROR(VLOOKUP($G1168,'D2020'!$A$3:$C$1897,3,FALSE),0)</f>
        <v>0</v>
      </c>
      <c r="O1168" s="17">
        <f t="shared" si="76"/>
        <v>2</v>
      </c>
      <c r="Q1168" s="40" t="s">
        <v>534</v>
      </c>
      <c r="R1168" s="40" t="s">
        <v>4</v>
      </c>
      <c r="S1168" s="40">
        <v>0</v>
      </c>
      <c r="T1168" s="3">
        <v>0</v>
      </c>
      <c r="U1168" s="3">
        <v>0</v>
      </c>
      <c r="V1168" s="3">
        <v>1</v>
      </c>
      <c r="W1168" s="3">
        <v>0</v>
      </c>
      <c r="X1168" s="3">
        <v>0</v>
      </c>
      <c r="Y1168" s="17">
        <v>1</v>
      </c>
    </row>
    <row r="1169" spans="1:25" x14ac:dyDescent="0.3">
      <c r="A1169" s="40" t="s">
        <v>898</v>
      </c>
      <c r="B1169" s="40" t="s">
        <v>4</v>
      </c>
      <c r="C1169" s="40">
        <v>2</v>
      </c>
      <c r="D1169" s="41">
        <f t="shared" si="74"/>
        <v>3.0109961579689023E-6</v>
      </c>
      <c r="E1169" s="42">
        <f t="shared" si="75"/>
        <v>0.99919907502196792</v>
      </c>
      <c r="G1169" s="40" t="s">
        <v>898</v>
      </c>
      <c r="H1169" s="40" t="s">
        <v>4</v>
      </c>
      <c r="I1169" s="40">
        <f>IFERROR(VLOOKUP($G1169,'D2015'!$A$3:$C$1897,3,FALSE),0)</f>
        <v>1</v>
      </c>
      <c r="J1169" s="3">
        <f>IFERROR(VLOOKUP($G1169,'D2016'!$A$3:$C$1897,3,FALSE),0)</f>
        <v>0</v>
      </c>
      <c r="K1169" s="3">
        <f>IFERROR(VLOOKUP($G1169,'D2017'!$A$3:$C$1897,3,FALSE),0)</f>
        <v>0</v>
      </c>
      <c r="L1169" s="3">
        <f>IFERROR(VLOOKUP($G1169,'D2018'!$A$3:$C$1897,3,FALSE),0)</f>
        <v>1</v>
      </c>
      <c r="M1169" s="3">
        <f>IFERROR(VLOOKUP($G1169,'D2019'!$A$3:$C$1897,3,FALSE),0)</f>
        <v>0</v>
      </c>
      <c r="N1169" s="3">
        <f>IFERROR(VLOOKUP($G1169,'D2020'!$A$3:$C$1897,3,FALSE),0)</f>
        <v>0</v>
      </c>
      <c r="O1169" s="17">
        <f t="shared" si="76"/>
        <v>2</v>
      </c>
      <c r="Q1169" s="40" t="s">
        <v>1311</v>
      </c>
      <c r="R1169" s="40" t="s">
        <v>4</v>
      </c>
      <c r="S1169" s="40">
        <v>0</v>
      </c>
      <c r="T1169" s="3">
        <v>0</v>
      </c>
      <c r="U1169" s="3">
        <v>0</v>
      </c>
      <c r="V1169" s="3">
        <v>0</v>
      </c>
      <c r="W1169" s="3">
        <v>1</v>
      </c>
      <c r="X1169" s="3">
        <v>0</v>
      </c>
      <c r="Y1169" s="17">
        <v>1</v>
      </c>
    </row>
    <row r="1170" spans="1:25" x14ac:dyDescent="0.3">
      <c r="A1170" s="40" t="s">
        <v>1405</v>
      </c>
      <c r="B1170" s="40" t="s">
        <v>4</v>
      </c>
      <c r="C1170" s="40">
        <v>2</v>
      </c>
      <c r="D1170" s="41">
        <f t="shared" si="74"/>
        <v>3.0109961579689023E-6</v>
      </c>
      <c r="E1170" s="42">
        <f t="shared" si="75"/>
        <v>0.99920208601812588</v>
      </c>
      <c r="G1170" s="40" t="s">
        <v>1405</v>
      </c>
      <c r="H1170" s="40" t="s">
        <v>4</v>
      </c>
      <c r="I1170" s="40">
        <f>IFERROR(VLOOKUP($G1170,'D2015'!$A$3:$C$1897,3,FALSE),0)</f>
        <v>0</v>
      </c>
      <c r="J1170" s="3">
        <f>IFERROR(VLOOKUP($G1170,'D2016'!$A$3:$C$1897,3,FALSE),0)</f>
        <v>0</v>
      </c>
      <c r="K1170" s="3">
        <f>IFERROR(VLOOKUP($G1170,'D2017'!$A$3:$C$1897,3,FALSE),0)</f>
        <v>0</v>
      </c>
      <c r="L1170" s="3">
        <f>IFERROR(VLOOKUP($G1170,'D2018'!$A$3:$C$1897,3,FALSE),0)</f>
        <v>0</v>
      </c>
      <c r="M1170" s="3">
        <f>IFERROR(VLOOKUP($G1170,'D2019'!$A$3:$C$1897,3,FALSE),0)</f>
        <v>0</v>
      </c>
      <c r="N1170" s="3">
        <f>IFERROR(VLOOKUP($G1170,'D2020'!$A$3:$C$1897,3,FALSE),0)</f>
        <v>0</v>
      </c>
      <c r="O1170" s="17">
        <f t="shared" si="76"/>
        <v>0</v>
      </c>
      <c r="Q1170" s="40" t="s">
        <v>521</v>
      </c>
      <c r="R1170" s="40" t="s">
        <v>4</v>
      </c>
      <c r="S1170" s="40">
        <v>0</v>
      </c>
      <c r="T1170" s="3">
        <v>0</v>
      </c>
      <c r="U1170" s="3">
        <v>0</v>
      </c>
      <c r="V1170" s="3">
        <v>0</v>
      </c>
      <c r="W1170" s="3">
        <v>1</v>
      </c>
      <c r="X1170" s="3">
        <v>0</v>
      </c>
      <c r="Y1170" s="17">
        <v>1</v>
      </c>
    </row>
    <row r="1171" spans="1:25" x14ac:dyDescent="0.3">
      <c r="A1171" s="40" t="s">
        <v>1003</v>
      </c>
      <c r="B1171" s="40" t="s">
        <v>4</v>
      </c>
      <c r="C1171" s="40">
        <v>2</v>
      </c>
      <c r="D1171" s="41">
        <f t="shared" si="74"/>
        <v>3.0109961579689023E-6</v>
      </c>
      <c r="E1171" s="42">
        <f t="shared" si="75"/>
        <v>0.99920509701428384</v>
      </c>
      <c r="G1171" s="40" t="s">
        <v>1003</v>
      </c>
      <c r="H1171" s="40" t="s">
        <v>4</v>
      </c>
      <c r="I1171" s="40">
        <f>IFERROR(VLOOKUP($G1171,'D2015'!$A$3:$C$1897,3,FALSE),0)</f>
        <v>0</v>
      </c>
      <c r="J1171" s="3">
        <f>IFERROR(VLOOKUP($G1171,'D2016'!$A$3:$C$1897,3,FALSE),0)</f>
        <v>0</v>
      </c>
      <c r="K1171" s="3">
        <f>IFERROR(VLOOKUP($G1171,'D2017'!$A$3:$C$1897,3,FALSE),0)</f>
        <v>0</v>
      </c>
      <c r="L1171" s="3">
        <f>IFERROR(VLOOKUP($G1171,'D2018'!$A$3:$C$1897,3,FALSE),0)</f>
        <v>1</v>
      </c>
      <c r="M1171" s="3">
        <f>IFERROR(VLOOKUP($G1171,'D2019'!$A$3:$C$1897,3,FALSE),0)</f>
        <v>0</v>
      </c>
      <c r="N1171" s="3">
        <f>IFERROR(VLOOKUP($G1171,'D2020'!$A$3:$C$1897,3,FALSE),0)</f>
        <v>0</v>
      </c>
      <c r="O1171" s="17">
        <f t="shared" si="76"/>
        <v>1</v>
      </c>
      <c r="Q1171" s="40" t="s">
        <v>1317</v>
      </c>
      <c r="R1171" s="40" t="s">
        <v>4</v>
      </c>
      <c r="S1171" s="40">
        <v>0</v>
      </c>
      <c r="T1171" s="3">
        <v>0</v>
      </c>
      <c r="U1171" s="3">
        <v>0</v>
      </c>
      <c r="V1171" s="3">
        <v>1</v>
      </c>
      <c r="W1171" s="3">
        <v>0</v>
      </c>
      <c r="X1171" s="3">
        <v>0</v>
      </c>
      <c r="Y1171" s="17">
        <v>1</v>
      </c>
    </row>
    <row r="1172" spans="1:25" x14ac:dyDescent="0.3">
      <c r="A1172" s="40" t="s">
        <v>539</v>
      </c>
      <c r="B1172" s="40" t="s">
        <v>4</v>
      </c>
      <c r="C1172" s="40">
        <v>2</v>
      </c>
      <c r="D1172" s="41">
        <f t="shared" si="74"/>
        <v>3.0109961579689023E-6</v>
      </c>
      <c r="E1172" s="42">
        <f t="shared" si="75"/>
        <v>0.9992081080104418</v>
      </c>
      <c r="G1172" s="40" t="s">
        <v>539</v>
      </c>
      <c r="H1172" s="40" t="s">
        <v>4</v>
      </c>
      <c r="I1172" s="40">
        <f>IFERROR(VLOOKUP($G1172,'D2015'!$A$3:$C$1897,3,FALSE),0)</f>
        <v>0</v>
      </c>
      <c r="J1172" s="3">
        <f>IFERROR(VLOOKUP($G1172,'D2016'!$A$3:$C$1897,3,FALSE),0)</f>
        <v>0</v>
      </c>
      <c r="K1172" s="3">
        <f>IFERROR(VLOOKUP($G1172,'D2017'!$A$3:$C$1897,3,FALSE),0)</f>
        <v>0</v>
      </c>
      <c r="L1172" s="3">
        <f>IFERROR(VLOOKUP($G1172,'D2018'!$A$3:$C$1897,3,FALSE),0)</f>
        <v>0</v>
      </c>
      <c r="M1172" s="3">
        <f>IFERROR(VLOOKUP($G1172,'D2019'!$A$3:$C$1897,3,FALSE),0)</f>
        <v>0</v>
      </c>
      <c r="N1172" s="3">
        <f>IFERROR(VLOOKUP($G1172,'D2020'!$A$3:$C$1897,3,FALSE),0)</f>
        <v>1</v>
      </c>
      <c r="O1172" s="17">
        <f t="shared" si="76"/>
        <v>1</v>
      </c>
      <c r="Q1172" s="40" t="s">
        <v>1352</v>
      </c>
      <c r="R1172" s="40" t="s">
        <v>4</v>
      </c>
      <c r="S1172" s="40">
        <v>0</v>
      </c>
      <c r="T1172" s="3">
        <v>1</v>
      </c>
      <c r="U1172" s="3">
        <v>0</v>
      </c>
      <c r="V1172" s="3">
        <v>0</v>
      </c>
      <c r="W1172" s="3">
        <v>0</v>
      </c>
      <c r="X1172" s="3">
        <v>0</v>
      </c>
      <c r="Y1172" s="17">
        <v>1</v>
      </c>
    </row>
    <row r="1173" spans="1:25" x14ac:dyDescent="0.3">
      <c r="A1173" s="40" t="s">
        <v>1100</v>
      </c>
      <c r="B1173" s="40" t="s">
        <v>4</v>
      </c>
      <c r="C1173" s="40">
        <v>2</v>
      </c>
      <c r="D1173" s="41">
        <f t="shared" si="74"/>
        <v>3.0109961579689023E-6</v>
      </c>
      <c r="E1173" s="42">
        <f t="shared" si="75"/>
        <v>0.99921111900659976</v>
      </c>
      <c r="G1173" s="40" t="s">
        <v>1100</v>
      </c>
      <c r="H1173" s="40" t="s">
        <v>4</v>
      </c>
      <c r="I1173" s="40">
        <f>IFERROR(VLOOKUP($G1173,'D2015'!$A$3:$C$1897,3,FALSE),0)</f>
        <v>0</v>
      </c>
      <c r="J1173" s="3">
        <f>IFERROR(VLOOKUP($G1173,'D2016'!$A$3:$C$1897,3,FALSE),0)</f>
        <v>0</v>
      </c>
      <c r="K1173" s="3">
        <f>IFERROR(VLOOKUP($G1173,'D2017'!$A$3:$C$1897,3,FALSE),0)</f>
        <v>0</v>
      </c>
      <c r="L1173" s="3">
        <f>IFERROR(VLOOKUP($G1173,'D2018'!$A$3:$C$1897,3,FALSE),0)</f>
        <v>1</v>
      </c>
      <c r="M1173" s="3">
        <f>IFERROR(VLOOKUP($G1173,'D2019'!$A$3:$C$1897,3,FALSE),0)</f>
        <v>0</v>
      </c>
      <c r="N1173" s="3">
        <f>IFERROR(VLOOKUP($G1173,'D2020'!$A$3:$C$1897,3,FALSE),0)</f>
        <v>0</v>
      </c>
      <c r="O1173" s="17">
        <f t="shared" si="76"/>
        <v>1</v>
      </c>
      <c r="Q1173" s="40" t="s">
        <v>1350</v>
      </c>
      <c r="R1173" s="40" t="s">
        <v>4</v>
      </c>
      <c r="S1173" s="40">
        <v>0</v>
      </c>
      <c r="T1173" s="3">
        <v>0</v>
      </c>
      <c r="U1173" s="3">
        <v>0</v>
      </c>
      <c r="V1173" s="3">
        <v>0</v>
      </c>
      <c r="W1173" s="3">
        <v>1</v>
      </c>
      <c r="X1173" s="3">
        <v>0</v>
      </c>
      <c r="Y1173" s="17">
        <v>1</v>
      </c>
    </row>
    <row r="1174" spans="1:25" x14ac:dyDescent="0.3">
      <c r="A1174" s="9" t="s">
        <v>914</v>
      </c>
      <c r="B1174" s="9" t="s">
        <v>8</v>
      </c>
      <c r="C1174" s="9">
        <v>2</v>
      </c>
      <c r="D1174" s="11">
        <f t="shared" si="74"/>
        <v>3.0109961579689023E-6</v>
      </c>
      <c r="E1174" s="12">
        <f t="shared" si="75"/>
        <v>0.99921413000275772</v>
      </c>
      <c r="G1174" s="9" t="s">
        <v>914</v>
      </c>
      <c r="H1174" s="9" t="s">
        <v>8</v>
      </c>
      <c r="I1174" s="9">
        <f>IFERROR(VLOOKUP($G1174,'D2015'!$A$3:$C$1897,3,FALSE),0)</f>
        <v>0</v>
      </c>
      <c r="J1174" s="5">
        <f>IFERROR(VLOOKUP($G1174,'D2016'!$A$3:$C$1897,3,FALSE),0)</f>
        <v>2</v>
      </c>
      <c r="K1174" s="5">
        <f>IFERROR(VLOOKUP($G1174,'D2017'!$A$3:$C$1897,3,FALSE),0)</f>
        <v>0</v>
      </c>
      <c r="L1174" s="5">
        <f>IFERROR(VLOOKUP($G1174,'D2018'!$A$3:$C$1897,3,FALSE),0)</f>
        <v>0</v>
      </c>
      <c r="M1174" s="5">
        <f>IFERROR(VLOOKUP($G1174,'D2019'!$A$3:$C$1897,3,FALSE),0)</f>
        <v>0</v>
      </c>
      <c r="N1174" s="5">
        <f>IFERROR(VLOOKUP($G1174,'D2020'!$A$3:$C$1897,3,FALSE),0)</f>
        <v>0</v>
      </c>
      <c r="O1174" s="17">
        <f t="shared" si="76"/>
        <v>2</v>
      </c>
      <c r="Q1174" s="40" t="s">
        <v>1437</v>
      </c>
      <c r="R1174" s="40" t="s">
        <v>4</v>
      </c>
      <c r="S1174" s="40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1</v>
      </c>
      <c r="Y1174" s="17">
        <v>1</v>
      </c>
    </row>
    <row r="1175" spans="1:25" x14ac:dyDescent="0.3">
      <c r="A1175" s="40" t="s">
        <v>995</v>
      </c>
      <c r="B1175" s="40" t="s">
        <v>4</v>
      </c>
      <c r="C1175" s="40">
        <v>2</v>
      </c>
      <c r="D1175" s="41">
        <f t="shared" si="74"/>
        <v>3.0109961579689023E-6</v>
      </c>
      <c r="E1175" s="42">
        <f t="shared" si="75"/>
        <v>0.99921714099891568</v>
      </c>
      <c r="G1175" s="40" t="s">
        <v>995</v>
      </c>
      <c r="H1175" s="40" t="s">
        <v>4</v>
      </c>
      <c r="I1175" s="40">
        <f>IFERROR(VLOOKUP($G1175,'D2015'!$A$3:$C$1897,3,FALSE),0)</f>
        <v>1</v>
      </c>
      <c r="J1175" s="3">
        <f>IFERROR(VLOOKUP($G1175,'D2016'!$A$3:$C$1897,3,FALSE),0)</f>
        <v>0</v>
      </c>
      <c r="K1175" s="3">
        <f>IFERROR(VLOOKUP($G1175,'D2017'!$A$3:$C$1897,3,FALSE),0)</f>
        <v>0</v>
      </c>
      <c r="L1175" s="3">
        <f>IFERROR(VLOOKUP($G1175,'D2018'!$A$3:$C$1897,3,FALSE),0)</f>
        <v>0</v>
      </c>
      <c r="M1175" s="3">
        <f>IFERROR(VLOOKUP($G1175,'D2019'!$A$3:$C$1897,3,FALSE),0)</f>
        <v>0</v>
      </c>
      <c r="N1175" s="3">
        <f>IFERROR(VLOOKUP($G1175,'D2020'!$A$3:$C$1897,3,FALSE),0)</f>
        <v>0</v>
      </c>
      <c r="O1175" s="17">
        <f t="shared" si="76"/>
        <v>1</v>
      </c>
      <c r="Q1175" s="40" t="s">
        <v>1003</v>
      </c>
      <c r="R1175" s="40" t="s">
        <v>4</v>
      </c>
      <c r="S1175" s="40">
        <v>0</v>
      </c>
      <c r="T1175" s="3">
        <v>0</v>
      </c>
      <c r="U1175" s="3">
        <v>0</v>
      </c>
      <c r="V1175" s="3">
        <v>1</v>
      </c>
      <c r="W1175" s="3">
        <v>0</v>
      </c>
      <c r="X1175" s="3">
        <v>0</v>
      </c>
      <c r="Y1175" s="17">
        <v>1</v>
      </c>
    </row>
    <row r="1176" spans="1:25" x14ac:dyDescent="0.3">
      <c r="A1176" s="40" t="s">
        <v>1393</v>
      </c>
      <c r="B1176" s="40" t="s">
        <v>4</v>
      </c>
      <c r="C1176" s="40">
        <v>2</v>
      </c>
      <c r="D1176" s="41">
        <f t="shared" si="74"/>
        <v>3.0109961579689023E-6</v>
      </c>
      <c r="E1176" s="42">
        <f t="shared" si="75"/>
        <v>0.99922015199507364</v>
      </c>
      <c r="G1176" s="40" t="s">
        <v>1393</v>
      </c>
      <c r="H1176" s="40" t="s">
        <v>4</v>
      </c>
      <c r="I1176" s="40">
        <f>IFERROR(VLOOKUP($G1176,'D2015'!$A$3:$C$1897,3,FALSE),0)</f>
        <v>0</v>
      </c>
      <c r="J1176" s="3">
        <f>IFERROR(VLOOKUP($G1176,'D2016'!$A$3:$C$1897,3,FALSE),0)</f>
        <v>0</v>
      </c>
      <c r="K1176" s="3">
        <f>IFERROR(VLOOKUP($G1176,'D2017'!$A$3:$C$1897,3,FALSE),0)</f>
        <v>0</v>
      </c>
      <c r="L1176" s="3">
        <f>IFERROR(VLOOKUP($G1176,'D2018'!$A$3:$C$1897,3,FALSE),0)</f>
        <v>2</v>
      </c>
      <c r="M1176" s="3">
        <f>IFERROR(VLOOKUP($G1176,'D2019'!$A$3:$C$1897,3,FALSE),0)</f>
        <v>0</v>
      </c>
      <c r="N1176" s="3">
        <f>IFERROR(VLOOKUP($G1176,'D2020'!$A$3:$C$1897,3,FALSE),0)</f>
        <v>0</v>
      </c>
      <c r="O1176" s="17">
        <f t="shared" si="76"/>
        <v>2</v>
      </c>
      <c r="Q1176" s="40" t="s">
        <v>539</v>
      </c>
      <c r="R1176" s="40" t="s">
        <v>4</v>
      </c>
      <c r="S1176" s="40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1</v>
      </c>
      <c r="Y1176" s="17">
        <v>1</v>
      </c>
    </row>
    <row r="1177" spans="1:25" x14ac:dyDescent="0.3">
      <c r="A1177" s="40" t="s">
        <v>867</v>
      </c>
      <c r="B1177" s="40" t="s">
        <v>4</v>
      </c>
      <c r="C1177" s="40">
        <v>2</v>
      </c>
      <c r="D1177" s="41">
        <f t="shared" si="74"/>
        <v>3.0109961579689023E-6</v>
      </c>
      <c r="E1177" s="42">
        <f t="shared" si="75"/>
        <v>0.99922316299123159</v>
      </c>
      <c r="G1177" s="40" t="s">
        <v>867</v>
      </c>
      <c r="H1177" s="40" t="s">
        <v>4</v>
      </c>
      <c r="I1177" s="40">
        <f>IFERROR(VLOOKUP($G1177,'D2015'!$A$3:$C$1897,3,FALSE),0)</f>
        <v>0</v>
      </c>
      <c r="J1177" s="3">
        <f>IFERROR(VLOOKUP($G1177,'D2016'!$A$3:$C$1897,3,FALSE),0)</f>
        <v>0</v>
      </c>
      <c r="K1177" s="3">
        <f>IFERROR(VLOOKUP($G1177,'D2017'!$A$3:$C$1897,3,FALSE),0)</f>
        <v>0</v>
      </c>
      <c r="L1177" s="3">
        <f>IFERROR(VLOOKUP($G1177,'D2018'!$A$3:$C$1897,3,FALSE),0)</f>
        <v>0</v>
      </c>
      <c r="M1177" s="3">
        <f>IFERROR(VLOOKUP($G1177,'D2019'!$A$3:$C$1897,3,FALSE),0)</f>
        <v>0</v>
      </c>
      <c r="N1177" s="3">
        <f>IFERROR(VLOOKUP($G1177,'D2020'!$A$3:$C$1897,3,FALSE),0)</f>
        <v>0</v>
      </c>
      <c r="O1177" s="17">
        <f t="shared" si="76"/>
        <v>0</v>
      </c>
      <c r="Q1177" s="40" t="s">
        <v>1100</v>
      </c>
      <c r="R1177" s="40" t="s">
        <v>4</v>
      </c>
      <c r="S1177" s="40">
        <v>0</v>
      </c>
      <c r="T1177" s="3">
        <v>0</v>
      </c>
      <c r="U1177" s="3">
        <v>0</v>
      </c>
      <c r="V1177" s="3">
        <v>1</v>
      </c>
      <c r="W1177" s="3">
        <v>0</v>
      </c>
      <c r="X1177" s="3">
        <v>0</v>
      </c>
      <c r="Y1177" s="17">
        <v>1</v>
      </c>
    </row>
    <row r="1178" spans="1:25" x14ac:dyDescent="0.3">
      <c r="A1178" s="40" t="s">
        <v>1070</v>
      </c>
      <c r="B1178" s="40" t="s">
        <v>4</v>
      </c>
      <c r="C1178" s="40">
        <v>2</v>
      </c>
      <c r="D1178" s="41">
        <f t="shared" si="74"/>
        <v>3.0109961579689023E-6</v>
      </c>
      <c r="E1178" s="42">
        <f t="shared" si="75"/>
        <v>0.99922617398738955</v>
      </c>
      <c r="G1178" s="40" t="s">
        <v>1070</v>
      </c>
      <c r="H1178" s="40" t="s">
        <v>4</v>
      </c>
      <c r="I1178" s="40">
        <f>IFERROR(VLOOKUP($G1178,'D2015'!$A$3:$C$1897,3,FALSE),0)</f>
        <v>0</v>
      </c>
      <c r="J1178" s="3">
        <f>IFERROR(VLOOKUP($G1178,'D2016'!$A$3:$C$1897,3,FALSE),0)</f>
        <v>1</v>
      </c>
      <c r="K1178" s="3">
        <f>IFERROR(VLOOKUP($G1178,'D2017'!$A$3:$C$1897,3,FALSE),0)</f>
        <v>0</v>
      </c>
      <c r="L1178" s="3">
        <f>IFERROR(VLOOKUP($G1178,'D2018'!$A$3:$C$1897,3,FALSE),0)</f>
        <v>0</v>
      </c>
      <c r="M1178" s="3">
        <f>IFERROR(VLOOKUP($G1178,'D2019'!$A$3:$C$1897,3,FALSE),0)</f>
        <v>0</v>
      </c>
      <c r="N1178" s="3">
        <f>IFERROR(VLOOKUP($G1178,'D2020'!$A$3:$C$1897,3,FALSE),0)</f>
        <v>0</v>
      </c>
      <c r="O1178" s="17">
        <f t="shared" si="76"/>
        <v>1</v>
      </c>
      <c r="Q1178" s="40" t="s">
        <v>995</v>
      </c>
      <c r="R1178" s="40" t="s">
        <v>4</v>
      </c>
      <c r="S1178" s="40">
        <v>1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17">
        <v>1</v>
      </c>
    </row>
    <row r="1179" spans="1:25" x14ac:dyDescent="0.3">
      <c r="A1179" s="40" t="s">
        <v>1064</v>
      </c>
      <c r="B1179" s="40" t="s">
        <v>4</v>
      </c>
      <c r="C1179" s="40">
        <v>2</v>
      </c>
      <c r="D1179" s="41">
        <f t="shared" si="74"/>
        <v>3.0109961579689023E-6</v>
      </c>
      <c r="E1179" s="42">
        <f t="shared" si="75"/>
        <v>0.99922918498354751</v>
      </c>
      <c r="G1179" s="40" t="s">
        <v>1064</v>
      </c>
      <c r="H1179" s="40" t="s">
        <v>4</v>
      </c>
      <c r="I1179" s="40">
        <f>IFERROR(VLOOKUP($G1179,'D2015'!$A$3:$C$1897,3,FALSE),0)</f>
        <v>0</v>
      </c>
      <c r="J1179" s="3">
        <f>IFERROR(VLOOKUP($G1179,'D2016'!$A$3:$C$1897,3,FALSE),0)</f>
        <v>0</v>
      </c>
      <c r="K1179" s="3">
        <f>IFERROR(VLOOKUP($G1179,'D2017'!$A$3:$C$1897,3,FALSE),0)</f>
        <v>1</v>
      </c>
      <c r="L1179" s="3">
        <f>IFERROR(VLOOKUP($G1179,'D2018'!$A$3:$C$1897,3,FALSE),0)</f>
        <v>1</v>
      </c>
      <c r="M1179" s="3">
        <f>IFERROR(VLOOKUP($G1179,'D2019'!$A$3:$C$1897,3,FALSE),0)</f>
        <v>0</v>
      </c>
      <c r="N1179" s="3">
        <f>IFERROR(VLOOKUP($G1179,'D2020'!$A$3:$C$1897,3,FALSE),0)</f>
        <v>0</v>
      </c>
      <c r="O1179" s="17">
        <f t="shared" si="76"/>
        <v>2</v>
      </c>
      <c r="Q1179" s="40" t="s">
        <v>1070</v>
      </c>
      <c r="R1179" s="40" t="s">
        <v>4</v>
      </c>
      <c r="S1179" s="40">
        <v>0</v>
      </c>
      <c r="T1179" s="3">
        <v>1</v>
      </c>
      <c r="U1179" s="3">
        <v>0</v>
      </c>
      <c r="V1179" s="3">
        <v>0</v>
      </c>
      <c r="W1179" s="3">
        <v>0</v>
      </c>
      <c r="X1179" s="3">
        <v>0</v>
      </c>
      <c r="Y1179" s="17">
        <v>1</v>
      </c>
    </row>
    <row r="1180" spans="1:25" x14ac:dyDescent="0.3">
      <c r="A1180" s="40" t="s">
        <v>1120</v>
      </c>
      <c r="B1180" s="40" t="s">
        <v>4</v>
      </c>
      <c r="C1180" s="40">
        <v>2</v>
      </c>
      <c r="D1180" s="41">
        <f t="shared" si="74"/>
        <v>3.0109961579689023E-6</v>
      </c>
      <c r="E1180" s="42">
        <f t="shared" si="75"/>
        <v>0.99923219597970547</v>
      </c>
      <c r="G1180" s="40" t="s">
        <v>1120</v>
      </c>
      <c r="H1180" s="40" t="s">
        <v>4</v>
      </c>
      <c r="I1180" s="40">
        <f>IFERROR(VLOOKUP($G1180,'D2015'!$A$3:$C$1897,3,FALSE),0)</f>
        <v>0</v>
      </c>
      <c r="J1180" s="3">
        <f>IFERROR(VLOOKUP($G1180,'D2016'!$A$3:$C$1897,3,FALSE),0)</f>
        <v>0</v>
      </c>
      <c r="K1180" s="3">
        <f>IFERROR(VLOOKUP($G1180,'D2017'!$A$3:$C$1897,3,FALSE),0)</f>
        <v>0</v>
      </c>
      <c r="L1180" s="3">
        <f>IFERROR(VLOOKUP($G1180,'D2018'!$A$3:$C$1897,3,FALSE),0)</f>
        <v>1</v>
      </c>
      <c r="M1180" s="3">
        <f>IFERROR(VLOOKUP($G1180,'D2019'!$A$3:$C$1897,3,FALSE),0)</f>
        <v>0</v>
      </c>
      <c r="N1180" s="3">
        <f>IFERROR(VLOOKUP($G1180,'D2020'!$A$3:$C$1897,3,FALSE),0)</f>
        <v>0</v>
      </c>
      <c r="O1180" s="17">
        <f t="shared" si="76"/>
        <v>1</v>
      </c>
      <c r="Q1180" s="40" t="s">
        <v>1120</v>
      </c>
      <c r="R1180" s="40" t="s">
        <v>4</v>
      </c>
      <c r="S1180" s="40">
        <v>0</v>
      </c>
      <c r="T1180" s="3">
        <v>0</v>
      </c>
      <c r="U1180" s="3">
        <v>0</v>
      </c>
      <c r="V1180" s="3">
        <v>1</v>
      </c>
      <c r="W1180" s="3">
        <v>0</v>
      </c>
      <c r="X1180" s="3">
        <v>0</v>
      </c>
      <c r="Y1180" s="17">
        <v>1</v>
      </c>
    </row>
    <row r="1181" spans="1:25" x14ac:dyDescent="0.3">
      <c r="A1181" s="40" t="s">
        <v>1360</v>
      </c>
      <c r="B1181" s="40" t="s">
        <v>4</v>
      </c>
      <c r="C1181" s="40">
        <v>2</v>
      </c>
      <c r="D1181" s="41">
        <f t="shared" si="74"/>
        <v>3.0109961579689023E-6</v>
      </c>
      <c r="E1181" s="42">
        <f t="shared" si="75"/>
        <v>0.99923520697586343</v>
      </c>
      <c r="G1181" s="40" t="s">
        <v>1360</v>
      </c>
      <c r="H1181" s="40" t="s">
        <v>4</v>
      </c>
      <c r="I1181" s="40">
        <f>IFERROR(VLOOKUP($G1181,'D2015'!$A$3:$C$1897,3,FALSE),0)</f>
        <v>0</v>
      </c>
      <c r="J1181" s="3">
        <f>IFERROR(VLOOKUP($G1181,'D2016'!$A$3:$C$1897,3,FALSE),0)</f>
        <v>0</v>
      </c>
      <c r="K1181" s="3">
        <f>IFERROR(VLOOKUP($G1181,'D2017'!$A$3:$C$1897,3,FALSE),0)</f>
        <v>0</v>
      </c>
      <c r="L1181" s="3">
        <f>IFERROR(VLOOKUP($G1181,'D2018'!$A$3:$C$1897,3,FALSE),0)</f>
        <v>1</v>
      </c>
      <c r="M1181" s="3">
        <f>IFERROR(VLOOKUP($G1181,'D2019'!$A$3:$C$1897,3,FALSE),0)</f>
        <v>0</v>
      </c>
      <c r="N1181" s="3">
        <f>IFERROR(VLOOKUP($G1181,'D2020'!$A$3:$C$1897,3,FALSE),0)</f>
        <v>1</v>
      </c>
      <c r="O1181" s="17">
        <f t="shared" si="76"/>
        <v>2</v>
      </c>
      <c r="Q1181" s="40" t="s">
        <v>1336</v>
      </c>
      <c r="R1181" s="40" t="s">
        <v>4</v>
      </c>
      <c r="S1181" s="40">
        <v>0</v>
      </c>
      <c r="T1181" s="3">
        <v>0</v>
      </c>
      <c r="U1181" s="3">
        <v>0</v>
      </c>
      <c r="V1181" s="3">
        <v>0</v>
      </c>
      <c r="W1181" s="3">
        <v>1</v>
      </c>
      <c r="X1181" s="3">
        <v>0</v>
      </c>
      <c r="Y1181" s="17">
        <v>1</v>
      </c>
    </row>
    <row r="1182" spans="1:25" x14ac:dyDescent="0.3">
      <c r="A1182" s="40" t="s">
        <v>1336</v>
      </c>
      <c r="B1182" s="40" t="s">
        <v>4</v>
      </c>
      <c r="C1182" s="40">
        <v>2</v>
      </c>
      <c r="D1182" s="41">
        <f t="shared" si="74"/>
        <v>3.0109961579689023E-6</v>
      </c>
      <c r="E1182" s="42">
        <f t="shared" si="75"/>
        <v>0.99923821797202139</v>
      </c>
      <c r="G1182" s="40" t="s">
        <v>1336</v>
      </c>
      <c r="H1182" s="40" t="s">
        <v>4</v>
      </c>
      <c r="I1182" s="40">
        <f>IFERROR(VLOOKUP($G1182,'D2015'!$A$3:$C$1897,3,FALSE),0)</f>
        <v>0</v>
      </c>
      <c r="J1182" s="3">
        <f>IFERROR(VLOOKUP($G1182,'D2016'!$A$3:$C$1897,3,FALSE),0)</f>
        <v>0</v>
      </c>
      <c r="K1182" s="3">
        <f>IFERROR(VLOOKUP($G1182,'D2017'!$A$3:$C$1897,3,FALSE),0)</f>
        <v>0</v>
      </c>
      <c r="L1182" s="3">
        <f>IFERROR(VLOOKUP($G1182,'D2018'!$A$3:$C$1897,3,FALSE),0)</f>
        <v>0</v>
      </c>
      <c r="M1182" s="3">
        <f>IFERROR(VLOOKUP($G1182,'D2019'!$A$3:$C$1897,3,FALSE),0)</f>
        <v>1</v>
      </c>
      <c r="N1182" s="3">
        <f>IFERROR(VLOOKUP($G1182,'D2020'!$A$3:$C$1897,3,FALSE),0)</f>
        <v>0</v>
      </c>
      <c r="O1182" s="17">
        <f t="shared" si="76"/>
        <v>1</v>
      </c>
      <c r="Q1182" s="40" t="s">
        <v>1252</v>
      </c>
      <c r="R1182" s="40" t="s">
        <v>4</v>
      </c>
      <c r="S1182" s="40">
        <v>0</v>
      </c>
      <c r="T1182" s="3">
        <v>0</v>
      </c>
      <c r="U1182" s="3">
        <v>0</v>
      </c>
      <c r="V1182" s="3">
        <v>0</v>
      </c>
      <c r="W1182" s="3">
        <v>1</v>
      </c>
      <c r="X1182" s="3">
        <v>0</v>
      </c>
      <c r="Y1182" s="17">
        <v>1</v>
      </c>
    </row>
    <row r="1183" spans="1:25" x14ac:dyDescent="0.3">
      <c r="A1183" s="40" t="s">
        <v>1252</v>
      </c>
      <c r="B1183" s="40" t="s">
        <v>4</v>
      </c>
      <c r="C1183" s="40">
        <v>2</v>
      </c>
      <c r="D1183" s="41">
        <f t="shared" si="74"/>
        <v>3.0109961579689023E-6</v>
      </c>
      <c r="E1183" s="42">
        <f t="shared" si="75"/>
        <v>0.99924122896817935</v>
      </c>
      <c r="G1183" s="40" t="s">
        <v>1252</v>
      </c>
      <c r="H1183" s="40" t="s">
        <v>4</v>
      </c>
      <c r="I1183" s="40">
        <f>IFERROR(VLOOKUP($G1183,'D2015'!$A$3:$C$1897,3,FALSE),0)</f>
        <v>0</v>
      </c>
      <c r="J1183" s="3">
        <f>IFERROR(VLOOKUP($G1183,'D2016'!$A$3:$C$1897,3,FALSE),0)</f>
        <v>0</v>
      </c>
      <c r="K1183" s="3">
        <f>IFERROR(VLOOKUP($G1183,'D2017'!$A$3:$C$1897,3,FALSE),0)</f>
        <v>0</v>
      </c>
      <c r="L1183" s="3">
        <f>IFERROR(VLOOKUP($G1183,'D2018'!$A$3:$C$1897,3,FALSE),0)</f>
        <v>0</v>
      </c>
      <c r="M1183" s="3">
        <f>IFERROR(VLOOKUP($G1183,'D2019'!$A$3:$C$1897,3,FALSE),0)</f>
        <v>1</v>
      </c>
      <c r="N1183" s="3">
        <f>IFERROR(VLOOKUP($G1183,'D2020'!$A$3:$C$1897,3,FALSE),0)</f>
        <v>0</v>
      </c>
      <c r="O1183" s="17">
        <f t="shared" si="76"/>
        <v>1</v>
      </c>
      <c r="Q1183" s="40" t="s">
        <v>447</v>
      </c>
      <c r="R1183" s="40" t="s">
        <v>4</v>
      </c>
      <c r="S1183" s="40">
        <v>0</v>
      </c>
      <c r="T1183" s="3">
        <v>0</v>
      </c>
      <c r="U1183" s="3">
        <v>0</v>
      </c>
      <c r="V1183" s="3">
        <v>0</v>
      </c>
      <c r="W1183" s="3">
        <v>1</v>
      </c>
      <c r="X1183" s="3">
        <v>0</v>
      </c>
      <c r="Y1183" s="17">
        <v>1</v>
      </c>
    </row>
    <row r="1184" spans="1:25" x14ac:dyDescent="0.3">
      <c r="A1184" s="40" t="s">
        <v>447</v>
      </c>
      <c r="B1184" s="40" t="s">
        <v>4</v>
      </c>
      <c r="C1184" s="40">
        <v>2</v>
      </c>
      <c r="D1184" s="41">
        <f t="shared" si="74"/>
        <v>3.0109961579689023E-6</v>
      </c>
      <c r="E1184" s="42">
        <f t="shared" si="75"/>
        <v>0.99924423996433731</v>
      </c>
      <c r="G1184" s="40" t="s">
        <v>447</v>
      </c>
      <c r="H1184" s="40" t="s">
        <v>4</v>
      </c>
      <c r="I1184" s="40">
        <f>IFERROR(VLOOKUP($G1184,'D2015'!$A$3:$C$1897,3,FALSE),0)</f>
        <v>0</v>
      </c>
      <c r="J1184" s="3">
        <f>IFERROR(VLOOKUP($G1184,'D2016'!$A$3:$C$1897,3,FALSE),0)</f>
        <v>0</v>
      </c>
      <c r="K1184" s="3">
        <f>IFERROR(VLOOKUP($G1184,'D2017'!$A$3:$C$1897,3,FALSE),0)</f>
        <v>0</v>
      </c>
      <c r="L1184" s="3">
        <f>IFERROR(VLOOKUP($G1184,'D2018'!$A$3:$C$1897,3,FALSE),0)</f>
        <v>0</v>
      </c>
      <c r="M1184" s="3">
        <f>IFERROR(VLOOKUP($G1184,'D2019'!$A$3:$C$1897,3,FALSE),0)</f>
        <v>1</v>
      </c>
      <c r="N1184" s="3">
        <f>IFERROR(VLOOKUP($G1184,'D2020'!$A$3:$C$1897,3,FALSE),0)</f>
        <v>0</v>
      </c>
      <c r="O1184" s="17">
        <f t="shared" si="76"/>
        <v>1</v>
      </c>
      <c r="Q1184" s="40" t="s">
        <v>1239</v>
      </c>
      <c r="R1184" s="40" t="s">
        <v>4</v>
      </c>
      <c r="S1184" s="40">
        <v>0</v>
      </c>
      <c r="T1184" s="3">
        <v>0</v>
      </c>
      <c r="U1184" s="3">
        <v>0</v>
      </c>
      <c r="V1184" s="3">
        <v>1</v>
      </c>
      <c r="W1184" s="3">
        <v>0</v>
      </c>
      <c r="X1184" s="3">
        <v>0</v>
      </c>
      <c r="Y1184" s="17">
        <v>1</v>
      </c>
    </row>
    <row r="1185" spans="1:25" x14ac:dyDescent="0.3">
      <c r="A1185" s="40" t="s">
        <v>892</v>
      </c>
      <c r="B1185" s="40" t="s">
        <v>4</v>
      </c>
      <c r="C1185" s="40">
        <v>2</v>
      </c>
      <c r="D1185" s="41">
        <f t="shared" si="74"/>
        <v>3.0109961579689023E-6</v>
      </c>
      <c r="E1185" s="42">
        <f t="shared" si="75"/>
        <v>0.99924725096049527</v>
      </c>
      <c r="G1185" s="40" t="s">
        <v>892</v>
      </c>
      <c r="H1185" s="40" t="s">
        <v>4</v>
      </c>
      <c r="I1185" s="40">
        <f>IFERROR(VLOOKUP($G1185,'D2015'!$A$3:$C$1897,3,FALSE),0)</f>
        <v>0</v>
      </c>
      <c r="J1185" s="3">
        <f>IFERROR(VLOOKUP($G1185,'D2016'!$A$3:$C$1897,3,FALSE),0)</f>
        <v>1</v>
      </c>
      <c r="K1185" s="3">
        <f>IFERROR(VLOOKUP($G1185,'D2017'!$A$3:$C$1897,3,FALSE),0)</f>
        <v>1</v>
      </c>
      <c r="L1185" s="3">
        <f>IFERROR(VLOOKUP($G1185,'D2018'!$A$3:$C$1897,3,FALSE),0)</f>
        <v>0</v>
      </c>
      <c r="M1185" s="3">
        <f>IFERROR(VLOOKUP($G1185,'D2019'!$A$3:$C$1897,3,FALSE),0)</f>
        <v>0</v>
      </c>
      <c r="N1185" s="3">
        <f>IFERROR(VLOOKUP($G1185,'D2020'!$A$3:$C$1897,3,FALSE),0)</f>
        <v>0</v>
      </c>
      <c r="O1185" s="17">
        <f t="shared" si="76"/>
        <v>2</v>
      </c>
      <c r="Q1185" s="40" t="s">
        <v>382</v>
      </c>
      <c r="R1185" s="40" t="s">
        <v>4</v>
      </c>
      <c r="S1185" s="40">
        <v>0</v>
      </c>
      <c r="T1185" s="3">
        <v>0</v>
      </c>
      <c r="U1185" s="3">
        <v>0</v>
      </c>
      <c r="V1185" s="3">
        <v>0</v>
      </c>
      <c r="W1185" s="3">
        <v>1</v>
      </c>
      <c r="X1185" s="3">
        <v>0</v>
      </c>
      <c r="Y1185" s="17">
        <v>1</v>
      </c>
    </row>
    <row r="1186" spans="1:25" x14ac:dyDescent="0.3">
      <c r="A1186" s="40" t="s">
        <v>1239</v>
      </c>
      <c r="B1186" s="40" t="s">
        <v>4</v>
      </c>
      <c r="C1186" s="40">
        <v>2</v>
      </c>
      <c r="D1186" s="41">
        <f t="shared" si="74"/>
        <v>3.0109961579689023E-6</v>
      </c>
      <c r="E1186" s="42">
        <f t="shared" si="75"/>
        <v>0.99925026195665323</v>
      </c>
      <c r="G1186" s="40" t="s">
        <v>1239</v>
      </c>
      <c r="H1186" s="40" t="s">
        <v>4</v>
      </c>
      <c r="I1186" s="40">
        <f>IFERROR(VLOOKUP($G1186,'D2015'!$A$3:$C$1897,3,FALSE),0)</f>
        <v>0</v>
      </c>
      <c r="J1186" s="3">
        <f>IFERROR(VLOOKUP($G1186,'D2016'!$A$3:$C$1897,3,FALSE),0)</f>
        <v>0</v>
      </c>
      <c r="K1186" s="3">
        <f>IFERROR(VLOOKUP($G1186,'D2017'!$A$3:$C$1897,3,FALSE),0)</f>
        <v>0</v>
      </c>
      <c r="L1186" s="3">
        <f>IFERROR(VLOOKUP($G1186,'D2018'!$A$3:$C$1897,3,FALSE),0)</f>
        <v>1</v>
      </c>
      <c r="M1186" s="3">
        <f>IFERROR(VLOOKUP($G1186,'D2019'!$A$3:$C$1897,3,FALSE),0)</f>
        <v>0</v>
      </c>
      <c r="N1186" s="3">
        <f>IFERROR(VLOOKUP($G1186,'D2020'!$A$3:$C$1897,3,FALSE),0)</f>
        <v>0</v>
      </c>
      <c r="O1186" s="17">
        <f t="shared" si="76"/>
        <v>1</v>
      </c>
      <c r="Q1186" s="40" t="s">
        <v>869</v>
      </c>
      <c r="R1186" s="40" t="s">
        <v>4</v>
      </c>
      <c r="S1186" s="40">
        <v>0</v>
      </c>
      <c r="T1186" s="3">
        <v>0</v>
      </c>
      <c r="U1186" s="3">
        <v>0</v>
      </c>
      <c r="V1186" s="3">
        <v>0</v>
      </c>
      <c r="W1186" s="3">
        <v>1</v>
      </c>
      <c r="X1186" s="3">
        <v>0</v>
      </c>
      <c r="Y1186" s="17">
        <v>1</v>
      </c>
    </row>
    <row r="1187" spans="1:25" x14ac:dyDescent="0.3">
      <c r="A1187" s="40" t="s">
        <v>1250</v>
      </c>
      <c r="B1187" s="40" t="s">
        <v>4</v>
      </c>
      <c r="C1187" s="40">
        <v>2</v>
      </c>
      <c r="D1187" s="41">
        <f t="shared" si="74"/>
        <v>3.0109961579689023E-6</v>
      </c>
      <c r="E1187" s="42">
        <f t="shared" si="75"/>
        <v>0.99925327295281119</v>
      </c>
      <c r="G1187" s="40" t="s">
        <v>1250</v>
      </c>
      <c r="H1187" s="40" t="s">
        <v>4</v>
      </c>
      <c r="I1187" s="40">
        <f>IFERROR(VLOOKUP($G1187,'D2015'!$A$3:$C$1897,3,FALSE),0)</f>
        <v>1</v>
      </c>
      <c r="J1187" s="3">
        <f>IFERROR(VLOOKUP($G1187,'D2016'!$A$3:$C$1897,3,FALSE),0)</f>
        <v>1</v>
      </c>
      <c r="K1187" s="3">
        <f>IFERROR(VLOOKUP($G1187,'D2017'!$A$3:$C$1897,3,FALSE),0)</f>
        <v>0</v>
      </c>
      <c r="L1187" s="3">
        <f>IFERROR(VLOOKUP($G1187,'D2018'!$A$3:$C$1897,3,FALSE),0)</f>
        <v>0</v>
      </c>
      <c r="M1187" s="3">
        <f>IFERROR(VLOOKUP($G1187,'D2019'!$A$3:$C$1897,3,FALSE),0)</f>
        <v>0</v>
      </c>
      <c r="N1187" s="3">
        <f>IFERROR(VLOOKUP($G1187,'D2020'!$A$3:$C$1897,3,FALSE),0)</f>
        <v>0</v>
      </c>
      <c r="O1187" s="17">
        <f t="shared" si="76"/>
        <v>2</v>
      </c>
      <c r="Q1187" s="40" t="s">
        <v>1206</v>
      </c>
      <c r="R1187" s="40" t="s">
        <v>4</v>
      </c>
      <c r="S1187" s="40">
        <v>0</v>
      </c>
      <c r="T1187" s="3">
        <v>0</v>
      </c>
      <c r="U1187" s="3">
        <v>0</v>
      </c>
      <c r="V1187" s="3">
        <v>0</v>
      </c>
      <c r="W1187" s="3">
        <v>1</v>
      </c>
      <c r="X1187" s="3">
        <v>0</v>
      </c>
      <c r="Y1187" s="17">
        <v>1</v>
      </c>
    </row>
    <row r="1188" spans="1:25" x14ac:dyDescent="0.3">
      <c r="A1188" s="40" t="s">
        <v>1261</v>
      </c>
      <c r="B1188" s="40" t="s">
        <v>4</v>
      </c>
      <c r="C1188" s="40">
        <v>2</v>
      </c>
      <c r="D1188" s="41">
        <f t="shared" si="74"/>
        <v>3.0109961579689023E-6</v>
      </c>
      <c r="E1188" s="42">
        <f t="shared" si="75"/>
        <v>0.99925628394896915</v>
      </c>
      <c r="G1188" s="40" t="s">
        <v>1261</v>
      </c>
      <c r="H1188" s="40" t="s">
        <v>4</v>
      </c>
      <c r="I1188" s="40">
        <f>IFERROR(VLOOKUP($G1188,'D2015'!$A$3:$C$1897,3,FALSE),0)</f>
        <v>0</v>
      </c>
      <c r="J1188" s="3">
        <f>IFERROR(VLOOKUP($G1188,'D2016'!$A$3:$C$1897,3,FALSE),0)</f>
        <v>0</v>
      </c>
      <c r="K1188" s="3">
        <f>IFERROR(VLOOKUP($G1188,'D2017'!$A$3:$C$1897,3,FALSE),0)</f>
        <v>0</v>
      </c>
      <c r="L1188" s="3">
        <f>IFERROR(VLOOKUP($G1188,'D2018'!$A$3:$C$1897,3,FALSE),0)</f>
        <v>0</v>
      </c>
      <c r="M1188" s="3">
        <f>IFERROR(VLOOKUP($G1188,'D2019'!$A$3:$C$1897,3,FALSE),0)</f>
        <v>0</v>
      </c>
      <c r="N1188" s="3">
        <f>IFERROR(VLOOKUP($G1188,'D2020'!$A$3:$C$1897,3,FALSE),0)</f>
        <v>2</v>
      </c>
      <c r="O1188" s="17">
        <f t="shared" si="76"/>
        <v>2</v>
      </c>
      <c r="Q1188" s="40" t="s">
        <v>1345</v>
      </c>
      <c r="R1188" s="40" t="s">
        <v>4</v>
      </c>
      <c r="S1188" s="40">
        <v>1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17">
        <v>1</v>
      </c>
    </row>
    <row r="1189" spans="1:25" x14ac:dyDescent="0.3">
      <c r="A1189" s="40" t="s">
        <v>1375</v>
      </c>
      <c r="B1189" s="40" t="s">
        <v>4</v>
      </c>
      <c r="C1189" s="40">
        <v>2</v>
      </c>
      <c r="D1189" s="41">
        <f t="shared" si="74"/>
        <v>3.0109961579689023E-6</v>
      </c>
      <c r="E1189" s="42">
        <f t="shared" si="75"/>
        <v>0.99925929494512711</v>
      </c>
      <c r="G1189" s="40" t="s">
        <v>1375</v>
      </c>
      <c r="H1189" s="40" t="s">
        <v>4</v>
      </c>
      <c r="I1189" s="40">
        <f>IFERROR(VLOOKUP($G1189,'D2015'!$A$3:$C$1897,3,FALSE),0)</f>
        <v>0</v>
      </c>
      <c r="J1189" s="3">
        <f>IFERROR(VLOOKUP($G1189,'D2016'!$A$3:$C$1897,3,FALSE),0)</f>
        <v>1</v>
      </c>
      <c r="K1189" s="3">
        <f>IFERROR(VLOOKUP($G1189,'D2017'!$A$3:$C$1897,3,FALSE),0)</f>
        <v>0</v>
      </c>
      <c r="L1189" s="3">
        <f>IFERROR(VLOOKUP($G1189,'D2018'!$A$3:$C$1897,3,FALSE),0)</f>
        <v>0</v>
      </c>
      <c r="M1189" s="3">
        <f>IFERROR(VLOOKUP($G1189,'D2019'!$A$3:$C$1897,3,FALSE),0)</f>
        <v>1</v>
      </c>
      <c r="N1189" s="3">
        <f>IFERROR(VLOOKUP($G1189,'D2020'!$A$3:$C$1897,3,FALSE),0)</f>
        <v>0</v>
      </c>
      <c r="O1189" s="17">
        <f t="shared" si="76"/>
        <v>2</v>
      </c>
      <c r="Q1189" s="40" t="s">
        <v>1296</v>
      </c>
      <c r="R1189" s="40" t="s">
        <v>4</v>
      </c>
      <c r="S1189" s="40">
        <v>0</v>
      </c>
      <c r="T1189" s="3">
        <v>0</v>
      </c>
      <c r="U1189" s="3">
        <v>0</v>
      </c>
      <c r="V1189" s="3">
        <v>1</v>
      </c>
      <c r="W1189" s="3">
        <v>0</v>
      </c>
      <c r="X1189" s="3">
        <v>0</v>
      </c>
      <c r="Y1189" s="17">
        <v>1</v>
      </c>
    </row>
    <row r="1190" spans="1:25" x14ac:dyDescent="0.3">
      <c r="A1190" s="40" t="s">
        <v>870</v>
      </c>
      <c r="B1190" s="40" t="s">
        <v>4</v>
      </c>
      <c r="C1190" s="40">
        <v>2</v>
      </c>
      <c r="D1190" s="41">
        <f t="shared" si="74"/>
        <v>3.0109961579689023E-6</v>
      </c>
      <c r="E1190" s="42">
        <f t="shared" si="75"/>
        <v>0.99926230594128507</v>
      </c>
      <c r="G1190" s="40" t="s">
        <v>870</v>
      </c>
      <c r="H1190" s="40" t="s">
        <v>4</v>
      </c>
      <c r="I1190" s="40">
        <f>IFERROR(VLOOKUP($G1190,'D2015'!$A$3:$C$1897,3,FALSE),0)</f>
        <v>1</v>
      </c>
      <c r="J1190" s="3">
        <f>IFERROR(VLOOKUP($G1190,'D2016'!$A$3:$C$1897,3,FALSE),0)</f>
        <v>0</v>
      </c>
      <c r="K1190" s="3">
        <f>IFERROR(VLOOKUP($G1190,'D2017'!$A$3:$C$1897,3,FALSE),0)</f>
        <v>1</v>
      </c>
      <c r="L1190" s="3">
        <f>IFERROR(VLOOKUP($G1190,'D2018'!$A$3:$C$1897,3,FALSE),0)</f>
        <v>0</v>
      </c>
      <c r="M1190" s="3">
        <f>IFERROR(VLOOKUP($G1190,'D2019'!$A$3:$C$1897,3,FALSE),0)</f>
        <v>0</v>
      </c>
      <c r="N1190" s="3">
        <f>IFERROR(VLOOKUP($G1190,'D2020'!$A$3:$C$1897,3,FALSE),0)</f>
        <v>0</v>
      </c>
      <c r="O1190" s="17">
        <f t="shared" si="76"/>
        <v>2</v>
      </c>
      <c r="Q1190" t="s">
        <v>1285</v>
      </c>
      <c r="R1190" t="s">
        <v>4</v>
      </c>
      <c r="S1190">
        <v>0</v>
      </c>
      <c r="T1190" s="3">
        <v>1</v>
      </c>
      <c r="U1190" s="3">
        <v>0</v>
      </c>
      <c r="V1190" s="3">
        <v>0</v>
      </c>
      <c r="W1190" s="3">
        <v>0</v>
      </c>
      <c r="X1190" s="3">
        <v>0</v>
      </c>
      <c r="Y1190" s="17">
        <v>1</v>
      </c>
    </row>
    <row r="1191" spans="1:25" x14ac:dyDescent="0.3">
      <c r="A1191" s="40" t="s">
        <v>382</v>
      </c>
      <c r="B1191" s="40" t="s">
        <v>4</v>
      </c>
      <c r="C1191" s="40">
        <v>2</v>
      </c>
      <c r="D1191" s="41">
        <f t="shared" si="74"/>
        <v>3.0109961579689023E-6</v>
      </c>
      <c r="E1191" s="42">
        <f t="shared" si="75"/>
        <v>0.99926531693744303</v>
      </c>
      <c r="G1191" s="40" t="s">
        <v>382</v>
      </c>
      <c r="H1191" s="40" t="s">
        <v>4</v>
      </c>
      <c r="I1191" s="40">
        <f>IFERROR(VLOOKUP($G1191,'D2015'!$A$3:$C$1897,3,FALSE),0)</f>
        <v>0</v>
      </c>
      <c r="J1191" s="3">
        <f>IFERROR(VLOOKUP($G1191,'D2016'!$A$3:$C$1897,3,FALSE),0)</f>
        <v>0</v>
      </c>
      <c r="K1191" s="3">
        <f>IFERROR(VLOOKUP($G1191,'D2017'!$A$3:$C$1897,3,FALSE),0)</f>
        <v>0</v>
      </c>
      <c r="L1191" s="3">
        <f>IFERROR(VLOOKUP($G1191,'D2018'!$A$3:$C$1897,3,FALSE),0)</f>
        <v>0</v>
      </c>
      <c r="M1191" s="3">
        <f>IFERROR(VLOOKUP($G1191,'D2019'!$A$3:$C$1897,3,FALSE),0)</f>
        <v>1</v>
      </c>
      <c r="N1191" s="3">
        <f>IFERROR(VLOOKUP($G1191,'D2020'!$A$3:$C$1897,3,FALSE),0)</f>
        <v>0</v>
      </c>
      <c r="O1191" s="17">
        <f t="shared" si="76"/>
        <v>1</v>
      </c>
      <c r="Q1191" t="s">
        <v>1269</v>
      </c>
      <c r="R1191" t="s">
        <v>4</v>
      </c>
      <c r="S1191">
        <v>1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17">
        <v>1</v>
      </c>
    </row>
    <row r="1192" spans="1:25" x14ac:dyDescent="0.3">
      <c r="A1192" s="40" t="s">
        <v>869</v>
      </c>
      <c r="B1192" s="40" t="s">
        <v>4</v>
      </c>
      <c r="C1192" s="40">
        <v>2</v>
      </c>
      <c r="D1192" s="41">
        <f t="shared" si="74"/>
        <v>3.0109961579689023E-6</v>
      </c>
      <c r="E1192" s="42">
        <f t="shared" si="75"/>
        <v>0.99926832793360099</v>
      </c>
      <c r="G1192" s="40" t="s">
        <v>869</v>
      </c>
      <c r="H1192" s="40" t="s">
        <v>4</v>
      </c>
      <c r="I1192" s="40">
        <f>IFERROR(VLOOKUP($G1192,'D2015'!$A$3:$C$1897,3,FALSE),0)</f>
        <v>0</v>
      </c>
      <c r="J1192" s="3">
        <f>IFERROR(VLOOKUP($G1192,'D2016'!$A$3:$C$1897,3,FALSE),0)</f>
        <v>0</v>
      </c>
      <c r="K1192" s="3">
        <f>IFERROR(VLOOKUP($G1192,'D2017'!$A$3:$C$1897,3,FALSE),0)</f>
        <v>0</v>
      </c>
      <c r="L1192" s="3">
        <f>IFERROR(VLOOKUP($G1192,'D2018'!$A$3:$C$1897,3,FALSE),0)</f>
        <v>0</v>
      </c>
      <c r="M1192" s="3">
        <f>IFERROR(VLOOKUP($G1192,'D2019'!$A$3:$C$1897,3,FALSE),0)</f>
        <v>1</v>
      </c>
      <c r="N1192" s="3">
        <f>IFERROR(VLOOKUP($G1192,'D2020'!$A$3:$C$1897,3,FALSE),0)</f>
        <v>0</v>
      </c>
      <c r="O1192" s="17">
        <f t="shared" si="76"/>
        <v>1</v>
      </c>
      <c r="Q1192" t="s">
        <v>1062</v>
      </c>
      <c r="R1192" t="s">
        <v>4</v>
      </c>
      <c r="S1192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1</v>
      </c>
      <c r="Y1192" s="17">
        <v>1</v>
      </c>
    </row>
    <row r="1193" spans="1:25" x14ac:dyDescent="0.3">
      <c r="A1193" s="40" t="s">
        <v>1206</v>
      </c>
      <c r="B1193" s="40" t="s">
        <v>4</v>
      </c>
      <c r="C1193" s="40">
        <v>2</v>
      </c>
      <c r="D1193" s="41">
        <f t="shared" si="74"/>
        <v>3.0109961579689023E-6</v>
      </c>
      <c r="E1193" s="42">
        <f t="shared" si="75"/>
        <v>0.99927133892975895</v>
      </c>
      <c r="G1193" s="40" t="s">
        <v>1206</v>
      </c>
      <c r="H1193" s="40" t="s">
        <v>4</v>
      </c>
      <c r="I1193" s="40">
        <f>IFERROR(VLOOKUP($G1193,'D2015'!$A$3:$C$1897,3,FALSE),0)</f>
        <v>0</v>
      </c>
      <c r="J1193" s="3">
        <f>IFERROR(VLOOKUP($G1193,'D2016'!$A$3:$C$1897,3,FALSE),0)</f>
        <v>0</v>
      </c>
      <c r="K1193" s="3">
        <f>IFERROR(VLOOKUP($G1193,'D2017'!$A$3:$C$1897,3,FALSE),0)</f>
        <v>0</v>
      </c>
      <c r="L1193" s="3">
        <f>IFERROR(VLOOKUP($G1193,'D2018'!$A$3:$C$1897,3,FALSE),0)</f>
        <v>0</v>
      </c>
      <c r="M1193" s="3">
        <f>IFERROR(VLOOKUP($G1193,'D2019'!$A$3:$C$1897,3,FALSE),0)</f>
        <v>1</v>
      </c>
      <c r="N1193" s="3">
        <f>IFERROR(VLOOKUP($G1193,'D2020'!$A$3:$C$1897,3,FALSE),0)</f>
        <v>0</v>
      </c>
      <c r="O1193" s="17">
        <f t="shared" si="76"/>
        <v>1</v>
      </c>
      <c r="Q1193" t="s">
        <v>1304</v>
      </c>
      <c r="R1193" t="s">
        <v>4</v>
      </c>
      <c r="S1193">
        <v>0</v>
      </c>
      <c r="T1193" s="3">
        <v>0</v>
      </c>
      <c r="U1193" s="3">
        <v>0</v>
      </c>
      <c r="V1193" s="3">
        <v>0</v>
      </c>
      <c r="W1193" s="3">
        <v>1</v>
      </c>
      <c r="X1193" s="3">
        <v>0</v>
      </c>
      <c r="Y1193" s="17">
        <v>1</v>
      </c>
    </row>
    <row r="1194" spans="1:25" x14ac:dyDescent="0.3">
      <c r="A1194" s="40" t="s">
        <v>1066</v>
      </c>
      <c r="B1194" s="40" t="s">
        <v>4</v>
      </c>
      <c r="C1194" s="40">
        <v>2</v>
      </c>
      <c r="D1194" s="41">
        <f t="shared" si="74"/>
        <v>3.0109961579689023E-6</v>
      </c>
      <c r="E1194" s="42">
        <f t="shared" si="75"/>
        <v>0.9992743499259169</v>
      </c>
      <c r="G1194" s="40" t="s">
        <v>1066</v>
      </c>
      <c r="H1194" s="40" t="s">
        <v>4</v>
      </c>
      <c r="I1194" s="40">
        <f>IFERROR(VLOOKUP($G1194,'D2015'!$A$3:$C$1897,3,FALSE),0)</f>
        <v>0</v>
      </c>
      <c r="J1194" s="3">
        <f>IFERROR(VLOOKUP($G1194,'D2016'!$A$3:$C$1897,3,FALSE),0)</f>
        <v>0</v>
      </c>
      <c r="K1194" s="3">
        <f>IFERROR(VLOOKUP($G1194,'D2017'!$A$3:$C$1897,3,FALSE),0)</f>
        <v>0</v>
      </c>
      <c r="L1194" s="3">
        <f>IFERROR(VLOOKUP($G1194,'D2018'!$A$3:$C$1897,3,FALSE),0)</f>
        <v>0</v>
      </c>
      <c r="M1194" s="3">
        <f>IFERROR(VLOOKUP($G1194,'D2019'!$A$3:$C$1897,3,FALSE),0)</f>
        <v>0</v>
      </c>
      <c r="N1194" s="3">
        <f>IFERROR(VLOOKUP($G1194,'D2020'!$A$3:$C$1897,3,FALSE),0)</f>
        <v>0</v>
      </c>
      <c r="O1194" s="17">
        <f t="shared" si="76"/>
        <v>0</v>
      </c>
      <c r="Q1194" t="s">
        <v>497</v>
      </c>
      <c r="R1194" t="s">
        <v>4</v>
      </c>
      <c r="S1194">
        <v>0</v>
      </c>
      <c r="T1194" s="3">
        <v>0</v>
      </c>
      <c r="U1194" s="3">
        <v>0</v>
      </c>
      <c r="V1194" s="3">
        <v>0</v>
      </c>
      <c r="W1194" s="3">
        <v>1</v>
      </c>
      <c r="X1194" s="3">
        <v>0</v>
      </c>
      <c r="Y1194" s="17">
        <v>1</v>
      </c>
    </row>
    <row r="1195" spans="1:25" x14ac:dyDescent="0.3">
      <c r="A1195" s="40" t="s">
        <v>1276</v>
      </c>
      <c r="B1195" s="40" t="s">
        <v>4</v>
      </c>
      <c r="C1195" s="40">
        <v>2</v>
      </c>
      <c r="D1195" s="41">
        <f t="shared" si="74"/>
        <v>3.0109961579689023E-6</v>
      </c>
      <c r="E1195" s="42">
        <f t="shared" si="75"/>
        <v>0.99927736092207486</v>
      </c>
      <c r="G1195" s="40" t="s">
        <v>1276</v>
      </c>
      <c r="H1195" s="40" t="s">
        <v>4</v>
      </c>
      <c r="I1195" s="40">
        <f>IFERROR(VLOOKUP($G1195,'D2015'!$A$3:$C$1897,3,FALSE),0)</f>
        <v>1</v>
      </c>
      <c r="J1195" s="3">
        <f>IFERROR(VLOOKUP($G1195,'D2016'!$A$3:$C$1897,3,FALSE),0)</f>
        <v>0</v>
      </c>
      <c r="K1195" s="3">
        <f>IFERROR(VLOOKUP($G1195,'D2017'!$A$3:$C$1897,3,FALSE),0)</f>
        <v>0</v>
      </c>
      <c r="L1195" s="3">
        <f>IFERROR(VLOOKUP($G1195,'D2018'!$A$3:$C$1897,3,FALSE),0)</f>
        <v>0</v>
      </c>
      <c r="M1195" s="3">
        <f>IFERROR(VLOOKUP($G1195,'D2019'!$A$3:$C$1897,3,FALSE),0)</f>
        <v>1</v>
      </c>
      <c r="N1195" s="3">
        <f>IFERROR(VLOOKUP($G1195,'D2020'!$A$3:$C$1897,3,FALSE),0)</f>
        <v>0</v>
      </c>
      <c r="O1195" s="17">
        <f t="shared" si="76"/>
        <v>2</v>
      </c>
      <c r="Q1195" t="s">
        <v>1332</v>
      </c>
      <c r="R1195" t="s">
        <v>4</v>
      </c>
      <c r="S1195">
        <v>0</v>
      </c>
      <c r="T1195" s="3">
        <v>0</v>
      </c>
      <c r="U1195" s="3">
        <v>0</v>
      </c>
      <c r="V1195" s="3">
        <v>1</v>
      </c>
      <c r="W1195" s="3">
        <v>0</v>
      </c>
      <c r="X1195" s="3">
        <v>0</v>
      </c>
      <c r="Y1195" s="17">
        <v>1</v>
      </c>
    </row>
    <row r="1196" spans="1:25" x14ac:dyDescent="0.3">
      <c r="A1196" s="40" t="s">
        <v>1345</v>
      </c>
      <c r="B1196" s="40" t="s">
        <v>4</v>
      </c>
      <c r="C1196" s="40">
        <v>2</v>
      </c>
      <c r="D1196" s="41">
        <f t="shared" ref="D1196:D1259" si="77">C1196/D$2</f>
        <v>3.0109961579689023E-6</v>
      </c>
      <c r="E1196" s="42">
        <f t="shared" ref="E1196:E1259" si="78">E1195+D1196</f>
        <v>0.99928037191823282</v>
      </c>
      <c r="G1196" s="40" t="s">
        <v>1345</v>
      </c>
      <c r="H1196" s="40" t="s">
        <v>4</v>
      </c>
      <c r="I1196" s="40">
        <f>IFERROR(VLOOKUP($G1196,'D2015'!$A$3:$C$1897,3,FALSE),0)</f>
        <v>1</v>
      </c>
      <c r="J1196" s="3">
        <f>IFERROR(VLOOKUP($G1196,'D2016'!$A$3:$C$1897,3,FALSE),0)</f>
        <v>0</v>
      </c>
      <c r="K1196" s="3">
        <f>IFERROR(VLOOKUP($G1196,'D2017'!$A$3:$C$1897,3,FALSE),0)</f>
        <v>0</v>
      </c>
      <c r="L1196" s="3">
        <f>IFERROR(VLOOKUP($G1196,'D2018'!$A$3:$C$1897,3,FALSE),0)</f>
        <v>0</v>
      </c>
      <c r="M1196" s="3">
        <f>IFERROR(VLOOKUP($G1196,'D2019'!$A$3:$C$1897,3,FALSE),0)</f>
        <v>0</v>
      </c>
      <c r="N1196" s="3">
        <f>IFERROR(VLOOKUP($G1196,'D2020'!$A$3:$C$1897,3,FALSE),0)</f>
        <v>0</v>
      </c>
      <c r="O1196" s="17">
        <f t="shared" si="76"/>
        <v>1</v>
      </c>
      <c r="Q1196" t="s">
        <v>1214</v>
      </c>
      <c r="R1196" t="s">
        <v>4</v>
      </c>
      <c r="S1196">
        <v>0</v>
      </c>
      <c r="T1196" s="3">
        <v>0</v>
      </c>
      <c r="U1196" s="3">
        <v>0</v>
      </c>
      <c r="V1196" s="3">
        <v>0</v>
      </c>
      <c r="W1196" s="3">
        <v>1</v>
      </c>
      <c r="X1196" s="3">
        <v>0</v>
      </c>
      <c r="Y1196" s="17">
        <v>1</v>
      </c>
    </row>
    <row r="1197" spans="1:25" x14ac:dyDescent="0.3">
      <c r="A1197" s="40" t="s">
        <v>335</v>
      </c>
      <c r="B1197" s="40" t="s">
        <v>4</v>
      </c>
      <c r="C1197" s="40">
        <v>2</v>
      </c>
      <c r="D1197" s="41">
        <f t="shared" si="77"/>
        <v>3.0109961579689023E-6</v>
      </c>
      <c r="E1197" s="42">
        <f t="shared" si="78"/>
        <v>0.99928338291439078</v>
      </c>
      <c r="G1197" s="40" t="s">
        <v>335</v>
      </c>
      <c r="H1197" s="40" t="s">
        <v>4</v>
      </c>
      <c r="I1197" s="40">
        <f>IFERROR(VLOOKUP($G1197,'D2015'!$A$3:$C$1897,3,FALSE),0)</f>
        <v>0</v>
      </c>
      <c r="J1197" s="3">
        <f>IFERROR(VLOOKUP($G1197,'D2016'!$A$3:$C$1897,3,FALSE),0)</f>
        <v>0</v>
      </c>
      <c r="K1197" s="3">
        <f>IFERROR(VLOOKUP($G1197,'D2017'!$A$3:$C$1897,3,FALSE),0)</f>
        <v>0</v>
      </c>
      <c r="L1197" s="3">
        <f>IFERROR(VLOOKUP($G1197,'D2018'!$A$3:$C$1897,3,FALSE),0)</f>
        <v>0</v>
      </c>
      <c r="M1197" s="3">
        <f>IFERROR(VLOOKUP($G1197,'D2019'!$A$3:$C$1897,3,FALSE),0)</f>
        <v>0</v>
      </c>
      <c r="N1197" s="3">
        <f>IFERROR(VLOOKUP($G1197,'D2020'!$A$3:$C$1897,3,FALSE),0)</f>
        <v>0</v>
      </c>
      <c r="O1197" s="17">
        <f t="shared" si="76"/>
        <v>0</v>
      </c>
      <c r="Q1197" t="s">
        <v>1392</v>
      </c>
      <c r="R1197" t="s">
        <v>4</v>
      </c>
      <c r="S1197">
        <v>0</v>
      </c>
      <c r="T1197" s="3">
        <v>0</v>
      </c>
      <c r="U1197" s="3">
        <v>0</v>
      </c>
      <c r="V1197" s="3">
        <v>1</v>
      </c>
      <c r="W1197" s="3">
        <v>0</v>
      </c>
      <c r="X1197" s="3">
        <v>0</v>
      </c>
      <c r="Y1197" s="17">
        <v>1</v>
      </c>
    </row>
    <row r="1198" spans="1:25" x14ac:dyDescent="0.3">
      <c r="A1198" s="40" t="s">
        <v>1296</v>
      </c>
      <c r="B1198" s="40" t="s">
        <v>4</v>
      </c>
      <c r="C1198" s="40">
        <v>2</v>
      </c>
      <c r="D1198" s="41">
        <f t="shared" si="77"/>
        <v>3.0109961579689023E-6</v>
      </c>
      <c r="E1198" s="42">
        <f t="shared" si="78"/>
        <v>0.99928639391054874</v>
      </c>
      <c r="G1198" s="40" t="s">
        <v>1296</v>
      </c>
      <c r="H1198" s="40" t="s">
        <v>4</v>
      </c>
      <c r="I1198" s="40">
        <f>IFERROR(VLOOKUP($G1198,'D2015'!$A$3:$C$1897,3,FALSE),0)</f>
        <v>0</v>
      </c>
      <c r="J1198" s="3">
        <f>IFERROR(VLOOKUP($G1198,'D2016'!$A$3:$C$1897,3,FALSE),0)</f>
        <v>0</v>
      </c>
      <c r="K1198" s="3">
        <f>IFERROR(VLOOKUP($G1198,'D2017'!$A$3:$C$1897,3,FALSE),0)</f>
        <v>0</v>
      </c>
      <c r="L1198" s="3">
        <f>IFERROR(VLOOKUP($G1198,'D2018'!$A$3:$C$1897,3,FALSE),0)</f>
        <v>1</v>
      </c>
      <c r="M1198" s="3">
        <f>IFERROR(VLOOKUP($G1198,'D2019'!$A$3:$C$1897,3,FALSE),0)</f>
        <v>0</v>
      </c>
      <c r="N1198" s="3">
        <f>IFERROR(VLOOKUP($G1198,'D2020'!$A$3:$C$1897,3,FALSE),0)</f>
        <v>0</v>
      </c>
      <c r="O1198" s="17">
        <f t="shared" si="76"/>
        <v>1</v>
      </c>
      <c r="Q1198" t="s">
        <v>1424</v>
      </c>
      <c r="R1198" t="s">
        <v>4</v>
      </c>
      <c r="S1198">
        <v>0</v>
      </c>
      <c r="T1198" s="3">
        <v>0</v>
      </c>
      <c r="U1198" s="3">
        <v>0</v>
      </c>
      <c r="V1198" s="3">
        <v>0</v>
      </c>
      <c r="W1198" s="3">
        <v>1</v>
      </c>
      <c r="X1198" s="3">
        <v>0</v>
      </c>
      <c r="Y1198" s="17">
        <v>1</v>
      </c>
    </row>
    <row r="1199" spans="1:25" x14ac:dyDescent="0.3">
      <c r="A1199" s="40" t="s">
        <v>1381</v>
      </c>
      <c r="B1199" s="40" t="s">
        <v>4</v>
      </c>
      <c r="C1199" s="40">
        <v>2</v>
      </c>
      <c r="D1199" s="41">
        <f t="shared" si="77"/>
        <v>3.0109961579689023E-6</v>
      </c>
      <c r="E1199" s="42">
        <f t="shared" si="78"/>
        <v>0.9992894049067067</v>
      </c>
      <c r="G1199" s="40" t="s">
        <v>1381</v>
      </c>
      <c r="H1199" s="40" t="s">
        <v>4</v>
      </c>
      <c r="I1199" s="40">
        <f>IFERROR(VLOOKUP($G1199,'D2015'!$A$3:$C$1897,3,FALSE),0)</f>
        <v>0</v>
      </c>
      <c r="J1199" s="3">
        <f>IFERROR(VLOOKUP($G1199,'D2016'!$A$3:$C$1897,3,FALSE),0)</f>
        <v>0</v>
      </c>
      <c r="K1199" s="3">
        <f>IFERROR(VLOOKUP($G1199,'D2017'!$A$3:$C$1897,3,FALSE),0)</f>
        <v>0</v>
      </c>
      <c r="L1199" s="3">
        <f>IFERROR(VLOOKUP($G1199,'D2018'!$A$3:$C$1897,3,FALSE),0)</f>
        <v>0</v>
      </c>
      <c r="M1199" s="3">
        <f>IFERROR(VLOOKUP($G1199,'D2019'!$A$3:$C$1897,3,FALSE),0)</f>
        <v>2</v>
      </c>
      <c r="N1199" s="3">
        <f>IFERROR(VLOOKUP($G1199,'D2020'!$A$3:$C$1897,3,FALSE),0)</f>
        <v>0</v>
      </c>
      <c r="O1199" s="17">
        <f t="shared" si="76"/>
        <v>2</v>
      </c>
      <c r="Q1199" t="s">
        <v>1182</v>
      </c>
      <c r="R1199" t="s">
        <v>4</v>
      </c>
      <c r="S1199">
        <v>1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17">
        <v>1</v>
      </c>
    </row>
    <row r="1200" spans="1:25" x14ac:dyDescent="0.3">
      <c r="A1200" s="40" t="s">
        <v>471</v>
      </c>
      <c r="B1200" s="40" t="s">
        <v>4</v>
      </c>
      <c r="C1200" s="40">
        <v>2</v>
      </c>
      <c r="D1200" s="41">
        <f t="shared" si="77"/>
        <v>3.0109961579689023E-6</v>
      </c>
      <c r="E1200" s="42">
        <f t="shared" si="78"/>
        <v>0.99929241590286466</v>
      </c>
      <c r="G1200" s="40" t="s">
        <v>471</v>
      </c>
      <c r="H1200" s="40" t="s">
        <v>4</v>
      </c>
      <c r="I1200" s="40">
        <f>IFERROR(VLOOKUP($G1200,'D2015'!$A$3:$C$1897,3,FALSE),0)</f>
        <v>0</v>
      </c>
      <c r="J1200" s="3">
        <f>IFERROR(VLOOKUP($G1200,'D2016'!$A$3:$C$1897,3,FALSE),0)</f>
        <v>0</v>
      </c>
      <c r="K1200" s="3">
        <f>IFERROR(VLOOKUP($G1200,'D2017'!$A$3:$C$1897,3,FALSE),0)</f>
        <v>0</v>
      </c>
      <c r="L1200" s="3">
        <f>IFERROR(VLOOKUP($G1200,'D2018'!$A$3:$C$1897,3,FALSE),0)</f>
        <v>0</v>
      </c>
      <c r="M1200" s="3">
        <f>IFERROR(VLOOKUP($G1200,'D2019'!$A$3:$C$1897,3,FALSE),0)</f>
        <v>0</v>
      </c>
      <c r="N1200" s="3">
        <f>IFERROR(VLOOKUP($G1200,'D2020'!$A$3:$C$1897,3,FALSE),0)</f>
        <v>0</v>
      </c>
      <c r="O1200" s="17">
        <f t="shared" si="76"/>
        <v>0</v>
      </c>
      <c r="Q1200" t="s">
        <v>1061</v>
      </c>
      <c r="R1200" t="s">
        <v>4</v>
      </c>
      <c r="S1200">
        <v>0</v>
      </c>
      <c r="T1200" s="3">
        <v>0</v>
      </c>
      <c r="U1200" s="3">
        <v>1</v>
      </c>
      <c r="V1200" s="3">
        <v>0</v>
      </c>
      <c r="W1200" s="3">
        <v>0</v>
      </c>
      <c r="X1200" s="3">
        <v>0</v>
      </c>
      <c r="Y1200" s="17">
        <v>1</v>
      </c>
    </row>
    <row r="1201" spans="1:25" x14ac:dyDescent="0.3">
      <c r="A1201" s="40" t="s">
        <v>440</v>
      </c>
      <c r="B1201" s="40" t="s">
        <v>4</v>
      </c>
      <c r="C1201" s="40">
        <v>2</v>
      </c>
      <c r="D1201" s="41">
        <f t="shared" si="77"/>
        <v>3.0109961579689023E-6</v>
      </c>
      <c r="E1201" s="42">
        <f t="shared" si="78"/>
        <v>0.99929542689902262</v>
      </c>
      <c r="G1201" s="40" t="s">
        <v>440</v>
      </c>
      <c r="H1201" s="40" t="s">
        <v>4</v>
      </c>
      <c r="I1201" s="40">
        <f>IFERROR(VLOOKUP($G1201,'D2015'!$A$3:$C$1897,3,FALSE),0)</f>
        <v>0</v>
      </c>
      <c r="J1201" s="3">
        <f>IFERROR(VLOOKUP($G1201,'D2016'!$A$3:$C$1897,3,FALSE),0)</f>
        <v>0</v>
      </c>
      <c r="K1201" s="3">
        <f>IFERROR(VLOOKUP($G1201,'D2017'!$A$3:$C$1897,3,FALSE),0)</f>
        <v>0</v>
      </c>
      <c r="L1201" s="3">
        <f>IFERROR(VLOOKUP($G1201,'D2018'!$A$3:$C$1897,3,FALSE),0)</f>
        <v>0</v>
      </c>
      <c r="M1201" s="3">
        <f>IFERROR(VLOOKUP($G1201,'D2019'!$A$3:$C$1897,3,FALSE),0)</f>
        <v>0</v>
      </c>
      <c r="N1201" s="3">
        <f>IFERROR(VLOOKUP($G1201,'D2020'!$A$3:$C$1897,3,FALSE),0)</f>
        <v>0</v>
      </c>
      <c r="O1201" s="17">
        <f t="shared" si="76"/>
        <v>0</v>
      </c>
      <c r="Q1201" t="s">
        <v>1547</v>
      </c>
      <c r="R1201" t="s">
        <v>4</v>
      </c>
      <c r="S1201">
        <v>0</v>
      </c>
      <c r="T1201" s="3">
        <v>0</v>
      </c>
      <c r="U1201" s="3">
        <v>0</v>
      </c>
      <c r="V1201" s="3">
        <v>0</v>
      </c>
      <c r="W1201" s="3">
        <v>1</v>
      </c>
      <c r="X1201" s="3">
        <v>0</v>
      </c>
      <c r="Y1201" s="17">
        <v>1</v>
      </c>
    </row>
    <row r="1202" spans="1:25" x14ac:dyDescent="0.3">
      <c r="A1202" s="40" t="s">
        <v>1263</v>
      </c>
      <c r="B1202" s="40" t="s">
        <v>4</v>
      </c>
      <c r="C1202" s="40">
        <v>2</v>
      </c>
      <c r="D1202" s="41">
        <f t="shared" si="77"/>
        <v>3.0109961579689023E-6</v>
      </c>
      <c r="E1202" s="42">
        <f t="shared" si="78"/>
        <v>0.99929843789518058</v>
      </c>
      <c r="G1202" s="40" t="s">
        <v>1263</v>
      </c>
      <c r="H1202" s="40" t="s">
        <v>4</v>
      </c>
      <c r="I1202" s="40">
        <f>IFERROR(VLOOKUP($G1202,'D2015'!$A$3:$C$1897,3,FALSE),0)</f>
        <v>1</v>
      </c>
      <c r="J1202" s="3">
        <f>IFERROR(VLOOKUP($G1202,'D2016'!$A$3:$C$1897,3,FALSE),0)</f>
        <v>0</v>
      </c>
      <c r="K1202" s="3">
        <f>IFERROR(VLOOKUP($G1202,'D2017'!$A$3:$C$1897,3,FALSE),0)</f>
        <v>0</v>
      </c>
      <c r="L1202" s="3">
        <f>IFERROR(VLOOKUP($G1202,'D2018'!$A$3:$C$1897,3,FALSE),0)</f>
        <v>0</v>
      </c>
      <c r="M1202" s="3">
        <f>IFERROR(VLOOKUP($G1202,'D2019'!$A$3:$C$1897,3,FALSE),0)</f>
        <v>0</v>
      </c>
      <c r="N1202" s="3">
        <f>IFERROR(VLOOKUP($G1202,'D2020'!$A$3:$C$1897,3,FALSE),0)</f>
        <v>1</v>
      </c>
      <c r="O1202" s="17">
        <f t="shared" si="76"/>
        <v>2</v>
      </c>
      <c r="Q1202" t="s">
        <v>1465</v>
      </c>
      <c r="R1202" t="s">
        <v>4</v>
      </c>
      <c r="S1202">
        <v>0</v>
      </c>
      <c r="T1202" s="3">
        <v>0</v>
      </c>
      <c r="U1202" s="3">
        <v>0</v>
      </c>
      <c r="V1202" s="3">
        <v>1</v>
      </c>
      <c r="W1202" s="3">
        <v>0</v>
      </c>
      <c r="X1202" s="3">
        <v>0</v>
      </c>
      <c r="Y1202" s="17">
        <v>1</v>
      </c>
    </row>
    <row r="1203" spans="1:25" x14ac:dyDescent="0.3">
      <c r="A1203" s="9" t="s">
        <v>1449</v>
      </c>
      <c r="B1203" s="9" t="s">
        <v>8</v>
      </c>
      <c r="C1203" s="9">
        <v>2</v>
      </c>
      <c r="D1203" s="11">
        <f t="shared" si="77"/>
        <v>3.0109961579689023E-6</v>
      </c>
      <c r="E1203" s="12">
        <f t="shared" si="78"/>
        <v>0.99930144889133854</v>
      </c>
      <c r="G1203" s="9" t="s">
        <v>1449</v>
      </c>
      <c r="H1203" s="9" t="s">
        <v>8</v>
      </c>
      <c r="I1203" s="9">
        <f>IFERROR(VLOOKUP($G1203,'D2015'!$A$3:$C$1897,3,FALSE),0)</f>
        <v>0</v>
      </c>
      <c r="J1203" s="5">
        <f>IFERROR(VLOOKUP($G1203,'D2016'!$A$3:$C$1897,3,FALSE),0)</f>
        <v>0</v>
      </c>
      <c r="K1203" s="5">
        <f>IFERROR(VLOOKUP($G1203,'D2017'!$A$3:$C$1897,3,FALSE),0)</f>
        <v>1</v>
      </c>
      <c r="L1203" s="5">
        <f>IFERROR(VLOOKUP($G1203,'D2018'!$A$3:$C$1897,3,FALSE),0)</f>
        <v>0</v>
      </c>
      <c r="M1203" s="5">
        <f>IFERROR(VLOOKUP($G1203,'D2019'!$A$3:$C$1897,3,FALSE),0)</f>
        <v>0</v>
      </c>
      <c r="N1203" s="5">
        <f>IFERROR(VLOOKUP($G1203,'D2020'!$A$3:$C$1897,3,FALSE),0)</f>
        <v>0</v>
      </c>
      <c r="O1203" s="17">
        <f t="shared" si="76"/>
        <v>1</v>
      </c>
      <c r="Q1203" t="s">
        <v>1242</v>
      </c>
      <c r="R1203" t="s">
        <v>4</v>
      </c>
      <c r="S1203">
        <v>0</v>
      </c>
      <c r="T1203" s="3">
        <v>0</v>
      </c>
      <c r="U1203" s="3">
        <v>0</v>
      </c>
      <c r="V1203" s="3">
        <v>1</v>
      </c>
      <c r="W1203" s="3">
        <v>0</v>
      </c>
      <c r="X1203" s="3">
        <v>0</v>
      </c>
      <c r="Y1203" s="17">
        <v>1</v>
      </c>
    </row>
    <row r="1204" spans="1:25" x14ac:dyDescent="0.3">
      <c r="A1204" t="s">
        <v>1000</v>
      </c>
      <c r="B1204" t="s">
        <v>4</v>
      </c>
      <c r="C1204">
        <v>2</v>
      </c>
      <c r="D1204" s="2">
        <f t="shared" si="77"/>
        <v>3.0109961579689023E-6</v>
      </c>
      <c r="E1204" s="10">
        <f t="shared" si="78"/>
        <v>0.9993044598874965</v>
      </c>
      <c r="G1204" t="s">
        <v>1000</v>
      </c>
      <c r="H1204" t="s">
        <v>4</v>
      </c>
      <c r="I1204">
        <f>IFERROR(VLOOKUP($G1204,'D2015'!$A$3:$C$1897,3,FALSE),0)</f>
        <v>0</v>
      </c>
      <c r="J1204" s="3">
        <f>IFERROR(VLOOKUP($G1204,'D2016'!$A$3:$C$1897,3,FALSE),0)</f>
        <v>0</v>
      </c>
      <c r="K1204" s="3">
        <f>IFERROR(VLOOKUP($G1204,'D2017'!$A$3:$C$1897,3,FALSE),0)</f>
        <v>1</v>
      </c>
      <c r="L1204" s="3">
        <f>IFERROR(VLOOKUP($G1204,'D2018'!$A$3:$C$1897,3,FALSE),0)</f>
        <v>1</v>
      </c>
      <c r="M1204" s="3">
        <f>IFERROR(VLOOKUP($G1204,'D2019'!$A$3:$C$1897,3,FALSE),0)</f>
        <v>0</v>
      </c>
      <c r="N1204" s="3">
        <f>IFERROR(VLOOKUP($G1204,'D2020'!$A$3:$C$1897,3,FALSE),0)</f>
        <v>0</v>
      </c>
      <c r="O1204" s="17">
        <f t="shared" si="76"/>
        <v>2</v>
      </c>
      <c r="Q1204" t="s">
        <v>1509</v>
      </c>
      <c r="R1204" t="s">
        <v>4</v>
      </c>
      <c r="S1204">
        <v>0</v>
      </c>
      <c r="T1204" s="3">
        <v>0</v>
      </c>
      <c r="U1204" s="3">
        <v>0</v>
      </c>
      <c r="V1204" s="3">
        <v>1</v>
      </c>
      <c r="W1204" s="3">
        <v>0</v>
      </c>
      <c r="X1204" s="3">
        <v>0</v>
      </c>
      <c r="Y1204" s="17">
        <v>1</v>
      </c>
    </row>
    <row r="1205" spans="1:25" x14ac:dyDescent="0.3">
      <c r="A1205" t="s">
        <v>503</v>
      </c>
      <c r="B1205" t="s">
        <v>4</v>
      </c>
      <c r="C1205">
        <v>2</v>
      </c>
      <c r="D1205" s="2">
        <f t="shared" si="77"/>
        <v>3.0109961579689023E-6</v>
      </c>
      <c r="E1205" s="10">
        <f t="shared" si="78"/>
        <v>0.99930747088365446</v>
      </c>
      <c r="G1205" t="s">
        <v>503</v>
      </c>
      <c r="H1205" t="s">
        <v>4</v>
      </c>
      <c r="I1205">
        <f>IFERROR(VLOOKUP($G1205,'D2015'!$A$3:$C$1897,3,FALSE),0)</f>
        <v>0</v>
      </c>
      <c r="J1205" s="3">
        <f>IFERROR(VLOOKUP($G1205,'D2016'!$A$3:$C$1897,3,FALSE),0)</f>
        <v>0</v>
      </c>
      <c r="K1205" s="3">
        <f>IFERROR(VLOOKUP($G1205,'D2017'!$A$3:$C$1897,3,FALSE),0)</f>
        <v>1</v>
      </c>
      <c r="L1205" s="3">
        <f>IFERROR(VLOOKUP($G1205,'D2018'!$A$3:$C$1897,3,FALSE),0)</f>
        <v>1</v>
      </c>
      <c r="M1205" s="3">
        <f>IFERROR(VLOOKUP($G1205,'D2019'!$A$3:$C$1897,3,FALSE),0)</f>
        <v>0</v>
      </c>
      <c r="N1205" s="3">
        <f>IFERROR(VLOOKUP($G1205,'D2020'!$A$3:$C$1897,3,FALSE),0)</f>
        <v>0</v>
      </c>
      <c r="O1205" s="17">
        <f t="shared" si="76"/>
        <v>2</v>
      </c>
      <c r="Q1205" t="s">
        <v>1058</v>
      </c>
      <c r="R1205" t="s">
        <v>4</v>
      </c>
      <c r="S1205">
        <v>0</v>
      </c>
      <c r="T1205" s="3">
        <v>0</v>
      </c>
      <c r="U1205" s="3">
        <v>0</v>
      </c>
      <c r="V1205" s="3">
        <v>0</v>
      </c>
      <c r="W1205" s="3">
        <v>1</v>
      </c>
      <c r="X1205" s="3">
        <v>0</v>
      </c>
      <c r="Y1205" s="17">
        <v>1</v>
      </c>
    </row>
    <row r="1206" spans="1:25" x14ac:dyDescent="0.3">
      <c r="A1206" t="s">
        <v>1285</v>
      </c>
      <c r="B1206" t="s">
        <v>4</v>
      </c>
      <c r="C1206">
        <v>2</v>
      </c>
      <c r="D1206" s="2">
        <f t="shared" si="77"/>
        <v>3.0109961579689023E-6</v>
      </c>
      <c r="E1206" s="10">
        <f t="shared" si="78"/>
        <v>0.99931048187981242</v>
      </c>
      <c r="G1206" t="s">
        <v>1285</v>
      </c>
      <c r="H1206" t="s">
        <v>4</v>
      </c>
      <c r="I1206">
        <f>IFERROR(VLOOKUP($G1206,'D2015'!$A$3:$C$1897,3,FALSE),0)</f>
        <v>0</v>
      </c>
      <c r="J1206" s="3">
        <f>IFERROR(VLOOKUP($G1206,'D2016'!$A$3:$C$1897,3,FALSE),0)</f>
        <v>1</v>
      </c>
      <c r="K1206" s="3">
        <f>IFERROR(VLOOKUP($G1206,'D2017'!$A$3:$C$1897,3,FALSE),0)</f>
        <v>0</v>
      </c>
      <c r="L1206" s="3">
        <f>IFERROR(VLOOKUP($G1206,'D2018'!$A$3:$C$1897,3,FALSE),0)</f>
        <v>0</v>
      </c>
      <c r="M1206" s="3">
        <f>IFERROR(VLOOKUP($G1206,'D2019'!$A$3:$C$1897,3,FALSE),0)</f>
        <v>0</v>
      </c>
      <c r="N1206" s="3">
        <f>IFERROR(VLOOKUP($G1206,'D2020'!$A$3:$C$1897,3,FALSE),0)</f>
        <v>0</v>
      </c>
      <c r="O1206" s="17">
        <f t="shared" si="76"/>
        <v>1</v>
      </c>
      <c r="Q1206" t="s">
        <v>890</v>
      </c>
      <c r="R1206" t="s">
        <v>4</v>
      </c>
      <c r="S1206">
        <v>0</v>
      </c>
      <c r="T1206" s="3">
        <v>0</v>
      </c>
      <c r="U1206" s="3">
        <v>0</v>
      </c>
      <c r="V1206" s="3">
        <v>0</v>
      </c>
      <c r="W1206" s="3">
        <v>1</v>
      </c>
      <c r="X1206" s="3">
        <v>0</v>
      </c>
      <c r="Y1206" s="17">
        <v>1</v>
      </c>
    </row>
    <row r="1207" spans="1:25" x14ac:dyDescent="0.3">
      <c r="A1207" t="s">
        <v>1132</v>
      </c>
      <c r="B1207" t="s">
        <v>4</v>
      </c>
      <c r="C1207">
        <v>2</v>
      </c>
      <c r="D1207" s="2">
        <f t="shared" si="77"/>
        <v>3.0109961579689023E-6</v>
      </c>
      <c r="E1207" s="10">
        <f t="shared" si="78"/>
        <v>0.99931349287597038</v>
      </c>
      <c r="G1207" t="s">
        <v>1132</v>
      </c>
      <c r="H1207" t="s">
        <v>4</v>
      </c>
      <c r="I1207">
        <f>IFERROR(VLOOKUP($G1207,'D2015'!$A$3:$C$1897,3,FALSE),0)</f>
        <v>0</v>
      </c>
      <c r="J1207" s="3">
        <f>IFERROR(VLOOKUP($G1207,'D2016'!$A$3:$C$1897,3,FALSE),0)</f>
        <v>0</v>
      </c>
      <c r="K1207" s="3">
        <f>IFERROR(VLOOKUP($G1207,'D2017'!$A$3:$C$1897,3,FALSE),0)</f>
        <v>0</v>
      </c>
      <c r="L1207" s="3">
        <f>IFERROR(VLOOKUP($G1207,'D2018'!$A$3:$C$1897,3,FALSE),0)</f>
        <v>1</v>
      </c>
      <c r="M1207" s="3">
        <f>IFERROR(VLOOKUP($G1207,'D2019'!$A$3:$C$1897,3,FALSE),0)</f>
        <v>0</v>
      </c>
      <c r="N1207" s="3">
        <f>IFERROR(VLOOKUP($G1207,'D2020'!$A$3:$C$1897,3,FALSE),0)</f>
        <v>1</v>
      </c>
      <c r="O1207" s="17">
        <f t="shared" si="76"/>
        <v>2</v>
      </c>
      <c r="Q1207" t="s">
        <v>1438</v>
      </c>
      <c r="R1207" t="s">
        <v>4</v>
      </c>
      <c r="S1207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1</v>
      </c>
      <c r="Y1207" s="17">
        <v>1</v>
      </c>
    </row>
    <row r="1208" spans="1:25" x14ac:dyDescent="0.3">
      <c r="A1208" t="s">
        <v>1146</v>
      </c>
      <c r="B1208" t="s">
        <v>4</v>
      </c>
      <c r="C1208">
        <v>2</v>
      </c>
      <c r="D1208" s="2">
        <f t="shared" si="77"/>
        <v>3.0109961579689023E-6</v>
      </c>
      <c r="E1208" s="10">
        <f t="shared" si="78"/>
        <v>0.99931650387212834</v>
      </c>
      <c r="G1208" t="s">
        <v>1146</v>
      </c>
      <c r="H1208" t="s">
        <v>4</v>
      </c>
      <c r="I1208">
        <f>IFERROR(VLOOKUP($G1208,'D2015'!$A$3:$C$1897,3,FALSE),0)</f>
        <v>0</v>
      </c>
      <c r="J1208" s="3">
        <f>IFERROR(VLOOKUP($G1208,'D2016'!$A$3:$C$1897,3,FALSE),0)</f>
        <v>1</v>
      </c>
      <c r="K1208" s="3">
        <f>IFERROR(VLOOKUP($G1208,'D2017'!$A$3:$C$1897,3,FALSE),0)</f>
        <v>0</v>
      </c>
      <c r="L1208" s="3">
        <f>IFERROR(VLOOKUP($G1208,'D2018'!$A$3:$C$1897,3,FALSE),0)</f>
        <v>0</v>
      </c>
      <c r="M1208" s="3">
        <f>IFERROR(VLOOKUP($G1208,'D2019'!$A$3:$C$1897,3,FALSE),0)</f>
        <v>1</v>
      </c>
      <c r="N1208" s="3">
        <f>IFERROR(VLOOKUP($G1208,'D2020'!$A$3:$C$1897,3,FALSE),0)</f>
        <v>0</v>
      </c>
      <c r="O1208" s="17">
        <f t="shared" si="76"/>
        <v>2</v>
      </c>
      <c r="Q1208" t="s">
        <v>1461</v>
      </c>
      <c r="R1208" t="s">
        <v>4</v>
      </c>
      <c r="S1208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1</v>
      </c>
      <c r="Y1208" s="17">
        <v>1</v>
      </c>
    </row>
    <row r="1209" spans="1:25" x14ac:dyDescent="0.3">
      <c r="A1209" t="s">
        <v>983</v>
      </c>
      <c r="B1209" t="s">
        <v>4</v>
      </c>
      <c r="C1209">
        <v>2</v>
      </c>
      <c r="D1209" s="2">
        <f t="shared" si="77"/>
        <v>3.0109961579689023E-6</v>
      </c>
      <c r="E1209" s="10">
        <f t="shared" si="78"/>
        <v>0.9993195148682863</v>
      </c>
      <c r="G1209" t="s">
        <v>983</v>
      </c>
      <c r="H1209" t="s">
        <v>4</v>
      </c>
      <c r="I1209">
        <f>IFERROR(VLOOKUP($G1209,'D2015'!$A$3:$C$1897,3,FALSE),0)</f>
        <v>0</v>
      </c>
      <c r="J1209" s="3">
        <f>IFERROR(VLOOKUP($G1209,'D2016'!$A$3:$C$1897,3,FALSE),0)</f>
        <v>0</v>
      </c>
      <c r="K1209" s="3">
        <f>IFERROR(VLOOKUP($G1209,'D2017'!$A$3:$C$1897,3,FALSE),0)</f>
        <v>0</v>
      </c>
      <c r="L1209" s="3">
        <f>IFERROR(VLOOKUP($G1209,'D2018'!$A$3:$C$1897,3,FALSE),0)</f>
        <v>0</v>
      </c>
      <c r="M1209" s="3">
        <f>IFERROR(VLOOKUP($G1209,'D2019'!$A$3:$C$1897,3,FALSE),0)</f>
        <v>1</v>
      </c>
      <c r="N1209" s="3">
        <f>IFERROR(VLOOKUP($G1209,'D2020'!$A$3:$C$1897,3,FALSE),0)</f>
        <v>1</v>
      </c>
      <c r="O1209" s="17">
        <f t="shared" si="76"/>
        <v>2</v>
      </c>
      <c r="Q1209" t="s">
        <v>1460</v>
      </c>
      <c r="R1209" t="s">
        <v>4</v>
      </c>
      <c r="S1209">
        <v>0</v>
      </c>
      <c r="T1209" s="3">
        <v>0</v>
      </c>
      <c r="U1209" s="3">
        <v>0</v>
      </c>
      <c r="V1209" s="3">
        <v>1</v>
      </c>
      <c r="W1209" s="3">
        <v>0</v>
      </c>
      <c r="X1209" s="3">
        <v>0</v>
      </c>
      <c r="Y1209" s="17">
        <v>1</v>
      </c>
    </row>
    <row r="1210" spans="1:25" x14ac:dyDescent="0.3">
      <c r="A1210" t="s">
        <v>1269</v>
      </c>
      <c r="B1210" t="s">
        <v>4</v>
      </c>
      <c r="C1210">
        <v>2</v>
      </c>
      <c r="D1210" s="2">
        <f t="shared" si="77"/>
        <v>3.0109961579689023E-6</v>
      </c>
      <c r="E1210" s="10">
        <f t="shared" si="78"/>
        <v>0.99932252586444426</v>
      </c>
      <c r="G1210" t="s">
        <v>1269</v>
      </c>
      <c r="H1210" t="s">
        <v>4</v>
      </c>
      <c r="I1210">
        <f>IFERROR(VLOOKUP($G1210,'D2015'!$A$3:$C$1897,3,FALSE),0)</f>
        <v>1</v>
      </c>
      <c r="J1210" s="3">
        <f>IFERROR(VLOOKUP($G1210,'D2016'!$A$3:$C$1897,3,FALSE),0)</f>
        <v>0</v>
      </c>
      <c r="K1210" s="3">
        <f>IFERROR(VLOOKUP($G1210,'D2017'!$A$3:$C$1897,3,FALSE),0)</f>
        <v>0</v>
      </c>
      <c r="L1210" s="3">
        <f>IFERROR(VLOOKUP($G1210,'D2018'!$A$3:$C$1897,3,FALSE),0)</f>
        <v>0</v>
      </c>
      <c r="M1210" s="3">
        <f>IFERROR(VLOOKUP($G1210,'D2019'!$A$3:$C$1897,3,FALSE),0)</f>
        <v>0</v>
      </c>
      <c r="N1210" s="3">
        <f>IFERROR(VLOOKUP($G1210,'D2020'!$A$3:$C$1897,3,FALSE),0)</f>
        <v>0</v>
      </c>
      <c r="O1210" s="17">
        <f t="shared" si="76"/>
        <v>1</v>
      </c>
      <c r="Q1210" t="s">
        <v>1638</v>
      </c>
      <c r="R1210" t="s">
        <v>4</v>
      </c>
      <c r="S1210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1</v>
      </c>
      <c r="Y1210" s="17">
        <v>1</v>
      </c>
    </row>
    <row r="1211" spans="1:25" x14ac:dyDescent="0.3">
      <c r="A1211" t="s">
        <v>1391</v>
      </c>
      <c r="B1211" t="s">
        <v>4</v>
      </c>
      <c r="C1211">
        <v>2</v>
      </c>
      <c r="D1211" s="2">
        <f t="shared" si="77"/>
        <v>3.0109961579689023E-6</v>
      </c>
      <c r="E1211" s="10">
        <f t="shared" si="78"/>
        <v>0.99932553686060221</v>
      </c>
      <c r="G1211" t="s">
        <v>1391</v>
      </c>
      <c r="H1211" t="s">
        <v>4</v>
      </c>
      <c r="I1211">
        <f>IFERROR(VLOOKUP($G1211,'D2015'!$A$3:$C$1897,3,FALSE),0)</f>
        <v>0</v>
      </c>
      <c r="J1211" s="3">
        <f>IFERROR(VLOOKUP($G1211,'D2016'!$A$3:$C$1897,3,FALSE),0)</f>
        <v>1</v>
      </c>
      <c r="K1211" s="3">
        <f>IFERROR(VLOOKUP($G1211,'D2017'!$A$3:$C$1897,3,FALSE),0)</f>
        <v>0</v>
      </c>
      <c r="L1211" s="3">
        <f>IFERROR(VLOOKUP($G1211,'D2018'!$A$3:$C$1897,3,FALSE),0)</f>
        <v>0</v>
      </c>
      <c r="M1211" s="3">
        <f>IFERROR(VLOOKUP($G1211,'D2019'!$A$3:$C$1897,3,FALSE),0)</f>
        <v>0</v>
      </c>
      <c r="N1211" s="3">
        <f>IFERROR(VLOOKUP($G1211,'D2020'!$A$3:$C$1897,3,FALSE),0)</f>
        <v>1</v>
      </c>
      <c r="O1211" s="17">
        <f t="shared" si="76"/>
        <v>2</v>
      </c>
      <c r="Q1211" t="s">
        <v>1448</v>
      </c>
      <c r="R1211" t="s">
        <v>4</v>
      </c>
      <c r="S1211">
        <v>0</v>
      </c>
      <c r="T1211" s="3">
        <v>0</v>
      </c>
      <c r="U1211" s="3">
        <v>0</v>
      </c>
      <c r="V1211" s="3">
        <v>1</v>
      </c>
      <c r="W1211" s="3">
        <v>0</v>
      </c>
      <c r="X1211" s="3">
        <v>0</v>
      </c>
      <c r="Y1211" s="17">
        <v>1</v>
      </c>
    </row>
    <row r="1212" spans="1:25" x14ac:dyDescent="0.3">
      <c r="A1212" t="s">
        <v>1062</v>
      </c>
      <c r="B1212" t="s">
        <v>4</v>
      </c>
      <c r="C1212">
        <v>2</v>
      </c>
      <c r="D1212" s="2">
        <f t="shared" si="77"/>
        <v>3.0109961579689023E-6</v>
      </c>
      <c r="E1212" s="10">
        <f t="shared" si="78"/>
        <v>0.99932854785676017</v>
      </c>
      <c r="G1212" t="s">
        <v>1062</v>
      </c>
      <c r="H1212" t="s">
        <v>4</v>
      </c>
      <c r="I1212">
        <f>IFERROR(VLOOKUP($G1212,'D2015'!$A$3:$C$1897,3,FALSE),0)</f>
        <v>0</v>
      </c>
      <c r="J1212" s="3">
        <f>IFERROR(VLOOKUP($G1212,'D2016'!$A$3:$C$1897,3,FALSE),0)</f>
        <v>0</v>
      </c>
      <c r="K1212" s="3">
        <f>IFERROR(VLOOKUP($G1212,'D2017'!$A$3:$C$1897,3,FALSE),0)</f>
        <v>0</v>
      </c>
      <c r="L1212" s="3">
        <f>IFERROR(VLOOKUP($G1212,'D2018'!$A$3:$C$1897,3,FALSE),0)</f>
        <v>0</v>
      </c>
      <c r="M1212" s="3">
        <f>IFERROR(VLOOKUP($G1212,'D2019'!$A$3:$C$1897,3,FALSE),0)</f>
        <v>0</v>
      </c>
      <c r="N1212" s="3">
        <f>IFERROR(VLOOKUP($G1212,'D2020'!$A$3:$C$1897,3,FALSE),0)</f>
        <v>1</v>
      </c>
      <c r="O1212" s="17">
        <f t="shared" si="76"/>
        <v>1</v>
      </c>
      <c r="Q1212" t="s">
        <v>1238</v>
      </c>
      <c r="R1212" t="s">
        <v>4</v>
      </c>
      <c r="S1212">
        <v>0</v>
      </c>
      <c r="T1212" s="3">
        <v>0</v>
      </c>
      <c r="U1212" s="3">
        <v>0</v>
      </c>
      <c r="V1212" s="3">
        <v>0</v>
      </c>
      <c r="W1212" s="3">
        <v>1</v>
      </c>
      <c r="X1212" s="3">
        <v>0</v>
      </c>
      <c r="Y1212" s="17">
        <v>1</v>
      </c>
    </row>
    <row r="1213" spans="1:25" x14ac:dyDescent="0.3">
      <c r="A1213" t="s">
        <v>1304</v>
      </c>
      <c r="B1213" t="s">
        <v>4</v>
      </c>
      <c r="C1213">
        <v>2</v>
      </c>
      <c r="D1213" s="2">
        <f t="shared" si="77"/>
        <v>3.0109961579689023E-6</v>
      </c>
      <c r="E1213" s="10">
        <f t="shared" si="78"/>
        <v>0.99933155885291813</v>
      </c>
      <c r="G1213" t="s">
        <v>1304</v>
      </c>
      <c r="H1213" t="s">
        <v>4</v>
      </c>
      <c r="I1213">
        <f>IFERROR(VLOOKUP($G1213,'D2015'!$A$3:$C$1897,3,FALSE),0)</f>
        <v>0</v>
      </c>
      <c r="J1213" s="3">
        <f>IFERROR(VLOOKUP($G1213,'D2016'!$A$3:$C$1897,3,FALSE),0)</f>
        <v>0</v>
      </c>
      <c r="K1213" s="3">
        <f>IFERROR(VLOOKUP($G1213,'D2017'!$A$3:$C$1897,3,FALSE),0)</f>
        <v>0</v>
      </c>
      <c r="L1213" s="3">
        <f>IFERROR(VLOOKUP($G1213,'D2018'!$A$3:$C$1897,3,FALSE),0)</f>
        <v>0</v>
      </c>
      <c r="M1213" s="3">
        <f>IFERROR(VLOOKUP($G1213,'D2019'!$A$3:$C$1897,3,FALSE),0)</f>
        <v>1</v>
      </c>
      <c r="N1213" s="3">
        <f>IFERROR(VLOOKUP($G1213,'D2020'!$A$3:$C$1897,3,FALSE),0)</f>
        <v>0</v>
      </c>
      <c r="O1213" s="17">
        <f t="shared" si="76"/>
        <v>1</v>
      </c>
      <c r="Q1213" t="s">
        <v>1551</v>
      </c>
      <c r="R1213" t="s">
        <v>4</v>
      </c>
      <c r="S1213">
        <v>0</v>
      </c>
      <c r="T1213" s="3">
        <v>0</v>
      </c>
      <c r="U1213" s="3">
        <v>0</v>
      </c>
      <c r="V1213" s="3">
        <v>0</v>
      </c>
      <c r="W1213" s="3">
        <v>1</v>
      </c>
      <c r="X1213" s="3">
        <v>0</v>
      </c>
      <c r="Y1213" s="17">
        <v>1</v>
      </c>
    </row>
    <row r="1214" spans="1:25" x14ac:dyDescent="0.3">
      <c r="A1214" t="s">
        <v>497</v>
      </c>
      <c r="B1214" t="s">
        <v>4</v>
      </c>
      <c r="C1214">
        <v>2</v>
      </c>
      <c r="D1214" s="2">
        <f t="shared" si="77"/>
        <v>3.0109961579689023E-6</v>
      </c>
      <c r="E1214" s="10">
        <f t="shared" si="78"/>
        <v>0.99933456984907609</v>
      </c>
      <c r="G1214" t="s">
        <v>497</v>
      </c>
      <c r="H1214" t="s">
        <v>4</v>
      </c>
      <c r="I1214">
        <f>IFERROR(VLOOKUP($G1214,'D2015'!$A$3:$C$1897,3,FALSE),0)</f>
        <v>0</v>
      </c>
      <c r="J1214" s="3">
        <f>IFERROR(VLOOKUP($G1214,'D2016'!$A$3:$C$1897,3,FALSE),0)</f>
        <v>0</v>
      </c>
      <c r="K1214" s="3">
        <f>IFERROR(VLOOKUP($G1214,'D2017'!$A$3:$C$1897,3,FALSE),0)</f>
        <v>0</v>
      </c>
      <c r="L1214" s="3">
        <f>IFERROR(VLOOKUP($G1214,'D2018'!$A$3:$C$1897,3,FALSE),0)</f>
        <v>0</v>
      </c>
      <c r="M1214" s="3">
        <f>IFERROR(VLOOKUP($G1214,'D2019'!$A$3:$C$1897,3,FALSE),0)</f>
        <v>1</v>
      </c>
      <c r="N1214" s="3">
        <f>IFERROR(VLOOKUP($G1214,'D2020'!$A$3:$C$1897,3,FALSE),0)</f>
        <v>0</v>
      </c>
      <c r="O1214" s="17">
        <f t="shared" si="76"/>
        <v>1</v>
      </c>
      <c r="Q1214" t="s">
        <v>567</v>
      </c>
      <c r="R1214" t="s">
        <v>4</v>
      </c>
      <c r="S1214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1</v>
      </c>
      <c r="Y1214" s="17">
        <v>1</v>
      </c>
    </row>
    <row r="1215" spans="1:25" x14ac:dyDescent="0.3">
      <c r="A1215" t="s">
        <v>1395</v>
      </c>
      <c r="B1215" t="s">
        <v>4</v>
      </c>
      <c r="C1215">
        <v>2</v>
      </c>
      <c r="D1215" s="2">
        <f t="shared" si="77"/>
        <v>3.0109961579689023E-6</v>
      </c>
      <c r="E1215" s="10">
        <f t="shared" si="78"/>
        <v>0.99933758084523405</v>
      </c>
      <c r="G1215" t="s">
        <v>1395</v>
      </c>
      <c r="H1215" t="s">
        <v>4</v>
      </c>
      <c r="I1215">
        <f>IFERROR(VLOOKUP($G1215,'D2015'!$A$3:$C$1897,3,FALSE),0)</f>
        <v>0</v>
      </c>
      <c r="J1215" s="3">
        <f>IFERROR(VLOOKUP($G1215,'D2016'!$A$3:$C$1897,3,FALSE),0)</f>
        <v>1</v>
      </c>
      <c r="K1215" s="3">
        <f>IFERROR(VLOOKUP($G1215,'D2017'!$A$3:$C$1897,3,FALSE),0)</f>
        <v>0</v>
      </c>
      <c r="L1215" s="3">
        <f>IFERROR(VLOOKUP($G1215,'D2018'!$A$3:$C$1897,3,FALSE),0)</f>
        <v>1</v>
      </c>
      <c r="M1215" s="3">
        <f>IFERROR(VLOOKUP($G1215,'D2019'!$A$3:$C$1897,3,FALSE),0)</f>
        <v>0</v>
      </c>
      <c r="N1215" s="3">
        <f>IFERROR(VLOOKUP($G1215,'D2020'!$A$3:$C$1897,3,FALSE),0)</f>
        <v>0</v>
      </c>
      <c r="O1215" s="17">
        <f t="shared" si="76"/>
        <v>2</v>
      </c>
      <c r="Q1215" t="s">
        <v>1511</v>
      </c>
      <c r="R1215" t="s">
        <v>4</v>
      </c>
      <c r="S1215">
        <v>0</v>
      </c>
      <c r="T1215" s="3">
        <v>0</v>
      </c>
      <c r="U1215" s="3">
        <v>0</v>
      </c>
      <c r="V1215" s="3">
        <v>1</v>
      </c>
      <c r="W1215" s="3">
        <v>0</v>
      </c>
      <c r="X1215" s="3">
        <v>0</v>
      </c>
      <c r="Y1215" s="17">
        <v>1</v>
      </c>
    </row>
    <row r="1216" spans="1:25" x14ac:dyDescent="0.3">
      <c r="A1216" t="s">
        <v>1130</v>
      </c>
      <c r="B1216" t="s">
        <v>4</v>
      </c>
      <c r="C1216">
        <v>2</v>
      </c>
      <c r="D1216" s="2">
        <f t="shared" si="77"/>
        <v>3.0109961579689023E-6</v>
      </c>
      <c r="E1216" s="10">
        <f t="shared" si="78"/>
        <v>0.99934059184139201</v>
      </c>
      <c r="G1216" t="s">
        <v>1130</v>
      </c>
      <c r="H1216" t="s">
        <v>4</v>
      </c>
      <c r="I1216">
        <f>IFERROR(VLOOKUP($G1216,'D2015'!$A$3:$C$1897,3,FALSE),0)</f>
        <v>1</v>
      </c>
      <c r="J1216" s="3">
        <f>IFERROR(VLOOKUP($G1216,'D2016'!$A$3:$C$1897,3,FALSE),0)</f>
        <v>0</v>
      </c>
      <c r="K1216" s="3">
        <f>IFERROR(VLOOKUP($G1216,'D2017'!$A$3:$C$1897,3,FALSE),0)</f>
        <v>1</v>
      </c>
      <c r="L1216" s="3">
        <f>IFERROR(VLOOKUP($G1216,'D2018'!$A$3:$C$1897,3,FALSE),0)</f>
        <v>0</v>
      </c>
      <c r="M1216" s="3">
        <f>IFERROR(VLOOKUP($G1216,'D2019'!$A$3:$C$1897,3,FALSE),0)</f>
        <v>0</v>
      </c>
      <c r="N1216" s="3">
        <f>IFERROR(VLOOKUP($G1216,'D2020'!$A$3:$C$1897,3,FALSE),0)</f>
        <v>0</v>
      </c>
      <c r="O1216" s="17">
        <f t="shared" si="76"/>
        <v>2</v>
      </c>
      <c r="Q1216" t="s">
        <v>1571</v>
      </c>
      <c r="R1216" t="s">
        <v>4</v>
      </c>
      <c r="S1216">
        <v>0</v>
      </c>
      <c r="T1216" s="3">
        <v>1</v>
      </c>
      <c r="U1216" s="3">
        <v>0</v>
      </c>
      <c r="V1216" s="3">
        <v>0</v>
      </c>
      <c r="W1216" s="3">
        <v>0</v>
      </c>
      <c r="X1216" s="3">
        <v>0</v>
      </c>
      <c r="Y1216" s="17">
        <v>1</v>
      </c>
    </row>
    <row r="1217" spans="1:25" x14ac:dyDescent="0.3">
      <c r="A1217" t="s">
        <v>1092</v>
      </c>
      <c r="B1217" t="s">
        <v>4</v>
      </c>
      <c r="C1217">
        <v>2</v>
      </c>
      <c r="D1217" s="2">
        <f t="shared" si="77"/>
        <v>3.0109961579689023E-6</v>
      </c>
      <c r="E1217" s="10">
        <f t="shared" si="78"/>
        <v>0.99934360283754997</v>
      </c>
      <c r="G1217" t="s">
        <v>1092</v>
      </c>
      <c r="H1217" t="s">
        <v>4</v>
      </c>
      <c r="I1217">
        <f>IFERROR(VLOOKUP($G1217,'D2015'!$A$3:$C$1897,3,FALSE),0)</f>
        <v>0</v>
      </c>
      <c r="J1217" s="3">
        <f>IFERROR(VLOOKUP($G1217,'D2016'!$A$3:$C$1897,3,FALSE),0)</f>
        <v>1</v>
      </c>
      <c r="K1217" s="3">
        <f>IFERROR(VLOOKUP($G1217,'D2017'!$A$3:$C$1897,3,FALSE),0)</f>
        <v>1</v>
      </c>
      <c r="L1217" s="3">
        <f>IFERROR(VLOOKUP($G1217,'D2018'!$A$3:$C$1897,3,FALSE),0)</f>
        <v>0</v>
      </c>
      <c r="M1217" s="3">
        <f>IFERROR(VLOOKUP($G1217,'D2019'!$A$3:$C$1897,3,FALSE),0)</f>
        <v>0</v>
      </c>
      <c r="N1217" s="3">
        <f>IFERROR(VLOOKUP($G1217,'D2020'!$A$3:$C$1897,3,FALSE),0)</f>
        <v>0</v>
      </c>
      <c r="O1217" s="17">
        <f t="shared" si="76"/>
        <v>2</v>
      </c>
      <c r="Q1217" t="s">
        <v>1557</v>
      </c>
      <c r="R1217" t="s">
        <v>4</v>
      </c>
      <c r="S1217">
        <v>0</v>
      </c>
      <c r="T1217" s="3">
        <v>0</v>
      </c>
      <c r="U1217" s="3">
        <v>0</v>
      </c>
      <c r="V1217" s="3">
        <v>1</v>
      </c>
      <c r="W1217" s="3">
        <v>0</v>
      </c>
      <c r="X1217" s="3">
        <v>0</v>
      </c>
      <c r="Y1217" s="17">
        <v>1</v>
      </c>
    </row>
    <row r="1218" spans="1:25" x14ac:dyDescent="0.3">
      <c r="A1218" t="s">
        <v>1332</v>
      </c>
      <c r="B1218" t="s">
        <v>4</v>
      </c>
      <c r="C1218">
        <v>2</v>
      </c>
      <c r="D1218" s="2">
        <f t="shared" si="77"/>
        <v>3.0109961579689023E-6</v>
      </c>
      <c r="E1218" s="10">
        <f t="shared" si="78"/>
        <v>0.99934661383370793</v>
      </c>
      <c r="G1218" t="s">
        <v>1332</v>
      </c>
      <c r="H1218" t="s">
        <v>4</v>
      </c>
      <c r="I1218">
        <f>IFERROR(VLOOKUP($G1218,'D2015'!$A$3:$C$1897,3,FALSE),0)</f>
        <v>0</v>
      </c>
      <c r="J1218" s="3">
        <f>IFERROR(VLOOKUP($G1218,'D2016'!$A$3:$C$1897,3,FALSE),0)</f>
        <v>0</v>
      </c>
      <c r="K1218" s="3">
        <f>IFERROR(VLOOKUP($G1218,'D2017'!$A$3:$C$1897,3,FALSE),0)</f>
        <v>0</v>
      </c>
      <c r="L1218" s="3">
        <f>IFERROR(VLOOKUP($G1218,'D2018'!$A$3:$C$1897,3,FALSE),0)</f>
        <v>1</v>
      </c>
      <c r="M1218" s="3">
        <f>IFERROR(VLOOKUP($G1218,'D2019'!$A$3:$C$1897,3,FALSE),0)</f>
        <v>0</v>
      </c>
      <c r="N1218" s="3">
        <f>IFERROR(VLOOKUP($G1218,'D2020'!$A$3:$C$1897,3,FALSE),0)</f>
        <v>0</v>
      </c>
      <c r="O1218" s="17">
        <f t="shared" si="76"/>
        <v>1</v>
      </c>
      <c r="Q1218" t="s">
        <v>1433</v>
      </c>
      <c r="R1218" t="s">
        <v>4</v>
      </c>
      <c r="S1218">
        <v>0</v>
      </c>
      <c r="T1218" s="3">
        <v>0</v>
      </c>
      <c r="U1218" s="3">
        <v>1</v>
      </c>
      <c r="V1218" s="3">
        <v>0</v>
      </c>
      <c r="W1218" s="3">
        <v>0</v>
      </c>
      <c r="X1218" s="3">
        <v>0</v>
      </c>
      <c r="Y1218" s="17">
        <v>1</v>
      </c>
    </row>
    <row r="1219" spans="1:25" x14ac:dyDescent="0.3">
      <c r="A1219" t="s">
        <v>1385</v>
      </c>
      <c r="B1219" t="s">
        <v>4</v>
      </c>
      <c r="C1219">
        <v>2</v>
      </c>
      <c r="D1219" s="2">
        <f t="shared" si="77"/>
        <v>3.0109961579689023E-6</v>
      </c>
      <c r="E1219" s="10">
        <f t="shared" si="78"/>
        <v>0.99934962482986589</v>
      </c>
      <c r="G1219" t="s">
        <v>1385</v>
      </c>
      <c r="H1219" t="s">
        <v>4</v>
      </c>
      <c r="I1219">
        <f>IFERROR(VLOOKUP($G1219,'D2015'!$A$3:$C$1897,3,FALSE),0)</f>
        <v>0</v>
      </c>
      <c r="J1219" s="3">
        <f>IFERROR(VLOOKUP($G1219,'D2016'!$A$3:$C$1897,3,FALSE),0)</f>
        <v>0</v>
      </c>
      <c r="K1219" s="3">
        <f>IFERROR(VLOOKUP($G1219,'D2017'!$A$3:$C$1897,3,FALSE),0)</f>
        <v>0</v>
      </c>
      <c r="L1219" s="3">
        <f>IFERROR(VLOOKUP($G1219,'D2018'!$A$3:$C$1897,3,FALSE),0)</f>
        <v>0</v>
      </c>
      <c r="M1219" s="3">
        <f>IFERROR(VLOOKUP($G1219,'D2019'!$A$3:$C$1897,3,FALSE),0)</f>
        <v>1</v>
      </c>
      <c r="N1219" s="3">
        <f>IFERROR(VLOOKUP($G1219,'D2020'!$A$3:$C$1897,3,FALSE),0)</f>
        <v>1</v>
      </c>
      <c r="O1219" s="17">
        <f t="shared" si="76"/>
        <v>2</v>
      </c>
      <c r="Q1219" t="s">
        <v>1624</v>
      </c>
      <c r="R1219" t="s">
        <v>4</v>
      </c>
      <c r="S1219">
        <v>1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17">
        <v>1</v>
      </c>
    </row>
    <row r="1220" spans="1:25" x14ac:dyDescent="0.3">
      <c r="A1220" t="s">
        <v>1370</v>
      </c>
      <c r="B1220" t="s">
        <v>4</v>
      </c>
      <c r="C1220">
        <v>2</v>
      </c>
      <c r="D1220" s="2">
        <f t="shared" si="77"/>
        <v>3.0109961579689023E-6</v>
      </c>
      <c r="E1220" s="10">
        <f t="shared" si="78"/>
        <v>0.99935263582602385</v>
      </c>
      <c r="G1220" t="s">
        <v>1370</v>
      </c>
      <c r="H1220" t="s">
        <v>4</v>
      </c>
      <c r="I1220">
        <f>IFERROR(VLOOKUP($G1220,'D2015'!$A$3:$C$1897,3,FALSE),0)</f>
        <v>0</v>
      </c>
      <c r="J1220" s="3">
        <f>IFERROR(VLOOKUP($G1220,'D2016'!$A$3:$C$1897,3,FALSE),0)</f>
        <v>0</v>
      </c>
      <c r="K1220" s="3">
        <f>IFERROR(VLOOKUP($G1220,'D2017'!$A$3:$C$1897,3,FALSE),0)</f>
        <v>0</v>
      </c>
      <c r="L1220" s="3">
        <f>IFERROR(VLOOKUP($G1220,'D2018'!$A$3:$C$1897,3,FALSE),0)</f>
        <v>0</v>
      </c>
      <c r="M1220" s="3">
        <f>IFERROR(VLOOKUP($G1220,'D2019'!$A$3:$C$1897,3,FALSE),0)</f>
        <v>1</v>
      </c>
      <c r="N1220" s="3">
        <f>IFERROR(VLOOKUP($G1220,'D2020'!$A$3:$C$1897,3,FALSE),0)</f>
        <v>1</v>
      </c>
      <c r="O1220" s="17">
        <f t="shared" ref="O1220:O1283" si="79">SUM(I1220:N1220)</f>
        <v>2</v>
      </c>
      <c r="Q1220" t="s">
        <v>1295</v>
      </c>
      <c r="R1220" t="s">
        <v>4</v>
      </c>
      <c r="S1220">
        <v>0</v>
      </c>
      <c r="T1220" s="3">
        <v>0</v>
      </c>
      <c r="U1220" s="3">
        <v>0</v>
      </c>
      <c r="V1220" s="3">
        <v>1</v>
      </c>
      <c r="W1220" s="3">
        <v>0</v>
      </c>
      <c r="X1220" s="3">
        <v>0</v>
      </c>
      <c r="Y1220" s="17">
        <v>1</v>
      </c>
    </row>
    <row r="1221" spans="1:25" x14ac:dyDescent="0.3">
      <c r="A1221" t="s">
        <v>1220</v>
      </c>
      <c r="B1221" t="s">
        <v>4</v>
      </c>
      <c r="C1221">
        <v>2</v>
      </c>
      <c r="D1221" s="2">
        <f t="shared" si="77"/>
        <v>3.0109961579689023E-6</v>
      </c>
      <c r="E1221" s="10">
        <f t="shared" si="78"/>
        <v>0.99935564682218181</v>
      </c>
      <c r="G1221" t="s">
        <v>1220</v>
      </c>
      <c r="H1221" t="s">
        <v>4</v>
      </c>
      <c r="I1221">
        <f>IFERROR(VLOOKUP($G1221,'D2015'!$A$3:$C$1897,3,FALSE),0)</f>
        <v>0</v>
      </c>
      <c r="J1221" s="3">
        <f>IFERROR(VLOOKUP($G1221,'D2016'!$A$3:$C$1897,3,FALSE),0)</f>
        <v>1</v>
      </c>
      <c r="K1221" s="3">
        <f>IFERROR(VLOOKUP($G1221,'D2017'!$A$3:$C$1897,3,FALSE),0)</f>
        <v>0</v>
      </c>
      <c r="L1221" s="3">
        <f>IFERROR(VLOOKUP($G1221,'D2018'!$A$3:$C$1897,3,FALSE),0)</f>
        <v>0</v>
      </c>
      <c r="M1221" s="3">
        <f>IFERROR(VLOOKUP($G1221,'D2019'!$A$3:$C$1897,3,FALSE),0)</f>
        <v>0</v>
      </c>
      <c r="N1221" s="3">
        <f>IFERROR(VLOOKUP($G1221,'D2020'!$A$3:$C$1897,3,FALSE),0)</f>
        <v>1</v>
      </c>
      <c r="O1221" s="17">
        <f t="shared" si="79"/>
        <v>2</v>
      </c>
      <c r="Q1221" t="s">
        <v>827</v>
      </c>
      <c r="R1221" t="s">
        <v>4</v>
      </c>
      <c r="S1221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1</v>
      </c>
      <c r="Y1221" s="17">
        <v>1</v>
      </c>
    </row>
    <row r="1222" spans="1:25" x14ac:dyDescent="0.3">
      <c r="A1222" t="s">
        <v>992</v>
      </c>
      <c r="B1222" t="s">
        <v>4</v>
      </c>
      <c r="C1222">
        <v>2</v>
      </c>
      <c r="D1222" s="2">
        <f t="shared" si="77"/>
        <v>3.0109961579689023E-6</v>
      </c>
      <c r="E1222" s="10">
        <f t="shared" si="78"/>
        <v>0.99935865781833977</v>
      </c>
      <c r="G1222" t="s">
        <v>992</v>
      </c>
      <c r="H1222" t="s">
        <v>4</v>
      </c>
      <c r="I1222">
        <f>IFERROR(VLOOKUP($G1222,'D2015'!$A$3:$C$1897,3,FALSE),0)</f>
        <v>0</v>
      </c>
      <c r="J1222" s="3">
        <f>IFERROR(VLOOKUP($G1222,'D2016'!$A$3:$C$1897,3,FALSE),0)</f>
        <v>0</v>
      </c>
      <c r="K1222" s="3">
        <f>IFERROR(VLOOKUP($G1222,'D2017'!$A$3:$C$1897,3,FALSE),0)</f>
        <v>0</v>
      </c>
      <c r="L1222" s="3">
        <f>IFERROR(VLOOKUP($G1222,'D2018'!$A$3:$C$1897,3,FALSE),0)</f>
        <v>1</v>
      </c>
      <c r="M1222" s="3">
        <f>IFERROR(VLOOKUP($G1222,'D2019'!$A$3:$C$1897,3,FALSE),0)</f>
        <v>1</v>
      </c>
      <c r="N1222" s="3">
        <f>IFERROR(VLOOKUP($G1222,'D2020'!$A$3:$C$1897,3,FALSE),0)</f>
        <v>0</v>
      </c>
      <c r="O1222" s="17">
        <f t="shared" si="79"/>
        <v>2</v>
      </c>
      <c r="Q1222" t="s">
        <v>1632</v>
      </c>
      <c r="R1222" t="s">
        <v>4</v>
      </c>
      <c r="S1222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1</v>
      </c>
      <c r="Y1222" s="17">
        <v>1</v>
      </c>
    </row>
    <row r="1223" spans="1:25" x14ac:dyDescent="0.3">
      <c r="A1223" t="s">
        <v>1260</v>
      </c>
      <c r="B1223" t="s">
        <v>4</v>
      </c>
      <c r="C1223">
        <v>2</v>
      </c>
      <c r="D1223" s="2">
        <f t="shared" si="77"/>
        <v>3.0109961579689023E-6</v>
      </c>
      <c r="E1223" s="10">
        <f t="shared" si="78"/>
        <v>0.99936166881449773</v>
      </c>
      <c r="G1223" t="s">
        <v>1260</v>
      </c>
      <c r="H1223" t="s">
        <v>4</v>
      </c>
      <c r="I1223">
        <f>IFERROR(VLOOKUP($G1223,'D2015'!$A$3:$C$1897,3,FALSE),0)</f>
        <v>0</v>
      </c>
      <c r="J1223" s="3">
        <f>IFERROR(VLOOKUP($G1223,'D2016'!$A$3:$C$1897,3,FALSE),0)</f>
        <v>0</v>
      </c>
      <c r="K1223" s="3">
        <f>IFERROR(VLOOKUP($G1223,'D2017'!$A$3:$C$1897,3,FALSE),0)</f>
        <v>1</v>
      </c>
      <c r="L1223" s="3">
        <f>IFERROR(VLOOKUP($G1223,'D2018'!$A$3:$C$1897,3,FALSE),0)</f>
        <v>1</v>
      </c>
      <c r="M1223" s="3">
        <f>IFERROR(VLOOKUP($G1223,'D2019'!$A$3:$C$1897,3,FALSE),0)</f>
        <v>0</v>
      </c>
      <c r="N1223" s="3">
        <f>IFERROR(VLOOKUP($G1223,'D2020'!$A$3:$C$1897,3,FALSE),0)</f>
        <v>0</v>
      </c>
      <c r="O1223" s="17">
        <f t="shared" si="79"/>
        <v>2</v>
      </c>
      <c r="Q1223" t="s">
        <v>801</v>
      </c>
      <c r="R1223" t="s">
        <v>4</v>
      </c>
      <c r="S1223">
        <v>0</v>
      </c>
      <c r="T1223" s="3">
        <v>1</v>
      </c>
      <c r="U1223" s="3">
        <v>0</v>
      </c>
      <c r="V1223" s="3">
        <v>0</v>
      </c>
      <c r="W1223" s="3">
        <v>0</v>
      </c>
      <c r="X1223" s="3">
        <v>0</v>
      </c>
      <c r="Y1223" s="17">
        <v>1</v>
      </c>
    </row>
    <row r="1224" spans="1:25" x14ac:dyDescent="0.3">
      <c r="A1224" t="s">
        <v>981</v>
      </c>
      <c r="B1224" t="s">
        <v>4</v>
      </c>
      <c r="C1224">
        <v>2</v>
      </c>
      <c r="D1224" s="2">
        <f t="shared" si="77"/>
        <v>3.0109961579689023E-6</v>
      </c>
      <c r="E1224" s="10">
        <f t="shared" si="78"/>
        <v>0.99936467981065569</v>
      </c>
      <c r="G1224" t="s">
        <v>981</v>
      </c>
      <c r="H1224" t="s">
        <v>4</v>
      </c>
      <c r="I1224">
        <f>IFERROR(VLOOKUP($G1224,'D2015'!$A$3:$C$1897,3,FALSE),0)</f>
        <v>1</v>
      </c>
      <c r="J1224" s="3">
        <f>IFERROR(VLOOKUP($G1224,'D2016'!$A$3:$C$1897,3,FALSE),0)</f>
        <v>0</v>
      </c>
      <c r="K1224" s="3">
        <f>IFERROR(VLOOKUP($G1224,'D2017'!$A$3:$C$1897,3,FALSE),0)</f>
        <v>0</v>
      </c>
      <c r="L1224" s="3">
        <f>IFERROR(VLOOKUP($G1224,'D2018'!$A$3:$C$1897,3,FALSE),0)</f>
        <v>1</v>
      </c>
      <c r="M1224" s="3">
        <f>IFERROR(VLOOKUP($G1224,'D2019'!$A$3:$C$1897,3,FALSE),0)</f>
        <v>0</v>
      </c>
      <c r="N1224" s="3">
        <f>IFERROR(VLOOKUP($G1224,'D2020'!$A$3:$C$1897,3,FALSE),0)</f>
        <v>0</v>
      </c>
      <c r="O1224" s="17">
        <f t="shared" si="79"/>
        <v>2</v>
      </c>
      <c r="Q1224" t="s">
        <v>1386</v>
      </c>
      <c r="R1224" t="s">
        <v>4</v>
      </c>
      <c r="S1224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1</v>
      </c>
      <c r="Y1224" s="17">
        <v>1</v>
      </c>
    </row>
    <row r="1225" spans="1:25" x14ac:dyDescent="0.3">
      <c r="A1225" t="s">
        <v>572</v>
      </c>
      <c r="B1225" t="s">
        <v>4</v>
      </c>
      <c r="C1225">
        <v>2</v>
      </c>
      <c r="D1225" s="2">
        <f t="shared" si="77"/>
        <v>3.0109961579689023E-6</v>
      </c>
      <c r="E1225" s="10">
        <f t="shared" si="78"/>
        <v>0.99936769080681365</v>
      </c>
      <c r="G1225" t="s">
        <v>572</v>
      </c>
      <c r="H1225" t="s">
        <v>4</v>
      </c>
      <c r="I1225">
        <f>IFERROR(VLOOKUP($G1225,'D2015'!$A$3:$C$1897,3,FALSE),0)</f>
        <v>0</v>
      </c>
      <c r="J1225" s="3">
        <f>IFERROR(VLOOKUP($G1225,'D2016'!$A$3:$C$1897,3,FALSE),0)</f>
        <v>0</v>
      </c>
      <c r="K1225" s="3">
        <f>IFERROR(VLOOKUP($G1225,'D2017'!$A$3:$C$1897,3,FALSE),0)</f>
        <v>0</v>
      </c>
      <c r="L1225" s="3">
        <f>IFERROR(VLOOKUP($G1225,'D2018'!$A$3:$C$1897,3,FALSE),0)</f>
        <v>0</v>
      </c>
      <c r="M1225" s="3">
        <f>IFERROR(VLOOKUP($G1225,'D2019'!$A$3:$C$1897,3,FALSE),0)</f>
        <v>2</v>
      </c>
      <c r="N1225" s="3">
        <f>IFERROR(VLOOKUP($G1225,'D2020'!$A$3:$C$1897,3,FALSE),0)</f>
        <v>0</v>
      </c>
      <c r="O1225" s="17">
        <f t="shared" si="79"/>
        <v>2</v>
      </c>
      <c r="Q1225" t="s">
        <v>1459</v>
      </c>
      <c r="R1225" t="s">
        <v>4</v>
      </c>
      <c r="S1225">
        <v>1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17">
        <v>1</v>
      </c>
    </row>
    <row r="1226" spans="1:25" x14ac:dyDescent="0.3">
      <c r="A1226" t="s">
        <v>1214</v>
      </c>
      <c r="B1226" t="s">
        <v>4</v>
      </c>
      <c r="C1226">
        <v>2</v>
      </c>
      <c r="D1226" s="2">
        <f t="shared" si="77"/>
        <v>3.0109961579689023E-6</v>
      </c>
      <c r="E1226" s="10">
        <f t="shared" si="78"/>
        <v>0.99937070180297161</v>
      </c>
      <c r="G1226" t="s">
        <v>1214</v>
      </c>
      <c r="H1226" t="s">
        <v>4</v>
      </c>
      <c r="I1226">
        <f>IFERROR(VLOOKUP($G1226,'D2015'!$A$3:$C$1897,3,FALSE),0)</f>
        <v>0</v>
      </c>
      <c r="J1226" s="3">
        <f>IFERROR(VLOOKUP($G1226,'D2016'!$A$3:$C$1897,3,FALSE),0)</f>
        <v>0</v>
      </c>
      <c r="K1226" s="3">
        <f>IFERROR(VLOOKUP($G1226,'D2017'!$A$3:$C$1897,3,FALSE),0)</f>
        <v>0</v>
      </c>
      <c r="L1226" s="3">
        <f>IFERROR(VLOOKUP($G1226,'D2018'!$A$3:$C$1897,3,FALSE),0)</f>
        <v>0</v>
      </c>
      <c r="M1226" s="3">
        <f>IFERROR(VLOOKUP($G1226,'D2019'!$A$3:$C$1897,3,FALSE),0)</f>
        <v>1</v>
      </c>
      <c r="N1226" s="3">
        <f>IFERROR(VLOOKUP($G1226,'D2020'!$A$3:$C$1897,3,FALSE),0)</f>
        <v>0</v>
      </c>
      <c r="O1226" s="17">
        <f t="shared" si="79"/>
        <v>1</v>
      </c>
      <c r="Q1226" t="s">
        <v>573</v>
      </c>
      <c r="R1226" t="s">
        <v>4</v>
      </c>
      <c r="S1226">
        <v>0</v>
      </c>
      <c r="T1226" s="3">
        <v>0</v>
      </c>
      <c r="U1226" s="3">
        <v>0</v>
      </c>
      <c r="V1226" s="3">
        <v>1</v>
      </c>
      <c r="W1226" s="3">
        <v>0</v>
      </c>
      <c r="X1226" s="3">
        <v>0</v>
      </c>
      <c r="Y1226" s="17">
        <v>1</v>
      </c>
    </row>
    <row r="1227" spans="1:25" x14ac:dyDescent="0.3">
      <c r="A1227" t="s">
        <v>1392</v>
      </c>
      <c r="B1227" t="s">
        <v>4</v>
      </c>
      <c r="C1227">
        <v>2</v>
      </c>
      <c r="D1227" s="2">
        <f t="shared" si="77"/>
        <v>3.0109961579689023E-6</v>
      </c>
      <c r="E1227" s="10">
        <f t="shared" si="78"/>
        <v>0.99937371279912957</v>
      </c>
      <c r="G1227" t="s">
        <v>1392</v>
      </c>
      <c r="H1227" t="s">
        <v>4</v>
      </c>
      <c r="I1227">
        <f>IFERROR(VLOOKUP($G1227,'D2015'!$A$3:$C$1897,3,FALSE),0)</f>
        <v>0</v>
      </c>
      <c r="J1227" s="3">
        <f>IFERROR(VLOOKUP($G1227,'D2016'!$A$3:$C$1897,3,FALSE),0)</f>
        <v>0</v>
      </c>
      <c r="K1227" s="3">
        <f>IFERROR(VLOOKUP($G1227,'D2017'!$A$3:$C$1897,3,FALSE),0)</f>
        <v>0</v>
      </c>
      <c r="L1227" s="3">
        <f>IFERROR(VLOOKUP($G1227,'D2018'!$A$3:$C$1897,3,FALSE),0)</f>
        <v>1</v>
      </c>
      <c r="M1227" s="3">
        <f>IFERROR(VLOOKUP($G1227,'D2019'!$A$3:$C$1897,3,FALSE),0)</f>
        <v>0</v>
      </c>
      <c r="N1227" s="3">
        <f>IFERROR(VLOOKUP($G1227,'D2020'!$A$3:$C$1897,3,FALSE),0)</f>
        <v>0</v>
      </c>
      <c r="O1227" s="17">
        <f t="shared" si="79"/>
        <v>1</v>
      </c>
      <c r="Q1227" t="s">
        <v>1563</v>
      </c>
      <c r="R1227" t="s">
        <v>4</v>
      </c>
      <c r="S1227">
        <v>1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17">
        <v>1</v>
      </c>
    </row>
    <row r="1228" spans="1:25" x14ac:dyDescent="0.3">
      <c r="A1228" t="s">
        <v>985</v>
      </c>
      <c r="B1228" t="s">
        <v>4</v>
      </c>
      <c r="C1228">
        <v>2</v>
      </c>
      <c r="D1228" s="2">
        <f t="shared" si="77"/>
        <v>3.0109961579689023E-6</v>
      </c>
      <c r="E1228" s="10">
        <f t="shared" si="78"/>
        <v>0.99937672379528752</v>
      </c>
      <c r="G1228" t="s">
        <v>985</v>
      </c>
      <c r="H1228" t="s">
        <v>4</v>
      </c>
      <c r="I1228">
        <f>IFERROR(VLOOKUP($G1228,'D2015'!$A$3:$C$1897,3,FALSE),0)</f>
        <v>1</v>
      </c>
      <c r="J1228" s="3">
        <f>IFERROR(VLOOKUP($G1228,'D2016'!$A$3:$C$1897,3,FALSE),0)</f>
        <v>1</v>
      </c>
      <c r="K1228" s="3">
        <f>IFERROR(VLOOKUP($G1228,'D2017'!$A$3:$C$1897,3,FALSE),0)</f>
        <v>0</v>
      </c>
      <c r="L1228" s="3">
        <f>IFERROR(VLOOKUP($G1228,'D2018'!$A$3:$C$1897,3,FALSE),0)</f>
        <v>0</v>
      </c>
      <c r="M1228" s="3">
        <f>IFERROR(VLOOKUP($G1228,'D2019'!$A$3:$C$1897,3,FALSE),0)</f>
        <v>0</v>
      </c>
      <c r="N1228" s="3">
        <f>IFERROR(VLOOKUP($G1228,'D2020'!$A$3:$C$1897,3,FALSE),0)</f>
        <v>0</v>
      </c>
      <c r="O1228" s="17">
        <f t="shared" si="79"/>
        <v>2</v>
      </c>
      <c r="Q1228" t="s">
        <v>1537</v>
      </c>
      <c r="R1228" t="s">
        <v>4</v>
      </c>
      <c r="S1228">
        <v>0</v>
      </c>
      <c r="T1228" s="3">
        <v>0</v>
      </c>
      <c r="U1228" s="3">
        <v>0</v>
      </c>
      <c r="V1228" s="3">
        <v>1</v>
      </c>
      <c r="W1228" s="3">
        <v>0</v>
      </c>
      <c r="X1228" s="3">
        <v>0</v>
      </c>
      <c r="Y1228" s="17">
        <v>1</v>
      </c>
    </row>
    <row r="1229" spans="1:25" x14ac:dyDescent="0.3">
      <c r="A1229" t="s">
        <v>960</v>
      </c>
      <c r="B1229" t="s">
        <v>4</v>
      </c>
      <c r="C1229">
        <v>2</v>
      </c>
      <c r="D1229" s="2">
        <f t="shared" si="77"/>
        <v>3.0109961579689023E-6</v>
      </c>
      <c r="E1229" s="10">
        <f t="shared" si="78"/>
        <v>0.99937973479144548</v>
      </c>
      <c r="G1229" t="s">
        <v>960</v>
      </c>
      <c r="H1229" t="s">
        <v>4</v>
      </c>
      <c r="I1229">
        <f>IFERROR(VLOOKUP($G1229,'D2015'!$A$3:$C$1897,3,FALSE),0)</f>
        <v>1</v>
      </c>
      <c r="J1229" s="3">
        <f>IFERROR(VLOOKUP($G1229,'D2016'!$A$3:$C$1897,3,FALSE),0)</f>
        <v>0</v>
      </c>
      <c r="K1229" s="3">
        <f>IFERROR(VLOOKUP($G1229,'D2017'!$A$3:$C$1897,3,FALSE),0)</f>
        <v>1</v>
      </c>
      <c r="L1229" s="3">
        <f>IFERROR(VLOOKUP($G1229,'D2018'!$A$3:$C$1897,3,FALSE),0)</f>
        <v>0</v>
      </c>
      <c r="M1229" s="3">
        <f>IFERROR(VLOOKUP($G1229,'D2019'!$A$3:$C$1897,3,FALSE),0)</f>
        <v>0</v>
      </c>
      <c r="N1229" s="3">
        <f>IFERROR(VLOOKUP($G1229,'D2020'!$A$3:$C$1897,3,FALSE),0)</f>
        <v>0</v>
      </c>
      <c r="O1229" s="17">
        <f t="shared" si="79"/>
        <v>2</v>
      </c>
      <c r="Q1229" t="s">
        <v>1560</v>
      </c>
      <c r="R1229" t="s">
        <v>4</v>
      </c>
      <c r="S1229">
        <v>0</v>
      </c>
      <c r="T1229" s="3">
        <v>0</v>
      </c>
      <c r="U1229" s="3">
        <v>0</v>
      </c>
      <c r="V1229" s="3">
        <v>1</v>
      </c>
      <c r="W1229" s="3">
        <v>0</v>
      </c>
      <c r="X1229" s="3">
        <v>0</v>
      </c>
      <c r="Y1229" s="17">
        <v>1</v>
      </c>
    </row>
    <row r="1230" spans="1:25" x14ac:dyDescent="0.3">
      <c r="A1230" t="s">
        <v>1424</v>
      </c>
      <c r="B1230" t="s">
        <v>4</v>
      </c>
      <c r="C1230">
        <v>2</v>
      </c>
      <c r="D1230" s="2">
        <f t="shared" si="77"/>
        <v>3.0109961579689023E-6</v>
      </c>
      <c r="E1230" s="10">
        <f t="shared" si="78"/>
        <v>0.99938274578760344</v>
      </c>
      <c r="G1230" t="s">
        <v>1424</v>
      </c>
      <c r="H1230" t="s">
        <v>4</v>
      </c>
      <c r="I1230">
        <f>IFERROR(VLOOKUP($G1230,'D2015'!$A$3:$C$1897,3,FALSE),0)</f>
        <v>0</v>
      </c>
      <c r="J1230" s="3">
        <f>IFERROR(VLOOKUP($G1230,'D2016'!$A$3:$C$1897,3,FALSE),0)</f>
        <v>0</v>
      </c>
      <c r="K1230" s="3">
        <f>IFERROR(VLOOKUP($G1230,'D2017'!$A$3:$C$1897,3,FALSE),0)</f>
        <v>0</v>
      </c>
      <c r="L1230" s="3">
        <f>IFERROR(VLOOKUP($G1230,'D2018'!$A$3:$C$1897,3,FALSE),0)</f>
        <v>0</v>
      </c>
      <c r="M1230" s="3">
        <f>IFERROR(VLOOKUP($G1230,'D2019'!$A$3:$C$1897,3,FALSE),0)</f>
        <v>1</v>
      </c>
      <c r="N1230" s="3">
        <f>IFERROR(VLOOKUP($G1230,'D2020'!$A$3:$C$1897,3,FALSE),0)</f>
        <v>0</v>
      </c>
      <c r="O1230" s="17">
        <f t="shared" si="79"/>
        <v>1</v>
      </c>
      <c r="Q1230" t="s">
        <v>1602</v>
      </c>
      <c r="R1230" t="s">
        <v>4</v>
      </c>
      <c r="S1230">
        <v>0</v>
      </c>
      <c r="T1230" s="3">
        <v>0</v>
      </c>
      <c r="U1230" s="3">
        <v>0</v>
      </c>
      <c r="V1230" s="3">
        <v>0</v>
      </c>
      <c r="W1230" s="3">
        <v>1</v>
      </c>
      <c r="X1230" s="3">
        <v>0</v>
      </c>
      <c r="Y1230" s="17">
        <v>1</v>
      </c>
    </row>
    <row r="1231" spans="1:25" x14ac:dyDescent="0.3">
      <c r="A1231" t="s">
        <v>1245</v>
      </c>
      <c r="B1231" t="s">
        <v>4</v>
      </c>
      <c r="C1231">
        <v>2</v>
      </c>
      <c r="D1231" s="2">
        <f t="shared" si="77"/>
        <v>3.0109961579689023E-6</v>
      </c>
      <c r="E1231" s="10">
        <f t="shared" si="78"/>
        <v>0.9993857567837614</v>
      </c>
      <c r="G1231" t="s">
        <v>1245</v>
      </c>
      <c r="H1231" t="s">
        <v>4</v>
      </c>
      <c r="I1231">
        <f>IFERROR(VLOOKUP($G1231,'D2015'!$A$3:$C$1897,3,FALSE),0)</f>
        <v>0</v>
      </c>
      <c r="J1231" s="3">
        <f>IFERROR(VLOOKUP($G1231,'D2016'!$A$3:$C$1897,3,FALSE),0)</f>
        <v>0</v>
      </c>
      <c r="K1231" s="3">
        <f>IFERROR(VLOOKUP($G1231,'D2017'!$A$3:$C$1897,3,FALSE),0)</f>
        <v>1</v>
      </c>
      <c r="L1231" s="3">
        <f>IFERROR(VLOOKUP($G1231,'D2018'!$A$3:$C$1897,3,FALSE),0)</f>
        <v>1</v>
      </c>
      <c r="M1231" s="3">
        <f>IFERROR(VLOOKUP($G1231,'D2019'!$A$3:$C$1897,3,FALSE),0)</f>
        <v>0</v>
      </c>
      <c r="N1231" s="3">
        <f>IFERROR(VLOOKUP($G1231,'D2020'!$A$3:$C$1897,3,FALSE),0)</f>
        <v>0</v>
      </c>
      <c r="O1231" s="17">
        <f t="shared" si="79"/>
        <v>2</v>
      </c>
      <c r="Q1231" t="s">
        <v>1351</v>
      </c>
      <c r="R1231" t="s">
        <v>4</v>
      </c>
      <c r="S1231">
        <v>0</v>
      </c>
      <c r="T1231" s="3">
        <v>0</v>
      </c>
      <c r="U1231" s="3">
        <v>0</v>
      </c>
      <c r="V1231" s="3">
        <v>0</v>
      </c>
      <c r="W1231" s="3">
        <v>1</v>
      </c>
      <c r="X1231" s="3">
        <v>0</v>
      </c>
      <c r="Y1231" s="17">
        <v>1</v>
      </c>
    </row>
    <row r="1232" spans="1:25" x14ac:dyDescent="0.3">
      <c r="A1232" t="s">
        <v>1166</v>
      </c>
      <c r="B1232" t="s">
        <v>4</v>
      </c>
      <c r="C1232">
        <v>2</v>
      </c>
      <c r="D1232" s="2">
        <f t="shared" si="77"/>
        <v>3.0109961579689023E-6</v>
      </c>
      <c r="E1232" s="10">
        <f t="shared" si="78"/>
        <v>0.99938876777991936</v>
      </c>
      <c r="G1232" t="s">
        <v>1166</v>
      </c>
      <c r="H1232" t="s">
        <v>4</v>
      </c>
      <c r="I1232">
        <f>IFERROR(VLOOKUP($G1232,'D2015'!$A$3:$C$1897,3,FALSE),0)</f>
        <v>1</v>
      </c>
      <c r="J1232" s="3">
        <f>IFERROR(VLOOKUP($G1232,'D2016'!$A$3:$C$1897,3,FALSE),0)</f>
        <v>0</v>
      </c>
      <c r="K1232" s="3">
        <f>IFERROR(VLOOKUP($G1232,'D2017'!$A$3:$C$1897,3,FALSE),0)</f>
        <v>1</v>
      </c>
      <c r="L1232" s="3">
        <f>IFERROR(VLOOKUP($G1232,'D2018'!$A$3:$C$1897,3,FALSE),0)</f>
        <v>0</v>
      </c>
      <c r="M1232" s="3">
        <f>IFERROR(VLOOKUP($G1232,'D2019'!$A$3:$C$1897,3,FALSE),0)</f>
        <v>0</v>
      </c>
      <c r="N1232" s="3">
        <f>IFERROR(VLOOKUP($G1232,'D2020'!$A$3:$C$1897,3,FALSE),0)</f>
        <v>0</v>
      </c>
      <c r="O1232" s="17">
        <f t="shared" si="79"/>
        <v>2</v>
      </c>
      <c r="Q1232" t="s">
        <v>1566</v>
      </c>
      <c r="R1232" t="s">
        <v>4</v>
      </c>
      <c r="S1232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1</v>
      </c>
      <c r="Y1232" s="17">
        <v>1</v>
      </c>
    </row>
    <row r="1233" spans="1:25" x14ac:dyDescent="0.3">
      <c r="A1233" t="s">
        <v>1256</v>
      </c>
      <c r="B1233" t="s">
        <v>4</v>
      </c>
      <c r="C1233">
        <v>2</v>
      </c>
      <c r="D1233" s="2">
        <f t="shared" si="77"/>
        <v>3.0109961579689023E-6</v>
      </c>
      <c r="E1233" s="10">
        <f t="shared" si="78"/>
        <v>0.99939177877607732</v>
      </c>
      <c r="G1233" t="s">
        <v>1256</v>
      </c>
      <c r="H1233" t="s">
        <v>4</v>
      </c>
      <c r="I1233">
        <f>IFERROR(VLOOKUP($G1233,'D2015'!$A$3:$C$1897,3,FALSE),0)</f>
        <v>0</v>
      </c>
      <c r="J1233" s="3">
        <f>IFERROR(VLOOKUP($G1233,'D2016'!$A$3:$C$1897,3,FALSE),0)</f>
        <v>1</v>
      </c>
      <c r="K1233" s="3">
        <f>IFERROR(VLOOKUP($G1233,'D2017'!$A$3:$C$1897,3,FALSE),0)</f>
        <v>1</v>
      </c>
      <c r="L1233" s="3">
        <f>IFERROR(VLOOKUP($G1233,'D2018'!$A$3:$C$1897,3,FALSE),0)</f>
        <v>0</v>
      </c>
      <c r="M1233" s="3">
        <f>IFERROR(VLOOKUP($G1233,'D2019'!$A$3:$C$1897,3,FALSE),0)</f>
        <v>0</v>
      </c>
      <c r="N1233" s="3">
        <f>IFERROR(VLOOKUP($G1233,'D2020'!$A$3:$C$1897,3,FALSE),0)</f>
        <v>0</v>
      </c>
      <c r="O1233" s="17">
        <f t="shared" si="79"/>
        <v>2</v>
      </c>
      <c r="Q1233" t="s">
        <v>1633</v>
      </c>
      <c r="R1233" t="s">
        <v>4</v>
      </c>
      <c r="S1233">
        <v>0</v>
      </c>
      <c r="T1233" s="3">
        <v>1</v>
      </c>
      <c r="U1233" s="3">
        <v>0</v>
      </c>
      <c r="V1233" s="3">
        <v>0</v>
      </c>
      <c r="W1233" s="3">
        <v>0</v>
      </c>
      <c r="X1233" s="3">
        <v>0</v>
      </c>
      <c r="Y1233" s="17">
        <v>1</v>
      </c>
    </row>
    <row r="1234" spans="1:25" x14ac:dyDescent="0.3">
      <c r="A1234" t="s">
        <v>953</v>
      </c>
      <c r="B1234" t="s">
        <v>4</v>
      </c>
      <c r="C1234">
        <v>2</v>
      </c>
      <c r="D1234" s="2">
        <f t="shared" si="77"/>
        <v>3.0109961579689023E-6</v>
      </c>
      <c r="E1234" s="10">
        <f t="shared" si="78"/>
        <v>0.99939478977223528</v>
      </c>
      <c r="G1234" t="s">
        <v>953</v>
      </c>
      <c r="H1234" t="s">
        <v>4</v>
      </c>
      <c r="I1234">
        <f>IFERROR(VLOOKUP($G1234,'D2015'!$A$3:$C$1897,3,FALSE),0)</f>
        <v>2</v>
      </c>
      <c r="J1234" s="3">
        <f>IFERROR(VLOOKUP($G1234,'D2016'!$A$3:$C$1897,3,FALSE),0)</f>
        <v>0</v>
      </c>
      <c r="K1234" s="3">
        <f>IFERROR(VLOOKUP($G1234,'D2017'!$A$3:$C$1897,3,FALSE),0)</f>
        <v>0</v>
      </c>
      <c r="L1234" s="3">
        <f>IFERROR(VLOOKUP($G1234,'D2018'!$A$3:$C$1897,3,FALSE),0)</f>
        <v>0</v>
      </c>
      <c r="M1234" s="3">
        <f>IFERROR(VLOOKUP($G1234,'D2019'!$A$3:$C$1897,3,FALSE),0)</f>
        <v>0</v>
      </c>
      <c r="N1234" s="3">
        <f>IFERROR(VLOOKUP($G1234,'D2020'!$A$3:$C$1897,3,FALSE),0)</f>
        <v>0</v>
      </c>
      <c r="O1234" s="17">
        <f t="shared" si="79"/>
        <v>2</v>
      </c>
      <c r="Q1234" t="s">
        <v>1529</v>
      </c>
      <c r="R1234" t="s">
        <v>4</v>
      </c>
      <c r="S1234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1</v>
      </c>
      <c r="Y1234" s="17">
        <v>1</v>
      </c>
    </row>
    <row r="1235" spans="1:25" x14ac:dyDescent="0.3">
      <c r="A1235" t="s">
        <v>784</v>
      </c>
      <c r="B1235" t="s">
        <v>4</v>
      </c>
      <c r="C1235">
        <v>2</v>
      </c>
      <c r="D1235" s="2">
        <f t="shared" si="77"/>
        <v>3.0109961579689023E-6</v>
      </c>
      <c r="E1235" s="10">
        <f t="shared" si="78"/>
        <v>0.99939780076839324</v>
      </c>
      <c r="G1235" t="s">
        <v>784</v>
      </c>
      <c r="H1235" t="s">
        <v>4</v>
      </c>
      <c r="I1235">
        <f>IFERROR(VLOOKUP($G1235,'D2015'!$A$3:$C$1897,3,FALSE),0)</f>
        <v>0</v>
      </c>
      <c r="J1235" s="3">
        <f>IFERROR(VLOOKUP($G1235,'D2016'!$A$3:$C$1897,3,FALSE),0)</f>
        <v>0</v>
      </c>
      <c r="K1235" s="3">
        <f>IFERROR(VLOOKUP($G1235,'D2017'!$A$3:$C$1897,3,FALSE),0)</f>
        <v>0</v>
      </c>
      <c r="L1235" s="3">
        <f>IFERROR(VLOOKUP($G1235,'D2018'!$A$3:$C$1897,3,FALSE),0)</f>
        <v>0</v>
      </c>
      <c r="M1235" s="3">
        <f>IFERROR(VLOOKUP($G1235,'D2019'!$A$3:$C$1897,3,FALSE),0)</f>
        <v>0</v>
      </c>
      <c r="N1235" s="3">
        <f>IFERROR(VLOOKUP($G1235,'D2020'!$A$3:$C$1897,3,FALSE),0)</f>
        <v>0</v>
      </c>
      <c r="O1235" s="17">
        <f t="shared" si="79"/>
        <v>0</v>
      </c>
      <c r="Q1235" t="s">
        <v>1133</v>
      </c>
      <c r="R1235" t="s">
        <v>4</v>
      </c>
      <c r="S1235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1</v>
      </c>
      <c r="Y1235" s="17">
        <v>1</v>
      </c>
    </row>
    <row r="1236" spans="1:25" x14ac:dyDescent="0.3">
      <c r="A1236" t="s">
        <v>1264</v>
      </c>
      <c r="B1236" t="s">
        <v>4</v>
      </c>
      <c r="C1236">
        <v>2</v>
      </c>
      <c r="D1236" s="2">
        <f t="shared" si="77"/>
        <v>3.0109961579689023E-6</v>
      </c>
      <c r="E1236" s="10">
        <f t="shared" si="78"/>
        <v>0.9994008117645512</v>
      </c>
      <c r="G1236" t="s">
        <v>1264</v>
      </c>
      <c r="H1236" t="s">
        <v>4</v>
      </c>
      <c r="I1236">
        <f>IFERROR(VLOOKUP($G1236,'D2015'!$A$3:$C$1897,3,FALSE),0)</f>
        <v>0</v>
      </c>
      <c r="J1236" s="3">
        <f>IFERROR(VLOOKUP($G1236,'D2016'!$A$3:$C$1897,3,FALSE),0)</f>
        <v>2</v>
      </c>
      <c r="K1236" s="3">
        <f>IFERROR(VLOOKUP($G1236,'D2017'!$A$3:$C$1897,3,FALSE),0)</f>
        <v>0</v>
      </c>
      <c r="L1236" s="3">
        <f>IFERROR(VLOOKUP($G1236,'D2018'!$A$3:$C$1897,3,FALSE),0)</f>
        <v>0</v>
      </c>
      <c r="M1236" s="3">
        <f>IFERROR(VLOOKUP($G1236,'D2019'!$A$3:$C$1897,3,FALSE),0)</f>
        <v>0</v>
      </c>
      <c r="N1236" s="3">
        <f>IFERROR(VLOOKUP($G1236,'D2020'!$A$3:$C$1897,3,FALSE),0)</f>
        <v>0</v>
      </c>
      <c r="O1236" s="17">
        <f t="shared" si="79"/>
        <v>2</v>
      </c>
      <c r="Q1236" t="s">
        <v>1626</v>
      </c>
      <c r="R1236" t="s">
        <v>4</v>
      </c>
      <c r="S1236">
        <v>0</v>
      </c>
      <c r="T1236" s="3">
        <v>1</v>
      </c>
      <c r="U1236" s="3">
        <v>0</v>
      </c>
      <c r="V1236" s="3">
        <v>0</v>
      </c>
      <c r="W1236" s="3">
        <v>0</v>
      </c>
      <c r="X1236" s="3">
        <v>0</v>
      </c>
      <c r="Y1236" s="17">
        <v>1</v>
      </c>
    </row>
    <row r="1237" spans="1:25" x14ac:dyDescent="0.3">
      <c r="A1237" t="s">
        <v>1182</v>
      </c>
      <c r="B1237" t="s">
        <v>4</v>
      </c>
      <c r="C1237">
        <v>2</v>
      </c>
      <c r="D1237" s="2">
        <f t="shared" si="77"/>
        <v>3.0109961579689023E-6</v>
      </c>
      <c r="E1237" s="10">
        <f t="shared" si="78"/>
        <v>0.99940382276070916</v>
      </c>
      <c r="G1237" t="s">
        <v>1182</v>
      </c>
      <c r="H1237" t="s">
        <v>4</v>
      </c>
      <c r="I1237">
        <f>IFERROR(VLOOKUP($G1237,'D2015'!$A$3:$C$1897,3,FALSE),0)</f>
        <v>1</v>
      </c>
      <c r="J1237" s="3">
        <f>IFERROR(VLOOKUP($G1237,'D2016'!$A$3:$C$1897,3,FALSE),0)</f>
        <v>0</v>
      </c>
      <c r="K1237" s="3">
        <f>IFERROR(VLOOKUP($G1237,'D2017'!$A$3:$C$1897,3,FALSE),0)</f>
        <v>0</v>
      </c>
      <c r="L1237" s="3">
        <f>IFERROR(VLOOKUP($G1237,'D2018'!$A$3:$C$1897,3,FALSE),0)</f>
        <v>0</v>
      </c>
      <c r="M1237" s="3">
        <f>IFERROR(VLOOKUP($G1237,'D2019'!$A$3:$C$1897,3,FALSE),0)</f>
        <v>0</v>
      </c>
      <c r="N1237" s="3">
        <f>IFERROR(VLOOKUP($G1237,'D2020'!$A$3:$C$1897,3,FALSE),0)</f>
        <v>0</v>
      </c>
      <c r="O1237" s="17">
        <f t="shared" si="79"/>
        <v>1</v>
      </c>
      <c r="Q1237" t="s">
        <v>1707</v>
      </c>
      <c r="R1237" t="s">
        <v>4</v>
      </c>
      <c r="S1237">
        <v>0</v>
      </c>
      <c r="T1237" s="3">
        <v>1</v>
      </c>
      <c r="U1237" s="3">
        <v>0</v>
      </c>
      <c r="V1237" s="3">
        <v>0</v>
      </c>
      <c r="W1237" s="3">
        <v>0</v>
      </c>
      <c r="X1237" s="3">
        <v>0</v>
      </c>
      <c r="Y1237" s="17">
        <v>1</v>
      </c>
    </row>
    <row r="1238" spans="1:25" x14ac:dyDescent="0.3">
      <c r="A1238" t="s">
        <v>1247</v>
      </c>
      <c r="B1238" t="s">
        <v>4</v>
      </c>
      <c r="C1238">
        <v>2</v>
      </c>
      <c r="D1238" s="2">
        <f t="shared" si="77"/>
        <v>3.0109961579689023E-6</v>
      </c>
      <c r="E1238" s="10">
        <f t="shared" si="78"/>
        <v>0.99940683375686712</v>
      </c>
      <c r="G1238" t="s">
        <v>1247</v>
      </c>
      <c r="H1238" t="s">
        <v>4</v>
      </c>
      <c r="I1238">
        <f>IFERROR(VLOOKUP($G1238,'D2015'!$A$3:$C$1897,3,FALSE),0)</f>
        <v>0</v>
      </c>
      <c r="J1238" s="3">
        <f>IFERROR(VLOOKUP($G1238,'D2016'!$A$3:$C$1897,3,FALSE),0)</f>
        <v>0</v>
      </c>
      <c r="K1238" s="3">
        <f>IFERROR(VLOOKUP($G1238,'D2017'!$A$3:$C$1897,3,FALSE),0)</f>
        <v>0</v>
      </c>
      <c r="L1238" s="3">
        <f>IFERROR(VLOOKUP($G1238,'D2018'!$A$3:$C$1897,3,FALSE),0)</f>
        <v>1</v>
      </c>
      <c r="M1238" s="3">
        <f>IFERROR(VLOOKUP($G1238,'D2019'!$A$3:$C$1897,3,FALSE),0)</f>
        <v>0</v>
      </c>
      <c r="N1238" s="3">
        <f>IFERROR(VLOOKUP($G1238,'D2020'!$A$3:$C$1897,3,FALSE),0)</f>
        <v>1</v>
      </c>
      <c r="O1238" s="17">
        <f t="shared" si="79"/>
        <v>2</v>
      </c>
      <c r="Q1238" t="s">
        <v>1522</v>
      </c>
      <c r="R1238" t="s">
        <v>4</v>
      </c>
      <c r="S1238">
        <v>0</v>
      </c>
      <c r="T1238" s="3">
        <v>0</v>
      </c>
      <c r="U1238" s="3">
        <v>0</v>
      </c>
      <c r="V1238" s="3">
        <v>1</v>
      </c>
      <c r="W1238" s="3">
        <v>0</v>
      </c>
      <c r="X1238" s="3">
        <v>0</v>
      </c>
      <c r="Y1238" s="17">
        <v>1</v>
      </c>
    </row>
    <row r="1239" spans="1:25" x14ac:dyDescent="0.3">
      <c r="A1239" t="s">
        <v>1403</v>
      </c>
      <c r="B1239" t="s">
        <v>4</v>
      </c>
      <c r="C1239">
        <v>2</v>
      </c>
      <c r="D1239" s="2">
        <f t="shared" si="77"/>
        <v>3.0109961579689023E-6</v>
      </c>
      <c r="E1239" s="10">
        <f t="shared" si="78"/>
        <v>0.99940984475302508</v>
      </c>
      <c r="G1239" t="s">
        <v>1403</v>
      </c>
      <c r="H1239" t="s">
        <v>4</v>
      </c>
      <c r="I1239">
        <f>IFERROR(VLOOKUP($G1239,'D2015'!$A$3:$C$1897,3,FALSE),0)</f>
        <v>0</v>
      </c>
      <c r="J1239" s="3">
        <f>IFERROR(VLOOKUP($G1239,'D2016'!$A$3:$C$1897,3,FALSE),0)</f>
        <v>1</v>
      </c>
      <c r="K1239" s="3">
        <f>IFERROR(VLOOKUP($G1239,'D2017'!$A$3:$C$1897,3,FALSE),0)</f>
        <v>0</v>
      </c>
      <c r="L1239" s="3">
        <f>IFERROR(VLOOKUP($G1239,'D2018'!$A$3:$C$1897,3,FALSE),0)</f>
        <v>1</v>
      </c>
      <c r="M1239" s="3">
        <f>IFERROR(VLOOKUP($G1239,'D2019'!$A$3:$C$1897,3,FALSE),0)</f>
        <v>0</v>
      </c>
      <c r="N1239" s="3">
        <f>IFERROR(VLOOKUP($G1239,'D2020'!$A$3:$C$1897,3,FALSE),0)</f>
        <v>0</v>
      </c>
      <c r="O1239" s="17">
        <f t="shared" si="79"/>
        <v>2</v>
      </c>
      <c r="Q1239" t="s">
        <v>1084</v>
      </c>
      <c r="R1239" t="s">
        <v>4</v>
      </c>
      <c r="S1239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1</v>
      </c>
      <c r="Y1239" s="17">
        <v>1</v>
      </c>
    </row>
    <row r="1240" spans="1:25" x14ac:dyDescent="0.3">
      <c r="A1240" t="s">
        <v>1061</v>
      </c>
      <c r="B1240" t="s">
        <v>4</v>
      </c>
      <c r="C1240">
        <v>2</v>
      </c>
      <c r="D1240" s="2">
        <f t="shared" si="77"/>
        <v>3.0109961579689023E-6</v>
      </c>
      <c r="E1240" s="10">
        <f t="shared" si="78"/>
        <v>0.99941285574918304</v>
      </c>
      <c r="G1240" t="s">
        <v>1061</v>
      </c>
      <c r="H1240" t="s">
        <v>4</v>
      </c>
      <c r="I1240">
        <f>IFERROR(VLOOKUP($G1240,'D2015'!$A$3:$C$1897,3,FALSE),0)</f>
        <v>0</v>
      </c>
      <c r="J1240" s="3">
        <f>IFERROR(VLOOKUP($G1240,'D2016'!$A$3:$C$1897,3,FALSE),0)</f>
        <v>0</v>
      </c>
      <c r="K1240" s="3">
        <f>IFERROR(VLOOKUP($G1240,'D2017'!$A$3:$C$1897,3,FALSE),0)</f>
        <v>1</v>
      </c>
      <c r="L1240" s="3">
        <f>IFERROR(VLOOKUP($G1240,'D2018'!$A$3:$C$1897,3,FALSE),0)</f>
        <v>0</v>
      </c>
      <c r="M1240" s="3">
        <f>IFERROR(VLOOKUP($G1240,'D2019'!$A$3:$C$1897,3,FALSE),0)</f>
        <v>0</v>
      </c>
      <c r="N1240" s="3">
        <f>IFERROR(VLOOKUP($G1240,'D2020'!$A$3:$C$1897,3,FALSE),0)</f>
        <v>0</v>
      </c>
      <c r="O1240" s="17">
        <f t="shared" si="79"/>
        <v>1</v>
      </c>
      <c r="Q1240" t="s">
        <v>1231</v>
      </c>
      <c r="R1240" t="s">
        <v>4</v>
      </c>
      <c r="S1240">
        <v>0</v>
      </c>
      <c r="T1240" s="3">
        <v>0</v>
      </c>
      <c r="U1240" s="3">
        <v>0</v>
      </c>
      <c r="V1240" s="3">
        <v>0</v>
      </c>
      <c r="W1240" s="3">
        <v>1</v>
      </c>
      <c r="X1240" s="3">
        <v>0</v>
      </c>
      <c r="Y1240" s="17">
        <v>1</v>
      </c>
    </row>
    <row r="1241" spans="1:25" x14ac:dyDescent="0.3">
      <c r="A1241" t="s">
        <v>1446</v>
      </c>
      <c r="B1241" t="s">
        <v>4</v>
      </c>
      <c r="C1241">
        <v>2</v>
      </c>
      <c r="D1241" s="2">
        <f t="shared" si="77"/>
        <v>3.0109961579689023E-6</v>
      </c>
      <c r="E1241" s="10">
        <f t="shared" si="78"/>
        <v>0.999415866745341</v>
      </c>
      <c r="G1241" t="s">
        <v>1446</v>
      </c>
      <c r="H1241" t="s">
        <v>4</v>
      </c>
      <c r="I1241">
        <f>IFERROR(VLOOKUP($G1241,'D2015'!$A$3:$C$1897,3,FALSE),0)</f>
        <v>1</v>
      </c>
      <c r="J1241" s="3">
        <f>IFERROR(VLOOKUP($G1241,'D2016'!$A$3:$C$1897,3,FALSE),0)</f>
        <v>0</v>
      </c>
      <c r="K1241" s="3">
        <f>IFERROR(VLOOKUP($G1241,'D2017'!$A$3:$C$1897,3,FALSE),0)</f>
        <v>0</v>
      </c>
      <c r="L1241" s="3">
        <f>IFERROR(VLOOKUP($G1241,'D2018'!$A$3:$C$1897,3,FALSE),0)</f>
        <v>0</v>
      </c>
      <c r="M1241" s="3">
        <f>IFERROR(VLOOKUP($G1241,'D2019'!$A$3:$C$1897,3,FALSE),0)</f>
        <v>1</v>
      </c>
      <c r="N1241" s="3">
        <f>IFERROR(VLOOKUP($G1241,'D2020'!$A$3:$C$1897,3,FALSE),0)</f>
        <v>0</v>
      </c>
      <c r="O1241" s="17">
        <f t="shared" si="79"/>
        <v>2</v>
      </c>
      <c r="Q1241" t="s">
        <v>1441</v>
      </c>
      <c r="R1241" t="s">
        <v>4</v>
      </c>
      <c r="S1241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1</v>
      </c>
      <c r="Y1241" s="17">
        <v>1</v>
      </c>
    </row>
    <row r="1242" spans="1:25" x14ac:dyDescent="0.3">
      <c r="A1242" t="s">
        <v>1265</v>
      </c>
      <c r="B1242" t="s">
        <v>4</v>
      </c>
      <c r="C1242">
        <v>2</v>
      </c>
      <c r="D1242" s="2">
        <f t="shared" si="77"/>
        <v>3.0109961579689023E-6</v>
      </c>
      <c r="E1242" s="10">
        <f t="shared" si="78"/>
        <v>0.99941887774149896</v>
      </c>
      <c r="G1242" t="s">
        <v>1265</v>
      </c>
      <c r="H1242" t="s">
        <v>4</v>
      </c>
      <c r="I1242">
        <f>IFERROR(VLOOKUP($G1242,'D2015'!$A$3:$C$1897,3,FALSE),0)</f>
        <v>0</v>
      </c>
      <c r="J1242" s="3">
        <f>IFERROR(VLOOKUP($G1242,'D2016'!$A$3:$C$1897,3,FALSE),0)</f>
        <v>1</v>
      </c>
      <c r="K1242" s="3">
        <f>IFERROR(VLOOKUP($G1242,'D2017'!$A$3:$C$1897,3,FALSE),0)</f>
        <v>1</v>
      </c>
      <c r="L1242" s="3">
        <f>IFERROR(VLOOKUP($G1242,'D2018'!$A$3:$C$1897,3,FALSE),0)</f>
        <v>0</v>
      </c>
      <c r="M1242" s="3">
        <f>IFERROR(VLOOKUP($G1242,'D2019'!$A$3:$C$1897,3,FALSE),0)</f>
        <v>0</v>
      </c>
      <c r="N1242" s="3">
        <f>IFERROR(VLOOKUP($G1242,'D2020'!$A$3:$C$1897,3,FALSE),0)</f>
        <v>0</v>
      </c>
      <c r="O1242" s="17">
        <f t="shared" si="79"/>
        <v>2</v>
      </c>
      <c r="Q1242" t="s">
        <v>1534</v>
      </c>
      <c r="R1242" t="s">
        <v>4</v>
      </c>
      <c r="S1242">
        <v>0</v>
      </c>
      <c r="T1242" s="3">
        <v>1</v>
      </c>
      <c r="U1242" s="3">
        <v>0</v>
      </c>
      <c r="V1242" s="3">
        <v>0</v>
      </c>
      <c r="W1242" s="3">
        <v>0</v>
      </c>
      <c r="X1242" s="3">
        <v>0</v>
      </c>
      <c r="Y1242" s="17">
        <v>1</v>
      </c>
    </row>
    <row r="1243" spans="1:25" x14ac:dyDescent="0.3">
      <c r="A1243" t="s">
        <v>1547</v>
      </c>
      <c r="B1243" t="s">
        <v>4</v>
      </c>
      <c r="C1243">
        <v>2</v>
      </c>
      <c r="D1243" s="2">
        <f t="shared" si="77"/>
        <v>3.0109961579689023E-6</v>
      </c>
      <c r="E1243" s="10">
        <f t="shared" si="78"/>
        <v>0.99942188873765692</v>
      </c>
      <c r="G1243" t="s">
        <v>1547</v>
      </c>
      <c r="H1243" t="s">
        <v>4</v>
      </c>
      <c r="I1243">
        <f>IFERROR(VLOOKUP($G1243,'D2015'!$A$3:$C$1897,3,FALSE),0)</f>
        <v>0</v>
      </c>
      <c r="J1243" s="3">
        <f>IFERROR(VLOOKUP($G1243,'D2016'!$A$3:$C$1897,3,FALSE),0)</f>
        <v>0</v>
      </c>
      <c r="K1243" s="3">
        <f>IFERROR(VLOOKUP($G1243,'D2017'!$A$3:$C$1897,3,FALSE),0)</f>
        <v>0</v>
      </c>
      <c r="L1243" s="3">
        <f>IFERROR(VLOOKUP($G1243,'D2018'!$A$3:$C$1897,3,FALSE),0)</f>
        <v>0</v>
      </c>
      <c r="M1243" s="3">
        <f>IFERROR(VLOOKUP($G1243,'D2019'!$A$3:$C$1897,3,FALSE),0)</f>
        <v>1</v>
      </c>
      <c r="N1243" s="3">
        <f>IFERROR(VLOOKUP($G1243,'D2020'!$A$3:$C$1897,3,FALSE),0)</f>
        <v>0</v>
      </c>
      <c r="O1243" s="17">
        <f t="shared" si="79"/>
        <v>1</v>
      </c>
      <c r="Q1243" t="s">
        <v>1347</v>
      </c>
      <c r="R1243" t="s">
        <v>4</v>
      </c>
      <c r="S1243">
        <v>0</v>
      </c>
      <c r="T1243" s="3">
        <v>0</v>
      </c>
      <c r="U1243" s="3">
        <v>0</v>
      </c>
      <c r="V1243" s="3">
        <v>0</v>
      </c>
      <c r="W1243" s="3">
        <v>1</v>
      </c>
      <c r="X1243" s="3">
        <v>0</v>
      </c>
      <c r="Y1243" s="17">
        <v>1</v>
      </c>
    </row>
    <row r="1244" spans="1:25" x14ac:dyDescent="0.3">
      <c r="A1244" t="s">
        <v>946</v>
      </c>
      <c r="B1244" t="s">
        <v>4</v>
      </c>
      <c r="C1244">
        <v>2</v>
      </c>
      <c r="D1244" s="2">
        <f t="shared" si="77"/>
        <v>3.0109961579689023E-6</v>
      </c>
      <c r="E1244" s="10">
        <f t="shared" si="78"/>
        <v>0.99942489973381488</v>
      </c>
      <c r="G1244" t="s">
        <v>946</v>
      </c>
      <c r="H1244" t="s">
        <v>4</v>
      </c>
      <c r="I1244">
        <f>IFERROR(VLOOKUP($G1244,'D2015'!$A$3:$C$1897,3,FALSE),0)</f>
        <v>0</v>
      </c>
      <c r="J1244" s="3">
        <f>IFERROR(VLOOKUP($G1244,'D2016'!$A$3:$C$1897,3,FALSE),0)</f>
        <v>0</v>
      </c>
      <c r="K1244" s="3">
        <f>IFERROR(VLOOKUP($G1244,'D2017'!$A$3:$C$1897,3,FALSE),0)</f>
        <v>0</v>
      </c>
      <c r="L1244" s="3">
        <f>IFERROR(VLOOKUP($G1244,'D2018'!$A$3:$C$1897,3,FALSE),0)</f>
        <v>1</v>
      </c>
      <c r="M1244" s="3">
        <f>IFERROR(VLOOKUP($G1244,'D2019'!$A$3:$C$1897,3,FALSE),0)</f>
        <v>0</v>
      </c>
      <c r="N1244" s="3">
        <f>IFERROR(VLOOKUP($G1244,'D2020'!$A$3:$C$1897,3,FALSE),0)</f>
        <v>1</v>
      </c>
      <c r="O1244" s="17">
        <f t="shared" si="79"/>
        <v>2</v>
      </c>
      <c r="Q1244" t="s">
        <v>1569</v>
      </c>
      <c r="R1244" t="s">
        <v>4</v>
      </c>
      <c r="S1244">
        <v>0</v>
      </c>
      <c r="T1244" s="3">
        <v>0</v>
      </c>
      <c r="U1244" s="3">
        <v>1</v>
      </c>
      <c r="V1244" s="3">
        <v>0</v>
      </c>
      <c r="W1244" s="3">
        <v>0</v>
      </c>
      <c r="X1244" s="3">
        <v>0</v>
      </c>
      <c r="Y1244" s="17">
        <v>1</v>
      </c>
    </row>
    <row r="1245" spans="1:25" x14ac:dyDescent="0.3">
      <c r="A1245" t="s">
        <v>1465</v>
      </c>
      <c r="B1245" t="s">
        <v>4</v>
      </c>
      <c r="C1245">
        <v>1</v>
      </c>
      <c r="D1245" s="2">
        <f t="shared" si="77"/>
        <v>1.5054980789844512E-6</v>
      </c>
      <c r="E1245" s="10">
        <f t="shared" si="78"/>
        <v>0.99942640523189386</v>
      </c>
      <c r="G1245" t="s">
        <v>1465</v>
      </c>
      <c r="H1245" t="s">
        <v>4</v>
      </c>
      <c r="I1245">
        <f>IFERROR(VLOOKUP($G1245,'D2015'!$A$3:$C$1897,3,FALSE),0)</f>
        <v>0</v>
      </c>
      <c r="J1245" s="3">
        <f>IFERROR(VLOOKUP($G1245,'D2016'!$A$3:$C$1897,3,FALSE),0)</f>
        <v>0</v>
      </c>
      <c r="K1245" s="3">
        <f>IFERROR(VLOOKUP($G1245,'D2017'!$A$3:$C$1897,3,FALSE),0)</f>
        <v>0</v>
      </c>
      <c r="L1245" s="3">
        <f>IFERROR(VLOOKUP($G1245,'D2018'!$A$3:$C$1897,3,FALSE),0)</f>
        <v>1</v>
      </c>
      <c r="M1245" s="3">
        <f>IFERROR(VLOOKUP($G1245,'D2019'!$A$3:$C$1897,3,FALSE),0)</f>
        <v>0</v>
      </c>
      <c r="N1245" s="3">
        <f>IFERROR(VLOOKUP($G1245,'D2020'!$A$3:$C$1897,3,FALSE),0)</f>
        <v>0</v>
      </c>
      <c r="O1245" s="17">
        <f t="shared" si="79"/>
        <v>1</v>
      </c>
      <c r="Q1245" t="s">
        <v>1612</v>
      </c>
      <c r="R1245" t="s">
        <v>4</v>
      </c>
      <c r="S1245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1</v>
      </c>
      <c r="Y1245" s="17">
        <v>1</v>
      </c>
    </row>
    <row r="1246" spans="1:25" x14ac:dyDescent="0.3">
      <c r="A1246" t="s">
        <v>1242</v>
      </c>
      <c r="B1246" t="s">
        <v>4</v>
      </c>
      <c r="C1246">
        <v>1</v>
      </c>
      <c r="D1246" s="2">
        <f t="shared" si="77"/>
        <v>1.5054980789844512E-6</v>
      </c>
      <c r="E1246" s="10">
        <f t="shared" si="78"/>
        <v>0.99942791072997283</v>
      </c>
      <c r="G1246" t="s">
        <v>1242</v>
      </c>
      <c r="H1246" t="s">
        <v>4</v>
      </c>
      <c r="I1246">
        <f>IFERROR(VLOOKUP($G1246,'D2015'!$A$3:$C$1897,3,FALSE),0)</f>
        <v>0</v>
      </c>
      <c r="J1246" s="3">
        <f>IFERROR(VLOOKUP($G1246,'D2016'!$A$3:$C$1897,3,FALSE),0)</f>
        <v>0</v>
      </c>
      <c r="K1246" s="3">
        <f>IFERROR(VLOOKUP($G1246,'D2017'!$A$3:$C$1897,3,FALSE),0)</f>
        <v>0</v>
      </c>
      <c r="L1246" s="3">
        <f>IFERROR(VLOOKUP($G1246,'D2018'!$A$3:$C$1897,3,FALSE),0)</f>
        <v>1</v>
      </c>
      <c r="M1246" s="3">
        <f>IFERROR(VLOOKUP($G1246,'D2019'!$A$3:$C$1897,3,FALSE),0)</f>
        <v>0</v>
      </c>
      <c r="N1246" s="3">
        <f>IFERROR(VLOOKUP($G1246,'D2020'!$A$3:$C$1897,3,FALSE),0)</f>
        <v>0</v>
      </c>
      <c r="O1246" s="17">
        <f t="shared" si="79"/>
        <v>1</v>
      </c>
      <c r="Q1246" t="s">
        <v>1588</v>
      </c>
      <c r="R1246" t="s">
        <v>4</v>
      </c>
      <c r="S1246">
        <v>0</v>
      </c>
      <c r="T1246" s="3">
        <v>0</v>
      </c>
      <c r="U1246" s="3">
        <v>0</v>
      </c>
      <c r="V1246" s="3">
        <v>0</v>
      </c>
      <c r="W1246" s="3">
        <v>1</v>
      </c>
      <c r="X1246" s="3">
        <v>0</v>
      </c>
      <c r="Y1246" s="17">
        <v>1</v>
      </c>
    </row>
    <row r="1247" spans="1:25" x14ac:dyDescent="0.3">
      <c r="A1247" t="s">
        <v>1712</v>
      </c>
      <c r="B1247" t="s">
        <v>4</v>
      </c>
      <c r="C1247">
        <v>1</v>
      </c>
      <c r="D1247" s="2">
        <f t="shared" si="77"/>
        <v>1.5054980789844512E-6</v>
      </c>
      <c r="E1247" s="10">
        <f t="shared" si="78"/>
        <v>0.99942941622805181</v>
      </c>
      <c r="G1247" t="s">
        <v>1712</v>
      </c>
      <c r="H1247" t="s">
        <v>4</v>
      </c>
      <c r="I1247">
        <f>IFERROR(VLOOKUP($G1247,'D2015'!$A$3:$C$1897,3,FALSE),0)</f>
        <v>0</v>
      </c>
      <c r="J1247" s="3">
        <f>IFERROR(VLOOKUP($G1247,'D2016'!$A$3:$C$1897,3,FALSE),0)</f>
        <v>0</v>
      </c>
      <c r="K1247" s="3">
        <f>IFERROR(VLOOKUP($G1247,'D2017'!$A$3:$C$1897,3,FALSE),0)</f>
        <v>0</v>
      </c>
      <c r="L1247" s="3">
        <f>IFERROR(VLOOKUP($G1247,'D2018'!$A$3:$C$1897,3,FALSE),0)</f>
        <v>0</v>
      </c>
      <c r="M1247" s="3">
        <f>IFERROR(VLOOKUP($G1247,'D2019'!$A$3:$C$1897,3,FALSE),0)</f>
        <v>0</v>
      </c>
      <c r="N1247" s="3">
        <f>IFERROR(VLOOKUP($G1247,'D2020'!$A$3:$C$1897,3,FALSE),0)</f>
        <v>0</v>
      </c>
      <c r="O1247" s="17">
        <f t="shared" si="79"/>
        <v>0</v>
      </c>
      <c r="Q1247" t="s">
        <v>1019</v>
      </c>
      <c r="R1247" t="s">
        <v>4</v>
      </c>
      <c r="S1247">
        <v>0</v>
      </c>
      <c r="T1247" s="3">
        <v>0</v>
      </c>
      <c r="U1247" s="3">
        <v>0</v>
      </c>
      <c r="V1247" s="3">
        <v>0</v>
      </c>
      <c r="W1247" s="3">
        <v>1</v>
      </c>
      <c r="X1247" s="3">
        <v>0</v>
      </c>
      <c r="Y1247" s="17">
        <v>1</v>
      </c>
    </row>
    <row r="1248" spans="1:25" x14ac:dyDescent="0.3">
      <c r="A1248" t="s">
        <v>1509</v>
      </c>
      <c r="B1248" t="s">
        <v>4</v>
      </c>
      <c r="C1248">
        <v>1</v>
      </c>
      <c r="D1248" s="2">
        <f t="shared" si="77"/>
        <v>1.5054980789844512E-6</v>
      </c>
      <c r="E1248" s="10">
        <f t="shared" si="78"/>
        <v>0.99943092172613079</v>
      </c>
      <c r="G1248" t="s">
        <v>1509</v>
      </c>
      <c r="H1248" t="s">
        <v>4</v>
      </c>
      <c r="I1248">
        <f>IFERROR(VLOOKUP($G1248,'D2015'!$A$3:$C$1897,3,FALSE),0)</f>
        <v>0</v>
      </c>
      <c r="J1248" s="3">
        <f>IFERROR(VLOOKUP($G1248,'D2016'!$A$3:$C$1897,3,FALSE),0)</f>
        <v>0</v>
      </c>
      <c r="K1248" s="3">
        <f>IFERROR(VLOOKUP($G1248,'D2017'!$A$3:$C$1897,3,FALSE),0)</f>
        <v>0</v>
      </c>
      <c r="L1248" s="3">
        <f>IFERROR(VLOOKUP($G1248,'D2018'!$A$3:$C$1897,3,FALSE),0)</f>
        <v>1</v>
      </c>
      <c r="M1248" s="3">
        <f>IFERROR(VLOOKUP($G1248,'D2019'!$A$3:$C$1897,3,FALSE),0)</f>
        <v>0</v>
      </c>
      <c r="N1248" s="3">
        <f>IFERROR(VLOOKUP($G1248,'D2020'!$A$3:$C$1897,3,FALSE),0)</f>
        <v>0</v>
      </c>
      <c r="O1248" s="17">
        <f t="shared" si="79"/>
        <v>1</v>
      </c>
      <c r="Q1248" t="s">
        <v>1313</v>
      </c>
      <c r="R1248" t="s">
        <v>4</v>
      </c>
      <c r="S1248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1</v>
      </c>
      <c r="Y1248" s="17">
        <v>1</v>
      </c>
    </row>
    <row r="1249" spans="1:25" x14ac:dyDescent="0.3">
      <c r="A1249" t="s">
        <v>414</v>
      </c>
      <c r="B1249" t="s">
        <v>4</v>
      </c>
      <c r="C1249">
        <v>1</v>
      </c>
      <c r="D1249" s="2">
        <f t="shared" si="77"/>
        <v>1.5054980789844512E-6</v>
      </c>
      <c r="E1249" s="10">
        <f t="shared" si="78"/>
        <v>0.99943242722420977</v>
      </c>
      <c r="G1249" t="s">
        <v>414</v>
      </c>
      <c r="H1249" t="s">
        <v>4</v>
      </c>
      <c r="I1249">
        <f>IFERROR(VLOOKUP($G1249,'D2015'!$A$3:$C$1897,3,FALSE),0)</f>
        <v>0</v>
      </c>
      <c r="J1249" s="3">
        <f>IFERROR(VLOOKUP($G1249,'D2016'!$A$3:$C$1897,3,FALSE),0)</f>
        <v>0</v>
      </c>
      <c r="K1249" s="3">
        <f>IFERROR(VLOOKUP($G1249,'D2017'!$A$3:$C$1897,3,FALSE),0)</f>
        <v>0</v>
      </c>
      <c r="L1249" s="3">
        <f>IFERROR(VLOOKUP($G1249,'D2018'!$A$3:$C$1897,3,FALSE),0)</f>
        <v>0</v>
      </c>
      <c r="M1249" s="3">
        <f>IFERROR(VLOOKUP($G1249,'D2019'!$A$3:$C$1897,3,FALSE),0)</f>
        <v>0</v>
      </c>
      <c r="N1249" s="3">
        <f>IFERROR(VLOOKUP($G1249,'D2020'!$A$3:$C$1897,3,FALSE),0)</f>
        <v>0</v>
      </c>
      <c r="O1249" s="17">
        <f t="shared" si="79"/>
        <v>0</v>
      </c>
      <c r="Q1249" t="s">
        <v>1190</v>
      </c>
      <c r="R1249" t="s">
        <v>4</v>
      </c>
      <c r="S1249">
        <v>0</v>
      </c>
      <c r="T1249" s="3">
        <v>0</v>
      </c>
      <c r="U1249" s="3">
        <v>0</v>
      </c>
      <c r="V1249" s="3">
        <v>1</v>
      </c>
      <c r="W1249" s="3">
        <v>0</v>
      </c>
      <c r="X1249" s="3">
        <v>0</v>
      </c>
      <c r="Y1249" s="17">
        <v>1</v>
      </c>
    </row>
    <row r="1250" spans="1:25" x14ac:dyDescent="0.3">
      <c r="A1250" t="s">
        <v>1402</v>
      </c>
      <c r="B1250" t="s">
        <v>4</v>
      </c>
      <c r="C1250">
        <v>1</v>
      </c>
      <c r="D1250" s="2">
        <f t="shared" si="77"/>
        <v>1.5054980789844512E-6</v>
      </c>
      <c r="E1250" s="10">
        <f t="shared" si="78"/>
        <v>0.99943393272228875</v>
      </c>
      <c r="G1250" t="s">
        <v>1402</v>
      </c>
      <c r="H1250" t="s">
        <v>4</v>
      </c>
      <c r="I1250">
        <f>IFERROR(VLOOKUP($G1250,'D2015'!$A$3:$C$1897,3,FALSE),0)</f>
        <v>0</v>
      </c>
      <c r="J1250" s="3">
        <f>IFERROR(VLOOKUP($G1250,'D2016'!$A$3:$C$1897,3,FALSE),0)</f>
        <v>0</v>
      </c>
      <c r="K1250" s="3">
        <f>IFERROR(VLOOKUP($G1250,'D2017'!$A$3:$C$1897,3,FALSE),0)</f>
        <v>0</v>
      </c>
      <c r="L1250" s="3">
        <f>IFERROR(VLOOKUP($G1250,'D2018'!$A$3:$C$1897,3,FALSE),0)</f>
        <v>0</v>
      </c>
      <c r="M1250" s="3">
        <f>IFERROR(VLOOKUP($G1250,'D2019'!$A$3:$C$1897,3,FALSE),0)</f>
        <v>0</v>
      </c>
      <c r="N1250" s="3">
        <f>IFERROR(VLOOKUP($G1250,'D2020'!$A$3:$C$1897,3,FALSE),0)</f>
        <v>0</v>
      </c>
      <c r="O1250" s="17">
        <f t="shared" si="79"/>
        <v>0</v>
      </c>
      <c r="Q1250" t="s">
        <v>1635</v>
      </c>
      <c r="R1250" t="s">
        <v>4</v>
      </c>
      <c r="S1250">
        <v>1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17">
        <v>1</v>
      </c>
    </row>
    <row r="1251" spans="1:25" x14ac:dyDescent="0.3">
      <c r="A1251" t="s">
        <v>499</v>
      </c>
      <c r="B1251" t="s">
        <v>4</v>
      </c>
      <c r="C1251">
        <v>1</v>
      </c>
      <c r="D1251" s="2">
        <f t="shared" si="77"/>
        <v>1.5054980789844512E-6</v>
      </c>
      <c r="E1251" s="10">
        <f t="shared" si="78"/>
        <v>0.99943543822036773</v>
      </c>
      <c r="G1251" t="s">
        <v>499</v>
      </c>
      <c r="H1251" t="s">
        <v>4</v>
      </c>
      <c r="I1251">
        <f>IFERROR(VLOOKUP($G1251,'D2015'!$A$3:$C$1897,3,FALSE),0)</f>
        <v>0</v>
      </c>
      <c r="J1251" s="3">
        <f>IFERROR(VLOOKUP($G1251,'D2016'!$A$3:$C$1897,3,FALSE),0)</f>
        <v>0</v>
      </c>
      <c r="K1251" s="3">
        <f>IFERROR(VLOOKUP($G1251,'D2017'!$A$3:$C$1897,3,FALSE),0)</f>
        <v>0</v>
      </c>
      <c r="L1251" s="3">
        <f>IFERROR(VLOOKUP($G1251,'D2018'!$A$3:$C$1897,3,FALSE),0)</f>
        <v>0</v>
      </c>
      <c r="M1251" s="3">
        <f>IFERROR(VLOOKUP($G1251,'D2019'!$A$3:$C$1897,3,FALSE),0)</f>
        <v>0</v>
      </c>
      <c r="N1251" s="3">
        <f>IFERROR(VLOOKUP($G1251,'D2020'!$A$3:$C$1897,3,FALSE),0)</f>
        <v>0</v>
      </c>
      <c r="O1251" s="17">
        <f t="shared" si="79"/>
        <v>0</v>
      </c>
      <c r="Q1251" t="s">
        <v>1575</v>
      </c>
      <c r="R1251" t="s">
        <v>4</v>
      </c>
      <c r="S1251">
        <v>0</v>
      </c>
      <c r="T1251" s="3">
        <v>1</v>
      </c>
      <c r="U1251" s="3">
        <v>0</v>
      </c>
      <c r="V1251" s="3">
        <v>0</v>
      </c>
      <c r="W1251" s="3">
        <v>0</v>
      </c>
      <c r="X1251" s="3">
        <v>0</v>
      </c>
      <c r="Y1251" s="17">
        <v>1</v>
      </c>
    </row>
    <row r="1252" spans="1:25" x14ac:dyDescent="0.3">
      <c r="A1252" t="s">
        <v>1058</v>
      </c>
      <c r="B1252" t="s">
        <v>4</v>
      </c>
      <c r="C1252">
        <v>1</v>
      </c>
      <c r="D1252" s="2">
        <f t="shared" si="77"/>
        <v>1.5054980789844512E-6</v>
      </c>
      <c r="E1252" s="10">
        <f t="shared" si="78"/>
        <v>0.99943694371844671</v>
      </c>
      <c r="G1252" t="s">
        <v>1058</v>
      </c>
      <c r="H1252" t="s">
        <v>4</v>
      </c>
      <c r="I1252">
        <f>IFERROR(VLOOKUP($G1252,'D2015'!$A$3:$C$1897,3,FALSE),0)</f>
        <v>0</v>
      </c>
      <c r="J1252" s="3">
        <f>IFERROR(VLOOKUP($G1252,'D2016'!$A$3:$C$1897,3,FALSE),0)</f>
        <v>0</v>
      </c>
      <c r="K1252" s="3">
        <f>IFERROR(VLOOKUP($G1252,'D2017'!$A$3:$C$1897,3,FALSE),0)</f>
        <v>0</v>
      </c>
      <c r="L1252" s="3">
        <f>IFERROR(VLOOKUP($G1252,'D2018'!$A$3:$C$1897,3,FALSE),0)</f>
        <v>0</v>
      </c>
      <c r="M1252" s="3">
        <f>IFERROR(VLOOKUP($G1252,'D2019'!$A$3:$C$1897,3,FALSE),0)</f>
        <v>1</v>
      </c>
      <c r="N1252" s="3">
        <f>IFERROR(VLOOKUP($G1252,'D2020'!$A$3:$C$1897,3,FALSE),0)</f>
        <v>0</v>
      </c>
      <c r="O1252" s="17">
        <f t="shared" si="79"/>
        <v>1</v>
      </c>
      <c r="Q1252" t="s">
        <v>1443</v>
      </c>
      <c r="R1252" t="s">
        <v>4</v>
      </c>
      <c r="S1252">
        <v>0</v>
      </c>
      <c r="T1252" s="3">
        <v>0</v>
      </c>
      <c r="U1252" s="3">
        <v>0</v>
      </c>
      <c r="V1252" s="3">
        <v>1</v>
      </c>
      <c r="W1252" s="3">
        <v>0</v>
      </c>
      <c r="X1252" s="3">
        <v>0</v>
      </c>
      <c r="Y1252" s="17">
        <v>1</v>
      </c>
    </row>
    <row r="1253" spans="1:25" x14ac:dyDescent="0.3">
      <c r="A1253" t="s">
        <v>1549</v>
      </c>
      <c r="B1253" t="s">
        <v>4</v>
      </c>
      <c r="C1253">
        <v>1</v>
      </c>
      <c r="D1253" s="2">
        <f t="shared" si="77"/>
        <v>1.5054980789844512E-6</v>
      </c>
      <c r="E1253" s="10">
        <f t="shared" si="78"/>
        <v>0.99943844921652569</v>
      </c>
      <c r="G1253" t="s">
        <v>1549</v>
      </c>
      <c r="H1253" t="s">
        <v>4</v>
      </c>
      <c r="I1253">
        <f>IFERROR(VLOOKUP($G1253,'D2015'!$A$3:$C$1897,3,FALSE),0)</f>
        <v>0</v>
      </c>
      <c r="J1253" s="3">
        <f>IFERROR(VLOOKUP($G1253,'D2016'!$A$3:$C$1897,3,FALSE),0)</f>
        <v>0</v>
      </c>
      <c r="K1253" s="3">
        <f>IFERROR(VLOOKUP($G1253,'D2017'!$A$3:$C$1897,3,FALSE),0)</f>
        <v>0</v>
      </c>
      <c r="L1253" s="3">
        <f>IFERROR(VLOOKUP($G1253,'D2018'!$A$3:$C$1897,3,FALSE),0)</f>
        <v>0</v>
      </c>
      <c r="M1253" s="3">
        <f>IFERROR(VLOOKUP($G1253,'D2019'!$A$3:$C$1897,3,FALSE),0)</f>
        <v>0</v>
      </c>
      <c r="N1253" s="3">
        <f>IFERROR(VLOOKUP($G1253,'D2020'!$A$3:$C$1897,3,FALSE),0)</f>
        <v>0</v>
      </c>
      <c r="O1253" s="17">
        <f t="shared" si="79"/>
        <v>0</v>
      </c>
      <c r="Q1253" t="s">
        <v>1573</v>
      </c>
      <c r="R1253" t="s">
        <v>4</v>
      </c>
      <c r="S1253">
        <v>0</v>
      </c>
      <c r="T1253" s="3">
        <v>0</v>
      </c>
      <c r="U1253" s="3">
        <v>0</v>
      </c>
      <c r="V1253" s="3">
        <v>1</v>
      </c>
      <c r="W1253" s="3">
        <v>0</v>
      </c>
      <c r="X1253" s="3">
        <v>0</v>
      </c>
      <c r="Y1253" s="17">
        <v>1</v>
      </c>
    </row>
    <row r="1254" spans="1:25" x14ac:dyDescent="0.3">
      <c r="A1254" t="s">
        <v>568</v>
      </c>
      <c r="B1254" t="s">
        <v>4</v>
      </c>
      <c r="C1254">
        <v>1</v>
      </c>
      <c r="D1254" s="2">
        <f t="shared" si="77"/>
        <v>1.5054980789844512E-6</v>
      </c>
      <c r="E1254" s="10">
        <f t="shared" si="78"/>
        <v>0.99943995471460467</v>
      </c>
      <c r="G1254" t="s">
        <v>568</v>
      </c>
      <c r="H1254" t="s">
        <v>4</v>
      </c>
      <c r="I1254">
        <f>IFERROR(VLOOKUP($G1254,'D2015'!$A$3:$C$1897,3,FALSE),0)</f>
        <v>0</v>
      </c>
      <c r="J1254" s="3">
        <f>IFERROR(VLOOKUP($G1254,'D2016'!$A$3:$C$1897,3,FALSE),0)</f>
        <v>0</v>
      </c>
      <c r="K1254" s="3">
        <f>IFERROR(VLOOKUP($G1254,'D2017'!$A$3:$C$1897,3,FALSE),0)</f>
        <v>0</v>
      </c>
      <c r="L1254" s="3">
        <f>IFERROR(VLOOKUP($G1254,'D2018'!$A$3:$C$1897,3,FALSE),0)</f>
        <v>0</v>
      </c>
      <c r="M1254" s="3">
        <f>IFERROR(VLOOKUP($G1254,'D2019'!$A$3:$C$1897,3,FALSE),0)</f>
        <v>0</v>
      </c>
      <c r="N1254" s="3">
        <f>IFERROR(VLOOKUP($G1254,'D2020'!$A$3:$C$1897,3,FALSE),0)</f>
        <v>0</v>
      </c>
      <c r="O1254" s="17">
        <f t="shared" si="79"/>
        <v>0</v>
      </c>
      <c r="Q1254" t="s">
        <v>1470</v>
      </c>
      <c r="R1254" t="s">
        <v>4</v>
      </c>
      <c r="S1254">
        <v>0</v>
      </c>
      <c r="T1254" s="3">
        <v>0</v>
      </c>
      <c r="U1254" s="3">
        <v>0</v>
      </c>
      <c r="V1254" s="3">
        <v>0</v>
      </c>
      <c r="W1254" s="3">
        <v>1</v>
      </c>
      <c r="X1254" s="3">
        <v>0</v>
      </c>
      <c r="Y1254" s="17">
        <v>1</v>
      </c>
    </row>
    <row r="1255" spans="1:25" x14ac:dyDescent="0.3">
      <c r="A1255" t="s">
        <v>1208</v>
      </c>
      <c r="B1255" t="s">
        <v>4</v>
      </c>
      <c r="C1255">
        <v>1</v>
      </c>
      <c r="D1255" s="2">
        <f t="shared" si="77"/>
        <v>1.5054980789844512E-6</v>
      </c>
      <c r="E1255" s="10">
        <f t="shared" si="78"/>
        <v>0.99944146021268365</v>
      </c>
      <c r="G1255" t="s">
        <v>1208</v>
      </c>
      <c r="H1255" t="s">
        <v>4</v>
      </c>
      <c r="I1255">
        <f>IFERROR(VLOOKUP($G1255,'D2015'!$A$3:$C$1897,3,FALSE),0)</f>
        <v>0</v>
      </c>
      <c r="J1255" s="3">
        <f>IFERROR(VLOOKUP($G1255,'D2016'!$A$3:$C$1897,3,FALSE),0)</f>
        <v>0</v>
      </c>
      <c r="K1255" s="3">
        <f>IFERROR(VLOOKUP($G1255,'D2017'!$A$3:$C$1897,3,FALSE),0)</f>
        <v>0</v>
      </c>
      <c r="L1255" s="3">
        <f>IFERROR(VLOOKUP($G1255,'D2018'!$A$3:$C$1897,3,FALSE),0)</f>
        <v>0</v>
      </c>
      <c r="M1255" s="3">
        <f>IFERROR(VLOOKUP($G1255,'D2019'!$A$3:$C$1897,3,FALSE),0)</f>
        <v>0</v>
      </c>
      <c r="N1255" s="3">
        <f>IFERROR(VLOOKUP($G1255,'D2020'!$A$3:$C$1897,3,FALSE),0)</f>
        <v>0</v>
      </c>
      <c r="O1255" s="17">
        <f t="shared" si="79"/>
        <v>0</v>
      </c>
      <c r="Q1255" t="s">
        <v>1514</v>
      </c>
      <c r="R1255" t="s">
        <v>4</v>
      </c>
      <c r="S1255">
        <v>0</v>
      </c>
      <c r="T1255" s="3">
        <v>0</v>
      </c>
      <c r="U1255" s="3">
        <v>0</v>
      </c>
      <c r="V1255" s="3">
        <v>1</v>
      </c>
      <c r="W1255" s="3">
        <v>0</v>
      </c>
      <c r="X1255" s="3">
        <v>0</v>
      </c>
      <c r="Y1255" s="17">
        <v>1</v>
      </c>
    </row>
    <row r="1256" spans="1:25" x14ac:dyDescent="0.3">
      <c r="A1256" t="s">
        <v>890</v>
      </c>
      <c r="B1256" t="s">
        <v>4</v>
      </c>
      <c r="C1256">
        <v>1</v>
      </c>
      <c r="D1256" s="2">
        <f t="shared" si="77"/>
        <v>1.5054980789844512E-6</v>
      </c>
      <c r="E1256" s="10">
        <f t="shared" si="78"/>
        <v>0.99944296571076263</v>
      </c>
      <c r="G1256" t="s">
        <v>890</v>
      </c>
      <c r="H1256" t="s">
        <v>4</v>
      </c>
      <c r="I1256">
        <f>IFERROR(VLOOKUP($G1256,'D2015'!$A$3:$C$1897,3,FALSE),0)</f>
        <v>0</v>
      </c>
      <c r="J1256" s="3">
        <f>IFERROR(VLOOKUP($G1256,'D2016'!$A$3:$C$1897,3,FALSE),0)</f>
        <v>0</v>
      </c>
      <c r="K1256" s="3">
        <f>IFERROR(VLOOKUP($G1256,'D2017'!$A$3:$C$1897,3,FALSE),0)</f>
        <v>0</v>
      </c>
      <c r="L1256" s="3">
        <f>IFERROR(VLOOKUP($G1256,'D2018'!$A$3:$C$1897,3,FALSE),0)</f>
        <v>0</v>
      </c>
      <c r="M1256" s="3">
        <f>IFERROR(VLOOKUP($G1256,'D2019'!$A$3:$C$1897,3,FALSE),0)</f>
        <v>1</v>
      </c>
      <c r="N1256" s="3">
        <f>IFERROR(VLOOKUP($G1256,'D2020'!$A$3:$C$1897,3,FALSE),0)</f>
        <v>0</v>
      </c>
      <c r="O1256" s="17">
        <f t="shared" si="79"/>
        <v>1</v>
      </c>
      <c r="Q1256" t="s">
        <v>1468</v>
      </c>
      <c r="R1256" t="s">
        <v>4</v>
      </c>
      <c r="S1256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1</v>
      </c>
      <c r="Y1256" s="17">
        <v>1</v>
      </c>
    </row>
    <row r="1257" spans="1:25" x14ac:dyDescent="0.3">
      <c r="A1257" t="s">
        <v>1438</v>
      </c>
      <c r="B1257" t="s">
        <v>4</v>
      </c>
      <c r="C1257">
        <v>1</v>
      </c>
      <c r="D1257" s="2">
        <f t="shared" si="77"/>
        <v>1.5054980789844512E-6</v>
      </c>
      <c r="E1257" s="10">
        <f t="shared" si="78"/>
        <v>0.99944447120884161</v>
      </c>
      <c r="G1257" t="s">
        <v>1438</v>
      </c>
      <c r="H1257" t="s">
        <v>4</v>
      </c>
      <c r="I1257">
        <f>IFERROR(VLOOKUP($G1257,'D2015'!$A$3:$C$1897,3,FALSE),0)</f>
        <v>0</v>
      </c>
      <c r="J1257" s="3">
        <f>IFERROR(VLOOKUP($G1257,'D2016'!$A$3:$C$1897,3,FALSE),0)</f>
        <v>0</v>
      </c>
      <c r="K1257" s="3">
        <f>IFERROR(VLOOKUP($G1257,'D2017'!$A$3:$C$1897,3,FALSE),0)</f>
        <v>0</v>
      </c>
      <c r="L1257" s="3">
        <f>IFERROR(VLOOKUP($G1257,'D2018'!$A$3:$C$1897,3,FALSE),0)</f>
        <v>0</v>
      </c>
      <c r="M1257" s="3">
        <f>IFERROR(VLOOKUP($G1257,'D2019'!$A$3:$C$1897,3,FALSE),0)</f>
        <v>0</v>
      </c>
      <c r="N1257" s="3">
        <f>IFERROR(VLOOKUP($G1257,'D2020'!$A$3:$C$1897,3,FALSE),0)</f>
        <v>1</v>
      </c>
      <c r="O1257" s="17">
        <f t="shared" si="79"/>
        <v>1</v>
      </c>
      <c r="Q1257" t="s">
        <v>1312</v>
      </c>
      <c r="R1257" t="s">
        <v>4</v>
      </c>
      <c r="S1257">
        <v>0</v>
      </c>
      <c r="T1257" s="3">
        <v>0</v>
      </c>
      <c r="U1257" s="3">
        <v>0</v>
      </c>
      <c r="V1257" s="3">
        <v>1</v>
      </c>
      <c r="W1257" s="3">
        <v>0</v>
      </c>
      <c r="X1257" s="3">
        <v>0</v>
      </c>
      <c r="Y1257" s="17">
        <v>1</v>
      </c>
    </row>
    <row r="1258" spans="1:25" x14ac:dyDescent="0.3">
      <c r="A1258" t="s">
        <v>1461</v>
      </c>
      <c r="B1258" t="s">
        <v>4</v>
      </c>
      <c r="C1258">
        <v>1</v>
      </c>
      <c r="D1258" s="2">
        <f t="shared" si="77"/>
        <v>1.5054980789844512E-6</v>
      </c>
      <c r="E1258" s="10">
        <f t="shared" si="78"/>
        <v>0.99944597670692059</v>
      </c>
      <c r="G1258" t="s">
        <v>1461</v>
      </c>
      <c r="H1258" t="s">
        <v>4</v>
      </c>
      <c r="I1258">
        <f>IFERROR(VLOOKUP($G1258,'D2015'!$A$3:$C$1897,3,FALSE),0)</f>
        <v>0</v>
      </c>
      <c r="J1258" s="3">
        <f>IFERROR(VLOOKUP($G1258,'D2016'!$A$3:$C$1897,3,FALSE),0)</f>
        <v>0</v>
      </c>
      <c r="K1258" s="3">
        <f>IFERROR(VLOOKUP($G1258,'D2017'!$A$3:$C$1897,3,FALSE),0)</f>
        <v>0</v>
      </c>
      <c r="L1258" s="3">
        <f>IFERROR(VLOOKUP($G1258,'D2018'!$A$3:$C$1897,3,FALSE),0)</f>
        <v>0</v>
      </c>
      <c r="M1258" s="3">
        <f>IFERROR(VLOOKUP($G1258,'D2019'!$A$3:$C$1897,3,FALSE),0)</f>
        <v>0</v>
      </c>
      <c r="N1258" s="3">
        <f>IFERROR(VLOOKUP($G1258,'D2020'!$A$3:$C$1897,3,FALSE),0)</f>
        <v>1</v>
      </c>
      <c r="O1258" s="17">
        <f t="shared" si="79"/>
        <v>1</v>
      </c>
      <c r="Q1258" t="s">
        <v>1544</v>
      </c>
      <c r="R1258" t="s">
        <v>4</v>
      </c>
      <c r="S1258">
        <v>0</v>
      </c>
      <c r="T1258" s="3">
        <v>1</v>
      </c>
      <c r="U1258" s="3">
        <v>0</v>
      </c>
      <c r="V1258" s="3">
        <v>0</v>
      </c>
      <c r="W1258" s="3">
        <v>0</v>
      </c>
      <c r="X1258" s="3">
        <v>0</v>
      </c>
      <c r="Y1258" s="17">
        <v>1</v>
      </c>
    </row>
    <row r="1259" spans="1:25" x14ac:dyDescent="0.3">
      <c r="A1259" t="s">
        <v>1512</v>
      </c>
      <c r="B1259" t="s">
        <v>4</v>
      </c>
      <c r="C1259">
        <v>1</v>
      </c>
      <c r="D1259" s="2">
        <f t="shared" si="77"/>
        <v>1.5054980789844512E-6</v>
      </c>
      <c r="E1259" s="10">
        <f t="shared" si="78"/>
        <v>0.99944748220499957</v>
      </c>
      <c r="G1259" t="s">
        <v>1512</v>
      </c>
      <c r="H1259" t="s">
        <v>4</v>
      </c>
      <c r="I1259">
        <f>IFERROR(VLOOKUP($G1259,'D2015'!$A$3:$C$1897,3,FALSE),0)</f>
        <v>0</v>
      </c>
      <c r="J1259" s="3">
        <f>IFERROR(VLOOKUP($G1259,'D2016'!$A$3:$C$1897,3,FALSE),0)</f>
        <v>0</v>
      </c>
      <c r="K1259" s="3">
        <f>IFERROR(VLOOKUP($G1259,'D2017'!$A$3:$C$1897,3,FALSE),0)</f>
        <v>0</v>
      </c>
      <c r="L1259" s="3">
        <f>IFERROR(VLOOKUP($G1259,'D2018'!$A$3:$C$1897,3,FALSE),0)</f>
        <v>0</v>
      </c>
      <c r="M1259" s="3">
        <f>IFERROR(VLOOKUP($G1259,'D2019'!$A$3:$C$1897,3,FALSE),0)</f>
        <v>0</v>
      </c>
      <c r="N1259" s="3">
        <f>IFERROR(VLOOKUP($G1259,'D2020'!$A$3:$C$1897,3,FALSE),0)</f>
        <v>0</v>
      </c>
      <c r="O1259" s="17">
        <f t="shared" si="79"/>
        <v>0</v>
      </c>
      <c r="Q1259" t="s">
        <v>1564</v>
      </c>
      <c r="R1259" t="s">
        <v>4</v>
      </c>
      <c r="S1259">
        <v>0</v>
      </c>
      <c r="T1259" s="3">
        <v>0</v>
      </c>
      <c r="U1259" s="3">
        <v>0</v>
      </c>
      <c r="V1259" s="3">
        <v>0</v>
      </c>
      <c r="W1259" s="3">
        <v>1</v>
      </c>
      <c r="X1259" s="3">
        <v>0</v>
      </c>
      <c r="Y1259" s="17">
        <v>1</v>
      </c>
    </row>
    <row r="1260" spans="1:25" x14ac:dyDescent="0.3">
      <c r="A1260" t="s">
        <v>1594</v>
      </c>
      <c r="B1260" t="s">
        <v>4</v>
      </c>
      <c r="C1260">
        <v>1</v>
      </c>
      <c r="D1260" s="2">
        <f t="shared" ref="D1260:D1323" si="80">C1260/D$2</f>
        <v>1.5054980789844512E-6</v>
      </c>
      <c r="E1260" s="10">
        <f t="shared" ref="E1260:E1323" si="81">E1259+D1260</f>
        <v>0.99944898770307855</v>
      </c>
      <c r="G1260" t="s">
        <v>1594</v>
      </c>
      <c r="H1260" t="s">
        <v>4</v>
      </c>
      <c r="I1260">
        <f>IFERROR(VLOOKUP($G1260,'D2015'!$A$3:$C$1897,3,FALSE),0)</f>
        <v>0</v>
      </c>
      <c r="J1260" s="3">
        <f>IFERROR(VLOOKUP($G1260,'D2016'!$A$3:$C$1897,3,FALSE),0)</f>
        <v>0</v>
      </c>
      <c r="K1260" s="3">
        <f>IFERROR(VLOOKUP($G1260,'D2017'!$A$3:$C$1897,3,FALSE),0)</f>
        <v>0</v>
      </c>
      <c r="L1260" s="3">
        <f>IFERROR(VLOOKUP($G1260,'D2018'!$A$3:$C$1897,3,FALSE),0)</f>
        <v>0</v>
      </c>
      <c r="M1260" s="3">
        <f>IFERROR(VLOOKUP($G1260,'D2019'!$A$3:$C$1897,3,FALSE),0)</f>
        <v>0</v>
      </c>
      <c r="N1260" s="3">
        <f>IFERROR(VLOOKUP($G1260,'D2020'!$A$3:$C$1897,3,FALSE),0)</f>
        <v>0</v>
      </c>
      <c r="O1260" s="17">
        <f t="shared" si="79"/>
        <v>0</v>
      </c>
      <c r="Q1260" t="s">
        <v>515</v>
      </c>
      <c r="R1260" t="s">
        <v>4</v>
      </c>
      <c r="S1260">
        <v>0</v>
      </c>
      <c r="T1260" s="3">
        <v>0</v>
      </c>
      <c r="U1260" s="3">
        <v>0</v>
      </c>
      <c r="V1260" s="3">
        <v>1</v>
      </c>
      <c r="W1260" s="3">
        <v>0</v>
      </c>
      <c r="X1260" s="3">
        <v>0</v>
      </c>
      <c r="Y1260" s="17">
        <v>1</v>
      </c>
    </row>
    <row r="1261" spans="1:25" x14ac:dyDescent="0.3">
      <c r="A1261" t="s">
        <v>1460</v>
      </c>
      <c r="B1261" t="s">
        <v>4</v>
      </c>
      <c r="C1261">
        <v>1</v>
      </c>
      <c r="D1261" s="2">
        <f t="shared" si="80"/>
        <v>1.5054980789844512E-6</v>
      </c>
      <c r="E1261" s="10">
        <f t="shared" si="81"/>
        <v>0.99945049320115753</v>
      </c>
      <c r="G1261" t="s">
        <v>1460</v>
      </c>
      <c r="H1261" t="s">
        <v>4</v>
      </c>
      <c r="I1261">
        <f>IFERROR(VLOOKUP($G1261,'D2015'!$A$3:$C$1897,3,FALSE),0)</f>
        <v>0</v>
      </c>
      <c r="J1261" s="3">
        <f>IFERROR(VLOOKUP($G1261,'D2016'!$A$3:$C$1897,3,FALSE),0)</f>
        <v>0</v>
      </c>
      <c r="K1261" s="3">
        <f>IFERROR(VLOOKUP($G1261,'D2017'!$A$3:$C$1897,3,FALSE),0)</f>
        <v>0</v>
      </c>
      <c r="L1261" s="3">
        <f>IFERROR(VLOOKUP($G1261,'D2018'!$A$3:$C$1897,3,FALSE),0)</f>
        <v>1</v>
      </c>
      <c r="M1261" s="3">
        <f>IFERROR(VLOOKUP($G1261,'D2019'!$A$3:$C$1897,3,FALSE),0)</f>
        <v>0</v>
      </c>
      <c r="N1261" s="3">
        <f>IFERROR(VLOOKUP($G1261,'D2020'!$A$3:$C$1897,3,FALSE),0)</f>
        <v>0</v>
      </c>
      <c r="O1261" s="17">
        <f t="shared" si="79"/>
        <v>1</v>
      </c>
      <c r="Q1261" t="s">
        <v>1181</v>
      </c>
      <c r="R1261" t="s">
        <v>4</v>
      </c>
      <c r="S1261">
        <v>0</v>
      </c>
      <c r="T1261" s="3">
        <v>0</v>
      </c>
      <c r="U1261" s="3">
        <v>0</v>
      </c>
      <c r="V1261" s="3">
        <v>0</v>
      </c>
      <c r="W1261" s="3">
        <v>1</v>
      </c>
      <c r="X1261" s="3">
        <v>0</v>
      </c>
      <c r="Y1261" s="17">
        <v>1</v>
      </c>
    </row>
    <row r="1262" spans="1:25" x14ac:dyDescent="0.3">
      <c r="A1262" t="s">
        <v>1471</v>
      </c>
      <c r="B1262" t="s">
        <v>4</v>
      </c>
      <c r="C1262">
        <v>1</v>
      </c>
      <c r="D1262" s="2">
        <f t="shared" si="80"/>
        <v>1.5054980789844512E-6</v>
      </c>
      <c r="E1262" s="10">
        <f t="shared" si="81"/>
        <v>0.99945199869923651</v>
      </c>
      <c r="G1262" t="s">
        <v>1471</v>
      </c>
      <c r="H1262" t="s">
        <v>4</v>
      </c>
      <c r="I1262">
        <f>IFERROR(VLOOKUP($G1262,'D2015'!$A$3:$C$1897,3,FALSE),0)</f>
        <v>0</v>
      </c>
      <c r="J1262" s="3">
        <f>IFERROR(VLOOKUP($G1262,'D2016'!$A$3:$C$1897,3,FALSE),0)</f>
        <v>0</v>
      </c>
      <c r="K1262" s="3">
        <f>IFERROR(VLOOKUP($G1262,'D2017'!$A$3:$C$1897,3,FALSE),0)</f>
        <v>0</v>
      </c>
      <c r="L1262" s="3">
        <f>IFERROR(VLOOKUP($G1262,'D2018'!$A$3:$C$1897,3,FALSE),0)</f>
        <v>0</v>
      </c>
      <c r="M1262" s="3">
        <f>IFERROR(VLOOKUP($G1262,'D2019'!$A$3:$C$1897,3,FALSE),0)</f>
        <v>0</v>
      </c>
      <c r="N1262" s="3">
        <f>IFERROR(VLOOKUP($G1262,'D2020'!$A$3:$C$1897,3,FALSE),0)</f>
        <v>0</v>
      </c>
      <c r="O1262" s="17">
        <f t="shared" si="79"/>
        <v>0</v>
      </c>
      <c r="Q1262" t="s">
        <v>579</v>
      </c>
      <c r="R1262" t="s">
        <v>4</v>
      </c>
      <c r="S1262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1</v>
      </c>
      <c r="Y1262" s="17">
        <v>1</v>
      </c>
    </row>
    <row r="1263" spans="1:25" x14ac:dyDescent="0.3">
      <c r="A1263" t="s">
        <v>1638</v>
      </c>
      <c r="B1263" t="s">
        <v>4</v>
      </c>
      <c r="C1263">
        <v>1</v>
      </c>
      <c r="D1263" s="2">
        <f t="shared" si="80"/>
        <v>1.5054980789844512E-6</v>
      </c>
      <c r="E1263" s="10">
        <f t="shared" si="81"/>
        <v>0.99945350419731549</v>
      </c>
      <c r="G1263" t="s">
        <v>1638</v>
      </c>
      <c r="H1263" t="s">
        <v>4</v>
      </c>
      <c r="I1263">
        <f>IFERROR(VLOOKUP($G1263,'D2015'!$A$3:$C$1897,3,FALSE),0)</f>
        <v>0</v>
      </c>
      <c r="J1263" s="3">
        <f>IFERROR(VLOOKUP($G1263,'D2016'!$A$3:$C$1897,3,FALSE),0)</f>
        <v>0</v>
      </c>
      <c r="K1263" s="3">
        <f>IFERROR(VLOOKUP($G1263,'D2017'!$A$3:$C$1897,3,FALSE),0)</f>
        <v>0</v>
      </c>
      <c r="L1263" s="3">
        <f>IFERROR(VLOOKUP($G1263,'D2018'!$A$3:$C$1897,3,FALSE),0)</f>
        <v>0</v>
      </c>
      <c r="M1263" s="3">
        <f>IFERROR(VLOOKUP($G1263,'D2019'!$A$3:$C$1897,3,FALSE),0)</f>
        <v>0</v>
      </c>
      <c r="N1263" s="3">
        <f>IFERROR(VLOOKUP($G1263,'D2020'!$A$3:$C$1897,3,FALSE),0)</f>
        <v>1</v>
      </c>
      <c r="O1263" s="17">
        <f t="shared" si="79"/>
        <v>1</v>
      </c>
      <c r="Q1263" t="s">
        <v>513</v>
      </c>
      <c r="R1263" t="s">
        <v>4</v>
      </c>
      <c r="S1263">
        <v>0</v>
      </c>
      <c r="T1263" s="3">
        <v>0</v>
      </c>
      <c r="U1263" s="3">
        <v>1</v>
      </c>
      <c r="V1263" s="3">
        <v>0</v>
      </c>
      <c r="W1263" s="3">
        <v>0</v>
      </c>
      <c r="X1263" s="3">
        <v>0</v>
      </c>
      <c r="Y1263" s="17">
        <v>1</v>
      </c>
    </row>
    <row r="1264" spans="1:25" x14ac:dyDescent="0.3">
      <c r="A1264" t="s">
        <v>1545</v>
      </c>
      <c r="B1264" t="s">
        <v>4</v>
      </c>
      <c r="C1264">
        <v>1</v>
      </c>
      <c r="D1264" s="2">
        <f t="shared" si="80"/>
        <v>1.5054980789844512E-6</v>
      </c>
      <c r="E1264" s="10">
        <f t="shared" si="81"/>
        <v>0.99945500969539447</v>
      </c>
      <c r="G1264" t="s">
        <v>1545</v>
      </c>
      <c r="H1264" t="s">
        <v>4</v>
      </c>
      <c r="I1264">
        <f>IFERROR(VLOOKUP($G1264,'D2015'!$A$3:$C$1897,3,FALSE),0)</f>
        <v>0</v>
      </c>
      <c r="J1264" s="3">
        <f>IFERROR(VLOOKUP($G1264,'D2016'!$A$3:$C$1897,3,FALSE),0)</f>
        <v>0</v>
      </c>
      <c r="K1264" s="3">
        <f>IFERROR(VLOOKUP($G1264,'D2017'!$A$3:$C$1897,3,FALSE),0)</f>
        <v>0</v>
      </c>
      <c r="L1264" s="3">
        <f>IFERROR(VLOOKUP($G1264,'D2018'!$A$3:$C$1897,3,FALSE),0)</f>
        <v>0</v>
      </c>
      <c r="M1264" s="3">
        <f>IFERROR(VLOOKUP($G1264,'D2019'!$A$3:$C$1897,3,FALSE),0)</f>
        <v>0</v>
      </c>
      <c r="N1264" s="3">
        <f>IFERROR(VLOOKUP($G1264,'D2020'!$A$3:$C$1897,3,FALSE),0)</f>
        <v>0</v>
      </c>
      <c r="O1264" s="17">
        <f t="shared" si="79"/>
        <v>0</v>
      </c>
      <c r="Q1264" t="s">
        <v>1455</v>
      </c>
      <c r="R1264" t="s">
        <v>4</v>
      </c>
      <c r="S1264">
        <v>0</v>
      </c>
      <c r="T1264" s="3">
        <v>0</v>
      </c>
      <c r="U1264" s="3">
        <v>1</v>
      </c>
      <c r="V1264" s="3">
        <v>0</v>
      </c>
      <c r="W1264" s="3">
        <v>0</v>
      </c>
      <c r="X1264" s="3">
        <v>0</v>
      </c>
      <c r="Y1264" s="17">
        <v>1</v>
      </c>
    </row>
    <row r="1265" spans="1:25" x14ac:dyDescent="0.3">
      <c r="A1265" t="s">
        <v>1515</v>
      </c>
      <c r="B1265" t="s">
        <v>4</v>
      </c>
      <c r="C1265">
        <v>1</v>
      </c>
      <c r="D1265" s="2">
        <f t="shared" si="80"/>
        <v>1.5054980789844512E-6</v>
      </c>
      <c r="E1265" s="10">
        <f t="shared" si="81"/>
        <v>0.99945651519347345</v>
      </c>
      <c r="G1265" t="s">
        <v>1515</v>
      </c>
      <c r="H1265" t="s">
        <v>4</v>
      </c>
      <c r="I1265">
        <f>IFERROR(VLOOKUP($G1265,'D2015'!$A$3:$C$1897,3,FALSE),0)</f>
        <v>0</v>
      </c>
      <c r="J1265" s="3">
        <f>IFERROR(VLOOKUP($G1265,'D2016'!$A$3:$C$1897,3,FALSE),0)</f>
        <v>0</v>
      </c>
      <c r="K1265" s="3">
        <f>IFERROR(VLOOKUP($G1265,'D2017'!$A$3:$C$1897,3,FALSE),0)</f>
        <v>0</v>
      </c>
      <c r="L1265" s="3">
        <f>IFERROR(VLOOKUP($G1265,'D2018'!$A$3:$C$1897,3,FALSE),0)</f>
        <v>0</v>
      </c>
      <c r="M1265" s="3">
        <f>IFERROR(VLOOKUP($G1265,'D2019'!$A$3:$C$1897,3,FALSE),0)</f>
        <v>0</v>
      </c>
      <c r="N1265" s="3">
        <f>IFERROR(VLOOKUP($G1265,'D2020'!$A$3:$C$1897,3,FALSE),0)</f>
        <v>0</v>
      </c>
      <c r="O1265" s="17">
        <f t="shared" si="79"/>
        <v>0</v>
      </c>
      <c r="Q1265" t="s">
        <v>1445</v>
      </c>
      <c r="R1265" t="s">
        <v>4</v>
      </c>
      <c r="S1265">
        <v>0</v>
      </c>
      <c r="T1265" s="3">
        <v>0</v>
      </c>
      <c r="U1265" s="3">
        <v>1</v>
      </c>
      <c r="V1265" s="3">
        <v>0</v>
      </c>
      <c r="W1265" s="3">
        <v>0</v>
      </c>
      <c r="X1265" s="3">
        <v>0</v>
      </c>
      <c r="Y1265" s="17">
        <v>1</v>
      </c>
    </row>
    <row r="1266" spans="1:25" x14ac:dyDescent="0.3">
      <c r="A1266" t="s">
        <v>1448</v>
      </c>
      <c r="B1266" t="s">
        <v>4</v>
      </c>
      <c r="C1266">
        <v>1</v>
      </c>
      <c r="D1266" s="2">
        <f t="shared" si="80"/>
        <v>1.5054980789844512E-6</v>
      </c>
      <c r="E1266" s="10">
        <f t="shared" si="81"/>
        <v>0.99945802069155243</v>
      </c>
      <c r="G1266" t="s">
        <v>1448</v>
      </c>
      <c r="H1266" t="s">
        <v>4</v>
      </c>
      <c r="I1266">
        <f>IFERROR(VLOOKUP($G1266,'D2015'!$A$3:$C$1897,3,FALSE),0)</f>
        <v>0</v>
      </c>
      <c r="J1266" s="3">
        <f>IFERROR(VLOOKUP($G1266,'D2016'!$A$3:$C$1897,3,FALSE),0)</f>
        <v>0</v>
      </c>
      <c r="K1266" s="3">
        <f>IFERROR(VLOOKUP($G1266,'D2017'!$A$3:$C$1897,3,FALSE),0)</f>
        <v>0</v>
      </c>
      <c r="L1266" s="3">
        <f>IFERROR(VLOOKUP($G1266,'D2018'!$A$3:$C$1897,3,FALSE),0)</f>
        <v>1</v>
      </c>
      <c r="M1266" s="3">
        <f>IFERROR(VLOOKUP($G1266,'D2019'!$A$3:$C$1897,3,FALSE),0)</f>
        <v>0</v>
      </c>
      <c r="N1266" s="3">
        <f>IFERROR(VLOOKUP($G1266,'D2020'!$A$3:$C$1897,3,FALSE),0)</f>
        <v>0</v>
      </c>
      <c r="O1266" s="17">
        <f t="shared" si="79"/>
        <v>1</v>
      </c>
      <c r="Q1266" t="s">
        <v>493</v>
      </c>
      <c r="R1266" t="s">
        <v>4</v>
      </c>
      <c r="S1266">
        <v>0</v>
      </c>
      <c r="T1266" s="3">
        <v>0</v>
      </c>
      <c r="U1266" s="3">
        <v>1</v>
      </c>
      <c r="V1266" s="3">
        <v>0</v>
      </c>
      <c r="W1266" s="3">
        <v>0</v>
      </c>
      <c r="X1266" s="3">
        <v>0</v>
      </c>
      <c r="Y1266" s="17">
        <v>1</v>
      </c>
    </row>
    <row r="1267" spans="1:25" x14ac:dyDescent="0.3">
      <c r="A1267" t="s">
        <v>1238</v>
      </c>
      <c r="B1267" t="s">
        <v>4</v>
      </c>
      <c r="C1267">
        <v>1</v>
      </c>
      <c r="D1267" s="2">
        <f t="shared" si="80"/>
        <v>1.5054980789844512E-6</v>
      </c>
      <c r="E1267" s="10">
        <f t="shared" si="81"/>
        <v>0.99945952618963141</v>
      </c>
      <c r="G1267" t="s">
        <v>1238</v>
      </c>
      <c r="H1267" t="s">
        <v>4</v>
      </c>
      <c r="I1267">
        <f>IFERROR(VLOOKUP($G1267,'D2015'!$A$3:$C$1897,3,FALSE),0)</f>
        <v>0</v>
      </c>
      <c r="J1267" s="3">
        <f>IFERROR(VLOOKUP($G1267,'D2016'!$A$3:$C$1897,3,FALSE),0)</f>
        <v>0</v>
      </c>
      <c r="K1267" s="3">
        <f>IFERROR(VLOOKUP($G1267,'D2017'!$A$3:$C$1897,3,FALSE),0)</f>
        <v>0</v>
      </c>
      <c r="L1267" s="3">
        <f>IFERROR(VLOOKUP($G1267,'D2018'!$A$3:$C$1897,3,FALSE),0)</f>
        <v>0</v>
      </c>
      <c r="M1267" s="3">
        <f>IFERROR(VLOOKUP($G1267,'D2019'!$A$3:$C$1897,3,FALSE),0)</f>
        <v>1</v>
      </c>
      <c r="N1267" s="3">
        <f>IFERROR(VLOOKUP($G1267,'D2020'!$A$3:$C$1897,3,FALSE),0)</f>
        <v>0</v>
      </c>
      <c r="O1267" s="17">
        <f t="shared" si="79"/>
        <v>1</v>
      </c>
      <c r="Q1267" t="s">
        <v>1506</v>
      </c>
      <c r="R1267" t="s">
        <v>4</v>
      </c>
      <c r="S1267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1</v>
      </c>
      <c r="Y1267" s="17">
        <v>1</v>
      </c>
    </row>
    <row r="1268" spans="1:25" x14ac:dyDescent="0.3">
      <c r="A1268" t="s">
        <v>1551</v>
      </c>
      <c r="B1268" t="s">
        <v>4</v>
      </c>
      <c r="C1268">
        <v>1</v>
      </c>
      <c r="D1268" s="2">
        <f t="shared" si="80"/>
        <v>1.5054980789844512E-6</v>
      </c>
      <c r="E1268" s="10">
        <f t="shared" si="81"/>
        <v>0.99946103168771039</v>
      </c>
      <c r="G1268" t="s">
        <v>1551</v>
      </c>
      <c r="H1268" t="s">
        <v>4</v>
      </c>
      <c r="I1268">
        <f>IFERROR(VLOOKUP($G1268,'D2015'!$A$3:$C$1897,3,FALSE),0)</f>
        <v>0</v>
      </c>
      <c r="J1268" s="3">
        <f>IFERROR(VLOOKUP($G1268,'D2016'!$A$3:$C$1897,3,FALSE),0)</f>
        <v>0</v>
      </c>
      <c r="K1268" s="3">
        <f>IFERROR(VLOOKUP($G1268,'D2017'!$A$3:$C$1897,3,FALSE),0)</f>
        <v>0</v>
      </c>
      <c r="L1268" s="3">
        <f>IFERROR(VLOOKUP($G1268,'D2018'!$A$3:$C$1897,3,FALSE),0)</f>
        <v>0</v>
      </c>
      <c r="M1268" s="3">
        <f>IFERROR(VLOOKUP($G1268,'D2019'!$A$3:$C$1897,3,FALSE),0)</f>
        <v>1</v>
      </c>
      <c r="N1268" s="3">
        <f>IFERROR(VLOOKUP($G1268,'D2020'!$A$3:$C$1897,3,FALSE),0)</f>
        <v>0</v>
      </c>
      <c r="O1268" s="17">
        <f t="shared" si="79"/>
        <v>1</v>
      </c>
      <c r="Q1268" t="s">
        <v>1495</v>
      </c>
      <c r="R1268" t="s">
        <v>4</v>
      </c>
      <c r="S1268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1</v>
      </c>
      <c r="Y1268" s="17">
        <v>1</v>
      </c>
    </row>
    <row r="1269" spans="1:25" x14ac:dyDescent="0.3">
      <c r="A1269" t="s">
        <v>567</v>
      </c>
      <c r="B1269" t="s">
        <v>4</v>
      </c>
      <c r="C1269">
        <v>1</v>
      </c>
      <c r="D1269" s="2">
        <f t="shared" si="80"/>
        <v>1.5054980789844512E-6</v>
      </c>
      <c r="E1269" s="10">
        <f t="shared" si="81"/>
        <v>0.99946253718578937</v>
      </c>
      <c r="G1269" t="s">
        <v>567</v>
      </c>
      <c r="H1269" t="s">
        <v>4</v>
      </c>
      <c r="I1269">
        <f>IFERROR(VLOOKUP($G1269,'D2015'!$A$3:$C$1897,3,FALSE),0)</f>
        <v>0</v>
      </c>
      <c r="J1269" s="3">
        <f>IFERROR(VLOOKUP($G1269,'D2016'!$A$3:$C$1897,3,FALSE),0)</f>
        <v>0</v>
      </c>
      <c r="K1269" s="3">
        <f>IFERROR(VLOOKUP($G1269,'D2017'!$A$3:$C$1897,3,FALSE),0)</f>
        <v>0</v>
      </c>
      <c r="L1269" s="3">
        <f>IFERROR(VLOOKUP($G1269,'D2018'!$A$3:$C$1897,3,FALSE),0)</f>
        <v>0</v>
      </c>
      <c r="M1269" s="3">
        <f>IFERROR(VLOOKUP($G1269,'D2019'!$A$3:$C$1897,3,FALSE),0)</f>
        <v>0</v>
      </c>
      <c r="N1269" s="3">
        <f>IFERROR(VLOOKUP($G1269,'D2020'!$A$3:$C$1897,3,FALSE),0)</f>
        <v>1</v>
      </c>
      <c r="O1269" s="17">
        <f t="shared" si="79"/>
        <v>1</v>
      </c>
      <c r="Q1269" t="s">
        <v>1472</v>
      </c>
      <c r="R1269" t="s">
        <v>4</v>
      </c>
      <c r="S1269">
        <v>1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17">
        <v>1</v>
      </c>
    </row>
    <row r="1270" spans="1:25" x14ac:dyDescent="0.3">
      <c r="A1270" t="s">
        <v>1511</v>
      </c>
      <c r="B1270" t="s">
        <v>4</v>
      </c>
      <c r="C1270">
        <v>1</v>
      </c>
      <c r="D1270" s="2">
        <f t="shared" si="80"/>
        <v>1.5054980789844512E-6</v>
      </c>
      <c r="E1270" s="10">
        <f t="shared" si="81"/>
        <v>0.99946404268386835</v>
      </c>
      <c r="G1270" t="s">
        <v>1511</v>
      </c>
      <c r="H1270" t="s">
        <v>4</v>
      </c>
      <c r="I1270">
        <f>IFERROR(VLOOKUP($G1270,'D2015'!$A$3:$C$1897,3,FALSE),0)</f>
        <v>0</v>
      </c>
      <c r="J1270" s="3">
        <f>IFERROR(VLOOKUP($G1270,'D2016'!$A$3:$C$1897,3,FALSE),0)</f>
        <v>0</v>
      </c>
      <c r="K1270" s="3">
        <f>IFERROR(VLOOKUP($G1270,'D2017'!$A$3:$C$1897,3,FALSE),0)</f>
        <v>0</v>
      </c>
      <c r="L1270" s="3">
        <f>IFERROR(VLOOKUP($G1270,'D2018'!$A$3:$C$1897,3,FALSE),0)</f>
        <v>1</v>
      </c>
      <c r="M1270" s="3">
        <f>IFERROR(VLOOKUP($G1270,'D2019'!$A$3:$C$1897,3,FALSE),0)</f>
        <v>0</v>
      </c>
      <c r="N1270" s="3">
        <f>IFERROR(VLOOKUP($G1270,'D2020'!$A$3:$C$1897,3,FALSE),0)</f>
        <v>0</v>
      </c>
      <c r="O1270" s="17">
        <f t="shared" si="79"/>
        <v>1</v>
      </c>
      <c r="Q1270" t="s">
        <v>1581</v>
      </c>
      <c r="R1270" t="s">
        <v>4</v>
      </c>
      <c r="S1270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1</v>
      </c>
      <c r="Y1270" s="17">
        <v>1</v>
      </c>
    </row>
    <row r="1271" spans="1:25" x14ac:dyDescent="0.3">
      <c r="A1271" t="s">
        <v>1571</v>
      </c>
      <c r="B1271" t="s">
        <v>4</v>
      </c>
      <c r="C1271">
        <v>1</v>
      </c>
      <c r="D1271" s="2">
        <f t="shared" si="80"/>
        <v>1.5054980789844512E-6</v>
      </c>
      <c r="E1271" s="10">
        <f t="shared" si="81"/>
        <v>0.99946554818194733</v>
      </c>
      <c r="G1271" t="s">
        <v>1571</v>
      </c>
      <c r="H1271" t="s">
        <v>4</v>
      </c>
      <c r="I1271">
        <f>IFERROR(VLOOKUP($G1271,'D2015'!$A$3:$C$1897,3,FALSE),0)</f>
        <v>0</v>
      </c>
      <c r="J1271" s="3">
        <f>IFERROR(VLOOKUP($G1271,'D2016'!$A$3:$C$1897,3,FALSE),0)</f>
        <v>1</v>
      </c>
      <c r="K1271" s="3">
        <f>IFERROR(VLOOKUP($G1271,'D2017'!$A$3:$C$1897,3,FALSE),0)</f>
        <v>0</v>
      </c>
      <c r="L1271" s="3">
        <f>IFERROR(VLOOKUP($G1271,'D2018'!$A$3:$C$1897,3,FALSE),0)</f>
        <v>0</v>
      </c>
      <c r="M1271" s="3">
        <f>IFERROR(VLOOKUP($G1271,'D2019'!$A$3:$C$1897,3,FALSE),0)</f>
        <v>0</v>
      </c>
      <c r="N1271" s="3">
        <f>IFERROR(VLOOKUP($G1271,'D2020'!$A$3:$C$1897,3,FALSE),0)</f>
        <v>0</v>
      </c>
      <c r="O1271" s="17">
        <f t="shared" si="79"/>
        <v>1</v>
      </c>
      <c r="Q1271" t="s">
        <v>1425</v>
      </c>
      <c r="R1271" t="s">
        <v>4</v>
      </c>
      <c r="S1271">
        <v>0</v>
      </c>
      <c r="T1271" s="3">
        <v>0</v>
      </c>
      <c r="U1271" s="3">
        <v>0</v>
      </c>
      <c r="V1271" s="3">
        <v>0</v>
      </c>
      <c r="W1271" s="3">
        <v>1</v>
      </c>
      <c r="X1271" s="3">
        <v>0</v>
      </c>
      <c r="Y1271" s="17">
        <v>1</v>
      </c>
    </row>
    <row r="1272" spans="1:25" x14ac:dyDescent="0.3">
      <c r="A1272" t="s">
        <v>1557</v>
      </c>
      <c r="B1272" t="s">
        <v>4</v>
      </c>
      <c r="C1272">
        <v>1</v>
      </c>
      <c r="D1272" s="2">
        <f t="shared" si="80"/>
        <v>1.5054980789844512E-6</v>
      </c>
      <c r="E1272" s="10">
        <f t="shared" si="81"/>
        <v>0.99946705368002631</v>
      </c>
      <c r="G1272" t="s">
        <v>1557</v>
      </c>
      <c r="H1272" t="s">
        <v>4</v>
      </c>
      <c r="I1272">
        <f>IFERROR(VLOOKUP($G1272,'D2015'!$A$3:$C$1897,3,FALSE),0)</f>
        <v>0</v>
      </c>
      <c r="J1272" s="3">
        <f>IFERROR(VLOOKUP($G1272,'D2016'!$A$3:$C$1897,3,FALSE),0)</f>
        <v>0</v>
      </c>
      <c r="K1272" s="3">
        <f>IFERROR(VLOOKUP($G1272,'D2017'!$A$3:$C$1897,3,FALSE),0)</f>
        <v>0</v>
      </c>
      <c r="L1272" s="3">
        <f>IFERROR(VLOOKUP($G1272,'D2018'!$A$3:$C$1897,3,FALSE),0)</f>
        <v>1</v>
      </c>
      <c r="M1272" s="3">
        <f>IFERROR(VLOOKUP($G1272,'D2019'!$A$3:$C$1897,3,FALSE),0)</f>
        <v>0</v>
      </c>
      <c r="N1272" s="3">
        <f>IFERROR(VLOOKUP($G1272,'D2020'!$A$3:$C$1897,3,FALSE),0)</f>
        <v>0</v>
      </c>
      <c r="O1272" s="17">
        <f t="shared" si="79"/>
        <v>1</v>
      </c>
      <c r="Q1272" t="s">
        <v>1539</v>
      </c>
      <c r="R1272" t="s">
        <v>4</v>
      </c>
      <c r="S1272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1</v>
      </c>
      <c r="Y1272" s="17">
        <v>1</v>
      </c>
    </row>
    <row r="1273" spans="1:25" x14ac:dyDescent="0.3">
      <c r="A1273" t="s">
        <v>1481</v>
      </c>
      <c r="B1273" t="s">
        <v>4</v>
      </c>
      <c r="C1273">
        <v>1</v>
      </c>
      <c r="D1273" s="2">
        <f t="shared" si="80"/>
        <v>1.5054980789844512E-6</v>
      </c>
      <c r="E1273" s="10">
        <f t="shared" si="81"/>
        <v>0.99946855917810529</v>
      </c>
      <c r="G1273" t="s">
        <v>1481</v>
      </c>
      <c r="H1273" t="s">
        <v>4</v>
      </c>
      <c r="I1273">
        <f>IFERROR(VLOOKUP($G1273,'D2015'!$A$3:$C$1897,3,FALSE),0)</f>
        <v>0</v>
      </c>
      <c r="J1273" s="3">
        <f>IFERROR(VLOOKUP($G1273,'D2016'!$A$3:$C$1897,3,FALSE),0)</f>
        <v>0</v>
      </c>
      <c r="K1273" s="3">
        <f>IFERROR(VLOOKUP($G1273,'D2017'!$A$3:$C$1897,3,FALSE),0)</f>
        <v>0</v>
      </c>
      <c r="L1273" s="3">
        <f>IFERROR(VLOOKUP($G1273,'D2018'!$A$3:$C$1897,3,FALSE),0)</f>
        <v>0</v>
      </c>
      <c r="M1273" s="3">
        <f>IFERROR(VLOOKUP($G1273,'D2019'!$A$3:$C$1897,3,FALSE),0)</f>
        <v>0</v>
      </c>
      <c r="N1273" s="3">
        <f>IFERROR(VLOOKUP($G1273,'D2020'!$A$3:$C$1897,3,FALSE),0)</f>
        <v>0</v>
      </c>
      <c r="O1273" s="17">
        <f t="shared" si="79"/>
        <v>0</v>
      </c>
      <c r="Q1273" t="s">
        <v>1442</v>
      </c>
      <c r="R1273" t="s">
        <v>4</v>
      </c>
      <c r="S1273">
        <v>0</v>
      </c>
      <c r="T1273" s="3">
        <v>0</v>
      </c>
      <c r="U1273" s="3">
        <v>1</v>
      </c>
      <c r="V1273" s="3">
        <v>0</v>
      </c>
      <c r="W1273" s="3">
        <v>0</v>
      </c>
      <c r="X1273" s="3">
        <v>0</v>
      </c>
      <c r="Y1273" s="17">
        <v>1</v>
      </c>
    </row>
    <row r="1274" spans="1:25" x14ac:dyDescent="0.3">
      <c r="A1274" t="s">
        <v>1433</v>
      </c>
      <c r="B1274" t="s">
        <v>4</v>
      </c>
      <c r="C1274">
        <v>1</v>
      </c>
      <c r="D1274" s="2">
        <f t="shared" si="80"/>
        <v>1.5054980789844512E-6</v>
      </c>
      <c r="E1274" s="10">
        <f t="shared" si="81"/>
        <v>0.99947006467618427</v>
      </c>
      <c r="G1274" t="s">
        <v>1433</v>
      </c>
      <c r="H1274" t="s">
        <v>4</v>
      </c>
      <c r="I1274">
        <f>IFERROR(VLOOKUP($G1274,'D2015'!$A$3:$C$1897,3,FALSE),0)</f>
        <v>0</v>
      </c>
      <c r="J1274" s="3">
        <f>IFERROR(VLOOKUP($G1274,'D2016'!$A$3:$C$1897,3,FALSE),0)</f>
        <v>0</v>
      </c>
      <c r="K1274" s="3">
        <f>IFERROR(VLOOKUP($G1274,'D2017'!$A$3:$C$1897,3,FALSE),0)</f>
        <v>1</v>
      </c>
      <c r="L1274" s="3">
        <f>IFERROR(VLOOKUP($G1274,'D2018'!$A$3:$C$1897,3,FALSE),0)</f>
        <v>0</v>
      </c>
      <c r="M1274" s="3">
        <f>IFERROR(VLOOKUP($G1274,'D2019'!$A$3:$C$1897,3,FALSE),0)</f>
        <v>0</v>
      </c>
      <c r="N1274" s="3">
        <f>IFERROR(VLOOKUP($G1274,'D2020'!$A$3:$C$1897,3,FALSE),0)</f>
        <v>0</v>
      </c>
      <c r="O1274" s="17">
        <f t="shared" si="79"/>
        <v>1</v>
      </c>
      <c r="Q1274" t="s">
        <v>1609</v>
      </c>
      <c r="R1274" t="s">
        <v>4</v>
      </c>
      <c r="S1274">
        <v>0</v>
      </c>
      <c r="T1274" s="3">
        <v>0</v>
      </c>
      <c r="U1274" s="3">
        <v>0</v>
      </c>
      <c r="V1274" s="3">
        <v>0</v>
      </c>
      <c r="W1274" s="3">
        <v>1</v>
      </c>
      <c r="X1274" s="3">
        <v>0</v>
      </c>
      <c r="Y1274" s="17">
        <v>1</v>
      </c>
    </row>
    <row r="1275" spans="1:25" x14ac:dyDescent="0.3">
      <c r="A1275" t="s">
        <v>475</v>
      </c>
      <c r="B1275" t="s">
        <v>4</v>
      </c>
      <c r="C1275">
        <v>1</v>
      </c>
      <c r="D1275" s="2">
        <f t="shared" si="80"/>
        <v>1.5054980789844512E-6</v>
      </c>
      <c r="E1275" s="10">
        <f t="shared" si="81"/>
        <v>0.99947157017426325</v>
      </c>
      <c r="G1275" t="s">
        <v>475</v>
      </c>
      <c r="H1275" t="s">
        <v>4</v>
      </c>
      <c r="I1275">
        <f>IFERROR(VLOOKUP($G1275,'D2015'!$A$3:$C$1897,3,FALSE),0)</f>
        <v>0</v>
      </c>
      <c r="J1275" s="3">
        <f>IFERROR(VLOOKUP($G1275,'D2016'!$A$3:$C$1897,3,FALSE),0)</f>
        <v>0</v>
      </c>
      <c r="K1275" s="3">
        <f>IFERROR(VLOOKUP($G1275,'D2017'!$A$3:$C$1897,3,FALSE),0)</f>
        <v>0</v>
      </c>
      <c r="L1275" s="3">
        <f>IFERROR(VLOOKUP($G1275,'D2018'!$A$3:$C$1897,3,FALSE),0)</f>
        <v>0</v>
      </c>
      <c r="M1275" s="3">
        <f>IFERROR(VLOOKUP($G1275,'D2019'!$A$3:$C$1897,3,FALSE),0)</f>
        <v>0</v>
      </c>
      <c r="N1275" s="3">
        <f>IFERROR(VLOOKUP($G1275,'D2020'!$A$3:$C$1897,3,FALSE),0)</f>
        <v>0</v>
      </c>
      <c r="O1275" s="17">
        <f t="shared" si="79"/>
        <v>0</v>
      </c>
      <c r="Q1275" t="s">
        <v>959</v>
      </c>
      <c r="R1275" t="s">
        <v>4</v>
      </c>
      <c r="S1275">
        <v>0</v>
      </c>
      <c r="T1275" s="3">
        <v>0</v>
      </c>
      <c r="U1275" s="3">
        <v>0</v>
      </c>
      <c r="V1275" s="3">
        <v>0</v>
      </c>
      <c r="W1275" s="3">
        <v>1</v>
      </c>
      <c r="X1275" s="3">
        <v>0</v>
      </c>
      <c r="Y1275" s="17">
        <v>1</v>
      </c>
    </row>
    <row r="1276" spans="1:25" x14ac:dyDescent="0.3">
      <c r="A1276" t="s">
        <v>1475</v>
      </c>
      <c r="B1276" t="s">
        <v>4</v>
      </c>
      <c r="C1276">
        <v>1</v>
      </c>
      <c r="D1276" s="2">
        <f t="shared" si="80"/>
        <v>1.5054980789844512E-6</v>
      </c>
      <c r="E1276" s="10">
        <f t="shared" si="81"/>
        <v>0.99947307567234223</v>
      </c>
      <c r="G1276" t="s">
        <v>1475</v>
      </c>
      <c r="H1276" t="s">
        <v>4</v>
      </c>
      <c r="I1276">
        <f>IFERROR(VLOOKUP($G1276,'D2015'!$A$3:$C$1897,3,FALSE),0)</f>
        <v>0</v>
      </c>
      <c r="J1276" s="3">
        <f>IFERROR(VLOOKUP($G1276,'D2016'!$A$3:$C$1897,3,FALSE),0)</f>
        <v>0</v>
      </c>
      <c r="K1276" s="3">
        <f>IFERROR(VLOOKUP($G1276,'D2017'!$A$3:$C$1897,3,FALSE),0)</f>
        <v>0</v>
      </c>
      <c r="L1276" s="3">
        <f>IFERROR(VLOOKUP($G1276,'D2018'!$A$3:$C$1897,3,FALSE),0)</f>
        <v>0</v>
      </c>
      <c r="M1276" s="3">
        <f>IFERROR(VLOOKUP($G1276,'D2019'!$A$3:$C$1897,3,FALSE),0)</f>
        <v>0</v>
      </c>
      <c r="N1276" s="3">
        <f>IFERROR(VLOOKUP($G1276,'D2020'!$A$3:$C$1897,3,FALSE),0)</f>
        <v>0</v>
      </c>
      <c r="O1276" s="17">
        <f t="shared" si="79"/>
        <v>0</v>
      </c>
      <c r="Q1276" t="s">
        <v>1122</v>
      </c>
      <c r="R1276" t="s">
        <v>4</v>
      </c>
      <c r="S1276">
        <v>0</v>
      </c>
      <c r="T1276" s="3">
        <v>1</v>
      </c>
      <c r="U1276" s="3">
        <v>0</v>
      </c>
      <c r="V1276" s="3">
        <v>0</v>
      </c>
      <c r="W1276" s="3">
        <v>0</v>
      </c>
      <c r="X1276" s="3">
        <v>0</v>
      </c>
      <c r="Y1276" s="17">
        <v>1</v>
      </c>
    </row>
    <row r="1277" spans="1:25" x14ac:dyDescent="0.3">
      <c r="A1277" t="s">
        <v>1624</v>
      </c>
      <c r="B1277" t="s">
        <v>4</v>
      </c>
      <c r="C1277">
        <v>1</v>
      </c>
      <c r="D1277" s="2">
        <f t="shared" si="80"/>
        <v>1.5054980789844512E-6</v>
      </c>
      <c r="E1277" s="10">
        <f t="shared" si="81"/>
        <v>0.99947458117042121</v>
      </c>
      <c r="G1277" t="s">
        <v>1624</v>
      </c>
      <c r="H1277" t="s">
        <v>4</v>
      </c>
      <c r="I1277">
        <f>IFERROR(VLOOKUP($G1277,'D2015'!$A$3:$C$1897,3,FALSE),0)</f>
        <v>1</v>
      </c>
      <c r="J1277" s="3">
        <f>IFERROR(VLOOKUP($G1277,'D2016'!$A$3:$C$1897,3,FALSE),0)</f>
        <v>0</v>
      </c>
      <c r="K1277" s="3">
        <f>IFERROR(VLOOKUP($G1277,'D2017'!$A$3:$C$1897,3,FALSE),0)</f>
        <v>0</v>
      </c>
      <c r="L1277" s="3">
        <f>IFERROR(VLOOKUP($G1277,'D2018'!$A$3:$C$1897,3,FALSE),0)</f>
        <v>0</v>
      </c>
      <c r="M1277" s="3">
        <f>IFERROR(VLOOKUP($G1277,'D2019'!$A$3:$C$1897,3,FALSE),0)</f>
        <v>0</v>
      </c>
      <c r="N1277" s="3">
        <f>IFERROR(VLOOKUP($G1277,'D2020'!$A$3:$C$1897,3,FALSE),0)</f>
        <v>0</v>
      </c>
      <c r="O1277" s="17">
        <f t="shared" si="79"/>
        <v>1</v>
      </c>
      <c r="Q1277" t="s">
        <v>1328</v>
      </c>
      <c r="R1277" t="s">
        <v>4</v>
      </c>
      <c r="S1277">
        <v>0</v>
      </c>
      <c r="T1277" s="3">
        <v>0</v>
      </c>
      <c r="U1277" s="3">
        <v>1</v>
      </c>
      <c r="V1277" s="3">
        <v>0</v>
      </c>
      <c r="W1277" s="3">
        <v>0</v>
      </c>
      <c r="X1277" s="3">
        <v>0</v>
      </c>
      <c r="Y1277" s="17">
        <v>1</v>
      </c>
    </row>
    <row r="1278" spans="1:25" x14ac:dyDescent="0.3">
      <c r="A1278" t="s">
        <v>1295</v>
      </c>
      <c r="B1278" t="s">
        <v>4</v>
      </c>
      <c r="C1278">
        <v>1</v>
      </c>
      <c r="D1278" s="2">
        <f t="shared" si="80"/>
        <v>1.5054980789844512E-6</v>
      </c>
      <c r="E1278" s="10">
        <f t="shared" si="81"/>
        <v>0.99947608666850019</v>
      </c>
      <c r="G1278" t="s">
        <v>1295</v>
      </c>
      <c r="H1278" t="s">
        <v>4</v>
      </c>
      <c r="I1278">
        <f>IFERROR(VLOOKUP($G1278,'D2015'!$A$3:$C$1897,3,FALSE),0)</f>
        <v>0</v>
      </c>
      <c r="J1278" s="3">
        <f>IFERROR(VLOOKUP($G1278,'D2016'!$A$3:$C$1897,3,FALSE),0)</f>
        <v>0</v>
      </c>
      <c r="K1278" s="3">
        <f>IFERROR(VLOOKUP($G1278,'D2017'!$A$3:$C$1897,3,FALSE),0)</f>
        <v>0</v>
      </c>
      <c r="L1278" s="3">
        <f>IFERROR(VLOOKUP($G1278,'D2018'!$A$3:$C$1897,3,FALSE),0)</f>
        <v>1</v>
      </c>
      <c r="M1278" s="3">
        <f>IFERROR(VLOOKUP($G1278,'D2019'!$A$3:$C$1897,3,FALSE),0)</f>
        <v>0</v>
      </c>
      <c r="N1278" s="3">
        <f>IFERROR(VLOOKUP($G1278,'D2020'!$A$3:$C$1897,3,FALSE),0)</f>
        <v>0</v>
      </c>
      <c r="O1278" s="17">
        <f t="shared" si="79"/>
        <v>1</v>
      </c>
      <c r="Q1278" t="s">
        <v>1477</v>
      </c>
      <c r="R1278" t="s">
        <v>4</v>
      </c>
      <c r="S1278">
        <v>0</v>
      </c>
      <c r="T1278" s="3">
        <v>0</v>
      </c>
      <c r="U1278" s="3">
        <v>1</v>
      </c>
      <c r="V1278" s="3">
        <v>0</v>
      </c>
      <c r="W1278" s="3">
        <v>0</v>
      </c>
      <c r="X1278" s="3">
        <v>0</v>
      </c>
      <c r="Y1278" s="17">
        <v>1</v>
      </c>
    </row>
    <row r="1279" spans="1:25" x14ac:dyDescent="0.3">
      <c r="A1279" t="s">
        <v>827</v>
      </c>
      <c r="B1279" t="s">
        <v>4</v>
      </c>
      <c r="C1279">
        <v>1</v>
      </c>
      <c r="D1279" s="2">
        <f t="shared" si="80"/>
        <v>1.5054980789844512E-6</v>
      </c>
      <c r="E1279" s="10">
        <f t="shared" si="81"/>
        <v>0.99947759216657917</v>
      </c>
      <c r="G1279" t="s">
        <v>827</v>
      </c>
      <c r="H1279" t="s">
        <v>4</v>
      </c>
      <c r="I1279">
        <f>IFERROR(VLOOKUP($G1279,'D2015'!$A$3:$C$1897,3,FALSE),0)</f>
        <v>0</v>
      </c>
      <c r="J1279" s="3">
        <f>IFERROR(VLOOKUP($G1279,'D2016'!$A$3:$C$1897,3,FALSE),0)</f>
        <v>0</v>
      </c>
      <c r="K1279" s="3">
        <f>IFERROR(VLOOKUP($G1279,'D2017'!$A$3:$C$1897,3,FALSE),0)</f>
        <v>0</v>
      </c>
      <c r="L1279" s="3">
        <f>IFERROR(VLOOKUP($G1279,'D2018'!$A$3:$C$1897,3,FALSE),0)</f>
        <v>0</v>
      </c>
      <c r="M1279" s="3">
        <f>IFERROR(VLOOKUP($G1279,'D2019'!$A$3:$C$1897,3,FALSE),0)</f>
        <v>0</v>
      </c>
      <c r="N1279" s="3">
        <f>IFERROR(VLOOKUP($G1279,'D2020'!$A$3:$C$1897,3,FALSE),0)</f>
        <v>1</v>
      </c>
      <c r="O1279" s="17">
        <f t="shared" si="79"/>
        <v>1</v>
      </c>
      <c r="Q1279" t="s">
        <v>1198</v>
      </c>
      <c r="R1279" t="s">
        <v>4</v>
      </c>
      <c r="S1279">
        <v>0</v>
      </c>
      <c r="T1279" s="3">
        <v>1</v>
      </c>
      <c r="U1279" s="3">
        <v>0</v>
      </c>
      <c r="V1279" s="3">
        <v>0</v>
      </c>
      <c r="W1279" s="3">
        <v>0</v>
      </c>
      <c r="X1279" s="3">
        <v>0</v>
      </c>
      <c r="Y1279" s="17">
        <v>1</v>
      </c>
    </row>
    <row r="1280" spans="1:25" x14ac:dyDescent="0.3">
      <c r="A1280" t="s">
        <v>1632</v>
      </c>
      <c r="B1280" t="s">
        <v>4</v>
      </c>
      <c r="C1280">
        <v>1</v>
      </c>
      <c r="D1280" s="2">
        <f t="shared" si="80"/>
        <v>1.5054980789844512E-6</v>
      </c>
      <c r="E1280" s="10">
        <f t="shared" si="81"/>
        <v>0.99947909766465814</v>
      </c>
      <c r="G1280" t="s">
        <v>1632</v>
      </c>
      <c r="H1280" t="s">
        <v>4</v>
      </c>
      <c r="I1280">
        <f>IFERROR(VLOOKUP($G1280,'D2015'!$A$3:$C$1897,3,FALSE),0)</f>
        <v>0</v>
      </c>
      <c r="J1280" s="3">
        <f>IFERROR(VLOOKUP($G1280,'D2016'!$A$3:$C$1897,3,FALSE),0)</f>
        <v>0</v>
      </c>
      <c r="K1280" s="3">
        <f>IFERROR(VLOOKUP($G1280,'D2017'!$A$3:$C$1897,3,FALSE),0)</f>
        <v>0</v>
      </c>
      <c r="L1280" s="3">
        <f>IFERROR(VLOOKUP($G1280,'D2018'!$A$3:$C$1897,3,FALSE),0)</f>
        <v>0</v>
      </c>
      <c r="M1280" s="3">
        <f>IFERROR(VLOOKUP($G1280,'D2019'!$A$3:$C$1897,3,FALSE),0)</f>
        <v>0</v>
      </c>
      <c r="N1280" s="3">
        <f>IFERROR(VLOOKUP($G1280,'D2020'!$A$3:$C$1897,3,FALSE),0)</f>
        <v>1</v>
      </c>
      <c r="O1280" s="17">
        <f t="shared" si="79"/>
        <v>1</v>
      </c>
      <c r="Q1280" t="s">
        <v>1172</v>
      </c>
      <c r="R1280" t="s">
        <v>4</v>
      </c>
      <c r="S1280">
        <v>0</v>
      </c>
      <c r="T1280" s="3">
        <v>1</v>
      </c>
      <c r="U1280" s="3">
        <v>0</v>
      </c>
      <c r="V1280" s="3">
        <v>0</v>
      </c>
      <c r="W1280" s="3">
        <v>0</v>
      </c>
      <c r="X1280" s="3">
        <v>0</v>
      </c>
      <c r="Y1280" s="17">
        <v>1</v>
      </c>
    </row>
    <row r="1281" spans="1:25" x14ac:dyDescent="0.3">
      <c r="A1281" t="s">
        <v>1577</v>
      </c>
      <c r="B1281" t="s">
        <v>4</v>
      </c>
      <c r="C1281">
        <v>1</v>
      </c>
      <c r="D1281" s="2">
        <f t="shared" si="80"/>
        <v>1.5054980789844512E-6</v>
      </c>
      <c r="E1281" s="10">
        <f t="shared" si="81"/>
        <v>0.99948060316273712</v>
      </c>
      <c r="G1281" t="s">
        <v>1577</v>
      </c>
      <c r="H1281" t="s">
        <v>4</v>
      </c>
      <c r="I1281">
        <f>IFERROR(VLOOKUP($G1281,'D2015'!$A$3:$C$1897,3,FALSE),0)</f>
        <v>0</v>
      </c>
      <c r="J1281" s="3">
        <f>IFERROR(VLOOKUP($G1281,'D2016'!$A$3:$C$1897,3,FALSE),0)</f>
        <v>0</v>
      </c>
      <c r="K1281" s="3">
        <f>IFERROR(VLOOKUP($G1281,'D2017'!$A$3:$C$1897,3,FALSE),0)</f>
        <v>0</v>
      </c>
      <c r="L1281" s="3">
        <f>IFERROR(VLOOKUP($G1281,'D2018'!$A$3:$C$1897,3,FALSE),0)</f>
        <v>0</v>
      </c>
      <c r="M1281" s="3">
        <f>IFERROR(VLOOKUP($G1281,'D2019'!$A$3:$C$1897,3,FALSE),0)</f>
        <v>0</v>
      </c>
      <c r="N1281" s="3">
        <f>IFERROR(VLOOKUP($G1281,'D2020'!$A$3:$C$1897,3,FALSE),0)</f>
        <v>0</v>
      </c>
      <c r="O1281" s="17">
        <f t="shared" si="79"/>
        <v>0</v>
      </c>
      <c r="Q1281" t="s">
        <v>1608</v>
      </c>
      <c r="R1281" t="s">
        <v>4</v>
      </c>
      <c r="S1281">
        <v>0</v>
      </c>
      <c r="T1281" s="3">
        <v>0</v>
      </c>
      <c r="U1281" s="3">
        <v>0</v>
      </c>
      <c r="V1281" s="3">
        <v>1</v>
      </c>
      <c r="W1281" s="3">
        <v>0</v>
      </c>
      <c r="X1281" s="3">
        <v>0</v>
      </c>
      <c r="Y1281" s="17">
        <v>1</v>
      </c>
    </row>
    <row r="1282" spans="1:25" x14ac:dyDescent="0.3">
      <c r="A1282" t="s">
        <v>801</v>
      </c>
      <c r="B1282" t="s">
        <v>4</v>
      </c>
      <c r="C1282">
        <v>1</v>
      </c>
      <c r="D1282" s="2">
        <f t="shared" si="80"/>
        <v>1.5054980789844512E-6</v>
      </c>
      <c r="E1282" s="10">
        <f t="shared" si="81"/>
        <v>0.9994821086608161</v>
      </c>
      <c r="G1282" t="s">
        <v>801</v>
      </c>
      <c r="H1282" t="s">
        <v>4</v>
      </c>
      <c r="I1282">
        <f>IFERROR(VLOOKUP($G1282,'D2015'!$A$3:$C$1897,3,FALSE),0)</f>
        <v>0</v>
      </c>
      <c r="J1282" s="3">
        <f>IFERROR(VLOOKUP($G1282,'D2016'!$A$3:$C$1897,3,FALSE),0)</f>
        <v>1</v>
      </c>
      <c r="K1282" s="3">
        <f>IFERROR(VLOOKUP($G1282,'D2017'!$A$3:$C$1897,3,FALSE),0)</f>
        <v>0</v>
      </c>
      <c r="L1282" s="3">
        <f>IFERROR(VLOOKUP($G1282,'D2018'!$A$3:$C$1897,3,FALSE),0)</f>
        <v>0</v>
      </c>
      <c r="M1282" s="3">
        <f>IFERROR(VLOOKUP($G1282,'D2019'!$A$3:$C$1897,3,FALSE),0)</f>
        <v>0</v>
      </c>
      <c r="N1282" s="3">
        <f>IFERROR(VLOOKUP($G1282,'D2020'!$A$3:$C$1897,3,FALSE),0)</f>
        <v>0</v>
      </c>
      <c r="O1282" s="17">
        <f t="shared" si="79"/>
        <v>1</v>
      </c>
      <c r="Q1282" t="s">
        <v>1453</v>
      </c>
      <c r="R1282" t="s">
        <v>4</v>
      </c>
      <c r="S1282">
        <v>0</v>
      </c>
      <c r="T1282" s="3">
        <v>0</v>
      </c>
      <c r="U1282" s="3">
        <v>0</v>
      </c>
      <c r="V1282" s="3">
        <v>0</v>
      </c>
      <c r="W1282" s="3">
        <v>1</v>
      </c>
      <c r="X1282" s="3">
        <v>0</v>
      </c>
      <c r="Y1282" s="17">
        <v>1</v>
      </c>
    </row>
    <row r="1283" spans="1:25" x14ac:dyDescent="0.3">
      <c r="A1283" t="s">
        <v>1386</v>
      </c>
      <c r="B1283" t="s">
        <v>4</v>
      </c>
      <c r="C1283">
        <v>1</v>
      </c>
      <c r="D1283" s="2">
        <f t="shared" si="80"/>
        <v>1.5054980789844512E-6</v>
      </c>
      <c r="E1283" s="10">
        <f t="shared" si="81"/>
        <v>0.99948361415889508</v>
      </c>
      <c r="G1283" t="s">
        <v>1386</v>
      </c>
      <c r="H1283" t="s">
        <v>4</v>
      </c>
      <c r="I1283">
        <f>IFERROR(VLOOKUP($G1283,'D2015'!$A$3:$C$1897,3,FALSE),0)</f>
        <v>0</v>
      </c>
      <c r="J1283" s="3">
        <f>IFERROR(VLOOKUP($G1283,'D2016'!$A$3:$C$1897,3,FALSE),0)</f>
        <v>0</v>
      </c>
      <c r="K1283" s="3">
        <f>IFERROR(VLOOKUP($G1283,'D2017'!$A$3:$C$1897,3,FALSE),0)</f>
        <v>0</v>
      </c>
      <c r="L1283" s="3">
        <f>IFERROR(VLOOKUP($G1283,'D2018'!$A$3:$C$1897,3,FALSE),0)</f>
        <v>0</v>
      </c>
      <c r="M1283" s="3">
        <f>IFERROR(VLOOKUP($G1283,'D2019'!$A$3:$C$1897,3,FALSE),0)</f>
        <v>0</v>
      </c>
      <c r="N1283" s="3">
        <f>IFERROR(VLOOKUP($G1283,'D2020'!$A$3:$C$1897,3,FALSE),0)</f>
        <v>1</v>
      </c>
      <c r="O1283" s="17">
        <f t="shared" si="79"/>
        <v>1</v>
      </c>
      <c r="Q1283" t="s">
        <v>1578</v>
      </c>
      <c r="R1283" t="s">
        <v>4</v>
      </c>
      <c r="S128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1</v>
      </c>
      <c r="Y1283" s="17">
        <v>1</v>
      </c>
    </row>
    <row r="1284" spans="1:25" x14ac:dyDescent="0.3">
      <c r="A1284" t="s">
        <v>1459</v>
      </c>
      <c r="B1284" t="s">
        <v>4</v>
      </c>
      <c r="C1284">
        <v>1</v>
      </c>
      <c r="D1284" s="2">
        <f t="shared" si="80"/>
        <v>1.5054980789844512E-6</v>
      </c>
      <c r="E1284" s="10">
        <f t="shared" si="81"/>
        <v>0.99948511965697406</v>
      </c>
      <c r="G1284" t="s">
        <v>1459</v>
      </c>
      <c r="H1284" t="s">
        <v>4</v>
      </c>
      <c r="I1284">
        <f>IFERROR(VLOOKUP($G1284,'D2015'!$A$3:$C$1897,3,FALSE),0)</f>
        <v>1</v>
      </c>
      <c r="J1284" s="3">
        <f>IFERROR(VLOOKUP($G1284,'D2016'!$A$3:$C$1897,3,FALSE),0)</f>
        <v>0</v>
      </c>
      <c r="K1284" s="3">
        <f>IFERROR(VLOOKUP($G1284,'D2017'!$A$3:$C$1897,3,FALSE),0)</f>
        <v>0</v>
      </c>
      <c r="L1284" s="3">
        <f>IFERROR(VLOOKUP($G1284,'D2018'!$A$3:$C$1897,3,FALSE),0)</f>
        <v>0</v>
      </c>
      <c r="M1284" s="3">
        <f>IFERROR(VLOOKUP($G1284,'D2019'!$A$3:$C$1897,3,FALSE),0)</f>
        <v>0</v>
      </c>
      <c r="N1284" s="3">
        <f>IFERROR(VLOOKUP($G1284,'D2020'!$A$3:$C$1897,3,FALSE),0)</f>
        <v>0</v>
      </c>
      <c r="O1284" s="17">
        <f t="shared" ref="O1284:O1347" si="82">SUM(I1284:N1284)</f>
        <v>1</v>
      </c>
      <c r="Q1284" t="s">
        <v>1339</v>
      </c>
      <c r="R1284" t="s">
        <v>4</v>
      </c>
      <c r="S1284">
        <v>0</v>
      </c>
      <c r="T1284" s="3">
        <v>1</v>
      </c>
      <c r="U1284" s="3">
        <v>0</v>
      </c>
      <c r="V1284" s="3">
        <v>0</v>
      </c>
      <c r="W1284" s="3">
        <v>0</v>
      </c>
      <c r="X1284" s="3">
        <v>0</v>
      </c>
      <c r="Y1284" s="17">
        <v>1</v>
      </c>
    </row>
    <row r="1285" spans="1:25" x14ac:dyDescent="0.3">
      <c r="A1285" t="s">
        <v>573</v>
      </c>
      <c r="B1285" t="s">
        <v>4</v>
      </c>
      <c r="C1285">
        <v>1</v>
      </c>
      <c r="D1285" s="2">
        <f t="shared" si="80"/>
        <v>1.5054980789844512E-6</v>
      </c>
      <c r="E1285" s="10">
        <f t="shared" si="81"/>
        <v>0.99948662515505304</v>
      </c>
      <c r="G1285" t="s">
        <v>573</v>
      </c>
      <c r="H1285" t="s">
        <v>4</v>
      </c>
      <c r="I1285">
        <f>IFERROR(VLOOKUP($G1285,'D2015'!$A$3:$C$1897,3,FALSE),0)</f>
        <v>0</v>
      </c>
      <c r="J1285" s="3">
        <f>IFERROR(VLOOKUP($G1285,'D2016'!$A$3:$C$1897,3,FALSE),0)</f>
        <v>0</v>
      </c>
      <c r="K1285" s="3">
        <f>IFERROR(VLOOKUP($G1285,'D2017'!$A$3:$C$1897,3,FALSE),0)</f>
        <v>0</v>
      </c>
      <c r="L1285" s="3">
        <f>IFERROR(VLOOKUP($G1285,'D2018'!$A$3:$C$1897,3,FALSE),0)</f>
        <v>1</v>
      </c>
      <c r="M1285" s="3">
        <f>IFERROR(VLOOKUP($G1285,'D2019'!$A$3:$C$1897,3,FALSE),0)</f>
        <v>0</v>
      </c>
      <c r="N1285" s="3">
        <f>IFERROR(VLOOKUP($G1285,'D2020'!$A$3:$C$1897,3,FALSE),0)</f>
        <v>0</v>
      </c>
      <c r="O1285" s="17">
        <f t="shared" si="82"/>
        <v>1</v>
      </c>
      <c r="Q1285" t="s">
        <v>1340</v>
      </c>
      <c r="R1285" t="s">
        <v>4</v>
      </c>
      <c r="S1285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1</v>
      </c>
      <c r="Y1285" s="17">
        <v>1</v>
      </c>
    </row>
    <row r="1286" spans="1:25" x14ac:dyDescent="0.3">
      <c r="A1286" t="s">
        <v>1563</v>
      </c>
      <c r="B1286" t="s">
        <v>4</v>
      </c>
      <c r="C1286">
        <v>1</v>
      </c>
      <c r="D1286" s="2">
        <f t="shared" si="80"/>
        <v>1.5054980789844512E-6</v>
      </c>
      <c r="E1286" s="10">
        <f t="shared" si="81"/>
        <v>0.99948813065313202</v>
      </c>
      <c r="G1286" t="s">
        <v>1563</v>
      </c>
      <c r="H1286" t="s">
        <v>4</v>
      </c>
      <c r="I1286">
        <f>IFERROR(VLOOKUP($G1286,'D2015'!$A$3:$C$1897,3,FALSE),0)</f>
        <v>1</v>
      </c>
      <c r="J1286" s="3">
        <f>IFERROR(VLOOKUP($G1286,'D2016'!$A$3:$C$1897,3,FALSE),0)</f>
        <v>0</v>
      </c>
      <c r="K1286" s="3">
        <f>IFERROR(VLOOKUP($G1286,'D2017'!$A$3:$C$1897,3,FALSE),0)</f>
        <v>0</v>
      </c>
      <c r="L1286" s="3">
        <f>IFERROR(VLOOKUP($G1286,'D2018'!$A$3:$C$1897,3,FALSE),0)</f>
        <v>0</v>
      </c>
      <c r="M1286" s="3">
        <f>IFERROR(VLOOKUP($G1286,'D2019'!$A$3:$C$1897,3,FALSE),0)</f>
        <v>0</v>
      </c>
      <c r="N1286" s="3">
        <f>IFERROR(VLOOKUP($G1286,'D2020'!$A$3:$C$1897,3,FALSE),0)</f>
        <v>0</v>
      </c>
      <c r="O1286" s="17">
        <f t="shared" si="82"/>
        <v>1</v>
      </c>
      <c r="Q1286" t="s">
        <v>1559</v>
      </c>
      <c r="R1286" t="s">
        <v>4</v>
      </c>
      <c r="S1286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1</v>
      </c>
      <c r="Y1286" s="17">
        <v>1</v>
      </c>
    </row>
    <row r="1287" spans="1:25" x14ac:dyDescent="0.3">
      <c r="A1287" t="s">
        <v>1537</v>
      </c>
      <c r="B1287" t="s">
        <v>4</v>
      </c>
      <c r="C1287">
        <v>1</v>
      </c>
      <c r="D1287" s="2">
        <f t="shared" si="80"/>
        <v>1.5054980789844512E-6</v>
      </c>
      <c r="E1287" s="10">
        <f t="shared" si="81"/>
        <v>0.999489636151211</v>
      </c>
      <c r="G1287" t="s">
        <v>1537</v>
      </c>
      <c r="H1287" t="s">
        <v>4</v>
      </c>
      <c r="I1287">
        <f>IFERROR(VLOOKUP($G1287,'D2015'!$A$3:$C$1897,3,FALSE),0)</f>
        <v>0</v>
      </c>
      <c r="J1287" s="3">
        <f>IFERROR(VLOOKUP($G1287,'D2016'!$A$3:$C$1897,3,FALSE),0)</f>
        <v>0</v>
      </c>
      <c r="K1287" s="3">
        <f>IFERROR(VLOOKUP($G1287,'D2017'!$A$3:$C$1897,3,FALSE),0)</f>
        <v>0</v>
      </c>
      <c r="L1287" s="3">
        <f>IFERROR(VLOOKUP($G1287,'D2018'!$A$3:$C$1897,3,FALSE),0)</f>
        <v>1</v>
      </c>
      <c r="M1287" s="3">
        <f>IFERROR(VLOOKUP($G1287,'D2019'!$A$3:$C$1897,3,FALSE),0)</f>
        <v>0</v>
      </c>
      <c r="N1287" s="3">
        <f>IFERROR(VLOOKUP($G1287,'D2020'!$A$3:$C$1897,3,FALSE),0)</f>
        <v>0</v>
      </c>
      <c r="O1287" s="17">
        <f t="shared" si="82"/>
        <v>1</v>
      </c>
      <c r="Q1287" t="s">
        <v>1611</v>
      </c>
      <c r="R1287" t="s">
        <v>4</v>
      </c>
      <c r="S1287">
        <v>0</v>
      </c>
      <c r="T1287" s="3">
        <v>0</v>
      </c>
      <c r="U1287" s="3">
        <v>0</v>
      </c>
      <c r="V1287" s="3">
        <v>1</v>
      </c>
      <c r="W1287" s="3">
        <v>0</v>
      </c>
      <c r="X1287" s="3">
        <v>0</v>
      </c>
      <c r="Y1287" s="17">
        <v>1</v>
      </c>
    </row>
    <row r="1288" spans="1:25" x14ac:dyDescent="0.3">
      <c r="A1288" t="s">
        <v>1560</v>
      </c>
      <c r="B1288" t="s">
        <v>4</v>
      </c>
      <c r="C1288">
        <v>1</v>
      </c>
      <c r="D1288" s="2">
        <f t="shared" si="80"/>
        <v>1.5054980789844512E-6</v>
      </c>
      <c r="E1288" s="10">
        <f t="shared" si="81"/>
        <v>0.99949114164928998</v>
      </c>
      <c r="G1288" t="s">
        <v>1560</v>
      </c>
      <c r="H1288" t="s">
        <v>4</v>
      </c>
      <c r="I1288">
        <f>IFERROR(VLOOKUP($G1288,'D2015'!$A$3:$C$1897,3,FALSE),0)</f>
        <v>0</v>
      </c>
      <c r="J1288" s="3">
        <f>IFERROR(VLOOKUP($G1288,'D2016'!$A$3:$C$1897,3,FALSE),0)</f>
        <v>0</v>
      </c>
      <c r="K1288" s="3">
        <f>IFERROR(VLOOKUP($G1288,'D2017'!$A$3:$C$1897,3,FALSE),0)</f>
        <v>0</v>
      </c>
      <c r="L1288" s="3">
        <f>IFERROR(VLOOKUP($G1288,'D2018'!$A$3:$C$1897,3,FALSE),0)</f>
        <v>1</v>
      </c>
      <c r="M1288" s="3">
        <f>IFERROR(VLOOKUP($G1288,'D2019'!$A$3:$C$1897,3,FALSE),0)</f>
        <v>0</v>
      </c>
      <c r="N1288" s="3">
        <f>IFERROR(VLOOKUP($G1288,'D2020'!$A$3:$C$1897,3,FALSE),0)</f>
        <v>0</v>
      </c>
      <c r="O1288" s="17">
        <f t="shared" si="82"/>
        <v>1</v>
      </c>
      <c r="Q1288" t="s">
        <v>1423</v>
      </c>
      <c r="R1288" t="s">
        <v>4</v>
      </c>
      <c r="S1288">
        <v>0</v>
      </c>
      <c r="T1288" s="3">
        <v>1</v>
      </c>
      <c r="U1288" s="3">
        <v>0</v>
      </c>
      <c r="V1288" s="3">
        <v>0</v>
      </c>
      <c r="W1288" s="3">
        <v>0</v>
      </c>
      <c r="X1288" s="3">
        <v>0</v>
      </c>
      <c r="Y1288" s="17">
        <v>1</v>
      </c>
    </row>
    <row r="1289" spans="1:25" x14ac:dyDescent="0.3">
      <c r="A1289" t="s">
        <v>1602</v>
      </c>
      <c r="B1289" t="s">
        <v>4</v>
      </c>
      <c r="C1289">
        <v>1</v>
      </c>
      <c r="D1289" s="2">
        <f t="shared" si="80"/>
        <v>1.5054980789844512E-6</v>
      </c>
      <c r="E1289" s="10">
        <f t="shared" si="81"/>
        <v>0.99949264714736896</v>
      </c>
      <c r="G1289" t="s">
        <v>1602</v>
      </c>
      <c r="H1289" t="s">
        <v>4</v>
      </c>
      <c r="I1289">
        <f>IFERROR(VLOOKUP($G1289,'D2015'!$A$3:$C$1897,3,FALSE),0)</f>
        <v>0</v>
      </c>
      <c r="J1289" s="3">
        <f>IFERROR(VLOOKUP($G1289,'D2016'!$A$3:$C$1897,3,FALSE),0)</f>
        <v>0</v>
      </c>
      <c r="K1289" s="3">
        <f>IFERROR(VLOOKUP($G1289,'D2017'!$A$3:$C$1897,3,FALSE),0)</f>
        <v>0</v>
      </c>
      <c r="L1289" s="3">
        <f>IFERROR(VLOOKUP($G1289,'D2018'!$A$3:$C$1897,3,FALSE),0)</f>
        <v>0</v>
      </c>
      <c r="M1289" s="3">
        <f>IFERROR(VLOOKUP($G1289,'D2019'!$A$3:$C$1897,3,FALSE),0)</f>
        <v>1</v>
      </c>
      <c r="N1289" s="3">
        <f>IFERROR(VLOOKUP($G1289,'D2020'!$A$3:$C$1897,3,FALSE),0)</f>
        <v>0</v>
      </c>
      <c r="O1289" s="17">
        <f t="shared" si="82"/>
        <v>1</v>
      </c>
      <c r="Q1289" t="s">
        <v>1558</v>
      </c>
      <c r="R1289" t="s">
        <v>4</v>
      </c>
      <c r="S1289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1</v>
      </c>
      <c r="Y1289" s="17">
        <v>1</v>
      </c>
    </row>
    <row r="1290" spans="1:25" x14ac:dyDescent="0.3">
      <c r="A1290" t="s">
        <v>1597</v>
      </c>
      <c r="B1290" t="s">
        <v>4</v>
      </c>
      <c r="C1290">
        <v>1</v>
      </c>
      <c r="D1290" s="2">
        <f t="shared" si="80"/>
        <v>1.5054980789844512E-6</v>
      </c>
      <c r="E1290" s="10">
        <f t="shared" si="81"/>
        <v>0.99949415264544794</v>
      </c>
      <c r="G1290" t="s">
        <v>1597</v>
      </c>
      <c r="H1290" t="s">
        <v>4</v>
      </c>
      <c r="I1290">
        <f>IFERROR(VLOOKUP($G1290,'D2015'!$A$3:$C$1897,3,FALSE),0)</f>
        <v>0</v>
      </c>
      <c r="J1290" s="3">
        <f>IFERROR(VLOOKUP($G1290,'D2016'!$A$3:$C$1897,3,FALSE),0)</f>
        <v>0</v>
      </c>
      <c r="K1290" s="3">
        <f>IFERROR(VLOOKUP($G1290,'D2017'!$A$3:$C$1897,3,FALSE),0)</f>
        <v>0</v>
      </c>
      <c r="L1290" s="3">
        <f>IFERROR(VLOOKUP($G1290,'D2018'!$A$3:$C$1897,3,FALSE),0)</f>
        <v>0</v>
      </c>
      <c r="M1290" s="3">
        <f>IFERROR(VLOOKUP($G1290,'D2019'!$A$3:$C$1897,3,FALSE),0)</f>
        <v>0</v>
      </c>
      <c r="N1290" s="3">
        <f>IFERROR(VLOOKUP($G1290,'D2020'!$A$3:$C$1897,3,FALSE),0)</f>
        <v>0</v>
      </c>
      <c r="O1290" s="17">
        <f t="shared" si="82"/>
        <v>0</v>
      </c>
      <c r="Q1290" t="s">
        <v>1546</v>
      </c>
      <c r="R1290" t="s">
        <v>4</v>
      </c>
      <c r="S1290">
        <v>0</v>
      </c>
      <c r="T1290" s="3">
        <v>0</v>
      </c>
      <c r="U1290" s="3">
        <v>0</v>
      </c>
      <c r="V1290" s="3">
        <v>0</v>
      </c>
      <c r="W1290" s="3">
        <v>1</v>
      </c>
      <c r="X1290" s="3">
        <v>0</v>
      </c>
      <c r="Y1290" s="17">
        <v>1</v>
      </c>
    </row>
    <row r="1291" spans="1:25" x14ac:dyDescent="0.3">
      <c r="A1291" t="s">
        <v>1351</v>
      </c>
      <c r="B1291" t="s">
        <v>4</v>
      </c>
      <c r="C1291">
        <v>1</v>
      </c>
      <c r="D1291" s="2">
        <f t="shared" si="80"/>
        <v>1.5054980789844512E-6</v>
      </c>
      <c r="E1291" s="10">
        <f t="shared" si="81"/>
        <v>0.99949565814352692</v>
      </c>
      <c r="G1291" t="s">
        <v>1351</v>
      </c>
      <c r="H1291" t="s">
        <v>4</v>
      </c>
      <c r="I1291">
        <f>IFERROR(VLOOKUP($G1291,'D2015'!$A$3:$C$1897,3,FALSE),0)</f>
        <v>0</v>
      </c>
      <c r="J1291" s="3">
        <f>IFERROR(VLOOKUP($G1291,'D2016'!$A$3:$C$1897,3,FALSE),0)</f>
        <v>0</v>
      </c>
      <c r="K1291" s="3">
        <f>IFERROR(VLOOKUP($G1291,'D2017'!$A$3:$C$1897,3,FALSE),0)</f>
        <v>0</v>
      </c>
      <c r="L1291" s="3">
        <f>IFERROR(VLOOKUP($G1291,'D2018'!$A$3:$C$1897,3,FALSE),0)</f>
        <v>0</v>
      </c>
      <c r="M1291" s="3">
        <f>IFERROR(VLOOKUP($G1291,'D2019'!$A$3:$C$1897,3,FALSE),0)</f>
        <v>1</v>
      </c>
      <c r="N1291" s="3">
        <f>IFERROR(VLOOKUP($G1291,'D2020'!$A$3:$C$1897,3,FALSE),0)</f>
        <v>0</v>
      </c>
      <c r="O1291" s="17">
        <f t="shared" si="82"/>
        <v>1</v>
      </c>
      <c r="Q1291" t="s">
        <v>1619</v>
      </c>
      <c r="R1291" t="s">
        <v>4</v>
      </c>
      <c r="S1291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1</v>
      </c>
      <c r="Y1291" s="17">
        <v>1</v>
      </c>
    </row>
    <row r="1292" spans="1:25" x14ac:dyDescent="0.3">
      <c r="A1292" t="s">
        <v>1566</v>
      </c>
      <c r="B1292" t="s">
        <v>4</v>
      </c>
      <c r="C1292">
        <v>1</v>
      </c>
      <c r="D1292" s="2">
        <f t="shared" si="80"/>
        <v>1.5054980789844512E-6</v>
      </c>
      <c r="E1292" s="10">
        <f t="shared" si="81"/>
        <v>0.9994971636416059</v>
      </c>
      <c r="G1292" t="s">
        <v>1566</v>
      </c>
      <c r="H1292" t="s">
        <v>4</v>
      </c>
      <c r="I1292">
        <f>IFERROR(VLOOKUP($G1292,'D2015'!$A$3:$C$1897,3,FALSE),0)</f>
        <v>0</v>
      </c>
      <c r="J1292" s="3">
        <f>IFERROR(VLOOKUP($G1292,'D2016'!$A$3:$C$1897,3,FALSE),0)</f>
        <v>0</v>
      </c>
      <c r="K1292" s="3">
        <f>IFERROR(VLOOKUP($G1292,'D2017'!$A$3:$C$1897,3,FALSE),0)</f>
        <v>0</v>
      </c>
      <c r="L1292" s="3">
        <f>IFERROR(VLOOKUP($G1292,'D2018'!$A$3:$C$1897,3,FALSE),0)</f>
        <v>0</v>
      </c>
      <c r="M1292" s="3">
        <f>IFERROR(VLOOKUP($G1292,'D2019'!$A$3:$C$1897,3,FALSE),0)</f>
        <v>0</v>
      </c>
      <c r="N1292" s="3">
        <f>IFERROR(VLOOKUP($G1292,'D2020'!$A$3:$C$1897,3,FALSE),0)</f>
        <v>1</v>
      </c>
      <c r="O1292" s="17">
        <f t="shared" si="82"/>
        <v>1</v>
      </c>
      <c r="Q1292" t="s">
        <v>1079</v>
      </c>
      <c r="R1292" t="s">
        <v>4</v>
      </c>
      <c r="S1292">
        <v>0</v>
      </c>
      <c r="T1292" s="3">
        <v>0</v>
      </c>
      <c r="U1292" s="3">
        <v>0</v>
      </c>
      <c r="V1292" s="3">
        <v>0</v>
      </c>
      <c r="W1292" s="3">
        <v>1</v>
      </c>
      <c r="X1292" s="3">
        <v>0</v>
      </c>
      <c r="Y1292" s="17">
        <v>1</v>
      </c>
    </row>
    <row r="1293" spans="1:25" x14ac:dyDescent="0.3">
      <c r="A1293" t="s">
        <v>1493</v>
      </c>
      <c r="B1293" t="s">
        <v>4</v>
      </c>
      <c r="C1293">
        <v>1</v>
      </c>
      <c r="D1293" s="2">
        <f t="shared" si="80"/>
        <v>1.5054980789844512E-6</v>
      </c>
      <c r="E1293" s="10">
        <f t="shared" si="81"/>
        <v>0.99949866913968488</v>
      </c>
      <c r="G1293" t="s">
        <v>1493</v>
      </c>
      <c r="H1293" t="s">
        <v>4</v>
      </c>
      <c r="I1293">
        <f>IFERROR(VLOOKUP($G1293,'D2015'!$A$3:$C$1897,3,FALSE),0)</f>
        <v>0</v>
      </c>
      <c r="J1293" s="3">
        <f>IFERROR(VLOOKUP($G1293,'D2016'!$A$3:$C$1897,3,FALSE),0)</f>
        <v>0</v>
      </c>
      <c r="K1293" s="3">
        <f>IFERROR(VLOOKUP($G1293,'D2017'!$A$3:$C$1897,3,FALSE),0)</f>
        <v>0</v>
      </c>
      <c r="L1293" s="3">
        <f>IFERROR(VLOOKUP($G1293,'D2018'!$A$3:$C$1897,3,FALSE),0)</f>
        <v>0</v>
      </c>
      <c r="M1293" s="3">
        <f>IFERROR(VLOOKUP($G1293,'D2019'!$A$3:$C$1897,3,FALSE),0)</f>
        <v>0</v>
      </c>
      <c r="N1293" s="3">
        <f>IFERROR(VLOOKUP($G1293,'D2020'!$A$3:$C$1897,3,FALSE),0)</f>
        <v>0</v>
      </c>
      <c r="O1293" s="17">
        <f t="shared" si="82"/>
        <v>0</v>
      </c>
      <c r="Q1293" t="s">
        <v>1324</v>
      </c>
      <c r="R1293" t="s">
        <v>4</v>
      </c>
      <c r="S1293">
        <v>0</v>
      </c>
      <c r="T1293" s="3">
        <v>0</v>
      </c>
      <c r="U1293" s="3">
        <v>0</v>
      </c>
      <c r="V1293" s="3">
        <v>0</v>
      </c>
      <c r="W1293" s="3">
        <v>1</v>
      </c>
      <c r="X1293" s="3">
        <v>0</v>
      </c>
      <c r="Y1293" s="17">
        <v>1</v>
      </c>
    </row>
    <row r="1294" spans="1:25" x14ac:dyDescent="0.3">
      <c r="A1294" t="s">
        <v>1136</v>
      </c>
      <c r="B1294" t="s">
        <v>4</v>
      </c>
      <c r="C1294">
        <v>1</v>
      </c>
      <c r="D1294" s="2">
        <f t="shared" si="80"/>
        <v>1.5054980789844512E-6</v>
      </c>
      <c r="E1294" s="10">
        <f t="shared" si="81"/>
        <v>0.99950017463776386</v>
      </c>
      <c r="G1294" t="s">
        <v>1136</v>
      </c>
      <c r="H1294" t="s">
        <v>4</v>
      </c>
      <c r="I1294">
        <f>IFERROR(VLOOKUP($G1294,'D2015'!$A$3:$C$1897,3,FALSE),0)</f>
        <v>0</v>
      </c>
      <c r="J1294" s="3">
        <f>IFERROR(VLOOKUP($G1294,'D2016'!$A$3:$C$1897,3,FALSE),0)</f>
        <v>0</v>
      </c>
      <c r="K1294" s="3">
        <f>IFERROR(VLOOKUP($G1294,'D2017'!$A$3:$C$1897,3,FALSE),0)</f>
        <v>0</v>
      </c>
      <c r="L1294" s="3">
        <f>IFERROR(VLOOKUP($G1294,'D2018'!$A$3:$C$1897,3,FALSE),0)</f>
        <v>0</v>
      </c>
      <c r="M1294" s="3">
        <f>IFERROR(VLOOKUP($G1294,'D2019'!$A$3:$C$1897,3,FALSE),0)</f>
        <v>0</v>
      </c>
      <c r="N1294" s="3">
        <f>IFERROR(VLOOKUP($G1294,'D2020'!$A$3:$C$1897,3,FALSE),0)</f>
        <v>0</v>
      </c>
      <c r="O1294" s="17">
        <f t="shared" si="82"/>
        <v>0</v>
      </c>
      <c r="Q1294" t="s">
        <v>1407</v>
      </c>
      <c r="R1294" t="s">
        <v>4</v>
      </c>
      <c r="S1294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1</v>
      </c>
      <c r="Y1294" s="17">
        <v>1</v>
      </c>
    </row>
    <row r="1295" spans="1:25" x14ac:dyDescent="0.3">
      <c r="A1295" t="s">
        <v>1633</v>
      </c>
      <c r="B1295" t="s">
        <v>4</v>
      </c>
      <c r="C1295">
        <v>1</v>
      </c>
      <c r="D1295" s="2">
        <f t="shared" si="80"/>
        <v>1.5054980789844512E-6</v>
      </c>
      <c r="E1295" s="10">
        <f t="shared" si="81"/>
        <v>0.99950168013584284</v>
      </c>
      <c r="G1295" t="s">
        <v>1633</v>
      </c>
      <c r="H1295" t="s">
        <v>4</v>
      </c>
      <c r="I1295">
        <f>IFERROR(VLOOKUP($G1295,'D2015'!$A$3:$C$1897,3,FALSE),0)</f>
        <v>0</v>
      </c>
      <c r="J1295" s="3">
        <f>IFERROR(VLOOKUP($G1295,'D2016'!$A$3:$C$1897,3,FALSE),0)</f>
        <v>1</v>
      </c>
      <c r="K1295" s="3">
        <f>IFERROR(VLOOKUP($G1295,'D2017'!$A$3:$C$1897,3,FALSE),0)</f>
        <v>0</v>
      </c>
      <c r="L1295" s="3">
        <f>IFERROR(VLOOKUP($G1295,'D2018'!$A$3:$C$1897,3,FALSE),0)</f>
        <v>0</v>
      </c>
      <c r="M1295" s="3">
        <f>IFERROR(VLOOKUP($G1295,'D2019'!$A$3:$C$1897,3,FALSE),0)</f>
        <v>0</v>
      </c>
      <c r="N1295" s="3">
        <f>IFERROR(VLOOKUP($G1295,'D2020'!$A$3:$C$1897,3,FALSE),0)</f>
        <v>0</v>
      </c>
      <c r="O1295" s="17">
        <f t="shared" si="82"/>
        <v>1</v>
      </c>
      <c r="Q1295" t="s">
        <v>1598</v>
      </c>
      <c r="R1295" t="s">
        <v>4</v>
      </c>
      <c r="S1295">
        <v>1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17">
        <v>1</v>
      </c>
    </row>
    <row r="1296" spans="1:25" x14ac:dyDescent="0.3">
      <c r="A1296" t="s">
        <v>1634</v>
      </c>
      <c r="B1296" t="s">
        <v>4</v>
      </c>
      <c r="C1296">
        <v>1</v>
      </c>
      <c r="D1296" s="2">
        <f t="shared" si="80"/>
        <v>1.5054980789844512E-6</v>
      </c>
      <c r="E1296" s="10">
        <f t="shared" si="81"/>
        <v>0.99950318563392182</v>
      </c>
      <c r="G1296" t="s">
        <v>1634</v>
      </c>
      <c r="H1296" t="s">
        <v>4</v>
      </c>
      <c r="I1296">
        <f>IFERROR(VLOOKUP($G1296,'D2015'!$A$3:$C$1897,3,FALSE),0)</f>
        <v>0</v>
      </c>
      <c r="J1296" s="3">
        <f>IFERROR(VLOOKUP($G1296,'D2016'!$A$3:$C$1897,3,FALSE),0)</f>
        <v>0</v>
      </c>
      <c r="K1296" s="3">
        <f>IFERROR(VLOOKUP($G1296,'D2017'!$A$3:$C$1897,3,FALSE),0)</f>
        <v>0</v>
      </c>
      <c r="L1296" s="3">
        <f>IFERROR(VLOOKUP($G1296,'D2018'!$A$3:$C$1897,3,FALSE),0)</f>
        <v>0</v>
      </c>
      <c r="M1296" s="3">
        <f>IFERROR(VLOOKUP($G1296,'D2019'!$A$3:$C$1897,3,FALSE),0)</f>
        <v>0</v>
      </c>
      <c r="N1296" s="3">
        <f>IFERROR(VLOOKUP($G1296,'D2020'!$A$3:$C$1897,3,FALSE),0)</f>
        <v>0</v>
      </c>
      <c r="O1296" s="17">
        <f t="shared" si="82"/>
        <v>0</v>
      </c>
      <c r="Q1296" t="s">
        <v>1550</v>
      </c>
      <c r="R1296" t="s">
        <v>4</v>
      </c>
      <c r="S1296">
        <v>0</v>
      </c>
      <c r="T1296" s="3">
        <v>0</v>
      </c>
      <c r="U1296" s="3">
        <v>0</v>
      </c>
      <c r="V1296" s="3">
        <v>0</v>
      </c>
      <c r="W1296" s="3">
        <v>1</v>
      </c>
      <c r="X1296" s="3">
        <v>0</v>
      </c>
      <c r="Y1296" s="17">
        <v>1</v>
      </c>
    </row>
    <row r="1297" spans="1:25" x14ac:dyDescent="0.3">
      <c r="A1297" t="s">
        <v>1529</v>
      </c>
      <c r="B1297" t="s">
        <v>4</v>
      </c>
      <c r="C1297">
        <v>1</v>
      </c>
      <c r="D1297" s="2">
        <f t="shared" si="80"/>
        <v>1.5054980789844512E-6</v>
      </c>
      <c r="E1297" s="10">
        <f t="shared" si="81"/>
        <v>0.9995046911320008</v>
      </c>
      <c r="G1297" t="s">
        <v>1529</v>
      </c>
      <c r="H1297" t="s">
        <v>4</v>
      </c>
      <c r="I1297">
        <f>IFERROR(VLOOKUP($G1297,'D2015'!$A$3:$C$1897,3,FALSE),0)</f>
        <v>0</v>
      </c>
      <c r="J1297" s="3">
        <f>IFERROR(VLOOKUP($G1297,'D2016'!$A$3:$C$1897,3,FALSE),0)</f>
        <v>0</v>
      </c>
      <c r="K1297" s="3">
        <f>IFERROR(VLOOKUP($G1297,'D2017'!$A$3:$C$1897,3,FALSE),0)</f>
        <v>0</v>
      </c>
      <c r="L1297" s="3">
        <f>IFERROR(VLOOKUP($G1297,'D2018'!$A$3:$C$1897,3,FALSE),0)</f>
        <v>0</v>
      </c>
      <c r="M1297" s="3">
        <f>IFERROR(VLOOKUP($G1297,'D2019'!$A$3:$C$1897,3,FALSE),0)</f>
        <v>0</v>
      </c>
      <c r="N1297" s="3">
        <f>IFERROR(VLOOKUP($G1297,'D2020'!$A$3:$C$1897,3,FALSE),0)</f>
        <v>1</v>
      </c>
      <c r="O1297" s="17">
        <f t="shared" si="82"/>
        <v>1</v>
      </c>
      <c r="Q1297" t="s">
        <v>1025</v>
      </c>
      <c r="R1297" t="s">
        <v>4</v>
      </c>
      <c r="S1297">
        <v>0</v>
      </c>
      <c r="T1297" s="3">
        <v>1</v>
      </c>
      <c r="U1297" s="3">
        <v>0</v>
      </c>
      <c r="V1297" s="3">
        <v>0</v>
      </c>
      <c r="W1297" s="3">
        <v>0</v>
      </c>
      <c r="X1297" s="3">
        <v>0</v>
      </c>
      <c r="Y1297" s="17">
        <v>1</v>
      </c>
    </row>
    <row r="1298" spans="1:25" x14ac:dyDescent="0.3">
      <c r="A1298" t="s">
        <v>522</v>
      </c>
      <c r="B1298" t="s">
        <v>4</v>
      </c>
      <c r="C1298">
        <v>1</v>
      </c>
      <c r="D1298" s="2">
        <f t="shared" si="80"/>
        <v>1.5054980789844512E-6</v>
      </c>
      <c r="E1298" s="10">
        <f t="shared" si="81"/>
        <v>0.99950619663007978</v>
      </c>
      <c r="G1298" t="s">
        <v>522</v>
      </c>
      <c r="H1298" t="s">
        <v>4</v>
      </c>
      <c r="I1298">
        <f>IFERROR(VLOOKUP($G1298,'D2015'!$A$3:$C$1897,3,FALSE),0)</f>
        <v>0</v>
      </c>
      <c r="J1298" s="3">
        <f>IFERROR(VLOOKUP($G1298,'D2016'!$A$3:$C$1897,3,FALSE),0)</f>
        <v>0</v>
      </c>
      <c r="K1298" s="3">
        <f>IFERROR(VLOOKUP($G1298,'D2017'!$A$3:$C$1897,3,FALSE),0)</f>
        <v>0</v>
      </c>
      <c r="L1298" s="3">
        <f>IFERROR(VLOOKUP($G1298,'D2018'!$A$3:$C$1897,3,FALSE),0)</f>
        <v>0</v>
      </c>
      <c r="M1298" s="3">
        <f>IFERROR(VLOOKUP($G1298,'D2019'!$A$3:$C$1897,3,FALSE),0)</f>
        <v>0</v>
      </c>
      <c r="N1298" s="3">
        <f>IFERROR(VLOOKUP($G1298,'D2020'!$A$3:$C$1897,3,FALSE),0)</f>
        <v>0</v>
      </c>
      <c r="O1298" s="17">
        <f t="shared" si="82"/>
        <v>0</v>
      </c>
      <c r="Q1298" t="s">
        <v>1179</v>
      </c>
      <c r="R1298" t="s">
        <v>4</v>
      </c>
      <c r="S1298">
        <v>1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17">
        <v>1</v>
      </c>
    </row>
    <row r="1299" spans="1:25" x14ac:dyDescent="0.3">
      <c r="A1299" t="s">
        <v>1133</v>
      </c>
      <c r="B1299" t="s">
        <v>4</v>
      </c>
      <c r="C1299">
        <v>1</v>
      </c>
      <c r="D1299" s="2">
        <f t="shared" si="80"/>
        <v>1.5054980789844512E-6</v>
      </c>
      <c r="E1299" s="10">
        <f t="shared" si="81"/>
        <v>0.99950770212815876</v>
      </c>
      <c r="G1299" t="s">
        <v>1133</v>
      </c>
      <c r="H1299" t="s">
        <v>4</v>
      </c>
      <c r="I1299">
        <f>IFERROR(VLOOKUP($G1299,'D2015'!$A$3:$C$1897,3,FALSE),0)</f>
        <v>0</v>
      </c>
      <c r="J1299" s="3">
        <f>IFERROR(VLOOKUP($G1299,'D2016'!$A$3:$C$1897,3,FALSE),0)</f>
        <v>0</v>
      </c>
      <c r="K1299" s="3">
        <f>IFERROR(VLOOKUP($G1299,'D2017'!$A$3:$C$1897,3,FALSE),0)</f>
        <v>0</v>
      </c>
      <c r="L1299" s="3">
        <f>IFERROR(VLOOKUP($G1299,'D2018'!$A$3:$C$1897,3,FALSE),0)</f>
        <v>0</v>
      </c>
      <c r="M1299" s="3">
        <f>IFERROR(VLOOKUP($G1299,'D2019'!$A$3:$C$1897,3,FALSE),0)</f>
        <v>0</v>
      </c>
      <c r="N1299" s="3">
        <f>IFERROR(VLOOKUP($G1299,'D2020'!$A$3:$C$1897,3,FALSE),0)</f>
        <v>1</v>
      </c>
      <c r="O1299" s="17">
        <f t="shared" si="82"/>
        <v>1</v>
      </c>
      <c r="Q1299" t="s">
        <v>1376</v>
      </c>
      <c r="R1299" t="s">
        <v>4</v>
      </c>
      <c r="S1299">
        <v>0</v>
      </c>
      <c r="T1299" s="3">
        <v>0</v>
      </c>
      <c r="U1299" s="3">
        <v>0</v>
      </c>
      <c r="V1299" s="3">
        <v>0</v>
      </c>
      <c r="W1299" s="3">
        <v>1</v>
      </c>
      <c r="X1299" s="3">
        <v>0</v>
      </c>
      <c r="Y1299" s="17">
        <v>1</v>
      </c>
    </row>
    <row r="1300" spans="1:25" x14ac:dyDescent="0.3">
      <c r="A1300" t="s">
        <v>1626</v>
      </c>
      <c r="B1300" t="s">
        <v>4</v>
      </c>
      <c r="C1300">
        <v>1</v>
      </c>
      <c r="D1300" s="2">
        <f t="shared" si="80"/>
        <v>1.5054980789844512E-6</v>
      </c>
      <c r="E1300" s="10">
        <f t="shared" si="81"/>
        <v>0.99950920762623774</v>
      </c>
      <c r="G1300" t="s">
        <v>1626</v>
      </c>
      <c r="H1300" t="s">
        <v>4</v>
      </c>
      <c r="I1300">
        <f>IFERROR(VLOOKUP($G1300,'D2015'!$A$3:$C$1897,3,FALSE),0)</f>
        <v>0</v>
      </c>
      <c r="J1300" s="3">
        <f>IFERROR(VLOOKUP($G1300,'D2016'!$A$3:$C$1897,3,FALSE),0)</f>
        <v>1</v>
      </c>
      <c r="K1300" s="3">
        <f>IFERROR(VLOOKUP($G1300,'D2017'!$A$3:$C$1897,3,FALSE),0)</f>
        <v>0</v>
      </c>
      <c r="L1300" s="3">
        <f>IFERROR(VLOOKUP($G1300,'D2018'!$A$3:$C$1897,3,FALSE),0)</f>
        <v>0</v>
      </c>
      <c r="M1300" s="3">
        <f>IFERROR(VLOOKUP($G1300,'D2019'!$A$3:$C$1897,3,FALSE),0)</f>
        <v>0</v>
      </c>
      <c r="N1300" s="3">
        <f>IFERROR(VLOOKUP($G1300,'D2020'!$A$3:$C$1897,3,FALSE),0)</f>
        <v>0</v>
      </c>
      <c r="O1300" s="17">
        <f t="shared" si="82"/>
        <v>1</v>
      </c>
      <c r="Q1300" t="s">
        <v>1362</v>
      </c>
      <c r="R1300" t="s">
        <v>4</v>
      </c>
      <c r="S1300">
        <v>0</v>
      </c>
      <c r="T1300" s="3">
        <v>0</v>
      </c>
      <c r="U1300" s="3">
        <v>0</v>
      </c>
      <c r="V1300" s="3">
        <v>0</v>
      </c>
      <c r="W1300" s="3">
        <v>1</v>
      </c>
      <c r="X1300" s="3">
        <v>0</v>
      </c>
      <c r="Y1300" s="17">
        <v>1</v>
      </c>
    </row>
    <row r="1301" spans="1:25" x14ac:dyDescent="0.3">
      <c r="A1301" t="s">
        <v>1707</v>
      </c>
      <c r="B1301" t="s">
        <v>4</v>
      </c>
      <c r="C1301">
        <v>1</v>
      </c>
      <c r="D1301" s="2">
        <f t="shared" si="80"/>
        <v>1.5054980789844512E-6</v>
      </c>
      <c r="E1301" s="10">
        <f t="shared" si="81"/>
        <v>0.99951071312431672</v>
      </c>
      <c r="G1301" t="s">
        <v>1707</v>
      </c>
      <c r="H1301" t="s">
        <v>4</v>
      </c>
      <c r="I1301">
        <f>IFERROR(VLOOKUP($G1301,'D2015'!$A$3:$C$1897,3,FALSE),0)</f>
        <v>0</v>
      </c>
      <c r="J1301" s="3">
        <f>IFERROR(VLOOKUP($G1301,'D2016'!$A$3:$C$1897,3,FALSE),0)</f>
        <v>1</v>
      </c>
      <c r="K1301" s="3">
        <f>IFERROR(VLOOKUP($G1301,'D2017'!$A$3:$C$1897,3,FALSE),0)</f>
        <v>0</v>
      </c>
      <c r="L1301" s="3">
        <f>IFERROR(VLOOKUP($G1301,'D2018'!$A$3:$C$1897,3,FALSE),0)</f>
        <v>0</v>
      </c>
      <c r="M1301" s="3">
        <f>IFERROR(VLOOKUP($G1301,'D2019'!$A$3:$C$1897,3,FALSE),0)</f>
        <v>0</v>
      </c>
      <c r="N1301" s="3">
        <f>IFERROR(VLOOKUP($G1301,'D2020'!$A$3:$C$1897,3,FALSE),0)</f>
        <v>0</v>
      </c>
      <c r="O1301" s="17">
        <f t="shared" si="82"/>
        <v>1</v>
      </c>
      <c r="Q1301" t="s">
        <v>1297</v>
      </c>
      <c r="R1301" t="s">
        <v>4</v>
      </c>
      <c r="S1301">
        <v>0</v>
      </c>
      <c r="T1301" s="3">
        <v>1</v>
      </c>
      <c r="U1301" s="3">
        <v>0</v>
      </c>
      <c r="V1301" s="3">
        <v>0</v>
      </c>
      <c r="W1301" s="3">
        <v>0</v>
      </c>
      <c r="X1301" s="3">
        <v>0</v>
      </c>
      <c r="Y1301" s="17">
        <v>1</v>
      </c>
    </row>
    <row r="1302" spans="1:25" x14ac:dyDescent="0.3">
      <c r="A1302" t="s">
        <v>426</v>
      </c>
      <c r="B1302" t="s">
        <v>4</v>
      </c>
      <c r="C1302">
        <v>1</v>
      </c>
      <c r="D1302" s="2">
        <f t="shared" si="80"/>
        <v>1.5054980789844512E-6</v>
      </c>
      <c r="E1302" s="10">
        <f t="shared" si="81"/>
        <v>0.9995122186223957</v>
      </c>
      <c r="G1302" t="s">
        <v>426</v>
      </c>
      <c r="H1302" t="s">
        <v>4</v>
      </c>
      <c r="I1302">
        <f>IFERROR(VLOOKUP($G1302,'D2015'!$A$3:$C$1897,3,FALSE),0)</f>
        <v>0</v>
      </c>
      <c r="J1302" s="3">
        <f>IFERROR(VLOOKUP($G1302,'D2016'!$A$3:$C$1897,3,FALSE),0)</f>
        <v>0</v>
      </c>
      <c r="K1302" s="3">
        <f>IFERROR(VLOOKUP($G1302,'D2017'!$A$3:$C$1897,3,FALSE),0)</f>
        <v>0</v>
      </c>
      <c r="L1302" s="3">
        <f>IFERROR(VLOOKUP($G1302,'D2018'!$A$3:$C$1897,3,FALSE),0)</f>
        <v>0</v>
      </c>
      <c r="M1302" s="3">
        <f>IFERROR(VLOOKUP($G1302,'D2019'!$A$3:$C$1897,3,FALSE),0)</f>
        <v>0</v>
      </c>
      <c r="N1302" s="3">
        <f>IFERROR(VLOOKUP($G1302,'D2020'!$A$3:$C$1897,3,FALSE),0)</f>
        <v>0</v>
      </c>
      <c r="O1302" s="17">
        <f t="shared" si="82"/>
        <v>0</v>
      </c>
      <c r="Q1302" t="s">
        <v>1533</v>
      </c>
      <c r="R1302" t="s">
        <v>4</v>
      </c>
      <c r="S1302">
        <v>0</v>
      </c>
      <c r="T1302" s="3">
        <v>0</v>
      </c>
      <c r="U1302" s="3">
        <v>1</v>
      </c>
      <c r="V1302" s="3">
        <v>0</v>
      </c>
      <c r="W1302" s="3">
        <v>0</v>
      </c>
      <c r="X1302" s="3">
        <v>0</v>
      </c>
      <c r="Y1302" s="17">
        <v>1</v>
      </c>
    </row>
    <row r="1303" spans="1:25" x14ac:dyDescent="0.3">
      <c r="A1303" t="s">
        <v>1522</v>
      </c>
      <c r="B1303" t="s">
        <v>4</v>
      </c>
      <c r="C1303">
        <v>1</v>
      </c>
      <c r="D1303" s="2">
        <f t="shared" si="80"/>
        <v>1.5054980789844512E-6</v>
      </c>
      <c r="E1303" s="10">
        <f t="shared" si="81"/>
        <v>0.99951372412047468</v>
      </c>
      <c r="G1303" t="s">
        <v>1522</v>
      </c>
      <c r="H1303" t="s">
        <v>4</v>
      </c>
      <c r="I1303">
        <f>IFERROR(VLOOKUP($G1303,'D2015'!$A$3:$C$1897,3,FALSE),0)</f>
        <v>0</v>
      </c>
      <c r="J1303" s="3">
        <f>IFERROR(VLOOKUP($G1303,'D2016'!$A$3:$C$1897,3,FALSE),0)</f>
        <v>0</v>
      </c>
      <c r="K1303" s="3">
        <f>IFERROR(VLOOKUP($G1303,'D2017'!$A$3:$C$1897,3,FALSE),0)</f>
        <v>0</v>
      </c>
      <c r="L1303" s="3">
        <f>IFERROR(VLOOKUP($G1303,'D2018'!$A$3:$C$1897,3,FALSE),0)</f>
        <v>1</v>
      </c>
      <c r="M1303" s="3">
        <f>IFERROR(VLOOKUP($G1303,'D2019'!$A$3:$C$1897,3,FALSE),0)</f>
        <v>0</v>
      </c>
      <c r="N1303" s="3">
        <f>IFERROR(VLOOKUP($G1303,'D2020'!$A$3:$C$1897,3,FALSE),0)</f>
        <v>0</v>
      </c>
      <c r="O1303" s="17">
        <f t="shared" si="82"/>
        <v>1</v>
      </c>
      <c r="Q1303" t="s">
        <v>1565</v>
      </c>
      <c r="R1303" t="s">
        <v>4</v>
      </c>
      <c r="S1303">
        <v>1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17">
        <v>1</v>
      </c>
    </row>
    <row r="1304" spans="1:25" x14ac:dyDescent="0.3">
      <c r="A1304" t="s">
        <v>1084</v>
      </c>
      <c r="B1304" t="s">
        <v>4</v>
      </c>
      <c r="C1304">
        <v>1</v>
      </c>
      <c r="D1304" s="2">
        <f t="shared" si="80"/>
        <v>1.5054980789844512E-6</v>
      </c>
      <c r="E1304" s="10">
        <f t="shared" si="81"/>
        <v>0.99951522961855366</v>
      </c>
      <c r="G1304" t="s">
        <v>1084</v>
      </c>
      <c r="H1304" t="s">
        <v>4</v>
      </c>
      <c r="I1304">
        <f>IFERROR(VLOOKUP($G1304,'D2015'!$A$3:$C$1897,3,FALSE),0)</f>
        <v>0</v>
      </c>
      <c r="J1304" s="3">
        <f>IFERROR(VLOOKUP($G1304,'D2016'!$A$3:$C$1897,3,FALSE),0)</f>
        <v>0</v>
      </c>
      <c r="K1304" s="3">
        <f>IFERROR(VLOOKUP($G1304,'D2017'!$A$3:$C$1897,3,FALSE),0)</f>
        <v>0</v>
      </c>
      <c r="L1304" s="3">
        <f>IFERROR(VLOOKUP($G1304,'D2018'!$A$3:$C$1897,3,FALSE),0)</f>
        <v>0</v>
      </c>
      <c r="M1304" s="3">
        <f>IFERROR(VLOOKUP($G1304,'D2019'!$A$3:$C$1897,3,FALSE),0)</f>
        <v>0</v>
      </c>
      <c r="N1304" s="3">
        <f>IFERROR(VLOOKUP($G1304,'D2020'!$A$3:$C$1897,3,FALSE),0)</f>
        <v>1</v>
      </c>
      <c r="O1304" s="17">
        <f t="shared" si="82"/>
        <v>1</v>
      </c>
      <c r="Q1304" t="s">
        <v>1266</v>
      </c>
      <c r="R1304" t="s">
        <v>4</v>
      </c>
      <c r="S1304">
        <v>0</v>
      </c>
      <c r="T1304" s="3">
        <v>0</v>
      </c>
      <c r="U1304" s="3">
        <v>0</v>
      </c>
      <c r="V1304" s="3">
        <v>0</v>
      </c>
      <c r="W1304" s="3">
        <v>1</v>
      </c>
      <c r="X1304" s="3">
        <v>0</v>
      </c>
      <c r="Y1304" s="17">
        <v>1</v>
      </c>
    </row>
    <row r="1305" spans="1:25" x14ac:dyDescent="0.3">
      <c r="A1305" t="s">
        <v>1231</v>
      </c>
      <c r="B1305" t="s">
        <v>4</v>
      </c>
      <c r="C1305">
        <v>1</v>
      </c>
      <c r="D1305" s="2">
        <f t="shared" si="80"/>
        <v>1.5054980789844512E-6</v>
      </c>
      <c r="E1305" s="10">
        <f t="shared" si="81"/>
        <v>0.99951673511663264</v>
      </c>
      <c r="G1305" t="s">
        <v>1231</v>
      </c>
      <c r="H1305" t="s">
        <v>4</v>
      </c>
      <c r="I1305">
        <f>IFERROR(VLOOKUP($G1305,'D2015'!$A$3:$C$1897,3,FALSE),0)</f>
        <v>0</v>
      </c>
      <c r="J1305" s="3">
        <f>IFERROR(VLOOKUP($G1305,'D2016'!$A$3:$C$1897,3,FALSE),0)</f>
        <v>0</v>
      </c>
      <c r="K1305" s="3">
        <f>IFERROR(VLOOKUP($G1305,'D2017'!$A$3:$C$1897,3,FALSE),0)</f>
        <v>0</v>
      </c>
      <c r="L1305" s="3">
        <f>IFERROR(VLOOKUP($G1305,'D2018'!$A$3:$C$1897,3,FALSE),0)</f>
        <v>0</v>
      </c>
      <c r="M1305" s="3">
        <f>IFERROR(VLOOKUP($G1305,'D2019'!$A$3:$C$1897,3,FALSE),0)</f>
        <v>1</v>
      </c>
      <c r="N1305" s="3">
        <f>IFERROR(VLOOKUP($G1305,'D2020'!$A$3:$C$1897,3,FALSE),0)</f>
        <v>0</v>
      </c>
      <c r="O1305" s="17">
        <f t="shared" si="82"/>
        <v>1</v>
      </c>
      <c r="Q1305" t="s">
        <v>1007</v>
      </c>
      <c r="R1305" t="s">
        <v>4</v>
      </c>
      <c r="S1305">
        <v>0</v>
      </c>
      <c r="T1305" s="3">
        <v>1</v>
      </c>
      <c r="U1305" s="3">
        <v>0</v>
      </c>
      <c r="V1305" s="3">
        <v>0</v>
      </c>
      <c r="W1305" s="3">
        <v>0</v>
      </c>
      <c r="X1305" s="3">
        <v>0</v>
      </c>
      <c r="Y1305" s="17">
        <v>1</v>
      </c>
    </row>
    <row r="1306" spans="1:25" x14ac:dyDescent="0.3">
      <c r="A1306" t="s">
        <v>1354</v>
      </c>
      <c r="B1306" t="s">
        <v>4</v>
      </c>
      <c r="C1306">
        <v>1</v>
      </c>
      <c r="D1306" s="2">
        <f t="shared" si="80"/>
        <v>1.5054980789844512E-6</v>
      </c>
      <c r="E1306" s="10">
        <f t="shared" si="81"/>
        <v>0.99951824061471162</v>
      </c>
      <c r="G1306" t="s">
        <v>1354</v>
      </c>
      <c r="H1306" t="s">
        <v>4</v>
      </c>
      <c r="I1306">
        <f>IFERROR(VLOOKUP($G1306,'D2015'!$A$3:$C$1897,3,FALSE),0)</f>
        <v>0</v>
      </c>
      <c r="J1306" s="3">
        <f>IFERROR(VLOOKUP($G1306,'D2016'!$A$3:$C$1897,3,FALSE),0)</f>
        <v>0</v>
      </c>
      <c r="K1306" s="3">
        <f>IFERROR(VLOOKUP($G1306,'D2017'!$A$3:$C$1897,3,FALSE),0)</f>
        <v>0</v>
      </c>
      <c r="L1306" s="3">
        <f>IFERROR(VLOOKUP($G1306,'D2018'!$A$3:$C$1897,3,FALSE),0)</f>
        <v>0</v>
      </c>
      <c r="M1306" s="3">
        <f>IFERROR(VLOOKUP($G1306,'D2019'!$A$3:$C$1897,3,FALSE),0)</f>
        <v>0</v>
      </c>
      <c r="N1306" s="3">
        <f>IFERROR(VLOOKUP($G1306,'D2020'!$A$3:$C$1897,3,FALSE),0)</f>
        <v>0</v>
      </c>
      <c r="O1306" s="17">
        <f t="shared" si="82"/>
        <v>0</v>
      </c>
      <c r="Q1306" t="s">
        <v>584</v>
      </c>
      <c r="R1306" t="s">
        <v>4</v>
      </c>
      <c r="S1306">
        <v>0</v>
      </c>
      <c r="T1306" s="3">
        <v>1</v>
      </c>
      <c r="U1306" s="3">
        <v>0</v>
      </c>
      <c r="V1306" s="3">
        <v>0</v>
      </c>
      <c r="W1306" s="3">
        <v>0</v>
      </c>
      <c r="X1306" s="3">
        <v>0</v>
      </c>
      <c r="Y1306" s="17">
        <v>1</v>
      </c>
    </row>
    <row r="1307" spans="1:25" x14ac:dyDescent="0.3">
      <c r="A1307" t="s">
        <v>1441</v>
      </c>
      <c r="B1307" t="s">
        <v>4</v>
      </c>
      <c r="C1307">
        <v>1</v>
      </c>
      <c r="D1307" s="2">
        <f t="shared" si="80"/>
        <v>1.5054980789844512E-6</v>
      </c>
      <c r="E1307" s="10">
        <f t="shared" si="81"/>
        <v>0.9995197461127906</v>
      </c>
      <c r="G1307" t="s">
        <v>1441</v>
      </c>
      <c r="H1307" t="s">
        <v>4</v>
      </c>
      <c r="I1307">
        <f>IFERROR(VLOOKUP($G1307,'D2015'!$A$3:$C$1897,3,FALSE),0)</f>
        <v>0</v>
      </c>
      <c r="J1307" s="3">
        <f>IFERROR(VLOOKUP($G1307,'D2016'!$A$3:$C$1897,3,FALSE),0)</f>
        <v>0</v>
      </c>
      <c r="K1307" s="3">
        <f>IFERROR(VLOOKUP($G1307,'D2017'!$A$3:$C$1897,3,FALSE),0)</f>
        <v>0</v>
      </c>
      <c r="L1307" s="3">
        <f>IFERROR(VLOOKUP($G1307,'D2018'!$A$3:$C$1897,3,FALSE),0)</f>
        <v>0</v>
      </c>
      <c r="M1307" s="3">
        <f>IFERROR(VLOOKUP($G1307,'D2019'!$A$3:$C$1897,3,FALSE),0)</f>
        <v>0</v>
      </c>
      <c r="N1307" s="3">
        <f>IFERROR(VLOOKUP($G1307,'D2020'!$A$3:$C$1897,3,FALSE),0)</f>
        <v>1</v>
      </c>
      <c r="O1307" s="17">
        <f t="shared" si="82"/>
        <v>1</v>
      </c>
      <c r="Q1307" t="s">
        <v>1625</v>
      </c>
      <c r="R1307" t="s">
        <v>4</v>
      </c>
      <c r="S1307">
        <v>0</v>
      </c>
      <c r="T1307" s="3">
        <v>0</v>
      </c>
      <c r="U1307" s="3">
        <v>1</v>
      </c>
      <c r="V1307" s="3">
        <v>0</v>
      </c>
      <c r="W1307" s="3">
        <v>0</v>
      </c>
      <c r="X1307" s="3">
        <v>0</v>
      </c>
      <c r="Y1307" s="17">
        <v>1</v>
      </c>
    </row>
    <row r="1308" spans="1:25" x14ac:dyDescent="0.3">
      <c r="A1308" t="s">
        <v>1499</v>
      </c>
      <c r="B1308" t="s">
        <v>4</v>
      </c>
      <c r="C1308">
        <v>1</v>
      </c>
      <c r="D1308" s="2">
        <f t="shared" si="80"/>
        <v>1.5054980789844512E-6</v>
      </c>
      <c r="E1308" s="10">
        <f t="shared" si="81"/>
        <v>0.99952125161086958</v>
      </c>
      <c r="G1308" t="s">
        <v>1499</v>
      </c>
      <c r="H1308" t="s">
        <v>4</v>
      </c>
      <c r="I1308">
        <f>IFERROR(VLOOKUP($G1308,'D2015'!$A$3:$C$1897,3,FALSE),0)</f>
        <v>0</v>
      </c>
      <c r="J1308" s="3">
        <f>IFERROR(VLOOKUP($G1308,'D2016'!$A$3:$C$1897,3,FALSE),0)</f>
        <v>0</v>
      </c>
      <c r="K1308" s="3">
        <f>IFERROR(VLOOKUP($G1308,'D2017'!$A$3:$C$1897,3,FALSE),0)</f>
        <v>0</v>
      </c>
      <c r="L1308" s="3">
        <f>IFERROR(VLOOKUP($G1308,'D2018'!$A$3:$C$1897,3,FALSE),0)</f>
        <v>0</v>
      </c>
      <c r="M1308" s="3">
        <f>IFERROR(VLOOKUP($G1308,'D2019'!$A$3:$C$1897,3,FALSE),0)</f>
        <v>0</v>
      </c>
      <c r="N1308" s="3">
        <f>IFERROR(VLOOKUP($G1308,'D2020'!$A$3:$C$1897,3,FALSE),0)</f>
        <v>0</v>
      </c>
      <c r="O1308" s="17">
        <f t="shared" si="82"/>
        <v>0</v>
      </c>
      <c r="Q1308" t="s">
        <v>1462</v>
      </c>
      <c r="R1308" t="s">
        <v>4</v>
      </c>
      <c r="S1308">
        <v>0</v>
      </c>
      <c r="T1308" s="3">
        <v>0</v>
      </c>
      <c r="U1308" s="3">
        <v>0</v>
      </c>
      <c r="V1308" s="3">
        <v>1</v>
      </c>
      <c r="W1308" s="3">
        <v>0</v>
      </c>
      <c r="X1308" s="3">
        <v>0</v>
      </c>
      <c r="Y1308" s="17">
        <v>1</v>
      </c>
    </row>
    <row r="1309" spans="1:25" x14ac:dyDescent="0.3">
      <c r="A1309" t="s">
        <v>1322</v>
      </c>
      <c r="B1309" t="s">
        <v>4</v>
      </c>
      <c r="C1309">
        <v>1</v>
      </c>
      <c r="D1309" s="2">
        <f t="shared" si="80"/>
        <v>1.5054980789844512E-6</v>
      </c>
      <c r="E1309" s="10">
        <f t="shared" si="81"/>
        <v>0.99952275710894856</v>
      </c>
      <c r="G1309" t="s">
        <v>1322</v>
      </c>
      <c r="H1309" t="s">
        <v>4</v>
      </c>
      <c r="I1309">
        <f>IFERROR(VLOOKUP($G1309,'D2015'!$A$3:$C$1897,3,FALSE),0)</f>
        <v>0</v>
      </c>
      <c r="J1309" s="3">
        <f>IFERROR(VLOOKUP($G1309,'D2016'!$A$3:$C$1897,3,FALSE),0)</f>
        <v>0</v>
      </c>
      <c r="K1309" s="3">
        <f>IFERROR(VLOOKUP($G1309,'D2017'!$A$3:$C$1897,3,FALSE),0)</f>
        <v>0</v>
      </c>
      <c r="L1309" s="3">
        <f>IFERROR(VLOOKUP($G1309,'D2018'!$A$3:$C$1897,3,FALSE),0)</f>
        <v>0</v>
      </c>
      <c r="M1309" s="3">
        <f>IFERROR(VLOOKUP($G1309,'D2019'!$A$3:$C$1897,3,FALSE),0)</f>
        <v>0</v>
      </c>
      <c r="N1309" s="3">
        <f>IFERROR(VLOOKUP($G1309,'D2020'!$A$3:$C$1897,3,FALSE),0)</f>
        <v>0</v>
      </c>
      <c r="O1309" s="17">
        <f t="shared" si="82"/>
        <v>0</v>
      </c>
      <c r="Q1309" t="s">
        <v>530</v>
      </c>
      <c r="R1309" t="s">
        <v>4</v>
      </c>
      <c r="S1309">
        <v>0</v>
      </c>
      <c r="T1309" s="3">
        <v>0</v>
      </c>
      <c r="U1309" s="3">
        <v>0</v>
      </c>
      <c r="V1309" s="3">
        <v>1</v>
      </c>
      <c r="W1309" s="3">
        <v>0</v>
      </c>
      <c r="X1309" s="3">
        <v>0</v>
      </c>
      <c r="Y1309" s="17">
        <v>1</v>
      </c>
    </row>
    <row r="1310" spans="1:25" x14ac:dyDescent="0.3">
      <c r="A1310" t="s">
        <v>1534</v>
      </c>
      <c r="B1310" t="s">
        <v>4</v>
      </c>
      <c r="C1310">
        <v>1</v>
      </c>
      <c r="D1310" s="2">
        <f t="shared" si="80"/>
        <v>1.5054980789844512E-6</v>
      </c>
      <c r="E1310" s="10">
        <f t="shared" si="81"/>
        <v>0.99952426260702754</v>
      </c>
      <c r="G1310" t="s">
        <v>1534</v>
      </c>
      <c r="H1310" t="s">
        <v>4</v>
      </c>
      <c r="I1310">
        <f>IFERROR(VLOOKUP($G1310,'D2015'!$A$3:$C$1897,3,FALSE),0)</f>
        <v>0</v>
      </c>
      <c r="J1310" s="3">
        <f>IFERROR(VLOOKUP($G1310,'D2016'!$A$3:$C$1897,3,FALSE),0)</f>
        <v>1</v>
      </c>
      <c r="K1310" s="3">
        <f>IFERROR(VLOOKUP($G1310,'D2017'!$A$3:$C$1897,3,FALSE),0)</f>
        <v>0</v>
      </c>
      <c r="L1310" s="3">
        <f>IFERROR(VLOOKUP($G1310,'D2018'!$A$3:$C$1897,3,FALSE),0)</f>
        <v>0</v>
      </c>
      <c r="M1310" s="3">
        <f>IFERROR(VLOOKUP($G1310,'D2019'!$A$3:$C$1897,3,FALSE),0)</f>
        <v>0</v>
      </c>
      <c r="N1310" s="3">
        <f>IFERROR(VLOOKUP($G1310,'D2020'!$A$3:$C$1897,3,FALSE),0)</f>
        <v>0</v>
      </c>
      <c r="O1310" s="17">
        <f t="shared" si="82"/>
        <v>1</v>
      </c>
      <c r="Q1310" t="s">
        <v>1200</v>
      </c>
      <c r="R1310" t="s">
        <v>4</v>
      </c>
      <c r="S1310">
        <v>0</v>
      </c>
      <c r="T1310" s="3">
        <v>1</v>
      </c>
      <c r="U1310" s="3">
        <v>0</v>
      </c>
      <c r="V1310" s="3">
        <v>0</v>
      </c>
      <c r="W1310" s="3">
        <v>0</v>
      </c>
      <c r="X1310" s="3">
        <v>0</v>
      </c>
      <c r="Y1310" s="17">
        <v>1</v>
      </c>
    </row>
    <row r="1311" spans="1:25" x14ac:dyDescent="0.3">
      <c r="A1311" t="s">
        <v>1347</v>
      </c>
      <c r="B1311" t="s">
        <v>4</v>
      </c>
      <c r="C1311">
        <v>1</v>
      </c>
      <c r="D1311" s="2">
        <f t="shared" si="80"/>
        <v>1.5054980789844512E-6</v>
      </c>
      <c r="E1311" s="10">
        <f t="shared" si="81"/>
        <v>0.99952576810510652</v>
      </c>
      <c r="G1311" t="s">
        <v>1347</v>
      </c>
      <c r="H1311" t="s">
        <v>4</v>
      </c>
      <c r="I1311">
        <f>IFERROR(VLOOKUP($G1311,'D2015'!$A$3:$C$1897,3,FALSE),0)</f>
        <v>0</v>
      </c>
      <c r="J1311" s="3">
        <f>IFERROR(VLOOKUP($G1311,'D2016'!$A$3:$C$1897,3,FALSE),0)</f>
        <v>0</v>
      </c>
      <c r="K1311" s="3">
        <f>IFERROR(VLOOKUP($G1311,'D2017'!$A$3:$C$1897,3,FALSE),0)</f>
        <v>0</v>
      </c>
      <c r="L1311" s="3">
        <f>IFERROR(VLOOKUP($G1311,'D2018'!$A$3:$C$1897,3,FALSE),0)</f>
        <v>0</v>
      </c>
      <c r="M1311" s="3">
        <f>IFERROR(VLOOKUP($G1311,'D2019'!$A$3:$C$1897,3,FALSE),0)</f>
        <v>1</v>
      </c>
      <c r="N1311" s="3">
        <f>IFERROR(VLOOKUP($G1311,'D2020'!$A$3:$C$1897,3,FALSE),0)</f>
        <v>0</v>
      </c>
      <c r="O1311" s="17">
        <f t="shared" si="82"/>
        <v>1</v>
      </c>
      <c r="Q1311" t="s">
        <v>1484</v>
      </c>
      <c r="R1311" t="s">
        <v>4</v>
      </c>
      <c r="S1311">
        <v>0</v>
      </c>
      <c r="T1311" s="3">
        <v>0</v>
      </c>
      <c r="U1311" s="3">
        <v>0</v>
      </c>
      <c r="V1311" s="3">
        <v>0</v>
      </c>
      <c r="W1311" s="3">
        <v>1</v>
      </c>
      <c r="X1311" s="3">
        <v>0</v>
      </c>
      <c r="Y1311" s="17">
        <v>1</v>
      </c>
    </row>
    <row r="1312" spans="1:25" x14ac:dyDescent="0.3">
      <c r="A1312" t="s">
        <v>1639</v>
      </c>
      <c r="B1312" t="s">
        <v>4</v>
      </c>
      <c r="C1312">
        <v>1</v>
      </c>
      <c r="D1312" s="2">
        <f t="shared" si="80"/>
        <v>1.5054980789844512E-6</v>
      </c>
      <c r="E1312" s="10">
        <f t="shared" si="81"/>
        <v>0.9995272736031855</v>
      </c>
      <c r="G1312" t="s">
        <v>1639</v>
      </c>
      <c r="H1312" t="s">
        <v>4</v>
      </c>
      <c r="I1312">
        <f>IFERROR(VLOOKUP($G1312,'D2015'!$A$3:$C$1897,3,FALSE),0)</f>
        <v>0</v>
      </c>
      <c r="J1312" s="3">
        <f>IFERROR(VLOOKUP($G1312,'D2016'!$A$3:$C$1897,3,FALSE),0)</f>
        <v>0</v>
      </c>
      <c r="K1312" s="3">
        <f>IFERROR(VLOOKUP($G1312,'D2017'!$A$3:$C$1897,3,FALSE),0)</f>
        <v>0</v>
      </c>
      <c r="L1312" s="3">
        <f>IFERROR(VLOOKUP($G1312,'D2018'!$A$3:$C$1897,3,FALSE),0)</f>
        <v>0</v>
      </c>
      <c r="M1312" s="3">
        <f>IFERROR(VLOOKUP($G1312,'D2019'!$A$3:$C$1897,3,FALSE),0)</f>
        <v>0</v>
      </c>
      <c r="N1312" s="3">
        <f>IFERROR(VLOOKUP($G1312,'D2020'!$A$3:$C$1897,3,FALSE),0)</f>
        <v>0</v>
      </c>
      <c r="O1312" s="17">
        <f t="shared" si="82"/>
        <v>0</v>
      </c>
      <c r="Q1312" t="s">
        <v>1048</v>
      </c>
      <c r="R1312" t="s">
        <v>4</v>
      </c>
      <c r="S1312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1</v>
      </c>
      <c r="Y1312" s="17">
        <v>1</v>
      </c>
    </row>
    <row r="1313" spans="1:25" x14ac:dyDescent="0.3">
      <c r="A1313" t="s">
        <v>1569</v>
      </c>
      <c r="B1313" t="s">
        <v>4</v>
      </c>
      <c r="C1313">
        <v>1</v>
      </c>
      <c r="D1313" s="2">
        <f t="shared" si="80"/>
        <v>1.5054980789844512E-6</v>
      </c>
      <c r="E1313" s="10">
        <f t="shared" si="81"/>
        <v>0.99952877910126448</v>
      </c>
      <c r="G1313" t="s">
        <v>1569</v>
      </c>
      <c r="H1313" t="s">
        <v>4</v>
      </c>
      <c r="I1313">
        <f>IFERROR(VLOOKUP($G1313,'D2015'!$A$3:$C$1897,3,FALSE),0)</f>
        <v>0</v>
      </c>
      <c r="J1313" s="3">
        <f>IFERROR(VLOOKUP($G1313,'D2016'!$A$3:$C$1897,3,FALSE),0)</f>
        <v>0</v>
      </c>
      <c r="K1313" s="3">
        <f>IFERROR(VLOOKUP($G1313,'D2017'!$A$3:$C$1897,3,FALSE),0)</f>
        <v>1</v>
      </c>
      <c r="L1313" s="3">
        <f>IFERROR(VLOOKUP($G1313,'D2018'!$A$3:$C$1897,3,FALSE),0)</f>
        <v>0</v>
      </c>
      <c r="M1313" s="3">
        <f>IFERROR(VLOOKUP($G1313,'D2019'!$A$3:$C$1897,3,FALSE),0)</f>
        <v>0</v>
      </c>
      <c r="N1313" s="3">
        <f>IFERROR(VLOOKUP($G1313,'D2020'!$A$3:$C$1897,3,FALSE),0)</f>
        <v>0</v>
      </c>
      <c r="O1313" s="17">
        <f t="shared" si="82"/>
        <v>1</v>
      </c>
      <c r="Q1313" t="s">
        <v>1183</v>
      </c>
      <c r="R1313" t="s">
        <v>4</v>
      </c>
      <c r="S1313">
        <v>0</v>
      </c>
      <c r="T1313" s="3">
        <v>1</v>
      </c>
      <c r="U1313" s="3">
        <v>0</v>
      </c>
      <c r="V1313" s="3">
        <v>0</v>
      </c>
      <c r="W1313" s="3">
        <v>0</v>
      </c>
      <c r="X1313" s="3">
        <v>0</v>
      </c>
      <c r="Y1313" s="17">
        <v>1</v>
      </c>
    </row>
    <row r="1314" spans="1:25" x14ac:dyDescent="0.3">
      <c r="A1314" t="s">
        <v>1612</v>
      </c>
      <c r="B1314" t="s">
        <v>4</v>
      </c>
      <c r="C1314">
        <v>1</v>
      </c>
      <c r="D1314" s="2">
        <f t="shared" si="80"/>
        <v>1.5054980789844512E-6</v>
      </c>
      <c r="E1314" s="10">
        <f t="shared" si="81"/>
        <v>0.99953028459934345</v>
      </c>
      <c r="G1314" t="s">
        <v>1612</v>
      </c>
      <c r="H1314" t="s">
        <v>4</v>
      </c>
      <c r="I1314">
        <f>IFERROR(VLOOKUP($G1314,'D2015'!$A$3:$C$1897,3,FALSE),0)</f>
        <v>0</v>
      </c>
      <c r="J1314" s="3">
        <f>IFERROR(VLOOKUP($G1314,'D2016'!$A$3:$C$1897,3,FALSE),0)</f>
        <v>0</v>
      </c>
      <c r="K1314" s="3">
        <f>IFERROR(VLOOKUP($G1314,'D2017'!$A$3:$C$1897,3,FALSE),0)</f>
        <v>0</v>
      </c>
      <c r="L1314" s="3">
        <f>IFERROR(VLOOKUP($G1314,'D2018'!$A$3:$C$1897,3,FALSE),0)</f>
        <v>0</v>
      </c>
      <c r="M1314" s="3">
        <f>IFERROR(VLOOKUP($G1314,'D2019'!$A$3:$C$1897,3,FALSE),0)</f>
        <v>0</v>
      </c>
      <c r="N1314" s="3">
        <f>IFERROR(VLOOKUP($G1314,'D2020'!$A$3:$C$1897,3,FALSE),0)</f>
        <v>1</v>
      </c>
      <c r="O1314" s="17">
        <f t="shared" si="82"/>
        <v>1</v>
      </c>
      <c r="Q1314" t="s">
        <v>1631</v>
      </c>
      <c r="R1314" t="s">
        <v>4</v>
      </c>
      <c r="S1314">
        <v>0</v>
      </c>
      <c r="T1314" s="3">
        <v>0</v>
      </c>
      <c r="U1314" s="3">
        <v>0</v>
      </c>
      <c r="V1314" s="3">
        <v>1</v>
      </c>
      <c r="W1314" s="3">
        <v>0</v>
      </c>
      <c r="X1314" s="3">
        <v>0</v>
      </c>
      <c r="Y1314" s="17">
        <v>1</v>
      </c>
    </row>
    <row r="1315" spans="1:25" x14ac:dyDescent="0.3">
      <c r="A1315" t="s">
        <v>1588</v>
      </c>
      <c r="B1315" t="s">
        <v>4</v>
      </c>
      <c r="C1315">
        <v>1</v>
      </c>
      <c r="D1315" s="2">
        <f t="shared" si="80"/>
        <v>1.5054980789844512E-6</v>
      </c>
      <c r="E1315" s="10">
        <f t="shared" si="81"/>
        <v>0.99953179009742243</v>
      </c>
      <c r="G1315" t="s">
        <v>1588</v>
      </c>
      <c r="H1315" t="s">
        <v>4</v>
      </c>
      <c r="I1315">
        <f>IFERROR(VLOOKUP($G1315,'D2015'!$A$3:$C$1897,3,FALSE),0)</f>
        <v>0</v>
      </c>
      <c r="J1315" s="3">
        <f>IFERROR(VLOOKUP($G1315,'D2016'!$A$3:$C$1897,3,FALSE),0)</f>
        <v>0</v>
      </c>
      <c r="K1315" s="3">
        <f>IFERROR(VLOOKUP($G1315,'D2017'!$A$3:$C$1897,3,FALSE),0)</f>
        <v>0</v>
      </c>
      <c r="L1315" s="3">
        <f>IFERROR(VLOOKUP($G1315,'D2018'!$A$3:$C$1897,3,FALSE),0)</f>
        <v>0</v>
      </c>
      <c r="M1315" s="3">
        <f>IFERROR(VLOOKUP($G1315,'D2019'!$A$3:$C$1897,3,FALSE),0)</f>
        <v>1</v>
      </c>
      <c r="N1315" s="3">
        <f>IFERROR(VLOOKUP($G1315,'D2020'!$A$3:$C$1897,3,FALSE),0)</f>
        <v>0</v>
      </c>
      <c r="O1315" s="17">
        <f t="shared" si="82"/>
        <v>1</v>
      </c>
      <c r="Q1315" t="s">
        <v>1278</v>
      </c>
      <c r="R1315" t="s">
        <v>4</v>
      </c>
      <c r="S1315">
        <v>0</v>
      </c>
      <c r="T1315" s="3">
        <v>1</v>
      </c>
      <c r="U1315" s="3">
        <v>0</v>
      </c>
      <c r="V1315" s="3">
        <v>0</v>
      </c>
      <c r="W1315" s="3">
        <v>0</v>
      </c>
      <c r="X1315" s="3">
        <v>0</v>
      </c>
      <c r="Y1315" s="17">
        <v>1</v>
      </c>
    </row>
    <row r="1316" spans="1:25" x14ac:dyDescent="0.3">
      <c r="A1316" t="s">
        <v>1019</v>
      </c>
      <c r="B1316" t="s">
        <v>4</v>
      </c>
      <c r="C1316">
        <v>1</v>
      </c>
      <c r="D1316" s="2">
        <f t="shared" si="80"/>
        <v>1.5054980789844512E-6</v>
      </c>
      <c r="E1316" s="10">
        <f t="shared" si="81"/>
        <v>0.99953329559550141</v>
      </c>
      <c r="G1316" t="s">
        <v>1019</v>
      </c>
      <c r="H1316" t="s">
        <v>4</v>
      </c>
      <c r="I1316">
        <f>IFERROR(VLOOKUP($G1316,'D2015'!$A$3:$C$1897,3,FALSE),0)</f>
        <v>0</v>
      </c>
      <c r="J1316" s="3">
        <f>IFERROR(VLOOKUP($G1316,'D2016'!$A$3:$C$1897,3,FALSE),0)</f>
        <v>0</v>
      </c>
      <c r="K1316" s="3">
        <f>IFERROR(VLOOKUP($G1316,'D2017'!$A$3:$C$1897,3,FALSE),0)</f>
        <v>0</v>
      </c>
      <c r="L1316" s="3">
        <f>IFERROR(VLOOKUP($G1316,'D2018'!$A$3:$C$1897,3,FALSE),0)</f>
        <v>0</v>
      </c>
      <c r="M1316" s="3">
        <f>IFERROR(VLOOKUP($G1316,'D2019'!$A$3:$C$1897,3,FALSE),0)</f>
        <v>1</v>
      </c>
      <c r="N1316" s="3">
        <f>IFERROR(VLOOKUP($G1316,'D2020'!$A$3:$C$1897,3,FALSE),0)</f>
        <v>0</v>
      </c>
      <c r="O1316" s="17">
        <f t="shared" si="82"/>
        <v>1</v>
      </c>
      <c r="Q1316" t="s">
        <v>1535</v>
      </c>
      <c r="R1316" t="s">
        <v>4</v>
      </c>
      <c r="S1316">
        <v>0</v>
      </c>
      <c r="T1316" s="3">
        <v>0</v>
      </c>
      <c r="U1316" s="3">
        <v>0</v>
      </c>
      <c r="V1316" s="3">
        <v>0</v>
      </c>
      <c r="W1316" s="3">
        <v>1</v>
      </c>
      <c r="X1316" s="3">
        <v>0</v>
      </c>
      <c r="Y1316" s="17">
        <v>1</v>
      </c>
    </row>
    <row r="1317" spans="1:25" x14ac:dyDescent="0.3">
      <c r="A1317" t="s">
        <v>1313</v>
      </c>
      <c r="B1317" t="s">
        <v>4</v>
      </c>
      <c r="C1317">
        <v>1</v>
      </c>
      <c r="D1317" s="2">
        <f t="shared" si="80"/>
        <v>1.5054980789844512E-6</v>
      </c>
      <c r="E1317" s="10">
        <f t="shared" si="81"/>
        <v>0.99953480109358039</v>
      </c>
      <c r="G1317" t="s">
        <v>1313</v>
      </c>
      <c r="H1317" t="s">
        <v>4</v>
      </c>
      <c r="I1317">
        <f>IFERROR(VLOOKUP($G1317,'D2015'!$A$3:$C$1897,3,FALSE),0)</f>
        <v>0</v>
      </c>
      <c r="J1317" s="3">
        <f>IFERROR(VLOOKUP($G1317,'D2016'!$A$3:$C$1897,3,FALSE),0)</f>
        <v>0</v>
      </c>
      <c r="K1317" s="3">
        <f>IFERROR(VLOOKUP($G1317,'D2017'!$A$3:$C$1897,3,FALSE),0)</f>
        <v>0</v>
      </c>
      <c r="L1317" s="3">
        <f>IFERROR(VLOOKUP($G1317,'D2018'!$A$3:$C$1897,3,FALSE),0)</f>
        <v>0</v>
      </c>
      <c r="M1317" s="3">
        <f>IFERROR(VLOOKUP($G1317,'D2019'!$A$3:$C$1897,3,FALSE),0)</f>
        <v>0</v>
      </c>
      <c r="N1317" s="3">
        <f>IFERROR(VLOOKUP($G1317,'D2020'!$A$3:$C$1897,3,FALSE),0)</f>
        <v>1</v>
      </c>
      <c r="O1317" s="17">
        <f t="shared" si="82"/>
        <v>1</v>
      </c>
      <c r="Q1317" t="s">
        <v>1327</v>
      </c>
      <c r="R1317" t="s">
        <v>4</v>
      </c>
      <c r="S1317">
        <v>0</v>
      </c>
      <c r="T1317" s="3">
        <v>0</v>
      </c>
      <c r="U1317" s="3">
        <v>0</v>
      </c>
      <c r="V1317" s="3">
        <v>0</v>
      </c>
      <c r="W1317" s="3">
        <v>1</v>
      </c>
      <c r="X1317" s="3">
        <v>0</v>
      </c>
      <c r="Y1317" s="17">
        <v>1</v>
      </c>
    </row>
    <row r="1318" spans="1:25" x14ac:dyDescent="0.3">
      <c r="A1318" t="s">
        <v>1190</v>
      </c>
      <c r="B1318" t="s">
        <v>4</v>
      </c>
      <c r="C1318">
        <v>1</v>
      </c>
      <c r="D1318" s="2">
        <f t="shared" si="80"/>
        <v>1.5054980789844512E-6</v>
      </c>
      <c r="E1318" s="10">
        <f t="shared" si="81"/>
        <v>0.99953630659165937</v>
      </c>
      <c r="G1318" t="s">
        <v>1190</v>
      </c>
      <c r="H1318" t="s">
        <v>4</v>
      </c>
      <c r="I1318">
        <f>IFERROR(VLOOKUP($G1318,'D2015'!$A$3:$C$1897,3,FALSE),0)</f>
        <v>0</v>
      </c>
      <c r="J1318" s="3">
        <f>IFERROR(VLOOKUP($G1318,'D2016'!$A$3:$C$1897,3,FALSE),0)</f>
        <v>0</v>
      </c>
      <c r="K1318" s="3">
        <f>IFERROR(VLOOKUP($G1318,'D2017'!$A$3:$C$1897,3,FALSE),0)</f>
        <v>0</v>
      </c>
      <c r="L1318" s="3">
        <f>IFERROR(VLOOKUP($G1318,'D2018'!$A$3:$C$1897,3,FALSE),0)</f>
        <v>1</v>
      </c>
      <c r="M1318" s="3">
        <f>IFERROR(VLOOKUP($G1318,'D2019'!$A$3:$C$1897,3,FALSE),0)</f>
        <v>0</v>
      </c>
      <c r="N1318" s="3">
        <f>IFERROR(VLOOKUP($G1318,'D2020'!$A$3:$C$1897,3,FALSE),0)</f>
        <v>0</v>
      </c>
      <c r="O1318" s="17">
        <f t="shared" si="82"/>
        <v>1</v>
      </c>
      <c r="Q1318" t="s">
        <v>1368</v>
      </c>
      <c r="R1318" t="s">
        <v>4</v>
      </c>
      <c r="S1318">
        <v>0</v>
      </c>
      <c r="T1318" s="3">
        <v>0</v>
      </c>
      <c r="U1318" s="3">
        <v>1</v>
      </c>
      <c r="V1318" s="3">
        <v>0</v>
      </c>
      <c r="W1318" s="3">
        <v>0</v>
      </c>
      <c r="X1318" s="3">
        <v>0</v>
      </c>
      <c r="Y1318" s="17">
        <v>1</v>
      </c>
    </row>
    <row r="1319" spans="1:25" x14ac:dyDescent="0.3">
      <c r="A1319" t="s">
        <v>1635</v>
      </c>
      <c r="B1319" t="s">
        <v>4</v>
      </c>
      <c r="C1319">
        <v>1</v>
      </c>
      <c r="D1319" s="2">
        <f t="shared" si="80"/>
        <v>1.5054980789844512E-6</v>
      </c>
      <c r="E1319" s="10">
        <f t="shared" si="81"/>
        <v>0.99953781208973835</v>
      </c>
      <c r="G1319" t="s">
        <v>1635</v>
      </c>
      <c r="H1319" t="s">
        <v>4</v>
      </c>
      <c r="I1319">
        <f>IFERROR(VLOOKUP($G1319,'D2015'!$A$3:$C$1897,3,FALSE),0)</f>
        <v>1</v>
      </c>
      <c r="J1319" s="3">
        <f>IFERROR(VLOOKUP($G1319,'D2016'!$A$3:$C$1897,3,FALSE),0)</f>
        <v>0</v>
      </c>
      <c r="K1319" s="3">
        <f>IFERROR(VLOOKUP($G1319,'D2017'!$A$3:$C$1897,3,FALSE),0)</f>
        <v>0</v>
      </c>
      <c r="L1319" s="3">
        <f>IFERROR(VLOOKUP($G1319,'D2018'!$A$3:$C$1897,3,FALSE),0)</f>
        <v>0</v>
      </c>
      <c r="M1319" s="3">
        <f>IFERROR(VLOOKUP($G1319,'D2019'!$A$3:$C$1897,3,FALSE),0)</f>
        <v>0</v>
      </c>
      <c r="N1319" s="3">
        <f>IFERROR(VLOOKUP($G1319,'D2020'!$A$3:$C$1897,3,FALSE),0)</f>
        <v>0</v>
      </c>
      <c r="O1319" s="17">
        <f t="shared" si="82"/>
        <v>1</v>
      </c>
      <c r="Q1319" t="s">
        <v>1473</v>
      </c>
      <c r="R1319" t="s">
        <v>4</v>
      </c>
      <c r="S1319">
        <v>0</v>
      </c>
      <c r="T1319" s="3">
        <v>0</v>
      </c>
      <c r="U1319" s="3">
        <v>0</v>
      </c>
      <c r="V1319" s="3">
        <v>1</v>
      </c>
      <c r="W1319" s="3">
        <v>0</v>
      </c>
      <c r="X1319" s="3">
        <v>0</v>
      </c>
      <c r="Y1319" s="17">
        <v>1</v>
      </c>
    </row>
    <row r="1320" spans="1:25" x14ac:dyDescent="0.3">
      <c r="A1320" t="s">
        <v>1575</v>
      </c>
      <c r="B1320" t="s">
        <v>4</v>
      </c>
      <c r="C1320">
        <v>1</v>
      </c>
      <c r="D1320" s="2">
        <f t="shared" si="80"/>
        <v>1.5054980789844512E-6</v>
      </c>
      <c r="E1320" s="10">
        <f t="shared" si="81"/>
        <v>0.99953931758781733</v>
      </c>
      <c r="G1320" t="s">
        <v>1575</v>
      </c>
      <c r="H1320" t="s">
        <v>4</v>
      </c>
      <c r="I1320">
        <f>IFERROR(VLOOKUP($G1320,'D2015'!$A$3:$C$1897,3,FALSE),0)</f>
        <v>0</v>
      </c>
      <c r="J1320" s="3">
        <f>IFERROR(VLOOKUP($G1320,'D2016'!$A$3:$C$1897,3,FALSE),0)</f>
        <v>1</v>
      </c>
      <c r="K1320" s="3">
        <f>IFERROR(VLOOKUP($G1320,'D2017'!$A$3:$C$1897,3,FALSE),0)</f>
        <v>0</v>
      </c>
      <c r="L1320" s="3">
        <f>IFERROR(VLOOKUP($G1320,'D2018'!$A$3:$C$1897,3,FALSE),0)</f>
        <v>0</v>
      </c>
      <c r="M1320" s="3">
        <f>IFERROR(VLOOKUP($G1320,'D2019'!$A$3:$C$1897,3,FALSE),0)</f>
        <v>0</v>
      </c>
      <c r="N1320" s="3">
        <f>IFERROR(VLOOKUP($G1320,'D2020'!$A$3:$C$1897,3,FALSE),0)</f>
        <v>0</v>
      </c>
      <c r="O1320" s="17">
        <f t="shared" si="82"/>
        <v>1</v>
      </c>
      <c r="Q1320" t="s">
        <v>1117</v>
      </c>
      <c r="R1320" t="s">
        <v>4</v>
      </c>
      <c r="S1320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1</v>
      </c>
      <c r="Y1320" s="17">
        <v>1</v>
      </c>
    </row>
    <row r="1321" spans="1:25" x14ac:dyDescent="0.3">
      <c r="A1321" t="s">
        <v>1443</v>
      </c>
      <c r="B1321" t="s">
        <v>4</v>
      </c>
      <c r="C1321">
        <v>1</v>
      </c>
      <c r="D1321" s="2">
        <f t="shared" si="80"/>
        <v>1.5054980789844512E-6</v>
      </c>
      <c r="E1321" s="10">
        <f t="shared" si="81"/>
        <v>0.99954082308589631</v>
      </c>
      <c r="G1321" t="s">
        <v>1443</v>
      </c>
      <c r="H1321" t="s">
        <v>4</v>
      </c>
      <c r="I1321">
        <f>IFERROR(VLOOKUP($G1321,'D2015'!$A$3:$C$1897,3,FALSE),0)</f>
        <v>0</v>
      </c>
      <c r="J1321" s="3">
        <f>IFERROR(VLOOKUP($G1321,'D2016'!$A$3:$C$1897,3,FALSE),0)</f>
        <v>0</v>
      </c>
      <c r="K1321" s="3">
        <f>IFERROR(VLOOKUP($G1321,'D2017'!$A$3:$C$1897,3,FALSE),0)</f>
        <v>0</v>
      </c>
      <c r="L1321" s="3">
        <f>IFERROR(VLOOKUP($G1321,'D2018'!$A$3:$C$1897,3,FALSE),0)</f>
        <v>1</v>
      </c>
      <c r="M1321" s="3">
        <f>IFERROR(VLOOKUP($G1321,'D2019'!$A$3:$C$1897,3,FALSE),0)</f>
        <v>0</v>
      </c>
      <c r="N1321" s="3">
        <f>IFERROR(VLOOKUP($G1321,'D2020'!$A$3:$C$1897,3,FALSE),0)</f>
        <v>0</v>
      </c>
      <c r="O1321" s="17">
        <f t="shared" si="82"/>
        <v>1</v>
      </c>
      <c r="Q1321" t="s">
        <v>1542</v>
      </c>
      <c r="R1321" t="s">
        <v>4</v>
      </c>
      <c r="S1321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1</v>
      </c>
      <c r="Y1321" s="17">
        <v>1</v>
      </c>
    </row>
    <row r="1322" spans="1:25" x14ac:dyDescent="0.3">
      <c r="A1322" t="s">
        <v>1573</v>
      </c>
      <c r="B1322" t="s">
        <v>4</v>
      </c>
      <c r="C1322">
        <v>1</v>
      </c>
      <c r="D1322" s="2">
        <f t="shared" si="80"/>
        <v>1.5054980789844512E-6</v>
      </c>
      <c r="E1322" s="10">
        <f t="shared" si="81"/>
        <v>0.99954232858397529</v>
      </c>
      <c r="G1322" t="s">
        <v>1573</v>
      </c>
      <c r="H1322" t="s">
        <v>4</v>
      </c>
      <c r="I1322">
        <f>IFERROR(VLOOKUP($G1322,'D2015'!$A$3:$C$1897,3,FALSE),0)</f>
        <v>0</v>
      </c>
      <c r="J1322" s="3">
        <f>IFERROR(VLOOKUP($G1322,'D2016'!$A$3:$C$1897,3,FALSE),0)</f>
        <v>0</v>
      </c>
      <c r="K1322" s="3">
        <f>IFERROR(VLOOKUP($G1322,'D2017'!$A$3:$C$1897,3,FALSE),0)</f>
        <v>0</v>
      </c>
      <c r="L1322" s="3">
        <f>IFERROR(VLOOKUP($G1322,'D2018'!$A$3:$C$1897,3,FALSE),0)</f>
        <v>1</v>
      </c>
      <c r="M1322" s="3">
        <f>IFERROR(VLOOKUP($G1322,'D2019'!$A$3:$C$1897,3,FALSE),0)</f>
        <v>0</v>
      </c>
      <c r="N1322" s="3">
        <f>IFERROR(VLOOKUP($G1322,'D2020'!$A$3:$C$1897,3,FALSE),0)</f>
        <v>0</v>
      </c>
      <c r="O1322" s="17">
        <f t="shared" si="82"/>
        <v>1</v>
      </c>
      <c r="Q1322" t="s">
        <v>1422</v>
      </c>
      <c r="R1322" t="s">
        <v>4</v>
      </c>
      <c r="S1322">
        <v>0</v>
      </c>
      <c r="T1322" s="3">
        <v>0</v>
      </c>
      <c r="U1322" s="3">
        <v>1</v>
      </c>
      <c r="V1322" s="3">
        <v>0</v>
      </c>
      <c r="W1322" s="3">
        <v>0</v>
      </c>
      <c r="X1322" s="3">
        <v>0</v>
      </c>
      <c r="Y1322" s="17">
        <v>1</v>
      </c>
    </row>
    <row r="1323" spans="1:25" x14ac:dyDescent="0.3">
      <c r="A1323" t="s">
        <v>1470</v>
      </c>
      <c r="B1323" t="s">
        <v>4</v>
      </c>
      <c r="C1323">
        <v>1</v>
      </c>
      <c r="D1323" s="2">
        <f t="shared" si="80"/>
        <v>1.5054980789844512E-6</v>
      </c>
      <c r="E1323" s="10">
        <f t="shared" si="81"/>
        <v>0.99954383408205427</v>
      </c>
      <c r="G1323" t="s">
        <v>1470</v>
      </c>
      <c r="H1323" t="s">
        <v>4</v>
      </c>
      <c r="I1323">
        <f>IFERROR(VLOOKUP($G1323,'D2015'!$A$3:$C$1897,3,FALSE),0)</f>
        <v>0</v>
      </c>
      <c r="J1323" s="3">
        <f>IFERROR(VLOOKUP($G1323,'D2016'!$A$3:$C$1897,3,FALSE),0)</f>
        <v>0</v>
      </c>
      <c r="K1323" s="3">
        <f>IFERROR(VLOOKUP($G1323,'D2017'!$A$3:$C$1897,3,FALSE),0)</f>
        <v>0</v>
      </c>
      <c r="L1323" s="3">
        <f>IFERROR(VLOOKUP($G1323,'D2018'!$A$3:$C$1897,3,FALSE),0)</f>
        <v>0</v>
      </c>
      <c r="M1323" s="3">
        <f>IFERROR(VLOOKUP($G1323,'D2019'!$A$3:$C$1897,3,FALSE),0)</f>
        <v>1</v>
      </c>
      <c r="N1323" s="3">
        <f>IFERROR(VLOOKUP($G1323,'D2020'!$A$3:$C$1897,3,FALSE),0)</f>
        <v>0</v>
      </c>
      <c r="O1323" s="17">
        <f t="shared" si="82"/>
        <v>1</v>
      </c>
      <c r="Q1323" t="s">
        <v>1508</v>
      </c>
      <c r="R1323" t="s">
        <v>4</v>
      </c>
      <c r="S1323">
        <v>1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17">
        <v>1</v>
      </c>
    </row>
    <row r="1324" spans="1:25" x14ac:dyDescent="0.3">
      <c r="A1324" t="s">
        <v>1514</v>
      </c>
      <c r="B1324" t="s">
        <v>4</v>
      </c>
      <c r="C1324">
        <v>1</v>
      </c>
      <c r="D1324" s="2">
        <f t="shared" ref="D1324:D1387" si="83">C1324/D$2</f>
        <v>1.5054980789844512E-6</v>
      </c>
      <c r="E1324" s="10">
        <f t="shared" ref="E1324:E1387" si="84">E1323+D1324</f>
        <v>0.99954533958013325</v>
      </c>
      <c r="G1324" t="s">
        <v>1514</v>
      </c>
      <c r="H1324" t="s">
        <v>4</v>
      </c>
      <c r="I1324">
        <f>IFERROR(VLOOKUP($G1324,'D2015'!$A$3:$C$1897,3,FALSE),0)</f>
        <v>0</v>
      </c>
      <c r="J1324" s="3">
        <f>IFERROR(VLOOKUP($G1324,'D2016'!$A$3:$C$1897,3,FALSE),0)</f>
        <v>0</v>
      </c>
      <c r="K1324" s="3">
        <f>IFERROR(VLOOKUP($G1324,'D2017'!$A$3:$C$1897,3,FALSE),0)</f>
        <v>0</v>
      </c>
      <c r="L1324" s="3">
        <f>IFERROR(VLOOKUP($G1324,'D2018'!$A$3:$C$1897,3,FALSE),0)</f>
        <v>1</v>
      </c>
      <c r="M1324" s="3">
        <f>IFERROR(VLOOKUP($G1324,'D2019'!$A$3:$C$1897,3,FALSE),0)</f>
        <v>0</v>
      </c>
      <c r="N1324" s="3">
        <f>IFERROR(VLOOKUP($G1324,'D2020'!$A$3:$C$1897,3,FALSE),0)</f>
        <v>0</v>
      </c>
      <c r="O1324" s="17">
        <f t="shared" si="82"/>
        <v>1</v>
      </c>
      <c r="Q1324" t="s">
        <v>1504</v>
      </c>
      <c r="R1324" t="s">
        <v>4</v>
      </c>
      <c r="S1324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1</v>
      </c>
      <c r="Y1324" s="17">
        <v>1</v>
      </c>
    </row>
    <row r="1325" spans="1:25" x14ac:dyDescent="0.3">
      <c r="A1325" t="s">
        <v>1574</v>
      </c>
      <c r="B1325" t="s">
        <v>4</v>
      </c>
      <c r="C1325">
        <v>1</v>
      </c>
      <c r="D1325" s="2">
        <f t="shared" si="83"/>
        <v>1.5054980789844512E-6</v>
      </c>
      <c r="E1325" s="10">
        <f t="shared" si="84"/>
        <v>0.99954684507821223</v>
      </c>
      <c r="G1325" t="s">
        <v>1574</v>
      </c>
      <c r="H1325" t="s">
        <v>4</v>
      </c>
      <c r="I1325">
        <f>IFERROR(VLOOKUP($G1325,'D2015'!$A$3:$C$1897,3,FALSE),0)</f>
        <v>0</v>
      </c>
      <c r="J1325" s="3">
        <f>IFERROR(VLOOKUP($G1325,'D2016'!$A$3:$C$1897,3,FALSE),0)</f>
        <v>0</v>
      </c>
      <c r="K1325" s="3">
        <f>IFERROR(VLOOKUP($G1325,'D2017'!$A$3:$C$1897,3,FALSE),0)</f>
        <v>0</v>
      </c>
      <c r="L1325" s="3">
        <f>IFERROR(VLOOKUP($G1325,'D2018'!$A$3:$C$1897,3,FALSE),0)</f>
        <v>0</v>
      </c>
      <c r="M1325" s="3">
        <f>IFERROR(VLOOKUP($G1325,'D2019'!$A$3:$C$1897,3,FALSE),0)</f>
        <v>0</v>
      </c>
      <c r="N1325" s="3">
        <f>IFERROR(VLOOKUP($G1325,'D2020'!$A$3:$C$1897,3,FALSE),0)</f>
        <v>0</v>
      </c>
      <c r="O1325" s="17">
        <f t="shared" si="82"/>
        <v>0</v>
      </c>
      <c r="Q1325" t="s">
        <v>1369</v>
      </c>
      <c r="R1325" t="s">
        <v>4</v>
      </c>
      <c r="S1325">
        <v>1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17">
        <v>1</v>
      </c>
    </row>
    <row r="1326" spans="1:25" x14ac:dyDescent="0.3">
      <c r="A1326" t="s">
        <v>1526</v>
      </c>
      <c r="B1326" t="s">
        <v>4</v>
      </c>
      <c r="C1326">
        <v>1</v>
      </c>
      <c r="D1326" s="2">
        <f t="shared" si="83"/>
        <v>1.5054980789844512E-6</v>
      </c>
      <c r="E1326" s="10">
        <f t="shared" si="84"/>
        <v>0.99954835057629121</v>
      </c>
      <c r="G1326" t="s">
        <v>1526</v>
      </c>
      <c r="H1326" t="s">
        <v>4</v>
      </c>
      <c r="I1326">
        <f>IFERROR(VLOOKUP($G1326,'D2015'!$A$3:$C$1897,3,FALSE),0)</f>
        <v>0</v>
      </c>
      <c r="J1326" s="3">
        <f>IFERROR(VLOOKUP($G1326,'D2016'!$A$3:$C$1897,3,FALSE),0)</f>
        <v>0</v>
      </c>
      <c r="K1326" s="3">
        <f>IFERROR(VLOOKUP($G1326,'D2017'!$A$3:$C$1897,3,FALSE),0)</f>
        <v>0</v>
      </c>
      <c r="L1326" s="3">
        <f>IFERROR(VLOOKUP($G1326,'D2018'!$A$3:$C$1897,3,FALSE),0)</f>
        <v>0</v>
      </c>
      <c r="M1326" s="3">
        <f>IFERROR(VLOOKUP($G1326,'D2019'!$A$3:$C$1897,3,FALSE),0)</f>
        <v>0</v>
      </c>
      <c r="N1326" s="3">
        <f>IFERROR(VLOOKUP($G1326,'D2020'!$A$3:$C$1897,3,FALSE),0)</f>
        <v>0</v>
      </c>
      <c r="O1326" s="17">
        <f t="shared" si="82"/>
        <v>0</v>
      </c>
      <c r="Q1326" t="s">
        <v>1618</v>
      </c>
      <c r="R1326" t="s">
        <v>4</v>
      </c>
      <c r="S1326">
        <v>0</v>
      </c>
      <c r="T1326" s="3">
        <v>0</v>
      </c>
      <c r="U1326" s="3">
        <v>0</v>
      </c>
      <c r="V1326" s="3">
        <v>0</v>
      </c>
      <c r="W1326" s="3">
        <v>1</v>
      </c>
      <c r="X1326" s="3">
        <v>0</v>
      </c>
      <c r="Y1326" s="17">
        <v>1</v>
      </c>
    </row>
    <row r="1327" spans="1:25" x14ac:dyDescent="0.3">
      <c r="A1327" t="s">
        <v>1468</v>
      </c>
      <c r="B1327" t="s">
        <v>4</v>
      </c>
      <c r="C1327">
        <v>1</v>
      </c>
      <c r="D1327" s="2">
        <f t="shared" si="83"/>
        <v>1.5054980789844512E-6</v>
      </c>
      <c r="E1327" s="10">
        <f t="shared" si="84"/>
        <v>0.99954985607437019</v>
      </c>
      <c r="G1327" t="s">
        <v>1468</v>
      </c>
      <c r="H1327" t="s">
        <v>4</v>
      </c>
      <c r="I1327">
        <f>IFERROR(VLOOKUP($G1327,'D2015'!$A$3:$C$1897,3,FALSE),0)</f>
        <v>0</v>
      </c>
      <c r="J1327" s="3">
        <f>IFERROR(VLOOKUP($G1327,'D2016'!$A$3:$C$1897,3,FALSE),0)</f>
        <v>0</v>
      </c>
      <c r="K1327" s="3">
        <f>IFERROR(VLOOKUP($G1327,'D2017'!$A$3:$C$1897,3,FALSE),0)</f>
        <v>0</v>
      </c>
      <c r="L1327" s="3">
        <f>IFERROR(VLOOKUP($G1327,'D2018'!$A$3:$C$1897,3,FALSE),0)</f>
        <v>0</v>
      </c>
      <c r="M1327" s="3">
        <f>IFERROR(VLOOKUP($G1327,'D2019'!$A$3:$C$1897,3,FALSE),0)</f>
        <v>0</v>
      </c>
      <c r="N1327" s="3">
        <f>IFERROR(VLOOKUP($G1327,'D2020'!$A$3:$C$1897,3,FALSE),0)</f>
        <v>1</v>
      </c>
      <c r="O1327" s="17">
        <f t="shared" si="82"/>
        <v>1</v>
      </c>
      <c r="Q1327" t="s">
        <v>1358</v>
      </c>
      <c r="R1327" t="s">
        <v>4</v>
      </c>
      <c r="S1327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1</v>
      </c>
      <c r="Y1327" s="17">
        <v>1</v>
      </c>
    </row>
    <row r="1328" spans="1:25" x14ac:dyDescent="0.3">
      <c r="A1328" t="s">
        <v>1312</v>
      </c>
      <c r="B1328" t="s">
        <v>4</v>
      </c>
      <c r="C1328">
        <v>1</v>
      </c>
      <c r="D1328" s="2">
        <f t="shared" si="83"/>
        <v>1.5054980789844512E-6</v>
      </c>
      <c r="E1328" s="10">
        <f t="shared" si="84"/>
        <v>0.99955136157244917</v>
      </c>
      <c r="G1328" t="s">
        <v>1312</v>
      </c>
      <c r="H1328" t="s">
        <v>4</v>
      </c>
      <c r="I1328">
        <f>IFERROR(VLOOKUP($G1328,'D2015'!$A$3:$C$1897,3,FALSE),0)</f>
        <v>0</v>
      </c>
      <c r="J1328" s="3">
        <f>IFERROR(VLOOKUP($G1328,'D2016'!$A$3:$C$1897,3,FALSE),0)</f>
        <v>0</v>
      </c>
      <c r="K1328" s="3">
        <f>IFERROR(VLOOKUP($G1328,'D2017'!$A$3:$C$1897,3,FALSE),0)</f>
        <v>0</v>
      </c>
      <c r="L1328" s="3">
        <f>IFERROR(VLOOKUP($G1328,'D2018'!$A$3:$C$1897,3,FALSE),0)</f>
        <v>1</v>
      </c>
      <c r="M1328" s="3">
        <f>IFERROR(VLOOKUP($G1328,'D2019'!$A$3:$C$1897,3,FALSE),0)</f>
        <v>0</v>
      </c>
      <c r="N1328" s="3">
        <f>IFERROR(VLOOKUP($G1328,'D2020'!$A$3:$C$1897,3,FALSE),0)</f>
        <v>0</v>
      </c>
      <c r="O1328" s="17">
        <f t="shared" si="82"/>
        <v>1</v>
      </c>
      <c r="Q1328" t="s">
        <v>1464</v>
      </c>
      <c r="R1328" t="s">
        <v>4</v>
      </c>
      <c r="S1328">
        <v>0</v>
      </c>
      <c r="T1328" s="3">
        <v>0</v>
      </c>
      <c r="U1328" s="3">
        <v>0</v>
      </c>
      <c r="V1328" s="3">
        <v>0</v>
      </c>
      <c r="W1328" s="3">
        <v>1</v>
      </c>
      <c r="X1328" s="3">
        <v>0</v>
      </c>
      <c r="Y1328" s="17">
        <v>1</v>
      </c>
    </row>
    <row r="1329" spans="1:25" x14ac:dyDescent="0.3">
      <c r="A1329" t="s">
        <v>1544</v>
      </c>
      <c r="B1329" t="s">
        <v>4</v>
      </c>
      <c r="C1329">
        <v>1</v>
      </c>
      <c r="D1329" s="2">
        <f t="shared" si="83"/>
        <v>1.5054980789844512E-6</v>
      </c>
      <c r="E1329" s="10">
        <f t="shared" si="84"/>
        <v>0.99955286707052815</v>
      </c>
      <c r="G1329" t="s">
        <v>1544</v>
      </c>
      <c r="H1329" t="s">
        <v>4</v>
      </c>
      <c r="I1329">
        <f>IFERROR(VLOOKUP($G1329,'D2015'!$A$3:$C$1897,3,FALSE),0)</f>
        <v>0</v>
      </c>
      <c r="J1329" s="3">
        <f>IFERROR(VLOOKUP($G1329,'D2016'!$A$3:$C$1897,3,FALSE),0)</f>
        <v>1</v>
      </c>
      <c r="K1329" s="3">
        <f>IFERROR(VLOOKUP($G1329,'D2017'!$A$3:$C$1897,3,FALSE),0)</f>
        <v>0</v>
      </c>
      <c r="L1329" s="3">
        <f>IFERROR(VLOOKUP($G1329,'D2018'!$A$3:$C$1897,3,FALSE),0)</f>
        <v>0</v>
      </c>
      <c r="M1329" s="3">
        <f>IFERROR(VLOOKUP($G1329,'D2019'!$A$3:$C$1897,3,FALSE),0)</f>
        <v>0</v>
      </c>
      <c r="N1329" s="3">
        <f>IFERROR(VLOOKUP($G1329,'D2020'!$A$3:$C$1897,3,FALSE),0)</f>
        <v>0</v>
      </c>
      <c r="O1329" s="17">
        <f t="shared" si="82"/>
        <v>1</v>
      </c>
      <c r="Q1329" t="s">
        <v>1543</v>
      </c>
      <c r="R1329" t="s">
        <v>4</v>
      </c>
      <c r="S1329">
        <v>0</v>
      </c>
      <c r="T1329" s="3">
        <v>1</v>
      </c>
      <c r="U1329" s="3">
        <v>0</v>
      </c>
      <c r="V1329" s="3">
        <v>0</v>
      </c>
      <c r="W1329" s="3">
        <v>0</v>
      </c>
      <c r="X1329" s="3">
        <v>0</v>
      </c>
      <c r="Y1329" s="17">
        <v>1</v>
      </c>
    </row>
    <row r="1330" spans="1:25" x14ac:dyDescent="0.3">
      <c r="A1330" t="s">
        <v>1564</v>
      </c>
      <c r="B1330" t="s">
        <v>4</v>
      </c>
      <c r="C1330">
        <v>1</v>
      </c>
      <c r="D1330" s="2">
        <f t="shared" si="83"/>
        <v>1.5054980789844512E-6</v>
      </c>
      <c r="E1330" s="10">
        <f t="shared" si="84"/>
        <v>0.99955437256860713</v>
      </c>
      <c r="G1330" t="s">
        <v>1564</v>
      </c>
      <c r="H1330" t="s">
        <v>4</v>
      </c>
      <c r="I1330">
        <f>IFERROR(VLOOKUP($G1330,'D2015'!$A$3:$C$1897,3,FALSE),0)</f>
        <v>0</v>
      </c>
      <c r="J1330" s="3">
        <f>IFERROR(VLOOKUP($G1330,'D2016'!$A$3:$C$1897,3,FALSE),0)</f>
        <v>0</v>
      </c>
      <c r="K1330" s="3">
        <f>IFERROR(VLOOKUP($G1330,'D2017'!$A$3:$C$1897,3,FALSE),0)</f>
        <v>0</v>
      </c>
      <c r="L1330" s="3">
        <f>IFERROR(VLOOKUP($G1330,'D2018'!$A$3:$C$1897,3,FALSE),0)</f>
        <v>0</v>
      </c>
      <c r="M1330" s="3">
        <f>IFERROR(VLOOKUP($G1330,'D2019'!$A$3:$C$1897,3,FALSE),0)</f>
        <v>1</v>
      </c>
      <c r="N1330" s="3">
        <f>IFERROR(VLOOKUP($G1330,'D2020'!$A$3:$C$1897,3,FALSE),0)</f>
        <v>0</v>
      </c>
      <c r="O1330" s="17">
        <f t="shared" si="82"/>
        <v>1</v>
      </c>
      <c r="Q1330" t="s">
        <v>1236</v>
      </c>
      <c r="R1330" t="s">
        <v>4</v>
      </c>
      <c r="S1330">
        <v>0</v>
      </c>
      <c r="T1330" s="3">
        <v>0</v>
      </c>
      <c r="U1330" s="3">
        <v>0</v>
      </c>
      <c r="V1330" s="3">
        <v>0</v>
      </c>
      <c r="W1330" s="3">
        <v>1</v>
      </c>
      <c r="X1330" s="3">
        <v>0</v>
      </c>
      <c r="Y1330" s="17">
        <v>1</v>
      </c>
    </row>
    <row r="1331" spans="1:25" x14ac:dyDescent="0.3">
      <c r="A1331" t="s">
        <v>1075</v>
      </c>
      <c r="B1331" t="s">
        <v>4</v>
      </c>
      <c r="C1331">
        <v>1</v>
      </c>
      <c r="D1331" s="2">
        <f t="shared" si="83"/>
        <v>1.5054980789844512E-6</v>
      </c>
      <c r="E1331" s="10">
        <f t="shared" si="84"/>
        <v>0.99955587806668611</v>
      </c>
      <c r="G1331" t="s">
        <v>1075</v>
      </c>
      <c r="H1331" t="s">
        <v>4</v>
      </c>
      <c r="I1331">
        <f>IFERROR(VLOOKUP($G1331,'D2015'!$A$3:$C$1897,3,FALSE),0)</f>
        <v>0</v>
      </c>
      <c r="J1331" s="3">
        <f>IFERROR(VLOOKUP($G1331,'D2016'!$A$3:$C$1897,3,FALSE),0)</f>
        <v>0</v>
      </c>
      <c r="K1331" s="3">
        <f>IFERROR(VLOOKUP($G1331,'D2017'!$A$3:$C$1897,3,FALSE),0)</f>
        <v>0</v>
      </c>
      <c r="L1331" s="3">
        <f>IFERROR(VLOOKUP($G1331,'D2018'!$A$3:$C$1897,3,FALSE),0)</f>
        <v>0</v>
      </c>
      <c r="M1331" s="3">
        <f>IFERROR(VLOOKUP($G1331,'D2019'!$A$3:$C$1897,3,FALSE),0)</f>
        <v>0</v>
      </c>
      <c r="N1331" s="3">
        <f>IFERROR(VLOOKUP($G1331,'D2020'!$A$3:$C$1897,3,FALSE),0)</f>
        <v>0</v>
      </c>
      <c r="O1331" s="17">
        <f t="shared" si="82"/>
        <v>0</v>
      </c>
      <c r="Q1331" t="s">
        <v>1536</v>
      </c>
      <c r="R1331" t="s">
        <v>4</v>
      </c>
      <c r="S1331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1</v>
      </c>
      <c r="Y1331" s="17">
        <v>1</v>
      </c>
    </row>
    <row r="1332" spans="1:25" x14ac:dyDescent="0.3">
      <c r="A1332" t="s">
        <v>515</v>
      </c>
      <c r="B1332" t="s">
        <v>4</v>
      </c>
      <c r="C1332">
        <v>1</v>
      </c>
      <c r="D1332" s="2">
        <f t="shared" si="83"/>
        <v>1.5054980789844512E-6</v>
      </c>
      <c r="E1332" s="10">
        <f t="shared" si="84"/>
        <v>0.99955738356476509</v>
      </c>
      <c r="G1332" t="s">
        <v>515</v>
      </c>
      <c r="H1332" t="s">
        <v>4</v>
      </c>
      <c r="I1332">
        <f>IFERROR(VLOOKUP($G1332,'D2015'!$A$3:$C$1897,3,FALSE),0)</f>
        <v>0</v>
      </c>
      <c r="J1332" s="3">
        <f>IFERROR(VLOOKUP($G1332,'D2016'!$A$3:$C$1897,3,FALSE),0)</f>
        <v>0</v>
      </c>
      <c r="K1332" s="3">
        <f>IFERROR(VLOOKUP($G1332,'D2017'!$A$3:$C$1897,3,FALSE),0)</f>
        <v>0</v>
      </c>
      <c r="L1332" s="3">
        <f>IFERROR(VLOOKUP($G1332,'D2018'!$A$3:$C$1897,3,FALSE),0)</f>
        <v>1</v>
      </c>
      <c r="M1332" s="3">
        <f>IFERROR(VLOOKUP($G1332,'D2019'!$A$3:$C$1897,3,FALSE),0)</f>
        <v>0</v>
      </c>
      <c r="N1332" s="3">
        <f>IFERROR(VLOOKUP($G1332,'D2020'!$A$3:$C$1897,3,FALSE),0)</f>
        <v>0</v>
      </c>
      <c r="O1332" s="17">
        <f t="shared" si="82"/>
        <v>1</v>
      </c>
      <c r="Q1332" t="s">
        <v>1467</v>
      </c>
      <c r="R1332" t="s">
        <v>4</v>
      </c>
      <c r="S1332">
        <v>0</v>
      </c>
      <c r="T1332" s="3">
        <v>1</v>
      </c>
      <c r="U1332" s="3">
        <v>0</v>
      </c>
      <c r="V1332" s="3">
        <v>0</v>
      </c>
      <c r="W1332" s="3">
        <v>0</v>
      </c>
      <c r="X1332" s="3">
        <v>0</v>
      </c>
      <c r="Y1332" s="17">
        <v>1</v>
      </c>
    </row>
    <row r="1333" spans="1:25" x14ac:dyDescent="0.3">
      <c r="A1333" t="s">
        <v>1181</v>
      </c>
      <c r="B1333" t="s">
        <v>4</v>
      </c>
      <c r="C1333">
        <v>1</v>
      </c>
      <c r="D1333" s="2">
        <f t="shared" si="83"/>
        <v>1.5054980789844512E-6</v>
      </c>
      <c r="E1333" s="10">
        <f t="shared" si="84"/>
        <v>0.99955888906284407</v>
      </c>
      <c r="G1333" t="s">
        <v>1181</v>
      </c>
      <c r="H1333" t="s">
        <v>4</v>
      </c>
      <c r="I1333">
        <f>IFERROR(VLOOKUP($G1333,'D2015'!$A$3:$C$1897,3,FALSE),0)</f>
        <v>0</v>
      </c>
      <c r="J1333" s="3">
        <f>IFERROR(VLOOKUP($G1333,'D2016'!$A$3:$C$1897,3,FALSE),0)</f>
        <v>0</v>
      </c>
      <c r="K1333" s="3">
        <f>IFERROR(VLOOKUP($G1333,'D2017'!$A$3:$C$1897,3,FALSE),0)</f>
        <v>0</v>
      </c>
      <c r="L1333" s="3">
        <f>IFERROR(VLOOKUP($G1333,'D2018'!$A$3:$C$1897,3,FALSE),0)</f>
        <v>0</v>
      </c>
      <c r="M1333" s="3">
        <f>IFERROR(VLOOKUP($G1333,'D2019'!$A$3:$C$1897,3,FALSE),0)</f>
        <v>1</v>
      </c>
      <c r="N1333" s="3">
        <f>IFERROR(VLOOKUP($G1333,'D2020'!$A$3:$C$1897,3,FALSE),0)</f>
        <v>0</v>
      </c>
      <c r="O1333" s="17">
        <f t="shared" si="82"/>
        <v>1</v>
      </c>
      <c r="Q1333" t="s">
        <v>1486</v>
      </c>
      <c r="R1333" t="s">
        <v>4</v>
      </c>
      <c r="S1333">
        <v>0</v>
      </c>
      <c r="T1333" s="3">
        <v>0</v>
      </c>
      <c r="U1333" s="3">
        <v>1</v>
      </c>
      <c r="V1333" s="3">
        <v>0</v>
      </c>
      <c r="W1333" s="3">
        <v>0</v>
      </c>
      <c r="X1333" s="3">
        <v>0</v>
      </c>
      <c r="Y1333" s="17">
        <v>1</v>
      </c>
    </row>
    <row r="1334" spans="1:25" x14ac:dyDescent="0.3">
      <c r="A1334" t="s">
        <v>579</v>
      </c>
      <c r="B1334" t="s">
        <v>4</v>
      </c>
      <c r="C1334">
        <v>1</v>
      </c>
      <c r="D1334" s="2">
        <f t="shared" si="83"/>
        <v>1.5054980789844512E-6</v>
      </c>
      <c r="E1334" s="10">
        <f t="shared" si="84"/>
        <v>0.99956039456092305</v>
      </c>
      <c r="G1334" t="s">
        <v>579</v>
      </c>
      <c r="H1334" t="s">
        <v>4</v>
      </c>
      <c r="I1334">
        <f>IFERROR(VLOOKUP($G1334,'D2015'!$A$3:$C$1897,3,FALSE),0)</f>
        <v>0</v>
      </c>
      <c r="J1334" s="3">
        <f>IFERROR(VLOOKUP($G1334,'D2016'!$A$3:$C$1897,3,FALSE),0)</f>
        <v>0</v>
      </c>
      <c r="K1334" s="3">
        <f>IFERROR(VLOOKUP($G1334,'D2017'!$A$3:$C$1897,3,FALSE),0)</f>
        <v>0</v>
      </c>
      <c r="L1334" s="3">
        <f>IFERROR(VLOOKUP($G1334,'D2018'!$A$3:$C$1897,3,FALSE),0)</f>
        <v>0</v>
      </c>
      <c r="M1334" s="3">
        <f>IFERROR(VLOOKUP($G1334,'D2019'!$A$3:$C$1897,3,FALSE),0)</f>
        <v>0</v>
      </c>
      <c r="N1334" s="3">
        <f>IFERROR(VLOOKUP($G1334,'D2020'!$A$3:$C$1897,3,FALSE),0)</f>
        <v>1</v>
      </c>
      <c r="O1334" s="17">
        <f t="shared" si="82"/>
        <v>1</v>
      </c>
      <c r="Q1334" t="s">
        <v>1502</v>
      </c>
      <c r="R1334" t="s">
        <v>4</v>
      </c>
      <c r="S1334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1</v>
      </c>
      <c r="Y1334" s="17">
        <v>1</v>
      </c>
    </row>
    <row r="1335" spans="1:25" x14ac:dyDescent="0.3">
      <c r="A1335" t="s">
        <v>1629</v>
      </c>
      <c r="B1335" t="s">
        <v>4</v>
      </c>
      <c r="C1335">
        <v>1</v>
      </c>
      <c r="D1335" s="2">
        <f t="shared" si="83"/>
        <v>1.5054980789844512E-6</v>
      </c>
      <c r="E1335" s="10">
        <f t="shared" si="84"/>
        <v>0.99956190005900203</v>
      </c>
      <c r="G1335" t="s">
        <v>1629</v>
      </c>
      <c r="H1335" t="s">
        <v>4</v>
      </c>
      <c r="I1335">
        <f>IFERROR(VLOOKUP($G1335,'D2015'!$A$3:$C$1897,3,FALSE),0)</f>
        <v>0</v>
      </c>
      <c r="J1335" s="3">
        <f>IFERROR(VLOOKUP($G1335,'D2016'!$A$3:$C$1897,3,FALSE),0)</f>
        <v>0</v>
      </c>
      <c r="K1335" s="3">
        <f>IFERROR(VLOOKUP($G1335,'D2017'!$A$3:$C$1897,3,FALSE),0)</f>
        <v>0</v>
      </c>
      <c r="L1335" s="3">
        <f>IFERROR(VLOOKUP($G1335,'D2018'!$A$3:$C$1897,3,FALSE),0)</f>
        <v>0</v>
      </c>
      <c r="M1335" s="3">
        <f>IFERROR(VLOOKUP($G1335,'D2019'!$A$3:$C$1897,3,FALSE),0)</f>
        <v>0</v>
      </c>
      <c r="N1335" s="3">
        <f>IFERROR(VLOOKUP($G1335,'D2020'!$A$3:$C$1897,3,FALSE),0)</f>
        <v>0</v>
      </c>
      <c r="O1335" s="17">
        <f t="shared" si="82"/>
        <v>0</v>
      </c>
      <c r="Q1335" t="s">
        <v>1230</v>
      </c>
      <c r="R1335" t="s">
        <v>4</v>
      </c>
      <c r="S1335">
        <v>0</v>
      </c>
      <c r="T1335" s="3">
        <v>1</v>
      </c>
      <c r="U1335" s="3">
        <v>0</v>
      </c>
      <c r="V1335" s="3">
        <v>0</v>
      </c>
      <c r="W1335" s="3">
        <v>0</v>
      </c>
      <c r="X1335" s="3">
        <v>0</v>
      </c>
      <c r="Y1335" s="17">
        <v>1</v>
      </c>
    </row>
    <row r="1336" spans="1:25" x14ac:dyDescent="0.3">
      <c r="A1336" t="s">
        <v>513</v>
      </c>
      <c r="B1336" t="s">
        <v>4</v>
      </c>
      <c r="C1336">
        <v>1</v>
      </c>
      <c r="D1336" s="2">
        <f t="shared" si="83"/>
        <v>1.5054980789844512E-6</v>
      </c>
      <c r="E1336" s="10">
        <f t="shared" si="84"/>
        <v>0.99956340555708101</v>
      </c>
      <c r="G1336" t="s">
        <v>513</v>
      </c>
      <c r="H1336" t="s">
        <v>4</v>
      </c>
      <c r="I1336">
        <f>IFERROR(VLOOKUP($G1336,'D2015'!$A$3:$C$1897,3,FALSE),0)</f>
        <v>0</v>
      </c>
      <c r="J1336" s="3">
        <f>IFERROR(VLOOKUP($G1336,'D2016'!$A$3:$C$1897,3,FALSE),0)</f>
        <v>0</v>
      </c>
      <c r="K1336" s="3">
        <f>IFERROR(VLOOKUP($G1336,'D2017'!$A$3:$C$1897,3,FALSE),0)</f>
        <v>1</v>
      </c>
      <c r="L1336" s="3">
        <f>IFERROR(VLOOKUP($G1336,'D2018'!$A$3:$C$1897,3,FALSE),0)</f>
        <v>0</v>
      </c>
      <c r="M1336" s="3">
        <f>IFERROR(VLOOKUP($G1336,'D2019'!$A$3:$C$1897,3,FALSE),0)</f>
        <v>0</v>
      </c>
      <c r="N1336" s="3">
        <f>IFERROR(VLOOKUP($G1336,'D2020'!$A$3:$C$1897,3,FALSE),0)</f>
        <v>0</v>
      </c>
      <c r="O1336" s="17">
        <f t="shared" si="82"/>
        <v>1</v>
      </c>
      <c r="Q1336" t="s">
        <v>1483</v>
      </c>
      <c r="R1336" t="s">
        <v>4</v>
      </c>
      <c r="S1336">
        <v>0</v>
      </c>
      <c r="T1336" s="3">
        <v>0</v>
      </c>
      <c r="U1336" s="3">
        <v>1</v>
      </c>
      <c r="V1336" s="3">
        <v>0</v>
      </c>
      <c r="W1336" s="3">
        <v>0</v>
      </c>
      <c r="X1336" s="3">
        <v>0</v>
      </c>
      <c r="Y1336" s="17">
        <v>1</v>
      </c>
    </row>
    <row r="1337" spans="1:25" x14ac:dyDescent="0.3">
      <c r="A1337" t="s">
        <v>1466</v>
      </c>
      <c r="B1337" t="s">
        <v>4</v>
      </c>
      <c r="C1337">
        <v>1</v>
      </c>
      <c r="D1337" s="2">
        <f t="shared" si="83"/>
        <v>1.5054980789844512E-6</v>
      </c>
      <c r="E1337" s="10">
        <f t="shared" si="84"/>
        <v>0.99956491105515999</v>
      </c>
      <c r="G1337" t="s">
        <v>1466</v>
      </c>
      <c r="H1337" t="s">
        <v>4</v>
      </c>
      <c r="I1337">
        <f>IFERROR(VLOOKUP($G1337,'D2015'!$A$3:$C$1897,3,FALSE),0)</f>
        <v>0</v>
      </c>
      <c r="J1337" s="3">
        <f>IFERROR(VLOOKUP($G1337,'D2016'!$A$3:$C$1897,3,FALSE),0)</f>
        <v>0</v>
      </c>
      <c r="K1337" s="3">
        <f>IFERROR(VLOOKUP($G1337,'D2017'!$A$3:$C$1897,3,FALSE),0)</f>
        <v>0</v>
      </c>
      <c r="L1337" s="3">
        <f>IFERROR(VLOOKUP($G1337,'D2018'!$A$3:$C$1897,3,FALSE),0)</f>
        <v>0</v>
      </c>
      <c r="M1337" s="3">
        <f>IFERROR(VLOOKUP($G1337,'D2019'!$A$3:$C$1897,3,FALSE),0)</f>
        <v>0</v>
      </c>
      <c r="N1337" s="3">
        <f>IFERROR(VLOOKUP($G1337,'D2020'!$A$3:$C$1897,3,FALSE),0)</f>
        <v>0</v>
      </c>
      <c r="O1337" s="17">
        <f t="shared" si="82"/>
        <v>0</v>
      </c>
      <c r="Q1337" t="s">
        <v>582</v>
      </c>
      <c r="R1337" t="s">
        <v>4</v>
      </c>
      <c r="S1337">
        <v>0</v>
      </c>
      <c r="T1337" s="3">
        <v>0</v>
      </c>
      <c r="U1337" s="3">
        <v>0</v>
      </c>
      <c r="V1337" s="3">
        <v>0</v>
      </c>
      <c r="W1337" s="3">
        <v>1</v>
      </c>
      <c r="X1337" s="3">
        <v>0</v>
      </c>
      <c r="Y1337" s="17">
        <v>1</v>
      </c>
    </row>
    <row r="1338" spans="1:25" x14ac:dyDescent="0.3">
      <c r="A1338" t="s">
        <v>1455</v>
      </c>
      <c r="B1338" t="s">
        <v>4</v>
      </c>
      <c r="C1338">
        <v>1</v>
      </c>
      <c r="D1338" s="2">
        <f t="shared" si="83"/>
        <v>1.5054980789844512E-6</v>
      </c>
      <c r="E1338" s="10">
        <f t="shared" si="84"/>
        <v>0.99956641655323897</v>
      </c>
      <c r="G1338" t="s">
        <v>1455</v>
      </c>
      <c r="H1338" t="s">
        <v>4</v>
      </c>
      <c r="I1338">
        <f>IFERROR(VLOOKUP($G1338,'D2015'!$A$3:$C$1897,3,FALSE),0)</f>
        <v>0</v>
      </c>
      <c r="J1338" s="3">
        <f>IFERROR(VLOOKUP($G1338,'D2016'!$A$3:$C$1897,3,FALSE),0)</f>
        <v>0</v>
      </c>
      <c r="K1338" s="3">
        <f>IFERROR(VLOOKUP($G1338,'D2017'!$A$3:$C$1897,3,FALSE),0)</f>
        <v>1</v>
      </c>
      <c r="L1338" s="3">
        <f>IFERROR(VLOOKUP($G1338,'D2018'!$A$3:$C$1897,3,FALSE),0)</f>
        <v>0</v>
      </c>
      <c r="M1338" s="3">
        <f>IFERROR(VLOOKUP($G1338,'D2019'!$A$3:$C$1897,3,FALSE),0)</f>
        <v>0</v>
      </c>
      <c r="N1338" s="3">
        <f>IFERROR(VLOOKUP($G1338,'D2020'!$A$3:$C$1897,3,FALSE),0)</f>
        <v>0</v>
      </c>
      <c r="O1338" s="17">
        <f t="shared" si="82"/>
        <v>1</v>
      </c>
      <c r="Q1338" t="s">
        <v>1135</v>
      </c>
      <c r="R1338" t="s">
        <v>4</v>
      </c>
      <c r="S1338">
        <v>0</v>
      </c>
      <c r="T1338" s="3">
        <v>0</v>
      </c>
      <c r="U1338" s="3">
        <v>0</v>
      </c>
      <c r="V1338" s="3">
        <v>1</v>
      </c>
      <c r="W1338" s="3">
        <v>0</v>
      </c>
      <c r="X1338" s="3">
        <v>0</v>
      </c>
      <c r="Y1338" s="17">
        <v>1</v>
      </c>
    </row>
    <row r="1339" spans="1:25" x14ac:dyDescent="0.3">
      <c r="A1339" t="s">
        <v>1479</v>
      </c>
      <c r="B1339" t="s">
        <v>4</v>
      </c>
      <c r="C1339">
        <v>1</v>
      </c>
      <c r="D1339" s="2">
        <f t="shared" si="83"/>
        <v>1.5054980789844512E-6</v>
      </c>
      <c r="E1339" s="10">
        <f t="shared" si="84"/>
        <v>0.99956792205131795</v>
      </c>
      <c r="G1339" t="s">
        <v>1479</v>
      </c>
      <c r="H1339" t="s">
        <v>4</v>
      </c>
      <c r="I1339">
        <f>IFERROR(VLOOKUP($G1339,'D2015'!$A$3:$C$1897,3,FALSE),0)</f>
        <v>0</v>
      </c>
      <c r="J1339" s="3">
        <f>IFERROR(VLOOKUP($G1339,'D2016'!$A$3:$C$1897,3,FALSE),0)</f>
        <v>0</v>
      </c>
      <c r="K1339" s="3">
        <f>IFERROR(VLOOKUP($G1339,'D2017'!$A$3:$C$1897,3,FALSE),0)</f>
        <v>0</v>
      </c>
      <c r="L1339" s="3">
        <f>IFERROR(VLOOKUP($G1339,'D2018'!$A$3:$C$1897,3,FALSE),0)</f>
        <v>0</v>
      </c>
      <c r="M1339" s="3">
        <f>IFERROR(VLOOKUP($G1339,'D2019'!$A$3:$C$1897,3,FALSE),0)</f>
        <v>0</v>
      </c>
      <c r="N1339" s="3">
        <f>IFERROR(VLOOKUP($G1339,'D2020'!$A$3:$C$1897,3,FALSE),0)</f>
        <v>0</v>
      </c>
      <c r="O1339" s="17">
        <f t="shared" si="82"/>
        <v>0</v>
      </c>
      <c r="Q1339" t="s">
        <v>1463</v>
      </c>
      <c r="R1339" t="s">
        <v>4</v>
      </c>
      <c r="S1339">
        <v>1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17">
        <v>1</v>
      </c>
    </row>
    <row r="1340" spans="1:25" x14ac:dyDescent="0.3">
      <c r="A1340" t="s">
        <v>1445</v>
      </c>
      <c r="B1340" t="s">
        <v>4</v>
      </c>
      <c r="C1340">
        <v>1</v>
      </c>
      <c r="D1340" s="2">
        <f t="shared" si="83"/>
        <v>1.5054980789844512E-6</v>
      </c>
      <c r="E1340" s="10">
        <f t="shared" si="84"/>
        <v>0.99956942754939693</v>
      </c>
      <c r="G1340" t="s">
        <v>1445</v>
      </c>
      <c r="H1340" t="s">
        <v>4</v>
      </c>
      <c r="I1340">
        <f>IFERROR(VLOOKUP($G1340,'D2015'!$A$3:$C$1897,3,FALSE),0)</f>
        <v>0</v>
      </c>
      <c r="J1340" s="3">
        <f>IFERROR(VLOOKUP($G1340,'D2016'!$A$3:$C$1897,3,FALSE),0)</f>
        <v>0</v>
      </c>
      <c r="K1340" s="3">
        <f>IFERROR(VLOOKUP($G1340,'D2017'!$A$3:$C$1897,3,FALSE),0)</f>
        <v>1</v>
      </c>
      <c r="L1340" s="3">
        <f>IFERROR(VLOOKUP($G1340,'D2018'!$A$3:$C$1897,3,FALSE),0)</f>
        <v>0</v>
      </c>
      <c r="M1340" s="3">
        <f>IFERROR(VLOOKUP($G1340,'D2019'!$A$3:$C$1897,3,FALSE),0)</f>
        <v>0</v>
      </c>
      <c r="N1340" s="3">
        <f>IFERROR(VLOOKUP($G1340,'D2020'!$A$3:$C$1897,3,FALSE),0)</f>
        <v>0</v>
      </c>
      <c r="O1340" s="17">
        <f t="shared" si="82"/>
        <v>1</v>
      </c>
      <c r="Q1340" t="s">
        <v>1380</v>
      </c>
      <c r="R1340" t="s">
        <v>4</v>
      </c>
      <c r="S1340">
        <v>0</v>
      </c>
      <c r="T1340" s="3">
        <v>0</v>
      </c>
      <c r="U1340" s="3">
        <v>0</v>
      </c>
      <c r="V1340" s="3">
        <v>0</v>
      </c>
      <c r="W1340" s="3">
        <v>1</v>
      </c>
      <c r="X1340" s="3">
        <v>0</v>
      </c>
      <c r="Y1340" s="17">
        <v>1</v>
      </c>
    </row>
    <row r="1341" spans="1:25" x14ac:dyDescent="0.3">
      <c r="A1341" t="s">
        <v>493</v>
      </c>
      <c r="B1341" t="s">
        <v>4</v>
      </c>
      <c r="C1341">
        <v>1</v>
      </c>
      <c r="D1341" s="2">
        <f t="shared" si="83"/>
        <v>1.5054980789844512E-6</v>
      </c>
      <c r="E1341" s="10">
        <f t="shared" si="84"/>
        <v>0.99957093304747591</v>
      </c>
      <c r="G1341" t="s">
        <v>493</v>
      </c>
      <c r="H1341" t="s">
        <v>4</v>
      </c>
      <c r="I1341">
        <f>IFERROR(VLOOKUP($G1341,'D2015'!$A$3:$C$1897,3,FALSE),0)</f>
        <v>0</v>
      </c>
      <c r="J1341" s="3">
        <f>IFERROR(VLOOKUP($G1341,'D2016'!$A$3:$C$1897,3,FALSE),0)</f>
        <v>0</v>
      </c>
      <c r="K1341" s="3">
        <f>IFERROR(VLOOKUP($G1341,'D2017'!$A$3:$C$1897,3,FALSE),0)</f>
        <v>1</v>
      </c>
      <c r="L1341" s="3">
        <f>IFERROR(VLOOKUP($G1341,'D2018'!$A$3:$C$1897,3,FALSE),0)</f>
        <v>0</v>
      </c>
      <c r="M1341" s="3">
        <f>IFERROR(VLOOKUP($G1341,'D2019'!$A$3:$C$1897,3,FALSE),0)</f>
        <v>0</v>
      </c>
      <c r="N1341" s="3">
        <f>IFERROR(VLOOKUP($G1341,'D2020'!$A$3:$C$1897,3,FALSE),0)</f>
        <v>0</v>
      </c>
      <c r="O1341" s="17">
        <f t="shared" si="82"/>
        <v>1</v>
      </c>
      <c r="Q1341" t="s">
        <v>595</v>
      </c>
      <c r="R1341" t="s">
        <v>4</v>
      </c>
      <c r="S1341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1</v>
      </c>
      <c r="Y1341" s="17">
        <v>1</v>
      </c>
    </row>
    <row r="1342" spans="1:25" x14ac:dyDescent="0.3">
      <c r="A1342" t="s">
        <v>1506</v>
      </c>
      <c r="B1342" t="s">
        <v>4</v>
      </c>
      <c r="C1342">
        <v>1</v>
      </c>
      <c r="D1342" s="2">
        <f t="shared" si="83"/>
        <v>1.5054980789844512E-6</v>
      </c>
      <c r="E1342" s="10">
        <f t="shared" si="84"/>
        <v>0.99957243854555489</v>
      </c>
      <c r="G1342" t="s">
        <v>1506</v>
      </c>
      <c r="H1342" t="s">
        <v>4</v>
      </c>
      <c r="I1342">
        <f>IFERROR(VLOOKUP($G1342,'D2015'!$A$3:$C$1897,3,FALSE),0)</f>
        <v>0</v>
      </c>
      <c r="J1342" s="3">
        <f>IFERROR(VLOOKUP($G1342,'D2016'!$A$3:$C$1897,3,FALSE),0)</f>
        <v>0</v>
      </c>
      <c r="K1342" s="3">
        <f>IFERROR(VLOOKUP($G1342,'D2017'!$A$3:$C$1897,3,FALSE),0)</f>
        <v>0</v>
      </c>
      <c r="L1342" s="3">
        <f>IFERROR(VLOOKUP($G1342,'D2018'!$A$3:$C$1897,3,FALSE),0)</f>
        <v>0</v>
      </c>
      <c r="M1342" s="3">
        <f>IFERROR(VLOOKUP($G1342,'D2019'!$A$3:$C$1897,3,FALSE),0)</f>
        <v>0</v>
      </c>
      <c r="N1342" s="3">
        <f>IFERROR(VLOOKUP($G1342,'D2020'!$A$3:$C$1897,3,FALSE),0)</f>
        <v>1</v>
      </c>
      <c r="O1342" s="17">
        <f t="shared" si="82"/>
        <v>1</v>
      </c>
      <c r="Q1342" t="s">
        <v>1035</v>
      </c>
      <c r="R1342" t="s">
        <v>4</v>
      </c>
      <c r="S1342">
        <v>0</v>
      </c>
      <c r="T1342" s="3">
        <v>0</v>
      </c>
      <c r="U1342" s="3">
        <v>0</v>
      </c>
      <c r="V1342" s="3">
        <v>0</v>
      </c>
      <c r="W1342" s="3">
        <v>1</v>
      </c>
      <c r="X1342" s="3">
        <v>0</v>
      </c>
      <c r="Y1342" s="17">
        <v>1</v>
      </c>
    </row>
    <row r="1343" spans="1:25" x14ac:dyDescent="0.3">
      <c r="A1343" t="s">
        <v>1495</v>
      </c>
      <c r="B1343" t="s">
        <v>4</v>
      </c>
      <c r="C1343">
        <v>1</v>
      </c>
      <c r="D1343" s="2">
        <f t="shared" si="83"/>
        <v>1.5054980789844512E-6</v>
      </c>
      <c r="E1343" s="10">
        <f t="shared" si="84"/>
        <v>0.99957394404363387</v>
      </c>
      <c r="G1343" t="s">
        <v>1495</v>
      </c>
      <c r="H1343" t="s">
        <v>4</v>
      </c>
      <c r="I1343">
        <f>IFERROR(VLOOKUP($G1343,'D2015'!$A$3:$C$1897,3,FALSE),0)</f>
        <v>0</v>
      </c>
      <c r="J1343" s="3">
        <f>IFERROR(VLOOKUP($G1343,'D2016'!$A$3:$C$1897,3,FALSE),0)</f>
        <v>0</v>
      </c>
      <c r="K1343" s="3">
        <f>IFERROR(VLOOKUP($G1343,'D2017'!$A$3:$C$1897,3,FALSE),0)</f>
        <v>0</v>
      </c>
      <c r="L1343" s="3">
        <f>IFERROR(VLOOKUP($G1343,'D2018'!$A$3:$C$1897,3,FALSE),0)</f>
        <v>0</v>
      </c>
      <c r="M1343" s="3">
        <f>IFERROR(VLOOKUP($G1343,'D2019'!$A$3:$C$1897,3,FALSE),0)</f>
        <v>0</v>
      </c>
      <c r="N1343" s="3">
        <f>IFERROR(VLOOKUP($G1343,'D2020'!$A$3:$C$1897,3,FALSE),0)</f>
        <v>1</v>
      </c>
      <c r="O1343" s="17">
        <f t="shared" si="82"/>
        <v>1</v>
      </c>
      <c r="Q1343" t="s">
        <v>1149</v>
      </c>
      <c r="R1343" t="s">
        <v>4</v>
      </c>
      <c r="S1343">
        <v>0</v>
      </c>
      <c r="T1343" s="3">
        <v>0</v>
      </c>
      <c r="U1343" s="3">
        <v>0</v>
      </c>
      <c r="V1343" s="3">
        <v>0</v>
      </c>
      <c r="W1343" s="3">
        <v>1</v>
      </c>
      <c r="X1343" s="3">
        <v>0</v>
      </c>
      <c r="Y1343" s="17">
        <v>1</v>
      </c>
    </row>
    <row r="1344" spans="1:25" x14ac:dyDescent="0.3">
      <c r="A1344" t="s">
        <v>1472</v>
      </c>
      <c r="B1344" t="s">
        <v>4</v>
      </c>
      <c r="C1344">
        <v>1</v>
      </c>
      <c r="D1344" s="2">
        <f t="shared" si="83"/>
        <v>1.5054980789844512E-6</v>
      </c>
      <c r="E1344" s="10">
        <f t="shared" si="84"/>
        <v>0.99957544954171285</v>
      </c>
      <c r="G1344" t="s">
        <v>1472</v>
      </c>
      <c r="H1344" t="s">
        <v>4</v>
      </c>
      <c r="I1344">
        <f>IFERROR(VLOOKUP($G1344,'D2015'!$A$3:$C$1897,3,FALSE),0)</f>
        <v>1</v>
      </c>
      <c r="J1344" s="3">
        <f>IFERROR(VLOOKUP($G1344,'D2016'!$A$3:$C$1897,3,FALSE),0)</f>
        <v>0</v>
      </c>
      <c r="K1344" s="3">
        <f>IFERROR(VLOOKUP($G1344,'D2017'!$A$3:$C$1897,3,FALSE),0)</f>
        <v>0</v>
      </c>
      <c r="L1344" s="3">
        <f>IFERROR(VLOOKUP($G1344,'D2018'!$A$3:$C$1897,3,FALSE),0)</f>
        <v>0</v>
      </c>
      <c r="M1344" s="3">
        <f>IFERROR(VLOOKUP($G1344,'D2019'!$A$3:$C$1897,3,FALSE),0)</f>
        <v>0</v>
      </c>
      <c r="N1344" s="3">
        <f>IFERROR(VLOOKUP($G1344,'D2020'!$A$3:$C$1897,3,FALSE),0)</f>
        <v>0</v>
      </c>
      <c r="O1344" s="17">
        <f t="shared" si="82"/>
        <v>1</v>
      </c>
      <c r="Q1344" t="s">
        <v>1074</v>
      </c>
      <c r="R1344" t="s">
        <v>4</v>
      </c>
      <c r="S1344">
        <v>0</v>
      </c>
      <c r="T1344" s="3">
        <v>1</v>
      </c>
      <c r="U1344" s="3">
        <v>0</v>
      </c>
      <c r="V1344" s="3">
        <v>0</v>
      </c>
      <c r="W1344" s="3">
        <v>0</v>
      </c>
      <c r="X1344" s="3">
        <v>0</v>
      </c>
      <c r="Y1344" s="17">
        <v>1</v>
      </c>
    </row>
    <row r="1345" spans="1:25" x14ac:dyDescent="0.3">
      <c r="A1345" t="s">
        <v>1581</v>
      </c>
      <c r="B1345" t="s">
        <v>4</v>
      </c>
      <c r="C1345">
        <v>1</v>
      </c>
      <c r="D1345" s="2">
        <f t="shared" si="83"/>
        <v>1.5054980789844512E-6</v>
      </c>
      <c r="E1345" s="10">
        <f t="shared" si="84"/>
        <v>0.99957695503979183</v>
      </c>
      <c r="G1345" t="s">
        <v>1581</v>
      </c>
      <c r="H1345" t="s">
        <v>4</v>
      </c>
      <c r="I1345">
        <f>IFERROR(VLOOKUP($G1345,'D2015'!$A$3:$C$1897,3,FALSE),0)</f>
        <v>0</v>
      </c>
      <c r="J1345" s="3">
        <f>IFERROR(VLOOKUP($G1345,'D2016'!$A$3:$C$1897,3,FALSE),0)</f>
        <v>0</v>
      </c>
      <c r="K1345" s="3">
        <f>IFERROR(VLOOKUP($G1345,'D2017'!$A$3:$C$1897,3,FALSE),0)</f>
        <v>0</v>
      </c>
      <c r="L1345" s="3">
        <f>IFERROR(VLOOKUP($G1345,'D2018'!$A$3:$C$1897,3,FALSE),0)</f>
        <v>0</v>
      </c>
      <c r="M1345" s="3">
        <f>IFERROR(VLOOKUP($G1345,'D2019'!$A$3:$C$1897,3,FALSE),0)</f>
        <v>0</v>
      </c>
      <c r="N1345" s="3">
        <f>IFERROR(VLOOKUP($G1345,'D2020'!$A$3:$C$1897,3,FALSE),0)</f>
        <v>1</v>
      </c>
      <c r="O1345" s="17">
        <f t="shared" si="82"/>
        <v>1</v>
      </c>
      <c r="Q1345" t="s">
        <v>1397</v>
      </c>
      <c r="R1345" t="s">
        <v>4</v>
      </c>
      <c r="S1345">
        <v>0</v>
      </c>
      <c r="T1345" s="3">
        <v>0</v>
      </c>
      <c r="U1345" s="3">
        <v>0</v>
      </c>
      <c r="V1345" s="3">
        <v>1</v>
      </c>
      <c r="W1345" s="3">
        <v>0</v>
      </c>
      <c r="X1345" s="3">
        <v>0</v>
      </c>
      <c r="Y1345" s="17">
        <v>1</v>
      </c>
    </row>
    <row r="1346" spans="1:25" x14ac:dyDescent="0.3">
      <c r="A1346" t="s">
        <v>1425</v>
      </c>
      <c r="B1346" t="s">
        <v>4</v>
      </c>
      <c r="C1346">
        <v>1</v>
      </c>
      <c r="D1346" s="2">
        <f t="shared" si="83"/>
        <v>1.5054980789844512E-6</v>
      </c>
      <c r="E1346" s="10">
        <f t="shared" si="84"/>
        <v>0.99957846053787081</v>
      </c>
      <c r="G1346" t="s">
        <v>1425</v>
      </c>
      <c r="H1346" t="s">
        <v>4</v>
      </c>
      <c r="I1346">
        <f>IFERROR(VLOOKUP($G1346,'D2015'!$A$3:$C$1897,3,FALSE),0)</f>
        <v>0</v>
      </c>
      <c r="J1346" s="3">
        <f>IFERROR(VLOOKUP($G1346,'D2016'!$A$3:$C$1897,3,FALSE),0)</f>
        <v>0</v>
      </c>
      <c r="K1346" s="3">
        <f>IFERROR(VLOOKUP($G1346,'D2017'!$A$3:$C$1897,3,FALSE),0)</f>
        <v>0</v>
      </c>
      <c r="L1346" s="3">
        <f>IFERROR(VLOOKUP($G1346,'D2018'!$A$3:$C$1897,3,FALSE),0)</f>
        <v>0</v>
      </c>
      <c r="M1346" s="3">
        <f>IFERROR(VLOOKUP($G1346,'D2019'!$A$3:$C$1897,3,FALSE),0)</f>
        <v>1</v>
      </c>
      <c r="N1346" s="3">
        <f>IFERROR(VLOOKUP($G1346,'D2020'!$A$3:$C$1897,3,FALSE),0)</f>
        <v>0</v>
      </c>
      <c r="O1346" s="17">
        <f t="shared" si="82"/>
        <v>1</v>
      </c>
      <c r="Q1346" t="s">
        <v>1118</v>
      </c>
      <c r="R1346" t="s">
        <v>4</v>
      </c>
      <c r="S1346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1</v>
      </c>
      <c r="Y1346" s="17">
        <v>1</v>
      </c>
    </row>
    <row r="1347" spans="1:25" x14ac:dyDescent="0.3">
      <c r="A1347" t="s">
        <v>1253</v>
      </c>
      <c r="B1347" t="s">
        <v>4</v>
      </c>
      <c r="C1347">
        <v>1</v>
      </c>
      <c r="D1347" s="2">
        <f t="shared" si="83"/>
        <v>1.5054980789844512E-6</v>
      </c>
      <c r="E1347" s="10">
        <f t="shared" si="84"/>
        <v>0.99957996603594979</v>
      </c>
      <c r="G1347" t="s">
        <v>1253</v>
      </c>
      <c r="H1347" t="s">
        <v>4</v>
      </c>
      <c r="I1347">
        <f>IFERROR(VLOOKUP($G1347,'D2015'!$A$3:$C$1897,3,FALSE),0)</f>
        <v>0</v>
      </c>
      <c r="J1347" s="3">
        <f>IFERROR(VLOOKUP($G1347,'D2016'!$A$3:$C$1897,3,FALSE),0)</f>
        <v>0</v>
      </c>
      <c r="K1347" s="3">
        <f>IFERROR(VLOOKUP($G1347,'D2017'!$A$3:$C$1897,3,FALSE),0)</f>
        <v>0</v>
      </c>
      <c r="L1347" s="3">
        <f>IFERROR(VLOOKUP($G1347,'D2018'!$A$3:$C$1897,3,FALSE),0)</f>
        <v>0</v>
      </c>
      <c r="M1347" s="3">
        <f>IFERROR(VLOOKUP($G1347,'D2019'!$A$3:$C$1897,3,FALSE),0)</f>
        <v>0</v>
      </c>
      <c r="N1347" s="3">
        <f>IFERROR(VLOOKUP($G1347,'D2020'!$A$3:$C$1897,3,FALSE),0)</f>
        <v>0</v>
      </c>
      <c r="O1347" s="17">
        <f t="shared" si="82"/>
        <v>0</v>
      </c>
      <c r="Q1347" t="s">
        <v>1510</v>
      </c>
      <c r="R1347" t="s">
        <v>4</v>
      </c>
      <c r="S1347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1</v>
      </c>
      <c r="Y1347" s="17">
        <v>1</v>
      </c>
    </row>
    <row r="1348" spans="1:25" x14ac:dyDescent="0.3">
      <c r="A1348" t="s">
        <v>1615</v>
      </c>
      <c r="B1348" t="s">
        <v>4</v>
      </c>
      <c r="C1348">
        <v>1</v>
      </c>
      <c r="D1348" s="2">
        <f t="shared" si="83"/>
        <v>1.5054980789844512E-6</v>
      </c>
      <c r="E1348" s="10">
        <f t="shared" si="84"/>
        <v>0.99958147153402876</v>
      </c>
      <c r="G1348" t="s">
        <v>1615</v>
      </c>
      <c r="H1348" t="s">
        <v>4</v>
      </c>
      <c r="I1348">
        <f>IFERROR(VLOOKUP($G1348,'D2015'!$A$3:$C$1897,3,FALSE),0)</f>
        <v>0</v>
      </c>
      <c r="J1348" s="3">
        <f>IFERROR(VLOOKUP($G1348,'D2016'!$A$3:$C$1897,3,FALSE),0)</f>
        <v>0</v>
      </c>
      <c r="K1348" s="3">
        <f>IFERROR(VLOOKUP($G1348,'D2017'!$A$3:$C$1897,3,FALSE),0)</f>
        <v>0</v>
      </c>
      <c r="L1348" s="3">
        <f>IFERROR(VLOOKUP($G1348,'D2018'!$A$3:$C$1897,3,FALSE),0)</f>
        <v>0</v>
      </c>
      <c r="M1348" s="3">
        <f>IFERROR(VLOOKUP($G1348,'D2019'!$A$3:$C$1897,3,FALSE),0)</f>
        <v>0</v>
      </c>
      <c r="N1348" s="3">
        <f>IFERROR(VLOOKUP($G1348,'D2020'!$A$3:$C$1897,3,FALSE),0)</f>
        <v>0</v>
      </c>
      <c r="O1348" s="17">
        <f t="shared" ref="O1348:O1411" si="85">SUM(I1348:N1348)</f>
        <v>0</v>
      </c>
      <c r="Q1348" t="s">
        <v>1599</v>
      </c>
      <c r="R1348" t="s">
        <v>4</v>
      </c>
      <c r="S1348">
        <v>0</v>
      </c>
      <c r="T1348" s="3">
        <v>0</v>
      </c>
      <c r="U1348" s="3">
        <v>0</v>
      </c>
      <c r="V1348" s="3">
        <v>1</v>
      </c>
      <c r="W1348" s="3">
        <v>0</v>
      </c>
      <c r="X1348" s="3">
        <v>0</v>
      </c>
      <c r="Y1348" s="17">
        <v>1</v>
      </c>
    </row>
    <row r="1349" spans="1:25" x14ac:dyDescent="0.3">
      <c r="A1349" t="s">
        <v>1539</v>
      </c>
      <c r="B1349" t="s">
        <v>4</v>
      </c>
      <c r="C1349">
        <v>1</v>
      </c>
      <c r="D1349" s="2">
        <f t="shared" si="83"/>
        <v>1.5054980789844512E-6</v>
      </c>
      <c r="E1349" s="10">
        <f t="shared" si="84"/>
        <v>0.99958297703210774</v>
      </c>
      <c r="G1349" t="s">
        <v>1539</v>
      </c>
      <c r="H1349" t="s">
        <v>4</v>
      </c>
      <c r="I1349">
        <f>IFERROR(VLOOKUP($G1349,'D2015'!$A$3:$C$1897,3,FALSE),0)</f>
        <v>0</v>
      </c>
      <c r="J1349" s="3">
        <f>IFERROR(VLOOKUP($G1349,'D2016'!$A$3:$C$1897,3,FALSE),0)</f>
        <v>0</v>
      </c>
      <c r="K1349" s="3">
        <f>IFERROR(VLOOKUP($G1349,'D2017'!$A$3:$C$1897,3,FALSE),0)</f>
        <v>0</v>
      </c>
      <c r="L1349" s="3">
        <f>IFERROR(VLOOKUP($G1349,'D2018'!$A$3:$C$1897,3,FALSE),0)</f>
        <v>0</v>
      </c>
      <c r="M1349" s="3">
        <f>IFERROR(VLOOKUP($G1349,'D2019'!$A$3:$C$1897,3,FALSE),0)</f>
        <v>0</v>
      </c>
      <c r="N1349" s="3">
        <f>IFERROR(VLOOKUP($G1349,'D2020'!$A$3:$C$1897,3,FALSE),0)</f>
        <v>1</v>
      </c>
      <c r="O1349" s="17">
        <f t="shared" si="85"/>
        <v>1</v>
      </c>
      <c r="Q1349" t="s">
        <v>1607</v>
      </c>
      <c r="R1349" t="s">
        <v>4</v>
      </c>
      <c r="S1349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1</v>
      </c>
      <c r="Y1349" s="17">
        <v>1</v>
      </c>
    </row>
    <row r="1350" spans="1:25" x14ac:dyDescent="0.3">
      <c r="A1350" t="s">
        <v>1513</v>
      </c>
      <c r="B1350" t="s">
        <v>4</v>
      </c>
      <c r="C1350">
        <v>1</v>
      </c>
      <c r="D1350" s="2">
        <f t="shared" si="83"/>
        <v>1.5054980789844512E-6</v>
      </c>
      <c r="E1350" s="10">
        <f t="shared" si="84"/>
        <v>0.99958448253018672</v>
      </c>
      <c r="G1350" t="s">
        <v>1513</v>
      </c>
      <c r="H1350" t="s">
        <v>4</v>
      </c>
      <c r="I1350">
        <f>IFERROR(VLOOKUP($G1350,'D2015'!$A$3:$C$1897,3,FALSE),0)</f>
        <v>0</v>
      </c>
      <c r="J1350" s="3">
        <f>IFERROR(VLOOKUP($G1350,'D2016'!$A$3:$C$1897,3,FALSE),0)</f>
        <v>0</v>
      </c>
      <c r="K1350" s="3">
        <f>IFERROR(VLOOKUP($G1350,'D2017'!$A$3:$C$1897,3,FALSE),0)</f>
        <v>0</v>
      </c>
      <c r="L1350" s="3">
        <f>IFERROR(VLOOKUP($G1350,'D2018'!$A$3:$C$1897,3,FALSE),0)</f>
        <v>0</v>
      </c>
      <c r="M1350" s="3">
        <f>IFERROR(VLOOKUP($G1350,'D2019'!$A$3:$C$1897,3,FALSE),0)</f>
        <v>0</v>
      </c>
      <c r="N1350" s="3">
        <f>IFERROR(VLOOKUP($G1350,'D2020'!$A$3:$C$1897,3,FALSE),0)</f>
        <v>0</v>
      </c>
      <c r="O1350" s="17">
        <f t="shared" si="85"/>
        <v>0</v>
      </c>
      <c r="Q1350" t="s">
        <v>1554</v>
      </c>
      <c r="R1350" t="s">
        <v>4</v>
      </c>
      <c r="S1350">
        <v>1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17">
        <v>1</v>
      </c>
    </row>
    <row r="1351" spans="1:25" x14ac:dyDescent="0.3">
      <c r="A1351" t="s">
        <v>1331</v>
      </c>
      <c r="B1351" t="s">
        <v>4</v>
      </c>
      <c r="C1351">
        <v>1</v>
      </c>
      <c r="D1351" s="2">
        <f t="shared" si="83"/>
        <v>1.5054980789844512E-6</v>
      </c>
      <c r="E1351" s="10">
        <f t="shared" si="84"/>
        <v>0.9995859880282657</v>
      </c>
      <c r="G1351" t="s">
        <v>1331</v>
      </c>
      <c r="H1351" t="s">
        <v>4</v>
      </c>
      <c r="I1351">
        <f>IFERROR(VLOOKUP($G1351,'D2015'!$A$3:$C$1897,3,FALSE),0)</f>
        <v>0</v>
      </c>
      <c r="J1351" s="3">
        <f>IFERROR(VLOOKUP($G1351,'D2016'!$A$3:$C$1897,3,FALSE),0)</f>
        <v>0</v>
      </c>
      <c r="K1351" s="3">
        <f>IFERROR(VLOOKUP($G1351,'D2017'!$A$3:$C$1897,3,FALSE),0)</f>
        <v>0</v>
      </c>
      <c r="L1351" s="3">
        <f>IFERROR(VLOOKUP($G1351,'D2018'!$A$3:$C$1897,3,FALSE),0)</f>
        <v>0</v>
      </c>
      <c r="M1351" s="3">
        <f>IFERROR(VLOOKUP($G1351,'D2019'!$A$3:$C$1897,3,FALSE),0)</f>
        <v>0</v>
      </c>
      <c r="N1351" s="3">
        <f>IFERROR(VLOOKUP($G1351,'D2020'!$A$3:$C$1897,3,FALSE),0)</f>
        <v>0</v>
      </c>
      <c r="O1351" s="17">
        <f t="shared" si="85"/>
        <v>0</v>
      </c>
      <c r="Q1351" t="s">
        <v>1103</v>
      </c>
      <c r="R1351" t="s">
        <v>4</v>
      </c>
      <c r="S1351">
        <v>0</v>
      </c>
      <c r="T1351" s="3">
        <v>0</v>
      </c>
      <c r="U1351" s="3">
        <v>0</v>
      </c>
      <c r="V1351" s="3">
        <v>0</v>
      </c>
      <c r="W1351" s="3">
        <v>1</v>
      </c>
      <c r="X1351" s="3">
        <v>0</v>
      </c>
      <c r="Y1351" s="17">
        <v>1</v>
      </c>
    </row>
    <row r="1352" spans="1:25" x14ac:dyDescent="0.3">
      <c r="A1352" t="s">
        <v>1442</v>
      </c>
      <c r="B1352" t="s">
        <v>4</v>
      </c>
      <c r="C1352">
        <v>1</v>
      </c>
      <c r="D1352" s="2">
        <f t="shared" si="83"/>
        <v>1.5054980789844512E-6</v>
      </c>
      <c r="E1352" s="10">
        <f t="shared" si="84"/>
        <v>0.99958749352634468</v>
      </c>
      <c r="G1352" t="s">
        <v>1442</v>
      </c>
      <c r="H1352" t="s">
        <v>4</v>
      </c>
      <c r="I1352">
        <f>IFERROR(VLOOKUP($G1352,'D2015'!$A$3:$C$1897,3,FALSE),0)</f>
        <v>0</v>
      </c>
      <c r="J1352" s="3">
        <f>IFERROR(VLOOKUP($G1352,'D2016'!$A$3:$C$1897,3,FALSE),0)</f>
        <v>0</v>
      </c>
      <c r="K1352" s="3">
        <f>IFERROR(VLOOKUP($G1352,'D2017'!$A$3:$C$1897,3,FALSE),0)</f>
        <v>1</v>
      </c>
      <c r="L1352" s="3">
        <f>IFERROR(VLOOKUP($G1352,'D2018'!$A$3:$C$1897,3,FALSE),0)</f>
        <v>0</v>
      </c>
      <c r="M1352" s="3">
        <f>IFERROR(VLOOKUP($G1352,'D2019'!$A$3:$C$1897,3,FALSE),0)</f>
        <v>0</v>
      </c>
      <c r="N1352" s="3">
        <f>IFERROR(VLOOKUP($G1352,'D2020'!$A$3:$C$1897,3,FALSE),0)</f>
        <v>0</v>
      </c>
      <c r="O1352" s="17">
        <f t="shared" si="85"/>
        <v>1</v>
      </c>
      <c r="Q1352" t="s">
        <v>482</v>
      </c>
      <c r="R1352" t="s">
        <v>4</v>
      </c>
      <c r="S1352">
        <v>0</v>
      </c>
      <c r="T1352" s="3">
        <v>1</v>
      </c>
      <c r="U1352" s="3">
        <v>0</v>
      </c>
      <c r="V1352" s="3">
        <v>0</v>
      </c>
      <c r="W1352" s="3">
        <v>0</v>
      </c>
      <c r="X1352" s="3">
        <v>0</v>
      </c>
      <c r="Y1352" s="17">
        <v>1</v>
      </c>
    </row>
    <row r="1353" spans="1:25" x14ac:dyDescent="0.3">
      <c r="A1353" t="s">
        <v>1713</v>
      </c>
      <c r="B1353" t="s">
        <v>4</v>
      </c>
      <c r="C1353">
        <v>1</v>
      </c>
      <c r="D1353" s="2">
        <f t="shared" si="83"/>
        <v>1.5054980789844512E-6</v>
      </c>
      <c r="E1353" s="10">
        <f t="shared" si="84"/>
        <v>0.99958899902442366</v>
      </c>
      <c r="G1353" t="s">
        <v>1713</v>
      </c>
      <c r="H1353" t="s">
        <v>4</v>
      </c>
      <c r="I1353">
        <f>IFERROR(VLOOKUP($G1353,'D2015'!$A$3:$C$1897,3,FALSE),0)</f>
        <v>0</v>
      </c>
      <c r="J1353" s="3">
        <f>IFERROR(VLOOKUP($G1353,'D2016'!$A$3:$C$1897,3,FALSE),0)</f>
        <v>0</v>
      </c>
      <c r="K1353" s="3">
        <f>IFERROR(VLOOKUP($G1353,'D2017'!$A$3:$C$1897,3,FALSE),0)</f>
        <v>0</v>
      </c>
      <c r="L1353" s="3">
        <f>IFERROR(VLOOKUP($G1353,'D2018'!$A$3:$C$1897,3,FALSE),0)</f>
        <v>0</v>
      </c>
      <c r="M1353" s="3">
        <f>IFERROR(VLOOKUP($G1353,'D2019'!$A$3:$C$1897,3,FALSE),0)</f>
        <v>0</v>
      </c>
      <c r="N1353" s="3">
        <f>IFERROR(VLOOKUP($G1353,'D2020'!$A$3:$C$1897,3,FALSE),0)</f>
        <v>0</v>
      </c>
      <c r="O1353" s="17">
        <f t="shared" si="85"/>
        <v>0</v>
      </c>
      <c r="Q1353" t="s">
        <v>1116</v>
      </c>
      <c r="R1353" t="s">
        <v>4</v>
      </c>
      <c r="S1353">
        <v>0</v>
      </c>
      <c r="T1353" s="3">
        <v>0</v>
      </c>
      <c r="U1353" s="3">
        <v>0</v>
      </c>
      <c r="V1353" s="3">
        <v>0</v>
      </c>
      <c r="W1353" s="3">
        <v>1</v>
      </c>
      <c r="X1353" s="3">
        <v>0</v>
      </c>
      <c r="Y1353" s="17">
        <v>1</v>
      </c>
    </row>
    <row r="1354" spans="1:25" x14ac:dyDescent="0.3">
      <c r="A1354" t="s">
        <v>1609</v>
      </c>
      <c r="B1354" t="s">
        <v>4</v>
      </c>
      <c r="C1354">
        <v>1</v>
      </c>
      <c r="D1354" s="2">
        <f t="shared" si="83"/>
        <v>1.5054980789844512E-6</v>
      </c>
      <c r="E1354" s="10">
        <f t="shared" si="84"/>
        <v>0.99959050452250264</v>
      </c>
      <c r="G1354" t="s">
        <v>1609</v>
      </c>
      <c r="H1354" t="s">
        <v>4</v>
      </c>
      <c r="I1354">
        <f>IFERROR(VLOOKUP($G1354,'D2015'!$A$3:$C$1897,3,FALSE),0)</f>
        <v>0</v>
      </c>
      <c r="J1354" s="3">
        <f>IFERROR(VLOOKUP($G1354,'D2016'!$A$3:$C$1897,3,FALSE),0)</f>
        <v>0</v>
      </c>
      <c r="K1354" s="3">
        <f>IFERROR(VLOOKUP($G1354,'D2017'!$A$3:$C$1897,3,FALSE),0)</f>
        <v>0</v>
      </c>
      <c r="L1354" s="3">
        <f>IFERROR(VLOOKUP($G1354,'D2018'!$A$3:$C$1897,3,FALSE),0)</f>
        <v>0</v>
      </c>
      <c r="M1354" s="3">
        <f>IFERROR(VLOOKUP($G1354,'D2019'!$A$3:$C$1897,3,FALSE),0)</f>
        <v>1</v>
      </c>
      <c r="N1354" s="3">
        <f>IFERROR(VLOOKUP($G1354,'D2020'!$A$3:$C$1897,3,FALSE),0)</f>
        <v>0</v>
      </c>
      <c r="O1354" s="17">
        <f t="shared" si="85"/>
        <v>1</v>
      </c>
      <c r="Q1354" t="s">
        <v>1501</v>
      </c>
      <c r="R1354" t="s">
        <v>4</v>
      </c>
      <c r="S1354">
        <v>1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17">
        <v>1</v>
      </c>
    </row>
    <row r="1355" spans="1:25" x14ac:dyDescent="0.3">
      <c r="A1355" t="s">
        <v>959</v>
      </c>
      <c r="B1355" t="s">
        <v>4</v>
      </c>
      <c r="C1355">
        <v>1</v>
      </c>
      <c r="D1355" s="2">
        <f t="shared" si="83"/>
        <v>1.5054980789844512E-6</v>
      </c>
      <c r="E1355" s="10">
        <f t="shared" si="84"/>
        <v>0.99959201002058162</v>
      </c>
      <c r="G1355" t="s">
        <v>959</v>
      </c>
      <c r="H1355" t="s">
        <v>4</v>
      </c>
      <c r="I1355">
        <f>IFERROR(VLOOKUP($G1355,'D2015'!$A$3:$C$1897,3,FALSE),0)</f>
        <v>0</v>
      </c>
      <c r="J1355" s="3">
        <f>IFERROR(VLOOKUP($G1355,'D2016'!$A$3:$C$1897,3,FALSE),0)</f>
        <v>0</v>
      </c>
      <c r="K1355" s="3">
        <f>IFERROR(VLOOKUP($G1355,'D2017'!$A$3:$C$1897,3,FALSE),0)</f>
        <v>0</v>
      </c>
      <c r="L1355" s="3">
        <f>IFERROR(VLOOKUP($G1355,'D2018'!$A$3:$C$1897,3,FALSE),0)</f>
        <v>0</v>
      </c>
      <c r="M1355" s="3">
        <f>IFERROR(VLOOKUP($G1355,'D2019'!$A$3:$C$1897,3,FALSE),0)</f>
        <v>1</v>
      </c>
      <c r="N1355" s="3">
        <f>IFERROR(VLOOKUP($G1355,'D2020'!$A$3:$C$1897,3,FALSE),0)</f>
        <v>0</v>
      </c>
      <c r="O1355" s="17">
        <f t="shared" si="85"/>
        <v>1</v>
      </c>
      <c r="Q1355" t="s">
        <v>1341</v>
      </c>
      <c r="R1355" t="s">
        <v>4</v>
      </c>
      <c r="S1355">
        <v>0</v>
      </c>
      <c r="T1355" s="3">
        <v>0</v>
      </c>
      <c r="U1355" s="3">
        <v>0</v>
      </c>
      <c r="V1355" s="3">
        <v>0</v>
      </c>
      <c r="W1355" s="3">
        <v>1</v>
      </c>
      <c r="X1355" s="3">
        <v>0</v>
      </c>
      <c r="Y1355" s="17">
        <v>1</v>
      </c>
    </row>
    <row r="1356" spans="1:25" x14ac:dyDescent="0.3">
      <c r="A1356" t="s">
        <v>1122</v>
      </c>
      <c r="B1356" t="s">
        <v>4</v>
      </c>
      <c r="C1356">
        <v>1</v>
      </c>
      <c r="D1356" s="2">
        <f t="shared" si="83"/>
        <v>1.5054980789844512E-6</v>
      </c>
      <c r="E1356" s="10">
        <f t="shared" si="84"/>
        <v>0.9995935155186606</v>
      </c>
      <c r="G1356" t="s">
        <v>1122</v>
      </c>
      <c r="H1356" t="s">
        <v>4</v>
      </c>
      <c r="I1356">
        <f>IFERROR(VLOOKUP($G1356,'D2015'!$A$3:$C$1897,3,FALSE),0)</f>
        <v>0</v>
      </c>
      <c r="J1356" s="3">
        <f>IFERROR(VLOOKUP($G1356,'D2016'!$A$3:$C$1897,3,FALSE),0)</f>
        <v>1</v>
      </c>
      <c r="K1356" s="3">
        <f>IFERROR(VLOOKUP($G1356,'D2017'!$A$3:$C$1897,3,FALSE),0)</f>
        <v>0</v>
      </c>
      <c r="L1356" s="3">
        <f>IFERROR(VLOOKUP($G1356,'D2018'!$A$3:$C$1897,3,FALSE),0)</f>
        <v>0</v>
      </c>
      <c r="M1356" s="3">
        <f>IFERROR(VLOOKUP($G1356,'D2019'!$A$3:$C$1897,3,FALSE),0)</f>
        <v>0</v>
      </c>
      <c r="N1356" s="3">
        <f>IFERROR(VLOOKUP($G1356,'D2020'!$A$3:$C$1897,3,FALSE),0)</f>
        <v>0</v>
      </c>
      <c r="O1356" s="17">
        <f t="shared" si="85"/>
        <v>1</v>
      </c>
      <c r="Q1356" t="s">
        <v>931</v>
      </c>
      <c r="R1356" t="s">
        <v>4</v>
      </c>
      <c r="S1356">
        <v>1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17">
        <v>1</v>
      </c>
    </row>
    <row r="1357" spans="1:25" x14ac:dyDescent="0.3">
      <c r="A1357" t="s">
        <v>1328</v>
      </c>
      <c r="B1357" t="s">
        <v>4</v>
      </c>
      <c r="C1357">
        <v>1</v>
      </c>
      <c r="D1357" s="2">
        <f t="shared" si="83"/>
        <v>1.5054980789844512E-6</v>
      </c>
      <c r="E1357" s="10">
        <f t="shared" si="84"/>
        <v>0.99959502101673958</v>
      </c>
      <c r="G1357" t="s">
        <v>1328</v>
      </c>
      <c r="H1357" t="s">
        <v>4</v>
      </c>
      <c r="I1357">
        <f>IFERROR(VLOOKUP($G1357,'D2015'!$A$3:$C$1897,3,FALSE),0)</f>
        <v>0</v>
      </c>
      <c r="J1357" s="3">
        <f>IFERROR(VLOOKUP($G1357,'D2016'!$A$3:$C$1897,3,FALSE),0)</f>
        <v>0</v>
      </c>
      <c r="K1357" s="3">
        <f>IFERROR(VLOOKUP($G1357,'D2017'!$A$3:$C$1897,3,FALSE),0)</f>
        <v>1</v>
      </c>
      <c r="L1357" s="3">
        <f>IFERROR(VLOOKUP($G1357,'D2018'!$A$3:$C$1897,3,FALSE),0)</f>
        <v>0</v>
      </c>
      <c r="M1357" s="3">
        <f>IFERROR(VLOOKUP($G1357,'D2019'!$A$3:$C$1897,3,FALSE),0)</f>
        <v>0</v>
      </c>
      <c r="N1357" s="3">
        <f>IFERROR(VLOOKUP($G1357,'D2020'!$A$3:$C$1897,3,FALSE),0)</f>
        <v>0</v>
      </c>
      <c r="O1357" s="17">
        <f t="shared" si="85"/>
        <v>1</v>
      </c>
      <c r="Q1357" t="s">
        <v>1447</v>
      </c>
      <c r="R1357" t="s">
        <v>4</v>
      </c>
      <c r="S1357">
        <v>0</v>
      </c>
      <c r="T1357" s="3">
        <v>1</v>
      </c>
      <c r="U1357" s="3">
        <v>0</v>
      </c>
      <c r="V1357" s="3">
        <v>0</v>
      </c>
      <c r="W1357" s="3">
        <v>0</v>
      </c>
      <c r="X1357" s="3">
        <v>0</v>
      </c>
      <c r="Y1357" s="17">
        <v>1</v>
      </c>
    </row>
    <row r="1358" spans="1:25" x14ac:dyDescent="0.3">
      <c r="A1358" t="s">
        <v>1477</v>
      </c>
      <c r="B1358" t="s">
        <v>4</v>
      </c>
      <c r="C1358">
        <v>1</v>
      </c>
      <c r="D1358" s="2">
        <f t="shared" si="83"/>
        <v>1.5054980789844512E-6</v>
      </c>
      <c r="E1358" s="10">
        <f t="shared" si="84"/>
        <v>0.99959652651481856</v>
      </c>
      <c r="G1358" t="s">
        <v>1477</v>
      </c>
      <c r="H1358" t="s">
        <v>4</v>
      </c>
      <c r="I1358">
        <f>IFERROR(VLOOKUP($G1358,'D2015'!$A$3:$C$1897,3,FALSE),0)</f>
        <v>0</v>
      </c>
      <c r="J1358" s="3">
        <f>IFERROR(VLOOKUP($G1358,'D2016'!$A$3:$C$1897,3,FALSE),0)</f>
        <v>0</v>
      </c>
      <c r="K1358" s="3">
        <f>IFERROR(VLOOKUP($G1358,'D2017'!$A$3:$C$1897,3,FALSE),0)</f>
        <v>1</v>
      </c>
      <c r="L1358" s="3">
        <f>IFERROR(VLOOKUP($G1358,'D2018'!$A$3:$C$1897,3,FALSE),0)</f>
        <v>0</v>
      </c>
      <c r="M1358" s="3">
        <f>IFERROR(VLOOKUP($G1358,'D2019'!$A$3:$C$1897,3,FALSE),0)</f>
        <v>0</v>
      </c>
      <c r="N1358" s="3">
        <f>IFERROR(VLOOKUP($G1358,'D2020'!$A$3:$C$1897,3,FALSE),0)</f>
        <v>0</v>
      </c>
      <c r="O1358" s="17">
        <f t="shared" si="85"/>
        <v>1</v>
      </c>
      <c r="Q1358" t="s">
        <v>1436</v>
      </c>
      <c r="R1358" t="s">
        <v>4</v>
      </c>
      <c r="S1358">
        <v>0</v>
      </c>
      <c r="T1358" s="3">
        <v>0</v>
      </c>
      <c r="U1358" s="3">
        <v>0</v>
      </c>
      <c r="V1358" s="3">
        <v>0</v>
      </c>
      <c r="W1358" s="3">
        <v>1</v>
      </c>
      <c r="X1358" s="3">
        <v>0</v>
      </c>
      <c r="Y1358" s="17">
        <v>1</v>
      </c>
    </row>
    <row r="1359" spans="1:25" x14ac:dyDescent="0.3">
      <c r="A1359" t="s">
        <v>1198</v>
      </c>
      <c r="B1359" t="s">
        <v>4</v>
      </c>
      <c r="C1359">
        <v>1</v>
      </c>
      <c r="D1359" s="2">
        <f t="shared" si="83"/>
        <v>1.5054980789844512E-6</v>
      </c>
      <c r="E1359" s="10">
        <f t="shared" si="84"/>
        <v>0.99959803201289754</v>
      </c>
      <c r="G1359" t="s">
        <v>1198</v>
      </c>
      <c r="H1359" t="s">
        <v>4</v>
      </c>
      <c r="I1359">
        <f>IFERROR(VLOOKUP($G1359,'D2015'!$A$3:$C$1897,3,FALSE),0)</f>
        <v>0</v>
      </c>
      <c r="J1359" s="3">
        <f>IFERROR(VLOOKUP($G1359,'D2016'!$A$3:$C$1897,3,FALSE),0)</f>
        <v>1</v>
      </c>
      <c r="K1359" s="3">
        <f>IFERROR(VLOOKUP($G1359,'D2017'!$A$3:$C$1897,3,FALSE),0)</f>
        <v>0</v>
      </c>
      <c r="L1359" s="3">
        <f>IFERROR(VLOOKUP($G1359,'D2018'!$A$3:$C$1897,3,FALSE),0)</f>
        <v>0</v>
      </c>
      <c r="M1359" s="3">
        <f>IFERROR(VLOOKUP($G1359,'D2019'!$A$3:$C$1897,3,FALSE),0)</f>
        <v>0</v>
      </c>
      <c r="N1359" s="3">
        <f>IFERROR(VLOOKUP($G1359,'D2020'!$A$3:$C$1897,3,FALSE),0)</f>
        <v>0</v>
      </c>
      <c r="O1359" s="17">
        <f t="shared" si="85"/>
        <v>1</v>
      </c>
      <c r="Q1359" t="s">
        <v>1411</v>
      </c>
      <c r="R1359" t="s">
        <v>4</v>
      </c>
      <c r="S1359">
        <v>0</v>
      </c>
      <c r="T1359" s="3">
        <v>0</v>
      </c>
      <c r="U1359" s="3">
        <v>1</v>
      </c>
      <c r="V1359" s="3">
        <v>0</v>
      </c>
      <c r="W1359" s="3">
        <v>0</v>
      </c>
      <c r="X1359" s="3">
        <v>0</v>
      </c>
      <c r="Y1359" s="17">
        <v>1</v>
      </c>
    </row>
    <row r="1360" spans="1:25" x14ac:dyDescent="0.3">
      <c r="A1360" t="s">
        <v>1485</v>
      </c>
      <c r="B1360" t="s">
        <v>4</v>
      </c>
      <c r="C1360">
        <v>1</v>
      </c>
      <c r="D1360" s="2">
        <f t="shared" si="83"/>
        <v>1.5054980789844512E-6</v>
      </c>
      <c r="E1360" s="10">
        <f t="shared" si="84"/>
        <v>0.99959953751097652</v>
      </c>
      <c r="G1360" t="s">
        <v>1485</v>
      </c>
      <c r="H1360" t="s">
        <v>4</v>
      </c>
      <c r="I1360">
        <f>IFERROR(VLOOKUP($G1360,'D2015'!$A$3:$C$1897,3,FALSE),0)</f>
        <v>0</v>
      </c>
      <c r="J1360" s="3">
        <f>IFERROR(VLOOKUP($G1360,'D2016'!$A$3:$C$1897,3,FALSE),0)</f>
        <v>0</v>
      </c>
      <c r="K1360" s="3">
        <f>IFERROR(VLOOKUP($G1360,'D2017'!$A$3:$C$1897,3,FALSE),0)</f>
        <v>0</v>
      </c>
      <c r="L1360" s="3">
        <f>IFERROR(VLOOKUP($G1360,'D2018'!$A$3:$C$1897,3,FALSE),0)</f>
        <v>0</v>
      </c>
      <c r="M1360" s="3">
        <f>IFERROR(VLOOKUP($G1360,'D2019'!$A$3:$C$1897,3,FALSE),0)</f>
        <v>0</v>
      </c>
      <c r="N1360" s="3">
        <f>IFERROR(VLOOKUP($G1360,'D2020'!$A$3:$C$1897,3,FALSE),0)</f>
        <v>0</v>
      </c>
      <c r="O1360" s="17">
        <f t="shared" si="85"/>
        <v>0</v>
      </c>
      <c r="Q1360" t="s">
        <v>1519</v>
      </c>
      <c r="R1360" t="s">
        <v>4</v>
      </c>
      <c r="S1360">
        <v>1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17">
        <v>1</v>
      </c>
    </row>
    <row r="1361" spans="1:25" x14ac:dyDescent="0.3">
      <c r="A1361" t="s">
        <v>1172</v>
      </c>
      <c r="B1361" t="s">
        <v>4</v>
      </c>
      <c r="C1361">
        <v>1</v>
      </c>
      <c r="D1361" s="2">
        <f t="shared" si="83"/>
        <v>1.5054980789844512E-6</v>
      </c>
      <c r="E1361" s="10">
        <f t="shared" si="84"/>
        <v>0.9996010430090555</v>
      </c>
      <c r="G1361" t="s">
        <v>1172</v>
      </c>
      <c r="H1361" t="s">
        <v>4</v>
      </c>
      <c r="I1361">
        <f>IFERROR(VLOOKUP($G1361,'D2015'!$A$3:$C$1897,3,FALSE),0)</f>
        <v>0</v>
      </c>
      <c r="J1361" s="3">
        <f>IFERROR(VLOOKUP($G1361,'D2016'!$A$3:$C$1897,3,FALSE),0)</f>
        <v>1</v>
      </c>
      <c r="K1361" s="3">
        <f>IFERROR(VLOOKUP($G1361,'D2017'!$A$3:$C$1897,3,FALSE),0)</f>
        <v>0</v>
      </c>
      <c r="L1361" s="3">
        <f>IFERROR(VLOOKUP($G1361,'D2018'!$A$3:$C$1897,3,FALSE),0)</f>
        <v>0</v>
      </c>
      <c r="M1361" s="3">
        <f>IFERROR(VLOOKUP($G1361,'D2019'!$A$3:$C$1897,3,FALSE),0)</f>
        <v>0</v>
      </c>
      <c r="N1361" s="3">
        <f>IFERROR(VLOOKUP($G1361,'D2020'!$A$3:$C$1897,3,FALSE),0)</f>
        <v>0</v>
      </c>
      <c r="O1361" s="17">
        <f t="shared" si="85"/>
        <v>1</v>
      </c>
      <c r="Q1361" t="s">
        <v>1426</v>
      </c>
      <c r="R1361" t="s">
        <v>4</v>
      </c>
      <c r="S1361">
        <v>0</v>
      </c>
      <c r="T1361" s="3">
        <v>1</v>
      </c>
      <c r="U1361" s="3">
        <v>0</v>
      </c>
      <c r="V1361" s="3">
        <v>0</v>
      </c>
      <c r="W1361" s="3">
        <v>0</v>
      </c>
      <c r="X1361" s="3">
        <v>0</v>
      </c>
      <c r="Y1361" s="17">
        <v>1</v>
      </c>
    </row>
    <row r="1362" spans="1:25" x14ac:dyDescent="0.3">
      <c r="A1362" t="s">
        <v>1608</v>
      </c>
      <c r="B1362" t="s">
        <v>4</v>
      </c>
      <c r="C1362">
        <v>1</v>
      </c>
      <c r="D1362" s="2">
        <f t="shared" si="83"/>
        <v>1.5054980789844512E-6</v>
      </c>
      <c r="E1362" s="10">
        <f t="shared" si="84"/>
        <v>0.99960254850713448</v>
      </c>
      <c r="G1362" t="s">
        <v>1608</v>
      </c>
      <c r="H1362" t="s">
        <v>4</v>
      </c>
      <c r="I1362">
        <f>IFERROR(VLOOKUP($G1362,'D2015'!$A$3:$C$1897,3,FALSE),0)</f>
        <v>0</v>
      </c>
      <c r="J1362" s="3">
        <f>IFERROR(VLOOKUP($G1362,'D2016'!$A$3:$C$1897,3,FALSE),0)</f>
        <v>0</v>
      </c>
      <c r="K1362" s="3">
        <f>IFERROR(VLOOKUP($G1362,'D2017'!$A$3:$C$1897,3,FALSE),0)</f>
        <v>0</v>
      </c>
      <c r="L1362" s="3">
        <f>IFERROR(VLOOKUP($G1362,'D2018'!$A$3:$C$1897,3,FALSE),0)</f>
        <v>1</v>
      </c>
      <c r="M1362" s="3">
        <f>IFERROR(VLOOKUP($G1362,'D2019'!$A$3:$C$1897,3,FALSE),0)</f>
        <v>0</v>
      </c>
      <c r="N1362" s="3">
        <f>IFERROR(VLOOKUP($G1362,'D2020'!$A$3:$C$1897,3,FALSE),0)</f>
        <v>0</v>
      </c>
      <c r="O1362" s="17">
        <f t="shared" si="85"/>
        <v>1</v>
      </c>
      <c r="Q1362" t="s">
        <v>1416</v>
      </c>
      <c r="R1362" t="s">
        <v>4</v>
      </c>
      <c r="S1362">
        <v>0</v>
      </c>
      <c r="T1362" s="3">
        <v>0</v>
      </c>
      <c r="U1362" s="3">
        <v>0</v>
      </c>
      <c r="V1362" s="3">
        <v>0</v>
      </c>
      <c r="W1362" s="3">
        <v>1</v>
      </c>
      <c r="X1362" s="3">
        <v>0</v>
      </c>
      <c r="Y1362" s="17">
        <v>1</v>
      </c>
    </row>
    <row r="1363" spans="1:25" x14ac:dyDescent="0.3">
      <c r="A1363" t="s">
        <v>1453</v>
      </c>
      <c r="B1363" t="s">
        <v>4</v>
      </c>
      <c r="C1363">
        <v>1</v>
      </c>
      <c r="D1363" s="2">
        <f t="shared" si="83"/>
        <v>1.5054980789844512E-6</v>
      </c>
      <c r="E1363" s="10">
        <f t="shared" si="84"/>
        <v>0.99960405400521346</v>
      </c>
      <c r="G1363" t="s">
        <v>1453</v>
      </c>
      <c r="H1363" t="s">
        <v>4</v>
      </c>
      <c r="I1363">
        <f>IFERROR(VLOOKUP($G1363,'D2015'!$A$3:$C$1897,3,FALSE),0)</f>
        <v>0</v>
      </c>
      <c r="J1363" s="3">
        <f>IFERROR(VLOOKUP($G1363,'D2016'!$A$3:$C$1897,3,FALSE),0)</f>
        <v>0</v>
      </c>
      <c r="K1363" s="3">
        <f>IFERROR(VLOOKUP($G1363,'D2017'!$A$3:$C$1897,3,FALSE),0)</f>
        <v>0</v>
      </c>
      <c r="L1363" s="3">
        <f>IFERROR(VLOOKUP($G1363,'D2018'!$A$3:$C$1897,3,FALSE),0)</f>
        <v>0</v>
      </c>
      <c r="M1363" s="3">
        <f>IFERROR(VLOOKUP($G1363,'D2019'!$A$3:$C$1897,3,FALSE),0)</f>
        <v>1</v>
      </c>
      <c r="N1363" s="3">
        <f>IFERROR(VLOOKUP($G1363,'D2020'!$A$3:$C$1897,3,FALSE),0)</f>
        <v>0</v>
      </c>
      <c r="O1363" s="17">
        <f t="shared" si="85"/>
        <v>1</v>
      </c>
      <c r="Q1363" t="s">
        <v>1496</v>
      </c>
      <c r="R1363" t="s">
        <v>4</v>
      </c>
      <c r="S1363">
        <v>0</v>
      </c>
      <c r="T1363" s="3">
        <v>0</v>
      </c>
      <c r="U1363" s="3">
        <v>0</v>
      </c>
      <c r="V1363" s="3">
        <v>0</v>
      </c>
      <c r="W1363" s="3">
        <v>1</v>
      </c>
      <c r="X1363" s="3">
        <v>0</v>
      </c>
      <c r="Y1363" s="17">
        <v>1</v>
      </c>
    </row>
    <row r="1364" spans="1:25" x14ac:dyDescent="0.3">
      <c r="A1364" t="s">
        <v>1254</v>
      </c>
      <c r="B1364" t="s">
        <v>4</v>
      </c>
      <c r="C1364">
        <v>1</v>
      </c>
      <c r="D1364" s="2">
        <f t="shared" si="83"/>
        <v>1.5054980789844512E-6</v>
      </c>
      <c r="E1364" s="10">
        <f t="shared" si="84"/>
        <v>0.99960555950329244</v>
      </c>
      <c r="G1364" t="s">
        <v>1254</v>
      </c>
      <c r="H1364" t="s">
        <v>4</v>
      </c>
      <c r="I1364">
        <f>IFERROR(VLOOKUP($G1364,'D2015'!$A$3:$C$1897,3,FALSE),0)</f>
        <v>0</v>
      </c>
      <c r="J1364" s="3">
        <f>IFERROR(VLOOKUP($G1364,'D2016'!$A$3:$C$1897,3,FALSE),0)</f>
        <v>0</v>
      </c>
      <c r="K1364" s="3">
        <f>IFERROR(VLOOKUP($G1364,'D2017'!$A$3:$C$1897,3,FALSE),0)</f>
        <v>0</v>
      </c>
      <c r="L1364" s="3">
        <f>IFERROR(VLOOKUP($G1364,'D2018'!$A$3:$C$1897,3,FALSE),0)</f>
        <v>0</v>
      </c>
      <c r="M1364" s="3">
        <f>IFERROR(VLOOKUP($G1364,'D2019'!$A$3:$C$1897,3,FALSE),0)</f>
        <v>0</v>
      </c>
      <c r="N1364" s="3">
        <f>IFERROR(VLOOKUP($G1364,'D2020'!$A$3:$C$1897,3,FALSE),0)</f>
        <v>0</v>
      </c>
      <c r="O1364" s="17">
        <f t="shared" si="85"/>
        <v>0</v>
      </c>
      <c r="Q1364" t="s">
        <v>1587</v>
      </c>
      <c r="R1364" t="s">
        <v>4</v>
      </c>
      <c r="S1364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1</v>
      </c>
      <c r="Y1364" s="17">
        <v>1</v>
      </c>
    </row>
    <row r="1365" spans="1:25" x14ac:dyDescent="0.3">
      <c r="A1365" t="s">
        <v>1578</v>
      </c>
      <c r="B1365" t="s">
        <v>4</v>
      </c>
      <c r="C1365">
        <v>1</v>
      </c>
      <c r="D1365" s="2">
        <f t="shared" si="83"/>
        <v>1.5054980789844512E-6</v>
      </c>
      <c r="E1365" s="10">
        <f t="shared" si="84"/>
        <v>0.99960706500137142</v>
      </c>
      <c r="G1365" t="s">
        <v>1578</v>
      </c>
      <c r="H1365" t="s">
        <v>4</v>
      </c>
      <c r="I1365">
        <f>IFERROR(VLOOKUP($G1365,'D2015'!$A$3:$C$1897,3,FALSE),0)</f>
        <v>0</v>
      </c>
      <c r="J1365" s="3">
        <f>IFERROR(VLOOKUP($G1365,'D2016'!$A$3:$C$1897,3,FALSE),0)</f>
        <v>0</v>
      </c>
      <c r="K1365" s="3">
        <f>IFERROR(VLOOKUP($G1365,'D2017'!$A$3:$C$1897,3,FALSE),0)</f>
        <v>0</v>
      </c>
      <c r="L1365" s="3">
        <f>IFERROR(VLOOKUP($G1365,'D2018'!$A$3:$C$1897,3,FALSE),0)</f>
        <v>0</v>
      </c>
      <c r="M1365" s="3">
        <f>IFERROR(VLOOKUP($G1365,'D2019'!$A$3:$C$1897,3,FALSE),0)</f>
        <v>0</v>
      </c>
      <c r="N1365" s="3">
        <f>IFERROR(VLOOKUP($G1365,'D2020'!$A$3:$C$1897,3,FALSE),0)</f>
        <v>1</v>
      </c>
      <c r="O1365" s="17">
        <f t="shared" si="85"/>
        <v>1</v>
      </c>
      <c r="Q1365" t="s">
        <v>1417</v>
      </c>
      <c r="R1365" t="s">
        <v>4</v>
      </c>
      <c r="S1365">
        <v>0</v>
      </c>
      <c r="T1365" s="3">
        <v>1</v>
      </c>
      <c r="U1365" s="3">
        <v>0</v>
      </c>
      <c r="V1365" s="3">
        <v>0</v>
      </c>
      <c r="W1365" s="3">
        <v>0</v>
      </c>
      <c r="X1365" s="3">
        <v>0</v>
      </c>
      <c r="Y1365" s="17">
        <v>1</v>
      </c>
    </row>
    <row r="1366" spans="1:25" x14ac:dyDescent="0.3">
      <c r="A1366" t="s">
        <v>1339</v>
      </c>
      <c r="B1366" t="s">
        <v>4</v>
      </c>
      <c r="C1366">
        <v>1</v>
      </c>
      <c r="D1366" s="2">
        <f t="shared" si="83"/>
        <v>1.5054980789844512E-6</v>
      </c>
      <c r="E1366" s="10">
        <f t="shared" si="84"/>
        <v>0.9996085704994504</v>
      </c>
      <c r="G1366" t="s">
        <v>1339</v>
      </c>
      <c r="H1366" t="s">
        <v>4</v>
      </c>
      <c r="I1366">
        <f>IFERROR(VLOOKUP($G1366,'D2015'!$A$3:$C$1897,3,FALSE),0)</f>
        <v>0</v>
      </c>
      <c r="J1366" s="3">
        <f>IFERROR(VLOOKUP($G1366,'D2016'!$A$3:$C$1897,3,FALSE),0)</f>
        <v>1</v>
      </c>
      <c r="K1366" s="3">
        <f>IFERROR(VLOOKUP($G1366,'D2017'!$A$3:$C$1897,3,FALSE),0)</f>
        <v>0</v>
      </c>
      <c r="L1366" s="3">
        <f>IFERROR(VLOOKUP($G1366,'D2018'!$A$3:$C$1897,3,FALSE),0)</f>
        <v>0</v>
      </c>
      <c r="M1366" s="3">
        <f>IFERROR(VLOOKUP($G1366,'D2019'!$A$3:$C$1897,3,FALSE),0)</f>
        <v>0</v>
      </c>
      <c r="N1366" s="3">
        <f>IFERROR(VLOOKUP($G1366,'D2020'!$A$3:$C$1897,3,FALSE),0)</f>
        <v>0</v>
      </c>
      <c r="O1366" s="17">
        <f t="shared" si="85"/>
        <v>1</v>
      </c>
      <c r="Q1366" t="s">
        <v>308</v>
      </c>
      <c r="R1366" t="s">
        <v>4</v>
      </c>
      <c r="S1366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1</v>
      </c>
      <c r="Y1366" s="17">
        <v>1</v>
      </c>
    </row>
    <row r="1367" spans="1:25" x14ac:dyDescent="0.3">
      <c r="A1367" t="s">
        <v>1340</v>
      </c>
      <c r="B1367" t="s">
        <v>4</v>
      </c>
      <c r="C1367">
        <v>1</v>
      </c>
      <c r="D1367" s="2">
        <f t="shared" si="83"/>
        <v>1.5054980789844512E-6</v>
      </c>
      <c r="E1367" s="10">
        <f t="shared" si="84"/>
        <v>0.99961007599752938</v>
      </c>
      <c r="G1367" t="s">
        <v>1340</v>
      </c>
      <c r="H1367" t="s">
        <v>4</v>
      </c>
      <c r="I1367">
        <f>IFERROR(VLOOKUP($G1367,'D2015'!$A$3:$C$1897,3,FALSE),0)</f>
        <v>0</v>
      </c>
      <c r="J1367" s="3">
        <f>IFERROR(VLOOKUP($G1367,'D2016'!$A$3:$C$1897,3,FALSE),0)</f>
        <v>0</v>
      </c>
      <c r="K1367" s="3">
        <f>IFERROR(VLOOKUP($G1367,'D2017'!$A$3:$C$1897,3,FALSE),0)</f>
        <v>0</v>
      </c>
      <c r="L1367" s="3">
        <f>IFERROR(VLOOKUP($G1367,'D2018'!$A$3:$C$1897,3,FALSE),0)</f>
        <v>0</v>
      </c>
      <c r="M1367" s="3">
        <f>IFERROR(VLOOKUP($G1367,'D2019'!$A$3:$C$1897,3,FALSE),0)</f>
        <v>0</v>
      </c>
      <c r="N1367" s="3">
        <f>IFERROR(VLOOKUP($G1367,'D2020'!$A$3:$C$1897,3,FALSE),0)</f>
        <v>1</v>
      </c>
      <c r="O1367" s="17">
        <f t="shared" si="85"/>
        <v>1</v>
      </c>
      <c r="Q1367" t="s">
        <v>1237</v>
      </c>
      <c r="R1367" t="s">
        <v>4</v>
      </c>
      <c r="S1367">
        <v>0</v>
      </c>
      <c r="T1367" s="3">
        <v>1</v>
      </c>
      <c r="U1367" s="3">
        <v>0</v>
      </c>
      <c r="V1367" s="3">
        <v>0</v>
      </c>
      <c r="W1367" s="3">
        <v>0</v>
      </c>
      <c r="X1367" s="3">
        <v>0</v>
      </c>
      <c r="Y1367" s="17">
        <v>1</v>
      </c>
    </row>
    <row r="1368" spans="1:25" x14ac:dyDescent="0.3">
      <c r="A1368" t="s">
        <v>1523</v>
      </c>
      <c r="B1368" t="s">
        <v>4</v>
      </c>
      <c r="C1368">
        <v>1</v>
      </c>
      <c r="D1368" s="2">
        <f t="shared" si="83"/>
        <v>1.5054980789844512E-6</v>
      </c>
      <c r="E1368" s="10">
        <f t="shared" si="84"/>
        <v>0.99961158149560836</v>
      </c>
      <c r="G1368" t="s">
        <v>1523</v>
      </c>
      <c r="H1368" t="s">
        <v>4</v>
      </c>
      <c r="I1368">
        <f>IFERROR(VLOOKUP($G1368,'D2015'!$A$3:$C$1897,3,FALSE),0)</f>
        <v>0</v>
      </c>
      <c r="J1368" s="3">
        <f>IFERROR(VLOOKUP($G1368,'D2016'!$A$3:$C$1897,3,FALSE),0)</f>
        <v>0</v>
      </c>
      <c r="K1368" s="3">
        <f>IFERROR(VLOOKUP($G1368,'D2017'!$A$3:$C$1897,3,FALSE),0)</f>
        <v>0</v>
      </c>
      <c r="L1368" s="3">
        <f>IFERROR(VLOOKUP($G1368,'D2018'!$A$3:$C$1897,3,FALSE),0)</f>
        <v>0</v>
      </c>
      <c r="M1368" s="3">
        <f>IFERROR(VLOOKUP($G1368,'D2019'!$A$3:$C$1897,3,FALSE),0)</f>
        <v>0</v>
      </c>
      <c r="N1368" s="3">
        <f>IFERROR(VLOOKUP($G1368,'D2020'!$A$3:$C$1897,3,FALSE),0)</f>
        <v>0</v>
      </c>
      <c r="O1368" s="17">
        <f t="shared" si="85"/>
        <v>0</v>
      </c>
      <c r="Q1368" t="s">
        <v>1300</v>
      </c>
      <c r="R1368" t="s">
        <v>4</v>
      </c>
      <c r="S1368">
        <v>0</v>
      </c>
      <c r="T1368" s="3">
        <v>0</v>
      </c>
      <c r="U1368" s="3">
        <v>0</v>
      </c>
      <c r="V1368" s="3">
        <v>1</v>
      </c>
      <c r="W1368" s="3">
        <v>0</v>
      </c>
      <c r="X1368" s="3">
        <v>0</v>
      </c>
      <c r="Y1368" s="17">
        <v>1</v>
      </c>
    </row>
    <row r="1369" spans="1:25" x14ac:dyDescent="0.3">
      <c r="A1369" t="s">
        <v>1559</v>
      </c>
      <c r="B1369" t="s">
        <v>4</v>
      </c>
      <c r="C1369">
        <v>1</v>
      </c>
      <c r="D1369" s="2">
        <f t="shared" si="83"/>
        <v>1.5054980789844512E-6</v>
      </c>
      <c r="E1369" s="10">
        <f t="shared" si="84"/>
        <v>0.99961308699368734</v>
      </c>
      <c r="G1369" t="s">
        <v>1559</v>
      </c>
      <c r="H1369" t="s">
        <v>4</v>
      </c>
      <c r="I1369">
        <f>IFERROR(VLOOKUP($G1369,'D2015'!$A$3:$C$1897,3,FALSE),0)</f>
        <v>0</v>
      </c>
      <c r="J1369" s="3">
        <f>IFERROR(VLOOKUP($G1369,'D2016'!$A$3:$C$1897,3,FALSE),0)</f>
        <v>0</v>
      </c>
      <c r="K1369" s="3">
        <f>IFERROR(VLOOKUP($G1369,'D2017'!$A$3:$C$1897,3,FALSE),0)</f>
        <v>0</v>
      </c>
      <c r="L1369" s="3">
        <f>IFERROR(VLOOKUP($G1369,'D2018'!$A$3:$C$1897,3,FALSE),0)</f>
        <v>0</v>
      </c>
      <c r="M1369" s="3">
        <f>IFERROR(VLOOKUP($G1369,'D2019'!$A$3:$C$1897,3,FALSE),0)</f>
        <v>0</v>
      </c>
      <c r="N1369" s="3">
        <f>IFERROR(VLOOKUP($G1369,'D2020'!$A$3:$C$1897,3,FALSE),0)</f>
        <v>1</v>
      </c>
      <c r="O1369" s="17">
        <f t="shared" si="85"/>
        <v>1</v>
      </c>
      <c r="Q1369" t="s">
        <v>1394</v>
      </c>
      <c r="R1369" t="s">
        <v>4</v>
      </c>
      <c r="S1369">
        <v>0</v>
      </c>
      <c r="T1369" s="3">
        <v>0</v>
      </c>
      <c r="U1369" s="3">
        <v>0</v>
      </c>
      <c r="V1369" s="3">
        <v>0</v>
      </c>
      <c r="W1369" s="3">
        <v>1</v>
      </c>
      <c r="X1369" s="3">
        <v>0</v>
      </c>
      <c r="Y1369" s="17">
        <v>1</v>
      </c>
    </row>
    <row r="1370" spans="1:25" x14ac:dyDescent="0.3">
      <c r="A1370" t="s">
        <v>1611</v>
      </c>
      <c r="B1370" t="s">
        <v>4</v>
      </c>
      <c r="C1370">
        <v>1</v>
      </c>
      <c r="D1370" s="2">
        <f t="shared" si="83"/>
        <v>1.5054980789844512E-6</v>
      </c>
      <c r="E1370" s="10">
        <f t="shared" si="84"/>
        <v>0.99961459249176632</v>
      </c>
      <c r="G1370" t="s">
        <v>1611</v>
      </c>
      <c r="H1370" t="s">
        <v>4</v>
      </c>
      <c r="I1370">
        <f>IFERROR(VLOOKUP($G1370,'D2015'!$A$3:$C$1897,3,FALSE),0)</f>
        <v>0</v>
      </c>
      <c r="J1370" s="3">
        <f>IFERROR(VLOOKUP($G1370,'D2016'!$A$3:$C$1897,3,FALSE),0)</f>
        <v>0</v>
      </c>
      <c r="K1370" s="3">
        <f>IFERROR(VLOOKUP($G1370,'D2017'!$A$3:$C$1897,3,FALSE),0)</f>
        <v>0</v>
      </c>
      <c r="L1370" s="3">
        <f>IFERROR(VLOOKUP($G1370,'D2018'!$A$3:$C$1897,3,FALSE),0)</f>
        <v>1</v>
      </c>
      <c r="M1370" s="3">
        <f>IFERROR(VLOOKUP($G1370,'D2019'!$A$3:$C$1897,3,FALSE),0)</f>
        <v>0</v>
      </c>
      <c r="N1370" s="3">
        <f>IFERROR(VLOOKUP($G1370,'D2020'!$A$3:$C$1897,3,FALSE),0)</f>
        <v>0</v>
      </c>
      <c r="O1370" s="17">
        <f t="shared" si="85"/>
        <v>1</v>
      </c>
      <c r="Q1370" t="s">
        <v>863</v>
      </c>
      <c r="R1370" t="s">
        <v>4</v>
      </c>
      <c r="S1370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1</v>
      </c>
      <c r="Y1370" s="17">
        <v>1</v>
      </c>
    </row>
    <row r="1371" spans="1:25" x14ac:dyDescent="0.3">
      <c r="A1371" t="s">
        <v>1423</v>
      </c>
      <c r="B1371" t="s">
        <v>4</v>
      </c>
      <c r="C1371">
        <v>1</v>
      </c>
      <c r="D1371" s="2">
        <f t="shared" si="83"/>
        <v>1.5054980789844512E-6</v>
      </c>
      <c r="E1371" s="10">
        <f t="shared" si="84"/>
        <v>0.9996160979898453</v>
      </c>
      <c r="G1371" t="s">
        <v>1423</v>
      </c>
      <c r="H1371" t="s">
        <v>4</v>
      </c>
      <c r="I1371">
        <f>IFERROR(VLOOKUP($G1371,'D2015'!$A$3:$C$1897,3,FALSE),0)</f>
        <v>0</v>
      </c>
      <c r="J1371" s="3">
        <f>IFERROR(VLOOKUP($G1371,'D2016'!$A$3:$C$1897,3,FALSE),0)</f>
        <v>1</v>
      </c>
      <c r="K1371" s="3">
        <f>IFERROR(VLOOKUP($G1371,'D2017'!$A$3:$C$1897,3,FALSE),0)</f>
        <v>0</v>
      </c>
      <c r="L1371" s="3">
        <f>IFERROR(VLOOKUP($G1371,'D2018'!$A$3:$C$1897,3,FALSE),0)</f>
        <v>0</v>
      </c>
      <c r="M1371" s="3">
        <f>IFERROR(VLOOKUP($G1371,'D2019'!$A$3:$C$1897,3,FALSE),0)</f>
        <v>0</v>
      </c>
      <c r="N1371" s="3">
        <f>IFERROR(VLOOKUP($G1371,'D2020'!$A$3:$C$1897,3,FALSE),0)</f>
        <v>0</v>
      </c>
      <c r="O1371" s="17">
        <f t="shared" si="85"/>
        <v>1</v>
      </c>
      <c r="Q1371" t="s">
        <v>1561</v>
      </c>
      <c r="R1371" t="s">
        <v>4</v>
      </c>
      <c r="S1371">
        <v>0</v>
      </c>
      <c r="T1371" s="3">
        <v>0</v>
      </c>
      <c r="U1371" s="3">
        <v>1</v>
      </c>
      <c r="V1371" s="3">
        <v>0</v>
      </c>
      <c r="W1371" s="3">
        <v>0</v>
      </c>
      <c r="X1371" s="3">
        <v>0</v>
      </c>
      <c r="Y1371" s="17">
        <v>1</v>
      </c>
    </row>
    <row r="1372" spans="1:25" x14ac:dyDescent="0.3">
      <c r="A1372" t="s">
        <v>1558</v>
      </c>
      <c r="B1372" t="s">
        <v>4</v>
      </c>
      <c r="C1372">
        <v>1</v>
      </c>
      <c r="D1372" s="2">
        <f t="shared" si="83"/>
        <v>1.5054980789844512E-6</v>
      </c>
      <c r="E1372" s="10">
        <f t="shared" si="84"/>
        <v>0.99961760348792428</v>
      </c>
      <c r="G1372" t="s">
        <v>1558</v>
      </c>
      <c r="H1372" t="s">
        <v>4</v>
      </c>
      <c r="I1372">
        <f>IFERROR(VLOOKUP($G1372,'D2015'!$A$3:$C$1897,3,FALSE),0)</f>
        <v>0</v>
      </c>
      <c r="J1372" s="3">
        <f>IFERROR(VLOOKUP($G1372,'D2016'!$A$3:$C$1897,3,FALSE),0)</f>
        <v>0</v>
      </c>
      <c r="K1372" s="3">
        <f>IFERROR(VLOOKUP($G1372,'D2017'!$A$3:$C$1897,3,FALSE),0)</f>
        <v>0</v>
      </c>
      <c r="L1372" s="3">
        <f>IFERROR(VLOOKUP($G1372,'D2018'!$A$3:$C$1897,3,FALSE),0)</f>
        <v>0</v>
      </c>
      <c r="M1372" s="3">
        <f>IFERROR(VLOOKUP($G1372,'D2019'!$A$3:$C$1897,3,FALSE),0)</f>
        <v>0</v>
      </c>
      <c r="N1372" s="3">
        <f>IFERROR(VLOOKUP($G1372,'D2020'!$A$3:$C$1897,3,FALSE),0)</f>
        <v>1</v>
      </c>
      <c r="O1372" s="17">
        <f t="shared" si="85"/>
        <v>1</v>
      </c>
      <c r="Q1372" t="s">
        <v>1399</v>
      </c>
      <c r="R1372" t="s">
        <v>4</v>
      </c>
      <c r="S1372">
        <v>0</v>
      </c>
      <c r="T1372" s="3">
        <v>0</v>
      </c>
      <c r="U1372" s="3">
        <v>0</v>
      </c>
      <c r="V1372" s="3">
        <v>0</v>
      </c>
      <c r="W1372" s="3">
        <v>1</v>
      </c>
      <c r="X1372" s="3">
        <v>0</v>
      </c>
      <c r="Y1372" s="17">
        <v>1</v>
      </c>
    </row>
    <row r="1373" spans="1:25" x14ac:dyDescent="0.3">
      <c r="A1373" t="s">
        <v>1546</v>
      </c>
      <c r="B1373" t="s">
        <v>4</v>
      </c>
      <c r="C1373">
        <v>1</v>
      </c>
      <c r="D1373" s="2">
        <f t="shared" si="83"/>
        <v>1.5054980789844512E-6</v>
      </c>
      <c r="E1373" s="10">
        <f t="shared" si="84"/>
        <v>0.99961910898600326</v>
      </c>
      <c r="G1373" t="s">
        <v>1546</v>
      </c>
      <c r="H1373" t="s">
        <v>4</v>
      </c>
      <c r="I1373">
        <f>IFERROR(VLOOKUP($G1373,'D2015'!$A$3:$C$1897,3,FALSE),0)</f>
        <v>0</v>
      </c>
      <c r="J1373" s="3">
        <f>IFERROR(VLOOKUP($G1373,'D2016'!$A$3:$C$1897,3,FALSE),0)</f>
        <v>0</v>
      </c>
      <c r="K1373" s="3">
        <f>IFERROR(VLOOKUP($G1373,'D2017'!$A$3:$C$1897,3,FALSE),0)</f>
        <v>0</v>
      </c>
      <c r="L1373" s="3">
        <f>IFERROR(VLOOKUP($G1373,'D2018'!$A$3:$C$1897,3,FALSE),0)</f>
        <v>0</v>
      </c>
      <c r="M1373" s="3">
        <f>IFERROR(VLOOKUP($G1373,'D2019'!$A$3:$C$1897,3,FALSE),0)</f>
        <v>1</v>
      </c>
      <c r="N1373" s="3">
        <f>IFERROR(VLOOKUP($G1373,'D2020'!$A$3:$C$1897,3,FALSE),0)</f>
        <v>0</v>
      </c>
      <c r="O1373" s="17">
        <f t="shared" si="85"/>
        <v>1</v>
      </c>
      <c r="Q1373" t="s">
        <v>1572</v>
      </c>
      <c r="R1373" t="s">
        <v>4</v>
      </c>
      <c r="S1373">
        <v>0</v>
      </c>
      <c r="T1373" s="3">
        <v>0</v>
      </c>
      <c r="U1373" s="3">
        <v>0</v>
      </c>
      <c r="V1373" s="3">
        <v>1</v>
      </c>
      <c r="W1373" s="3">
        <v>0</v>
      </c>
      <c r="X1373" s="3">
        <v>0</v>
      </c>
      <c r="Y1373" s="17">
        <v>1</v>
      </c>
    </row>
    <row r="1374" spans="1:25" x14ac:dyDescent="0.3">
      <c r="A1374" t="s">
        <v>1623</v>
      </c>
      <c r="B1374" t="s">
        <v>4</v>
      </c>
      <c r="C1374">
        <v>1</v>
      </c>
      <c r="D1374" s="2">
        <f t="shared" si="83"/>
        <v>1.5054980789844512E-6</v>
      </c>
      <c r="E1374" s="10">
        <f t="shared" si="84"/>
        <v>0.99962061448408224</v>
      </c>
      <c r="G1374" t="s">
        <v>1623</v>
      </c>
      <c r="H1374" t="s">
        <v>4</v>
      </c>
      <c r="I1374">
        <f>IFERROR(VLOOKUP($G1374,'D2015'!$A$3:$C$1897,3,FALSE),0)</f>
        <v>0</v>
      </c>
      <c r="J1374" s="3">
        <f>IFERROR(VLOOKUP($G1374,'D2016'!$A$3:$C$1897,3,FALSE),0)</f>
        <v>0</v>
      </c>
      <c r="K1374" s="3">
        <f>IFERROR(VLOOKUP($G1374,'D2017'!$A$3:$C$1897,3,FALSE),0)</f>
        <v>0</v>
      </c>
      <c r="L1374" s="3">
        <f>IFERROR(VLOOKUP($G1374,'D2018'!$A$3:$C$1897,3,FALSE),0)</f>
        <v>0</v>
      </c>
      <c r="M1374" s="3">
        <f>IFERROR(VLOOKUP($G1374,'D2019'!$A$3:$C$1897,3,FALSE),0)</f>
        <v>0</v>
      </c>
      <c r="N1374" s="3">
        <f>IFERROR(VLOOKUP($G1374,'D2020'!$A$3:$C$1897,3,FALSE),0)</f>
        <v>0</v>
      </c>
      <c r="O1374" s="17">
        <f t="shared" si="85"/>
        <v>0</v>
      </c>
      <c r="Q1374" t="s">
        <v>1382</v>
      </c>
      <c r="R1374" t="s">
        <v>4</v>
      </c>
      <c r="S1374">
        <v>0</v>
      </c>
      <c r="T1374" s="3">
        <v>1</v>
      </c>
      <c r="U1374" s="3">
        <v>0</v>
      </c>
      <c r="V1374" s="3">
        <v>0</v>
      </c>
      <c r="W1374" s="3">
        <v>0</v>
      </c>
      <c r="X1374" s="3">
        <v>0</v>
      </c>
      <c r="Y1374" s="17">
        <v>1</v>
      </c>
    </row>
    <row r="1375" spans="1:25" x14ac:dyDescent="0.3">
      <c r="A1375" t="s">
        <v>1619</v>
      </c>
      <c r="B1375" t="s">
        <v>4</v>
      </c>
      <c r="C1375">
        <v>1</v>
      </c>
      <c r="D1375" s="2">
        <f t="shared" si="83"/>
        <v>1.5054980789844512E-6</v>
      </c>
      <c r="E1375" s="10">
        <f t="shared" si="84"/>
        <v>0.99962211998216122</v>
      </c>
      <c r="G1375" t="s">
        <v>1619</v>
      </c>
      <c r="H1375" t="s">
        <v>4</v>
      </c>
      <c r="I1375">
        <f>IFERROR(VLOOKUP($G1375,'D2015'!$A$3:$C$1897,3,FALSE),0)</f>
        <v>0</v>
      </c>
      <c r="J1375" s="3">
        <f>IFERROR(VLOOKUP($G1375,'D2016'!$A$3:$C$1897,3,FALSE),0)</f>
        <v>0</v>
      </c>
      <c r="K1375" s="3">
        <f>IFERROR(VLOOKUP($G1375,'D2017'!$A$3:$C$1897,3,FALSE),0)</f>
        <v>0</v>
      </c>
      <c r="L1375" s="3">
        <f>IFERROR(VLOOKUP($G1375,'D2018'!$A$3:$C$1897,3,FALSE),0)</f>
        <v>0</v>
      </c>
      <c r="M1375" s="3">
        <f>IFERROR(VLOOKUP($G1375,'D2019'!$A$3:$C$1897,3,FALSE),0)</f>
        <v>0</v>
      </c>
      <c r="N1375" s="3">
        <f>IFERROR(VLOOKUP($G1375,'D2020'!$A$3:$C$1897,3,FALSE),0)</f>
        <v>1</v>
      </c>
      <c r="O1375" s="17">
        <f t="shared" si="85"/>
        <v>1</v>
      </c>
      <c r="Q1375" t="s">
        <v>1400</v>
      </c>
      <c r="R1375" t="s">
        <v>4</v>
      </c>
      <c r="S1375">
        <v>0</v>
      </c>
      <c r="T1375" s="3">
        <v>0</v>
      </c>
      <c r="U1375" s="3">
        <v>0</v>
      </c>
      <c r="V1375" s="3">
        <v>0</v>
      </c>
      <c r="W1375" s="3">
        <v>1</v>
      </c>
      <c r="X1375" s="3">
        <v>0</v>
      </c>
      <c r="Y1375" s="17">
        <v>1</v>
      </c>
    </row>
    <row r="1376" spans="1:25" x14ac:dyDescent="0.3">
      <c r="A1376" t="s">
        <v>1079</v>
      </c>
      <c r="B1376" t="s">
        <v>4</v>
      </c>
      <c r="C1376">
        <v>1</v>
      </c>
      <c r="D1376" s="2">
        <f t="shared" si="83"/>
        <v>1.5054980789844512E-6</v>
      </c>
      <c r="E1376" s="10">
        <f t="shared" si="84"/>
        <v>0.9996236254802402</v>
      </c>
      <c r="G1376" t="s">
        <v>1079</v>
      </c>
      <c r="H1376" t="s">
        <v>4</v>
      </c>
      <c r="I1376">
        <f>IFERROR(VLOOKUP($G1376,'D2015'!$A$3:$C$1897,3,FALSE),0)</f>
        <v>0</v>
      </c>
      <c r="J1376" s="3">
        <f>IFERROR(VLOOKUP($G1376,'D2016'!$A$3:$C$1897,3,FALSE),0)</f>
        <v>0</v>
      </c>
      <c r="K1376" s="3">
        <f>IFERROR(VLOOKUP($G1376,'D2017'!$A$3:$C$1897,3,FALSE),0)</f>
        <v>0</v>
      </c>
      <c r="L1376" s="3">
        <f>IFERROR(VLOOKUP($G1376,'D2018'!$A$3:$C$1897,3,FALSE),0)</f>
        <v>0</v>
      </c>
      <c r="M1376" s="3">
        <f>IFERROR(VLOOKUP($G1376,'D2019'!$A$3:$C$1897,3,FALSE),0)</f>
        <v>1</v>
      </c>
      <c r="N1376" s="3">
        <f>IFERROR(VLOOKUP($G1376,'D2020'!$A$3:$C$1897,3,FALSE),0)</f>
        <v>0</v>
      </c>
      <c r="O1376" s="17">
        <f t="shared" si="85"/>
        <v>1</v>
      </c>
      <c r="Q1376" t="s">
        <v>1492</v>
      </c>
      <c r="R1376" t="s">
        <v>4</v>
      </c>
      <c r="S1376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1</v>
      </c>
      <c r="Y1376" s="17">
        <v>1</v>
      </c>
    </row>
    <row r="1377" spans="1:25" x14ac:dyDescent="0.3">
      <c r="A1377" t="s">
        <v>523</v>
      </c>
      <c r="B1377" t="s">
        <v>4</v>
      </c>
      <c r="C1377">
        <v>1</v>
      </c>
      <c r="D1377" s="2">
        <f t="shared" si="83"/>
        <v>1.5054980789844512E-6</v>
      </c>
      <c r="E1377" s="10">
        <f t="shared" si="84"/>
        <v>0.99962513097831918</v>
      </c>
      <c r="G1377" t="s">
        <v>523</v>
      </c>
      <c r="H1377" t="s">
        <v>4</v>
      </c>
      <c r="I1377">
        <f>IFERROR(VLOOKUP($G1377,'D2015'!$A$3:$C$1897,3,FALSE),0)</f>
        <v>0</v>
      </c>
      <c r="J1377" s="3">
        <f>IFERROR(VLOOKUP($G1377,'D2016'!$A$3:$C$1897,3,FALSE),0)</f>
        <v>0</v>
      </c>
      <c r="K1377" s="3">
        <f>IFERROR(VLOOKUP($G1377,'D2017'!$A$3:$C$1897,3,FALSE),0)</f>
        <v>0</v>
      </c>
      <c r="L1377" s="3">
        <f>IFERROR(VLOOKUP($G1377,'D2018'!$A$3:$C$1897,3,FALSE),0)</f>
        <v>0</v>
      </c>
      <c r="M1377" s="3">
        <f>IFERROR(VLOOKUP($G1377,'D2019'!$A$3:$C$1897,3,FALSE),0)</f>
        <v>0</v>
      </c>
      <c r="N1377" s="3">
        <f>IFERROR(VLOOKUP($G1377,'D2020'!$A$3:$C$1897,3,FALSE),0)</f>
        <v>0</v>
      </c>
      <c r="O1377" s="17">
        <f t="shared" si="85"/>
        <v>0</v>
      </c>
      <c r="Q1377" t="s">
        <v>1585</v>
      </c>
      <c r="R1377" t="s">
        <v>4</v>
      </c>
      <c r="S1377">
        <v>0</v>
      </c>
      <c r="T1377" s="3">
        <v>1</v>
      </c>
      <c r="U1377" s="3">
        <v>0</v>
      </c>
      <c r="V1377" s="3">
        <v>0</v>
      </c>
      <c r="W1377" s="3">
        <v>0</v>
      </c>
      <c r="X1377" s="3">
        <v>0</v>
      </c>
      <c r="Y1377" s="17">
        <v>1</v>
      </c>
    </row>
    <row r="1378" spans="1:25" x14ac:dyDescent="0.3">
      <c r="A1378" t="s">
        <v>507</v>
      </c>
      <c r="B1378" t="s">
        <v>4</v>
      </c>
      <c r="C1378">
        <v>1</v>
      </c>
      <c r="D1378" s="2">
        <f t="shared" si="83"/>
        <v>1.5054980789844512E-6</v>
      </c>
      <c r="E1378" s="10">
        <f t="shared" si="84"/>
        <v>0.99962663647639816</v>
      </c>
      <c r="G1378" t="s">
        <v>507</v>
      </c>
      <c r="H1378" t="s">
        <v>4</v>
      </c>
      <c r="I1378">
        <f>IFERROR(VLOOKUP($G1378,'D2015'!$A$3:$C$1897,3,FALSE),0)</f>
        <v>0</v>
      </c>
      <c r="J1378" s="3">
        <f>IFERROR(VLOOKUP($G1378,'D2016'!$A$3:$C$1897,3,FALSE),0)</f>
        <v>0</v>
      </c>
      <c r="K1378" s="3">
        <f>IFERROR(VLOOKUP($G1378,'D2017'!$A$3:$C$1897,3,FALSE),0)</f>
        <v>0</v>
      </c>
      <c r="L1378" s="3">
        <f>IFERROR(VLOOKUP($G1378,'D2018'!$A$3:$C$1897,3,FALSE),0)</f>
        <v>0</v>
      </c>
      <c r="M1378" s="3">
        <f>IFERROR(VLOOKUP($G1378,'D2019'!$A$3:$C$1897,3,FALSE),0)</f>
        <v>0</v>
      </c>
      <c r="N1378" s="3">
        <f>IFERROR(VLOOKUP($G1378,'D2020'!$A$3:$C$1897,3,FALSE),0)</f>
        <v>0</v>
      </c>
      <c r="O1378" s="17">
        <f t="shared" si="85"/>
        <v>0</v>
      </c>
      <c r="Q1378" t="s">
        <v>1497</v>
      </c>
      <c r="R1378" t="s">
        <v>4</v>
      </c>
      <c r="S1378">
        <v>0</v>
      </c>
      <c r="T1378" s="3">
        <v>0</v>
      </c>
      <c r="U1378" s="3">
        <v>0</v>
      </c>
      <c r="V1378" s="3">
        <v>0</v>
      </c>
      <c r="W1378" s="3">
        <v>1</v>
      </c>
      <c r="X1378" s="3">
        <v>0</v>
      </c>
      <c r="Y1378" s="17">
        <v>1</v>
      </c>
    </row>
    <row r="1379" spans="1:25" x14ac:dyDescent="0.3">
      <c r="A1379" t="s">
        <v>1324</v>
      </c>
      <c r="B1379" t="s">
        <v>4</v>
      </c>
      <c r="C1379">
        <v>1</v>
      </c>
      <c r="D1379" s="2">
        <f t="shared" si="83"/>
        <v>1.5054980789844512E-6</v>
      </c>
      <c r="E1379" s="10">
        <f t="shared" si="84"/>
        <v>0.99962814197447714</v>
      </c>
      <c r="G1379" t="s">
        <v>1324</v>
      </c>
      <c r="H1379" t="s">
        <v>4</v>
      </c>
      <c r="I1379">
        <f>IFERROR(VLOOKUP($G1379,'D2015'!$A$3:$C$1897,3,FALSE),0)</f>
        <v>0</v>
      </c>
      <c r="J1379" s="3">
        <f>IFERROR(VLOOKUP($G1379,'D2016'!$A$3:$C$1897,3,FALSE),0)</f>
        <v>0</v>
      </c>
      <c r="K1379" s="3">
        <f>IFERROR(VLOOKUP($G1379,'D2017'!$A$3:$C$1897,3,FALSE),0)</f>
        <v>0</v>
      </c>
      <c r="L1379" s="3">
        <f>IFERROR(VLOOKUP($G1379,'D2018'!$A$3:$C$1897,3,FALSE),0)</f>
        <v>0</v>
      </c>
      <c r="M1379" s="3">
        <f>IFERROR(VLOOKUP($G1379,'D2019'!$A$3:$C$1897,3,FALSE),0)</f>
        <v>1</v>
      </c>
      <c r="N1379" s="3">
        <f>IFERROR(VLOOKUP($G1379,'D2020'!$A$3:$C$1897,3,FALSE),0)</f>
        <v>0</v>
      </c>
      <c r="O1379" s="17">
        <f t="shared" si="85"/>
        <v>1</v>
      </c>
      <c r="Q1379" t="s">
        <v>555</v>
      </c>
      <c r="R1379" t="s">
        <v>4</v>
      </c>
      <c r="S1379">
        <v>0</v>
      </c>
      <c r="T1379" s="3">
        <v>0</v>
      </c>
      <c r="U1379" s="3">
        <v>0</v>
      </c>
      <c r="V1379" s="3">
        <v>1</v>
      </c>
      <c r="W1379" s="3">
        <v>0</v>
      </c>
      <c r="X1379" s="3">
        <v>0</v>
      </c>
      <c r="Y1379" s="17">
        <v>1</v>
      </c>
    </row>
    <row r="1380" spans="1:25" x14ac:dyDescent="0.3">
      <c r="A1380" t="s">
        <v>1407</v>
      </c>
      <c r="B1380" t="s">
        <v>4</v>
      </c>
      <c r="C1380">
        <v>1</v>
      </c>
      <c r="D1380" s="2">
        <f t="shared" si="83"/>
        <v>1.5054980789844512E-6</v>
      </c>
      <c r="E1380" s="10">
        <f t="shared" si="84"/>
        <v>0.99962964747255612</v>
      </c>
      <c r="G1380" t="s">
        <v>1407</v>
      </c>
      <c r="H1380" t="s">
        <v>4</v>
      </c>
      <c r="I1380">
        <f>IFERROR(VLOOKUP($G1380,'D2015'!$A$3:$C$1897,3,FALSE),0)</f>
        <v>0</v>
      </c>
      <c r="J1380" s="3">
        <f>IFERROR(VLOOKUP($G1380,'D2016'!$A$3:$C$1897,3,FALSE),0)</f>
        <v>0</v>
      </c>
      <c r="K1380" s="3">
        <f>IFERROR(VLOOKUP($G1380,'D2017'!$A$3:$C$1897,3,FALSE),0)</f>
        <v>0</v>
      </c>
      <c r="L1380" s="3">
        <f>IFERROR(VLOOKUP($G1380,'D2018'!$A$3:$C$1897,3,FALSE),0)</f>
        <v>0</v>
      </c>
      <c r="M1380" s="3">
        <f>IFERROR(VLOOKUP($G1380,'D2019'!$A$3:$C$1897,3,FALSE),0)</f>
        <v>0</v>
      </c>
      <c r="N1380" s="3">
        <f>IFERROR(VLOOKUP($G1380,'D2020'!$A$3:$C$1897,3,FALSE),0)</f>
        <v>1</v>
      </c>
      <c r="O1380" s="17">
        <f t="shared" si="85"/>
        <v>1</v>
      </c>
      <c r="Q1380" t="s">
        <v>1458</v>
      </c>
      <c r="R1380" t="s">
        <v>4</v>
      </c>
      <c r="S1380">
        <v>0</v>
      </c>
      <c r="T1380" s="3">
        <v>0</v>
      </c>
      <c r="U1380" s="3">
        <v>0</v>
      </c>
      <c r="V1380" s="3">
        <v>0</v>
      </c>
      <c r="W1380" s="3">
        <v>1</v>
      </c>
      <c r="X1380" s="3">
        <v>0</v>
      </c>
      <c r="Y1380" s="17">
        <v>1</v>
      </c>
    </row>
    <row r="1381" spans="1:25" x14ac:dyDescent="0.3">
      <c r="A1381" t="s">
        <v>1598</v>
      </c>
      <c r="B1381" t="s">
        <v>4</v>
      </c>
      <c r="C1381">
        <v>1</v>
      </c>
      <c r="D1381" s="2">
        <f t="shared" si="83"/>
        <v>1.5054980789844512E-6</v>
      </c>
      <c r="E1381" s="10">
        <f t="shared" si="84"/>
        <v>0.9996311529706351</v>
      </c>
      <c r="G1381" t="s">
        <v>1598</v>
      </c>
      <c r="H1381" t="s">
        <v>4</v>
      </c>
      <c r="I1381">
        <f>IFERROR(VLOOKUP($G1381,'D2015'!$A$3:$C$1897,3,FALSE),0)</f>
        <v>1</v>
      </c>
      <c r="J1381" s="3">
        <f>IFERROR(VLOOKUP($G1381,'D2016'!$A$3:$C$1897,3,FALSE),0)</f>
        <v>0</v>
      </c>
      <c r="K1381" s="3">
        <f>IFERROR(VLOOKUP($G1381,'D2017'!$A$3:$C$1897,3,FALSE),0)</f>
        <v>0</v>
      </c>
      <c r="L1381" s="3">
        <f>IFERROR(VLOOKUP($G1381,'D2018'!$A$3:$C$1897,3,FALSE),0)</f>
        <v>0</v>
      </c>
      <c r="M1381" s="3">
        <f>IFERROR(VLOOKUP($G1381,'D2019'!$A$3:$C$1897,3,FALSE),0)</f>
        <v>0</v>
      </c>
      <c r="N1381" s="3">
        <f>IFERROR(VLOOKUP($G1381,'D2020'!$A$3:$C$1897,3,FALSE),0)</f>
        <v>0</v>
      </c>
      <c r="O1381" s="17">
        <f t="shared" si="85"/>
        <v>1</v>
      </c>
      <c r="Q1381" t="s">
        <v>1518</v>
      </c>
      <c r="R1381" t="s">
        <v>4</v>
      </c>
      <c r="S1381">
        <v>0</v>
      </c>
      <c r="T1381" s="3">
        <v>1</v>
      </c>
      <c r="U1381" s="3">
        <v>0</v>
      </c>
      <c r="V1381" s="3">
        <v>0</v>
      </c>
      <c r="W1381" s="3">
        <v>0</v>
      </c>
      <c r="X1381" s="3">
        <v>0</v>
      </c>
      <c r="Y1381" s="17">
        <v>1</v>
      </c>
    </row>
    <row r="1382" spans="1:25" x14ac:dyDescent="0.3">
      <c r="A1382" t="s">
        <v>1550</v>
      </c>
      <c r="B1382" t="s">
        <v>4</v>
      </c>
      <c r="C1382">
        <v>1</v>
      </c>
      <c r="D1382" s="2">
        <f t="shared" si="83"/>
        <v>1.5054980789844512E-6</v>
      </c>
      <c r="E1382" s="10">
        <f t="shared" si="84"/>
        <v>0.99963265846871407</v>
      </c>
      <c r="G1382" t="s">
        <v>1550</v>
      </c>
      <c r="H1382" t="s">
        <v>4</v>
      </c>
      <c r="I1382">
        <f>IFERROR(VLOOKUP($G1382,'D2015'!$A$3:$C$1897,3,FALSE),0)</f>
        <v>0</v>
      </c>
      <c r="J1382" s="3">
        <f>IFERROR(VLOOKUP($G1382,'D2016'!$A$3:$C$1897,3,FALSE),0)</f>
        <v>0</v>
      </c>
      <c r="K1382" s="3">
        <f>IFERROR(VLOOKUP($G1382,'D2017'!$A$3:$C$1897,3,FALSE),0)</f>
        <v>0</v>
      </c>
      <c r="L1382" s="3">
        <f>IFERROR(VLOOKUP($G1382,'D2018'!$A$3:$C$1897,3,FALSE),0)</f>
        <v>0</v>
      </c>
      <c r="M1382" s="3">
        <f>IFERROR(VLOOKUP($G1382,'D2019'!$A$3:$C$1897,3,FALSE),0)</f>
        <v>1</v>
      </c>
      <c r="N1382" s="3">
        <f>IFERROR(VLOOKUP($G1382,'D2020'!$A$3:$C$1897,3,FALSE),0)</f>
        <v>0</v>
      </c>
      <c r="O1382" s="17">
        <f t="shared" si="85"/>
        <v>1</v>
      </c>
      <c r="Q1382" t="s">
        <v>1482</v>
      </c>
      <c r="R1382" t="s">
        <v>4</v>
      </c>
      <c r="S1382">
        <v>0</v>
      </c>
      <c r="T1382" s="3">
        <v>0</v>
      </c>
      <c r="U1382" s="3">
        <v>0</v>
      </c>
      <c r="V1382" s="3">
        <v>1</v>
      </c>
      <c r="W1382" s="3">
        <v>0</v>
      </c>
      <c r="X1382" s="3">
        <v>0</v>
      </c>
      <c r="Y1382" s="17">
        <v>1</v>
      </c>
    </row>
    <row r="1383" spans="1:25" x14ac:dyDescent="0.3">
      <c r="A1383" t="s">
        <v>1025</v>
      </c>
      <c r="B1383" t="s">
        <v>4</v>
      </c>
      <c r="C1383">
        <v>1</v>
      </c>
      <c r="D1383" s="2">
        <f t="shared" si="83"/>
        <v>1.5054980789844512E-6</v>
      </c>
      <c r="E1383" s="10">
        <f t="shared" si="84"/>
        <v>0.99963416396679305</v>
      </c>
      <c r="G1383" t="s">
        <v>1025</v>
      </c>
      <c r="H1383" t="s">
        <v>4</v>
      </c>
      <c r="I1383">
        <f>IFERROR(VLOOKUP($G1383,'D2015'!$A$3:$C$1897,3,FALSE),0)</f>
        <v>0</v>
      </c>
      <c r="J1383" s="3">
        <f>IFERROR(VLOOKUP($G1383,'D2016'!$A$3:$C$1897,3,FALSE),0)</f>
        <v>1</v>
      </c>
      <c r="K1383" s="3">
        <f>IFERROR(VLOOKUP($G1383,'D2017'!$A$3:$C$1897,3,FALSE),0)</f>
        <v>0</v>
      </c>
      <c r="L1383" s="3">
        <f>IFERROR(VLOOKUP($G1383,'D2018'!$A$3:$C$1897,3,FALSE),0)</f>
        <v>0</v>
      </c>
      <c r="M1383" s="3">
        <f>IFERROR(VLOOKUP($G1383,'D2019'!$A$3:$C$1897,3,FALSE),0)</f>
        <v>0</v>
      </c>
      <c r="N1383" s="3">
        <f>IFERROR(VLOOKUP($G1383,'D2020'!$A$3:$C$1897,3,FALSE),0)</f>
        <v>0</v>
      </c>
      <c r="O1383" s="17">
        <f t="shared" si="85"/>
        <v>1</v>
      </c>
      <c r="Q1383" t="s">
        <v>1620</v>
      </c>
      <c r="R1383" t="s">
        <v>4</v>
      </c>
      <c r="S1383">
        <v>0</v>
      </c>
      <c r="T1383" s="3">
        <v>0</v>
      </c>
      <c r="U1383" s="3">
        <v>0</v>
      </c>
      <c r="V1383" s="3">
        <v>1</v>
      </c>
      <c r="W1383" s="3">
        <v>0</v>
      </c>
      <c r="X1383" s="3">
        <v>0</v>
      </c>
      <c r="Y1383" s="17">
        <v>1</v>
      </c>
    </row>
    <row r="1384" spans="1:25" x14ac:dyDescent="0.3">
      <c r="A1384" t="s">
        <v>1179</v>
      </c>
      <c r="B1384" t="s">
        <v>4</v>
      </c>
      <c r="C1384">
        <v>1</v>
      </c>
      <c r="D1384" s="2">
        <f t="shared" si="83"/>
        <v>1.5054980789844512E-6</v>
      </c>
      <c r="E1384" s="10">
        <f t="shared" si="84"/>
        <v>0.99963566946487203</v>
      </c>
      <c r="G1384" t="s">
        <v>1179</v>
      </c>
      <c r="H1384" t="s">
        <v>4</v>
      </c>
      <c r="I1384">
        <f>IFERROR(VLOOKUP($G1384,'D2015'!$A$3:$C$1897,3,FALSE),0)</f>
        <v>1</v>
      </c>
      <c r="J1384" s="3">
        <f>IFERROR(VLOOKUP($G1384,'D2016'!$A$3:$C$1897,3,FALSE),0)</f>
        <v>0</v>
      </c>
      <c r="K1384" s="3">
        <f>IFERROR(VLOOKUP($G1384,'D2017'!$A$3:$C$1897,3,FALSE),0)</f>
        <v>0</v>
      </c>
      <c r="L1384" s="3">
        <f>IFERROR(VLOOKUP($G1384,'D2018'!$A$3:$C$1897,3,FALSE),0)</f>
        <v>0</v>
      </c>
      <c r="M1384" s="3">
        <f>IFERROR(VLOOKUP($G1384,'D2019'!$A$3:$C$1897,3,FALSE),0)</f>
        <v>0</v>
      </c>
      <c r="N1384" s="3">
        <f>IFERROR(VLOOKUP($G1384,'D2020'!$A$3:$C$1897,3,FALSE),0)</f>
        <v>0</v>
      </c>
      <c r="O1384" s="17">
        <f t="shared" si="85"/>
        <v>1</v>
      </c>
      <c r="Q1384" t="s">
        <v>1334</v>
      </c>
      <c r="R1384" t="s">
        <v>4</v>
      </c>
      <c r="S1384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1</v>
      </c>
      <c r="Y1384" s="17">
        <v>1</v>
      </c>
    </row>
    <row r="1385" spans="1:25" x14ac:dyDescent="0.3">
      <c r="A1385" t="s">
        <v>1503</v>
      </c>
      <c r="B1385" t="s">
        <v>4</v>
      </c>
      <c r="C1385">
        <v>1</v>
      </c>
      <c r="D1385" s="2">
        <f t="shared" si="83"/>
        <v>1.5054980789844512E-6</v>
      </c>
      <c r="E1385" s="10">
        <f t="shared" si="84"/>
        <v>0.99963717496295101</v>
      </c>
      <c r="G1385" t="s">
        <v>1503</v>
      </c>
      <c r="H1385" t="s">
        <v>4</v>
      </c>
      <c r="I1385">
        <f>IFERROR(VLOOKUP($G1385,'D2015'!$A$3:$C$1897,3,FALSE),0)</f>
        <v>0</v>
      </c>
      <c r="J1385" s="3">
        <f>IFERROR(VLOOKUP($G1385,'D2016'!$A$3:$C$1897,3,FALSE),0)</f>
        <v>0</v>
      </c>
      <c r="K1385" s="3">
        <f>IFERROR(VLOOKUP($G1385,'D2017'!$A$3:$C$1897,3,FALSE),0)</f>
        <v>0</v>
      </c>
      <c r="L1385" s="3">
        <f>IFERROR(VLOOKUP($G1385,'D2018'!$A$3:$C$1897,3,FALSE),0)</f>
        <v>0</v>
      </c>
      <c r="M1385" s="3">
        <f>IFERROR(VLOOKUP($G1385,'D2019'!$A$3:$C$1897,3,FALSE),0)</f>
        <v>0</v>
      </c>
      <c r="N1385" s="3">
        <f>IFERROR(VLOOKUP($G1385,'D2020'!$A$3:$C$1897,3,FALSE),0)</f>
        <v>0</v>
      </c>
      <c r="O1385" s="17">
        <f t="shared" si="85"/>
        <v>0</v>
      </c>
      <c r="Q1385" t="s">
        <v>1454</v>
      </c>
      <c r="R1385" t="s">
        <v>4</v>
      </c>
      <c r="S1385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1</v>
      </c>
      <c r="Y1385" s="17">
        <v>1</v>
      </c>
    </row>
    <row r="1386" spans="1:25" x14ac:dyDescent="0.3">
      <c r="A1386" t="s">
        <v>1376</v>
      </c>
      <c r="B1386" t="s">
        <v>4</v>
      </c>
      <c r="C1386">
        <v>1</v>
      </c>
      <c r="D1386" s="2">
        <f t="shared" si="83"/>
        <v>1.5054980789844512E-6</v>
      </c>
      <c r="E1386" s="10">
        <f t="shared" si="84"/>
        <v>0.99963868046102999</v>
      </c>
      <c r="G1386" t="s">
        <v>1376</v>
      </c>
      <c r="H1386" t="s">
        <v>4</v>
      </c>
      <c r="I1386">
        <f>IFERROR(VLOOKUP($G1386,'D2015'!$A$3:$C$1897,3,FALSE),0)</f>
        <v>0</v>
      </c>
      <c r="J1386" s="3">
        <f>IFERROR(VLOOKUP($G1386,'D2016'!$A$3:$C$1897,3,FALSE),0)</f>
        <v>0</v>
      </c>
      <c r="K1386" s="3">
        <f>IFERROR(VLOOKUP($G1386,'D2017'!$A$3:$C$1897,3,FALSE),0)</f>
        <v>0</v>
      </c>
      <c r="L1386" s="3">
        <f>IFERROR(VLOOKUP($G1386,'D2018'!$A$3:$C$1897,3,FALSE),0)</f>
        <v>0</v>
      </c>
      <c r="M1386" s="3">
        <f>IFERROR(VLOOKUP($G1386,'D2019'!$A$3:$C$1897,3,FALSE),0)</f>
        <v>1</v>
      </c>
      <c r="N1386" s="3">
        <f>IFERROR(VLOOKUP($G1386,'D2020'!$A$3:$C$1897,3,FALSE),0)</f>
        <v>0</v>
      </c>
      <c r="O1386" s="17">
        <f t="shared" si="85"/>
        <v>1</v>
      </c>
      <c r="Q1386" t="s">
        <v>1277</v>
      </c>
      <c r="R1386" t="s">
        <v>4</v>
      </c>
      <c r="S1386">
        <v>0</v>
      </c>
      <c r="T1386" s="3">
        <v>0</v>
      </c>
      <c r="U1386" s="3">
        <v>0</v>
      </c>
      <c r="V1386" s="3">
        <v>0</v>
      </c>
      <c r="W1386" s="3">
        <v>1</v>
      </c>
      <c r="X1386" s="3">
        <v>0</v>
      </c>
      <c r="Y1386" s="17">
        <v>1</v>
      </c>
    </row>
    <row r="1387" spans="1:25" x14ac:dyDescent="0.3">
      <c r="A1387" t="s">
        <v>1362</v>
      </c>
      <c r="B1387" t="s">
        <v>4</v>
      </c>
      <c r="C1387">
        <v>1</v>
      </c>
      <c r="D1387" s="2">
        <f t="shared" si="83"/>
        <v>1.5054980789844512E-6</v>
      </c>
      <c r="E1387" s="10">
        <f t="shared" si="84"/>
        <v>0.99964018595910897</v>
      </c>
      <c r="G1387" t="s">
        <v>1362</v>
      </c>
      <c r="H1387" t="s">
        <v>4</v>
      </c>
      <c r="I1387">
        <f>IFERROR(VLOOKUP($G1387,'D2015'!$A$3:$C$1897,3,FALSE),0)</f>
        <v>0</v>
      </c>
      <c r="J1387" s="3">
        <f>IFERROR(VLOOKUP($G1387,'D2016'!$A$3:$C$1897,3,FALSE),0)</f>
        <v>0</v>
      </c>
      <c r="K1387" s="3">
        <f>IFERROR(VLOOKUP($G1387,'D2017'!$A$3:$C$1897,3,FALSE),0)</f>
        <v>0</v>
      </c>
      <c r="L1387" s="3">
        <f>IFERROR(VLOOKUP($G1387,'D2018'!$A$3:$C$1897,3,FALSE),0)</f>
        <v>0</v>
      </c>
      <c r="M1387" s="3">
        <f>IFERROR(VLOOKUP($G1387,'D2019'!$A$3:$C$1897,3,FALSE),0)</f>
        <v>1</v>
      </c>
      <c r="N1387" s="3">
        <f>IFERROR(VLOOKUP($G1387,'D2020'!$A$3:$C$1897,3,FALSE),0)</f>
        <v>0</v>
      </c>
      <c r="O1387" s="17">
        <f t="shared" si="85"/>
        <v>1</v>
      </c>
      <c r="Q1387" t="s">
        <v>1216</v>
      </c>
      <c r="R1387" t="s">
        <v>4</v>
      </c>
      <c r="S1387">
        <v>0</v>
      </c>
      <c r="T1387" s="3">
        <v>1</v>
      </c>
      <c r="U1387" s="3">
        <v>0</v>
      </c>
      <c r="V1387" s="3">
        <v>0</v>
      </c>
      <c r="W1387" s="3">
        <v>0</v>
      </c>
      <c r="X1387" s="3">
        <v>0</v>
      </c>
      <c r="Y1387" s="17">
        <v>1</v>
      </c>
    </row>
    <row r="1388" spans="1:25" x14ac:dyDescent="0.3">
      <c r="A1388" t="s">
        <v>1474</v>
      </c>
      <c r="B1388" t="s">
        <v>4</v>
      </c>
      <c r="C1388">
        <v>1</v>
      </c>
      <c r="D1388" s="2">
        <f t="shared" ref="D1388:D1451" si="86">C1388/D$2</f>
        <v>1.5054980789844512E-6</v>
      </c>
      <c r="E1388" s="10">
        <f t="shared" ref="E1388:E1451" si="87">E1387+D1388</f>
        <v>0.99964169145718795</v>
      </c>
      <c r="G1388" t="s">
        <v>1474</v>
      </c>
      <c r="H1388" t="s">
        <v>4</v>
      </c>
      <c r="I1388">
        <f>IFERROR(VLOOKUP($G1388,'D2015'!$A$3:$C$1897,3,FALSE),0)</f>
        <v>0</v>
      </c>
      <c r="J1388" s="3">
        <f>IFERROR(VLOOKUP($G1388,'D2016'!$A$3:$C$1897,3,FALSE),0)</f>
        <v>0</v>
      </c>
      <c r="K1388" s="3">
        <f>IFERROR(VLOOKUP($G1388,'D2017'!$A$3:$C$1897,3,FALSE),0)</f>
        <v>0</v>
      </c>
      <c r="L1388" s="3">
        <f>IFERROR(VLOOKUP($G1388,'D2018'!$A$3:$C$1897,3,FALSE),0)</f>
        <v>0</v>
      </c>
      <c r="M1388" s="3">
        <f>IFERROR(VLOOKUP($G1388,'D2019'!$A$3:$C$1897,3,FALSE),0)</f>
        <v>0</v>
      </c>
      <c r="N1388" s="3">
        <f>IFERROR(VLOOKUP($G1388,'D2020'!$A$3:$C$1897,3,FALSE),0)</f>
        <v>0</v>
      </c>
      <c r="O1388" s="17">
        <f t="shared" si="85"/>
        <v>0</v>
      </c>
      <c r="Q1388" t="s">
        <v>376</v>
      </c>
      <c r="R1388" t="s">
        <v>4</v>
      </c>
      <c r="S1388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1</v>
      </c>
      <c r="Y1388" s="17">
        <v>1</v>
      </c>
    </row>
    <row r="1389" spans="1:25" x14ac:dyDescent="0.3">
      <c r="A1389" t="s">
        <v>1489</v>
      </c>
      <c r="B1389" t="s">
        <v>4</v>
      </c>
      <c r="C1389">
        <v>1</v>
      </c>
      <c r="D1389" s="2">
        <f t="shared" si="86"/>
        <v>1.5054980789844512E-6</v>
      </c>
      <c r="E1389" s="10">
        <f t="shared" si="87"/>
        <v>0.99964319695526693</v>
      </c>
      <c r="G1389" t="s">
        <v>1489</v>
      </c>
      <c r="H1389" t="s">
        <v>4</v>
      </c>
      <c r="I1389">
        <f>IFERROR(VLOOKUP($G1389,'D2015'!$A$3:$C$1897,3,FALSE),0)</f>
        <v>0</v>
      </c>
      <c r="J1389" s="3">
        <f>IFERROR(VLOOKUP($G1389,'D2016'!$A$3:$C$1897,3,FALSE),0)</f>
        <v>0</v>
      </c>
      <c r="K1389" s="3">
        <f>IFERROR(VLOOKUP($G1389,'D2017'!$A$3:$C$1897,3,FALSE),0)</f>
        <v>0</v>
      </c>
      <c r="L1389" s="3">
        <f>IFERROR(VLOOKUP($G1389,'D2018'!$A$3:$C$1897,3,FALSE),0)</f>
        <v>0</v>
      </c>
      <c r="M1389" s="3">
        <f>IFERROR(VLOOKUP($G1389,'D2019'!$A$3:$C$1897,3,FALSE),0)</f>
        <v>0</v>
      </c>
      <c r="N1389" s="3">
        <f>IFERROR(VLOOKUP($G1389,'D2020'!$A$3:$C$1897,3,FALSE),0)</f>
        <v>0</v>
      </c>
      <c r="O1389" s="17">
        <f t="shared" si="85"/>
        <v>0</v>
      </c>
      <c r="Q1389" t="s">
        <v>1584</v>
      </c>
      <c r="R1389" t="s">
        <v>4</v>
      </c>
      <c r="S1389">
        <v>0</v>
      </c>
      <c r="T1389" s="3">
        <v>0</v>
      </c>
      <c r="U1389" s="3">
        <v>0</v>
      </c>
      <c r="V1389" s="3">
        <v>0</v>
      </c>
      <c r="W1389" s="3">
        <v>1</v>
      </c>
      <c r="X1389" s="3">
        <v>0</v>
      </c>
      <c r="Y1389" s="17">
        <v>1</v>
      </c>
    </row>
    <row r="1390" spans="1:25" x14ac:dyDescent="0.3">
      <c r="A1390" t="s">
        <v>416</v>
      </c>
      <c r="B1390" t="s">
        <v>4</v>
      </c>
      <c r="C1390">
        <v>1</v>
      </c>
      <c r="D1390" s="2">
        <f t="shared" si="86"/>
        <v>1.5054980789844512E-6</v>
      </c>
      <c r="E1390" s="10">
        <f t="shared" si="87"/>
        <v>0.99964470245334591</v>
      </c>
      <c r="G1390" t="s">
        <v>416</v>
      </c>
      <c r="H1390" t="s">
        <v>4</v>
      </c>
      <c r="I1390">
        <f>IFERROR(VLOOKUP($G1390,'D2015'!$A$3:$C$1897,3,FALSE),0)</f>
        <v>0</v>
      </c>
      <c r="J1390" s="3">
        <f>IFERROR(VLOOKUP($G1390,'D2016'!$A$3:$C$1897,3,FALSE),0)</f>
        <v>0</v>
      </c>
      <c r="K1390" s="3">
        <f>IFERROR(VLOOKUP($G1390,'D2017'!$A$3:$C$1897,3,FALSE),0)</f>
        <v>0</v>
      </c>
      <c r="L1390" s="3">
        <f>IFERROR(VLOOKUP($G1390,'D2018'!$A$3:$C$1897,3,FALSE),0)</f>
        <v>0</v>
      </c>
      <c r="M1390" s="3">
        <f>IFERROR(VLOOKUP($G1390,'D2019'!$A$3:$C$1897,3,FALSE),0)</f>
        <v>0</v>
      </c>
      <c r="N1390" s="3">
        <f>IFERROR(VLOOKUP($G1390,'D2020'!$A$3:$C$1897,3,FALSE),0)</f>
        <v>0</v>
      </c>
      <c r="O1390" s="17">
        <f t="shared" si="85"/>
        <v>0</v>
      </c>
      <c r="Q1390" t="s">
        <v>1065</v>
      </c>
      <c r="R1390" t="s">
        <v>4</v>
      </c>
      <c r="S1390">
        <v>0</v>
      </c>
      <c r="T1390" s="3">
        <v>0</v>
      </c>
      <c r="U1390" s="3">
        <v>1</v>
      </c>
      <c r="V1390" s="3">
        <v>0</v>
      </c>
      <c r="W1390" s="3">
        <v>0</v>
      </c>
      <c r="X1390" s="3">
        <v>0</v>
      </c>
      <c r="Y1390" s="17">
        <v>1</v>
      </c>
    </row>
    <row r="1391" spans="1:25" x14ac:dyDescent="0.3">
      <c r="A1391" t="s">
        <v>1297</v>
      </c>
      <c r="B1391" t="s">
        <v>4</v>
      </c>
      <c r="C1391">
        <v>1</v>
      </c>
      <c r="D1391" s="2">
        <f t="shared" si="86"/>
        <v>1.5054980789844512E-6</v>
      </c>
      <c r="E1391" s="10">
        <f t="shared" si="87"/>
        <v>0.99964620795142489</v>
      </c>
      <c r="G1391" t="s">
        <v>1297</v>
      </c>
      <c r="H1391" t="s">
        <v>4</v>
      </c>
      <c r="I1391">
        <f>IFERROR(VLOOKUP($G1391,'D2015'!$A$3:$C$1897,3,FALSE),0)</f>
        <v>0</v>
      </c>
      <c r="J1391" s="3">
        <f>IFERROR(VLOOKUP($G1391,'D2016'!$A$3:$C$1897,3,FALSE),0)</f>
        <v>1</v>
      </c>
      <c r="K1391" s="3">
        <f>IFERROR(VLOOKUP($G1391,'D2017'!$A$3:$C$1897,3,FALSE),0)</f>
        <v>0</v>
      </c>
      <c r="L1391" s="3">
        <f>IFERROR(VLOOKUP($G1391,'D2018'!$A$3:$C$1897,3,FALSE),0)</f>
        <v>0</v>
      </c>
      <c r="M1391" s="3">
        <f>IFERROR(VLOOKUP($G1391,'D2019'!$A$3:$C$1897,3,FALSE),0)</f>
        <v>0</v>
      </c>
      <c r="N1391" s="3">
        <f>IFERROR(VLOOKUP($G1391,'D2020'!$A$3:$C$1897,3,FALSE),0)</f>
        <v>0</v>
      </c>
      <c r="O1391" s="17">
        <f t="shared" si="85"/>
        <v>1</v>
      </c>
      <c r="Q1391" t="s">
        <v>1094</v>
      </c>
      <c r="R1391" t="s">
        <v>4</v>
      </c>
      <c r="S1391">
        <v>0</v>
      </c>
      <c r="T1391" s="3">
        <v>0</v>
      </c>
      <c r="U1391" s="3">
        <v>0</v>
      </c>
      <c r="V1391" s="3">
        <v>1</v>
      </c>
      <c r="W1391" s="3">
        <v>0</v>
      </c>
      <c r="X1391" s="3">
        <v>0</v>
      </c>
      <c r="Y1391" s="17">
        <v>1</v>
      </c>
    </row>
    <row r="1392" spans="1:25" x14ac:dyDescent="0.3">
      <c r="A1392" t="s">
        <v>424</v>
      </c>
      <c r="B1392" t="s">
        <v>4</v>
      </c>
      <c r="C1392">
        <v>1</v>
      </c>
      <c r="D1392" s="2">
        <f t="shared" si="86"/>
        <v>1.5054980789844512E-6</v>
      </c>
      <c r="E1392" s="10">
        <f t="shared" si="87"/>
        <v>0.99964771344950387</v>
      </c>
      <c r="G1392" t="s">
        <v>424</v>
      </c>
      <c r="H1392" t="s">
        <v>4</v>
      </c>
      <c r="I1392">
        <f>IFERROR(VLOOKUP($G1392,'D2015'!$A$3:$C$1897,3,FALSE),0)</f>
        <v>0</v>
      </c>
      <c r="J1392" s="3">
        <f>IFERROR(VLOOKUP($G1392,'D2016'!$A$3:$C$1897,3,FALSE),0)</f>
        <v>0</v>
      </c>
      <c r="K1392" s="3">
        <f>IFERROR(VLOOKUP($G1392,'D2017'!$A$3:$C$1897,3,FALSE),0)</f>
        <v>0</v>
      </c>
      <c r="L1392" s="3">
        <f>IFERROR(VLOOKUP($G1392,'D2018'!$A$3:$C$1897,3,FALSE),0)</f>
        <v>0</v>
      </c>
      <c r="M1392" s="3">
        <f>IFERROR(VLOOKUP($G1392,'D2019'!$A$3:$C$1897,3,FALSE),0)</f>
        <v>0</v>
      </c>
      <c r="N1392" s="3">
        <f>IFERROR(VLOOKUP($G1392,'D2020'!$A$3:$C$1897,3,FALSE),0)</f>
        <v>0</v>
      </c>
      <c r="O1392" s="17">
        <f t="shared" si="85"/>
        <v>0</v>
      </c>
      <c r="Q1392" t="s">
        <v>1505</v>
      </c>
      <c r="R1392" t="s">
        <v>4</v>
      </c>
      <c r="S1392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1</v>
      </c>
      <c r="Y1392" s="17">
        <v>1</v>
      </c>
    </row>
    <row r="1393" spans="1:25" x14ac:dyDescent="0.3">
      <c r="A1393" t="s">
        <v>1533</v>
      </c>
      <c r="B1393" t="s">
        <v>4</v>
      </c>
      <c r="C1393">
        <v>1</v>
      </c>
      <c r="D1393" s="2">
        <f t="shared" si="86"/>
        <v>1.5054980789844512E-6</v>
      </c>
      <c r="E1393" s="10">
        <f t="shared" si="87"/>
        <v>0.99964921894758285</v>
      </c>
      <c r="G1393" t="s">
        <v>1533</v>
      </c>
      <c r="H1393" t="s">
        <v>4</v>
      </c>
      <c r="I1393">
        <f>IFERROR(VLOOKUP($G1393,'D2015'!$A$3:$C$1897,3,FALSE),0)</f>
        <v>0</v>
      </c>
      <c r="J1393" s="3">
        <f>IFERROR(VLOOKUP($G1393,'D2016'!$A$3:$C$1897,3,FALSE),0)</f>
        <v>0</v>
      </c>
      <c r="K1393" s="3">
        <f>IFERROR(VLOOKUP($G1393,'D2017'!$A$3:$C$1897,3,FALSE),0)</f>
        <v>1</v>
      </c>
      <c r="L1393" s="3">
        <f>IFERROR(VLOOKUP($G1393,'D2018'!$A$3:$C$1897,3,FALSE),0)</f>
        <v>0</v>
      </c>
      <c r="M1393" s="3">
        <f>IFERROR(VLOOKUP($G1393,'D2019'!$A$3:$C$1897,3,FALSE),0)</f>
        <v>0</v>
      </c>
      <c r="N1393" s="3">
        <f>IFERROR(VLOOKUP($G1393,'D2020'!$A$3:$C$1897,3,FALSE),0)</f>
        <v>0</v>
      </c>
      <c r="O1393" s="17">
        <f t="shared" si="85"/>
        <v>1</v>
      </c>
      <c r="Q1393" t="s">
        <v>1275</v>
      </c>
      <c r="R1393" t="s">
        <v>4</v>
      </c>
      <c r="S139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1</v>
      </c>
      <c r="Y1393" s="17">
        <v>1</v>
      </c>
    </row>
    <row r="1394" spans="1:25" x14ac:dyDescent="0.3">
      <c r="A1394" t="s">
        <v>1565</v>
      </c>
      <c r="B1394" t="s">
        <v>4</v>
      </c>
      <c r="C1394">
        <v>1</v>
      </c>
      <c r="D1394" s="2">
        <f t="shared" si="86"/>
        <v>1.5054980789844512E-6</v>
      </c>
      <c r="E1394" s="10">
        <f t="shared" si="87"/>
        <v>0.99965072444566183</v>
      </c>
      <c r="G1394" t="s">
        <v>1565</v>
      </c>
      <c r="H1394" t="s">
        <v>4</v>
      </c>
      <c r="I1394">
        <f>IFERROR(VLOOKUP($G1394,'D2015'!$A$3:$C$1897,3,FALSE),0)</f>
        <v>1</v>
      </c>
      <c r="J1394" s="3">
        <f>IFERROR(VLOOKUP($G1394,'D2016'!$A$3:$C$1897,3,FALSE),0)</f>
        <v>0</v>
      </c>
      <c r="K1394" s="3">
        <f>IFERROR(VLOOKUP($G1394,'D2017'!$A$3:$C$1897,3,FALSE),0)</f>
        <v>0</v>
      </c>
      <c r="L1394" s="3">
        <f>IFERROR(VLOOKUP($G1394,'D2018'!$A$3:$C$1897,3,FALSE),0)</f>
        <v>0</v>
      </c>
      <c r="M1394" s="3">
        <f>IFERROR(VLOOKUP($G1394,'D2019'!$A$3:$C$1897,3,FALSE),0)</f>
        <v>0</v>
      </c>
      <c r="N1394" s="3">
        <f>IFERROR(VLOOKUP($G1394,'D2020'!$A$3:$C$1897,3,FALSE),0)</f>
        <v>0</v>
      </c>
      <c r="O1394" s="17">
        <f t="shared" si="85"/>
        <v>1</v>
      </c>
      <c r="Q1394" t="s">
        <v>1487</v>
      </c>
      <c r="R1394" t="s">
        <v>4</v>
      </c>
      <c r="S1394">
        <v>0</v>
      </c>
      <c r="T1394" s="3">
        <v>0</v>
      </c>
      <c r="U1394" s="3">
        <v>0</v>
      </c>
      <c r="V1394" s="3">
        <v>1</v>
      </c>
      <c r="W1394" s="3">
        <v>0</v>
      </c>
      <c r="X1394" s="3">
        <v>0</v>
      </c>
      <c r="Y1394" s="17">
        <v>1</v>
      </c>
    </row>
    <row r="1395" spans="1:25" x14ac:dyDescent="0.3">
      <c r="A1395" t="s">
        <v>1469</v>
      </c>
      <c r="B1395" t="s">
        <v>4</v>
      </c>
      <c r="C1395">
        <v>1</v>
      </c>
      <c r="D1395" s="2">
        <f t="shared" si="86"/>
        <v>1.5054980789844512E-6</v>
      </c>
      <c r="E1395" s="10">
        <f t="shared" si="87"/>
        <v>0.99965222994374081</v>
      </c>
      <c r="G1395" t="s">
        <v>1469</v>
      </c>
      <c r="H1395" t="s">
        <v>4</v>
      </c>
      <c r="I1395">
        <f>IFERROR(VLOOKUP($G1395,'D2015'!$A$3:$C$1897,3,FALSE),0)</f>
        <v>0</v>
      </c>
      <c r="J1395" s="3">
        <f>IFERROR(VLOOKUP($G1395,'D2016'!$A$3:$C$1897,3,FALSE),0)</f>
        <v>0</v>
      </c>
      <c r="K1395" s="3">
        <f>IFERROR(VLOOKUP($G1395,'D2017'!$A$3:$C$1897,3,FALSE),0)</f>
        <v>0</v>
      </c>
      <c r="L1395" s="3">
        <f>IFERROR(VLOOKUP($G1395,'D2018'!$A$3:$C$1897,3,FALSE),0)</f>
        <v>0</v>
      </c>
      <c r="M1395" s="3">
        <f>IFERROR(VLOOKUP($G1395,'D2019'!$A$3:$C$1897,3,FALSE),0)</f>
        <v>0</v>
      </c>
      <c r="N1395" s="3">
        <f>IFERROR(VLOOKUP($G1395,'D2020'!$A$3:$C$1897,3,FALSE),0)</f>
        <v>0</v>
      </c>
      <c r="O1395" s="17">
        <f t="shared" si="85"/>
        <v>0</v>
      </c>
      <c r="Q1395" t="s">
        <v>1521</v>
      </c>
      <c r="R1395" t="s">
        <v>4</v>
      </c>
      <c r="S1395">
        <v>0</v>
      </c>
      <c r="T1395" s="3">
        <v>0</v>
      </c>
      <c r="U1395" s="3">
        <v>0</v>
      </c>
      <c r="V1395" s="3">
        <v>0</v>
      </c>
      <c r="W1395" s="3">
        <v>1</v>
      </c>
      <c r="X1395" s="3">
        <v>0</v>
      </c>
      <c r="Y1395" s="17">
        <v>1</v>
      </c>
    </row>
    <row r="1396" spans="1:25" x14ac:dyDescent="0.3">
      <c r="A1396" t="s">
        <v>1266</v>
      </c>
      <c r="B1396" t="s">
        <v>4</v>
      </c>
      <c r="C1396">
        <v>1</v>
      </c>
      <c r="D1396" s="2">
        <f t="shared" si="86"/>
        <v>1.5054980789844512E-6</v>
      </c>
      <c r="E1396" s="10">
        <f t="shared" si="87"/>
        <v>0.99965373544181979</v>
      </c>
      <c r="G1396" t="s">
        <v>1266</v>
      </c>
      <c r="H1396" t="s">
        <v>4</v>
      </c>
      <c r="I1396">
        <f>IFERROR(VLOOKUP($G1396,'D2015'!$A$3:$C$1897,3,FALSE),0)</f>
        <v>0</v>
      </c>
      <c r="J1396" s="3">
        <f>IFERROR(VLOOKUP($G1396,'D2016'!$A$3:$C$1897,3,FALSE),0)</f>
        <v>0</v>
      </c>
      <c r="K1396" s="3">
        <f>IFERROR(VLOOKUP($G1396,'D2017'!$A$3:$C$1897,3,FALSE),0)</f>
        <v>0</v>
      </c>
      <c r="L1396" s="3">
        <f>IFERROR(VLOOKUP($G1396,'D2018'!$A$3:$C$1897,3,FALSE),0)</f>
        <v>0</v>
      </c>
      <c r="M1396" s="3">
        <f>IFERROR(VLOOKUP($G1396,'D2019'!$A$3:$C$1897,3,FALSE),0)</f>
        <v>1</v>
      </c>
      <c r="N1396" s="3">
        <f>IFERROR(VLOOKUP($G1396,'D2020'!$A$3:$C$1897,3,FALSE),0)</f>
        <v>0</v>
      </c>
      <c r="O1396" s="17">
        <f t="shared" si="85"/>
        <v>1</v>
      </c>
      <c r="Q1396" t="s">
        <v>1343</v>
      </c>
      <c r="R1396" t="s">
        <v>4</v>
      </c>
      <c r="S1396">
        <v>0</v>
      </c>
      <c r="T1396" s="3">
        <v>1</v>
      </c>
      <c r="U1396" s="3">
        <v>0</v>
      </c>
      <c r="V1396" s="3">
        <v>0</v>
      </c>
      <c r="W1396" s="3">
        <v>0</v>
      </c>
      <c r="X1396" s="3">
        <v>0</v>
      </c>
      <c r="Y1396" s="17">
        <v>1</v>
      </c>
    </row>
    <row r="1397" spans="1:25" x14ac:dyDescent="0.3">
      <c r="A1397" t="s">
        <v>1007</v>
      </c>
      <c r="B1397" t="s">
        <v>4</v>
      </c>
      <c r="C1397">
        <v>1</v>
      </c>
      <c r="D1397" s="2">
        <f t="shared" si="86"/>
        <v>1.5054980789844512E-6</v>
      </c>
      <c r="E1397" s="10">
        <f t="shared" si="87"/>
        <v>0.99965524093989877</v>
      </c>
      <c r="G1397" t="s">
        <v>1007</v>
      </c>
      <c r="H1397" t="s">
        <v>4</v>
      </c>
      <c r="I1397">
        <f>IFERROR(VLOOKUP($G1397,'D2015'!$A$3:$C$1897,3,FALSE),0)</f>
        <v>0</v>
      </c>
      <c r="J1397" s="3">
        <f>IFERROR(VLOOKUP($G1397,'D2016'!$A$3:$C$1897,3,FALSE),0)</f>
        <v>1</v>
      </c>
      <c r="K1397" s="3">
        <f>IFERROR(VLOOKUP($G1397,'D2017'!$A$3:$C$1897,3,FALSE),0)</f>
        <v>0</v>
      </c>
      <c r="L1397" s="3">
        <f>IFERROR(VLOOKUP($G1397,'D2018'!$A$3:$C$1897,3,FALSE),0)</f>
        <v>0</v>
      </c>
      <c r="M1397" s="3">
        <f>IFERROR(VLOOKUP($G1397,'D2019'!$A$3:$C$1897,3,FALSE),0)</f>
        <v>0</v>
      </c>
      <c r="N1397" s="3">
        <f>IFERROR(VLOOKUP($G1397,'D2020'!$A$3:$C$1897,3,FALSE),0)</f>
        <v>0</v>
      </c>
      <c r="O1397" s="17">
        <f t="shared" si="85"/>
        <v>1</v>
      </c>
      <c r="Q1397" t="s">
        <v>1127</v>
      </c>
      <c r="R1397" t="s">
        <v>4</v>
      </c>
      <c r="S1397">
        <v>0</v>
      </c>
      <c r="T1397" s="3">
        <v>0</v>
      </c>
      <c r="U1397" s="3">
        <v>1</v>
      </c>
      <c r="V1397" s="3">
        <v>0</v>
      </c>
      <c r="W1397" s="3">
        <v>0</v>
      </c>
      <c r="X1397" s="3">
        <v>0</v>
      </c>
      <c r="Y1397" s="17">
        <v>1</v>
      </c>
    </row>
    <row r="1398" spans="1:25" x14ac:dyDescent="0.3">
      <c r="A1398" t="s">
        <v>584</v>
      </c>
      <c r="B1398" t="s">
        <v>4</v>
      </c>
      <c r="C1398">
        <v>1</v>
      </c>
      <c r="D1398" s="2">
        <f t="shared" si="86"/>
        <v>1.5054980789844512E-6</v>
      </c>
      <c r="E1398" s="10">
        <f t="shared" si="87"/>
        <v>0.99965674643797775</v>
      </c>
      <c r="G1398" t="s">
        <v>584</v>
      </c>
      <c r="H1398" t="s">
        <v>4</v>
      </c>
      <c r="I1398">
        <f>IFERROR(VLOOKUP($G1398,'D2015'!$A$3:$C$1897,3,FALSE),0)</f>
        <v>0</v>
      </c>
      <c r="J1398" s="3">
        <f>IFERROR(VLOOKUP($G1398,'D2016'!$A$3:$C$1897,3,FALSE),0)</f>
        <v>1</v>
      </c>
      <c r="K1398" s="3">
        <f>IFERROR(VLOOKUP($G1398,'D2017'!$A$3:$C$1897,3,FALSE),0)</f>
        <v>0</v>
      </c>
      <c r="L1398" s="3">
        <f>IFERROR(VLOOKUP($G1398,'D2018'!$A$3:$C$1897,3,FALSE),0)</f>
        <v>0</v>
      </c>
      <c r="M1398" s="3">
        <f>IFERROR(VLOOKUP($G1398,'D2019'!$A$3:$C$1897,3,FALSE),0)</f>
        <v>0</v>
      </c>
      <c r="N1398" s="3">
        <f>IFERROR(VLOOKUP($G1398,'D2020'!$A$3:$C$1897,3,FALSE),0)</f>
        <v>0</v>
      </c>
      <c r="O1398" s="17">
        <f t="shared" si="85"/>
        <v>1</v>
      </c>
      <c r="Q1398" t="s">
        <v>1036</v>
      </c>
      <c r="R1398" t="s">
        <v>4</v>
      </c>
      <c r="S1398">
        <v>0</v>
      </c>
      <c r="T1398" s="3">
        <v>0</v>
      </c>
      <c r="U1398" s="3">
        <v>0</v>
      </c>
      <c r="V1398" s="3">
        <v>0</v>
      </c>
      <c r="W1398" s="3">
        <v>1</v>
      </c>
      <c r="X1398" s="3">
        <v>0</v>
      </c>
      <c r="Y1398" s="17">
        <v>1</v>
      </c>
    </row>
    <row r="1399" spans="1:25" x14ac:dyDescent="0.3">
      <c r="A1399" t="s">
        <v>1625</v>
      </c>
      <c r="B1399" t="s">
        <v>4</v>
      </c>
      <c r="C1399">
        <v>1</v>
      </c>
      <c r="D1399" s="2">
        <f t="shared" si="86"/>
        <v>1.5054980789844512E-6</v>
      </c>
      <c r="E1399" s="10">
        <f t="shared" si="87"/>
        <v>0.99965825193605673</v>
      </c>
      <c r="G1399" t="s">
        <v>1625</v>
      </c>
      <c r="H1399" t="s">
        <v>4</v>
      </c>
      <c r="I1399">
        <f>IFERROR(VLOOKUP($G1399,'D2015'!$A$3:$C$1897,3,FALSE),0)</f>
        <v>0</v>
      </c>
      <c r="J1399" s="3">
        <f>IFERROR(VLOOKUP($G1399,'D2016'!$A$3:$C$1897,3,FALSE),0)</f>
        <v>0</v>
      </c>
      <c r="K1399" s="3">
        <f>IFERROR(VLOOKUP($G1399,'D2017'!$A$3:$C$1897,3,FALSE),0)</f>
        <v>1</v>
      </c>
      <c r="L1399" s="3">
        <f>IFERROR(VLOOKUP($G1399,'D2018'!$A$3:$C$1897,3,FALSE),0)</f>
        <v>0</v>
      </c>
      <c r="M1399" s="3">
        <f>IFERROR(VLOOKUP($G1399,'D2019'!$A$3:$C$1897,3,FALSE),0)</f>
        <v>0</v>
      </c>
      <c r="N1399" s="3">
        <f>IFERROR(VLOOKUP($G1399,'D2020'!$A$3:$C$1897,3,FALSE),0)</f>
        <v>0</v>
      </c>
      <c r="O1399" s="17">
        <f t="shared" si="85"/>
        <v>1</v>
      </c>
      <c r="Q1399" t="s">
        <v>1488</v>
      </c>
      <c r="R1399" t="s">
        <v>4</v>
      </c>
      <c r="S1399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1</v>
      </c>
      <c r="Y1399" s="17">
        <v>1</v>
      </c>
    </row>
    <row r="1400" spans="1:25" x14ac:dyDescent="0.3">
      <c r="A1400" t="s">
        <v>1462</v>
      </c>
      <c r="B1400" t="s">
        <v>4</v>
      </c>
      <c r="C1400">
        <v>1</v>
      </c>
      <c r="D1400" s="2">
        <f t="shared" si="86"/>
        <v>1.5054980789844512E-6</v>
      </c>
      <c r="E1400" s="10">
        <f t="shared" si="87"/>
        <v>0.99965975743413571</v>
      </c>
      <c r="G1400" t="s">
        <v>1462</v>
      </c>
      <c r="H1400" t="s">
        <v>4</v>
      </c>
      <c r="I1400">
        <f>IFERROR(VLOOKUP($G1400,'D2015'!$A$3:$C$1897,3,FALSE),0)</f>
        <v>0</v>
      </c>
      <c r="J1400" s="3">
        <f>IFERROR(VLOOKUP($G1400,'D2016'!$A$3:$C$1897,3,FALSE),0)</f>
        <v>0</v>
      </c>
      <c r="K1400" s="3">
        <f>IFERROR(VLOOKUP($G1400,'D2017'!$A$3:$C$1897,3,FALSE),0)</f>
        <v>0</v>
      </c>
      <c r="L1400" s="3">
        <f>IFERROR(VLOOKUP($G1400,'D2018'!$A$3:$C$1897,3,FALSE),0)</f>
        <v>1</v>
      </c>
      <c r="M1400" s="3">
        <f>IFERROR(VLOOKUP($G1400,'D2019'!$A$3:$C$1897,3,FALSE),0)</f>
        <v>0</v>
      </c>
      <c r="N1400" s="3">
        <f>IFERROR(VLOOKUP($G1400,'D2020'!$A$3:$C$1897,3,FALSE),0)</f>
        <v>0</v>
      </c>
      <c r="O1400" s="17">
        <f t="shared" si="85"/>
        <v>1</v>
      </c>
      <c r="Q1400" t="s">
        <v>1271</v>
      </c>
      <c r="R1400" t="s">
        <v>4</v>
      </c>
      <c r="S1400">
        <v>0</v>
      </c>
      <c r="T1400" s="3">
        <v>0</v>
      </c>
      <c r="U1400" s="3">
        <v>0</v>
      </c>
      <c r="V1400" s="3">
        <v>1</v>
      </c>
      <c r="W1400" s="3">
        <v>0</v>
      </c>
      <c r="X1400" s="3">
        <v>0</v>
      </c>
      <c r="Y1400" s="17">
        <v>1</v>
      </c>
    </row>
    <row r="1401" spans="1:25" x14ac:dyDescent="0.3">
      <c r="A1401" t="s">
        <v>1606</v>
      </c>
      <c r="B1401" t="s">
        <v>4</v>
      </c>
      <c r="C1401">
        <v>1</v>
      </c>
      <c r="D1401" s="2">
        <f t="shared" si="86"/>
        <v>1.5054980789844512E-6</v>
      </c>
      <c r="E1401" s="10">
        <f t="shared" si="87"/>
        <v>0.99966126293221469</v>
      </c>
      <c r="G1401" t="s">
        <v>1606</v>
      </c>
      <c r="H1401" t="s">
        <v>4</v>
      </c>
      <c r="I1401">
        <f>IFERROR(VLOOKUP($G1401,'D2015'!$A$3:$C$1897,3,FALSE),0)</f>
        <v>0</v>
      </c>
      <c r="J1401" s="3">
        <f>IFERROR(VLOOKUP($G1401,'D2016'!$A$3:$C$1897,3,FALSE),0)</f>
        <v>0</v>
      </c>
      <c r="K1401" s="3">
        <f>IFERROR(VLOOKUP($G1401,'D2017'!$A$3:$C$1897,3,FALSE),0)</f>
        <v>0</v>
      </c>
      <c r="L1401" s="3">
        <f>IFERROR(VLOOKUP($G1401,'D2018'!$A$3:$C$1897,3,FALSE),0)</f>
        <v>0</v>
      </c>
      <c r="M1401" s="3">
        <f>IFERROR(VLOOKUP($G1401,'D2019'!$A$3:$C$1897,3,FALSE),0)</f>
        <v>0</v>
      </c>
      <c r="N1401" s="3">
        <f>IFERROR(VLOOKUP($G1401,'D2020'!$A$3:$C$1897,3,FALSE),0)</f>
        <v>0</v>
      </c>
      <c r="O1401" s="17">
        <f t="shared" si="85"/>
        <v>0</v>
      </c>
      <c r="Q1401" t="s">
        <v>1272</v>
      </c>
      <c r="R1401" t="s">
        <v>4</v>
      </c>
      <c r="S1401">
        <v>1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17">
        <v>1</v>
      </c>
    </row>
    <row r="1402" spans="1:25" x14ac:dyDescent="0.3">
      <c r="A1402" t="s">
        <v>530</v>
      </c>
      <c r="B1402" t="s">
        <v>4</v>
      </c>
      <c r="C1402">
        <v>1</v>
      </c>
      <c r="D1402" s="2">
        <f t="shared" si="86"/>
        <v>1.5054980789844512E-6</v>
      </c>
      <c r="E1402" s="10">
        <f t="shared" si="87"/>
        <v>0.99966276843029367</v>
      </c>
      <c r="G1402" t="s">
        <v>530</v>
      </c>
      <c r="H1402" t="s">
        <v>4</v>
      </c>
      <c r="I1402">
        <f>IFERROR(VLOOKUP($G1402,'D2015'!$A$3:$C$1897,3,FALSE),0)</f>
        <v>0</v>
      </c>
      <c r="J1402" s="3">
        <f>IFERROR(VLOOKUP($G1402,'D2016'!$A$3:$C$1897,3,FALSE),0)</f>
        <v>0</v>
      </c>
      <c r="K1402" s="3">
        <f>IFERROR(VLOOKUP($G1402,'D2017'!$A$3:$C$1897,3,FALSE),0)</f>
        <v>0</v>
      </c>
      <c r="L1402" s="3">
        <f>IFERROR(VLOOKUP($G1402,'D2018'!$A$3:$C$1897,3,FALSE),0)</f>
        <v>1</v>
      </c>
      <c r="M1402" s="3">
        <f>IFERROR(VLOOKUP($G1402,'D2019'!$A$3:$C$1897,3,FALSE),0)</f>
        <v>0</v>
      </c>
      <c r="N1402" s="3">
        <f>IFERROR(VLOOKUP($G1402,'D2020'!$A$3:$C$1897,3,FALSE),0)</f>
        <v>0</v>
      </c>
      <c r="O1402" s="17">
        <f t="shared" si="85"/>
        <v>1</v>
      </c>
      <c r="Q1402" t="s">
        <v>1384</v>
      </c>
      <c r="R1402" t="s">
        <v>4</v>
      </c>
      <c r="S1402">
        <v>0</v>
      </c>
      <c r="T1402" s="3">
        <v>0</v>
      </c>
      <c r="U1402" s="3">
        <v>1</v>
      </c>
      <c r="V1402" s="3">
        <v>0</v>
      </c>
      <c r="W1402" s="3">
        <v>0</v>
      </c>
      <c r="X1402" s="3">
        <v>0</v>
      </c>
      <c r="Y1402" s="17">
        <v>1</v>
      </c>
    </row>
    <row r="1403" spans="1:25" x14ac:dyDescent="0.3">
      <c r="A1403" t="s">
        <v>1200</v>
      </c>
      <c r="B1403" t="s">
        <v>4</v>
      </c>
      <c r="C1403">
        <v>1</v>
      </c>
      <c r="D1403" s="2">
        <f t="shared" si="86"/>
        <v>1.5054980789844512E-6</v>
      </c>
      <c r="E1403" s="10">
        <f t="shared" si="87"/>
        <v>0.99966427392837265</v>
      </c>
      <c r="G1403" t="s">
        <v>1200</v>
      </c>
      <c r="H1403" t="s">
        <v>4</v>
      </c>
      <c r="I1403">
        <f>IFERROR(VLOOKUP($G1403,'D2015'!$A$3:$C$1897,3,FALSE),0)</f>
        <v>0</v>
      </c>
      <c r="J1403" s="3">
        <f>IFERROR(VLOOKUP($G1403,'D2016'!$A$3:$C$1897,3,FALSE),0)</f>
        <v>1</v>
      </c>
      <c r="K1403" s="3">
        <f>IFERROR(VLOOKUP($G1403,'D2017'!$A$3:$C$1897,3,FALSE),0)</f>
        <v>0</v>
      </c>
      <c r="L1403" s="3">
        <f>IFERROR(VLOOKUP($G1403,'D2018'!$A$3:$C$1897,3,FALSE),0)</f>
        <v>0</v>
      </c>
      <c r="M1403" s="3">
        <f>IFERROR(VLOOKUP($G1403,'D2019'!$A$3:$C$1897,3,FALSE),0)</f>
        <v>0</v>
      </c>
      <c r="N1403" s="3">
        <f>IFERROR(VLOOKUP($G1403,'D2020'!$A$3:$C$1897,3,FALSE),0)</f>
        <v>0</v>
      </c>
      <c r="O1403" s="17">
        <f t="shared" si="85"/>
        <v>1</v>
      </c>
      <c r="Q1403" t="s">
        <v>1507</v>
      </c>
      <c r="R1403" t="s">
        <v>4</v>
      </c>
      <c r="S1403">
        <v>0</v>
      </c>
      <c r="T1403" s="3">
        <v>0</v>
      </c>
      <c r="U1403" s="3">
        <v>0</v>
      </c>
      <c r="V1403" s="3">
        <v>1</v>
      </c>
      <c r="W1403" s="3">
        <v>0</v>
      </c>
      <c r="X1403" s="3">
        <v>0</v>
      </c>
      <c r="Y1403" s="17">
        <v>1</v>
      </c>
    </row>
    <row r="1404" spans="1:25" x14ac:dyDescent="0.3">
      <c r="A1404" t="s">
        <v>486</v>
      </c>
      <c r="B1404" t="s">
        <v>4</v>
      </c>
      <c r="C1404">
        <v>1</v>
      </c>
      <c r="D1404" s="2">
        <f t="shared" si="86"/>
        <v>1.5054980789844512E-6</v>
      </c>
      <c r="E1404" s="10">
        <f t="shared" si="87"/>
        <v>0.99966577942645163</v>
      </c>
      <c r="G1404" t="s">
        <v>486</v>
      </c>
      <c r="H1404" t="s">
        <v>4</v>
      </c>
      <c r="I1404">
        <f>IFERROR(VLOOKUP($G1404,'D2015'!$A$3:$C$1897,3,FALSE),0)</f>
        <v>0</v>
      </c>
      <c r="J1404" s="3">
        <f>IFERROR(VLOOKUP($G1404,'D2016'!$A$3:$C$1897,3,FALSE),0)</f>
        <v>0</v>
      </c>
      <c r="K1404" s="3">
        <f>IFERROR(VLOOKUP($G1404,'D2017'!$A$3:$C$1897,3,FALSE),0)</f>
        <v>0</v>
      </c>
      <c r="L1404" s="3">
        <f>IFERROR(VLOOKUP($G1404,'D2018'!$A$3:$C$1897,3,FALSE),0)</f>
        <v>0</v>
      </c>
      <c r="M1404" s="3">
        <f>IFERROR(VLOOKUP($G1404,'D2019'!$A$3:$C$1897,3,FALSE),0)</f>
        <v>0</v>
      </c>
      <c r="N1404" s="3">
        <f>IFERROR(VLOOKUP($G1404,'D2020'!$A$3:$C$1897,3,FALSE),0)</f>
        <v>0</v>
      </c>
      <c r="O1404" s="17">
        <f t="shared" si="85"/>
        <v>0</v>
      </c>
      <c r="Q1404" t="s">
        <v>1527</v>
      </c>
      <c r="R1404" t="s">
        <v>4</v>
      </c>
      <c r="S1404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1</v>
      </c>
      <c r="Y1404" s="17">
        <v>1</v>
      </c>
    </row>
    <row r="1405" spans="1:25" x14ac:dyDescent="0.3">
      <c r="A1405" t="s">
        <v>1484</v>
      </c>
      <c r="B1405" t="s">
        <v>4</v>
      </c>
      <c r="C1405">
        <v>1</v>
      </c>
      <c r="D1405" s="2">
        <f t="shared" si="86"/>
        <v>1.5054980789844512E-6</v>
      </c>
      <c r="E1405" s="10">
        <f t="shared" si="87"/>
        <v>0.99966728492453061</v>
      </c>
      <c r="G1405" t="s">
        <v>1484</v>
      </c>
      <c r="H1405" t="s">
        <v>4</v>
      </c>
      <c r="I1405">
        <f>IFERROR(VLOOKUP($G1405,'D2015'!$A$3:$C$1897,3,FALSE),0)</f>
        <v>0</v>
      </c>
      <c r="J1405" s="3">
        <f>IFERROR(VLOOKUP($G1405,'D2016'!$A$3:$C$1897,3,FALSE),0)</f>
        <v>0</v>
      </c>
      <c r="K1405" s="3">
        <f>IFERROR(VLOOKUP($G1405,'D2017'!$A$3:$C$1897,3,FALSE),0)</f>
        <v>0</v>
      </c>
      <c r="L1405" s="3">
        <f>IFERROR(VLOOKUP($G1405,'D2018'!$A$3:$C$1897,3,FALSE),0)</f>
        <v>0</v>
      </c>
      <c r="M1405" s="3">
        <f>IFERROR(VLOOKUP($G1405,'D2019'!$A$3:$C$1897,3,FALSE),0)</f>
        <v>1</v>
      </c>
      <c r="N1405" s="3">
        <f>IFERROR(VLOOKUP($G1405,'D2020'!$A$3:$C$1897,3,FALSE),0)</f>
        <v>0</v>
      </c>
      <c r="O1405" s="17">
        <f t="shared" si="85"/>
        <v>1</v>
      </c>
      <c r="Q1405" t="s">
        <v>1102</v>
      </c>
      <c r="R1405" t="s">
        <v>4</v>
      </c>
      <c r="S1405">
        <v>0</v>
      </c>
      <c r="T1405" s="3">
        <v>0</v>
      </c>
      <c r="U1405" s="3">
        <v>0</v>
      </c>
      <c r="V1405" s="3">
        <v>1</v>
      </c>
      <c r="W1405" s="3">
        <v>0</v>
      </c>
      <c r="X1405" s="3">
        <v>0</v>
      </c>
      <c r="Y1405" s="17">
        <v>1</v>
      </c>
    </row>
    <row r="1406" spans="1:25" x14ac:dyDescent="0.3">
      <c r="A1406" t="s">
        <v>1048</v>
      </c>
      <c r="B1406" t="s">
        <v>4</v>
      </c>
      <c r="C1406">
        <v>1</v>
      </c>
      <c r="D1406" s="2">
        <f t="shared" si="86"/>
        <v>1.5054980789844512E-6</v>
      </c>
      <c r="E1406" s="10">
        <f t="shared" si="87"/>
        <v>0.99966879042260959</v>
      </c>
      <c r="G1406" t="s">
        <v>1048</v>
      </c>
      <c r="H1406" t="s">
        <v>4</v>
      </c>
      <c r="I1406">
        <f>IFERROR(VLOOKUP($G1406,'D2015'!$A$3:$C$1897,3,FALSE),0)</f>
        <v>0</v>
      </c>
      <c r="J1406" s="3">
        <f>IFERROR(VLOOKUP($G1406,'D2016'!$A$3:$C$1897,3,FALSE),0)</f>
        <v>0</v>
      </c>
      <c r="K1406" s="3">
        <f>IFERROR(VLOOKUP($G1406,'D2017'!$A$3:$C$1897,3,FALSE),0)</f>
        <v>0</v>
      </c>
      <c r="L1406" s="3">
        <f>IFERROR(VLOOKUP($G1406,'D2018'!$A$3:$C$1897,3,FALSE),0)</f>
        <v>0</v>
      </c>
      <c r="M1406" s="3">
        <f>IFERROR(VLOOKUP($G1406,'D2019'!$A$3:$C$1897,3,FALSE),0)</f>
        <v>0</v>
      </c>
      <c r="N1406" s="3">
        <f>IFERROR(VLOOKUP($G1406,'D2020'!$A$3:$C$1897,3,FALSE),0)</f>
        <v>1</v>
      </c>
      <c r="O1406" s="17">
        <f t="shared" si="85"/>
        <v>1</v>
      </c>
      <c r="Q1406" t="s">
        <v>1525</v>
      </c>
      <c r="R1406" t="s">
        <v>4</v>
      </c>
      <c r="S1406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1</v>
      </c>
      <c r="Y1406" s="17">
        <v>1</v>
      </c>
    </row>
    <row r="1407" spans="1:25" x14ac:dyDescent="0.3">
      <c r="A1407" t="s">
        <v>1183</v>
      </c>
      <c r="B1407" t="s">
        <v>4</v>
      </c>
      <c r="C1407">
        <v>1</v>
      </c>
      <c r="D1407" s="2">
        <f t="shared" si="86"/>
        <v>1.5054980789844512E-6</v>
      </c>
      <c r="E1407" s="10">
        <f t="shared" si="87"/>
        <v>0.99967029592068857</v>
      </c>
      <c r="G1407" t="s">
        <v>1183</v>
      </c>
      <c r="H1407" t="s">
        <v>4</v>
      </c>
      <c r="I1407">
        <f>IFERROR(VLOOKUP($G1407,'D2015'!$A$3:$C$1897,3,FALSE),0)</f>
        <v>0</v>
      </c>
      <c r="J1407" s="3">
        <f>IFERROR(VLOOKUP($G1407,'D2016'!$A$3:$C$1897,3,FALSE),0)</f>
        <v>1</v>
      </c>
      <c r="K1407" s="3">
        <f>IFERROR(VLOOKUP($G1407,'D2017'!$A$3:$C$1897,3,FALSE),0)</f>
        <v>0</v>
      </c>
      <c r="L1407" s="3">
        <f>IFERROR(VLOOKUP($G1407,'D2018'!$A$3:$C$1897,3,FALSE),0)</f>
        <v>0</v>
      </c>
      <c r="M1407" s="3">
        <f>IFERROR(VLOOKUP($G1407,'D2019'!$A$3:$C$1897,3,FALSE),0)</f>
        <v>0</v>
      </c>
      <c r="N1407" s="3">
        <f>IFERROR(VLOOKUP($G1407,'D2020'!$A$3:$C$1897,3,FALSE),0)</f>
        <v>0</v>
      </c>
      <c r="O1407" s="17">
        <f t="shared" si="85"/>
        <v>1</v>
      </c>
      <c r="Q1407" t="s">
        <v>1418</v>
      </c>
      <c r="R1407" t="s">
        <v>4</v>
      </c>
      <c r="S1407">
        <v>1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17">
        <v>1</v>
      </c>
    </row>
    <row r="1408" spans="1:25" x14ac:dyDescent="0.3">
      <c r="A1408" t="s">
        <v>1631</v>
      </c>
      <c r="B1408" t="s">
        <v>4</v>
      </c>
      <c r="C1408">
        <v>1</v>
      </c>
      <c r="D1408" s="2">
        <f t="shared" si="86"/>
        <v>1.5054980789844512E-6</v>
      </c>
      <c r="E1408" s="10">
        <f t="shared" si="87"/>
        <v>0.99967180141876755</v>
      </c>
      <c r="G1408" t="s">
        <v>1631</v>
      </c>
      <c r="H1408" t="s">
        <v>4</v>
      </c>
      <c r="I1408">
        <f>IFERROR(VLOOKUP($G1408,'D2015'!$A$3:$C$1897,3,FALSE),0)</f>
        <v>0</v>
      </c>
      <c r="J1408" s="3">
        <f>IFERROR(VLOOKUP($G1408,'D2016'!$A$3:$C$1897,3,FALSE),0)</f>
        <v>0</v>
      </c>
      <c r="K1408" s="3">
        <f>IFERROR(VLOOKUP($G1408,'D2017'!$A$3:$C$1897,3,FALSE),0)</f>
        <v>0</v>
      </c>
      <c r="L1408" s="3">
        <f>IFERROR(VLOOKUP($G1408,'D2018'!$A$3:$C$1897,3,FALSE),0)</f>
        <v>1</v>
      </c>
      <c r="M1408" s="3">
        <f>IFERROR(VLOOKUP($G1408,'D2019'!$A$3:$C$1897,3,FALSE),0)</f>
        <v>0</v>
      </c>
      <c r="N1408" s="3">
        <f>IFERROR(VLOOKUP($G1408,'D2020'!$A$3:$C$1897,3,FALSE),0)</f>
        <v>0</v>
      </c>
      <c r="O1408" s="17">
        <f t="shared" si="85"/>
        <v>1</v>
      </c>
      <c r="Q1408" t="s">
        <v>1568</v>
      </c>
      <c r="R1408" t="s">
        <v>4</v>
      </c>
      <c r="S1408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1</v>
      </c>
      <c r="Y1408" s="17">
        <v>1</v>
      </c>
    </row>
    <row r="1409" spans="1:25" x14ac:dyDescent="0.3">
      <c r="A1409" t="s">
        <v>637</v>
      </c>
      <c r="B1409" t="s">
        <v>4</v>
      </c>
      <c r="C1409">
        <v>1</v>
      </c>
      <c r="D1409" s="2">
        <f t="shared" si="86"/>
        <v>1.5054980789844512E-6</v>
      </c>
      <c r="E1409" s="10">
        <f t="shared" si="87"/>
        <v>0.99967330691684653</v>
      </c>
      <c r="G1409" t="s">
        <v>637</v>
      </c>
      <c r="H1409" t="s">
        <v>4</v>
      </c>
      <c r="I1409">
        <f>IFERROR(VLOOKUP($G1409,'D2015'!$A$3:$C$1897,3,FALSE),0)</f>
        <v>0</v>
      </c>
      <c r="J1409" s="3">
        <f>IFERROR(VLOOKUP($G1409,'D2016'!$A$3:$C$1897,3,FALSE),0)</f>
        <v>0</v>
      </c>
      <c r="K1409" s="3">
        <f>IFERROR(VLOOKUP($G1409,'D2017'!$A$3:$C$1897,3,FALSE),0)</f>
        <v>0</v>
      </c>
      <c r="L1409" s="3">
        <f>IFERROR(VLOOKUP($G1409,'D2018'!$A$3:$C$1897,3,FALSE),0)</f>
        <v>0</v>
      </c>
      <c r="M1409" s="3">
        <f>IFERROR(VLOOKUP($G1409,'D2019'!$A$3:$C$1897,3,FALSE),0)</f>
        <v>0</v>
      </c>
      <c r="N1409" s="3">
        <f>IFERROR(VLOOKUP($G1409,'D2020'!$A$3:$C$1897,3,FALSE),0)</f>
        <v>0</v>
      </c>
      <c r="O1409" s="17">
        <f t="shared" si="85"/>
        <v>0</v>
      </c>
      <c r="Q1409" t="s">
        <v>1043</v>
      </c>
      <c r="R1409" t="s">
        <v>4</v>
      </c>
      <c r="S1409">
        <v>0</v>
      </c>
      <c r="T1409" s="3">
        <v>0</v>
      </c>
      <c r="U1409" s="3">
        <v>1</v>
      </c>
      <c r="V1409" s="3">
        <v>0</v>
      </c>
      <c r="W1409" s="3">
        <v>0</v>
      </c>
      <c r="X1409" s="3">
        <v>0</v>
      </c>
      <c r="Y1409" s="17">
        <v>1</v>
      </c>
    </row>
    <row r="1410" spans="1:25" x14ac:dyDescent="0.3">
      <c r="A1410" t="s">
        <v>1555</v>
      </c>
      <c r="B1410" t="s">
        <v>4</v>
      </c>
      <c r="C1410">
        <v>1</v>
      </c>
      <c r="D1410" s="2">
        <f t="shared" si="86"/>
        <v>1.5054980789844512E-6</v>
      </c>
      <c r="E1410" s="10">
        <f t="shared" si="87"/>
        <v>0.99967481241492551</v>
      </c>
      <c r="G1410" t="s">
        <v>1555</v>
      </c>
      <c r="H1410" t="s">
        <v>4</v>
      </c>
      <c r="I1410">
        <f>IFERROR(VLOOKUP($G1410,'D2015'!$A$3:$C$1897,3,FALSE),0)</f>
        <v>0</v>
      </c>
      <c r="J1410" s="3">
        <f>IFERROR(VLOOKUP($G1410,'D2016'!$A$3:$C$1897,3,FALSE),0)</f>
        <v>0</v>
      </c>
      <c r="K1410" s="3">
        <f>IFERROR(VLOOKUP($G1410,'D2017'!$A$3:$C$1897,3,FALSE),0)</f>
        <v>0</v>
      </c>
      <c r="L1410" s="3">
        <f>IFERROR(VLOOKUP($G1410,'D2018'!$A$3:$C$1897,3,FALSE),0)</f>
        <v>0</v>
      </c>
      <c r="M1410" s="3">
        <f>IFERROR(VLOOKUP($G1410,'D2019'!$A$3:$C$1897,3,FALSE),0)</f>
        <v>0</v>
      </c>
      <c r="N1410" s="3">
        <f>IFERROR(VLOOKUP($G1410,'D2020'!$A$3:$C$1897,3,FALSE),0)</f>
        <v>0</v>
      </c>
      <c r="O1410" s="17">
        <f t="shared" si="85"/>
        <v>0</v>
      </c>
      <c r="Q1410" t="s">
        <v>1498</v>
      </c>
      <c r="R1410" t="s">
        <v>4</v>
      </c>
      <c r="S1410">
        <v>0</v>
      </c>
      <c r="T1410" s="3">
        <v>1</v>
      </c>
      <c r="U1410" s="3">
        <v>0</v>
      </c>
      <c r="V1410" s="3">
        <v>0</v>
      </c>
      <c r="W1410" s="3">
        <v>0</v>
      </c>
      <c r="X1410" s="3">
        <v>0</v>
      </c>
      <c r="Y1410" s="17">
        <v>1</v>
      </c>
    </row>
    <row r="1411" spans="1:25" x14ac:dyDescent="0.3">
      <c r="A1411" t="s">
        <v>1278</v>
      </c>
      <c r="B1411" t="s">
        <v>4</v>
      </c>
      <c r="C1411">
        <v>1</v>
      </c>
      <c r="D1411" s="2">
        <f t="shared" si="86"/>
        <v>1.5054980789844512E-6</v>
      </c>
      <c r="E1411" s="10">
        <f t="shared" si="87"/>
        <v>0.99967631791300449</v>
      </c>
      <c r="G1411" t="s">
        <v>1278</v>
      </c>
      <c r="H1411" t="s">
        <v>4</v>
      </c>
      <c r="I1411">
        <f>IFERROR(VLOOKUP($G1411,'D2015'!$A$3:$C$1897,3,FALSE),0)</f>
        <v>0</v>
      </c>
      <c r="J1411" s="3">
        <f>IFERROR(VLOOKUP($G1411,'D2016'!$A$3:$C$1897,3,FALSE),0)</f>
        <v>1</v>
      </c>
      <c r="K1411" s="3">
        <f>IFERROR(VLOOKUP($G1411,'D2017'!$A$3:$C$1897,3,FALSE),0)</f>
        <v>0</v>
      </c>
      <c r="L1411" s="3">
        <f>IFERROR(VLOOKUP($G1411,'D2018'!$A$3:$C$1897,3,FALSE),0)</f>
        <v>0</v>
      </c>
      <c r="M1411" s="3">
        <f>IFERROR(VLOOKUP($G1411,'D2019'!$A$3:$C$1897,3,FALSE),0)</f>
        <v>0</v>
      </c>
      <c r="N1411" s="3">
        <f>IFERROR(VLOOKUP($G1411,'D2020'!$A$3:$C$1897,3,FALSE),0)</f>
        <v>0</v>
      </c>
      <c r="O1411" s="17">
        <f t="shared" si="85"/>
        <v>1</v>
      </c>
      <c r="Q1411" t="s">
        <v>1540</v>
      </c>
      <c r="R1411" t="s">
        <v>4</v>
      </c>
      <c r="S1411">
        <v>0</v>
      </c>
      <c r="T1411" s="3">
        <v>0</v>
      </c>
      <c r="U1411" s="3">
        <v>0</v>
      </c>
      <c r="V1411" s="3">
        <v>0</v>
      </c>
      <c r="W1411" s="3">
        <v>1</v>
      </c>
      <c r="X1411" s="3">
        <v>0</v>
      </c>
      <c r="Y1411" s="17">
        <v>1</v>
      </c>
    </row>
    <row r="1412" spans="1:25" x14ac:dyDescent="0.3">
      <c r="A1412" t="s">
        <v>1535</v>
      </c>
      <c r="B1412" t="s">
        <v>4</v>
      </c>
      <c r="C1412">
        <v>1</v>
      </c>
      <c r="D1412" s="2">
        <f t="shared" si="86"/>
        <v>1.5054980789844512E-6</v>
      </c>
      <c r="E1412" s="10">
        <f t="shared" si="87"/>
        <v>0.99967782341108347</v>
      </c>
      <c r="G1412" t="s">
        <v>1535</v>
      </c>
      <c r="H1412" t="s">
        <v>4</v>
      </c>
      <c r="I1412">
        <f>IFERROR(VLOOKUP($G1412,'D2015'!$A$3:$C$1897,3,FALSE),0)</f>
        <v>0</v>
      </c>
      <c r="J1412" s="3">
        <f>IFERROR(VLOOKUP($G1412,'D2016'!$A$3:$C$1897,3,FALSE),0)</f>
        <v>0</v>
      </c>
      <c r="K1412" s="3">
        <f>IFERROR(VLOOKUP($G1412,'D2017'!$A$3:$C$1897,3,FALSE),0)</f>
        <v>0</v>
      </c>
      <c r="L1412" s="3">
        <f>IFERROR(VLOOKUP($G1412,'D2018'!$A$3:$C$1897,3,FALSE),0)</f>
        <v>0</v>
      </c>
      <c r="M1412" s="3">
        <f>IFERROR(VLOOKUP($G1412,'D2019'!$A$3:$C$1897,3,FALSE),0)</f>
        <v>1</v>
      </c>
      <c r="N1412" s="3">
        <f>IFERROR(VLOOKUP($G1412,'D2020'!$A$3:$C$1897,3,FALSE),0)</f>
        <v>0</v>
      </c>
      <c r="O1412" s="17">
        <f t="shared" ref="O1412:O1475" si="88">SUM(I1412:N1412)</f>
        <v>1</v>
      </c>
      <c r="Q1412" t="s">
        <v>597</v>
      </c>
      <c r="R1412" t="s">
        <v>4</v>
      </c>
      <c r="S1412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1</v>
      </c>
      <c r="Y1412" s="17">
        <v>1</v>
      </c>
    </row>
    <row r="1413" spans="1:25" x14ac:dyDescent="0.3">
      <c r="A1413" t="s">
        <v>1327</v>
      </c>
      <c r="B1413" t="s">
        <v>4</v>
      </c>
      <c r="C1413">
        <v>1</v>
      </c>
      <c r="D1413" s="2">
        <f t="shared" si="86"/>
        <v>1.5054980789844512E-6</v>
      </c>
      <c r="E1413" s="10">
        <f t="shared" si="87"/>
        <v>0.99967932890916245</v>
      </c>
      <c r="G1413" t="s">
        <v>1327</v>
      </c>
      <c r="H1413" t="s">
        <v>4</v>
      </c>
      <c r="I1413">
        <f>IFERROR(VLOOKUP($G1413,'D2015'!$A$3:$C$1897,3,FALSE),0)</f>
        <v>0</v>
      </c>
      <c r="J1413" s="3">
        <f>IFERROR(VLOOKUP($G1413,'D2016'!$A$3:$C$1897,3,FALSE),0)</f>
        <v>0</v>
      </c>
      <c r="K1413" s="3">
        <f>IFERROR(VLOOKUP($G1413,'D2017'!$A$3:$C$1897,3,FALSE),0)</f>
        <v>0</v>
      </c>
      <c r="L1413" s="3">
        <f>IFERROR(VLOOKUP($G1413,'D2018'!$A$3:$C$1897,3,FALSE),0)</f>
        <v>0</v>
      </c>
      <c r="M1413" s="3">
        <f>IFERROR(VLOOKUP($G1413,'D2019'!$A$3:$C$1897,3,FALSE),0)</f>
        <v>1</v>
      </c>
      <c r="N1413" s="3">
        <f>IFERROR(VLOOKUP($G1413,'D2020'!$A$3:$C$1897,3,FALSE),0)</f>
        <v>0</v>
      </c>
      <c r="O1413" s="17">
        <f t="shared" si="88"/>
        <v>1</v>
      </c>
      <c r="Q1413" t="s">
        <v>1337</v>
      </c>
      <c r="R1413" t="s">
        <v>4</v>
      </c>
      <c r="S141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1</v>
      </c>
      <c r="Y1413" s="17">
        <v>1</v>
      </c>
    </row>
    <row r="1414" spans="1:25" x14ac:dyDescent="0.3">
      <c r="A1414" t="s">
        <v>1368</v>
      </c>
      <c r="B1414" t="s">
        <v>4</v>
      </c>
      <c r="C1414">
        <v>1</v>
      </c>
      <c r="D1414" s="2">
        <f t="shared" si="86"/>
        <v>1.5054980789844512E-6</v>
      </c>
      <c r="E1414" s="10">
        <f t="shared" si="87"/>
        <v>0.99968083440724143</v>
      </c>
      <c r="G1414" t="s">
        <v>1368</v>
      </c>
      <c r="H1414" t="s">
        <v>4</v>
      </c>
      <c r="I1414">
        <f>IFERROR(VLOOKUP($G1414,'D2015'!$A$3:$C$1897,3,FALSE),0)</f>
        <v>0</v>
      </c>
      <c r="J1414" s="3">
        <f>IFERROR(VLOOKUP($G1414,'D2016'!$A$3:$C$1897,3,FALSE),0)</f>
        <v>0</v>
      </c>
      <c r="K1414" s="3">
        <f>IFERROR(VLOOKUP($G1414,'D2017'!$A$3:$C$1897,3,FALSE),0)</f>
        <v>1</v>
      </c>
      <c r="L1414" s="3">
        <f>IFERROR(VLOOKUP($G1414,'D2018'!$A$3:$C$1897,3,FALSE),0)</f>
        <v>0</v>
      </c>
      <c r="M1414" s="3">
        <f>IFERROR(VLOOKUP($G1414,'D2019'!$A$3:$C$1897,3,FALSE),0)</f>
        <v>0</v>
      </c>
      <c r="N1414" s="3">
        <f>IFERROR(VLOOKUP($G1414,'D2020'!$A$3:$C$1897,3,FALSE),0)</f>
        <v>0</v>
      </c>
      <c r="O1414" s="17">
        <f t="shared" si="88"/>
        <v>1</v>
      </c>
      <c r="Q1414" t="s">
        <v>1491</v>
      </c>
      <c r="R1414" t="s">
        <v>4</v>
      </c>
      <c r="S1414">
        <v>0</v>
      </c>
      <c r="T1414" s="3">
        <v>0</v>
      </c>
      <c r="U1414" s="3">
        <v>0</v>
      </c>
      <c r="V1414" s="3">
        <v>0</v>
      </c>
      <c r="W1414" s="3">
        <v>1</v>
      </c>
      <c r="X1414" s="3">
        <v>0</v>
      </c>
      <c r="Y1414" s="17">
        <v>1</v>
      </c>
    </row>
    <row r="1415" spans="1:25" x14ac:dyDescent="0.3">
      <c r="A1415" t="s">
        <v>1473</v>
      </c>
      <c r="B1415" t="s">
        <v>4</v>
      </c>
      <c r="C1415">
        <v>1</v>
      </c>
      <c r="D1415" s="2">
        <f t="shared" si="86"/>
        <v>1.5054980789844512E-6</v>
      </c>
      <c r="E1415" s="10">
        <f t="shared" si="87"/>
        <v>0.99968233990532041</v>
      </c>
      <c r="G1415" t="s">
        <v>1473</v>
      </c>
      <c r="H1415" t="s">
        <v>4</v>
      </c>
      <c r="I1415">
        <f>IFERROR(VLOOKUP($G1415,'D2015'!$A$3:$C$1897,3,FALSE),0)</f>
        <v>0</v>
      </c>
      <c r="J1415" s="3">
        <f>IFERROR(VLOOKUP($G1415,'D2016'!$A$3:$C$1897,3,FALSE),0)</f>
        <v>0</v>
      </c>
      <c r="K1415" s="3">
        <f>IFERROR(VLOOKUP($G1415,'D2017'!$A$3:$C$1897,3,FALSE),0)</f>
        <v>0</v>
      </c>
      <c r="L1415" s="3">
        <f>IFERROR(VLOOKUP($G1415,'D2018'!$A$3:$C$1897,3,FALSE),0)</f>
        <v>1</v>
      </c>
      <c r="M1415" s="3">
        <f>IFERROR(VLOOKUP($G1415,'D2019'!$A$3:$C$1897,3,FALSE),0)</f>
        <v>0</v>
      </c>
      <c r="N1415" s="3">
        <f>IFERROR(VLOOKUP($G1415,'D2020'!$A$3:$C$1897,3,FALSE),0)</f>
        <v>0</v>
      </c>
      <c r="O1415" s="17">
        <f t="shared" si="88"/>
        <v>1</v>
      </c>
      <c r="Q1415" t="s">
        <v>1531</v>
      </c>
      <c r="R1415" t="s">
        <v>4</v>
      </c>
      <c r="S1415">
        <v>0</v>
      </c>
      <c r="T1415" s="3">
        <v>0</v>
      </c>
      <c r="U1415" s="3">
        <v>0</v>
      </c>
      <c r="V1415" s="3">
        <v>1</v>
      </c>
      <c r="W1415" s="3">
        <v>0</v>
      </c>
      <c r="X1415" s="3">
        <v>0</v>
      </c>
      <c r="Y1415" s="17">
        <v>1</v>
      </c>
    </row>
    <row r="1416" spans="1:25" x14ac:dyDescent="0.3">
      <c r="A1416" t="s">
        <v>1117</v>
      </c>
      <c r="B1416" t="s">
        <v>4</v>
      </c>
      <c r="C1416">
        <v>1</v>
      </c>
      <c r="D1416" s="2">
        <f t="shared" si="86"/>
        <v>1.5054980789844512E-6</v>
      </c>
      <c r="E1416" s="10">
        <f t="shared" si="87"/>
        <v>0.99968384540339938</v>
      </c>
      <c r="G1416" t="s">
        <v>1117</v>
      </c>
      <c r="H1416" t="s">
        <v>4</v>
      </c>
      <c r="I1416">
        <f>IFERROR(VLOOKUP($G1416,'D2015'!$A$3:$C$1897,3,FALSE),0)</f>
        <v>0</v>
      </c>
      <c r="J1416" s="3">
        <f>IFERROR(VLOOKUP($G1416,'D2016'!$A$3:$C$1897,3,FALSE),0)</f>
        <v>0</v>
      </c>
      <c r="K1416" s="3">
        <f>IFERROR(VLOOKUP($G1416,'D2017'!$A$3:$C$1897,3,FALSE),0)</f>
        <v>0</v>
      </c>
      <c r="L1416" s="3">
        <f>IFERROR(VLOOKUP($G1416,'D2018'!$A$3:$C$1897,3,FALSE),0)</f>
        <v>0</v>
      </c>
      <c r="M1416" s="3">
        <f>IFERROR(VLOOKUP($G1416,'D2019'!$A$3:$C$1897,3,FALSE),0)</f>
        <v>0</v>
      </c>
      <c r="N1416" s="3">
        <f>IFERROR(VLOOKUP($G1416,'D2020'!$A$3:$C$1897,3,FALSE),0)</f>
        <v>1</v>
      </c>
      <c r="O1416" s="17">
        <f t="shared" si="88"/>
        <v>1</v>
      </c>
      <c r="Q1416" t="s">
        <v>1556</v>
      </c>
      <c r="R1416" t="s">
        <v>4</v>
      </c>
      <c r="S1416">
        <v>0</v>
      </c>
      <c r="T1416" s="3">
        <v>0</v>
      </c>
      <c r="U1416" s="3">
        <v>1</v>
      </c>
      <c r="V1416" s="3">
        <v>0</v>
      </c>
      <c r="W1416" s="3">
        <v>0</v>
      </c>
      <c r="X1416" s="3">
        <v>0</v>
      </c>
      <c r="Y1416" s="17">
        <v>1</v>
      </c>
    </row>
    <row r="1417" spans="1:25" x14ac:dyDescent="0.3">
      <c r="A1417" t="s">
        <v>1542</v>
      </c>
      <c r="B1417" t="s">
        <v>4</v>
      </c>
      <c r="C1417">
        <v>1</v>
      </c>
      <c r="D1417" s="2">
        <f t="shared" si="86"/>
        <v>1.5054980789844512E-6</v>
      </c>
      <c r="E1417" s="10">
        <f t="shared" si="87"/>
        <v>0.99968535090147836</v>
      </c>
      <c r="G1417" t="s">
        <v>1542</v>
      </c>
      <c r="H1417" t="s">
        <v>4</v>
      </c>
      <c r="I1417">
        <f>IFERROR(VLOOKUP($G1417,'D2015'!$A$3:$C$1897,3,FALSE),0)</f>
        <v>0</v>
      </c>
      <c r="J1417" s="3">
        <f>IFERROR(VLOOKUP($G1417,'D2016'!$A$3:$C$1897,3,FALSE),0)</f>
        <v>0</v>
      </c>
      <c r="K1417" s="3">
        <f>IFERROR(VLOOKUP($G1417,'D2017'!$A$3:$C$1897,3,FALSE),0)</f>
        <v>0</v>
      </c>
      <c r="L1417" s="3">
        <f>IFERROR(VLOOKUP($G1417,'D2018'!$A$3:$C$1897,3,FALSE),0)</f>
        <v>0</v>
      </c>
      <c r="M1417" s="3">
        <f>IFERROR(VLOOKUP($G1417,'D2019'!$A$3:$C$1897,3,FALSE),0)</f>
        <v>0</v>
      </c>
      <c r="N1417" s="3">
        <f>IFERROR(VLOOKUP($G1417,'D2020'!$A$3:$C$1897,3,FALSE),0)</f>
        <v>1</v>
      </c>
      <c r="O1417" s="17">
        <f t="shared" si="88"/>
        <v>1</v>
      </c>
      <c r="Q1417" t="s">
        <v>1589</v>
      </c>
      <c r="R1417" t="s">
        <v>4</v>
      </c>
      <c r="S1417">
        <v>0</v>
      </c>
      <c r="T1417" s="3">
        <v>1</v>
      </c>
      <c r="U1417" s="3">
        <v>0</v>
      </c>
      <c r="V1417" s="3">
        <v>0</v>
      </c>
      <c r="W1417" s="3">
        <v>0</v>
      </c>
      <c r="X1417" s="3">
        <v>0</v>
      </c>
      <c r="Y1417" s="17">
        <v>1</v>
      </c>
    </row>
    <row r="1418" spans="1:25" x14ac:dyDescent="0.3">
      <c r="A1418" t="s">
        <v>1306</v>
      </c>
      <c r="B1418" t="s">
        <v>4</v>
      </c>
      <c r="C1418">
        <v>1</v>
      </c>
      <c r="D1418" s="2">
        <f t="shared" si="86"/>
        <v>1.5054980789844512E-6</v>
      </c>
      <c r="E1418" s="10">
        <f t="shared" si="87"/>
        <v>0.99968685639955734</v>
      </c>
      <c r="G1418" t="s">
        <v>1306</v>
      </c>
      <c r="H1418" t="s">
        <v>4</v>
      </c>
      <c r="I1418">
        <f>IFERROR(VLOOKUP($G1418,'D2015'!$A$3:$C$1897,3,FALSE),0)</f>
        <v>0</v>
      </c>
      <c r="J1418" s="3">
        <f>IFERROR(VLOOKUP($G1418,'D2016'!$A$3:$C$1897,3,FALSE),0)</f>
        <v>0</v>
      </c>
      <c r="K1418" s="3">
        <f>IFERROR(VLOOKUP($G1418,'D2017'!$A$3:$C$1897,3,FALSE),0)</f>
        <v>0</v>
      </c>
      <c r="L1418" s="3">
        <f>IFERROR(VLOOKUP($G1418,'D2018'!$A$3:$C$1897,3,FALSE),0)</f>
        <v>0</v>
      </c>
      <c r="M1418" s="3">
        <f>IFERROR(VLOOKUP($G1418,'D2019'!$A$3:$C$1897,3,FALSE),0)</f>
        <v>0</v>
      </c>
      <c r="N1418" s="3">
        <f>IFERROR(VLOOKUP($G1418,'D2020'!$A$3:$C$1897,3,FALSE),0)</f>
        <v>0</v>
      </c>
      <c r="O1418" s="17">
        <f t="shared" si="88"/>
        <v>0</v>
      </c>
      <c r="Q1418" t="s">
        <v>1476</v>
      </c>
      <c r="R1418" t="s">
        <v>4</v>
      </c>
      <c r="S1418">
        <v>0</v>
      </c>
      <c r="T1418" s="3">
        <v>0</v>
      </c>
      <c r="U1418" s="3">
        <v>0</v>
      </c>
      <c r="V1418" s="3">
        <v>0</v>
      </c>
      <c r="W1418" s="3">
        <v>1</v>
      </c>
      <c r="X1418" s="3">
        <v>0</v>
      </c>
      <c r="Y1418" s="17">
        <v>1</v>
      </c>
    </row>
    <row r="1419" spans="1:25" x14ac:dyDescent="0.3">
      <c r="A1419" t="s">
        <v>1422</v>
      </c>
      <c r="B1419" t="s">
        <v>4</v>
      </c>
      <c r="C1419">
        <v>1</v>
      </c>
      <c r="D1419" s="2">
        <f t="shared" si="86"/>
        <v>1.5054980789844512E-6</v>
      </c>
      <c r="E1419" s="10">
        <f t="shared" si="87"/>
        <v>0.99968836189763632</v>
      </c>
      <c r="G1419" t="s">
        <v>1422</v>
      </c>
      <c r="H1419" t="s">
        <v>4</v>
      </c>
      <c r="I1419">
        <f>IFERROR(VLOOKUP($G1419,'D2015'!$A$3:$C$1897,3,FALSE),0)</f>
        <v>0</v>
      </c>
      <c r="J1419" s="3">
        <f>IFERROR(VLOOKUP($G1419,'D2016'!$A$3:$C$1897,3,FALSE),0)</f>
        <v>0</v>
      </c>
      <c r="K1419" s="3">
        <f>IFERROR(VLOOKUP($G1419,'D2017'!$A$3:$C$1897,3,FALSE),0)</f>
        <v>1</v>
      </c>
      <c r="L1419" s="3">
        <f>IFERROR(VLOOKUP($G1419,'D2018'!$A$3:$C$1897,3,FALSE),0)</f>
        <v>0</v>
      </c>
      <c r="M1419" s="3">
        <f>IFERROR(VLOOKUP($G1419,'D2019'!$A$3:$C$1897,3,FALSE),0)</f>
        <v>0</v>
      </c>
      <c r="N1419" s="3">
        <f>IFERROR(VLOOKUP($G1419,'D2020'!$A$3:$C$1897,3,FALSE),0)</f>
        <v>0</v>
      </c>
      <c r="O1419" s="17">
        <f t="shared" si="88"/>
        <v>1</v>
      </c>
      <c r="Q1419" t="s">
        <v>1621</v>
      </c>
      <c r="R1419" t="s">
        <v>4</v>
      </c>
      <c r="S1419">
        <v>1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17">
        <v>1</v>
      </c>
    </row>
    <row r="1420" spans="1:25" x14ac:dyDescent="0.3">
      <c r="A1420" t="s">
        <v>1508</v>
      </c>
      <c r="B1420" t="s">
        <v>4</v>
      </c>
      <c r="C1420">
        <v>1</v>
      </c>
      <c r="D1420" s="2">
        <f t="shared" si="86"/>
        <v>1.5054980789844512E-6</v>
      </c>
      <c r="E1420" s="10">
        <f t="shared" si="87"/>
        <v>0.9996898673957153</v>
      </c>
      <c r="G1420" t="s">
        <v>1508</v>
      </c>
      <c r="H1420" t="s">
        <v>4</v>
      </c>
      <c r="I1420">
        <f>IFERROR(VLOOKUP($G1420,'D2015'!$A$3:$C$1897,3,FALSE),0)</f>
        <v>1</v>
      </c>
      <c r="J1420" s="3">
        <f>IFERROR(VLOOKUP($G1420,'D2016'!$A$3:$C$1897,3,FALSE),0)</f>
        <v>0</v>
      </c>
      <c r="K1420" s="3">
        <f>IFERROR(VLOOKUP($G1420,'D2017'!$A$3:$C$1897,3,FALSE),0)</f>
        <v>0</v>
      </c>
      <c r="L1420" s="3">
        <f>IFERROR(VLOOKUP($G1420,'D2018'!$A$3:$C$1897,3,FALSE),0)</f>
        <v>0</v>
      </c>
      <c r="M1420" s="3">
        <f>IFERROR(VLOOKUP($G1420,'D2019'!$A$3:$C$1897,3,FALSE),0)</f>
        <v>0</v>
      </c>
      <c r="N1420" s="3">
        <f>IFERROR(VLOOKUP($G1420,'D2020'!$A$3:$C$1897,3,FALSE),0)</f>
        <v>0</v>
      </c>
      <c r="O1420" s="17">
        <f t="shared" si="88"/>
        <v>1</v>
      </c>
      <c r="Q1420" t="s">
        <v>1478</v>
      </c>
      <c r="R1420" t="s">
        <v>4</v>
      </c>
      <c r="S1420">
        <v>0</v>
      </c>
      <c r="T1420" s="3">
        <v>1</v>
      </c>
      <c r="U1420" s="3">
        <v>0</v>
      </c>
      <c r="V1420" s="3">
        <v>0</v>
      </c>
      <c r="W1420" s="3">
        <v>0</v>
      </c>
      <c r="X1420" s="3">
        <v>0</v>
      </c>
      <c r="Y1420" s="17">
        <v>1</v>
      </c>
    </row>
    <row r="1421" spans="1:25" x14ac:dyDescent="0.3">
      <c r="A1421" t="s">
        <v>1504</v>
      </c>
      <c r="B1421" t="s">
        <v>4</v>
      </c>
      <c r="C1421">
        <v>1</v>
      </c>
      <c r="D1421" s="2">
        <f t="shared" si="86"/>
        <v>1.5054980789844512E-6</v>
      </c>
      <c r="E1421" s="10">
        <f t="shared" si="87"/>
        <v>0.99969137289379428</v>
      </c>
      <c r="G1421" t="s">
        <v>1504</v>
      </c>
      <c r="H1421" t="s">
        <v>4</v>
      </c>
      <c r="I1421">
        <f>IFERROR(VLOOKUP($G1421,'D2015'!$A$3:$C$1897,3,FALSE),0)</f>
        <v>0</v>
      </c>
      <c r="J1421" s="3">
        <f>IFERROR(VLOOKUP($G1421,'D2016'!$A$3:$C$1897,3,FALSE),0)</f>
        <v>0</v>
      </c>
      <c r="K1421" s="3">
        <f>IFERROR(VLOOKUP($G1421,'D2017'!$A$3:$C$1897,3,FALSE),0)</f>
        <v>0</v>
      </c>
      <c r="L1421" s="3">
        <f>IFERROR(VLOOKUP($G1421,'D2018'!$A$3:$C$1897,3,FALSE),0)</f>
        <v>0</v>
      </c>
      <c r="M1421" s="3">
        <f>IFERROR(VLOOKUP($G1421,'D2019'!$A$3:$C$1897,3,FALSE),0)</f>
        <v>0</v>
      </c>
      <c r="N1421" s="3">
        <f>IFERROR(VLOOKUP($G1421,'D2020'!$A$3:$C$1897,3,FALSE),0)</f>
        <v>1</v>
      </c>
      <c r="O1421" s="17">
        <f t="shared" si="88"/>
        <v>1</v>
      </c>
      <c r="Q1421" t="s">
        <v>1157</v>
      </c>
      <c r="R1421" t="s">
        <v>4</v>
      </c>
      <c r="S1421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1</v>
      </c>
      <c r="Y1421" s="17">
        <v>1</v>
      </c>
    </row>
    <row r="1422" spans="1:25" x14ac:dyDescent="0.3">
      <c r="A1422" t="s">
        <v>1369</v>
      </c>
      <c r="B1422" t="s">
        <v>4</v>
      </c>
      <c r="C1422">
        <v>1</v>
      </c>
      <c r="D1422" s="2">
        <f t="shared" si="86"/>
        <v>1.5054980789844512E-6</v>
      </c>
      <c r="E1422" s="10">
        <f t="shared" si="87"/>
        <v>0.99969287839187326</v>
      </c>
      <c r="G1422" t="s">
        <v>1369</v>
      </c>
      <c r="H1422" t="s">
        <v>4</v>
      </c>
      <c r="I1422">
        <f>IFERROR(VLOOKUP($G1422,'D2015'!$A$3:$C$1897,3,FALSE),0)</f>
        <v>1</v>
      </c>
      <c r="J1422" s="3">
        <f>IFERROR(VLOOKUP($G1422,'D2016'!$A$3:$C$1897,3,FALSE),0)</f>
        <v>0</v>
      </c>
      <c r="K1422" s="3">
        <f>IFERROR(VLOOKUP($G1422,'D2017'!$A$3:$C$1897,3,FALSE),0)</f>
        <v>0</v>
      </c>
      <c r="L1422" s="3">
        <f>IFERROR(VLOOKUP($G1422,'D2018'!$A$3:$C$1897,3,FALSE),0)</f>
        <v>0</v>
      </c>
      <c r="M1422" s="3">
        <f>IFERROR(VLOOKUP($G1422,'D2019'!$A$3:$C$1897,3,FALSE),0)</f>
        <v>0</v>
      </c>
      <c r="N1422" s="3">
        <f>IFERROR(VLOOKUP($G1422,'D2020'!$A$3:$C$1897,3,FALSE),0)</f>
        <v>0</v>
      </c>
      <c r="O1422" s="17">
        <f t="shared" si="88"/>
        <v>1</v>
      </c>
      <c r="Q1422" t="s">
        <v>1586</v>
      </c>
      <c r="R1422" t="s">
        <v>4</v>
      </c>
      <c r="S1422">
        <v>0</v>
      </c>
      <c r="T1422" s="3">
        <v>0</v>
      </c>
      <c r="U1422" s="3">
        <v>0</v>
      </c>
      <c r="V1422" s="3">
        <v>1</v>
      </c>
      <c r="W1422" s="3">
        <v>0</v>
      </c>
      <c r="X1422" s="3">
        <v>0</v>
      </c>
      <c r="Y1422" s="17">
        <v>1</v>
      </c>
    </row>
    <row r="1423" spans="1:25" x14ac:dyDescent="0.3">
      <c r="A1423" t="s">
        <v>1618</v>
      </c>
      <c r="B1423" t="s">
        <v>4</v>
      </c>
      <c r="C1423">
        <v>1</v>
      </c>
      <c r="D1423" s="2">
        <f t="shared" si="86"/>
        <v>1.5054980789844512E-6</v>
      </c>
      <c r="E1423" s="10">
        <f t="shared" si="87"/>
        <v>0.99969438388995224</v>
      </c>
      <c r="G1423" t="s">
        <v>1618</v>
      </c>
      <c r="H1423" t="s">
        <v>4</v>
      </c>
      <c r="I1423">
        <f>IFERROR(VLOOKUP($G1423,'D2015'!$A$3:$C$1897,3,FALSE),0)</f>
        <v>0</v>
      </c>
      <c r="J1423" s="3">
        <f>IFERROR(VLOOKUP($G1423,'D2016'!$A$3:$C$1897,3,FALSE),0)</f>
        <v>0</v>
      </c>
      <c r="K1423" s="3">
        <f>IFERROR(VLOOKUP($G1423,'D2017'!$A$3:$C$1897,3,FALSE),0)</f>
        <v>0</v>
      </c>
      <c r="L1423" s="3">
        <f>IFERROR(VLOOKUP($G1423,'D2018'!$A$3:$C$1897,3,FALSE),0)</f>
        <v>0</v>
      </c>
      <c r="M1423" s="3">
        <f>IFERROR(VLOOKUP($G1423,'D2019'!$A$3:$C$1897,3,FALSE),0)</f>
        <v>1</v>
      </c>
      <c r="N1423" s="3">
        <f>IFERROR(VLOOKUP($G1423,'D2020'!$A$3:$C$1897,3,FALSE),0)</f>
        <v>0</v>
      </c>
      <c r="O1423" s="17">
        <f t="shared" si="88"/>
        <v>1</v>
      </c>
      <c r="Q1423" t="s">
        <v>1517</v>
      </c>
      <c r="R1423" t="s">
        <v>4</v>
      </c>
      <c r="S1423">
        <v>0</v>
      </c>
      <c r="T1423" s="3">
        <v>0</v>
      </c>
      <c r="U1423" s="3">
        <v>0</v>
      </c>
      <c r="V1423" s="3">
        <v>0</v>
      </c>
      <c r="W1423" s="3">
        <v>1</v>
      </c>
      <c r="X1423" s="3">
        <v>0</v>
      </c>
      <c r="Y1423" s="17">
        <v>1</v>
      </c>
    </row>
    <row r="1424" spans="1:25" x14ac:dyDescent="0.3">
      <c r="A1424" t="s">
        <v>1358</v>
      </c>
      <c r="B1424" t="s">
        <v>4</v>
      </c>
      <c r="C1424">
        <v>1</v>
      </c>
      <c r="D1424" s="2">
        <f t="shared" si="86"/>
        <v>1.5054980789844512E-6</v>
      </c>
      <c r="E1424" s="10">
        <f t="shared" si="87"/>
        <v>0.99969588938803122</v>
      </c>
      <c r="G1424" t="s">
        <v>1358</v>
      </c>
      <c r="H1424" t="s">
        <v>4</v>
      </c>
      <c r="I1424">
        <f>IFERROR(VLOOKUP($G1424,'D2015'!$A$3:$C$1897,3,FALSE),0)</f>
        <v>0</v>
      </c>
      <c r="J1424" s="3">
        <f>IFERROR(VLOOKUP($G1424,'D2016'!$A$3:$C$1897,3,FALSE),0)</f>
        <v>0</v>
      </c>
      <c r="K1424" s="3">
        <f>IFERROR(VLOOKUP($G1424,'D2017'!$A$3:$C$1897,3,FALSE),0)</f>
        <v>0</v>
      </c>
      <c r="L1424" s="3">
        <f>IFERROR(VLOOKUP($G1424,'D2018'!$A$3:$C$1897,3,FALSE),0)</f>
        <v>0</v>
      </c>
      <c r="M1424" s="3">
        <f>IFERROR(VLOOKUP($G1424,'D2019'!$A$3:$C$1897,3,FALSE),0)</f>
        <v>0</v>
      </c>
      <c r="N1424" s="3">
        <f>IFERROR(VLOOKUP($G1424,'D2020'!$A$3:$C$1897,3,FALSE),0)</f>
        <v>1</v>
      </c>
      <c r="O1424" s="17">
        <f t="shared" si="88"/>
        <v>1</v>
      </c>
      <c r="Q1424" t="s">
        <v>1622</v>
      </c>
      <c r="R1424" t="s">
        <v>4</v>
      </c>
      <c r="S1424">
        <v>1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17">
        <v>1</v>
      </c>
    </row>
    <row r="1425" spans="1:25" x14ac:dyDescent="0.3">
      <c r="A1425" t="s">
        <v>1464</v>
      </c>
      <c r="B1425" t="s">
        <v>4</v>
      </c>
      <c r="C1425">
        <v>1</v>
      </c>
      <c r="D1425" s="2">
        <f t="shared" si="86"/>
        <v>1.5054980789844512E-6</v>
      </c>
      <c r="E1425" s="10">
        <f t="shared" si="87"/>
        <v>0.9996973948861102</v>
      </c>
      <c r="G1425" t="s">
        <v>1464</v>
      </c>
      <c r="H1425" t="s">
        <v>4</v>
      </c>
      <c r="I1425">
        <f>IFERROR(VLOOKUP($G1425,'D2015'!$A$3:$C$1897,3,FALSE),0)</f>
        <v>0</v>
      </c>
      <c r="J1425" s="3">
        <f>IFERROR(VLOOKUP($G1425,'D2016'!$A$3:$C$1897,3,FALSE),0)</f>
        <v>0</v>
      </c>
      <c r="K1425" s="3">
        <f>IFERROR(VLOOKUP($G1425,'D2017'!$A$3:$C$1897,3,FALSE),0)</f>
        <v>0</v>
      </c>
      <c r="L1425" s="3">
        <f>IFERROR(VLOOKUP($G1425,'D2018'!$A$3:$C$1897,3,FALSE),0)</f>
        <v>0</v>
      </c>
      <c r="M1425" s="3">
        <f>IFERROR(VLOOKUP($G1425,'D2019'!$A$3:$C$1897,3,FALSE),0)</f>
        <v>1</v>
      </c>
      <c r="N1425" s="3">
        <f>IFERROR(VLOOKUP($G1425,'D2020'!$A$3:$C$1897,3,FALSE),0)</f>
        <v>0</v>
      </c>
      <c r="O1425" s="17">
        <f t="shared" si="88"/>
        <v>1</v>
      </c>
      <c r="Q1425" t="s">
        <v>1570</v>
      </c>
      <c r="R1425" t="s">
        <v>4</v>
      </c>
      <c r="S1425">
        <v>0</v>
      </c>
      <c r="T1425" s="3">
        <v>0</v>
      </c>
      <c r="U1425" s="3">
        <v>0</v>
      </c>
      <c r="V1425" s="3">
        <v>0</v>
      </c>
      <c r="W1425" s="3">
        <v>1</v>
      </c>
      <c r="X1425" s="3">
        <v>0</v>
      </c>
      <c r="Y1425" s="17">
        <v>1</v>
      </c>
    </row>
    <row r="1426" spans="1:25" x14ac:dyDescent="0.3">
      <c r="A1426" t="s">
        <v>1543</v>
      </c>
      <c r="B1426" t="s">
        <v>4</v>
      </c>
      <c r="C1426">
        <v>1</v>
      </c>
      <c r="D1426" s="2">
        <f t="shared" si="86"/>
        <v>1.5054980789844512E-6</v>
      </c>
      <c r="E1426" s="10">
        <f t="shared" si="87"/>
        <v>0.99969890038418918</v>
      </c>
      <c r="G1426" t="s">
        <v>1543</v>
      </c>
      <c r="H1426" t="s">
        <v>4</v>
      </c>
      <c r="I1426">
        <f>IFERROR(VLOOKUP($G1426,'D2015'!$A$3:$C$1897,3,FALSE),0)</f>
        <v>0</v>
      </c>
      <c r="J1426" s="3">
        <f>IFERROR(VLOOKUP($G1426,'D2016'!$A$3:$C$1897,3,FALSE),0)</f>
        <v>1</v>
      </c>
      <c r="K1426" s="3">
        <f>IFERROR(VLOOKUP($G1426,'D2017'!$A$3:$C$1897,3,FALSE),0)</f>
        <v>0</v>
      </c>
      <c r="L1426" s="3">
        <f>IFERROR(VLOOKUP($G1426,'D2018'!$A$3:$C$1897,3,FALSE),0)</f>
        <v>0</v>
      </c>
      <c r="M1426" s="3">
        <f>IFERROR(VLOOKUP($G1426,'D2019'!$A$3:$C$1897,3,FALSE),0)</f>
        <v>0</v>
      </c>
      <c r="N1426" s="3">
        <f>IFERROR(VLOOKUP($G1426,'D2020'!$A$3:$C$1897,3,FALSE),0)</f>
        <v>0</v>
      </c>
      <c r="O1426" s="17">
        <f t="shared" si="88"/>
        <v>1</v>
      </c>
      <c r="Q1426" t="s">
        <v>1292</v>
      </c>
      <c r="R1426" t="s">
        <v>4</v>
      </c>
      <c r="S1426">
        <v>0</v>
      </c>
      <c r="T1426" s="3">
        <v>0</v>
      </c>
      <c r="U1426" s="3">
        <v>0</v>
      </c>
      <c r="V1426" s="3">
        <v>0</v>
      </c>
      <c r="W1426" s="3">
        <v>1</v>
      </c>
      <c r="X1426" s="3">
        <v>0</v>
      </c>
      <c r="Y1426" s="17">
        <v>1</v>
      </c>
    </row>
    <row r="1427" spans="1:25" x14ac:dyDescent="0.3">
      <c r="A1427" t="s">
        <v>1236</v>
      </c>
      <c r="B1427" t="s">
        <v>4</v>
      </c>
      <c r="C1427">
        <v>1</v>
      </c>
      <c r="D1427" s="2">
        <f t="shared" si="86"/>
        <v>1.5054980789844512E-6</v>
      </c>
      <c r="E1427" s="10">
        <f t="shared" si="87"/>
        <v>0.99970040588226816</v>
      </c>
      <c r="G1427" t="s">
        <v>1236</v>
      </c>
      <c r="H1427" t="s">
        <v>4</v>
      </c>
      <c r="I1427">
        <f>IFERROR(VLOOKUP($G1427,'D2015'!$A$3:$C$1897,3,FALSE),0)</f>
        <v>0</v>
      </c>
      <c r="J1427" s="3">
        <f>IFERROR(VLOOKUP($G1427,'D2016'!$A$3:$C$1897,3,FALSE),0)</f>
        <v>0</v>
      </c>
      <c r="K1427" s="3">
        <f>IFERROR(VLOOKUP($G1427,'D2017'!$A$3:$C$1897,3,FALSE),0)</f>
        <v>0</v>
      </c>
      <c r="L1427" s="3">
        <f>IFERROR(VLOOKUP($G1427,'D2018'!$A$3:$C$1897,3,FALSE),0)</f>
        <v>0</v>
      </c>
      <c r="M1427" s="3">
        <f>IFERROR(VLOOKUP($G1427,'D2019'!$A$3:$C$1897,3,FALSE),0)</f>
        <v>1</v>
      </c>
      <c r="N1427" s="3">
        <f>IFERROR(VLOOKUP($G1427,'D2020'!$A$3:$C$1897,3,FALSE),0)</f>
        <v>0</v>
      </c>
      <c r="O1427" s="17">
        <f t="shared" si="88"/>
        <v>1</v>
      </c>
      <c r="Q1427" t="s">
        <v>1490</v>
      </c>
      <c r="R1427" t="s">
        <v>4</v>
      </c>
      <c r="S1427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1</v>
      </c>
      <c r="Y1427" s="17">
        <v>1</v>
      </c>
    </row>
    <row r="1428" spans="1:25" x14ac:dyDescent="0.3">
      <c r="A1428" t="s">
        <v>280</v>
      </c>
      <c r="B1428" t="s">
        <v>4</v>
      </c>
      <c r="C1428">
        <v>1</v>
      </c>
      <c r="D1428" s="2">
        <f t="shared" si="86"/>
        <v>1.5054980789844512E-6</v>
      </c>
      <c r="E1428" s="10">
        <f t="shared" si="87"/>
        <v>0.99970191138034714</v>
      </c>
      <c r="G1428" t="s">
        <v>280</v>
      </c>
      <c r="H1428" t="s">
        <v>4</v>
      </c>
      <c r="I1428">
        <f>IFERROR(VLOOKUP($G1428,'D2015'!$A$3:$C$1897,3,FALSE),0)</f>
        <v>0</v>
      </c>
      <c r="J1428" s="3">
        <f>IFERROR(VLOOKUP($G1428,'D2016'!$A$3:$C$1897,3,FALSE),0)</f>
        <v>0</v>
      </c>
      <c r="K1428" s="3">
        <f>IFERROR(VLOOKUP($G1428,'D2017'!$A$3:$C$1897,3,FALSE),0)</f>
        <v>0</v>
      </c>
      <c r="L1428" s="3">
        <f>IFERROR(VLOOKUP($G1428,'D2018'!$A$3:$C$1897,3,FALSE),0)</f>
        <v>0</v>
      </c>
      <c r="M1428" s="3">
        <f>IFERROR(VLOOKUP($G1428,'D2019'!$A$3:$C$1897,3,FALSE),0)</f>
        <v>0</v>
      </c>
      <c r="N1428" s="3">
        <f>IFERROR(VLOOKUP($G1428,'D2020'!$A$3:$C$1897,3,FALSE),0)</f>
        <v>0</v>
      </c>
      <c r="O1428" s="17">
        <f t="shared" si="88"/>
        <v>0</v>
      </c>
      <c r="Q1428" t="s">
        <v>1040</v>
      </c>
      <c r="R1428" t="s">
        <v>4</v>
      </c>
      <c r="S1428">
        <v>0</v>
      </c>
      <c r="T1428" s="3">
        <v>1</v>
      </c>
      <c r="U1428" s="3">
        <v>0</v>
      </c>
      <c r="V1428" s="3">
        <v>0</v>
      </c>
      <c r="W1428" s="3">
        <v>0</v>
      </c>
      <c r="X1428" s="3">
        <v>0</v>
      </c>
      <c r="Y1428" s="17">
        <v>1</v>
      </c>
    </row>
    <row r="1429" spans="1:25" x14ac:dyDescent="0.3">
      <c r="A1429" t="s">
        <v>1536</v>
      </c>
      <c r="B1429" t="s">
        <v>4</v>
      </c>
      <c r="C1429">
        <v>1</v>
      </c>
      <c r="D1429" s="2">
        <f t="shared" si="86"/>
        <v>1.5054980789844512E-6</v>
      </c>
      <c r="E1429" s="10">
        <f t="shared" si="87"/>
        <v>0.99970341687842612</v>
      </c>
      <c r="G1429" t="s">
        <v>1536</v>
      </c>
      <c r="H1429" t="s">
        <v>4</v>
      </c>
      <c r="I1429">
        <f>IFERROR(VLOOKUP($G1429,'D2015'!$A$3:$C$1897,3,FALSE),0)</f>
        <v>0</v>
      </c>
      <c r="J1429" s="3">
        <f>IFERROR(VLOOKUP($G1429,'D2016'!$A$3:$C$1897,3,FALSE),0)</f>
        <v>0</v>
      </c>
      <c r="K1429" s="3">
        <f>IFERROR(VLOOKUP($G1429,'D2017'!$A$3:$C$1897,3,FALSE),0)</f>
        <v>0</v>
      </c>
      <c r="L1429" s="3">
        <f>IFERROR(VLOOKUP($G1429,'D2018'!$A$3:$C$1897,3,FALSE),0)</f>
        <v>0</v>
      </c>
      <c r="M1429" s="3">
        <f>IFERROR(VLOOKUP($G1429,'D2019'!$A$3:$C$1897,3,FALSE),0)</f>
        <v>0</v>
      </c>
      <c r="N1429" s="3">
        <f>IFERROR(VLOOKUP($G1429,'D2020'!$A$3:$C$1897,3,FALSE),0)</f>
        <v>1</v>
      </c>
      <c r="O1429" s="17">
        <f t="shared" si="88"/>
        <v>1</v>
      </c>
      <c r="Q1429" t="s">
        <v>1450</v>
      </c>
      <c r="R1429" t="s">
        <v>4</v>
      </c>
      <c r="S1429">
        <v>0</v>
      </c>
      <c r="T1429" s="3">
        <v>1</v>
      </c>
      <c r="U1429" s="3">
        <v>0</v>
      </c>
      <c r="V1429" s="3">
        <v>0</v>
      </c>
      <c r="W1429" s="3">
        <v>0</v>
      </c>
      <c r="X1429" s="3">
        <v>0</v>
      </c>
      <c r="Y1429" s="17">
        <v>1</v>
      </c>
    </row>
    <row r="1430" spans="1:25" x14ac:dyDescent="0.3">
      <c r="A1430" t="s">
        <v>1467</v>
      </c>
      <c r="B1430" t="s">
        <v>4</v>
      </c>
      <c r="C1430">
        <v>1</v>
      </c>
      <c r="D1430" s="2">
        <f t="shared" si="86"/>
        <v>1.5054980789844512E-6</v>
      </c>
      <c r="E1430" s="10">
        <f t="shared" si="87"/>
        <v>0.9997049223765051</v>
      </c>
      <c r="G1430" t="s">
        <v>1467</v>
      </c>
      <c r="H1430" t="s">
        <v>4</v>
      </c>
      <c r="I1430">
        <f>IFERROR(VLOOKUP($G1430,'D2015'!$A$3:$C$1897,3,FALSE),0)</f>
        <v>0</v>
      </c>
      <c r="J1430" s="3">
        <f>IFERROR(VLOOKUP($G1430,'D2016'!$A$3:$C$1897,3,FALSE),0)</f>
        <v>1</v>
      </c>
      <c r="K1430" s="3">
        <f>IFERROR(VLOOKUP($G1430,'D2017'!$A$3:$C$1897,3,FALSE),0)</f>
        <v>0</v>
      </c>
      <c r="L1430" s="3">
        <f>IFERROR(VLOOKUP($G1430,'D2018'!$A$3:$C$1897,3,FALSE),0)</f>
        <v>0</v>
      </c>
      <c r="M1430" s="3">
        <f>IFERROR(VLOOKUP($G1430,'D2019'!$A$3:$C$1897,3,FALSE),0)</f>
        <v>0</v>
      </c>
      <c r="N1430" s="3">
        <f>IFERROR(VLOOKUP($G1430,'D2020'!$A$3:$C$1897,3,FALSE),0)</f>
        <v>0</v>
      </c>
      <c r="O1430" s="17">
        <f t="shared" si="88"/>
        <v>1</v>
      </c>
      <c r="Q1430" t="s">
        <v>1600</v>
      </c>
      <c r="R1430" t="s">
        <v>4</v>
      </c>
      <c r="S1430">
        <v>0</v>
      </c>
      <c r="T1430" s="3">
        <v>0</v>
      </c>
      <c r="U1430" s="3">
        <v>0</v>
      </c>
      <c r="V1430" s="3">
        <v>1</v>
      </c>
      <c r="W1430" s="3">
        <v>0</v>
      </c>
      <c r="X1430" s="3">
        <v>0</v>
      </c>
      <c r="Y1430" s="17">
        <v>1</v>
      </c>
    </row>
    <row r="1431" spans="1:25" x14ac:dyDescent="0.3">
      <c r="A1431" t="s">
        <v>1486</v>
      </c>
      <c r="B1431" t="s">
        <v>4</v>
      </c>
      <c r="C1431">
        <v>1</v>
      </c>
      <c r="D1431" s="2">
        <f t="shared" si="86"/>
        <v>1.5054980789844512E-6</v>
      </c>
      <c r="E1431" s="10">
        <f t="shared" si="87"/>
        <v>0.99970642787458408</v>
      </c>
      <c r="G1431" t="s">
        <v>1486</v>
      </c>
      <c r="H1431" t="s">
        <v>4</v>
      </c>
      <c r="I1431">
        <f>IFERROR(VLOOKUP($G1431,'D2015'!$A$3:$C$1897,3,FALSE),0)</f>
        <v>0</v>
      </c>
      <c r="J1431" s="3">
        <f>IFERROR(VLOOKUP($G1431,'D2016'!$A$3:$C$1897,3,FALSE),0)</f>
        <v>0</v>
      </c>
      <c r="K1431" s="3">
        <f>IFERROR(VLOOKUP($G1431,'D2017'!$A$3:$C$1897,3,FALSE),0)</f>
        <v>1</v>
      </c>
      <c r="L1431" s="3">
        <f>IFERROR(VLOOKUP($G1431,'D2018'!$A$3:$C$1897,3,FALSE),0)</f>
        <v>0</v>
      </c>
      <c r="M1431" s="3">
        <f>IFERROR(VLOOKUP($G1431,'D2019'!$A$3:$C$1897,3,FALSE),0)</f>
        <v>0</v>
      </c>
      <c r="N1431" s="3">
        <f>IFERROR(VLOOKUP($G1431,'D2020'!$A$3:$C$1897,3,FALSE),0)</f>
        <v>0</v>
      </c>
      <c r="O1431" s="17">
        <f t="shared" si="88"/>
        <v>1</v>
      </c>
      <c r="Q1431" t="s">
        <v>428</v>
      </c>
      <c r="R1431" t="s">
        <v>4</v>
      </c>
      <c r="S1431">
        <v>0</v>
      </c>
      <c r="T1431" s="3">
        <v>0</v>
      </c>
      <c r="U1431" s="3">
        <v>0</v>
      </c>
      <c r="V1431" s="3">
        <v>1</v>
      </c>
      <c r="W1431" s="3">
        <v>0</v>
      </c>
      <c r="X1431" s="3">
        <v>0</v>
      </c>
      <c r="Y1431" s="17">
        <v>1</v>
      </c>
    </row>
    <row r="1432" spans="1:25" x14ac:dyDescent="0.3">
      <c r="A1432" t="s">
        <v>1155</v>
      </c>
      <c r="B1432" t="s">
        <v>4</v>
      </c>
      <c r="C1432">
        <v>1</v>
      </c>
      <c r="D1432" s="2">
        <f t="shared" si="86"/>
        <v>1.5054980789844512E-6</v>
      </c>
      <c r="E1432" s="10">
        <f t="shared" si="87"/>
        <v>0.99970793337266306</v>
      </c>
      <c r="G1432" t="s">
        <v>1155</v>
      </c>
      <c r="H1432" t="s">
        <v>4</v>
      </c>
      <c r="I1432">
        <f>IFERROR(VLOOKUP($G1432,'D2015'!$A$3:$C$1897,3,FALSE),0)</f>
        <v>0</v>
      </c>
      <c r="J1432" s="3">
        <f>IFERROR(VLOOKUP($G1432,'D2016'!$A$3:$C$1897,3,FALSE),0)</f>
        <v>0</v>
      </c>
      <c r="K1432" s="3">
        <f>IFERROR(VLOOKUP($G1432,'D2017'!$A$3:$C$1897,3,FALSE),0)</f>
        <v>0</v>
      </c>
      <c r="L1432" s="3">
        <f>IFERROR(VLOOKUP($G1432,'D2018'!$A$3:$C$1897,3,FALSE),0)</f>
        <v>0</v>
      </c>
      <c r="M1432" s="3">
        <f>IFERROR(VLOOKUP($G1432,'D2019'!$A$3:$C$1897,3,FALSE),0)</f>
        <v>0</v>
      </c>
      <c r="N1432" s="3">
        <f>IFERROR(VLOOKUP($G1432,'D2020'!$A$3:$C$1897,3,FALSE),0)</f>
        <v>0</v>
      </c>
      <c r="O1432" s="17">
        <f t="shared" si="88"/>
        <v>0</v>
      </c>
      <c r="Q1432" t="s">
        <v>1365</v>
      </c>
      <c r="R1432" t="s">
        <v>4</v>
      </c>
      <c r="S1432">
        <v>1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17">
        <v>1</v>
      </c>
    </row>
    <row r="1433" spans="1:25" x14ac:dyDescent="0.3">
      <c r="A1433" t="s">
        <v>1125</v>
      </c>
      <c r="B1433" t="s">
        <v>4</v>
      </c>
      <c r="C1433">
        <v>1</v>
      </c>
      <c r="D1433" s="2">
        <f t="shared" si="86"/>
        <v>1.5054980789844512E-6</v>
      </c>
      <c r="E1433" s="10">
        <f t="shared" si="87"/>
        <v>0.99970943887074204</v>
      </c>
      <c r="G1433" t="s">
        <v>1125</v>
      </c>
      <c r="H1433" t="s">
        <v>4</v>
      </c>
      <c r="I1433">
        <f>IFERROR(VLOOKUP($G1433,'D2015'!$A$3:$C$1897,3,FALSE),0)</f>
        <v>0</v>
      </c>
      <c r="J1433" s="3">
        <f>IFERROR(VLOOKUP($G1433,'D2016'!$A$3:$C$1897,3,FALSE),0)</f>
        <v>0</v>
      </c>
      <c r="K1433" s="3">
        <f>IFERROR(VLOOKUP($G1433,'D2017'!$A$3:$C$1897,3,FALSE),0)</f>
        <v>0</v>
      </c>
      <c r="L1433" s="3">
        <f>IFERROR(VLOOKUP($G1433,'D2018'!$A$3:$C$1897,3,FALSE),0)</f>
        <v>0</v>
      </c>
      <c r="M1433" s="3">
        <f>IFERROR(VLOOKUP($G1433,'D2019'!$A$3:$C$1897,3,FALSE),0)</f>
        <v>0</v>
      </c>
      <c r="N1433" s="3">
        <f>IFERROR(VLOOKUP($G1433,'D2020'!$A$3:$C$1897,3,FALSE),0)</f>
        <v>0</v>
      </c>
      <c r="O1433" s="17">
        <f t="shared" si="88"/>
        <v>0</v>
      </c>
      <c r="Q1433" t="s">
        <v>1580</v>
      </c>
      <c r="R1433" t="s">
        <v>4</v>
      </c>
      <c r="S1433">
        <v>0</v>
      </c>
      <c r="T1433" s="3">
        <v>1</v>
      </c>
      <c r="U1433" s="3">
        <v>0</v>
      </c>
      <c r="V1433" s="3">
        <v>0</v>
      </c>
      <c r="W1433" s="3">
        <v>0</v>
      </c>
      <c r="X1433" s="3">
        <v>0</v>
      </c>
      <c r="Y1433" s="17">
        <v>1</v>
      </c>
    </row>
    <row r="1434" spans="1:25" x14ac:dyDescent="0.3">
      <c r="A1434" t="s">
        <v>1502</v>
      </c>
      <c r="B1434" t="s">
        <v>4</v>
      </c>
      <c r="C1434">
        <v>1</v>
      </c>
      <c r="D1434" s="2">
        <f t="shared" si="86"/>
        <v>1.5054980789844512E-6</v>
      </c>
      <c r="E1434" s="10">
        <f t="shared" si="87"/>
        <v>0.99971094436882102</v>
      </c>
      <c r="G1434" t="s">
        <v>1502</v>
      </c>
      <c r="H1434" t="s">
        <v>4</v>
      </c>
      <c r="I1434">
        <f>IFERROR(VLOOKUP($G1434,'D2015'!$A$3:$C$1897,3,FALSE),0)</f>
        <v>0</v>
      </c>
      <c r="J1434" s="3">
        <f>IFERROR(VLOOKUP($G1434,'D2016'!$A$3:$C$1897,3,FALSE),0)</f>
        <v>0</v>
      </c>
      <c r="K1434" s="3">
        <f>IFERROR(VLOOKUP($G1434,'D2017'!$A$3:$C$1897,3,FALSE),0)</f>
        <v>0</v>
      </c>
      <c r="L1434" s="3">
        <f>IFERROR(VLOOKUP($G1434,'D2018'!$A$3:$C$1897,3,FALSE),0)</f>
        <v>0</v>
      </c>
      <c r="M1434" s="3">
        <f>IFERROR(VLOOKUP($G1434,'D2019'!$A$3:$C$1897,3,FALSE),0)</f>
        <v>0</v>
      </c>
      <c r="N1434" s="3">
        <f>IFERROR(VLOOKUP($G1434,'D2020'!$A$3:$C$1897,3,FALSE),0)</f>
        <v>1</v>
      </c>
      <c r="O1434" s="17">
        <f t="shared" si="88"/>
        <v>1</v>
      </c>
      <c r="Q1434" t="s">
        <v>1610</v>
      </c>
      <c r="R1434" t="s">
        <v>4</v>
      </c>
      <c r="S1434">
        <v>0</v>
      </c>
      <c r="T1434" s="3">
        <v>1</v>
      </c>
      <c r="U1434" s="3">
        <v>0</v>
      </c>
      <c r="V1434" s="3">
        <v>0</v>
      </c>
      <c r="W1434" s="3">
        <v>0</v>
      </c>
      <c r="X1434" s="3">
        <v>0</v>
      </c>
      <c r="Y1434" s="17">
        <v>1</v>
      </c>
    </row>
    <row r="1435" spans="1:25" x14ac:dyDescent="0.3">
      <c r="A1435" t="s">
        <v>1230</v>
      </c>
      <c r="B1435" t="s">
        <v>4</v>
      </c>
      <c r="C1435">
        <v>1</v>
      </c>
      <c r="D1435" s="2">
        <f t="shared" si="86"/>
        <v>1.5054980789844512E-6</v>
      </c>
      <c r="E1435" s="10">
        <f t="shared" si="87"/>
        <v>0.9997124498669</v>
      </c>
      <c r="G1435" t="s">
        <v>1230</v>
      </c>
      <c r="H1435" t="s">
        <v>4</v>
      </c>
      <c r="I1435">
        <f>IFERROR(VLOOKUP($G1435,'D2015'!$A$3:$C$1897,3,FALSE),0)</f>
        <v>0</v>
      </c>
      <c r="J1435" s="3">
        <f>IFERROR(VLOOKUP($G1435,'D2016'!$A$3:$C$1897,3,FALSE),0)</f>
        <v>1</v>
      </c>
      <c r="K1435" s="3">
        <f>IFERROR(VLOOKUP($G1435,'D2017'!$A$3:$C$1897,3,FALSE),0)</f>
        <v>0</v>
      </c>
      <c r="L1435" s="3">
        <f>IFERROR(VLOOKUP($G1435,'D2018'!$A$3:$C$1897,3,FALSE),0)</f>
        <v>0</v>
      </c>
      <c r="M1435" s="3">
        <f>IFERROR(VLOOKUP($G1435,'D2019'!$A$3:$C$1897,3,FALSE),0)</f>
        <v>0</v>
      </c>
      <c r="N1435" s="3">
        <f>IFERROR(VLOOKUP($G1435,'D2020'!$A$3:$C$1897,3,FALSE),0)</f>
        <v>0</v>
      </c>
      <c r="O1435" s="17">
        <f t="shared" si="88"/>
        <v>1</v>
      </c>
      <c r="Q1435" t="s">
        <v>1710</v>
      </c>
      <c r="R1435" t="s">
        <v>4</v>
      </c>
      <c r="S1435">
        <v>0</v>
      </c>
      <c r="T1435" s="3">
        <v>0</v>
      </c>
      <c r="U1435" s="3">
        <v>0</v>
      </c>
      <c r="V1435" s="3">
        <v>1</v>
      </c>
      <c r="W1435" s="3">
        <v>0</v>
      </c>
      <c r="X1435" s="3">
        <v>0</v>
      </c>
      <c r="Y1435" s="17">
        <v>1</v>
      </c>
    </row>
    <row r="1436" spans="1:25" x14ac:dyDescent="0.3">
      <c r="A1436" t="s">
        <v>1483</v>
      </c>
      <c r="B1436" t="s">
        <v>4</v>
      </c>
      <c r="C1436">
        <v>1</v>
      </c>
      <c r="D1436" s="2">
        <f t="shared" si="86"/>
        <v>1.5054980789844512E-6</v>
      </c>
      <c r="E1436" s="10">
        <f t="shared" si="87"/>
        <v>0.99971395536497898</v>
      </c>
      <c r="G1436" t="s">
        <v>1483</v>
      </c>
      <c r="H1436" t="s">
        <v>4</v>
      </c>
      <c r="I1436">
        <f>IFERROR(VLOOKUP($G1436,'D2015'!$A$3:$C$1897,3,FALSE),0)</f>
        <v>0</v>
      </c>
      <c r="J1436" s="3">
        <f>IFERROR(VLOOKUP($G1436,'D2016'!$A$3:$C$1897,3,FALSE),0)</f>
        <v>0</v>
      </c>
      <c r="K1436" s="3">
        <f>IFERROR(VLOOKUP($G1436,'D2017'!$A$3:$C$1897,3,FALSE),0)</f>
        <v>1</v>
      </c>
      <c r="L1436" s="3">
        <f>IFERROR(VLOOKUP($G1436,'D2018'!$A$3:$C$1897,3,FALSE),0)</f>
        <v>0</v>
      </c>
      <c r="M1436" s="3">
        <f>IFERROR(VLOOKUP($G1436,'D2019'!$A$3:$C$1897,3,FALSE),0)</f>
        <v>0</v>
      </c>
      <c r="N1436" s="3">
        <f>IFERROR(VLOOKUP($G1436,'D2020'!$A$3:$C$1897,3,FALSE),0)</f>
        <v>0</v>
      </c>
      <c r="O1436" s="17">
        <f t="shared" si="88"/>
        <v>1</v>
      </c>
      <c r="Q1436" t="s">
        <v>1538</v>
      </c>
      <c r="R1436" t="s">
        <v>4</v>
      </c>
      <c r="S1436">
        <v>0</v>
      </c>
      <c r="T1436" s="3">
        <v>1</v>
      </c>
      <c r="U1436" s="3">
        <v>0</v>
      </c>
      <c r="V1436" s="3">
        <v>0</v>
      </c>
      <c r="W1436" s="3">
        <v>0</v>
      </c>
      <c r="X1436" s="3">
        <v>0</v>
      </c>
      <c r="Y1436" s="17">
        <v>1</v>
      </c>
    </row>
    <row r="1437" spans="1:25" x14ac:dyDescent="0.3">
      <c r="A1437" t="s">
        <v>582</v>
      </c>
      <c r="B1437" t="s">
        <v>4</v>
      </c>
      <c r="C1437">
        <v>1</v>
      </c>
      <c r="D1437" s="2">
        <f t="shared" si="86"/>
        <v>1.5054980789844512E-6</v>
      </c>
      <c r="E1437" s="10">
        <f t="shared" si="87"/>
        <v>0.99971546086305796</v>
      </c>
      <c r="G1437" t="s">
        <v>582</v>
      </c>
      <c r="H1437" t="s">
        <v>4</v>
      </c>
      <c r="I1437">
        <f>IFERROR(VLOOKUP($G1437,'D2015'!$A$3:$C$1897,3,FALSE),0)</f>
        <v>0</v>
      </c>
      <c r="J1437" s="3">
        <f>IFERROR(VLOOKUP($G1437,'D2016'!$A$3:$C$1897,3,FALSE),0)</f>
        <v>0</v>
      </c>
      <c r="K1437" s="3">
        <f>IFERROR(VLOOKUP($G1437,'D2017'!$A$3:$C$1897,3,FALSE),0)</f>
        <v>0</v>
      </c>
      <c r="L1437" s="3">
        <f>IFERROR(VLOOKUP($G1437,'D2018'!$A$3:$C$1897,3,FALSE),0)</f>
        <v>0</v>
      </c>
      <c r="M1437" s="3">
        <f>IFERROR(VLOOKUP($G1437,'D2019'!$A$3:$C$1897,3,FALSE),0)</f>
        <v>1</v>
      </c>
      <c r="N1437" s="3">
        <f>IFERROR(VLOOKUP($G1437,'D2020'!$A$3:$C$1897,3,FALSE),0)</f>
        <v>0</v>
      </c>
      <c r="O1437" s="17">
        <f t="shared" si="88"/>
        <v>1</v>
      </c>
      <c r="Q1437" t="s">
        <v>1567</v>
      </c>
      <c r="R1437" t="s">
        <v>4</v>
      </c>
      <c r="S1437">
        <v>0</v>
      </c>
      <c r="T1437" s="3">
        <v>0</v>
      </c>
      <c r="U1437" s="3">
        <v>0</v>
      </c>
      <c r="V1437" s="3">
        <v>1</v>
      </c>
      <c r="W1437" s="3">
        <v>0</v>
      </c>
      <c r="X1437" s="3">
        <v>0</v>
      </c>
      <c r="Y1437" s="17">
        <v>1</v>
      </c>
    </row>
    <row r="1438" spans="1:25" x14ac:dyDescent="0.3">
      <c r="A1438" t="s">
        <v>1135</v>
      </c>
      <c r="B1438" t="s">
        <v>4</v>
      </c>
      <c r="C1438">
        <v>1</v>
      </c>
      <c r="D1438" s="2">
        <f t="shared" si="86"/>
        <v>1.5054980789844512E-6</v>
      </c>
      <c r="E1438" s="10">
        <f t="shared" si="87"/>
        <v>0.99971696636113694</v>
      </c>
      <c r="G1438" t="s">
        <v>1135</v>
      </c>
      <c r="H1438" t="s">
        <v>4</v>
      </c>
      <c r="I1438">
        <f>IFERROR(VLOOKUP($G1438,'D2015'!$A$3:$C$1897,3,FALSE),0)</f>
        <v>0</v>
      </c>
      <c r="J1438" s="3">
        <f>IFERROR(VLOOKUP($G1438,'D2016'!$A$3:$C$1897,3,FALSE),0)</f>
        <v>0</v>
      </c>
      <c r="K1438" s="3">
        <f>IFERROR(VLOOKUP($G1438,'D2017'!$A$3:$C$1897,3,FALSE),0)</f>
        <v>0</v>
      </c>
      <c r="L1438" s="3">
        <f>IFERROR(VLOOKUP($G1438,'D2018'!$A$3:$C$1897,3,FALSE),0)</f>
        <v>1</v>
      </c>
      <c r="M1438" s="3">
        <f>IFERROR(VLOOKUP($G1438,'D2019'!$A$3:$C$1897,3,FALSE),0)</f>
        <v>0</v>
      </c>
      <c r="N1438" s="3">
        <f>IFERROR(VLOOKUP($G1438,'D2020'!$A$3:$C$1897,3,FALSE),0)</f>
        <v>0</v>
      </c>
      <c r="O1438" s="17">
        <f t="shared" si="88"/>
        <v>1</v>
      </c>
      <c r="Q1438" t="s">
        <v>813</v>
      </c>
      <c r="R1438" t="s">
        <v>4</v>
      </c>
      <c r="S1438">
        <v>0</v>
      </c>
      <c r="T1438" s="3">
        <v>0</v>
      </c>
      <c r="U1438" s="3">
        <v>0</v>
      </c>
      <c r="V1438" s="3">
        <v>0</v>
      </c>
      <c r="W1438" s="3">
        <v>1</v>
      </c>
      <c r="X1438" s="3">
        <v>0</v>
      </c>
      <c r="Y1438" s="17">
        <v>1</v>
      </c>
    </row>
    <row r="1439" spans="1:25" x14ac:dyDescent="0.3">
      <c r="A1439" t="s">
        <v>1463</v>
      </c>
      <c r="B1439" t="s">
        <v>4</v>
      </c>
      <c r="C1439">
        <v>1</v>
      </c>
      <c r="D1439" s="2">
        <f t="shared" si="86"/>
        <v>1.5054980789844512E-6</v>
      </c>
      <c r="E1439" s="10">
        <f t="shared" si="87"/>
        <v>0.99971847185921592</v>
      </c>
      <c r="G1439" t="s">
        <v>1463</v>
      </c>
      <c r="H1439" t="s">
        <v>4</v>
      </c>
      <c r="I1439">
        <f>IFERROR(VLOOKUP($G1439,'D2015'!$A$3:$C$1897,3,FALSE),0)</f>
        <v>1</v>
      </c>
      <c r="J1439" s="3">
        <f>IFERROR(VLOOKUP($G1439,'D2016'!$A$3:$C$1897,3,FALSE),0)</f>
        <v>0</v>
      </c>
      <c r="K1439" s="3">
        <f>IFERROR(VLOOKUP($G1439,'D2017'!$A$3:$C$1897,3,FALSE),0)</f>
        <v>0</v>
      </c>
      <c r="L1439" s="3">
        <f>IFERROR(VLOOKUP($G1439,'D2018'!$A$3:$C$1897,3,FALSE),0)</f>
        <v>0</v>
      </c>
      <c r="M1439" s="3">
        <f>IFERROR(VLOOKUP($G1439,'D2019'!$A$3:$C$1897,3,FALSE),0)</f>
        <v>0</v>
      </c>
      <c r="N1439" s="3">
        <f>IFERROR(VLOOKUP($G1439,'D2020'!$A$3:$C$1897,3,FALSE),0)</f>
        <v>0</v>
      </c>
      <c r="O1439" s="17">
        <f t="shared" si="88"/>
        <v>1</v>
      </c>
      <c r="Q1439" t="s">
        <v>1081</v>
      </c>
      <c r="R1439" t="s">
        <v>4</v>
      </c>
      <c r="S1439">
        <v>0</v>
      </c>
      <c r="T1439" s="3">
        <v>0</v>
      </c>
      <c r="U1439" s="3">
        <v>0</v>
      </c>
      <c r="V1439" s="3">
        <v>1</v>
      </c>
      <c r="W1439" s="3">
        <v>0</v>
      </c>
      <c r="X1439" s="3">
        <v>0</v>
      </c>
      <c r="Y1439" s="17">
        <v>1</v>
      </c>
    </row>
    <row r="1440" spans="1:25" x14ac:dyDescent="0.3">
      <c r="A1440" t="s">
        <v>1582</v>
      </c>
      <c r="B1440" t="s">
        <v>4</v>
      </c>
      <c r="C1440">
        <v>1</v>
      </c>
      <c r="D1440" s="2">
        <f t="shared" si="86"/>
        <v>1.5054980789844512E-6</v>
      </c>
      <c r="E1440" s="10">
        <f t="shared" si="87"/>
        <v>0.9997199773572949</v>
      </c>
      <c r="G1440" t="s">
        <v>1582</v>
      </c>
      <c r="H1440" t="s">
        <v>4</v>
      </c>
      <c r="I1440">
        <f>IFERROR(VLOOKUP($G1440,'D2015'!$A$3:$C$1897,3,FALSE),0)</f>
        <v>0</v>
      </c>
      <c r="J1440" s="3">
        <f>IFERROR(VLOOKUP($G1440,'D2016'!$A$3:$C$1897,3,FALSE),0)</f>
        <v>0</v>
      </c>
      <c r="K1440" s="3">
        <f>IFERROR(VLOOKUP($G1440,'D2017'!$A$3:$C$1897,3,FALSE),0)</f>
        <v>0</v>
      </c>
      <c r="L1440" s="3">
        <f>IFERROR(VLOOKUP($G1440,'D2018'!$A$3:$C$1897,3,FALSE),0)</f>
        <v>0</v>
      </c>
      <c r="M1440" s="3">
        <f>IFERROR(VLOOKUP($G1440,'D2019'!$A$3:$C$1897,3,FALSE),0)</f>
        <v>0</v>
      </c>
      <c r="N1440" s="3">
        <f>IFERROR(VLOOKUP($G1440,'D2020'!$A$3:$C$1897,3,FALSE),0)</f>
        <v>0</v>
      </c>
      <c r="O1440" s="17">
        <f t="shared" si="88"/>
        <v>0</v>
      </c>
      <c r="Q1440" t="s">
        <v>1326</v>
      </c>
      <c r="R1440" t="s">
        <v>4</v>
      </c>
      <c r="S1440">
        <v>0</v>
      </c>
      <c r="T1440" s="3">
        <v>0</v>
      </c>
      <c r="U1440" s="3">
        <v>0</v>
      </c>
      <c r="V1440" s="3">
        <v>0</v>
      </c>
      <c r="W1440" s="3">
        <v>1</v>
      </c>
      <c r="X1440" s="3">
        <v>0</v>
      </c>
      <c r="Y1440" s="17">
        <v>1</v>
      </c>
    </row>
    <row r="1441" spans="1:25" x14ac:dyDescent="0.3">
      <c r="A1441" t="s">
        <v>1380</v>
      </c>
      <c r="B1441" t="s">
        <v>4</v>
      </c>
      <c r="C1441">
        <v>1</v>
      </c>
      <c r="D1441" s="2">
        <f t="shared" si="86"/>
        <v>1.5054980789844512E-6</v>
      </c>
      <c r="E1441" s="10">
        <f t="shared" si="87"/>
        <v>0.99972148285537388</v>
      </c>
      <c r="G1441" t="s">
        <v>1380</v>
      </c>
      <c r="H1441" t="s">
        <v>4</v>
      </c>
      <c r="I1441">
        <f>IFERROR(VLOOKUP($G1441,'D2015'!$A$3:$C$1897,3,FALSE),0)</f>
        <v>0</v>
      </c>
      <c r="J1441" s="3">
        <f>IFERROR(VLOOKUP($G1441,'D2016'!$A$3:$C$1897,3,FALSE),0)</f>
        <v>0</v>
      </c>
      <c r="K1441" s="3">
        <f>IFERROR(VLOOKUP($G1441,'D2017'!$A$3:$C$1897,3,FALSE),0)</f>
        <v>0</v>
      </c>
      <c r="L1441" s="3">
        <f>IFERROR(VLOOKUP($G1441,'D2018'!$A$3:$C$1897,3,FALSE),0)</f>
        <v>0</v>
      </c>
      <c r="M1441" s="3">
        <f>IFERROR(VLOOKUP($G1441,'D2019'!$A$3:$C$1897,3,FALSE),0)</f>
        <v>1</v>
      </c>
      <c r="N1441" s="3">
        <f>IFERROR(VLOOKUP($G1441,'D2020'!$A$3:$C$1897,3,FALSE),0)</f>
        <v>0</v>
      </c>
      <c r="O1441" s="17">
        <f t="shared" si="88"/>
        <v>1</v>
      </c>
      <c r="Q1441" t="s">
        <v>565</v>
      </c>
      <c r="R1441" t="s">
        <v>4</v>
      </c>
      <c r="S1441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1</v>
      </c>
      <c r="Y1441" s="17">
        <v>1</v>
      </c>
    </row>
    <row r="1442" spans="1:25" x14ac:dyDescent="0.3">
      <c r="A1442" t="s">
        <v>595</v>
      </c>
      <c r="B1442" t="s">
        <v>4</v>
      </c>
      <c r="C1442">
        <v>1</v>
      </c>
      <c r="D1442" s="2">
        <f t="shared" si="86"/>
        <v>1.5054980789844512E-6</v>
      </c>
      <c r="E1442" s="10">
        <f t="shared" si="87"/>
        <v>0.99972298835345286</v>
      </c>
      <c r="G1442" t="s">
        <v>595</v>
      </c>
      <c r="H1442" t="s">
        <v>4</v>
      </c>
      <c r="I1442">
        <f>IFERROR(VLOOKUP($G1442,'D2015'!$A$3:$C$1897,3,FALSE),0)</f>
        <v>0</v>
      </c>
      <c r="J1442" s="3">
        <f>IFERROR(VLOOKUP($G1442,'D2016'!$A$3:$C$1897,3,FALSE),0)</f>
        <v>0</v>
      </c>
      <c r="K1442" s="3">
        <f>IFERROR(VLOOKUP($G1442,'D2017'!$A$3:$C$1897,3,FALSE),0)</f>
        <v>0</v>
      </c>
      <c r="L1442" s="3">
        <f>IFERROR(VLOOKUP($G1442,'D2018'!$A$3:$C$1897,3,FALSE),0)</f>
        <v>0</v>
      </c>
      <c r="M1442" s="3">
        <f>IFERROR(VLOOKUP($G1442,'D2019'!$A$3:$C$1897,3,FALSE),0)</f>
        <v>0</v>
      </c>
      <c r="N1442" s="3">
        <f>IFERROR(VLOOKUP($G1442,'D2020'!$A$3:$C$1897,3,FALSE),0)</f>
        <v>1</v>
      </c>
      <c r="O1442" s="17">
        <f t="shared" si="88"/>
        <v>1</v>
      </c>
      <c r="Q1442" t="s">
        <v>1429</v>
      </c>
      <c r="R1442" t="s">
        <v>4</v>
      </c>
      <c r="S1442">
        <v>0</v>
      </c>
      <c r="T1442" s="3">
        <v>0</v>
      </c>
      <c r="U1442" s="3">
        <v>0</v>
      </c>
      <c r="V1442" s="3">
        <v>0</v>
      </c>
      <c r="W1442" s="3">
        <v>1</v>
      </c>
      <c r="X1442" s="3">
        <v>0</v>
      </c>
      <c r="Y1442" s="17">
        <v>1</v>
      </c>
    </row>
    <row r="1443" spans="1:25" x14ac:dyDescent="0.3">
      <c r="A1443" t="s">
        <v>1035</v>
      </c>
      <c r="B1443" t="s">
        <v>4</v>
      </c>
      <c r="C1443">
        <v>1</v>
      </c>
      <c r="D1443" s="2">
        <f t="shared" si="86"/>
        <v>1.5054980789844512E-6</v>
      </c>
      <c r="E1443" s="10">
        <f t="shared" si="87"/>
        <v>0.99972449385153184</v>
      </c>
      <c r="G1443" t="s">
        <v>1035</v>
      </c>
      <c r="H1443" t="s">
        <v>4</v>
      </c>
      <c r="I1443">
        <f>IFERROR(VLOOKUP($G1443,'D2015'!$A$3:$C$1897,3,FALSE),0)</f>
        <v>0</v>
      </c>
      <c r="J1443" s="3">
        <f>IFERROR(VLOOKUP($G1443,'D2016'!$A$3:$C$1897,3,FALSE),0)</f>
        <v>0</v>
      </c>
      <c r="K1443" s="3">
        <f>IFERROR(VLOOKUP($G1443,'D2017'!$A$3:$C$1897,3,FALSE),0)</f>
        <v>0</v>
      </c>
      <c r="L1443" s="3">
        <f>IFERROR(VLOOKUP($G1443,'D2018'!$A$3:$C$1897,3,FALSE),0)</f>
        <v>0</v>
      </c>
      <c r="M1443" s="3">
        <f>IFERROR(VLOOKUP($G1443,'D2019'!$A$3:$C$1897,3,FALSE),0)</f>
        <v>1</v>
      </c>
      <c r="N1443" s="3">
        <f>IFERROR(VLOOKUP($G1443,'D2020'!$A$3:$C$1897,3,FALSE),0)</f>
        <v>0</v>
      </c>
      <c r="O1443" s="17">
        <f t="shared" si="88"/>
        <v>1</v>
      </c>
      <c r="Q1443" t="s">
        <v>1590</v>
      </c>
      <c r="R1443" t="s">
        <v>4</v>
      </c>
      <c r="S1443">
        <v>0</v>
      </c>
      <c r="T1443" s="3">
        <v>0</v>
      </c>
      <c r="U1443" s="3">
        <v>0</v>
      </c>
      <c r="V1443" s="3">
        <v>0</v>
      </c>
      <c r="W1443" s="3">
        <v>1</v>
      </c>
      <c r="X1443" s="3">
        <v>0</v>
      </c>
      <c r="Y1443" s="17">
        <v>1</v>
      </c>
    </row>
    <row r="1444" spans="1:25" x14ac:dyDescent="0.3">
      <c r="A1444" t="s">
        <v>1202</v>
      </c>
      <c r="B1444" t="s">
        <v>4</v>
      </c>
      <c r="C1444">
        <v>1</v>
      </c>
      <c r="D1444" s="2">
        <f t="shared" si="86"/>
        <v>1.5054980789844512E-6</v>
      </c>
      <c r="E1444" s="10">
        <f t="shared" si="87"/>
        <v>0.99972599934961082</v>
      </c>
      <c r="G1444" t="s">
        <v>1202</v>
      </c>
      <c r="H1444" t="s">
        <v>4</v>
      </c>
      <c r="I1444">
        <f>IFERROR(VLOOKUP($G1444,'D2015'!$A$3:$C$1897,3,FALSE),0)</f>
        <v>0</v>
      </c>
      <c r="J1444" s="3">
        <f>IFERROR(VLOOKUP($G1444,'D2016'!$A$3:$C$1897,3,FALSE),0)</f>
        <v>0</v>
      </c>
      <c r="K1444" s="3">
        <f>IFERROR(VLOOKUP($G1444,'D2017'!$A$3:$C$1897,3,FALSE),0)</f>
        <v>0</v>
      </c>
      <c r="L1444" s="3">
        <f>IFERROR(VLOOKUP($G1444,'D2018'!$A$3:$C$1897,3,FALSE),0)</f>
        <v>0</v>
      </c>
      <c r="M1444" s="3">
        <f>IFERROR(VLOOKUP($G1444,'D2019'!$A$3:$C$1897,3,FALSE),0)</f>
        <v>0</v>
      </c>
      <c r="N1444" s="3">
        <f>IFERROR(VLOOKUP($G1444,'D2020'!$A$3:$C$1897,3,FALSE),0)</f>
        <v>0</v>
      </c>
      <c r="O1444" s="17">
        <f t="shared" si="88"/>
        <v>0</v>
      </c>
      <c r="Q1444" t="s">
        <v>1627</v>
      </c>
      <c r="R1444" t="s">
        <v>4</v>
      </c>
      <c r="S1444">
        <v>1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17">
        <v>1</v>
      </c>
    </row>
    <row r="1445" spans="1:25" x14ac:dyDescent="0.3">
      <c r="A1445" t="s">
        <v>1149</v>
      </c>
      <c r="B1445" t="s">
        <v>4</v>
      </c>
      <c r="C1445">
        <v>1</v>
      </c>
      <c r="D1445" s="2">
        <f t="shared" si="86"/>
        <v>1.5054980789844512E-6</v>
      </c>
      <c r="E1445" s="10">
        <f t="shared" si="87"/>
        <v>0.9997275048476898</v>
      </c>
      <c r="G1445" t="s">
        <v>1149</v>
      </c>
      <c r="H1445" t="s">
        <v>4</v>
      </c>
      <c r="I1445">
        <f>IFERROR(VLOOKUP($G1445,'D2015'!$A$3:$C$1897,3,FALSE),0)</f>
        <v>0</v>
      </c>
      <c r="J1445" s="3">
        <f>IFERROR(VLOOKUP($G1445,'D2016'!$A$3:$C$1897,3,FALSE),0)</f>
        <v>0</v>
      </c>
      <c r="K1445" s="3">
        <f>IFERROR(VLOOKUP($G1445,'D2017'!$A$3:$C$1897,3,FALSE),0)</f>
        <v>0</v>
      </c>
      <c r="L1445" s="3">
        <f>IFERROR(VLOOKUP($G1445,'D2018'!$A$3:$C$1897,3,FALSE),0)</f>
        <v>0</v>
      </c>
      <c r="M1445" s="3">
        <f>IFERROR(VLOOKUP($G1445,'D2019'!$A$3:$C$1897,3,FALSE),0)</f>
        <v>1</v>
      </c>
      <c r="N1445" s="3">
        <f>IFERROR(VLOOKUP($G1445,'D2020'!$A$3:$C$1897,3,FALSE),0)</f>
        <v>0</v>
      </c>
      <c r="O1445" s="17">
        <f t="shared" si="88"/>
        <v>1</v>
      </c>
      <c r="Q1445" t="s">
        <v>1548</v>
      </c>
      <c r="R1445" t="s">
        <v>4</v>
      </c>
      <c r="S1445">
        <v>1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17">
        <v>1</v>
      </c>
    </row>
    <row r="1446" spans="1:25" x14ac:dyDescent="0.3">
      <c r="A1446" t="s">
        <v>1074</v>
      </c>
      <c r="B1446" t="s">
        <v>4</v>
      </c>
      <c r="C1446">
        <v>1</v>
      </c>
      <c r="D1446" s="2">
        <f t="shared" si="86"/>
        <v>1.5054980789844512E-6</v>
      </c>
      <c r="E1446" s="10">
        <f t="shared" si="87"/>
        <v>0.99972901034576878</v>
      </c>
      <c r="G1446" t="s">
        <v>1074</v>
      </c>
      <c r="H1446" t="s">
        <v>4</v>
      </c>
      <c r="I1446">
        <f>IFERROR(VLOOKUP($G1446,'D2015'!$A$3:$C$1897,3,FALSE),0)</f>
        <v>0</v>
      </c>
      <c r="J1446" s="3">
        <f>IFERROR(VLOOKUP($G1446,'D2016'!$A$3:$C$1897,3,FALSE),0)</f>
        <v>1</v>
      </c>
      <c r="K1446" s="3">
        <f>IFERROR(VLOOKUP($G1446,'D2017'!$A$3:$C$1897,3,FALSE),0)</f>
        <v>0</v>
      </c>
      <c r="L1446" s="3">
        <f>IFERROR(VLOOKUP($G1446,'D2018'!$A$3:$C$1897,3,FALSE),0)</f>
        <v>0</v>
      </c>
      <c r="M1446" s="3">
        <f>IFERROR(VLOOKUP($G1446,'D2019'!$A$3:$C$1897,3,FALSE),0)</f>
        <v>0</v>
      </c>
      <c r="N1446" s="3">
        <f>IFERROR(VLOOKUP($G1446,'D2020'!$A$3:$C$1897,3,FALSE),0)</f>
        <v>0</v>
      </c>
      <c r="O1446" s="17">
        <f t="shared" si="88"/>
        <v>1</v>
      </c>
      <c r="Q1446" t="s">
        <v>1516</v>
      </c>
      <c r="R1446" t="s">
        <v>4</v>
      </c>
      <c r="S1446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1</v>
      </c>
      <c r="Y1446" s="17">
        <v>1</v>
      </c>
    </row>
    <row r="1447" spans="1:25" x14ac:dyDescent="0.3">
      <c r="A1447" t="s">
        <v>1397</v>
      </c>
      <c r="B1447" t="s">
        <v>4</v>
      </c>
      <c r="C1447">
        <v>1</v>
      </c>
      <c r="D1447" s="2">
        <f t="shared" si="86"/>
        <v>1.5054980789844512E-6</v>
      </c>
      <c r="E1447" s="10">
        <f t="shared" si="87"/>
        <v>0.99973051584384776</v>
      </c>
      <c r="G1447" t="s">
        <v>1397</v>
      </c>
      <c r="H1447" t="s">
        <v>4</v>
      </c>
      <c r="I1447">
        <f>IFERROR(VLOOKUP($G1447,'D2015'!$A$3:$C$1897,3,FALSE),0)</f>
        <v>0</v>
      </c>
      <c r="J1447" s="3">
        <f>IFERROR(VLOOKUP($G1447,'D2016'!$A$3:$C$1897,3,FALSE),0)</f>
        <v>0</v>
      </c>
      <c r="K1447" s="3">
        <f>IFERROR(VLOOKUP($G1447,'D2017'!$A$3:$C$1897,3,FALSE),0)</f>
        <v>0</v>
      </c>
      <c r="L1447" s="3">
        <f>IFERROR(VLOOKUP($G1447,'D2018'!$A$3:$C$1897,3,FALSE),0)</f>
        <v>1</v>
      </c>
      <c r="M1447" s="3">
        <f>IFERROR(VLOOKUP($G1447,'D2019'!$A$3:$C$1897,3,FALSE),0)</f>
        <v>0</v>
      </c>
      <c r="N1447" s="3">
        <f>IFERROR(VLOOKUP($G1447,'D2020'!$A$3:$C$1897,3,FALSE),0)</f>
        <v>0</v>
      </c>
      <c r="O1447" s="17">
        <f t="shared" si="88"/>
        <v>1</v>
      </c>
      <c r="Q1447" t="s">
        <v>1224</v>
      </c>
      <c r="R1447" t="s">
        <v>4</v>
      </c>
      <c r="S1447">
        <v>0</v>
      </c>
      <c r="T1447" s="3">
        <v>0</v>
      </c>
      <c r="U1447" s="3">
        <v>0</v>
      </c>
      <c r="V1447" s="3">
        <v>1</v>
      </c>
      <c r="W1447" s="3">
        <v>0</v>
      </c>
      <c r="X1447" s="3">
        <v>0</v>
      </c>
      <c r="Y1447" s="17">
        <v>1</v>
      </c>
    </row>
    <row r="1448" spans="1:25" x14ac:dyDescent="0.3">
      <c r="A1448" t="s">
        <v>1604</v>
      </c>
      <c r="B1448" t="s">
        <v>4</v>
      </c>
      <c r="C1448">
        <v>1</v>
      </c>
      <c r="D1448" s="2">
        <f t="shared" si="86"/>
        <v>1.5054980789844512E-6</v>
      </c>
      <c r="E1448" s="10">
        <f t="shared" si="87"/>
        <v>0.99973202134192674</v>
      </c>
      <c r="G1448" t="s">
        <v>1604</v>
      </c>
      <c r="H1448" t="s">
        <v>4</v>
      </c>
      <c r="I1448">
        <f>IFERROR(VLOOKUP($G1448,'D2015'!$A$3:$C$1897,3,FALSE),0)</f>
        <v>0</v>
      </c>
      <c r="J1448" s="3">
        <f>IFERROR(VLOOKUP($G1448,'D2016'!$A$3:$C$1897,3,FALSE),0)</f>
        <v>0</v>
      </c>
      <c r="K1448" s="3">
        <f>IFERROR(VLOOKUP($G1448,'D2017'!$A$3:$C$1897,3,FALSE),0)</f>
        <v>0</v>
      </c>
      <c r="L1448" s="3">
        <f>IFERROR(VLOOKUP($G1448,'D2018'!$A$3:$C$1897,3,FALSE),0)</f>
        <v>0</v>
      </c>
      <c r="M1448" s="3">
        <f>IFERROR(VLOOKUP($G1448,'D2019'!$A$3:$C$1897,3,FALSE),0)</f>
        <v>0</v>
      </c>
      <c r="N1448" s="3">
        <f>IFERROR(VLOOKUP($G1448,'D2020'!$A$3:$C$1897,3,FALSE),0)</f>
        <v>0</v>
      </c>
      <c r="O1448" s="17">
        <f t="shared" si="88"/>
        <v>0</v>
      </c>
      <c r="Q1448" t="s">
        <v>1440</v>
      </c>
      <c r="R1448" t="s">
        <v>4</v>
      </c>
      <c r="S1448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1</v>
      </c>
      <c r="Y1448" s="17">
        <v>1</v>
      </c>
    </row>
    <row r="1449" spans="1:25" x14ac:dyDescent="0.3">
      <c r="A1449" t="s">
        <v>1118</v>
      </c>
      <c r="B1449" t="s">
        <v>4</v>
      </c>
      <c r="C1449">
        <v>1</v>
      </c>
      <c r="D1449" s="2">
        <f t="shared" si="86"/>
        <v>1.5054980789844512E-6</v>
      </c>
      <c r="E1449" s="10">
        <f t="shared" si="87"/>
        <v>0.99973352684000572</v>
      </c>
      <c r="G1449" t="s">
        <v>1118</v>
      </c>
      <c r="H1449" t="s">
        <v>4</v>
      </c>
      <c r="I1449">
        <f>IFERROR(VLOOKUP($G1449,'D2015'!$A$3:$C$1897,3,FALSE),0)</f>
        <v>0</v>
      </c>
      <c r="J1449" s="3">
        <f>IFERROR(VLOOKUP($G1449,'D2016'!$A$3:$C$1897,3,FALSE),0)</f>
        <v>0</v>
      </c>
      <c r="K1449" s="3">
        <f>IFERROR(VLOOKUP($G1449,'D2017'!$A$3:$C$1897,3,FALSE),0)</f>
        <v>0</v>
      </c>
      <c r="L1449" s="3">
        <f>IFERROR(VLOOKUP($G1449,'D2018'!$A$3:$C$1897,3,FALSE),0)</f>
        <v>0</v>
      </c>
      <c r="M1449" s="3">
        <f>IFERROR(VLOOKUP($G1449,'D2019'!$A$3:$C$1897,3,FALSE),0)</f>
        <v>0</v>
      </c>
      <c r="N1449" s="3">
        <f>IFERROR(VLOOKUP($G1449,'D2020'!$A$3:$C$1897,3,FALSE),0)</f>
        <v>1</v>
      </c>
      <c r="O1449" s="17">
        <f t="shared" si="88"/>
        <v>1</v>
      </c>
      <c r="Q1449" t="s">
        <v>1494</v>
      </c>
      <c r="R1449" t="s">
        <v>4</v>
      </c>
      <c r="S1449">
        <v>0</v>
      </c>
      <c r="T1449" s="3">
        <v>0</v>
      </c>
      <c r="U1449" s="3">
        <v>0</v>
      </c>
      <c r="V1449" s="3">
        <v>0</v>
      </c>
      <c r="W1449" s="3">
        <v>1</v>
      </c>
      <c r="X1449" s="3">
        <v>0</v>
      </c>
      <c r="Y1449" s="17">
        <v>1</v>
      </c>
    </row>
    <row r="1450" spans="1:25" x14ac:dyDescent="0.3">
      <c r="A1450" t="s">
        <v>504</v>
      </c>
      <c r="B1450" t="s">
        <v>4</v>
      </c>
      <c r="C1450">
        <v>1</v>
      </c>
      <c r="D1450" s="2">
        <f t="shared" si="86"/>
        <v>1.5054980789844512E-6</v>
      </c>
      <c r="E1450" s="10">
        <f t="shared" si="87"/>
        <v>0.99973503233808469</v>
      </c>
      <c r="G1450" t="s">
        <v>504</v>
      </c>
      <c r="H1450" t="s">
        <v>4</v>
      </c>
      <c r="I1450">
        <f>IFERROR(VLOOKUP($G1450,'D2015'!$A$3:$C$1897,3,FALSE),0)</f>
        <v>0</v>
      </c>
      <c r="J1450" s="3">
        <f>IFERROR(VLOOKUP($G1450,'D2016'!$A$3:$C$1897,3,FALSE),0)</f>
        <v>0</v>
      </c>
      <c r="K1450" s="3">
        <f>IFERROR(VLOOKUP($G1450,'D2017'!$A$3:$C$1897,3,FALSE),0)</f>
        <v>0</v>
      </c>
      <c r="L1450" s="3">
        <f>IFERROR(VLOOKUP($G1450,'D2018'!$A$3:$C$1897,3,FALSE),0)</f>
        <v>0</v>
      </c>
      <c r="M1450" s="3">
        <f>IFERROR(VLOOKUP($G1450,'D2019'!$A$3:$C$1897,3,FALSE),0)</f>
        <v>0</v>
      </c>
      <c r="N1450" s="3">
        <f>IFERROR(VLOOKUP($G1450,'D2020'!$A$3:$C$1897,3,FALSE),0)</f>
        <v>0</v>
      </c>
      <c r="O1450" s="17">
        <f t="shared" si="88"/>
        <v>0</v>
      </c>
      <c r="Q1450" t="s">
        <v>942</v>
      </c>
      <c r="R1450" t="s">
        <v>4</v>
      </c>
      <c r="S1450">
        <v>0</v>
      </c>
      <c r="T1450" s="3">
        <v>0</v>
      </c>
      <c r="U1450" s="3">
        <v>0</v>
      </c>
      <c r="V1450" s="3">
        <v>1</v>
      </c>
      <c r="W1450" s="3">
        <v>0</v>
      </c>
      <c r="X1450" s="3">
        <v>0</v>
      </c>
      <c r="Y1450" s="17">
        <v>1</v>
      </c>
    </row>
    <row r="1451" spans="1:25" x14ac:dyDescent="0.3">
      <c r="A1451" t="s">
        <v>1510</v>
      </c>
      <c r="B1451" t="s">
        <v>4</v>
      </c>
      <c r="C1451">
        <v>1</v>
      </c>
      <c r="D1451" s="2">
        <f t="shared" si="86"/>
        <v>1.5054980789844512E-6</v>
      </c>
      <c r="E1451" s="10">
        <f t="shared" si="87"/>
        <v>0.99973653783616367</v>
      </c>
      <c r="G1451" t="s">
        <v>1510</v>
      </c>
      <c r="H1451" t="s">
        <v>4</v>
      </c>
      <c r="I1451">
        <f>IFERROR(VLOOKUP($G1451,'D2015'!$A$3:$C$1897,3,FALSE),0)</f>
        <v>0</v>
      </c>
      <c r="J1451" s="3">
        <f>IFERROR(VLOOKUP($G1451,'D2016'!$A$3:$C$1897,3,FALSE),0)</f>
        <v>0</v>
      </c>
      <c r="K1451" s="3">
        <f>IFERROR(VLOOKUP($G1451,'D2017'!$A$3:$C$1897,3,FALSE),0)</f>
        <v>0</v>
      </c>
      <c r="L1451" s="3">
        <f>IFERROR(VLOOKUP($G1451,'D2018'!$A$3:$C$1897,3,FALSE),0)</f>
        <v>0</v>
      </c>
      <c r="M1451" s="3">
        <f>IFERROR(VLOOKUP($G1451,'D2019'!$A$3:$C$1897,3,FALSE),0)</f>
        <v>0</v>
      </c>
      <c r="N1451" s="3">
        <f>IFERROR(VLOOKUP($G1451,'D2020'!$A$3:$C$1897,3,FALSE),0)</f>
        <v>1</v>
      </c>
      <c r="O1451" s="17">
        <f t="shared" si="88"/>
        <v>1</v>
      </c>
      <c r="Q1451" t="s">
        <v>1413</v>
      </c>
      <c r="R1451" t="s">
        <v>4</v>
      </c>
      <c r="S1451">
        <v>0</v>
      </c>
      <c r="T1451" s="3">
        <v>0</v>
      </c>
      <c r="U1451" s="3">
        <v>0</v>
      </c>
      <c r="V1451" s="3">
        <v>1</v>
      </c>
      <c r="W1451" s="3">
        <v>0</v>
      </c>
      <c r="X1451" s="3">
        <v>0</v>
      </c>
      <c r="Y1451" s="17">
        <v>1</v>
      </c>
    </row>
    <row r="1452" spans="1:25" x14ac:dyDescent="0.3">
      <c r="A1452" t="s">
        <v>1599</v>
      </c>
      <c r="B1452" t="s">
        <v>4</v>
      </c>
      <c r="C1452">
        <v>1</v>
      </c>
      <c r="D1452" s="2">
        <f t="shared" ref="D1452:D1515" si="89">C1452/D$2</f>
        <v>1.5054980789844512E-6</v>
      </c>
      <c r="E1452" s="10">
        <f t="shared" ref="E1452:E1515" si="90">E1451+D1452</f>
        <v>0.99973804333424265</v>
      </c>
      <c r="G1452" t="s">
        <v>1599</v>
      </c>
      <c r="H1452" t="s">
        <v>4</v>
      </c>
      <c r="I1452">
        <f>IFERROR(VLOOKUP($G1452,'D2015'!$A$3:$C$1897,3,FALSE),0)</f>
        <v>0</v>
      </c>
      <c r="J1452" s="3">
        <f>IFERROR(VLOOKUP($G1452,'D2016'!$A$3:$C$1897,3,FALSE),0)</f>
        <v>0</v>
      </c>
      <c r="K1452" s="3">
        <f>IFERROR(VLOOKUP($G1452,'D2017'!$A$3:$C$1897,3,FALSE),0)</f>
        <v>0</v>
      </c>
      <c r="L1452" s="3">
        <f>IFERROR(VLOOKUP($G1452,'D2018'!$A$3:$C$1897,3,FALSE),0)</f>
        <v>1</v>
      </c>
      <c r="M1452" s="3">
        <f>IFERROR(VLOOKUP($G1452,'D2019'!$A$3:$C$1897,3,FALSE),0)</f>
        <v>0</v>
      </c>
      <c r="N1452" s="3">
        <f>IFERROR(VLOOKUP($G1452,'D2020'!$A$3:$C$1897,3,FALSE),0)</f>
        <v>0</v>
      </c>
      <c r="O1452" s="17">
        <f t="shared" si="88"/>
        <v>1</v>
      </c>
      <c r="Q1452" t="s">
        <v>830</v>
      </c>
      <c r="R1452" t="s">
        <v>4</v>
      </c>
      <c r="S1452">
        <v>0</v>
      </c>
      <c r="T1452" s="3">
        <v>0</v>
      </c>
      <c r="U1452" s="3">
        <v>0</v>
      </c>
      <c r="V1452" s="3">
        <v>0</v>
      </c>
      <c r="W1452" s="3">
        <v>1</v>
      </c>
      <c r="X1452" s="3">
        <v>0</v>
      </c>
      <c r="Y1452" s="17">
        <v>1</v>
      </c>
    </row>
    <row r="1453" spans="1:25" x14ac:dyDescent="0.3">
      <c r="A1453" t="s">
        <v>1607</v>
      </c>
      <c r="B1453" t="s">
        <v>4</v>
      </c>
      <c r="C1453">
        <v>1</v>
      </c>
      <c r="D1453" s="2">
        <f t="shared" si="89"/>
        <v>1.5054980789844512E-6</v>
      </c>
      <c r="E1453" s="10">
        <f t="shared" si="90"/>
        <v>0.99973954883232163</v>
      </c>
      <c r="G1453" t="s">
        <v>1607</v>
      </c>
      <c r="H1453" t="s">
        <v>4</v>
      </c>
      <c r="I1453">
        <f>IFERROR(VLOOKUP($G1453,'D2015'!$A$3:$C$1897,3,FALSE),0)</f>
        <v>0</v>
      </c>
      <c r="J1453" s="3">
        <f>IFERROR(VLOOKUP($G1453,'D2016'!$A$3:$C$1897,3,FALSE),0)</f>
        <v>0</v>
      </c>
      <c r="K1453" s="3">
        <f>IFERROR(VLOOKUP($G1453,'D2017'!$A$3:$C$1897,3,FALSE),0)</f>
        <v>0</v>
      </c>
      <c r="L1453" s="3">
        <f>IFERROR(VLOOKUP($G1453,'D2018'!$A$3:$C$1897,3,FALSE),0)</f>
        <v>0</v>
      </c>
      <c r="M1453" s="3">
        <f>IFERROR(VLOOKUP($G1453,'D2019'!$A$3:$C$1897,3,FALSE),0)</f>
        <v>0</v>
      </c>
      <c r="N1453" s="3">
        <f>IFERROR(VLOOKUP($G1453,'D2020'!$A$3:$C$1897,3,FALSE),0)</f>
        <v>1</v>
      </c>
      <c r="O1453" s="17">
        <f t="shared" si="88"/>
        <v>1</v>
      </c>
      <c r="Q1453" t="s">
        <v>587</v>
      </c>
      <c r="R1453" t="s">
        <v>4</v>
      </c>
      <c r="S145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1</v>
      </c>
      <c r="Y1453" s="17">
        <v>1</v>
      </c>
    </row>
    <row r="1454" spans="1:25" x14ac:dyDescent="0.3">
      <c r="A1454" t="s">
        <v>1554</v>
      </c>
      <c r="B1454" t="s">
        <v>4</v>
      </c>
      <c r="C1454">
        <v>1</v>
      </c>
      <c r="D1454" s="2">
        <f t="shared" si="89"/>
        <v>1.5054980789844512E-6</v>
      </c>
      <c r="E1454" s="10">
        <f t="shared" si="90"/>
        <v>0.99974105433040061</v>
      </c>
      <c r="G1454" t="s">
        <v>1554</v>
      </c>
      <c r="H1454" t="s">
        <v>4</v>
      </c>
      <c r="I1454">
        <f>IFERROR(VLOOKUP($G1454,'D2015'!$A$3:$C$1897,3,FALSE),0)</f>
        <v>1</v>
      </c>
      <c r="J1454" s="3">
        <f>IFERROR(VLOOKUP($G1454,'D2016'!$A$3:$C$1897,3,FALSE),0)</f>
        <v>0</v>
      </c>
      <c r="K1454" s="3">
        <f>IFERROR(VLOOKUP($G1454,'D2017'!$A$3:$C$1897,3,FALSE),0)</f>
        <v>0</v>
      </c>
      <c r="L1454" s="3">
        <f>IFERROR(VLOOKUP($G1454,'D2018'!$A$3:$C$1897,3,FALSE),0)</f>
        <v>0</v>
      </c>
      <c r="M1454" s="3">
        <f>IFERROR(VLOOKUP($G1454,'D2019'!$A$3:$C$1897,3,FALSE),0)</f>
        <v>0</v>
      </c>
      <c r="N1454" s="3">
        <f>IFERROR(VLOOKUP($G1454,'D2020'!$A$3:$C$1897,3,FALSE),0)</f>
        <v>0</v>
      </c>
      <c r="O1454" s="17">
        <f t="shared" si="88"/>
        <v>1</v>
      </c>
      <c r="Q1454" t="s">
        <v>1601</v>
      </c>
      <c r="R1454" t="s">
        <v>4</v>
      </c>
      <c r="S1454">
        <v>0</v>
      </c>
      <c r="T1454" s="3">
        <v>1</v>
      </c>
      <c r="U1454" s="3">
        <v>0</v>
      </c>
      <c r="V1454" s="3">
        <v>0</v>
      </c>
      <c r="W1454" s="3">
        <v>0</v>
      </c>
      <c r="X1454" s="3">
        <v>0</v>
      </c>
      <c r="Y1454" s="17">
        <v>1</v>
      </c>
    </row>
    <row r="1455" spans="1:25" x14ac:dyDescent="0.3">
      <c r="A1455" t="s">
        <v>1103</v>
      </c>
      <c r="B1455" t="s">
        <v>4</v>
      </c>
      <c r="C1455">
        <v>1</v>
      </c>
      <c r="D1455" s="2">
        <f t="shared" si="89"/>
        <v>1.5054980789844512E-6</v>
      </c>
      <c r="E1455" s="10">
        <f t="shared" si="90"/>
        <v>0.99974255982847959</v>
      </c>
      <c r="G1455" t="s">
        <v>1103</v>
      </c>
      <c r="H1455" t="s">
        <v>4</v>
      </c>
      <c r="I1455">
        <f>IFERROR(VLOOKUP($G1455,'D2015'!$A$3:$C$1897,3,FALSE),0)</f>
        <v>0</v>
      </c>
      <c r="J1455" s="3">
        <f>IFERROR(VLOOKUP($G1455,'D2016'!$A$3:$C$1897,3,FALSE),0)</f>
        <v>0</v>
      </c>
      <c r="K1455" s="3">
        <f>IFERROR(VLOOKUP($G1455,'D2017'!$A$3:$C$1897,3,FALSE),0)</f>
        <v>0</v>
      </c>
      <c r="L1455" s="3">
        <f>IFERROR(VLOOKUP($G1455,'D2018'!$A$3:$C$1897,3,FALSE),0)</f>
        <v>0</v>
      </c>
      <c r="M1455" s="3">
        <f>IFERROR(VLOOKUP($G1455,'D2019'!$A$3:$C$1897,3,FALSE),0)</f>
        <v>1</v>
      </c>
      <c r="N1455" s="3">
        <f>IFERROR(VLOOKUP($G1455,'D2020'!$A$3:$C$1897,3,FALSE),0)</f>
        <v>0</v>
      </c>
      <c r="O1455" s="17">
        <f t="shared" si="88"/>
        <v>1</v>
      </c>
      <c r="Q1455" t="s">
        <v>1373</v>
      </c>
      <c r="R1455" t="s">
        <v>4</v>
      </c>
      <c r="S1455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1</v>
      </c>
      <c r="Y1455" s="17">
        <v>1</v>
      </c>
    </row>
    <row r="1456" spans="1:25" x14ac:dyDescent="0.3">
      <c r="A1456" t="s">
        <v>482</v>
      </c>
      <c r="B1456" t="s">
        <v>4</v>
      </c>
      <c r="C1456">
        <v>1</v>
      </c>
      <c r="D1456" s="2">
        <f t="shared" si="89"/>
        <v>1.5054980789844512E-6</v>
      </c>
      <c r="E1456" s="10">
        <f t="shared" si="90"/>
        <v>0.99974406532655857</v>
      </c>
      <c r="G1456" t="s">
        <v>482</v>
      </c>
      <c r="H1456" t="s">
        <v>4</v>
      </c>
      <c r="I1456">
        <f>IFERROR(VLOOKUP($G1456,'D2015'!$A$3:$C$1897,3,FALSE),0)</f>
        <v>0</v>
      </c>
      <c r="J1456" s="3">
        <f>IFERROR(VLOOKUP($G1456,'D2016'!$A$3:$C$1897,3,FALSE),0)</f>
        <v>1</v>
      </c>
      <c r="K1456" s="3">
        <f>IFERROR(VLOOKUP($G1456,'D2017'!$A$3:$C$1897,3,FALSE),0)</f>
        <v>0</v>
      </c>
      <c r="L1456" s="3">
        <f>IFERROR(VLOOKUP($G1456,'D2018'!$A$3:$C$1897,3,FALSE),0)</f>
        <v>0</v>
      </c>
      <c r="M1456" s="3">
        <f>IFERROR(VLOOKUP($G1456,'D2019'!$A$3:$C$1897,3,FALSE),0)</f>
        <v>0</v>
      </c>
      <c r="N1456" s="3">
        <f>IFERROR(VLOOKUP($G1456,'D2020'!$A$3:$C$1897,3,FALSE),0)</f>
        <v>0</v>
      </c>
      <c r="O1456" s="17">
        <f t="shared" si="88"/>
        <v>1</v>
      </c>
      <c r="Q1456" t="s">
        <v>1367</v>
      </c>
      <c r="R1456" t="s">
        <v>4</v>
      </c>
      <c r="S1456">
        <v>0</v>
      </c>
      <c r="T1456" s="3">
        <v>0</v>
      </c>
      <c r="U1456" s="3">
        <v>1</v>
      </c>
      <c r="V1456" s="3">
        <v>0</v>
      </c>
      <c r="W1456" s="3">
        <v>0</v>
      </c>
      <c r="X1456" s="3">
        <v>0</v>
      </c>
      <c r="Y1456" s="17">
        <v>1</v>
      </c>
    </row>
    <row r="1457" spans="1:25" x14ac:dyDescent="0.3">
      <c r="A1457" t="s">
        <v>1116</v>
      </c>
      <c r="B1457" t="s">
        <v>4</v>
      </c>
      <c r="C1457">
        <v>1</v>
      </c>
      <c r="D1457" s="2">
        <f t="shared" si="89"/>
        <v>1.5054980789844512E-6</v>
      </c>
      <c r="E1457" s="10">
        <f t="shared" si="90"/>
        <v>0.99974557082463755</v>
      </c>
      <c r="G1457" t="s">
        <v>1116</v>
      </c>
      <c r="H1457" t="s">
        <v>4</v>
      </c>
      <c r="I1457">
        <f>IFERROR(VLOOKUP($G1457,'D2015'!$A$3:$C$1897,3,FALSE),0)</f>
        <v>0</v>
      </c>
      <c r="J1457" s="3">
        <f>IFERROR(VLOOKUP($G1457,'D2016'!$A$3:$C$1897,3,FALSE),0)</f>
        <v>0</v>
      </c>
      <c r="K1457" s="3">
        <f>IFERROR(VLOOKUP($G1457,'D2017'!$A$3:$C$1897,3,FALSE),0)</f>
        <v>0</v>
      </c>
      <c r="L1457" s="3">
        <f>IFERROR(VLOOKUP($G1457,'D2018'!$A$3:$C$1897,3,FALSE),0)</f>
        <v>0</v>
      </c>
      <c r="M1457" s="3">
        <f>IFERROR(VLOOKUP($G1457,'D2019'!$A$3:$C$1897,3,FALSE),0)</f>
        <v>1</v>
      </c>
      <c r="N1457" s="3">
        <f>IFERROR(VLOOKUP($G1457,'D2020'!$A$3:$C$1897,3,FALSE),0)</f>
        <v>0</v>
      </c>
      <c r="O1457" s="17">
        <f t="shared" si="88"/>
        <v>1</v>
      </c>
      <c r="Q1457" t="s">
        <v>1541</v>
      </c>
      <c r="R1457" t="s">
        <v>4</v>
      </c>
      <c r="S1457">
        <v>0</v>
      </c>
      <c r="T1457" s="3">
        <v>0</v>
      </c>
      <c r="U1457" s="3">
        <v>0</v>
      </c>
      <c r="V1457" s="3">
        <v>0</v>
      </c>
      <c r="W1457" s="3">
        <v>1</v>
      </c>
      <c r="X1457" s="3">
        <v>0</v>
      </c>
      <c r="Y1457" s="17">
        <v>1</v>
      </c>
    </row>
    <row r="1458" spans="1:25" x14ac:dyDescent="0.3">
      <c r="A1458" t="s">
        <v>1359</v>
      </c>
      <c r="B1458" t="s">
        <v>4</v>
      </c>
      <c r="C1458">
        <v>1</v>
      </c>
      <c r="D1458" s="2">
        <f t="shared" si="89"/>
        <v>1.5054980789844512E-6</v>
      </c>
      <c r="E1458" s="10">
        <f t="shared" si="90"/>
        <v>0.99974707632271653</v>
      </c>
      <c r="G1458" t="s">
        <v>1359</v>
      </c>
      <c r="H1458" t="s">
        <v>4</v>
      </c>
      <c r="I1458">
        <f>IFERROR(VLOOKUP($G1458,'D2015'!$A$3:$C$1897,3,FALSE),0)</f>
        <v>0</v>
      </c>
      <c r="J1458" s="3">
        <f>IFERROR(VLOOKUP($G1458,'D2016'!$A$3:$C$1897,3,FALSE),0)</f>
        <v>0</v>
      </c>
      <c r="K1458" s="3">
        <f>IFERROR(VLOOKUP($G1458,'D2017'!$A$3:$C$1897,3,FALSE),0)</f>
        <v>0</v>
      </c>
      <c r="L1458" s="3">
        <f>IFERROR(VLOOKUP($G1458,'D2018'!$A$3:$C$1897,3,FALSE),0)</f>
        <v>0</v>
      </c>
      <c r="M1458" s="3">
        <f>IFERROR(VLOOKUP($G1458,'D2019'!$A$3:$C$1897,3,FALSE),0)</f>
        <v>0</v>
      </c>
      <c r="N1458" s="3">
        <f>IFERROR(VLOOKUP($G1458,'D2020'!$A$3:$C$1897,3,FALSE),0)</f>
        <v>0</v>
      </c>
      <c r="O1458" s="17">
        <f t="shared" si="88"/>
        <v>0</v>
      </c>
      <c r="Q1458" t="s">
        <v>1605</v>
      </c>
      <c r="R1458" t="s">
        <v>4</v>
      </c>
      <c r="S1458">
        <v>0</v>
      </c>
      <c r="T1458" s="3">
        <v>1</v>
      </c>
      <c r="U1458" s="3">
        <v>0</v>
      </c>
      <c r="V1458" s="3">
        <v>0</v>
      </c>
      <c r="W1458" s="3">
        <v>0</v>
      </c>
      <c r="X1458" s="3">
        <v>0</v>
      </c>
      <c r="Y1458" s="17">
        <v>1</v>
      </c>
    </row>
    <row r="1459" spans="1:25" x14ac:dyDescent="0.3">
      <c r="A1459" t="s">
        <v>1501</v>
      </c>
      <c r="B1459" t="s">
        <v>4</v>
      </c>
      <c r="C1459">
        <v>1</v>
      </c>
      <c r="D1459" s="2">
        <f t="shared" si="89"/>
        <v>1.5054980789844512E-6</v>
      </c>
      <c r="E1459" s="10">
        <f t="shared" si="90"/>
        <v>0.99974858182079551</v>
      </c>
      <c r="G1459" t="s">
        <v>1501</v>
      </c>
      <c r="H1459" t="s">
        <v>4</v>
      </c>
      <c r="I1459">
        <f>IFERROR(VLOOKUP($G1459,'D2015'!$A$3:$C$1897,3,FALSE),0)</f>
        <v>1</v>
      </c>
      <c r="J1459" s="3">
        <f>IFERROR(VLOOKUP($G1459,'D2016'!$A$3:$C$1897,3,FALSE),0)</f>
        <v>0</v>
      </c>
      <c r="K1459" s="3">
        <f>IFERROR(VLOOKUP($G1459,'D2017'!$A$3:$C$1897,3,FALSE),0)</f>
        <v>0</v>
      </c>
      <c r="L1459" s="3">
        <f>IFERROR(VLOOKUP($G1459,'D2018'!$A$3:$C$1897,3,FALSE),0)</f>
        <v>0</v>
      </c>
      <c r="M1459" s="3">
        <f>IFERROR(VLOOKUP($G1459,'D2019'!$A$3:$C$1897,3,FALSE),0)</f>
        <v>0</v>
      </c>
      <c r="N1459" s="3">
        <f>IFERROR(VLOOKUP($G1459,'D2020'!$A$3:$C$1897,3,FALSE),0)</f>
        <v>0</v>
      </c>
      <c r="O1459" s="17">
        <f t="shared" si="88"/>
        <v>1</v>
      </c>
      <c r="Q1459" t="s">
        <v>1258</v>
      </c>
      <c r="R1459" t="s">
        <v>4</v>
      </c>
      <c r="S1459">
        <v>0</v>
      </c>
      <c r="T1459" s="3">
        <v>0</v>
      </c>
      <c r="U1459" s="3">
        <v>0</v>
      </c>
      <c r="V1459" s="3">
        <v>1</v>
      </c>
      <c r="W1459" s="3">
        <v>0</v>
      </c>
      <c r="X1459" s="3">
        <v>0</v>
      </c>
      <c r="Y1459" s="17">
        <v>1</v>
      </c>
    </row>
    <row r="1460" spans="1:25" x14ac:dyDescent="0.3">
      <c r="A1460" t="s">
        <v>1341</v>
      </c>
      <c r="B1460" t="s">
        <v>4</v>
      </c>
      <c r="C1460">
        <v>1</v>
      </c>
      <c r="D1460" s="2">
        <f t="shared" si="89"/>
        <v>1.5054980789844512E-6</v>
      </c>
      <c r="E1460" s="10">
        <f t="shared" si="90"/>
        <v>0.99975008731887449</v>
      </c>
      <c r="G1460" t="s">
        <v>1341</v>
      </c>
      <c r="H1460" t="s">
        <v>4</v>
      </c>
      <c r="I1460">
        <f>IFERROR(VLOOKUP($G1460,'D2015'!$A$3:$C$1897,3,FALSE),0)</f>
        <v>0</v>
      </c>
      <c r="J1460" s="3">
        <f>IFERROR(VLOOKUP($G1460,'D2016'!$A$3:$C$1897,3,FALSE),0)</f>
        <v>0</v>
      </c>
      <c r="K1460" s="3">
        <f>IFERROR(VLOOKUP($G1460,'D2017'!$A$3:$C$1897,3,FALSE),0)</f>
        <v>0</v>
      </c>
      <c r="L1460" s="3">
        <f>IFERROR(VLOOKUP($G1460,'D2018'!$A$3:$C$1897,3,FALSE),0)</f>
        <v>0</v>
      </c>
      <c r="M1460" s="3">
        <f>IFERROR(VLOOKUP($G1460,'D2019'!$A$3:$C$1897,3,FALSE),0)</f>
        <v>1</v>
      </c>
      <c r="N1460" s="3">
        <f>IFERROR(VLOOKUP($G1460,'D2020'!$A$3:$C$1897,3,FALSE),0)</f>
        <v>0</v>
      </c>
      <c r="O1460" s="17">
        <f t="shared" si="88"/>
        <v>1</v>
      </c>
      <c r="Q1460" t="s">
        <v>1356</v>
      </c>
      <c r="R1460" t="s">
        <v>4</v>
      </c>
      <c r="S1460">
        <v>0</v>
      </c>
      <c r="T1460" s="3">
        <v>0</v>
      </c>
      <c r="U1460" s="3">
        <v>0</v>
      </c>
      <c r="V1460" s="3">
        <v>1</v>
      </c>
      <c r="W1460" s="3">
        <v>0</v>
      </c>
      <c r="X1460" s="3">
        <v>0</v>
      </c>
      <c r="Y1460" s="17">
        <v>1</v>
      </c>
    </row>
    <row r="1461" spans="1:25" x14ac:dyDescent="0.3">
      <c r="A1461" t="s">
        <v>1613</v>
      </c>
      <c r="B1461" t="s">
        <v>4</v>
      </c>
      <c r="C1461">
        <v>1</v>
      </c>
      <c r="D1461" s="2">
        <f t="shared" si="89"/>
        <v>1.5054980789844512E-6</v>
      </c>
      <c r="E1461" s="10">
        <f t="shared" si="90"/>
        <v>0.99975159281695347</v>
      </c>
      <c r="G1461" t="s">
        <v>1613</v>
      </c>
      <c r="H1461" t="s">
        <v>4</v>
      </c>
      <c r="I1461">
        <f>IFERROR(VLOOKUP($G1461,'D2015'!$A$3:$C$1897,3,FALSE),0)</f>
        <v>0</v>
      </c>
      <c r="J1461" s="3">
        <f>IFERROR(VLOOKUP($G1461,'D2016'!$A$3:$C$1897,3,FALSE),0)</f>
        <v>0</v>
      </c>
      <c r="K1461" s="3">
        <f>IFERROR(VLOOKUP($G1461,'D2017'!$A$3:$C$1897,3,FALSE),0)</f>
        <v>0</v>
      </c>
      <c r="L1461" s="3">
        <f>IFERROR(VLOOKUP($G1461,'D2018'!$A$3:$C$1897,3,FALSE),0)</f>
        <v>0</v>
      </c>
      <c r="M1461" s="3">
        <f>IFERROR(VLOOKUP($G1461,'D2019'!$A$3:$C$1897,3,FALSE),0)</f>
        <v>0</v>
      </c>
      <c r="N1461" s="3">
        <f>IFERROR(VLOOKUP($G1461,'D2020'!$A$3:$C$1897,3,FALSE),0)</f>
        <v>0</v>
      </c>
      <c r="O1461" s="17">
        <f t="shared" si="88"/>
        <v>0</v>
      </c>
      <c r="Q1461" t="s">
        <v>1456</v>
      </c>
      <c r="R1461" t="s">
        <v>4</v>
      </c>
      <c r="S1461">
        <v>0</v>
      </c>
      <c r="T1461" s="3">
        <v>1</v>
      </c>
      <c r="U1461" s="3">
        <v>0</v>
      </c>
      <c r="V1461" s="3">
        <v>0</v>
      </c>
      <c r="W1461" s="3">
        <v>0</v>
      </c>
      <c r="X1461" s="3">
        <v>0</v>
      </c>
      <c r="Y1461" s="17">
        <v>1</v>
      </c>
    </row>
    <row r="1462" spans="1:25" x14ac:dyDescent="0.3">
      <c r="A1462" t="s">
        <v>931</v>
      </c>
      <c r="B1462" t="s">
        <v>4</v>
      </c>
      <c r="C1462">
        <v>1</v>
      </c>
      <c r="D1462" s="2">
        <f t="shared" si="89"/>
        <v>1.5054980789844512E-6</v>
      </c>
      <c r="E1462" s="10">
        <f t="shared" si="90"/>
        <v>0.99975309831503245</v>
      </c>
      <c r="G1462" t="s">
        <v>931</v>
      </c>
      <c r="H1462" t="s">
        <v>4</v>
      </c>
      <c r="I1462">
        <f>IFERROR(VLOOKUP($G1462,'D2015'!$A$3:$C$1897,3,FALSE),0)</f>
        <v>1</v>
      </c>
      <c r="J1462" s="3">
        <f>IFERROR(VLOOKUP($G1462,'D2016'!$A$3:$C$1897,3,FALSE),0)</f>
        <v>0</v>
      </c>
      <c r="K1462" s="3">
        <f>IFERROR(VLOOKUP($G1462,'D2017'!$A$3:$C$1897,3,FALSE),0)</f>
        <v>0</v>
      </c>
      <c r="L1462" s="3">
        <f>IFERROR(VLOOKUP($G1462,'D2018'!$A$3:$C$1897,3,FALSE),0)</f>
        <v>0</v>
      </c>
      <c r="M1462" s="3">
        <f>IFERROR(VLOOKUP($G1462,'D2019'!$A$3:$C$1897,3,FALSE),0)</f>
        <v>0</v>
      </c>
      <c r="N1462" s="3">
        <f>IFERROR(VLOOKUP($G1462,'D2020'!$A$3:$C$1897,3,FALSE),0)</f>
        <v>0</v>
      </c>
      <c r="O1462" s="17">
        <f t="shared" si="88"/>
        <v>1</v>
      </c>
      <c r="Q1462" t="s">
        <v>1528</v>
      </c>
      <c r="R1462" t="s">
        <v>4</v>
      </c>
      <c r="S1462">
        <v>0</v>
      </c>
      <c r="T1462" s="3">
        <v>0</v>
      </c>
      <c r="U1462" s="3">
        <v>0</v>
      </c>
      <c r="V1462" s="3">
        <v>0</v>
      </c>
      <c r="W1462" s="3">
        <v>1</v>
      </c>
      <c r="X1462" s="3">
        <v>0</v>
      </c>
      <c r="Y1462" s="17">
        <v>1</v>
      </c>
    </row>
    <row r="1463" spans="1:25" x14ac:dyDescent="0.3">
      <c r="A1463" t="s">
        <v>1530</v>
      </c>
      <c r="B1463" t="s">
        <v>4</v>
      </c>
      <c r="C1463">
        <v>1</v>
      </c>
      <c r="D1463" s="2">
        <f t="shared" si="89"/>
        <v>1.5054980789844512E-6</v>
      </c>
      <c r="E1463" s="10">
        <f t="shared" si="90"/>
        <v>0.99975460381311143</v>
      </c>
      <c r="G1463" t="s">
        <v>1530</v>
      </c>
      <c r="H1463" t="s">
        <v>4</v>
      </c>
      <c r="I1463">
        <f>IFERROR(VLOOKUP($G1463,'D2015'!$A$3:$C$1897,3,FALSE),0)</f>
        <v>0</v>
      </c>
      <c r="J1463" s="3">
        <f>IFERROR(VLOOKUP($G1463,'D2016'!$A$3:$C$1897,3,FALSE),0)</f>
        <v>0</v>
      </c>
      <c r="K1463" s="3">
        <f>IFERROR(VLOOKUP($G1463,'D2017'!$A$3:$C$1897,3,FALSE),0)</f>
        <v>0</v>
      </c>
      <c r="L1463" s="3">
        <f>IFERROR(VLOOKUP($G1463,'D2018'!$A$3:$C$1897,3,FALSE),0)</f>
        <v>0</v>
      </c>
      <c r="M1463" s="3">
        <f>IFERROR(VLOOKUP($G1463,'D2019'!$A$3:$C$1897,3,FALSE),0)</f>
        <v>0</v>
      </c>
      <c r="N1463" s="3">
        <f>IFERROR(VLOOKUP($G1463,'D2020'!$A$3:$C$1897,3,FALSE),0)</f>
        <v>0</v>
      </c>
      <c r="O1463" s="17">
        <f t="shared" si="88"/>
        <v>0</v>
      </c>
      <c r="Q1463" t="s">
        <v>1268</v>
      </c>
      <c r="R1463" t="s">
        <v>4</v>
      </c>
      <c r="S1463">
        <v>1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17">
        <v>1</v>
      </c>
    </row>
    <row r="1464" spans="1:25" x14ac:dyDescent="0.3">
      <c r="A1464" t="s">
        <v>1592</v>
      </c>
      <c r="B1464" t="s">
        <v>4</v>
      </c>
      <c r="C1464">
        <v>1</v>
      </c>
      <c r="D1464" s="2">
        <f t="shared" si="89"/>
        <v>1.5054980789844512E-6</v>
      </c>
      <c r="E1464" s="10">
        <f t="shared" si="90"/>
        <v>0.99975610931119041</v>
      </c>
      <c r="G1464" t="s">
        <v>1592</v>
      </c>
      <c r="H1464" t="s">
        <v>4</v>
      </c>
      <c r="I1464">
        <f>IFERROR(VLOOKUP($G1464,'D2015'!$A$3:$C$1897,3,FALSE),0)</f>
        <v>0</v>
      </c>
      <c r="J1464" s="3">
        <f>IFERROR(VLOOKUP($G1464,'D2016'!$A$3:$C$1897,3,FALSE),0)</f>
        <v>0</v>
      </c>
      <c r="K1464" s="3">
        <f>IFERROR(VLOOKUP($G1464,'D2017'!$A$3:$C$1897,3,FALSE),0)</f>
        <v>0</v>
      </c>
      <c r="L1464" s="3">
        <f>IFERROR(VLOOKUP($G1464,'D2018'!$A$3:$C$1897,3,FALSE),0)</f>
        <v>0</v>
      </c>
      <c r="M1464" s="3">
        <f>IFERROR(VLOOKUP($G1464,'D2019'!$A$3:$C$1897,3,FALSE),0)</f>
        <v>0</v>
      </c>
      <c r="N1464" s="3">
        <f>IFERROR(VLOOKUP($G1464,'D2020'!$A$3:$C$1897,3,FALSE),0)</f>
        <v>0</v>
      </c>
      <c r="O1464" s="17">
        <f t="shared" si="88"/>
        <v>0</v>
      </c>
      <c r="Q1464" t="s">
        <v>1552</v>
      </c>
      <c r="R1464" t="s">
        <v>4</v>
      </c>
      <c r="S1464">
        <v>0</v>
      </c>
      <c r="T1464" s="3">
        <v>1</v>
      </c>
      <c r="U1464" s="3">
        <v>0</v>
      </c>
      <c r="V1464" s="3">
        <v>0</v>
      </c>
      <c r="W1464" s="3">
        <v>0</v>
      </c>
      <c r="X1464" s="3">
        <v>0</v>
      </c>
      <c r="Y1464" s="17">
        <v>1</v>
      </c>
    </row>
    <row r="1465" spans="1:25" x14ac:dyDescent="0.3">
      <c r="A1465" t="s">
        <v>1447</v>
      </c>
      <c r="B1465" t="s">
        <v>4</v>
      </c>
      <c r="C1465">
        <v>1</v>
      </c>
      <c r="D1465" s="2">
        <f t="shared" si="89"/>
        <v>1.5054980789844512E-6</v>
      </c>
      <c r="E1465" s="10">
        <f t="shared" si="90"/>
        <v>0.99975761480926939</v>
      </c>
      <c r="G1465" t="s">
        <v>1447</v>
      </c>
      <c r="H1465" t="s">
        <v>4</v>
      </c>
      <c r="I1465">
        <f>IFERROR(VLOOKUP($G1465,'D2015'!$A$3:$C$1897,3,FALSE),0)</f>
        <v>0</v>
      </c>
      <c r="J1465" s="3">
        <f>IFERROR(VLOOKUP($G1465,'D2016'!$A$3:$C$1897,3,FALSE),0)</f>
        <v>1</v>
      </c>
      <c r="K1465" s="3">
        <f>IFERROR(VLOOKUP($G1465,'D2017'!$A$3:$C$1897,3,FALSE),0)</f>
        <v>0</v>
      </c>
      <c r="L1465" s="3">
        <f>IFERROR(VLOOKUP($G1465,'D2018'!$A$3:$C$1897,3,FALSE),0)</f>
        <v>0</v>
      </c>
      <c r="M1465" s="3">
        <f>IFERROR(VLOOKUP($G1465,'D2019'!$A$3:$C$1897,3,FALSE),0)</f>
        <v>0</v>
      </c>
      <c r="N1465" s="3">
        <f>IFERROR(VLOOKUP($G1465,'D2020'!$A$3:$C$1897,3,FALSE),0)</f>
        <v>0</v>
      </c>
      <c r="O1465" s="17">
        <f t="shared" si="88"/>
        <v>1</v>
      </c>
      <c r="Q1465" t="s">
        <v>1616</v>
      </c>
      <c r="R1465" t="s">
        <v>4</v>
      </c>
      <c r="S1465">
        <v>0</v>
      </c>
      <c r="T1465" s="3">
        <v>0</v>
      </c>
      <c r="U1465" s="3">
        <v>0</v>
      </c>
      <c r="V1465" s="3">
        <v>0</v>
      </c>
      <c r="W1465" s="3">
        <v>1</v>
      </c>
      <c r="X1465" s="3">
        <v>0</v>
      </c>
      <c r="Y1465" s="17">
        <v>1</v>
      </c>
    </row>
    <row r="1466" spans="1:25" x14ac:dyDescent="0.3">
      <c r="A1466" t="s">
        <v>968</v>
      </c>
      <c r="B1466" t="s">
        <v>4</v>
      </c>
      <c r="C1466">
        <v>1</v>
      </c>
      <c r="D1466" s="2">
        <f t="shared" si="89"/>
        <v>1.5054980789844512E-6</v>
      </c>
      <c r="E1466" s="10">
        <f t="shared" si="90"/>
        <v>0.99975912030734837</v>
      </c>
      <c r="G1466" t="s">
        <v>968</v>
      </c>
      <c r="H1466" t="s">
        <v>4</v>
      </c>
      <c r="I1466">
        <f>IFERROR(VLOOKUP($G1466,'D2015'!$A$3:$C$1897,3,FALSE),0)</f>
        <v>0</v>
      </c>
      <c r="J1466" s="3">
        <f>IFERROR(VLOOKUP($G1466,'D2016'!$A$3:$C$1897,3,FALSE),0)</f>
        <v>0</v>
      </c>
      <c r="K1466" s="3">
        <f>IFERROR(VLOOKUP($G1466,'D2017'!$A$3:$C$1897,3,FALSE),0)</f>
        <v>0</v>
      </c>
      <c r="L1466" s="3">
        <f>IFERROR(VLOOKUP($G1466,'D2018'!$A$3:$C$1897,3,FALSE),0)</f>
        <v>0</v>
      </c>
      <c r="M1466" s="3">
        <f>IFERROR(VLOOKUP($G1466,'D2019'!$A$3:$C$1897,3,FALSE),0)</f>
        <v>0</v>
      </c>
      <c r="N1466" s="3">
        <f>IFERROR(VLOOKUP($G1466,'D2020'!$A$3:$C$1897,3,FALSE),0)</f>
        <v>0</v>
      </c>
      <c r="O1466" s="17">
        <f t="shared" si="88"/>
        <v>0</v>
      </c>
      <c r="Q1466" t="s">
        <v>1404</v>
      </c>
      <c r="R1466" t="s">
        <v>4</v>
      </c>
      <c r="S1466">
        <v>0</v>
      </c>
      <c r="T1466" s="3">
        <v>0</v>
      </c>
      <c r="U1466" s="3">
        <v>0</v>
      </c>
      <c r="V1466" s="3">
        <v>0</v>
      </c>
      <c r="W1466" s="3">
        <v>1</v>
      </c>
      <c r="X1466" s="3">
        <v>0</v>
      </c>
      <c r="Y1466" s="17">
        <v>1</v>
      </c>
    </row>
    <row r="1467" spans="1:25" x14ac:dyDescent="0.3">
      <c r="A1467" t="s">
        <v>1319</v>
      </c>
      <c r="B1467" t="s">
        <v>4</v>
      </c>
      <c r="C1467">
        <v>1</v>
      </c>
      <c r="D1467" s="2">
        <f t="shared" si="89"/>
        <v>1.5054980789844512E-6</v>
      </c>
      <c r="E1467" s="10">
        <f t="shared" si="90"/>
        <v>0.99976062580542735</v>
      </c>
      <c r="G1467" t="s">
        <v>1319</v>
      </c>
      <c r="H1467" t="s">
        <v>4</v>
      </c>
      <c r="I1467">
        <f>IFERROR(VLOOKUP($G1467,'D2015'!$A$3:$C$1897,3,FALSE),0)</f>
        <v>0</v>
      </c>
      <c r="J1467" s="3">
        <f>IFERROR(VLOOKUP($G1467,'D2016'!$A$3:$C$1897,3,FALSE),0)</f>
        <v>0</v>
      </c>
      <c r="K1467" s="3">
        <f>IFERROR(VLOOKUP($G1467,'D2017'!$A$3:$C$1897,3,FALSE),0)</f>
        <v>0</v>
      </c>
      <c r="L1467" s="3">
        <f>IFERROR(VLOOKUP($G1467,'D2018'!$A$3:$C$1897,3,FALSE),0)</f>
        <v>0</v>
      </c>
      <c r="M1467" s="3">
        <f>IFERROR(VLOOKUP($G1467,'D2019'!$A$3:$C$1897,3,FALSE),0)</f>
        <v>0</v>
      </c>
      <c r="N1467" s="3">
        <f>IFERROR(VLOOKUP($G1467,'D2020'!$A$3:$C$1897,3,FALSE),0)</f>
        <v>0</v>
      </c>
      <c r="O1467" s="17">
        <f t="shared" si="88"/>
        <v>0</v>
      </c>
      <c r="Q1467" t="s">
        <v>1452</v>
      </c>
      <c r="R1467" t="s">
        <v>4</v>
      </c>
      <c r="S1467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1</v>
      </c>
      <c r="Y1467" s="17">
        <v>1</v>
      </c>
    </row>
    <row r="1468" spans="1:25" x14ac:dyDescent="0.3">
      <c r="A1468" t="s">
        <v>1320</v>
      </c>
      <c r="B1468" t="s">
        <v>4</v>
      </c>
      <c r="C1468">
        <v>1</v>
      </c>
      <c r="D1468" s="2">
        <f t="shared" si="89"/>
        <v>1.5054980789844512E-6</v>
      </c>
      <c r="E1468" s="10">
        <f t="shared" si="90"/>
        <v>0.99976213130350633</v>
      </c>
      <c r="G1468" t="s">
        <v>1320</v>
      </c>
      <c r="H1468" t="s">
        <v>4</v>
      </c>
      <c r="I1468">
        <f>IFERROR(VLOOKUP($G1468,'D2015'!$A$3:$C$1897,3,FALSE),0)</f>
        <v>0</v>
      </c>
      <c r="J1468" s="3">
        <f>IFERROR(VLOOKUP($G1468,'D2016'!$A$3:$C$1897,3,FALSE),0)</f>
        <v>0</v>
      </c>
      <c r="K1468" s="3">
        <f>IFERROR(VLOOKUP($G1468,'D2017'!$A$3:$C$1897,3,FALSE),0)</f>
        <v>0</v>
      </c>
      <c r="L1468" s="3">
        <f>IFERROR(VLOOKUP($G1468,'D2018'!$A$3:$C$1897,3,FALSE),0)</f>
        <v>0</v>
      </c>
      <c r="M1468" s="3">
        <f>IFERROR(VLOOKUP($G1468,'D2019'!$A$3:$C$1897,3,FALSE),0)</f>
        <v>0</v>
      </c>
      <c r="N1468" s="3">
        <f>IFERROR(VLOOKUP($G1468,'D2020'!$A$3:$C$1897,3,FALSE),0)</f>
        <v>0</v>
      </c>
      <c r="O1468" s="17">
        <f t="shared" si="88"/>
        <v>0</v>
      </c>
      <c r="Q1468" t="s">
        <v>1427</v>
      </c>
      <c r="R1468" t="s">
        <v>4</v>
      </c>
      <c r="S1468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1</v>
      </c>
      <c r="Y1468" s="17">
        <v>1</v>
      </c>
    </row>
    <row r="1469" spans="1:25" x14ac:dyDescent="0.3">
      <c r="A1469" t="s">
        <v>474</v>
      </c>
      <c r="B1469" t="s">
        <v>4</v>
      </c>
      <c r="C1469">
        <v>1</v>
      </c>
      <c r="D1469" s="2">
        <f t="shared" si="89"/>
        <v>1.5054980789844512E-6</v>
      </c>
      <c r="E1469" s="10">
        <f t="shared" si="90"/>
        <v>0.99976363680158531</v>
      </c>
      <c r="G1469" t="s">
        <v>474</v>
      </c>
      <c r="H1469" t="s">
        <v>4</v>
      </c>
      <c r="I1469">
        <f>IFERROR(VLOOKUP($G1469,'D2015'!$A$3:$C$1897,3,FALSE),0)</f>
        <v>0</v>
      </c>
      <c r="J1469" s="3">
        <f>IFERROR(VLOOKUP($G1469,'D2016'!$A$3:$C$1897,3,FALSE),0)</f>
        <v>0</v>
      </c>
      <c r="K1469" s="3">
        <f>IFERROR(VLOOKUP($G1469,'D2017'!$A$3:$C$1897,3,FALSE),0)</f>
        <v>0</v>
      </c>
      <c r="L1469" s="3">
        <f>IFERROR(VLOOKUP($G1469,'D2018'!$A$3:$C$1897,3,FALSE),0)</f>
        <v>0</v>
      </c>
      <c r="M1469" s="3">
        <f>IFERROR(VLOOKUP($G1469,'D2019'!$A$3:$C$1897,3,FALSE),0)</f>
        <v>0</v>
      </c>
      <c r="N1469" s="3">
        <f>IFERROR(VLOOKUP($G1469,'D2020'!$A$3:$C$1897,3,FALSE),0)</f>
        <v>0</v>
      </c>
      <c r="O1469" s="17">
        <f t="shared" si="88"/>
        <v>0</v>
      </c>
      <c r="Q1469" t="s">
        <v>1553</v>
      </c>
      <c r="R1469" t="s">
        <v>4</v>
      </c>
      <c r="S1469">
        <v>0</v>
      </c>
      <c r="T1469" s="3">
        <v>0</v>
      </c>
      <c r="U1469" s="3">
        <v>1</v>
      </c>
      <c r="V1469" s="3">
        <v>0</v>
      </c>
      <c r="W1469" s="3">
        <v>0</v>
      </c>
      <c r="X1469" s="3">
        <v>0</v>
      </c>
      <c r="Y1469" s="17">
        <v>1</v>
      </c>
    </row>
    <row r="1470" spans="1:25" x14ac:dyDescent="0.3">
      <c r="A1470" t="s">
        <v>1436</v>
      </c>
      <c r="B1470" t="s">
        <v>4</v>
      </c>
      <c r="C1470">
        <v>1</v>
      </c>
      <c r="D1470" s="2">
        <f t="shared" si="89"/>
        <v>1.5054980789844512E-6</v>
      </c>
      <c r="E1470" s="10">
        <f t="shared" si="90"/>
        <v>0.99976514229966429</v>
      </c>
      <c r="G1470" t="s">
        <v>1436</v>
      </c>
      <c r="H1470" t="s">
        <v>4</v>
      </c>
      <c r="I1470">
        <f>IFERROR(VLOOKUP($G1470,'D2015'!$A$3:$C$1897,3,FALSE),0)</f>
        <v>0</v>
      </c>
      <c r="J1470" s="3">
        <f>IFERROR(VLOOKUP($G1470,'D2016'!$A$3:$C$1897,3,FALSE),0)</f>
        <v>0</v>
      </c>
      <c r="K1470" s="3">
        <f>IFERROR(VLOOKUP($G1470,'D2017'!$A$3:$C$1897,3,FALSE),0)</f>
        <v>0</v>
      </c>
      <c r="L1470" s="3">
        <f>IFERROR(VLOOKUP($G1470,'D2018'!$A$3:$C$1897,3,FALSE),0)</f>
        <v>0</v>
      </c>
      <c r="M1470" s="3">
        <f>IFERROR(VLOOKUP($G1470,'D2019'!$A$3:$C$1897,3,FALSE),0)</f>
        <v>1</v>
      </c>
      <c r="N1470" s="3">
        <f>IFERROR(VLOOKUP($G1470,'D2020'!$A$3:$C$1897,3,FALSE),0)</f>
        <v>0</v>
      </c>
      <c r="O1470" s="17">
        <f t="shared" si="88"/>
        <v>1</v>
      </c>
      <c r="Q1470" t="s">
        <v>1364</v>
      </c>
      <c r="R1470" t="s">
        <v>4</v>
      </c>
      <c r="S1470">
        <v>0</v>
      </c>
      <c r="T1470" s="3">
        <v>0</v>
      </c>
      <c r="U1470" s="3">
        <v>0</v>
      </c>
      <c r="V1470" s="3">
        <v>1</v>
      </c>
      <c r="W1470" s="3">
        <v>0</v>
      </c>
      <c r="X1470" s="3">
        <v>0</v>
      </c>
      <c r="Y1470" s="17">
        <v>1</v>
      </c>
    </row>
    <row r="1471" spans="1:25" x14ac:dyDescent="0.3">
      <c r="A1471" t="s">
        <v>1411</v>
      </c>
      <c r="B1471" t="s">
        <v>4</v>
      </c>
      <c r="C1471">
        <v>1</v>
      </c>
      <c r="D1471" s="2">
        <f t="shared" si="89"/>
        <v>1.5054980789844512E-6</v>
      </c>
      <c r="E1471" s="10">
        <f t="shared" si="90"/>
        <v>0.99976664779774327</v>
      </c>
      <c r="G1471" t="s">
        <v>1411</v>
      </c>
      <c r="H1471" t="s">
        <v>4</v>
      </c>
      <c r="I1471">
        <f>IFERROR(VLOOKUP($G1471,'D2015'!$A$3:$C$1897,3,FALSE),0)</f>
        <v>0</v>
      </c>
      <c r="J1471" s="3">
        <f>IFERROR(VLOOKUP($G1471,'D2016'!$A$3:$C$1897,3,FALSE),0)</f>
        <v>0</v>
      </c>
      <c r="K1471" s="3">
        <f>IFERROR(VLOOKUP($G1471,'D2017'!$A$3:$C$1897,3,FALSE),0)</f>
        <v>1</v>
      </c>
      <c r="L1471" s="3">
        <f>IFERROR(VLOOKUP($G1471,'D2018'!$A$3:$C$1897,3,FALSE),0)</f>
        <v>0</v>
      </c>
      <c r="M1471" s="3">
        <f>IFERROR(VLOOKUP($G1471,'D2019'!$A$3:$C$1897,3,FALSE),0)</f>
        <v>0</v>
      </c>
      <c r="N1471" s="3">
        <f>IFERROR(VLOOKUP($G1471,'D2020'!$A$3:$C$1897,3,FALSE),0)</f>
        <v>0</v>
      </c>
      <c r="O1471" s="17">
        <f t="shared" si="88"/>
        <v>1</v>
      </c>
      <c r="Q1471" t="s">
        <v>1532</v>
      </c>
      <c r="R1471" t="s">
        <v>4</v>
      </c>
      <c r="S1471">
        <v>0</v>
      </c>
      <c r="T1471" s="3">
        <v>0</v>
      </c>
      <c r="U1471" s="3">
        <v>0</v>
      </c>
      <c r="V1471" s="3">
        <v>0</v>
      </c>
      <c r="W1471" s="3">
        <v>1</v>
      </c>
      <c r="X1471" s="3">
        <v>0</v>
      </c>
      <c r="Y1471" s="17">
        <v>1</v>
      </c>
    </row>
    <row r="1472" spans="1:25" x14ac:dyDescent="0.3">
      <c r="A1472" t="s">
        <v>1519</v>
      </c>
      <c r="B1472" t="s">
        <v>4</v>
      </c>
      <c r="C1472">
        <v>1</v>
      </c>
      <c r="D1472" s="2">
        <f t="shared" si="89"/>
        <v>1.5054980789844512E-6</v>
      </c>
      <c r="E1472" s="10">
        <f t="shared" si="90"/>
        <v>0.99976815329582225</v>
      </c>
      <c r="G1472" t="s">
        <v>1519</v>
      </c>
      <c r="H1472" t="s">
        <v>4</v>
      </c>
      <c r="I1472">
        <f>IFERROR(VLOOKUP($G1472,'D2015'!$A$3:$C$1897,3,FALSE),0)</f>
        <v>1</v>
      </c>
      <c r="J1472" s="3">
        <f>IFERROR(VLOOKUP($G1472,'D2016'!$A$3:$C$1897,3,FALSE),0)</f>
        <v>0</v>
      </c>
      <c r="K1472" s="3">
        <f>IFERROR(VLOOKUP($G1472,'D2017'!$A$3:$C$1897,3,FALSE),0)</f>
        <v>0</v>
      </c>
      <c r="L1472" s="3">
        <f>IFERROR(VLOOKUP($G1472,'D2018'!$A$3:$C$1897,3,FALSE),0)</f>
        <v>0</v>
      </c>
      <c r="M1472" s="3">
        <f>IFERROR(VLOOKUP($G1472,'D2019'!$A$3:$C$1897,3,FALSE),0)</f>
        <v>0</v>
      </c>
      <c r="N1472" s="3">
        <f>IFERROR(VLOOKUP($G1472,'D2020'!$A$3:$C$1897,3,FALSE),0)</f>
        <v>0</v>
      </c>
      <c r="O1472" s="17">
        <f t="shared" si="88"/>
        <v>1</v>
      </c>
      <c r="Q1472" t="s">
        <v>1591</v>
      </c>
      <c r="R1472" t="s">
        <v>4</v>
      </c>
      <c r="S1472">
        <v>0</v>
      </c>
      <c r="T1472" s="3">
        <v>0</v>
      </c>
      <c r="U1472" s="3">
        <v>0</v>
      </c>
      <c r="V1472" s="3">
        <v>1</v>
      </c>
      <c r="W1472" s="3">
        <v>0</v>
      </c>
      <c r="X1472" s="3">
        <v>0</v>
      </c>
      <c r="Y1472" s="17">
        <v>1</v>
      </c>
    </row>
    <row r="1473" spans="1:25" x14ac:dyDescent="0.3">
      <c r="A1473" t="s">
        <v>1426</v>
      </c>
      <c r="B1473" t="s">
        <v>4</v>
      </c>
      <c r="C1473">
        <v>1</v>
      </c>
      <c r="D1473" s="2">
        <f t="shared" si="89"/>
        <v>1.5054980789844512E-6</v>
      </c>
      <c r="E1473" s="10">
        <f t="shared" si="90"/>
        <v>0.99976965879390123</v>
      </c>
      <c r="G1473" t="s">
        <v>1426</v>
      </c>
      <c r="H1473" t="s">
        <v>4</v>
      </c>
      <c r="I1473">
        <f>IFERROR(VLOOKUP($G1473,'D2015'!$A$3:$C$1897,3,FALSE),0)</f>
        <v>0</v>
      </c>
      <c r="J1473" s="3">
        <f>IFERROR(VLOOKUP($G1473,'D2016'!$A$3:$C$1897,3,FALSE),0)</f>
        <v>1</v>
      </c>
      <c r="K1473" s="3">
        <f>IFERROR(VLOOKUP($G1473,'D2017'!$A$3:$C$1897,3,FALSE),0)</f>
        <v>0</v>
      </c>
      <c r="L1473" s="3">
        <f>IFERROR(VLOOKUP($G1473,'D2018'!$A$3:$C$1897,3,FALSE),0)</f>
        <v>0</v>
      </c>
      <c r="M1473" s="3">
        <f>IFERROR(VLOOKUP($G1473,'D2019'!$A$3:$C$1897,3,FALSE),0)</f>
        <v>0</v>
      </c>
      <c r="N1473" s="3">
        <f>IFERROR(VLOOKUP($G1473,'D2020'!$A$3:$C$1897,3,FALSE),0)</f>
        <v>0</v>
      </c>
      <c r="O1473" s="17">
        <f t="shared" si="88"/>
        <v>1</v>
      </c>
      <c r="Q1473" s="40" t="s">
        <v>672</v>
      </c>
      <c r="R1473" s="40" t="s">
        <v>4</v>
      </c>
      <c r="S1473" s="40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17">
        <v>0</v>
      </c>
    </row>
    <row r="1474" spans="1:25" x14ac:dyDescent="0.3">
      <c r="A1474" t="s">
        <v>1416</v>
      </c>
      <c r="B1474" t="s">
        <v>4</v>
      </c>
      <c r="C1474">
        <v>1</v>
      </c>
      <c r="D1474" s="2">
        <f t="shared" si="89"/>
        <v>1.5054980789844512E-6</v>
      </c>
      <c r="E1474" s="10">
        <f t="shared" si="90"/>
        <v>0.99977116429198021</v>
      </c>
      <c r="G1474" t="s">
        <v>1416</v>
      </c>
      <c r="H1474" t="s">
        <v>4</v>
      </c>
      <c r="I1474">
        <f>IFERROR(VLOOKUP($G1474,'D2015'!$A$3:$C$1897,3,FALSE),0)</f>
        <v>0</v>
      </c>
      <c r="J1474" s="3">
        <f>IFERROR(VLOOKUP($G1474,'D2016'!$A$3:$C$1897,3,FALSE),0)</f>
        <v>0</v>
      </c>
      <c r="K1474" s="3">
        <f>IFERROR(VLOOKUP($G1474,'D2017'!$A$3:$C$1897,3,FALSE),0)</f>
        <v>0</v>
      </c>
      <c r="L1474" s="3">
        <f>IFERROR(VLOOKUP($G1474,'D2018'!$A$3:$C$1897,3,FALSE),0)</f>
        <v>0</v>
      </c>
      <c r="M1474" s="3">
        <f>IFERROR(VLOOKUP($G1474,'D2019'!$A$3:$C$1897,3,FALSE),0)</f>
        <v>1</v>
      </c>
      <c r="N1474" s="3">
        <f>IFERROR(VLOOKUP($G1474,'D2020'!$A$3:$C$1897,3,FALSE),0)</f>
        <v>0</v>
      </c>
      <c r="O1474" s="17">
        <f t="shared" si="88"/>
        <v>1</v>
      </c>
      <c r="Q1474" s="40" t="s">
        <v>325</v>
      </c>
      <c r="R1474" s="40" t="s">
        <v>4</v>
      </c>
      <c r="S1474" s="40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17">
        <v>0</v>
      </c>
    </row>
    <row r="1475" spans="1:25" x14ac:dyDescent="0.3">
      <c r="A1475" t="s">
        <v>1496</v>
      </c>
      <c r="B1475" t="s">
        <v>4</v>
      </c>
      <c r="C1475">
        <v>1</v>
      </c>
      <c r="D1475" s="2">
        <f t="shared" si="89"/>
        <v>1.5054980789844512E-6</v>
      </c>
      <c r="E1475" s="10">
        <f t="shared" si="90"/>
        <v>0.99977266979005919</v>
      </c>
      <c r="G1475" t="s">
        <v>1496</v>
      </c>
      <c r="H1475" t="s">
        <v>4</v>
      </c>
      <c r="I1475">
        <f>IFERROR(VLOOKUP($G1475,'D2015'!$A$3:$C$1897,3,FALSE),0)</f>
        <v>0</v>
      </c>
      <c r="J1475" s="3">
        <f>IFERROR(VLOOKUP($G1475,'D2016'!$A$3:$C$1897,3,FALSE),0)</f>
        <v>0</v>
      </c>
      <c r="K1475" s="3">
        <f>IFERROR(VLOOKUP($G1475,'D2017'!$A$3:$C$1897,3,FALSE),0)</f>
        <v>0</v>
      </c>
      <c r="L1475" s="3">
        <f>IFERROR(VLOOKUP($G1475,'D2018'!$A$3:$C$1897,3,FALSE),0)</f>
        <v>0</v>
      </c>
      <c r="M1475" s="3">
        <f>IFERROR(VLOOKUP($G1475,'D2019'!$A$3:$C$1897,3,FALSE),0)</f>
        <v>1</v>
      </c>
      <c r="N1475" s="3">
        <f>IFERROR(VLOOKUP($G1475,'D2020'!$A$3:$C$1897,3,FALSE),0)</f>
        <v>0</v>
      </c>
      <c r="O1475" s="17">
        <f t="shared" si="88"/>
        <v>1</v>
      </c>
      <c r="Q1475" s="40" t="s">
        <v>802</v>
      </c>
      <c r="R1475" s="40" t="s">
        <v>4</v>
      </c>
      <c r="S1475" s="40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17">
        <v>0</v>
      </c>
    </row>
    <row r="1476" spans="1:25" x14ac:dyDescent="0.3">
      <c r="A1476" t="s">
        <v>538</v>
      </c>
      <c r="B1476" t="s">
        <v>4</v>
      </c>
      <c r="C1476">
        <v>1</v>
      </c>
      <c r="D1476" s="2">
        <f t="shared" si="89"/>
        <v>1.5054980789844512E-6</v>
      </c>
      <c r="E1476" s="10">
        <f t="shared" si="90"/>
        <v>0.99977417528813817</v>
      </c>
      <c r="G1476" t="s">
        <v>538</v>
      </c>
      <c r="H1476" t="s">
        <v>4</v>
      </c>
      <c r="I1476">
        <f>IFERROR(VLOOKUP($G1476,'D2015'!$A$3:$C$1897,3,FALSE),0)</f>
        <v>0</v>
      </c>
      <c r="J1476" s="3">
        <f>IFERROR(VLOOKUP($G1476,'D2016'!$A$3:$C$1897,3,FALSE),0)</f>
        <v>0</v>
      </c>
      <c r="K1476" s="3">
        <f>IFERROR(VLOOKUP($G1476,'D2017'!$A$3:$C$1897,3,FALSE),0)</f>
        <v>0</v>
      </c>
      <c r="L1476" s="3">
        <f>IFERROR(VLOOKUP($G1476,'D2018'!$A$3:$C$1897,3,FALSE),0)</f>
        <v>0</v>
      </c>
      <c r="M1476" s="3">
        <f>IFERROR(VLOOKUP($G1476,'D2019'!$A$3:$C$1897,3,FALSE),0)</f>
        <v>0</v>
      </c>
      <c r="N1476" s="3">
        <f>IFERROR(VLOOKUP($G1476,'D2020'!$A$3:$C$1897,3,FALSE),0)</f>
        <v>0</v>
      </c>
      <c r="O1476" s="17">
        <f t="shared" ref="O1476:O1539" si="91">SUM(I1476:N1476)</f>
        <v>0</v>
      </c>
      <c r="Q1476" s="40" t="s">
        <v>355</v>
      </c>
      <c r="R1476" s="40" t="s">
        <v>4</v>
      </c>
      <c r="S1476" s="40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17">
        <v>0</v>
      </c>
    </row>
    <row r="1477" spans="1:25" x14ac:dyDescent="0.3">
      <c r="A1477" t="s">
        <v>1587</v>
      </c>
      <c r="B1477" t="s">
        <v>4</v>
      </c>
      <c r="C1477">
        <v>1</v>
      </c>
      <c r="D1477" s="2">
        <f t="shared" si="89"/>
        <v>1.5054980789844512E-6</v>
      </c>
      <c r="E1477" s="10">
        <f t="shared" si="90"/>
        <v>0.99977568078621715</v>
      </c>
      <c r="G1477" t="s">
        <v>1587</v>
      </c>
      <c r="H1477" t="s">
        <v>4</v>
      </c>
      <c r="I1477">
        <f>IFERROR(VLOOKUP($G1477,'D2015'!$A$3:$C$1897,3,FALSE),0)</f>
        <v>0</v>
      </c>
      <c r="J1477" s="3">
        <f>IFERROR(VLOOKUP($G1477,'D2016'!$A$3:$C$1897,3,FALSE),0)</f>
        <v>0</v>
      </c>
      <c r="K1477" s="3">
        <f>IFERROR(VLOOKUP($G1477,'D2017'!$A$3:$C$1897,3,FALSE),0)</f>
        <v>0</v>
      </c>
      <c r="L1477" s="3">
        <f>IFERROR(VLOOKUP($G1477,'D2018'!$A$3:$C$1897,3,FALSE),0)</f>
        <v>0</v>
      </c>
      <c r="M1477" s="3">
        <f>IFERROR(VLOOKUP($G1477,'D2019'!$A$3:$C$1897,3,FALSE),0)</f>
        <v>0</v>
      </c>
      <c r="N1477" s="3">
        <f>IFERROR(VLOOKUP($G1477,'D2020'!$A$3:$C$1897,3,FALSE),0)</f>
        <v>1</v>
      </c>
      <c r="O1477" s="17">
        <f t="shared" si="91"/>
        <v>1</v>
      </c>
      <c r="Q1477" s="40" t="s">
        <v>343</v>
      </c>
      <c r="R1477" s="40" t="s">
        <v>4</v>
      </c>
      <c r="S1477" s="40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17">
        <v>0</v>
      </c>
    </row>
    <row r="1478" spans="1:25" x14ac:dyDescent="0.3">
      <c r="A1478" t="s">
        <v>537</v>
      </c>
      <c r="B1478" t="s">
        <v>4</v>
      </c>
      <c r="C1478">
        <v>1</v>
      </c>
      <c r="D1478" s="2">
        <f t="shared" si="89"/>
        <v>1.5054980789844512E-6</v>
      </c>
      <c r="E1478" s="10">
        <f t="shared" si="90"/>
        <v>0.99977718628429613</v>
      </c>
      <c r="G1478" t="s">
        <v>537</v>
      </c>
      <c r="H1478" t="s">
        <v>4</v>
      </c>
      <c r="I1478">
        <f>IFERROR(VLOOKUP($G1478,'D2015'!$A$3:$C$1897,3,FALSE),0)</f>
        <v>0</v>
      </c>
      <c r="J1478" s="3">
        <f>IFERROR(VLOOKUP($G1478,'D2016'!$A$3:$C$1897,3,FALSE),0)</f>
        <v>0</v>
      </c>
      <c r="K1478" s="3">
        <f>IFERROR(VLOOKUP($G1478,'D2017'!$A$3:$C$1897,3,FALSE),0)</f>
        <v>0</v>
      </c>
      <c r="L1478" s="3">
        <f>IFERROR(VLOOKUP($G1478,'D2018'!$A$3:$C$1897,3,FALSE),0)</f>
        <v>0</v>
      </c>
      <c r="M1478" s="3">
        <f>IFERROR(VLOOKUP($G1478,'D2019'!$A$3:$C$1897,3,FALSE),0)</f>
        <v>0</v>
      </c>
      <c r="N1478" s="3">
        <f>IFERROR(VLOOKUP($G1478,'D2020'!$A$3:$C$1897,3,FALSE),0)</f>
        <v>0</v>
      </c>
      <c r="O1478" s="17">
        <f t="shared" si="91"/>
        <v>0</v>
      </c>
      <c r="Q1478" s="40" t="s">
        <v>329</v>
      </c>
      <c r="R1478" s="40" t="s">
        <v>4</v>
      </c>
      <c r="S1478" s="40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17">
        <v>0</v>
      </c>
    </row>
    <row r="1479" spans="1:25" x14ac:dyDescent="0.3">
      <c r="A1479" t="s">
        <v>1417</v>
      </c>
      <c r="B1479" t="s">
        <v>4</v>
      </c>
      <c r="C1479">
        <v>1</v>
      </c>
      <c r="D1479" s="2">
        <f t="shared" si="89"/>
        <v>1.5054980789844512E-6</v>
      </c>
      <c r="E1479" s="10">
        <f t="shared" si="90"/>
        <v>0.99977869178237511</v>
      </c>
      <c r="G1479" t="s">
        <v>1417</v>
      </c>
      <c r="H1479" t="s">
        <v>4</v>
      </c>
      <c r="I1479">
        <f>IFERROR(VLOOKUP($G1479,'D2015'!$A$3:$C$1897,3,FALSE),0)</f>
        <v>0</v>
      </c>
      <c r="J1479" s="3">
        <f>IFERROR(VLOOKUP($G1479,'D2016'!$A$3:$C$1897,3,FALSE),0)</f>
        <v>1</v>
      </c>
      <c r="K1479" s="3">
        <f>IFERROR(VLOOKUP($G1479,'D2017'!$A$3:$C$1897,3,FALSE),0)</f>
        <v>0</v>
      </c>
      <c r="L1479" s="3">
        <f>IFERROR(VLOOKUP($G1479,'D2018'!$A$3:$C$1897,3,FALSE),0)</f>
        <v>0</v>
      </c>
      <c r="M1479" s="3">
        <f>IFERROR(VLOOKUP($G1479,'D2019'!$A$3:$C$1897,3,FALSE),0)</f>
        <v>0</v>
      </c>
      <c r="N1479" s="3">
        <f>IFERROR(VLOOKUP($G1479,'D2020'!$A$3:$C$1897,3,FALSE),0)</f>
        <v>0</v>
      </c>
      <c r="O1479" s="17">
        <f t="shared" si="91"/>
        <v>1</v>
      </c>
      <c r="Q1479" s="40" t="s">
        <v>642</v>
      </c>
      <c r="R1479" s="40" t="s">
        <v>4</v>
      </c>
      <c r="S1479" s="40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17">
        <v>0</v>
      </c>
    </row>
    <row r="1480" spans="1:25" x14ac:dyDescent="0.3">
      <c r="A1480" t="s">
        <v>308</v>
      </c>
      <c r="B1480" t="s">
        <v>4</v>
      </c>
      <c r="C1480">
        <v>1</v>
      </c>
      <c r="D1480" s="2">
        <f t="shared" si="89"/>
        <v>1.5054980789844512E-6</v>
      </c>
      <c r="E1480" s="10">
        <f t="shared" si="90"/>
        <v>0.99978019728045409</v>
      </c>
      <c r="G1480" t="s">
        <v>308</v>
      </c>
      <c r="H1480" t="s">
        <v>4</v>
      </c>
      <c r="I1480">
        <f>IFERROR(VLOOKUP($G1480,'D2015'!$A$3:$C$1897,3,FALSE),0)</f>
        <v>0</v>
      </c>
      <c r="J1480" s="3">
        <f>IFERROR(VLOOKUP($G1480,'D2016'!$A$3:$C$1897,3,FALSE),0)</f>
        <v>0</v>
      </c>
      <c r="K1480" s="3">
        <f>IFERROR(VLOOKUP($G1480,'D2017'!$A$3:$C$1897,3,FALSE),0)</f>
        <v>0</v>
      </c>
      <c r="L1480" s="3">
        <f>IFERROR(VLOOKUP($G1480,'D2018'!$A$3:$C$1897,3,FALSE),0)</f>
        <v>0</v>
      </c>
      <c r="M1480" s="3">
        <f>IFERROR(VLOOKUP($G1480,'D2019'!$A$3:$C$1897,3,FALSE),0)</f>
        <v>0</v>
      </c>
      <c r="N1480" s="3">
        <f>IFERROR(VLOOKUP($G1480,'D2020'!$A$3:$C$1897,3,FALSE),0)</f>
        <v>1</v>
      </c>
      <c r="O1480" s="17">
        <f t="shared" si="91"/>
        <v>1</v>
      </c>
      <c r="Q1480" s="40" t="s">
        <v>313</v>
      </c>
      <c r="R1480" s="40" t="s">
        <v>4</v>
      </c>
      <c r="S1480" s="40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17">
        <v>0</v>
      </c>
    </row>
    <row r="1481" spans="1:25" x14ac:dyDescent="0.3">
      <c r="A1481" t="s">
        <v>1237</v>
      </c>
      <c r="B1481" t="s">
        <v>4</v>
      </c>
      <c r="C1481">
        <v>1</v>
      </c>
      <c r="D1481" s="2">
        <f t="shared" si="89"/>
        <v>1.5054980789844512E-6</v>
      </c>
      <c r="E1481" s="10">
        <f t="shared" si="90"/>
        <v>0.99978170277853307</v>
      </c>
      <c r="G1481" t="s">
        <v>1237</v>
      </c>
      <c r="H1481" t="s">
        <v>4</v>
      </c>
      <c r="I1481">
        <f>IFERROR(VLOOKUP($G1481,'D2015'!$A$3:$C$1897,3,FALSE),0)</f>
        <v>0</v>
      </c>
      <c r="J1481" s="3">
        <f>IFERROR(VLOOKUP($G1481,'D2016'!$A$3:$C$1897,3,FALSE),0)</f>
        <v>1</v>
      </c>
      <c r="K1481" s="3">
        <f>IFERROR(VLOOKUP($G1481,'D2017'!$A$3:$C$1897,3,FALSE),0)</f>
        <v>0</v>
      </c>
      <c r="L1481" s="3">
        <f>IFERROR(VLOOKUP($G1481,'D2018'!$A$3:$C$1897,3,FALSE),0)</f>
        <v>0</v>
      </c>
      <c r="M1481" s="3">
        <f>IFERROR(VLOOKUP($G1481,'D2019'!$A$3:$C$1897,3,FALSE),0)</f>
        <v>0</v>
      </c>
      <c r="N1481" s="3">
        <f>IFERROR(VLOOKUP($G1481,'D2020'!$A$3:$C$1897,3,FALSE),0)</f>
        <v>0</v>
      </c>
      <c r="O1481" s="17">
        <f t="shared" si="91"/>
        <v>1</v>
      </c>
      <c r="Q1481" s="40" t="s">
        <v>566</v>
      </c>
      <c r="R1481" s="40" t="s">
        <v>4</v>
      </c>
      <c r="S1481" s="40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17">
        <v>0</v>
      </c>
    </row>
    <row r="1482" spans="1:25" x14ac:dyDescent="0.3">
      <c r="A1482" t="s">
        <v>1300</v>
      </c>
      <c r="B1482" t="s">
        <v>4</v>
      </c>
      <c r="C1482">
        <v>1</v>
      </c>
      <c r="D1482" s="2">
        <f t="shared" si="89"/>
        <v>1.5054980789844512E-6</v>
      </c>
      <c r="E1482" s="10">
        <f t="shared" si="90"/>
        <v>0.99978320827661205</v>
      </c>
      <c r="G1482" t="s">
        <v>1300</v>
      </c>
      <c r="H1482" t="s">
        <v>4</v>
      </c>
      <c r="I1482">
        <f>IFERROR(VLOOKUP($G1482,'D2015'!$A$3:$C$1897,3,FALSE),0)</f>
        <v>0</v>
      </c>
      <c r="J1482" s="3">
        <f>IFERROR(VLOOKUP($G1482,'D2016'!$A$3:$C$1897,3,FALSE),0)</f>
        <v>0</v>
      </c>
      <c r="K1482" s="3">
        <f>IFERROR(VLOOKUP($G1482,'D2017'!$A$3:$C$1897,3,FALSE),0)</f>
        <v>0</v>
      </c>
      <c r="L1482" s="3">
        <f>IFERROR(VLOOKUP($G1482,'D2018'!$A$3:$C$1897,3,FALSE),0)</f>
        <v>1</v>
      </c>
      <c r="M1482" s="3">
        <f>IFERROR(VLOOKUP($G1482,'D2019'!$A$3:$C$1897,3,FALSE),0)</f>
        <v>0</v>
      </c>
      <c r="N1482" s="3">
        <f>IFERROR(VLOOKUP($G1482,'D2020'!$A$3:$C$1897,3,FALSE),0)</f>
        <v>0</v>
      </c>
      <c r="O1482" s="17">
        <f t="shared" si="91"/>
        <v>1</v>
      </c>
      <c r="Q1482" s="40" t="s">
        <v>1138</v>
      </c>
      <c r="R1482" s="40" t="s">
        <v>4</v>
      </c>
      <c r="S1482" s="40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17">
        <v>0</v>
      </c>
    </row>
    <row r="1483" spans="1:25" x14ac:dyDescent="0.3">
      <c r="A1483" t="s">
        <v>1394</v>
      </c>
      <c r="B1483" t="s">
        <v>4</v>
      </c>
      <c r="C1483">
        <v>1</v>
      </c>
      <c r="D1483" s="2">
        <f t="shared" si="89"/>
        <v>1.5054980789844512E-6</v>
      </c>
      <c r="E1483" s="10">
        <f t="shared" si="90"/>
        <v>0.99978471377469103</v>
      </c>
      <c r="G1483" t="s">
        <v>1394</v>
      </c>
      <c r="H1483" t="s">
        <v>4</v>
      </c>
      <c r="I1483">
        <f>IFERROR(VLOOKUP($G1483,'D2015'!$A$3:$C$1897,3,FALSE),0)</f>
        <v>0</v>
      </c>
      <c r="J1483" s="3">
        <f>IFERROR(VLOOKUP($G1483,'D2016'!$A$3:$C$1897,3,FALSE),0)</f>
        <v>0</v>
      </c>
      <c r="K1483" s="3">
        <f>IFERROR(VLOOKUP($G1483,'D2017'!$A$3:$C$1897,3,FALSE),0)</f>
        <v>0</v>
      </c>
      <c r="L1483" s="3">
        <f>IFERROR(VLOOKUP($G1483,'D2018'!$A$3:$C$1897,3,FALSE),0)</f>
        <v>0</v>
      </c>
      <c r="M1483" s="3">
        <f>IFERROR(VLOOKUP($G1483,'D2019'!$A$3:$C$1897,3,FALSE),0)</f>
        <v>1</v>
      </c>
      <c r="N1483" s="3">
        <f>IFERROR(VLOOKUP($G1483,'D2020'!$A$3:$C$1897,3,FALSE),0)</f>
        <v>0</v>
      </c>
      <c r="O1483" s="17">
        <f t="shared" si="91"/>
        <v>1</v>
      </c>
      <c r="Q1483" s="40" t="s">
        <v>258</v>
      </c>
      <c r="R1483" s="40" t="s">
        <v>4</v>
      </c>
      <c r="S1483" s="40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17">
        <v>0</v>
      </c>
    </row>
    <row r="1484" spans="1:25" x14ac:dyDescent="0.3">
      <c r="A1484" t="s">
        <v>1636</v>
      </c>
      <c r="B1484" t="s">
        <v>4</v>
      </c>
      <c r="C1484">
        <v>1</v>
      </c>
      <c r="D1484" s="2">
        <f t="shared" si="89"/>
        <v>1.5054980789844512E-6</v>
      </c>
      <c r="E1484" s="10">
        <f t="shared" si="90"/>
        <v>0.99978621927277</v>
      </c>
      <c r="G1484" t="s">
        <v>1636</v>
      </c>
      <c r="H1484" t="s">
        <v>4</v>
      </c>
      <c r="I1484">
        <f>IFERROR(VLOOKUP($G1484,'D2015'!$A$3:$C$1897,3,FALSE),0)</f>
        <v>0</v>
      </c>
      <c r="J1484" s="3">
        <f>IFERROR(VLOOKUP($G1484,'D2016'!$A$3:$C$1897,3,FALSE),0)</f>
        <v>0</v>
      </c>
      <c r="K1484" s="3">
        <f>IFERROR(VLOOKUP($G1484,'D2017'!$A$3:$C$1897,3,FALSE),0)</f>
        <v>0</v>
      </c>
      <c r="L1484" s="3">
        <f>IFERROR(VLOOKUP($G1484,'D2018'!$A$3:$C$1897,3,FALSE),0)</f>
        <v>0</v>
      </c>
      <c r="M1484" s="3">
        <f>IFERROR(VLOOKUP($G1484,'D2019'!$A$3:$C$1897,3,FALSE),0)</f>
        <v>0</v>
      </c>
      <c r="N1484" s="3">
        <f>IFERROR(VLOOKUP($G1484,'D2020'!$A$3:$C$1897,3,FALSE),0)</f>
        <v>0</v>
      </c>
      <c r="O1484" s="17">
        <f t="shared" si="91"/>
        <v>0</v>
      </c>
      <c r="Q1484" s="40" t="s">
        <v>1123</v>
      </c>
      <c r="R1484" s="40" t="s">
        <v>4</v>
      </c>
      <c r="S1484" s="40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17">
        <v>0</v>
      </c>
    </row>
    <row r="1485" spans="1:25" x14ac:dyDescent="0.3">
      <c r="A1485" t="s">
        <v>1617</v>
      </c>
      <c r="B1485" t="s">
        <v>4</v>
      </c>
      <c r="C1485">
        <v>1</v>
      </c>
      <c r="D1485" s="2">
        <f t="shared" si="89"/>
        <v>1.5054980789844512E-6</v>
      </c>
      <c r="E1485" s="10">
        <f t="shared" si="90"/>
        <v>0.99978772477084898</v>
      </c>
      <c r="G1485" t="s">
        <v>1617</v>
      </c>
      <c r="H1485" t="s">
        <v>4</v>
      </c>
      <c r="I1485">
        <f>IFERROR(VLOOKUP($G1485,'D2015'!$A$3:$C$1897,3,FALSE),0)</f>
        <v>0</v>
      </c>
      <c r="J1485" s="3">
        <f>IFERROR(VLOOKUP($G1485,'D2016'!$A$3:$C$1897,3,FALSE),0)</f>
        <v>0</v>
      </c>
      <c r="K1485" s="3">
        <f>IFERROR(VLOOKUP($G1485,'D2017'!$A$3:$C$1897,3,FALSE),0)</f>
        <v>0</v>
      </c>
      <c r="L1485" s="3">
        <f>IFERROR(VLOOKUP($G1485,'D2018'!$A$3:$C$1897,3,FALSE),0)</f>
        <v>0</v>
      </c>
      <c r="M1485" s="3">
        <f>IFERROR(VLOOKUP($G1485,'D2019'!$A$3:$C$1897,3,FALSE),0)</f>
        <v>0</v>
      </c>
      <c r="N1485" s="3">
        <f>IFERROR(VLOOKUP($G1485,'D2020'!$A$3:$C$1897,3,FALSE),0)</f>
        <v>0</v>
      </c>
      <c r="O1485" s="17">
        <f t="shared" si="91"/>
        <v>0</v>
      </c>
      <c r="Q1485" s="40" t="s">
        <v>222</v>
      </c>
      <c r="R1485" s="40" t="s">
        <v>4</v>
      </c>
      <c r="S1485" s="40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17">
        <v>0</v>
      </c>
    </row>
    <row r="1486" spans="1:25" x14ac:dyDescent="0.3">
      <c r="A1486" t="s">
        <v>863</v>
      </c>
      <c r="B1486" t="s">
        <v>4</v>
      </c>
      <c r="C1486">
        <v>1</v>
      </c>
      <c r="D1486" s="2">
        <f t="shared" si="89"/>
        <v>1.5054980789844512E-6</v>
      </c>
      <c r="E1486" s="10">
        <f t="shared" si="90"/>
        <v>0.99978923026892796</v>
      </c>
      <c r="G1486" t="s">
        <v>863</v>
      </c>
      <c r="H1486" t="s">
        <v>4</v>
      </c>
      <c r="I1486">
        <f>IFERROR(VLOOKUP($G1486,'D2015'!$A$3:$C$1897,3,FALSE),0)</f>
        <v>0</v>
      </c>
      <c r="J1486" s="3">
        <f>IFERROR(VLOOKUP($G1486,'D2016'!$A$3:$C$1897,3,FALSE),0)</f>
        <v>0</v>
      </c>
      <c r="K1486" s="3">
        <f>IFERROR(VLOOKUP($G1486,'D2017'!$A$3:$C$1897,3,FALSE),0)</f>
        <v>0</v>
      </c>
      <c r="L1486" s="3">
        <f>IFERROR(VLOOKUP($G1486,'D2018'!$A$3:$C$1897,3,FALSE),0)</f>
        <v>0</v>
      </c>
      <c r="M1486" s="3">
        <f>IFERROR(VLOOKUP($G1486,'D2019'!$A$3:$C$1897,3,FALSE),0)</f>
        <v>0</v>
      </c>
      <c r="N1486" s="3">
        <f>IFERROR(VLOOKUP($G1486,'D2020'!$A$3:$C$1897,3,FALSE),0)</f>
        <v>1</v>
      </c>
      <c r="O1486" s="17">
        <f t="shared" si="91"/>
        <v>1</v>
      </c>
      <c r="Q1486" s="40" t="s">
        <v>348</v>
      </c>
      <c r="R1486" s="40" t="s">
        <v>4</v>
      </c>
      <c r="S1486" s="40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17">
        <v>0</v>
      </c>
    </row>
    <row r="1487" spans="1:25" x14ac:dyDescent="0.3">
      <c r="A1487" t="s">
        <v>1561</v>
      </c>
      <c r="B1487" t="s">
        <v>4</v>
      </c>
      <c r="C1487">
        <v>1</v>
      </c>
      <c r="D1487" s="2">
        <f t="shared" si="89"/>
        <v>1.5054980789844512E-6</v>
      </c>
      <c r="E1487" s="10">
        <f t="shared" si="90"/>
        <v>0.99979073576700694</v>
      </c>
      <c r="G1487" t="s">
        <v>1561</v>
      </c>
      <c r="H1487" t="s">
        <v>4</v>
      </c>
      <c r="I1487">
        <f>IFERROR(VLOOKUP($G1487,'D2015'!$A$3:$C$1897,3,FALSE),0)</f>
        <v>0</v>
      </c>
      <c r="J1487" s="3">
        <f>IFERROR(VLOOKUP($G1487,'D2016'!$A$3:$C$1897,3,FALSE),0)</f>
        <v>0</v>
      </c>
      <c r="K1487" s="3">
        <f>IFERROR(VLOOKUP($G1487,'D2017'!$A$3:$C$1897,3,FALSE),0)</f>
        <v>1</v>
      </c>
      <c r="L1487" s="3">
        <f>IFERROR(VLOOKUP($G1487,'D2018'!$A$3:$C$1897,3,FALSE),0)</f>
        <v>0</v>
      </c>
      <c r="M1487" s="3">
        <f>IFERROR(VLOOKUP($G1487,'D2019'!$A$3:$C$1897,3,FALSE),0)</f>
        <v>0</v>
      </c>
      <c r="N1487" s="3">
        <f>IFERROR(VLOOKUP($G1487,'D2020'!$A$3:$C$1897,3,FALSE),0)</f>
        <v>0</v>
      </c>
      <c r="O1487" s="17">
        <f t="shared" si="91"/>
        <v>1</v>
      </c>
      <c r="Q1487" s="40" t="s">
        <v>948</v>
      </c>
      <c r="R1487" s="40" t="s">
        <v>4</v>
      </c>
      <c r="S1487" s="40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17">
        <v>0</v>
      </c>
    </row>
    <row r="1488" spans="1:25" x14ac:dyDescent="0.3">
      <c r="A1488" t="s">
        <v>1387</v>
      </c>
      <c r="B1488" t="s">
        <v>4</v>
      </c>
      <c r="C1488">
        <v>1</v>
      </c>
      <c r="D1488" s="2">
        <f t="shared" si="89"/>
        <v>1.5054980789844512E-6</v>
      </c>
      <c r="E1488" s="10">
        <f t="shared" si="90"/>
        <v>0.99979224126508592</v>
      </c>
      <c r="G1488" t="s">
        <v>1387</v>
      </c>
      <c r="H1488" t="s">
        <v>4</v>
      </c>
      <c r="I1488">
        <f>IFERROR(VLOOKUP($G1488,'D2015'!$A$3:$C$1897,3,FALSE),0)</f>
        <v>0</v>
      </c>
      <c r="J1488" s="3">
        <f>IFERROR(VLOOKUP($G1488,'D2016'!$A$3:$C$1897,3,FALSE),0)</f>
        <v>0</v>
      </c>
      <c r="K1488" s="3">
        <f>IFERROR(VLOOKUP($G1488,'D2017'!$A$3:$C$1897,3,FALSE),0)</f>
        <v>0</v>
      </c>
      <c r="L1488" s="3">
        <f>IFERROR(VLOOKUP($G1488,'D2018'!$A$3:$C$1897,3,FALSE),0)</f>
        <v>0</v>
      </c>
      <c r="M1488" s="3">
        <f>IFERROR(VLOOKUP($G1488,'D2019'!$A$3:$C$1897,3,FALSE),0)</f>
        <v>0</v>
      </c>
      <c r="N1488" s="3">
        <f>IFERROR(VLOOKUP($G1488,'D2020'!$A$3:$C$1897,3,FALSE),0)</f>
        <v>0</v>
      </c>
      <c r="O1488" s="17">
        <f t="shared" si="91"/>
        <v>0</v>
      </c>
      <c r="Q1488" s="40" t="s">
        <v>1168</v>
      </c>
      <c r="R1488" s="40" t="s">
        <v>4</v>
      </c>
      <c r="S1488" s="40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17">
        <v>0</v>
      </c>
    </row>
    <row r="1489" spans="1:25" x14ac:dyDescent="0.3">
      <c r="A1489" t="s">
        <v>1399</v>
      </c>
      <c r="B1489" t="s">
        <v>4</v>
      </c>
      <c r="C1489">
        <v>1</v>
      </c>
      <c r="D1489" s="2">
        <f t="shared" si="89"/>
        <v>1.5054980789844512E-6</v>
      </c>
      <c r="E1489" s="10">
        <f t="shared" si="90"/>
        <v>0.9997937467631649</v>
      </c>
      <c r="G1489" t="s">
        <v>1399</v>
      </c>
      <c r="H1489" t="s">
        <v>4</v>
      </c>
      <c r="I1489">
        <f>IFERROR(VLOOKUP($G1489,'D2015'!$A$3:$C$1897,3,FALSE),0)</f>
        <v>0</v>
      </c>
      <c r="J1489" s="3">
        <f>IFERROR(VLOOKUP($G1489,'D2016'!$A$3:$C$1897,3,FALSE),0)</f>
        <v>0</v>
      </c>
      <c r="K1489" s="3">
        <f>IFERROR(VLOOKUP($G1489,'D2017'!$A$3:$C$1897,3,FALSE),0)</f>
        <v>0</v>
      </c>
      <c r="L1489" s="3">
        <f>IFERROR(VLOOKUP($G1489,'D2018'!$A$3:$C$1897,3,FALSE),0)</f>
        <v>0</v>
      </c>
      <c r="M1489" s="3">
        <f>IFERROR(VLOOKUP($G1489,'D2019'!$A$3:$C$1897,3,FALSE),0)</f>
        <v>1</v>
      </c>
      <c r="N1489" s="3">
        <f>IFERROR(VLOOKUP($G1489,'D2020'!$A$3:$C$1897,3,FALSE),0)</f>
        <v>0</v>
      </c>
      <c r="O1489" s="17">
        <f t="shared" si="91"/>
        <v>1</v>
      </c>
      <c r="Q1489" s="40" t="s">
        <v>786</v>
      </c>
      <c r="R1489" s="40" t="s">
        <v>4</v>
      </c>
      <c r="S1489" s="40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17">
        <v>0</v>
      </c>
    </row>
    <row r="1490" spans="1:25" x14ac:dyDescent="0.3">
      <c r="A1490" t="s">
        <v>1572</v>
      </c>
      <c r="B1490" t="s">
        <v>4</v>
      </c>
      <c r="C1490">
        <v>1</v>
      </c>
      <c r="D1490" s="2">
        <f t="shared" si="89"/>
        <v>1.5054980789844512E-6</v>
      </c>
      <c r="E1490" s="10">
        <f t="shared" si="90"/>
        <v>0.99979525226124388</v>
      </c>
      <c r="G1490" t="s">
        <v>1572</v>
      </c>
      <c r="H1490" t="s">
        <v>4</v>
      </c>
      <c r="I1490">
        <f>IFERROR(VLOOKUP($G1490,'D2015'!$A$3:$C$1897,3,FALSE),0)</f>
        <v>0</v>
      </c>
      <c r="J1490" s="3">
        <f>IFERROR(VLOOKUP($G1490,'D2016'!$A$3:$C$1897,3,FALSE),0)</f>
        <v>0</v>
      </c>
      <c r="K1490" s="3">
        <f>IFERROR(VLOOKUP($G1490,'D2017'!$A$3:$C$1897,3,FALSE),0)</f>
        <v>0</v>
      </c>
      <c r="L1490" s="3">
        <f>IFERROR(VLOOKUP($G1490,'D2018'!$A$3:$C$1897,3,FALSE),0)</f>
        <v>1</v>
      </c>
      <c r="M1490" s="3">
        <f>IFERROR(VLOOKUP($G1490,'D2019'!$A$3:$C$1897,3,FALSE),0)</f>
        <v>0</v>
      </c>
      <c r="N1490" s="3">
        <f>IFERROR(VLOOKUP($G1490,'D2020'!$A$3:$C$1897,3,FALSE),0)</f>
        <v>0</v>
      </c>
      <c r="O1490" s="17">
        <f t="shared" si="91"/>
        <v>1</v>
      </c>
      <c r="Q1490" s="40" t="s">
        <v>591</v>
      </c>
      <c r="R1490" s="40" t="s">
        <v>4</v>
      </c>
      <c r="S1490" s="40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17">
        <v>0</v>
      </c>
    </row>
    <row r="1491" spans="1:25" x14ac:dyDescent="0.3">
      <c r="A1491" t="s">
        <v>1382</v>
      </c>
      <c r="B1491" t="s">
        <v>4</v>
      </c>
      <c r="C1491">
        <v>1</v>
      </c>
      <c r="D1491" s="2">
        <f t="shared" si="89"/>
        <v>1.5054980789844512E-6</v>
      </c>
      <c r="E1491" s="10">
        <f t="shared" si="90"/>
        <v>0.99979675775932286</v>
      </c>
      <c r="G1491" t="s">
        <v>1382</v>
      </c>
      <c r="H1491" t="s">
        <v>4</v>
      </c>
      <c r="I1491">
        <f>IFERROR(VLOOKUP($G1491,'D2015'!$A$3:$C$1897,3,FALSE),0)</f>
        <v>0</v>
      </c>
      <c r="J1491" s="3">
        <f>IFERROR(VLOOKUP($G1491,'D2016'!$A$3:$C$1897,3,FALSE),0)</f>
        <v>1</v>
      </c>
      <c r="K1491" s="3">
        <f>IFERROR(VLOOKUP($G1491,'D2017'!$A$3:$C$1897,3,FALSE),0)</f>
        <v>0</v>
      </c>
      <c r="L1491" s="3">
        <f>IFERROR(VLOOKUP($G1491,'D2018'!$A$3:$C$1897,3,FALSE),0)</f>
        <v>0</v>
      </c>
      <c r="M1491" s="3">
        <f>IFERROR(VLOOKUP($G1491,'D2019'!$A$3:$C$1897,3,FALSE),0)</f>
        <v>0</v>
      </c>
      <c r="N1491" s="3">
        <f>IFERROR(VLOOKUP($G1491,'D2020'!$A$3:$C$1897,3,FALSE),0)</f>
        <v>0</v>
      </c>
      <c r="O1491" s="17">
        <f t="shared" si="91"/>
        <v>1</v>
      </c>
      <c r="Q1491" s="40" t="s">
        <v>1379</v>
      </c>
      <c r="R1491" s="40" t="s">
        <v>4</v>
      </c>
      <c r="S1491" s="40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17">
        <v>0</v>
      </c>
    </row>
    <row r="1492" spans="1:25" x14ac:dyDescent="0.3">
      <c r="A1492" t="s">
        <v>1400</v>
      </c>
      <c r="B1492" t="s">
        <v>4</v>
      </c>
      <c r="C1492">
        <v>1</v>
      </c>
      <c r="D1492" s="2">
        <f t="shared" si="89"/>
        <v>1.5054980789844512E-6</v>
      </c>
      <c r="E1492" s="10">
        <f t="shared" si="90"/>
        <v>0.99979826325740184</v>
      </c>
      <c r="G1492" t="s">
        <v>1400</v>
      </c>
      <c r="H1492" t="s">
        <v>4</v>
      </c>
      <c r="I1492">
        <f>IFERROR(VLOOKUP($G1492,'D2015'!$A$3:$C$1897,3,FALSE),0)</f>
        <v>0</v>
      </c>
      <c r="J1492" s="3">
        <f>IFERROR(VLOOKUP($G1492,'D2016'!$A$3:$C$1897,3,FALSE),0)</f>
        <v>0</v>
      </c>
      <c r="K1492" s="3">
        <f>IFERROR(VLOOKUP($G1492,'D2017'!$A$3:$C$1897,3,FALSE),0)</f>
        <v>0</v>
      </c>
      <c r="L1492" s="3">
        <f>IFERROR(VLOOKUP($G1492,'D2018'!$A$3:$C$1897,3,FALSE),0)</f>
        <v>0</v>
      </c>
      <c r="M1492" s="3">
        <f>IFERROR(VLOOKUP($G1492,'D2019'!$A$3:$C$1897,3,FALSE),0)</f>
        <v>1</v>
      </c>
      <c r="N1492" s="3">
        <f>IFERROR(VLOOKUP($G1492,'D2020'!$A$3:$C$1897,3,FALSE),0)</f>
        <v>0</v>
      </c>
      <c r="O1492" s="17">
        <f t="shared" si="91"/>
        <v>1</v>
      </c>
      <c r="Q1492" s="40" t="s">
        <v>415</v>
      </c>
      <c r="R1492" s="40" t="s">
        <v>4</v>
      </c>
      <c r="S1492" s="40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17">
        <v>0</v>
      </c>
    </row>
    <row r="1493" spans="1:25" x14ac:dyDescent="0.3">
      <c r="A1493" t="s">
        <v>532</v>
      </c>
      <c r="B1493" t="s">
        <v>4</v>
      </c>
      <c r="C1493">
        <v>1</v>
      </c>
      <c r="D1493" s="2">
        <f t="shared" si="89"/>
        <v>1.5054980789844512E-6</v>
      </c>
      <c r="E1493" s="10">
        <f t="shared" si="90"/>
        <v>0.99979976875548082</v>
      </c>
      <c r="G1493" t="s">
        <v>532</v>
      </c>
      <c r="H1493" t="s">
        <v>4</v>
      </c>
      <c r="I1493">
        <f>IFERROR(VLOOKUP($G1493,'D2015'!$A$3:$C$1897,3,FALSE),0)</f>
        <v>0</v>
      </c>
      <c r="J1493" s="3">
        <f>IFERROR(VLOOKUP($G1493,'D2016'!$A$3:$C$1897,3,FALSE),0)</f>
        <v>0</v>
      </c>
      <c r="K1493" s="3">
        <f>IFERROR(VLOOKUP($G1493,'D2017'!$A$3:$C$1897,3,FALSE),0)</f>
        <v>0</v>
      </c>
      <c r="L1493" s="3">
        <f>IFERROR(VLOOKUP($G1493,'D2018'!$A$3:$C$1897,3,FALSE),0)</f>
        <v>0</v>
      </c>
      <c r="M1493" s="3">
        <f>IFERROR(VLOOKUP($G1493,'D2019'!$A$3:$C$1897,3,FALSE),0)</f>
        <v>0</v>
      </c>
      <c r="N1493" s="3">
        <f>IFERROR(VLOOKUP($G1493,'D2020'!$A$3:$C$1897,3,FALSE),0)</f>
        <v>0</v>
      </c>
      <c r="O1493" s="17">
        <f t="shared" si="91"/>
        <v>0</v>
      </c>
      <c r="Q1493" s="40" t="s">
        <v>1303</v>
      </c>
      <c r="R1493" s="40" t="s">
        <v>4</v>
      </c>
      <c r="S1493" s="40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17">
        <v>0</v>
      </c>
    </row>
    <row r="1494" spans="1:25" x14ac:dyDescent="0.3">
      <c r="A1494" t="s">
        <v>1492</v>
      </c>
      <c r="B1494" t="s">
        <v>4</v>
      </c>
      <c r="C1494">
        <v>1</v>
      </c>
      <c r="D1494" s="2">
        <f t="shared" si="89"/>
        <v>1.5054980789844512E-6</v>
      </c>
      <c r="E1494" s="10">
        <f t="shared" si="90"/>
        <v>0.9998012742535598</v>
      </c>
      <c r="G1494" t="s">
        <v>1492</v>
      </c>
      <c r="H1494" t="s">
        <v>4</v>
      </c>
      <c r="I1494">
        <f>IFERROR(VLOOKUP($G1494,'D2015'!$A$3:$C$1897,3,FALSE),0)</f>
        <v>0</v>
      </c>
      <c r="J1494" s="3">
        <f>IFERROR(VLOOKUP($G1494,'D2016'!$A$3:$C$1897,3,FALSE),0)</f>
        <v>0</v>
      </c>
      <c r="K1494" s="3">
        <f>IFERROR(VLOOKUP($G1494,'D2017'!$A$3:$C$1897,3,FALSE),0)</f>
        <v>0</v>
      </c>
      <c r="L1494" s="3">
        <f>IFERROR(VLOOKUP($G1494,'D2018'!$A$3:$C$1897,3,FALSE),0)</f>
        <v>0</v>
      </c>
      <c r="M1494" s="3">
        <f>IFERROR(VLOOKUP($G1494,'D2019'!$A$3:$C$1897,3,FALSE),0)</f>
        <v>0</v>
      </c>
      <c r="N1494" s="3">
        <f>IFERROR(VLOOKUP($G1494,'D2020'!$A$3:$C$1897,3,FALSE),0)</f>
        <v>1</v>
      </c>
      <c r="O1494" s="17">
        <f t="shared" si="91"/>
        <v>1</v>
      </c>
      <c r="Q1494" s="40" t="s">
        <v>1389</v>
      </c>
      <c r="R1494" s="40" t="s">
        <v>4</v>
      </c>
      <c r="S1494" s="40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17">
        <v>0</v>
      </c>
    </row>
    <row r="1495" spans="1:25" x14ac:dyDescent="0.3">
      <c r="A1495" t="s">
        <v>1500</v>
      </c>
      <c r="B1495" t="s">
        <v>4</v>
      </c>
      <c r="C1495">
        <v>1</v>
      </c>
      <c r="D1495" s="2">
        <f t="shared" si="89"/>
        <v>1.5054980789844512E-6</v>
      </c>
      <c r="E1495" s="10">
        <f t="shared" si="90"/>
        <v>0.99980277975163878</v>
      </c>
      <c r="G1495" t="s">
        <v>1500</v>
      </c>
      <c r="H1495" t="s">
        <v>4</v>
      </c>
      <c r="I1495">
        <f>IFERROR(VLOOKUP($G1495,'D2015'!$A$3:$C$1897,3,FALSE),0)</f>
        <v>0</v>
      </c>
      <c r="J1495" s="3">
        <f>IFERROR(VLOOKUP($G1495,'D2016'!$A$3:$C$1897,3,FALSE),0)</f>
        <v>0</v>
      </c>
      <c r="K1495" s="3">
        <f>IFERROR(VLOOKUP($G1495,'D2017'!$A$3:$C$1897,3,FALSE),0)</f>
        <v>0</v>
      </c>
      <c r="L1495" s="3">
        <f>IFERROR(VLOOKUP($G1495,'D2018'!$A$3:$C$1897,3,FALSE),0)</f>
        <v>0</v>
      </c>
      <c r="M1495" s="3">
        <f>IFERROR(VLOOKUP($G1495,'D2019'!$A$3:$C$1897,3,FALSE),0)</f>
        <v>0</v>
      </c>
      <c r="N1495" s="3">
        <f>IFERROR(VLOOKUP($G1495,'D2020'!$A$3:$C$1897,3,FALSE),0)</f>
        <v>0</v>
      </c>
      <c r="O1495" s="17">
        <f t="shared" si="91"/>
        <v>0</v>
      </c>
      <c r="Q1495" s="40" t="s">
        <v>1229</v>
      </c>
      <c r="R1495" s="40" t="s">
        <v>4</v>
      </c>
      <c r="S1495" s="40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17">
        <v>0</v>
      </c>
    </row>
    <row r="1496" spans="1:25" x14ac:dyDescent="0.3">
      <c r="A1496" t="s">
        <v>1585</v>
      </c>
      <c r="B1496" t="s">
        <v>4</v>
      </c>
      <c r="C1496">
        <v>1</v>
      </c>
      <c r="D1496" s="2">
        <f t="shared" si="89"/>
        <v>1.5054980789844512E-6</v>
      </c>
      <c r="E1496" s="10">
        <f t="shared" si="90"/>
        <v>0.99980428524971776</v>
      </c>
      <c r="G1496" t="s">
        <v>1585</v>
      </c>
      <c r="H1496" t="s">
        <v>4</v>
      </c>
      <c r="I1496">
        <f>IFERROR(VLOOKUP($G1496,'D2015'!$A$3:$C$1897,3,FALSE),0)</f>
        <v>0</v>
      </c>
      <c r="J1496" s="3">
        <f>IFERROR(VLOOKUP($G1496,'D2016'!$A$3:$C$1897,3,FALSE),0)</f>
        <v>1</v>
      </c>
      <c r="K1496" s="3">
        <f>IFERROR(VLOOKUP($G1496,'D2017'!$A$3:$C$1897,3,FALSE),0)</f>
        <v>0</v>
      </c>
      <c r="L1496" s="3">
        <f>IFERROR(VLOOKUP($G1496,'D2018'!$A$3:$C$1897,3,FALSE),0)</f>
        <v>0</v>
      </c>
      <c r="M1496" s="3">
        <f>IFERROR(VLOOKUP($G1496,'D2019'!$A$3:$C$1897,3,FALSE),0)</f>
        <v>0</v>
      </c>
      <c r="N1496" s="3">
        <f>IFERROR(VLOOKUP($G1496,'D2020'!$A$3:$C$1897,3,FALSE),0)</f>
        <v>0</v>
      </c>
      <c r="O1496" s="17">
        <f t="shared" si="91"/>
        <v>1</v>
      </c>
      <c r="Q1496" s="40" t="s">
        <v>1321</v>
      </c>
      <c r="R1496" s="40" t="s">
        <v>4</v>
      </c>
      <c r="S1496" s="40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17">
        <v>0</v>
      </c>
    </row>
    <row r="1497" spans="1:25" x14ac:dyDescent="0.3">
      <c r="A1497" t="s">
        <v>1497</v>
      </c>
      <c r="B1497" t="s">
        <v>4</v>
      </c>
      <c r="C1497">
        <v>1</v>
      </c>
      <c r="D1497" s="2">
        <f t="shared" si="89"/>
        <v>1.5054980789844512E-6</v>
      </c>
      <c r="E1497" s="10">
        <f t="shared" si="90"/>
        <v>0.99980579074779674</v>
      </c>
      <c r="G1497" t="s">
        <v>1497</v>
      </c>
      <c r="H1497" t="s">
        <v>4</v>
      </c>
      <c r="I1497">
        <f>IFERROR(VLOOKUP($G1497,'D2015'!$A$3:$C$1897,3,FALSE),0)</f>
        <v>0</v>
      </c>
      <c r="J1497" s="3">
        <f>IFERROR(VLOOKUP($G1497,'D2016'!$A$3:$C$1897,3,FALSE),0)</f>
        <v>0</v>
      </c>
      <c r="K1497" s="3">
        <f>IFERROR(VLOOKUP($G1497,'D2017'!$A$3:$C$1897,3,FALSE),0)</f>
        <v>0</v>
      </c>
      <c r="L1497" s="3">
        <f>IFERROR(VLOOKUP($G1497,'D2018'!$A$3:$C$1897,3,FALSE),0)</f>
        <v>0</v>
      </c>
      <c r="M1497" s="3">
        <f>IFERROR(VLOOKUP($G1497,'D2019'!$A$3:$C$1897,3,FALSE),0)</f>
        <v>1</v>
      </c>
      <c r="N1497" s="3">
        <f>IFERROR(VLOOKUP($G1497,'D2020'!$A$3:$C$1897,3,FALSE),0)</f>
        <v>0</v>
      </c>
      <c r="O1497" s="17">
        <f t="shared" si="91"/>
        <v>1</v>
      </c>
      <c r="Q1497" s="40" t="s">
        <v>306</v>
      </c>
      <c r="R1497" s="40" t="s">
        <v>4</v>
      </c>
      <c r="S1497" s="40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17">
        <v>0</v>
      </c>
    </row>
    <row r="1498" spans="1:25" x14ac:dyDescent="0.3">
      <c r="A1498" t="s">
        <v>1614</v>
      </c>
      <c r="B1498" t="s">
        <v>4</v>
      </c>
      <c r="C1498">
        <v>1</v>
      </c>
      <c r="D1498" s="2">
        <f t="shared" si="89"/>
        <v>1.5054980789844512E-6</v>
      </c>
      <c r="E1498" s="10">
        <f t="shared" si="90"/>
        <v>0.99980729624587572</v>
      </c>
      <c r="G1498" t="s">
        <v>1614</v>
      </c>
      <c r="H1498" t="s">
        <v>4</v>
      </c>
      <c r="I1498">
        <f>IFERROR(VLOOKUP($G1498,'D2015'!$A$3:$C$1897,3,FALSE),0)</f>
        <v>0</v>
      </c>
      <c r="J1498" s="3">
        <f>IFERROR(VLOOKUP($G1498,'D2016'!$A$3:$C$1897,3,FALSE),0)</f>
        <v>0</v>
      </c>
      <c r="K1498" s="3">
        <f>IFERROR(VLOOKUP($G1498,'D2017'!$A$3:$C$1897,3,FALSE),0)</f>
        <v>0</v>
      </c>
      <c r="L1498" s="3">
        <f>IFERROR(VLOOKUP($G1498,'D2018'!$A$3:$C$1897,3,FALSE),0)</f>
        <v>0</v>
      </c>
      <c r="M1498" s="3">
        <f>IFERROR(VLOOKUP($G1498,'D2019'!$A$3:$C$1897,3,FALSE),0)</f>
        <v>0</v>
      </c>
      <c r="N1498" s="3">
        <f>IFERROR(VLOOKUP($G1498,'D2020'!$A$3:$C$1897,3,FALSE),0)</f>
        <v>0</v>
      </c>
      <c r="O1498" s="17">
        <f t="shared" si="91"/>
        <v>0</v>
      </c>
      <c r="Q1498" s="40" t="s">
        <v>1298</v>
      </c>
      <c r="R1498" s="40" t="s">
        <v>4</v>
      </c>
      <c r="S1498" s="40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17">
        <v>0</v>
      </c>
    </row>
    <row r="1499" spans="1:25" x14ac:dyDescent="0.3">
      <c r="A1499" t="s">
        <v>1307</v>
      </c>
      <c r="B1499" t="s">
        <v>4</v>
      </c>
      <c r="C1499">
        <v>1</v>
      </c>
      <c r="D1499" s="2">
        <f t="shared" si="89"/>
        <v>1.5054980789844512E-6</v>
      </c>
      <c r="E1499" s="10">
        <f t="shared" si="90"/>
        <v>0.9998088017439547</v>
      </c>
      <c r="G1499" t="s">
        <v>1307</v>
      </c>
      <c r="H1499" t="s">
        <v>4</v>
      </c>
      <c r="I1499">
        <f>IFERROR(VLOOKUP($G1499,'D2015'!$A$3:$C$1897,3,FALSE),0)</f>
        <v>0</v>
      </c>
      <c r="J1499" s="3">
        <f>IFERROR(VLOOKUP($G1499,'D2016'!$A$3:$C$1897,3,FALSE),0)</f>
        <v>0</v>
      </c>
      <c r="K1499" s="3">
        <f>IFERROR(VLOOKUP($G1499,'D2017'!$A$3:$C$1897,3,FALSE),0)</f>
        <v>0</v>
      </c>
      <c r="L1499" s="3">
        <f>IFERROR(VLOOKUP($G1499,'D2018'!$A$3:$C$1897,3,FALSE),0)</f>
        <v>0</v>
      </c>
      <c r="M1499" s="3">
        <f>IFERROR(VLOOKUP($G1499,'D2019'!$A$3:$C$1897,3,FALSE),0)</f>
        <v>0</v>
      </c>
      <c r="N1499" s="3">
        <f>IFERROR(VLOOKUP($G1499,'D2020'!$A$3:$C$1897,3,FALSE),0)</f>
        <v>0</v>
      </c>
      <c r="O1499" s="17">
        <f t="shared" si="91"/>
        <v>0</v>
      </c>
      <c r="Q1499" s="40" t="s">
        <v>400</v>
      </c>
      <c r="R1499" s="40" t="s">
        <v>4</v>
      </c>
      <c r="S1499" s="40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17">
        <v>0</v>
      </c>
    </row>
    <row r="1500" spans="1:25" x14ac:dyDescent="0.3">
      <c r="A1500" t="s">
        <v>1520</v>
      </c>
      <c r="B1500" t="s">
        <v>4</v>
      </c>
      <c r="C1500">
        <v>1</v>
      </c>
      <c r="D1500" s="2">
        <f t="shared" si="89"/>
        <v>1.5054980789844512E-6</v>
      </c>
      <c r="E1500" s="10">
        <f t="shared" si="90"/>
        <v>0.99981030724203368</v>
      </c>
      <c r="G1500" t="s">
        <v>1520</v>
      </c>
      <c r="H1500" t="s">
        <v>4</v>
      </c>
      <c r="I1500">
        <f>IFERROR(VLOOKUP($G1500,'D2015'!$A$3:$C$1897,3,FALSE),0)</f>
        <v>0</v>
      </c>
      <c r="J1500" s="3">
        <f>IFERROR(VLOOKUP($G1500,'D2016'!$A$3:$C$1897,3,FALSE),0)</f>
        <v>0</v>
      </c>
      <c r="K1500" s="3">
        <f>IFERROR(VLOOKUP($G1500,'D2017'!$A$3:$C$1897,3,FALSE),0)</f>
        <v>0</v>
      </c>
      <c r="L1500" s="3">
        <f>IFERROR(VLOOKUP($G1500,'D2018'!$A$3:$C$1897,3,FALSE),0)</f>
        <v>0</v>
      </c>
      <c r="M1500" s="3">
        <f>IFERROR(VLOOKUP($G1500,'D2019'!$A$3:$C$1897,3,FALSE),0)</f>
        <v>0</v>
      </c>
      <c r="N1500" s="3">
        <f>IFERROR(VLOOKUP($G1500,'D2020'!$A$3:$C$1897,3,FALSE),0)</f>
        <v>0</v>
      </c>
      <c r="O1500" s="17">
        <f t="shared" si="91"/>
        <v>0</v>
      </c>
      <c r="Q1500" s="40" t="s">
        <v>1330</v>
      </c>
      <c r="R1500" s="40" t="s">
        <v>4</v>
      </c>
      <c r="S1500" s="40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17">
        <v>0</v>
      </c>
    </row>
    <row r="1501" spans="1:25" x14ac:dyDescent="0.3">
      <c r="A1501" t="s">
        <v>555</v>
      </c>
      <c r="B1501" t="s">
        <v>4</v>
      </c>
      <c r="C1501">
        <v>1</v>
      </c>
      <c r="D1501" s="2">
        <f t="shared" si="89"/>
        <v>1.5054980789844512E-6</v>
      </c>
      <c r="E1501" s="10">
        <f t="shared" si="90"/>
        <v>0.99981181274011266</v>
      </c>
      <c r="G1501" t="s">
        <v>555</v>
      </c>
      <c r="H1501" t="s">
        <v>4</v>
      </c>
      <c r="I1501">
        <f>IFERROR(VLOOKUP($G1501,'D2015'!$A$3:$C$1897,3,FALSE),0)</f>
        <v>0</v>
      </c>
      <c r="J1501" s="3">
        <f>IFERROR(VLOOKUP($G1501,'D2016'!$A$3:$C$1897,3,FALSE),0)</f>
        <v>0</v>
      </c>
      <c r="K1501" s="3">
        <f>IFERROR(VLOOKUP($G1501,'D2017'!$A$3:$C$1897,3,FALSE),0)</f>
        <v>0</v>
      </c>
      <c r="L1501" s="3">
        <f>IFERROR(VLOOKUP($G1501,'D2018'!$A$3:$C$1897,3,FALSE),0)</f>
        <v>1</v>
      </c>
      <c r="M1501" s="3">
        <f>IFERROR(VLOOKUP($G1501,'D2019'!$A$3:$C$1897,3,FALSE),0)</f>
        <v>0</v>
      </c>
      <c r="N1501" s="3">
        <f>IFERROR(VLOOKUP($G1501,'D2020'!$A$3:$C$1897,3,FALSE),0)</f>
        <v>0</v>
      </c>
      <c r="O1501" s="17">
        <f t="shared" si="91"/>
        <v>1</v>
      </c>
      <c r="Q1501" s="40" t="s">
        <v>1637</v>
      </c>
      <c r="R1501" s="40" t="s">
        <v>4</v>
      </c>
      <c r="S1501" s="40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17">
        <v>0</v>
      </c>
    </row>
    <row r="1502" spans="1:25" x14ac:dyDescent="0.3">
      <c r="A1502" t="s">
        <v>1458</v>
      </c>
      <c r="B1502" t="s">
        <v>4</v>
      </c>
      <c r="C1502">
        <v>1</v>
      </c>
      <c r="D1502" s="2">
        <f t="shared" si="89"/>
        <v>1.5054980789844512E-6</v>
      </c>
      <c r="E1502" s="10">
        <f t="shared" si="90"/>
        <v>0.99981331823819164</v>
      </c>
      <c r="G1502" t="s">
        <v>1458</v>
      </c>
      <c r="H1502" t="s">
        <v>4</v>
      </c>
      <c r="I1502">
        <f>IFERROR(VLOOKUP($G1502,'D2015'!$A$3:$C$1897,3,FALSE),0)</f>
        <v>0</v>
      </c>
      <c r="J1502" s="3">
        <f>IFERROR(VLOOKUP($G1502,'D2016'!$A$3:$C$1897,3,FALSE),0)</f>
        <v>0</v>
      </c>
      <c r="K1502" s="3">
        <f>IFERROR(VLOOKUP($G1502,'D2017'!$A$3:$C$1897,3,FALSE),0)</f>
        <v>0</v>
      </c>
      <c r="L1502" s="3">
        <f>IFERROR(VLOOKUP($G1502,'D2018'!$A$3:$C$1897,3,FALSE),0)</f>
        <v>0</v>
      </c>
      <c r="M1502" s="3">
        <f>IFERROR(VLOOKUP($G1502,'D2019'!$A$3:$C$1897,3,FALSE),0)</f>
        <v>1</v>
      </c>
      <c r="N1502" s="3">
        <f>IFERROR(VLOOKUP($G1502,'D2020'!$A$3:$C$1897,3,FALSE),0)</f>
        <v>0</v>
      </c>
      <c r="O1502" s="17">
        <f t="shared" si="91"/>
        <v>1</v>
      </c>
      <c r="Q1502" s="40" t="s">
        <v>1412</v>
      </c>
      <c r="R1502" s="40" t="s">
        <v>4</v>
      </c>
      <c r="S1502" s="40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17">
        <v>0</v>
      </c>
    </row>
    <row r="1503" spans="1:25" x14ac:dyDescent="0.3">
      <c r="A1503" t="s">
        <v>1158</v>
      </c>
      <c r="B1503" t="s">
        <v>4</v>
      </c>
      <c r="C1503">
        <v>1</v>
      </c>
      <c r="D1503" s="2">
        <f t="shared" si="89"/>
        <v>1.5054980789844512E-6</v>
      </c>
      <c r="E1503" s="10">
        <f t="shared" si="90"/>
        <v>0.99981482373627062</v>
      </c>
      <c r="G1503" t="s">
        <v>1158</v>
      </c>
      <c r="H1503" t="s">
        <v>4</v>
      </c>
      <c r="I1503">
        <f>IFERROR(VLOOKUP($G1503,'D2015'!$A$3:$C$1897,3,FALSE),0)</f>
        <v>0</v>
      </c>
      <c r="J1503" s="3">
        <f>IFERROR(VLOOKUP($G1503,'D2016'!$A$3:$C$1897,3,FALSE),0)</f>
        <v>0</v>
      </c>
      <c r="K1503" s="3">
        <f>IFERROR(VLOOKUP($G1503,'D2017'!$A$3:$C$1897,3,FALSE),0)</f>
        <v>0</v>
      </c>
      <c r="L1503" s="3">
        <f>IFERROR(VLOOKUP($G1503,'D2018'!$A$3:$C$1897,3,FALSE),0)</f>
        <v>0</v>
      </c>
      <c r="M1503" s="3">
        <f>IFERROR(VLOOKUP($G1503,'D2019'!$A$3:$C$1897,3,FALSE),0)</f>
        <v>0</v>
      </c>
      <c r="N1503" s="3">
        <f>IFERROR(VLOOKUP($G1503,'D2020'!$A$3:$C$1897,3,FALSE),0)</f>
        <v>0</v>
      </c>
      <c r="O1503" s="17">
        <f t="shared" si="91"/>
        <v>0</v>
      </c>
      <c r="Q1503" s="40" t="s">
        <v>1325</v>
      </c>
      <c r="R1503" s="40" t="s">
        <v>4</v>
      </c>
      <c r="S1503" s="40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17">
        <v>0</v>
      </c>
    </row>
    <row r="1504" spans="1:25" x14ac:dyDescent="0.3">
      <c r="A1504" t="s">
        <v>1518</v>
      </c>
      <c r="B1504" t="s">
        <v>4</v>
      </c>
      <c r="C1504">
        <v>1</v>
      </c>
      <c r="D1504" s="2">
        <f t="shared" si="89"/>
        <v>1.5054980789844512E-6</v>
      </c>
      <c r="E1504" s="10">
        <f t="shared" si="90"/>
        <v>0.9998163292343496</v>
      </c>
      <c r="G1504" t="s">
        <v>1518</v>
      </c>
      <c r="H1504" t="s">
        <v>4</v>
      </c>
      <c r="I1504">
        <f>IFERROR(VLOOKUP($G1504,'D2015'!$A$3:$C$1897,3,FALSE),0)</f>
        <v>0</v>
      </c>
      <c r="J1504" s="3">
        <f>IFERROR(VLOOKUP($G1504,'D2016'!$A$3:$C$1897,3,FALSE),0)</f>
        <v>1</v>
      </c>
      <c r="K1504" s="3">
        <f>IFERROR(VLOOKUP($G1504,'D2017'!$A$3:$C$1897,3,FALSE),0)</f>
        <v>0</v>
      </c>
      <c r="L1504" s="3">
        <f>IFERROR(VLOOKUP($G1504,'D2018'!$A$3:$C$1897,3,FALSE),0)</f>
        <v>0</v>
      </c>
      <c r="M1504" s="3">
        <f>IFERROR(VLOOKUP($G1504,'D2019'!$A$3:$C$1897,3,FALSE),0)</f>
        <v>0</v>
      </c>
      <c r="N1504" s="3">
        <f>IFERROR(VLOOKUP($G1504,'D2020'!$A$3:$C$1897,3,FALSE),0)</f>
        <v>0</v>
      </c>
      <c r="O1504" s="17">
        <f t="shared" si="91"/>
        <v>1</v>
      </c>
      <c r="Q1504" s="40" t="s">
        <v>1390</v>
      </c>
      <c r="R1504" s="40" t="s">
        <v>4</v>
      </c>
      <c r="S1504" s="40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17">
        <v>0</v>
      </c>
    </row>
    <row r="1505" spans="1:25" x14ac:dyDescent="0.3">
      <c r="A1505" t="s">
        <v>1482</v>
      </c>
      <c r="B1505" t="s">
        <v>4</v>
      </c>
      <c r="C1505">
        <v>1</v>
      </c>
      <c r="D1505" s="2">
        <f t="shared" si="89"/>
        <v>1.5054980789844512E-6</v>
      </c>
      <c r="E1505" s="10">
        <f t="shared" si="90"/>
        <v>0.99981783473242858</v>
      </c>
      <c r="G1505" t="s">
        <v>1482</v>
      </c>
      <c r="H1505" t="s">
        <v>4</v>
      </c>
      <c r="I1505">
        <f>IFERROR(VLOOKUP($G1505,'D2015'!$A$3:$C$1897,3,FALSE),0)</f>
        <v>0</v>
      </c>
      <c r="J1505" s="3">
        <f>IFERROR(VLOOKUP($G1505,'D2016'!$A$3:$C$1897,3,FALSE),0)</f>
        <v>0</v>
      </c>
      <c r="K1505" s="3">
        <f>IFERROR(VLOOKUP($G1505,'D2017'!$A$3:$C$1897,3,FALSE),0)</f>
        <v>0</v>
      </c>
      <c r="L1505" s="3">
        <f>IFERROR(VLOOKUP($G1505,'D2018'!$A$3:$C$1897,3,FALSE),0)</f>
        <v>1</v>
      </c>
      <c r="M1505" s="3">
        <f>IFERROR(VLOOKUP($G1505,'D2019'!$A$3:$C$1897,3,FALSE),0)</f>
        <v>0</v>
      </c>
      <c r="N1505" s="3">
        <f>IFERROR(VLOOKUP($G1505,'D2020'!$A$3:$C$1897,3,FALSE),0)</f>
        <v>0</v>
      </c>
      <c r="O1505" s="17">
        <f t="shared" si="91"/>
        <v>1</v>
      </c>
      <c r="Q1505" s="40" t="s">
        <v>1348</v>
      </c>
      <c r="R1505" s="40" t="s">
        <v>4</v>
      </c>
      <c r="S1505" s="40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17">
        <v>0</v>
      </c>
    </row>
    <row r="1506" spans="1:25" x14ac:dyDescent="0.3">
      <c r="A1506" t="s">
        <v>1576</v>
      </c>
      <c r="B1506" t="s">
        <v>4</v>
      </c>
      <c r="C1506">
        <v>1</v>
      </c>
      <c r="D1506" s="2">
        <f t="shared" si="89"/>
        <v>1.5054980789844512E-6</v>
      </c>
      <c r="E1506" s="10">
        <f t="shared" si="90"/>
        <v>0.99981934023050756</v>
      </c>
      <c r="G1506" t="s">
        <v>1576</v>
      </c>
      <c r="H1506" t="s">
        <v>4</v>
      </c>
      <c r="I1506">
        <f>IFERROR(VLOOKUP($G1506,'D2015'!$A$3:$C$1897,3,FALSE),0)</f>
        <v>0</v>
      </c>
      <c r="J1506" s="3">
        <f>IFERROR(VLOOKUP($G1506,'D2016'!$A$3:$C$1897,3,FALSE),0)</f>
        <v>0</v>
      </c>
      <c r="K1506" s="3">
        <f>IFERROR(VLOOKUP($G1506,'D2017'!$A$3:$C$1897,3,FALSE),0)</f>
        <v>0</v>
      </c>
      <c r="L1506" s="3">
        <f>IFERROR(VLOOKUP($G1506,'D2018'!$A$3:$C$1897,3,FALSE),0)</f>
        <v>0</v>
      </c>
      <c r="M1506" s="3">
        <f>IFERROR(VLOOKUP($G1506,'D2019'!$A$3:$C$1897,3,FALSE),0)</f>
        <v>0</v>
      </c>
      <c r="N1506" s="3">
        <f>IFERROR(VLOOKUP($G1506,'D2020'!$A$3:$C$1897,3,FALSE),0)</f>
        <v>0</v>
      </c>
      <c r="O1506" s="17">
        <f t="shared" si="91"/>
        <v>0</v>
      </c>
      <c r="Q1506" s="40" t="s">
        <v>1104</v>
      </c>
      <c r="R1506" s="40" t="s">
        <v>4</v>
      </c>
      <c r="S1506" s="40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17">
        <v>0</v>
      </c>
    </row>
    <row r="1507" spans="1:25" x14ac:dyDescent="0.3">
      <c r="A1507" t="s">
        <v>1279</v>
      </c>
      <c r="B1507" t="s">
        <v>4</v>
      </c>
      <c r="C1507">
        <v>1</v>
      </c>
      <c r="D1507" s="2">
        <f t="shared" si="89"/>
        <v>1.5054980789844512E-6</v>
      </c>
      <c r="E1507" s="10">
        <f t="shared" si="90"/>
        <v>0.99982084572858654</v>
      </c>
      <c r="G1507" t="s">
        <v>1279</v>
      </c>
      <c r="H1507" t="s">
        <v>4</v>
      </c>
      <c r="I1507">
        <f>IFERROR(VLOOKUP($G1507,'D2015'!$A$3:$C$1897,3,FALSE),0)</f>
        <v>0</v>
      </c>
      <c r="J1507" s="3">
        <f>IFERROR(VLOOKUP($G1507,'D2016'!$A$3:$C$1897,3,FALSE),0)</f>
        <v>0</v>
      </c>
      <c r="K1507" s="3">
        <f>IFERROR(VLOOKUP($G1507,'D2017'!$A$3:$C$1897,3,FALSE),0)</f>
        <v>0</v>
      </c>
      <c r="L1507" s="3">
        <f>IFERROR(VLOOKUP($G1507,'D2018'!$A$3:$C$1897,3,FALSE),0)</f>
        <v>0</v>
      </c>
      <c r="M1507" s="3">
        <f>IFERROR(VLOOKUP($G1507,'D2019'!$A$3:$C$1897,3,FALSE),0)</f>
        <v>0</v>
      </c>
      <c r="N1507" s="3">
        <f>IFERROR(VLOOKUP($G1507,'D2020'!$A$3:$C$1897,3,FALSE),0)</f>
        <v>0</v>
      </c>
      <c r="O1507" s="17">
        <f t="shared" si="91"/>
        <v>0</v>
      </c>
      <c r="Q1507" s="40" t="s">
        <v>1405</v>
      </c>
      <c r="R1507" s="40" t="s">
        <v>4</v>
      </c>
      <c r="S1507" s="40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17">
        <v>0</v>
      </c>
    </row>
    <row r="1508" spans="1:25" x14ac:dyDescent="0.3">
      <c r="A1508" t="s">
        <v>1620</v>
      </c>
      <c r="B1508" t="s">
        <v>4</v>
      </c>
      <c r="C1508">
        <v>1</v>
      </c>
      <c r="D1508" s="2">
        <f t="shared" si="89"/>
        <v>1.5054980789844512E-6</v>
      </c>
      <c r="E1508" s="10">
        <f t="shared" si="90"/>
        <v>0.99982235122666552</v>
      </c>
      <c r="G1508" t="s">
        <v>1620</v>
      </c>
      <c r="H1508" t="s">
        <v>4</v>
      </c>
      <c r="I1508">
        <f>IFERROR(VLOOKUP($G1508,'D2015'!$A$3:$C$1897,3,FALSE),0)</f>
        <v>0</v>
      </c>
      <c r="J1508" s="3">
        <f>IFERROR(VLOOKUP($G1508,'D2016'!$A$3:$C$1897,3,FALSE),0)</f>
        <v>0</v>
      </c>
      <c r="K1508" s="3">
        <f>IFERROR(VLOOKUP($G1508,'D2017'!$A$3:$C$1897,3,FALSE),0)</f>
        <v>0</v>
      </c>
      <c r="L1508" s="3">
        <f>IFERROR(VLOOKUP($G1508,'D2018'!$A$3:$C$1897,3,FALSE),0)</f>
        <v>1</v>
      </c>
      <c r="M1508" s="3">
        <f>IFERROR(VLOOKUP($G1508,'D2019'!$A$3:$C$1897,3,FALSE),0)</f>
        <v>0</v>
      </c>
      <c r="N1508" s="3">
        <f>IFERROR(VLOOKUP($G1508,'D2020'!$A$3:$C$1897,3,FALSE),0)</f>
        <v>0</v>
      </c>
      <c r="O1508" s="17">
        <f t="shared" si="91"/>
        <v>1</v>
      </c>
      <c r="Q1508" s="40" t="s">
        <v>867</v>
      </c>
      <c r="R1508" s="40" t="s">
        <v>4</v>
      </c>
      <c r="S1508" s="40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17">
        <v>0</v>
      </c>
    </row>
    <row r="1509" spans="1:25" x14ac:dyDescent="0.3">
      <c r="A1509" t="s">
        <v>1334</v>
      </c>
      <c r="B1509" t="s">
        <v>4</v>
      </c>
      <c r="C1509">
        <v>1</v>
      </c>
      <c r="D1509" s="2">
        <f t="shared" si="89"/>
        <v>1.5054980789844512E-6</v>
      </c>
      <c r="E1509" s="10">
        <f t="shared" si="90"/>
        <v>0.9998238567247445</v>
      </c>
      <c r="G1509" t="s">
        <v>1334</v>
      </c>
      <c r="H1509" t="s">
        <v>4</v>
      </c>
      <c r="I1509">
        <f>IFERROR(VLOOKUP($G1509,'D2015'!$A$3:$C$1897,3,FALSE),0)</f>
        <v>0</v>
      </c>
      <c r="J1509" s="3">
        <f>IFERROR(VLOOKUP($G1509,'D2016'!$A$3:$C$1897,3,FALSE),0)</f>
        <v>0</v>
      </c>
      <c r="K1509" s="3">
        <f>IFERROR(VLOOKUP($G1509,'D2017'!$A$3:$C$1897,3,FALSE),0)</f>
        <v>0</v>
      </c>
      <c r="L1509" s="3">
        <f>IFERROR(VLOOKUP($G1509,'D2018'!$A$3:$C$1897,3,FALSE),0)</f>
        <v>0</v>
      </c>
      <c r="M1509" s="3">
        <f>IFERROR(VLOOKUP($G1509,'D2019'!$A$3:$C$1897,3,FALSE),0)</f>
        <v>0</v>
      </c>
      <c r="N1509" s="3">
        <f>IFERROR(VLOOKUP($G1509,'D2020'!$A$3:$C$1897,3,FALSE),0)</f>
        <v>1</v>
      </c>
      <c r="O1509" s="17">
        <f t="shared" si="91"/>
        <v>1</v>
      </c>
      <c r="Q1509" s="40" t="s">
        <v>1066</v>
      </c>
      <c r="R1509" s="40" t="s">
        <v>4</v>
      </c>
      <c r="S1509" s="40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17">
        <v>0</v>
      </c>
    </row>
    <row r="1510" spans="1:25" x14ac:dyDescent="0.3">
      <c r="A1510" t="s">
        <v>1454</v>
      </c>
      <c r="B1510" t="s">
        <v>4</v>
      </c>
      <c r="C1510">
        <v>1</v>
      </c>
      <c r="D1510" s="2">
        <f t="shared" si="89"/>
        <v>1.5054980789844512E-6</v>
      </c>
      <c r="E1510" s="10">
        <f t="shared" si="90"/>
        <v>0.99982536222282348</v>
      </c>
      <c r="G1510" t="s">
        <v>1454</v>
      </c>
      <c r="H1510" t="s">
        <v>4</v>
      </c>
      <c r="I1510">
        <f>IFERROR(VLOOKUP($G1510,'D2015'!$A$3:$C$1897,3,FALSE),0)</f>
        <v>0</v>
      </c>
      <c r="J1510" s="3">
        <f>IFERROR(VLOOKUP($G1510,'D2016'!$A$3:$C$1897,3,FALSE),0)</f>
        <v>0</v>
      </c>
      <c r="K1510" s="3">
        <f>IFERROR(VLOOKUP($G1510,'D2017'!$A$3:$C$1897,3,FALSE),0)</f>
        <v>0</v>
      </c>
      <c r="L1510" s="3">
        <f>IFERROR(VLOOKUP($G1510,'D2018'!$A$3:$C$1897,3,FALSE),0)</f>
        <v>0</v>
      </c>
      <c r="M1510" s="3">
        <f>IFERROR(VLOOKUP($G1510,'D2019'!$A$3:$C$1897,3,FALSE),0)</f>
        <v>0</v>
      </c>
      <c r="N1510" s="3">
        <f>IFERROR(VLOOKUP($G1510,'D2020'!$A$3:$C$1897,3,FALSE),0)</f>
        <v>1</v>
      </c>
      <c r="O1510" s="17">
        <f t="shared" si="91"/>
        <v>1</v>
      </c>
      <c r="Q1510" s="40" t="s">
        <v>335</v>
      </c>
      <c r="R1510" s="40" t="s">
        <v>4</v>
      </c>
      <c r="S1510" s="40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17">
        <v>0</v>
      </c>
    </row>
    <row r="1511" spans="1:25" x14ac:dyDescent="0.3">
      <c r="A1511" t="s">
        <v>1277</v>
      </c>
      <c r="B1511" t="s">
        <v>4</v>
      </c>
      <c r="C1511">
        <v>1</v>
      </c>
      <c r="D1511" s="2">
        <f t="shared" si="89"/>
        <v>1.5054980789844512E-6</v>
      </c>
      <c r="E1511" s="10">
        <f t="shared" si="90"/>
        <v>0.99982686772090246</v>
      </c>
      <c r="G1511" t="s">
        <v>1277</v>
      </c>
      <c r="H1511" t="s">
        <v>4</v>
      </c>
      <c r="I1511">
        <f>IFERROR(VLOOKUP($G1511,'D2015'!$A$3:$C$1897,3,FALSE),0)</f>
        <v>0</v>
      </c>
      <c r="J1511" s="3">
        <f>IFERROR(VLOOKUP($G1511,'D2016'!$A$3:$C$1897,3,FALSE),0)</f>
        <v>0</v>
      </c>
      <c r="K1511" s="3">
        <f>IFERROR(VLOOKUP($G1511,'D2017'!$A$3:$C$1897,3,FALSE),0)</f>
        <v>0</v>
      </c>
      <c r="L1511" s="3">
        <f>IFERROR(VLOOKUP($G1511,'D2018'!$A$3:$C$1897,3,FALSE),0)</f>
        <v>0</v>
      </c>
      <c r="M1511" s="3">
        <f>IFERROR(VLOOKUP($G1511,'D2019'!$A$3:$C$1897,3,FALSE),0)</f>
        <v>1</v>
      </c>
      <c r="N1511" s="3">
        <f>IFERROR(VLOOKUP($G1511,'D2020'!$A$3:$C$1897,3,FALSE),0)</f>
        <v>0</v>
      </c>
      <c r="O1511" s="17">
        <f t="shared" si="91"/>
        <v>1</v>
      </c>
      <c r="Q1511" s="40" t="s">
        <v>471</v>
      </c>
      <c r="R1511" s="40" t="s">
        <v>4</v>
      </c>
      <c r="S1511" s="40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17">
        <v>0</v>
      </c>
    </row>
    <row r="1512" spans="1:25" x14ac:dyDescent="0.3">
      <c r="A1512" t="s">
        <v>1222</v>
      </c>
      <c r="B1512" t="s">
        <v>4</v>
      </c>
      <c r="C1512">
        <v>1</v>
      </c>
      <c r="D1512" s="2">
        <f t="shared" si="89"/>
        <v>1.5054980789844512E-6</v>
      </c>
      <c r="E1512" s="10">
        <f t="shared" si="90"/>
        <v>0.99982837321898144</v>
      </c>
      <c r="G1512" t="s">
        <v>1222</v>
      </c>
      <c r="H1512" t="s">
        <v>4</v>
      </c>
      <c r="I1512">
        <f>IFERROR(VLOOKUP($G1512,'D2015'!$A$3:$C$1897,3,FALSE),0)</f>
        <v>0</v>
      </c>
      <c r="J1512" s="3">
        <f>IFERROR(VLOOKUP($G1512,'D2016'!$A$3:$C$1897,3,FALSE),0)</f>
        <v>0</v>
      </c>
      <c r="K1512" s="3">
        <f>IFERROR(VLOOKUP($G1512,'D2017'!$A$3:$C$1897,3,FALSE),0)</f>
        <v>0</v>
      </c>
      <c r="L1512" s="3">
        <f>IFERROR(VLOOKUP($G1512,'D2018'!$A$3:$C$1897,3,FALSE),0)</f>
        <v>0</v>
      </c>
      <c r="M1512" s="3">
        <f>IFERROR(VLOOKUP($G1512,'D2019'!$A$3:$C$1897,3,FALSE),0)</f>
        <v>0</v>
      </c>
      <c r="N1512" s="3">
        <f>IFERROR(VLOOKUP($G1512,'D2020'!$A$3:$C$1897,3,FALSE),0)</f>
        <v>0</v>
      </c>
      <c r="O1512" s="17">
        <f t="shared" si="91"/>
        <v>0</v>
      </c>
      <c r="Q1512" s="40" t="s">
        <v>440</v>
      </c>
      <c r="R1512" s="40" t="s">
        <v>4</v>
      </c>
      <c r="S1512" s="40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17">
        <v>0</v>
      </c>
    </row>
    <row r="1513" spans="1:25" x14ac:dyDescent="0.3">
      <c r="A1513" t="s">
        <v>1216</v>
      </c>
      <c r="B1513" t="s">
        <v>4</v>
      </c>
      <c r="C1513">
        <v>1</v>
      </c>
      <c r="D1513" s="2">
        <f t="shared" si="89"/>
        <v>1.5054980789844512E-6</v>
      </c>
      <c r="E1513" s="10">
        <f t="shared" si="90"/>
        <v>0.99982987871706042</v>
      </c>
      <c r="G1513" t="s">
        <v>1216</v>
      </c>
      <c r="H1513" t="s">
        <v>4</v>
      </c>
      <c r="I1513">
        <f>IFERROR(VLOOKUP($G1513,'D2015'!$A$3:$C$1897,3,FALSE),0)</f>
        <v>0</v>
      </c>
      <c r="J1513" s="3">
        <f>IFERROR(VLOOKUP($G1513,'D2016'!$A$3:$C$1897,3,FALSE),0)</f>
        <v>1</v>
      </c>
      <c r="K1513" s="3">
        <f>IFERROR(VLOOKUP($G1513,'D2017'!$A$3:$C$1897,3,FALSE),0)</f>
        <v>0</v>
      </c>
      <c r="L1513" s="3">
        <f>IFERROR(VLOOKUP($G1513,'D2018'!$A$3:$C$1897,3,FALSE),0)</f>
        <v>0</v>
      </c>
      <c r="M1513" s="3">
        <f>IFERROR(VLOOKUP($G1513,'D2019'!$A$3:$C$1897,3,FALSE),0)</f>
        <v>0</v>
      </c>
      <c r="N1513" s="3">
        <f>IFERROR(VLOOKUP($G1513,'D2020'!$A$3:$C$1897,3,FALSE),0)</f>
        <v>0</v>
      </c>
      <c r="O1513" s="17">
        <f t="shared" si="91"/>
        <v>1</v>
      </c>
      <c r="Q1513" t="s">
        <v>784</v>
      </c>
      <c r="R1513" t="s">
        <v>4</v>
      </c>
      <c r="S151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17">
        <v>0</v>
      </c>
    </row>
    <row r="1514" spans="1:25" x14ac:dyDescent="0.3">
      <c r="A1514" t="s">
        <v>376</v>
      </c>
      <c r="B1514" t="s">
        <v>4</v>
      </c>
      <c r="C1514">
        <v>1</v>
      </c>
      <c r="D1514" s="2">
        <f t="shared" si="89"/>
        <v>1.5054980789844512E-6</v>
      </c>
      <c r="E1514" s="10">
        <f t="shared" si="90"/>
        <v>0.9998313842151394</v>
      </c>
      <c r="G1514" t="s">
        <v>376</v>
      </c>
      <c r="H1514" t="s">
        <v>4</v>
      </c>
      <c r="I1514">
        <f>IFERROR(VLOOKUP($G1514,'D2015'!$A$3:$C$1897,3,FALSE),0)</f>
        <v>0</v>
      </c>
      <c r="J1514" s="3">
        <f>IFERROR(VLOOKUP($G1514,'D2016'!$A$3:$C$1897,3,FALSE),0)</f>
        <v>0</v>
      </c>
      <c r="K1514" s="3">
        <f>IFERROR(VLOOKUP($G1514,'D2017'!$A$3:$C$1897,3,FALSE),0)</f>
        <v>0</v>
      </c>
      <c r="L1514" s="3">
        <f>IFERROR(VLOOKUP($G1514,'D2018'!$A$3:$C$1897,3,FALSE),0)</f>
        <v>0</v>
      </c>
      <c r="M1514" s="3">
        <f>IFERROR(VLOOKUP($G1514,'D2019'!$A$3:$C$1897,3,FALSE),0)</f>
        <v>0</v>
      </c>
      <c r="N1514" s="3">
        <f>IFERROR(VLOOKUP($G1514,'D2020'!$A$3:$C$1897,3,FALSE),0)</f>
        <v>1</v>
      </c>
      <c r="O1514" s="17">
        <f t="shared" si="91"/>
        <v>1</v>
      </c>
      <c r="Q1514" t="s">
        <v>1712</v>
      </c>
      <c r="R1514" t="s">
        <v>4</v>
      </c>
      <c r="S1514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17">
        <v>0</v>
      </c>
    </row>
    <row r="1515" spans="1:25" x14ac:dyDescent="0.3">
      <c r="A1515" t="s">
        <v>1584</v>
      </c>
      <c r="B1515" t="s">
        <v>4</v>
      </c>
      <c r="C1515">
        <v>1</v>
      </c>
      <c r="D1515" s="2">
        <f t="shared" si="89"/>
        <v>1.5054980789844512E-6</v>
      </c>
      <c r="E1515" s="10">
        <f t="shared" si="90"/>
        <v>0.99983288971321838</v>
      </c>
      <c r="G1515" t="s">
        <v>1584</v>
      </c>
      <c r="H1515" t="s">
        <v>4</v>
      </c>
      <c r="I1515">
        <f>IFERROR(VLOOKUP($G1515,'D2015'!$A$3:$C$1897,3,FALSE),0)</f>
        <v>0</v>
      </c>
      <c r="J1515" s="3">
        <f>IFERROR(VLOOKUP($G1515,'D2016'!$A$3:$C$1897,3,FALSE),0)</f>
        <v>0</v>
      </c>
      <c r="K1515" s="3">
        <f>IFERROR(VLOOKUP($G1515,'D2017'!$A$3:$C$1897,3,FALSE),0)</f>
        <v>0</v>
      </c>
      <c r="L1515" s="3">
        <f>IFERROR(VLOOKUP($G1515,'D2018'!$A$3:$C$1897,3,FALSE),0)</f>
        <v>0</v>
      </c>
      <c r="M1515" s="3">
        <f>IFERROR(VLOOKUP($G1515,'D2019'!$A$3:$C$1897,3,FALSE),0)</f>
        <v>1</v>
      </c>
      <c r="N1515" s="3">
        <f>IFERROR(VLOOKUP($G1515,'D2020'!$A$3:$C$1897,3,FALSE),0)</f>
        <v>0</v>
      </c>
      <c r="O1515" s="17">
        <f t="shared" si="91"/>
        <v>1</v>
      </c>
      <c r="Q1515" t="s">
        <v>414</v>
      </c>
      <c r="R1515" t="s">
        <v>4</v>
      </c>
      <c r="S1515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17">
        <v>0</v>
      </c>
    </row>
    <row r="1516" spans="1:25" x14ac:dyDescent="0.3">
      <c r="A1516" t="s">
        <v>1065</v>
      </c>
      <c r="B1516" t="s">
        <v>4</v>
      </c>
      <c r="C1516">
        <v>1</v>
      </c>
      <c r="D1516" s="2">
        <f t="shared" ref="D1516:D1579" si="92">C1516/D$2</f>
        <v>1.5054980789844512E-6</v>
      </c>
      <c r="E1516" s="10">
        <f t="shared" ref="E1516:E1579" si="93">E1515+D1516</f>
        <v>0.99983439521129736</v>
      </c>
      <c r="G1516" t="s">
        <v>1065</v>
      </c>
      <c r="H1516" t="s">
        <v>4</v>
      </c>
      <c r="I1516">
        <f>IFERROR(VLOOKUP($G1516,'D2015'!$A$3:$C$1897,3,FALSE),0)</f>
        <v>0</v>
      </c>
      <c r="J1516" s="3">
        <f>IFERROR(VLOOKUP($G1516,'D2016'!$A$3:$C$1897,3,FALSE),0)</f>
        <v>0</v>
      </c>
      <c r="K1516" s="3">
        <f>IFERROR(VLOOKUP($G1516,'D2017'!$A$3:$C$1897,3,FALSE),0)</f>
        <v>1</v>
      </c>
      <c r="L1516" s="3">
        <f>IFERROR(VLOOKUP($G1516,'D2018'!$A$3:$C$1897,3,FALSE),0)</f>
        <v>0</v>
      </c>
      <c r="M1516" s="3">
        <f>IFERROR(VLOOKUP($G1516,'D2019'!$A$3:$C$1897,3,FALSE),0)</f>
        <v>0</v>
      </c>
      <c r="N1516" s="3">
        <f>IFERROR(VLOOKUP($G1516,'D2020'!$A$3:$C$1897,3,FALSE),0)</f>
        <v>0</v>
      </c>
      <c r="O1516" s="17">
        <f t="shared" si="91"/>
        <v>1</v>
      </c>
      <c r="Q1516" t="s">
        <v>1402</v>
      </c>
      <c r="R1516" t="s">
        <v>4</v>
      </c>
      <c r="S1516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17">
        <v>0</v>
      </c>
    </row>
    <row r="1517" spans="1:25" x14ac:dyDescent="0.3">
      <c r="A1517" t="s">
        <v>1094</v>
      </c>
      <c r="B1517" t="s">
        <v>4</v>
      </c>
      <c r="C1517">
        <v>1</v>
      </c>
      <c r="D1517" s="2">
        <f t="shared" si="92"/>
        <v>1.5054980789844512E-6</v>
      </c>
      <c r="E1517" s="10">
        <f t="shared" si="93"/>
        <v>0.99983590070937634</v>
      </c>
      <c r="G1517" t="s">
        <v>1094</v>
      </c>
      <c r="H1517" t="s">
        <v>4</v>
      </c>
      <c r="I1517">
        <f>IFERROR(VLOOKUP($G1517,'D2015'!$A$3:$C$1897,3,FALSE),0)</f>
        <v>0</v>
      </c>
      <c r="J1517" s="3">
        <f>IFERROR(VLOOKUP($G1517,'D2016'!$A$3:$C$1897,3,FALSE),0)</f>
        <v>0</v>
      </c>
      <c r="K1517" s="3">
        <f>IFERROR(VLOOKUP($G1517,'D2017'!$A$3:$C$1897,3,FALSE),0)</f>
        <v>0</v>
      </c>
      <c r="L1517" s="3">
        <f>IFERROR(VLOOKUP($G1517,'D2018'!$A$3:$C$1897,3,FALSE),0)</f>
        <v>1</v>
      </c>
      <c r="M1517" s="3">
        <f>IFERROR(VLOOKUP($G1517,'D2019'!$A$3:$C$1897,3,FALSE),0)</f>
        <v>0</v>
      </c>
      <c r="N1517" s="3">
        <f>IFERROR(VLOOKUP($G1517,'D2020'!$A$3:$C$1897,3,FALSE),0)</f>
        <v>0</v>
      </c>
      <c r="O1517" s="17">
        <f t="shared" si="91"/>
        <v>1</v>
      </c>
      <c r="Q1517" t="s">
        <v>499</v>
      </c>
      <c r="R1517" t="s">
        <v>4</v>
      </c>
      <c r="S1517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17">
        <v>0</v>
      </c>
    </row>
    <row r="1518" spans="1:25" x14ac:dyDescent="0.3">
      <c r="A1518" t="s">
        <v>1505</v>
      </c>
      <c r="B1518" t="s">
        <v>4</v>
      </c>
      <c r="C1518">
        <v>1</v>
      </c>
      <c r="D1518" s="2">
        <f t="shared" si="92"/>
        <v>1.5054980789844512E-6</v>
      </c>
      <c r="E1518" s="10">
        <f t="shared" si="93"/>
        <v>0.99983740620745531</v>
      </c>
      <c r="G1518" t="s">
        <v>1505</v>
      </c>
      <c r="H1518" t="s">
        <v>4</v>
      </c>
      <c r="I1518">
        <f>IFERROR(VLOOKUP($G1518,'D2015'!$A$3:$C$1897,3,FALSE),0)</f>
        <v>0</v>
      </c>
      <c r="J1518" s="3">
        <f>IFERROR(VLOOKUP($G1518,'D2016'!$A$3:$C$1897,3,FALSE),0)</f>
        <v>0</v>
      </c>
      <c r="K1518" s="3">
        <f>IFERROR(VLOOKUP($G1518,'D2017'!$A$3:$C$1897,3,FALSE),0)</f>
        <v>0</v>
      </c>
      <c r="L1518" s="3">
        <f>IFERROR(VLOOKUP($G1518,'D2018'!$A$3:$C$1897,3,FALSE),0)</f>
        <v>0</v>
      </c>
      <c r="M1518" s="3">
        <f>IFERROR(VLOOKUP($G1518,'D2019'!$A$3:$C$1897,3,FALSE),0)</f>
        <v>0</v>
      </c>
      <c r="N1518" s="3">
        <f>IFERROR(VLOOKUP($G1518,'D2020'!$A$3:$C$1897,3,FALSE),0)</f>
        <v>1</v>
      </c>
      <c r="O1518" s="17">
        <f t="shared" si="91"/>
        <v>1</v>
      </c>
      <c r="Q1518" t="s">
        <v>1549</v>
      </c>
      <c r="R1518" t="s">
        <v>4</v>
      </c>
      <c r="S1518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17">
        <v>0</v>
      </c>
    </row>
    <row r="1519" spans="1:25" x14ac:dyDescent="0.3">
      <c r="A1519" t="s">
        <v>1480</v>
      </c>
      <c r="B1519" t="s">
        <v>4</v>
      </c>
      <c r="C1519">
        <v>1</v>
      </c>
      <c r="D1519" s="2">
        <f t="shared" si="92"/>
        <v>1.5054980789844512E-6</v>
      </c>
      <c r="E1519" s="10">
        <f t="shared" si="93"/>
        <v>0.99983891170553429</v>
      </c>
      <c r="G1519" t="s">
        <v>1480</v>
      </c>
      <c r="H1519" t="s">
        <v>4</v>
      </c>
      <c r="I1519">
        <f>IFERROR(VLOOKUP($G1519,'D2015'!$A$3:$C$1897,3,FALSE),0)</f>
        <v>0</v>
      </c>
      <c r="J1519" s="3">
        <f>IFERROR(VLOOKUP($G1519,'D2016'!$A$3:$C$1897,3,FALSE),0)</f>
        <v>0</v>
      </c>
      <c r="K1519" s="3">
        <f>IFERROR(VLOOKUP($G1519,'D2017'!$A$3:$C$1897,3,FALSE),0)</f>
        <v>0</v>
      </c>
      <c r="L1519" s="3">
        <f>IFERROR(VLOOKUP($G1519,'D2018'!$A$3:$C$1897,3,FALSE),0)</f>
        <v>0</v>
      </c>
      <c r="M1519" s="3">
        <f>IFERROR(VLOOKUP($G1519,'D2019'!$A$3:$C$1897,3,FALSE),0)</f>
        <v>0</v>
      </c>
      <c r="N1519" s="3">
        <f>IFERROR(VLOOKUP($G1519,'D2020'!$A$3:$C$1897,3,FALSE),0)</f>
        <v>0</v>
      </c>
      <c r="O1519" s="17">
        <f t="shared" si="91"/>
        <v>0</v>
      </c>
      <c r="Q1519" t="s">
        <v>568</v>
      </c>
      <c r="R1519" t="s">
        <v>4</v>
      </c>
      <c r="S1519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17">
        <v>0</v>
      </c>
    </row>
    <row r="1520" spans="1:25" x14ac:dyDescent="0.3">
      <c r="A1520" t="s">
        <v>1275</v>
      </c>
      <c r="B1520" t="s">
        <v>4</v>
      </c>
      <c r="C1520">
        <v>1</v>
      </c>
      <c r="D1520" s="2">
        <f t="shared" si="92"/>
        <v>1.5054980789844512E-6</v>
      </c>
      <c r="E1520" s="10">
        <f t="shared" si="93"/>
        <v>0.99984041720361327</v>
      </c>
      <c r="G1520" t="s">
        <v>1275</v>
      </c>
      <c r="H1520" t="s">
        <v>4</v>
      </c>
      <c r="I1520">
        <f>IFERROR(VLOOKUP($G1520,'D2015'!$A$3:$C$1897,3,FALSE),0)</f>
        <v>0</v>
      </c>
      <c r="J1520" s="3">
        <f>IFERROR(VLOOKUP($G1520,'D2016'!$A$3:$C$1897,3,FALSE),0)</f>
        <v>0</v>
      </c>
      <c r="K1520" s="3">
        <f>IFERROR(VLOOKUP($G1520,'D2017'!$A$3:$C$1897,3,FALSE),0)</f>
        <v>0</v>
      </c>
      <c r="L1520" s="3">
        <f>IFERROR(VLOOKUP($G1520,'D2018'!$A$3:$C$1897,3,FALSE),0)</f>
        <v>0</v>
      </c>
      <c r="M1520" s="3">
        <f>IFERROR(VLOOKUP($G1520,'D2019'!$A$3:$C$1897,3,FALSE),0)</f>
        <v>0</v>
      </c>
      <c r="N1520" s="3">
        <f>IFERROR(VLOOKUP($G1520,'D2020'!$A$3:$C$1897,3,FALSE),0)</f>
        <v>1</v>
      </c>
      <c r="O1520" s="17">
        <f t="shared" si="91"/>
        <v>1</v>
      </c>
      <c r="Q1520" t="s">
        <v>1208</v>
      </c>
      <c r="R1520" t="s">
        <v>4</v>
      </c>
      <c r="S1520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17">
        <v>0</v>
      </c>
    </row>
    <row r="1521" spans="1:25" x14ac:dyDescent="0.3">
      <c r="A1521" t="s">
        <v>1603</v>
      </c>
      <c r="B1521" t="s">
        <v>4</v>
      </c>
      <c r="C1521">
        <v>1</v>
      </c>
      <c r="D1521" s="2">
        <f t="shared" si="92"/>
        <v>1.5054980789844512E-6</v>
      </c>
      <c r="E1521" s="10">
        <f t="shared" si="93"/>
        <v>0.99984192270169225</v>
      </c>
      <c r="G1521" t="s">
        <v>1603</v>
      </c>
      <c r="H1521" t="s">
        <v>4</v>
      </c>
      <c r="I1521">
        <f>IFERROR(VLOOKUP($G1521,'D2015'!$A$3:$C$1897,3,FALSE),0)</f>
        <v>0</v>
      </c>
      <c r="J1521" s="3">
        <f>IFERROR(VLOOKUP($G1521,'D2016'!$A$3:$C$1897,3,FALSE),0)</f>
        <v>0</v>
      </c>
      <c r="K1521" s="3">
        <f>IFERROR(VLOOKUP($G1521,'D2017'!$A$3:$C$1897,3,FALSE),0)</f>
        <v>0</v>
      </c>
      <c r="L1521" s="3">
        <f>IFERROR(VLOOKUP($G1521,'D2018'!$A$3:$C$1897,3,FALSE),0)</f>
        <v>0</v>
      </c>
      <c r="M1521" s="3">
        <f>IFERROR(VLOOKUP($G1521,'D2019'!$A$3:$C$1897,3,FALSE),0)</f>
        <v>0</v>
      </c>
      <c r="N1521" s="3">
        <f>IFERROR(VLOOKUP($G1521,'D2020'!$A$3:$C$1897,3,FALSE),0)</f>
        <v>0</v>
      </c>
      <c r="O1521" s="17">
        <f t="shared" si="91"/>
        <v>0</v>
      </c>
      <c r="Q1521" t="s">
        <v>1512</v>
      </c>
      <c r="R1521" t="s">
        <v>4</v>
      </c>
      <c r="S1521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17">
        <v>0</v>
      </c>
    </row>
    <row r="1522" spans="1:25" x14ac:dyDescent="0.3">
      <c r="A1522" t="s">
        <v>1487</v>
      </c>
      <c r="B1522" t="s">
        <v>4</v>
      </c>
      <c r="C1522">
        <v>1</v>
      </c>
      <c r="D1522" s="2">
        <f t="shared" si="92"/>
        <v>1.5054980789844512E-6</v>
      </c>
      <c r="E1522" s="10">
        <f t="shared" si="93"/>
        <v>0.99984342819977123</v>
      </c>
      <c r="G1522" t="s">
        <v>1487</v>
      </c>
      <c r="H1522" t="s">
        <v>4</v>
      </c>
      <c r="I1522">
        <f>IFERROR(VLOOKUP($G1522,'D2015'!$A$3:$C$1897,3,FALSE),0)</f>
        <v>0</v>
      </c>
      <c r="J1522" s="3">
        <f>IFERROR(VLOOKUP($G1522,'D2016'!$A$3:$C$1897,3,FALSE),0)</f>
        <v>0</v>
      </c>
      <c r="K1522" s="3">
        <f>IFERROR(VLOOKUP($G1522,'D2017'!$A$3:$C$1897,3,FALSE),0)</f>
        <v>0</v>
      </c>
      <c r="L1522" s="3">
        <f>IFERROR(VLOOKUP($G1522,'D2018'!$A$3:$C$1897,3,FALSE),0)</f>
        <v>1</v>
      </c>
      <c r="M1522" s="3">
        <f>IFERROR(VLOOKUP($G1522,'D2019'!$A$3:$C$1897,3,FALSE),0)</f>
        <v>0</v>
      </c>
      <c r="N1522" s="3">
        <f>IFERROR(VLOOKUP($G1522,'D2020'!$A$3:$C$1897,3,FALSE),0)</f>
        <v>0</v>
      </c>
      <c r="O1522" s="17">
        <f t="shared" si="91"/>
        <v>1</v>
      </c>
      <c r="Q1522" t="s">
        <v>1594</v>
      </c>
      <c r="R1522" t="s">
        <v>4</v>
      </c>
      <c r="S1522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17">
        <v>0</v>
      </c>
    </row>
    <row r="1523" spans="1:25" x14ac:dyDescent="0.3">
      <c r="A1523" t="s">
        <v>1628</v>
      </c>
      <c r="B1523" t="s">
        <v>4</v>
      </c>
      <c r="C1523">
        <v>1</v>
      </c>
      <c r="D1523" s="2">
        <f t="shared" si="92"/>
        <v>1.5054980789844512E-6</v>
      </c>
      <c r="E1523" s="10">
        <f t="shared" si="93"/>
        <v>0.99984493369785021</v>
      </c>
      <c r="G1523" t="s">
        <v>1628</v>
      </c>
      <c r="H1523" t="s">
        <v>4</v>
      </c>
      <c r="I1523">
        <f>IFERROR(VLOOKUP($G1523,'D2015'!$A$3:$C$1897,3,FALSE),0)</f>
        <v>0</v>
      </c>
      <c r="J1523" s="3">
        <f>IFERROR(VLOOKUP($G1523,'D2016'!$A$3:$C$1897,3,FALSE),0)</f>
        <v>0</v>
      </c>
      <c r="K1523" s="3">
        <f>IFERROR(VLOOKUP($G1523,'D2017'!$A$3:$C$1897,3,FALSE),0)</f>
        <v>0</v>
      </c>
      <c r="L1523" s="3">
        <f>IFERROR(VLOOKUP($G1523,'D2018'!$A$3:$C$1897,3,FALSE),0)</f>
        <v>0</v>
      </c>
      <c r="M1523" s="3">
        <f>IFERROR(VLOOKUP($G1523,'D2019'!$A$3:$C$1897,3,FALSE),0)</f>
        <v>0</v>
      </c>
      <c r="N1523" s="3">
        <f>IFERROR(VLOOKUP($G1523,'D2020'!$A$3:$C$1897,3,FALSE),0)</f>
        <v>0</v>
      </c>
      <c r="O1523" s="17">
        <f t="shared" si="91"/>
        <v>0</v>
      </c>
      <c r="Q1523" t="s">
        <v>1471</v>
      </c>
      <c r="R1523" t="s">
        <v>4</v>
      </c>
      <c r="S152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17">
        <v>0</v>
      </c>
    </row>
    <row r="1524" spans="1:25" x14ac:dyDescent="0.3">
      <c r="A1524" t="s">
        <v>1521</v>
      </c>
      <c r="B1524" t="s">
        <v>4</v>
      </c>
      <c r="C1524">
        <v>1</v>
      </c>
      <c r="D1524" s="2">
        <f t="shared" si="92"/>
        <v>1.5054980789844512E-6</v>
      </c>
      <c r="E1524" s="10">
        <f t="shared" si="93"/>
        <v>0.99984643919592919</v>
      </c>
      <c r="G1524" t="s">
        <v>1521</v>
      </c>
      <c r="H1524" t="s">
        <v>4</v>
      </c>
      <c r="I1524">
        <f>IFERROR(VLOOKUP($G1524,'D2015'!$A$3:$C$1897,3,FALSE),0)</f>
        <v>0</v>
      </c>
      <c r="J1524" s="3">
        <f>IFERROR(VLOOKUP($G1524,'D2016'!$A$3:$C$1897,3,FALSE),0)</f>
        <v>0</v>
      </c>
      <c r="K1524" s="3">
        <f>IFERROR(VLOOKUP($G1524,'D2017'!$A$3:$C$1897,3,FALSE),0)</f>
        <v>0</v>
      </c>
      <c r="L1524" s="3">
        <f>IFERROR(VLOOKUP($G1524,'D2018'!$A$3:$C$1897,3,FALSE),0)</f>
        <v>0</v>
      </c>
      <c r="M1524" s="3">
        <f>IFERROR(VLOOKUP($G1524,'D2019'!$A$3:$C$1897,3,FALSE),0)</f>
        <v>1</v>
      </c>
      <c r="N1524" s="3">
        <f>IFERROR(VLOOKUP($G1524,'D2020'!$A$3:$C$1897,3,FALSE),0)</f>
        <v>0</v>
      </c>
      <c r="O1524" s="17">
        <f t="shared" si="91"/>
        <v>1</v>
      </c>
      <c r="Q1524" t="s">
        <v>1545</v>
      </c>
      <c r="R1524" t="s">
        <v>4</v>
      </c>
      <c r="S1524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17">
        <v>0</v>
      </c>
    </row>
    <row r="1525" spans="1:25" x14ac:dyDescent="0.3">
      <c r="A1525" t="s">
        <v>1343</v>
      </c>
      <c r="B1525" t="s">
        <v>4</v>
      </c>
      <c r="C1525">
        <v>1</v>
      </c>
      <c r="D1525" s="2">
        <f t="shared" si="92"/>
        <v>1.5054980789844512E-6</v>
      </c>
      <c r="E1525" s="10">
        <f t="shared" si="93"/>
        <v>0.99984794469400817</v>
      </c>
      <c r="G1525" t="s">
        <v>1343</v>
      </c>
      <c r="H1525" t="s">
        <v>4</v>
      </c>
      <c r="I1525">
        <f>IFERROR(VLOOKUP($G1525,'D2015'!$A$3:$C$1897,3,FALSE),0)</f>
        <v>0</v>
      </c>
      <c r="J1525" s="3">
        <f>IFERROR(VLOOKUP($G1525,'D2016'!$A$3:$C$1897,3,FALSE),0)</f>
        <v>1</v>
      </c>
      <c r="K1525" s="3">
        <f>IFERROR(VLOOKUP($G1525,'D2017'!$A$3:$C$1897,3,FALSE),0)</f>
        <v>0</v>
      </c>
      <c r="L1525" s="3">
        <f>IFERROR(VLOOKUP($G1525,'D2018'!$A$3:$C$1897,3,FALSE),0)</f>
        <v>0</v>
      </c>
      <c r="M1525" s="3">
        <f>IFERROR(VLOOKUP($G1525,'D2019'!$A$3:$C$1897,3,FALSE),0)</f>
        <v>0</v>
      </c>
      <c r="N1525" s="3">
        <f>IFERROR(VLOOKUP($G1525,'D2020'!$A$3:$C$1897,3,FALSE),0)</f>
        <v>0</v>
      </c>
      <c r="O1525" s="17">
        <f t="shared" si="91"/>
        <v>1</v>
      </c>
      <c r="Q1525" t="s">
        <v>1515</v>
      </c>
      <c r="R1525" t="s">
        <v>4</v>
      </c>
      <c r="S1525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17">
        <v>0</v>
      </c>
    </row>
    <row r="1526" spans="1:25" x14ac:dyDescent="0.3">
      <c r="A1526" t="s">
        <v>1127</v>
      </c>
      <c r="B1526" t="s">
        <v>4</v>
      </c>
      <c r="C1526">
        <v>1</v>
      </c>
      <c r="D1526" s="2">
        <f t="shared" si="92"/>
        <v>1.5054980789844512E-6</v>
      </c>
      <c r="E1526" s="10">
        <f t="shared" si="93"/>
        <v>0.99984945019208715</v>
      </c>
      <c r="G1526" t="s">
        <v>1127</v>
      </c>
      <c r="H1526" t="s">
        <v>4</v>
      </c>
      <c r="I1526">
        <f>IFERROR(VLOOKUP($G1526,'D2015'!$A$3:$C$1897,3,FALSE),0)</f>
        <v>0</v>
      </c>
      <c r="J1526" s="3">
        <f>IFERROR(VLOOKUP($G1526,'D2016'!$A$3:$C$1897,3,FALSE),0)</f>
        <v>0</v>
      </c>
      <c r="K1526" s="3">
        <f>IFERROR(VLOOKUP($G1526,'D2017'!$A$3:$C$1897,3,FALSE),0)</f>
        <v>1</v>
      </c>
      <c r="L1526" s="3">
        <f>IFERROR(VLOOKUP($G1526,'D2018'!$A$3:$C$1897,3,FALSE),0)</f>
        <v>0</v>
      </c>
      <c r="M1526" s="3">
        <f>IFERROR(VLOOKUP($G1526,'D2019'!$A$3:$C$1897,3,FALSE),0)</f>
        <v>0</v>
      </c>
      <c r="N1526" s="3">
        <f>IFERROR(VLOOKUP($G1526,'D2020'!$A$3:$C$1897,3,FALSE),0)</f>
        <v>0</v>
      </c>
      <c r="O1526" s="17">
        <f t="shared" si="91"/>
        <v>1</v>
      </c>
      <c r="Q1526" t="s">
        <v>1481</v>
      </c>
      <c r="R1526" t="s">
        <v>4</v>
      </c>
      <c r="S1526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17">
        <v>0</v>
      </c>
    </row>
    <row r="1527" spans="1:25" x14ac:dyDescent="0.3">
      <c r="A1527" t="s">
        <v>1082</v>
      </c>
      <c r="B1527" t="s">
        <v>4</v>
      </c>
      <c r="C1527">
        <v>1</v>
      </c>
      <c r="D1527" s="2">
        <f t="shared" si="92"/>
        <v>1.5054980789844512E-6</v>
      </c>
      <c r="E1527" s="10">
        <f t="shared" si="93"/>
        <v>0.99985095569016613</v>
      </c>
      <c r="G1527" t="s">
        <v>1082</v>
      </c>
      <c r="H1527" t="s">
        <v>4</v>
      </c>
      <c r="I1527">
        <f>IFERROR(VLOOKUP($G1527,'D2015'!$A$3:$C$1897,3,FALSE),0)</f>
        <v>0</v>
      </c>
      <c r="J1527" s="3">
        <f>IFERROR(VLOOKUP($G1527,'D2016'!$A$3:$C$1897,3,FALSE),0)</f>
        <v>0</v>
      </c>
      <c r="K1527" s="3">
        <f>IFERROR(VLOOKUP($G1527,'D2017'!$A$3:$C$1897,3,FALSE),0)</f>
        <v>0</v>
      </c>
      <c r="L1527" s="3">
        <f>IFERROR(VLOOKUP($G1527,'D2018'!$A$3:$C$1897,3,FALSE),0)</f>
        <v>0</v>
      </c>
      <c r="M1527" s="3">
        <f>IFERROR(VLOOKUP($G1527,'D2019'!$A$3:$C$1897,3,FALSE),0)</f>
        <v>0</v>
      </c>
      <c r="N1527" s="3">
        <f>IFERROR(VLOOKUP($G1527,'D2020'!$A$3:$C$1897,3,FALSE),0)</f>
        <v>0</v>
      </c>
      <c r="O1527" s="17">
        <f t="shared" si="91"/>
        <v>0</v>
      </c>
      <c r="Q1527" t="s">
        <v>475</v>
      </c>
      <c r="R1527" t="s">
        <v>4</v>
      </c>
      <c r="S1527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17">
        <v>0</v>
      </c>
    </row>
    <row r="1528" spans="1:25" x14ac:dyDescent="0.3">
      <c r="A1528" t="s">
        <v>1036</v>
      </c>
      <c r="B1528" t="s">
        <v>4</v>
      </c>
      <c r="C1528">
        <v>1</v>
      </c>
      <c r="D1528" s="2">
        <f t="shared" si="92"/>
        <v>1.5054980789844512E-6</v>
      </c>
      <c r="E1528" s="10">
        <f t="shared" si="93"/>
        <v>0.99985246118824511</v>
      </c>
      <c r="G1528" t="s">
        <v>1036</v>
      </c>
      <c r="H1528" t="s">
        <v>4</v>
      </c>
      <c r="I1528">
        <f>IFERROR(VLOOKUP($G1528,'D2015'!$A$3:$C$1897,3,FALSE),0)</f>
        <v>0</v>
      </c>
      <c r="J1528" s="3">
        <f>IFERROR(VLOOKUP($G1528,'D2016'!$A$3:$C$1897,3,FALSE),0)</f>
        <v>0</v>
      </c>
      <c r="K1528" s="3">
        <f>IFERROR(VLOOKUP($G1528,'D2017'!$A$3:$C$1897,3,FALSE),0)</f>
        <v>0</v>
      </c>
      <c r="L1528" s="3">
        <f>IFERROR(VLOOKUP($G1528,'D2018'!$A$3:$C$1897,3,FALSE),0)</f>
        <v>0</v>
      </c>
      <c r="M1528" s="3">
        <f>IFERROR(VLOOKUP($G1528,'D2019'!$A$3:$C$1897,3,FALSE),0)</f>
        <v>1</v>
      </c>
      <c r="N1528" s="3">
        <f>IFERROR(VLOOKUP($G1528,'D2020'!$A$3:$C$1897,3,FALSE),0)</f>
        <v>0</v>
      </c>
      <c r="O1528" s="17">
        <f t="shared" si="91"/>
        <v>1</v>
      </c>
      <c r="Q1528" t="s">
        <v>1475</v>
      </c>
      <c r="R1528" t="s">
        <v>4</v>
      </c>
      <c r="S1528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17">
        <v>0</v>
      </c>
    </row>
    <row r="1529" spans="1:25" x14ac:dyDescent="0.3">
      <c r="A1529" t="s">
        <v>548</v>
      </c>
      <c r="B1529" t="s">
        <v>4</v>
      </c>
      <c r="C1529">
        <v>1</v>
      </c>
      <c r="D1529" s="2">
        <f t="shared" si="92"/>
        <v>1.5054980789844512E-6</v>
      </c>
      <c r="E1529" s="10">
        <f t="shared" si="93"/>
        <v>0.99985396668632409</v>
      </c>
      <c r="G1529" t="s">
        <v>548</v>
      </c>
      <c r="H1529" t="s">
        <v>4</v>
      </c>
      <c r="I1529">
        <f>IFERROR(VLOOKUP($G1529,'D2015'!$A$3:$C$1897,3,FALSE),0)</f>
        <v>0</v>
      </c>
      <c r="J1529" s="3">
        <f>IFERROR(VLOOKUP($G1529,'D2016'!$A$3:$C$1897,3,FALSE),0)</f>
        <v>0</v>
      </c>
      <c r="K1529" s="3">
        <f>IFERROR(VLOOKUP($G1529,'D2017'!$A$3:$C$1897,3,FALSE),0)</f>
        <v>0</v>
      </c>
      <c r="L1529" s="3">
        <f>IFERROR(VLOOKUP($G1529,'D2018'!$A$3:$C$1897,3,FALSE),0)</f>
        <v>0</v>
      </c>
      <c r="M1529" s="3">
        <f>IFERROR(VLOOKUP($G1529,'D2019'!$A$3:$C$1897,3,FALSE),0)</f>
        <v>0</v>
      </c>
      <c r="N1529" s="3">
        <f>IFERROR(VLOOKUP($G1529,'D2020'!$A$3:$C$1897,3,FALSE),0)</f>
        <v>0</v>
      </c>
      <c r="O1529" s="17">
        <f t="shared" si="91"/>
        <v>0</v>
      </c>
      <c r="Q1529" t="s">
        <v>1577</v>
      </c>
      <c r="R1529" t="s">
        <v>4</v>
      </c>
      <c r="S1529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17">
        <v>0</v>
      </c>
    </row>
    <row r="1530" spans="1:25" x14ac:dyDescent="0.3">
      <c r="A1530" t="s">
        <v>1562</v>
      </c>
      <c r="B1530" t="s">
        <v>4</v>
      </c>
      <c r="C1530">
        <v>1</v>
      </c>
      <c r="D1530" s="2">
        <f t="shared" si="92"/>
        <v>1.5054980789844512E-6</v>
      </c>
      <c r="E1530" s="10">
        <f t="shared" si="93"/>
        <v>0.99985547218440307</v>
      </c>
      <c r="G1530" t="s">
        <v>1562</v>
      </c>
      <c r="H1530" t="s">
        <v>4</v>
      </c>
      <c r="I1530">
        <f>IFERROR(VLOOKUP($G1530,'D2015'!$A$3:$C$1897,3,FALSE),0)</f>
        <v>0</v>
      </c>
      <c r="J1530" s="3">
        <f>IFERROR(VLOOKUP($G1530,'D2016'!$A$3:$C$1897,3,FALSE),0)</f>
        <v>0</v>
      </c>
      <c r="K1530" s="3">
        <f>IFERROR(VLOOKUP($G1530,'D2017'!$A$3:$C$1897,3,FALSE),0)</f>
        <v>0</v>
      </c>
      <c r="L1530" s="3">
        <f>IFERROR(VLOOKUP($G1530,'D2018'!$A$3:$C$1897,3,FALSE),0)</f>
        <v>0</v>
      </c>
      <c r="M1530" s="3">
        <f>IFERROR(VLOOKUP($G1530,'D2019'!$A$3:$C$1897,3,FALSE),0)</f>
        <v>0</v>
      </c>
      <c r="N1530" s="3">
        <f>IFERROR(VLOOKUP($G1530,'D2020'!$A$3:$C$1897,3,FALSE),0)</f>
        <v>0</v>
      </c>
      <c r="O1530" s="17">
        <f t="shared" si="91"/>
        <v>0</v>
      </c>
      <c r="Q1530" t="s">
        <v>1597</v>
      </c>
      <c r="R1530" t="s">
        <v>4</v>
      </c>
      <c r="S1530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17">
        <v>0</v>
      </c>
    </row>
    <row r="1531" spans="1:25" x14ac:dyDescent="0.3">
      <c r="A1531" t="s">
        <v>1318</v>
      </c>
      <c r="B1531" t="s">
        <v>4</v>
      </c>
      <c r="C1531">
        <v>1</v>
      </c>
      <c r="D1531" s="2">
        <f t="shared" si="92"/>
        <v>1.5054980789844512E-6</v>
      </c>
      <c r="E1531" s="10">
        <f t="shared" si="93"/>
        <v>0.99985697768248205</v>
      </c>
      <c r="G1531" t="s">
        <v>1318</v>
      </c>
      <c r="H1531" t="s">
        <v>4</v>
      </c>
      <c r="I1531">
        <f>IFERROR(VLOOKUP($G1531,'D2015'!$A$3:$C$1897,3,FALSE),0)</f>
        <v>0</v>
      </c>
      <c r="J1531" s="3">
        <f>IFERROR(VLOOKUP($G1531,'D2016'!$A$3:$C$1897,3,FALSE),0)</f>
        <v>0</v>
      </c>
      <c r="K1531" s="3">
        <f>IFERROR(VLOOKUP($G1531,'D2017'!$A$3:$C$1897,3,FALSE),0)</f>
        <v>0</v>
      </c>
      <c r="L1531" s="3">
        <f>IFERROR(VLOOKUP($G1531,'D2018'!$A$3:$C$1897,3,FALSE),0)</f>
        <v>0</v>
      </c>
      <c r="M1531" s="3">
        <f>IFERROR(VLOOKUP($G1531,'D2019'!$A$3:$C$1897,3,FALSE),0)</f>
        <v>0</v>
      </c>
      <c r="N1531" s="3">
        <f>IFERROR(VLOOKUP($G1531,'D2020'!$A$3:$C$1897,3,FALSE),0)</f>
        <v>0</v>
      </c>
      <c r="O1531" s="17">
        <f t="shared" si="91"/>
        <v>0</v>
      </c>
      <c r="Q1531" t="s">
        <v>1493</v>
      </c>
      <c r="R1531" t="s">
        <v>4</v>
      </c>
      <c r="S1531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17">
        <v>0</v>
      </c>
    </row>
    <row r="1532" spans="1:25" x14ac:dyDescent="0.3">
      <c r="A1532" t="s">
        <v>1488</v>
      </c>
      <c r="B1532" t="s">
        <v>4</v>
      </c>
      <c r="C1532">
        <v>1</v>
      </c>
      <c r="D1532" s="2">
        <f t="shared" si="92"/>
        <v>1.5054980789844512E-6</v>
      </c>
      <c r="E1532" s="10">
        <f t="shared" si="93"/>
        <v>0.99985848318056103</v>
      </c>
      <c r="G1532" t="s">
        <v>1488</v>
      </c>
      <c r="H1532" t="s">
        <v>4</v>
      </c>
      <c r="I1532">
        <f>IFERROR(VLOOKUP($G1532,'D2015'!$A$3:$C$1897,3,FALSE),0)</f>
        <v>0</v>
      </c>
      <c r="J1532" s="3">
        <f>IFERROR(VLOOKUP($G1532,'D2016'!$A$3:$C$1897,3,FALSE),0)</f>
        <v>0</v>
      </c>
      <c r="K1532" s="3">
        <f>IFERROR(VLOOKUP($G1532,'D2017'!$A$3:$C$1897,3,FALSE),0)</f>
        <v>0</v>
      </c>
      <c r="L1532" s="3">
        <f>IFERROR(VLOOKUP($G1532,'D2018'!$A$3:$C$1897,3,FALSE),0)</f>
        <v>0</v>
      </c>
      <c r="M1532" s="3">
        <f>IFERROR(VLOOKUP($G1532,'D2019'!$A$3:$C$1897,3,FALSE),0)</f>
        <v>0</v>
      </c>
      <c r="N1532" s="3">
        <f>IFERROR(VLOOKUP($G1532,'D2020'!$A$3:$C$1897,3,FALSE),0)</f>
        <v>1</v>
      </c>
      <c r="O1532" s="17">
        <f t="shared" si="91"/>
        <v>1</v>
      </c>
      <c r="Q1532" t="s">
        <v>1136</v>
      </c>
      <c r="R1532" t="s">
        <v>4</v>
      </c>
      <c r="S1532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17">
        <v>0</v>
      </c>
    </row>
    <row r="1533" spans="1:25" x14ac:dyDescent="0.3">
      <c r="A1533" t="s">
        <v>1271</v>
      </c>
      <c r="B1533" t="s">
        <v>4</v>
      </c>
      <c r="C1533">
        <v>1</v>
      </c>
      <c r="D1533" s="2">
        <f t="shared" si="92"/>
        <v>1.5054980789844512E-6</v>
      </c>
      <c r="E1533" s="10">
        <f t="shared" si="93"/>
        <v>0.99985998867864001</v>
      </c>
      <c r="G1533" t="s">
        <v>1271</v>
      </c>
      <c r="H1533" t="s">
        <v>4</v>
      </c>
      <c r="I1533">
        <f>IFERROR(VLOOKUP($G1533,'D2015'!$A$3:$C$1897,3,FALSE),0)</f>
        <v>0</v>
      </c>
      <c r="J1533" s="3">
        <f>IFERROR(VLOOKUP($G1533,'D2016'!$A$3:$C$1897,3,FALSE),0)</f>
        <v>0</v>
      </c>
      <c r="K1533" s="3">
        <f>IFERROR(VLOOKUP($G1533,'D2017'!$A$3:$C$1897,3,FALSE),0)</f>
        <v>0</v>
      </c>
      <c r="L1533" s="3">
        <f>IFERROR(VLOOKUP($G1533,'D2018'!$A$3:$C$1897,3,FALSE),0)</f>
        <v>1</v>
      </c>
      <c r="M1533" s="3">
        <f>IFERROR(VLOOKUP($G1533,'D2019'!$A$3:$C$1897,3,FALSE),0)</f>
        <v>0</v>
      </c>
      <c r="N1533" s="3">
        <f>IFERROR(VLOOKUP($G1533,'D2020'!$A$3:$C$1897,3,FALSE),0)</f>
        <v>0</v>
      </c>
      <c r="O1533" s="17">
        <f t="shared" si="91"/>
        <v>1</v>
      </c>
      <c r="Q1533" t="s">
        <v>1634</v>
      </c>
      <c r="R1533" t="s">
        <v>4</v>
      </c>
      <c r="S153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17">
        <v>0</v>
      </c>
    </row>
    <row r="1534" spans="1:25" x14ac:dyDescent="0.3">
      <c r="A1534" t="s">
        <v>1595</v>
      </c>
      <c r="B1534" t="s">
        <v>4</v>
      </c>
      <c r="C1534">
        <v>1</v>
      </c>
      <c r="D1534" s="2">
        <f t="shared" si="92"/>
        <v>1.5054980789844512E-6</v>
      </c>
      <c r="E1534" s="10">
        <f t="shared" si="93"/>
        <v>0.99986149417671899</v>
      </c>
      <c r="G1534" t="s">
        <v>1595</v>
      </c>
      <c r="H1534" t="s">
        <v>4</v>
      </c>
      <c r="I1534">
        <f>IFERROR(VLOOKUP($G1534,'D2015'!$A$3:$C$1897,3,FALSE),0)</f>
        <v>0</v>
      </c>
      <c r="J1534" s="3">
        <f>IFERROR(VLOOKUP($G1534,'D2016'!$A$3:$C$1897,3,FALSE),0)</f>
        <v>0</v>
      </c>
      <c r="K1534" s="3">
        <f>IFERROR(VLOOKUP($G1534,'D2017'!$A$3:$C$1897,3,FALSE),0)</f>
        <v>0</v>
      </c>
      <c r="L1534" s="3">
        <f>IFERROR(VLOOKUP($G1534,'D2018'!$A$3:$C$1897,3,FALSE),0)</f>
        <v>0</v>
      </c>
      <c r="M1534" s="3">
        <f>IFERROR(VLOOKUP($G1534,'D2019'!$A$3:$C$1897,3,FALSE),0)</f>
        <v>0</v>
      </c>
      <c r="N1534" s="3">
        <f>IFERROR(VLOOKUP($G1534,'D2020'!$A$3:$C$1897,3,FALSE),0)</f>
        <v>0</v>
      </c>
      <c r="O1534" s="17">
        <f t="shared" si="91"/>
        <v>0</v>
      </c>
      <c r="Q1534" t="s">
        <v>522</v>
      </c>
      <c r="R1534" t="s">
        <v>4</v>
      </c>
      <c r="S1534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17">
        <v>0</v>
      </c>
    </row>
    <row r="1535" spans="1:25" x14ac:dyDescent="0.3">
      <c r="A1535" t="s">
        <v>1272</v>
      </c>
      <c r="B1535" t="s">
        <v>4</v>
      </c>
      <c r="C1535">
        <v>1</v>
      </c>
      <c r="D1535" s="2">
        <f t="shared" si="92"/>
        <v>1.5054980789844512E-6</v>
      </c>
      <c r="E1535" s="10">
        <f t="shared" si="93"/>
        <v>0.99986299967479797</v>
      </c>
      <c r="G1535" t="s">
        <v>1272</v>
      </c>
      <c r="H1535" t="s">
        <v>4</v>
      </c>
      <c r="I1535">
        <f>IFERROR(VLOOKUP($G1535,'D2015'!$A$3:$C$1897,3,FALSE),0)</f>
        <v>1</v>
      </c>
      <c r="J1535" s="3">
        <f>IFERROR(VLOOKUP($G1535,'D2016'!$A$3:$C$1897,3,FALSE),0)</f>
        <v>0</v>
      </c>
      <c r="K1535" s="3">
        <f>IFERROR(VLOOKUP($G1535,'D2017'!$A$3:$C$1897,3,FALSE),0)</f>
        <v>0</v>
      </c>
      <c r="L1535" s="3">
        <f>IFERROR(VLOOKUP($G1535,'D2018'!$A$3:$C$1897,3,FALSE),0)</f>
        <v>0</v>
      </c>
      <c r="M1535" s="3">
        <f>IFERROR(VLOOKUP($G1535,'D2019'!$A$3:$C$1897,3,FALSE),0)</f>
        <v>0</v>
      </c>
      <c r="N1535" s="3">
        <f>IFERROR(VLOOKUP($G1535,'D2020'!$A$3:$C$1897,3,FALSE),0)</f>
        <v>0</v>
      </c>
      <c r="O1535" s="17">
        <f t="shared" si="91"/>
        <v>1</v>
      </c>
      <c r="Q1535" t="s">
        <v>426</v>
      </c>
      <c r="R1535" t="s">
        <v>4</v>
      </c>
      <c r="S1535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17">
        <v>0</v>
      </c>
    </row>
    <row r="1536" spans="1:25" x14ac:dyDescent="0.3">
      <c r="A1536" t="s">
        <v>1176</v>
      </c>
      <c r="B1536" t="s">
        <v>4</v>
      </c>
      <c r="C1536">
        <v>1</v>
      </c>
      <c r="D1536" s="2">
        <f t="shared" si="92"/>
        <v>1.5054980789844512E-6</v>
      </c>
      <c r="E1536" s="10">
        <f t="shared" si="93"/>
        <v>0.99986450517287695</v>
      </c>
      <c r="G1536" t="s">
        <v>1176</v>
      </c>
      <c r="H1536" t="s">
        <v>4</v>
      </c>
      <c r="I1536">
        <f>IFERROR(VLOOKUP($G1536,'D2015'!$A$3:$C$1897,3,FALSE),0)</f>
        <v>0</v>
      </c>
      <c r="J1536" s="3">
        <f>IFERROR(VLOOKUP($G1536,'D2016'!$A$3:$C$1897,3,FALSE),0)</f>
        <v>0</v>
      </c>
      <c r="K1536" s="3">
        <f>IFERROR(VLOOKUP($G1536,'D2017'!$A$3:$C$1897,3,FALSE),0)</f>
        <v>0</v>
      </c>
      <c r="L1536" s="3">
        <f>IFERROR(VLOOKUP($G1536,'D2018'!$A$3:$C$1897,3,FALSE),0)</f>
        <v>0</v>
      </c>
      <c r="M1536" s="3">
        <f>IFERROR(VLOOKUP($G1536,'D2019'!$A$3:$C$1897,3,FALSE),0)</f>
        <v>0</v>
      </c>
      <c r="N1536" s="3">
        <f>IFERROR(VLOOKUP($G1536,'D2020'!$A$3:$C$1897,3,FALSE),0)</f>
        <v>0</v>
      </c>
      <c r="O1536" s="17">
        <f t="shared" si="91"/>
        <v>0</v>
      </c>
      <c r="Q1536" t="s">
        <v>1354</v>
      </c>
      <c r="R1536" t="s">
        <v>4</v>
      </c>
      <c r="S1536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17">
        <v>0</v>
      </c>
    </row>
    <row r="1537" spans="1:25" x14ac:dyDescent="0.3">
      <c r="A1537" t="s">
        <v>1384</v>
      </c>
      <c r="B1537" t="s">
        <v>4</v>
      </c>
      <c r="C1537">
        <v>1</v>
      </c>
      <c r="D1537" s="2">
        <f t="shared" si="92"/>
        <v>1.5054980789844512E-6</v>
      </c>
      <c r="E1537" s="10">
        <f t="shared" si="93"/>
        <v>0.99986601067095593</v>
      </c>
      <c r="G1537" t="s">
        <v>1384</v>
      </c>
      <c r="H1537" t="s">
        <v>4</v>
      </c>
      <c r="I1537">
        <f>IFERROR(VLOOKUP($G1537,'D2015'!$A$3:$C$1897,3,FALSE),0)</f>
        <v>0</v>
      </c>
      <c r="J1537" s="3">
        <f>IFERROR(VLOOKUP($G1537,'D2016'!$A$3:$C$1897,3,FALSE),0)</f>
        <v>0</v>
      </c>
      <c r="K1537" s="3">
        <f>IFERROR(VLOOKUP($G1537,'D2017'!$A$3:$C$1897,3,FALSE),0)</f>
        <v>1</v>
      </c>
      <c r="L1537" s="3">
        <f>IFERROR(VLOOKUP($G1537,'D2018'!$A$3:$C$1897,3,FALSE),0)</f>
        <v>0</v>
      </c>
      <c r="M1537" s="3">
        <f>IFERROR(VLOOKUP($G1537,'D2019'!$A$3:$C$1897,3,FALSE),0)</f>
        <v>0</v>
      </c>
      <c r="N1537" s="3">
        <f>IFERROR(VLOOKUP($G1537,'D2020'!$A$3:$C$1897,3,FALSE),0)</f>
        <v>0</v>
      </c>
      <c r="O1537" s="17">
        <f t="shared" si="91"/>
        <v>1</v>
      </c>
      <c r="Q1537" t="s">
        <v>1499</v>
      </c>
      <c r="R1537" t="s">
        <v>4</v>
      </c>
      <c r="S1537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17">
        <v>0</v>
      </c>
    </row>
    <row r="1538" spans="1:25" x14ac:dyDescent="0.3">
      <c r="A1538" t="s">
        <v>1507</v>
      </c>
      <c r="B1538" t="s">
        <v>4</v>
      </c>
      <c r="C1538">
        <v>1</v>
      </c>
      <c r="D1538" s="2">
        <f t="shared" si="92"/>
        <v>1.5054980789844512E-6</v>
      </c>
      <c r="E1538" s="10">
        <f t="shared" si="93"/>
        <v>0.99986751616903491</v>
      </c>
      <c r="G1538" t="s">
        <v>1507</v>
      </c>
      <c r="H1538" t="s">
        <v>4</v>
      </c>
      <c r="I1538">
        <f>IFERROR(VLOOKUP($G1538,'D2015'!$A$3:$C$1897,3,FALSE),0)</f>
        <v>0</v>
      </c>
      <c r="J1538" s="3">
        <f>IFERROR(VLOOKUP($G1538,'D2016'!$A$3:$C$1897,3,FALSE),0)</f>
        <v>0</v>
      </c>
      <c r="K1538" s="3">
        <f>IFERROR(VLOOKUP($G1538,'D2017'!$A$3:$C$1897,3,FALSE),0)</f>
        <v>0</v>
      </c>
      <c r="L1538" s="3">
        <f>IFERROR(VLOOKUP($G1538,'D2018'!$A$3:$C$1897,3,FALSE),0)</f>
        <v>1</v>
      </c>
      <c r="M1538" s="3">
        <f>IFERROR(VLOOKUP($G1538,'D2019'!$A$3:$C$1897,3,FALSE),0)</f>
        <v>0</v>
      </c>
      <c r="N1538" s="3">
        <f>IFERROR(VLOOKUP($G1538,'D2020'!$A$3:$C$1897,3,FALSE),0)</f>
        <v>0</v>
      </c>
      <c r="O1538" s="17">
        <f t="shared" si="91"/>
        <v>1</v>
      </c>
      <c r="Q1538" t="s">
        <v>1322</v>
      </c>
      <c r="R1538" t="s">
        <v>4</v>
      </c>
      <c r="S1538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17">
        <v>0</v>
      </c>
    </row>
    <row r="1539" spans="1:25" x14ac:dyDescent="0.3">
      <c r="A1539" t="s">
        <v>1527</v>
      </c>
      <c r="B1539" t="s">
        <v>4</v>
      </c>
      <c r="C1539">
        <v>1</v>
      </c>
      <c r="D1539" s="2">
        <f t="shared" si="92"/>
        <v>1.5054980789844512E-6</v>
      </c>
      <c r="E1539" s="10">
        <f t="shared" si="93"/>
        <v>0.99986902166711389</v>
      </c>
      <c r="G1539" t="s">
        <v>1527</v>
      </c>
      <c r="H1539" t="s">
        <v>4</v>
      </c>
      <c r="I1539">
        <f>IFERROR(VLOOKUP($G1539,'D2015'!$A$3:$C$1897,3,FALSE),0)</f>
        <v>0</v>
      </c>
      <c r="J1539" s="3">
        <f>IFERROR(VLOOKUP($G1539,'D2016'!$A$3:$C$1897,3,FALSE),0)</f>
        <v>0</v>
      </c>
      <c r="K1539" s="3">
        <f>IFERROR(VLOOKUP($G1539,'D2017'!$A$3:$C$1897,3,FALSE),0)</f>
        <v>0</v>
      </c>
      <c r="L1539" s="3">
        <f>IFERROR(VLOOKUP($G1539,'D2018'!$A$3:$C$1897,3,FALSE),0)</f>
        <v>0</v>
      </c>
      <c r="M1539" s="3">
        <f>IFERROR(VLOOKUP($G1539,'D2019'!$A$3:$C$1897,3,FALSE),0)</f>
        <v>0</v>
      </c>
      <c r="N1539" s="3">
        <f>IFERROR(VLOOKUP($G1539,'D2020'!$A$3:$C$1897,3,FALSE),0)</f>
        <v>1</v>
      </c>
      <c r="O1539" s="17">
        <f t="shared" si="91"/>
        <v>1</v>
      </c>
      <c r="Q1539" t="s">
        <v>1639</v>
      </c>
      <c r="R1539" t="s">
        <v>4</v>
      </c>
      <c r="S1539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17">
        <v>0</v>
      </c>
    </row>
    <row r="1540" spans="1:25" x14ac:dyDescent="0.3">
      <c r="A1540" t="s">
        <v>1102</v>
      </c>
      <c r="B1540" t="s">
        <v>4</v>
      </c>
      <c r="C1540">
        <v>1</v>
      </c>
      <c r="D1540" s="2">
        <f t="shared" si="92"/>
        <v>1.5054980789844512E-6</v>
      </c>
      <c r="E1540" s="10">
        <f t="shared" si="93"/>
        <v>0.99987052716519287</v>
      </c>
      <c r="G1540" t="s">
        <v>1102</v>
      </c>
      <c r="H1540" t="s">
        <v>4</v>
      </c>
      <c r="I1540">
        <f>IFERROR(VLOOKUP($G1540,'D2015'!$A$3:$C$1897,3,FALSE),0)</f>
        <v>0</v>
      </c>
      <c r="J1540" s="3">
        <f>IFERROR(VLOOKUP($G1540,'D2016'!$A$3:$C$1897,3,FALSE),0)</f>
        <v>0</v>
      </c>
      <c r="K1540" s="3">
        <f>IFERROR(VLOOKUP($G1540,'D2017'!$A$3:$C$1897,3,FALSE),0)</f>
        <v>0</v>
      </c>
      <c r="L1540" s="3">
        <f>IFERROR(VLOOKUP($G1540,'D2018'!$A$3:$C$1897,3,FALSE),0)</f>
        <v>1</v>
      </c>
      <c r="M1540" s="3">
        <f>IFERROR(VLOOKUP($G1540,'D2019'!$A$3:$C$1897,3,FALSE),0)</f>
        <v>0</v>
      </c>
      <c r="N1540" s="3">
        <f>IFERROR(VLOOKUP($G1540,'D2020'!$A$3:$C$1897,3,FALSE),0)</f>
        <v>0</v>
      </c>
      <c r="O1540" s="17">
        <f t="shared" ref="O1540:O1603" si="94">SUM(I1540:N1540)</f>
        <v>1</v>
      </c>
      <c r="Q1540" t="s">
        <v>1574</v>
      </c>
      <c r="R1540" t="s">
        <v>4</v>
      </c>
      <c r="S1540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17">
        <v>0</v>
      </c>
    </row>
    <row r="1541" spans="1:25" x14ac:dyDescent="0.3">
      <c r="A1541" t="s">
        <v>1525</v>
      </c>
      <c r="B1541" t="s">
        <v>4</v>
      </c>
      <c r="C1541">
        <v>1</v>
      </c>
      <c r="D1541" s="2">
        <f t="shared" si="92"/>
        <v>1.5054980789844512E-6</v>
      </c>
      <c r="E1541" s="10">
        <f t="shared" si="93"/>
        <v>0.99987203266327185</v>
      </c>
      <c r="G1541" t="s">
        <v>1525</v>
      </c>
      <c r="H1541" t="s">
        <v>4</v>
      </c>
      <c r="I1541">
        <f>IFERROR(VLOOKUP($G1541,'D2015'!$A$3:$C$1897,3,FALSE),0)</f>
        <v>0</v>
      </c>
      <c r="J1541" s="3">
        <f>IFERROR(VLOOKUP($G1541,'D2016'!$A$3:$C$1897,3,FALSE),0)</f>
        <v>0</v>
      </c>
      <c r="K1541" s="3">
        <f>IFERROR(VLOOKUP($G1541,'D2017'!$A$3:$C$1897,3,FALSE),0)</f>
        <v>0</v>
      </c>
      <c r="L1541" s="3">
        <f>IFERROR(VLOOKUP($G1541,'D2018'!$A$3:$C$1897,3,FALSE),0)</f>
        <v>0</v>
      </c>
      <c r="M1541" s="3">
        <f>IFERROR(VLOOKUP($G1541,'D2019'!$A$3:$C$1897,3,FALSE),0)</f>
        <v>0</v>
      </c>
      <c r="N1541" s="3">
        <f>IFERROR(VLOOKUP($G1541,'D2020'!$A$3:$C$1897,3,FALSE),0)</f>
        <v>1</v>
      </c>
      <c r="O1541" s="17">
        <f t="shared" si="94"/>
        <v>1</v>
      </c>
      <c r="Q1541" t="s">
        <v>1526</v>
      </c>
      <c r="R1541" t="s">
        <v>4</v>
      </c>
      <c r="S1541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17">
        <v>0</v>
      </c>
    </row>
    <row r="1542" spans="1:25" x14ac:dyDescent="0.3">
      <c r="A1542" t="s">
        <v>1280</v>
      </c>
      <c r="B1542" t="s">
        <v>4</v>
      </c>
      <c r="C1542">
        <v>1</v>
      </c>
      <c r="D1542" s="2">
        <f t="shared" si="92"/>
        <v>1.5054980789844512E-6</v>
      </c>
      <c r="E1542" s="10">
        <f t="shared" si="93"/>
        <v>0.99987353816135083</v>
      </c>
      <c r="G1542" t="s">
        <v>1280</v>
      </c>
      <c r="H1542" t="s">
        <v>4</v>
      </c>
      <c r="I1542">
        <f>IFERROR(VLOOKUP($G1542,'D2015'!$A$3:$C$1897,3,FALSE),0)</f>
        <v>0</v>
      </c>
      <c r="J1542" s="3">
        <f>IFERROR(VLOOKUP($G1542,'D2016'!$A$3:$C$1897,3,FALSE),0)</f>
        <v>0</v>
      </c>
      <c r="K1542" s="3">
        <f>IFERROR(VLOOKUP($G1542,'D2017'!$A$3:$C$1897,3,FALSE),0)</f>
        <v>0</v>
      </c>
      <c r="L1542" s="3">
        <f>IFERROR(VLOOKUP($G1542,'D2018'!$A$3:$C$1897,3,FALSE),0)</f>
        <v>0</v>
      </c>
      <c r="M1542" s="3">
        <f>IFERROR(VLOOKUP($G1542,'D2019'!$A$3:$C$1897,3,FALSE),0)</f>
        <v>0</v>
      </c>
      <c r="N1542" s="3">
        <f>IFERROR(VLOOKUP($G1542,'D2020'!$A$3:$C$1897,3,FALSE),0)</f>
        <v>0</v>
      </c>
      <c r="O1542" s="17">
        <f t="shared" si="94"/>
        <v>0</v>
      </c>
      <c r="Q1542" t="s">
        <v>1075</v>
      </c>
      <c r="R1542" t="s">
        <v>4</v>
      </c>
      <c r="S1542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17">
        <v>0</v>
      </c>
    </row>
    <row r="1543" spans="1:25" x14ac:dyDescent="0.3">
      <c r="A1543" t="s">
        <v>1243</v>
      </c>
      <c r="B1543" t="s">
        <v>4</v>
      </c>
      <c r="C1543">
        <v>1</v>
      </c>
      <c r="D1543" s="2">
        <f t="shared" si="92"/>
        <v>1.5054980789844512E-6</v>
      </c>
      <c r="E1543" s="10">
        <f t="shared" si="93"/>
        <v>0.99987504365942981</v>
      </c>
      <c r="G1543" t="s">
        <v>1243</v>
      </c>
      <c r="H1543" t="s">
        <v>4</v>
      </c>
      <c r="I1543">
        <f>IFERROR(VLOOKUP($G1543,'D2015'!$A$3:$C$1897,3,FALSE),0)</f>
        <v>0</v>
      </c>
      <c r="J1543" s="3">
        <f>IFERROR(VLOOKUP($G1543,'D2016'!$A$3:$C$1897,3,FALSE),0)</f>
        <v>0</v>
      </c>
      <c r="K1543" s="3">
        <f>IFERROR(VLOOKUP($G1543,'D2017'!$A$3:$C$1897,3,FALSE),0)</f>
        <v>0</v>
      </c>
      <c r="L1543" s="3">
        <f>IFERROR(VLOOKUP($G1543,'D2018'!$A$3:$C$1897,3,FALSE),0)</f>
        <v>0</v>
      </c>
      <c r="M1543" s="3">
        <f>IFERROR(VLOOKUP($G1543,'D2019'!$A$3:$C$1897,3,FALSE),0)</f>
        <v>0</v>
      </c>
      <c r="N1543" s="3">
        <f>IFERROR(VLOOKUP($G1543,'D2020'!$A$3:$C$1897,3,FALSE),0)</f>
        <v>0</v>
      </c>
      <c r="O1543" s="17">
        <f t="shared" si="94"/>
        <v>0</v>
      </c>
      <c r="Q1543" t="s">
        <v>1629</v>
      </c>
      <c r="R1543" t="s">
        <v>4</v>
      </c>
      <c r="S154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17">
        <v>0</v>
      </c>
    </row>
    <row r="1544" spans="1:25" x14ac:dyDescent="0.3">
      <c r="A1544" t="s">
        <v>1418</v>
      </c>
      <c r="B1544" t="s">
        <v>4</v>
      </c>
      <c r="C1544">
        <v>1</v>
      </c>
      <c r="D1544" s="2">
        <f t="shared" si="92"/>
        <v>1.5054980789844512E-6</v>
      </c>
      <c r="E1544" s="10">
        <f t="shared" si="93"/>
        <v>0.99987654915750879</v>
      </c>
      <c r="G1544" t="s">
        <v>1418</v>
      </c>
      <c r="H1544" t="s">
        <v>4</v>
      </c>
      <c r="I1544">
        <f>IFERROR(VLOOKUP($G1544,'D2015'!$A$3:$C$1897,3,FALSE),0)</f>
        <v>1</v>
      </c>
      <c r="J1544" s="3">
        <f>IFERROR(VLOOKUP($G1544,'D2016'!$A$3:$C$1897,3,FALSE),0)</f>
        <v>0</v>
      </c>
      <c r="K1544" s="3">
        <f>IFERROR(VLOOKUP($G1544,'D2017'!$A$3:$C$1897,3,FALSE),0)</f>
        <v>0</v>
      </c>
      <c r="L1544" s="3">
        <f>IFERROR(VLOOKUP($G1544,'D2018'!$A$3:$C$1897,3,FALSE),0)</f>
        <v>0</v>
      </c>
      <c r="M1544" s="3">
        <f>IFERROR(VLOOKUP($G1544,'D2019'!$A$3:$C$1897,3,FALSE),0)</f>
        <v>0</v>
      </c>
      <c r="N1544" s="3">
        <f>IFERROR(VLOOKUP($G1544,'D2020'!$A$3:$C$1897,3,FALSE),0)</f>
        <v>0</v>
      </c>
      <c r="O1544" s="17">
        <f t="shared" si="94"/>
        <v>1</v>
      </c>
      <c r="Q1544" t="s">
        <v>1466</v>
      </c>
      <c r="R1544" t="s">
        <v>4</v>
      </c>
      <c r="S1544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17">
        <v>0</v>
      </c>
    </row>
    <row r="1545" spans="1:25" x14ac:dyDescent="0.3">
      <c r="A1545" t="s">
        <v>1568</v>
      </c>
      <c r="B1545" t="s">
        <v>4</v>
      </c>
      <c r="C1545">
        <v>1</v>
      </c>
      <c r="D1545" s="2">
        <f t="shared" si="92"/>
        <v>1.5054980789844512E-6</v>
      </c>
      <c r="E1545" s="10">
        <f t="shared" si="93"/>
        <v>0.99987805465558777</v>
      </c>
      <c r="G1545" t="s">
        <v>1568</v>
      </c>
      <c r="H1545" t="s">
        <v>4</v>
      </c>
      <c r="I1545">
        <f>IFERROR(VLOOKUP($G1545,'D2015'!$A$3:$C$1897,3,FALSE),0)</f>
        <v>0</v>
      </c>
      <c r="J1545" s="3">
        <f>IFERROR(VLOOKUP($G1545,'D2016'!$A$3:$C$1897,3,FALSE),0)</f>
        <v>0</v>
      </c>
      <c r="K1545" s="3">
        <f>IFERROR(VLOOKUP($G1545,'D2017'!$A$3:$C$1897,3,FALSE),0)</f>
        <v>0</v>
      </c>
      <c r="L1545" s="3">
        <f>IFERROR(VLOOKUP($G1545,'D2018'!$A$3:$C$1897,3,FALSE),0)</f>
        <v>0</v>
      </c>
      <c r="M1545" s="3">
        <f>IFERROR(VLOOKUP($G1545,'D2019'!$A$3:$C$1897,3,FALSE),0)</f>
        <v>0</v>
      </c>
      <c r="N1545" s="3">
        <f>IFERROR(VLOOKUP($G1545,'D2020'!$A$3:$C$1897,3,FALSE),0)</f>
        <v>1</v>
      </c>
      <c r="O1545" s="17">
        <f t="shared" si="94"/>
        <v>1</v>
      </c>
      <c r="Q1545" t="s">
        <v>1479</v>
      </c>
      <c r="R1545" t="s">
        <v>4</v>
      </c>
      <c r="S1545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17">
        <v>0</v>
      </c>
    </row>
    <row r="1546" spans="1:25" x14ac:dyDescent="0.3">
      <c r="A1546" t="s">
        <v>1043</v>
      </c>
      <c r="B1546" t="s">
        <v>4</v>
      </c>
      <c r="C1546">
        <v>1</v>
      </c>
      <c r="D1546" s="2">
        <f t="shared" si="92"/>
        <v>1.5054980789844512E-6</v>
      </c>
      <c r="E1546" s="10">
        <f t="shared" si="93"/>
        <v>0.99987956015366675</v>
      </c>
      <c r="G1546" t="s">
        <v>1043</v>
      </c>
      <c r="H1546" t="s">
        <v>4</v>
      </c>
      <c r="I1546">
        <f>IFERROR(VLOOKUP($G1546,'D2015'!$A$3:$C$1897,3,FALSE),0)</f>
        <v>0</v>
      </c>
      <c r="J1546" s="3">
        <f>IFERROR(VLOOKUP($G1546,'D2016'!$A$3:$C$1897,3,FALSE),0)</f>
        <v>0</v>
      </c>
      <c r="K1546" s="3">
        <f>IFERROR(VLOOKUP($G1546,'D2017'!$A$3:$C$1897,3,FALSE),0)</f>
        <v>1</v>
      </c>
      <c r="L1546" s="3">
        <f>IFERROR(VLOOKUP($G1546,'D2018'!$A$3:$C$1897,3,FALSE),0)</f>
        <v>0</v>
      </c>
      <c r="M1546" s="3">
        <f>IFERROR(VLOOKUP($G1546,'D2019'!$A$3:$C$1897,3,FALSE),0)</f>
        <v>0</v>
      </c>
      <c r="N1546" s="3">
        <f>IFERROR(VLOOKUP($G1546,'D2020'!$A$3:$C$1897,3,FALSE),0)</f>
        <v>0</v>
      </c>
      <c r="O1546" s="17">
        <f t="shared" si="94"/>
        <v>1</v>
      </c>
      <c r="Q1546" t="s">
        <v>1253</v>
      </c>
      <c r="R1546" t="s">
        <v>4</v>
      </c>
      <c r="S1546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17">
        <v>0</v>
      </c>
    </row>
    <row r="1547" spans="1:25" x14ac:dyDescent="0.3">
      <c r="A1547" t="s">
        <v>1498</v>
      </c>
      <c r="B1547" t="s">
        <v>4</v>
      </c>
      <c r="C1547">
        <v>1</v>
      </c>
      <c r="D1547" s="2">
        <f t="shared" si="92"/>
        <v>1.5054980789844512E-6</v>
      </c>
      <c r="E1547" s="10">
        <f t="shared" si="93"/>
        <v>0.99988106565174573</v>
      </c>
      <c r="G1547" t="s">
        <v>1498</v>
      </c>
      <c r="H1547" t="s">
        <v>4</v>
      </c>
      <c r="I1547">
        <f>IFERROR(VLOOKUP($G1547,'D2015'!$A$3:$C$1897,3,FALSE),0)</f>
        <v>0</v>
      </c>
      <c r="J1547" s="3">
        <f>IFERROR(VLOOKUP($G1547,'D2016'!$A$3:$C$1897,3,FALSE),0)</f>
        <v>1</v>
      </c>
      <c r="K1547" s="3">
        <f>IFERROR(VLOOKUP($G1547,'D2017'!$A$3:$C$1897,3,FALSE),0)</f>
        <v>0</v>
      </c>
      <c r="L1547" s="3">
        <f>IFERROR(VLOOKUP($G1547,'D2018'!$A$3:$C$1897,3,FALSE),0)</f>
        <v>0</v>
      </c>
      <c r="M1547" s="3">
        <f>IFERROR(VLOOKUP($G1547,'D2019'!$A$3:$C$1897,3,FALSE),0)</f>
        <v>0</v>
      </c>
      <c r="N1547" s="3">
        <f>IFERROR(VLOOKUP($G1547,'D2020'!$A$3:$C$1897,3,FALSE),0)</f>
        <v>0</v>
      </c>
      <c r="O1547" s="17">
        <f t="shared" si="94"/>
        <v>1</v>
      </c>
      <c r="Q1547" t="s">
        <v>1615</v>
      </c>
      <c r="R1547" t="s">
        <v>4</v>
      </c>
      <c r="S1547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17">
        <v>0</v>
      </c>
    </row>
    <row r="1548" spans="1:25" x14ac:dyDescent="0.3">
      <c r="A1548" t="s">
        <v>1540</v>
      </c>
      <c r="B1548" t="s">
        <v>4</v>
      </c>
      <c r="C1548">
        <v>1</v>
      </c>
      <c r="D1548" s="2">
        <f t="shared" si="92"/>
        <v>1.5054980789844512E-6</v>
      </c>
      <c r="E1548" s="10">
        <f t="shared" si="93"/>
        <v>0.99988257114982471</v>
      </c>
      <c r="G1548" t="s">
        <v>1540</v>
      </c>
      <c r="H1548" t="s">
        <v>4</v>
      </c>
      <c r="I1548">
        <f>IFERROR(VLOOKUP($G1548,'D2015'!$A$3:$C$1897,3,FALSE),0)</f>
        <v>0</v>
      </c>
      <c r="J1548" s="3">
        <f>IFERROR(VLOOKUP($G1548,'D2016'!$A$3:$C$1897,3,FALSE),0)</f>
        <v>0</v>
      </c>
      <c r="K1548" s="3">
        <f>IFERROR(VLOOKUP($G1548,'D2017'!$A$3:$C$1897,3,FALSE),0)</f>
        <v>0</v>
      </c>
      <c r="L1548" s="3">
        <f>IFERROR(VLOOKUP($G1548,'D2018'!$A$3:$C$1897,3,FALSE),0)</f>
        <v>0</v>
      </c>
      <c r="M1548" s="3">
        <f>IFERROR(VLOOKUP($G1548,'D2019'!$A$3:$C$1897,3,FALSE),0)</f>
        <v>1</v>
      </c>
      <c r="N1548" s="3">
        <f>IFERROR(VLOOKUP($G1548,'D2020'!$A$3:$C$1897,3,FALSE),0)</f>
        <v>0</v>
      </c>
      <c r="O1548" s="17">
        <f t="shared" si="94"/>
        <v>1</v>
      </c>
      <c r="Q1548" t="s">
        <v>1513</v>
      </c>
      <c r="R1548" t="s">
        <v>4</v>
      </c>
      <c r="S1548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17">
        <v>0</v>
      </c>
    </row>
    <row r="1549" spans="1:25" x14ac:dyDescent="0.3">
      <c r="A1549" t="s">
        <v>597</v>
      </c>
      <c r="B1549" t="s">
        <v>4</v>
      </c>
      <c r="C1549">
        <v>1</v>
      </c>
      <c r="D1549" s="2">
        <f t="shared" si="92"/>
        <v>1.5054980789844512E-6</v>
      </c>
      <c r="E1549" s="10">
        <f t="shared" si="93"/>
        <v>0.99988407664790369</v>
      </c>
      <c r="G1549" t="s">
        <v>597</v>
      </c>
      <c r="H1549" t="s">
        <v>4</v>
      </c>
      <c r="I1549">
        <f>IFERROR(VLOOKUP($G1549,'D2015'!$A$3:$C$1897,3,FALSE),0)</f>
        <v>0</v>
      </c>
      <c r="J1549" s="3">
        <f>IFERROR(VLOOKUP($G1549,'D2016'!$A$3:$C$1897,3,FALSE),0)</f>
        <v>0</v>
      </c>
      <c r="K1549" s="3">
        <f>IFERROR(VLOOKUP($G1549,'D2017'!$A$3:$C$1897,3,FALSE),0)</f>
        <v>0</v>
      </c>
      <c r="L1549" s="3">
        <f>IFERROR(VLOOKUP($G1549,'D2018'!$A$3:$C$1897,3,FALSE),0)</f>
        <v>0</v>
      </c>
      <c r="M1549" s="3">
        <f>IFERROR(VLOOKUP($G1549,'D2019'!$A$3:$C$1897,3,FALSE),0)</f>
        <v>0</v>
      </c>
      <c r="N1549" s="3">
        <f>IFERROR(VLOOKUP($G1549,'D2020'!$A$3:$C$1897,3,FALSE),0)</f>
        <v>1</v>
      </c>
      <c r="O1549" s="17">
        <f t="shared" si="94"/>
        <v>1</v>
      </c>
      <c r="Q1549" t="s">
        <v>1331</v>
      </c>
      <c r="R1549" t="s">
        <v>4</v>
      </c>
      <c r="S1549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17">
        <v>0</v>
      </c>
    </row>
    <row r="1550" spans="1:25" x14ac:dyDescent="0.3">
      <c r="A1550" t="s">
        <v>1337</v>
      </c>
      <c r="B1550" t="s">
        <v>4</v>
      </c>
      <c r="C1550">
        <v>1</v>
      </c>
      <c r="D1550" s="2">
        <f t="shared" si="92"/>
        <v>1.5054980789844512E-6</v>
      </c>
      <c r="E1550" s="10">
        <f t="shared" si="93"/>
        <v>0.99988558214598267</v>
      </c>
      <c r="G1550" t="s">
        <v>1337</v>
      </c>
      <c r="H1550" t="s">
        <v>4</v>
      </c>
      <c r="I1550">
        <f>IFERROR(VLOOKUP($G1550,'D2015'!$A$3:$C$1897,3,FALSE),0)</f>
        <v>0</v>
      </c>
      <c r="J1550" s="3">
        <f>IFERROR(VLOOKUP($G1550,'D2016'!$A$3:$C$1897,3,FALSE),0)</f>
        <v>0</v>
      </c>
      <c r="K1550" s="3">
        <f>IFERROR(VLOOKUP($G1550,'D2017'!$A$3:$C$1897,3,FALSE),0)</f>
        <v>0</v>
      </c>
      <c r="L1550" s="3">
        <f>IFERROR(VLOOKUP($G1550,'D2018'!$A$3:$C$1897,3,FALSE),0)</f>
        <v>0</v>
      </c>
      <c r="M1550" s="3">
        <f>IFERROR(VLOOKUP($G1550,'D2019'!$A$3:$C$1897,3,FALSE),0)</f>
        <v>0</v>
      </c>
      <c r="N1550" s="3">
        <f>IFERROR(VLOOKUP($G1550,'D2020'!$A$3:$C$1897,3,FALSE),0)</f>
        <v>1</v>
      </c>
      <c r="O1550" s="17">
        <f t="shared" si="94"/>
        <v>1</v>
      </c>
      <c r="Q1550" t="s">
        <v>1713</v>
      </c>
      <c r="R1550" t="s">
        <v>4</v>
      </c>
      <c r="S1550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17">
        <v>0</v>
      </c>
    </row>
    <row r="1551" spans="1:25" x14ac:dyDescent="0.3">
      <c r="A1551" t="s">
        <v>1491</v>
      </c>
      <c r="B1551" t="s">
        <v>4</v>
      </c>
      <c r="C1551">
        <v>1</v>
      </c>
      <c r="D1551" s="2">
        <f t="shared" si="92"/>
        <v>1.5054980789844512E-6</v>
      </c>
      <c r="E1551" s="10">
        <f t="shared" si="93"/>
        <v>0.99988708764406165</v>
      </c>
      <c r="G1551" t="s">
        <v>1491</v>
      </c>
      <c r="H1551" t="s">
        <v>4</v>
      </c>
      <c r="I1551">
        <f>IFERROR(VLOOKUP($G1551,'D2015'!$A$3:$C$1897,3,FALSE),0)</f>
        <v>0</v>
      </c>
      <c r="J1551" s="3">
        <f>IFERROR(VLOOKUP($G1551,'D2016'!$A$3:$C$1897,3,FALSE),0)</f>
        <v>0</v>
      </c>
      <c r="K1551" s="3">
        <f>IFERROR(VLOOKUP($G1551,'D2017'!$A$3:$C$1897,3,FALSE),0)</f>
        <v>0</v>
      </c>
      <c r="L1551" s="3">
        <f>IFERROR(VLOOKUP($G1551,'D2018'!$A$3:$C$1897,3,FALSE),0)</f>
        <v>0</v>
      </c>
      <c r="M1551" s="3">
        <f>IFERROR(VLOOKUP($G1551,'D2019'!$A$3:$C$1897,3,FALSE),0)</f>
        <v>1</v>
      </c>
      <c r="N1551" s="3">
        <f>IFERROR(VLOOKUP($G1551,'D2020'!$A$3:$C$1897,3,FALSE),0)</f>
        <v>0</v>
      </c>
      <c r="O1551" s="17">
        <f t="shared" si="94"/>
        <v>1</v>
      </c>
      <c r="Q1551" t="s">
        <v>1485</v>
      </c>
      <c r="R1551" t="s">
        <v>4</v>
      </c>
      <c r="S1551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17">
        <v>0</v>
      </c>
    </row>
    <row r="1552" spans="1:25" x14ac:dyDescent="0.3">
      <c r="A1552" t="s">
        <v>1531</v>
      </c>
      <c r="B1552" t="s">
        <v>4</v>
      </c>
      <c r="C1552">
        <v>1</v>
      </c>
      <c r="D1552" s="2">
        <f t="shared" si="92"/>
        <v>1.5054980789844512E-6</v>
      </c>
      <c r="E1552" s="10">
        <f t="shared" si="93"/>
        <v>0.99988859314214062</v>
      </c>
      <c r="G1552" t="s">
        <v>1531</v>
      </c>
      <c r="H1552" t="s">
        <v>4</v>
      </c>
      <c r="I1552">
        <f>IFERROR(VLOOKUP($G1552,'D2015'!$A$3:$C$1897,3,FALSE),0)</f>
        <v>0</v>
      </c>
      <c r="J1552" s="3">
        <f>IFERROR(VLOOKUP($G1552,'D2016'!$A$3:$C$1897,3,FALSE),0)</f>
        <v>0</v>
      </c>
      <c r="K1552" s="3">
        <f>IFERROR(VLOOKUP($G1552,'D2017'!$A$3:$C$1897,3,FALSE),0)</f>
        <v>0</v>
      </c>
      <c r="L1552" s="3">
        <f>IFERROR(VLOOKUP($G1552,'D2018'!$A$3:$C$1897,3,FALSE),0)</f>
        <v>1</v>
      </c>
      <c r="M1552" s="3">
        <f>IFERROR(VLOOKUP($G1552,'D2019'!$A$3:$C$1897,3,FALSE),0)</f>
        <v>0</v>
      </c>
      <c r="N1552" s="3">
        <f>IFERROR(VLOOKUP($G1552,'D2020'!$A$3:$C$1897,3,FALSE),0)</f>
        <v>0</v>
      </c>
      <c r="O1552" s="17">
        <f t="shared" si="94"/>
        <v>1</v>
      </c>
      <c r="Q1552" t="s">
        <v>1254</v>
      </c>
      <c r="R1552" t="s">
        <v>4</v>
      </c>
      <c r="S1552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17">
        <v>0</v>
      </c>
    </row>
    <row r="1553" spans="1:25" x14ac:dyDescent="0.3">
      <c r="A1553" t="s">
        <v>1556</v>
      </c>
      <c r="B1553" t="s">
        <v>4</v>
      </c>
      <c r="C1553">
        <v>1</v>
      </c>
      <c r="D1553" s="2">
        <f t="shared" si="92"/>
        <v>1.5054980789844512E-6</v>
      </c>
      <c r="E1553" s="10">
        <f t="shared" si="93"/>
        <v>0.9998900986402196</v>
      </c>
      <c r="G1553" t="s">
        <v>1556</v>
      </c>
      <c r="H1553" t="s">
        <v>4</v>
      </c>
      <c r="I1553">
        <f>IFERROR(VLOOKUP($G1553,'D2015'!$A$3:$C$1897,3,FALSE),0)</f>
        <v>0</v>
      </c>
      <c r="J1553" s="3">
        <f>IFERROR(VLOOKUP($G1553,'D2016'!$A$3:$C$1897,3,FALSE),0)</f>
        <v>0</v>
      </c>
      <c r="K1553" s="3">
        <f>IFERROR(VLOOKUP($G1553,'D2017'!$A$3:$C$1897,3,FALSE),0)</f>
        <v>1</v>
      </c>
      <c r="L1553" s="3">
        <f>IFERROR(VLOOKUP($G1553,'D2018'!$A$3:$C$1897,3,FALSE),0)</f>
        <v>0</v>
      </c>
      <c r="M1553" s="3">
        <f>IFERROR(VLOOKUP($G1553,'D2019'!$A$3:$C$1897,3,FALSE),0)</f>
        <v>0</v>
      </c>
      <c r="N1553" s="3">
        <f>IFERROR(VLOOKUP($G1553,'D2020'!$A$3:$C$1897,3,FALSE),0)</f>
        <v>0</v>
      </c>
      <c r="O1553" s="17">
        <f t="shared" si="94"/>
        <v>1</v>
      </c>
      <c r="Q1553" t="s">
        <v>1523</v>
      </c>
      <c r="R1553" t="s">
        <v>4</v>
      </c>
      <c r="S155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17">
        <v>0</v>
      </c>
    </row>
    <row r="1554" spans="1:25" x14ac:dyDescent="0.3">
      <c r="A1554" t="s">
        <v>1589</v>
      </c>
      <c r="B1554" t="s">
        <v>4</v>
      </c>
      <c r="C1554">
        <v>1</v>
      </c>
      <c r="D1554" s="2">
        <f t="shared" si="92"/>
        <v>1.5054980789844512E-6</v>
      </c>
      <c r="E1554" s="10">
        <f t="shared" si="93"/>
        <v>0.99989160413829858</v>
      </c>
      <c r="G1554" t="s">
        <v>1589</v>
      </c>
      <c r="H1554" t="s">
        <v>4</v>
      </c>
      <c r="I1554">
        <f>IFERROR(VLOOKUP($G1554,'D2015'!$A$3:$C$1897,3,FALSE),0)</f>
        <v>0</v>
      </c>
      <c r="J1554" s="3">
        <f>IFERROR(VLOOKUP($G1554,'D2016'!$A$3:$C$1897,3,FALSE),0)</f>
        <v>1</v>
      </c>
      <c r="K1554" s="3">
        <f>IFERROR(VLOOKUP($G1554,'D2017'!$A$3:$C$1897,3,FALSE),0)</f>
        <v>0</v>
      </c>
      <c r="L1554" s="3">
        <f>IFERROR(VLOOKUP($G1554,'D2018'!$A$3:$C$1897,3,FALSE),0)</f>
        <v>0</v>
      </c>
      <c r="M1554" s="3">
        <f>IFERROR(VLOOKUP($G1554,'D2019'!$A$3:$C$1897,3,FALSE),0)</f>
        <v>0</v>
      </c>
      <c r="N1554" s="3">
        <f>IFERROR(VLOOKUP($G1554,'D2020'!$A$3:$C$1897,3,FALSE),0)</f>
        <v>0</v>
      </c>
      <c r="O1554" s="17">
        <f t="shared" si="94"/>
        <v>1</v>
      </c>
      <c r="Q1554" t="s">
        <v>1623</v>
      </c>
      <c r="R1554" t="s">
        <v>4</v>
      </c>
      <c r="S1554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17">
        <v>0</v>
      </c>
    </row>
    <row r="1555" spans="1:25" x14ac:dyDescent="0.3">
      <c r="A1555" t="s">
        <v>1476</v>
      </c>
      <c r="B1555" t="s">
        <v>4</v>
      </c>
      <c r="C1555">
        <v>1</v>
      </c>
      <c r="D1555" s="2">
        <f t="shared" si="92"/>
        <v>1.5054980789844512E-6</v>
      </c>
      <c r="E1555" s="10">
        <f t="shared" si="93"/>
        <v>0.99989310963637756</v>
      </c>
      <c r="G1555" t="s">
        <v>1476</v>
      </c>
      <c r="H1555" t="s">
        <v>4</v>
      </c>
      <c r="I1555">
        <f>IFERROR(VLOOKUP($G1555,'D2015'!$A$3:$C$1897,3,FALSE),0)</f>
        <v>0</v>
      </c>
      <c r="J1555" s="3">
        <f>IFERROR(VLOOKUP($G1555,'D2016'!$A$3:$C$1897,3,FALSE),0)</f>
        <v>0</v>
      </c>
      <c r="K1555" s="3">
        <f>IFERROR(VLOOKUP($G1555,'D2017'!$A$3:$C$1897,3,FALSE),0)</f>
        <v>0</v>
      </c>
      <c r="L1555" s="3">
        <f>IFERROR(VLOOKUP($G1555,'D2018'!$A$3:$C$1897,3,FALSE),0)</f>
        <v>0</v>
      </c>
      <c r="M1555" s="3">
        <f>IFERROR(VLOOKUP($G1555,'D2019'!$A$3:$C$1897,3,FALSE),0)</f>
        <v>1</v>
      </c>
      <c r="N1555" s="3">
        <f>IFERROR(VLOOKUP($G1555,'D2020'!$A$3:$C$1897,3,FALSE),0)</f>
        <v>0</v>
      </c>
      <c r="O1555" s="17">
        <f t="shared" si="94"/>
        <v>1</v>
      </c>
      <c r="Q1555" t="s">
        <v>523</v>
      </c>
      <c r="R1555" t="s">
        <v>4</v>
      </c>
      <c r="S1555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17">
        <v>0</v>
      </c>
    </row>
    <row r="1556" spans="1:25" x14ac:dyDescent="0.3">
      <c r="A1556" t="s">
        <v>1621</v>
      </c>
      <c r="B1556" t="s">
        <v>4</v>
      </c>
      <c r="C1556">
        <v>1</v>
      </c>
      <c r="D1556" s="2">
        <f t="shared" si="92"/>
        <v>1.5054980789844512E-6</v>
      </c>
      <c r="E1556" s="10">
        <f t="shared" si="93"/>
        <v>0.99989461513445654</v>
      </c>
      <c r="G1556" t="s">
        <v>1621</v>
      </c>
      <c r="H1556" t="s">
        <v>4</v>
      </c>
      <c r="I1556">
        <f>IFERROR(VLOOKUP($G1556,'D2015'!$A$3:$C$1897,3,FALSE),0)</f>
        <v>1</v>
      </c>
      <c r="J1556" s="3">
        <f>IFERROR(VLOOKUP($G1556,'D2016'!$A$3:$C$1897,3,FALSE),0)</f>
        <v>0</v>
      </c>
      <c r="K1556" s="3">
        <f>IFERROR(VLOOKUP($G1556,'D2017'!$A$3:$C$1897,3,FALSE),0)</f>
        <v>0</v>
      </c>
      <c r="L1556" s="3">
        <f>IFERROR(VLOOKUP($G1556,'D2018'!$A$3:$C$1897,3,FALSE),0)</f>
        <v>0</v>
      </c>
      <c r="M1556" s="3">
        <f>IFERROR(VLOOKUP($G1556,'D2019'!$A$3:$C$1897,3,FALSE),0)</f>
        <v>0</v>
      </c>
      <c r="N1556" s="3">
        <f>IFERROR(VLOOKUP($G1556,'D2020'!$A$3:$C$1897,3,FALSE),0)</f>
        <v>0</v>
      </c>
      <c r="O1556" s="17">
        <f t="shared" si="94"/>
        <v>1</v>
      </c>
      <c r="Q1556" t="s">
        <v>507</v>
      </c>
      <c r="R1556" t="s">
        <v>4</v>
      </c>
      <c r="S1556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17">
        <v>0</v>
      </c>
    </row>
    <row r="1557" spans="1:25" x14ac:dyDescent="0.3">
      <c r="A1557" t="s">
        <v>1333</v>
      </c>
      <c r="B1557" t="s">
        <v>4</v>
      </c>
      <c r="C1557">
        <v>1</v>
      </c>
      <c r="D1557" s="2">
        <f t="shared" si="92"/>
        <v>1.5054980789844512E-6</v>
      </c>
      <c r="E1557" s="10">
        <f t="shared" si="93"/>
        <v>0.99989612063253552</v>
      </c>
      <c r="G1557" t="s">
        <v>1333</v>
      </c>
      <c r="H1557" t="s">
        <v>4</v>
      </c>
      <c r="I1557">
        <f>IFERROR(VLOOKUP($G1557,'D2015'!$A$3:$C$1897,3,FALSE),0)</f>
        <v>0</v>
      </c>
      <c r="J1557" s="3">
        <f>IFERROR(VLOOKUP($G1557,'D2016'!$A$3:$C$1897,3,FALSE),0)</f>
        <v>0</v>
      </c>
      <c r="K1557" s="3">
        <f>IFERROR(VLOOKUP($G1557,'D2017'!$A$3:$C$1897,3,FALSE),0)</f>
        <v>0</v>
      </c>
      <c r="L1557" s="3">
        <f>IFERROR(VLOOKUP($G1557,'D2018'!$A$3:$C$1897,3,FALSE),0)</f>
        <v>0</v>
      </c>
      <c r="M1557" s="3">
        <f>IFERROR(VLOOKUP($G1557,'D2019'!$A$3:$C$1897,3,FALSE),0)</f>
        <v>0</v>
      </c>
      <c r="N1557" s="3">
        <f>IFERROR(VLOOKUP($G1557,'D2020'!$A$3:$C$1897,3,FALSE),0)</f>
        <v>0</v>
      </c>
      <c r="O1557" s="17">
        <f t="shared" si="94"/>
        <v>0</v>
      </c>
      <c r="Q1557" t="s">
        <v>1503</v>
      </c>
      <c r="R1557" t="s">
        <v>4</v>
      </c>
      <c r="S1557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17">
        <v>0</v>
      </c>
    </row>
    <row r="1558" spans="1:25" x14ac:dyDescent="0.3">
      <c r="A1558" t="s">
        <v>1478</v>
      </c>
      <c r="B1558" t="s">
        <v>4</v>
      </c>
      <c r="C1558">
        <v>1</v>
      </c>
      <c r="D1558" s="2">
        <f t="shared" si="92"/>
        <v>1.5054980789844512E-6</v>
      </c>
      <c r="E1558" s="10">
        <f t="shared" si="93"/>
        <v>0.9998976261306145</v>
      </c>
      <c r="G1558" t="s">
        <v>1478</v>
      </c>
      <c r="H1558" t="s">
        <v>4</v>
      </c>
      <c r="I1558">
        <f>IFERROR(VLOOKUP($G1558,'D2015'!$A$3:$C$1897,3,FALSE),0)</f>
        <v>0</v>
      </c>
      <c r="J1558" s="3">
        <f>IFERROR(VLOOKUP($G1558,'D2016'!$A$3:$C$1897,3,FALSE),0)</f>
        <v>1</v>
      </c>
      <c r="K1558" s="3">
        <f>IFERROR(VLOOKUP($G1558,'D2017'!$A$3:$C$1897,3,FALSE),0)</f>
        <v>0</v>
      </c>
      <c r="L1558" s="3">
        <f>IFERROR(VLOOKUP($G1558,'D2018'!$A$3:$C$1897,3,FALSE),0)</f>
        <v>0</v>
      </c>
      <c r="M1558" s="3">
        <f>IFERROR(VLOOKUP($G1558,'D2019'!$A$3:$C$1897,3,FALSE),0)</f>
        <v>0</v>
      </c>
      <c r="N1558" s="3">
        <f>IFERROR(VLOOKUP($G1558,'D2020'!$A$3:$C$1897,3,FALSE),0)</f>
        <v>0</v>
      </c>
      <c r="O1558" s="17">
        <f t="shared" si="94"/>
        <v>1</v>
      </c>
      <c r="Q1558" t="s">
        <v>1474</v>
      </c>
      <c r="R1558" t="s">
        <v>4</v>
      </c>
      <c r="S1558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17">
        <v>0</v>
      </c>
    </row>
    <row r="1559" spans="1:25" x14ac:dyDescent="0.3">
      <c r="A1559" t="s">
        <v>1157</v>
      </c>
      <c r="B1559" t="s">
        <v>4</v>
      </c>
      <c r="C1559">
        <v>1</v>
      </c>
      <c r="D1559" s="2">
        <f t="shared" si="92"/>
        <v>1.5054980789844512E-6</v>
      </c>
      <c r="E1559" s="10">
        <f t="shared" si="93"/>
        <v>0.99989913162869348</v>
      </c>
      <c r="G1559" t="s">
        <v>1157</v>
      </c>
      <c r="H1559" t="s">
        <v>4</v>
      </c>
      <c r="I1559">
        <f>IFERROR(VLOOKUP($G1559,'D2015'!$A$3:$C$1897,3,FALSE),0)</f>
        <v>0</v>
      </c>
      <c r="J1559" s="3">
        <f>IFERROR(VLOOKUP($G1559,'D2016'!$A$3:$C$1897,3,FALSE),0)</f>
        <v>0</v>
      </c>
      <c r="K1559" s="3">
        <f>IFERROR(VLOOKUP($G1559,'D2017'!$A$3:$C$1897,3,FALSE),0)</f>
        <v>0</v>
      </c>
      <c r="L1559" s="3">
        <f>IFERROR(VLOOKUP($G1559,'D2018'!$A$3:$C$1897,3,FALSE),0)</f>
        <v>0</v>
      </c>
      <c r="M1559" s="3">
        <f>IFERROR(VLOOKUP($G1559,'D2019'!$A$3:$C$1897,3,FALSE),0)</f>
        <v>0</v>
      </c>
      <c r="N1559" s="3">
        <f>IFERROR(VLOOKUP($G1559,'D2020'!$A$3:$C$1897,3,FALSE),0)</f>
        <v>1</v>
      </c>
      <c r="O1559" s="17">
        <f t="shared" si="94"/>
        <v>1</v>
      </c>
      <c r="Q1559" t="s">
        <v>1489</v>
      </c>
      <c r="R1559" t="s">
        <v>4</v>
      </c>
      <c r="S1559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17">
        <v>0</v>
      </c>
    </row>
    <row r="1560" spans="1:25" x14ac:dyDescent="0.3">
      <c r="A1560" t="s">
        <v>1586</v>
      </c>
      <c r="B1560" t="s">
        <v>4</v>
      </c>
      <c r="C1560">
        <v>1</v>
      </c>
      <c r="D1560" s="2">
        <f t="shared" si="92"/>
        <v>1.5054980789844512E-6</v>
      </c>
      <c r="E1560" s="10">
        <f t="shared" si="93"/>
        <v>0.99990063712677246</v>
      </c>
      <c r="G1560" t="s">
        <v>1586</v>
      </c>
      <c r="H1560" t="s">
        <v>4</v>
      </c>
      <c r="I1560">
        <f>IFERROR(VLOOKUP($G1560,'D2015'!$A$3:$C$1897,3,FALSE),0)</f>
        <v>0</v>
      </c>
      <c r="J1560" s="3">
        <f>IFERROR(VLOOKUP($G1560,'D2016'!$A$3:$C$1897,3,FALSE),0)</f>
        <v>0</v>
      </c>
      <c r="K1560" s="3">
        <f>IFERROR(VLOOKUP($G1560,'D2017'!$A$3:$C$1897,3,FALSE),0)</f>
        <v>0</v>
      </c>
      <c r="L1560" s="3">
        <f>IFERROR(VLOOKUP($G1560,'D2018'!$A$3:$C$1897,3,FALSE),0)</f>
        <v>1</v>
      </c>
      <c r="M1560" s="3">
        <f>IFERROR(VLOOKUP($G1560,'D2019'!$A$3:$C$1897,3,FALSE),0)</f>
        <v>0</v>
      </c>
      <c r="N1560" s="3">
        <f>IFERROR(VLOOKUP($G1560,'D2020'!$A$3:$C$1897,3,FALSE),0)</f>
        <v>0</v>
      </c>
      <c r="O1560" s="17">
        <f t="shared" si="94"/>
        <v>1</v>
      </c>
      <c r="Q1560" t="s">
        <v>416</v>
      </c>
      <c r="R1560" t="s">
        <v>4</v>
      </c>
      <c r="S1560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17">
        <v>0</v>
      </c>
    </row>
    <row r="1561" spans="1:25" x14ac:dyDescent="0.3">
      <c r="A1561" t="s">
        <v>1517</v>
      </c>
      <c r="B1561" t="s">
        <v>4</v>
      </c>
      <c r="C1561">
        <v>1</v>
      </c>
      <c r="D1561" s="2">
        <f t="shared" si="92"/>
        <v>1.5054980789844512E-6</v>
      </c>
      <c r="E1561" s="10">
        <f t="shared" si="93"/>
        <v>0.99990214262485144</v>
      </c>
      <c r="G1561" t="s">
        <v>1517</v>
      </c>
      <c r="H1561" t="s">
        <v>4</v>
      </c>
      <c r="I1561">
        <f>IFERROR(VLOOKUP($G1561,'D2015'!$A$3:$C$1897,3,FALSE),0)</f>
        <v>0</v>
      </c>
      <c r="J1561" s="3">
        <f>IFERROR(VLOOKUP($G1561,'D2016'!$A$3:$C$1897,3,FALSE),0)</f>
        <v>0</v>
      </c>
      <c r="K1561" s="3">
        <f>IFERROR(VLOOKUP($G1561,'D2017'!$A$3:$C$1897,3,FALSE),0)</f>
        <v>0</v>
      </c>
      <c r="L1561" s="3">
        <f>IFERROR(VLOOKUP($G1561,'D2018'!$A$3:$C$1897,3,FALSE),0)</f>
        <v>0</v>
      </c>
      <c r="M1561" s="3">
        <f>IFERROR(VLOOKUP($G1561,'D2019'!$A$3:$C$1897,3,FALSE),0)</f>
        <v>1</v>
      </c>
      <c r="N1561" s="3">
        <f>IFERROR(VLOOKUP($G1561,'D2020'!$A$3:$C$1897,3,FALSE),0)</f>
        <v>0</v>
      </c>
      <c r="O1561" s="17">
        <f t="shared" si="94"/>
        <v>1</v>
      </c>
      <c r="Q1561" t="s">
        <v>424</v>
      </c>
      <c r="R1561" t="s">
        <v>4</v>
      </c>
      <c r="S1561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17">
        <v>0</v>
      </c>
    </row>
    <row r="1562" spans="1:25" x14ac:dyDescent="0.3">
      <c r="A1562" t="s">
        <v>1622</v>
      </c>
      <c r="B1562" t="s">
        <v>4</v>
      </c>
      <c r="C1562">
        <v>1</v>
      </c>
      <c r="D1562" s="2">
        <f t="shared" si="92"/>
        <v>1.5054980789844512E-6</v>
      </c>
      <c r="E1562" s="10">
        <f t="shared" si="93"/>
        <v>0.99990364812293042</v>
      </c>
      <c r="G1562" t="s">
        <v>1622</v>
      </c>
      <c r="H1562" t="s">
        <v>4</v>
      </c>
      <c r="I1562">
        <f>IFERROR(VLOOKUP($G1562,'D2015'!$A$3:$C$1897,3,FALSE),0)</f>
        <v>1</v>
      </c>
      <c r="J1562" s="3">
        <f>IFERROR(VLOOKUP($G1562,'D2016'!$A$3:$C$1897,3,FALSE),0)</f>
        <v>0</v>
      </c>
      <c r="K1562" s="3">
        <f>IFERROR(VLOOKUP($G1562,'D2017'!$A$3:$C$1897,3,FALSE),0)</f>
        <v>0</v>
      </c>
      <c r="L1562" s="3">
        <f>IFERROR(VLOOKUP($G1562,'D2018'!$A$3:$C$1897,3,FALSE),0)</f>
        <v>0</v>
      </c>
      <c r="M1562" s="3">
        <f>IFERROR(VLOOKUP($G1562,'D2019'!$A$3:$C$1897,3,FALSE),0)</f>
        <v>0</v>
      </c>
      <c r="N1562" s="3">
        <f>IFERROR(VLOOKUP($G1562,'D2020'!$A$3:$C$1897,3,FALSE),0)</f>
        <v>0</v>
      </c>
      <c r="O1562" s="17">
        <f t="shared" si="94"/>
        <v>1</v>
      </c>
      <c r="Q1562" t="s">
        <v>1469</v>
      </c>
      <c r="R1562" t="s">
        <v>4</v>
      </c>
      <c r="S1562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17">
        <v>0</v>
      </c>
    </row>
    <row r="1563" spans="1:25" x14ac:dyDescent="0.3">
      <c r="A1563" t="s">
        <v>1570</v>
      </c>
      <c r="B1563" t="s">
        <v>4</v>
      </c>
      <c r="C1563">
        <v>1</v>
      </c>
      <c r="D1563" s="2">
        <f t="shared" si="92"/>
        <v>1.5054980789844512E-6</v>
      </c>
      <c r="E1563" s="10">
        <f t="shared" si="93"/>
        <v>0.9999051536210094</v>
      </c>
      <c r="G1563" t="s">
        <v>1570</v>
      </c>
      <c r="H1563" t="s">
        <v>4</v>
      </c>
      <c r="I1563">
        <f>IFERROR(VLOOKUP($G1563,'D2015'!$A$3:$C$1897,3,FALSE),0)</f>
        <v>0</v>
      </c>
      <c r="J1563" s="3">
        <f>IFERROR(VLOOKUP($G1563,'D2016'!$A$3:$C$1897,3,FALSE),0)</f>
        <v>0</v>
      </c>
      <c r="K1563" s="3">
        <f>IFERROR(VLOOKUP($G1563,'D2017'!$A$3:$C$1897,3,FALSE),0)</f>
        <v>0</v>
      </c>
      <c r="L1563" s="3">
        <f>IFERROR(VLOOKUP($G1563,'D2018'!$A$3:$C$1897,3,FALSE),0)</f>
        <v>0</v>
      </c>
      <c r="M1563" s="3">
        <f>IFERROR(VLOOKUP($G1563,'D2019'!$A$3:$C$1897,3,FALSE),0)</f>
        <v>1</v>
      </c>
      <c r="N1563" s="3">
        <f>IFERROR(VLOOKUP($G1563,'D2020'!$A$3:$C$1897,3,FALSE),0)</f>
        <v>0</v>
      </c>
      <c r="O1563" s="17">
        <f t="shared" si="94"/>
        <v>1</v>
      </c>
      <c r="Q1563" t="s">
        <v>1606</v>
      </c>
      <c r="R1563" t="s">
        <v>4</v>
      </c>
      <c r="S156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17">
        <v>0</v>
      </c>
    </row>
    <row r="1564" spans="1:25" x14ac:dyDescent="0.3">
      <c r="A1564" t="s">
        <v>1457</v>
      </c>
      <c r="B1564" t="s">
        <v>4</v>
      </c>
      <c r="C1564">
        <v>1</v>
      </c>
      <c r="D1564" s="2">
        <f t="shared" si="92"/>
        <v>1.5054980789844512E-6</v>
      </c>
      <c r="E1564" s="10">
        <f t="shared" si="93"/>
        <v>0.99990665911908838</v>
      </c>
      <c r="G1564" t="s">
        <v>1457</v>
      </c>
      <c r="H1564" t="s">
        <v>4</v>
      </c>
      <c r="I1564">
        <f>IFERROR(VLOOKUP($G1564,'D2015'!$A$3:$C$1897,3,FALSE),0)</f>
        <v>0</v>
      </c>
      <c r="J1564" s="3">
        <f>IFERROR(VLOOKUP($G1564,'D2016'!$A$3:$C$1897,3,FALSE),0)</f>
        <v>0</v>
      </c>
      <c r="K1564" s="3">
        <f>IFERROR(VLOOKUP($G1564,'D2017'!$A$3:$C$1897,3,FALSE),0)</f>
        <v>0</v>
      </c>
      <c r="L1564" s="3">
        <f>IFERROR(VLOOKUP($G1564,'D2018'!$A$3:$C$1897,3,FALSE),0)</f>
        <v>0</v>
      </c>
      <c r="M1564" s="3">
        <f>IFERROR(VLOOKUP($G1564,'D2019'!$A$3:$C$1897,3,FALSE),0)</f>
        <v>0</v>
      </c>
      <c r="N1564" s="3">
        <f>IFERROR(VLOOKUP($G1564,'D2020'!$A$3:$C$1897,3,FALSE),0)</f>
        <v>0</v>
      </c>
      <c r="O1564" s="17">
        <f t="shared" si="94"/>
        <v>0</v>
      </c>
      <c r="Q1564" t="s">
        <v>486</v>
      </c>
      <c r="R1564" t="s">
        <v>4</v>
      </c>
      <c r="S1564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17">
        <v>0</v>
      </c>
    </row>
    <row r="1565" spans="1:25" x14ac:dyDescent="0.3">
      <c r="A1565" t="s">
        <v>1292</v>
      </c>
      <c r="B1565" t="s">
        <v>4</v>
      </c>
      <c r="C1565">
        <v>1</v>
      </c>
      <c r="D1565" s="2">
        <f t="shared" si="92"/>
        <v>1.5054980789844512E-6</v>
      </c>
      <c r="E1565" s="10">
        <f t="shared" si="93"/>
        <v>0.99990816461716736</v>
      </c>
      <c r="G1565" t="s">
        <v>1292</v>
      </c>
      <c r="H1565" t="s">
        <v>4</v>
      </c>
      <c r="I1565">
        <f>IFERROR(VLOOKUP($G1565,'D2015'!$A$3:$C$1897,3,FALSE),0)</f>
        <v>0</v>
      </c>
      <c r="J1565" s="3">
        <f>IFERROR(VLOOKUP($G1565,'D2016'!$A$3:$C$1897,3,FALSE),0)</f>
        <v>0</v>
      </c>
      <c r="K1565" s="3">
        <f>IFERROR(VLOOKUP($G1565,'D2017'!$A$3:$C$1897,3,FALSE),0)</f>
        <v>0</v>
      </c>
      <c r="L1565" s="3">
        <f>IFERROR(VLOOKUP($G1565,'D2018'!$A$3:$C$1897,3,FALSE),0)</f>
        <v>0</v>
      </c>
      <c r="M1565" s="3">
        <f>IFERROR(VLOOKUP($G1565,'D2019'!$A$3:$C$1897,3,FALSE),0)</f>
        <v>1</v>
      </c>
      <c r="N1565" s="3">
        <f>IFERROR(VLOOKUP($G1565,'D2020'!$A$3:$C$1897,3,FALSE),0)</f>
        <v>0</v>
      </c>
      <c r="O1565" s="17">
        <f t="shared" si="94"/>
        <v>1</v>
      </c>
      <c r="Q1565" t="s">
        <v>637</v>
      </c>
      <c r="R1565" t="s">
        <v>4</v>
      </c>
      <c r="S1565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17">
        <v>0</v>
      </c>
    </row>
    <row r="1566" spans="1:25" x14ac:dyDescent="0.3">
      <c r="A1566" t="s">
        <v>1490</v>
      </c>
      <c r="B1566" t="s">
        <v>4</v>
      </c>
      <c r="C1566">
        <v>1</v>
      </c>
      <c r="D1566" s="2">
        <f t="shared" si="92"/>
        <v>1.5054980789844512E-6</v>
      </c>
      <c r="E1566" s="10">
        <f t="shared" si="93"/>
        <v>0.99990967011524634</v>
      </c>
      <c r="G1566" t="s">
        <v>1490</v>
      </c>
      <c r="H1566" t="s">
        <v>4</v>
      </c>
      <c r="I1566">
        <f>IFERROR(VLOOKUP($G1566,'D2015'!$A$3:$C$1897,3,FALSE),0)</f>
        <v>0</v>
      </c>
      <c r="J1566" s="3">
        <f>IFERROR(VLOOKUP($G1566,'D2016'!$A$3:$C$1897,3,FALSE),0)</f>
        <v>0</v>
      </c>
      <c r="K1566" s="3">
        <f>IFERROR(VLOOKUP($G1566,'D2017'!$A$3:$C$1897,3,FALSE),0)</f>
        <v>0</v>
      </c>
      <c r="L1566" s="3">
        <f>IFERROR(VLOOKUP($G1566,'D2018'!$A$3:$C$1897,3,FALSE),0)</f>
        <v>0</v>
      </c>
      <c r="M1566" s="3">
        <f>IFERROR(VLOOKUP($G1566,'D2019'!$A$3:$C$1897,3,FALSE),0)</f>
        <v>0</v>
      </c>
      <c r="N1566" s="3">
        <f>IFERROR(VLOOKUP($G1566,'D2020'!$A$3:$C$1897,3,FALSE),0)</f>
        <v>1</v>
      </c>
      <c r="O1566" s="17">
        <f t="shared" si="94"/>
        <v>1</v>
      </c>
      <c r="Q1566" t="s">
        <v>1555</v>
      </c>
      <c r="R1566" t="s">
        <v>4</v>
      </c>
      <c r="S1566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17">
        <v>0</v>
      </c>
    </row>
    <row r="1567" spans="1:25" x14ac:dyDescent="0.3">
      <c r="A1567" t="s">
        <v>1153</v>
      </c>
      <c r="B1567" t="s">
        <v>4</v>
      </c>
      <c r="C1567">
        <v>1</v>
      </c>
      <c r="D1567" s="2">
        <f t="shared" si="92"/>
        <v>1.5054980789844512E-6</v>
      </c>
      <c r="E1567" s="10">
        <f t="shared" si="93"/>
        <v>0.99991117561332532</v>
      </c>
      <c r="G1567" t="s">
        <v>1153</v>
      </c>
      <c r="H1567" t="s">
        <v>4</v>
      </c>
      <c r="I1567">
        <f>IFERROR(VLOOKUP($G1567,'D2015'!$A$3:$C$1897,3,FALSE),0)</f>
        <v>0</v>
      </c>
      <c r="J1567" s="3">
        <f>IFERROR(VLOOKUP($G1567,'D2016'!$A$3:$C$1897,3,FALSE),0)</f>
        <v>0</v>
      </c>
      <c r="K1567" s="3">
        <f>IFERROR(VLOOKUP($G1567,'D2017'!$A$3:$C$1897,3,FALSE),0)</f>
        <v>0</v>
      </c>
      <c r="L1567" s="3">
        <f>IFERROR(VLOOKUP($G1567,'D2018'!$A$3:$C$1897,3,FALSE),0)</f>
        <v>0</v>
      </c>
      <c r="M1567" s="3">
        <f>IFERROR(VLOOKUP($G1567,'D2019'!$A$3:$C$1897,3,FALSE),0)</f>
        <v>0</v>
      </c>
      <c r="N1567" s="3">
        <f>IFERROR(VLOOKUP($G1567,'D2020'!$A$3:$C$1897,3,FALSE),0)</f>
        <v>0</v>
      </c>
      <c r="O1567" s="17">
        <f t="shared" si="94"/>
        <v>0</v>
      </c>
      <c r="Q1567" t="s">
        <v>1306</v>
      </c>
      <c r="R1567" t="s">
        <v>4</v>
      </c>
      <c r="S1567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17">
        <v>0</v>
      </c>
    </row>
    <row r="1568" spans="1:25" x14ac:dyDescent="0.3">
      <c r="A1568" t="s">
        <v>1583</v>
      </c>
      <c r="B1568" t="s">
        <v>4</v>
      </c>
      <c r="C1568">
        <v>1</v>
      </c>
      <c r="D1568" s="2">
        <f t="shared" si="92"/>
        <v>1.5054980789844512E-6</v>
      </c>
      <c r="E1568" s="10">
        <f t="shared" si="93"/>
        <v>0.9999126811114043</v>
      </c>
      <c r="G1568" t="s">
        <v>1583</v>
      </c>
      <c r="H1568" t="s">
        <v>4</v>
      </c>
      <c r="I1568">
        <f>IFERROR(VLOOKUP($G1568,'D2015'!$A$3:$C$1897,3,FALSE),0)</f>
        <v>0</v>
      </c>
      <c r="J1568" s="3">
        <f>IFERROR(VLOOKUP($G1568,'D2016'!$A$3:$C$1897,3,FALSE),0)</f>
        <v>0</v>
      </c>
      <c r="K1568" s="3">
        <f>IFERROR(VLOOKUP($G1568,'D2017'!$A$3:$C$1897,3,FALSE),0)</f>
        <v>0</v>
      </c>
      <c r="L1568" s="3">
        <f>IFERROR(VLOOKUP($G1568,'D2018'!$A$3:$C$1897,3,FALSE),0)</f>
        <v>0</v>
      </c>
      <c r="M1568" s="3">
        <f>IFERROR(VLOOKUP($G1568,'D2019'!$A$3:$C$1897,3,FALSE),0)</f>
        <v>0</v>
      </c>
      <c r="N1568" s="3">
        <f>IFERROR(VLOOKUP($G1568,'D2020'!$A$3:$C$1897,3,FALSE),0)</f>
        <v>0</v>
      </c>
      <c r="O1568" s="17">
        <f t="shared" si="94"/>
        <v>0</v>
      </c>
      <c r="Q1568" t="s">
        <v>280</v>
      </c>
      <c r="R1568" t="s">
        <v>4</v>
      </c>
      <c r="S1568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17">
        <v>0</v>
      </c>
    </row>
    <row r="1569" spans="1:25" x14ac:dyDescent="0.3">
      <c r="A1569" t="s">
        <v>1366</v>
      </c>
      <c r="B1569" t="s">
        <v>4</v>
      </c>
      <c r="C1569">
        <v>1</v>
      </c>
      <c r="D1569" s="2">
        <f t="shared" si="92"/>
        <v>1.5054980789844512E-6</v>
      </c>
      <c r="E1569" s="10">
        <f t="shared" si="93"/>
        <v>0.99991418660948328</v>
      </c>
      <c r="G1569" t="s">
        <v>1366</v>
      </c>
      <c r="H1569" t="s">
        <v>4</v>
      </c>
      <c r="I1569">
        <f>IFERROR(VLOOKUP($G1569,'D2015'!$A$3:$C$1897,3,FALSE),0)</f>
        <v>0</v>
      </c>
      <c r="J1569" s="3">
        <f>IFERROR(VLOOKUP($G1569,'D2016'!$A$3:$C$1897,3,FALSE),0)</f>
        <v>0</v>
      </c>
      <c r="K1569" s="3">
        <f>IFERROR(VLOOKUP($G1569,'D2017'!$A$3:$C$1897,3,FALSE),0)</f>
        <v>0</v>
      </c>
      <c r="L1569" s="3">
        <f>IFERROR(VLOOKUP($G1569,'D2018'!$A$3:$C$1897,3,FALSE),0)</f>
        <v>0</v>
      </c>
      <c r="M1569" s="3">
        <f>IFERROR(VLOOKUP($G1569,'D2019'!$A$3:$C$1897,3,FALSE),0)</f>
        <v>0</v>
      </c>
      <c r="N1569" s="3">
        <f>IFERROR(VLOOKUP($G1569,'D2020'!$A$3:$C$1897,3,FALSE),0)</f>
        <v>0</v>
      </c>
      <c r="O1569" s="17">
        <f t="shared" si="94"/>
        <v>0</v>
      </c>
      <c r="Q1569" t="s">
        <v>1155</v>
      </c>
      <c r="R1569" t="s">
        <v>4</v>
      </c>
      <c r="S1569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17">
        <v>0</v>
      </c>
    </row>
    <row r="1570" spans="1:25" x14ac:dyDescent="0.3">
      <c r="A1570" t="s">
        <v>1040</v>
      </c>
      <c r="B1570" t="s">
        <v>4</v>
      </c>
      <c r="C1570">
        <v>1</v>
      </c>
      <c r="D1570" s="2">
        <f t="shared" si="92"/>
        <v>1.5054980789844512E-6</v>
      </c>
      <c r="E1570" s="10">
        <f t="shared" si="93"/>
        <v>0.99991569210756226</v>
      </c>
      <c r="G1570" t="s">
        <v>1040</v>
      </c>
      <c r="H1570" t="s">
        <v>4</v>
      </c>
      <c r="I1570">
        <f>IFERROR(VLOOKUP($G1570,'D2015'!$A$3:$C$1897,3,FALSE),0)</f>
        <v>0</v>
      </c>
      <c r="J1570" s="3">
        <f>IFERROR(VLOOKUP($G1570,'D2016'!$A$3:$C$1897,3,FALSE),0)</f>
        <v>1</v>
      </c>
      <c r="K1570" s="3">
        <f>IFERROR(VLOOKUP($G1570,'D2017'!$A$3:$C$1897,3,FALSE),0)</f>
        <v>0</v>
      </c>
      <c r="L1570" s="3">
        <f>IFERROR(VLOOKUP($G1570,'D2018'!$A$3:$C$1897,3,FALSE),0)</f>
        <v>0</v>
      </c>
      <c r="M1570" s="3">
        <f>IFERROR(VLOOKUP($G1570,'D2019'!$A$3:$C$1897,3,FALSE),0)</f>
        <v>0</v>
      </c>
      <c r="N1570" s="3">
        <f>IFERROR(VLOOKUP($G1570,'D2020'!$A$3:$C$1897,3,FALSE),0)</f>
        <v>0</v>
      </c>
      <c r="O1570" s="17">
        <f t="shared" si="94"/>
        <v>1</v>
      </c>
      <c r="Q1570" t="s">
        <v>1125</v>
      </c>
      <c r="R1570" t="s">
        <v>4</v>
      </c>
      <c r="S1570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17">
        <v>0</v>
      </c>
    </row>
    <row r="1571" spans="1:25" x14ac:dyDescent="0.3">
      <c r="A1571" t="s">
        <v>1450</v>
      </c>
      <c r="B1571" t="s">
        <v>4</v>
      </c>
      <c r="C1571">
        <v>1</v>
      </c>
      <c r="D1571" s="2">
        <f t="shared" si="92"/>
        <v>1.5054980789844512E-6</v>
      </c>
      <c r="E1571" s="10">
        <f t="shared" si="93"/>
        <v>0.99991719760564124</v>
      </c>
      <c r="G1571" t="s">
        <v>1450</v>
      </c>
      <c r="H1571" t="s">
        <v>4</v>
      </c>
      <c r="I1571">
        <f>IFERROR(VLOOKUP($G1571,'D2015'!$A$3:$C$1897,3,FALSE),0)</f>
        <v>0</v>
      </c>
      <c r="J1571" s="3">
        <f>IFERROR(VLOOKUP($G1571,'D2016'!$A$3:$C$1897,3,FALSE),0)</f>
        <v>1</v>
      </c>
      <c r="K1571" s="3">
        <f>IFERROR(VLOOKUP($G1571,'D2017'!$A$3:$C$1897,3,FALSE),0)</f>
        <v>0</v>
      </c>
      <c r="L1571" s="3">
        <f>IFERROR(VLOOKUP($G1571,'D2018'!$A$3:$C$1897,3,FALSE),0)</f>
        <v>0</v>
      </c>
      <c r="M1571" s="3">
        <f>IFERROR(VLOOKUP($G1571,'D2019'!$A$3:$C$1897,3,FALSE),0)</f>
        <v>0</v>
      </c>
      <c r="N1571" s="3">
        <f>IFERROR(VLOOKUP($G1571,'D2020'!$A$3:$C$1897,3,FALSE),0)</f>
        <v>0</v>
      </c>
      <c r="O1571" s="17">
        <f t="shared" si="94"/>
        <v>1</v>
      </c>
      <c r="Q1571" t="s">
        <v>1582</v>
      </c>
      <c r="R1571" t="s">
        <v>4</v>
      </c>
      <c r="S1571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17">
        <v>0</v>
      </c>
    </row>
    <row r="1572" spans="1:25" x14ac:dyDescent="0.3">
      <c r="A1572" t="s">
        <v>1600</v>
      </c>
      <c r="B1572" t="s">
        <v>4</v>
      </c>
      <c r="C1572">
        <v>1</v>
      </c>
      <c r="D1572" s="2">
        <f t="shared" si="92"/>
        <v>1.5054980789844512E-6</v>
      </c>
      <c r="E1572" s="10">
        <f t="shared" si="93"/>
        <v>0.99991870310372022</v>
      </c>
      <c r="G1572" t="s">
        <v>1600</v>
      </c>
      <c r="H1572" t="s">
        <v>4</v>
      </c>
      <c r="I1572">
        <f>IFERROR(VLOOKUP($G1572,'D2015'!$A$3:$C$1897,3,FALSE),0)</f>
        <v>0</v>
      </c>
      <c r="J1572" s="3">
        <f>IFERROR(VLOOKUP($G1572,'D2016'!$A$3:$C$1897,3,FALSE),0)</f>
        <v>0</v>
      </c>
      <c r="K1572" s="3">
        <f>IFERROR(VLOOKUP($G1572,'D2017'!$A$3:$C$1897,3,FALSE),0)</f>
        <v>0</v>
      </c>
      <c r="L1572" s="3">
        <f>IFERROR(VLOOKUP($G1572,'D2018'!$A$3:$C$1897,3,FALSE),0)</f>
        <v>1</v>
      </c>
      <c r="M1572" s="3">
        <f>IFERROR(VLOOKUP($G1572,'D2019'!$A$3:$C$1897,3,FALSE),0)</f>
        <v>0</v>
      </c>
      <c r="N1572" s="3">
        <f>IFERROR(VLOOKUP($G1572,'D2020'!$A$3:$C$1897,3,FALSE),0)</f>
        <v>0</v>
      </c>
      <c r="O1572" s="17">
        <f t="shared" si="94"/>
        <v>1</v>
      </c>
      <c r="Q1572" t="s">
        <v>1202</v>
      </c>
      <c r="R1572" t="s">
        <v>4</v>
      </c>
      <c r="S1572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17">
        <v>0</v>
      </c>
    </row>
    <row r="1573" spans="1:25" x14ac:dyDescent="0.3">
      <c r="A1573" t="s">
        <v>428</v>
      </c>
      <c r="B1573" t="s">
        <v>4</v>
      </c>
      <c r="C1573">
        <v>1</v>
      </c>
      <c r="D1573" s="2">
        <f t="shared" si="92"/>
        <v>1.5054980789844512E-6</v>
      </c>
      <c r="E1573" s="10">
        <f t="shared" si="93"/>
        <v>0.9999202086017992</v>
      </c>
      <c r="G1573" t="s">
        <v>428</v>
      </c>
      <c r="H1573" t="s">
        <v>4</v>
      </c>
      <c r="I1573">
        <f>IFERROR(VLOOKUP($G1573,'D2015'!$A$3:$C$1897,3,FALSE),0)</f>
        <v>0</v>
      </c>
      <c r="J1573" s="3">
        <f>IFERROR(VLOOKUP($G1573,'D2016'!$A$3:$C$1897,3,FALSE),0)</f>
        <v>0</v>
      </c>
      <c r="K1573" s="3">
        <f>IFERROR(VLOOKUP($G1573,'D2017'!$A$3:$C$1897,3,FALSE),0)</f>
        <v>0</v>
      </c>
      <c r="L1573" s="3">
        <f>IFERROR(VLOOKUP($G1573,'D2018'!$A$3:$C$1897,3,FALSE),0)</f>
        <v>1</v>
      </c>
      <c r="M1573" s="3">
        <f>IFERROR(VLOOKUP($G1573,'D2019'!$A$3:$C$1897,3,FALSE),0)</f>
        <v>0</v>
      </c>
      <c r="N1573" s="3">
        <f>IFERROR(VLOOKUP($G1573,'D2020'!$A$3:$C$1897,3,FALSE),0)</f>
        <v>0</v>
      </c>
      <c r="O1573" s="17">
        <f t="shared" si="94"/>
        <v>1</v>
      </c>
      <c r="Q1573" t="s">
        <v>1604</v>
      </c>
      <c r="R1573" t="s">
        <v>4</v>
      </c>
      <c r="S157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17">
        <v>0</v>
      </c>
    </row>
    <row r="1574" spans="1:25" x14ac:dyDescent="0.3">
      <c r="A1574" t="s">
        <v>1365</v>
      </c>
      <c r="B1574" t="s">
        <v>4</v>
      </c>
      <c r="C1574">
        <v>1</v>
      </c>
      <c r="D1574" s="2">
        <f t="shared" si="92"/>
        <v>1.5054980789844512E-6</v>
      </c>
      <c r="E1574" s="10">
        <f t="shared" si="93"/>
        <v>0.99992171409987818</v>
      </c>
      <c r="G1574" t="s">
        <v>1365</v>
      </c>
      <c r="H1574" t="s">
        <v>4</v>
      </c>
      <c r="I1574">
        <f>IFERROR(VLOOKUP($G1574,'D2015'!$A$3:$C$1897,3,FALSE),0)</f>
        <v>1</v>
      </c>
      <c r="J1574" s="3">
        <f>IFERROR(VLOOKUP($G1574,'D2016'!$A$3:$C$1897,3,FALSE),0)</f>
        <v>0</v>
      </c>
      <c r="K1574" s="3">
        <f>IFERROR(VLOOKUP($G1574,'D2017'!$A$3:$C$1897,3,FALSE),0)</f>
        <v>0</v>
      </c>
      <c r="L1574" s="3">
        <f>IFERROR(VLOOKUP($G1574,'D2018'!$A$3:$C$1897,3,FALSE),0)</f>
        <v>0</v>
      </c>
      <c r="M1574" s="3">
        <f>IFERROR(VLOOKUP($G1574,'D2019'!$A$3:$C$1897,3,FALSE),0)</f>
        <v>0</v>
      </c>
      <c r="N1574" s="3">
        <f>IFERROR(VLOOKUP($G1574,'D2020'!$A$3:$C$1897,3,FALSE),0)</f>
        <v>0</v>
      </c>
      <c r="O1574" s="17">
        <f t="shared" si="94"/>
        <v>1</v>
      </c>
      <c r="Q1574" t="s">
        <v>504</v>
      </c>
      <c r="R1574" t="s">
        <v>4</v>
      </c>
      <c r="S1574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17">
        <v>0</v>
      </c>
    </row>
    <row r="1575" spans="1:25" x14ac:dyDescent="0.3">
      <c r="A1575" t="s">
        <v>1580</v>
      </c>
      <c r="B1575" t="s">
        <v>4</v>
      </c>
      <c r="C1575">
        <v>1</v>
      </c>
      <c r="D1575" s="2">
        <f t="shared" si="92"/>
        <v>1.5054980789844512E-6</v>
      </c>
      <c r="E1575" s="10">
        <f t="shared" si="93"/>
        <v>0.99992321959795716</v>
      </c>
      <c r="G1575" t="s">
        <v>1580</v>
      </c>
      <c r="H1575" t="s">
        <v>4</v>
      </c>
      <c r="I1575">
        <f>IFERROR(VLOOKUP($G1575,'D2015'!$A$3:$C$1897,3,FALSE),0)</f>
        <v>0</v>
      </c>
      <c r="J1575" s="3">
        <f>IFERROR(VLOOKUP($G1575,'D2016'!$A$3:$C$1897,3,FALSE),0)</f>
        <v>1</v>
      </c>
      <c r="K1575" s="3">
        <f>IFERROR(VLOOKUP($G1575,'D2017'!$A$3:$C$1897,3,FALSE),0)</f>
        <v>0</v>
      </c>
      <c r="L1575" s="3">
        <f>IFERROR(VLOOKUP($G1575,'D2018'!$A$3:$C$1897,3,FALSE),0)</f>
        <v>0</v>
      </c>
      <c r="M1575" s="3">
        <f>IFERROR(VLOOKUP($G1575,'D2019'!$A$3:$C$1897,3,FALSE),0)</f>
        <v>0</v>
      </c>
      <c r="N1575" s="3">
        <f>IFERROR(VLOOKUP($G1575,'D2020'!$A$3:$C$1897,3,FALSE),0)</f>
        <v>0</v>
      </c>
      <c r="O1575" s="17">
        <f t="shared" si="94"/>
        <v>1</v>
      </c>
      <c r="Q1575" t="s">
        <v>1359</v>
      </c>
      <c r="R1575" t="s">
        <v>4</v>
      </c>
      <c r="S1575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17">
        <v>0</v>
      </c>
    </row>
    <row r="1576" spans="1:25" x14ac:dyDescent="0.3">
      <c r="A1576" t="s">
        <v>1593</v>
      </c>
      <c r="B1576" t="s">
        <v>4</v>
      </c>
      <c r="C1576">
        <v>1</v>
      </c>
      <c r="D1576" s="2">
        <f t="shared" si="92"/>
        <v>1.5054980789844512E-6</v>
      </c>
      <c r="E1576" s="10">
        <f t="shared" si="93"/>
        <v>0.99992472509603614</v>
      </c>
      <c r="G1576" t="s">
        <v>1593</v>
      </c>
      <c r="H1576" t="s">
        <v>4</v>
      </c>
      <c r="I1576">
        <f>IFERROR(VLOOKUP($G1576,'D2015'!$A$3:$C$1897,3,FALSE),0)</f>
        <v>0</v>
      </c>
      <c r="J1576" s="3">
        <f>IFERROR(VLOOKUP($G1576,'D2016'!$A$3:$C$1897,3,FALSE),0)</f>
        <v>0</v>
      </c>
      <c r="K1576" s="3">
        <f>IFERROR(VLOOKUP($G1576,'D2017'!$A$3:$C$1897,3,FALSE),0)</f>
        <v>0</v>
      </c>
      <c r="L1576" s="3">
        <f>IFERROR(VLOOKUP($G1576,'D2018'!$A$3:$C$1897,3,FALSE),0)</f>
        <v>0</v>
      </c>
      <c r="M1576" s="3">
        <f>IFERROR(VLOOKUP($G1576,'D2019'!$A$3:$C$1897,3,FALSE),0)</f>
        <v>0</v>
      </c>
      <c r="N1576" s="3">
        <f>IFERROR(VLOOKUP($G1576,'D2020'!$A$3:$C$1897,3,FALSE),0)</f>
        <v>0</v>
      </c>
      <c r="O1576" s="17">
        <f t="shared" si="94"/>
        <v>0</v>
      </c>
      <c r="Q1576" t="s">
        <v>1613</v>
      </c>
      <c r="R1576" t="s">
        <v>4</v>
      </c>
      <c r="S1576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17">
        <v>0</v>
      </c>
    </row>
    <row r="1577" spans="1:25" x14ac:dyDescent="0.3">
      <c r="A1577" t="s">
        <v>1610</v>
      </c>
      <c r="B1577" t="s">
        <v>4</v>
      </c>
      <c r="C1577">
        <v>1</v>
      </c>
      <c r="D1577" s="2">
        <f t="shared" si="92"/>
        <v>1.5054980789844512E-6</v>
      </c>
      <c r="E1577" s="10">
        <f t="shared" si="93"/>
        <v>0.99992623059411512</v>
      </c>
      <c r="G1577" t="s">
        <v>1610</v>
      </c>
      <c r="H1577" t="s">
        <v>4</v>
      </c>
      <c r="I1577">
        <f>IFERROR(VLOOKUP($G1577,'D2015'!$A$3:$C$1897,3,FALSE),0)</f>
        <v>0</v>
      </c>
      <c r="J1577" s="3">
        <f>IFERROR(VLOOKUP($G1577,'D2016'!$A$3:$C$1897,3,FALSE),0)</f>
        <v>1</v>
      </c>
      <c r="K1577" s="3">
        <f>IFERROR(VLOOKUP($G1577,'D2017'!$A$3:$C$1897,3,FALSE),0)</f>
        <v>0</v>
      </c>
      <c r="L1577" s="3">
        <f>IFERROR(VLOOKUP($G1577,'D2018'!$A$3:$C$1897,3,FALSE),0)</f>
        <v>0</v>
      </c>
      <c r="M1577" s="3">
        <f>IFERROR(VLOOKUP($G1577,'D2019'!$A$3:$C$1897,3,FALSE),0)</f>
        <v>0</v>
      </c>
      <c r="N1577" s="3">
        <f>IFERROR(VLOOKUP($G1577,'D2020'!$A$3:$C$1897,3,FALSE),0)</f>
        <v>0</v>
      </c>
      <c r="O1577" s="17">
        <f t="shared" si="94"/>
        <v>1</v>
      </c>
      <c r="Q1577" t="s">
        <v>1530</v>
      </c>
      <c r="R1577" t="s">
        <v>4</v>
      </c>
      <c r="S1577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17">
        <v>0</v>
      </c>
    </row>
    <row r="1578" spans="1:25" x14ac:dyDescent="0.3">
      <c r="A1578" t="s">
        <v>1710</v>
      </c>
      <c r="B1578" t="s">
        <v>4</v>
      </c>
      <c r="C1578">
        <v>1</v>
      </c>
      <c r="D1578" s="2">
        <f t="shared" si="92"/>
        <v>1.5054980789844512E-6</v>
      </c>
      <c r="E1578" s="10">
        <f t="shared" si="93"/>
        <v>0.9999277360921941</v>
      </c>
      <c r="G1578" t="s">
        <v>1710</v>
      </c>
      <c r="H1578" t="s">
        <v>4</v>
      </c>
      <c r="I1578">
        <f>IFERROR(VLOOKUP($G1578,'D2015'!$A$3:$C$1897,3,FALSE),0)</f>
        <v>0</v>
      </c>
      <c r="J1578" s="3">
        <f>IFERROR(VLOOKUP($G1578,'D2016'!$A$3:$C$1897,3,FALSE),0)</f>
        <v>0</v>
      </c>
      <c r="K1578" s="3">
        <f>IFERROR(VLOOKUP($G1578,'D2017'!$A$3:$C$1897,3,FALSE),0)</f>
        <v>0</v>
      </c>
      <c r="L1578" s="3">
        <f>IFERROR(VLOOKUP($G1578,'D2018'!$A$3:$C$1897,3,FALSE),0)</f>
        <v>1</v>
      </c>
      <c r="M1578" s="3">
        <f>IFERROR(VLOOKUP($G1578,'D2019'!$A$3:$C$1897,3,FALSE),0)</f>
        <v>0</v>
      </c>
      <c r="N1578" s="3">
        <f>IFERROR(VLOOKUP($G1578,'D2020'!$A$3:$C$1897,3,FALSE),0)</f>
        <v>0</v>
      </c>
      <c r="O1578" s="17">
        <f t="shared" si="94"/>
        <v>1</v>
      </c>
      <c r="Q1578" t="s">
        <v>1592</v>
      </c>
      <c r="R1578" t="s">
        <v>4</v>
      </c>
      <c r="S1578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17">
        <v>0</v>
      </c>
    </row>
    <row r="1579" spans="1:25" x14ac:dyDescent="0.3">
      <c r="A1579" t="s">
        <v>1538</v>
      </c>
      <c r="B1579" t="s">
        <v>4</v>
      </c>
      <c r="C1579">
        <v>1</v>
      </c>
      <c r="D1579" s="2">
        <f t="shared" si="92"/>
        <v>1.5054980789844512E-6</v>
      </c>
      <c r="E1579" s="10">
        <f t="shared" si="93"/>
        <v>0.99992924159027308</v>
      </c>
      <c r="G1579" t="s">
        <v>1538</v>
      </c>
      <c r="H1579" t="s">
        <v>4</v>
      </c>
      <c r="I1579">
        <f>IFERROR(VLOOKUP($G1579,'D2015'!$A$3:$C$1897,3,FALSE),0)</f>
        <v>0</v>
      </c>
      <c r="J1579" s="3">
        <f>IFERROR(VLOOKUP($G1579,'D2016'!$A$3:$C$1897,3,FALSE),0)</f>
        <v>1</v>
      </c>
      <c r="K1579" s="3">
        <f>IFERROR(VLOOKUP($G1579,'D2017'!$A$3:$C$1897,3,FALSE),0)</f>
        <v>0</v>
      </c>
      <c r="L1579" s="3">
        <f>IFERROR(VLOOKUP($G1579,'D2018'!$A$3:$C$1897,3,FALSE),0)</f>
        <v>0</v>
      </c>
      <c r="M1579" s="3">
        <f>IFERROR(VLOOKUP($G1579,'D2019'!$A$3:$C$1897,3,FALSE),0)</f>
        <v>0</v>
      </c>
      <c r="N1579" s="3">
        <f>IFERROR(VLOOKUP($G1579,'D2020'!$A$3:$C$1897,3,FALSE),0)</f>
        <v>0</v>
      </c>
      <c r="O1579" s="17">
        <f t="shared" si="94"/>
        <v>1</v>
      </c>
      <c r="Q1579" t="s">
        <v>968</v>
      </c>
      <c r="R1579" t="s">
        <v>4</v>
      </c>
      <c r="S1579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17">
        <v>0</v>
      </c>
    </row>
    <row r="1580" spans="1:25" x14ac:dyDescent="0.3">
      <c r="A1580" t="s">
        <v>1451</v>
      </c>
      <c r="B1580" t="s">
        <v>4</v>
      </c>
      <c r="C1580">
        <v>1</v>
      </c>
      <c r="D1580" s="2">
        <f t="shared" ref="D1580:D1626" si="95">C1580/D$2</f>
        <v>1.5054980789844512E-6</v>
      </c>
      <c r="E1580" s="10">
        <f t="shared" ref="E1580:E1626" si="96">E1579+D1580</f>
        <v>0.99993074708835206</v>
      </c>
      <c r="G1580" t="s">
        <v>1451</v>
      </c>
      <c r="H1580" t="s">
        <v>4</v>
      </c>
      <c r="I1580">
        <f>IFERROR(VLOOKUP($G1580,'D2015'!$A$3:$C$1897,3,FALSE),0)</f>
        <v>0</v>
      </c>
      <c r="J1580" s="3">
        <f>IFERROR(VLOOKUP($G1580,'D2016'!$A$3:$C$1897,3,FALSE),0)</f>
        <v>0</v>
      </c>
      <c r="K1580" s="3">
        <f>IFERROR(VLOOKUP($G1580,'D2017'!$A$3:$C$1897,3,FALSE),0)</f>
        <v>0</v>
      </c>
      <c r="L1580" s="3">
        <f>IFERROR(VLOOKUP($G1580,'D2018'!$A$3:$C$1897,3,FALSE),0)</f>
        <v>0</v>
      </c>
      <c r="M1580" s="3">
        <f>IFERROR(VLOOKUP($G1580,'D2019'!$A$3:$C$1897,3,FALSE),0)</f>
        <v>0</v>
      </c>
      <c r="N1580" s="3">
        <f>IFERROR(VLOOKUP($G1580,'D2020'!$A$3:$C$1897,3,FALSE),0)</f>
        <v>0</v>
      </c>
      <c r="O1580" s="17">
        <f t="shared" si="94"/>
        <v>0</v>
      </c>
      <c r="Q1580" t="s">
        <v>1319</v>
      </c>
      <c r="R1580" t="s">
        <v>4</v>
      </c>
      <c r="S1580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17">
        <v>0</v>
      </c>
    </row>
    <row r="1581" spans="1:25" x14ac:dyDescent="0.3">
      <c r="A1581" t="s">
        <v>1567</v>
      </c>
      <c r="B1581" t="s">
        <v>4</v>
      </c>
      <c r="C1581">
        <v>1</v>
      </c>
      <c r="D1581" s="2">
        <f t="shared" si="95"/>
        <v>1.5054980789844512E-6</v>
      </c>
      <c r="E1581" s="10">
        <f t="shared" si="96"/>
        <v>0.99993225258643104</v>
      </c>
      <c r="G1581" t="s">
        <v>1567</v>
      </c>
      <c r="H1581" t="s">
        <v>4</v>
      </c>
      <c r="I1581">
        <f>IFERROR(VLOOKUP($G1581,'D2015'!$A$3:$C$1897,3,FALSE),0)</f>
        <v>0</v>
      </c>
      <c r="J1581" s="3">
        <f>IFERROR(VLOOKUP($G1581,'D2016'!$A$3:$C$1897,3,FALSE),0)</f>
        <v>0</v>
      </c>
      <c r="K1581" s="3">
        <f>IFERROR(VLOOKUP($G1581,'D2017'!$A$3:$C$1897,3,FALSE),0)</f>
        <v>0</v>
      </c>
      <c r="L1581" s="3">
        <f>IFERROR(VLOOKUP($G1581,'D2018'!$A$3:$C$1897,3,FALSE),0)</f>
        <v>1</v>
      </c>
      <c r="M1581" s="3">
        <f>IFERROR(VLOOKUP($G1581,'D2019'!$A$3:$C$1897,3,FALSE),0)</f>
        <v>0</v>
      </c>
      <c r="N1581" s="3">
        <f>IFERROR(VLOOKUP($G1581,'D2020'!$A$3:$C$1897,3,FALSE),0)</f>
        <v>0</v>
      </c>
      <c r="O1581" s="17">
        <f t="shared" si="94"/>
        <v>1</v>
      </c>
      <c r="Q1581" t="s">
        <v>1320</v>
      </c>
      <c r="R1581" t="s">
        <v>4</v>
      </c>
      <c r="S1581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17">
        <v>0</v>
      </c>
    </row>
    <row r="1582" spans="1:25" x14ac:dyDescent="0.3">
      <c r="A1582" t="s">
        <v>813</v>
      </c>
      <c r="B1582" t="s">
        <v>4</v>
      </c>
      <c r="C1582">
        <v>1</v>
      </c>
      <c r="D1582" s="2">
        <f t="shared" si="95"/>
        <v>1.5054980789844512E-6</v>
      </c>
      <c r="E1582" s="10">
        <f t="shared" si="96"/>
        <v>0.99993375808451002</v>
      </c>
      <c r="G1582" t="s">
        <v>813</v>
      </c>
      <c r="H1582" t="s">
        <v>4</v>
      </c>
      <c r="I1582">
        <f>IFERROR(VLOOKUP($G1582,'D2015'!$A$3:$C$1897,3,FALSE),0)</f>
        <v>0</v>
      </c>
      <c r="J1582" s="3">
        <f>IFERROR(VLOOKUP($G1582,'D2016'!$A$3:$C$1897,3,FALSE),0)</f>
        <v>0</v>
      </c>
      <c r="K1582" s="3">
        <f>IFERROR(VLOOKUP($G1582,'D2017'!$A$3:$C$1897,3,FALSE),0)</f>
        <v>0</v>
      </c>
      <c r="L1582" s="3">
        <f>IFERROR(VLOOKUP($G1582,'D2018'!$A$3:$C$1897,3,FALSE),0)</f>
        <v>0</v>
      </c>
      <c r="M1582" s="3">
        <f>IFERROR(VLOOKUP($G1582,'D2019'!$A$3:$C$1897,3,FALSE),0)</f>
        <v>1</v>
      </c>
      <c r="N1582" s="3">
        <f>IFERROR(VLOOKUP($G1582,'D2020'!$A$3:$C$1897,3,FALSE),0)</f>
        <v>0</v>
      </c>
      <c r="O1582" s="17">
        <f t="shared" si="94"/>
        <v>1</v>
      </c>
      <c r="Q1582" t="s">
        <v>474</v>
      </c>
      <c r="R1582" t="s">
        <v>4</v>
      </c>
      <c r="S1582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17">
        <v>0</v>
      </c>
    </row>
    <row r="1583" spans="1:25" x14ac:dyDescent="0.3">
      <c r="A1583" t="s">
        <v>1081</v>
      </c>
      <c r="B1583" t="s">
        <v>4</v>
      </c>
      <c r="C1583">
        <v>1</v>
      </c>
      <c r="D1583" s="2">
        <f t="shared" si="95"/>
        <v>1.5054980789844512E-6</v>
      </c>
      <c r="E1583" s="10">
        <f t="shared" si="96"/>
        <v>0.999935263582589</v>
      </c>
      <c r="G1583" t="s">
        <v>1081</v>
      </c>
      <c r="H1583" t="s">
        <v>4</v>
      </c>
      <c r="I1583">
        <f>IFERROR(VLOOKUP($G1583,'D2015'!$A$3:$C$1897,3,FALSE),0)</f>
        <v>0</v>
      </c>
      <c r="J1583" s="3">
        <f>IFERROR(VLOOKUP($G1583,'D2016'!$A$3:$C$1897,3,FALSE),0)</f>
        <v>0</v>
      </c>
      <c r="K1583" s="3">
        <f>IFERROR(VLOOKUP($G1583,'D2017'!$A$3:$C$1897,3,FALSE),0)</f>
        <v>0</v>
      </c>
      <c r="L1583" s="3">
        <f>IFERROR(VLOOKUP($G1583,'D2018'!$A$3:$C$1897,3,FALSE),0)</f>
        <v>1</v>
      </c>
      <c r="M1583" s="3">
        <f>IFERROR(VLOOKUP($G1583,'D2019'!$A$3:$C$1897,3,FALSE),0)</f>
        <v>0</v>
      </c>
      <c r="N1583" s="3">
        <f>IFERROR(VLOOKUP($G1583,'D2020'!$A$3:$C$1897,3,FALSE),0)</f>
        <v>0</v>
      </c>
      <c r="O1583" s="17">
        <f t="shared" si="94"/>
        <v>1</v>
      </c>
      <c r="Q1583" t="s">
        <v>538</v>
      </c>
      <c r="R1583" t="s">
        <v>4</v>
      </c>
      <c r="S158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17">
        <v>0</v>
      </c>
    </row>
    <row r="1584" spans="1:25" x14ac:dyDescent="0.3">
      <c r="A1584" t="s">
        <v>1326</v>
      </c>
      <c r="B1584" t="s">
        <v>4</v>
      </c>
      <c r="C1584">
        <v>1</v>
      </c>
      <c r="D1584" s="2">
        <f t="shared" si="95"/>
        <v>1.5054980789844512E-6</v>
      </c>
      <c r="E1584" s="10">
        <f t="shared" si="96"/>
        <v>0.99993676908066798</v>
      </c>
      <c r="G1584" t="s">
        <v>1326</v>
      </c>
      <c r="H1584" t="s">
        <v>4</v>
      </c>
      <c r="I1584">
        <f>IFERROR(VLOOKUP($G1584,'D2015'!$A$3:$C$1897,3,FALSE),0)</f>
        <v>0</v>
      </c>
      <c r="J1584" s="3">
        <f>IFERROR(VLOOKUP($G1584,'D2016'!$A$3:$C$1897,3,FALSE),0)</f>
        <v>0</v>
      </c>
      <c r="K1584" s="3">
        <f>IFERROR(VLOOKUP($G1584,'D2017'!$A$3:$C$1897,3,FALSE),0)</f>
        <v>0</v>
      </c>
      <c r="L1584" s="3">
        <f>IFERROR(VLOOKUP($G1584,'D2018'!$A$3:$C$1897,3,FALSE),0)</f>
        <v>0</v>
      </c>
      <c r="M1584" s="3">
        <f>IFERROR(VLOOKUP($G1584,'D2019'!$A$3:$C$1897,3,FALSE),0)</f>
        <v>1</v>
      </c>
      <c r="N1584" s="3">
        <f>IFERROR(VLOOKUP($G1584,'D2020'!$A$3:$C$1897,3,FALSE),0)</f>
        <v>0</v>
      </c>
      <c r="O1584" s="17">
        <f t="shared" si="94"/>
        <v>1</v>
      </c>
      <c r="Q1584" t="s">
        <v>537</v>
      </c>
      <c r="R1584" t="s">
        <v>4</v>
      </c>
      <c r="S1584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17">
        <v>0</v>
      </c>
    </row>
    <row r="1585" spans="1:25" x14ac:dyDescent="0.3">
      <c r="A1585" t="s">
        <v>565</v>
      </c>
      <c r="B1585" t="s">
        <v>4</v>
      </c>
      <c r="C1585">
        <v>1</v>
      </c>
      <c r="D1585" s="2">
        <f t="shared" si="95"/>
        <v>1.5054980789844512E-6</v>
      </c>
      <c r="E1585" s="10">
        <f t="shared" si="96"/>
        <v>0.99993827457874696</v>
      </c>
      <c r="G1585" t="s">
        <v>565</v>
      </c>
      <c r="H1585" t="s">
        <v>4</v>
      </c>
      <c r="I1585">
        <f>IFERROR(VLOOKUP($G1585,'D2015'!$A$3:$C$1897,3,FALSE),0)</f>
        <v>0</v>
      </c>
      <c r="J1585" s="3">
        <f>IFERROR(VLOOKUP($G1585,'D2016'!$A$3:$C$1897,3,FALSE),0)</f>
        <v>0</v>
      </c>
      <c r="K1585" s="3">
        <f>IFERROR(VLOOKUP($G1585,'D2017'!$A$3:$C$1897,3,FALSE),0)</f>
        <v>0</v>
      </c>
      <c r="L1585" s="3">
        <f>IFERROR(VLOOKUP($G1585,'D2018'!$A$3:$C$1897,3,FALSE),0)</f>
        <v>0</v>
      </c>
      <c r="M1585" s="3">
        <f>IFERROR(VLOOKUP($G1585,'D2019'!$A$3:$C$1897,3,FALSE),0)</f>
        <v>0</v>
      </c>
      <c r="N1585" s="3">
        <f>IFERROR(VLOOKUP($G1585,'D2020'!$A$3:$C$1897,3,FALSE),0)</f>
        <v>1</v>
      </c>
      <c r="O1585" s="17">
        <f t="shared" si="94"/>
        <v>1</v>
      </c>
      <c r="Q1585" t="s">
        <v>1636</v>
      </c>
      <c r="R1585" t="s">
        <v>4</v>
      </c>
      <c r="S1585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17">
        <v>0</v>
      </c>
    </row>
    <row r="1586" spans="1:25" x14ac:dyDescent="0.3">
      <c r="A1586" t="s">
        <v>1429</v>
      </c>
      <c r="B1586" t="s">
        <v>4</v>
      </c>
      <c r="C1586">
        <v>1</v>
      </c>
      <c r="D1586" s="2">
        <f t="shared" si="95"/>
        <v>1.5054980789844512E-6</v>
      </c>
      <c r="E1586" s="10">
        <f t="shared" si="96"/>
        <v>0.99993978007682593</v>
      </c>
      <c r="G1586" t="s">
        <v>1429</v>
      </c>
      <c r="H1586" t="s">
        <v>4</v>
      </c>
      <c r="I1586">
        <f>IFERROR(VLOOKUP($G1586,'D2015'!$A$3:$C$1897,3,FALSE),0)</f>
        <v>0</v>
      </c>
      <c r="J1586" s="3">
        <f>IFERROR(VLOOKUP($G1586,'D2016'!$A$3:$C$1897,3,FALSE),0)</f>
        <v>0</v>
      </c>
      <c r="K1586" s="3">
        <f>IFERROR(VLOOKUP($G1586,'D2017'!$A$3:$C$1897,3,FALSE),0)</f>
        <v>0</v>
      </c>
      <c r="L1586" s="3">
        <f>IFERROR(VLOOKUP($G1586,'D2018'!$A$3:$C$1897,3,FALSE),0)</f>
        <v>0</v>
      </c>
      <c r="M1586" s="3">
        <f>IFERROR(VLOOKUP($G1586,'D2019'!$A$3:$C$1897,3,FALSE),0)</f>
        <v>1</v>
      </c>
      <c r="N1586" s="3">
        <f>IFERROR(VLOOKUP($G1586,'D2020'!$A$3:$C$1897,3,FALSE),0)</f>
        <v>0</v>
      </c>
      <c r="O1586" s="17">
        <f t="shared" si="94"/>
        <v>1</v>
      </c>
      <c r="Q1586" t="s">
        <v>1617</v>
      </c>
      <c r="R1586" t="s">
        <v>4</v>
      </c>
      <c r="S1586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17">
        <v>0</v>
      </c>
    </row>
    <row r="1587" spans="1:25" x14ac:dyDescent="0.3">
      <c r="A1587" t="s">
        <v>1286</v>
      </c>
      <c r="B1587" t="s">
        <v>4</v>
      </c>
      <c r="C1587">
        <v>1</v>
      </c>
      <c r="D1587" s="2">
        <f t="shared" si="95"/>
        <v>1.5054980789844512E-6</v>
      </c>
      <c r="E1587" s="10">
        <f t="shared" si="96"/>
        <v>0.99994128557490491</v>
      </c>
      <c r="G1587" t="s">
        <v>1286</v>
      </c>
      <c r="H1587" t="s">
        <v>4</v>
      </c>
      <c r="I1587">
        <f>IFERROR(VLOOKUP($G1587,'D2015'!$A$3:$C$1897,3,FALSE),0)</f>
        <v>0</v>
      </c>
      <c r="J1587" s="3">
        <f>IFERROR(VLOOKUP($G1587,'D2016'!$A$3:$C$1897,3,FALSE),0)</f>
        <v>0</v>
      </c>
      <c r="K1587" s="3">
        <f>IFERROR(VLOOKUP($G1587,'D2017'!$A$3:$C$1897,3,FALSE),0)</f>
        <v>0</v>
      </c>
      <c r="L1587" s="3">
        <f>IFERROR(VLOOKUP($G1587,'D2018'!$A$3:$C$1897,3,FALSE),0)</f>
        <v>0</v>
      </c>
      <c r="M1587" s="3">
        <f>IFERROR(VLOOKUP($G1587,'D2019'!$A$3:$C$1897,3,FALSE),0)</f>
        <v>0</v>
      </c>
      <c r="N1587" s="3">
        <f>IFERROR(VLOOKUP($G1587,'D2020'!$A$3:$C$1897,3,FALSE),0)</f>
        <v>0</v>
      </c>
      <c r="O1587" s="17">
        <f t="shared" si="94"/>
        <v>0</v>
      </c>
      <c r="Q1587" t="s">
        <v>1387</v>
      </c>
      <c r="R1587" t="s">
        <v>4</v>
      </c>
      <c r="S1587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17">
        <v>0</v>
      </c>
    </row>
    <row r="1588" spans="1:25" x14ac:dyDescent="0.3">
      <c r="A1588" t="s">
        <v>1590</v>
      </c>
      <c r="B1588" t="s">
        <v>4</v>
      </c>
      <c r="C1588">
        <v>1</v>
      </c>
      <c r="D1588" s="2">
        <f t="shared" si="95"/>
        <v>1.5054980789844512E-6</v>
      </c>
      <c r="E1588" s="10">
        <f t="shared" si="96"/>
        <v>0.99994279107298389</v>
      </c>
      <c r="G1588" t="s">
        <v>1590</v>
      </c>
      <c r="H1588" t="s">
        <v>4</v>
      </c>
      <c r="I1588">
        <f>IFERROR(VLOOKUP($G1588,'D2015'!$A$3:$C$1897,3,FALSE),0)</f>
        <v>0</v>
      </c>
      <c r="J1588" s="3">
        <f>IFERROR(VLOOKUP($G1588,'D2016'!$A$3:$C$1897,3,FALSE),0)</f>
        <v>0</v>
      </c>
      <c r="K1588" s="3">
        <f>IFERROR(VLOOKUP($G1588,'D2017'!$A$3:$C$1897,3,FALSE),0)</f>
        <v>0</v>
      </c>
      <c r="L1588" s="3">
        <f>IFERROR(VLOOKUP($G1588,'D2018'!$A$3:$C$1897,3,FALSE),0)</f>
        <v>0</v>
      </c>
      <c r="M1588" s="3">
        <f>IFERROR(VLOOKUP($G1588,'D2019'!$A$3:$C$1897,3,FALSE),0)</f>
        <v>1</v>
      </c>
      <c r="N1588" s="3">
        <f>IFERROR(VLOOKUP($G1588,'D2020'!$A$3:$C$1897,3,FALSE),0)</f>
        <v>0</v>
      </c>
      <c r="O1588" s="17">
        <f t="shared" si="94"/>
        <v>1</v>
      </c>
      <c r="Q1588" t="s">
        <v>532</v>
      </c>
      <c r="R1588" t="s">
        <v>4</v>
      </c>
      <c r="S1588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17">
        <v>0</v>
      </c>
    </row>
    <row r="1589" spans="1:25" x14ac:dyDescent="0.3">
      <c r="A1589" t="s">
        <v>1627</v>
      </c>
      <c r="B1589" t="s">
        <v>4</v>
      </c>
      <c r="C1589">
        <v>1</v>
      </c>
      <c r="D1589" s="2">
        <f t="shared" si="95"/>
        <v>1.5054980789844512E-6</v>
      </c>
      <c r="E1589" s="10">
        <f t="shared" si="96"/>
        <v>0.99994429657106287</v>
      </c>
      <c r="G1589" t="s">
        <v>1627</v>
      </c>
      <c r="H1589" t="s">
        <v>4</v>
      </c>
      <c r="I1589">
        <f>IFERROR(VLOOKUP($G1589,'D2015'!$A$3:$C$1897,3,FALSE),0)</f>
        <v>1</v>
      </c>
      <c r="J1589" s="3">
        <f>IFERROR(VLOOKUP($G1589,'D2016'!$A$3:$C$1897,3,FALSE),0)</f>
        <v>0</v>
      </c>
      <c r="K1589" s="3">
        <f>IFERROR(VLOOKUP($G1589,'D2017'!$A$3:$C$1897,3,FALSE),0)</f>
        <v>0</v>
      </c>
      <c r="L1589" s="3">
        <f>IFERROR(VLOOKUP($G1589,'D2018'!$A$3:$C$1897,3,FALSE),0)</f>
        <v>0</v>
      </c>
      <c r="M1589" s="3">
        <f>IFERROR(VLOOKUP($G1589,'D2019'!$A$3:$C$1897,3,FALSE),0)</f>
        <v>0</v>
      </c>
      <c r="N1589" s="3">
        <f>IFERROR(VLOOKUP($G1589,'D2020'!$A$3:$C$1897,3,FALSE),0)</f>
        <v>0</v>
      </c>
      <c r="O1589" s="17">
        <f t="shared" si="94"/>
        <v>1</v>
      </c>
      <c r="Q1589" t="s">
        <v>1500</v>
      </c>
      <c r="R1589" t="s">
        <v>4</v>
      </c>
      <c r="S1589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17">
        <v>0</v>
      </c>
    </row>
    <row r="1590" spans="1:25" x14ac:dyDescent="0.3">
      <c r="A1590" t="s">
        <v>1548</v>
      </c>
      <c r="B1590" t="s">
        <v>4</v>
      </c>
      <c r="C1590">
        <v>1</v>
      </c>
      <c r="D1590" s="2">
        <f t="shared" si="95"/>
        <v>1.5054980789844512E-6</v>
      </c>
      <c r="E1590" s="10">
        <f t="shared" si="96"/>
        <v>0.99994580206914185</v>
      </c>
      <c r="G1590" t="s">
        <v>1548</v>
      </c>
      <c r="H1590" t="s">
        <v>4</v>
      </c>
      <c r="I1590">
        <f>IFERROR(VLOOKUP($G1590,'D2015'!$A$3:$C$1897,3,FALSE),0)</f>
        <v>1</v>
      </c>
      <c r="J1590" s="3">
        <f>IFERROR(VLOOKUP($G1590,'D2016'!$A$3:$C$1897,3,FALSE),0)</f>
        <v>0</v>
      </c>
      <c r="K1590" s="3">
        <f>IFERROR(VLOOKUP($G1590,'D2017'!$A$3:$C$1897,3,FALSE),0)</f>
        <v>0</v>
      </c>
      <c r="L1590" s="3">
        <f>IFERROR(VLOOKUP($G1590,'D2018'!$A$3:$C$1897,3,FALSE),0)</f>
        <v>0</v>
      </c>
      <c r="M1590" s="3">
        <f>IFERROR(VLOOKUP($G1590,'D2019'!$A$3:$C$1897,3,FALSE),0)</f>
        <v>0</v>
      </c>
      <c r="N1590" s="3">
        <f>IFERROR(VLOOKUP($G1590,'D2020'!$A$3:$C$1897,3,FALSE),0)</f>
        <v>0</v>
      </c>
      <c r="O1590" s="17">
        <f t="shared" si="94"/>
        <v>1</v>
      </c>
      <c r="Q1590" t="s">
        <v>1614</v>
      </c>
      <c r="R1590" t="s">
        <v>4</v>
      </c>
      <c r="S1590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17">
        <v>0</v>
      </c>
    </row>
    <row r="1591" spans="1:25" x14ac:dyDescent="0.3">
      <c r="A1591" t="s">
        <v>1516</v>
      </c>
      <c r="B1591" t="s">
        <v>4</v>
      </c>
      <c r="C1591">
        <v>1</v>
      </c>
      <c r="D1591" s="2">
        <f t="shared" si="95"/>
        <v>1.5054980789844512E-6</v>
      </c>
      <c r="E1591" s="10">
        <f t="shared" si="96"/>
        <v>0.99994730756722083</v>
      </c>
      <c r="G1591" t="s">
        <v>1516</v>
      </c>
      <c r="H1591" t="s">
        <v>4</v>
      </c>
      <c r="I1591">
        <f>IFERROR(VLOOKUP($G1591,'D2015'!$A$3:$C$1897,3,FALSE),0)</f>
        <v>0</v>
      </c>
      <c r="J1591" s="3">
        <f>IFERROR(VLOOKUP($G1591,'D2016'!$A$3:$C$1897,3,FALSE),0)</f>
        <v>0</v>
      </c>
      <c r="K1591" s="3">
        <f>IFERROR(VLOOKUP($G1591,'D2017'!$A$3:$C$1897,3,FALSE),0)</f>
        <v>0</v>
      </c>
      <c r="L1591" s="3">
        <f>IFERROR(VLOOKUP($G1591,'D2018'!$A$3:$C$1897,3,FALSE),0)</f>
        <v>0</v>
      </c>
      <c r="M1591" s="3">
        <f>IFERROR(VLOOKUP($G1591,'D2019'!$A$3:$C$1897,3,FALSE),0)</f>
        <v>0</v>
      </c>
      <c r="N1591" s="3">
        <f>IFERROR(VLOOKUP($G1591,'D2020'!$A$3:$C$1897,3,FALSE),0)</f>
        <v>1</v>
      </c>
      <c r="O1591" s="17">
        <f t="shared" si="94"/>
        <v>1</v>
      </c>
      <c r="Q1591" t="s">
        <v>1307</v>
      </c>
      <c r="R1591" t="s">
        <v>4</v>
      </c>
      <c r="S1591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17">
        <v>0</v>
      </c>
    </row>
    <row r="1592" spans="1:25" x14ac:dyDescent="0.3">
      <c r="A1592" t="s">
        <v>1430</v>
      </c>
      <c r="B1592" t="s">
        <v>4</v>
      </c>
      <c r="C1592">
        <v>1</v>
      </c>
      <c r="D1592" s="2">
        <f t="shared" si="95"/>
        <v>1.5054980789844512E-6</v>
      </c>
      <c r="E1592" s="10">
        <f t="shared" si="96"/>
        <v>0.99994881306529981</v>
      </c>
      <c r="G1592" t="s">
        <v>1430</v>
      </c>
      <c r="H1592" t="s">
        <v>4</v>
      </c>
      <c r="I1592">
        <f>IFERROR(VLOOKUP($G1592,'D2015'!$A$3:$C$1897,3,FALSE),0)</f>
        <v>0</v>
      </c>
      <c r="J1592" s="3">
        <f>IFERROR(VLOOKUP($G1592,'D2016'!$A$3:$C$1897,3,FALSE),0)</f>
        <v>0</v>
      </c>
      <c r="K1592" s="3">
        <f>IFERROR(VLOOKUP($G1592,'D2017'!$A$3:$C$1897,3,FALSE),0)</f>
        <v>0</v>
      </c>
      <c r="L1592" s="3">
        <f>IFERROR(VLOOKUP($G1592,'D2018'!$A$3:$C$1897,3,FALSE),0)</f>
        <v>0</v>
      </c>
      <c r="M1592" s="3">
        <f>IFERROR(VLOOKUP($G1592,'D2019'!$A$3:$C$1897,3,FALSE),0)</f>
        <v>0</v>
      </c>
      <c r="N1592" s="3">
        <f>IFERROR(VLOOKUP($G1592,'D2020'!$A$3:$C$1897,3,FALSE),0)</f>
        <v>0</v>
      </c>
      <c r="O1592" s="17">
        <f t="shared" si="94"/>
        <v>0</v>
      </c>
      <c r="Q1592" t="s">
        <v>1520</v>
      </c>
      <c r="R1592" t="s">
        <v>4</v>
      </c>
      <c r="S1592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17">
        <v>0</v>
      </c>
    </row>
    <row r="1593" spans="1:25" x14ac:dyDescent="0.3">
      <c r="A1593" t="s">
        <v>1396</v>
      </c>
      <c r="B1593" t="s">
        <v>4</v>
      </c>
      <c r="C1593">
        <v>1</v>
      </c>
      <c r="D1593" s="2">
        <f t="shared" si="95"/>
        <v>1.5054980789844512E-6</v>
      </c>
      <c r="E1593" s="10">
        <f t="shared" si="96"/>
        <v>0.99995031856337879</v>
      </c>
      <c r="G1593" t="s">
        <v>1396</v>
      </c>
      <c r="H1593" t="s">
        <v>4</v>
      </c>
      <c r="I1593">
        <f>IFERROR(VLOOKUP($G1593,'D2015'!$A$3:$C$1897,3,FALSE),0)</f>
        <v>0</v>
      </c>
      <c r="J1593" s="3">
        <f>IFERROR(VLOOKUP($G1593,'D2016'!$A$3:$C$1897,3,FALSE),0)</f>
        <v>0</v>
      </c>
      <c r="K1593" s="3">
        <f>IFERROR(VLOOKUP($G1593,'D2017'!$A$3:$C$1897,3,FALSE),0)</f>
        <v>0</v>
      </c>
      <c r="L1593" s="3">
        <f>IFERROR(VLOOKUP($G1593,'D2018'!$A$3:$C$1897,3,FALSE),0)</f>
        <v>0</v>
      </c>
      <c r="M1593" s="3">
        <f>IFERROR(VLOOKUP($G1593,'D2019'!$A$3:$C$1897,3,FALSE),0)</f>
        <v>0</v>
      </c>
      <c r="N1593" s="3">
        <f>IFERROR(VLOOKUP($G1593,'D2020'!$A$3:$C$1897,3,FALSE),0)</f>
        <v>0</v>
      </c>
      <c r="O1593" s="17">
        <f t="shared" si="94"/>
        <v>0</v>
      </c>
      <c r="Q1593" t="s">
        <v>1158</v>
      </c>
      <c r="R1593" t="s">
        <v>4</v>
      </c>
      <c r="S159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17">
        <v>0</v>
      </c>
    </row>
    <row r="1594" spans="1:25" x14ac:dyDescent="0.3">
      <c r="A1594" t="s">
        <v>1224</v>
      </c>
      <c r="B1594" t="s">
        <v>4</v>
      </c>
      <c r="C1594">
        <v>1</v>
      </c>
      <c r="D1594" s="2">
        <f t="shared" si="95"/>
        <v>1.5054980789844512E-6</v>
      </c>
      <c r="E1594" s="10">
        <f t="shared" si="96"/>
        <v>0.99995182406145777</v>
      </c>
      <c r="G1594" t="s">
        <v>1224</v>
      </c>
      <c r="H1594" t="s">
        <v>4</v>
      </c>
      <c r="I1594">
        <f>IFERROR(VLOOKUP($G1594,'D2015'!$A$3:$C$1897,3,FALSE),0)</f>
        <v>0</v>
      </c>
      <c r="J1594" s="3">
        <f>IFERROR(VLOOKUP($G1594,'D2016'!$A$3:$C$1897,3,FALSE),0)</f>
        <v>0</v>
      </c>
      <c r="K1594" s="3">
        <f>IFERROR(VLOOKUP($G1594,'D2017'!$A$3:$C$1897,3,FALSE),0)</f>
        <v>0</v>
      </c>
      <c r="L1594" s="3">
        <f>IFERROR(VLOOKUP($G1594,'D2018'!$A$3:$C$1897,3,FALSE),0)</f>
        <v>1</v>
      </c>
      <c r="M1594" s="3">
        <f>IFERROR(VLOOKUP($G1594,'D2019'!$A$3:$C$1897,3,FALSE),0)</f>
        <v>0</v>
      </c>
      <c r="N1594" s="3">
        <f>IFERROR(VLOOKUP($G1594,'D2020'!$A$3:$C$1897,3,FALSE),0)</f>
        <v>0</v>
      </c>
      <c r="O1594" s="17">
        <f t="shared" si="94"/>
        <v>1</v>
      </c>
      <c r="Q1594" t="s">
        <v>1576</v>
      </c>
      <c r="R1594" t="s">
        <v>4</v>
      </c>
      <c r="S1594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17">
        <v>0</v>
      </c>
    </row>
    <row r="1595" spans="1:25" x14ac:dyDescent="0.3">
      <c r="A1595" t="s">
        <v>1401</v>
      </c>
      <c r="B1595" t="s">
        <v>4</v>
      </c>
      <c r="C1595">
        <v>1</v>
      </c>
      <c r="D1595" s="2">
        <f t="shared" si="95"/>
        <v>1.5054980789844512E-6</v>
      </c>
      <c r="E1595" s="10">
        <f t="shared" si="96"/>
        <v>0.99995332955953675</v>
      </c>
      <c r="G1595" t="s">
        <v>1401</v>
      </c>
      <c r="H1595" t="s">
        <v>4</v>
      </c>
      <c r="I1595">
        <f>IFERROR(VLOOKUP($G1595,'D2015'!$A$3:$C$1897,3,FALSE),0)</f>
        <v>0</v>
      </c>
      <c r="J1595" s="3">
        <f>IFERROR(VLOOKUP($G1595,'D2016'!$A$3:$C$1897,3,FALSE),0)</f>
        <v>0</v>
      </c>
      <c r="K1595" s="3">
        <f>IFERROR(VLOOKUP($G1595,'D2017'!$A$3:$C$1897,3,FALSE),0)</f>
        <v>0</v>
      </c>
      <c r="L1595" s="3">
        <f>IFERROR(VLOOKUP($G1595,'D2018'!$A$3:$C$1897,3,FALSE),0)</f>
        <v>0</v>
      </c>
      <c r="M1595" s="3">
        <f>IFERROR(VLOOKUP($G1595,'D2019'!$A$3:$C$1897,3,FALSE),0)</f>
        <v>0</v>
      </c>
      <c r="N1595" s="3">
        <f>IFERROR(VLOOKUP($G1595,'D2020'!$A$3:$C$1897,3,FALSE),0)</f>
        <v>0</v>
      </c>
      <c r="O1595" s="17">
        <f t="shared" si="94"/>
        <v>0</v>
      </c>
      <c r="Q1595" t="s">
        <v>1279</v>
      </c>
      <c r="R1595" t="s">
        <v>4</v>
      </c>
      <c r="S1595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17">
        <v>0</v>
      </c>
    </row>
    <row r="1596" spans="1:25" x14ac:dyDescent="0.3">
      <c r="A1596" t="s">
        <v>1440</v>
      </c>
      <c r="B1596" t="s">
        <v>4</v>
      </c>
      <c r="C1596">
        <v>1</v>
      </c>
      <c r="D1596" s="2">
        <f t="shared" si="95"/>
        <v>1.5054980789844512E-6</v>
      </c>
      <c r="E1596" s="10">
        <f t="shared" si="96"/>
        <v>0.99995483505761573</v>
      </c>
      <c r="G1596" t="s">
        <v>1440</v>
      </c>
      <c r="H1596" t="s">
        <v>4</v>
      </c>
      <c r="I1596">
        <f>IFERROR(VLOOKUP($G1596,'D2015'!$A$3:$C$1897,3,FALSE),0)</f>
        <v>0</v>
      </c>
      <c r="J1596" s="3">
        <f>IFERROR(VLOOKUP($G1596,'D2016'!$A$3:$C$1897,3,FALSE),0)</f>
        <v>0</v>
      </c>
      <c r="K1596" s="3">
        <f>IFERROR(VLOOKUP($G1596,'D2017'!$A$3:$C$1897,3,FALSE),0)</f>
        <v>0</v>
      </c>
      <c r="L1596" s="3">
        <f>IFERROR(VLOOKUP($G1596,'D2018'!$A$3:$C$1897,3,FALSE),0)</f>
        <v>0</v>
      </c>
      <c r="M1596" s="3">
        <f>IFERROR(VLOOKUP($G1596,'D2019'!$A$3:$C$1897,3,FALSE),0)</f>
        <v>0</v>
      </c>
      <c r="N1596" s="3">
        <f>IFERROR(VLOOKUP($G1596,'D2020'!$A$3:$C$1897,3,FALSE),0)</f>
        <v>1</v>
      </c>
      <c r="O1596" s="17">
        <f t="shared" si="94"/>
        <v>1</v>
      </c>
      <c r="Q1596" t="s">
        <v>1222</v>
      </c>
      <c r="R1596" t="s">
        <v>4</v>
      </c>
      <c r="S1596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17">
        <v>0</v>
      </c>
    </row>
    <row r="1597" spans="1:25" x14ac:dyDescent="0.3">
      <c r="A1597" t="s">
        <v>1494</v>
      </c>
      <c r="B1597" t="s">
        <v>4</v>
      </c>
      <c r="C1597">
        <v>1</v>
      </c>
      <c r="D1597" s="2">
        <f t="shared" si="95"/>
        <v>1.5054980789844512E-6</v>
      </c>
      <c r="E1597" s="10">
        <f t="shared" si="96"/>
        <v>0.99995634055569471</v>
      </c>
      <c r="G1597" t="s">
        <v>1494</v>
      </c>
      <c r="H1597" t="s">
        <v>4</v>
      </c>
      <c r="I1597">
        <f>IFERROR(VLOOKUP($G1597,'D2015'!$A$3:$C$1897,3,FALSE),0)</f>
        <v>0</v>
      </c>
      <c r="J1597" s="3">
        <f>IFERROR(VLOOKUP($G1597,'D2016'!$A$3:$C$1897,3,FALSE),0)</f>
        <v>0</v>
      </c>
      <c r="K1597" s="3">
        <f>IFERROR(VLOOKUP($G1597,'D2017'!$A$3:$C$1897,3,FALSE),0)</f>
        <v>0</v>
      </c>
      <c r="L1597" s="3">
        <f>IFERROR(VLOOKUP($G1597,'D2018'!$A$3:$C$1897,3,FALSE),0)</f>
        <v>0</v>
      </c>
      <c r="M1597" s="3">
        <f>IFERROR(VLOOKUP($G1597,'D2019'!$A$3:$C$1897,3,FALSE),0)</f>
        <v>1</v>
      </c>
      <c r="N1597" s="3">
        <f>IFERROR(VLOOKUP($G1597,'D2020'!$A$3:$C$1897,3,FALSE),0)</f>
        <v>0</v>
      </c>
      <c r="O1597" s="17">
        <f t="shared" si="94"/>
        <v>1</v>
      </c>
      <c r="Q1597" t="s">
        <v>1480</v>
      </c>
      <c r="R1597" t="s">
        <v>4</v>
      </c>
      <c r="S1597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17">
        <v>0</v>
      </c>
    </row>
    <row r="1598" spans="1:25" x14ac:dyDescent="0.3">
      <c r="A1598" t="s">
        <v>942</v>
      </c>
      <c r="B1598" t="s">
        <v>4</v>
      </c>
      <c r="C1598">
        <v>1</v>
      </c>
      <c r="D1598" s="2">
        <f t="shared" si="95"/>
        <v>1.5054980789844512E-6</v>
      </c>
      <c r="E1598" s="10">
        <f t="shared" si="96"/>
        <v>0.99995784605377369</v>
      </c>
      <c r="G1598" t="s">
        <v>942</v>
      </c>
      <c r="H1598" t="s">
        <v>4</v>
      </c>
      <c r="I1598">
        <f>IFERROR(VLOOKUP($G1598,'D2015'!$A$3:$C$1897,3,FALSE),0)</f>
        <v>0</v>
      </c>
      <c r="J1598" s="3">
        <f>IFERROR(VLOOKUP($G1598,'D2016'!$A$3:$C$1897,3,FALSE),0)</f>
        <v>0</v>
      </c>
      <c r="K1598" s="3">
        <f>IFERROR(VLOOKUP($G1598,'D2017'!$A$3:$C$1897,3,FALSE),0)</f>
        <v>0</v>
      </c>
      <c r="L1598" s="3">
        <f>IFERROR(VLOOKUP($G1598,'D2018'!$A$3:$C$1897,3,FALSE),0)</f>
        <v>1</v>
      </c>
      <c r="M1598" s="3">
        <f>IFERROR(VLOOKUP($G1598,'D2019'!$A$3:$C$1897,3,FALSE),0)</f>
        <v>0</v>
      </c>
      <c r="N1598" s="3">
        <f>IFERROR(VLOOKUP($G1598,'D2020'!$A$3:$C$1897,3,FALSE),0)</f>
        <v>0</v>
      </c>
      <c r="O1598" s="17">
        <f t="shared" si="94"/>
        <v>1</v>
      </c>
      <c r="Q1598" t="s">
        <v>1603</v>
      </c>
      <c r="R1598" t="s">
        <v>4</v>
      </c>
      <c r="S1598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17">
        <v>0</v>
      </c>
    </row>
    <row r="1599" spans="1:25" x14ac:dyDescent="0.3">
      <c r="A1599" t="s">
        <v>1413</v>
      </c>
      <c r="B1599" t="s">
        <v>4</v>
      </c>
      <c r="C1599">
        <v>1</v>
      </c>
      <c r="D1599" s="2">
        <f t="shared" si="95"/>
        <v>1.5054980789844512E-6</v>
      </c>
      <c r="E1599" s="10">
        <f t="shared" si="96"/>
        <v>0.99995935155185267</v>
      </c>
      <c r="G1599" t="s">
        <v>1413</v>
      </c>
      <c r="H1599" t="s">
        <v>4</v>
      </c>
      <c r="I1599">
        <f>IFERROR(VLOOKUP($G1599,'D2015'!$A$3:$C$1897,3,FALSE),0)</f>
        <v>0</v>
      </c>
      <c r="J1599" s="3">
        <f>IFERROR(VLOOKUP($G1599,'D2016'!$A$3:$C$1897,3,FALSE),0)</f>
        <v>0</v>
      </c>
      <c r="K1599" s="3">
        <f>IFERROR(VLOOKUP($G1599,'D2017'!$A$3:$C$1897,3,FALSE),0)</f>
        <v>0</v>
      </c>
      <c r="L1599" s="3">
        <f>IFERROR(VLOOKUP($G1599,'D2018'!$A$3:$C$1897,3,FALSE),0)</f>
        <v>1</v>
      </c>
      <c r="M1599" s="3">
        <f>IFERROR(VLOOKUP($G1599,'D2019'!$A$3:$C$1897,3,FALSE),0)</f>
        <v>0</v>
      </c>
      <c r="N1599" s="3">
        <f>IFERROR(VLOOKUP($G1599,'D2020'!$A$3:$C$1897,3,FALSE),0)</f>
        <v>0</v>
      </c>
      <c r="O1599" s="17">
        <f t="shared" si="94"/>
        <v>1</v>
      </c>
      <c r="Q1599" t="s">
        <v>1628</v>
      </c>
      <c r="R1599" t="s">
        <v>4</v>
      </c>
      <c r="S1599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17">
        <v>0</v>
      </c>
    </row>
    <row r="1600" spans="1:25" x14ac:dyDescent="0.3">
      <c r="A1600" t="s">
        <v>830</v>
      </c>
      <c r="B1600" t="s">
        <v>4</v>
      </c>
      <c r="C1600">
        <v>1</v>
      </c>
      <c r="D1600" s="2">
        <f t="shared" si="95"/>
        <v>1.5054980789844512E-6</v>
      </c>
      <c r="E1600" s="10">
        <f t="shared" si="96"/>
        <v>0.99996085704993165</v>
      </c>
      <c r="G1600" t="s">
        <v>830</v>
      </c>
      <c r="H1600" t="s">
        <v>4</v>
      </c>
      <c r="I1600">
        <f>IFERROR(VLOOKUP($G1600,'D2015'!$A$3:$C$1897,3,FALSE),0)</f>
        <v>0</v>
      </c>
      <c r="J1600" s="3">
        <f>IFERROR(VLOOKUP($G1600,'D2016'!$A$3:$C$1897,3,FALSE),0)</f>
        <v>0</v>
      </c>
      <c r="K1600" s="3">
        <f>IFERROR(VLOOKUP($G1600,'D2017'!$A$3:$C$1897,3,FALSE),0)</f>
        <v>0</v>
      </c>
      <c r="L1600" s="3">
        <f>IFERROR(VLOOKUP($G1600,'D2018'!$A$3:$C$1897,3,FALSE),0)</f>
        <v>0</v>
      </c>
      <c r="M1600" s="3">
        <f>IFERROR(VLOOKUP($G1600,'D2019'!$A$3:$C$1897,3,FALSE),0)</f>
        <v>1</v>
      </c>
      <c r="N1600" s="3">
        <f>IFERROR(VLOOKUP($G1600,'D2020'!$A$3:$C$1897,3,FALSE),0)</f>
        <v>0</v>
      </c>
      <c r="O1600" s="17">
        <f t="shared" si="94"/>
        <v>1</v>
      </c>
      <c r="Q1600" t="s">
        <v>1082</v>
      </c>
      <c r="R1600" t="s">
        <v>4</v>
      </c>
      <c r="S1600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17">
        <v>0</v>
      </c>
    </row>
    <row r="1601" spans="1:25" x14ac:dyDescent="0.3">
      <c r="A1601" t="s">
        <v>587</v>
      </c>
      <c r="B1601" t="s">
        <v>4</v>
      </c>
      <c r="C1601">
        <v>1</v>
      </c>
      <c r="D1601" s="2">
        <f t="shared" si="95"/>
        <v>1.5054980789844512E-6</v>
      </c>
      <c r="E1601" s="10">
        <f t="shared" si="96"/>
        <v>0.99996236254801063</v>
      </c>
      <c r="G1601" t="s">
        <v>587</v>
      </c>
      <c r="H1601" t="s">
        <v>4</v>
      </c>
      <c r="I1601">
        <f>IFERROR(VLOOKUP($G1601,'D2015'!$A$3:$C$1897,3,FALSE),0)</f>
        <v>0</v>
      </c>
      <c r="J1601" s="3">
        <f>IFERROR(VLOOKUP($G1601,'D2016'!$A$3:$C$1897,3,FALSE),0)</f>
        <v>0</v>
      </c>
      <c r="K1601" s="3">
        <f>IFERROR(VLOOKUP($G1601,'D2017'!$A$3:$C$1897,3,FALSE),0)</f>
        <v>0</v>
      </c>
      <c r="L1601" s="3">
        <f>IFERROR(VLOOKUP($G1601,'D2018'!$A$3:$C$1897,3,FALSE),0)</f>
        <v>0</v>
      </c>
      <c r="M1601" s="3">
        <f>IFERROR(VLOOKUP($G1601,'D2019'!$A$3:$C$1897,3,FALSE),0)</f>
        <v>0</v>
      </c>
      <c r="N1601" s="3">
        <f>IFERROR(VLOOKUP($G1601,'D2020'!$A$3:$C$1897,3,FALSE),0)</f>
        <v>1</v>
      </c>
      <c r="O1601" s="17">
        <f t="shared" si="94"/>
        <v>1</v>
      </c>
      <c r="Q1601" t="s">
        <v>548</v>
      </c>
      <c r="R1601" t="s">
        <v>4</v>
      </c>
      <c r="S1601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17">
        <v>0</v>
      </c>
    </row>
    <row r="1602" spans="1:25" x14ac:dyDescent="0.3">
      <c r="A1602" t="s">
        <v>409</v>
      </c>
      <c r="B1602" t="s">
        <v>4</v>
      </c>
      <c r="C1602">
        <v>1</v>
      </c>
      <c r="D1602" s="2">
        <f t="shared" si="95"/>
        <v>1.5054980789844512E-6</v>
      </c>
      <c r="E1602" s="10">
        <f t="shared" si="96"/>
        <v>0.99996386804608961</v>
      </c>
      <c r="G1602" t="s">
        <v>409</v>
      </c>
      <c r="H1602" t="s">
        <v>4</v>
      </c>
      <c r="I1602">
        <f>IFERROR(VLOOKUP($G1602,'D2015'!$A$3:$C$1897,3,FALSE),0)</f>
        <v>0</v>
      </c>
      <c r="J1602" s="3">
        <f>IFERROR(VLOOKUP($G1602,'D2016'!$A$3:$C$1897,3,FALSE),0)</f>
        <v>0</v>
      </c>
      <c r="K1602" s="3">
        <f>IFERROR(VLOOKUP($G1602,'D2017'!$A$3:$C$1897,3,FALSE),0)</f>
        <v>0</v>
      </c>
      <c r="L1602" s="3">
        <f>IFERROR(VLOOKUP($G1602,'D2018'!$A$3:$C$1897,3,FALSE),0)</f>
        <v>0</v>
      </c>
      <c r="M1602" s="3">
        <f>IFERROR(VLOOKUP($G1602,'D2019'!$A$3:$C$1897,3,FALSE),0)</f>
        <v>0</v>
      </c>
      <c r="N1602" s="3">
        <f>IFERROR(VLOOKUP($G1602,'D2020'!$A$3:$C$1897,3,FALSE),0)</f>
        <v>0</v>
      </c>
      <c r="O1602" s="17">
        <f t="shared" si="94"/>
        <v>0</v>
      </c>
      <c r="Q1602" t="s">
        <v>1562</v>
      </c>
      <c r="R1602" t="s">
        <v>4</v>
      </c>
      <c r="S1602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17">
        <v>0</v>
      </c>
    </row>
    <row r="1603" spans="1:25" x14ac:dyDescent="0.3">
      <c r="A1603" t="s">
        <v>1601</v>
      </c>
      <c r="B1603" t="s">
        <v>4</v>
      </c>
      <c r="C1603">
        <v>1</v>
      </c>
      <c r="D1603" s="2">
        <f t="shared" si="95"/>
        <v>1.5054980789844512E-6</v>
      </c>
      <c r="E1603" s="10">
        <f t="shared" si="96"/>
        <v>0.99996537354416859</v>
      </c>
      <c r="G1603" t="s">
        <v>1601</v>
      </c>
      <c r="H1603" t="s">
        <v>4</v>
      </c>
      <c r="I1603">
        <f>IFERROR(VLOOKUP($G1603,'D2015'!$A$3:$C$1897,3,FALSE),0)</f>
        <v>0</v>
      </c>
      <c r="J1603" s="3">
        <f>IFERROR(VLOOKUP($G1603,'D2016'!$A$3:$C$1897,3,FALSE),0)</f>
        <v>1</v>
      </c>
      <c r="K1603" s="3">
        <f>IFERROR(VLOOKUP($G1603,'D2017'!$A$3:$C$1897,3,FALSE),0)</f>
        <v>0</v>
      </c>
      <c r="L1603" s="3">
        <f>IFERROR(VLOOKUP($G1603,'D2018'!$A$3:$C$1897,3,FALSE),0)</f>
        <v>0</v>
      </c>
      <c r="M1603" s="3">
        <f>IFERROR(VLOOKUP($G1603,'D2019'!$A$3:$C$1897,3,FALSE),0)</f>
        <v>0</v>
      </c>
      <c r="N1603" s="3">
        <f>IFERROR(VLOOKUP($G1603,'D2020'!$A$3:$C$1897,3,FALSE),0)</f>
        <v>0</v>
      </c>
      <c r="O1603" s="17">
        <f t="shared" si="94"/>
        <v>1</v>
      </c>
      <c r="Q1603" t="s">
        <v>1318</v>
      </c>
      <c r="R1603" t="s">
        <v>4</v>
      </c>
      <c r="S160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17">
        <v>0</v>
      </c>
    </row>
    <row r="1604" spans="1:25" x14ac:dyDescent="0.3">
      <c r="A1604" t="s">
        <v>1373</v>
      </c>
      <c r="B1604" t="s">
        <v>4</v>
      </c>
      <c r="C1604">
        <v>1</v>
      </c>
      <c r="D1604" s="2">
        <f t="shared" si="95"/>
        <v>1.5054980789844512E-6</v>
      </c>
      <c r="E1604" s="10">
        <f t="shared" si="96"/>
        <v>0.99996687904224757</v>
      </c>
      <c r="G1604" t="s">
        <v>1373</v>
      </c>
      <c r="H1604" t="s">
        <v>4</v>
      </c>
      <c r="I1604">
        <f>IFERROR(VLOOKUP($G1604,'D2015'!$A$3:$C$1897,3,FALSE),0)</f>
        <v>0</v>
      </c>
      <c r="J1604" s="3">
        <f>IFERROR(VLOOKUP($G1604,'D2016'!$A$3:$C$1897,3,FALSE),0)</f>
        <v>0</v>
      </c>
      <c r="K1604" s="3">
        <f>IFERROR(VLOOKUP($G1604,'D2017'!$A$3:$C$1897,3,FALSE),0)</f>
        <v>0</v>
      </c>
      <c r="L1604" s="3">
        <f>IFERROR(VLOOKUP($G1604,'D2018'!$A$3:$C$1897,3,FALSE),0)</f>
        <v>0</v>
      </c>
      <c r="M1604" s="3">
        <f>IFERROR(VLOOKUP($G1604,'D2019'!$A$3:$C$1897,3,FALSE),0)</f>
        <v>0</v>
      </c>
      <c r="N1604" s="3">
        <f>IFERROR(VLOOKUP($G1604,'D2020'!$A$3:$C$1897,3,FALSE),0)</f>
        <v>1</v>
      </c>
      <c r="O1604" s="17">
        <f t="shared" ref="O1604:O1626" si="97">SUM(I1604:N1604)</f>
        <v>1</v>
      </c>
      <c r="Q1604" t="s">
        <v>1595</v>
      </c>
      <c r="R1604" t="s">
        <v>4</v>
      </c>
      <c r="S1604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17">
        <v>0</v>
      </c>
    </row>
    <row r="1605" spans="1:25" x14ac:dyDescent="0.3">
      <c r="A1605" t="s">
        <v>1367</v>
      </c>
      <c r="B1605" t="s">
        <v>4</v>
      </c>
      <c r="C1605">
        <v>1</v>
      </c>
      <c r="D1605" s="2">
        <f t="shared" si="95"/>
        <v>1.5054980789844512E-6</v>
      </c>
      <c r="E1605" s="10">
        <f t="shared" si="96"/>
        <v>0.99996838454032655</v>
      </c>
      <c r="G1605" t="s">
        <v>1367</v>
      </c>
      <c r="H1605" t="s">
        <v>4</v>
      </c>
      <c r="I1605">
        <f>IFERROR(VLOOKUP($G1605,'D2015'!$A$3:$C$1897,3,FALSE),0)</f>
        <v>0</v>
      </c>
      <c r="J1605" s="3">
        <f>IFERROR(VLOOKUP($G1605,'D2016'!$A$3:$C$1897,3,FALSE),0)</f>
        <v>0</v>
      </c>
      <c r="K1605" s="3">
        <f>IFERROR(VLOOKUP($G1605,'D2017'!$A$3:$C$1897,3,FALSE),0)</f>
        <v>1</v>
      </c>
      <c r="L1605" s="3">
        <f>IFERROR(VLOOKUP($G1605,'D2018'!$A$3:$C$1897,3,FALSE),0)</f>
        <v>0</v>
      </c>
      <c r="M1605" s="3">
        <f>IFERROR(VLOOKUP($G1605,'D2019'!$A$3:$C$1897,3,FALSE),0)</f>
        <v>0</v>
      </c>
      <c r="N1605" s="3">
        <f>IFERROR(VLOOKUP($G1605,'D2020'!$A$3:$C$1897,3,FALSE),0)</f>
        <v>0</v>
      </c>
      <c r="O1605" s="17">
        <f t="shared" si="97"/>
        <v>1</v>
      </c>
      <c r="Q1605" t="s">
        <v>1176</v>
      </c>
      <c r="R1605" t="s">
        <v>4</v>
      </c>
      <c r="S1605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17">
        <v>0</v>
      </c>
    </row>
    <row r="1606" spans="1:25" x14ac:dyDescent="0.3">
      <c r="A1606" t="s">
        <v>1541</v>
      </c>
      <c r="B1606" t="s">
        <v>4</v>
      </c>
      <c r="C1606">
        <v>1</v>
      </c>
      <c r="D1606" s="2">
        <f t="shared" si="95"/>
        <v>1.5054980789844512E-6</v>
      </c>
      <c r="E1606" s="10">
        <f t="shared" si="96"/>
        <v>0.99996989003840553</v>
      </c>
      <c r="G1606" t="s">
        <v>1541</v>
      </c>
      <c r="H1606" t="s">
        <v>4</v>
      </c>
      <c r="I1606">
        <f>IFERROR(VLOOKUP($G1606,'D2015'!$A$3:$C$1897,3,FALSE),0)</f>
        <v>0</v>
      </c>
      <c r="J1606" s="3">
        <f>IFERROR(VLOOKUP($G1606,'D2016'!$A$3:$C$1897,3,FALSE),0)</f>
        <v>0</v>
      </c>
      <c r="K1606" s="3">
        <f>IFERROR(VLOOKUP($G1606,'D2017'!$A$3:$C$1897,3,FALSE),0)</f>
        <v>0</v>
      </c>
      <c r="L1606" s="3">
        <f>IFERROR(VLOOKUP($G1606,'D2018'!$A$3:$C$1897,3,FALSE),0)</f>
        <v>0</v>
      </c>
      <c r="M1606" s="3">
        <f>IFERROR(VLOOKUP($G1606,'D2019'!$A$3:$C$1897,3,FALSE),0)</f>
        <v>1</v>
      </c>
      <c r="N1606" s="3">
        <f>IFERROR(VLOOKUP($G1606,'D2020'!$A$3:$C$1897,3,FALSE),0)</f>
        <v>0</v>
      </c>
      <c r="O1606" s="17">
        <f t="shared" si="97"/>
        <v>1</v>
      </c>
      <c r="Q1606" t="s">
        <v>1280</v>
      </c>
      <c r="R1606" t="s">
        <v>4</v>
      </c>
      <c r="S1606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17">
        <v>0</v>
      </c>
    </row>
    <row r="1607" spans="1:25" x14ac:dyDescent="0.3">
      <c r="A1607" t="s">
        <v>1605</v>
      </c>
      <c r="B1607" t="s">
        <v>4</v>
      </c>
      <c r="C1607">
        <v>1</v>
      </c>
      <c r="D1607" s="2">
        <f t="shared" si="95"/>
        <v>1.5054980789844512E-6</v>
      </c>
      <c r="E1607" s="10">
        <f t="shared" si="96"/>
        <v>0.99997139553648451</v>
      </c>
      <c r="G1607" t="s">
        <v>1605</v>
      </c>
      <c r="H1607" t="s">
        <v>4</v>
      </c>
      <c r="I1607">
        <f>IFERROR(VLOOKUP($G1607,'D2015'!$A$3:$C$1897,3,FALSE),0)</f>
        <v>0</v>
      </c>
      <c r="J1607" s="3">
        <f>IFERROR(VLOOKUP($G1607,'D2016'!$A$3:$C$1897,3,FALSE),0)</f>
        <v>1</v>
      </c>
      <c r="K1607" s="3">
        <f>IFERROR(VLOOKUP($G1607,'D2017'!$A$3:$C$1897,3,FALSE),0)</f>
        <v>0</v>
      </c>
      <c r="L1607" s="3">
        <f>IFERROR(VLOOKUP($G1607,'D2018'!$A$3:$C$1897,3,FALSE),0)</f>
        <v>0</v>
      </c>
      <c r="M1607" s="3">
        <f>IFERROR(VLOOKUP($G1607,'D2019'!$A$3:$C$1897,3,FALSE),0)</f>
        <v>0</v>
      </c>
      <c r="N1607" s="3">
        <f>IFERROR(VLOOKUP($G1607,'D2020'!$A$3:$C$1897,3,FALSE),0)</f>
        <v>0</v>
      </c>
      <c r="O1607" s="17">
        <f t="shared" si="97"/>
        <v>1</v>
      </c>
      <c r="Q1607" t="s">
        <v>1243</v>
      </c>
      <c r="R1607" t="s">
        <v>4</v>
      </c>
      <c r="S1607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17">
        <v>0</v>
      </c>
    </row>
    <row r="1608" spans="1:25" x14ac:dyDescent="0.3">
      <c r="A1608" t="s">
        <v>1596</v>
      </c>
      <c r="B1608" t="s">
        <v>4</v>
      </c>
      <c r="C1608">
        <v>1</v>
      </c>
      <c r="D1608" s="2">
        <f t="shared" si="95"/>
        <v>1.5054980789844512E-6</v>
      </c>
      <c r="E1608" s="10">
        <f t="shared" si="96"/>
        <v>0.99997290103456349</v>
      </c>
      <c r="G1608" t="s">
        <v>1596</v>
      </c>
      <c r="H1608" t="s">
        <v>4</v>
      </c>
      <c r="I1608">
        <f>IFERROR(VLOOKUP($G1608,'D2015'!$A$3:$C$1897,3,FALSE),0)</f>
        <v>0</v>
      </c>
      <c r="J1608" s="3">
        <f>IFERROR(VLOOKUP($G1608,'D2016'!$A$3:$C$1897,3,FALSE),0)</f>
        <v>0</v>
      </c>
      <c r="K1608" s="3">
        <f>IFERROR(VLOOKUP($G1608,'D2017'!$A$3:$C$1897,3,FALSE),0)</f>
        <v>0</v>
      </c>
      <c r="L1608" s="3">
        <f>IFERROR(VLOOKUP($G1608,'D2018'!$A$3:$C$1897,3,FALSE),0)</f>
        <v>0</v>
      </c>
      <c r="M1608" s="3">
        <f>IFERROR(VLOOKUP($G1608,'D2019'!$A$3:$C$1897,3,FALSE),0)</f>
        <v>0</v>
      </c>
      <c r="N1608" s="3">
        <f>IFERROR(VLOOKUP($G1608,'D2020'!$A$3:$C$1897,3,FALSE),0)</f>
        <v>0</v>
      </c>
      <c r="O1608" s="17">
        <f t="shared" si="97"/>
        <v>0</v>
      </c>
      <c r="Q1608" t="s">
        <v>1333</v>
      </c>
      <c r="R1608" t="s">
        <v>4</v>
      </c>
      <c r="S1608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17">
        <v>0</v>
      </c>
    </row>
    <row r="1609" spans="1:25" x14ac:dyDescent="0.3">
      <c r="A1609" t="s">
        <v>1258</v>
      </c>
      <c r="B1609" t="s">
        <v>4</v>
      </c>
      <c r="C1609">
        <v>1</v>
      </c>
      <c r="D1609" s="2">
        <f t="shared" si="95"/>
        <v>1.5054980789844512E-6</v>
      </c>
      <c r="E1609" s="10">
        <f t="shared" si="96"/>
        <v>0.99997440653264247</v>
      </c>
      <c r="G1609" t="s">
        <v>1258</v>
      </c>
      <c r="H1609" t="s">
        <v>4</v>
      </c>
      <c r="I1609">
        <f>IFERROR(VLOOKUP($G1609,'D2015'!$A$3:$C$1897,3,FALSE),0)</f>
        <v>0</v>
      </c>
      <c r="J1609" s="3">
        <f>IFERROR(VLOOKUP($G1609,'D2016'!$A$3:$C$1897,3,FALSE),0)</f>
        <v>0</v>
      </c>
      <c r="K1609" s="3">
        <f>IFERROR(VLOOKUP($G1609,'D2017'!$A$3:$C$1897,3,FALSE),0)</f>
        <v>0</v>
      </c>
      <c r="L1609" s="3">
        <f>IFERROR(VLOOKUP($G1609,'D2018'!$A$3:$C$1897,3,FALSE),0)</f>
        <v>1</v>
      </c>
      <c r="M1609" s="3">
        <f>IFERROR(VLOOKUP($G1609,'D2019'!$A$3:$C$1897,3,FALSE),0)</f>
        <v>0</v>
      </c>
      <c r="N1609" s="3">
        <f>IFERROR(VLOOKUP($G1609,'D2020'!$A$3:$C$1897,3,FALSE),0)</f>
        <v>0</v>
      </c>
      <c r="O1609" s="17">
        <f t="shared" si="97"/>
        <v>1</v>
      </c>
      <c r="Q1609" t="s">
        <v>1457</v>
      </c>
      <c r="R1609" t="s">
        <v>4</v>
      </c>
      <c r="S1609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17">
        <v>0</v>
      </c>
    </row>
    <row r="1610" spans="1:25" x14ac:dyDescent="0.3">
      <c r="A1610" t="s">
        <v>1356</v>
      </c>
      <c r="B1610" t="s">
        <v>4</v>
      </c>
      <c r="C1610">
        <v>1</v>
      </c>
      <c r="D1610" s="2">
        <f t="shared" si="95"/>
        <v>1.5054980789844512E-6</v>
      </c>
      <c r="E1610" s="10">
        <f t="shared" si="96"/>
        <v>0.99997591203072145</v>
      </c>
      <c r="G1610" t="s">
        <v>1356</v>
      </c>
      <c r="H1610" t="s">
        <v>4</v>
      </c>
      <c r="I1610">
        <f>IFERROR(VLOOKUP($G1610,'D2015'!$A$3:$C$1897,3,FALSE),0)</f>
        <v>0</v>
      </c>
      <c r="J1610" s="3">
        <f>IFERROR(VLOOKUP($G1610,'D2016'!$A$3:$C$1897,3,FALSE),0)</f>
        <v>0</v>
      </c>
      <c r="K1610" s="3">
        <f>IFERROR(VLOOKUP($G1610,'D2017'!$A$3:$C$1897,3,FALSE),0)</f>
        <v>0</v>
      </c>
      <c r="L1610" s="3">
        <f>IFERROR(VLOOKUP($G1610,'D2018'!$A$3:$C$1897,3,FALSE),0)</f>
        <v>1</v>
      </c>
      <c r="M1610" s="3">
        <f>IFERROR(VLOOKUP($G1610,'D2019'!$A$3:$C$1897,3,FALSE),0)</f>
        <v>0</v>
      </c>
      <c r="N1610" s="3">
        <f>IFERROR(VLOOKUP($G1610,'D2020'!$A$3:$C$1897,3,FALSE),0)</f>
        <v>0</v>
      </c>
      <c r="O1610" s="17">
        <f t="shared" si="97"/>
        <v>1</v>
      </c>
      <c r="Q1610" t="s">
        <v>1153</v>
      </c>
      <c r="R1610" t="s">
        <v>4</v>
      </c>
      <c r="S1610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17">
        <v>0</v>
      </c>
    </row>
    <row r="1611" spans="1:25" x14ac:dyDescent="0.3">
      <c r="A1611" t="s">
        <v>1248</v>
      </c>
      <c r="B1611" t="s">
        <v>4</v>
      </c>
      <c r="C1611">
        <v>1</v>
      </c>
      <c r="D1611" s="2">
        <f t="shared" si="95"/>
        <v>1.5054980789844512E-6</v>
      </c>
      <c r="E1611" s="10">
        <f t="shared" si="96"/>
        <v>0.99997741752880043</v>
      </c>
      <c r="G1611" t="s">
        <v>1248</v>
      </c>
      <c r="H1611" t="s">
        <v>4</v>
      </c>
      <c r="I1611">
        <f>IFERROR(VLOOKUP($G1611,'D2015'!$A$3:$C$1897,3,FALSE),0)</f>
        <v>0</v>
      </c>
      <c r="J1611" s="3">
        <f>IFERROR(VLOOKUP($G1611,'D2016'!$A$3:$C$1897,3,FALSE),0)</f>
        <v>0</v>
      </c>
      <c r="K1611" s="3">
        <f>IFERROR(VLOOKUP($G1611,'D2017'!$A$3:$C$1897,3,FALSE),0)</f>
        <v>0</v>
      </c>
      <c r="L1611" s="3">
        <f>IFERROR(VLOOKUP($G1611,'D2018'!$A$3:$C$1897,3,FALSE),0)</f>
        <v>0</v>
      </c>
      <c r="M1611" s="3">
        <f>IFERROR(VLOOKUP($G1611,'D2019'!$A$3:$C$1897,3,FALSE),0)</f>
        <v>0</v>
      </c>
      <c r="N1611" s="3">
        <f>IFERROR(VLOOKUP($G1611,'D2020'!$A$3:$C$1897,3,FALSE),0)</f>
        <v>0</v>
      </c>
      <c r="O1611" s="17">
        <f t="shared" si="97"/>
        <v>0</v>
      </c>
      <c r="Q1611" t="s">
        <v>1583</v>
      </c>
      <c r="R1611" t="s">
        <v>4</v>
      </c>
      <c r="S1611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17">
        <v>0</v>
      </c>
    </row>
    <row r="1612" spans="1:25" x14ac:dyDescent="0.3">
      <c r="A1612" t="s">
        <v>1456</v>
      </c>
      <c r="B1612" t="s">
        <v>4</v>
      </c>
      <c r="C1612">
        <v>1</v>
      </c>
      <c r="D1612" s="2">
        <f t="shared" si="95"/>
        <v>1.5054980789844512E-6</v>
      </c>
      <c r="E1612" s="10">
        <f t="shared" si="96"/>
        <v>0.99997892302687941</v>
      </c>
      <c r="G1612" t="s">
        <v>1456</v>
      </c>
      <c r="H1612" t="s">
        <v>4</v>
      </c>
      <c r="I1612">
        <f>IFERROR(VLOOKUP($G1612,'D2015'!$A$3:$C$1897,3,FALSE),0)</f>
        <v>0</v>
      </c>
      <c r="J1612" s="3">
        <f>IFERROR(VLOOKUP($G1612,'D2016'!$A$3:$C$1897,3,FALSE),0)</f>
        <v>1</v>
      </c>
      <c r="K1612" s="3">
        <f>IFERROR(VLOOKUP($G1612,'D2017'!$A$3:$C$1897,3,FALSE),0)</f>
        <v>0</v>
      </c>
      <c r="L1612" s="3">
        <f>IFERROR(VLOOKUP($G1612,'D2018'!$A$3:$C$1897,3,FALSE),0)</f>
        <v>0</v>
      </c>
      <c r="M1612" s="3">
        <f>IFERROR(VLOOKUP($G1612,'D2019'!$A$3:$C$1897,3,FALSE),0)</f>
        <v>0</v>
      </c>
      <c r="N1612" s="3">
        <f>IFERROR(VLOOKUP($G1612,'D2020'!$A$3:$C$1897,3,FALSE),0)</f>
        <v>0</v>
      </c>
      <c r="O1612" s="17">
        <f t="shared" si="97"/>
        <v>1</v>
      </c>
      <c r="Q1612" t="s">
        <v>1366</v>
      </c>
      <c r="R1612" t="s">
        <v>4</v>
      </c>
      <c r="S1612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17">
        <v>0</v>
      </c>
    </row>
    <row r="1613" spans="1:25" x14ac:dyDescent="0.3">
      <c r="A1613" t="s">
        <v>1240</v>
      </c>
      <c r="B1613" t="s">
        <v>4</v>
      </c>
      <c r="C1613">
        <v>1</v>
      </c>
      <c r="D1613" s="2">
        <f t="shared" si="95"/>
        <v>1.5054980789844512E-6</v>
      </c>
      <c r="E1613" s="10">
        <f t="shared" si="96"/>
        <v>0.99998042852495839</v>
      </c>
      <c r="G1613" t="s">
        <v>1240</v>
      </c>
      <c r="H1613" t="s">
        <v>4</v>
      </c>
      <c r="I1613">
        <f>IFERROR(VLOOKUP($G1613,'D2015'!$A$3:$C$1897,3,FALSE),0)</f>
        <v>0</v>
      </c>
      <c r="J1613" s="3">
        <f>IFERROR(VLOOKUP($G1613,'D2016'!$A$3:$C$1897,3,FALSE),0)</f>
        <v>0</v>
      </c>
      <c r="K1613" s="3">
        <f>IFERROR(VLOOKUP($G1613,'D2017'!$A$3:$C$1897,3,FALSE),0)</f>
        <v>0</v>
      </c>
      <c r="L1613" s="3">
        <f>IFERROR(VLOOKUP($G1613,'D2018'!$A$3:$C$1897,3,FALSE),0)</f>
        <v>0</v>
      </c>
      <c r="M1613" s="3">
        <f>IFERROR(VLOOKUP($G1613,'D2019'!$A$3:$C$1897,3,FALSE),0)</f>
        <v>0</v>
      </c>
      <c r="N1613" s="3">
        <f>IFERROR(VLOOKUP($G1613,'D2020'!$A$3:$C$1897,3,FALSE),0)</f>
        <v>0</v>
      </c>
      <c r="O1613" s="17">
        <f t="shared" si="97"/>
        <v>0</v>
      </c>
      <c r="Q1613" t="s">
        <v>1593</v>
      </c>
      <c r="R1613" t="s">
        <v>4</v>
      </c>
      <c r="S161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17">
        <v>0</v>
      </c>
    </row>
    <row r="1614" spans="1:25" x14ac:dyDescent="0.3">
      <c r="A1614" t="s">
        <v>1528</v>
      </c>
      <c r="B1614" t="s">
        <v>4</v>
      </c>
      <c r="C1614">
        <v>1</v>
      </c>
      <c r="D1614" s="2">
        <f t="shared" si="95"/>
        <v>1.5054980789844512E-6</v>
      </c>
      <c r="E1614" s="10">
        <f t="shared" si="96"/>
        <v>0.99998193402303737</v>
      </c>
      <c r="G1614" t="s">
        <v>1528</v>
      </c>
      <c r="H1614" t="s">
        <v>4</v>
      </c>
      <c r="I1614">
        <f>IFERROR(VLOOKUP($G1614,'D2015'!$A$3:$C$1897,3,FALSE),0)</f>
        <v>0</v>
      </c>
      <c r="J1614" s="3">
        <f>IFERROR(VLOOKUP($G1614,'D2016'!$A$3:$C$1897,3,FALSE),0)</f>
        <v>0</v>
      </c>
      <c r="K1614" s="3">
        <f>IFERROR(VLOOKUP($G1614,'D2017'!$A$3:$C$1897,3,FALSE),0)</f>
        <v>0</v>
      </c>
      <c r="L1614" s="3">
        <f>IFERROR(VLOOKUP($G1614,'D2018'!$A$3:$C$1897,3,FALSE),0)</f>
        <v>0</v>
      </c>
      <c r="M1614" s="3">
        <f>IFERROR(VLOOKUP($G1614,'D2019'!$A$3:$C$1897,3,FALSE),0)</f>
        <v>1</v>
      </c>
      <c r="N1614" s="3">
        <f>IFERROR(VLOOKUP($G1614,'D2020'!$A$3:$C$1897,3,FALSE),0)</f>
        <v>0</v>
      </c>
      <c r="O1614" s="17">
        <f t="shared" si="97"/>
        <v>1</v>
      </c>
      <c r="Q1614" t="s">
        <v>1451</v>
      </c>
      <c r="R1614" t="s">
        <v>4</v>
      </c>
      <c r="S1614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17">
        <v>0</v>
      </c>
    </row>
    <row r="1615" spans="1:25" x14ac:dyDescent="0.3">
      <c r="A1615" t="s">
        <v>1268</v>
      </c>
      <c r="B1615" t="s">
        <v>4</v>
      </c>
      <c r="C1615">
        <v>1</v>
      </c>
      <c r="D1615" s="2">
        <f t="shared" si="95"/>
        <v>1.5054980789844512E-6</v>
      </c>
      <c r="E1615" s="10">
        <f t="shared" si="96"/>
        <v>0.99998343952111635</v>
      </c>
      <c r="G1615" t="s">
        <v>1268</v>
      </c>
      <c r="H1615" t="s">
        <v>4</v>
      </c>
      <c r="I1615">
        <f>IFERROR(VLOOKUP($G1615,'D2015'!$A$3:$C$1897,3,FALSE),0)</f>
        <v>1</v>
      </c>
      <c r="J1615" s="3">
        <f>IFERROR(VLOOKUP($G1615,'D2016'!$A$3:$C$1897,3,FALSE),0)</f>
        <v>0</v>
      </c>
      <c r="K1615" s="3">
        <f>IFERROR(VLOOKUP($G1615,'D2017'!$A$3:$C$1897,3,FALSE),0)</f>
        <v>0</v>
      </c>
      <c r="L1615" s="3">
        <f>IFERROR(VLOOKUP($G1615,'D2018'!$A$3:$C$1897,3,FALSE),0)</f>
        <v>0</v>
      </c>
      <c r="M1615" s="3">
        <f>IFERROR(VLOOKUP($G1615,'D2019'!$A$3:$C$1897,3,FALSE),0)</f>
        <v>0</v>
      </c>
      <c r="N1615" s="3">
        <f>IFERROR(VLOOKUP($G1615,'D2020'!$A$3:$C$1897,3,FALSE),0)</f>
        <v>0</v>
      </c>
      <c r="O1615" s="17">
        <f t="shared" si="97"/>
        <v>1</v>
      </c>
      <c r="Q1615" t="s">
        <v>1286</v>
      </c>
      <c r="R1615" t="s">
        <v>4</v>
      </c>
      <c r="S1615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17">
        <v>0</v>
      </c>
    </row>
    <row r="1616" spans="1:25" x14ac:dyDescent="0.3">
      <c r="A1616" t="s">
        <v>1552</v>
      </c>
      <c r="B1616" t="s">
        <v>4</v>
      </c>
      <c r="C1616">
        <v>1</v>
      </c>
      <c r="D1616" s="2">
        <f t="shared" si="95"/>
        <v>1.5054980789844512E-6</v>
      </c>
      <c r="E1616" s="10">
        <f t="shared" si="96"/>
        <v>0.99998494501919533</v>
      </c>
      <c r="G1616" t="s">
        <v>1552</v>
      </c>
      <c r="H1616" t="s">
        <v>4</v>
      </c>
      <c r="I1616">
        <f>IFERROR(VLOOKUP($G1616,'D2015'!$A$3:$C$1897,3,FALSE),0)</f>
        <v>0</v>
      </c>
      <c r="J1616" s="3">
        <f>IFERROR(VLOOKUP($G1616,'D2016'!$A$3:$C$1897,3,FALSE),0)</f>
        <v>1</v>
      </c>
      <c r="K1616" s="3">
        <f>IFERROR(VLOOKUP($G1616,'D2017'!$A$3:$C$1897,3,FALSE),0)</f>
        <v>0</v>
      </c>
      <c r="L1616" s="3">
        <f>IFERROR(VLOOKUP($G1616,'D2018'!$A$3:$C$1897,3,FALSE),0)</f>
        <v>0</v>
      </c>
      <c r="M1616" s="3">
        <f>IFERROR(VLOOKUP($G1616,'D2019'!$A$3:$C$1897,3,FALSE),0)</f>
        <v>0</v>
      </c>
      <c r="N1616" s="3">
        <f>IFERROR(VLOOKUP($G1616,'D2020'!$A$3:$C$1897,3,FALSE),0)</f>
        <v>0</v>
      </c>
      <c r="O1616" s="17">
        <f t="shared" si="97"/>
        <v>1</v>
      </c>
      <c r="Q1616" t="s">
        <v>1430</v>
      </c>
      <c r="R1616" t="s">
        <v>4</v>
      </c>
      <c r="S1616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17">
        <v>0</v>
      </c>
    </row>
    <row r="1617" spans="1:25" x14ac:dyDescent="0.3">
      <c r="A1617" t="s">
        <v>1063</v>
      </c>
      <c r="B1617" t="s">
        <v>4</v>
      </c>
      <c r="C1617">
        <v>1</v>
      </c>
      <c r="D1617" s="2">
        <f t="shared" si="95"/>
        <v>1.5054980789844512E-6</v>
      </c>
      <c r="E1617" s="10">
        <f t="shared" si="96"/>
        <v>0.99998645051727431</v>
      </c>
      <c r="G1617" t="s">
        <v>1063</v>
      </c>
      <c r="H1617" t="s">
        <v>4</v>
      </c>
      <c r="I1617">
        <f>IFERROR(VLOOKUP($G1617,'D2015'!$A$3:$C$1897,3,FALSE),0)</f>
        <v>0</v>
      </c>
      <c r="J1617" s="3">
        <f>IFERROR(VLOOKUP($G1617,'D2016'!$A$3:$C$1897,3,FALSE),0)</f>
        <v>0</v>
      </c>
      <c r="K1617" s="3">
        <f>IFERROR(VLOOKUP($G1617,'D2017'!$A$3:$C$1897,3,FALSE),0)</f>
        <v>0</v>
      </c>
      <c r="L1617" s="3">
        <f>IFERROR(VLOOKUP($G1617,'D2018'!$A$3:$C$1897,3,FALSE),0)</f>
        <v>0</v>
      </c>
      <c r="M1617" s="3">
        <f>IFERROR(VLOOKUP($G1617,'D2019'!$A$3:$C$1897,3,FALSE),0)</f>
        <v>0</v>
      </c>
      <c r="N1617" s="3">
        <f>IFERROR(VLOOKUP($G1617,'D2020'!$A$3:$C$1897,3,FALSE),0)</f>
        <v>0</v>
      </c>
      <c r="O1617" s="17">
        <f t="shared" si="97"/>
        <v>0</v>
      </c>
      <c r="Q1617" t="s">
        <v>1396</v>
      </c>
      <c r="R1617" t="s">
        <v>4</v>
      </c>
      <c r="S1617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17">
        <v>0</v>
      </c>
    </row>
    <row r="1618" spans="1:25" x14ac:dyDescent="0.3">
      <c r="A1618" t="s">
        <v>1616</v>
      </c>
      <c r="B1618" t="s">
        <v>4</v>
      </c>
      <c r="C1618">
        <v>1</v>
      </c>
      <c r="D1618" s="2">
        <f t="shared" si="95"/>
        <v>1.5054980789844512E-6</v>
      </c>
      <c r="E1618" s="10">
        <f t="shared" si="96"/>
        <v>0.99998795601535329</v>
      </c>
      <c r="G1618" t="s">
        <v>1616</v>
      </c>
      <c r="H1618" t="s">
        <v>4</v>
      </c>
      <c r="I1618">
        <f>IFERROR(VLOOKUP($G1618,'D2015'!$A$3:$C$1897,3,FALSE),0)</f>
        <v>0</v>
      </c>
      <c r="J1618" s="3">
        <f>IFERROR(VLOOKUP($G1618,'D2016'!$A$3:$C$1897,3,FALSE),0)</f>
        <v>0</v>
      </c>
      <c r="K1618" s="3">
        <f>IFERROR(VLOOKUP($G1618,'D2017'!$A$3:$C$1897,3,FALSE),0)</f>
        <v>0</v>
      </c>
      <c r="L1618" s="3">
        <f>IFERROR(VLOOKUP($G1618,'D2018'!$A$3:$C$1897,3,FALSE),0)</f>
        <v>0</v>
      </c>
      <c r="M1618" s="3">
        <f>IFERROR(VLOOKUP($G1618,'D2019'!$A$3:$C$1897,3,FALSE),0)</f>
        <v>1</v>
      </c>
      <c r="N1618" s="3">
        <f>IFERROR(VLOOKUP($G1618,'D2020'!$A$3:$C$1897,3,FALSE),0)</f>
        <v>0</v>
      </c>
      <c r="O1618" s="17">
        <f t="shared" si="97"/>
        <v>1</v>
      </c>
      <c r="Q1618" t="s">
        <v>1401</v>
      </c>
      <c r="R1618" t="s">
        <v>4</v>
      </c>
      <c r="S1618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17">
        <v>0</v>
      </c>
    </row>
    <row r="1619" spans="1:25" x14ac:dyDescent="0.3">
      <c r="A1619" t="s">
        <v>1404</v>
      </c>
      <c r="B1619" t="s">
        <v>4</v>
      </c>
      <c r="C1619">
        <v>1</v>
      </c>
      <c r="D1619" s="2">
        <f t="shared" si="95"/>
        <v>1.5054980789844512E-6</v>
      </c>
      <c r="E1619" s="10">
        <f t="shared" si="96"/>
        <v>0.99998946151343227</v>
      </c>
      <c r="G1619" t="s">
        <v>1404</v>
      </c>
      <c r="H1619" t="s">
        <v>4</v>
      </c>
      <c r="I1619">
        <f>IFERROR(VLOOKUP($G1619,'D2015'!$A$3:$C$1897,3,FALSE),0)</f>
        <v>0</v>
      </c>
      <c r="J1619" s="3">
        <f>IFERROR(VLOOKUP($G1619,'D2016'!$A$3:$C$1897,3,FALSE),0)</f>
        <v>0</v>
      </c>
      <c r="K1619" s="3">
        <f>IFERROR(VLOOKUP($G1619,'D2017'!$A$3:$C$1897,3,FALSE),0)</f>
        <v>0</v>
      </c>
      <c r="L1619" s="3">
        <f>IFERROR(VLOOKUP($G1619,'D2018'!$A$3:$C$1897,3,FALSE),0)</f>
        <v>0</v>
      </c>
      <c r="M1619" s="3">
        <f>IFERROR(VLOOKUP($G1619,'D2019'!$A$3:$C$1897,3,FALSE),0)</f>
        <v>1</v>
      </c>
      <c r="N1619" s="3">
        <f>IFERROR(VLOOKUP($G1619,'D2020'!$A$3:$C$1897,3,FALSE),0)</f>
        <v>0</v>
      </c>
      <c r="O1619" s="17">
        <f t="shared" si="97"/>
        <v>1</v>
      </c>
      <c r="Q1619" t="s">
        <v>409</v>
      </c>
      <c r="R1619" t="s">
        <v>4</v>
      </c>
      <c r="S1619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17">
        <v>0</v>
      </c>
    </row>
    <row r="1620" spans="1:25" x14ac:dyDescent="0.3">
      <c r="A1620" t="s">
        <v>1406</v>
      </c>
      <c r="B1620" t="s">
        <v>4</v>
      </c>
      <c r="C1620">
        <v>1</v>
      </c>
      <c r="D1620" s="2">
        <f t="shared" si="95"/>
        <v>1.5054980789844512E-6</v>
      </c>
      <c r="E1620" s="10">
        <f t="shared" si="96"/>
        <v>0.99999096701151124</v>
      </c>
      <c r="G1620" t="s">
        <v>1406</v>
      </c>
      <c r="H1620" t="s">
        <v>4</v>
      </c>
      <c r="I1620">
        <f>IFERROR(VLOOKUP($G1620,'D2015'!$A$3:$C$1897,3,FALSE),0)</f>
        <v>0</v>
      </c>
      <c r="J1620" s="3">
        <f>IFERROR(VLOOKUP($G1620,'D2016'!$A$3:$C$1897,3,FALSE),0)</f>
        <v>0</v>
      </c>
      <c r="K1620" s="3">
        <f>IFERROR(VLOOKUP($G1620,'D2017'!$A$3:$C$1897,3,FALSE),0)</f>
        <v>0</v>
      </c>
      <c r="L1620" s="3">
        <f>IFERROR(VLOOKUP($G1620,'D2018'!$A$3:$C$1897,3,FALSE),0)</f>
        <v>0</v>
      </c>
      <c r="M1620" s="3">
        <f>IFERROR(VLOOKUP($G1620,'D2019'!$A$3:$C$1897,3,FALSE),0)</f>
        <v>0</v>
      </c>
      <c r="N1620" s="3">
        <f>IFERROR(VLOOKUP($G1620,'D2020'!$A$3:$C$1897,3,FALSE),0)</f>
        <v>0</v>
      </c>
      <c r="O1620" s="17">
        <f t="shared" si="97"/>
        <v>0</v>
      </c>
      <c r="Q1620" t="s">
        <v>1596</v>
      </c>
      <c r="R1620" t="s">
        <v>4</v>
      </c>
      <c r="S1620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17">
        <v>0</v>
      </c>
    </row>
    <row r="1621" spans="1:25" x14ac:dyDescent="0.3">
      <c r="A1621" t="s">
        <v>1452</v>
      </c>
      <c r="B1621" t="s">
        <v>4</v>
      </c>
      <c r="C1621">
        <v>1</v>
      </c>
      <c r="D1621" s="2">
        <f t="shared" si="95"/>
        <v>1.5054980789844512E-6</v>
      </c>
      <c r="E1621" s="10">
        <f t="shared" si="96"/>
        <v>0.99999247250959022</v>
      </c>
      <c r="G1621" t="s">
        <v>1452</v>
      </c>
      <c r="H1621" t="s">
        <v>4</v>
      </c>
      <c r="I1621">
        <f>IFERROR(VLOOKUP($G1621,'D2015'!$A$3:$C$1897,3,FALSE),0)</f>
        <v>0</v>
      </c>
      <c r="J1621" s="3">
        <f>IFERROR(VLOOKUP($G1621,'D2016'!$A$3:$C$1897,3,FALSE),0)</f>
        <v>0</v>
      </c>
      <c r="K1621" s="3">
        <f>IFERROR(VLOOKUP($G1621,'D2017'!$A$3:$C$1897,3,FALSE),0)</f>
        <v>0</v>
      </c>
      <c r="L1621" s="3">
        <f>IFERROR(VLOOKUP($G1621,'D2018'!$A$3:$C$1897,3,FALSE),0)</f>
        <v>0</v>
      </c>
      <c r="M1621" s="3">
        <f>IFERROR(VLOOKUP($G1621,'D2019'!$A$3:$C$1897,3,FALSE),0)</f>
        <v>0</v>
      </c>
      <c r="N1621" s="3">
        <f>IFERROR(VLOOKUP($G1621,'D2020'!$A$3:$C$1897,3,FALSE),0)</f>
        <v>1</v>
      </c>
      <c r="O1621" s="17">
        <f t="shared" si="97"/>
        <v>1</v>
      </c>
      <c r="Q1621" t="s">
        <v>1248</v>
      </c>
      <c r="R1621" t="s">
        <v>4</v>
      </c>
      <c r="S1621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17">
        <v>0</v>
      </c>
    </row>
    <row r="1622" spans="1:25" x14ac:dyDescent="0.3">
      <c r="A1622" t="s">
        <v>1427</v>
      </c>
      <c r="B1622" t="s">
        <v>4</v>
      </c>
      <c r="C1622">
        <v>1</v>
      </c>
      <c r="D1622" s="2">
        <f t="shared" si="95"/>
        <v>1.5054980789844512E-6</v>
      </c>
      <c r="E1622" s="10">
        <f t="shared" si="96"/>
        <v>0.9999939780076692</v>
      </c>
      <c r="G1622" t="s">
        <v>1427</v>
      </c>
      <c r="H1622" t="s">
        <v>4</v>
      </c>
      <c r="I1622">
        <f>IFERROR(VLOOKUP($G1622,'D2015'!$A$3:$C$1897,3,FALSE),0)</f>
        <v>0</v>
      </c>
      <c r="J1622" s="3">
        <f>IFERROR(VLOOKUP($G1622,'D2016'!$A$3:$C$1897,3,FALSE),0)</f>
        <v>0</v>
      </c>
      <c r="K1622" s="3">
        <f>IFERROR(VLOOKUP($G1622,'D2017'!$A$3:$C$1897,3,FALSE),0)</f>
        <v>0</v>
      </c>
      <c r="L1622" s="3">
        <f>IFERROR(VLOOKUP($G1622,'D2018'!$A$3:$C$1897,3,FALSE),0)</f>
        <v>0</v>
      </c>
      <c r="M1622" s="3">
        <f>IFERROR(VLOOKUP($G1622,'D2019'!$A$3:$C$1897,3,FALSE),0)</f>
        <v>0</v>
      </c>
      <c r="N1622" s="3">
        <f>IFERROR(VLOOKUP($G1622,'D2020'!$A$3:$C$1897,3,FALSE),0)</f>
        <v>1</v>
      </c>
      <c r="O1622" s="17">
        <f t="shared" si="97"/>
        <v>1</v>
      </c>
      <c r="Q1622" t="s">
        <v>1240</v>
      </c>
      <c r="R1622" t="s">
        <v>4</v>
      </c>
      <c r="S1622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17">
        <v>0</v>
      </c>
    </row>
    <row r="1623" spans="1:25" x14ac:dyDescent="0.3">
      <c r="A1623" t="s">
        <v>1553</v>
      </c>
      <c r="B1623" t="s">
        <v>4</v>
      </c>
      <c r="C1623">
        <v>1</v>
      </c>
      <c r="D1623" s="2">
        <f t="shared" si="95"/>
        <v>1.5054980789844512E-6</v>
      </c>
      <c r="E1623" s="10">
        <f t="shared" si="96"/>
        <v>0.99999548350574818</v>
      </c>
      <c r="G1623" t="s">
        <v>1553</v>
      </c>
      <c r="H1623" t="s">
        <v>4</v>
      </c>
      <c r="I1623">
        <f>IFERROR(VLOOKUP($G1623,'D2015'!$A$3:$C$1897,3,FALSE),0)</f>
        <v>0</v>
      </c>
      <c r="J1623" s="3">
        <f>IFERROR(VLOOKUP($G1623,'D2016'!$A$3:$C$1897,3,FALSE),0)</f>
        <v>0</v>
      </c>
      <c r="K1623" s="3">
        <f>IFERROR(VLOOKUP($G1623,'D2017'!$A$3:$C$1897,3,FALSE),0)</f>
        <v>1</v>
      </c>
      <c r="L1623" s="3">
        <f>IFERROR(VLOOKUP($G1623,'D2018'!$A$3:$C$1897,3,FALSE),0)</f>
        <v>0</v>
      </c>
      <c r="M1623" s="3">
        <f>IFERROR(VLOOKUP($G1623,'D2019'!$A$3:$C$1897,3,FALSE),0)</f>
        <v>0</v>
      </c>
      <c r="N1623" s="3">
        <f>IFERROR(VLOOKUP($G1623,'D2020'!$A$3:$C$1897,3,FALSE),0)</f>
        <v>0</v>
      </c>
      <c r="O1623" s="17">
        <f t="shared" si="97"/>
        <v>1</v>
      </c>
      <c r="Q1623" t="s">
        <v>1063</v>
      </c>
      <c r="R1623" t="s">
        <v>4</v>
      </c>
      <c r="S162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17">
        <v>0</v>
      </c>
    </row>
    <row r="1624" spans="1:25" x14ac:dyDescent="0.3">
      <c r="A1624" t="s">
        <v>1364</v>
      </c>
      <c r="B1624" t="s">
        <v>4</v>
      </c>
      <c r="C1624">
        <v>1</v>
      </c>
      <c r="D1624" s="2">
        <f t="shared" si="95"/>
        <v>1.5054980789844512E-6</v>
      </c>
      <c r="E1624" s="10">
        <f t="shared" si="96"/>
        <v>0.99999698900382716</v>
      </c>
      <c r="G1624" t="s">
        <v>1364</v>
      </c>
      <c r="H1624" t="s">
        <v>4</v>
      </c>
      <c r="I1624">
        <f>IFERROR(VLOOKUP($G1624,'D2015'!$A$3:$C$1897,3,FALSE),0)</f>
        <v>0</v>
      </c>
      <c r="J1624" s="3">
        <f>IFERROR(VLOOKUP($G1624,'D2016'!$A$3:$C$1897,3,FALSE),0)</f>
        <v>0</v>
      </c>
      <c r="K1624" s="3">
        <f>IFERROR(VLOOKUP($G1624,'D2017'!$A$3:$C$1897,3,FALSE),0)</f>
        <v>0</v>
      </c>
      <c r="L1624" s="3">
        <f>IFERROR(VLOOKUP($G1624,'D2018'!$A$3:$C$1897,3,FALSE),0)</f>
        <v>1</v>
      </c>
      <c r="M1624" s="3">
        <f>IFERROR(VLOOKUP($G1624,'D2019'!$A$3:$C$1897,3,FALSE),0)</f>
        <v>0</v>
      </c>
      <c r="N1624" s="3">
        <f>IFERROR(VLOOKUP($G1624,'D2020'!$A$3:$C$1897,3,FALSE),0)</f>
        <v>0</v>
      </c>
      <c r="O1624" s="17">
        <f t="shared" si="97"/>
        <v>1</v>
      </c>
      <c r="Q1624" t="s">
        <v>1406</v>
      </c>
      <c r="R1624" t="s">
        <v>4</v>
      </c>
      <c r="S1624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17">
        <v>0</v>
      </c>
    </row>
    <row r="1625" spans="1:25" x14ac:dyDescent="0.3">
      <c r="A1625" t="s">
        <v>1532</v>
      </c>
      <c r="B1625" t="s">
        <v>4</v>
      </c>
      <c r="C1625">
        <v>1</v>
      </c>
      <c r="D1625" s="2">
        <f t="shared" si="95"/>
        <v>1.5054980789844512E-6</v>
      </c>
      <c r="E1625" s="10">
        <f t="shared" si="96"/>
        <v>0.99999849450190614</v>
      </c>
      <c r="G1625" t="s">
        <v>1532</v>
      </c>
      <c r="H1625" t="s">
        <v>4</v>
      </c>
      <c r="I1625">
        <f>IFERROR(VLOOKUP($G1625,'D2015'!$A$3:$C$1897,3,FALSE),0)</f>
        <v>0</v>
      </c>
      <c r="J1625" s="3">
        <f>IFERROR(VLOOKUP($G1625,'D2016'!$A$3:$C$1897,3,FALSE),0)</f>
        <v>0</v>
      </c>
      <c r="K1625" s="3">
        <f>IFERROR(VLOOKUP($G1625,'D2017'!$A$3:$C$1897,3,FALSE),0)</f>
        <v>0</v>
      </c>
      <c r="L1625" s="3">
        <f>IFERROR(VLOOKUP($G1625,'D2018'!$A$3:$C$1897,3,FALSE),0)</f>
        <v>0</v>
      </c>
      <c r="M1625" s="3">
        <f>IFERROR(VLOOKUP($G1625,'D2019'!$A$3:$C$1897,3,FALSE),0)</f>
        <v>1</v>
      </c>
      <c r="N1625" s="3">
        <f>IFERROR(VLOOKUP($G1625,'D2020'!$A$3:$C$1897,3,FALSE),0)</f>
        <v>0</v>
      </c>
      <c r="O1625" s="17">
        <f t="shared" si="97"/>
        <v>1</v>
      </c>
      <c r="T1625" s="3"/>
      <c r="U1625" s="3"/>
      <c r="V1625" s="3"/>
      <c r="W1625" s="3"/>
      <c r="X1625" s="3"/>
      <c r="Y1625" s="17"/>
    </row>
    <row r="1626" spans="1:25" x14ac:dyDescent="0.3">
      <c r="A1626" t="s">
        <v>1591</v>
      </c>
      <c r="B1626" t="s">
        <v>4</v>
      </c>
      <c r="C1626">
        <v>1</v>
      </c>
      <c r="D1626" s="2">
        <f t="shared" si="95"/>
        <v>1.5054980789844512E-6</v>
      </c>
      <c r="E1626" s="10">
        <f t="shared" si="96"/>
        <v>0.99999999999998512</v>
      </c>
      <c r="G1626" t="s">
        <v>1591</v>
      </c>
      <c r="H1626" t="s">
        <v>4</v>
      </c>
      <c r="I1626">
        <f>IFERROR(VLOOKUP($G1626,'D2015'!$A$3:$C$1897,3,FALSE),0)</f>
        <v>0</v>
      </c>
      <c r="J1626" s="3">
        <f>IFERROR(VLOOKUP($G1626,'D2016'!$A$3:$C$1897,3,FALSE),0)</f>
        <v>0</v>
      </c>
      <c r="K1626" s="3">
        <f>IFERROR(VLOOKUP($G1626,'D2017'!$A$3:$C$1897,3,FALSE),0)</f>
        <v>0</v>
      </c>
      <c r="L1626" s="3">
        <f>IFERROR(VLOOKUP($G1626,'D2018'!$A$3:$C$1897,3,FALSE),0)</f>
        <v>1</v>
      </c>
      <c r="M1626" s="3">
        <f>IFERROR(VLOOKUP($G1626,'D2019'!$A$3:$C$1897,3,FALSE),0)</f>
        <v>0</v>
      </c>
      <c r="N1626" s="3">
        <f>IFERROR(VLOOKUP($G1626,'D2020'!$A$3:$C$1897,3,FALSE),0)</f>
        <v>0</v>
      </c>
      <c r="O1626" s="17">
        <f t="shared" si="97"/>
        <v>1</v>
      </c>
      <c r="T1626" s="3"/>
      <c r="U1626" s="3"/>
      <c r="V1626" s="3"/>
      <c r="W1626" s="3"/>
      <c r="X1626" s="3"/>
      <c r="Y1626" s="17"/>
    </row>
    <row r="1627" spans="1:25" x14ac:dyDescent="0.3">
      <c r="D1627" s="2"/>
      <c r="E1627" s="10"/>
      <c r="G1627"/>
      <c r="H1627"/>
      <c r="I1627" s="3"/>
      <c r="J1627" s="3"/>
      <c r="K1627" s="3"/>
      <c r="L1627" s="3"/>
      <c r="M1627" s="3"/>
      <c r="N1627" s="3"/>
      <c r="O1627" s="17"/>
      <c r="Q1627" s="1"/>
      <c r="R1627" s="1"/>
      <c r="S1627" s="3"/>
      <c r="T1627" s="3"/>
      <c r="U1627" s="3"/>
      <c r="V1627" s="3"/>
      <c r="W1627" s="3"/>
      <c r="X1627" s="3"/>
      <c r="Y1627" s="17"/>
    </row>
    <row r="1628" spans="1:25" x14ac:dyDescent="0.3">
      <c r="D1628" s="2"/>
      <c r="E1628" s="10"/>
      <c r="I1628" s="3"/>
      <c r="J1628" s="3"/>
      <c r="K1628" s="3"/>
      <c r="L1628" s="3"/>
      <c r="M1628" s="3"/>
      <c r="N1628" s="3"/>
      <c r="O1628" s="17"/>
      <c r="Q1628" s="1"/>
      <c r="R1628" s="1"/>
      <c r="S1628" s="3"/>
      <c r="T1628" s="3"/>
      <c r="U1628" s="3"/>
      <c r="V1628" s="3"/>
      <c r="W1628" s="3"/>
      <c r="X1628" s="3"/>
      <c r="Y1628" s="17"/>
    </row>
    <row r="1629" spans="1:25" x14ac:dyDescent="0.3">
      <c r="D1629" s="2"/>
      <c r="E1629" s="10"/>
      <c r="I1629" s="3"/>
      <c r="J1629" s="3"/>
      <c r="K1629" s="3"/>
      <c r="L1629" s="3"/>
      <c r="M1629" s="3"/>
      <c r="N1629" s="3"/>
      <c r="O1629" s="17"/>
      <c r="Q1629" s="1"/>
      <c r="R1629" s="1"/>
      <c r="S1629" s="3"/>
      <c r="T1629" s="3"/>
      <c r="U1629" s="3"/>
      <c r="V1629" s="3"/>
      <c r="W1629" s="3"/>
      <c r="X1629" s="3"/>
      <c r="Y1629" s="17"/>
    </row>
    <row r="1630" spans="1:25" x14ac:dyDescent="0.3">
      <c r="D1630" s="2"/>
      <c r="E1630" s="10"/>
      <c r="I1630" s="3"/>
      <c r="J1630" s="3"/>
      <c r="K1630" s="3"/>
      <c r="L1630" s="3"/>
      <c r="M1630" s="3"/>
      <c r="N1630" s="3"/>
      <c r="O1630" s="17"/>
      <c r="Q1630" s="1"/>
      <c r="R1630" s="1"/>
      <c r="S1630" s="3"/>
      <c r="T1630" s="3"/>
      <c r="U1630" s="3"/>
      <c r="V1630" s="3"/>
      <c r="W1630" s="3"/>
      <c r="X1630" s="3"/>
      <c r="Y1630" s="17"/>
    </row>
    <row r="1631" spans="1:25" x14ac:dyDescent="0.3">
      <c r="D1631" s="2"/>
      <c r="E1631" s="10"/>
      <c r="I1631" s="3"/>
      <c r="J1631" s="3"/>
      <c r="K1631" s="3"/>
      <c r="L1631" s="3"/>
      <c r="M1631" s="3"/>
      <c r="N1631" s="3"/>
      <c r="O1631" s="17"/>
      <c r="Q1631" s="1"/>
      <c r="R1631" s="1"/>
      <c r="S1631" s="3"/>
      <c r="T1631" s="3"/>
      <c r="U1631" s="3"/>
      <c r="V1631" s="3"/>
      <c r="W1631" s="3"/>
      <c r="X1631" s="3"/>
      <c r="Y1631" s="17"/>
    </row>
    <row r="1632" spans="1:25" x14ac:dyDescent="0.3">
      <c r="D1632" s="2"/>
      <c r="E1632" s="10"/>
      <c r="I1632" s="3"/>
      <c r="J1632" s="3"/>
      <c r="K1632" s="3"/>
      <c r="L1632" s="3"/>
      <c r="M1632" s="3"/>
      <c r="N1632" s="3"/>
      <c r="O1632" s="17"/>
      <c r="Q1632" s="1"/>
      <c r="R1632" s="1"/>
      <c r="S1632" s="3"/>
      <c r="T1632" s="3"/>
      <c r="U1632" s="3"/>
      <c r="V1632" s="3"/>
      <c r="W1632" s="3"/>
      <c r="X1632" s="3"/>
      <c r="Y1632" s="17"/>
    </row>
    <row r="1633" spans="4:25" x14ac:dyDescent="0.3">
      <c r="D1633" s="2"/>
      <c r="E1633" s="10"/>
      <c r="I1633" s="3"/>
      <c r="J1633" s="3"/>
      <c r="K1633" s="3"/>
      <c r="L1633" s="3"/>
      <c r="M1633" s="3"/>
      <c r="N1633" s="3"/>
      <c r="O1633" s="17"/>
      <c r="Q1633" s="1"/>
      <c r="R1633" s="1"/>
      <c r="S1633" s="3"/>
      <c r="T1633" s="3"/>
      <c r="U1633" s="3"/>
      <c r="V1633" s="3"/>
      <c r="W1633" s="3"/>
      <c r="X1633" s="3"/>
      <c r="Y1633" s="17"/>
    </row>
    <row r="1634" spans="4:25" x14ac:dyDescent="0.3">
      <c r="D1634" s="2"/>
      <c r="E1634" s="10"/>
      <c r="I1634" s="3"/>
      <c r="J1634" s="3"/>
      <c r="K1634" s="3"/>
      <c r="L1634" s="3"/>
      <c r="M1634" s="3"/>
      <c r="N1634" s="3"/>
      <c r="O1634" s="17"/>
      <c r="Q1634" s="1"/>
      <c r="R1634" s="1"/>
      <c r="S1634" s="3"/>
      <c r="T1634" s="3"/>
      <c r="U1634" s="3"/>
      <c r="V1634" s="3"/>
      <c r="W1634" s="3"/>
      <c r="X1634" s="3"/>
      <c r="Y1634" s="17"/>
    </row>
    <row r="1635" spans="4:25" x14ac:dyDescent="0.3">
      <c r="D1635" s="2"/>
      <c r="E1635" s="10"/>
      <c r="I1635" s="3"/>
      <c r="J1635" s="3"/>
      <c r="K1635" s="3"/>
      <c r="L1635" s="3"/>
      <c r="M1635" s="3"/>
      <c r="N1635" s="3"/>
      <c r="O1635" s="17"/>
      <c r="Q1635" s="1"/>
      <c r="R1635" s="1"/>
      <c r="S1635" s="3"/>
      <c r="T1635" s="3"/>
      <c r="U1635" s="3"/>
      <c r="V1635" s="3"/>
      <c r="W1635" s="3"/>
      <c r="X1635" s="3"/>
      <c r="Y1635" s="17"/>
    </row>
    <row r="1636" spans="4:25" x14ac:dyDescent="0.3">
      <c r="D1636" s="2"/>
      <c r="E1636" s="10"/>
      <c r="I1636" s="3"/>
      <c r="J1636" s="3"/>
      <c r="K1636" s="3"/>
      <c r="L1636" s="3"/>
      <c r="M1636" s="3"/>
      <c r="N1636" s="3"/>
      <c r="O1636" s="17"/>
      <c r="Q1636" s="1"/>
      <c r="R1636" s="1"/>
      <c r="S1636" s="3"/>
      <c r="T1636" s="3"/>
      <c r="U1636" s="3"/>
      <c r="V1636" s="3"/>
      <c r="W1636" s="3"/>
      <c r="X1636" s="3"/>
      <c r="Y1636" s="17"/>
    </row>
    <row r="1637" spans="4:25" x14ac:dyDescent="0.3">
      <c r="D1637" s="2"/>
      <c r="E1637" s="10"/>
      <c r="I1637" s="3"/>
      <c r="J1637" s="3"/>
      <c r="K1637" s="3"/>
      <c r="L1637" s="3"/>
      <c r="M1637" s="3"/>
      <c r="N1637" s="3"/>
      <c r="O1637" s="17"/>
      <c r="Q1637" s="1"/>
      <c r="R1637" s="1"/>
      <c r="S1637" s="3"/>
      <c r="T1637" s="3"/>
      <c r="U1637" s="3"/>
      <c r="V1637" s="3"/>
      <c r="W1637" s="3"/>
      <c r="X1637" s="3"/>
      <c r="Y1637" s="17"/>
    </row>
    <row r="1638" spans="4:25" x14ac:dyDescent="0.3">
      <c r="D1638" s="2"/>
      <c r="E1638" s="10"/>
      <c r="I1638" s="3"/>
      <c r="J1638" s="3"/>
      <c r="K1638" s="3"/>
      <c r="L1638" s="3"/>
      <c r="M1638" s="3"/>
      <c r="N1638" s="3"/>
      <c r="O1638" s="17"/>
      <c r="Q1638" s="1"/>
      <c r="R1638" s="1"/>
      <c r="S1638" s="3"/>
      <c r="T1638" s="3"/>
      <c r="U1638" s="3"/>
      <c r="V1638" s="3"/>
      <c r="W1638" s="3"/>
      <c r="X1638" s="3"/>
      <c r="Y1638" s="17"/>
    </row>
    <row r="1639" spans="4:25" x14ac:dyDescent="0.3">
      <c r="D1639" s="2"/>
      <c r="E1639" s="10"/>
      <c r="I1639" s="3"/>
      <c r="J1639" s="3"/>
      <c r="K1639" s="3"/>
      <c r="L1639" s="3"/>
      <c r="M1639" s="3"/>
      <c r="N1639" s="3"/>
      <c r="O1639" s="17"/>
      <c r="Q1639" s="1"/>
      <c r="R1639" s="1"/>
      <c r="S1639" s="3"/>
      <c r="T1639" s="3"/>
      <c r="U1639" s="3"/>
      <c r="V1639" s="3"/>
      <c r="W1639" s="3"/>
      <c r="X1639" s="3"/>
      <c r="Y1639" s="17"/>
    </row>
    <row r="1640" spans="4:25" x14ac:dyDescent="0.3">
      <c r="D1640" s="2"/>
      <c r="E1640" s="10"/>
      <c r="I1640" s="3"/>
      <c r="J1640" s="3"/>
      <c r="K1640" s="3"/>
      <c r="L1640" s="3"/>
      <c r="M1640" s="3"/>
      <c r="N1640" s="3"/>
      <c r="O1640" s="17"/>
      <c r="Q1640" s="1"/>
      <c r="R1640" s="1"/>
      <c r="S1640" s="3"/>
      <c r="T1640" s="3"/>
      <c r="U1640" s="3"/>
      <c r="V1640" s="3"/>
      <c r="W1640" s="3"/>
      <c r="X1640" s="3"/>
      <c r="Y1640" s="17"/>
    </row>
    <row r="1641" spans="4:25" x14ac:dyDescent="0.3">
      <c r="D1641" s="2"/>
      <c r="E1641" s="10"/>
      <c r="I1641" s="3"/>
      <c r="J1641" s="3"/>
      <c r="K1641" s="3"/>
      <c r="L1641" s="3"/>
      <c r="M1641" s="3"/>
      <c r="N1641" s="3"/>
      <c r="O1641" s="17"/>
      <c r="Q1641" s="1"/>
      <c r="R1641" s="1"/>
      <c r="S1641" s="3"/>
      <c r="T1641" s="3"/>
      <c r="U1641" s="3"/>
      <c r="V1641" s="3"/>
      <c r="W1641" s="3"/>
      <c r="X1641" s="3"/>
      <c r="Y1641" s="17"/>
    </row>
    <row r="1642" spans="4:25" x14ac:dyDescent="0.3">
      <c r="D1642" s="2"/>
      <c r="E1642" s="10"/>
      <c r="I1642" s="3"/>
      <c r="J1642" s="3"/>
      <c r="K1642" s="3"/>
      <c r="L1642" s="3"/>
      <c r="M1642" s="3"/>
      <c r="N1642" s="3"/>
      <c r="O1642" s="17"/>
      <c r="Q1642" s="1"/>
      <c r="R1642" s="1"/>
      <c r="S1642" s="3"/>
      <c r="T1642" s="3"/>
      <c r="U1642" s="3"/>
      <c r="V1642" s="3"/>
      <c r="W1642" s="3"/>
      <c r="X1642" s="3"/>
      <c r="Y1642" s="17"/>
    </row>
    <row r="1643" spans="4:25" x14ac:dyDescent="0.3">
      <c r="D1643" s="2"/>
      <c r="E1643" s="10"/>
      <c r="I1643" s="3"/>
      <c r="J1643" s="3"/>
      <c r="K1643" s="3"/>
      <c r="L1643" s="3"/>
      <c r="M1643" s="3"/>
      <c r="N1643" s="3"/>
      <c r="O1643" s="17"/>
      <c r="Q1643" s="1"/>
      <c r="R1643" s="1"/>
      <c r="S1643" s="3"/>
      <c r="T1643" s="3"/>
      <c r="U1643" s="3"/>
      <c r="V1643" s="3"/>
      <c r="W1643" s="3"/>
      <c r="X1643" s="3"/>
      <c r="Y1643" s="17"/>
    </row>
    <row r="1644" spans="4:25" x14ac:dyDescent="0.3">
      <c r="D1644" s="2"/>
      <c r="E1644" s="10"/>
      <c r="I1644" s="3"/>
      <c r="J1644" s="3"/>
      <c r="K1644" s="3"/>
      <c r="L1644" s="3"/>
      <c r="M1644" s="3"/>
      <c r="N1644" s="3"/>
      <c r="O1644" s="17"/>
      <c r="Q1644" s="1"/>
      <c r="R1644" s="1"/>
      <c r="S1644" s="3"/>
      <c r="T1644" s="3"/>
      <c r="U1644" s="3"/>
      <c r="V1644" s="3"/>
      <c r="W1644" s="3"/>
      <c r="X1644" s="3"/>
      <c r="Y1644" s="17"/>
    </row>
    <row r="1645" spans="4:25" x14ac:dyDescent="0.3">
      <c r="D1645" s="2"/>
      <c r="E1645" s="10"/>
      <c r="I1645" s="3"/>
      <c r="J1645" s="3"/>
      <c r="K1645" s="3"/>
      <c r="L1645" s="3"/>
      <c r="M1645" s="3"/>
      <c r="N1645" s="3"/>
      <c r="O1645" s="17"/>
      <c r="Q1645" s="1"/>
      <c r="R1645" s="1"/>
      <c r="S1645" s="3"/>
      <c r="T1645" s="3"/>
      <c r="U1645" s="3"/>
      <c r="V1645" s="3"/>
      <c r="W1645" s="3"/>
      <c r="X1645" s="3"/>
      <c r="Y1645" s="17"/>
    </row>
    <row r="1646" spans="4:25" x14ac:dyDescent="0.3">
      <c r="D1646" s="2"/>
      <c r="E1646" s="10"/>
      <c r="I1646" s="3"/>
      <c r="J1646" s="3"/>
      <c r="K1646" s="3"/>
      <c r="L1646" s="3"/>
      <c r="M1646" s="3"/>
      <c r="N1646" s="3"/>
      <c r="O1646" s="17"/>
      <c r="Q1646" s="1"/>
      <c r="R1646" s="1"/>
      <c r="S1646" s="3"/>
      <c r="T1646" s="3"/>
      <c r="U1646" s="3"/>
      <c r="V1646" s="3"/>
      <c r="W1646" s="3"/>
      <c r="X1646" s="3"/>
      <c r="Y1646" s="17"/>
    </row>
    <row r="1647" spans="4:25" x14ac:dyDescent="0.3">
      <c r="D1647" s="2"/>
      <c r="E1647" s="10"/>
      <c r="I1647" s="3"/>
      <c r="J1647" s="3"/>
      <c r="K1647" s="3"/>
      <c r="L1647" s="3"/>
      <c r="M1647" s="3"/>
      <c r="N1647" s="3"/>
      <c r="O1647" s="17"/>
      <c r="Q1647" s="1"/>
      <c r="R1647" s="1"/>
      <c r="S1647" s="3"/>
      <c r="T1647" s="3"/>
      <c r="U1647" s="3"/>
      <c r="V1647" s="3"/>
      <c r="W1647" s="3"/>
      <c r="X1647" s="3"/>
      <c r="Y1647" s="17"/>
    </row>
    <row r="1648" spans="4:25" x14ac:dyDescent="0.3">
      <c r="D1648" s="2"/>
      <c r="E1648" s="10"/>
      <c r="I1648" s="3"/>
      <c r="J1648" s="3"/>
      <c r="K1648" s="3"/>
      <c r="L1648" s="3"/>
      <c r="M1648" s="3"/>
      <c r="N1648" s="3"/>
      <c r="O1648" s="17"/>
      <c r="Q1648" s="1"/>
      <c r="R1648" s="1"/>
      <c r="S1648" s="3"/>
      <c r="T1648" s="3"/>
      <c r="U1648" s="3"/>
      <c r="V1648" s="3"/>
      <c r="W1648" s="3"/>
      <c r="X1648" s="3"/>
      <c r="Y1648" s="17"/>
    </row>
    <row r="1649" spans="4:25" x14ac:dyDescent="0.3">
      <c r="D1649" s="2"/>
      <c r="E1649" s="10"/>
      <c r="I1649" s="3"/>
      <c r="J1649" s="3"/>
      <c r="K1649" s="3"/>
      <c r="L1649" s="3"/>
      <c r="M1649" s="3"/>
      <c r="N1649" s="3"/>
      <c r="O1649" s="17"/>
      <c r="Q1649" s="1"/>
      <c r="R1649" s="1"/>
      <c r="S1649" s="3"/>
      <c r="T1649" s="3"/>
      <c r="U1649" s="3"/>
      <c r="V1649" s="3"/>
      <c r="W1649" s="3"/>
      <c r="X1649" s="3"/>
      <c r="Y1649" s="17"/>
    </row>
    <row r="1650" spans="4:25" x14ac:dyDescent="0.3">
      <c r="D1650" s="2"/>
      <c r="E1650" s="10"/>
      <c r="I1650" s="3"/>
      <c r="J1650" s="3"/>
      <c r="K1650" s="3"/>
      <c r="L1650" s="3"/>
      <c r="M1650" s="3"/>
      <c r="N1650" s="3"/>
      <c r="O1650" s="17"/>
      <c r="Q1650" s="1"/>
      <c r="R1650" s="1"/>
      <c r="S1650" s="3"/>
      <c r="T1650" s="3"/>
      <c r="U1650" s="3"/>
      <c r="V1650" s="3"/>
      <c r="W1650" s="3"/>
      <c r="X1650" s="3"/>
      <c r="Y1650" s="17"/>
    </row>
    <row r="1651" spans="4:25" x14ac:dyDescent="0.3">
      <c r="D1651" s="2"/>
      <c r="E1651" s="10"/>
      <c r="I1651" s="3"/>
      <c r="J1651" s="3"/>
      <c r="K1651" s="3"/>
      <c r="L1651" s="3"/>
      <c r="M1651" s="3"/>
      <c r="N1651" s="3"/>
      <c r="O1651" s="17"/>
      <c r="Q1651" s="1"/>
      <c r="R1651" s="1"/>
      <c r="S1651" s="3"/>
      <c r="T1651" s="3"/>
      <c r="U1651" s="3"/>
      <c r="V1651" s="3"/>
      <c r="W1651" s="3"/>
      <c r="X1651" s="3"/>
      <c r="Y1651" s="17"/>
    </row>
    <row r="1652" spans="4:25" x14ac:dyDescent="0.3">
      <c r="D1652" s="2"/>
      <c r="E1652" s="10"/>
      <c r="I1652" s="3"/>
      <c r="J1652" s="3"/>
      <c r="K1652" s="3"/>
      <c r="L1652" s="3"/>
      <c r="M1652" s="3"/>
      <c r="N1652" s="3"/>
      <c r="O1652" s="17"/>
      <c r="Q1652" s="1"/>
      <c r="R1652" s="1"/>
      <c r="S1652" s="3"/>
      <c r="T1652" s="3"/>
      <c r="U1652" s="3"/>
      <c r="V1652" s="3"/>
      <c r="W1652" s="3"/>
      <c r="X1652" s="3"/>
      <c r="Y1652" s="17"/>
    </row>
    <row r="1653" spans="4:25" x14ac:dyDescent="0.3">
      <c r="D1653" s="2"/>
      <c r="E1653" s="10"/>
      <c r="I1653" s="3"/>
      <c r="J1653" s="3"/>
      <c r="K1653" s="3"/>
      <c r="L1653" s="3"/>
      <c r="M1653" s="3"/>
      <c r="N1653" s="3"/>
      <c r="O1653" s="17"/>
      <c r="Q1653" s="1"/>
      <c r="R1653" s="1"/>
      <c r="S1653" s="3"/>
      <c r="T1653" s="3"/>
      <c r="U1653" s="3"/>
      <c r="V1653" s="3"/>
      <c r="W1653" s="3"/>
      <c r="X1653" s="3"/>
      <c r="Y1653" s="17"/>
    </row>
    <row r="1654" spans="4:25" x14ac:dyDescent="0.3">
      <c r="D1654" s="2"/>
      <c r="E1654" s="10"/>
      <c r="I1654" s="3"/>
      <c r="J1654" s="3"/>
      <c r="K1654" s="3"/>
      <c r="L1654" s="3"/>
      <c r="M1654" s="3"/>
      <c r="N1654" s="3"/>
      <c r="O1654" s="17"/>
      <c r="Q1654" s="1"/>
      <c r="R1654" s="1"/>
      <c r="S1654" s="3"/>
      <c r="T1654" s="3"/>
      <c r="U1654" s="3"/>
      <c r="V1654" s="3"/>
      <c r="W1654" s="3"/>
      <c r="X1654" s="3"/>
      <c r="Y1654" s="17"/>
    </row>
    <row r="1655" spans="4:25" x14ac:dyDescent="0.3">
      <c r="D1655" s="2"/>
      <c r="E1655" s="10"/>
      <c r="I1655" s="3"/>
      <c r="J1655" s="3"/>
      <c r="K1655" s="3"/>
      <c r="L1655" s="3"/>
      <c r="M1655" s="3"/>
      <c r="N1655" s="3"/>
      <c r="O1655" s="17"/>
      <c r="Q1655" s="1"/>
      <c r="R1655" s="1"/>
      <c r="S1655" s="3"/>
      <c r="T1655" s="3"/>
      <c r="U1655" s="3"/>
      <c r="V1655" s="3"/>
      <c r="W1655" s="3"/>
      <c r="X1655" s="3"/>
      <c r="Y1655" s="17"/>
    </row>
    <row r="1656" spans="4:25" x14ac:dyDescent="0.3">
      <c r="D1656" s="2"/>
      <c r="E1656" s="10"/>
      <c r="I1656" s="3"/>
      <c r="J1656" s="3"/>
      <c r="K1656" s="3"/>
      <c r="L1656" s="3"/>
      <c r="M1656" s="3"/>
      <c r="N1656" s="3"/>
      <c r="O1656" s="17"/>
      <c r="Q1656" s="1"/>
      <c r="R1656" s="1"/>
      <c r="S1656" s="3"/>
      <c r="T1656" s="3"/>
      <c r="U1656" s="3"/>
      <c r="V1656" s="3"/>
      <c r="W1656" s="3"/>
      <c r="X1656" s="3"/>
      <c r="Y1656" s="17"/>
    </row>
    <row r="1657" spans="4:25" x14ac:dyDescent="0.3">
      <c r="D1657" s="2"/>
      <c r="E1657" s="10"/>
      <c r="I1657" s="3"/>
      <c r="J1657" s="3"/>
      <c r="K1657" s="3"/>
      <c r="L1657" s="3"/>
      <c r="M1657" s="3"/>
      <c r="N1657" s="3"/>
      <c r="O1657" s="17"/>
      <c r="Q1657" s="1"/>
      <c r="R1657" s="1"/>
      <c r="S1657" s="3"/>
      <c r="T1657" s="3"/>
      <c r="U1657" s="3"/>
      <c r="V1657" s="3"/>
      <c r="W1657" s="3"/>
      <c r="X1657" s="3"/>
      <c r="Y1657" s="17"/>
    </row>
    <row r="1658" spans="4:25" x14ac:dyDescent="0.3">
      <c r="D1658" s="2"/>
      <c r="E1658" s="10"/>
      <c r="I1658" s="3"/>
      <c r="J1658" s="3"/>
      <c r="K1658" s="3"/>
      <c r="L1658" s="3"/>
      <c r="M1658" s="3"/>
      <c r="N1658" s="3"/>
      <c r="O1658" s="17"/>
      <c r="Q1658" s="1"/>
      <c r="R1658" s="1"/>
      <c r="S1658" s="3"/>
      <c r="T1658" s="3"/>
      <c r="U1658" s="3"/>
      <c r="V1658" s="3"/>
      <c r="W1658" s="3"/>
      <c r="X1658" s="3"/>
      <c r="Y1658" s="17"/>
    </row>
    <row r="1659" spans="4:25" x14ac:dyDescent="0.3">
      <c r="D1659" s="2"/>
      <c r="E1659" s="10"/>
      <c r="I1659" s="3"/>
      <c r="J1659" s="3"/>
      <c r="K1659" s="3"/>
      <c r="L1659" s="3"/>
      <c r="M1659" s="3"/>
      <c r="N1659" s="3"/>
      <c r="O1659" s="17"/>
      <c r="Q1659" s="1"/>
      <c r="R1659" s="1"/>
      <c r="S1659" s="3"/>
      <c r="T1659" s="3"/>
      <c r="U1659" s="3"/>
      <c r="V1659" s="3"/>
      <c r="W1659" s="3"/>
      <c r="X1659" s="3"/>
      <c r="Y1659" s="17"/>
    </row>
    <row r="1660" spans="4:25" x14ac:dyDescent="0.3">
      <c r="D1660" s="2"/>
      <c r="E1660" s="10"/>
      <c r="I1660" s="3"/>
      <c r="J1660" s="3"/>
      <c r="K1660" s="3"/>
      <c r="L1660" s="3"/>
      <c r="M1660" s="3"/>
      <c r="N1660" s="3"/>
      <c r="O1660" s="17"/>
      <c r="Q1660" s="1"/>
      <c r="R1660" s="1"/>
      <c r="S1660" s="3"/>
      <c r="T1660" s="3"/>
      <c r="U1660" s="3"/>
      <c r="V1660" s="3"/>
      <c r="W1660" s="3"/>
      <c r="X1660" s="3"/>
      <c r="Y1660" s="17"/>
    </row>
    <row r="1661" spans="4:25" x14ac:dyDescent="0.3">
      <c r="D1661" s="2"/>
      <c r="E1661" s="10"/>
      <c r="I1661" s="3"/>
      <c r="J1661" s="3"/>
      <c r="K1661" s="3"/>
      <c r="L1661" s="3"/>
      <c r="M1661" s="3"/>
      <c r="N1661" s="3"/>
      <c r="O1661" s="17"/>
      <c r="Q1661" s="1"/>
      <c r="R1661" s="1"/>
      <c r="S1661" s="3"/>
      <c r="T1661" s="3"/>
      <c r="U1661" s="3"/>
      <c r="V1661" s="3"/>
      <c r="W1661" s="3"/>
      <c r="X1661" s="3"/>
      <c r="Y1661" s="17"/>
    </row>
    <row r="1662" spans="4:25" x14ac:dyDescent="0.3">
      <c r="D1662" s="2"/>
      <c r="E1662" s="10"/>
      <c r="I1662" s="3"/>
      <c r="J1662" s="3"/>
      <c r="K1662" s="3"/>
      <c r="L1662" s="3"/>
      <c r="M1662" s="3"/>
      <c r="N1662" s="3"/>
      <c r="O1662" s="17"/>
      <c r="Q1662" s="1"/>
      <c r="R1662" s="1"/>
      <c r="S1662" s="3"/>
      <c r="T1662" s="3"/>
      <c r="U1662" s="3"/>
      <c r="V1662" s="3"/>
      <c r="W1662" s="3"/>
      <c r="X1662" s="3"/>
      <c r="Y1662" s="17"/>
    </row>
    <row r="1663" spans="4:25" x14ac:dyDescent="0.3">
      <c r="D1663" s="2"/>
      <c r="E1663" s="10"/>
      <c r="I1663" s="3"/>
      <c r="J1663" s="3"/>
      <c r="K1663" s="3"/>
      <c r="L1663" s="3"/>
      <c r="M1663" s="3"/>
      <c r="N1663" s="3"/>
      <c r="O1663" s="17"/>
      <c r="Q1663" s="1"/>
      <c r="R1663" s="1"/>
      <c r="S1663" s="3"/>
      <c r="T1663" s="3"/>
      <c r="U1663" s="3"/>
      <c r="V1663" s="3"/>
      <c r="W1663" s="3"/>
      <c r="X1663" s="3"/>
      <c r="Y1663" s="17"/>
    </row>
    <row r="1664" spans="4:25" x14ac:dyDescent="0.3">
      <c r="D1664" s="2"/>
      <c r="E1664" s="10"/>
      <c r="I1664" s="3"/>
      <c r="J1664" s="3"/>
      <c r="K1664" s="3"/>
      <c r="L1664" s="3"/>
      <c r="M1664" s="3"/>
      <c r="N1664" s="3"/>
      <c r="O1664" s="17"/>
      <c r="Q1664" s="1"/>
      <c r="R1664" s="1"/>
      <c r="S1664" s="3"/>
      <c r="T1664" s="3"/>
      <c r="U1664" s="3"/>
      <c r="V1664" s="3"/>
      <c r="W1664" s="3"/>
      <c r="X1664" s="3"/>
      <c r="Y1664" s="17"/>
    </row>
    <row r="1665" spans="4:25" x14ac:dyDescent="0.3">
      <c r="D1665" s="2"/>
      <c r="E1665" s="10"/>
      <c r="I1665" s="3"/>
      <c r="J1665" s="3"/>
      <c r="K1665" s="3"/>
      <c r="L1665" s="3"/>
      <c r="M1665" s="3"/>
      <c r="N1665" s="3"/>
      <c r="O1665" s="17"/>
      <c r="Q1665" s="1"/>
      <c r="R1665" s="1"/>
      <c r="S1665" s="3"/>
      <c r="T1665" s="3"/>
      <c r="U1665" s="3"/>
      <c r="V1665" s="3"/>
      <c r="W1665" s="3"/>
      <c r="X1665" s="3"/>
      <c r="Y1665" s="17"/>
    </row>
    <row r="1666" spans="4:25" x14ac:dyDescent="0.3">
      <c r="D1666" s="2"/>
      <c r="E1666" s="10"/>
      <c r="I1666" s="3"/>
      <c r="J1666" s="3"/>
      <c r="K1666" s="3"/>
      <c r="L1666" s="3"/>
      <c r="M1666" s="3"/>
      <c r="N1666" s="3"/>
      <c r="O1666" s="17"/>
      <c r="Q1666" s="1"/>
      <c r="R1666" s="1"/>
      <c r="S1666" s="3"/>
      <c r="T1666" s="3"/>
      <c r="U1666" s="3"/>
      <c r="V1666" s="3"/>
      <c r="W1666" s="3"/>
      <c r="X1666" s="3"/>
      <c r="Y1666" s="17"/>
    </row>
    <row r="1667" spans="4:25" x14ac:dyDescent="0.3">
      <c r="D1667" s="2"/>
      <c r="E1667" s="10"/>
      <c r="I1667" s="3"/>
      <c r="J1667" s="3"/>
      <c r="K1667" s="3"/>
      <c r="L1667" s="3"/>
      <c r="M1667" s="3"/>
      <c r="N1667" s="3"/>
      <c r="O1667" s="17"/>
      <c r="Q1667" s="1"/>
      <c r="R1667" s="1"/>
      <c r="S1667" s="3"/>
      <c r="T1667" s="3"/>
      <c r="U1667" s="3"/>
      <c r="V1667" s="3"/>
      <c r="W1667" s="3"/>
      <c r="X1667" s="3"/>
      <c r="Y1667" s="17"/>
    </row>
    <row r="1668" spans="4:25" x14ac:dyDescent="0.3">
      <c r="D1668" s="2"/>
      <c r="E1668" s="10"/>
      <c r="I1668" s="3"/>
      <c r="J1668" s="3"/>
      <c r="K1668" s="3"/>
      <c r="L1668" s="3"/>
      <c r="M1668" s="3"/>
      <c r="N1668" s="3"/>
      <c r="O1668" s="17"/>
      <c r="Q1668" s="1"/>
      <c r="R1668" s="1"/>
      <c r="S1668" s="3"/>
      <c r="T1668" s="3"/>
      <c r="U1668" s="3"/>
      <c r="V1668" s="3"/>
      <c r="W1668" s="3"/>
      <c r="X1668" s="3"/>
      <c r="Y1668" s="17"/>
    </row>
    <row r="1669" spans="4:25" x14ac:dyDescent="0.3">
      <c r="D1669" s="2"/>
      <c r="E1669" s="10"/>
      <c r="I1669" s="3"/>
      <c r="J1669" s="3"/>
      <c r="K1669" s="3"/>
      <c r="L1669" s="3"/>
      <c r="M1669" s="3"/>
      <c r="N1669" s="3"/>
      <c r="O1669" s="17"/>
      <c r="Q1669" s="1"/>
      <c r="R1669" s="1"/>
      <c r="S1669" s="3"/>
      <c r="T1669" s="3"/>
      <c r="U1669" s="3"/>
      <c r="V1669" s="3"/>
      <c r="W1669" s="3"/>
      <c r="X1669" s="3"/>
      <c r="Y1669" s="17"/>
    </row>
    <row r="1670" spans="4:25" x14ac:dyDescent="0.3">
      <c r="D1670" s="2"/>
      <c r="E1670" s="10"/>
      <c r="I1670" s="3"/>
      <c r="J1670" s="3"/>
      <c r="K1670" s="3"/>
      <c r="L1670" s="3"/>
      <c r="M1670" s="3"/>
      <c r="N1670" s="3"/>
      <c r="O1670" s="17"/>
      <c r="Q1670" s="1"/>
      <c r="R1670" s="1"/>
      <c r="S1670" s="3"/>
      <c r="T1670" s="3"/>
      <c r="U1670" s="3"/>
      <c r="V1670" s="3"/>
      <c r="W1670" s="3"/>
      <c r="X1670" s="3"/>
      <c r="Y1670" s="17"/>
    </row>
    <row r="1671" spans="4:25" x14ac:dyDescent="0.3">
      <c r="D1671" s="2"/>
      <c r="E1671" s="10"/>
      <c r="I1671" s="3"/>
      <c r="J1671" s="3"/>
      <c r="K1671" s="3"/>
      <c r="L1671" s="3"/>
      <c r="M1671" s="3"/>
      <c r="N1671" s="3"/>
      <c r="O1671" s="17"/>
      <c r="Q1671" s="1"/>
      <c r="R1671" s="1"/>
      <c r="S1671" s="3"/>
      <c r="T1671" s="3"/>
      <c r="U1671" s="3"/>
      <c r="V1671" s="3"/>
      <c r="W1671" s="3"/>
      <c r="X1671" s="3"/>
      <c r="Y1671" s="17"/>
    </row>
    <row r="1672" spans="4:25" x14ac:dyDescent="0.3">
      <c r="D1672" s="2"/>
      <c r="E1672" s="10"/>
      <c r="I1672" s="3"/>
      <c r="J1672" s="3"/>
      <c r="K1672" s="3"/>
      <c r="L1672" s="3"/>
      <c r="M1672" s="3"/>
      <c r="N1672" s="3"/>
      <c r="O1672" s="17"/>
      <c r="Q1672" s="1"/>
      <c r="R1672" s="1"/>
      <c r="S1672" s="3"/>
      <c r="T1672" s="3"/>
      <c r="U1672" s="3"/>
      <c r="V1672" s="3"/>
      <c r="W1672" s="3"/>
      <c r="X1672" s="3"/>
      <c r="Y1672" s="17"/>
    </row>
    <row r="1673" spans="4:25" x14ac:dyDescent="0.3">
      <c r="D1673" s="2"/>
      <c r="E1673" s="10"/>
      <c r="I1673" s="3"/>
      <c r="J1673" s="3"/>
      <c r="K1673" s="3"/>
      <c r="L1673" s="3"/>
      <c r="M1673" s="3"/>
      <c r="N1673" s="3"/>
      <c r="O1673" s="17"/>
      <c r="Q1673" s="1"/>
      <c r="R1673" s="1"/>
      <c r="S1673" s="3"/>
      <c r="T1673" s="3"/>
      <c r="U1673" s="3"/>
      <c r="V1673" s="3"/>
      <c r="W1673" s="3"/>
      <c r="X1673" s="3"/>
      <c r="Y1673" s="17"/>
    </row>
    <row r="1674" spans="4:25" x14ac:dyDescent="0.3">
      <c r="D1674" s="2"/>
      <c r="E1674" s="10"/>
      <c r="I1674" s="3"/>
      <c r="J1674" s="3"/>
      <c r="K1674" s="3"/>
      <c r="L1674" s="3"/>
      <c r="M1674" s="3"/>
      <c r="N1674" s="3"/>
      <c r="O1674" s="17"/>
      <c r="Q1674" s="1"/>
      <c r="R1674" s="1"/>
      <c r="S1674" s="3"/>
      <c r="T1674" s="3"/>
      <c r="U1674" s="3"/>
      <c r="V1674" s="3"/>
      <c r="W1674" s="3"/>
      <c r="X1674" s="3"/>
      <c r="Y1674" s="17"/>
    </row>
    <row r="1675" spans="4:25" x14ac:dyDescent="0.3">
      <c r="D1675" s="2"/>
      <c r="E1675" s="10"/>
      <c r="I1675" s="3"/>
      <c r="J1675" s="3"/>
      <c r="K1675" s="3"/>
      <c r="L1675" s="3"/>
      <c r="M1675" s="3"/>
      <c r="N1675" s="3"/>
      <c r="O1675" s="17"/>
      <c r="Q1675" s="1"/>
      <c r="R1675" s="1"/>
      <c r="S1675" s="3"/>
      <c r="T1675" s="3"/>
      <c r="U1675" s="3"/>
      <c r="V1675" s="3"/>
      <c r="W1675" s="3"/>
      <c r="X1675" s="3"/>
      <c r="Y1675" s="17"/>
    </row>
    <row r="1676" spans="4:25" x14ac:dyDescent="0.3">
      <c r="D1676" s="2"/>
      <c r="E1676" s="10"/>
      <c r="I1676" s="3"/>
      <c r="J1676" s="3"/>
      <c r="K1676" s="3"/>
      <c r="L1676" s="3"/>
      <c r="M1676" s="3"/>
      <c r="N1676" s="3"/>
      <c r="O1676" s="17"/>
      <c r="Q1676" s="1"/>
      <c r="R1676" s="1"/>
      <c r="S1676" s="3"/>
      <c r="T1676" s="3"/>
      <c r="U1676" s="3"/>
      <c r="V1676" s="3"/>
      <c r="W1676" s="3"/>
      <c r="X1676" s="3"/>
      <c r="Y1676" s="17"/>
    </row>
    <row r="1677" spans="4:25" x14ac:dyDescent="0.3">
      <c r="D1677" s="2"/>
      <c r="E1677" s="10"/>
      <c r="I1677" s="3"/>
      <c r="J1677" s="3"/>
      <c r="K1677" s="3"/>
      <c r="L1677" s="3"/>
      <c r="M1677" s="3"/>
      <c r="N1677" s="3"/>
      <c r="O1677" s="17"/>
      <c r="Q1677" s="1"/>
      <c r="R1677" s="1"/>
      <c r="S1677" s="3"/>
      <c r="T1677" s="3"/>
      <c r="U1677" s="3"/>
      <c r="V1677" s="3"/>
      <c r="W1677" s="3"/>
      <c r="X1677" s="3"/>
      <c r="Y1677" s="17"/>
    </row>
    <row r="1678" spans="4:25" x14ac:dyDescent="0.3">
      <c r="D1678" s="2"/>
      <c r="E1678" s="10"/>
      <c r="I1678" s="3"/>
      <c r="J1678" s="3"/>
      <c r="K1678" s="3"/>
      <c r="L1678" s="3"/>
      <c r="M1678" s="3"/>
      <c r="N1678" s="3"/>
      <c r="O1678" s="17"/>
      <c r="Q1678" s="1"/>
      <c r="R1678" s="1"/>
      <c r="S1678" s="3"/>
      <c r="T1678" s="3"/>
      <c r="U1678" s="3"/>
      <c r="V1678" s="3"/>
      <c r="W1678" s="3"/>
      <c r="X1678" s="3"/>
      <c r="Y1678" s="17"/>
    </row>
    <row r="1679" spans="4:25" x14ac:dyDescent="0.3">
      <c r="D1679" s="2"/>
      <c r="E1679" s="10"/>
      <c r="I1679" s="3"/>
      <c r="J1679" s="3"/>
      <c r="K1679" s="3"/>
      <c r="L1679" s="3"/>
      <c r="M1679" s="3"/>
      <c r="N1679" s="3"/>
      <c r="O1679" s="17"/>
      <c r="Q1679" s="1"/>
      <c r="R1679" s="1"/>
      <c r="S1679" s="3"/>
      <c r="T1679" s="3"/>
      <c r="U1679" s="3"/>
      <c r="V1679" s="3"/>
      <c r="W1679" s="3"/>
      <c r="X1679" s="3"/>
      <c r="Y1679" s="17"/>
    </row>
    <row r="1680" spans="4:25" x14ac:dyDescent="0.3">
      <c r="D1680" s="2"/>
      <c r="E1680" s="10"/>
      <c r="I1680" s="3"/>
      <c r="J1680" s="3"/>
      <c r="K1680" s="3"/>
      <c r="L1680" s="3"/>
      <c r="M1680" s="3"/>
      <c r="N1680" s="3"/>
      <c r="O1680" s="17"/>
      <c r="Q1680" s="1"/>
      <c r="R1680" s="1"/>
      <c r="S1680" s="3"/>
      <c r="T1680" s="3"/>
      <c r="U1680" s="3"/>
      <c r="V1680" s="3"/>
      <c r="W1680" s="3"/>
      <c r="X1680" s="3"/>
      <c r="Y1680" s="17"/>
    </row>
    <row r="1681" spans="4:25" x14ac:dyDescent="0.3">
      <c r="D1681" s="2"/>
      <c r="E1681" s="10"/>
      <c r="I1681" s="3"/>
      <c r="J1681" s="3"/>
      <c r="K1681" s="3"/>
      <c r="L1681" s="3"/>
      <c r="M1681" s="3"/>
      <c r="N1681" s="3"/>
      <c r="O1681" s="17"/>
      <c r="Q1681" s="1"/>
      <c r="R1681" s="1"/>
      <c r="S1681" s="3"/>
      <c r="T1681" s="3"/>
      <c r="U1681" s="3"/>
      <c r="V1681" s="3"/>
      <c r="W1681" s="3"/>
      <c r="X1681" s="3"/>
      <c r="Y1681" s="17"/>
    </row>
    <row r="1682" spans="4:25" x14ac:dyDescent="0.3">
      <c r="D1682" s="2"/>
      <c r="E1682" s="10"/>
      <c r="I1682" s="3"/>
      <c r="J1682" s="3"/>
      <c r="K1682" s="3"/>
      <c r="L1682" s="3"/>
      <c r="M1682" s="3"/>
      <c r="N1682" s="3"/>
      <c r="O1682" s="17"/>
      <c r="Q1682" s="1"/>
      <c r="R1682" s="1"/>
      <c r="S1682" s="3"/>
      <c r="T1682" s="3"/>
      <c r="U1682" s="3"/>
      <c r="V1682" s="3"/>
      <c r="W1682" s="3"/>
      <c r="X1682" s="3"/>
      <c r="Y1682" s="17"/>
    </row>
    <row r="1683" spans="4:25" x14ac:dyDescent="0.3">
      <c r="D1683" s="2"/>
      <c r="E1683" s="10"/>
      <c r="I1683" s="3"/>
      <c r="J1683" s="3"/>
      <c r="K1683" s="3"/>
      <c r="L1683" s="3"/>
      <c r="M1683" s="3"/>
      <c r="N1683" s="3"/>
      <c r="O1683" s="17"/>
      <c r="Q1683" s="1"/>
      <c r="R1683" s="1"/>
      <c r="S1683" s="3"/>
      <c r="T1683" s="3"/>
      <c r="U1683" s="3"/>
      <c r="V1683" s="3"/>
      <c r="W1683" s="3"/>
      <c r="X1683" s="3"/>
      <c r="Y1683" s="17"/>
    </row>
    <row r="1684" spans="4:25" x14ac:dyDescent="0.3">
      <c r="D1684" s="2"/>
      <c r="E1684" s="10"/>
      <c r="I1684" s="3"/>
      <c r="J1684" s="3"/>
      <c r="K1684" s="3"/>
      <c r="L1684" s="3"/>
      <c r="M1684" s="3"/>
      <c r="N1684" s="3"/>
      <c r="O1684" s="17"/>
      <c r="Q1684" s="1"/>
      <c r="R1684" s="1"/>
      <c r="S1684" s="3"/>
      <c r="T1684" s="3"/>
      <c r="U1684" s="3"/>
      <c r="V1684" s="3"/>
      <c r="W1684" s="3"/>
      <c r="X1684" s="3"/>
      <c r="Y1684" s="17"/>
    </row>
    <row r="1685" spans="4:25" x14ac:dyDescent="0.3">
      <c r="D1685" s="2"/>
      <c r="E1685" s="10"/>
      <c r="I1685" s="3"/>
      <c r="J1685" s="3"/>
      <c r="K1685" s="3"/>
      <c r="L1685" s="3"/>
      <c r="M1685" s="3"/>
      <c r="N1685" s="3"/>
      <c r="O1685" s="17"/>
      <c r="Q1685" s="1"/>
      <c r="R1685" s="1"/>
      <c r="S1685" s="3"/>
      <c r="T1685" s="3"/>
      <c r="U1685" s="3"/>
      <c r="V1685" s="3"/>
      <c r="W1685" s="3"/>
      <c r="X1685" s="3"/>
      <c r="Y1685" s="17"/>
    </row>
    <row r="1686" spans="4:25" x14ac:dyDescent="0.3">
      <c r="D1686" s="2"/>
      <c r="E1686" s="10"/>
      <c r="I1686" s="3"/>
      <c r="J1686" s="3"/>
      <c r="K1686" s="3"/>
      <c r="L1686" s="3"/>
      <c r="M1686" s="3"/>
      <c r="N1686" s="3"/>
      <c r="O1686" s="17"/>
      <c r="Q1686" s="1"/>
      <c r="R1686" s="1"/>
      <c r="S1686" s="3"/>
      <c r="T1686" s="3"/>
      <c r="U1686" s="3"/>
      <c r="V1686" s="3"/>
      <c r="W1686" s="3"/>
      <c r="X1686" s="3"/>
      <c r="Y1686" s="17"/>
    </row>
    <row r="1687" spans="4:25" x14ac:dyDescent="0.3">
      <c r="D1687" s="2"/>
      <c r="E1687" s="10"/>
      <c r="I1687" s="3"/>
      <c r="J1687" s="3"/>
      <c r="K1687" s="3"/>
      <c r="L1687" s="3"/>
      <c r="M1687" s="3"/>
      <c r="N1687" s="3"/>
      <c r="O1687" s="17"/>
      <c r="Q1687" s="1"/>
      <c r="R1687" s="1"/>
      <c r="S1687" s="3"/>
      <c r="T1687" s="3"/>
      <c r="U1687" s="3"/>
      <c r="V1687" s="3"/>
      <c r="W1687" s="3"/>
      <c r="X1687" s="3"/>
      <c r="Y1687" s="17"/>
    </row>
    <row r="1688" spans="4:25" x14ac:dyDescent="0.3">
      <c r="D1688" s="2"/>
      <c r="E1688" s="10"/>
      <c r="I1688" s="3"/>
      <c r="J1688" s="3"/>
      <c r="K1688" s="3"/>
      <c r="L1688" s="3"/>
      <c r="M1688" s="3"/>
      <c r="N1688" s="3"/>
      <c r="O1688" s="17"/>
      <c r="Q1688" s="1"/>
      <c r="R1688" s="1"/>
      <c r="S1688" s="3"/>
      <c r="T1688" s="3"/>
      <c r="U1688" s="3"/>
      <c r="V1688" s="3"/>
      <c r="W1688" s="3"/>
      <c r="X1688" s="3"/>
      <c r="Y1688" s="17"/>
    </row>
    <row r="1689" spans="4:25" x14ac:dyDescent="0.3">
      <c r="D1689" s="2"/>
      <c r="E1689" s="10"/>
      <c r="I1689" s="3"/>
      <c r="J1689" s="3"/>
      <c r="K1689" s="3"/>
      <c r="L1689" s="3"/>
      <c r="M1689" s="3"/>
      <c r="N1689" s="3"/>
      <c r="O1689" s="17"/>
      <c r="Q1689" s="1"/>
      <c r="R1689" s="1"/>
      <c r="S1689" s="3"/>
      <c r="T1689" s="3"/>
      <c r="U1689" s="3"/>
      <c r="V1689" s="3"/>
      <c r="W1689" s="3"/>
      <c r="X1689" s="3"/>
      <c r="Y1689" s="17"/>
    </row>
    <row r="1690" spans="4:25" x14ac:dyDescent="0.3">
      <c r="D1690" s="2"/>
      <c r="E1690" s="10"/>
      <c r="I1690" s="3"/>
      <c r="J1690" s="3"/>
      <c r="K1690" s="3"/>
      <c r="L1690" s="3"/>
      <c r="M1690" s="3"/>
      <c r="N1690" s="3"/>
      <c r="O1690" s="17"/>
      <c r="Q1690" s="1"/>
      <c r="R1690" s="1"/>
      <c r="S1690" s="3"/>
      <c r="T1690" s="3"/>
      <c r="U1690" s="3"/>
      <c r="V1690" s="3"/>
      <c r="W1690" s="3"/>
      <c r="X1690" s="3"/>
      <c r="Y1690" s="17"/>
    </row>
    <row r="1691" spans="4:25" x14ac:dyDescent="0.3">
      <c r="D1691" s="2"/>
      <c r="E1691" s="10"/>
      <c r="I1691" s="3"/>
      <c r="J1691" s="3"/>
      <c r="K1691" s="3"/>
      <c r="L1691" s="3"/>
      <c r="M1691" s="3"/>
      <c r="N1691" s="3"/>
      <c r="O1691" s="17"/>
      <c r="Q1691" s="1"/>
      <c r="R1691" s="1"/>
      <c r="S1691" s="3"/>
      <c r="T1691" s="3"/>
      <c r="U1691" s="3"/>
      <c r="V1691" s="3"/>
      <c r="W1691" s="3"/>
      <c r="X1691" s="3"/>
      <c r="Y1691" s="17"/>
    </row>
    <row r="1692" spans="4:25" x14ac:dyDescent="0.3">
      <c r="D1692" s="2"/>
      <c r="E1692" s="10"/>
      <c r="I1692" s="3"/>
      <c r="J1692" s="3"/>
      <c r="K1692" s="3"/>
      <c r="L1692" s="3"/>
      <c r="M1692" s="3"/>
      <c r="N1692" s="3"/>
      <c r="O1692" s="17"/>
      <c r="Q1692" s="1"/>
      <c r="R1692" s="1"/>
      <c r="S1692" s="3"/>
      <c r="T1692" s="3"/>
      <c r="U1692" s="3"/>
      <c r="V1692" s="3"/>
      <c r="W1692" s="3"/>
      <c r="X1692" s="3"/>
      <c r="Y1692" s="17"/>
    </row>
    <row r="1693" spans="4:25" x14ac:dyDescent="0.3">
      <c r="D1693" s="2"/>
      <c r="E1693" s="10"/>
      <c r="I1693" s="3"/>
      <c r="J1693" s="3"/>
      <c r="K1693" s="3"/>
      <c r="L1693" s="3"/>
      <c r="M1693" s="3"/>
      <c r="N1693" s="3"/>
      <c r="O1693" s="17"/>
      <c r="Q1693" s="1"/>
      <c r="R1693" s="1"/>
      <c r="S1693" s="3"/>
      <c r="T1693" s="3"/>
      <c r="U1693" s="3"/>
      <c r="V1693" s="3"/>
      <c r="W1693" s="3"/>
      <c r="X1693" s="3"/>
      <c r="Y1693" s="17"/>
    </row>
    <row r="1694" spans="4:25" x14ac:dyDescent="0.3">
      <c r="D1694" s="2"/>
      <c r="E1694" s="10"/>
      <c r="I1694" s="3"/>
      <c r="J1694" s="3"/>
      <c r="K1694" s="3"/>
      <c r="L1694" s="3"/>
      <c r="M1694" s="3"/>
      <c r="N1694" s="3"/>
      <c r="O1694" s="17"/>
      <c r="Q1694" s="1"/>
      <c r="R1694" s="1"/>
      <c r="S1694" s="3"/>
      <c r="T1694" s="3"/>
      <c r="U1694" s="3"/>
      <c r="V1694" s="3"/>
      <c r="W1694" s="3"/>
      <c r="X1694" s="3"/>
      <c r="Y1694" s="17"/>
    </row>
    <row r="1695" spans="4:25" x14ac:dyDescent="0.3">
      <c r="D1695" s="2"/>
      <c r="E1695" s="10"/>
      <c r="I1695" s="3"/>
      <c r="J1695" s="3"/>
      <c r="K1695" s="3"/>
      <c r="L1695" s="3"/>
      <c r="M1695" s="3"/>
      <c r="N1695" s="3"/>
      <c r="O1695" s="17"/>
      <c r="Q1695" s="1"/>
      <c r="R1695" s="1"/>
      <c r="S1695" s="3"/>
      <c r="T1695" s="3"/>
      <c r="U1695" s="3"/>
      <c r="V1695" s="3"/>
      <c r="W1695" s="3"/>
      <c r="X1695" s="3"/>
      <c r="Y1695" s="17"/>
    </row>
    <row r="1696" spans="4:25" x14ac:dyDescent="0.3">
      <c r="D1696" s="2"/>
      <c r="E1696" s="10"/>
      <c r="I1696" s="3"/>
      <c r="J1696" s="3"/>
      <c r="K1696" s="3"/>
      <c r="L1696" s="3"/>
      <c r="M1696" s="3"/>
      <c r="N1696" s="3"/>
      <c r="O1696" s="17"/>
      <c r="Q1696" s="1"/>
      <c r="R1696" s="1"/>
      <c r="S1696" s="3"/>
      <c r="T1696" s="3"/>
      <c r="U1696" s="3"/>
      <c r="V1696" s="3"/>
      <c r="W1696" s="3"/>
      <c r="X1696" s="3"/>
      <c r="Y1696" s="17"/>
    </row>
    <row r="1697" spans="4:25" x14ac:dyDescent="0.3">
      <c r="D1697" s="2"/>
      <c r="E1697" s="10"/>
      <c r="I1697" s="3"/>
      <c r="J1697" s="3"/>
      <c r="K1697" s="3"/>
      <c r="L1697" s="3"/>
      <c r="M1697" s="3"/>
      <c r="N1697" s="3"/>
      <c r="O1697" s="17"/>
      <c r="Q1697" s="1"/>
      <c r="R1697" s="1"/>
      <c r="S1697" s="3"/>
      <c r="T1697" s="3"/>
      <c r="U1697" s="3"/>
      <c r="V1697" s="3"/>
      <c r="W1697" s="3"/>
      <c r="X1697" s="3"/>
      <c r="Y1697" s="17"/>
    </row>
    <row r="1698" spans="4:25" x14ac:dyDescent="0.3">
      <c r="D1698" s="2"/>
      <c r="E1698" s="10"/>
      <c r="I1698" s="3"/>
      <c r="J1698" s="3"/>
      <c r="K1698" s="3"/>
      <c r="L1698" s="3"/>
      <c r="M1698" s="3"/>
      <c r="N1698" s="3"/>
      <c r="O1698" s="17"/>
      <c r="Q1698" s="1"/>
      <c r="R1698" s="1"/>
      <c r="S1698" s="3"/>
      <c r="T1698" s="3"/>
      <c r="U1698" s="3"/>
      <c r="V1698" s="3"/>
      <c r="W1698" s="3"/>
      <c r="X1698" s="3"/>
      <c r="Y1698" s="17"/>
    </row>
    <row r="1699" spans="4:25" x14ac:dyDescent="0.3">
      <c r="D1699" s="2"/>
      <c r="E1699" s="10"/>
      <c r="I1699" s="3"/>
      <c r="J1699" s="3"/>
      <c r="K1699" s="3"/>
      <c r="L1699" s="3"/>
      <c r="M1699" s="3"/>
      <c r="N1699" s="3"/>
      <c r="O1699" s="17"/>
      <c r="Q1699" s="1"/>
      <c r="R1699" s="1"/>
      <c r="S1699" s="3"/>
      <c r="T1699" s="3"/>
      <c r="U1699" s="3"/>
      <c r="V1699" s="3"/>
      <c r="W1699" s="3"/>
      <c r="X1699" s="3"/>
      <c r="Y1699" s="17"/>
    </row>
    <row r="1700" spans="4:25" x14ac:dyDescent="0.3">
      <c r="D1700" s="2"/>
      <c r="E1700" s="10"/>
      <c r="I1700" s="3"/>
      <c r="J1700" s="3"/>
      <c r="K1700" s="3"/>
      <c r="L1700" s="3"/>
      <c r="M1700" s="3"/>
      <c r="N1700" s="3"/>
      <c r="O1700" s="17"/>
      <c r="Q1700" s="1"/>
      <c r="R1700" s="1"/>
      <c r="S1700" s="3"/>
      <c r="T1700" s="3"/>
      <c r="U1700" s="3"/>
      <c r="V1700" s="3"/>
      <c r="W1700" s="3"/>
      <c r="X1700" s="3"/>
      <c r="Y1700" s="17"/>
    </row>
    <row r="1701" spans="4:25" x14ac:dyDescent="0.3">
      <c r="D1701" s="2"/>
      <c r="E1701" s="10"/>
      <c r="I1701" s="3"/>
      <c r="J1701" s="3"/>
      <c r="K1701" s="3"/>
      <c r="L1701" s="3"/>
      <c r="M1701" s="3"/>
      <c r="N1701" s="3"/>
      <c r="O1701" s="17"/>
      <c r="Q1701" s="1"/>
      <c r="R1701" s="1"/>
      <c r="S1701" s="3"/>
      <c r="T1701" s="3"/>
      <c r="U1701" s="3"/>
      <c r="V1701" s="3"/>
      <c r="W1701" s="3"/>
      <c r="X1701" s="3"/>
      <c r="Y1701" s="17"/>
    </row>
    <row r="1702" spans="4:25" x14ac:dyDescent="0.3">
      <c r="D1702" s="2"/>
      <c r="E1702" s="10"/>
      <c r="I1702" s="3"/>
      <c r="J1702" s="3"/>
      <c r="K1702" s="3"/>
      <c r="L1702" s="3"/>
      <c r="M1702" s="3"/>
      <c r="N1702" s="3"/>
      <c r="O1702" s="17"/>
      <c r="Q1702" s="1"/>
      <c r="R1702" s="1"/>
      <c r="S1702" s="3"/>
      <c r="T1702" s="3"/>
      <c r="U1702" s="3"/>
      <c r="V1702" s="3"/>
      <c r="W1702" s="3"/>
      <c r="X1702" s="3"/>
      <c r="Y1702" s="17"/>
    </row>
    <row r="1703" spans="4:25" x14ac:dyDescent="0.3">
      <c r="D1703" s="2"/>
      <c r="E1703" s="10"/>
      <c r="I1703" s="3"/>
      <c r="J1703" s="3"/>
      <c r="K1703" s="3"/>
      <c r="L1703" s="3"/>
      <c r="M1703" s="3"/>
      <c r="N1703" s="3"/>
      <c r="O1703" s="17"/>
      <c r="Q1703" s="1"/>
      <c r="R1703" s="1"/>
      <c r="S1703" s="3"/>
      <c r="T1703" s="3"/>
      <c r="U1703" s="3"/>
      <c r="V1703" s="3"/>
      <c r="W1703" s="3"/>
      <c r="X1703" s="3"/>
      <c r="Y1703" s="17"/>
    </row>
    <row r="1704" spans="4:25" x14ac:dyDescent="0.3">
      <c r="D1704" s="2"/>
      <c r="E1704" s="10"/>
      <c r="I1704" s="3"/>
      <c r="J1704" s="3"/>
      <c r="K1704" s="3"/>
      <c r="L1704" s="3"/>
      <c r="M1704" s="3"/>
      <c r="N1704" s="3"/>
      <c r="O1704" s="17"/>
      <c r="Q1704" s="1"/>
      <c r="R1704" s="1"/>
      <c r="S1704" s="3"/>
      <c r="T1704" s="3"/>
      <c r="U1704" s="3"/>
      <c r="V1704" s="3"/>
      <c r="W1704" s="3"/>
      <c r="X1704" s="3"/>
      <c r="Y1704" s="17"/>
    </row>
    <row r="1705" spans="4:25" x14ac:dyDescent="0.3">
      <c r="D1705" s="2"/>
      <c r="E1705" s="10"/>
      <c r="I1705" s="3"/>
      <c r="J1705" s="3"/>
      <c r="K1705" s="3"/>
      <c r="L1705" s="3"/>
      <c r="M1705" s="3"/>
      <c r="N1705" s="3"/>
      <c r="O1705" s="17"/>
      <c r="Q1705" s="1"/>
      <c r="R1705" s="1"/>
      <c r="S1705" s="3"/>
      <c r="T1705" s="3"/>
      <c r="U1705" s="3"/>
      <c r="V1705" s="3"/>
      <c r="W1705" s="3"/>
      <c r="X1705" s="3"/>
      <c r="Y1705" s="17"/>
    </row>
    <row r="1706" spans="4:25" x14ac:dyDescent="0.3">
      <c r="D1706" s="2"/>
      <c r="E1706" s="10"/>
      <c r="I1706" s="3"/>
      <c r="J1706" s="3"/>
      <c r="K1706" s="3"/>
      <c r="L1706" s="3"/>
      <c r="M1706" s="3"/>
      <c r="N1706" s="3"/>
      <c r="O1706" s="17"/>
      <c r="Q1706" s="1"/>
      <c r="R1706" s="1"/>
      <c r="S1706" s="3"/>
      <c r="T1706" s="3"/>
      <c r="U1706" s="3"/>
      <c r="V1706" s="3"/>
      <c r="W1706" s="3"/>
      <c r="X1706" s="3"/>
      <c r="Y1706" s="17"/>
    </row>
    <row r="1707" spans="4:25" x14ac:dyDescent="0.3">
      <c r="D1707" s="2"/>
      <c r="E1707" s="10"/>
      <c r="I1707" s="3"/>
      <c r="J1707" s="3"/>
      <c r="K1707" s="3"/>
      <c r="L1707" s="3"/>
      <c r="M1707" s="3"/>
      <c r="N1707" s="3"/>
      <c r="O1707" s="17"/>
      <c r="Q1707" s="1"/>
      <c r="R1707" s="1"/>
      <c r="S1707" s="3"/>
      <c r="T1707" s="3"/>
      <c r="U1707" s="3"/>
      <c r="V1707" s="3"/>
      <c r="W1707" s="3"/>
      <c r="X1707" s="3"/>
      <c r="Y1707" s="17"/>
    </row>
    <row r="1708" spans="4:25" x14ac:dyDescent="0.3">
      <c r="D1708" s="2"/>
      <c r="E1708" s="10"/>
      <c r="I1708" s="3"/>
      <c r="J1708" s="3"/>
      <c r="K1708" s="3"/>
      <c r="L1708" s="3"/>
      <c r="M1708" s="3"/>
      <c r="N1708" s="3"/>
      <c r="O1708" s="17"/>
      <c r="Q1708" s="1"/>
      <c r="R1708" s="1"/>
      <c r="S1708" s="3"/>
      <c r="T1708" s="3"/>
      <c r="U1708" s="3"/>
      <c r="V1708" s="3"/>
      <c r="W1708" s="3"/>
      <c r="X1708" s="3"/>
      <c r="Y1708" s="17"/>
    </row>
    <row r="1709" spans="4:25" x14ac:dyDescent="0.3">
      <c r="D1709" s="2"/>
      <c r="E1709" s="10"/>
      <c r="I1709" s="3"/>
      <c r="J1709" s="3"/>
      <c r="K1709" s="3"/>
      <c r="L1709" s="3"/>
      <c r="M1709" s="3"/>
      <c r="N1709" s="3"/>
      <c r="O1709" s="17"/>
      <c r="Q1709" s="1"/>
      <c r="R1709" s="1"/>
      <c r="S1709" s="3"/>
      <c r="T1709" s="3"/>
      <c r="U1709" s="3"/>
      <c r="V1709" s="3"/>
      <c r="W1709" s="3"/>
      <c r="X1709" s="3"/>
      <c r="Y1709" s="17"/>
    </row>
    <row r="1710" spans="4:25" x14ac:dyDescent="0.3">
      <c r="D1710" s="2"/>
      <c r="E1710" s="10"/>
      <c r="I1710" s="3"/>
      <c r="J1710" s="3"/>
      <c r="K1710" s="3"/>
      <c r="L1710" s="3"/>
      <c r="M1710" s="3"/>
      <c r="N1710" s="3"/>
      <c r="O1710" s="17"/>
      <c r="Q1710" s="1"/>
      <c r="R1710" s="1"/>
      <c r="S1710" s="3"/>
      <c r="T1710" s="3"/>
      <c r="U1710" s="3"/>
      <c r="V1710" s="3"/>
      <c r="W1710" s="3"/>
      <c r="X1710" s="3"/>
      <c r="Y1710" s="17"/>
    </row>
    <row r="1711" spans="4:25" x14ac:dyDescent="0.3">
      <c r="D1711" s="2"/>
      <c r="E1711" s="10"/>
      <c r="I1711" s="3"/>
      <c r="J1711" s="3"/>
      <c r="K1711" s="3"/>
      <c r="L1711" s="3"/>
      <c r="M1711" s="3"/>
      <c r="N1711" s="3"/>
      <c r="O1711" s="17"/>
      <c r="Q1711" s="1"/>
      <c r="R1711" s="1"/>
      <c r="S1711" s="3"/>
      <c r="T1711" s="3"/>
      <c r="U1711" s="3"/>
      <c r="V1711" s="3"/>
      <c r="W1711" s="3"/>
      <c r="X1711" s="3"/>
      <c r="Y1711" s="17"/>
    </row>
    <row r="1712" spans="4:25" x14ac:dyDescent="0.3">
      <c r="D1712" s="2"/>
      <c r="E1712" s="10"/>
      <c r="I1712" s="3"/>
      <c r="J1712" s="3"/>
      <c r="K1712" s="3"/>
      <c r="L1712" s="3"/>
      <c r="M1712" s="3"/>
      <c r="N1712" s="3"/>
      <c r="O1712" s="17"/>
      <c r="Q1712" s="1"/>
      <c r="R1712" s="1"/>
      <c r="S1712" s="3"/>
      <c r="T1712" s="3"/>
      <c r="U1712" s="3"/>
      <c r="V1712" s="3"/>
      <c r="W1712" s="3"/>
      <c r="X1712" s="3"/>
      <c r="Y1712" s="17"/>
    </row>
    <row r="1713" spans="4:25" x14ac:dyDescent="0.3">
      <c r="D1713" s="2"/>
      <c r="E1713" s="10"/>
      <c r="I1713" s="3"/>
      <c r="J1713" s="3"/>
      <c r="K1713" s="3"/>
      <c r="L1713" s="3"/>
      <c r="M1713" s="3"/>
      <c r="N1713" s="3"/>
      <c r="O1713" s="17"/>
      <c r="Q1713" s="1"/>
      <c r="R1713" s="1"/>
      <c r="S1713" s="3"/>
      <c r="T1713" s="3"/>
      <c r="U1713" s="3"/>
      <c r="V1713" s="3"/>
      <c r="W1713" s="3"/>
      <c r="X1713" s="3"/>
      <c r="Y1713" s="17"/>
    </row>
    <row r="1714" spans="4:25" x14ac:dyDescent="0.3">
      <c r="D1714" s="2"/>
      <c r="E1714" s="10"/>
      <c r="I1714" s="3"/>
      <c r="J1714" s="3"/>
      <c r="K1714" s="3"/>
      <c r="L1714" s="3"/>
      <c r="M1714" s="3"/>
      <c r="N1714" s="3"/>
      <c r="O1714" s="17"/>
      <c r="Q1714" s="1"/>
      <c r="R1714" s="1"/>
      <c r="S1714" s="3"/>
      <c r="T1714" s="3"/>
      <c r="U1714" s="3"/>
      <c r="V1714" s="3"/>
      <c r="W1714" s="3"/>
      <c r="X1714" s="3"/>
      <c r="Y1714" s="17"/>
    </row>
    <row r="1715" spans="4:25" x14ac:dyDescent="0.3">
      <c r="D1715" s="2"/>
      <c r="E1715" s="10"/>
      <c r="I1715" s="3"/>
      <c r="J1715" s="3"/>
      <c r="K1715" s="3"/>
      <c r="L1715" s="3"/>
      <c r="M1715" s="3"/>
      <c r="N1715" s="3"/>
      <c r="O1715" s="17"/>
      <c r="Q1715" s="1"/>
      <c r="R1715" s="1"/>
      <c r="S1715" s="3"/>
      <c r="T1715" s="3"/>
      <c r="U1715" s="3"/>
      <c r="V1715" s="3"/>
      <c r="W1715" s="3"/>
      <c r="X1715" s="3"/>
      <c r="Y1715" s="17"/>
    </row>
    <row r="1716" spans="4:25" x14ac:dyDescent="0.3">
      <c r="D1716" s="2"/>
      <c r="E1716" s="10"/>
      <c r="I1716" s="3"/>
      <c r="J1716" s="3"/>
      <c r="K1716" s="3"/>
      <c r="L1716" s="3"/>
      <c r="M1716" s="3"/>
      <c r="N1716" s="3"/>
      <c r="O1716" s="17"/>
      <c r="Q1716" s="1"/>
      <c r="R1716" s="1"/>
      <c r="S1716" s="3"/>
      <c r="T1716" s="3"/>
      <c r="U1716" s="3"/>
      <c r="V1716" s="3"/>
      <c r="W1716" s="3"/>
      <c r="X1716" s="3"/>
      <c r="Y1716" s="17"/>
    </row>
    <row r="1717" spans="4:25" x14ac:dyDescent="0.3">
      <c r="D1717" s="2"/>
      <c r="E1717" s="10"/>
      <c r="I1717" s="3"/>
      <c r="J1717" s="3"/>
      <c r="K1717" s="3"/>
      <c r="L1717" s="3"/>
      <c r="M1717" s="3"/>
      <c r="N1717" s="3"/>
      <c r="O1717" s="17"/>
      <c r="Q1717" s="1"/>
      <c r="R1717" s="1"/>
      <c r="S1717" s="3"/>
      <c r="T1717" s="3"/>
      <c r="U1717" s="3"/>
      <c r="V1717" s="3"/>
      <c r="W1717" s="3"/>
      <c r="X1717" s="3"/>
      <c r="Y1717" s="17"/>
    </row>
    <row r="1718" spans="4:25" x14ac:dyDescent="0.3">
      <c r="D1718" s="2"/>
      <c r="E1718" s="10"/>
      <c r="I1718" s="3"/>
      <c r="J1718" s="3"/>
      <c r="K1718" s="3"/>
      <c r="L1718" s="3"/>
      <c r="M1718" s="3"/>
      <c r="N1718" s="3"/>
      <c r="O1718" s="17"/>
      <c r="Q1718" s="1"/>
      <c r="R1718" s="1"/>
      <c r="S1718" s="3"/>
      <c r="T1718" s="3"/>
      <c r="U1718" s="3"/>
      <c r="V1718" s="3"/>
      <c r="W1718" s="3"/>
      <c r="X1718" s="3"/>
      <c r="Y1718" s="17"/>
    </row>
    <row r="1719" spans="4:25" x14ac:dyDescent="0.3">
      <c r="D1719" s="2"/>
      <c r="E1719" s="10"/>
      <c r="I1719" s="3"/>
      <c r="J1719" s="3"/>
      <c r="K1719" s="3"/>
      <c r="L1719" s="3"/>
      <c r="M1719" s="3"/>
      <c r="N1719" s="3"/>
      <c r="O1719" s="17"/>
      <c r="Q1719" s="1"/>
      <c r="R1719" s="1"/>
      <c r="S1719" s="3"/>
      <c r="T1719" s="3"/>
      <c r="U1719" s="3"/>
      <c r="V1719" s="3"/>
      <c r="W1719" s="3"/>
      <c r="X1719" s="3"/>
      <c r="Y1719" s="17"/>
    </row>
    <row r="1720" spans="4:25" x14ac:dyDescent="0.3">
      <c r="D1720" s="2"/>
      <c r="E1720" s="10"/>
      <c r="I1720" s="3"/>
      <c r="J1720" s="3"/>
      <c r="K1720" s="3"/>
      <c r="L1720" s="3"/>
      <c r="M1720" s="3"/>
      <c r="N1720" s="3"/>
      <c r="O1720" s="17"/>
      <c r="Q1720" s="1"/>
      <c r="R1720" s="1"/>
      <c r="S1720" s="3"/>
      <c r="T1720" s="3"/>
      <c r="U1720" s="3"/>
      <c r="V1720" s="3"/>
      <c r="W1720" s="3"/>
      <c r="X1720" s="3"/>
      <c r="Y1720" s="17"/>
    </row>
    <row r="1721" spans="4:25" x14ac:dyDescent="0.3">
      <c r="D1721" s="2"/>
      <c r="E1721" s="10"/>
      <c r="I1721" s="3"/>
      <c r="J1721" s="3"/>
      <c r="K1721" s="3"/>
      <c r="L1721" s="3"/>
      <c r="M1721" s="3"/>
      <c r="N1721" s="3"/>
      <c r="O1721" s="17"/>
      <c r="Q1721" s="1"/>
      <c r="R1721" s="1"/>
      <c r="S1721" s="3"/>
      <c r="T1721" s="3"/>
      <c r="U1721" s="3"/>
      <c r="V1721" s="3"/>
      <c r="W1721" s="3"/>
      <c r="X1721" s="3"/>
      <c r="Y1721" s="17"/>
    </row>
    <row r="1722" spans="4:25" x14ac:dyDescent="0.3">
      <c r="D1722" s="2"/>
      <c r="E1722" s="10"/>
      <c r="I1722" s="3"/>
      <c r="J1722" s="3"/>
      <c r="K1722" s="3"/>
      <c r="L1722" s="3"/>
      <c r="M1722" s="3"/>
      <c r="N1722" s="3"/>
      <c r="O1722" s="17"/>
      <c r="Q1722" s="1"/>
      <c r="R1722" s="1"/>
      <c r="S1722" s="3"/>
      <c r="T1722" s="3"/>
      <c r="U1722" s="3"/>
      <c r="V1722" s="3"/>
      <c r="W1722" s="3"/>
      <c r="X1722" s="3"/>
      <c r="Y1722" s="17"/>
    </row>
    <row r="1723" spans="4:25" x14ac:dyDescent="0.3">
      <c r="D1723" s="2"/>
      <c r="E1723" s="10"/>
      <c r="I1723" s="3"/>
      <c r="J1723" s="3"/>
      <c r="K1723" s="3"/>
      <c r="L1723" s="3"/>
      <c r="M1723" s="3"/>
      <c r="N1723" s="3"/>
      <c r="O1723" s="17"/>
      <c r="Q1723" s="1"/>
      <c r="R1723" s="1"/>
      <c r="S1723" s="3"/>
      <c r="T1723" s="3"/>
      <c r="U1723" s="3"/>
      <c r="V1723" s="3"/>
      <c r="W1723" s="3"/>
      <c r="X1723" s="3"/>
      <c r="Y1723" s="17"/>
    </row>
    <row r="1724" spans="4:25" x14ac:dyDescent="0.3">
      <c r="D1724" s="2"/>
      <c r="E1724" s="10"/>
      <c r="I1724" s="3"/>
      <c r="J1724" s="3"/>
      <c r="K1724" s="3"/>
      <c r="L1724" s="3"/>
      <c r="M1724" s="3"/>
      <c r="N1724" s="3"/>
      <c r="O1724" s="17"/>
      <c r="Q1724" s="1"/>
      <c r="R1724" s="1"/>
      <c r="S1724" s="3"/>
      <c r="T1724" s="3"/>
      <c r="U1724" s="3"/>
      <c r="V1724" s="3"/>
      <c r="W1724" s="3"/>
      <c r="X1724" s="3"/>
      <c r="Y1724" s="17"/>
    </row>
    <row r="1725" spans="4:25" x14ac:dyDescent="0.3">
      <c r="D1725" s="2"/>
      <c r="E1725" s="10"/>
      <c r="I1725" s="3"/>
      <c r="J1725" s="3"/>
      <c r="K1725" s="3"/>
      <c r="L1725" s="3"/>
      <c r="M1725" s="3"/>
      <c r="N1725" s="3"/>
      <c r="O1725" s="17"/>
      <c r="Q1725" s="1"/>
      <c r="R1725" s="1"/>
      <c r="S1725" s="3"/>
      <c r="T1725" s="3"/>
      <c r="U1725" s="3"/>
      <c r="V1725" s="3"/>
      <c r="W1725" s="3"/>
      <c r="X1725" s="3"/>
      <c r="Y1725" s="17"/>
    </row>
    <row r="1726" spans="4:25" x14ac:dyDescent="0.3">
      <c r="D1726" s="2"/>
      <c r="E1726" s="10"/>
      <c r="I1726" s="3"/>
      <c r="J1726" s="3"/>
      <c r="K1726" s="3"/>
      <c r="L1726" s="3"/>
      <c r="M1726" s="3"/>
      <c r="N1726" s="3"/>
      <c r="O1726" s="17"/>
      <c r="Q1726" s="1"/>
      <c r="R1726" s="1"/>
      <c r="S1726" s="3"/>
      <c r="T1726" s="3"/>
      <c r="U1726" s="3"/>
      <c r="V1726" s="3"/>
      <c r="W1726" s="3"/>
      <c r="X1726" s="3"/>
      <c r="Y1726" s="17"/>
    </row>
    <row r="1727" spans="4:25" x14ac:dyDescent="0.3">
      <c r="D1727" s="2"/>
      <c r="E1727" s="10"/>
      <c r="I1727" s="3"/>
      <c r="J1727" s="3"/>
      <c r="K1727" s="3"/>
      <c r="L1727" s="3"/>
      <c r="M1727" s="3"/>
      <c r="N1727" s="3"/>
      <c r="O1727" s="17"/>
      <c r="Q1727" s="1"/>
      <c r="R1727" s="1"/>
      <c r="S1727" s="3"/>
      <c r="T1727" s="3"/>
      <c r="U1727" s="3"/>
      <c r="V1727" s="3"/>
      <c r="W1727" s="3"/>
      <c r="X1727" s="3"/>
      <c r="Y1727" s="17"/>
    </row>
    <row r="1728" spans="4:25" x14ac:dyDescent="0.3">
      <c r="D1728" s="2"/>
      <c r="E1728" s="10"/>
      <c r="I1728" s="3"/>
      <c r="J1728" s="3"/>
      <c r="K1728" s="3"/>
      <c r="L1728" s="3"/>
      <c r="M1728" s="3"/>
      <c r="N1728" s="3"/>
      <c r="O1728" s="17"/>
      <c r="Q1728" s="1"/>
      <c r="R1728" s="1"/>
      <c r="S1728" s="3"/>
      <c r="T1728" s="3"/>
      <c r="U1728" s="3"/>
      <c r="V1728" s="3"/>
      <c r="W1728" s="3"/>
      <c r="X1728" s="3"/>
      <c r="Y1728" s="17"/>
    </row>
    <row r="1729" spans="4:25" x14ac:dyDescent="0.3">
      <c r="D1729" s="2"/>
      <c r="E1729" s="10"/>
      <c r="I1729" s="3"/>
      <c r="J1729" s="3"/>
      <c r="K1729" s="3"/>
      <c r="L1729" s="3"/>
      <c r="M1729" s="3"/>
      <c r="N1729" s="3"/>
      <c r="O1729" s="17"/>
      <c r="Q1729" s="1"/>
      <c r="R1729" s="1"/>
      <c r="S1729" s="3"/>
      <c r="T1729" s="3"/>
      <c r="U1729" s="3"/>
      <c r="V1729" s="3"/>
      <c r="W1729" s="3"/>
      <c r="X1729" s="3"/>
      <c r="Y1729" s="17"/>
    </row>
    <row r="1730" spans="4:25" x14ac:dyDescent="0.3">
      <c r="D1730" s="2"/>
      <c r="E1730" s="10"/>
      <c r="I1730" s="3"/>
      <c r="J1730" s="3"/>
      <c r="K1730" s="3"/>
      <c r="L1730" s="3"/>
      <c r="M1730" s="3"/>
      <c r="N1730" s="3"/>
      <c r="O1730" s="17"/>
      <c r="Q1730" s="1"/>
      <c r="R1730" s="1"/>
      <c r="S1730" s="3"/>
      <c r="T1730" s="3"/>
      <c r="U1730" s="3"/>
      <c r="V1730" s="3"/>
      <c r="W1730" s="3"/>
      <c r="X1730" s="3"/>
      <c r="Y1730" s="17"/>
    </row>
    <row r="1731" spans="4:25" x14ac:dyDescent="0.3">
      <c r="D1731" s="2"/>
      <c r="E1731" s="10"/>
      <c r="I1731" s="3"/>
      <c r="J1731" s="3"/>
      <c r="K1731" s="3"/>
      <c r="L1731" s="3"/>
      <c r="M1731" s="3"/>
      <c r="N1731" s="3"/>
      <c r="O1731" s="17"/>
      <c r="Q1731" s="1"/>
      <c r="R1731" s="1"/>
      <c r="S1731" s="3"/>
      <c r="T1731" s="3"/>
      <c r="U1731" s="3"/>
      <c r="V1731" s="3"/>
      <c r="W1731" s="3"/>
      <c r="X1731" s="3"/>
      <c r="Y1731" s="17"/>
    </row>
    <row r="1732" spans="4:25" x14ac:dyDescent="0.3">
      <c r="D1732" s="2"/>
      <c r="E1732" s="10"/>
      <c r="I1732" s="3"/>
      <c r="J1732" s="3"/>
      <c r="K1732" s="3"/>
      <c r="L1732" s="3"/>
      <c r="M1732" s="3"/>
      <c r="N1732" s="3"/>
      <c r="O1732" s="17"/>
      <c r="Q1732" s="1"/>
      <c r="R1732" s="1"/>
      <c r="S1732" s="3"/>
      <c r="T1732" s="3"/>
      <c r="U1732" s="3"/>
      <c r="V1732" s="3"/>
      <c r="W1732" s="3"/>
      <c r="X1732" s="3"/>
      <c r="Y1732" s="17"/>
    </row>
    <row r="1733" spans="4:25" x14ac:dyDescent="0.3">
      <c r="D1733" s="2"/>
      <c r="E1733" s="10"/>
      <c r="I1733" s="3"/>
      <c r="J1733" s="3"/>
      <c r="K1733" s="3"/>
      <c r="L1733" s="3"/>
      <c r="M1733" s="3"/>
      <c r="N1733" s="3"/>
      <c r="O1733" s="17"/>
      <c r="Q1733" s="1"/>
      <c r="R1733" s="1"/>
      <c r="S1733" s="3"/>
      <c r="T1733" s="3"/>
      <c r="U1733" s="3"/>
      <c r="V1733" s="3"/>
      <c r="W1733" s="3"/>
      <c r="X1733" s="3"/>
      <c r="Y1733" s="17"/>
    </row>
    <row r="1734" spans="4:25" x14ac:dyDescent="0.3">
      <c r="D1734" s="2"/>
      <c r="E1734" s="10"/>
      <c r="I1734" s="3"/>
      <c r="J1734" s="3"/>
      <c r="K1734" s="3"/>
      <c r="L1734" s="3"/>
      <c r="M1734" s="3"/>
      <c r="N1734" s="3"/>
      <c r="O1734" s="17"/>
      <c r="Q1734" s="1"/>
      <c r="R1734" s="1"/>
      <c r="S1734" s="3"/>
      <c r="T1734" s="3"/>
      <c r="U1734" s="3"/>
      <c r="V1734" s="3"/>
      <c r="W1734" s="3"/>
      <c r="X1734" s="3"/>
      <c r="Y1734" s="17"/>
    </row>
    <row r="1735" spans="4:25" x14ac:dyDescent="0.3">
      <c r="D1735" s="2"/>
      <c r="E1735" s="10"/>
      <c r="I1735" s="3"/>
      <c r="J1735" s="3"/>
      <c r="K1735" s="3"/>
      <c r="L1735" s="3"/>
      <c r="M1735" s="3"/>
      <c r="N1735" s="3"/>
      <c r="O1735" s="17"/>
      <c r="Q1735" s="1"/>
      <c r="R1735" s="1"/>
      <c r="S1735" s="3"/>
      <c r="T1735" s="3"/>
      <c r="U1735" s="3"/>
      <c r="V1735" s="3"/>
      <c r="W1735" s="3"/>
      <c r="X1735" s="3"/>
      <c r="Y1735" s="17"/>
    </row>
    <row r="1736" spans="4:25" x14ac:dyDescent="0.3">
      <c r="D1736" s="2"/>
      <c r="E1736" s="10"/>
      <c r="I1736" s="3"/>
      <c r="J1736" s="3"/>
      <c r="K1736" s="3"/>
      <c r="L1736" s="3"/>
      <c r="M1736" s="3"/>
      <c r="N1736" s="3"/>
      <c r="O1736" s="17"/>
      <c r="Q1736" s="1"/>
      <c r="R1736" s="1"/>
      <c r="S1736" s="3"/>
      <c r="T1736" s="3"/>
      <c r="U1736" s="3"/>
      <c r="V1736" s="3"/>
      <c r="W1736" s="3"/>
      <c r="X1736" s="3"/>
      <c r="Y1736" s="17"/>
    </row>
    <row r="1737" spans="4:25" x14ac:dyDescent="0.3">
      <c r="D1737" s="2"/>
      <c r="E1737" s="10"/>
      <c r="I1737" s="3"/>
      <c r="J1737" s="3"/>
      <c r="K1737" s="3"/>
      <c r="L1737" s="3"/>
      <c r="M1737" s="3"/>
      <c r="N1737" s="3"/>
      <c r="O1737" s="17"/>
      <c r="Q1737" s="1"/>
      <c r="R1737" s="1"/>
      <c r="S1737" s="3"/>
      <c r="T1737" s="3"/>
      <c r="U1737" s="3"/>
      <c r="V1737" s="3"/>
      <c r="W1737" s="3"/>
      <c r="X1737" s="3"/>
      <c r="Y1737" s="17"/>
    </row>
    <row r="1738" spans="4:25" x14ac:dyDescent="0.3">
      <c r="D1738" s="2"/>
      <c r="E1738" s="10"/>
      <c r="I1738" s="3"/>
      <c r="J1738" s="3"/>
      <c r="K1738" s="3"/>
      <c r="L1738" s="3"/>
      <c r="M1738" s="3"/>
      <c r="N1738" s="3"/>
      <c r="O1738" s="17"/>
      <c r="Q1738" s="1"/>
      <c r="R1738" s="1"/>
      <c r="S1738" s="3"/>
      <c r="T1738" s="3"/>
      <c r="U1738" s="3"/>
      <c r="V1738" s="3"/>
      <c r="W1738" s="3"/>
      <c r="X1738" s="3"/>
      <c r="Y1738" s="17"/>
    </row>
    <row r="1739" spans="4:25" x14ac:dyDescent="0.3">
      <c r="D1739" s="2"/>
      <c r="E1739" s="10"/>
      <c r="I1739" s="3"/>
      <c r="J1739" s="3"/>
      <c r="K1739" s="3"/>
      <c r="L1739" s="3"/>
      <c r="M1739" s="3"/>
      <c r="N1739" s="3"/>
      <c r="O1739" s="17"/>
      <c r="Q1739" s="1"/>
      <c r="R1739" s="1"/>
      <c r="S1739" s="3"/>
      <c r="T1739" s="3"/>
      <c r="U1739" s="3"/>
      <c r="V1739" s="3"/>
      <c r="W1739" s="3"/>
      <c r="X1739" s="3"/>
      <c r="Y1739" s="17"/>
    </row>
    <row r="1740" spans="4:25" x14ac:dyDescent="0.3">
      <c r="D1740" s="2"/>
      <c r="E1740" s="10"/>
      <c r="I1740" s="3"/>
      <c r="J1740" s="3"/>
      <c r="K1740" s="3"/>
      <c r="L1740" s="3"/>
      <c r="M1740" s="3"/>
      <c r="N1740" s="3"/>
      <c r="O1740" s="17"/>
      <c r="Q1740" s="1"/>
      <c r="R1740" s="1"/>
      <c r="S1740" s="3"/>
      <c r="T1740" s="3"/>
      <c r="U1740" s="3"/>
      <c r="V1740" s="3"/>
      <c r="W1740" s="3"/>
      <c r="X1740" s="3"/>
      <c r="Y1740" s="17"/>
    </row>
    <row r="1741" spans="4:25" x14ac:dyDescent="0.3">
      <c r="D1741" s="2"/>
      <c r="E1741" s="10"/>
      <c r="I1741" s="3"/>
      <c r="J1741" s="3"/>
      <c r="K1741" s="3"/>
      <c r="L1741" s="3"/>
      <c r="M1741" s="3"/>
      <c r="N1741" s="3"/>
      <c r="O1741" s="17"/>
      <c r="Q1741" s="1"/>
      <c r="R1741" s="1"/>
      <c r="S1741" s="3"/>
      <c r="T1741" s="3"/>
      <c r="U1741" s="3"/>
      <c r="V1741" s="3"/>
      <c r="W1741" s="3"/>
      <c r="X1741" s="3"/>
      <c r="Y1741" s="17"/>
    </row>
    <row r="1742" spans="4:25" x14ac:dyDescent="0.3">
      <c r="D1742" s="2"/>
      <c r="E1742" s="10"/>
      <c r="I1742" s="3"/>
      <c r="J1742" s="3"/>
      <c r="K1742" s="3"/>
      <c r="L1742" s="3"/>
      <c r="M1742" s="3"/>
      <c r="N1742" s="3"/>
      <c r="O1742" s="17"/>
      <c r="Q1742" s="1"/>
      <c r="R1742" s="1"/>
      <c r="S1742" s="3"/>
      <c r="T1742" s="3"/>
      <c r="U1742" s="3"/>
      <c r="V1742" s="3"/>
      <c r="W1742" s="3"/>
      <c r="X1742" s="3"/>
      <c r="Y1742" s="17"/>
    </row>
    <row r="1743" spans="4:25" x14ac:dyDescent="0.3">
      <c r="D1743" s="2"/>
      <c r="E1743" s="10"/>
      <c r="I1743" s="3"/>
      <c r="J1743" s="3"/>
      <c r="K1743" s="3"/>
      <c r="L1743" s="3"/>
      <c r="M1743" s="3"/>
      <c r="N1743" s="3"/>
      <c r="O1743" s="17"/>
      <c r="Q1743" s="1"/>
      <c r="R1743" s="1"/>
      <c r="S1743" s="3"/>
      <c r="T1743" s="3"/>
      <c r="U1743" s="3"/>
      <c r="V1743" s="3"/>
      <c r="W1743" s="3"/>
      <c r="X1743" s="3"/>
      <c r="Y1743" s="17"/>
    </row>
    <row r="1744" spans="4:25" x14ac:dyDescent="0.3">
      <c r="D1744" s="2"/>
      <c r="E1744" s="10"/>
      <c r="I1744" s="3"/>
      <c r="J1744" s="3"/>
      <c r="K1744" s="3"/>
      <c r="L1744" s="3"/>
      <c r="M1744" s="3"/>
      <c r="N1744" s="3"/>
      <c r="O1744" s="17"/>
      <c r="Q1744" s="1"/>
      <c r="R1744" s="1"/>
      <c r="S1744" s="3"/>
      <c r="T1744" s="3"/>
      <c r="U1744" s="3"/>
      <c r="V1744" s="3"/>
      <c r="W1744" s="3"/>
      <c r="X1744" s="3"/>
      <c r="Y1744" s="17"/>
    </row>
    <row r="1745" spans="4:25" x14ac:dyDescent="0.3">
      <c r="D1745" s="2"/>
      <c r="E1745" s="10"/>
      <c r="I1745" s="3"/>
      <c r="J1745" s="3"/>
      <c r="K1745" s="3"/>
      <c r="L1745" s="3"/>
      <c r="M1745" s="3"/>
      <c r="N1745" s="3"/>
      <c r="O1745" s="17"/>
      <c r="Q1745" s="1"/>
      <c r="R1745" s="1"/>
      <c r="S1745" s="3"/>
      <c r="T1745" s="3"/>
      <c r="U1745" s="3"/>
      <c r="V1745" s="3"/>
      <c r="W1745" s="3"/>
      <c r="X1745" s="3"/>
      <c r="Y1745" s="17"/>
    </row>
    <row r="1746" spans="4:25" x14ac:dyDescent="0.3">
      <c r="D1746" s="11"/>
      <c r="E1746" s="12"/>
      <c r="G1746" s="4"/>
      <c r="H1746" s="15"/>
      <c r="I1746" s="4"/>
      <c r="J1746" s="4"/>
      <c r="K1746" s="4"/>
      <c r="L1746" s="4"/>
      <c r="M1746" s="4"/>
      <c r="N1746" s="4"/>
      <c r="O1746" s="17"/>
      <c r="Q1746" s="1"/>
      <c r="R1746" s="1"/>
      <c r="S1746" s="3"/>
      <c r="T1746" s="3"/>
      <c r="U1746" s="3"/>
      <c r="V1746" s="3"/>
      <c r="W1746" s="3"/>
      <c r="X1746" s="3"/>
      <c r="Y1746" s="17"/>
    </row>
    <row r="1747" spans="4:25" x14ac:dyDescent="0.3">
      <c r="D1747" s="2"/>
      <c r="E1747" s="10"/>
      <c r="I1747" s="3"/>
      <c r="J1747" s="3"/>
      <c r="K1747" s="3"/>
      <c r="L1747" s="3"/>
      <c r="M1747" s="3"/>
      <c r="N1747" s="3"/>
      <c r="O1747" s="17"/>
      <c r="Q1747" s="1"/>
      <c r="R1747" s="1"/>
      <c r="S1747" s="3"/>
      <c r="T1747" s="3"/>
      <c r="U1747" s="3"/>
      <c r="V1747" s="3"/>
      <c r="W1747" s="3"/>
      <c r="X1747" s="3"/>
      <c r="Y1747" s="17"/>
    </row>
    <row r="1748" spans="4:25" x14ac:dyDescent="0.3">
      <c r="D1748" s="2"/>
      <c r="E1748" s="10"/>
      <c r="I1748" s="3"/>
      <c r="J1748" s="3"/>
      <c r="K1748" s="3"/>
      <c r="L1748" s="3"/>
      <c r="M1748" s="3"/>
      <c r="N1748" s="3"/>
      <c r="O1748" s="17"/>
      <c r="Q1748" s="1"/>
      <c r="R1748" s="1"/>
      <c r="S1748" s="3"/>
      <c r="T1748" s="3"/>
      <c r="U1748" s="3"/>
      <c r="V1748" s="3"/>
      <c r="W1748" s="3"/>
      <c r="X1748" s="3"/>
      <c r="Y1748" s="17"/>
    </row>
    <row r="1749" spans="4:25" x14ac:dyDescent="0.3">
      <c r="D1749" s="2"/>
      <c r="E1749" s="10"/>
      <c r="I1749" s="3"/>
      <c r="J1749" s="3"/>
      <c r="K1749" s="3"/>
      <c r="L1749" s="3"/>
      <c r="M1749" s="3"/>
      <c r="N1749" s="3"/>
      <c r="O1749" s="17"/>
      <c r="Q1749" s="1"/>
      <c r="R1749" s="1"/>
      <c r="S1749" s="3"/>
      <c r="T1749" s="3"/>
      <c r="U1749" s="3"/>
      <c r="V1749" s="3"/>
      <c r="W1749" s="3"/>
      <c r="X1749" s="3"/>
      <c r="Y1749" s="17"/>
    </row>
    <row r="1750" spans="4:25" x14ac:dyDescent="0.3">
      <c r="D1750" s="2"/>
      <c r="E1750" s="10"/>
      <c r="I1750" s="3"/>
      <c r="J1750" s="3"/>
      <c r="K1750" s="3"/>
      <c r="L1750" s="3"/>
      <c r="M1750" s="3"/>
      <c r="N1750" s="3"/>
      <c r="O1750" s="17"/>
      <c r="Q1750" s="1"/>
      <c r="R1750" s="1"/>
      <c r="S1750" s="3"/>
      <c r="T1750" s="3"/>
      <c r="U1750" s="3"/>
      <c r="V1750" s="3"/>
      <c r="W1750" s="3"/>
      <c r="X1750" s="3"/>
      <c r="Y1750" s="17"/>
    </row>
    <row r="1751" spans="4:25" x14ac:dyDescent="0.3">
      <c r="D1751" s="2"/>
      <c r="E1751" s="10"/>
      <c r="I1751" s="3"/>
      <c r="J1751" s="3"/>
      <c r="K1751" s="3"/>
      <c r="L1751" s="3"/>
      <c r="M1751" s="3"/>
      <c r="N1751" s="3"/>
      <c r="O1751" s="17"/>
      <c r="Q1751" s="1"/>
      <c r="R1751" s="1"/>
      <c r="S1751" s="3"/>
      <c r="T1751" s="3"/>
      <c r="U1751" s="3"/>
      <c r="V1751" s="3"/>
      <c r="W1751" s="3"/>
      <c r="X1751" s="3"/>
      <c r="Y1751" s="17"/>
    </row>
    <row r="1752" spans="4:25" x14ac:dyDescent="0.3">
      <c r="D1752" s="2"/>
      <c r="E1752" s="10"/>
      <c r="I1752" s="3"/>
      <c r="J1752" s="3"/>
      <c r="K1752" s="3"/>
      <c r="L1752" s="3"/>
      <c r="M1752" s="3"/>
      <c r="N1752" s="3"/>
      <c r="O1752" s="17"/>
      <c r="Q1752" s="1"/>
      <c r="R1752" s="1"/>
      <c r="S1752" s="3"/>
      <c r="T1752" s="3"/>
      <c r="U1752" s="3"/>
      <c r="V1752" s="3"/>
      <c r="W1752" s="3"/>
      <c r="X1752" s="3"/>
      <c r="Y1752" s="17"/>
    </row>
    <row r="1753" spans="4:25" x14ac:dyDescent="0.3">
      <c r="D1753" s="2"/>
      <c r="E1753" s="10"/>
      <c r="I1753" s="3"/>
      <c r="J1753" s="3"/>
      <c r="K1753" s="3"/>
      <c r="L1753" s="3"/>
      <c r="M1753" s="3"/>
      <c r="N1753" s="3"/>
      <c r="O1753" s="17"/>
      <c r="Q1753" s="1"/>
      <c r="R1753" s="1"/>
      <c r="S1753" s="3"/>
      <c r="T1753" s="3"/>
      <c r="U1753" s="3"/>
      <c r="V1753" s="3"/>
      <c r="W1753" s="3"/>
      <c r="X1753" s="3"/>
      <c r="Y1753" s="17"/>
    </row>
    <row r="1754" spans="4:25" x14ac:dyDescent="0.3">
      <c r="D1754" s="2"/>
      <c r="E1754" s="10"/>
      <c r="I1754" s="3"/>
      <c r="J1754" s="3"/>
      <c r="K1754" s="3"/>
      <c r="L1754" s="3"/>
      <c r="M1754" s="3"/>
      <c r="N1754" s="3"/>
      <c r="O1754" s="17"/>
      <c r="Q1754" s="1"/>
      <c r="R1754" s="1"/>
      <c r="S1754" s="3"/>
      <c r="T1754" s="3"/>
      <c r="U1754" s="3"/>
      <c r="V1754" s="3"/>
      <c r="W1754" s="3"/>
      <c r="X1754" s="3"/>
      <c r="Y1754" s="17"/>
    </row>
    <row r="1755" spans="4:25" x14ac:dyDescent="0.3">
      <c r="D1755" s="2"/>
      <c r="E1755" s="10"/>
      <c r="I1755" s="3"/>
      <c r="J1755" s="3"/>
      <c r="K1755" s="3"/>
      <c r="L1755" s="3"/>
      <c r="M1755" s="3"/>
      <c r="N1755" s="3"/>
      <c r="O1755" s="17"/>
      <c r="Q1755" s="1"/>
      <c r="R1755" s="1"/>
      <c r="S1755" s="3"/>
      <c r="T1755" s="3"/>
      <c r="U1755" s="3"/>
      <c r="V1755" s="3"/>
      <c r="W1755" s="3"/>
      <c r="X1755" s="3"/>
      <c r="Y1755" s="17"/>
    </row>
    <row r="1756" spans="4:25" x14ac:dyDescent="0.3">
      <c r="D1756" s="2"/>
      <c r="E1756" s="10"/>
      <c r="I1756" s="3"/>
      <c r="J1756" s="3"/>
      <c r="K1756" s="3"/>
      <c r="L1756" s="3"/>
      <c r="M1756" s="3"/>
      <c r="N1756" s="3"/>
      <c r="O1756" s="17"/>
      <c r="Q1756" s="1"/>
      <c r="R1756" s="1"/>
      <c r="S1756" s="3"/>
      <c r="T1756" s="3"/>
      <c r="U1756" s="3"/>
      <c r="V1756" s="3"/>
      <c r="W1756" s="3"/>
      <c r="X1756" s="3"/>
      <c r="Y1756" s="17"/>
    </row>
    <row r="1757" spans="4:25" x14ac:dyDescent="0.3">
      <c r="D1757" s="2"/>
      <c r="E1757" s="10"/>
      <c r="I1757" s="3"/>
      <c r="J1757" s="3"/>
      <c r="K1757" s="3"/>
      <c r="L1757" s="3"/>
      <c r="M1757" s="3"/>
      <c r="N1757" s="3"/>
      <c r="O1757" s="17"/>
      <c r="Q1757" s="1"/>
      <c r="R1757" s="1"/>
      <c r="S1757" s="3"/>
      <c r="T1757" s="3"/>
      <c r="U1757" s="3"/>
      <c r="V1757" s="3"/>
      <c r="W1757" s="3"/>
      <c r="X1757" s="3"/>
      <c r="Y1757" s="17"/>
    </row>
    <row r="1758" spans="4:25" x14ac:dyDescent="0.3">
      <c r="D1758" s="2"/>
      <c r="E1758" s="10"/>
      <c r="I1758" s="3"/>
      <c r="J1758" s="3"/>
      <c r="K1758" s="3"/>
      <c r="L1758" s="3"/>
      <c r="M1758" s="3"/>
      <c r="N1758" s="3"/>
      <c r="O1758" s="17"/>
      <c r="Q1758" s="1"/>
      <c r="R1758" s="1"/>
      <c r="S1758" s="3"/>
      <c r="T1758" s="3"/>
      <c r="U1758" s="3"/>
      <c r="V1758" s="3"/>
      <c r="W1758" s="3"/>
      <c r="X1758" s="3"/>
      <c r="Y1758" s="17"/>
    </row>
    <row r="1759" spans="4:25" x14ac:dyDescent="0.3">
      <c r="D1759" s="2"/>
      <c r="E1759" s="10"/>
      <c r="I1759" s="3"/>
      <c r="J1759" s="3"/>
      <c r="K1759" s="3"/>
      <c r="L1759" s="3"/>
      <c r="M1759" s="3"/>
      <c r="N1759" s="3"/>
      <c r="O1759" s="17"/>
      <c r="Q1759" s="1"/>
      <c r="R1759" s="1"/>
      <c r="S1759" s="3"/>
      <c r="T1759" s="3"/>
      <c r="U1759" s="3"/>
      <c r="V1759" s="3"/>
      <c r="W1759" s="3"/>
      <c r="X1759" s="3"/>
      <c r="Y1759" s="17"/>
    </row>
    <row r="1760" spans="4:25" x14ac:dyDescent="0.3">
      <c r="D1760" s="2"/>
      <c r="E1760" s="10"/>
      <c r="I1760" s="3"/>
      <c r="J1760" s="3"/>
      <c r="K1760" s="3"/>
      <c r="L1760" s="3"/>
      <c r="M1760" s="3"/>
      <c r="N1760" s="3"/>
      <c r="O1760" s="17"/>
      <c r="Q1760" s="1"/>
      <c r="R1760" s="1"/>
      <c r="S1760" s="3"/>
      <c r="T1760" s="3"/>
      <c r="U1760" s="3"/>
      <c r="V1760" s="3"/>
      <c r="W1760" s="3"/>
      <c r="X1760" s="3"/>
      <c r="Y1760" s="17"/>
    </row>
    <row r="1761" spans="4:25" x14ac:dyDescent="0.3">
      <c r="D1761" s="2"/>
      <c r="E1761" s="10"/>
      <c r="I1761" s="3"/>
      <c r="J1761" s="3"/>
      <c r="K1761" s="3"/>
      <c r="L1761" s="3"/>
      <c r="M1761" s="3"/>
      <c r="N1761" s="3"/>
      <c r="O1761" s="17"/>
      <c r="Q1761" s="1"/>
      <c r="R1761" s="1"/>
      <c r="S1761" s="3"/>
      <c r="T1761" s="3"/>
      <c r="U1761" s="3"/>
      <c r="V1761" s="3"/>
      <c r="W1761" s="3"/>
      <c r="X1761" s="3"/>
      <c r="Y1761" s="17"/>
    </row>
    <row r="1762" spans="4:25" x14ac:dyDescent="0.3">
      <c r="D1762" s="2"/>
      <c r="E1762" s="10"/>
      <c r="I1762" s="3"/>
      <c r="J1762" s="3"/>
      <c r="K1762" s="3"/>
      <c r="L1762" s="3"/>
      <c r="M1762" s="3"/>
      <c r="N1762" s="3"/>
      <c r="O1762" s="17"/>
      <c r="Q1762" s="1"/>
      <c r="R1762" s="1"/>
      <c r="S1762" s="3"/>
      <c r="T1762" s="3"/>
      <c r="U1762" s="3"/>
      <c r="V1762" s="3"/>
      <c r="W1762" s="3"/>
      <c r="X1762" s="3"/>
      <c r="Y1762" s="17"/>
    </row>
    <row r="1763" spans="4:25" x14ac:dyDescent="0.3">
      <c r="D1763" s="2"/>
      <c r="E1763" s="10"/>
      <c r="I1763" s="3"/>
      <c r="J1763" s="3"/>
      <c r="K1763" s="3"/>
      <c r="L1763" s="3"/>
      <c r="M1763" s="3"/>
      <c r="N1763" s="3"/>
      <c r="O1763" s="17"/>
      <c r="Q1763" s="1"/>
      <c r="R1763" s="1"/>
      <c r="S1763" s="3"/>
      <c r="T1763" s="3"/>
      <c r="U1763" s="3"/>
      <c r="V1763" s="3"/>
      <c r="W1763" s="3"/>
      <c r="X1763" s="3"/>
      <c r="Y1763" s="17"/>
    </row>
    <row r="1764" spans="4:25" x14ac:dyDescent="0.3">
      <c r="D1764" s="2"/>
      <c r="E1764" s="10"/>
      <c r="I1764" s="3"/>
      <c r="J1764" s="3"/>
      <c r="K1764" s="3"/>
      <c r="L1764" s="3"/>
      <c r="M1764" s="3"/>
      <c r="N1764" s="3"/>
      <c r="O1764" s="17"/>
      <c r="Q1764" s="1"/>
      <c r="R1764" s="1"/>
      <c r="S1764" s="3"/>
      <c r="T1764" s="3"/>
      <c r="U1764" s="3"/>
      <c r="V1764" s="3"/>
      <c r="W1764" s="3"/>
      <c r="X1764" s="3"/>
      <c r="Y1764" s="17"/>
    </row>
    <row r="1765" spans="4:25" x14ac:dyDescent="0.3">
      <c r="D1765" s="2"/>
      <c r="E1765" s="10"/>
      <c r="I1765" s="3"/>
      <c r="J1765" s="3"/>
      <c r="K1765" s="3"/>
      <c r="L1765" s="3"/>
      <c r="M1765" s="3"/>
      <c r="N1765" s="3"/>
      <c r="O1765" s="17"/>
      <c r="Q1765" s="1"/>
      <c r="R1765" s="1"/>
      <c r="S1765" s="3"/>
      <c r="T1765" s="3"/>
      <c r="U1765" s="3"/>
      <c r="V1765" s="3"/>
      <c r="W1765" s="3"/>
      <c r="X1765" s="3"/>
      <c r="Y1765" s="17"/>
    </row>
    <row r="1766" spans="4:25" x14ac:dyDescent="0.3">
      <c r="D1766" s="2"/>
      <c r="E1766" s="10"/>
      <c r="I1766" s="3"/>
      <c r="J1766" s="3"/>
      <c r="K1766" s="3"/>
      <c r="L1766" s="3"/>
      <c r="M1766" s="3"/>
      <c r="N1766" s="3"/>
      <c r="O1766" s="17"/>
      <c r="Q1766" s="1"/>
      <c r="R1766" s="1"/>
      <c r="S1766" s="3"/>
      <c r="T1766" s="3"/>
      <c r="U1766" s="3"/>
      <c r="V1766" s="3"/>
      <c r="W1766" s="3"/>
      <c r="X1766" s="3"/>
      <c r="Y1766" s="17"/>
    </row>
    <row r="1767" spans="4:25" x14ac:dyDescent="0.3">
      <c r="D1767" s="2"/>
      <c r="E1767" s="10"/>
      <c r="I1767" s="3"/>
      <c r="J1767" s="3"/>
      <c r="K1767" s="3"/>
      <c r="L1767" s="3"/>
      <c r="M1767" s="3"/>
      <c r="N1767" s="3"/>
      <c r="O1767" s="17"/>
      <c r="Q1767" s="1"/>
      <c r="R1767" s="1"/>
      <c r="S1767" s="3"/>
      <c r="T1767" s="3"/>
      <c r="U1767" s="3"/>
      <c r="V1767" s="3"/>
      <c r="W1767" s="3"/>
      <c r="X1767" s="3"/>
      <c r="Y1767" s="17"/>
    </row>
    <row r="1768" spans="4:25" x14ac:dyDescent="0.3">
      <c r="D1768" s="2"/>
      <c r="E1768" s="10"/>
      <c r="I1768" s="3"/>
      <c r="J1768" s="3"/>
      <c r="K1768" s="3"/>
      <c r="L1768" s="3"/>
      <c r="M1768" s="3"/>
      <c r="N1768" s="3"/>
      <c r="O1768" s="17"/>
      <c r="Q1768" s="1"/>
      <c r="R1768" s="1"/>
      <c r="S1768" s="3"/>
      <c r="T1768" s="3"/>
      <c r="U1768" s="3"/>
      <c r="V1768" s="3"/>
      <c r="W1768" s="3"/>
      <c r="X1768" s="3"/>
      <c r="Y1768" s="17"/>
    </row>
    <row r="1769" spans="4:25" x14ac:dyDescent="0.3">
      <c r="D1769" s="2"/>
      <c r="E1769" s="10"/>
      <c r="I1769" s="3"/>
      <c r="J1769" s="3"/>
      <c r="K1769" s="3"/>
      <c r="L1769" s="3"/>
      <c r="M1769" s="3"/>
      <c r="N1769" s="3"/>
      <c r="O1769" s="17"/>
      <c r="Q1769" s="1"/>
      <c r="R1769" s="1"/>
      <c r="S1769" s="3"/>
      <c r="T1769" s="3"/>
      <c r="U1769" s="3"/>
      <c r="V1769" s="3"/>
      <c r="W1769" s="3"/>
      <c r="X1769" s="3"/>
      <c r="Y1769" s="17"/>
    </row>
    <row r="1770" spans="4:25" x14ac:dyDescent="0.3">
      <c r="D1770" s="2"/>
      <c r="E1770" s="10"/>
      <c r="I1770" s="3"/>
      <c r="J1770" s="3"/>
      <c r="K1770" s="3"/>
      <c r="L1770" s="3"/>
      <c r="M1770" s="3"/>
      <c r="N1770" s="3"/>
      <c r="O1770" s="17"/>
      <c r="Q1770" s="1"/>
      <c r="R1770" s="1"/>
      <c r="S1770" s="3"/>
      <c r="T1770" s="3"/>
      <c r="U1770" s="3"/>
      <c r="V1770" s="3"/>
      <c r="W1770" s="3"/>
      <c r="X1770" s="3"/>
      <c r="Y1770" s="17"/>
    </row>
    <row r="1771" spans="4:25" x14ac:dyDescent="0.3">
      <c r="D1771" s="2"/>
      <c r="E1771" s="10"/>
      <c r="I1771" s="3"/>
      <c r="J1771" s="3"/>
      <c r="K1771" s="3"/>
      <c r="L1771" s="3"/>
      <c r="M1771" s="3"/>
      <c r="N1771" s="3"/>
      <c r="O1771" s="17"/>
      <c r="Q1771" s="1"/>
      <c r="R1771" s="1"/>
      <c r="S1771" s="3"/>
      <c r="T1771" s="3"/>
      <c r="U1771" s="3"/>
      <c r="V1771" s="3"/>
      <c r="W1771" s="3"/>
      <c r="X1771" s="3"/>
      <c r="Y1771" s="17"/>
    </row>
    <row r="1772" spans="4:25" x14ac:dyDescent="0.3">
      <c r="D1772" s="2"/>
      <c r="E1772" s="10"/>
      <c r="I1772" s="3"/>
      <c r="J1772" s="3"/>
      <c r="K1772" s="3"/>
      <c r="L1772" s="3"/>
      <c r="M1772" s="3"/>
      <c r="N1772" s="3"/>
      <c r="O1772" s="17"/>
      <c r="Q1772" s="1"/>
      <c r="R1772" s="1"/>
      <c r="S1772" s="3"/>
      <c r="T1772" s="3"/>
      <c r="U1772" s="3"/>
      <c r="V1772" s="3"/>
      <c r="W1772" s="3"/>
      <c r="X1772" s="3"/>
      <c r="Y1772" s="17"/>
    </row>
    <row r="1773" spans="4:25" x14ac:dyDescent="0.3">
      <c r="D1773" s="2"/>
      <c r="E1773" s="10"/>
      <c r="I1773" s="3"/>
      <c r="J1773" s="3"/>
      <c r="K1773" s="3"/>
      <c r="L1773" s="3"/>
      <c r="M1773" s="3"/>
      <c r="N1773" s="3"/>
      <c r="O1773" s="17"/>
      <c r="Q1773" s="1"/>
      <c r="R1773" s="1"/>
      <c r="S1773" s="3"/>
      <c r="T1773" s="3"/>
      <c r="U1773" s="3"/>
      <c r="V1773" s="3"/>
      <c r="W1773" s="3"/>
      <c r="X1773" s="3"/>
      <c r="Y1773" s="17"/>
    </row>
    <row r="1774" spans="4:25" x14ac:dyDescent="0.3">
      <c r="D1774" s="2"/>
      <c r="E1774" s="10"/>
      <c r="I1774" s="3"/>
      <c r="J1774" s="3"/>
      <c r="K1774" s="3"/>
      <c r="L1774" s="3"/>
      <c r="M1774" s="3"/>
      <c r="N1774" s="3"/>
      <c r="O1774" s="17"/>
      <c r="Q1774" s="1"/>
      <c r="R1774" s="1"/>
      <c r="S1774" s="3"/>
      <c r="T1774" s="3"/>
      <c r="U1774" s="3"/>
      <c r="V1774" s="3"/>
      <c r="W1774" s="3"/>
      <c r="X1774" s="3"/>
      <c r="Y1774" s="17"/>
    </row>
    <row r="1775" spans="4:25" x14ac:dyDescent="0.3">
      <c r="D1775" s="2"/>
      <c r="E1775" s="10"/>
      <c r="I1775" s="3"/>
      <c r="J1775" s="3"/>
      <c r="K1775" s="3"/>
      <c r="L1775" s="3"/>
      <c r="M1775" s="3"/>
      <c r="N1775" s="3"/>
      <c r="O1775" s="17"/>
      <c r="Q1775" s="1"/>
      <c r="R1775" s="1"/>
      <c r="S1775" s="3"/>
      <c r="T1775" s="3"/>
      <c r="U1775" s="3"/>
      <c r="V1775" s="3"/>
      <c r="W1775" s="3"/>
      <c r="X1775" s="3"/>
      <c r="Y1775" s="17"/>
    </row>
    <row r="1776" spans="4:25" x14ac:dyDescent="0.3">
      <c r="D1776" s="2"/>
      <c r="E1776" s="10"/>
      <c r="I1776" s="3"/>
      <c r="J1776" s="3"/>
      <c r="K1776" s="3"/>
      <c r="L1776" s="3"/>
      <c r="M1776" s="3"/>
      <c r="N1776" s="3"/>
      <c r="O1776" s="17"/>
      <c r="Q1776" s="1"/>
      <c r="R1776" s="1"/>
      <c r="S1776" s="3"/>
      <c r="T1776" s="3"/>
      <c r="U1776" s="3"/>
      <c r="V1776" s="3"/>
      <c r="W1776" s="3"/>
      <c r="X1776" s="3"/>
      <c r="Y1776" s="17"/>
    </row>
    <row r="1777" spans="4:25" x14ac:dyDescent="0.3">
      <c r="D1777" s="2"/>
      <c r="E1777" s="10"/>
      <c r="I1777" s="3"/>
      <c r="J1777" s="3"/>
      <c r="K1777" s="3"/>
      <c r="L1777" s="3"/>
      <c r="M1777" s="3"/>
      <c r="N1777" s="3"/>
      <c r="O1777" s="17"/>
      <c r="Q1777" s="1"/>
      <c r="R1777" s="1"/>
      <c r="S1777" s="3"/>
      <c r="T1777" s="3"/>
      <c r="U1777" s="3"/>
      <c r="V1777" s="3"/>
      <c r="W1777" s="3"/>
      <c r="X1777" s="3"/>
      <c r="Y1777" s="17"/>
    </row>
    <row r="1778" spans="4:25" x14ac:dyDescent="0.3">
      <c r="D1778" s="2"/>
      <c r="E1778" s="10"/>
      <c r="I1778" s="3"/>
      <c r="J1778" s="3"/>
      <c r="K1778" s="3"/>
      <c r="L1778" s="3"/>
      <c r="M1778" s="3"/>
      <c r="N1778" s="3"/>
      <c r="O1778" s="17"/>
      <c r="Q1778" s="1"/>
      <c r="R1778" s="1"/>
      <c r="S1778" s="3"/>
      <c r="T1778" s="3"/>
      <c r="U1778" s="3"/>
      <c r="V1778" s="3"/>
      <c r="W1778" s="3"/>
      <c r="X1778" s="3"/>
      <c r="Y1778" s="17"/>
    </row>
    <row r="1779" spans="4:25" x14ac:dyDescent="0.3">
      <c r="D1779" s="2"/>
      <c r="E1779" s="10"/>
      <c r="I1779" s="3"/>
      <c r="J1779" s="3"/>
      <c r="K1779" s="3"/>
      <c r="L1779" s="3"/>
      <c r="M1779" s="3"/>
      <c r="N1779" s="3"/>
      <c r="O1779" s="17"/>
      <c r="Q1779" s="1"/>
      <c r="R1779" s="1"/>
      <c r="S1779" s="3"/>
      <c r="T1779" s="3"/>
      <c r="U1779" s="3"/>
      <c r="V1779" s="3"/>
      <c r="W1779" s="3"/>
      <c r="X1779" s="3"/>
      <c r="Y1779" s="17"/>
    </row>
    <row r="1780" spans="4:25" x14ac:dyDescent="0.3">
      <c r="D1780" s="2"/>
      <c r="E1780" s="10"/>
      <c r="I1780" s="3"/>
      <c r="J1780" s="3"/>
      <c r="K1780" s="3"/>
      <c r="L1780" s="3"/>
      <c r="M1780" s="3"/>
      <c r="N1780" s="3"/>
      <c r="O1780" s="17"/>
      <c r="Q1780" s="1"/>
      <c r="R1780" s="1"/>
      <c r="S1780" s="3"/>
      <c r="T1780" s="3"/>
      <c r="U1780" s="3"/>
      <c r="V1780" s="3"/>
      <c r="W1780" s="3"/>
      <c r="X1780" s="3"/>
      <c r="Y1780" s="17"/>
    </row>
    <row r="1781" spans="4:25" x14ac:dyDescent="0.3">
      <c r="D1781" s="2"/>
      <c r="E1781" s="10"/>
      <c r="I1781" s="3"/>
      <c r="J1781" s="3"/>
      <c r="K1781" s="3"/>
      <c r="L1781" s="3"/>
      <c r="M1781" s="3"/>
      <c r="N1781" s="3"/>
      <c r="O1781" s="17"/>
      <c r="Q1781" s="1"/>
      <c r="R1781" s="1"/>
      <c r="S1781" s="3"/>
      <c r="T1781" s="3"/>
      <c r="U1781" s="3"/>
      <c r="V1781" s="3"/>
      <c r="W1781" s="3"/>
      <c r="X1781" s="3"/>
      <c r="Y1781" s="17"/>
    </row>
    <row r="1782" spans="4:25" x14ac:dyDescent="0.3">
      <c r="D1782" s="2"/>
      <c r="E1782" s="10"/>
      <c r="I1782" s="3"/>
      <c r="J1782" s="3"/>
      <c r="K1782" s="3"/>
      <c r="L1782" s="3"/>
      <c r="M1782" s="3"/>
      <c r="N1782" s="3"/>
      <c r="O1782" s="17"/>
      <c r="Q1782" s="1"/>
      <c r="R1782" s="1"/>
      <c r="S1782" s="3"/>
      <c r="T1782" s="3"/>
      <c r="U1782" s="3"/>
      <c r="V1782" s="3"/>
      <c r="W1782" s="3"/>
      <c r="X1782" s="3"/>
      <c r="Y1782" s="17"/>
    </row>
    <row r="1783" spans="4:25" x14ac:dyDescent="0.3">
      <c r="D1783" s="2"/>
      <c r="E1783" s="10"/>
      <c r="I1783" s="3"/>
      <c r="J1783" s="3"/>
      <c r="K1783" s="3"/>
      <c r="L1783" s="3"/>
      <c r="M1783" s="3"/>
      <c r="N1783" s="3"/>
      <c r="O1783" s="17"/>
      <c r="Q1783" s="1"/>
      <c r="R1783" s="1"/>
      <c r="S1783" s="3"/>
      <c r="T1783" s="3"/>
      <c r="U1783" s="3"/>
      <c r="V1783" s="3"/>
      <c r="W1783" s="3"/>
      <c r="X1783" s="3"/>
      <c r="Y1783" s="17"/>
    </row>
    <row r="1784" spans="4:25" x14ac:dyDescent="0.3">
      <c r="D1784" s="2"/>
      <c r="E1784" s="10"/>
      <c r="I1784" s="3"/>
      <c r="J1784" s="3"/>
      <c r="K1784" s="3"/>
      <c r="L1784" s="3"/>
      <c r="M1784" s="3"/>
      <c r="N1784" s="3"/>
      <c r="O1784" s="17"/>
      <c r="Q1784" s="1"/>
      <c r="R1784" s="1"/>
      <c r="S1784" s="3"/>
      <c r="T1784" s="3"/>
      <c r="U1784" s="3"/>
      <c r="V1784" s="3"/>
      <c r="W1784" s="3"/>
      <c r="X1784" s="3"/>
      <c r="Y1784" s="17"/>
    </row>
    <row r="1785" spans="4:25" x14ac:dyDescent="0.3">
      <c r="D1785" s="2"/>
      <c r="E1785" s="10"/>
      <c r="I1785" s="3"/>
      <c r="J1785" s="3"/>
      <c r="K1785" s="3"/>
      <c r="L1785" s="3"/>
      <c r="M1785" s="3"/>
      <c r="N1785" s="3"/>
      <c r="O1785" s="17"/>
      <c r="Q1785" s="1"/>
      <c r="R1785" s="1"/>
      <c r="S1785" s="3"/>
      <c r="T1785" s="3"/>
      <c r="U1785" s="3"/>
      <c r="V1785" s="3"/>
      <c r="W1785" s="3"/>
      <c r="X1785" s="3"/>
      <c r="Y1785" s="17"/>
    </row>
    <row r="1786" spans="4:25" x14ac:dyDescent="0.3">
      <c r="D1786" s="2"/>
      <c r="E1786" s="10"/>
      <c r="I1786" s="3"/>
      <c r="J1786" s="3"/>
      <c r="K1786" s="3"/>
      <c r="L1786" s="3"/>
      <c r="M1786" s="3"/>
      <c r="N1786" s="3"/>
      <c r="O1786" s="17"/>
      <c r="Q1786" s="1"/>
      <c r="R1786" s="1"/>
      <c r="S1786" s="3"/>
      <c r="T1786" s="3"/>
      <c r="U1786" s="3"/>
      <c r="V1786" s="3"/>
      <c r="W1786" s="3"/>
      <c r="X1786" s="3"/>
      <c r="Y1786" s="17"/>
    </row>
    <row r="1787" spans="4:25" x14ac:dyDescent="0.3">
      <c r="D1787" s="2"/>
      <c r="E1787" s="10"/>
      <c r="I1787" s="3"/>
      <c r="J1787" s="3"/>
      <c r="K1787" s="3"/>
      <c r="L1787" s="3"/>
      <c r="M1787" s="3"/>
      <c r="N1787" s="3"/>
      <c r="O1787" s="17"/>
      <c r="Q1787" s="1"/>
      <c r="R1787" s="1"/>
      <c r="S1787" s="3"/>
      <c r="T1787" s="3"/>
      <c r="U1787" s="3"/>
      <c r="V1787" s="3"/>
      <c r="W1787" s="3"/>
      <c r="X1787" s="3"/>
      <c r="Y1787" s="17"/>
    </row>
    <row r="1788" spans="4:25" x14ac:dyDescent="0.3">
      <c r="D1788" s="2"/>
      <c r="E1788" s="10"/>
      <c r="I1788" s="3"/>
      <c r="J1788" s="3"/>
      <c r="K1788" s="3"/>
      <c r="L1788" s="3"/>
      <c r="M1788" s="3"/>
      <c r="N1788" s="3"/>
      <c r="O1788" s="17"/>
      <c r="Q1788" s="1"/>
      <c r="R1788" s="1"/>
      <c r="S1788" s="3"/>
      <c r="T1788" s="3"/>
      <c r="U1788" s="3"/>
      <c r="V1788" s="3"/>
      <c r="W1788" s="3"/>
      <c r="X1788" s="3"/>
      <c r="Y1788" s="17"/>
    </row>
    <row r="1789" spans="4:25" x14ac:dyDescent="0.3">
      <c r="D1789" s="2"/>
      <c r="E1789" s="10"/>
      <c r="I1789" s="3"/>
      <c r="J1789" s="3"/>
      <c r="K1789" s="3"/>
      <c r="L1789" s="3"/>
      <c r="M1789" s="3"/>
      <c r="N1789" s="3"/>
      <c r="O1789" s="17"/>
      <c r="Q1789" s="1"/>
      <c r="R1789" s="1"/>
      <c r="S1789" s="3"/>
      <c r="T1789" s="3"/>
      <c r="U1789" s="3"/>
      <c r="V1789" s="3"/>
      <c r="W1789" s="3"/>
      <c r="X1789" s="3"/>
      <c r="Y1789" s="17"/>
    </row>
    <row r="1790" spans="4:25" x14ac:dyDescent="0.3">
      <c r="D1790" s="2"/>
      <c r="E1790" s="10"/>
      <c r="I1790" s="3"/>
      <c r="J1790" s="3"/>
      <c r="K1790" s="3"/>
      <c r="L1790" s="3"/>
      <c r="M1790" s="3"/>
      <c r="N1790" s="3"/>
      <c r="O1790" s="17"/>
      <c r="Q1790" s="1"/>
      <c r="R1790" s="1"/>
      <c r="S1790" s="3"/>
      <c r="T1790" s="3"/>
      <c r="U1790" s="3"/>
      <c r="V1790" s="3"/>
      <c r="W1790" s="3"/>
      <c r="X1790" s="3"/>
      <c r="Y1790" s="17"/>
    </row>
    <row r="1791" spans="4:25" x14ac:dyDescent="0.3">
      <c r="D1791" s="2"/>
      <c r="E1791" s="10"/>
      <c r="I1791" s="3"/>
      <c r="J1791" s="3"/>
      <c r="K1791" s="3"/>
      <c r="L1791" s="3"/>
      <c r="M1791" s="3"/>
      <c r="N1791" s="3"/>
      <c r="O1791" s="17"/>
      <c r="Q1791" s="1"/>
      <c r="R1791" s="1"/>
      <c r="S1791" s="3"/>
      <c r="T1791" s="3"/>
      <c r="U1791" s="3"/>
      <c r="V1791" s="3"/>
      <c r="W1791" s="3"/>
      <c r="X1791" s="3"/>
      <c r="Y1791" s="17"/>
    </row>
    <row r="1792" spans="4:25" x14ac:dyDescent="0.3">
      <c r="D1792" s="2"/>
      <c r="E1792" s="10"/>
      <c r="I1792" s="3"/>
      <c r="J1792" s="3"/>
      <c r="K1792" s="3"/>
      <c r="L1792" s="3"/>
      <c r="M1792" s="3"/>
      <c r="N1792" s="3"/>
      <c r="O1792" s="17"/>
      <c r="Q1792" s="1"/>
      <c r="R1792" s="1"/>
      <c r="S1792" s="3"/>
      <c r="T1792" s="3"/>
      <c r="U1792" s="3"/>
      <c r="V1792" s="3"/>
      <c r="W1792" s="3"/>
      <c r="X1792" s="3"/>
      <c r="Y1792" s="17"/>
    </row>
    <row r="1793" spans="4:25" x14ac:dyDescent="0.3">
      <c r="D1793" s="2"/>
      <c r="E1793" s="10"/>
      <c r="I1793" s="3"/>
      <c r="J1793" s="3"/>
      <c r="K1793" s="3"/>
      <c r="L1793" s="3"/>
      <c r="M1793" s="3"/>
      <c r="N1793" s="3"/>
      <c r="O1793" s="17"/>
      <c r="Q1793" s="1"/>
      <c r="R1793" s="1"/>
      <c r="S1793" s="3"/>
      <c r="T1793" s="3"/>
      <c r="U1793" s="3"/>
      <c r="V1793" s="3"/>
      <c r="W1793" s="3"/>
      <c r="X1793" s="3"/>
      <c r="Y1793" s="17"/>
    </row>
    <row r="1794" spans="4:25" x14ac:dyDescent="0.3">
      <c r="D1794" s="2"/>
      <c r="E1794" s="10"/>
      <c r="I1794" s="3"/>
      <c r="J1794" s="3"/>
      <c r="K1794" s="3"/>
      <c r="L1794" s="3"/>
      <c r="M1794" s="3"/>
      <c r="N1794" s="3"/>
      <c r="O1794" s="17"/>
      <c r="Q1794" s="1"/>
      <c r="R1794" s="1"/>
      <c r="S1794" s="3"/>
      <c r="T1794" s="3"/>
      <c r="U1794" s="3"/>
      <c r="V1794" s="3"/>
      <c r="W1794" s="3"/>
      <c r="X1794" s="3"/>
      <c r="Y1794" s="17"/>
    </row>
    <row r="1795" spans="4:25" x14ac:dyDescent="0.3">
      <c r="D1795" s="2"/>
      <c r="E1795" s="10"/>
      <c r="I1795" s="3"/>
      <c r="J1795" s="3"/>
      <c r="K1795" s="3"/>
      <c r="L1795" s="3"/>
      <c r="M1795" s="3"/>
      <c r="N1795" s="3"/>
      <c r="O1795" s="17"/>
      <c r="Q1795" s="1"/>
      <c r="R1795" s="1"/>
      <c r="S1795" s="3"/>
      <c r="T1795" s="3"/>
      <c r="U1795" s="3"/>
      <c r="V1795" s="3"/>
      <c r="W1795" s="3"/>
      <c r="X1795" s="3"/>
      <c r="Y1795" s="17"/>
    </row>
    <row r="1796" spans="4:25" x14ac:dyDescent="0.3">
      <c r="D1796" s="2"/>
      <c r="E1796" s="10"/>
      <c r="I1796" s="3"/>
      <c r="J1796" s="3"/>
      <c r="K1796" s="3"/>
      <c r="L1796" s="3"/>
      <c r="M1796" s="3"/>
      <c r="N1796" s="3"/>
      <c r="O1796" s="17"/>
      <c r="Q1796" s="1"/>
      <c r="R1796" s="1"/>
      <c r="S1796" s="3"/>
      <c r="T1796" s="3"/>
      <c r="U1796" s="3"/>
      <c r="V1796" s="3"/>
      <c r="W1796" s="3"/>
      <c r="X1796" s="3"/>
      <c r="Y1796" s="17"/>
    </row>
    <row r="1797" spans="4:25" x14ac:dyDescent="0.3">
      <c r="D1797" s="2"/>
      <c r="E1797" s="10"/>
      <c r="I1797" s="3"/>
      <c r="J1797" s="3"/>
      <c r="K1797" s="3"/>
      <c r="L1797" s="3"/>
      <c r="M1797" s="3"/>
      <c r="N1797" s="3"/>
      <c r="O1797" s="17"/>
      <c r="Q1797" s="1"/>
      <c r="R1797" s="1"/>
      <c r="S1797" s="3"/>
      <c r="T1797" s="3"/>
      <c r="U1797" s="3"/>
      <c r="V1797" s="3"/>
      <c r="W1797" s="3"/>
      <c r="X1797" s="3"/>
      <c r="Y1797" s="17"/>
    </row>
    <row r="1798" spans="4:25" x14ac:dyDescent="0.3">
      <c r="D1798" s="2"/>
      <c r="E1798" s="10"/>
      <c r="I1798" s="3"/>
      <c r="J1798" s="3"/>
      <c r="K1798" s="3"/>
      <c r="L1798" s="3"/>
      <c r="M1798" s="3"/>
      <c r="N1798" s="3"/>
      <c r="O1798" s="17"/>
      <c r="Q1798" s="1"/>
      <c r="R1798" s="1"/>
      <c r="S1798" s="3"/>
      <c r="T1798" s="3"/>
      <c r="U1798" s="3"/>
      <c r="V1798" s="3"/>
      <c r="W1798" s="3"/>
      <c r="X1798" s="3"/>
      <c r="Y1798" s="17"/>
    </row>
    <row r="1799" spans="4:25" x14ac:dyDescent="0.3">
      <c r="D1799" s="2"/>
      <c r="E1799" s="10"/>
      <c r="I1799" s="3"/>
      <c r="J1799" s="3"/>
      <c r="K1799" s="3"/>
      <c r="L1799" s="3"/>
      <c r="M1799" s="3"/>
      <c r="N1799" s="3"/>
      <c r="O1799" s="17"/>
      <c r="Q1799" s="1"/>
      <c r="R1799" s="1"/>
      <c r="S1799" s="3"/>
      <c r="T1799" s="3"/>
      <c r="U1799" s="3"/>
      <c r="V1799" s="3"/>
      <c r="W1799" s="3"/>
      <c r="X1799" s="3"/>
      <c r="Y1799" s="17"/>
    </row>
    <row r="1800" spans="4:25" x14ac:dyDescent="0.3">
      <c r="D1800" s="2"/>
      <c r="E1800" s="10"/>
      <c r="I1800" s="3"/>
      <c r="J1800" s="3"/>
      <c r="K1800" s="3"/>
      <c r="L1800" s="3"/>
      <c r="M1800" s="3"/>
      <c r="N1800" s="3"/>
      <c r="O1800" s="17"/>
      <c r="Q1800" s="1"/>
      <c r="R1800" s="1"/>
      <c r="S1800" s="3"/>
      <c r="T1800" s="3"/>
      <c r="U1800" s="3"/>
      <c r="V1800" s="3"/>
      <c r="W1800" s="3"/>
      <c r="X1800" s="3"/>
      <c r="Y1800" s="17"/>
    </row>
    <row r="1801" spans="4:25" x14ac:dyDescent="0.3">
      <c r="D1801" s="2"/>
      <c r="E1801" s="10"/>
      <c r="I1801" s="3"/>
      <c r="J1801" s="3"/>
      <c r="K1801" s="3"/>
      <c r="L1801" s="3"/>
      <c r="M1801" s="3"/>
      <c r="N1801" s="3"/>
      <c r="O1801" s="17"/>
      <c r="Q1801" s="1"/>
      <c r="R1801" s="1"/>
      <c r="S1801" s="3"/>
      <c r="T1801" s="3"/>
      <c r="U1801" s="3"/>
      <c r="V1801" s="3"/>
      <c r="W1801" s="3"/>
      <c r="X1801" s="3"/>
      <c r="Y1801" s="17"/>
    </row>
    <row r="1802" spans="4:25" x14ac:dyDescent="0.3">
      <c r="D1802" s="2"/>
      <c r="E1802" s="10"/>
      <c r="I1802" s="3"/>
      <c r="J1802" s="3"/>
      <c r="K1802" s="3"/>
      <c r="L1802" s="3"/>
      <c r="M1802" s="3"/>
      <c r="N1802" s="3"/>
      <c r="O1802" s="17"/>
      <c r="Q1802" s="1"/>
      <c r="R1802" s="1"/>
      <c r="S1802" s="3"/>
      <c r="T1802" s="3"/>
      <c r="U1802" s="3"/>
      <c r="V1802" s="3"/>
      <c r="W1802" s="3"/>
      <c r="X1802" s="3"/>
      <c r="Y1802" s="17"/>
    </row>
    <row r="1803" spans="4:25" x14ac:dyDescent="0.3">
      <c r="D1803" s="2"/>
      <c r="E1803" s="10"/>
      <c r="I1803" s="3"/>
      <c r="J1803" s="3"/>
      <c r="K1803" s="3"/>
      <c r="L1803" s="3"/>
      <c r="M1803" s="3"/>
      <c r="N1803" s="3"/>
      <c r="O1803" s="17"/>
      <c r="Q1803" s="1"/>
      <c r="R1803" s="1"/>
      <c r="S1803" s="3"/>
      <c r="T1803" s="3"/>
      <c r="U1803" s="3"/>
      <c r="V1803" s="3"/>
      <c r="W1803" s="3"/>
      <c r="X1803" s="3"/>
      <c r="Y1803" s="17"/>
    </row>
    <row r="1804" spans="4:25" x14ac:dyDescent="0.3">
      <c r="D1804" s="2"/>
      <c r="E1804" s="10"/>
      <c r="I1804" s="3"/>
      <c r="J1804" s="3"/>
      <c r="K1804" s="3"/>
      <c r="L1804" s="3"/>
      <c r="M1804" s="3"/>
      <c r="N1804" s="3"/>
      <c r="O1804" s="17"/>
      <c r="Q1804" s="1"/>
      <c r="R1804" s="1"/>
      <c r="S1804" s="3"/>
      <c r="T1804" s="3"/>
      <c r="U1804" s="3"/>
      <c r="V1804" s="3"/>
      <c r="W1804" s="3"/>
      <c r="X1804" s="3"/>
      <c r="Y1804" s="17"/>
    </row>
    <row r="1805" spans="4:25" x14ac:dyDescent="0.3">
      <c r="D1805" s="2"/>
      <c r="E1805" s="10"/>
      <c r="I1805" s="3"/>
      <c r="J1805" s="3"/>
      <c r="K1805" s="3"/>
      <c r="L1805" s="3"/>
      <c r="M1805" s="3"/>
      <c r="N1805" s="3"/>
      <c r="O1805" s="17"/>
      <c r="Q1805" s="1"/>
      <c r="R1805" s="1"/>
      <c r="S1805" s="3"/>
      <c r="T1805" s="3"/>
      <c r="U1805" s="3"/>
      <c r="V1805" s="3"/>
      <c r="W1805" s="3"/>
      <c r="X1805" s="3"/>
      <c r="Y1805" s="17"/>
    </row>
    <row r="1806" spans="4:25" x14ac:dyDescent="0.3">
      <c r="D1806" s="2"/>
      <c r="E1806" s="10"/>
      <c r="I1806" s="3"/>
      <c r="J1806" s="3"/>
      <c r="K1806" s="3"/>
      <c r="L1806" s="3"/>
      <c r="M1806" s="3"/>
      <c r="N1806" s="3"/>
      <c r="O1806" s="17"/>
      <c r="Q1806" s="1"/>
      <c r="R1806" s="1"/>
      <c r="S1806" s="3"/>
      <c r="T1806" s="3"/>
      <c r="U1806" s="3"/>
      <c r="V1806" s="3"/>
      <c r="W1806" s="3"/>
      <c r="X1806" s="3"/>
      <c r="Y1806" s="17"/>
    </row>
    <row r="1807" spans="4:25" x14ac:dyDescent="0.3">
      <c r="D1807" s="2"/>
      <c r="E1807" s="10"/>
      <c r="I1807" s="3"/>
      <c r="J1807" s="3"/>
      <c r="K1807" s="3"/>
      <c r="L1807" s="3"/>
      <c r="M1807" s="3"/>
      <c r="N1807" s="3"/>
      <c r="O1807" s="17"/>
      <c r="Q1807" s="1"/>
      <c r="R1807" s="1"/>
      <c r="S1807" s="3"/>
      <c r="T1807" s="3"/>
      <c r="U1807" s="3"/>
      <c r="V1807" s="3"/>
      <c r="W1807" s="3"/>
      <c r="X1807" s="3"/>
      <c r="Y1807" s="17"/>
    </row>
    <row r="1808" spans="4:25" x14ac:dyDescent="0.3">
      <c r="D1808" s="2"/>
      <c r="E1808" s="10"/>
      <c r="I1808" s="3"/>
      <c r="J1808" s="3"/>
      <c r="K1808" s="3"/>
      <c r="L1808" s="3"/>
      <c r="M1808" s="3"/>
      <c r="N1808" s="3"/>
      <c r="O1808" s="17"/>
      <c r="Q1808" s="1"/>
      <c r="R1808" s="1"/>
      <c r="S1808" s="3"/>
      <c r="T1808" s="3"/>
      <c r="U1808" s="3"/>
      <c r="V1808" s="3"/>
      <c r="W1808" s="3"/>
      <c r="X1808" s="3"/>
      <c r="Y1808" s="17"/>
    </row>
    <row r="1809" spans="4:25" x14ac:dyDescent="0.3">
      <c r="D1809" s="2"/>
      <c r="E1809" s="10"/>
      <c r="I1809" s="3"/>
      <c r="J1809" s="3"/>
      <c r="K1809" s="3"/>
      <c r="L1809" s="3"/>
      <c r="M1809" s="3"/>
      <c r="N1809" s="3"/>
      <c r="O1809" s="17"/>
      <c r="Q1809" s="1"/>
      <c r="R1809" s="1"/>
      <c r="S1809" s="3"/>
      <c r="T1809" s="3"/>
      <c r="U1809" s="3"/>
      <c r="V1809" s="3"/>
      <c r="W1809" s="3"/>
      <c r="X1809" s="3"/>
      <c r="Y1809" s="17"/>
    </row>
    <row r="1810" spans="4:25" x14ac:dyDescent="0.3">
      <c r="D1810" s="2"/>
      <c r="E1810" s="10"/>
      <c r="I1810" s="3"/>
      <c r="J1810" s="3"/>
      <c r="K1810" s="3"/>
      <c r="L1810" s="3"/>
      <c r="M1810" s="3"/>
      <c r="N1810" s="3"/>
      <c r="O1810" s="17"/>
      <c r="Q1810" s="1"/>
      <c r="R1810" s="1"/>
      <c r="S1810" s="3"/>
      <c r="T1810" s="3"/>
      <c r="U1810" s="3"/>
      <c r="V1810" s="3"/>
      <c r="W1810" s="3"/>
      <c r="X1810" s="3"/>
      <c r="Y1810" s="17"/>
    </row>
    <row r="1811" spans="4:25" x14ac:dyDescent="0.3">
      <c r="D1811" s="2"/>
      <c r="E1811" s="10"/>
      <c r="I1811" s="3"/>
      <c r="J1811" s="3"/>
      <c r="K1811" s="3"/>
      <c r="L1811" s="3"/>
      <c r="M1811" s="3"/>
      <c r="N1811" s="3"/>
      <c r="O1811" s="17"/>
      <c r="Q1811" s="1"/>
      <c r="R1811" s="1"/>
      <c r="S1811" s="3"/>
      <c r="T1811" s="3"/>
      <c r="U1811" s="3"/>
      <c r="V1811" s="3"/>
      <c r="W1811" s="3"/>
      <c r="X1811" s="3"/>
      <c r="Y1811" s="17"/>
    </row>
    <row r="1812" spans="4:25" x14ac:dyDescent="0.3">
      <c r="D1812" s="2"/>
      <c r="E1812" s="10"/>
      <c r="I1812" s="3"/>
      <c r="J1812" s="3"/>
      <c r="K1812" s="3"/>
      <c r="L1812" s="3"/>
      <c r="M1812" s="3"/>
      <c r="N1812" s="3"/>
      <c r="O1812" s="17"/>
      <c r="Q1812" s="1"/>
      <c r="R1812" s="1"/>
      <c r="S1812" s="3"/>
      <c r="T1812" s="3"/>
      <c r="U1812" s="3"/>
      <c r="V1812" s="3"/>
      <c r="W1812" s="3"/>
      <c r="X1812" s="3"/>
      <c r="Y1812" s="17"/>
    </row>
    <row r="1813" spans="4:25" x14ac:dyDescent="0.3">
      <c r="D1813" s="2"/>
      <c r="E1813" s="10"/>
      <c r="I1813" s="3"/>
      <c r="J1813" s="3"/>
      <c r="K1813" s="3"/>
      <c r="L1813" s="3"/>
      <c r="M1813" s="3"/>
      <c r="N1813" s="3"/>
      <c r="O1813" s="17"/>
      <c r="Q1813" s="1"/>
      <c r="R1813" s="1"/>
      <c r="S1813" s="3"/>
      <c r="T1813" s="3"/>
      <c r="U1813" s="3"/>
      <c r="V1813" s="3"/>
      <c r="W1813" s="3"/>
      <c r="X1813" s="3"/>
      <c r="Y1813" s="17"/>
    </row>
    <row r="1814" spans="4:25" x14ac:dyDescent="0.3">
      <c r="D1814" s="2"/>
      <c r="E1814" s="10"/>
      <c r="I1814" s="3"/>
      <c r="J1814" s="3"/>
      <c r="K1814" s="3"/>
      <c r="L1814" s="3"/>
      <c r="M1814" s="3"/>
      <c r="N1814" s="3"/>
      <c r="O1814" s="17"/>
      <c r="Q1814" s="1"/>
      <c r="R1814" s="1"/>
      <c r="S1814" s="3"/>
      <c r="T1814" s="3"/>
      <c r="U1814" s="3"/>
      <c r="V1814" s="3"/>
      <c r="W1814" s="3"/>
      <c r="X1814" s="3"/>
      <c r="Y1814" s="17"/>
    </row>
    <row r="1815" spans="4:25" x14ac:dyDescent="0.3">
      <c r="D1815" s="2"/>
      <c r="E1815" s="10"/>
      <c r="I1815" s="3"/>
      <c r="J1815" s="3"/>
      <c r="K1815" s="3"/>
      <c r="L1815" s="3"/>
      <c r="M1815" s="3"/>
      <c r="N1815" s="3"/>
      <c r="O1815" s="17"/>
      <c r="Q1815" s="1"/>
      <c r="R1815" s="1"/>
      <c r="S1815" s="3"/>
      <c r="T1815" s="3"/>
      <c r="U1815" s="3"/>
      <c r="V1815" s="3"/>
      <c r="W1815" s="3"/>
      <c r="X1815" s="3"/>
      <c r="Y1815" s="17"/>
    </row>
    <row r="1816" spans="4:25" x14ac:dyDescent="0.3">
      <c r="D1816" s="2"/>
      <c r="E1816" s="10"/>
      <c r="I1816" s="3"/>
      <c r="J1816" s="3"/>
      <c r="K1816" s="3"/>
      <c r="L1816" s="3"/>
      <c r="M1816" s="3"/>
      <c r="N1816" s="3"/>
      <c r="O1816" s="17"/>
      <c r="Q1816" s="1"/>
      <c r="R1816" s="1"/>
      <c r="S1816" s="3"/>
      <c r="T1816" s="3"/>
      <c r="U1816" s="3"/>
      <c r="V1816" s="3"/>
      <c r="W1816" s="3"/>
      <c r="X1816" s="3"/>
      <c r="Y1816" s="17"/>
    </row>
    <row r="1817" spans="4:25" x14ac:dyDescent="0.3">
      <c r="D1817" s="2"/>
      <c r="E1817" s="10"/>
      <c r="I1817" s="3"/>
      <c r="J1817" s="3"/>
      <c r="K1817" s="3"/>
      <c r="L1817" s="3"/>
      <c r="M1817" s="3"/>
      <c r="N1817" s="3"/>
      <c r="O1817" s="17"/>
      <c r="Q1817" s="1"/>
      <c r="R1817" s="1"/>
      <c r="S1817" s="3"/>
      <c r="T1817" s="3"/>
      <c r="U1817" s="3"/>
      <c r="V1817" s="3"/>
      <c r="W1817" s="3"/>
      <c r="X1817" s="3"/>
      <c r="Y1817" s="17"/>
    </row>
    <row r="1818" spans="4:25" x14ac:dyDescent="0.3">
      <c r="D1818" s="2"/>
      <c r="E1818" s="10"/>
      <c r="I1818" s="3"/>
      <c r="J1818" s="3"/>
      <c r="K1818" s="3"/>
      <c r="L1818" s="3"/>
      <c r="M1818" s="3"/>
      <c r="N1818" s="3"/>
      <c r="O1818" s="17"/>
      <c r="Q1818" s="1"/>
      <c r="R1818" s="1"/>
      <c r="S1818" s="3"/>
      <c r="T1818" s="3"/>
      <c r="U1818" s="3"/>
      <c r="V1818" s="3"/>
      <c r="W1818" s="3"/>
      <c r="X1818" s="3"/>
      <c r="Y1818" s="17"/>
    </row>
    <row r="1819" spans="4:25" x14ac:dyDescent="0.3">
      <c r="D1819" s="2"/>
      <c r="E1819" s="10"/>
      <c r="I1819" s="3"/>
      <c r="J1819" s="3"/>
      <c r="K1819" s="3"/>
      <c r="L1819" s="3"/>
      <c r="M1819" s="3"/>
      <c r="N1819" s="3"/>
      <c r="O1819" s="17"/>
      <c r="Q1819" s="1"/>
      <c r="R1819" s="1"/>
      <c r="S1819" s="3"/>
      <c r="T1819" s="3"/>
      <c r="U1819" s="3"/>
      <c r="V1819" s="3"/>
      <c r="W1819" s="3"/>
      <c r="X1819" s="3"/>
      <c r="Y1819" s="17"/>
    </row>
    <row r="1820" spans="4:25" x14ac:dyDescent="0.3">
      <c r="D1820" s="2"/>
      <c r="E1820" s="10"/>
      <c r="I1820" s="3"/>
      <c r="J1820" s="3"/>
      <c r="K1820" s="3"/>
      <c r="L1820" s="3"/>
      <c r="M1820" s="3"/>
      <c r="N1820" s="3"/>
      <c r="O1820" s="17"/>
      <c r="Q1820" s="1"/>
      <c r="R1820" s="1"/>
      <c r="S1820" s="3"/>
      <c r="T1820" s="3"/>
      <c r="U1820" s="3"/>
      <c r="V1820" s="3"/>
      <c r="W1820" s="3"/>
      <c r="X1820" s="3"/>
      <c r="Y1820" s="17"/>
    </row>
    <row r="1821" spans="4:25" x14ac:dyDescent="0.3">
      <c r="D1821" s="2"/>
      <c r="E1821" s="10"/>
      <c r="I1821" s="3"/>
      <c r="J1821" s="3"/>
      <c r="K1821" s="3"/>
      <c r="L1821" s="3"/>
      <c r="M1821" s="3"/>
      <c r="N1821" s="3"/>
      <c r="O1821" s="17"/>
      <c r="Q1821" s="1"/>
      <c r="R1821" s="1"/>
      <c r="S1821" s="3"/>
      <c r="T1821" s="3"/>
      <c r="U1821" s="3"/>
      <c r="V1821" s="3"/>
      <c r="W1821" s="3"/>
      <c r="X1821" s="3"/>
      <c r="Y1821" s="17"/>
    </row>
    <row r="1822" spans="4:25" x14ac:dyDescent="0.3">
      <c r="D1822" s="2"/>
      <c r="E1822" s="10"/>
      <c r="I1822" s="3"/>
      <c r="J1822" s="3"/>
      <c r="K1822" s="3"/>
      <c r="L1822" s="3"/>
      <c r="M1822" s="3"/>
      <c r="N1822" s="3"/>
      <c r="O1822" s="17"/>
      <c r="Q1822" s="1"/>
      <c r="R1822" s="1"/>
      <c r="S1822" s="3"/>
      <c r="T1822" s="3"/>
      <c r="U1822" s="3"/>
      <c r="V1822" s="3"/>
      <c r="W1822" s="3"/>
      <c r="X1822" s="3"/>
      <c r="Y1822" s="17"/>
    </row>
    <row r="1823" spans="4:25" x14ac:dyDescent="0.3">
      <c r="D1823" s="2"/>
      <c r="E1823" s="10"/>
      <c r="I1823" s="3"/>
      <c r="J1823" s="3"/>
      <c r="K1823" s="3"/>
      <c r="L1823" s="3"/>
      <c r="M1823" s="3"/>
      <c r="N1823" s="3"/>
      <c r="O1823" s="17"/>
      <c r="Q1823" s="1"/>
      <c r="R1823" s="1"/>
      <c r="S1823" s="3"/>
      <c r="T1823" s="3"/>
      <c r="U1823" s="3"/>
      <c r="V1823" s="3"/>
      <c r="W1823" s="3"/>
      <c r="X1823" s="3"/>
      <c r="Y1823" s="17"/>
    </row>
    <row r="1824" spans="4:25" x14ac:dyDescent="0.3">
      <c r="D1824" s="2"/>
      <c r="E1824" s="10"/>
      <c r="I1824" s="3"/>
      <c r="J1824" s="3"/>
      <c r="K1824" s="3"/>
      <c r="L1824" s="3"/>
      <c r="M1824" s="3"/>
      <c r="N1824" s="3"/>
      <c r="O1824" s="17"/>
      <c r="Q1824" s="1"/>
      <c r="R1824" s="1"/>
      <c r="S1824" s="3"/>
      <c r="T1824" s="3"/>
      <c r="U1824" s="3"/>
      <c r="V1824" s="3"/>
      <c r="W1824" s="3"/>
      <c r="X1824" s="3"/>
      <c r="Y1824" s="17"/>
    </row>
    <row r="1825" spans="4:25" x14ac:dyDescent="0.3">
      <c r="D1825" s="2"/>
      <c r="E1825" s="10"/>
      <c r="I1825" s="3"/>
      <c r="J1825" s="3"/>
      <c r="K1825" s="3"/>
      <c r="L1825" s="3"/>
      <c r="M1825" s="3"/>
      <c r="N1825" s="3"/>
      <c r="O1825" s="17"/>
      <c r="Q1825" s="1"/>
      <c r="R1825" s="1"/>
      <c r="S1825" s="3"/>
      <c r="T1825" s="3"/>
      <c r="U1825" s="3"/>
      <c r="V1825" s="3"/>
      <c r="W1825" s="3"/>
      <c r="X1825" s="3"/>
      <c r="Y1825" s="17"/>
    </row>
    <row r="1826" spans="4:25" x14ac:dyDescent="0.3">
      <c r="D1826" s="2"/>
      <c r="E1826" s="10"/>
      <c r="I1826" s="3"/>
      <c r="J1826" s="3"/>
      <c r="K1826" s="3"/>
      <c r="L1826" s="3"/>
      <c r="M1826" s="3"/>
      <c r="N1826" s="3"/>
      <c r="O1826" s="17"/>
      <c r="Q1826" s="1"/>
      <c r="R1826" s="1"/>
      <c r="S1826" s="3"/>
      <c r="T1826" s="3"/>
      <c r="U1826" s="3"/>
      <c r="V1826" s="3"/>
      <c r="W1826" s="3"/>
      <c r="X1826" s="3"/>
      <c r="Y1826" s="17"/>
    </row>
    <row r="1827" spans="4:25" x14ac:dyDescent="0.3">
      <c r="D1827" s="2"/>
      <c r="E1827" s="10"/>
      <c r="I1827" s="3"/>
      <c r="J1827" s="3"/>
      <c r="K1827" s="3"/>
      <c r="L1827" s="3"/>
      <c r="M1827" s="3"/>
      <c r="N1827" s="3"/>
      <c r="O1827" s="17"/>
      <c r="Q1827" s="1"/>
      <c r="R1827" s="1"/>
      <c r="S1827" s="3"/>
      <c r="T1827" s="3"/>
      <c r="U1827" s="3"/>
      <c r="V1827" s="3"/>
      <c r="W1827" s="3"/>
      <c r="X1827" s="3"/>
      <c r="Y1827" s="17"/>
    </row>
    <row r="1828" spans="4:25" x14ac:dyDescent="0.3">
      <c r="D1828" s="2"/>
      <c r="E1828" s="10"/>
      <c r="I1828" s="3"/>
      <c r="J1828" s="3"/>
      <c r="K1828" s="3"/>
      <c r="L1828" s="3"/>
      <c r="M1828" s="3"/>
      <c r="N1828" s="3"/>
      <c r="O1828" s="17"/>
      <c r="Q1828" s="1"/>
      <c r="R1828" s="1"/>
      <c r="S1828" s="3"/>
      <c r="T1828" s="3"/>
      <c r="U1828" s="3"/>
      <c r="V1828" s="3"/>
      <c r="W1828" s="3"/>
      <c r="X1828" s="3"/>
      <c r="Y1828" s="17"/>
    </row>
    <row r="1829" spans="4:25" x14ac:dyDescent="0.3">
      <c r="D1829" s="2"/>
      <c r="E1829" s="10"/>
      <c r="I1829" s="3"/>
      <c r="J1829" s="3"/>
      <c r="K1829" s="3"/>
      <c r="L1829" s="3"/>
      <c r="M1829" s="3"/>
      <c r="N1829" s="3"/>
      <c r="O1829" s="17"/>
      <c r="Q1829" s="1"/>
      <c r="R1829" s="1"/>
      <c r="S1829" s="3"/>
      <c r="T1829" s="3"/>
      <c r="U1829" s="3"/>
      <c r="V1829" s="3"/>
      <c r="W1829" s="3"/>
      <c r="X1829" s="3"/>
      <c r="Y1829" s="17"/>
    </row>
    <row r="1830" spans="4:25" x14ac:dyDescent="0.3">
      <c r="D1830" s="2"/>
      <c r="E1830" s="10"/>
      <c r="I1830" s="3"/>
      <c r="J1830" s="3"/>
      <c r="K1830" s="3"/>
      <c r="L1830" s="3"/>
      <c r="M1830" s="3"/>
      <c r="N1830" s="3"/>
      <c r="O1830" s="17"/>
      <c r="Q1830" s="1"/>
      <c r="R1830" s="1"/>
      <c r="S1830" s="3"/>
      <c r="T1830" s="3"/>
      <c r="U1830" s="3"/>
      <c r="V1830" s="3"/>
      <c r="W1830" s="3"/>
      <c r="X1830" s="3"/>
      <c r="Y1830" s="17"/>
    </row>
    <row r="1831" spans="4:25" x14ac:dyDescent="0.3">
      <c r="D1831" s="2"/>
      <c r="E1831" s="10"/>
      <c r="I1831" s="3"/>
      <c r="J1831" s="3"/>
      <c r="K1831" s="3"/>
      <c r="L1831" s="3"/>
      <c r="M1831" s="3"/>
      <c r="N1831" s="3"/>
      <c r="O1831" s="17"/>
      <c r="Q1831" s="1"/>
      <c r="R1831" s="1"/>
      <c r="S1831" s="3"/>
      <c r="T1831" s="3"/>
      <c r="U1831" s="3"/>
      <c r="V1831" s="3"/>
      <c r="W1831" s="3"/>
      <c r="X1831" s="3"/>
      <c r="Y1831" s="17"/>
    </row>
    <row r="1832" spans="4:25" x14ac:dyDescent="0.3">
      <c r="D1832" s="2"/>
      <c r="E1832" s="10"/>
      <c r="I1832" s="3"/>
      <c r="J1832" s="3"/>
      <c r="K1832" s="3"/>
      <c r="L1832" s="3"/>
      <c r="M1832" s="3"/>
      <c r="N1832" s="3"/>
      <c r="O1832" s="17"/>
      <c r="Q1832" s="1"/>
      <c r="R1832" s="1"/>
      <c r="S1832" s="3"/>
      <c r="T1832" s="3"/>
      <c r="U1832" s="3"/>
      <c r="V1832" s="3"/>
      <c r="W1832" s="3"/>
      <c r="X1832" s="3"/>
      <c r="Y1832" s="17"/>
    </row>
    <row r="1833" spans="4:25" x14ac:dyDescent="0.3">
      <c r="D1833" s="2"/>
      <c r="E1833" s="10"/>
      <c r="I1833" s="3"/>
      <c r="J1833" s="3"/>
      <c r="K1833" s="3"/>
      <c r="L1833" s="3"/>
      <c r="M1833" s="3"/>
      <c r="N1833" s="3"/>
      <c r="O1833" s="17"/>
      <c r="Q1833" s="1"/>
      <c r="R1833" s="1"/>
      <c r="S1833" s="3"/>
      <c r="T1833" s="3"/>
      <c r="U1833" s="3"/>
      <c r="V1833" s="3"/>
      <c r="W1833" s="3"/>
      <c r="X1833" s="3"/>
      <c r="Y1833" s="17"/>
    </row>
    <row r="1834" spans="4:25" x14ac:dyDescent="0.3">
      <c r="D1834" s="2"/>
      <c r="E1834" s="10"/>
      <c r="I1834" s="3"/>
      <c r="J1834" s="3"/>
      <c r="K1834" s="3"/>
      <c r="L1834" s="3"/>
      <c r="M1834" s="3"/>
      <c r="N1834" s="3"/>
      <c r="O1834" s="17"/>
      <c r="Q1834" s="1"/>
      <c r="R1834" s="1"/>
      <c r="S1834" s="3"/>
      <c r="T1834" s="3"/>
      <c r="U1834" s="3"/>
      <c r="V1834" s="3"/>
      <c r="W1834" s="3"/>
      <c r="X1834" s="3"/>
      <c r="Y1834" s="17"/>
    </row>
    <row r="1835" spans="4:25" x14ac:dyDescent="0.3">
      <c r="D1835" s="2"/>
      <c r="E1835" s="10"/>
      <c r="I1835" s="3"/>
      <c r="J1835" s="3"/>
      <c r="K1835" s="3"/>
      <c r="L1835" s="3"/>
      <c r="M1835" s="3"/>
      <c r="N1835" s="3"/>
      <c r="O1835" s="17"/>
      <c r="Q1835" s="1"/>
      <c r="R1835" s="1"/>
      <c r="S1835" s="3"/>
      <c r="T1835" s="3"/>
      <c r="U1835" s="3"/>
      <c r="V1835" s="3"/>
      <c r="W1835" s="3"/>
      <c r="X1835" s="3"/>
      <c r="Y1835" s="17"/>
    </row>
    <row r="1836" spans="4:25" x14ac:dyDescent="0.3">
      <c r="D1836" s="2"/>
      <c r="E1836" s="10"/>
      <c r="I1836" s="3"/>
      <c r="J1836" s="3"/>
      <c r="K1836" s="3"/>
      <c r="L1836" s="3"/>
      <c r="M1836" s="3"/>
      <c r="N1836" s="3"/>
      <c r="O1836" s="17"/>
      <c r="Q1836" s="1"/>
      <c r="R1836" s="1"/>
      <c r="S1836" s="3"/>
      <c r="T1836" s="3"/>
      <c r="U1836" s="3"/>
      <c r="V1836" s="3"/>
      <c r="W1836" s="3"/>
      <c r="X1836" s="3"/>
      <c r="Y1836" s="17"/>
    </row>
    <row r="1837" spans="4:25" x14ac:dyDescent="0.3">
      <c r="D1837" s="2"/>
      <c r="E1837" s="10"/>
      <c r="I1837" s="3"/>
      <c r="J1837" s="3"/>
      <c r="K1837" s="3"/>
      <c r="L1837" s="3"/>
      <c r="M1837" s="3"/>
      <c r="N1837" s="3"/>
      <c r="O1837" s="17"/>
      <c r="Q1837" s="1"/>
      <c r="R1837" s="1"/>
      <c r="S1837" s="3"/>
      <c r="T1837" s="3"/>
      <c r="U1837" s="3"/>
      <c r="V1837" s="3"/>
      <c r="W1837" s="3"/>
      <c r="X1837" s="3"/>
      <c r="Y1837" s="17"/>
    </row>
    <row r="1838" spans="4:25" x14ac:dyDescent="0.3">
      <c r="D1838" s="2"/>
      <c r="E1838" s="10"/>
      <c r="I1838" s="3"/>
      <c r="J1838" s="3"/>
      <c r="K1838" s="3"/>
      <c r="L1838" s="3"/>
      <c r="M1838" s="3"/>
      <c r="N1838" s="3"/>
      <c r="O1838" s="17"/>
      <c r="Q1838" s="1"/>
      <c r="R1838" s="1"/>
      <c r="S1838" s="3"/>
      <c r="T1838" s="3"/>
      <c r="U1838" s="3"/>
      <c r="V1838" s="3"/>
      <c r="W1838" s="3"/>
      <c r="X1838" s="3"/>
      <c r="Y1838" s="17"/>
    </row>
    <row r="1839" spans="4:25" x14ac:dyDescent="0.3">
      <c r="D1839" s="2"/>
      <c r="E1839" s="10"/>
      <c r="I1839" s="3"/>
      <c r="J1839" s="3"/>
      <c r="K1839" s="3"/>
      <c r="L1839" s="3"/>
      <c r="M1839" s="3"/>
      <c r="N1839" s="3"/>
      <c r="O1839" s="17"/>
      <c r="Q1839" s="1"/>
      <c r="R1839" s="1"/>
      <c r="S1839" s="3"/>
      <c r="T1839" s="3"/>
      <c r="U1839" s="3"/>
      <c r="V1839" s="3"/>
      <c r="W1839" s="3"/>
      <c r="X1839" s="3"/>
      <c r="Y1839" s="17"/>
    </row>
    <row r="1840" spans="4:25" x14ac:dyDescent="0.3">
      <c r="D1840" s="2"/>
      <c r="E1840" s="10"/>
      <c r="I1840" s="3"/>
      <c r="J1840" s="3"/>
      <c r="K1840" s="3"/>
      <c r="L1840" s="3"/>
      <c r="M1840" s="3"/>
      <c r="N1840" s="3"/>
      <c r="O1840" s="17"/>
      <c r="Q1840" s="1"/>
      <c r="R1840" s="1"/>
      <c r="S1840" s="3"/>
      <c r="T1840" s="3"/>
      <c r="U1840" s="3"/>
      <c r="V1840" s="3"/>
      <c r="W1840" s="3"/>
      <c r="X1840" s="3"/>
      <c r="Y1840" s="17"/>
    </row>
    <row r="1841" spans="4:25" x14ac:dyDescent="0.3">
      <c r="D1841" s="2"/>
      <c r="E1841" s="10"/>
      <c r="I1841" s="3"/>
      <c r="J1841" s="3"/>
      <c r="K1841" s="3"/>
      <c r="L1841" s="3"/>
      <c r="M1841" s="3"/>
      <c r="N1841" s="3"/>
      <c r="O1841" s="17"/>
      <c r="Q1841" s="1"/>
      <c r="R1841" s="1"/>
      <c r="S1841" s="3"/>
      <c r="T1841" s="3"/>
      <c r="U1841" s="3"/>
      <c r="V1841" s="3"/>
      <c r="W1841" s="3"/>
      <c r="X1841" s="3"/>
      <c r="Y1841" s="17"/>
    </row>
    <row r="1842" spans="4:25" x14ac:dyDescent="0.3">
      <c r="D1842" s="2"/>
      <c r="E1842" s="10"/>
      <c r="I1842" s="3"/>
      <c r="J1842" s="3"/>
      <c r="K1842" s="3"/>
      <c r="L1842" s="3"/>
      <c r="M1842" s="3"/>
      <c r="N1842" s="3"/>
      <c r="O1842" s="17"/>
      <c r="Q1842" s="1"/>
      <c r="R1842" s="1"/>
      <c r="S1842" s="3"/>
      <c r="T1842" s="3"/>
      <c r="U1842" s="3"/>
      <c r="V1842" s="3"/>
      <c r="W1842" s="3"/>
      <c r="X1842" s="3"/>
      <c r="Y1842" s="17"/>
    </row>
    <row r="1843" spans="4:25" x14ac:dyDescent="0.3">
      <c r="D1843" s="2"/>
      <c r="E1843" s="10"/>
      <c r="I1843" s="3"/>
      <c r="J1843" s="3"/>
      <c r="K1843" s="3"/>
      <c r="L1843" s="3"/>
      <c r="M1843" s="3"/>
      <c r="N1843" s="3"/>
      <c r="O1843" s="17"/>
      <c r="Q1843" s="1"/>
      <c r="R1843" s="1"/>
      <c r="S1843" s="3"/>
      <c r="T1843" s="3"/>
      <c r="U1843" s="3"/>
      <c r="V1843" s="3"/>
      <c r="W1843" s="3"/>
      <c r="X1843" s="3"/>
      <c r="Y1843" s="17"/>
    </row>
    <row r="1844" spans="4:25" x14ac:dyDescent="0.3">
      <c r="D1844" s="2"/>
      <c r="E1844" s="10"/>
      <c r="I1844" s="3"/>
      <c r="J1844" s="3"/>
      <c r="K1844" s="3"/>
      <c r="L1844" s="3"/>
      <c r="M1844" s="3"/>
      <c r="N1844" s="3"/>
      <c r="O1844" s="17"/>
      <c r="Q1844" s="1"/>
      <c r="R1844" s="1"/>
      <c r="S1844" s="3"/>
      <c r="T1844" s="3"/>
      <c r="U1844" s="3"/>
      <c r="V1844" s="3"/>
      <c r="W1844" s="3"/>
      <c r="X1844" s="3"/>
      <c r="Y1844" s="17"/>
    </row>
    <row r="1845" spans="4:25" x14ac:dyDescent="0.3">
      <c r="D1845" s="2"/>
      <c r="E1845" s="10"/>
      <c r="I1845" s="3"/>
      <c r="J1845" s="3"/>
      <c r="K1845" s="3"/>
      <c r="L1845" s="3"/>
      <c r="M1845" s="3"/>
      <c r="N1845" s="3"/>
      <c r="O1845" s="17"/>
      <c r="Q1845" s="1"/>
      <c r="R1845" s="1"/>
      <c r="S1845" s="3"/>
      <c r="T1845" s="3"/>
      <c r="U1845" s="3"/>
      <c r="V1845" s="3"/>
      <c r="W1845" s="3"/>
      <c r="X1845" s="3"/>
      <c r="Y1845" s="17"/>
    </row>
    <row r="1846" spans="4:25" x14ac:dyDescent="0.3">
      <c r="D1846" s="2"/>
      <c r="E1846" s="10"/>
      <c r="I1846" s="3"/>
      <c r="J1846" s="3"/>
      <c r="K1846" s="3"/>
      <c r="L1846" s="3"/>
      <c r="M1846" s="3"/>
      <c r="N1846" s="3"/>
      <c r="O1846" s="17"/>
      <c r="Q1846" s="1"/>
      <c r="R1846" s="1"/>
      <c r="S1846" s="3"/>
      <c r="T1846" s="3"/>
      <c r="U1846" s="3"/>
      <c r="V1846" s="3"/>
      <c r="W1846" s="3"/>
      <c r="X1846" s="3"/>
      <c r="Y1846" s="17"/>
    </row>
    <row r="1847" spans="4:25" x14ac:dyDescent="0.3">
      <c r="D1847" s="2"/>
      <c r="E1847" s="10"/>
      <c r="I1847" s="3"/>
      <c r="J1847" s="3"/>
      <c r="K1847" s="3"/>
      <c r="L1847" s="3"/>
      <c r="M1847" s="3"/>
      <c r="N1847" s="3"/>
      <c r="O1847" s="17"/>
      <c r="Q1847" s="1"/>
      <c r="R1847" s="1"/>
      <c r="S1847" s="3"/>
      <c r="T1847" s="3"/>
      <c r="U1847" s="3"/>
      <c r="V1847" s="3"/>
      <c r="W1847" s="3"/>
      <c r="X1847" s="3"/>
      <c r="Y1847" s="17"/>
    </row>
    <row r="1848" spans="4:25" x14ac:dyDescent="0.3">
      <c r="D1848" s="2"/>
      <c r="E1848" s="10"/>
      <c r="I1848" s="3"/>
      <c r="J1848" s="3"/>
      <c r="K1848" s="3"/>
      <c r="L1848" s="3"/>
      <c r="M1848" s="3"/>
      <c r="N1848" s="3"/>
      <c r="O1848" s="17"/>
      <c r="Q1848" s="1"/>
      <c r="R1848" s="1"/>
      <c r="S1848" s="3"/>
      <c r="T1848" s="3"/>
      <c r="U1848" s="3"/>
      <c r="V1848" s="3"/>
      <c r="W1848" s="3"/>
      <c r="X1848" s="3"/>
      <c r="Y1848" s="17"/>
    </row>
    <row r="1849" spans="4:25" x14ac:dyDescent="0.3">
      <c r="D1849" s="2"/>
      <c r="E1849" s="10"/>
      <c r="I1849" s="3"/>
      <c r="J1849" s="3"/>
      <c r="K1849" s="3"/>
      <c r="L1849" s="3"/>
      <c r="M1849" s="3"/>
      <c r="N1849" s="3"/>
      <c r="O1849" s="17"/>
      <c r="Q1849" s="1"/>
      <c r="R1849" s="1"/>
      <c r="S1849" s="3"/>
      <c r="T1849" s="3"/>
      <c r="U1849" s="3"/>
      <c r="V1849" s="3"/>
      <c r="W1849" s="3"/>
      <c r="X1849" s="3"/>
      <c r="Y1849" s="17"/>
    </row>
    <row r="1850" spans="4:25" x14ac:dyDescent="0.3">
      <c r="D1850" s="2"/>
      <c r="E1850" s="10"/>
      <c r="I1850" s="3"/>
      <c r="J1850" s="3"/>
      <c r="K1850" s="3"/>
      <c r="L1850" s="3"/>
      <c r="M1850" s="3"/>
      <c r="N1850" s="3"/>
      <c r="O1850" s="17"/>
      <c r="Q1850" s="1"/>
      <c r="R1850" s="1"/>
      <c r="S1850" s="3"/>
      <c r="T1850" s="3"/>
      <c r="U1850" s="3"/>
      <c r="V1850" s="3"/>
      <c r="W1850" s="3"/>
      <c r="X1850" s="3"/>
      <c r="Y1850" s="17"/>
    </row>
    <row r="1851" spans="4:25" x14ac:dyDescent="0.3">
      <c r="D1851" s="2"/>
      <c r="E1851" s="10"/>
      <c r="I1851" s="3"/>
      <c r="J1851" s="3"/>
      <c r="K1851" s="3"/>
      <c r="L1851" s="3"/>
      <c r="M1851" s="3"/>
      <c r="N1851" s="3"/>
      <c r="O1851" s="17"/>
      <c r="Q1851" s="1"/>
      <c r="R1851" s="1"/>
      <c r="S1851" s="3"/>
      <c r="T1851" s="3"/>
      <c r="U1851" s="3"/>
      <c r="V1851" s="3"/>
      <c r="W1851" s="3"/>
      <c r="X1851" s="3"/>
      <c r="Y1851" s="17"/>
    </row>
    <row r="1852" spans="4:25" x14ac:dyDescent="0.3">
      <c r="D1852" s="2"/>
      <c r="E1852" s="10"/>
      <c r="I1852" s="3"/>
      <c r="J1852" s="3"/>
      <c r="K1852" s="3"/>
      <c r="L1852" s="3"/>
      <c r="M1852" s="3"/>
      <c r="N1852" s="3"/>
      <c r="O1852" s="17"/>
      <c r="Q1852" s="1"/>
      <c r="R1852" s="1"/>
      <c r="S1852" s="3"/>
      <c r="T1852" s="3"/>
      <c r="U1852" s="3"/>
      <c r="V1852" s="3"/>
      <c r="W1852" s="3"/>
      <c r="X1852" s="3"/>
      <c r="Y1852" s="17"/>
    </row>
    <row r="1853" spans="4:25" x14ac:dyDescent="0.3">
      <c r="D1853" s="2"/>
      <c r="E1853" s="10"/>
      <c r="I1853" s="3"/>
      <c r="J1853" s="3"/>
      <c r="K1853" s="3"/>
      <c r="L1853" s="3"/>
      <c r="M1853" s="3"/>
      <c r="N1853" s="3"/>
      <c r="O1853" s="17"/>
      <c r="Q1853" s="1"/>
      <c r="R1853" s="1"/>
      <c r="S1853" s="3"/>
      <c r="T1853" s="3"/>
      <c r="U1853" s="3"/>
      <c r="V1853" s="3"/>
      <c r="W1853" s="3"/>
      <c r="X1853" s="3"/>
      <c r="Y1853" s="17"/>
    </row>
    <row r="1854" spans="4:25" x14ac:dyDescent="0.3">
      <c r="D1854" s="2"/>
      <c r="E1854" s="10"/>
      <c r="I1854" s="3"/>
      <c r="J1854" s="3"/>
      <c r="K1854" s="3"/>
      <c r="L1854" s="3"/>
      <c r="M1854" s="3"/>
      <c r="N1854" s="3"/>
      <c r="O1854" s="17"/>
      <c r="Q1854" s="1"/>
      <c r="R1854" s="1"/>
      <c r="S1854" s="3"/>
      <c r="T1854" s="3"/>
      <c r="U1854" s="3"/>
      <c r="V1854" s="3"/>
      <c r="W1854" s="3"/>
      <c r="X1854" s="3"/>
      <c r="Y1854" s="17"/>
    </row>
    <row r="1855" spans="4:25" x14ac:dyDescent="0.3">
      <c r="D1855" s="2"/>
      <c r="E1855" s="10"/>
      <c r="I1855" s="3"/>
      <c r="J1855" s="3"/>
      <c r="K1855" s="3"/>
      <c r="L1855" s="3"/>
      <c r="M1855" s="3"/>
      <c r="N1855" s="3"/>
      <c r="O1855" s="17"/>
      <c r="Q1855" s="1"/>
      <c r="R1855" s="1"/>
      <c r="S1855" s="3"/>
      <c r="T1855" s="3"/>
      <c r="U1855" s="3"/>
      <c r="V1855" s="3"/>
      <c r="W1855" s="3"/>
      <c r="X1855" s="3"/>
      <c r="Y1855" s="17"/>
    </row>
    <row r="1856" spans="4:25" x14ac:dyDescent="0.3">
      <c r="D1856" s="2"/>
      <c r="E1856" s="10"/>
      <c r="I1856" s="3"/>
      <c r="J1856" s="3"/>
      <c r="K1856" s="3"/>
      <c r="L1856" s="3"/>
      <c r="M1856" s="3"/>
      <c r="N1856" s="3"/>
      <c r="O1856" s="17"/>
      <c r="Q1856" s="1"/>
      <c r="R1856" s="1"/>
      <c r="S1856" s="3"/>
      <c r="T1856" s="3"/>
      <c r="U1856" s="3"/>
      <c r="V1856" s="3"/>
      <c r="W1856" s="3"/>
      <c r="X1856" s="3"/>
      <c r="Y1856" s="17"/>
    </row>
    <row r="1857" spans="4:25" x14ac:dyDescent="0.3">
      <c r="D1857" s="2"/>
      <c r="E1857" s="10"/>
      <c r="I1857" s="3"/>
      <c r="J1857" s="3"/>
      <c r="K1857" s="3"/>
      <c r="L1857" s="3"/>
      <c r="M1857" s="3"/>
      <c r="N1857" s="3"/>
      <c r="O1857" s="17"/>
      <c r="Q1857" s="1"/>
      <c r="R1857" s="1"/>
      <c r="S1857" s="3"/>
      <c r="T1857" s="3"/>
      <c r="U1857" s="3"/>
      <c r="V1857" s="3"/>
      <c r="W1857" s="3"/>
      <c r="X1857" s="3"/>
      <c r="Y1857" s="17"/>
    </row>
    <row r="1858" spans="4:25" x14ac:dyDescent="0.3">
      <c r="D1858" s="2"/>
      <c r="E1858" s="10"/>
      <c r="I1858" s="3"/>
      <c r="J1858" s="3"/>
      <c r="K1858" s="3"/>
      <c r="L1858" s="3"/>
      <c r="M1858" s="3"/>
      <c r="N1858" s="3"/>
      <c r="O1858" s="17"/>
      <c r="Q1858" s="1"/>
      <c r="R1858" s="1"/>
      <c r="S1858" s="3"/>
      <c r="T1858" s="3"/>
      <c r="U1858" s="3"/>
      <c r="V1858" s="3"/>
      <c r="W1858" s="3"/>
      <c r="X1858" s="3"/>
      <c r="Y1858" s="17"/>
    </row>
    <row r="1859" spans="4:25" x14ac:dyDescent="0.3">
      <c r="D1859" s="2"/>
      <c r="E1859" s="10"/>
      <c r="I1859" s="3"/>
      <c r="J1859" s="3"/>
      <c r="K1859" s="3"/>
      <c r="L1859" s="3"/>
      <c r="M1859" s="3"/>
      <c r="N1859" s="3"/>
      <c r="O1859" s="17"/>
      <c r="Q1859" s="1"/>
      <c r="R1859" s="1"/>
      <c r="S1859" s="3"/>
      <c r="T1859" s="3"/>
      <c r="U1859" s="3"/>
      <c r="V1859" s="3"/>
      <c r="W1859" s="3"/>
      <c r="X1859" s="3"/>
      <c r="Y1859" s="17"/>
    </row>
    <row r="1860" spans="4:25" x14ac:dyDescent="0.3">
      <c r="D1860" s="2"/>
      <c r="E1860" s="10"/>
      <c r="I1860" s="3"/>
      <c r="J1860" s="3"/>
      <c r="K1860" s="3"/>
      <c r="L1860" s="3"/>
      <c r="M1860" s="3"/>
      <c r="N1860" s="3"/>
      <c r="O1860" s="17"/>
      <c r="Q1860" s="1"/>
      <c r="R1860" s="1"/>
      <c r="S1860" s="3"/>
      <c r="T1860" s="3"/>
      <c r="U1860" s="3"/>
      <c r="V1860" s="3"/>
      <c r="W1860" s="3"/>
      <c r="X1860" s="3"/>
      <c r="Y1860" s="17"/>
    </row>
    <row r="1861" spans="4:25" x14ac:dyDescent="0.3">
      <c r="D1861" s="2"/>
      <c r="E1861" s="10"/>
      <c r="I1861" s="3"/>
      <c r="J1861" s="3"/>
      <c r="K1861" s="3"/>
      <c r="L1861" s="3"/>
      <c r="M1861" s="3"/>
      <c r="N1861" s="3"/>
      <c r="O1861" s="17"/>
      <c r="Q1861" s="1"/>
      <c r="R1861" s="1"/>
      <c r="S1861" s="3"/>
      <c r="T1861" s="3"/>
      <c r="U1861" s="3"/>
      <c r="V1861" s="3"/>
      <c r="W1861" s="3"/>
      <c r="X1861" s="3"/>
      <c r="Y1861" s="17"/>
    </row>
    <row r="1862" spans="4:25" x14ac:dyDescent="0.3">
      <c r="D1862" s="2"/>
      <c r="E1862" s="10"/>
      <c r="I1862" s="3"/>
      <c r="J1862" s="3"/>
      <c r="K1862" s="3"/>
      <c r="L1862" s="3"/>
      <c r="M1862" s="3"/>
      <c r="N1862" s="3"/>
      <c r="O1862" s="17"/>
      <c r="Q1862" s="1"/>
      <c r="R1862" s="1"/>
      <c r="S1862" s="3"/>
      <c r="T1862" s="3"/>
      <c r="U1862" s="3"/>
      <c r="V1862" s="3"/>
      <c r="W1862" s="3"/>
      <c r="X1862" s="3"/>
      <c r="Y1862" s="17"/>
    </row>
    <row r="1863" spans="4:25" x14ac:dyDescent="0.3">
      <c r="D1863" s="2"/>
      <c r="E1863" s="10"/>
      <c r="I1863" s="3"/>
      <c r="J1863" s="3"/>
      <c r="K1863" s="3"/>
      <c r="L1863" s="3"/>
      <c r="M1863" s="3"/>
      <c r="N1863" s="3"/>
      <c r="O1863" s="17"/>
      <c r="Q1863" s="1"/>
      <c r="R1863" s="1"/>
      <c r="S1863" s="3"/>
      <c r="T1863" s="3"/>
      <c r="U1863" s="3"/>
      <c r="V1863" s="3"/>
      <c r="W1863" s="3"/>
      <c r="X1863" s="3"/>
      <c r="Y1863" s="17"/>
    </row>
    <row r="1864" spans="4:25" x14ac:dyDescent="0.3">
      <c r="D1864" s="2"/>
      <c r="E1864" s="10"/>
      <c r="I1864" s="3"/>
      <c r="J1864" s="3"/>
      <c r="K1864" s="3"/>
      <c r="L1864" s="3"/>
      <c r="M1864" s="3"/>
      <c r="N1864" s="3"/>
      <c r="O1864" s="17"/>
      <c r="Q1864" s="1"/>
      <c r="R1864" s="1"/>
      <c r="S1864" s="3"/>
      <c r="T1864" s="3"/>
      <c r="U1864" s="3"/>
      <c r="V1864" s="3"/>
      <c r="W1864" s="3"/>
      <c r="X1864" s="3"/>
      <c r="Y1864" s="17"/>
    </row>
    <row r="1865" spans="4:25" x14ac:dyDescent="0.3">
      <c r="D1865" s="2"/>
      <c r="E1865" s="10"/>
      <c r="I1865" s="3"/>
      <c r="J1865" s="3"/>
      <c r="K1865" s="3"/>
      <c r="L1865" s="3"/>
      <c r="M1865" s="3"/>
      <c r="N1865" s="3"/>
      <c r="O1865" s="17"/>
      <c r="Q1865" s="1"/>
      <c r="R1865" s="1"/>
      <c r="S1865" s="3"/>
      <c r="T1865" s="3"/>
      <c r="U1865" s="3"/>
      <c r="V1865" s="3"/>
      <c r="W1865" s="3"/>
      <c r="X1865" s="3"/>
      <c r="Y1865" s="17"/>
    </row>
    <row r="1866" spans="4:25" x14ac:dyDescent="0.3">
      <c r="D1866" s="2"/>
      <c r="E1866" s="10"/>
      <c r="I1866" s="3"/>
      <c r="J1866" s="3"/>
      <c r="K1866" s="3"/>
      <c r="L1866" s="3"/>
      <c r="M1866" s="3"/>
      <c r="N1866" s="3"/>
      <c r="O1866" s="17"/>
      <c r="Q1866" s="1"/>
      <c r="R1866" s="1"/>
      <c r="S1866" s="3"/>
      <c r="T1866" s="3"/>
      <c r="U1866" s="3"/>
      <c r="V1866" s="3"/>
      <c r="W1866" s="3"/>
      <c r="X1866" s="3"/>
      <c r="Y1866" s="17"/>
    </row>
    <row r="1867" spans="4:25" x14ac:dyDescent="0.3">
      <c r="D1867" s="2"/>
      <c r="E1867" s="10"/>
      <c r="I1867" s="3"/>
      <c r="J1867" s="3"/>
      <c r="K1867" s="3"/>
      <c r="L1867" s="3"/>
      <c r="M1867" s="3"/>
      <c r="N1867" s="3"/>
      <c r="O1867" s="17"/>
      <c r="Q1867" s="1"/>
      <c r="R1867" s="1"/>
      <c r="S1867" s="3"/>
      <c r="T1867" s="3"/>
      <c r="U1867" s="3"/>
      <c r="V1867" s="3"/>
      <c r="W1867" s="3"/>
      <c r="X1867" s="3"/>
      <c r="Y1867" s="17"/>
    </row>
    <row r="1868" spans="4:25" x14ac:dyDescent="0.3">
      <c r="D1868" s="2"/>
      <c r="E1868" s="10"/>
      <c r="I1868" s="3"/>
      <c r="J1868" s="3"/>
      <c r="K1868" s="3"/>
      <c r="L1868" s="3"/>
      <c r="M1868" s="3"/>
      <c r="N1868" s="3"/>
      <c r="O1868" s="17"/>
      <c r="Q1868" s="1"/>
      <c r="R1868" s="1"/>
      <c r="S1868" s="3"/>
      <c r="T1868" s="3"/>
      <c r="U1868" s="3"/>
      <c r="V1868" s="3"/>
      <c r="W1868" s="3"/>
      <c r="X1868" s="3"/>
      <c r="Y1868" s="17"/>
    </row>
    <row r="1869" spans="4:25" x14ac:dyDescent="0.3">
      <c r="D1869" s="2"/>
      <c r="E1869" s="10"/>
      <c r="I1869" s="3"/>
      <c r="J1869" s="3"/>
      <c r="K1869" s="3"/>
      <c r="L1869" s="3"/>
      <c r="M1869" s="3"/>
      <c r="N1869" s="3"/>
      <c r="O1869" s="17"/>
      <c r="Q1869" s="1"/>
      <c r="R1869" s="1"/>
      <c r="S1869" s="3"/>
      <c r="T1869" s="3"/>
      <c r="U1869" s="3"/>
      <c r="V1869" s="3"/>
      <c r="W1869" s="3"/>
      <c r="X1869" s="3"/>
      <c r="Y1869" s="17"/>
    </row>
    <row r="1870" spans="4:25" x14ac:dyDescent="0.3">
      <c r="D1870" s="2"/>
      <c r="E1870" s="10"/>
      <c r="I1870" s="3"/>
      <c r="J1870" s="3"/>
      <c r="K1870" s="3"/>
      <c r="L1870" s="3"/>
      <c r="M1870" s="3"/>
      <c r="N1870" s="3"/>
      <c r="O1870" s="17"/>
      <c r="Q1870" s="1"/>
      <c r="R1870" s="1"/>
      <c r="S1870" s="3"/>
      <c r="T1870" s="3"/>
      <c r="U1870" s="3"/>
      <c r="V1870" s="3"/>
      <c r="W1870" s="3"/>
      <c r="X1870" s="3"/>
      <c r="Y1870" s="17"/>
    </row>
    <row r="1871" spans="4:25" x14ac:dyDescent="0.3">
      <c r="D1871" s="2"/>
      <c r="E1871" s="10"/>
      <c r="I1871" s="3"/>
      <c r="J1871" s="3"/>
      <c r="K1871" s="3"/>
      <c r="L1871" s="3"/>
      <c r="M1871" s="3"/>
      <c r="N1871" s="3"/>
      <c r="O1871" s="17"/>
      <c r="Q1871" s="1"/>
      <c r="R1871" s="1"/>
      <c r="S1871" s="3"/>
      <c r="T1871" s="3"/>
      <c r="U1871" s="3"/>
      <c r="V1871" s="3"/>
      <c r="W1871" s="3"/>
      <c r="X1871" s="3"/>
      <c r="Y1871" s="17"/>
    </row>
    <row r="1872" spans="4:25" x14ac:dyDescent="0.3">
      <c r="D1872" s="2"/>
      <c r="E1872" s="10"/>
      <c r="I1872" s="3"/>
      <c r="J1872" s="3"/>
      <c r="K1872" s="3"/>
      <c r="L1872" s="3"/>
      <c r="M1872" s="3"/>
      <c r="N1872" s="3"/>
      <c r="O1872" s="17"/>
      <c r="Q1872" s="1"/>
      <c r="R1872" s="1"/>
      <c r="S1872" s="3"/>
      <c r="T1872" s="3"/>
      <c r="U1872" s="3"/>
      <c r="V1872" s="3"/>
      <c r="W1872" s="3"/>
      <c r="X1872" s="3"/>
      <c r="Y1872" s="17"/>
    </row>
    <row r="1873" spans="4:25" x14ac:dyDescent="0.3">
      <c r="D1873" s="2"/>
      <c r="E1873" s="10"/>
      <c r="I1873" s="3"/>
      <c r="J1873" s="3"/>
      <c r="K1873" s="3"/>
      <c r="L1873" s="3"/>
      <c r="M1873" s="3"/>
      <c r="N1873" s="3"/>
      <c r="O1873" s="17"/>
      <c r="Q1873" s="1"/>
      <c r="R1873" s="1"/>
      <c r="S1873" s="3"/>
      <c r="T1873" s="3"/>
      <c r="U1873" s="3"/>
      <c r="V1873" s="3"/>
      <c r="W1873" s="3"/>
      <c r="X1873" s="3"/>
      <c r="Y1873" s="17"/>
    </row>
    <row r="1874" spans="4:25" x14ac:dyDescent="0.3">
      <c r="D1874" s="2"/>
      <c r="E1874" s="10"/>
      <c r="I1874" s="3"/>
      <c r="J1874" s="3"/>
      <c r="K1874" s="3"/>
      <c r="L1874" s="3"/>
      <c r="M1874" s="3"/>
      <c r="N1874" s="3"/>
      <c r="O1874" s="17"/>
      <c r="Q1874" s="1"/>
      <c r="R1874" s="1"/>
      <c r="S1874" s="3"/>
      <c r="T1874" s="3"/>
      <c r="U1874" s="3"/>
      <c r="V1874" s="3"/>
      <c r="W1874" s="3"/>
      <c r="X1874" s="3"/>
      <c r="Y1874" s="17"/>
    </row>
    <row r="1875" spans="4:25" x14ac:dyDescent="0.3">
      <c r="D1875" s="2"/>
      <c r="E1875" s="10"/>
      <c r="I1875" s="3"/>
      <c r="J1875" s="3"/>
      <c r="K1875" s="3"/>
      <c r="L1875" s="3"/>
      <c r="M1875" s="3"/>
      <c r="N1875" s="3"/>
      <c r="O1875" s="17"/>
      <c r="Q1875" s="1"/>
      <c r="R1875" s="1"/>
      <c r="S1875" s="3"/>
      <c r="T1875" s="3"/>
      <c r="U1875" s="3"/>
      <c r="V1875" s="3"/>
      <c r="W1875" s="3"/>
      <c r="X1875" s="3"/>
      <c r="Y1875" s="17"/>
    </row>
    <row r="1876" spans="4:25" x14ac:dyDescent="0.3">
      <c r="D1876" s="2"/>
      <c r="E1876" s="10"/>
      <c r="I1876" s="3"/>
      <c r="J1876" s="3"/>
      <c r="K1876" s="3"/>
      <c r="L1876" s="3"/>
      <c r="M1876" s="3"/>
      <c r="N1876" s="3"/>
      <c r="O1876" s="17"/>
      <c r="Q1876" s="1"/>
      <c r="R1876" s="1"/>
      <c r="S1876" s="3"/>
      <c r="T1876" s="3"/>
      <c r="U1876" s="3"/>
      <c r="V1876" s="3"/>
      <c r="W1876" s="3"/>
      <c r="X1876" s="3"/>
      <c r="Y1876" s="17"/>
    </row>
    <row r="1877" spans="4:25" x14ac:dyDescent="0.3">
      <c r="D1877" s="2"/>
      <c r="E1877" s="10"/>
      <c r="I1877" s="3"/>
      <c r="J1877" s="3"/>
      <c r="K1877" s="3"/>
      <c r="L1877" s="3"/>
      <c r="M1877" s="3"/>
      <c r="N1877" s="3"/>
      <c r="O1877" s="17"/>
      <c r="Q1877" s="1"/>
      <c r="R1877" s="1"/>
      <c r="S1877" s="3"/>
      <c r="T1877" s="3"/>
      <c r="U1877" s="3"/>
      <c r="V1877" s="3"/>
      <c r="W1877" s="3"/>
      <c r="X1877" s="3"/>
      <c r="Y1877" s="17"/>
    </row>
    <row r="1878" spans="4:25" x14ac:dyDescent="0.3">
      <c r="D1878" s="2"/>
      <c r="E1878" s="10"/>
      <c r="I1878" s="3"/>
      <c r="J1878" s="3"/>
      <c r="K1878" s="3"/>
      <c r="L1878" s="3"/>
      <c r="M1878" s="3"/>
      <c r="N1878" s="3"/>
      <c r="O1878" s="17"/>
      <c r="Q1878" s="1"/>
      <c r="R1878" s="1"/>
      <c r="S1878" s="3"/>
      <c r="T1878" s="3"/>
      <c r="U1878" s="3"/>
      <c r="V1878" s="3"/>
      <c r="W1878" s="3"/>
      <c r="X1878" s="3"/>
      <c r="Y1878" s="17"/>
    </row>
    <row r="1879" spans="4:25" x14ac:dyDescent="0.3">
      <c r="D1879" s="2"/>
      <c r="E1879" s="10"/>
      <c r="I1879" s="3"/>
      <c r="J1879" s="3"/>
      <c r="K1879" s="3"/>
      <c r="L1879" s="3"/>
      <c r="M1879" s="3"/>
      <c r="N1879" s="3"/>
      <c r="O1879" s="17"/>
      <c r="Q1879" s="1"/>
      <c r="R1879" s="1"/>
      <c r="S1879" s="3"/>
      <c r="T1879" s="3"/>
      <c r="U1879" s="3"/>
      <c r="V1879" s="3"/>
      <c r="W1879" s="3"/>
      <c r="X1879" s="3"/>
      <c r="Y1879" s="17"/>
    </row>
    <row r="1880" spans="4:25" x14ac:dyDescent="0.3">
      <c r="D1880" s="2"/>
      <c r="E1880" s="10"/>
      <c r="I1880" s="3"/>
      <c r="J1880" s="3"/>
      <c r="K1880" s="3"/>
      <c r="L1880" s="3"/>
      <c r="M1880" s="3"/>
      <c r="N1880" s="3"/>
      <c r="O1880" s="17"/>
      <c r="Q1880" s="1"/>
      <c r="R1880" s="1"/>
      <c r="S1880" s="3"/>
      <c r="T1880" s="3"/>
      <c r="U1880" s="3"/>
      <c r="V1880" s="3"/>
      <c r="W1880" s="3"/>
      <c r="X1880" s="3"/>
      <c r="Y1880" s="17"/>
    </row>
    <row r="1881" spans="4:25" x14ac:dyDescent="0.3">
      <c r="D1881" s="2"/>
      <c r="E1881" s="10"/>
      <c r="I1881" s="3"/>
      <c r="J1881" s="3"/>
      <c r="K1881" s="3"/>
      <c r="L1881" s="3"/>
      <c r="M1881" s="3"/>
      <c r="N1881" s="3"/>
      <c r="O1881" s="17"/>
      <c r="Q1881" s="1"/>
      <c r="R1881" s="1"/>
      <c r="S1881" s="3"/>
      <c r="T1881" s="3"/>
      <c r="U1881" s="3"/>
      <c r="V1881" s="3"/>
      <c r="W1881" s="3"/>
      <c r="X1881" s="3"/>
      <c r="Y1881" s="17"/>
    </row>
    <row r="1882" spans="4:25" x14ac:dyDescent="0.3">
      <c r="D1882" s="2"/>
      <c r="E1882" s="10"/>
      <c r="I1882" s="3"/>
      <c r="J1882" s="3"/>
      <c r="K1882" s="3"/>
      <c r="L1882" s="3"/>
      <c r="M1882" s="3"/>
      <c r="N1882" s="3"/>
      <c r="O1882" s="17"/>
      <c r="Q1882" s="1"/>
      <c r="R1882" s="1"/>
      <c r="S1882" s="3"/>
      <c r="T1882" s="3"/>
      <c r="U1882" s="3"/>
      <c r="V1882" s="3"/>
      <c r="W1882" s="3"/>
      <c r="X1882" s="3"/>
      <c r="Y1882" s="17"/>
    </row>
    <row r="1883" spans="4:25" x14ac:dyDescent="0.3">
      <c r="D1883" s="2"/>
      <c r="E1883" s="10"/>
      <c r="I1883" s="3"/>
      <c r="J1883" s="3"/>
      <c r="K1883" s="3"/>
      <c r="L1883" s="3"/>
      <c r="M1883" s="3"/>
      <c r="N1883" s="3"/>
      <c r="O1883" s="17"/>
      <c r="Q1883" s="1"/>
      <c r="R1883" s="1"/>
      <c r="S1883" s="3"/>
      <c r="T1883" s="3"/>
      <c r="U1883" s="3"/>
      <c r="V1883" s="3"/>
      <c r="W1883" s="3"/>
      <c r="X1883" s="3"/>
      <c r="Y1883" s="17"/>
    </row>
    <row r="1884" spans="4:25" x14ac:dyDescent="0.3">
      <c r="D1884" s="2"/>
      <c r="E1884" s="10"/>
      <c r="I1884" s="3"/>
      <c r="J1884" s="3"/>
      <c r="K1884" s="3"/>
      <c r="L1884" s="3"/>
      <c r="M1884" s="3"/>
      <c r="N1884" s="3"/>
      <c r="O1884" s="17"/>
      <c r="Q1884" s="1"/>
      <c r="R1884" s="1"/>
      <c r="S1884" s="3"/>
      <c r="T1884" s="3"/>
      <c r="U1884" s="3"/>
      <c r="V1884" s="3"/>
      <c r="W1884" s="3"/>
      <c r="X1884" s="3"/>
      <c r="Y1884" s="17"/>
    </row>
    <row r="1885" spans="4:25" x14ac:dyDescent="0.3">
      <c r="D1885" s="2"/>
      <c r="E1885" s="10"/>
      <c r="I1885" s="3"/>
      <c r="J1885" s="3"/>
      <c r="K1885" s="3"/>
      <c r="L1885" s="3"/>
      <c r="M1885" s="3"/>
      <c r="N1885" s="3"/>
      <c r="O1885" s="17"/>
      <c r="Q1885" s="1"/>
      <c r="R1885" s="1"/>
      <c r="S1885" s="3"/>
      <c r="T1885" s="3"/>
      <c r="U1885" s="3"/>
      <c r="V1885" s="3"/>
      <c r="W1885" s="3"/>
      <c r="X1885" s="3"/>
      <c r="Y1885" s="17"/>
    </row>
    <row r="1886" spans="4:25" x14ac:dyDescent="0.3">
      <c r="D1886" s="2"/>
      <c r="E1886" s="10"/>
      <c r="I1886" s="3"/>
      <c r="J1886" s="3"/>
      <c r="K1886" s="3"/>
      <c r="L1886" s="3"/>
      <c r="M1886" s="3"/>
      <c r="N1886" s="3"/>
      <c r="O1886" s="17"/>
      <c r="Q1886" s="1"/>
      <c r="R1886" s="1"/>
      <c r="S1886" s="3"/>
      <c r="T1886" s="3"/>
      <c r="U1886" s="3"/>
      <c r="V1886" s="3"/>
      <c r="W1886" s="3"/>
      <c r="X1886" s="3"/>
      <c r="Y1886" s="17"/>
    </row>
    <row r="1887" spans="4:25" x14ac:dyDescent="0.3">
      <c r="D1887" s="2"/>
      <c r="E1887" s="10"/>
      <c r="I1887" s="3"/>
      <c r="J1887" s="3"/>
      <c r="K1887" s="3"/>
      <c r="L1887" s="3"/>
      <c r="M1887" s="3"/>
      <c r="N1887" s="3"/>
      <c r="O1887" s="17"/>
      <c r="Q1887" s="1"/>
      <c r="R1887" s="1"/>
      <c r="S1887" s="3"/>
      <c r="T1887" s="3"/>
      <c r="U1887" s="3"/>
      <c r="V1887" s="3"/>
      <c r="W1887" s="3"/>
      <c r="X1887" s="3"/>
      <c r="Y1887" s="17"/>
    </row>
    <row r="1888" spans="4:25" x14ac:dyDescent="0.3">
      <c r="D1888" s="2"/>
      <c r="E1888" s="10"/>
      <c r="I1888" s="3"/>
      <c r="J1888" s="3"/>
      <c r="K1888" s="3"/>
      <c r="L1888" s="3"/>
      <c r="M1888" s="3"/>
      <c r="N1888" s="3"/>
      <c r="O1888" s="17"/>
      <c r="Q1888" s="1"/>
      <c r="R1888" s="1"/>
      <c r="S1888" s="3"/>
      <c r="T1888" s="3"/>
      <c r="U1888" s="3"/>
      <c r="V1888" s="3"/>
      <c r="W1888" s="3"/>
      <c r="X1888" s="3"/>
      <c r="Y1888" s="17"/>
    </row>
    <row r="1889" spans="4:25" x14ac:dyDescent="0.3">
      <c r="D1889" s="2"/>
      <c r="E1889" s="10"/>
      <c r="I1889" s="3"/>
      <c r="J1889" s="3"/>
      <c r="K1889" s="3"/>
      <c r="L1889" s="3"/>
      <c r="M1889" s="3"/>
      <c r="N1889" s="3"/>
      <c r="O1889" s="17"/>
      <c r="Q1889" s="1"/>
      <c r="R1889" s="1"/>
      <c r="S1889" s="3"/>
      <c r="T1889" s="3"/>
      <c r="U1889" s="3"/>
      <c r="V1889" s="3"/>
      <c r="W1889" s="3"/>
      <c r="X1889" s="3"/>
      <c r="Y1889" s="17"/>
    </row>
    <row r="1890" spans="4:25" x14ac:dyDescent="0.3">
      <c r="D1890" s="2"/>
      <c r="E1890" s="10"/>
      <c r="I1890" s="3"/>
      <c r="J1890" s="3"/>
      <c r="K1890" s="3"/>
      <c r="L1890" s="3"/>
      <c r="M1890" s="3"/>
      <c r="N1890" s="3"/>
      <c r="O1890" s="17"/>
      <c r="Q1890" s="1"/>
      <c r="R1890" s="1"/>
      <c r="S1890" s="3"/>
      <c r="T1890" s="3"/>
      <c r="U1890" s="3"/>
      <c r="V1890" s="3"/>
      <c r="W1890" s="3"/>
      <c r="X1890" s="3"/>
      <c r="Y1890" s="17"/>
    </row>
    <row r="1891" spans="4:25" x14ac:dyDescent="0.3">
      <c r="D1891" s="2"/>
      <c r="E1891" s="10"/>
      <c r="I1891" s="3"/>
      <c r="J1891" s="3"/>
      <c r="K1891" s="3"/>
      <c r="L1891" s="3"/>
      <c r="M1891" s="3"/>
      <c r="N1891" s="3"/>
      <c r="O1891" s="17"/>
      <c r="Q1891" s="1"/>
      <c r="R1891" s="1"/>
      <c r="S1891" s="3"/>
      <c r="T1891" s="3"/>
      <c r="U1891" s="3"/>
      <c r="V1891" s="3"/>
      <c r="W1891" s="3"/>
      <c r="X1891" s="3"/>
      <c r="Y1891" s="17"/>
    </row>
    <row r="1892" spans="4:25" x14ac:dyDescent="0.3">
      <c r="D1892" s="2"/>
      <c r="E1892" s="10"/>
      <c r="I1892" s="3"/>
      <c r="J1892" s="3"/>
      <c r="K1892" s="3"/>
      <c r="L1892" s="3"/>
      <c r="M1892" s="3"/>
      <c r="N1892" s="3"/>
      <c r="O1892" s="17"/>
      <c r="Q1892" s="1"/>
      <c r="R1892" s="1"/>
      <c r="S1892" s="3"/>
      <c r="T1892" s="3"/>
      <c r="U1892" s="3"/>
      <c r="V1892" s="3"/>
      <c r="W1892" s="3"/>
      <c r="X1892" s="3"/>
      <c r="Y1892" s="17"/>
    </row>
    <row r="1893" spans="4:25" x14ac:dyDescent="0.3">
      <c r="D1893" s="2"/>
      <c r="E1893" s="10"/>
      <c r="I1893" s="3"/>
      <c r="J1893" s="3"/>
      <c r="K1893" s="3"/>
      <c r="L1893" s="3"/>
      <c r="M1893" s="3"/>
      <c r="N1893" s="3"/>
      <c r="O1893" s="17"/>
      <c r="Q1893" s="1"/>
      <c r="R1893" s="1"/>
      <c r="S1893" s="3"/>
      <c r="T1893" s="3"/>
      <c r="U1893" s="3"/>
      <c r="V1893" s="3"/>
      <c r="W1893" s="3"/>
      <c r="X1893" s="3"/>
      <c r="Y1893" s="17"/>
    </row>
    <row r="1894" spans="4:25" x14ac:dyDescent="0.3">
      <c r="D1894" s="2"/>
      <c r="E1894" s="10"/>
      <c r="I1894" s="3"/>
      <c r="J1894" s="3"/>
      <c r="K1894" s="3"/>
      <c r="L1894" s="3"/>
      <c r="M1894" s="3"/>
      <c r="N1894" s="3"/>
      <c r="O1894" s="17"/>
      <c r="Q1894" s="1"/>
      <c r="R1894" s="1"/>
      <c r="S1894" s="3"/>
      <c r="T1894" s="3"/>
      <c r="U1894" s="3"/>
      <c r="V1894" s="3"/>
      <c r="W1894" s="3"/>
      <c r="X1894" s="3"/>
      <c r="Y1894" s="17"/>
    </row>
    <row r="1895" spans="4:25" x14ac:dyDescent="0.3">
      <c r="D1895" s="2"/>
      <c r="E1895" s="10"/>
      <c r="I1895" s="3"/>
      <c r="J1895" s="3"/>
      <c r="K1895" s="3"/>
      <c r="L1895" s="3"/>
      <c r="M1895" s="3"/>
      <c r="N1895" s="3"/>
      <c r="O1895" s="17"/>
      <c r="Q1895" s="1"/>
      <c r="R1895" s="1"/>
      <c r="S1895" s="3"/>
      <c r="T1895" s="3"/>
      <c r="U1895" s="3"/>
      <c r="V1895" s="3"/>
      <c r="W1895" s="3"/>
      <c r="X1895" s="3"/>
      <c r="Y1895" s="17"/>
    </row>
    <row r="1896" spans="4:25" x14ac:dyDescent="0.3">
      <c r="D1896" s="2"/>
      <c r="E1896" s="10"/>
      <c r="I1896" s="3"/>
      <c r="J1896" s="3"/>
      <c r="K1896" s="3"/>
      <c r="L1896" s="3"/>
      <c r="M1896" s="3"/>
      <c r="N1896" s="3"/>
      <c r="O1896" s="17"/>
      <c r="Q1896" s="1"/>
      <c r="R1896" s="1"/>
      <c r="S1896" s="3"/>
      <c r="T1896" s="3"/>
      <c r="U1896" s="3"/>
      <c r="V1896" s="3"/>
      <c r="W1896" s="3"/>
      <c r="X1896" s="3"/>
      <c r="Y1896" s="17"/>
    </row>
    <row r="1897" spans="4:25" x14ac:dyDescent="0.3">
      <c r="D1897" s="2"/>
      <c r="E1897" s="10"/>
      <c r="I1897" s="3"/>
      <c r="J1897" s="3"/>
      <c r="K1897" s="3"/>
      <c r="L1897" s="3"/>
      <c r="M1897" s="3"/>
      <c r="N1897" s="3"/>
      <c r="O1897" s="17"/>
      <c r="Q1897" s="1"/>
      <c r="R1897" s="1"/>
      <c r="S1897" s="3"/>
      <c r="T1897" s="3"/>
      <c r="U1897" s="3"/>
      <c r="V1897" s="3"/>
      <c r="W1897" s="3"/>
      <c r="X1897" s="3"/>
      <c r="Y1897" s="17"/>
    </row>
    <row r="1899" spans="4:25" x14ac:dyDescent="0.3">
      <c r="N1899" s="23"/>
    </row>
  </sheetData>
  <autoFilter ref="Q2:Y1626" xr:uid="{00000000-0009-0000-0000-000002000000}"/>
  <sortState ref="Q3:Z1624">
    <sortCondition descending="1" ref="R3:R1624"/>
    <sortCondition descending="1" ref="Z3:Z1624"/>
    <sortCondition descending="1" ref="Y3:Y1624"/>
  </sortState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899"/>
  <sheetViews>
    <sheetView topLeftCell="L9" workbookViewId="0">
      <selection activeCell="X24" sqref="X24:X33"/>
    </sheetView>
  </sheetViews>
  <sheetFormatPr baseColWidth="10" defaultRowHeight="14.4" x14ac:dyDescent="0.3"/>
  <cols>
    <col min="1" max="1" width="34.5546875" customWidth="1"/>
    <col min="4" max="4" width="16.5546875" customWidth="1"/>
    <col min="6" max="6" width="12" bestFit="1" customWidth="1"/>
    <col min="7" max="7" width="16.6640625" style="1" customWidth="1"/>
    <col min="8" max="8" width="16.33203125" style="1" customWidth="1"/>
    <col min="9" max="15" width="11.44140625" style="1"/>
    <col min="17" max="17" width="16.6640625" style="1" customWidth="1"/>
    <col min="18" max="18" width="16.33203125" style="1" customWidth="1"/>
    <col min="19" max="25" width="11.44140625" style="1"/>
    <col min="27" max="27" width="15.88671875" customWidth="1"/>
    <col min="28" max="28" width="14.5546875" customWidth="1"/>
    <col min="29" max="34" width="7.44140625" customWidth="1"/>
  </cols>
  <sheetData>
    <row r="1" spans="1:35" x14ac:dyDescent="0.3">
      <c r="A1" t="s">
        <v>631</v>
      </c>
      <c r="G1" s="1" t="s">
        <v>1684</v>
      </c>
      <c r="H1" s="1" t="s">
        <v>4</v>
      </c>
      <c r="I1" s="1">
        <f>I26+I42</f>
        <v>46</v>
      </c>
      <c r="J1" s="1">
        <f t="shared" ref="J1:N1" si="0">J26+J42</f>
        <v>56</v>
      </c>
      <c r="K1" s="1">
        <f t="shared" si="0"/>
        <v>69</v>
      </c>
      <c r="L1" s="1">
        <f t="shared" si="0"/>
        <v>65</v>
      </c>
      <c r="M1" s="1">
        <f t="shared" si="0"/>
        <v>66</v>
      </c>
      <c r="N1" s="1">
        <f t="shared" si="0"/>
        <v>58</v>
      </c>
    </row>
    <row r="2" spans="1:35" x14ac:dyDescent="0.3">
      <c r="A2" t="s">
        <v>0</v>
      </c>
      <c r="B2" t="s">
        <v>1</v>
      </c>
      <c r="C2" t="s">
        <v>2</v>
      </c>
      <c r="D2">
        <f>SUM(C:C)</f>
        <v>664232</v>
      </c>
      <c r="E2" t="s">
        <v>1640</v>
      </c>
      <c r="G2" t="s">
        <v>0</v>
      </c>
      <c r="H2" t="s">
        <v>1</v>
      </c>
      <c r="I2" s="8" t="s">
        <v>1650</v>
      </c>
      <c r="J2" s="8" t="s">
        <v>1651</v>
      </c>
      <c r="K2" s="8" t="s">
        <v>1652</v>
      </c>
      <c r="L2" s="8" t="s">
        <v>1653</v>
      </c>
      <c r="M2" s="8" t="s">
        <v>1654</v>
      </c>
      <c r="N2" s="8" t="s">
        <v>1655</v>
      </c>
      <c r="O2" s="8" t="s">
        <v>630</v>
      </c>
      <c r="Q2" t="s">
        <v>0</v>
      </c>
      <c r="R2" t="s">
        <v>1</v>
      </c>
      <c r="S2" s="8" t="s">
        <v>1650</v>
      </c>
      <c r="T2" s="8" t="s">
        <v>1651</v>
      </c>
      <c r="U2" s="8" t="s">
        <v>1652</v>
      </c>
      <c r="V2" s="8" t="s">
        <v>1653</v>
      </c>
      <c r="W2" s="8" t="s">
        <v>1654</v>
      </c>
      <c r="X2" s="8" t="s">
        <v>1655</v>
      </c>
      <c r="Y2" s="8" t="s">
        <v>630</v>
      </c>
      <c r="AA2" s="19" t="s">
        <v>1715</v>
      </c>
      <c r="AB2" s="8" t="s">
        <v>1650</v>
      </c>
      <c r="AC2" s="8" t="s">
        <v>1651</v>
      </c>
      <c r="AD2" s="8" t="s">
        <v>1652</v>
      </c>
      <c r="AE2" s="8" t="s">
        <v>1653</v>
      </c>
      <c r="AF2" s="8" t="s">
        <v>1654</v>
      </c>
      <c r="AG2" s="8" t="s">
        <v>1655</v>
      </c>
      <c r="AH2" s="8" t="s">
        <v>1643</v>
      </c>
    </row>
    <row r="3" spans="1:35" x14ac:dyDescent="0.3">
      <c r="A3" t="s">
        <v>3</v>
      </c>
      <c r="B3" t="s">
        <v>4</v>
      </c>
      <c r="C3" s="1">
        <v>129477</v>
      </c>
      <c r="D3" s="2">
        <f>C3/D$2</f>
        <v>0.1949273747726698</v>
      </c>
      <c r="E3" s="10">
        <f>D3</f>
        <v>0.1949273747726698</v>
      </c>
      <c r="G3" t="s">
        <v>3</v>
      </c>
      <c r="H3" t="s">
        <v>4</v>
      </c>
      <c r="I3" s="17">
        <f>IFERROR(VLOOKUP($G3,'A2015'!$A$3:$C$1897,3,FALSE),0)</f>
        <v>2274</v>
      </c>
      <c r="J3" s="16">
        <f>IFERROR(VLOOKUP($G3,'A2016'!$A$3:$C$1897,3,FALSE),0)</f>
        <v>2511</v>
      </c>
      <c r="K3" s="16">
        <f>IFERROR(VLOOKUP($G3,'A2017'!$A$3:$C$1897,3,FALSE),0)</f>
        <v>2361</v>
      </c>
      <c r="L3" s="17">
        <f>IFERROR(VLOOKUP($G3,'A2018'!$A$3:$C$1897,3,FALSE),0)</f>
        <v>2406</v>
      </c>
      <c r="M3" s="17">
        <f>IFERROR(VLOOKUP($G3,'A2019'!$A$3:$C$1897,3,FALSE),0)</f>
        <v>2545</v>
      </c>
      <c r="N3" s="17">
        <f>IFERROR(VLOOKUP($G3,'A2020'!$A$3:$C$1897,3,FALSE),0)</f>
        <v>2488</v>
      </c>
      <c r="O3" s="17">
        <f>SUM(I3:N3)</f>
        <v>14585</v>
      </c>
      <c r="Q3" s="9" t="s">
        <v>7</v>
      </c>
      <c r="R3" s="9" t="s">
        <v>8</v>
      </c>
      <c r="S3" s="4">
        <v>125</v>
      </c>
      <c r="T3" s="4">
        <v>177</v>
      </c>
      <c r="U3" s="4">
        <v>251</v>
      </c>
      <c r="V3" s="4">
        <v>471</v>
      </c>
      <c r="W3" s="4">
        <v>847</v>
      </c>
      <c r="X3" s="4">
        <v>1342</v>
      </c>
      <c r="Y3" s="17">
        <v>3213</v>
      </c>
      <c r="AA3" t="s">
        <v>8</v>
      </c>
      <c r="AB3" s="1">
        <f>SUM(S3:S23)</f>
        <v>701</v>
      </c>
      <c r="AC3" s="1">
        <f t="shared" ref="AC3:AG3" si="1">SUM(T3:T23)</f>
        <v>876</v>
      </c>
      <c r="AD3" s="1">
        <f t="shared" si="1"/>
        <v>1001</v>
      </c>
      <c r="AE3" s="1">
        <f t="shared" si="1"/>
        <v>1212</v>
      </c>
      <c r="AF3" s="1">
        <f t="shared" si="1"/>
        <v>1552</v>
      </c>
      <c r="AG3" s="1">
        <f t="shared" si="1"/>
        <v>2141</v>
      </c>
      <c r="AH3" s="1">
        <f>SUM(AB3:AG3)</f>
        <v>7483</v>
      </c>
      <c r="AI3" t="s">
        <v>1714</v>
      </c>
    </row>
    <row r="4" spans="1:35" x14ac:dyDescent="0.3">
      <c r="A4" t="s">
        <v>5</v>
      </c>
      <c r="B4" t="s">
        <v>4</v>
      </c>
      <c r="C4" s="1">
        <v>126646</v>
      </c>
      <c r="D4" s="2">
        <f t="shared" ref="D4:D67" si="2">C4/D$2</f>
        <v>0.1906653097110648</v>
      </c>
      <c r="E4" s="10">
        <f>E3+D4</f>
        <v>0.38559268448373463</v>
      </c>
      <c r="G4" t="s">
        <v>5</v>
      </c>
      <c r="H4" t="s">
        <v>4</v>
      </c>
      <c r="I4" s="3">
        <f>IFERROR(VLOOKUP($G4,'A2015'!$A$3:$C$1897,3,FALSE),0)</f>
        <v>1901</v>
      </c>
      <c r="J4" s="6">
        <f>IFERROR(VLOOKUP($G4,'A2016'!$A$3:$C$1897,3,FALSE),0)</f>
        <v>2226</v>
      </c>
      <c r="K4" s="6">
        <f>IFERROR(VLOOKUP($G4,'A2017'!$A$3:$C$1897,3,FALSE),0)</f>
        <v>2261</v>
      </c>
      <c r="L4" s="6">
        <f>IFERROR(VLOOKUP($G4,'A2018'!$A$3:$C$1897,3,FALSE),0)</f>
        <v>2384</v>
      </c>
      <c r="M4" s="6">
        <f>IFERROR(VLOOKUP($G4,'A2019'!$A$3:$C$1897,3,FALSE),0)</f>
        <v>2552</v>
      </c>
      <c r="N4" s="6">
        <f>IFERROR(VLOOKUP($G4,'A2020'!$A$3:$C$1897,3,FALSE),0)</f>
        <v>2732</v>
      </c>
      <c r="O4" s="17">
        <f t="shared" ref="O4:O67" si="3">SUM(I4:N4)</f>
        <v>14056</v>
      </c>
      <c r="P4">
        <v>5</v>
      </c>
      <c r="Q4" s="9" t="s">
        <v>11</v>
      </c>
      <c r="R4" s="9" t="s">
        <v>8</v>
      </c>
      <c r="S4" s="4">
        <v>141</v>
      </c>
      <c r="T4" s="4">
        <v>156</v>
      </c>
      <c r="U4" s="4">
        <v>254</v>
      </c>
      <c r="V4" s="4">
        <v>312</v>
      </c>
      <c r="W4" s="4">
        <v>374</v>
      </c>
      <c r="X4" s="4">
        <v>444</v>
      </c>
      <c r="Y4" s="17">
        <v>1681</v>
      </c>
      <c r="AA4" t="s">
        <v>1641</v>
      </c>
      <c r="AB4" s="1">
        <f>S24+S25</f>
        <v>592</v>
      </c>
      <c r="AC4" s="1">
        <f>SUM(T24:T27)</f>
        <v>3144</v>
      </c>
      <c r="AD4" s="1">
        <f>SUM(U24:U29)</f>
        <v>3375</v>
      </c>
      <c r="AE4" s="1">
        <f>SUM(V24:V30)</f>
        <v>4645</v>
      </c>
      <c r="AF4" s="1">
        <f t="shared" ref="AF4" si="4">SUM(W24:W30)</f>
        <v>4796</v>
      </c>
      <c r="AG4" s="1">
        <f>SUM(X24:X33)</f>
        <v>5576</v>
      </c>
      <c r="AH4" s="1">
        <f t="shared" ref="AH4" si="5">SUM(Y24:Y27)</f>
        <v>19378</v>
      </c>
      <c r="AI4" t="s">
        <v>1664</v>
      </c>
    </row>
    <row r="5" spans="1:35" x14ac:dyDescent="0.3">
      <c r="A5" t="s">
        <v>6</v>
      </c>
      <c r="B5" t="s">
        <v>4</v>
      </c>
      <c r="C5" s="1">
        <v>71885</v>
      </c>
      <c r="D5" s="2">
        <f t="shared" si="2"/>
        <v>0.10822272940779727</v>
      </c>
      <c r="E5" s="10">
        <f t="shared" ref="E5:E68" si="6">E4+D5</f>
        <v>0.49381541389153188</v>
      </c>
      <c r="G5" t="s">
        <v>6</v>
      </c>
      <c r="H5" t="s">
        <v>4</v>
      </c>
      <c r="I5" s="3">
        <f>IFERROR(VLOOKUP($G5,'A2015'!$A$3:$C$1897,3,FALSE),0)+I1</f>
        <v>1119</v>
      </c>
      <c r="J5" s="3">
        <f>IFERROR(VLOOKUP($G5,'A2015'!$A$3:$C$1897,3,FALSE),0)+J1</f>
        <v>1129</v>
      </c>
      <c r="K5" s="3">
        <f>IFERROR(VLOOKUP($G5,'A2015'!$A$3:$C$1897,3,FALSE),0)+K1</f>
        <v>1142</v>
      </c>
      <c r="L5" s="6">
        <f>IFERROR(VLOOKUP($G5,'A2015'!$A$3:$C$1897,3,FALSE),0)+L1</f>
        <v>1138</v>
      </c>
      <c r="M5" s="6">
        <f>IFERROR(VLOOKUP($G5,'A2015'!$A$3:$C$1897,3,FALSE),0)+M1</f>
        <v>1139</v>
      </c>
      <c r="N5" s="6">
        <f>IFERROR(VLOOKUP($G5,'A2015'!$A$3:$C$1897,3,FALSE),0)+N1</f>
        <v>1131</v>
      </c>
      <c r="O5" s="17">
        <f t="shared" si="3"/>
        <v>6798</v>
      </c>
      <c r="P5">
        <v>3</v>
      </c>
      <c r="Q5" s="9" t="s">
        <v>20</v>
      </c>
      <c r="R5" s="9" t="s">
        <v>8</v>
      </c>
      <c r="S5" s="4">
        <v>241</v>
      </c>
      <c r="T5" s="4">
        <v>246</v>
      </c>
      <c r="U5" s="4">
        <v>225</v>
      </c>
      <c r="V5" s="4">
        <v>188</v>
      </c>
      <c r="W5" s="4">
        <v>132</v>
      </c>
      <c r="X5" s="4">
        <v>139</v>
      </c>
      <c r="Y5" s="17">
        <v>1171</v>
      </c>
      <c r="AA5" t="s">
        <v>629</v>
      </c>
      <c r="AB5" s="1">
        <f t="shared" ref="AB5:AG5" si="7">AB6-AB4-AB3</f>
        <v>8474</v>
      </c>
      <c r="AC5" s="1">
        <f t="shared" si="7"/>
        <v>6911</v>
      </c>
      <c r="AD5" s="1">
        <f t="shared" si="7"/>
        <v>6786</v>
      </c>
      <c r="AE5" s="1">
        <f t="shared" si="7"/>
        <v>5688</v>
      </c>
      <c r="AF5" s="1">
        <f t="shared" si="7"/>
        <v>6005</v>
      </c>
      <c r="AG5" s="1">
        <f t="shared" si="7"/>
        <v>5443</v>
      </c>
      <c r="AH5" s="1">
        <f t="shared" ref="AH5:AH6" si="8">SUM(AB5:AG5)</f>
        <v>39307</v>
      </c>
      <c r="AI5" t="s">
        <v>1668</v>
      </c>
    </row>
    <row r="6" spans="1:35" x14ac:dyDescent="0.3">
      <c r="A6" s="9" t="s">
        <v>7</v>
      </c>
      <c r="B6" s="9" t="s">
        <v>8</v>
      </c>
      <c r="C6" s="4">
        <v>24182</v>
      </c>
      <c r="D6" s="11">
        <f t="shared" si="2"/>
        <v>3.6405954546001998E-2</v>
      </c>
      <c r="E6" s="12">
        <f t="shared" si="6"/>
        <v>0.53022136843753387</v>
      </c>
      <c r="G6" s="9" t="s">
        <v>7</v>
      </c>
      <c r="H6" s="9" t="s">
        <v>8</v>
      </c>
      <c r="I6" s="4">
        <f>IFERROR(VLOOKUP($G6,'A2015'!$A$3:$C$1897,3,FALSE),0)</f>
        <v>125</v>
      </c>
      <c r="J6" s="4">
        <f>IFERROR(VLOOKUP($G6,'A2016'!$A$3:$C$1897,3,FALSE),0)</f>
        <v>177</v>
      </c>
      <c r="K6" s="4">
        <f>IFERROR(VLOOKUP($G6,'A2017'!$A$3:$C$1897,3,FALSE),0)</f>
        <v>251</v>
      </c>
      <c r="L6" s="4">
        <f>IFERROR(VLOOKUP($G6,'A2018'!$A$3:$C$1897,3,FALSE),0)</f>
        <v>471</v>
      </c>
      <c r="M6" s="4">
        <f>IFERROR(VLOOKUP($G6,'A2019'!$A$3:$C$1897,3,FALSE),0)</f>
        <v>847</v>
      </c>
      <c r="N6" s="4">
        <f>IFERROR(VLOOKUP($G6,'A2020'!$A$3:$C$1897,3,FALSE),0)</f>
        <v>1342</v>
      </c>
      <c r="O6" s="17">
        <f t="shared" si="3"/>
        <v>3213</v>
      </c>
      <c r="Q6" s="9" t="s">
        <v>25</v>
      </c>
      <c r="R6" s="9" t="s">
        <v>8</v>
      </c>
      <c r="S6" s="4">
        <v>58</v>
      </c>
      <c r="T6" s="4">
        <v>101</v>
      </c>
      <c r="U6" s="4">
        <v>65</v>
      </c>
      <c r="V6" s="4">
        <v>86</v>
      </c>
      <c r="W6" s="4">
        <v>63</v>
      </c>
      <c r="X6" s="4">
        <v>68</v>
      </c>
      <c r="Y6" s="17">
        <v>441</v>
      </c>
      <c r="AA6" t="s">
        <v>1642</v>
      </c>
      <c r="AB6" s="1">
        <f>SUM(S3:S1624)</f>
        <v>9767</v>
      </c>
      <c r="AC6" s="1">
        <f t="shared" ref="AC6:AG6" si="9">SUM(T3:T1624)</f>
        <v>10931</v>
      </c>
      <c r="AD6" s="1">
        <f t="shared" si="9"/>
        <v>11162</v>
      </c>
      <c r="AE6" s="1">
        <f t="shared" si="9"/>
        <v>11545</v>
      </c>
      <c r="AF6" s="1">
        <f t="shared" si="9"/>
        <v>12353</v>
      </c>
      <c r="AG6" s="1">
        <f t="shared" si="9"/>
        <v>13160</v>
      </c>
      <c r="AH6" s="1">
        <f t="shared" si="8"/>
        <v>68918</v>
      </c>
      <c r="AI6" t="s">
        <v>1665</v>
      </c>
    </row>
    <row r="7" spans="1:35" x14ac:dyDescent="0.3">
      <c r="A7" s="40" t="s">
        <v>9</v>
      </c>
      <c r="B7" s="40" t="s">
        <v>4</v>
      </c>
      <c r="C7" s="16">
        <v>24077</v>
      </c>
      <c r="D7" s="41">
        <f t="shared" si="2"/>
        <v>3.6247877247708629E-2</v>
      </c>
      <c r="E7" s="42">
        <f t="shared" si="6"/>
        <v>0.56646924568524248</v>
      </c>
      <c r="G7" s="40" t="s">
        <v>9</v>
      </c>
      <c r="H7" s="40" t="s">
        <v>4</v>
      </c>
      <c r="I7" s="18">
        <f>IFERROR(VLOOKUP($G7,'A2015'!$A$3:$C$1897,3,FALSE),0)</f>
        <v>413</v>
      </c>
      <c r="J7" s="18">
        <f>IFERROR(VLOOKUP($G7,'A2016'!$A$3:$C$1897,3,FALSE),0)</f>
        <v>464</v>
      </c>
      <c r="K7" s="18">
        <f>IFERROR(VLOOKUP($G7,'A2017'!$A$3:$C$1897,3,FALSE),0)</f>
        <v>480</v>
      </c>
      <c r="L7" s="18">
        <f>IFERROR(VLOOKUP($G7,'A2018'!$A$3:$C$1897,3,FALSE),0)</f>
        <v>498</v>
      </c>
      <c r="M7" s="18">
        <f>IFERROR(VLOOKUP($G7,'A2019'!$A$3:$C$1897,3,FALSE),0)</f>
        <v>508</v>
      </c>
      <c r="N7" s="18">
        <f>IFERROR(VLOOKUP($G7,'A2020'!$A$3:$C$1897,3,FALSE),0)</f>
        <v>521</v>
      </c>
      <c r="O7" s="17">
        <f t="shared" si="3"/>
        <v>2884</v>
      </c>
      <c r="P7">
        <v>6</v>
      </c>
      <c r="Q7" s="9" t="s">
        <v>38</v>
      </c>
      <c r="R7" s="9" t="s">
        <v>8</v>
      </c>
      <c r="S7" s="4">
        <v>66</v>
      </c>
      <c r="T7" s="4">
        <v>47</v>
      </c>
      <c r="U7" s="4">
        <v>51</v>
      </c>
      <c r="V7" s="4">
        <v>59</v>
      </c>
      <c r="W7" s="4">
        <v>42</v>
      </c>
      <c r="X7" s="4">
        <v>25</v>
      </c>
      <c r="Y7" s="17">
        <v>290</v>
      </c>
      <c r="AB7" s="1"/>
      <c r="AC7" s="1"/>
      <c r="AD7" s="1"/>
      <c r="AE7" s="1"/>
      <c r="AF7" s="1"/>
    </row>
    <row r="8" spans="1:35" x14ac:dyDescent="0.3">
      <c r="A8" s="40" t="s">
        <v>12</v>
      </c>
      <c r="B8" s="40" t="s">
        <v>4</v>
      </c>
      <c r="C8" s="16">
        <v>22143</v>
      </c>
      <c r="D8" s="41">
        <f t="shared" si="2"/>
        <v>3.3336243962952705E-2</v>
      </c>
      <c r="E8" s="42">
        <f t="shared" si="6"/>
        <v>0.59980548964819524</v>
      </c>
      <c r="G8" s="40" t="s">
        <v>12</v>
      </c>
      <c r="H8" s="40" t="s">
        <v>4</v>
      </c>
      <c r="I8" s="1">
        <f>IFERROR(VLOOKUP($G8,'A2015'!$A$3:$C$1897,3,FALSE),0)</f>
        <v>190</v>
      </c>
      <c r="J8" s="1">
        <f>IFERROR(VLOOKUP($G8,'A2016'!$A$3:$C$1897,3,FALSE),0)</f>
        <v>256</v>
      </c>
      <c r="K8" s="1">
        <f>IFERROR(VLOOKUP($G8,'A2017'!$A$3:$C$1897,3,FALSE),0)</f>
        <v>298</v>
      </c>
      <c r="L8" s="1">
        <f>IFERROR(VLOOKUP($G8,'A2018'!$A$3:$C$1897,3,FALSE),0)</f>
        <v>279</v>
      </c>
      <c r="M8" s="1">
        <f>IFERROR(VLOOKUP($G8,'A2019'!$A$3:$C$1897,3,FALSE),0)</f>
        <v>313</v>
      </c>
      <c r="N8" s="18">
        <f>IFERROR(VLOOKUP($G8,'A2020'!$A$3:$C$1897,3,FALSE),0)</f>
        <v>321</v>
      </c>
      <c r="O8" s="17">
        <f t="shared" si="3"/>
        <v>1657</v>
      </c>
      <c r="P8">
        <v>1</v>
      </c>
      <c r="Q8" s="9" t="s">
        <v>175</v>
      </c>
      <c r="R8" s="9" t="s">
        <v>8</v>
      </c>
      <c r="S8" s="4">
        <v>17</v>
      </c>
      <c r="T8" s="4">
        <v>60</v>
      </c>
      <c r="U8" s="4">
        <v>55</v>
      </c>
      <c r="V8" s="4">
        <v>3</v>
      </c>
      <c r="W8" s="4">
        <v>3</v>
      </c>
      <c r="X8" s="4">
        <v>3</v>
      </c>
      <c r="Y8" s="17">
        <v>141</v>
      </c>
      <c r="AA8" s="19" t="s">
        <v>1716</v>
      </c>
      <c r="AB8" s="8" t="s">
        <v>1650</v>
      </c>
      <c r="AC8" s="8" t="s">
        <v>1651</v>
      </c>
      <c r="AD8" s="8" t="s">
        <v>1652</v>
      </c>
      <c r="AE8" s="8" t="s">
        <v>1653</v>
      </c>
      <c r="AF8" s="8" t="s">
        <v>1654</v>
      </c>
      <c r="AG8" s="8" t="s">
        <v>1655</v>
      </c>
      <c r="AH8" s="8" t="s">
        <v>1643</v>
      </c>
      <c r="AI8" s="8"/>
    </row>
    <row r="9" spans="1:35" x14ac:dyDescent="0.3">
      <c r="A9" s="40" t="s">
        <v>10</v>
      </c>
      <c r="B9" s="40" t="s">
        <v>4</v>
      </c>
      <c r="C9" s="16">
        <v>18610</v>
      </c>
      <c r="D9" s="41">
        <f t="shared" si="2"/>
        <v>2.8017319249900637E-2</v>
      </c>
      <c r="E9" s="42">
        <f t="shared" si="6"/>
        <v>0.62782280889809583</v>
      </c>
      <c r="G9" s="40" t="s">
        <v>10</v>
      </c>
      <c r="H9" s="40" t="s">
        <v>4</v>
      </c>
      <c r="I9" s="1">
        <f>IFERROR(VLOOKUP($G9,'A2015'!$A$3:$C$1897,3,FALSE),0)</f>
        <v>286</v>
      </c>
      <c r="J9" s="1">
        <f>IFERROR(VLOOKUP($G9,'A2016'!$A$3:$C$1897,3,FALSE),0)</f>
        <v>276</v>
      </c>
      <c r="K9" s="1">
        <f>IFERROR(VLOOKUP($G9,'A2017'!$A$3:$C$1897,3,FALSE),0)</f>
        <v>292</v>
      </c>
      <c r="L9" s="1">
        <f>IFERROR(VLOOKUP($G9,'A2018'!$A$3:$C$1897,3,FALSE),0)</f>
        <v>309</v>
      </c>
      <c r="M9" s="1">
        <f>IFERROR(VLOOKUP($G9,'A2019'!$A$3:$C$1897,3,FALSE),0)</f>
        <v>329</v>
      </c>
      <c r="N9" s="1">
        <f>IFERROR(VLOOKUP($G9,'A2020'!$A$3:$C$1897,3,FALSE),0)</f>
        <v>349</v>
      </c>
      <c r="O9" s="17">
        <f t="shared" si="3"/>
        <v>1841</v>
      </c>
      <c r="Q9" s="9" t="s">
        <v>48</v>
      </c>
      <c r="R9" s="9" t="s">
        <v>8</v>
      </c>
      <c r="S9" s="9">
        <v>0</v>
      </c>
      <c r="T9" s="4">
        <v>27</v>
      </c>
      <c r="U9" s="4">
        <v>22</v>
      </c>
      <c r="V9" s="4">
        <v>26</v>
      </c>
      <c r="W9" s="4">
        <v>14</v>
      </c>
      <c r="X9" s="4">
        <v>28</v>
      </c>
      <c r="Y9" s="17">
        <v>117</v>
      </c>
      <c r="AA9" t="s">
        <v>8</v>
      </c>
      <c r="AB9" s="1">
        <f>AB3</f>
        <v>701</v>
      </c>
      <c r="AC9" s="1">
        <f t="shared" ref="AC9:AG9" si="10">AC3</f>
        <v>876</v>
      </c>
      <c r="AD9" s="1">
        <f t="shared" si="10"/>
        <v>1001</v>
      </c>
      <c r="AE9" s="1">
        <f t="shared" si="10"/>
        <v>1212</v>
      </c>
      <c r="AF9" s="1">
        <f t="shared" si="10"/>
        <v>1552</v>
      </c>
      <c r="AG9" s="1">
        <f t="shared" si="10"/>
        <v>2141</v>
      </c>
      <c r="AH9" s="1">
        <f>SUM(AB9:AG9)</f>
        <v>7483</v>
      </c>
      <c r="AI9" s="1"/>
    </row>
    <row r="10" spans="1:35" x14ac:dyDescent="0.3">
      <c r="A10" s="40" t="s">
        <v>13</v>
      </c>
      <c r="B10" s="40" t="s">
        <v>4</v>
      </c>
      <c r="C10" s="16">
        <v>16613</v>
      </c>
      <c r="D10" s="41">
        <f t="shared" si="2"/>
        <v>2.5010839586168686E-2</v>
      </c>
      <c r="E10" s="42">
        <f t="shared" si="6"/>
        <v>0.65283364848426451</v>
      </c>
      <c r="G10" s="40" t="s">
        <v>13</v>
      </c>
      <c r="H10" s="40" t="s">
        <v>4</v>
      </c>
      <c r="I10" s="1">
        <f>IFERROR(VLOOKUP($G10,'A2015'!$A$3:$C$1897,3,FALSE),0)</f>
        <v>197</v>
      </c>
      <c r="J10" s="1">
        <f>IFERROR(VLOOKUP($G10,'A2016'!$A$3:$C$1897,3,FALSE),0)</f>
        <v>197</v>
      </c>
      <c r="K10" s="1">
        <f>IFERROR(VLOOKUP($G10,'A2017'!$A$3:$C$1897,3,FALSE),0)</f>
        <v>220</v>
      </c>
      <c r="L10" s="1">
        <f>IFERROR(VLOOKUP($G10,'A2018'!$A$3:$C$1897,3,FALSE),0)</f>
        <v>238</v>
      </c>
      <c r="M10" s="1">
        <f>IFERROR(VLOOKUP($G10,'A2019'!$A$3:$C$1897,3,FALSE),0)</f>
        <v>220</v>
      </c>
      <c r="N10" s="1">
        <f>IFERROR(VLOOKUP($G10,'A2020'!$A$3:$C$1897,3,FALSE),0)</f>
        <v>253</v>
      </c>
      <c r="O10" s="17">
        <f t="shared" si="3"/>
        <v>1325</v>
      </c>
      <c r="Q10" s="9" t="s">
        <v>37</v>
      </c>
      <c r="R10" s="9" t="s">
        <v>8</v>
      </c>
      <c r="S10" s="4">
        <v>9</v>
      </c>
      <c r="T10" s="4">
        <v>15</v>
      </c>
      <c r="U10" s="4">
        <v>18</v>
      </c>
      <c r="V10" s="4">
        <v>15</v>
      </c>
      <c r="W10" s="4">
        <v>18</v>
      </c>
      <c r="X10" s="4">
        <v>22</v>
      </c>
      <c r="Y10" s="17">
        <v>97</v>
      </c>
      <c r="AA10" t="s">
        <v>1641</v>
      </c>
      <c r="AB10" s="1">
        <f>SUM(S24:S27)</f>
        <v>2666</v>
      </c>
      <c r="AC10" s="1">
        <f>SUM(T24:T29)</f>
        <v>3341</v>
      </c>
      <c r="AD10" s="1">
        <f>SUM(U24:U30)</f>
        <v>4517</v>
      </c>
      <c r="AE10" s="1">
        <f>SUM(V24:V30)</f>
        <v>4645</v>
      </c>
      <c r="AF10" s="1">
        <f>SUM(W24:W33)</f>
        <v>5346</v>
      </c>
      <c r="AG10" s="1">
        <f>SUM(X24:X33)</f>
        <v>5576</v>
      </c>
      <c r="AH10" s="1">
        <f t="shared" ref="AH10:AH12" si="11">SUM(AB10:AG10)</f>
        <v>26091</v>
      </c>
      <c r="AI10" s="1"/>
    </row>
    <row r="11" spans="1:35" x14ac:dyDescent="0.3">
      <c r="A11" s="9" t="s">
        <v>11</v>
      </c>
      <c r="B11" s="9" t="s">
        <v>8</v>
      </c>
      <c r="C11" s="4">
        <v>15636</v>
      </c>
      <c r="D11" s="11">
        <f t="shared" si="2"/>
        <v>2.3539967963000879E-2</v>
      </c>
      <c r="E11" s="12">
        <f t="shared" si="6"/>
        <v>0.67637361644726535</v>
      </c>
      <c r="F11" s="1"/>
      <c r="G11" s="9" t="s">
        <v>11</v>
      </c>
      <c r="H11" s="9" t="s">
        <v>8</v>
      </c>
      <c r="I11" s="4">
        <f>IFERROR(VLOOKUP($G11,'A2015'!$A$3:$C$1897,3,FALSE),0)</f>
        <v>141</v>
      </c>
      <c r="J11" s="4">
        <f>IFERROR(VLOOKUP($G11,'A2016'!$A$3:$C$1897,3,FALSE),0)</f>
        <v>156</v>
      </c>
      <c r="K11" s="4">
        <f>IFERROR(VLOOKUP($G11,'A2017'!$A$3:$C$1897,3,FALSE),0)</f>
        <v>254</v>
      </c>
      <c r="L11" s="4">
        <f>IFERROR(VLOOKUP($G11,'A2018'!$A$3:$C$1897,3,FALSE),0)</f>
        <v>312</v>
      </c>
      <c r="M11" s="4">
        <f>IFERROR(VLOOKUP($G11,'A2019'!$A$3:$C$1897,3,FALSE),0)</f>
        <v>374</v>
      </c>
      <c r="N11" s="4">
        <f>IFERROR(VLOOKUP($G11,'A2020'!$A$3:$C$1897,3,FALSE),0)</f>
        <v>444</v>
      </c>
      <c r="O11" s="17">
        <f t="shared" si="3"/>
        <v>1681</v>
      </c>
      <c r="Q11" s="9" t="s">
        <v>62</v>
      </c>
      <c r="R11" s="9" t="s">
        <v>8</v>
      </c>
      <c r="S11" s="9">
        <v>5</v>
      </c>
      <c r="T11" s="4">
        <v>8</v>
      </c>
      <c r="U11" s="4">
        <v>13</v>
      </c>
      <c r="V11" s="4">
        <v>13</v>
      </c>
      <c r="W11" s="4">
        <v>14</v>
      </c>
      <c r="X11" s="4">
        <v>18</v>
      </c>
      <c r="Y11" s="17">
        <v>71</v>
      </c>
      <c r="AA11" t="s">
        <v>629</v>
      </c>
      <c r="AB11" s="1">
        <f t="shared" ref="AB11:AG11" si="12">AB12-AB10-AB9</f>
        <v>6400</v>
      </c>
      <c r="AC11" s="1">
        <f t="shared" si="12"/>
        <v>6714</v>
      </c>
      <c r="AD11" s="1">
        <f t="shared" si="12"/>
        <v>5644</v>
      </c>
      <c r="AE11" s="1">
        <f t="shared" si="12"/>
        <v>5688</v>
      </c>
      <c r="AF11" s="1">
        <f t="shared" si="12"/>
        <v>5455</v>
      </c>
      <c r="AG11" s="1">
        <f t="shared" si="12"/>
        <v>5443</v>
      </c>
      <c r="AH11" s="1">
        <f t="shared" si="11"/>
        <v>35344</v>
      </c>
      <c r="AI11" s="1"/>
    </row>
    <row r="12" spans="1:35" x14ac:dyDescent="0.3">
      <c r="A12" s="40" t="s">
        <v>17</v>
      </c>
      <c r="B12" s="40" t="s">
        <v>4</v>
      </c>
      <c r="C12" s="16">
        <v>13644</v>
      </c>
      <c r="D12" s="41">
        <f t="shared" si="2"/>
        <v>2.0541015789663851E-2</v>
      </c>
      <c r="E12" s="42">
        <f t="shared" si="6"/>
        <v>0.69691463223692918</v>
      </c>
      <c r="G12" s="40" t="s">
        <v>17</v>
      </c>
      <c r="H12" s="40" t="s">
        <v>4</v>
      </c>
      <c r="I12" s="3">
        <f>IFERROR(VLOOKUP($G12,'A2015'!$A$3:$C$1897,3,FALSE),0)</f>
        <v>130</v>
      </c>
      <c r="J12" s="3">
        <f>IFERROR(VLOOKUP($G12,'A2016'!$A$3:$C$1897,3,FALSE),0)</f>
        <v>120</v>
      </c>
      <c r="K12" s="3">
        <f>IFERROR(VLOOKUP($G12,'A2017'!$A$3:$C$1897,3,FALSE),0)</f>
        <v>152</v>
      </c>
      <c r="L12" s="3">
        <f>IFERROR(VLOOKUP($G12,'A2018'!$A$3:$C$1897,3,FALSE),0)</f>
        <v>126</v>
      </c>
      <c r="M12" s="1">
        <f>IFERROR(VLOOKUP($G12,'A2019'!$A$3:$C$1897,3,FALSE),0)</f>
        <v>122</v>
      </c>
      <c r="N12" s="18">
        <f>IFERROR(VLOOKUP($G12,'A2020'!$A$3:$C$1897,3,FALSE),0)</f>
        <v>147</v>
      </c>
      <c r="O12" s="17">
        <f t="shared" si="3"/>
        <v>797</v>
      </c>
      <c r="P12">
        <v>1</v>
      </c>
      <c r="Q12" s="9" t="s">
        <v>65</v>
      </c>
      <c r="R12" s="9" t="s">
        <v>8</v>
      </c>
      <c r="S12" s="9">
        <v>6</v>
      </c>
      <c r="T12" s="4">
        <v>13</v>
      </c>
      <c r="U12" s="4">
        <v>15</v>
      </c>
      <c r="V12" s="4">
        <v>10</v>
      </c>
      <c r="W12" s="4">
        <v>13</v>
      </c>
      <c r="X12" s="4">
        <v>10</v>
      </c>
      <c r="Y12" s="17">
        <v>67</v>
      </c>
      <c r="AA12" t="s">
        <v>1642</v>
      </c>
      <c r="AB12" s="1">
        <f>AB6</f>
        <v>9767</v>
      </c>
      <c r="AC12" s="1">
        <f t="shared" ref="AC12:AG12" si="13">AC6</f>
        <v>10931</v>
      </c>
      <c r="AD12" s="1">
        <f t="shared" si="13"/>
        <v>11162</v>
      </c>
      <c r="AE12" s="1">
        <f t="shared" si="13"/>
        <v>11545</v>
      </c>
      <c r="AF12" s="1">
        <f t="shared" si="13"/>
        <v>12353</v>
      </c>
      <c r="AG12" s="1">
        <f t="shared" si="13"/>
        <v>13160</v>
      </c>
      <c r="AH12" s="1">
        <f t="shared" si="11"/>
        <v>68918</v>
      </c>
      <c r="AI12" s="1"/>
    </row>
    <row r="13" spans="1:35" x14ac:dyDescent="0.3">
      <c r="A13" s="40" t="s">
        <v>15</v>
      </c>
      <c r="B13" s="40" t="s">
        <v>4</v>
      </c>
      <c r="C13" s="16">
        <v>13195</v>
      </c>
      <c r="D13" s="41">
        <f t="shared" si="2"/>
        <v>1.9865047152199833E-2</v>
      </c>
      <c r="E13" s="42">
        <f t="shared" si="6"/>
        <v>0.71677967938912901</v>
      </c>
      <c r="G13" s="40" t="s">
        <v>15</v>
      </c>
      <c r="H13" s="40" t="s">
        <v>4</v>
      </c>
      <c r="I13" s="6">
        <f>IFERROR(VLOOKUP($G13,'A2015'!$A$3:$C$1897,3,FALSE),0)</f>
        <v>179</v>
      </c>
      <c r="J13" s="6">
        <f>IFERROR(VLOOKUP($G13,'A2016'!$A$3:$C$1897,3,FALSE),0)</f>
        <v>232</v>
      </c>
      <c r="K13" s="6">
        <f>IFERROR(VLOOKUP($G13,'A2017'!$A$3:$C$1897,3,FALSE),0)</f>
        <v>231</v>
      </c>
      <c r="L13" s="6">
        <f>IFERROR(VLOOKUP($G13,'A2018'!$A$3:$C$1897,3,FALSE),0)</f>
        <v>197</v>
      </c>
      <c r="M13" s="6">
        <f>IFERROR(VLOOKUP($G13,'A2019'!$A$3:$C$1897,3,FALSE),0)</f>
        <v>168</v>
      </c>
      <c r="N13" s="6">
        <f>IFERROR(VLOOKUP($G13,'A2020'!$A$3:$C$1897,3,FALSE),0)</f>
        <v>178</v>
      </c>
      <c r="O13" s="17">
        <f t="shared" si="3"/>
        <v>1185</v>
      </c>
      <c r="P13">
        <v>6</v>
      </c>
      <c r="Q13" s="9" t="s">
        <v>66</v>
      </c>
      <c r="R13" s="9" t="s">
        <v>8</v>
      </c>
      <c r="S13" s="9">
        <v>12</v>
      </c>
      <c r="T13" s="4">
        <v>12</v>
      </c>
      <c r="U13" s="4">
        <v>12</v>
      </c>
      <c r="V13" s="4">
        <v>12</v>
      </c>
      <c r="W13" s="4">
        <v>9</v>
      </c>
      <c r="X13" s="4">
        <v>9</v>
      </c>
      <c r="Y13" s="17">
        <v>66</v>
      </c>
    </row>
    <row r="14" spans="1:35" x14ac:dyDescent="0.3">
      <c r="A14" s="40" t="s">
        <v>16</v>
      </c>
      <c r="B14" s="40" t="s">
        <v>4</v>
      </c>
      <c r="C14" s="16">
        <v>13137</v>
      </c>
      <c r="D14" s="41">
        <f t="shared" si="2"/>
        <v>1.9777728263618736E-2</v>
      </c>
      <c r="E14" s="42">
        <f t="shared" si="6"/>
        <v>0.7365574076527478</v>
      </c>
      <c r="G14" s="40" t="s">
        <v>16</v>
      </c>
      <c r="H14" s="40" t="s">
        <v>4</v>
      </c>
      <c r="I14" s="3">
        <f>IFERROR(VLOOKUP($G14,'A2015'!$A$3:$C$1897,3,FALSE),0)</f>
        <v>130</v>
      </c>
      <c r="J14" s="3">
        <f>IFERROR(VLOOKUP($G14,'A2016'!$A$3:$C$1897,3,FALSE),0)</f>
        <v>153</v>
      </c>
      <c r="K14" s="6">
        <f>IFERROR(VLOOKUP($G14,'A2017'!$A$3:$C$1897,3,FALSE),0)</f>
        <v>161</v>
      </c>
      <c r="L14" s="6">
        <f>IFERROR(VLOOKUP($G14,'A2018'!$A$3:$C$1897,3,FALSE),0)</f>
        <v>168</v>
      </c>
      <c r="M14" s="6">
        <f>IFERROR(VLOOKUP($G14,'A2019'!$A$3:$C$1897,3,FALSE),0)</f>
        <v>181</v>
      </c>
      <c r="N14" s="6">
        <f>IFERROR(VLOOKUP($G14,'A2020'!$A$3:$C$1897,3,FALSE),0)</f>
        <v>139</v>
      </c>
      <c r="O14" s="17">
        <f t="shared" si="3"/>
        <v>932</v>
      </c>
      <c r="P14">
        <v>4</v>
      </c>
      <c r="Q14" s="9" t="s">
        <v>44</v>
      </c>
      <c r="R14" s="9" t="s">
        <v>8</v>
      </c>
      <c r="S14" s="9">
        <v>3</v>
      </c>
      <c r="T14" s="4">
        <v>2</v>
      </c>
      <c r="U14" s="4">
        <v>4</v>
      </c>
      <c r="V14" s="4">
        <v>5</v>
      </c>
      <c r="W14" s="4">
        <v>9</v>
      </c>
      <c r="X14" s="4">
        <v>17</v>
      </c>
      <c r="Y14" s="17">
        <v>40</v>
      </c>
      <c r="AA14" s="19" t="s">
        <v>1717</v>
      </c>
      <c r="AB14" s="8" t="s">
        <v>1650</v>
      </c>
      <c r="AC14" s="8" t="s">
        <v>1651</v>
      </c>
      <c r="AD14" s="8" t="s">
        <v>1652</v>
      </c>
      <c r="AE14" s="8" t="s">
        <v>1653</v>
      </c>
      <c r="AF14" s="8" t="s">
        <v>1654</v>
      </c>
      <c r="AG14" s="8" t="s">
        <v>1655</v>
      </c>
      <c r="AH14" s="47" t="s">
        <v>1666</v>
      </c>
    </row>
    <row r="15" spans="1:35" x14ac:dyDescent="0.3">
      <c r="A15" s="40" t="s">
        <v>14</v>
      </c>
      <c r="B15" s="40" t="s">
        <v>4</v>
      </c>
      <c r="C15" s="16">
        <v>11420</v>
      </c>
      <c r="D15" s="41">
        <f t="shared" si="2"/>
        <v>1.7192788062002431E-2</v>
      </c>
      <c r="E15" s="42">
        <f t="shared" si="6"/>
        <v>0.75375019571475022</v>
      </c>
      <c r="G15" s="40" t="s">
        <v>14</v>
      </c>
      <c r="H15" s="40" t="s">
        <v>4</v>
      </c>
      <c r="I15" s="3">
        <f>IFERROR(VLOOKUP($G15,'A2015'!$A$3:$C$1897,3,FALSE),0)</f>
        <v>173</v>
      </c>
      <c r="J15" s="6">
        <f>IFERROR(VLOOKUP($G15,'A2016'!$A$3:$C$1897,3,FALSE),0)</f>
        <v>222</v>
      </c>
      <c r="K15" s="6">
        <f>IFERROR(VLOOKUP($G15,'A2017'!$A$3:$C$1897,3,FALSE),0)</f>
        <v>190</v>
      </c>
      <c r="L15" s="6">
        <f>IFERROR(VLOOKUP($G15,'A2018'!$A$3:$C$1897,3,FALSE),0)</f>
        <v>221</v>
      </c>
      <c r="M15" s="6">
        <f>IFERROR(VLOOKUP($G15,'A2019'!$A$3:$C$1897,3,FALSE),0)</f>
        <v>188</v>
      </c>
      <c r="N15" s="6">
        <f>IFERROR(VLOOKUP($G15,'A2020'!$A$3:$C$1897,3,FALSE),0)</f>
        <v>259</v>
      </c>
      <c r="O15" s="17">
        <f t="shared" si="3"/>
        <v>1253</v>
      </c>
      <c r="P15">
        <v>5</v>
      </c>
      <c r="Q15" s="9" t="s">
        <v>123</v>
      </c>
      <c r="R15" s="9" t="s">
        <v>8</v>
      </c>
      <c r="S15" s="9">
        <v>11</v>
      </c>
      <c r="T15" s="4">
        <v>8</v>
      </c>
      <c r="U15" s="4">
        <v>7</v>
      </c>
      <c r="V15" s="4">
        <v>1</v>
      </c>
      <c r="W15" s="4">
        <v>6</v>
      </c>
      <c r="X15" s="4">
        <v>5</v>
      </c>
      <c r="Y15" s="17">
        <v>38</v>
      </c>
      <c r="AA15" t="s">
        <v>8</v>
      </c>
      <c r="AB15" s="1"/>
      <c r="AC15" s="1">
        <f>AC3-AB9</f>
        <v>175</v>
      </c>
      <c r="AD15" s="1">
        <f t="shared" ref="AD15:AG15" si="14">AD3-AC9</f>
        <v>125</v>
      </c>
      <c r="AE15" s="1">
        <f t="shared" si="14"/>
        <v>211</v>
      </c>
      <c r="AF15" s="1">
        <f t="shared" si="14"/>
        <v>340</v>
      </c>
      <c r="AG15" s="1">
        <f t="shared" si="14"/>
        <v>589</v>
      </c>
      <c r="AH15" s="2">
        <f>POWER((AH9/AB3+1),1/5)-1</f>
        <v>0.6347431286045826</v>
      </c>
      <c r="AI15" t="s">
        <v>1719</v>
      </c>
    </row>
    <row r="16" spans="1:35" x14ac:dyDescent="0.3">
      <c r="A16" s="9" t="s">
        <v>20</v>
      </c>
      <c r="B16" s="9" t="s">
        <v>8</v>
      </c>
      <c r="C16" s="4">
        <v>11239</v>
      </c>
      <c r="D16" s="11">
        <f t="shared" si="2"/>
        <v>1.6920292909706248E-2</v>
      </c>
      <c r="E16" s="12">
        <f t="shared" si="6"/>
        <v>0.77067048862445642</v>
      </c>
      <c r="G16" s="9" t="s">
        <v>20</v>
      </c>
      <c r="H16" s="9" t="s">
        <v>8</v>
      </c>
      <c r="I16" s="4">
        <f>IFERROR(VLOOKUP($G16,'A2015'!$A$3:$C$1897,3,FALSE),0)</f>
        <v>241</v>
      </c>
      <c r="J16" s="4">
        <f>IFERROR(VLOOKUP($G16,'A2016'!$A$3:$C$1897,3,FALSE),0)</f>
        <v>246</v>
      </c>
      <c r="K16" s="4">
        <f>IFERROR(VLOOKUP($G16,'A2017'!$A$3:$C$1897,3,FALSE),0)</f>
        <v>225</v>
      </c>
      <c r="L16" s="4">
        <f>IFERROR(VLOOKUP($G16,'A2018'!$A$3:$C$1897,3,FALSE),0)</f>
        <v>188</v>
      </c>
      <c r="M16" s="4">
        <f>IFERROR(VLOOKUP($G16,'A2019'!$A$3:$C$1897,3,FALSE),0)</f>
        <v>132</v>
      </c>
      <c r="N16" s="4">
        <f>IFERROR(VLOOKUP($G16,'A2020'!$A$3:$C$1897,3,FALSE),0)</f>
        <v>139</v>
      </c>
      <c r="O16" s="17">
        <f t="shared" si="3"/>
        <v>1171</v>
      </c>
      <c r="Q16" s="9" t="s">
        <v>110</v>
      </c>
      <c r="R16" s="9" t="s">
        <v>8</v>
      </c>
      <c r="S16" s="9">
        <v>1</v>
      </c>
      <c r="T16" s="4">
        <v>1</v>
      </c>
      <c r="U16" s="4">
        <v>7</v>
      </c>
      <c r="V16" s="4">
        <v>8</v>
      </c>
      <c r="W16" s="4">
        <v>4</v>
      </c>
      <c r="X16" s="4">
        <v>4</v>
      </c>
      <c r="Y16" s="17">
        <v>25</v>
      </c>
      <c r="AA16" t="s">
        <v>1641</v>
      </c>
      <c r="AB16" s="1"/>
      <c r="AC16" s="1">
        <f t="shared" ref="AC16:AG18" si="15">AC4-AB10</f>
        <v>478</v>
      </c>
      <c r="AD16" s="1">
        <f t="shared" si="15"/>
        <v>34</v>
      </c>
      <c r="AE16" s="1">
        <f t="shared" si="15"/>
        <v>128</v>
      </c>
      <c r="AF16" s="1">
        <f t="shared" si="15"/>
        <v>151</v>
      </c>
      <c r="AG16" s="1">
        <f t="shared" si="15"/>
        <v>230</v>
      </c>
      <c r="AH16" s="2">
        <f>POWER((AH10/AB4+1),1/5)-1</f>
        <v>1.1418181272777508</v>
      </c>
      <c r="AI16" t="s">
        <v>1719</v>
      </c>
    </row>
    <row r="17" spans="1:35" x14ac:dyDescent="0.3">
      <c r="A17" s="40" t="s">
        <v>21</v>
      </c>
      <c r="B17" s="40" t="s">
        <v>4</v>
      </c>
      <c r="C17" s="16">
        <v>10391</v>
      </c>
      <c r="D17" s="41">
        <f t="shared" si="2"/>
        <v>1.5643630538727433E-2</v>
      </c>
      <c r="E17" s="42">
        <f t="shared" si="6"/>
        <v>0.78631411916318383</v>
      </c>
      <c r="G17" s="40" t="s">
        <v>21</v>
      </c>
      <c r="H17" s="40" t="s">
        <v>4</v>
      </c>
      <c r="I17" s="1">
        <f>IFERROR(VLOOKUP($G17,'A2015'!$A$3:$C$1897,3,FALSE),0)</f>
        <v>141</v>
      </c>
      <c r="J17" s="1">
        <f>IFERROR(VLOOKUP($G17,'A2016'!$A$3:$C$1897,3,FALSE),0)</f>
        <v>175</v>
      </c>
      <c r="K17" s="1">
        <f>IFERROR(VLOOKUP($G17,'A2017'!$A$3:$C$1897,3,FALSE),0)</f>
        <v>207</v>
      </c>
      <c r="L17" s="1">
        <f>IFERROR(VLOOKUP($G17,'A2018'!$A$3:$C$1897,3,FALSE),0)</f>
        <v>191</v>
      </c>
      <c r="M17" s="1">
        <f>IFERROR(VLOOKUP($G17,'A2019'!$A$3:$C$1897,3,FALSE),0)</f>
        <v>159</v>
      </c>
      <c r="N17" s="1">
        <f>IFERROR(VLOOKUP($G17,'A2020'!$A$3:$C$1897,3,FALSE),0)</f>
        <v>175</v>
      </c>
      <c r="O17" s="17">
        <f t="shared" si="3"/>
        <v>1048</v>
      </c>
      <c r="Q17" s="9" t="s">
        <v>173</v>
      </c>
      <c r="R17" s="9" t="s">
        <v>8</v>
      </c>
      <c r="S17" s="9">
        <v>5</v>
      </c>
      <c r="T17" s="4">
        <v>3</v>
      </c>
      <c r="U17" s="4">
        <v>2</v>
      </c>
      <c r="V17" s="4">
        <v>1</v>
      </c>
      <c r="W17" s="4">
        <v>1</v>
      </c>
      <c r="X17" s="4">
        <v>2</v>
      </c>
      <c r="Y17" s="17">
        <v>14</v>
      </c>
      <c r="AA17" t="s">
        <v>629</v>
      </c>
      <c r="AB17" s="1"/>
      <c r="AC17" s="1">
        <f t="shared" si="15"/>
        <v>511</v>
      </c>
      <c r="AD17" s="1">
        <f t="shared" si="15"/>
        <v>72</v>
      </c>
      <c r="AE17" s="1">
        <f t="shared" si="15"/>
        <v>44</v>
      </c>
      <c r="AF17" s="1">
        <f t="shared" si="15"/>
        <v>317</v>
      </c>
      <c r="AG17" s="1">
        <f t="shared" si="15"/>
        <v>-12</v>
      </c>
      <c r="AH17" s="2">
        <f>POWER((AH11/AB5+1),1/5)-1</f>
        <v>0.38903381445000473</v>
      </c>
      <c r="AI17" t="s">
        <v>1719</v>
      </c>
    </row>
    <row r="18" spans="1:35" x14ac:dyDescent="0.3">
      <c r="A18" s="40" t="s">
        <v>18</v>
      </c>
      <c r="B18" s="40" t="s">
        <v>4</v>
      </c>
      <c r="C18" s="16">
        <v>9358</v>
      </c>
      <c r="D18" s="41">
        <f t="shared" si="2"/>
        <v>1.4088451023136495E-2</v>
      </c>
      <c r="E18" s="42">
        <f t="shared" si="6"/>
        <v>0.80040257018632033</v>
      </c>
      <c r="G18" s="40" t="s">
        <v>18</v>
      </c>
      <c r="H18" s="40" t="s">
        <v>4</v>
      </c>
      <c r="I18" s="1">
        <f>IFERROR(VLOOKUP($G18,'A2015'!$A$3:$C$1897,3,FALSE),0)</f>
        <v>131</v>
      </c>
      <c r="J18" s="1">
        <f>IFERROR(VLOOKUP($G18,'A2016'!$A$3:$C$1897,3,FALSE),0)</f>
        <v>141</v>
      </c>
      <c r="K18" s="1">
        <f>IFERROR(VLOOKUP($G18,'A2017'!$A$3:$C$1897,3,FALSE),0)</f>
        <v>170</v>
      </c>
      <c r="L18" s="1">
        <f>IFERROR(VLOOKUP($G18,'A2018'!$A$3:$C$1897,3,FALSE),0)</f>
        <v>167</v>
      </c>
      <c r="M18" s="1">
        <f>IFERROR(VLOOKUP($G18,'A2019'!$A$3:$C$1897,3,FALSE),0)</f>
        <v>173</v>
      </c>
      <c r="N18" s="1">
        <f>IFERROR(VLOOKUP($G18,'A2020'!$A$3:$C$1897,3,FALSE),0)</f>
        <v>176</v>
      </c>
      <c r="O18" s="17">
        <f t="shared" si="3"/>
        <v>958</v>
      </c>
      <c r="Q18" s="9" t="s">
        <v>121</v>
      </c>
      <c r="R18" s="9" t="s">
        <v>8</v>
      </c>
      <c r="S18" s="9">
        <v>0</v>
      </c>
      <c r="T18" s="4">
        <v>0</v>
      </c>
      <c r="U18" s="4">
        <v>0</v>
      </c>
      <c r="V18" s="4">
        <v>2</v>
      </c>
      <c r="W18" s="4">
        <v>3</v>
      </c>
      <c r="X18" s="4">
        <v>5</v>
      </c>
      <c r="Y18" s="17">
        <v>10</v>
      </c>
      <c r="AA18" t="s">
        <v>1642</v>
      </c>
      <c r="AB18" s="1"/>
      <c r="AC18" s="1">
        <f t="shared" si="15"/>
        <v>1164</v>
      </c>
      <c r="AD18" s="1">
        <f t="shared" si="15"/>
        <v>231</v>
      </c>
      <c r="AE18" s="1">
        <f t="shared" si="15"/>
        <v>383</v>
      </c>
      <c r="AF18" s="1">
        <f t="shared" si="15"/>
        <v>808</v>
      </c>
      <c r="AG18" s="1">
        <f t="shared" si="15"/>
        <v>807</v>
      </c>
      <c r="AH18" s="2">
        <f>POWER((AH12/AB6+1),1/5)-1</f>
        <v>0.5178405542299005</v>
      </c>
      <c r="AI18" t="s">
        <v>1719</v>
      </c>
    </row>
    <row r="19" spans="1:35" x14ac:dyDescent="0.3">
      <c r="A19" s="40" t="s">
        <v>19</v>
      </c>
      <c r="B19" s="40" t="s">
        <v>4</v>
      </c>
      <c r="C19" s="16">
        <v>8869</v>
      </c>
      <c r="D19" s="41">
        <f t="shared" si="2"/>
        <v>1.3352262462513097E-2</v>
      </c>
      <c r="E19" s="42">
        <f t="shared" si="6"/>
        <v>0.81375483264883341</v>
      </c>
      <c r="G19" s="40" t="s">
        <v>19</v>
      </c>
      <c r="H19" s="40" t="s">
        <v>4</v>
      </c>
      <c r="I19" s="3">
        <f>IFERROR(VLOOKUP($G19,'A2015'!$A$3:$C$1897,3,FALSE),0)</f>
        <v>164</v>
      </c>
      <c r="J19" s="3">
        <f>IFERROR(VLOOKUP($G19,'A2016'!$A$3:$C$1897,3,FALSE),0)</f>
        <v>181</v>
      </c>
      <c r="K19" s="3">
        <f>IFERROR(VLOOKUP($G19,'A2017'!$A$3:$C$1897,3,FALSE),0)</f>
        <v>189</v>
      </c>
      <c r="L19" s="3">
        <f>IFERROR(VLOOKUP($G19,'A2018'!$A$3:$C$1897,3,FALSE),0)</f>
        <v>160</v>
      </c>
      <c r="M19" s="3">
        <f>IFERROR(VLOOKUP($G19,'A2019'!$A$3:$C$1897,3,FALSE),0)</f>
        <v>209</v>
      </c>
      <c r="N19" s="3">
        <f>IFERROR(VLOOKUP($G19,'A2020'!$A$3:$C$1897,3,FALSE),0)</f>
        <v>207</v>
      </c>
      <c r="O19" s="17">
        <f t="shared" si="3"/>
        <v>1110</v>
      </c>
      <c r="Q19" s="9" t="s">
        <v>915</v>
      </c>
      <c r="R19" s="9" t="s">
        <v>8</v>
      </c>
      <c r="S19" s="9">
        <v>1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17">
        <v>1</v>
      </c>
      <c r="AC19" s="2"/>
      <c r="AD19" s="2"/>
      <c r="AE19" s="2"/>
      <c r="AF19" s="2"/>
      <c r="AG19" s="2"/>
      <c r="AH19" s="2"/>
    </row>
    <row r="20" spans="1:35" x14ac:dyDescent="0.3">
      <c r="A20" s="40" t="s">
        <v>24</v>
      </c>
      <c r="B20" s="40" t="s">
        <v>4</v>
      </c>
      <c r="C20" s="16">
        <v>6753</v>
      </c>
      <c r="D20" s="41">
        <f t="shared" si="2"/>
        <v>1.0166628527382E-2</v>
      </c>
      <c r="E20" s="42">
        <f t="shared" si="6"/>
        <v>0.82392146117621545</v>
      </c>
      <c r="G20" s="40" t="s">
        <v>24</v>
      </c>
      <c r="H20" s="40" t="s">
        <v>4</v>
      </c>
      <c r="I20" s="3">
        <f>IFERROR(VLOOKUP($G20,'A2015'!$A$3:$C$1897,3,FALSE),0)</f>
        <v>72</v>
      </c>
      <c r="J20" s="3">
        <f>IFERROR(VLOOKUP($G20,'A2016'!$A$3:$C$1897,3,FALSE),0)</f>
        <v>96</v>
      </c>
      <c r="K20" s="3">
        <f>IFERROR(VLOOKUP($G20,'A2017'!$A$3:$C$1897,3,FALSE),0)</f>
        <v>87</v>
      </c>
      <c r="L20" s="3">
        <f>IFERROR(VLOOKUP($G20,'A2018'!$A$3:$C$1897,3,FALSE),0)</f>
        <v>82</v>
      </c>
      <c r="M20" s="3">
        <f>IFERROR(VLOOKUP($G20,'A2019'!$A$3:$C$1897,3,FALSE),0)</f>
        <v>65</v>
      </c>
      <c r="N20" s="3">
        <f>IFERROR(VLOOKUP($G20,'A2020'!$A$3:$C$1897,3,FALSE),0)</f>
        <v>82</v>
      </c>
      <c r="O20" s="17">
        <f t="shared" si="3"/>
        <v>484</v>
      </c>
      <c r="Q20" s="9" t="s">
        <v>958</v>
      </c>
      <c r="R20" s="9" t="s">
        <v>8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17">
        <v>0</v>
      </c>
      <c r="AA20" s="19" t="s">
        <v>1718</v>
      </c>
      <c r="AB20" s="8" t="s">
        <v>1650</v>
      </c>
      <c r="AC20" s="8" t="s">
        <v>1651</v>
      </c>
      <c r="AD20" s="8" t="s">
        <v>1652</v>
      </c>
      <c r="AE20" s="8" t="s">
        <v>1653</v>
      </c>
      <c r="AF20" s="8" t="s">
        <v>1654</v>
      </c>
      <c r="AG20" s="8" t="s">
        <v>1655</v>
      </c>
      <c r="AH20" s="47" t="s">
        <v>1666</v>
      </c>
    </row>
    <row r="21" spans="1:35" x14ac:dyDescent="0.3">
      <c r="A21" s="40" t="s">
        <v>26</v>
      </c>
      <c r="B21" s="40" t="s">
        <v>4</v>
      </c>
      <c r="C21" s="16">
        <v>5890</v>
      </c>
      <c r="D21" s="41">
        <f t="shared" si="2"/>
        <v>8.867383685218418E-3</v>
      </c>
      <c r="E21" s="42">
        <f t="shared" si="6"/>
        <v>0.8327888448614339</v>
      </c>
      <c r="G21" s="40" t="s">
        <v>26</v>
      </c>
      <c r="H21" s="40" t="s">
        <v>4</v>
      </c>
      <c r="I21" s="3">
        <f>IFERROR(VLOOKUP($G21,'A2015'!$A$3:$C$1897,3,FALSE),0)</f>
        <v>112</v>
      </c>
      <c r="J21" s="3">
        <f>IFERROR(VLOOKUP($G21,'A2016'!$A$3:$C$1897,3,FALSE),0)</f>
        <v>95</v>
      </c>
      <c r="K21" s="3">
        <f>IFERROR(VLOOKUP($G21,'A2017'!$A$3:$C$1897,3,FALSE),0)</f>
        <v>114</v>
      </c>
      <c r="L21" s="3">
        <f>IFERROR(VLOOKUP($G21,'A2018'!$A$3:$C$1897,3,FALSE),0)</f>
        <v>100</v>
      </c>
      <c r="M21" s="1">
        <f>IFERROR(VLOOKUP($G21,'A2019'!$A$3:$C$1897,3,FALSE),0)</f>
        <v>115</v>
      </c>
      <c r="N21" s="18">
        <f>IFERROR(VLOOKUP($G21,'A2020'!$A$3:$C$1897,3,FALSE),0)</f>
        <v>99</v>
      </c>
      <c r="O21" s="17">
        <f t="shared" si="3"/>
        <v>635</v>
      </c>
      <c r="P21">
        <v>1</v>
      </c>
      <c r="Q21" s="9" t="s">
        <v>957</v>
      </c>
      <c r="R21" s="9" t="s">
        <v>8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17">
        <v>0</v>
      </c>
      <c r="AA21" t="s">
        <v>8</v>
      </c>
      <c r="AB21" s="1"/>
      <c r="AC21" s="7">
        <f>AC15/AB9</f>
        <v>0.24964336661911554</v>
      </c>
      <c r="AD21" s="7">
        <f t="shared" ref="AC21:AG22" si="16">AD15/AC9</f>
        <v>0.14269406392694065</v>
      </c>
      <c r="AE21" s="7">
        <f t="shared" si="16"/>
        <v>0.21078921078921078</v>
      </c>
      <c r="AF21" s="7">
        <f t="shared" si="16"/>
        <v>0.28052805280528054</v>
      </c>
      <c r="AG21" s="7">
        <f t="shared" si="16"/>
        <v>0.3795103092783505</v>
      </c>
      <c r="AH21" s="2">
        <f>POWER((1+AC21)*(1+AD21)*(1+AE21)*(1+AF21)*(1+AG21),1/5)-1</f>
        <v>0.25020067735284712</v>
      </c>
      <c r="AI21" t="s">
        <v>1719</v>
      </c>
    </row>
    <row r="22" spans="1:35" x14ac:dyDescent="0.3">
      <c r="A22" s="9" t="s">
        <v>25</v>
      </c>
      <c r="B22" s="9" t="s">
        <v>8</v>
      </c>
      <c r="C22" s="4">
        <v>5195</v>
      </c>
      <c r="D22" s="11">
        <f t="shared" si="2"/>
        <v>7.8210625203242248E-3</v>
      </c>
      <c r="E22" s="12">
        <f t="shared" si="6"/>
        <v>0.84060990738175811</v>
      </c>
      <c r="G22" s="9" t="s">
        <v>25</v>
      </c>
      <c r="H22" s="9" t="s">
        <v>8</v>
      </c>
      <c r="I22" s="4">
        <f>IFERROR(VLOOKUP($G22,'A2015'!$A$3:$C$1897,3,FALSE),0)</f>
        <v>58</v>
      </c>
      <c r="J22" s="4">
        <f>IFERROR(VLOOKUP($G22,'A2016'!$A$3:$C$1897,3,FALSE),0)</f>
        <v>101</v>
      </c>
      <c r="K22" s="4">
        <f>IFERROR(VLOOKUP($G22,'A2017'!$A$3:$C$1897,3,FALSE),0)</f>
        <v>65</v>
      </c>
      <c r="L22" s="4">
        <f>IFERROR(VLOOKUP($G22,'A2018'!$A$3:$C$1897,3,FALSE),0)</f>
        <v>86</v>
      </c>
      <c r="M22" s="4">
        <f>IFERROR(VLOOKUP($G22,'A2019'!$A$3:$C$1897,3,FALSE),0)</f>
        <v>63</v>
      </c>
      <c r="N22" s="4">
        <f>IFERROR(VLOOKUP($G22,'A2020'!$A$3:$C$1897,3,FALSE),0)</f>
        <v>68</v>
      </c>
      <c r="O22" s="17">
        <f t="shared" si="3"/>
        <v>441</v>
      </c>
      <c r="Q22" s="9" t="s">
        <v>914</v>
      </c>
      <c r="R22" s="9" t="s">
        <v>8</v>
      </c>
      <c r="S22" s="9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17">
        <v>0</v>
      </c>
      <c r="AA22" t="s">
        <v>1641</v>
      </c>
      <c r="AB22" s="1"/>
      <c r="AC22" s="7">
        <f t="shared" si="16"/>
        <v>0.17929482370592648</v>
      </c>
      <c r="AD22" s="7">
        <f t="shared" si="16"/>
        <v>1.0176593834181383E-2</v>
      </c>
      <c r="AE22" s="7">
        <f t="shared" si="16"/>
        <v>2.8337392074385653E-2</v>
      </c>
      <c r="AF22" s="7">
        <f t="shared" si="16"/>
        <v>3.2508073196986009E-2</v>
      </c>
      <c r="AG22" s="7">
        <f t="shared" si="16"/>
        <v>4.3022820800598577E-2</v>
      </c>
      <c r="AH22" s="2">
        <f>POWER((1+AC22)*(1+AD22)*(1+AE22)*(1+AF22)*(1+AG22),1/5)-1</f>
        <v>5.6984254105421517E-2</v>
      </c>
      <c r="AI22" t="s">
        <v>1719</v>
      </c>
    </row>
    <row r="23" spans="1:35" x14ac:dyDescent="0.3">
      <c r="A23" s="40" t="s">
        <v>23</v>
      </c>
      <c r="B23" s="40" t="s">
        <v>4</v>
      </c>
      <c r="C23" s="16">
        <v>5022</v>
      </c>
      <c r="D23" s="41">
        <f t="shared" si="2"/>
        <v>7.5606113526599144E-3</v>
      </c>
      <c r="E23" s="42">
        <f t="shared" si="6"/>
        <v>0.84817051873441807</v>
      </c>
      <c r="G23" s="40" t="s">
        <v>23</v>
      </c>
      <c r="H23" s="40" t="s">
        <v>4</v>
      </c>
      <c r="I23" s="1">
        <f>IFERROR(VLOOKUP($G23,'A2015'!$A$3:$C$1897,3,FALSE),0)</f>
        <v>74</v>
      </c>
      <c r="J23" s="1">
        <f>IFERROR(VLOOKUP($G23,'A2016'!$A$3:$C$1897,3,FALSE),0)</f>
        <v>79</v>
      </c>
      <c r="K23" s="1">
        <f>IFERROR(VLOOKUP($G23,'A2017'!$A$3:$C$1897,3,FALSE),0)</f>
        <v>87</v>
      </c>
      <c r="L23" s="1">
        <f>IFERROR(VLOOKUP($G23,'A2018'!$A$3:$C$1897,3,FALSE),0)</f>
        <v>91</v>
      </c>
      <c r="M23" s="1">
        <f>IFERROR(VLOOKUP($G23,'A2019'!$A$3:$C$1897,3,FALSE),0)</f>
        <v>96</v>
      </c>
      <c r="N23" s="1">
        <f>IFERROR(VLOOKUP($G23,'A2020'!$A$3:$C$1897,3,FALSE),0)</f>
        <v>91</v>
      </c>
      <c r="O23" s="17">
        <f t="shared" si="3"/>
        <v>518</v>
      </c>
      <c r="Q23" s="9" t="s">
        <v>1449</v>
      </c>
      <c r="R23" s="9" t="s">
        <v>8</v>
      </c>
      <c r="S23" s="9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17">
        <v>0</v>
      </c>
      <c r="AA23" t="s">
        <v>629</v>
      </c>
      <c r="AB23" s="1"/>
      <c r="AC23" s="7">
        <f t="shared" ref="AC23:AG24" si="17">AC17/AB11</f>
        <v>7.9843750000000005E-2</v>
      </c>
      <c r="AD23" s="7">
        <f t="shared" si="17"/>
        <v>1.0723860589812333E-2</v>
      </c>
      <c r="AE23" s="7">
        <f t="shared" si="17"/>
        <v>7.7958894401133948E-3</v>
      </c>
      <c r="AF23" s="7">
        <f t="shared" si="17"/>
        <v>5.573136427566807E-2</v>
      </c>
      <c r="AG23" s="7">
        <f t="shared" si="17"/>
        <v>-2.1998166819431715E-3</v>
      </c>
      <c r="AH23" s="2">
        <f t="shared" ref="AH23:AH24" si="18">POWER((1+AC23)*(1+AD23)*(1+AE23)*(1+AF23)*(1+AG23),1/5)-1</f>
        <v>2.989418180404102E-2</v>
      </c>
      <c r="AI23" t="s">
        <v>1719</v>
      </c>
    </row>
    <row r="24" spans="1:35" x14ac:dyDescent="0.3">
      <c r="A24" s="40" t="s">
        <v>29</v>
      </c>
      <c r="B24" s="40" t="s">
        <v>4</v>
      </c>
      <c r="C24" s="16">
        <v>4211</v>
      </c>
      <c r="D24" s="41">
        <f t="shared" si="2"/>
        <v>6.3396524106035237E-3</v>
      </c>
      <c r="E24" s="42">
        <f t="shared" si="6"/>
        <v>0.85451017114502159</v>
      </c>
      <c r="G24" s="40" t="s">
        <v>29</v>
      </c>
      <c r="H24" s="40" t="s">
        <v>4</v>
      </c>
      <c r="I24" s="3">
        <f>IFERROR(VLOOKUP($G24,'A2015'!$A$3:$C$1897,3,FALSE),0)</f>
        <v>78</v>
      </c>
      <c r="J24" s="3">
        <f>IFERROR(VLOOKUP($G24,'A2016'!$A$3:$C$1897,3,FALSE),0)</f>
        <v>69</v>
      </c>
      <c r="K24" s="3">
        <f>IFERROR(VLOOKUP($G24,'A2017'!$A$3:$C$1897,3,FALSE),0)</f>
        <v>63</v>
      </c>
      <c r="L24" s="3">
        <f>IFERROR(VLOOKUP($G24,'A2018'!$A$3:$C$1897,3,FALSE),0)</f>
        <v>72</v>
      </c>
      <c r="M24" s="3">
        <f>IFERROR(VLOOKUP($G24,'A2019'!$A$3:$C$1897,3,FALSE),0)</f>
        <v>84</v>
      </c>
      <c r="N24" s="3">
        <f>IFERROR(VLOOKUP($G24,'A2020'!$A$3:$C$1897,3,FALSE),0)</f>
        <v>59</v>
      </c>
      <c r="O24" s="17">
        <f t="shared" si="3"/>
        <v>425</v>
      </c>
      <c r="Q24" s="40" t="s">
        <v>9</v>
      </c>
      <c r="R24" s="40" t="s">
        <v>4</v>
      </c>
      <c r="S24" s="18">
        <v>413</v>
      </c>
      <c r="T24" s="18">
        <v>464</v>
      </c>
      <c r="U24" s="18">
        <v>480</v>
      </c>
      <c r="V24" s="18">
        <v>498</v>
      </c>
      <c r="W24" s="18">
        <v>508</v>
      </c>
      <c r="X24" s="18">
        <v>521</v>
      </c>
      <c r="Y24" s="17">
        <v>2884</v>
      </c>
      <c r="Z24">
        <v>6</v>
      </c>
      <c r="AA24" t="s">
        <v>1642</v>
      </c>
      <c r="AB24" s="1"/>
      <c r="AC24" s="7">
        <f t="shared" si="17"/>
        <v>0.11917681990375754</v>
      </c>
      <c r="AD24" s="7">
        <f t="shared" si="17"/>
        <v>2.1132558777787941E-2</v>
      </c>
      <c r="AE24" s="7">
        <f t="shared" si="17"/>
        <v>3.4312847160007168E-2</v>
      </c>
      <c r="AF24" s="7">
        <f t="shared" si="17"/>
        <v>6.998700736249458E-2</v>
      </c>
      <c r="AG24" s="7">
        <f t="shared" si="17"/>
        <v>6.5328260341617414E-2</v>
      </c>
      <c r="AH24" s="2">
        <f t="shared" si="18"/>
        <v>6.1448530944124835E-2</v>
      </c>
      <c r="AI24" t="s">
        <v>1719</v>
      </c>
    </row>
    <row r="25" spans="1:35" x14ac:dyDescent="0.3">
      <c r="A25" s="40" t="s">
        <v>31</v>
      </c>
      <c r="B25" s="40" t="s">
        <v>4</v>
      </c>
      <c r="C25" s="16">
        <v>3083</v>
      </c>
      <c r="D25" s="41">
        <f t="shared" si="2"/>
        <v>4.6414505775090632E-3</v>
      </c>
      <c r="E25" s="42">
        <f t="shared" si="6"/>
        <v>0.85915162172253068</v>
      </c>
      <c r="G25" s="40" t="s">
        <v>31</v>
      </c>
      <c r="H25" s="40" t="s">
        <v>4</v>
      </c>
      <c r="I25" s="3">
        <f>IFERROR(VLOOKUP($G25,'A2015'!$A$3:$C$1897,3,FALSE),0)</f>
        <v>43</v>
      </c>
      <c r="J25" s="3">
        <f>IFERROR(VLOOKUP($G25,'A2016'!$A$3:$C$1897,3,FALSE),0)</f>
        <v>35</v>
      </c>
      <c r="K25" s="3">
        <f>IFERROR(VLOOKUP($G25,'A2017'!$A$3:$C$1897,3,FALSE),0)</f>
        <v>38</v>
      </c>
      <c r="L25" s="3">
        <f>IFERROR(VLOOKUP($G25,'A2018'!$A$3:$C$1897,3,FALSE),0)</f>
        <v>27</v>
      </c>
      <c r="M25" s="3">
        <f>IFERROR(VLOOKUP($G25,'A2019'!$A$3:$C$1897,3,FALSE),0)</f>
        <v>39</v>
      </c>
      <c r="N25" s="3">
        <f>IFERROR(VLOOKUP($G25,'A2020'!$A$3:$C$1897,3,FALSE),0)</f>
        <v>47</v>
      </c>
      <c r="O25" s="17">
        <f t="shared" si="3"/>
        <v>229</v>
      </c>
      <c r="Q25" s="40" t="s">
        <v>15</v>
      </c>
      <c r="R25" s="40" t="s">
        <v>4</v>
      </c>
      <c r="S25" s="6">
        <v>179</v>
      </c>
      <c r="T25" s="6">
        <v>232</v>
      </c>
      <c r="U25" s="6">
        <v>231</v>
      </c>
      <c r="V25" s="6">
        <v>197</v>
      </c>
      <c r="W25" s="6">
        <v>168</v>
      </c>
      <c r="X25" s="6">
        <v>178</v>
      </c>
      <c r="Y25" s="17">
        <v>1185</v>
      </c>
      <c r="Z25">
        <v>6</v>
      </c>
    </row>
    <row r="26" spans="1:35" x14ac:dyDescent="0.3">
      <c r="A26" s="40" t="s">
        <v>27</v>
      </c>
      <c r="B26" s="40" t="s">
        <v>4</v>
      </c>
      <c r="C26" s="16">
        <v>2921</v>
      </c>
      <c r="D26" s="41">
        <f t="shared" si="2"/>
        <v>4.3975598887135824E-3</v>
      </c>
      <c r="E26" s="42">
        <f t="shared" si="6"/>
        <v>0.86354918161124428</v>
      </c>
      <c r="G26" s="43" t="s">
        <v>27</v>
      </c>
      <c r="H26" s="43" t="s">
        <v>4</v>
      </c>
      <c r="I26" s="44">
        <f>IFERROR(VLOOKUP($G26,'A2015'!$A$3:$C$1897,3,FALSE),0)</f>
        <v>21</v>
      </c>
      <c r="J26" s="44">
        <f>IFERROR(VLOOKUP($G26,'A2016'!$A$3:$C$1897,3,FALSE),0)</f>
        <v>39</v>
      </c>
      <c r="K26" s="44">
        <f>IFERROR(VLOOKUP($G26,'A2017'!$A$3:$C$1897,3,FALSE),0)</f>
        <v>42</v>
      </c>
      <c r="L26" s="44">
        <f>IFERROR(VLOOKUP($G26,'A2018'!$A$3:$C$1897,3,FALSE),0)</f>
        <v>41</v>
      </c>
      <c r="M26" s="44">
        <f>IFERROR(VLOOKUP($G26,'A2019'!$A$3:$C$1897,3,FALSE),0)</f>
        <v>45</v>
      </c>
      <c r="N26" s="44">
        <f>IFERROR(VLOOKUP($G26,'A2020'!$A$3:$C$1897,3,FALSE),0)</f>
        <v>41</v>
      </c>
      <c r="O26" s="17">
        <f t="shared" si="3"/>
        <v>229</v>
      </c>
      <c r="Q26" t="s">
        <v>5</v>
      </c>
      <c r="R26" t="s">
        <v>4</v>
      </c>
      <c r="S26" s="3">
        <v>1901</v>
      </c>
      <c r="T26" s="6">
        <v>2226</v>
      </c>
      <c r="U26" s="6">
        <v>2261</v>
      </c>
      <c r="V26" s="6">
        <v>2384</v>
      </c>
      <c r="W26" s="6">
        <v>2552</v>
      </c>
      <c r="X26" s="6">
        <v>2732</v>
      </c>
      <c r="Y26" s="17">
        <v>14056</v>
      </c>
      <c r="Z26">
        <v>5</v>
      </c>
      <c r="AA26" s="24" t="s">
        <v>0</v>
      </c>
      <c r="AB26" s="24" t="s">
        <v>1725</v>
      </c>
      <c r="AC26" s="25">
        <v>2015</v>
      </c>
      <c r="AD26" s="25">
        <v>2016</v>
      </c>
      <c r="AE26" s="25">
        <v>2017</v>
      </c>
      <c r="AF26" s="25">
        <v>2018</v>
      </c>
      <c r="AG26" s="25">
        <v>2019</v>
      </c>
      <c r="AH26" s="25">
        <v>2020</v>
      </c>
      <c r="AI26" s="1" t="s">
        <v>630</v>
      </c>
    </row>
    <row r="27" spans="1:35" x14ac:dyDescent="0.3">
      <c r="A27" s="40" t="s">
        <v>34</v>
      </c>
      <c r="B27" s="40" t="s">
        <v>4</v>
      </c>
      <c r="C27" s="16">
        <v>2914</v>
      </c>
      <c r="D27" s="41">
        <f t="shared" si="2"/>
        <v>4.3870214021606907E-3</v>
      </c>
      <c r="E27" s="42">
        <f t="shared" si="6"/>
        <v>0.86793620301340502</v>
      </c>
      <c r="G27" s="40" t="s">
        <v>34</v>
      </c>
      <c r="H27" s="40" t="s">
        <v>4</v>
      </c>
      <c r="I27" s="3">
        <f>IFERROR(VLOOKUP($G27,'A2015'!$A$3:$C$1897,3,FALSE),0)</f>
        <v>31</v>
      </c>
      <c r="J27" s="3">
        <f>IFERROR(VLOOKUP($G27,'A2016'!$A$3:$C$1897,3,FALSE),0)</f>
        <v>21</v>
      </c>
      <c r="K27" s="3">
        <f>IFERROR(VLOOKUP($G27,'A2017'!$A$3:$C$1897,3,FALSE),0)</f>
        <v>23</v>
      </c>
      <c r="L27" s="3">
        <f>IFERROR(VLOOKUP($G27,'A2018'!$A$3:$C$1897,3,FALSE),0)</f>
        <v>22</v>
      </c>
      <c r="M27" s="3">
        <f>IFERROR(VLOOKUP($G27,'A2019'!$A$3:$C$1897,3,FALSE),0)</f>
        <v>32</v>
      </c>
      <c r="N27" s="3">
        <f>IFERROR(VLOOKUP($G27,'A2020'!$A$3:$C$1897,3,FALSE),0)</f>
        <v>36</v>
      </c>
      <c r="O27" s="17">
        <f t="shared" si="3"/>
        <v>165</v>
      </c>
      <c r="Q27" s="40" t="s">
        <v>14</v>
      </c>
      <c r="R27" s="40" t="s">
        <v>4</v>
      </c>
      <c r="S27" s="3">
        <v>173</v>
      </c>
      <c r="T27" s="6">
        <v>222</v>
      </c>
      <c r="U27" s="6">
        <v>190</v>
      </c>
      <c r="V27" s="6">
        <v>221</v>
      </c>
      <c r="W27" s="6">
        <v>188</v>
      </c>
      <c r="X27" s="6">
        <v>259</v>
      </c>
      <c r="Y27" s="17">
        <v>1253</v>
      </c>
      <c r="Z27">
        <v>5</v>
      </c>
      <c r="AA27" s="26" t="s">
        <v>3</v>
      </c>
      <c r="AB27" s="26" t="s">
        <v>1675</v>
      </c>
      <c r="AC27" s="27">
        <v>2274</v>
      </c>
      <c r="AD27" s="28">
        <v>2511</v>
      </c>
      <c r="AE27" s="28">
        <v>2361</v>
      </c>
      <c r="AF27" s="27">
        <v>2406</v>
      </c>
      <c r="AG27" s="27">
        <v>2545</v>
      </c>
      <c r="AH27" s="27">
        <v>2488</v>
      </c>
      <c r="AI27" s="1">
        <v>25958</v>
      </c>
    </row>
    <row r="28" spans="1:35" x14ac:dyDescent="0.3">
      <c r="A28" s="40" t="s">
        <v>22</v>
      </c>
      <c r="B28" s="40" t="s">
        <v>4</v>
      </c>
      <c r="C28" s="16">
        <v>2788</v>
      </c>
      <c r="D28" s="41">
        <f t="shared" si="2"/>
        <v>4.1973286442086501E-3</v>
      </c>
      <c r="E28" s="42">
        <f t="shared" si="6"/>
        <v>0.87213353165761365</v>
      </c>
      <c r="G28" s="40" t="s">
        <v>22</v>
      </c>
      <c r="H28" s="40" t="s">
        <v>4</v>
      </c>
      <c r="I28" s="3">
        <f>IFERROR(VLOOKUP($G28,'A2015'!$A$3:$C$1897,3,FALSE),0)</f>
        <v>54</v>
      </c>
      <c r="J28" s="3">
        <f>IFERROR(VLOOKUP($G28,'A2016'!$A$3:$C$1897,3,FALSE),0)</f>
        <v>59</v>
      </c>
      <c r="K28" s="3">
        <f>IFERROR(VLOOKUP($G28,'A2017'!$A$3:$C$1897,3,FALSE),0)</f>
        <v>48</v>
      </c>
      <c r="L28" s="3">
        <f>IFERROR(VLOOKUP($G28,'A2018'!$A$3:$C$1897,3,FALSE),0)</f>
        <v>48</v>
      </c>
      <c r="M28" s="3">
        <f>IFERROR(VLOOKUP($G28,'A2019'!$A$3:$C$1897,3,FALSE),0)</f>
        <v>53</v>
      </c>
      <c r="N28" s="3">
        <f>IFERROR(VLOOKUP($G28,'A2020'!$A$3:$C$1897,3,FALSE),0)</f>
        <v>68</v>
      </c>
      <c r="O28" s="17">
        <f t="shared" si="3"/>
        <v>330</v>
      </c>
      <c r="Q28" s="40" t="s">
        <v>16</v>
      </c>
      <c r="R28" s="40" t="s">
        <v>4</v>
      </c>
      <c r="S28" s="3">
        <v>130</v>
      </c>
      <c r="T28" s="3">
        <v>153</v>
      </c>
      <c r="U28" s="6">
        <v>161</v>
      </c>
      <c r="V28" s="6">
        <v>168</v>
      </c>
      <c r="W28" s="6">
        <v>181</v>
      </c>
      <c r="X28" s="6">
        <v>139</v>
      </c>
      <c r="Y28" s="17">
        <v>932</v>
      </c>
      <c r="Z28">
        <v>4</v>
      </c>
      <c r="AA28" s="26" t="s">
        <v>5</v>
      </c>
      <c r="AB28" s="26" t="s">
        <v>1726</v>
      </c>
      <c r="AC28" s="29">
        <v>1901</v>
      </c>
      <c r="AD28" s="30">
        <v>2226</v>
      </c>
      <c r="AE28" s="30">
        <v>2261</v>
      </c>
      <c r="AF28" s="30">
        <v>2384</v>
      </c>
      <c r="AG28" s="30">
        <v>2552</v>
      </c>
      <c r="AH28" s="30">
        <v>2732</v>
      </c>
      <c r="AI28" s="1">
        <v>20454</v>
      </c>
    </row>
    <row r="29" spans="1:35" x14ac:dyDescent="0.3">
      <c r="A29" s="9" t="s">
        <v>38</v>
      </c>
      <c r="B29" s="9" t="s">
        <v>8</v>
      </c>
      <c r="C29" s="4">
        <v>2393</v>
      </c>
      <c r="D29" s="11">
        <f t="shared" si="2"/>
        <v>3.6026569030097916E-3</v>
      </c>
      <c r="E29" s="12">
        <f t="shared" si="6"/>
        <v>0.87573618856062341</v>
      </c>
      <c r="G29" s="9" t="s">
        <v>38</v>
      </c>
      <c r="H29" s="9" t="s">
        <v>8</v>
      </c>
      <c r="I29" s="4">
        <f>IFERROR(VLOOKUP($G29,'A2015'!$A$3:$C$1897,3,FALSE),0)</f>
        <v>66</v>
      </c>
      <c r="J29" s="4">
        <f>IFERROR(VLOOKUP($G29,'A2016'!$A$3:$C$1897,3,FALSE),0)</f>
        <v>47</v>
      </c>
      <c r="K29" s="4">
        <f>IFERROR(VLOOKUP($G29,'A2017'!$A$3:$C$1897,3,FALSE),0)</f>
        <v>51</v>
      </c>
      <c r="L29" s="4">
        <f>IFERROR(VLOOKUP($G29,'A2018'!$A$3:$C$1897,3,FALSE),0)</f>
        <v>59</v>
      </c>
      <c r="M29" s="4">
        <f>IFERROR(VLOOKUP($G29,'A2019'!$A$3:$C$1897,3,FALSE),0)</f>
        <v>42</v>
      </c>
      <c r="N29" s="4">
        <f>IFERROR(VLOOKUP($G29,'A2020'!$A$3:$C$1897,3,FALSE),0)</f>
        <v>25</v>
      </c>
      <c r="O29" s="17">
        <f t="shared" si="3"/>
        <v>290</v>
      </c>
      <c r="Q29" s="40" t="s">
        <v>35</v>
      </c>
      <c r="R29" s="40" t="s">
        <v>4</v>
      </c>
      <c r="S29" s="3">
        <v>55</v>
      </c>
      <c r="T29" s="3">
        <v>44</v>
      </c>
      <c r="U29" s="6">
        <v>52</v>
      </c>
      <c r="V29" s="6">
        <v>39</v>
      </c>
      <c r="W29" s="6">
        <v>60</v>
      </c>
      <c r="X29" s="6">
        <v>49</v>
      </c>
      <c r="Y29" s="17">
        <v>299</v>
      </c>
      <c r="Z29">
        <v>4</v>
      </c>
      <c r="AA29" s="26" t="s">
        <v>6</v>
      </c>
      <c r="AB29" s="26" t="s">
        <v>1726</v>
      </c>
      <c r="AC29" s="29">
        <v>1119</v>
      </c>
      <c r="AD29" s="29">
        <v>1129</v>
      </c>
      <c r="AE29" s="29">
        <v>1142</v>
      </c>
      <c r="AF29" s="30">
        <v>1138</v>
      </c>
      <c r="AG29" s="30">
        <v>1139</v>
      </c>
      <c r="AH29" s="30">
        <v>1131</v>
      </c>
      <c r="AI29" s="1">
        <v>10244</v>
      </c>
    </row>
    <row r="30" spans="1:35" x14ac:dyDescent="0.3">
      <c r="A30" s="40" t="s">
        <v>33</v>
      </c>
      <c r="B30" s="40" t="s">
        <v>4</v>
      </c>
      <c r="C30" s="16">
        <v>2310</v>
      </c>
      <c r="D30" s="41">
        <f t="shared" si="2"/>
        <v>3.4777005624540822E-3</v>
      </c>
      <c r="E30" s="42">
        <f t="shared" si="6"/>
        <v>0.87921388912307752</v>
      </c>
      <c r="G30" s="40" t="s">
        <v>33</v>
      </c>
      <c r="H30" s="40" t="s">
        <v>4</v>
      </c>
      <c r="I30" s="1">
        <f>IFERROR(VLOOKUP($G30,'A2015'!$A$3:$C$1897,3,FALSE),0)</f>
        <v>30</v>
      </c>
      <c r="J30" s="1">
        <f>IFERROR(VLOOKUP($G30,'A2016'!$A$3:$C$1897,3,FALSE),0)</f>
        <v>31</v>
      </c>
      <c r="K30" s="1">
        <f>IFERROR(VLOOKUP($G30,'A2017'!$A$3:$C$1897,3,FALSE),0)</f>
        <v>32</v>
      </c>
      <c r="L30" s="1">
        <f>IFERROR(VLOOKUP($G30,'A2018'!$A$3:$C$1897,3,FALSE),0)</f>
        <v>31</v>
      </c>
      <c r="M30" s="1">
        <f>IFERROR(VLOOKUP($G30,'A2019'!$A$3:$C$1897,3,FALSE),0)</f>
        <v>18</v>
      </c>
      <c r="N30" s="1">
        <f>IFERROR(VLOOKUP($G30,'A2020'!$A$3:$C$1897,3,FALSE),0)</f>
        <v>25</v>
      </c>
      <c r="O30" s="17">
        <f t="shared" si="3"/>
        <v>167</v>
      </c>
      <c r="Q30" t="s">
        <v>6</v>
      </c>
      <c r="R30" t="s">
        <v>4</v>
      </c>
      <c r="S30" s="3">
        <v>1119</v>
      </c>
      <c r="T30" s="3">
        <v>1129</v>
      </c>
      <c r="U30" s="3">
        <v>1142</v>
      </c>
      <c r="V30" s="6">
        <v>1138</v>
      </c>
      <c r="W30" s="6">
        <v>1139</v>
      </c>
      <c r="X30" s="6">
        <v>1131</v>
      </c>
      <c r="Y30" s="17">
        <v>6798</v>
      </c>
      <c r="Z30">
        <v>3</v>
      </c>
      <c r="AA30" s="31" t="s">
        <v>1674</v>
      </c>
      <c r="AB30" s="31" t="s">
        <v>8</v>
      </c>
      <c r="AC30" s="31">
        <v>125</v>
      </c>
      <c r="AD30" s="31">
        <v>177</v>
      </c>
      <c r="AE30" s="31">
        <v>251</v>
      </c>
      <c r="AF30" s="31">
        <v>471</v>
      </c>
      <c r="AG30" s="31">
        <v>847</v>
      </c>
      <c r="AH30" s="31">
        <v>1342</v>
      </c>
      <c r="AI30" s="1">
        <v>4318</v>
      </c>
    </row>
    <row r="31" spans="1:35" x14ac:dyDescent="0.3">
      <c r="A31" s="40" t="s">
        <v>35</v>
      </c>
      <c r="B31" s="40" t="s">
        <v>4</v>
      </c>
      <c r="C31" s="16">
        <v>2128</v>
      </c>
      <c r="D31" s="41">
        <f t="shared" si="2"/>
        <v>3.2036999120789124E-3</v>
      </c>
      <c r="E31" s="42">
        <f t="shared" si="6"/>
        <v>0.88241758903515644</v>
      </c>
      <c r="G31" s="40" t="s">
        <v>35</v>
      </c>
      <c r="H31" s="40" t="s">
        <v>4</v>
      </c>
      <c r="I31" s="3">
        <f>IFERROR(VLOOKUP($G31,'A2015'!$A$3:$C$1897,3,FALSE),0)</f>
        <v>55</v>
      </c>
      <c r="J31" s="3">
        <f>IFERROR(VLOOKUP($G31,'A2016'!$A$3:$C$1897,3,FALSE),0)</f>
        <v>44</v>
      </c>
      <c r="K31" s="6">
        <f>IFERROR(VLOOKUP($G31,'A2017'!$A$3:$C$1897,3,FALSE),0)</f>
        <v>52</v>
      </c>
      <c r="L31" s="6">
        <f>IFERROR(VLOOKUP($G31,'A2018'!$A$3:$C$1897,3,FALSE),0)</f>
        <v>39</v>
      </c>
      <c r="M31" s="6">
        <f>IFERROR(VLOOKUP($G31,'A2019'!$A$3:$C$1897,3,FALSE),0)</f>
        <v>60</v>
      </c>
      <c r="N31" s="6">
        <f>IFERROR(VLOOKUP($G31,'A2020'!$A$3:$C$1897,3,FALSE),0)</f>
        <v>49</v>
      </c>
      <c r="O31" s="17">
        <f t="shared" si="3"/>
        <v>299</v>
      </c>
      <c r="P31">
        <v>4</v>
      </c>
      <c r="Q31" s="40" t="s">
        <v>12</v>
      </c>
      <c r="R31" s="40" t="s">
        <v>4</v>
      </c>
      <c r="S31" s="1">
        <v>190</v>
      </c>
      <c r="T31" s="1">
        <v>256</v>
      </c>
      <c r="U31" s="1">
        <v>298</v>
      </c>
      <c r="V31" s="1">
        <v>279</v>
      </c>
      <c r="W31" s="1">
        <v>313</v>
      </c>
      <c r="X31" s="18">
        <v>321</v>
      </c>
      <c r="Y31" s="17">
        <v>1657</v>
      </c>
      <c r="Z31">
        <v>1</v>
      </c>
      <c r="AA31" s="26" t="s">
        <v>9</v>
      </c>
      <c r="AB31" s="26" t="s">
        <v>1676</v>
      </c>
      <c r="AC31" s="32">
        <v>413</v>
      </c>
      <c r="AD31" s="32">
        <v>464</v>
      </c>
      <c r="AE31" s="32">
        <v>480</v>
      </c>
      <c r="AF31" s="32">
        <v>498</v>
      </c>
      <c r="AG31" s="32">
        <v>508</v>
      </c>
      <c r="AH31" s="32">
        <v>521</v>
      </c>
      <c r="AI31" s="1">
        <v>4145</v>
      </c>
    </row>
    <row r="32" spans="1:35" x14ac:dyDescent="0.3">
      <c r="A32" s="40" t="s">
        <v>32</v>
      </c>
      <c r="B32" s="40" t="s">
        <v>4</v>
      </c>
      <c r="C32" s="16">
        <v>1938</v>
      </c>
      <c r="D32" s="41">
        <f t="shared" si="2"/>
        <v>2.9176552770718667E-3</v>
      </c>
      <c r="E32" s="42">
        <f t="shared" si="6"/>
        <v>0.88533524431222832</v>
      </c>
      <c r="G32" s="40" t="s">
        <v>32</v>
      </c>
      <c r="H32" s="40" t="s">
        <v>4</v>
      </c>
      <c r="I32" s="3">
        <f>IFERROR(VLOOKUP($G32,'A2015'!$A$3:$C$1897,3,FALSE),0)</f>
        <v>24</v>
      </c>
      <c r="J32" s="3">
        <f>IFERROR(VLOOKUP($G32,'A2016'!$A$3:$C$1897,3,FALSE),0)</f>
        <v>47</v>
      </c>
      <c r="K32" s="3">
        <f>IFERROR(VLOOKUP($G32,'A2017'!$A$3:$C$1897,3,FALSE),0)</f>
        <v>35</v>
      </c>
      <c r="L32" s="3">
        <f>IFERROR(VLOOKUP($G32,'A2018'!$A$3:$C$1897,3,FALSE),0)</f>
        <v>32</v>
      </c>
      <c r="M32" s="3">
        <f>IFERROR(VLOOKUP($G32,'A2019'!$A$3:$C$1897,3,FALSE),0)</f>
        <v>37</v>
      </c>
      <c r="N32" s="3">
        <f>IFERROR(VLOOKUP($G32,'A2020'!$A$3:$C$1897,3,FALSE),0)</f>
        <v>46</v>
      </c>
      <c r="O32" s="17">
        <f t="shared" si="3"/>
        <v>221</v>
      </c>
      <c r="Q32" s="40" t="s">
        <v>17</v>
      </c>
      <c r="R32" s="40" t="s">
        <v>4</v>
      </c>
      <c r="S32" s="3">
        <v>130</v>
      </c>
      <c r="T32" s="3">
        <v>120</v>
      </c>
      <c r="U32" s="3">
        <v>152</v>
      </c>
      <c r="V32" s="3">
        <v>126</v>
      </c>
      <c r="W32" s="1">
        <v>122</v>
      </c>
      <c r="X32" s="18">
        <v>147</v>
      </c>
      <c r="Y32" s="17">
        <v>797</v>
      </c>
      <c r="Z32">
        <v>1</v>
      </c>
      <c r="AA32" s="1"/>
      <c r="AB32" s="1"/>
      <c r="AC32" s="1"/>
      <c r="AD32" s="1"/>
      <c r="AE32" s="1"/>
      <c r="AF32" s="1"/>
      <c r="AG32" s="1"/>
      <c r="AH32" s="1"/>
      <c r="AI32" s="1"/>
    </row>
    <row r="33" spans="1:36" x14ac:dyDescent="0.3">
      <c r="A33" s="40" t="s">
        <v>30</v>
      </c>
      <c r="B33" s="40" t="s">
        <v>4</v>
      </c>
      <c r="C33" s="16">
        <v>1910</v>
      </c>
      <c r="D33" s="41">
        <f t="shared" si="2"/>
        <v>2.8755013308603018E-3</v>
      </c>
      <c r="E33" s="42">
        <f t="shared" si="6"/>
        <v>0.88821074564308866</v>
      </c>
      <c r="G33" s="40" t="s">
        <v>30</v>
      </c>
      <c r="H33" s="40" t="s">
        <v>4</v>
      </c>
      <c r="I33" s="17">
        <f>IFERROR(VLOOKUP($G33,'A2015'!$A$3:$C$1897,3,FALSE),0)</f>
        <v>14</v>
      </c>
      <c r="J33" s="17">
        <f>IFERROR(VLOOKUP($G33,'A2016'!$A$3:$C$1897,3,FALSE),0)</f>
        <v>23</v>
      </c>
      <c r="K33" s="17">
        <f>IFERROR(VLOOKUP($G33,'A2017'!$A$3:$C$1897,3,FALSE),0)</f>
        <v>40</v>
      </c>
      <c r="L33" s="17">
        <f>IFERROR(VLOOKUP($G33,'A2018'!$A$3:$C$1897,3,FALSE),0)</f>
        <v>38</v>
      </c>
      <c r="M33" s="17">
        <f>IFERROR(VLOOKUP($G33,'A2019'!$A$3:$C$1897,3,FALSE),0)</f>
        <v>42</v>
      </c>
      <c r="N33" s="17">
        <f>IFERROR(VLOOKUP($G33,'A2020'!$A$3:$C$1897,3,FALSE),0)</f>
        <v>50</v>
      </c>
      <c r="O33" s="17">
        <f t="shared" si="3"/>
        <v>207</v>
      </c>
      <c r="Q33" s="40" t="s">
        <v>26</v>
      </c>
      <c r="R33" s="40" t="s">
        <v>4</v>
      </c>
      <c r="S33" s="3">
        <v>112</v>
      </c>
      <c r="T33" s="3">
        <v>95</v>
      </c>
      <c r="U33" s="3">
        <v>114</v>
      </c>
      <c r="V33" s="3">
        <v>100</v>
      </c>
      <c r="W33" s="1">
        <v>115</v>
      </c>
      <c r="X33" s="18">
        <v>99</v>
      </c>
      <c r="Y33" s="17">
        <v>635</v>
      </c>
      <c r="Z33">
        <v>1</v>
      </c>
      <c r="AB33" s="33"/>
      <c r="AC33" s="25">
        <v>2015</v>
      </c>
      <c r="AD33" s="25">
        <v>2016</v>
      </c>
      <c r="AE33" s="25">
        <v>2017</v>
      </c>
      <c r="AF33" s="25">
        <v>2018</v>
      </c>
      <c r="AG33" s="25">
        <v>2019</v>
      </c>
      <c r="AH33" s="25">
        <v>2020</v>
      </c>
    </row>
    <row r="34" spans="1:36" x14ac:dyDescent="0.3">
      <c r="A34" s="40" t="s">
        <v>40</v>
      </c>
      <c r="B34" s="40" t="s">
        <v>4</v>
      </c>
      <c r="C34" s="16">
        <v>1816</v>
      </c>
      <c r="D34" s="41">
        <f t="shared" si="2"/>
        <v>2.7339845114357636E-3</v>
      </c>
      <c r="E34" s="42">
        <f t="shared" si="6"/>
        <v>0.89094473015452447</v>
      </c>
      <c r="G34" s="40" t="s">
        <v>40</v>
      </c>
      <c r="H34" s="40" t="s">
        <v>4</v>
      </c>
      <c r="I34" s="17">
        <f>IFERROR(VLOOKUP($G34,'A2015'!$A$3:$C$1897,3,FALSE),0)</f>
        <v>28</v>
      </c>
      <c r="J34" s="17">
        <f>IFERROR(VLOOKUP($G34,'A2016'!$A$3:$C$1897,3,FALSE),0)</f>
        <v>28</v>
      </c>
      <c r="K34" s="17">
        <f>IFERROR(VLOOKUP($G34,'A2017'!$A$3:$C$1897,3,FALSE),0)</f>
        <v>28</v>
      </c>
      <c r="L34" s="17">
        <f>IFERROR(VLOOKUP($G34,'A2018'!$A$3:$C$1897,3,FALSE),0)</f>
        <v>33</v>
      </c>
      <c r="M34" s="17">
        <f>IFERROR(VLOOKUP($G34,'A2019'!$A$3:$C$1897,3,FALSE),0)</f>
        <v>39</v>
      </c>
      <c r="N34" s="17">
        <f>IFERROR(VLOOKUP($G34,'A2020'!$A$3:$C$1897,3,FALSE),0)</f>
        <v>32</v>
      </c>
      <c r="O34" s="17">
        <f t="shared" si="3"/>
        <v>188</v>
      </c>
      <c r="Q34" t="s">
        <v>3</v>
      </c>
      <c r="R34" t="s">
        <v>4</v>
      </c>
      <c r="S34" s="17">
        <v>2274</v>
      </c>
      <c r="T34" s="16">
        <v>2511</v>
      </c>
      <c r="U34" s="16">
        <v>2361</v>
      </c>
      <c r="V34" s="17">
        <v>2406</v>
      </c>
      <c r="W34" s="17">
        <v>2545</v>
      </c>
      <c r="X34" s="17">
        <v>2488</v>
      </c>
      <c r="Y34" s="17">
        <v>14585</v>
      </c>
      <c r="AB34" s="28" t="s">
        <v>1675</v>
      </c>
      <c r="AC34" s="28">
        <f>SUM(AC27:AC29)</f>
        <v>5294</v>
      </c>
      <c r="AD34" s="28">
        <f>AD27+AD29</f>
        <v>3640</v>
      </c>
      <c r="AE34" s="28">
        <f>AE27+AE29</f>
        <v>3503</v>
      </c>
      <c r="AF34" s="28">
        <f>AF27</f>
        <v>2406</v>
      </c>
      <c r="AG34" s="28">
        <f t="shared" ref="AG34:AH34" si="19">AG27</f>
        <v>2545</v>
      </c>
      <c r="AH34" s="28">
        <f t="shared" si="19"/>
        <v>2488</v>
      </c>
    </row>
    <row r="35" spans="1:36" x14ac:dyDescent="0.3">
      <c r="A35" s="40" t="s">
        <v>36</v>
      </c>
      <c r="B35" s="40" t="s">
        <v>4</v>
      </c>
      <c r="C35" s="16">
        <v>1722</v>
      </c>
      <c r="D35" s="41">
        <f t="shared" si="2"/>
        <v>2.592467692011225E-3</v>
      </c>
      <c r="E35" s="42">
        <f t="shared" si="6"/>
        <v>0.89353719784653574</v>
      </c>
      <c r="G35" s="40" t="s">
        <v>36</v>
      </c>
      <c r="H35" s="40" t="s">
        <v>4</v>
      </c>
      <c r="I35" s="17">
        <f>IFERROR(VLOOKUP($G35,'A2015'!$A$3:$C$1897,3,FALSE),0)</f>
        <v>21</v>
      </c>
      <c r="J35" s="17">
        <f>IFERROR(VLOOKUP($G35,'A2016'!$A$3:$C$1897,3,FALSE),0)</f>
        <v>21</v>
      </c>
      <c r="K35" s="17">
        <f>IFERROR(VLOOKUP($G35,'A2017'!$A$3:$C$1897,3,FALSE),0)</f>
        <v>32</v>
      </c>
      <c r="L35" s="17">
        <f>IFERROR(VLOOKUP($G35,'A2018'!$A$3:$C$1897,3,FALSE),0)</f>
        <v>21</v>
      </c>
      <c r="M35" s="17">
        <f>IFERROR(VLOOKUP($G35,'A2019'!$A$3:$C$1897,3,FALSE),0)</f>
        <v>24</v>
      </c>
      <c r="N35" s="17">
        <f>IFERROR(VLOOKUP($G35,'A2020'!$A$3:$C$1897,3,FALSE),0)</f>
        <v>29</v>
      </c>
      <c r="O35" s="17">
        <f t="shared" si="3"/>
        <v>148</v>
      </c>
      <c r="Q35" s="40" t="s">
        <v>10</v>
      </c>
      <c r="R35" s="40" t="s">
        <v>4</v>
      </c>
      <c r="S35" s="1">
        <v>286</v>
      </c>
      <c r="T35" s="1">
        <v>276</v>
      </c>
      <c r="U35" s="1">
        <v>292</v>
      </c>
      <c r="V35" s="1">
        <v>309</v>
      </c>
      <c r="W35" s="1">
        <v>329</v>
      </c>
      <c r="X35" s="1">
        <v>349</v>
      </c>
      <c r="Y35" s="17">
        <v>1841</v>
      </c>
      <c r="AB35" s="30" t="s">
        <v>1676</v>
      </c>
      <c r="AC35" s="30">
        <f>AC31</f>
        <v>413</v>
      </c>
      <c r="AD35" s="30">
        <f>AD28+AD31</f>
        <v>2690</v>
      </c>
      <c r="AE35" s="30">
        <f t="shared" ref="AE35" si="20">AE28+AE31</f>
        <v>2741</v>
      </c>
      <c r="AF35" s="30">
        <f>AF28+AF31+AF29</f>
        <v>4020</v>
      </c>
      <c r="AG35" s="30">
        <f t="shared" ref="AG35:AH35" si="21">AG28+AG31+AG29</f>
        <v>4199</v>
      </c>
      <c r="AH35" s="30">
        <f t="shared" si="21"/>
        <v>4384</v>
      </c>
      <c r="AJ35" s="49">
        <f>AD35/AC35-1</f>
        <v>5.513317191283293</v>
      </c>
    </row>
    <row r="36" spans="1:36" x14ac:dyDescent="0.3">
      <c r="A36" s="40" t="s">
        <v>41</v>
      </c>
      <c r="B36" s="40" t="s">
        <v>4</v>
      </c>
      <c r="C36" s="16">
        <v>1627</v>
      </c>
      <c r="D36" s="41">
        <f t="shared" si="2"/>
        <v>2.4494453745077019E-3</v>
      </c>
      <c r="E36" s="42">
        <f t="shared" si="6"/>
        <v>0.89598664322104349</v>
      </c>
      <c r="G36" s="40" t="s">
        <v>41</v>
      </c>
      <c r="H36" s="40" t="s">
        <v>4</v>
      </c>
      <c r="I36" s="17">
        <f>IFERROR(VLOOKUP($G36,'A2015'!$A$3:$C$1897,3,FALSE),0)</f>
        <v>25</v>
      </c>
      <c r="J36" s="17">
        <f>IFERROR(VLOOKUP($G36,'A2016'!$A$3:$C$1897,3,FALSE),0)</f>
        <v>34</v>
      </c>
      <c r="K36" s="17">
        <f>IFERROR(VLOOKUP($G36,'A2017'!$A$3:$C$1897,3,FALSE),0)</f>
        <v>26</v>
      </c>
      <c r="L36" s="17">
        <f>IFERROR(VLOOKUP($G36,'A2018'!$A$3:$C$1897,3,FALSE),0)</f>
        <v>40</v>
      </c>
      <c r="M36" s="17">
        <f>IFERROR(VLOOKUP($G36,'A2019'!$A$3:$C$1897,3,FALSE),0)</f>
        <v>51</v>
      </c>
      <c r="N36" s="17">
        <f>IFERROR(VLOOKUP($G36,'A2020'!$A$3:$C$1897,3,FALSE),0)</f>
        <v>32</v>
      </c>
      <c r="O36" s="17">
        <f t="shared" si="3"/>
        <v>208</v>
      </c>
      <c r="Q36" s="40" t="s">
        <v>13</v>
      </c>
      <c r="R36" s="40" t="s">
        <v>4</v>
      </c>
      <c r="S36" s="1">
        <v>197</v>
      </c>
      <c r="T36" s="1">
        <v>197</v>
      </c>
      <c r="U36" s="1">
        <v>220</v>
      </c>
      <c r="V36" s="1">
        <v>238</v>
      </c>
      <c r="W36" s="1">
        <v>220</v>
      </c>
      <c r="X36" s="1">
        <v>253</v>
      </c>
      <c r="Y36" s="17">
        <v>1325</v>
      </c>
      <c r="AB36" s="31" t="s">
        <v>8</v>
      </c>
      <c r="AC36" s="31">
        <f>AC30</f>
        <v>125</v>
      </c>
      <c r="AD36" s="31">
        <f t="shared" ref="AD36:AH36" si="22">AD30</f>
        <v>177</v>
      </c>
      <c r="AE36" s="31">
        <f t="shared" si="22"/>
        <v>251</v>
      </c>
      <c r="AF36" s="31">
        <f t="shared" si="22"/>
        <v>471</v>
      </c>
      <c r="AG36" s="31">
        <f t="shared" si="22"/>
        <v>847</v>
      </c>
      <c r="AH36" s="31">
        <f t="shared" si="22"/>
        <v>1342</v>
      </c>
      <c r="AJ36" s="49">
        <f>AD36/AC36-1</f>
        <v>0.41599999999999993</v>
      </c>
    </row>
    <row r="37" spans="1:36" x14ac:dyDescent="0.3">
      <c r="A37" s="40" t="s">
        <v>28</v>
      </c>
      <c r="B37" s="40" t="s">
        <v>4</v>
      </c>
      <c r="C37" s="16">
        <v>1542</v>
      </c>
      <c r="D37" s="41">
        <f t="shared" si="2"/>
        <v>2.3214780377940236E-3</v>
      </c>
      <c r="E37" s="42">
        <f t="shared" si="6"/>
        <v>0.89830812125883752</v>
      </c>
      <c r="G37" s="40" t="s">
        <v>28</v>
      </c>
      <c r="H37" s="40" t="s">
        <v>4</v>
      </c>
      <c r="I37" s="17">
        <f>IFERROR(VLOOKUP($G37,'A2015'!$A$3:$C$1897,3,FALSE),0)</f>
        <v>28</v>
      </c>
      <c r="J37" s="17">
        <f>IFERROR(VLOOKUP($G37,'A2016'!$A$3:$C$1897,3,FALSE),0)</f>
        <v>29</v>
      </c>
      <c r="K37" s="17">
        <f>IFERROR(VLOOKUP($G37,'A2017'!$A$3:$C$1897,3,FALSE),0)</f>
        <v>22</v>
      </c>
      <c r="L37" s="17">
        <f>IFERROR(VLOOKUP($G37,'A2018'!$A$3:$C$1897,3,FALSE),0)</f>
        <v>25</v>
      </c>
      <c r="M37" s="17">
        <f>IFERROR(VLOOKUP($G37,'A2019'!$A$3:$C$1897,3,FALSE),0)</f>
        <v>18</v>
      </c>
      <c r="N37" s="17">
        <f>IFERROR(VLOOKUP($G37,'A2020'!$A$3:$C$1897,3,FALSE),0)</f>
        <v>23</v>
      </c>
      <c r="O37" s="17">
        <f t="shared" si="3"/>
        <v>145</v>
      </c>
      <c r="Q37" s="40" t="s">
        <v>19</v>
      </c>
      <c r="R37" s="40" t="s">
        <v>4</v>
      </c>
      <c r="S37" s="3">
        <v>164</v>
      </c>
      <c r="T37" s="3">
        <v>181</v>
      </c>
      <c r="U37" s="3">
        <v>189</v>
      </c>
      <c r="V37" s="3">
        <v>160</v>
      </c>
      <c r="W37" s="3">
        <v>209</v>
      </c>
      <c r="X37" s="3">
        <v>207</v>
      </c>
      <c r="Y37" s="17">
        <v>1110</v>
      </c>
      <c r="AC37" s="1"/>
      <c r="AD37" s="1"/>
      <c r="AE37" s="1"/>
      <c r="AF37" s="1"/>
      <c r="AG37" s="1"/>
      <c r="AH37" s="1"/>
    </row>
    <row r="38" spans="1:36" x14ac:dyDescent="0.3">
      <c r="A38" s="40" t="s">
        <v>39</v>
      </c>
      <c r="B38" s="40" t="s">
        <v>4</v>
      </c>
      <c r="C38" s="16">
        <v>1413</v>
      </c>
      <c r="D38" s="41">
        <f t="shared" si="2"/>
        <v>2.1272687856050297E-3</v>
      </c>
      <c r="E38" s="42">
        <f t="shared" si="6"/>
        <v>0.90043539004444251</v>
      </c>
      <c r="G38" s="40" t="s">
        <v>39</v>
      </c>
      <c r="H38" s="40" t="s">
        <v>4</v>
      </c>
      <c r="I38" s="17">
        <f>IFERROR(VLOOKUP($G38,'A2015'!$A$3:$C$1897,3,FALSE),0)</f>
        <v>13</v>
      </c>
      <c r="J38" s="17">
        <f>IFERROR(VLOOKUP($G38,'A2016'!$A$3:$C$1897,3,FALSE),0)</f>
        <v>12</v>
      </c>
      <c r="K38" s="17">
        <f>IFERROR(VLOOKUP($G38,'A2017'!$A$3:$C$1897,3,FALSE),0)</f>
        <v>14</v>
      </c>
      <c r="L38" s="17">
        <f>IFERROR(VLOOKUP($G38,'A2018'!$A$3:$C$1897,3,FALSE),0)</f>
        <v>11</v>
      </c>
      <c r="M38" s="17">
        <f>IFERROR(VLOOKUP($G38,'A2019'!$A$3:$C$1897,3,FALSE),0)</f>
        <v>16</v>
      </c>
      <c r="N38" s="17">
        <f>IFERROR(VLOOKUP($G38,'A2020'!$A$3:$C$1897,3,FALSE),0)</f>
        <v>18</v>
      </c>
      <c r="O38" s="17">
        <f t="shared" si="3"/>
        <v>84</v>
      </c>
      <c r="Q38" s="40" t="s">
        <v>21</v>
      </c>
      <c r="R38" s="40" t="s">
        <v>4</v>
      </c>
      <c r="S38" s="1">
        <v>141</v>
      </c>
      <c r="T38" s="1">
        <v>175</v>
      </c>
      <c r="U38" s="1">
        <v>207</v>
      </c>
      <c r="V38" s="1">
        <v>191</v>
      </c>
      <c r="W38" s="1">
        <v>159</v>
      </c>
      <c r="X38" s="1">
        <v>175</v>
      </c>
      <c r="Y38" s="17">
        <v>1048</v>
      </c>
      <c r="AB38" s="33"/>
      <c r="AC38" s="25">
        <v>2015</v>
      </c>
      <c r="AD38" s="25">
        <v>2016</v>
      </c>
      <c r="AE38" s="25">
        <v>2017</v>
      </c>
      <c r="AF38" s="25">
        <v>2018</v>
      </c>
      <c r="AG38" s="25">
        <v>2019</v>
      </c>
    </row>
    <row r="39" spans="1:36" x14ac:dyDescent="0.3">
      <c r="A39" s="40" t="s">
        <v>56</v>
      </c>
      <c r="B39" s="40" t="s">
        <v>4</v>
      </c>
      <c r="C39" s="16">
        <v>1318</v>
      </c>
      <c r="D39" s="41">
        <f t="shared" si="2"/>
        <v>1.9842464681015066E-3</v>
      </c>
      <c r="E39" s="42">
        <f t="shared" si="6"/>
        <v>0.90241963651254398</v>
      </c>
      <c r="G39" s="40" t="s">
        <v>56</v>
      </c>
      <c r="H39" s="40" t="s">
        <v>4</v>
      </c>
      <c r="I39" s="17">
        <f>IFERROR(VLOOKUP($G39,'A2015'!$A$3:$C$1897,3,FALSE),0)</f>
        <v>9</v>
      </c>
      <c r="J39" s="17">
        <f>IFERROR(VLOOKUP($G39,'A2016'!$A$3:$C$1897,3,FALSE),0)</f>
        <v>21</v>
      </c>
      <c r="K39" s="17">
        <f>IFERROR(VLOOKUP($G39,'A2017'!$A$3:$C$1897,3,FALSE),0)</f>
        <v>31</v>
      </c>
      <c r="L39" s="17">
        <f>IFERROR(VLOOKUP($G39,'A2018'!$A$3:$C$1897,3,FALSE),0)</f>
        <v>8</v>
      </c>
      <c r="M39" s="17">
        <f>IFERROR(VLOOKUP($G39,'A2019'!$A$3:$C$1897,3,FALSE),0)</f>
        <v>56</v>
      </c>
      <c r="N39" s="17">
        <f>IFERROR(VLOOKUP($G39,'A2020'!$A$3:$C$1897,3,FALSE),0)</f>
        <v>2</v>
      </c>
      <c r="O39" s="17">
        <f t="shared" si="3"/>
        <v>127</v>
      </c>
      <c r="Q39" s="40" t="s">
        <v>18</v>
      </c>
      <c r="R39" s="40" t="s">
        <v>4</v>
      </c>
      <c r="S39" s="1">
        <v>131</v>
      </c>
      <c r="T39" s="1">
        <v>141</v>
      </c>
      <c r="U39" s="1">
        <v>170</v>
      </c>
      <c r="V39" s="1">
        <v>167</v>
      </c>
      <c r="W39" s="1">
        <v>173</v>
      </c>
      <c r="X39" s="1">
        <v>176</v>
      </c>
      <c r="Y39" s="17">
        <v>958</v>
      </c>
      <c r="AB39" s="28" t="s">
        <v>1675</v>
      </c>
      <c r="AC39" s="28">
        <f>AC27+AC29</f>
        <v>3393</v>
      </c>
      <c r="AD39" s="28">
        <f>AD27+AD29</f>
        <v>3640</v>
      </c>
      <c r="AE39" s="28">
        <f>AE27</f>
        <v>2361</v>
      </c>
      <c r="AF39" s="28">
        <f t="shared" ref="AF39:AG39" si="23">AF27</f>
        <v>2406</v>
      </c>
      <c r="AG39" s="28">
        <f t="shared" si="23"/>
        <v>2545</v>
      </c>
    </row>
    <row r="40" spans="1:36" x14ac:dyDescent="0.3">
      <c r="A40" s="40" t="s">
        <v>42</v>
      </c>
      <c r="B40" s="40" t="s">
        <v>4</v>
      </c>
      <c r="C40" s="16">
        <v>1263</v>
      </c>
      <c r="D40" s="41">
        <f t="shared" si="2"/>
        <v>1.9014440737573619E-3</v>
      </c>
      <c r="E40" s="42">
        <f t="shared" si="6"/>
        <v>0.90432108058630134</v>
      </c>
      <c r="G40" s="40" t="s">
        <v>42</v>
      </c>
      <c r="H40" s="40" t="s">
        <v>4</v>
      </c>
      <c r="I40" s="17">
        <f>IFERROR(VLOOKUP($G40,'A2015'!$A$3:$C$1897,3,FALSE),0)</f>
        <v>36</v>
      </c>
      <c r="J40" s="17">
        <f>IFERROR(VLOOKUP($G40,'A2016'!$A$3:$C$1897,3,FALSE),0)</f>
        <v>24</v>
      </c>
      <c r="K40" s="17">
        <f>IFERROR(VLOOKUP($G40,'A2017'!$A$3:$C$1897,3,FALSE),0)</f>
        <v>26</v>
      </c>
      <c r="L40" s="17">
        <f>IFERROR(VLOOKUP($G40,'A2018'!$A$3:$C$1897,3,FALSE),0)</f>
        <v>24</v>
      </c>
      <c r="M40" s="17">
        <f>IFERROR(VLOOKUP($G40,'A2019'!$A$3:$C$1897,3,FALSE),0)</f>
        <v>26</v>
      </c>
      <c r="N40" s="17">
        <f>IFERROR(VLOOKUP($G40,'A2020'!$A$3:$C$1897,3,FALSE),0)</f>
        <v>33</v>
      </c>
      <c r="O40" s="17">
        <f t="shared" si="3"/>
        <v>169</v>
      </c>
      <c r="Q40" s="40" t="s">
        <v>23</v>
      </c>
      <c r="R40" s="40" t="s">
        <v>4</v>
      </c>
      <c r="S40" s="1">
        <v>74</v>
      </c>
      <c r="T40" s="1">
        <v>79</v>
      </c>
      <c r="U40" s="1">
        <v>87</v>
      </c>
      <c r="V40" s="1">
        <v>91</v>
      </c>
      <c r="W40" s="1">
        <v>96</v>
      </c>
      <c r="X40" s="1">
        <v>91</v>
      </c>
      <c r="Y40" s="17">
        <v>518</v>
      </c>
      <c r="AB40" s="30" t="s">
        <v>1676</v>
      </c>
      <c r="AC40" s="30">
        <f>AC28+AC31</f>
        <v>2314</v>
      </c>
      <c r="AD40" s="30">
        <f>AD28+AD31</f>
        <v>2690</v>
      </c>
      <c r="AE40" s="30">
        <f>AE28+AE29+AE31</f>
        <v>3883</v>
      </c>
      <c r="AF40" s="30">
        <f t="shared" ref="AF40:AG40" si="24">AF28+AF29+AF31</f>
        <v>4020</v>
      </c>
      <c r="AG40" s="30">
        <f t="shared" si="24"/>
        <v>4199</v>
      </c>
      <c r="AJ40" s="23">
        <f>AD35/AC40-1</f>
        <v>0.16248919619706137</v>
      </c>
    </row>
    <row r="41" spans="1:36" x14ac:dyDescent="0.3">
      <c r="A41" s="40" t="s">
        <v>43</v>
      </c>
      <c r="B41" s="40" t="s">
        <v>4</v>
      </c>
      <c r="C41" s="16">
        <v>1256</v>
      </c>
      <c r="D41" s="41">
        <f t="shared" si="2"/>
        <v>1.8909055872044708E-3</v>
      </c>
      <c r="E41" s="42">
        <f t="shared" si="6"/>
        <v>0.90621198617350585</v>
      </c>
      <c r="G41" s="40" t="s">
        <v>43</v>
      </c>
      <c r="H41" s="40" t="s">
        <v>4</v>
      </c>
      <c r="I41" s="17">
        <f>IFERROR(VLOOKUP($G41,'A2015'!$A$3:$C$1897,3,FALSE),0)</f>
        <v>34</v>
      </c>
      <c r="J41" s="17">
        <f>IFERROR(VLOOKUP($G41,'A2016'!$A$3:$C$1897,3,FALSE),0)</f>
        <v>43</v>
      </c>
      <c r="K41" s="17">
        <f>IFERROR(VLOOKUP($G41,'A2017'!$A$3:$C$1897,3,FALSE),0)</f>
        <v>21</v>
      </c>
      <c r="L41" s="17">
        <f>IFERROR(VLOOKUP($G41,'A2018'!$A$3:$C$1897,3,FALSE),0)</f>
        <v>27</v>
      </c>
      <c r="M41" s="17">
        <f>IFERROR(VLOOKUP($G41,'A2019'!$A$3:$C$1897,3,FALSE),0)</f>
        <v>40</v>
      </c>
      <c r="N41" s="17">
        <f>IFERROR(VLOOKUP($G41,'A2020'!$A$3:$C$1897,3,FALSE),0)</f>
        <v>34</v>
      </c>
      <c r="O41" s="17">
        <f t="shared" si="3"/>
        <v>199</v>
      </c>
      <c r="Q41" s="40" t="s">
        <v>24</v>
      </c>
      <c r="R41" s="40" t="s">
        <v>4</v>
      </c>
      <c r="S41" s="3">
        <v>72</v>
      </c>
      <c r="T41" s="3">
        <v>96</v>
      </c>
      <c r="U41" s="3">
        <v>87</v>
      </c>
      <c r="V41" s="3">
        <v>82</v>
      </c>
      <c r="W41" s="3">
        <v>65</v>
      </c>
      <c r="X41" s="3">
        <v>82</v>
      </c>
      <c r="Y41" s="17">
        <v>484</v>
      </c>
      <c r="AB41" s="31" t="s">
        <v>8</v>
      </c>
      <c r="AC41" s="31">
        <f>AC30</f>
        <v>125</v>
      </c>
      <c r="AD41" s="31">
        <f t="shared" ref="AD41:AG41" si="25">AD30</f>
        <v>177</v>
      </c>
      <c r="AE41" s="31">
        <f t="shared" si="25"/>
        <v>251</v>
      </c>
      <c r="AF41" s="31">
        <f t="shared" si="25"/>
        <v>471</v>
      </c>
      <c r="AG41" s="31">
        <f t="shared" si="25"/>
        <v>847</v>
      </c>
    </row>
    <row r="42" spans="1:36" x14ac:dyDescent="0.3">
      <c r="A42" s="40" t="s">
        <v>47</v>
      </c>
      <c r="B42" s="40" t="s">
        <v>4</v>
      </c>
      <c r="C42" s="16">
        <v>1243</v>
      </c>
      <c r="D42" s="41">
        <f t="shared" si="2"/>
        <v>1.8713341121776729E-3</v>
      </c>
      <c r="E42" s="42">
        <f t="shared" si="6"/>
        <v>0.9080833202856835</v>
      </c>
      <c r="G42" s="43" t="s">
        <v>47</v>
      </c>
      <c r="H42" s="43" t="s">
        <v>4</v>
      </c>
      <c r="I42" s="45">
        <f>IFERROR(VLOOKUP($G42,'A2015'!$A$3:$C$1897,3,FALSE),0)</f>
        <v>25</v>
      </c>
      <c r="J42" s="45">
        <f>IFERROR(VLOOKUP($G42,'A2016'!$A$3:$C$1897,3,FALSE),0)</f>
        <v>17</v>
      </c>
      <c r="K42" s="45">
        <f>IFERROR(VLOOKUP($G42,'A2017'!$A$3:$C$1897,3,FALSE),0)</f>
        <v>27</v>
      </c>
      <c r="L42" s="45">
        <f>IFERROR(VLOOKUP($G42,'A2018'!$A$3:$C$1897,3,FALSE),0)</f>
        <v>24</v>
      </c>
      <c r="M42" s="45">
        <f>IFERROR(VLOOKUP($G42,'A2019'!$A$3:$C$1897,3,FALSE),0)</f>
        <v>21</v>
      </c>
      <c r="N42" s="45">
        <f>IFERROR(VLOOKUP($G42,'A2020'!$A$3:$C$1897,3,FALSE),0)</f>
        <v>17</v>
      </c>
      <c r="O42" s="17">
        <f t="shared" si="3"/>
        <v>131</v>
      </c>
      <c r="Q42" s="40" t="s">
        <v>29</v>
      </c>
      <c r="R42" s="40" t="s">
        <v>4</v>
      </c>
      <c r="S42" s="3">
        <v>78</v>
      </c>
      <c r="T42" s="3">
        <v>69</v>
      </c>
      <c r="U42" s="3">
        <v>63</v>
      </c>
      <c r="V42" s="3">
        <v>72</v>
      </c>
      <c r="W42" s="3">
        <v>84</v>
      </c>
      <c r="X42" s="3">
        <v>59</v>
      </c>
      <c r="Y42" s="17">
        <v>425</v>
      </c>
      <c r="AC42" s="1"/>
    </row>
    <row r="43" spans="1:36" x14ac:dyDescent="0.3">
      <c r="A43" s="40" t="s">
        <v>46</v>
      </c>
      <c r="B43" s="40" t="s">
        <v>4</v>
      </c>
      <c r="C43" s="16">
        <v>1168</v>
      </c>
      <c r="D43" s="41">
        <f t="shared" si="2"/>
        <v>1.7584217562538391E-3</v>
      </c>
      <c r="E43" s="42">
        <f t="shared" si="6"/>
        <v>0.90984174204193735</v>
      </c>
      <c r="G43" s="40" t="s">
        <v>46</v>
      </c>
      <c r="H43" s="40" t="s">
        <v>4</v>
      </c>
      <c r="I43" s="17">
        <f>IFERROR(VLOOKUP($G43,'A2015'!$A$3:$C$1897,3,FALSE),0)</f>
        <v>23</v>
      </c>
      <c r="J43" s="17">
        <f>IFERROR(VLOOKUP($G43,'A2016'!$A$3:$C$1897,3,FALSE),0)</f>
        <v>8</v>
      </c>
      <c r="K43" s="17">
        <f>IFERROR(VLOOKUP($G43,'A2017'!$A$3:$C$1897,3,FALSE),0)</f>
        <v>12</v>
      </c>
      <c r="L43" s="17">
        <f>IFERROR(VLOOKUP($G43,'A2018'!$A$3:$C$1897,3,FALSE),0)</f>
        <v>17</v>
      </c>
      <c r="M43" s="17">
        <f>IFERROR(VLOOKUP($G43,'A2019'!$A$3:$C$1897,3,FALSE),0)</f>
        <v>20</v>
      </c>
      <c r="N43" s="17">
        <f>IFERROR(VLOOKUP($G43,'A2020'!$A$3:$C$1897,3,FALSE),0)</f>
        <v>22</v>
      </c>
      <c r="O43" s="17">
        <f t="shared" si="3"/>
        <v>102</v>
      </c>
      <c r="Q43" s="40" t="s">
        <v>22</v>
      </c>
      <c r="R43" s="40" t="s">
        <v>4</v>
      </c>
      <c r="S43" s="3">
        <v>54</v>
      </c>
      <c r="T43" s="3">
        <v>59</v>
      </c>
      <c r="U43" s="3">
        <v>48</v>
      </c>
      <c r="V43" s="3">
        <v>48</v>
      </c>
      <c r="W43" s="3">
        <v>53</v>
      </c>
      <c r="X43" s="3">
        <v>68</v>
      </c>
      <c r="Y43" s="17">
        <v>330</v>
      </c>
      <c r="AB43" s="33"/>
      <c r="AC43" s="25">
        <v>2016</v>
      </c>
      <c r="AD43" s="25">
        <v>2017</v>
      </c>
      <c r="AE43" s="25">
        <v>2018</v>
      </c>
      <c r="AF43" s="25">
        <v>2019</v>
      </c>
      <c r="AG43" s="25">
        <v>2020</v>
      </c>
    </row>
    <row r="44" spans="1:36" x14ac:dyDescent="0.3">
      <c r="A44" s="40" t="s">
        <v>51</v>
      </c>
      <c r="B44" s="40" t="s">
        <v>4</v>
      </c>
      <c r="C44" s="16">
        <v>1098</v>
      </c>
      <c r="D44" s="41">
        <f t="shared" si="2"/>
        <v>1.6530368907249275E-3</v>
      </c>
      <c r="E44" s="42">
        <f t="shared" si="6"/>
        <v>0.91149477893266229</v>
      </c>
      <c r="G44" s="40" t="s">
        <v>51</v>
      </c>
      <c r="H44" s="40" t="s">
        <v>4</v>
      </c>
      <c r="I44" s="17">
        <f>IFERROR(VLOOKUP($G44,'A2015'!$A$3:$C$1897,3,FALSE),0)</f>
        <v>29</v>
      </c>
      <c r="J44" s="17">
        <f>IFERROR(VLOOKUP($G44,'A2016'!$A$3:$C$1897,3,FALSE),0)</f>
        <v>35</v>
      </c>
      <c r="K44" s="17">
        <f>IFERROR(VLOOKUP($G44,'A2017'!$A$3:$C$1897,3,FALSE),0)</f>
        <v>36</v>
      </c>
      <c r="L44" s="17">
        <f>IFERROR(VLOOKUP($G44,'A2018'!$A$3:$C$1897,3,FALSE),0)</f>
        <v>21</v>
      </c>
      <c r="M44" s="17">
        <f>IFERROR(VLOOKUP($G44,'A2019'!$A$3:$C$1897,3,FALSE),0)</f>
        <v>36</v>
      </c>
      <c r="N44" s="17">
        <f>IFERROR(VLOOKUP($G44,'A2020'!$A$3:$C$1897,3,FALSE),0)</f>
        <v>23</v>
      </c>
      <c r="O44" s="17">
        <f t="shared" si="3"/>
        <v>180</v>
      </c>
      <c r="Q44" s="40" t="s">
        <v>31</v>
      </c>
      <c r="R44" s="40" t="s">
        <v>4</v>
      </c>
      <c r="S44" s="3">
        <v>43</v>
      </c>
      <c r="T44" s="3">
        <v>35</v>
      </c>
      <c r="U44" s="3">
        <v>38</v>
      </c>
      <c r="V44" s="3">
        <v>27</v>
      </c>
      <c r="W44" s="3">
        <v>39</v>
      </c>
      <c r="X44" s="3">
        <v>47</v>
      </c>
      <c r="Y44" s="17">
        <v>229</v>
      </c>
      <c r="AB44" s="28" t="s">
        <v>1675</v>
      </c>
      <c r="AC44" s="34">
        <f t="shared" ref="AC44:AG46" si="26">AD34/AC39-1</f>
        <v>7.2796934865900331E-2</v>
      </c>
      <c r="AD44" s="34">
        <f t="shared" si="26"/>
        <v>-3.7637362637362615E-2</v>
      </c>
      <c r="AE44" s="34">
        <f t="shared" si="26"/>
        <v>1.9059720457433205E-2</v>
      </c>
      <c r="AF44" s="34">
        <f t="shared" si="26"/>
        <v>5.7772236076475414E-2</v>
      </c>
      <c r="AG44" s="34">
        <f t="shared" si="26"/>
        <v>-2.2396856581532454E-2</v>
      </c>
    </row>
    <row r="45" spans="1:36" x14ac:dyDescent="0.3">
      <c r="A45" s="9" t="s">
        <v>37</v>
      </c>
      <c r="B45" s="9" t="s">
        <v>8</v>
      </c>
      <c r="C45" s="4">
        <v>1091</v>
      </c>
      <c r="D45" s="11">
        <f t="shared" si="2"/>
        <v>1.6424984041720364E-3</v>
      </c>
      <c r="E45" s="12">
        <f t="shared" si="6"/>
        <v>0.91313727733683436</v>
      </c>
      <c r="G45" s="9" t="s">
        <v>37</v>
      </c>
      <c r="H45" s="9" t="s">
        <v>8</v>
      </c>
      <c r="I45" s="4">
        <f>IFERROR(VLOOKUP($G45,'A2015'!$A$3:$C$1897,3,FALSE),0)</f>
        <v>9</v>
      </c>
      <c r="J45" s="4">
        <f>IFERROR(VLOOKUP($G45,'A2016'!$A$3:$C$1897,3,FALSE),0)</f>
        <v>15</v>
      </c>
      <c r="K45" s="4">
        <f>IFERROR(VLOOKUP($G45,'A2017'!$A$3:$C$1897,3,FALSE),0)</f>
        <v>18</v>
      </c>
      <c r="L45" s="4">
        <f>IFERROR(VLOOKUP($G45,'A2018'!$A$3:$C$1897,3,FALSE),0)</f>
        <v>15</v>
      </c>
      <c r="M45" s="4">
        <f>IFERROR(VLOOKUP($G45,'A2019'!$A$3:$C$1897,3,FALSE),0)</f>
        <v>18</v>
      </c>
      <c r="N45" s="4">
        <f>IFERROR(VLOOKUP($G45,'A2020'!$A$3:$C$1897,3,FALSE),0)</f>
        <v>22</v>
      </c>
      <c r="O45" s="17">
        <f t="shared" si="3"/>
        <v>97</v>
      </c>
      <c r="Q45" s="40" t="s">
        <v>32</v>
      </c>
      <c r="R45" s="40" t="s">
        <v>4</v>
      </c>
      <c r="S45" s="3">
        <v>24</v>
      </c>
      <c r="T45" s="3">
        <v>47</v>
      </c>
      <c r="U45" s="3">
        <v>35</v>
      </c>
      <c r="V45" s="3">
        <v>32</v>
      </c>
      <c r="W45" s="3">
        <v>37</v>
      </c>
      <c r="X45" s="3">
        <v>46</v>
      </c>
      <c r="Y45" s="17">
        <v>221</v>
      </c>
      <c r="AB45" s="30" t="s">
        <v>1676</v>
      </c>
      <c r="AC45" s="35">
        <f t="shared" si="26"/>
        <v>0.16248919619706137</v>
      </c>
      <c r="AD45" s="35">
        <f t="shared" si="26"/>
        <v>1.8959107806691522E-2</v>
      </c>
      <c r="AE45" s="35">
        <f t="shared" si="26"/>
        <v>3.5281998454802954E-2</v>
      </c>
      <c r="AF45" s="35">
        <f t="shared" si="26"/>
        <v>4.4527363184079682E-2</v>
      </c>
      <c r="AG45" s="35">
        <f t="shared" si="26"/>
        <v>4.405810907358898E-2</v>
      </c>
    </row>
    <row r="46" spans="1:36" x14ac:dyDescent="0.3">
      <c r="A46" s="40" t="s">
        <v>50</v>
      </c>
      <c r="B46" s="40" t="s">
        <v>4</v>
      </c>
      <c r="C46" s="16">
        <v>1058</v>
      </c>
      <c r="D46" s="41">
        <f t="shared" si="2"/>
        <v>1.5928169675655493E-3</v>
      </c>
      <c r="E46" s="42">
        <f t="shared" si="6"/>
        <v>0.91473009430439989</v>
      </c>
      <c r="G46" s="40" t="s">
        <v>50</v>
      </c>
      <c r="H46" s="40" t="s">
        <v>4</v>
      </c>
      <c r="I46" s="16">
        <f>IFERROR(VLOOKUP($G46,'A2015'!$A$3:$C$1897,3,FALSE),0)</f>
        <v>6</v>
      </c>
      <c r="J46" s="17">
        <f>IFERROR(VLOOKUP($G46,'A2016'!$A$3:$C$1897,3,FALSE),0)</f>
        <v>18</v>
      </c>
      <c r="K46" s="17">
        <f>IFERROR(VLOOKUP($G46,'A2017'!$A$3:$C$1897,3,FALSE),0)</f>
        <v>30</v>
      </c>
      <c r="L46" s="17">
        <f>IFERROR(VLOOKUP($G46,'A2018'!$A$3:$C$1897,3,FALSE),0)</f>
        <v>16</v>
      </c>
      <c r="M46" s="17">
        <f>IFERROR(VLOOKUP($G46,'A2019'!$A$3:$C$1897,3,FALSE),0)</f>
        <v>21</v>
      </c>
      <c r="N46" s="17">
        <f>IFERROR(VLOOKUP($G46,'A2020'!$A$3:$C$1897,3,FALSE),0)</f>
        <v>11</v>
      </c>
      <c r="O46" s="17">
        <f t="shared" si="3"/>
        <v>102</v>
      </c>
      <c r="Q46" s="40" t="s">
        <v>41</v>
      </c>
      <c r="R46" s="40" t="s">
        <v>4</v>
      </c>
      <c r="S46" s="17">
        <v>25</v>
      </c>
      <c r="T46" s="17">
        <v>34</v>
      </c>
      <c r="U46" s="17">
        <v>26</v>
      </c>
      <c r="V46" s="17">
        <v>40</v>
      </c>
      <c r="W46" s="17">
        <v>51</v>
      </c>
      <c r="X46" s="17">
        <v>32</v>
      </c>
      <c r="Y46" s="17">
        <v>208</v>
      </c>
      <c r="AB46" s="31" t="s">
        <v>8</v>
      </c>
      <c r="AC46" s="36">
        <f t="shared" si="26"/>
        <v>0.41599999999999993</v>
      </c>
      <c r="AD46" s="36">
        <f t="shared" si="26"/>
        <v>0.41807909604519766</v>
      </c>
      <c r="AE46" s="36">
        <f t="shared" si="26"/>
        <v>0.87649402390438258</v>
      </c>
      <c r="AF46" s="36">
        <f t="shared" si="26"/>
        <v>0.79830148619957542</v>
      </c>
      <c r="AG46" s="36">
        <f t="shared" si="26"/>
        <v>0.5844155844155845</v>
      </c>
    </row>
    <row r="47" spans="1:36" x14ac:dyDescent="0.3">
      <c r="A47" s="9" t="s">
        <v>175</v>
      </c>
      <c r="B47" s="9" t="s">
        <v>8</v>
      </c>
      <c r="C47" s="4">
        <v>1050</v>
      </c>
      <c r="D47" s="11">
        <f t="shared" si="2"/>
        <v>1.5807729829336737E-3</v>
      </c>
      <c r="E47" s="12">
        <f t="shared" si="6"/>
        <v>0.91631086728733357</v>
      </c>
      <c r="G47" s="9" t="s">
        <v>175</v>
      </c>
      <c r="H47" s="9" t="s">
        <v>8</v>
      </c>
      <c r="I47" s="4">
        <f>IFERROR(VLOOKUP($G47,'A2015'!$A$3:$C$1897,3,FALSE),0)</f>
        <v>17</v>
      </c>
      <c r="J47" s="4">
        <f>IFERROR(VLOOKUP($G47,'A2016'!$A$3:$C$1897,3,FALSE),0)</f>
        <v>60</v>
      </c>
      <c r="K47" s="4">
        <f>IFERROR(VLOOKUP($G47,'A2017'!$A$3:$C$1897,3,FALSE),0)</f>
        <v>55</v>
      </c>
      <c r="L47" s="4">
        <f>IFERROR(VLOOKUP($G47,'A2018'!$A$3:$C$1897,3,FALSE),0)</f>
        <v>3</v>
      </c>
      <c r="M47" s="4">
        <f>IFERROR(VLOOKUP($G47,'A2019'!$A$3:$C$1897,3,FALSE),0)</f>
        <v>3</v>
      </c>
      <c r="N47" s="4">
        <f>IFERROR(VLOOKUP($G47,'A2020'!$A$3:$C$1897,3,FALSE),0)</f>
        <v>3</v>
      </c>
      <c r="O47" s="17">
        <f t="shared" si="3"/>
        <v>141</v>
      </c>
      <c r="Q47" s="40" t="s">
        <v>30</v>
      </c>
      <c r="R47" s="40" t="s">
        <v>4</v>
      </c>
      <c r="S47" s="17">
        <v>14</v>
      </c>
      <c r="T47" s="17">
        <v>23</v>
      </c>
      <c r="U47" s="17">
        <v>40</v>
      </c>
      <c r="V47" s="17">
        <v>38</v>
      </c>
      <c r="W47" s="17">
        <v>42</v>
      </c>
      <c r="X47" s="17">
        <v>50</v>
      </c>
      <c r="Y47" s="17">
        <v>207</v>
      </c>
    </row>
    <row r="48" spans="1:36" x14ac:dyDescent="0.3">
      <c r="A48" s="40" t="s">
        <v>55</v>
      </c>
      <c r="B48" s="40" t="s">
        <v>4</v>
      </c>
      <c r="C48" s="16">
        <v>1017</v>
      </c>
      <c r="D48" s="41">
        <f t="shared" si="2"/>
        <v>1.5310915463271869E-3</v>
      </c>
      <c r="E48" s="42">
        <f t="shared" si="6"/>
        <v>0.91784195883366071</v>
      </c>
      <c r="G48" s="40" t="s">
        <v>55</v>
      </c>
      <c r="H48" s="40" t="s">
        <v>4</v>
      </c>
      <c r="I48" s="16">
        <f>IFERROR(VLOOKUP($G48,'A2015'!$A$3:$C$1897,3,FALSE),0)</f>
        <v>5</v>
      </c>
      <c r="J48" s="17">
        <f>IFERROR(VLOOKUP($G48,'A2016'!$A$3:$C$1897,3,FALSE),0)</f>
        <v>3</v>
      </c>
      <c r="K48" s="17">
        <f>IFERROR(VLOOKUP($G48,'A2017'!$A$3:$C$1897,3,FALSE),0)</f>
        <v>4</v>
      </c>
      <c r="L48" s="17">
        <f>IFERROR(VLOOKUP($G48,'A2018'!$A$3:$C$1897,3,FALSE),0)</f>
        <v>3</v>
      </c>
      <c r="M48" s="17">
        <f>IFERROR(VLOOKUP($G48,'A2019'!$A$3:$C$1897,3,FALSE),0)</f>
        <v>4</v>
      </c>
      <c r="N48" s="17">
        <f>IFERROR(VLOOKUP($G48,'A2020'!$A$3:$C$1897,3,FALSE),0)</f>
        <v>5</v>
      </c>
      <c r="O48" s="17">
        <f t="shared" si="3"/>
        <v>24</v>
      </c>
      <c r="Q48" s="40" t="s">
        <v>43</v>
      </c>
      <c r="R48" s="40" t="s">
        <v>4</v>
      </c>
      <c r="S48" s="17">
        <v>34</v>
      </c>
      <c r="T48" s="17">
        <v>43</v>
      </c>
      <c r="U48" s="17">
        <v>21</v>
      </c>
      <c r="V48" s="17">
        <v>27</v>
      </c>
      <c r="W48" s="17">
        <v>40</v>
      </c>
      <c r="X48" s="17">
        <v>34</v>
      </c>
      <c r="Y48" s="17">
        <v>199</v>
      </c>
      <c r="AA48" t="s">
        <v>1734</v>
      </c>
    </row>
    <row r="49" spans="1:33" x14ac:dyDescent="0.3">
      <c r="A49" s="9" t="s">
        <v>48</v>
      </c>
      <c r="B49" s="9" t="s">
        <v>8</v>
      </c>
      <c r="C49" s="9">
        <v>888</v>
      </c>
      <c r="D49" s="11">
        <f t="shared" si="2"/>
        <v>1.3368822941381927E-3</v>
      </c>
      <c r="E49" s="12">
        <f t="shared" si="6"/>
        <v>0.91917884112779891</v>
      </c>
      <c r="G49" s="9" t="s">
        <v>48</v>
      </c>
      <c r="H49" s="9" t="s">
        <v>8</v>
      </c>
      <c r="I49" s="9">
        <f>IFERROR(VLOOKUP($G49,'A2015'!$A$3:$C$1897,3,FALSE),0)</f>
        <v>0</v>
      </c>
      <c r="J49" s="4">
        <f>IFERROR(VLOOKUP($G49,'A2016'!$A$3:$C$1897,3,FALSE),0)</f>
        <v>27</v>
      </c>
      <c r="K49" s="4">
        <f>IFERROR(VLOOKUP($G49,'A2017'!$A$3:$C$1897,3,FALSE),0)</f>
        <v>22</v>
      </c>
      <c r="L49" s="4">
        <f>IFERROR(VLOOKUP($G49,'A2018'!$A$3:$C$1897,3,FALSE),0)</f>
        <v>26</v>
      </c>
      <c r="M49" s="4">
        <f>IFERROR(VLOOKUP($G49,'A2019'!$A$3:$C$1897,3,FALSE),0)</f>
        <v>14</v>
      </c>
      <c r="N49" s="4">
        <f>IFERROR(VLOOKUP($G49,'A2020'!$A$3:$C$1897,3,FALSE),0)</f>
        <v>28</v>
      </c>
      <c r="O49" s="17">
        <f t="shared" si="3"/>
        <v>117</v>
      </c>
      <c r="Q49" s="40" t="s">
        <v>40</v>
      </c>
      <c r="R49" s="40" t="s">
        <v>4</v>
      </c>
      <c r="S49" s="17">
        <v>28</v>
      </c>
      <c r="T49" s="17">
        <v>28</v>
      </c>
      <c r="U49" s="17">
        <v>28</v>
      </c>
      <c r="V49" s="17">
        <v>33</v>
      </c>
      <c r="W49" s="17">
        <v>39</v>
      </c>
      <c r="X49" s="17">
        <v>32</v>
      </c>
      <c r="Y49" s="17">
        <v>188</v>
      </c>
      <c r="AA49" t="s">
        <v>1732</v>
      </c>
      <c r="AB49" t="s">
        <v>1733</v>
      </c>
      <c r="AC49" t="s">
        <v>1735</v>
      </c>
    </row>
    <row r="50" spans="1:33" x14ac:dyDescent="0.3">
      <c r="A50" s="40" t="s">
        <v>52</v>
      </c>
      <c r="B50" s="40" t="s">
        <v>4</v>
      </c>
      <c r="C50" s="40">
        <v>880</v>
      </c>
      <c r="D50" s="41">
        <f t="shared" si="2"/>
        <v>1.3248383095063171E-3</v>
      </c>
      <c r="E50" s="42">
        <f t="shared" si="6"/>
        <v>0.92050367943730527</v>
      </c>
      <c r="G50" s="40" t="s">
        <v>52</v>
      </c>
      <c r="H50" s="40" t="s">
        <v>4</v>
      </c>
      <c r="I50" s="40">
        <f>IFERROR(VLOOKUP($G50,'A2015'!$A$3:$C$1897,3,FALSE),0)</f>
        <v>10</v>
      </c>
      <c r="J50" s="3">
        <f>IFERROR(VLOOKUP($G50,'A2016'!$A$3:$C$1897,3,FALSE),0)</f>
        <v>10</v>
      </c>
      <c r="K50" s="3">
        <f>IFERROR(VLOOKUP($G50,'A2017'!$A$3:$C$1897,3,FALSE),0)</f>
        <v>13</v>
      </c>
      <c r="L50" s="3">
        <f>IFERROR(VLOOKUP($G50,'A2018'!$A$3:$C$1897,3,FALSE),0)</f>
        <v>15</v>
      </c>
      <c r="M50" s="3">
        <f>IFERROR(VLOOKUP($G50,'A2019'!$A$3:$C$1897,3,FALSE),0)</f>
        <v>14</v>
      </c>
      <c r="N50" s="3">
        <f>IFERROR(VLOOKUP($G50,'A2020'!$A$3:$C$1897,3,FALSE),0)</f>
        <v>14</v>
      </c>
      <c r="O50" s="17">
        <f t="shared" si="3"/>
        <v>76</v>
      </c>
      <c r="Q50" s="40" t="s">
        <v>51</v>
      </c>
      <c r="R50" s="40" t="s">
        <v>4</v>
      </c>
      <c r="S50" s="17">
        <v>29</v>
      </c>
      <c r="T50" s="17">
        <v>35</v>
      </c>
      <c r="U50" s="17">
        <v>36</v>
      </c>
      <c r="V50" s="17">
        <v>21</v>
      </c>
      <c r="W50" s="17">
        <v>36</v>
      </c>
      <c r="X50" s="17">
        <v>23</v>
      </c>
      <c r="Y50" s="17">
        <v>180</v>
      </c>
      <c r="AA50">
        <v>2020</v>
      </c>
      <c r="AB50" s="17">
        <v>2176788</v>
      </c>
      <c r="AC50" s="10">
        <v>0.20028000000000001</v>
      </c>
      <c r="AD50" s="17">
        <f>AB50-AB51</f>
        <v>179082</v>
      </c>
      <c r="AE50" s="7">
        <f>AD50/AB51+1</f>
        <v>1.0896438214632183</v>
      </c>
      <c r="AG50" s="2"/>
    </row>
    <row r="51" spans="1:33" x14ac:dyDescent="0.3">
      <c r="A51" s="40" t="s">
        <v>60</v>
      </c>
      <c r="B51" s="40" t="s">
        <v>4</v>
      </c>
      <c r="C51" s="40">
        <v>789</v>
      </c>
      <c r="D51" s="41">
        <f t="shared" si="2"/>
        <v>1.187837984318732E-3</v>
      </c>
      <c r="E51" s="42">
        <f t="shared" si="6"/>
        <v>0.92169151742162403</v>
      </c>
      <c r="G51" s="40" t="s">
        <v>60</v>
      </c>
      <c r="H51" s="40" t="s">
        <v>4</v>
      </c>
      <c r="I51" s="40">
        <f>IFERROR(VLOOKUP($G51,'A2015'!$A$3:$C$1897,3,FALSE),0)</f>
        <v>13</v>
      </c>
      <c r="J51" s="3">
        <f>IFERROR(VLOOKUP($G51,'A2016'!$A$3:$C$1897,3,FALSE),0)</f>
        <v>11</v>
      </c>
      <c r="K51" s="3">
        <f>IFERROR(VLOOKUP($G51,'A2017'!$A$3:$C$1897,3,FALSE),0)</f>
        <v>7</v>
      </c>
      <c r="L51" s="3">
        <f>IFERROR(VLOOKUP($G51,'A2018'!$A$3:$C$1897,3,FALSE),0)</f>
        <v>14</v>
      </c>
      <c r="M51" s="3">
        <f>IFERROR(VLOOKUP($G51,'A2019'!$A$3:$C$1897,3,FALSE),0)</f>
        <v>11</v>
      </c>
      <c r="N51" s="3">
        <f>IFERROR(VLOOKUP($G51,'A2020'!$A$3:$C$1897,3,FALSE),0)</f>
        <v>8</v>
      </c>
      <c r="O51" s="17">
        <f t="shared" si="3"/>
        <v>64</v>
      </c>
      <c r="Q51" s="40" t="s">
        <v>42</v>
      </c>
      <c r="R51" s="40" t="s">
        <v>4</v>
      </c>
      <c r="S51" s="17">
        <v>36</v>
      </c>
      <c r="T51" s="17">
        <v>24</v>
      </c>
      <c r="U51" s="17">
        <v>26</v>
      </c>
      <c r="V51" s="17">
        <v>24</v>
      </c>
      <c r="W51" s="17">
        <v>26</v>
      </c>
      <c r="X51" s="17">
        <v>33</v>
      </c>
      <c r="Y51" s="17">
        <v>169</v>
      </c>
      <c r="AA51">
        <v>2019</v>
      </c>
      <c r="AB51" s="17">
        <v>1997706</v>
      </c>
      <c r="AC51" s="10">
        <v>0.18379999999999999</v>
      </c>
      <c r="AD51" s="17">
        <f t="shared" ref="AD51:AD54" si="27">AB51-AB52</f>
        <v>213405</v>
      </c>
      <c r="AE51" s="7">
        <f t="shared" ref="AE51:AE54" si="28">AD51/AB52+1</f>
        <v>1.1196014573774269</v>
      </c>
      <c r="AG51" s="2"/>
    </row>
    <row r="52" spans="1:33" x14ac:dyDescent="0.3">
      <c r="A52" s="40" t="s">
        <v>61</v>
      </c>
      <c r="B52" s="40" t="s">
        <v>4</v>
      </c>
      <c r="C52" s="40">
        <v>769</v>
      </c>
      <c r="D52" s="41">
        <f t="shared" si="2"/>
        <v>1.1577280227390431E-3</v>
      </c>
      <c r="E52" s="42">
        <f t="shared" si="6"/>
        <v>0.92284924544436309</v>
      </c>
      <c r="G52" s="40" t="s">
        <v>61</v>
      </c>
      <c r="H52" s="40" t="s">
        <v>4</v>
      </c>
      <c r="I52" s="40">
        <f>IFERROR(VLOOKUP($G52,'A2015'!$A$3:$C$1897,3,FALSE),0)</f>
        <v>6</v>
      </c>
      <c r="J52" s="3">
        <f>IFERROR(VLOOKUP($G52,'A2016'!$A$3:$C$1897,3,FALSE),0)</f>
        <v>11</v>
      </c>
      <c r="K52" s="3">
        <f>IFERROR(VLOOKUP($G52,'A2017'!$A$3:$C$1897,3,FALSE),0)</f>
        <v>12</v>
      </c>
      <c r="L52" s="3">
        <f>IFERROR(VLOOKUP($G52,'A2018'!$A$3:$C$1897,3,FALSE),0)</f>
        <v>9</v>
      </c>
      <c r="M52" s="3">
        <f>IFERROR(VLOOKUP($G52,'A2019'!$A$3:$C$1897,3,FALSE),0)</f>
        <v>23</v>
      </c>
      <c r="N52" s="3">
        <f>IFERROR(VLOOKUP($G52,'A2020'!$A$3:$C$1897,3,FALSE),0)</f>
        <v>6</v>
      </c>
      <c r="O52" s="17">
        <f t="shared" si="3"/>
        <v>67</v>
      </c>
      <c r="Q52" s="40" t="s">
        <v>33</v>
      </c>
      <c r="R52" s="40" t="s">
        <v>4</v>
      </c>
      <c r="S52" s="1">
        <v>30</v>
      </c>
      <c r="T52" s="1">
        <v>31</v>
      </c>
      <c r="U52" s="1">
        <v>32</v>
      </c>
      <c r="V52" s="1">
        <v>31</v>
      </c>
      <c r="W52" s="1">
        <v>18</v>
      </c>
      <c r="X52" s="1">
        <v>25</v>
      </c>
      <c r="Y52" s="17">
        <v>167</v>
      </c>
      <c r="AA52">
        <v>2018</v>
      </c>
      <c r="AB52" s="17">
        <v>1784301</v>
      </c>
      <c r="AC52" s="10">
        <v>0.16417000000000001</v>
      </c>
      <c r="AD52" s="17">
        <f t="shared" si="27"/>
        <v>87640</v>
      </c>
      <c r="AE52" s="7">
        <f t="shared" si="28"/>
        <v>1.0516543964881611</v>
      </c>
      <c r="AG52" s="2"/>
    </row>
    <row r="53" spans="1:33" x14ac:dyDescent="0.3">
      <c r="A53" s="40" t="s">
        <v>75</v>
      </c>
      <c r="B53" s="40" t="s">
        <v>4</v>
      </c>
      <c r="C53" s="40">
        <v>738</v>
      </c>
      <c r="D53" s="41">
        <f t="shared" si="2"/>
        <v>1.111057582290525E-3</v>
      </c>
      <c r="E53" s="42">
        <f t="shared" si="6"/>
        <v>0.92396030302665366</v>
      </c>
      <c r="G53" s="40" t="s">
        <v>75</v>
      </c>
      <c r="H53" s="40" t="s">
        <v>4</v>
      </c>
      <c r="I53" s="40">
        <f>IFERROR(VLOOKUP($G53,'A2015'!$A$3:$C$1897,3,FALSE),0)</f>
        <v>18</v>
      </c>
      <c r="J53" s="3">
        <f>IFERROR(VLOOKUP($G53,'A2016'!$A$3:$C$1897,3,FALSE),0)</f>
        <v>21</v>
      </c>
      <c r="K53" s="3">
        <f>IFERROR(VLOOKUP($G53,'A2017'!$A$3:$C$1897,3,FALSE),0)</f>
        <v>13</v>
      </c>
      <c r="L53" s="3">
        <f>IFERROR(VLOOKUP($G53,'A2018'!$A$3:$C$1897,3,FALSE),0)</f>
        <v>23</v>
      </c>
      <c r="M53" s="3">
        <f>IFERROR(VLOOKUP($G53,'A2019'!$A$3:$C$1897,3,FALSE),0)</f>
        <v>12</v>
      </c>
      <c r="N53" s="3">
        <f>IFERROR(VLOOKUP($G53,'A2020'!$A$3:$C$1897,3,FALSE),0)</f>
        <v>6</v>
      </c>
      <c r="O53" s="17">
        <f t="shared" si="3"/>
        <v>93</v>
      </c>
      <c r="Q53" s="40" t="s">
        <v>34</v>
      </c>
      <c r="R53" s="40" t="s">
        <v>4</v>
      </c>
      <c r="S53" s="3">
        <v>31</v>
      </c>
      <c r="T53" s="3">
        <v>21</v>
      </c>
      <c r="U53" s="3">
        <v>23</v>
      </c>
      <c r="V53" s="3">
        <v>22</v>
      </c>
      <c r="W53" s="3">
        <v>32</v>
      </c>
      <c r="X53" s="3">
        <v>36</v>
      </c>
      <c r="Y53" s="17">
        <v>165</v>
      </c>
      <c r="AA53">
        <v>2017</v>
      </c>
      <c r="AB53" s="17">
        <v>1696661</v>
      </c>
      <c r="AC53" s="10">
        <v>0.15609999999999999</v>
      </c>
      <c r="AD53" s="17">
        <f t="shared" si="27"/>
        <v>60495</v>
      </c>
      <c r="AE53" s="7">
        <f t="shared" si="28"/>
        <v>1.0369736322598073</v>
      </c>
      <c r="AG53" s="2"/>
    </row>
    <row r="54" spans="1:33" x14ac:dyDescent="0.3">
      <c r="A54" s="40" t="s">
        <v>83</v>
      </c>
      <c r="B54" s="40" t="s">
        <v>4</v>
      </c>
      <c r="C54" s="40">
        <v>733</v>
      </c>
      <c r="D54" s="41">
        <f t="shared" si="2"/>
        <v>1.1035300918956028E-3</v>
      </c>
      <c r="E54" s="42">
        <f t="shared" si="6"/>
        <v>0.92506383311854923</v>
      </c>
      <c r="G54" s="40" t="s">
        <v>83</v>
      </c>
      <c r="H54" s="40" t="s">
        <v>4</v>
      </c>
      <c r="I54" s="40">
        <f>IFERROR(VLOOKUP($G54,'A2015'!$A$3:$C$1897,3,FALSE),0)</f>
        <v>9</v>
      </c>
      <c r="J54" s="3">
        <f>IFERROR(VLOOKUP($G54,'A2016'!$A$3:$C$1897,3,FALSE),0)</f>
        <v>5</v>
      </c>
      <c r="K54" s="3">
        <f>IFERROR(VLOOKUP($G54,'A2017'!$A$3:$C$1897,3,FALSE),0)</f>
        <v>9</v>
      </c>
      <c r="L54" s="3">
        <f>IFERROR(VLOOKUP($G54,'A2018'!$A$3:$C$1897,3,FALSE),0)</f>
        <v>7</v>
      </c>
      <c r="M54" s="3">
        <f>IFERROR(VLOOKUP($G54,'A2019'!$A$3:$C$1897,3,FALSE),0)</f>
        <v>5</v>
      </c>
      <c r="N54" s="3">
        <f>IFERROR(VLOOKUP($G54,'A2020'!$A$3:$C$1897,3,FALSE),0)</f>
        <v>5</v>
      </c>
      <c r="O54" s="17">
        <f t="shared" si="3"/>
        <v>40</v>
      </c>
      <c r="Q54" s="40" t="s">
        <v>36</v>
      </c>
      <c r="R54" s="40" t="s">
        <v>4</v>
      </c>
      <c r="S54" s="17">
        <v>21</v>
      </c>
      <c r="T54" s="17">
        <v>21</v>
      </c>
      <c r="U54" s="17">
        <v>32</v>
      </c>
      <c r="V54" s="17">
        <v>21</v>
      </c>
      <c r="W54" s="17">
        <v>24</v>
      </c>
      <c r="X54" s="17">
        <v>29</v>
      </c>
      <c r="Y54" s="17">
        <v>148</v>
      </c>
      <c r="AA54">
        <v>2016</v>
      </c>
      <c r="AB54" s="17">
        <v>1636166</v>
      </c>
      <c r="AC54" s="10">
        <v>0.15054000000000001</v>
      </c>
      <c r="AD54" s="17">
        <f t="shared" si="27"/>
        <v>59901</v>
      </c>
      <c r="AE54" s="7">
        <f t="shared" si="28"/>
        <v>1.0380018588244997</v>
      </c>
      <c r="AG54" s="2"/>
    </row>
    <row r="55" spans="1:33" x14ac:dyDescent="0.3">
      <c r="A55" s="40" t="s">
        <v>81</v>
      </c>
      <c r="B55" s="40" t="s">
        <v>4</v>
      </c>
      <c r="C55" s="40">
        <v>720</v>
      </c>
      <c r="D55" s="41">
        <f t="shared" si="2"/>
        <v>1.0839586168688048E-3</v>
      </c>
      <c r="E55" s="42">
        <f t="shared" si="6"/>
        <v>0.92614779173541806</v>
      </c>
      <c r="G55" s="40" t="s">
        <v>81</v>
      </c>
      <c r="H55" s="40" t="s">
        <v>4</v>
      </c>
      <c r="I55" s="40">
        <f>IFERROR(VLOOKUP($G55,'A2015'!$A$3:$C$1897,3,FALSE),0)</f>
        <v>4</v>
      </c>
      <c r="J55" s="3">
        <f>IFERROR(VLOOKUP($G55,'A2016'!$A$3:$C$1897,3,FALSE),0)</f>
        <v>4</v>
      </c>
      <c r="K55" s="3">
        <f>IFERROR(VLOOKUP($G55,'A2017'!$A$3:$C$1897,3,FALSE),0)</f>
        <v>10</v>
      </c>
      <c r="L55" s="3">
        <f>IFERROR(VLOOKUP($G55,'A2018'!$A$3:$C$1897,3,FALSE),0)</f>
        <v>11</v>
      </c>
      <c r="M55" s="3">
        <f>IFERROR(VLOOKUP($G55,'A2019'!$A$3:$C$1897,3,FALSE),0)</f>
        <v>20</v>
      </c>
      <c r="N55" s="3">
        <f>IFERROR(VLOOKUP($G55,'A2020'!$A$3:$C$1897,3,FALSE),0)</f>
        <v>12</v>
      </c>
      <c r="O55" s="17">
        <f t="shared" si="3"/>
        <v>61</v>
      </c>
      <c r="Q55" s="40" t="s">
        <v>28</v>
      </c>
      <c r="R55" s="40" t="s">
        <v>4</v>
      </c>
      <c r="S55" s="17">
        <v>28</v>
      </c>
      <c r="T55" s="17">
        <v>29</v>
      </c>
      <c r="U55" s="17">
        <v>22</v>
      </c>
      <c r="V55" s="17">
        <v>25</v>
      </c>
      <c r="W55" s="17">
        <v>18</v>
      </c>
      <c r="X55" s="17">
        <v>23</v>
      </c>
      <c r="Y55" s="17">
        <v>145</v>
      </c>
      <c r="AA55">
        <v>2015</v>
      </c>
      <c r="AB55" s="17">
        <v>1576265</v>
      </c>
      <c r="AC55" s="10">
        <v>0.14502999999999999</v>
      </c>
      <c r="AG55" s="2"/>
    </row>
    <row r="56" spans="1:33" x14ac:dyDescent="0.3">
      <c r="A56" s="40" t="s">
        <v>82</v>
      </c>
      <c r="B56" s="40" t="s">
        <v>4</v>
      </c>
      <c r="C56" s="40">
        <v>698</v>
      </c>
      <c r="D56" s="41">
        <f t="shared" si="2"/>
        <v>1.050837659131147E-3</v>
      </c>
      <c r="E56" s="42">
        <f t="shared" si="6"/>
        <v>0.92719862939454922</v>
      </c>
      <c r="G56" s="40" t="s">
        <v>82</v>
      </c>
      <c r="H56" s="40" t="s">
        <v>4</v>
      </c>
      <c r="I56" s="40">
        <f>IFERROR(VLOOKUP($G56,'A2015'!$A$3:$C$1897,3,FALSE),0)</f>
        <v>12</v>
      </c>
      <c r="J56" s="3">
        <f>IFERROR(VLOOKUP($G56,'A2016'!$A$3:$C$1897,3,FALSE),0)</f>
        <v>15</v>
      </c>
      <c r="K56" s="3">
        <f>IFERROR(VLOOKUP($G56,'A2017'!$A$3:$C$1897,3,FALSE),0)</f>
        <v>11</v>
      </c>
      <c r="L56" s="3">
        <f>IFERROR(VLOOKUP($G56,'A2018'!$A$3:$C$1897,3,FALSE),0)</f>
        <v>8</v>
      </c>
      <c r="M56" s="3">
        <f>IFERROR(VLOOKUP($G56,'A2019'!$A$3:$C$1897,3,FALSE),0)</f>
        <v>18</v>
      </c>
      <c r="N56" s="3">
        <f>IFERROR(VLOOKUP($G56,'A2020'!$A$3:$C$1897,3,FALSE),0)</f>
        <v>17</v>
      </c>
      <c r="O56" s="17">
        <f t="shared" si="3"/>
        <v>81</v>
      </c>
      <c r="Q56" s="40" t="s">
        <v>56</v>
      </c>
      <c r="R56" s="40" t="s">
        <v>4</v>
      </c>
      <c r="S56" s="17">
        <v>9</v>
      </c>
      <c r="T56" s="17">
        <v>21</v>
      </c>
      <c r="U56" s="17">
        <v>31</v>
      </c>
      <c r="V56" s="17">
        <v>8</v>
      </c>
      <c r="W56" s="17">
        <v>56</v>
      </c>
      <c r="X56" s="17">
        <v>2</v>
      </c>
      <c r="Y56" s="17">
        <v>127</v>
      </c>
      <c r="AE56" s="21">
        <f>POWER(AE50*AE51*AE52*AE54*AE53,1/5)</f>
        <v>1.0666879288723976</v>
      </c>
    </row>
    <row r="57" spans="1:33" x14ac:dyDescent="0.3">
      <c r="A57" s="40" t="s">
        <v>59</v>
      </c>
      <c r="B57" s="40" t="s">
        <v>4</v>
      </c>
      <c r="C57" s="40">
        <v>664</v>
      </c>
      <c r="D57" s="41">
        <f t="shared" si="2"/>
        <v>9.9965072444567569E-4</v>
      </c>
      <c r="E57" s="42">
        <f t="shared" si="6"/>
        <v>0.92819828011899486</v>
      </c>
      <c r="G57" s="40" t="s">
        <v>59</v>
      </c>
      <c r="H57" s="40" t="s">
        <v>4</v>
      </c>
      <c r="I57" s="40">
        <f>IFERROR(VLOOKUP($G57,'A2015'!$A$3:$C$1897,3,FALSE),0)</f>
        <v>6</v>
      </c>
      <c r="J57" s="17">
        <f>IFERROR(VLOOKUP($G57,'A2016'!$A$3:$C$1897,3,FALSE),0)</f>
        <v>11</v>
      </c>
      <c r="K57" s="17">
        <f>IFERROR(VLOOKUP($G57,'A2017'!$A$3:$C$1897,3,FALSE),0)</f>
        <v>10</v>
      </c>
      <c r="L57" s="17">
        <f>IFERROR(VLOOKUP($G57,'A2018'!$A$3:$C$1897,3,FALSE),0)</f>
        <v>9</v>
      </c>
      <c r="M57" s="17">
        <f>IFERROR(VLOOKUP($G57,'A2019'!$A$3:$C$1897,3,FALSE),0)</f>
        <v>17</v>
      </c>
      <c r="N57" s="17">
        <f>IFERROR(VLOOKUP($G57,'A2020'!$A$3:$C$1897,3,FALSE),0)</f>
        <v>12</v>
      </c>
      <c r="O57" s="17">
        <f t="shared" si="3"/>
        <v>65</v>
      </c>
      <c r="Q57" s="40" t="s">
        <v>69</v>
      </c>
      <c r="R57" s="40" t="s">
        <v>4</v>
      </c>
      <c r="S57" s="40">
        <v>12</v>
      </c>
      <c r="T57" s="17">
        <v>13</v>
      </c>
      <c r="U57" s="17">
        <v>23</v>
      </c>
      <c r="V57" s="17">
        <v>23</v>
      </c>
      <c r="W57" s="17">
        <v>22</v>
      </c>
      <c r="X57" s="17">
        <v>17</v>
      </c>
      <c r="Y57" s="17">
        <v>110</v>
      </c>
    </row>
    <row r="58" spans="1:33" x14ac:dyDescent="0.3">
      <c r="A58" s="40" t="s">
        <v>57</v>
      </c>
      <c r="B58" s="40" t="s">
        <v>4</v>
      </c>
      <c r="C58" s="40">
        <v>653</v>
      </c>
      <c r="D58" s="41">
        <f t="shared" si="2"/>
        <v>9.8309024557684667E-4</v>
      </c>
      <c r="E58" s="42">
        <f t="shared" si="6"/>
        <v>0.92918137036457171</v>
      </c>
      <c r="G58" s="40" t="s">
        <v>57</v>
      </c>
      <c r="H58" s="40" t="s">
        <v>4</v>
      </c>
      <c r="I58" s="40">
        <f>IFERROR(VLOOKUP($G58,'A2015'!$A$3:$C$1897,3,FALSE),0)</f>
        <v>11</v>
      </c>
      <c r="J58" s="17">
        <f>IFERROR(VLOOKUP($G58,'A2016'!$A$3:$C$1897,3,FALSE),0)</f>
        <v>5</v>
      </c>
      <c r="K58" s="17">
        <f>IFERROR(VLOOKUP($G58,'A2017'!$A$3:$C$1897,3,FALSE),0)</f>
        <v>7</v>
      </c>
      <c r="L58" s="17">
        <f>IFERROR(VLOOKUP($G58,'A2018'!$A$3:$C$1897,3,FALSE),0)</f>
        <v>6</v>
      </c>
      <c r="M58" s="17">
        <f>IFERROR(VLOOKUP($G58,'A2019'!$A$3:$C$1897,3,FALSE),0)</f>
        <v>7</v>
      </c>
      <c r="N58" s="17">
        <f>IFERROR(VLOOKUP($G58,'A2020'!$A$3:$C$1897,3,FALSE),0)</f>
        <v>7</v>
      </c>
      <c r="O58" s="17">
        <f t="shared" si="3"/>
        <v>43</v>
      </c>
      <c r="Q58" s="40" t="s">
        <v>46</v>
      </c>
      <c r="R58" s="40" t="s">
        <v>4</v>
      </c>
      <c r="S58" s="17">
        <v>23</v>
      </c>
      <c r="T58" s="17">
        <v>8</v>
      </c>
      <c r="U58" s="17">
        <v>12</v>
      </c>
      <c r="V58" s="17">
        <v>17</v>
      </c>
      <c r="W58" s="17">
        <v>20</v>
      </c>
      <c r="X58" s="17">
        <v>22</v>
      </c>
      <c r="Y58" s="17">
        <v>102</v>
      </c>
    </row>
    <row r="59" spans="1:33" x14ac:dyDescent="0.3">
      <c r="A59" s="40" t="s">
        <v>64</v>
      </c>
      <c r="B59" s="40" t="s">
        <v>4</v>
      </c>
      <c r="C59" s="40">
        <v>625</v>
      </c>
      <c r="D59" s="41">
        <f t="shared" si="2"/>
        <v>9.4093629936528199E-4</v>
      </c>
      <c r="E59" s="42">
        <f t="shared" si="6"/>
        <v>0.93012230666393703</v>
      </c>
      <c r="G59" s="40" t="s">
        <v>64</v>
      </c>
      <c r="H59" s="40" t="s">
        <v>4</v>
      </c>
      <c r="I59" s="40">
        <f>IFERROR(VLOOKUP($G59,'A2015'!$A$3:$C$1897,3,FALSE),0)</f>
        <v>8</v>
      </c>
      <c r="J59" s="17">
        <f>IFERROR(VLOOKUP($G59,'A2016'!$A$3:$C$1897,3,FALSE),0)</f>
        <v>10</v>
      </c>
      <c r="K59" s="17">
        <f>IFERROR(VLOOKUP($G59,'A2017'!$A$3:$C$1897,3,FALSE),0)</f>
        <v>13</v>
      </c>
      <c r="L59" s="17">
        <f>IFERROR(VLOOKUP($G59,'A2018'!$A$3:$C$1897,3,FALSE),0)</f>
        <v>8</v>
      </c>
      <c r="M59" s="17">
        <f>IFERROR(VLOOKUP($G59,'A2019'!$A$3:$C$1897,3,FALSE),0)</f>
        <v>6</v>
      </c>
      <c r="N59" s="17">
        <f>IFERROR(VLOOKUP($G59,'A2020'!$A$3:$C$1897,3,FALSE),0)</f>
        <v>12</v>
      </c>
      <c r="O59" s="17">
        <f t="shared" si="3"/>
        <v>57</v>
      </c>
      <c r="Q59" s="40" t="s">
        <v>50</v>
      </c>
      <c r="R59" s="40" t="s">
        <v>4</v>
      </c>
      <c r="S59" s="16">
        <v>6</v>
      </c>
      <c r="T59" s="17">
        <v>18</v>
      </c>
      <c r="U59" s="17">
        <v>30</v>
      </c>
      <c r="V59" s="17">
        <v>16</v>
      </c>
      <c r="W59" s="17">
        <v>21</v>
      </c>
      <c r="X59" s="17">
        <v>11</v>
      </c>
      <c r="Y59" s="17">
        <v>102</v>
      </c>
    </row>
    <row r="60" spans="1:33" x14ac:dyDescent="0.3">
      <c r="A60" s="40" t="s">
        <v>73</v>
      </c>
      <c r="B60" s="40" t="s">
        <v>4</v>
      </c>
      <c r="C60" s="40">
        <v>613</v>
      </c>
      <c r="D60" s="41">
        <f t="shared" si="2"/>
        <v>9.228703224174686E-4</v>
      </c>
      <c r="E60" s="42">
        <f t="shared" si="6"/>
        <v>0.93104517698635447</v>
      </c>
      <c r="G60" s="40" t="s">
        <v>73</v>
      </c>
      <c r="H60" s="40" t="s">
        <v>4</v>
      </c>
      <c r="I60" s="40">
        <f>IFERROR(VLOOKUP($G60,'A2015'!$A$3:$C$1897,3,FALSE),0)</f>
        <v>13</v>
      </c>
      <c r="J60" s="17">
        <f>IFERROR(VLOOKUP($G60,'A2016'!$A$3:$C$1897,3,FALSE),0)</f>
        <v>16</v>
      </c>
      <c r="K60" s="17">
        <f>IFERROR(VLOOKUP($G60,'A2017'!$A$3:$C$1897,3,FALSE),0)</f>
        <v>12</v>
      </c>
      <c r="L60" s="17">
        <f>IFERROR(VLOOKUP($G60,'A2018'!$A$3:$C$1897,3,FALSE),0)</f>
        <v>19</v>
      </c>
      <c r="M60" s="17">
        <f>IFERROR(VLOOKUP($G60,'A2019'!$A$3:$C$1897,3,FALSE),0)</f>
        <v>17</v>
      </c>
      <c r="N60" s="17">
        <f>IFERROR(VLOOKUP($G60,'A2020'!$A$3:$C$1897,3,FALSE),0)</f>
        <v>17</v>
      </c>
      <c r="O60" s="17">
        <f t="shared" si="3"/>
        <v>94</v>
      </c>
      <c r="Q60" s="40" t="s">
        <v>73</v>
      </c>
      <c r="R60" s="40" t="s">
        <v>4</v>
      </c>
      <c r="S60" s="40">
        <v>13</v>
      </c>
      <c r="T60" s="17">
        <v>16</v>
      </c>
      <c r="U60" s="17">
        <v>12</v>
      </c>
      <c r="V60" s="17">
        <v>19</v>
      </c>
      <c r="W60" s="17">
        <v>17</v>
      </c>
      <c r="X60" s="17">
        <v>17</v>
      </c>
      <c r="Y60" s="17">
        <v>94</v>
      </c>
    </row>
    <row r="61" spans="1:33" x14ac:dyDescent="0.3">
      <c r="A61" s="40" t="s">
        <v>49</v>
      </c>
      <c r="B61" s="40" t="s">
        <v>4</v>
      </c>
      <c r="C61" s="40">
        <v>602</v>
      </c>
      <c r="D61" s="41">
        <f t="shared" si="2"/>
        <v>9.0630984354863968E-4</v>
      </c>
      <c r="E61" s="42">
        <f t="shared" si="6"/>
        <v>0.93195148682990314</v>
      </c>
      <c r="G61" s="40" t="s">
        <v>49</v>
      </c>
      <c r="H61" s="40" t="s">
        <v>4</v>
      </c>
      <c r="I61" s="40">
        <f>IFERROR(VLOOKUP($G61,'A2015'!$A$3:$C$1897,3,FALSE),0)</f>
        <v>15</v>
      </c>
      <c r="J61" s="17">
        <f>IFERROR(VLOOKUP($G61,'A2016'!$A$3:$C$1897,3,FALSE),0)</f>
        <v>14</v>
      </c>
      <c r="K61" s="17">
        <f>IFERROR(VLOOKUP($G61,'A2017'!$A$3:$C$1897,3,FALSE),0)</f>
        <v>10</v>
      </c>
      <c r="L61" s="17">
        <f>IFERROR(VLOOKUP($G61,'A2018'!$A$3:$C$1897,3,FALSE),0)</f>
        <v>13</v>
      </c>
      <c r="M61" s="17">
        <f>IFERROR(VLOOKUP($G61,'A2019'!$A$3:$C$1897,3,FALSE),0)</f>
        <v>7</v>
      </c>
      <c r="N61" s="17">
        <f>IFERROR(VLOOKUP($G61,'A2020'!$A$3:$C$1897,3,FALSE),0)</f>
        <v>12</v>
      </c>
      <c r="O61" s="17">
        <f t="shared" si="3"/>
        <v>71</v>
      </c>
      <c r="Q61" s="40" t="s">
        <v>75</v>
      </c>
      <c r="R61" s="40" t="s">
        <v>4</v>
      </c>
      <c r="S61" s="40">
        <v>18</v>
      </c>
      <c r="T61" s="3">
        <v>21</v>
      </c>
      <c r="U61" s="3">
        <v>13</v>
      </c>
      <c r="V61" s="3">
        <v>23</v>
      </c>
      <c r="W61" s="3">
        <v>12</v>
      </c>
      <c r="X61" s="3">
        <v>6</v>
      </c>
      <c r="Y61" s="17">
        <v>93</v>
      </c>
    </row>
    <row r="62" spans="1:33" x14ac:dyDescent="0.3">
      <c r="A62" s="40" t="s">
        <v>69</v>
      </c>
      <c r="B62" s="40" t="s">
        <v>4</v>
      </c>
      <c r="C62" s="40">
        <v>599</v>
      </c>
      <c r="D62" s="41">
        <f t="shared" si="2"/>
        <v>9.0179334931168626E-4</v>
      </c>
      <c r="E62" s="42">
        <f t="shared" si="6"/>
        <v>0.93285328017921487</v>
      </c>
      <c r="G62" s="40" t="s">
        <v>69</v>
      </c>
      <c r="H62" s="40" t="s">
        <v>4</v>
      </c>
      <c r="I62" s="40">
        <f>IFERROR(VLOOKUP($G62,'A2015'!$A$3:$C$1897,3,FALSE),0)</f>
        <v>12</v>
      </c>
      <c r="J62" s="17">
        <f>IFERROR(VLOOKUP($G62,'A2016'!$A$3:$C$1897,3,FALSE),0)</f>
        <v>13</v>
      </c>
      <c r="K62" s="17">
        <f>IFERROR(VLOOKUP($G62,'A2017'!$A$3:$C$1897,3,FALSE),0)</f>
        <v>23</v>
      </c>
      <c r="L62" s="17">
        <f>IFERROR(VLOOKUP($G62,'A2018'!$A$3:$C$1897,3,FALSE),0)</f>
        <v>23</v>
      </c>
      <c r="M62" s="17">
        <f>IFERROR(VLOOKUP($G62,'A2019'!$A$3:$C$1897,3,FALSE),0)</f>
        <v>22</v>
      </c>
      <c r="N62" s="17">
        <f>IFERROR(VLOOKUP($G62,'A2020'!$A$3:$C$1897,3,FALSE),0)</f>
        <v>17</v>
      </c>
      <c r="O62" s="17">
        <f t="shared" si="3"/>
        <v>110</v>
      </c>
      <c r="Q62" s="40" t="s">
        <v>54</v>
      </c>
      <c r="R62" s="40" t="s">
        <v>4</v>
      </c>
      <c r="S62" s="40">
        <v>15</v>
      </c>
      <c r="T62" s="17">
        <v>13</v>
      </c>
      <c r="U62" s="17">
        <v>19</v>
      </c>
      <c r="V62" s="17">
        <v>6</v>
      </c>
      <c r="W62" s="17">
        <v>18</v>
      </c>
      <c r="X62" s="17">
        <v>17</v>
      </c>
      <c r="Y62" s="17">
        <v>88</v>
      </c>
    </row>
    <row r="63" spans="1:33" x14ac:dyDescent="0.3">
      <c r="A63" s="40" t="s">
        <v>58</v>
      </c>
      <c r="B63" s="40" t="s">
        <v>4</v>
      </c>
      <c r="C63" s="40">
        <v>598</v>
      </c>
      <c r="D63" s="41">
        <f t="shared" si="2"/>
        <v>9.0028785123270178E-4</v>
      </c>
      <c r="E63" s="42">
        <f t="shared" si="6"/>
        <v>0.93375356803044762</v>
      </c>
      <c r="G63" s="40" t="s">
        <v>58</v>
      </c>
      <c r="H63" s="40" t="s">
        <v>4</v>
      </c>
      <c r="I63" s="40">
        <f>IFERROR(VLOOKUP($G63,'A2015'!$A$3:$C$1897,3,FALSE),0)</f>
        <v>14</v>
      </c>
      <c r="J63" s="17">
        <f>IFERROR(VLOOKUP($G63,'A2016'!$A$3:$C$1897,3,FALSE),0)</f>
        <v>13</v>
      </c>
      <c r="K63" s="17">
        <f>IFERROR(VLOOKUP($G63,'A2017'!$A$3:$C$1897,3,FALSE),0)</f>
        <v>9</v>
      </c>
      <c r="L63" s="17">
        <f>IFERROR(VLOOKUP($G63,'A2018'!$A$3:$C$1897,3,FALSE),0)</f>
        <v>19</v>
      </c>
      <c r="M63" s="17">
        <f>IFERROR(VLOOKUP($G63,'A2019'!$A$3:$C$1897,3,FALSE),0)</f>
        <v>15</v>
      </c>
      <c r="N63" s="17">
        <f>IFERROR(VLOOKUP($G63,'A2020'!$A$3:$C$1897,3,FALSE),0)</f>
        <v>15</v>
      </c>
      <c r="O63" s="17">
        <f t="shared" si="3"/>
        <v>85</v>
      </c>
      <c r="Q63" s="40" t="s">
        <v>58</v>
      </c>
      <c r="R63" s="40" t="s">
        <v>4</v>
      </c>
      <c r="S63" s="40">
        <v>14</v>
      </c>
      <c r="T63" s="17">
        <v>13</v>
      </c>
      <c r="U63" s="17">
        <v>9</v>
      </c>
      <c r="V63" s="17">
        <v>19</v>
      </c>
      <c r="W63" s="17">
        <v>15</v>
      </c>
      <c r="X63" s="17">
        <v>15</v>
      </c>
      <c r="Y63" s="17">
        <v>85</v>
      </c>
    </row>
    <row r="64" spans="1:33" x14ac:dyDescent="0.3">
      <c r="A64" s="40" t="s">
        <v>45</v>
      </c>
      <c r="B64" s="40" t="s">
        <v>4</v>
      </c>
      <c r="C64" s="40">
        <v>574</v>
      </c>
      <c r="D64" s="41">
        <f t="shared" si="2"/>
        <v>8.64155897337075E-4</v>
      </c>
      <c r="E64" s="42">
        <f t="shared" si="6"/>
        <v>0.93461772392778475</v>
      </c>
      <c r="G64" s="40" t="s">
        <v>45</v>
      </c>
      <c r="H64" s="40" t="s">
        <v>4</v>
      </c>
      <c r="I64" s="40">
        <f>IFERROR(VLOOKUP($G64,'A2015'!$A$3:$C$1897,3,FALSE),0)</f>
        <v>4</v>
      </c>
      <c r="J64" s="17">
        <f>IFERROR(VLOOKUP($G64,'A2016'!$A$3:$C$1897,3,FALSE),0)</f>
        <v>12</v>
      </c>
      <c r="K64" s="17">
        <f>IFERROR(VLOOKUP($G64,'A2017'!$A$3:$C$1897,3,FALSE),0)</f>
        <v>13</v>
      </c>
      <c r="L64" s="17">
        <f>IFERROR(VLOOKUP($G64,'A2018'!$A$3:$C$1897,3,FALSE),0)</f>
        <v>7</v>
      </c>
      <c r="M64" s="17">
        <f>IFERROR(VLOOKUP($G64,'A2019'!$A$3:$C$1897,3,FALSE),0)</f>
        <v>19</v>
      </c>
      <c r="N64" s="17">
        <f>IFERROR(VLOOKUP($G64,'A2020'!$A$3:$C$1897,3,FALSE),0)</f>
        <v>19</v>
      </c>
      <c r="O64" s="17">
        <f t="shared" si="3"/>
        <v>74</v>
      </c>
      <c r="Q64" s="40" t="s">
        <v>156</v>
      </c>
      <c r="R64" s="40" t="s">
        <v>4</v>
      </c>
      <c r="S64" s="40">
        <v>14</v>
      </c>
      <c r="T64" s="3">
        <v>10</v>
      </c>
      <c r="U64" s="3">
        <v>13</v>
      </c>
      <c r="V64" s="3">
        <v>13</v>
      </c>
      <c r="W64" s="3">
        <v>14</v>
      </c>
      <c r="X64" s="3">
        <v>21</v>
      </c>
      <c r="Y64" s="17">
        <v>85</v>
      </c>
    </row>
    <row r="65" spans="1:25" x14ac:dyDescent="0.3">
      <c r="A65" s="40" t="s">
        <v>78</v>
      </c>
      <c r="B65" s="40" t="s">
        <v>4</v>
      </c>
      <c r="C65" s="40">
        <v>572</v>
      </c>
      <c r="D65" s="41">
        <f t="shared" si="2"/>
        <v>8.6114490117910605E-4</v>
      </c>
      <c r="E65" s="42">
        <f t="shared" si="6"/>
        <v>0.93547886882896381</v>
      </c>
      <c r="G65" s="40" t="s">
        <v>78</v>
      </c>
      <c r="H65" s="40" t="s">
        <v>4</v>
      </c>
      <c r="I65" s="40">
        <f>IFERROR(VLOOKUP($G65,'A2015'!$A$3:$C$1897,3,FALSE),0)</f>
        <v>20</v>
      </c>
      <c r="J65" s="17">
        <f>IFERROR(VLOOKUP($G65,'A2016'!$A$3:$C$1897,3,FALSE),0)</f>
        <v>18</v>
      </c>
      <c r="K65" s="17">
        <f>IFERROR(VLOOKUP($G65,'A2017'!$A$3:$C$1897,3,FALSE),0)</f>
        <v>13</v>
      </c>
      <c r="L65" s="17">
        <f>IFERROR(VLOOKUP($G65,'A2018'!$A$3:$C$1897,3,FALSE),0)</f>
        <v>11</v>
      </c>
      <c r="M65" s="17">
        <f>IFERROR(VLOOKUP($G65,'A2019'!$A$3:$C$1897,3,FALSE),0)</f>
        <v>5</v>
      </c>
      <c r="N65" s="17">
        <f>IFERROR(VLOOKUP($G65,'A2020'!$A$3:$C$1897,3,FALSE),0)</f>
        <v>10</v>
      </c>
      <c r="O65" s="17">
        <f t="shared" si="3"/>
        <v>77</v>
      </c>
      <c r="Q65" s="40" t="s">
        <v>39</v>
      </c>
      <c r="R65" s="40" t="s">
        <v>4</v>
      </c>
      <c r="S65" s="17">
        <v>13</v>
      </c>
      <c r="T65" s="17">
        <v>12</v>
      </c>
      <c r="U65" s="17">
        <v>14</v>
      </c>
      <c r="V65" s="17">
        <v>11</v>
      </c>
      <c r="W65" s="17">
        <v>16</v>
      </c>
      <c r="X65" s="17">
        <v>18</v>
      </c>
      <c r="Y65" s="17">
        <v>84</v>
      </c>
    </row>
    <row r="66" spans="1:25" x14ac:dyDescent="0.3">
      <c r="A66" s="40" t="s">
        <v>54</v>
      </c>
      <c r="B66" s="40" t="s">
        <v>4</v>
      </c>
      <c r="C66" s="40">
        <v>570</v>
      </c>
      <c r="D66" s="41">
        <f t="shared" si="2"/>
        <v>8.5813390502113721E-4</v>
      </c>
      <c r="E66" s="42">
        <f t="shared" si="6"/>
        <v>0.9363370027339849</v>
      </c>
      <c r="G66" s="40" t="s">
        <v>54</v>
      </c>
      <c r="H66" s="40" t="s">
        <v>4</v>
      </c>
      <c r="I66" s="40">
        <f>IFERROR(VLOOKUP($G66,'A2015'!$A$3:$C$1897,3,FALSE),0)</f>
        <v>15</v>
      </c>
      <c r="J66" s="17">
        <f>IFERROR(VLOOKUP($G66,'A2016'!$A$3:$C$1897,3,FALSE),0)</f>
        <v>13</v>
      </c>
      <c r="K66" s="17">
        <f>IFERROR(VLOOKUP($G66,'A2017'!$A$3:$C$1897,3,FALSE),0)</f>
        <v>19</v>
      </c>
      <c r="L66" s="17">
        <f>IFERROR(VLOOKUP($G66,'A2018'!$A$3:$C$1897,3,FALSE),0)</f>
        <v>6</v>
      </c>
      <c r="M66" s="17">
        <f>IFERROR(VLOOKUP($G66,'A2019'!$A$3:$C$1897,3,FALSE),0)</f>
        <v>18</v>
      </c>
      <c r="N66" s="17">
        <f>IFERROR(VLOOKUP($G66,'A2020'!$A$3:$C$1897,3,FALSE),0)</f>
        <v>17</v>
      </c>
      <c r="O66" s="17">
        <f t="shared" si="3"/>
        <v>88</v>
      </c>
      <c r="Q66" s="40" t="s">
        <v>82</v>
      </c>
      <c r="R66" s="40" t="s">
        <v>4</v>
      </c>
      <c r="S66" s="40">
        <v>12</v>
      </c>
      <c r="T66" s="3">
        <v>15</v>
      </c>
      <c r="U66" s="3">
        <v>11</v>
      </c>
      <c r="V66" s="3">
        <v>8</v>
      </c>
      <c r="W66" s="3">
        <v>18</v>
      </c>
      <c r="X66" s="3">
        <v>17</v>
      </c>
      <c r="Y66" s="17">
        <v>81</v>
      </c>
    </row>
    <row r="67" spans="1:25" x14ac:dyDescent="0.3">
      <c r="A67" s="40" t="s">
        <v>71</v>
      </c>
      <c r="B67" s="40" t="s">
        <v>4</v>
      </c>
      <c r="C67" s="40">
        <v>566</v>
      </c>
      <c r="D67" s="41">
        <f t="shared" si="2"/>
        <v>8.5211191270519941E-4</v>
      </c>
      <c r="E67" s="42">
        <f t="shared" si="6"/>
        <v>0.93718911464669008</v>
      </c>
      <c r="G67" s="40" t="s">
        <v>71</v>
      </c>
      <c r="H67" s="40" t="s">
        <v>4</v>
      </c>
      <c r="I67" s="40">
        <f>IFERROR(VLOOKUP($G67,'A2015'!$A$3:$C$1897,3,FALSE),0)</f>
        <v>9</v>
      </c>
      <c r="J67" s="3">
        <f>IFERROR(VLOOKUP($G67,'A2016'!$A$3:$C$1897,3,FALSE),0)</f>
        <v>6</v>
      </c>
      <c r="K67" s="3">
        <f>IFERROR(VLOOKUP($G67,'A2017'!$A$3:$C$1897,3,FALSE),0)</f>
        <v>11</v>
      </c>
      <c r="L67" s="3">
        <f>IFERROR(VLOOKUP($G67,'A2018'!$A$3:$C$1897,3,FALSE),0)</f>
        <v>15</v>
      </c>
      <c r="M67" s="3">
        <f>IFERROR(VLOOKUP($G67,'A2019'!$A$3:$C$1897,3,FALSE),0)</f>
        <v>14</v>
      </c>
      <c r="N67" s="3">
        <f>IFERROR(VLOOKUP($G67,'A2020'!$A$3:$C$1897,3,FALSE),0)</f>
        <v>17</v>
      </c>
      <c r="O67" s="17">
        <f t="shared" si="3"/>
        <v>72</v>
      </c>
      <c r="Q67" s="40" t="s">
        <v>78</v>
      </c>
      <c r="R67" s="40" t="s">
        <v>4</v>
      </c>
      <c r="S67" s="40">
        <v>20</v>
      </c>
      <c r="T67" s="17">
        <v>18</v>
      </c>
      <c r="U67" s="17">
        <v>13</v>
      </c>
      <c r="V67" s="17">
        <v>11</v>
      </c>
      <c r="W67" s="17">
        <v>5</v>
      </c>
      <c r="X67" s="17">
        <v>10</v>
      </c>
      <c r="Y67" s="17">
        <v>77</v>
      </c>
    </row>
    <row r="68" spans="1:25" x14ac:dyDescent="0.3">
      <c r="A68" s="40" t="s">
        <v>67</v>
      </c>
      <c r="B68" s="40" t="s">
        <v>4</v>
      </c>
      <c r="C68" s="40">
        <v>564</v>
      </c>
      <c r="D68" s="41">
        <f t="shared" ref="D68:D131" si="29">C68/D$2</f>
        <v>8.4910091654723046E-4</v>
      </c>
      <c r="E68" s="42">
        <f t="shared" si="6"/>
        <v>0.9380382155632373</v>
      </c>
      <c r="G68" s="40" t="s">
        <v>67</v>
      </c>
      <c r="H68" s="40" t="s">
        <v>4</v>
      </c>
      <c r="I68" s="40">
        <f>IFERROR(VLOOKUP($G68,'A2015'!$A$3:$C$1897,3,FALSE),0)</f>
        <v>8</v>
      </c>
      <c r="J68" s="3">
        <f>IFERROR(VLOOKUP($G68,'A2016'!$A$3:$C$1897,3,FALSE),0)</f>
        <v>5</v>
      </c>
      <c r="K68" s="3">
        <f>IFERROR(VLOOKUP($G68,'A2017'!$A$3:$C$1897,3,FALSE),0)</f>
        <v>4</v>
      </c>
      <c r="L68" s="3">
        <f>IFERROR(VLOOKUP($G68,'A2018'!$A$3:$C$1897,3,FALSE),0)</f>
        <v>4</v>
      </c>
      <c r="M68" s="3">
        <f>IFERROR(VLOOKUP($G68,'A2019'!$A$3:$C$1897,3,FALSE),0)</f>
        <v>5</v>
      </c>
      <c r="N68" s="3">
        <f>IFERROR(VLOOKUP($G68,'A2020'!$A$3:$C$1897,3,FALSE),0)</f>
        <v>4</v>
      </c>
      <c r="O68" s="17">
        <f t="shared" ref="O68:O131" si="30">SUM(I68:N68)</f>
        <v>30</v>
      </c>
      <c r="Q68" s="40" t="s">
        <v>52</v>
      </c>
      <c r="R68" s="40" t="s">
        <v>4</v>
      </c>
      <c r="S68" s="40">
        <v>10</v>
      </c>
      <c r="T68" s="3">
        <v>10</v>
      </c>
      <c r="U68" s="3">
        <v>13</v>
      </c>
      <c r="V68" s="3">
        <v>15</v>
      </c>
      <c r="W68" s="3">
        <v>14</v>
      </c>
      <c r="X68" s="3">
        <v>14</v>
      </c>
      <c r="Y68" s="17">
        <v>76</v>
      </c>
    </row>
    <row r="69" spans="1:25" x14ac:dyDescent="0.3">
      <c r="A69" s="40" t="s">
        <v>63</v>
      </c>
      <c r="B69" s="40" t="s">
        <v>4</v>
      </c>
      <c r="C69" s="40">
        <v>561</v>
      </c>
      <c r="D69" s="41">
        <f t="shared" si="29"/>
        <v>8.4458442231027714E-4</v>
      </c>
      <c r="E69" s="42">
        <f t="shared" ref="E69:E132" si="31">E68+D69</f>
        <v>0.93888279998554758</v>
      </c>
      <c r="G69" s="40" t="s">
        <v>63</v>
      </c>
      <c r="H69" s="40" t="s">
        <v>4</v>
      </c>
      <c r="I69" s="40">
        <f>IFERROR(VLOOKUP($G69,'A2015'!$A$3:$C$1897,3,FALSE),0)</f>
        <v>3</v>
      </c>
      <c r="J69" s="3">
        <f>IFERROR(VLOOKUP($G69,'A2016'!$A$3:$C$1897,3,FALSE),0)</f>
        <v>1</v>
      </c>
      <c r="K69" s="3">
        <f>IFERROR(VLOOKUP($G69,'A2017'!$A$3:$C$1897,3,FALSE),0)</f>
        <v>1</v>
      </c>
      <c r="L69" s="3">
        <f>IFERROR(VLOOKUP($G69,'A2018'!$A$3:$C$1897,3,FALSE),0)</f>
        <v>0</v>
      </c>
      <c r="M69" s="3">
        <f>IFERROR(VLOOKUP($G69,'A2019'!$A$3:$C$1897,3,FALSE),0)</f>
        <v>0</v>
      </c>
      <c r="N69" s="3">
        <f>IFERROR(VLOOKUP($G69,'A2020'!$A$3:$C$1897,3,FALSE),0)</f>
        <v>0</v>
      </c>
      <c r="O69" s="17">
        <f t="shared" si="30"/>
        <v>5</v>
      </c>
      <c r="Q69" s="40" t="s">
        <v>45</v>
      </c>
      <c r="R69" s="40" t="s">
        <v>4</v>
      </c>
      <c r="S69" s="40">
        <v>4</v>
      </c>
      <c r="T69" s="17">
        <v>12</v>
      </c>
      <c r="U69" s="17">
        <v>13</v>
      </c>
      <c r="V69" s="17">
        <v>7</v>
      </c>
      <c r="W69" s="17">
        <v>19</v>
      </c>
      <c r="X69" s="17">
        <v>19</v>
      </c>
      <c r="Y69" s="17">
        <v>74</v>
      </c>
    </row>
    <row r="70" spans="1:25" x14ac:dyDescent="0.3">
      <c r="A70" s="9" t="s">
        <v>44</v>
      </c>
      <c r="B70" s="9" t="s">
        <v>8</v>
      </c>
      <c r="C70" s="9">
        <v>551</v>
      </c>
      <c r="D70" s="11">
        <f t="shared" si="29"/>
        <v>8.2952944152043259E-4</v>
      </c>
      <c r="E70" s="12">
        <f t="shared" si="31"/>
        <v>0.93971232942706806</v>
      </c>
      <c r="G70" s="9" t="s">
        <v>44</v>
      </c>
      <c r="H70" s="9" t="s">
        <v>8</v>
      </c>
      <c r="I70" s="9">
        <f>IFERROR(VLOOKUP($G70,'A2015'!$A$3:$C$1897,3,FALSE),0)</f>
        <v>3</v>
      </c>
      <c r="J70" s="4">
        <f>IFERROR(VLOOKUP($G70,'A2016'!$A$3:$C$1897,3,FALSE),0)</f>
        <v>2</v>
      </c>
      <c r="K70" s="4">
        <f>IFERROR(VLOOKUP($G70,'A2017'!$A$3:$C$1897,3,FALSE),0)</f>
        <v>4</v>
      </c>
      <c r="L70" s="4">
        <f>IFERROR(VLOOKUP($G70,'A2018'!$A$3:$C$1897,3,FALSE),0)</f>
        <v>5</v>
      </c>
      <c r="M70" s="4">
        <f>IFERROR(VLOOKUP($G70,'A2019'!$A$3:$C$1897,3,FALSE),0)</f>
        <v>9</v>
      </c>
      <c r="N70" s="4">
        <f>IFERROR(VLOOKUP($G70,'A2020'!$A$3:$C$1897,3,FALSE),0)</f>
        <v>17</v>
      </c>
      <c r="O70" s="17">
        <f t="shared" si="30"/>
        <v>40</v>
      </c>
      <c r="Q70" s="40" t="s">
        <v>71</v>
      </c>
      <c r="R70" s="40" t="s">
        <v>4</v>
      </c>
      <c r="S70" s="40">
        <v>9</v>
      </c>
      <c r="T70" s="3">
        <v>6</v>
      </c>
      <c r="U70" s="3">
        <v>11</v>
      </c>
      <c r="V70" s="3">
        <v>15</v>
      </c>
      <c r="W70" s="3">
        <v>14</v>
      </c>
      <c r="X70" s="3">
        <v>17</v>
      </c>
      <c r="Y70" s="17">
        <v>72</v>
      </c>
    </row>
    <row r="71" spans="1:25" x14ac:dyDescent="0.3">
      <c r="A71" s="40" t="s">
        <v>72</v>
      </c>
      <c r="B71" s="40" t="s">
        <v>4</v>
      </c>
      <c r="C71" s="40">
        <v>542</v>
      </c>
      <c r="D71" s="41">
        <f t="shared" si="29"/>
        <v>8.1597995880957252E-4</v>
      </c>
      <c r="E71" s="42">
        <f t="shared" si="31"/>
        <v>0.94052830938587761</v>
      </c>
      <c r="G71" s="40" t="s">
        <v>72</v>
      </c>
      <c r="H71" s="40" t="s">
        <v>4</v>
      </c>
      <c r="I71" s="40">
        <f>IFERROR(VLOOKUP($G71,'A2015'!$A$3:$C$1897,3,FALSE),0)</f>
        <v>5</v>
      </c>
      <c r="J71" s="3">
        <f>IFERROR(VLOOKUP($G71,'A2016'!$A$3:$C$1897,3,FALSE),0)</f>
        <v>20</v>
      </c>
      <c r="K71" s="3">
        <f>IFERROR(VLOOKUP($G71,'A2017'!$A$3:$C$1897,3,FALSE),0)</f>
        <v>13</v>
      </c>
      <c r="L71" s="3">
        <f>IFERROR(VLOOKUP($G71,'A2018'!$A$3:$C$1897,3,FALSE),0)</f>
        <v>10</v>
      </c>
      <c r="M71" s="3">
        <f>IFERROR(VLOOKUP($G71,'A2019'!$A$3:$C$1897,3,FALSE),0)</f>
        <v>9</v>
      </c>
      <c r="N71" s="3">
        <f>IFERROR(VLOOKUP($G71,'A2020'!$A$3:$C$1897,3,FALSE),0)</f>
        <v>9</v>
      </c>
      <c r="O71" s="17">
        <f t="shared" si="30"/>
        <v>66</v>
      </c>
      <c r="Q71" s="40" t="s">
        <v>49</v>
      </c>
      <c r="R71" s="40" t="s">
        <v>4</v>
      </c>
      <c r="S71" s="40">
        <v>15</v>
      </c>
      <c r="T71" s="17">
        <v>14</v>
      </c>
      <c r="U71" s="17">
        <v>10</v>
      </c>
      <c r="V71" s="17">
        <v>13</v>
      </c>
      <c r="W71" s="17">
        <v>7</v>
      </c>
      <c r="X71" s="17">
        <v>12</v>
      </c>
      <c r="Y71" s="17">
        <v>71</v>
      </c>
    </row>
    <row r="72" spans="1:25" x14ac:dyDescent="0.3">
      <c r="A72" s="9" t="s">
        <v>65</v>
      </c>
      <c r="B72" s="9" t="s">
        <v>8</v>
      </c>
      <c r="C72" s="9">
        <v>532</v>
      </c>
      <c r="D72" s="11">
        <f t="shared" si="29"/>
        <v>8.0092497801972809E-4</v>
      </c>
      <c r="E72" s="12">
        <f t="shared" si="31"/>
        <v>0.94132923436389737</v>
      </c>
      <c r="G72" s="9" t="s">
        <v>65</v>
      </c>
      <c r="H72" s="9" t="s">
        <v>8</v>
      </c>
      <c r="I72" s="9">
        <f>IFERROR(VLOOKUP($G72,'A2015'!$A$3:$C$1897,3,FALSE),0)</f>
        <v>6</v>
      </c>
      <c r="J72" s="4">
        <f>IFERROR(VLOOKUP($G72,'A2016'!$A$3:$C$1897,3,FALSE),0)</f>
        <v>13</v>
      </c>
      <c r="K72" s="4">
        <f>IFERROR(VLOOKUP($G72,'A2017'!$A$3:$C$1897,3,FALSE),0)</f>
        <v>15</v>
      </c>
      <c r="L72" s="4">
        <f>IFERROR(VLOOKUP($G72,'A2018'!$A$3:$C$1897,3,FALSE),0)</f>
        <v>10</v>
      </c>
      <c r="M72" s="4">
        <f>IFERROR(VLOOKUP($G72,'A2019'!$A$3:$C$1897,3,FALSE),0)</f>
        <v>13</v>
      </c>
      <c r="N72" s="4">
        <f>IFERROR(VLOOKUP($G72,'A2020'!$A$3:$C$1897,3,FALSE),0)</f>
        <v>10</v>
      </c>
      <c r="O72" s="17">
        <f t="shared" si="30"/>
        <v>67</v>
      </c>
      <c r="Q72" s="40" t="s">
        <v>61</v>
      </c>
      <c r="R72" s="40" t="s">
        <v>4</v>
      </c>
      <c r="S72" s="40">
        <v>6</v>
      </c>
      <c r="T72" s="3">
        <v>11</v>
      </c>
      <c r="U72" s="3">
        <v>12</v>
      </c>
      <c r="V72" s="3">
        <v>9</v>
      </c>
      <c r="W72" s="3">
        <v>23</v>
      </c>
      <c r="X72" s="3">
        <v>6</v>
      </c>
      <c r="Y72" s="17">
        <v>67</v>
      </c>
    </row>
    <row r="73" spans="1:25" x14ac:dyDescent="0.3">
      <c r="A73" s="9" t="s">
        <v>66</v>
      </c>
      <c r="B73" s="9" t="s">
        <v>8</v>
      </c>
      <c r="C73" s="9">
        <v>519</v>
      </c>
      <c r="D73" s="11">
        <f t="shared" si="29"/>
        <v>7.8135350299293022E-4</v>
      </c>
      <c r="E73" s="12">
        <f t="shared" si="31"/>
        <v>0.94211058786689028</v>
      </c>
      <c r="G73" s="9" t="s">
        <v>66</v>
      </c>
      <c r="H73" s="9" t="s">
        <v>8</v>
      </c>
      <c r="I73" s="9">
        <f>IFERROR(VLOOKUP($G73,'A2015'!$A$3:$C$1897,3,FALSE),0)</f>
        <v>12</v>
      </c>
      <c r="J73" s="4">
        <f>IFERROR(VLOOKUP($G73,'A2016'!$A$3:$C$1897,3,FALSE),0)</f>
        <v>12</v>
      </c>
      <c r="K73" s="4">
        <f>IFERROR(VLOOKUP($G73,'A2017'!$A$3:$C$1897,3,FALSE),0)</f>
        <v>12</v>
      </c>
      <c r="L73" s="4">
        <f>IFERROR(VLOOKUP($G73,'A2018'!$A$3:$C$1897,3,FALSE),0)</f>
        <v>12</v>
      </c>
      <c r="M73" s="4">
        <f>IFERROR(VLOOKUP($G73,'A2019'!$A$3:$C$1897,3,FALSE),0)</f>
        <v>9</v>
      </c>
      <c r="N73" s="4">
        <f>IFERROR(VLOOKUP($G73,'A2020'!$A$3:$C$1897,3,FALSE),0)</f>
        <v>9</v>
      </c>
      <c r="O73" s="17">
        <f t="shared" si="30"/>
        <v>66</v>
      </c>
      <c r="Q73" s="40" t="s">
        <v>72</v>
      </c>
      <c r="R73" s="40" t="s">
        <v>4</v>
      </c>
      <c r="S73" s="40">
        <v>5</v>
      </c>
      <c r="T73" s="3">
        <v>20</v>
      </c>
      <c r="U73" s="3">
        <v>13</v>
      </c>
      <c r="V73" s="3">
        <v>10</v>
      </c>
      <c r="W73" s="3">
        <v>9</v>
      </c>
      <c r="X73" s="3">
        <v>9</v>
      </c>
      <c r="Y73" s="17">
        <v>66</v>
      </c>
    </row>
    <row r="74" spans="1:25" x14ac:dyDescent="0.3">
      <c r="A74" s="40" t="s">
        <v>88</v>
      </c>
      <c r="B74" s="40" t="s">
        <v>4</v>
      </c>
      <c r="C74" s="40">
        <v>474</v>
      </c>
      <c r="D74" s="41">
        <f t="shared" si="29"/>
        <v>7.1360608943862988E-4</v>
      </c>
      <c r="E74" s="42">
        <f t="shared" si="31"/>
        <v>0.94282419395632888</v>
      </c>
      <c r="G74" s="40" t="s">
        <v>88</v>
      </c>
      <c r="H74" s="40" t="s">
        <v>4</v>
      </c>
      <c r="I74" s="40">
        <f>IFERROR(VLOOKUP($G74,'A2015'!$A$3:$C$1897,3,FALSE),0)</f>
        <v>0</v>
      </c>
      <c r="J74" s="3">
        <f>IFERROR(VLOOKUP($G74,'A2016'!$A$3:$C$1897,3,FALSE),0)</f>
        <v>0</v>
      </c>
      <c r="K74" s="3">
        <f>IFERROR(VLOOKUP($G74,'A2017'!$A$3:$C$1897,3,FALSE),0)</f>
        <v>0</v>
      </c>
      <c r="L74" s="3">
        <f>IFERROR(VLOOKUP($G74,'A2018'!$A$3:$C$1897,3,FALSE),0)</f>
        <v>0</v>
      </c>
      <c r="M74" s="3">
        <f>IFERROR(VLOOKUP($G74,'A2019'!$A$3:$C$1897,3,FALSE),0)</f>
        <v>1</v>
      </c>
      <c r="N74" s="3">
        <f>IFERROR(VLOOKUP($G74,'A2020'!$A$3:$C$1897,3,FALSE),0)</f>
        <v>0</v>
      </c>
      <c r="O74" s="17">
        <f t="shared" si="30"/>
        <v>1</v>
      </c>
      <c r="Q74" s="40" t="s">
        <v>59</v>
      </c>
      <c r="R74" s="40" t="s">
        <v>4</v>
      </c>
      <c r="S74" s="40">
        <v>6</v>
      </c>
      <c r="T74" s="17">
        <v>11</v>
      </c>
      <c r="U74" s="17">
        <v>10</v>
      </c>
      <c r="V74" s="17">
        <v>9</v>
      </c>
      <c r="W74" s="17">
        <v>17</v>
      </c>
      <c r="X74" s="17">
        <v>12</v>
      </c>
      <c r="Y74" s="17">
        <v>65</v>
      </c>
    </row>
    <row r="75" spans="1:25" x14ac:dyDescent="0.3">
      <c r="A75" s="40" t="s">
        <v>84</v>
      </c>
      <c r="B75" s="40" t="s">
        <v>4</v>
      </c>
      <c r="C75" s="40">
        <v>474</v>
      </c>
      <c r="D75" s="41">
        <f t="shared" si="29"/>
        <v>7.1360608943862988E-4</v>
      </c>
      <c r="E75" s="42">
        <f t="shared" si="31"/>
        <v>0.94353780004576748</v>
      </c>
      <c r="G75" s="40" t="s">
        <v>84</v>
      </c>
      <c r="H75" s="40" t="s">
        <v>4</v>
      </c>
      <c r="I75" s="40">
        <f>IFERROR(VLOOKUP($G75,'A2015'!$A$3:$C$1897,3,FALSE),0)</f>
        <v>17</v>
      </c>
      <c r="J75" s="3">
        <f>IFERROR(VLOOKUP($G75,'A2016'!$A$3:$C$1897,3,FALSE),0)</f>
        <v>5</v>
      </c>
      <c r="K75" s="3">
        <f>IFERROR(VLOOKUP($G75,'A2017'!$A$3:$C$1897,3,FALSE),0)</f>
        <v>13</v>
      </c>
      <c r="L75" s="3">
        <f>IFERROR(VLOOKUP($G75,'A2018'!$A$3:$C$1897,3,FALSE),0)</f>
        <v>8</v>
      </c>
      <c r="M75" s="3">
        <f>IFERROR(VLOOKUP($G75,'A2019'!$A$3:$C$1897,3,FALSE),0)</f>
        <v>9</v>
      </c>
      <c r="N75" s="3">
        <f>IFERROR(VLOOKUP($G75,'A2020'!$A$3:$C$1897,3,FALSE),0)</f>
        <v>5</v>
      </c>
      <c r="O75" s="17">
        <f t="shared" si="30"/>
        <v>57</v>
      </c>
      <c r="Q75" s="40" t="s">
        <v>60</v>
      </c>
      <c r="R75" s="40" t="s">
        <v>4</v>
      </c>
      <c r="S75" s="40">
        <v>13</v>
      </c>
      <c r="T75" s="3">
        <v>11</v>
      </c>
      <c r="U75" s="3">
        <v>7</v>
      </c>
      <c r="V75" s="3">
        <v>14</v>
      </c>
      <c r="W75" s="3">
        <v>11</v>
      </c>
      <c r="X75" s="3">
        <v>8</v>
      </c>
      <c r="Y75" s="17">
        <v>64</v>
      </c>
    </row>
    <row r="76" spans="1:25" x14ac:dyDescent="0.3">
      <c r="A76" s="40" t="s">
        <v>111</v>
      </c>
      <c r="B76" s="40" t="s">
        <v>4</v>
      </c>
      <c r="C76" s="40">
        <v>456</v>
      </c>
      <c r="D76" s="41">
        <f t="shared" si="29"/>
        <v>6.8650712401690974E-4</v>
      </c>
      <c r="E76" s="42">
        <f t="shared" si="31"/>
        <v>0.94422430716978434</v>
      </c>
      <c r="G76" s="40" t="s">
        <v>111</v>
      </c>
      <c r="H76" s="40" t="s">
        <v>4</v>
      </c>
      <c r="I76" s="40">
        <f>IFERROR(VLOOKUP($G76,'A2015'!$A$3:$C$1897,3,FALSE),0)</f>
        <v>11</v>
      </c>
      <c r="J76" s="3">
        <f>IFERROR(VLOOKUP($G76,'A2016'!$A$3:$C$1897,3,FALSE),0)</f>
        <v>7</v>
      </c>
      <c r="K76" s="3">
        <f>IFERROR(VLOOKUP($G76,'A2017'!$A$3:$C$1897,3,FALSE),0)</f>
        <v>5</v>
      </c>
      <c r="L76" s="3">
        <f>IFERROR(VLOOKUP($G76,'A2018'!$A$3:$C$1897,3,FALSE),0)</f>
        <v>6</v>
      </c>
      <c r="M76" s="3">
        <f>IFERROR(VLOOKUP($G76,'A2019'!$A$3:$C$1897,3,FALSE),0)</f>
        <v>2</v>
      </c>
      <c r="N76" s="3">
        <f>IFERROR(VLOOKUP($G76,'A2020'!$A$3:$C$1897,3,FALSE),0)</f>
        <v>6</v>
      </c>
      <c r="O76" s="17">
        <f t="shared" si="30"/>
        <v>37</v>
      </c>
      <c r="Q76" s="40" t="s">
        <v>205</v>
      </c>
      <c r="R76" s="40" t="s">
        <v>4</v>
      </c>
      <c r="S76" s="40">
        <v>15</v>
      </c>
      <c r="T76" s="3">
        <v>12</v>
      </c>
      <c r="U76" s="3">
        <v>5</v>
      </c>
      <c r="V76" s="3">
        <v>13</v>
      </c>
      <c r="W76" s="3">
        <v>7</v>
      </c>
      <c r="X76" s="3">
        <v>12</v>
      </c>
      <c r="Y76" s="17">
        <v>64</v>
      </c>
    </row>
    <row r="77" spans="1:25" x14ac:dyDescent="0.3">
      <c r="A77" s="40" t="s">
        <v>79</v>
      </c>
      <c r="B77" s="40" t="s">
        <v>4</v>
      </c>
      <c r="C77" s="40">
        <v>448</v>
      </c>
      <c r="D77" s="41">
        <f t="shared" si="29"/>
        <v>6.7446313938503415E-4</v>
      </c>
      <c r="E77" s="42">
        <f t="shared" si="31"/>
        <v>0.94489877030916936</v>
      </c>
      <c r="G77" s="40" t="s">
        <v>79</v>
      </c>
      <c r="H77" s="40" t="s">
        <v>4</v>
      </c>
      <c r="I77" s="40">
        <f>IFERROR(VLOOKUP($G77,'A2015'!$A$3:$C$1897,3,FALSE),0)</f>
        <v>6</v>
      </c>
      <c r="J77" s="3">
        <f>IFERROR(VLOOKUP($G77,'A2016'!$A$3:$C$1897,3,FALSE),0)</f>
        <v>5</v>
      </c>
      <c r="K77" s="3">
        <f>IFERROR(VLOOKUP($G77,'A2017'!$A$3:$C$1897,3,FALSE),0)</f>
        <v>4</v>
      </c>
      <c r="L77" s="3">
        <f>IFERROR(VLOOKUP($G77,'A2018'!$A$3:$C$1897,3,FALSE),0)</f>
        <v>5</v>
      </c>
      <c r="M77" s="3">
        <f>IFERROR(VLOOKUP($G77,'A2019'!$A$3:$C$1897,3,FALSE),0)</f>
        <v>4</v>
      </c>
      <c r="N77" s="3">
        <f>IFERROR(VLOOKUP($G77,'A2020'!$A$3:$C$1897,3,FALSE),0)</f>
        <v>4</v>
      </c>
      <c r="O77" s="17">
        <f t="shared" si="30"/>
        <v>28</v>
      </c>
      <c r="Q77" s="40" t="s">
        <v>81</v>
      </c>
      <c r="R77" s="40" t="s">
        <v>4</v>
      </c>
      <c r="S77" s="40">
        <v>4</v>
      </c>
      <c r="T77" s="3">
        <v>4</v>
      </c>
      <c r="U77" s="3">
        <v>10</v>
      </c>
      <c r="V77" s="3">
        <v>11</v>
      </c>
      <c r="W77" s="3">
        <v>20</v>
      </c>
      <c r="X77" s="3">
        <v>12</v>
      </c>
      <c r="Y77" s="17">
        <v>61</v>
      </c>
    </row>
    <row r="78" spans="1:25" x14ac:dyDescent="0.3">
      <c r="A78" s="40" t="s">
        <v>80</v>
      </c>
      <c r="B78" s="40" t="s">
        <v>4</v>
      </c>
      <c r="C78" s="40">
        <v>442</v>
      </c>
      <c r="D78" s="41">
        <f t="shared" si="29"/>
        <v>6.654301509111274E-4</v>
      </c>
      <c r="E78" s="42">
        <f t="shared" si="31"/>
        <v>0.9455642004600805</v>
      </c>
      <c r="G78" s="40" t="s">
        <v>80</v>
      </c>
      <c r="H78" s="40" t="s">
        <v>4</v>
      </c>
      <c r="I78" s="40">
        <f>IFERROR(VLOOKUP($G78,'A2015'!$A$3:$C$1897,3,FALSE),0)</f>
        <v>5</v>
      </c>
      <c r="J78" s="3">
        <f>IFERROR(VLOOKUP($G78,'A2016'!$A$3:$C$1897,3,FALSE),0)</f>
        <v>11</v>
      </c>
      <c r="K78" s="3">
        <f>IFERROR(VLOOKUP($G78,'A2017'!$A$3:$C$1897,3,FALSE),0)</f>
        <v>8</v>
      </c>
      <c r="L78" s="3">
        <f>IFERROR(VLOOKUP($G78,'A2018'!$A$3:$C$1897,3,FALSE),0)</f>
        <v>7</v>
      </c>
      <c r="M78" s="3">
        <f>IFERROR(VLOOKUP($G78,'A2019'!$A$3:$C$1897,3,FALSE),0)</f>
        <v>8</v>
      </c>
      <c r="N78" s="3">
        <f>IFERROR(VLOOKUP($G78,'A2020'!$A$3:$C$1897,3,FALSE),0)</f>
        <v>5</v>
      </c>
      <c r="O78" s="17">
        <f t="shared" si="30"/>
        <v>44</v>
      </c>
      <c r="Q78" s="40" t="s">
        <v>260</v>
      </c>
      <c r="R78" s="40" t="s">
        <v>4</v>
      </c>
      <c r="S78" s="40">
        <v>2</v>
      </c>
      <c r="T78" s="3">
        <v>9</v>
      </c>
      <c r="U78" s="3">
        <v>13</v>
      </c>
      <c r="V78" s="3">
        <v>15</v>
      </c>
      <c r="W78" s="3">
        <v>11</v>
      </c>
      <c r="X78" s="3">
        <v>9</v>
      </c>
      <c r="Y78" s="17">
        <v>59</v>
      </c>
    </row>
    <row r="79" spans="1:25" x14ac:dyDescent="0.3">
      <c r="A79" s="40" t="s">
        <v>106</v>
      </c>
      <c r="B79" s="40" t="s">
        <v>4</v>
      </c>
      <c r="C79" s="40">
        <v>432</v>
      </c>
      <c r="D79" s="41">
        <f t="shared" si="29"/>
        <v>6.5037517012128297E-4</v>
      </c>
      <c r="E79" s="42">
        <f t="shared" si="31"/>
        <v>0.94621457563020173</v>
      </c>
      <c r="G79" s="40" t="s">
        <v>106</v>
      </c>
      <c r="H79" s="40" t="s">
        <v>4</v>
      </c>
      <c r="I79" s="40">
        <f>IFERROR(VLOOKUP($G79,'A2015'!$A$3:$C$1897,3,FALSE),0)</f>
        <v>6</v>
      </c>
      <c r="J79" s="3">
        <f>IFERROR(VLOOKUP($G79,'A2016'!$A$3:$C$1897,3,FALSE),0)</f>
        <v>4</v>
      </c>
      <c r="K79" s="3">
        <f>IFERROR(VLOOKUP($G79,'A2017'!$A$3:$C$1897,3,FALSE),0)</f>
        <v>8</v>
      </c>
      <c r="L79" s="3">
        <f>IFERROR(VLOOKUP($G79,'A2018'!$A$3:$C$1897,3,FALSE),0)</f>
        <v>10</v>
      </c>
      <c r="M79" s="3">
        <f>IFERROR(VLOOKUP($G79,'A2019'!$A$3:$C$1897,3,FALSE),0)</f>
        <v>5</v>
      </c>
      <c r="N79" s="3">
        <f>IFERROR(VLOOKUP($G79,'A2020'!$A$3:$C$1897,3,FALSE),0)</f>
        <v>7</v>
      </c>
      <c r="O79" s="17">
        <f t="shared" si="30"/>
        <v>40</v>
      </c>
      <c r="Q79" s="40" t="s">
        <v>97</v>
      </c>
      <c r="R79" s="40" t="s">
        <v>4</v>
      </c>
      <c r="S79" s="40">
        <v>7</v>
      </c>
      <c r="T79" s="3">
        <v>9</v>
      </c>
      <c r="U79" s="3">
        <v>8</v>
      </c>
      <c r="V79" s="3">
        <v>10</v>
      </c>
      <c r="W79" s="3">
        <v>12</v>
      </c>
      <c r="X79" s="3">
        <v>12</v>
      </c>
      <c r="Y79" s="17">
        <v>58</v>
      </c>
    </row>
    <row r="80" spans="1:25" x14ac:dyDescent="0.3">
      <c r="A80" s="40" t="s">
        <v>86</v>
      </c>
      <c r="B80" s="40" t="s">
        <v>4</v>
      </c>
      <c r="C80" s="40">
        <v>410</v>
      </c>
      <c r="D80" s="41">
        <f t="shared" si="29"/>
        <v>6.1725421238362503E-4</v>
      </c>
      <c r="E80" s="42">
        <f t="shared" si="31"/>
        <v>0.9468318298425854</v>
      </c>
      <c r="G80" s="40" t="s">
        <v>86</v>
      </c>
      <c r="H80" s="40" t="s">
        <v>4</v>
      </c>
      <c r="I80" s="40">
        <f>IFERROR(VLOOKUP($G80,'A2015'!$A$3:$C$1897,3,FALSE),0)</f>
        <v>4</v>
      </c>
      <c r="J80" s="3">
        <f>IFERROR(VLOOKUP($G80,'A2016'!$A$3:$C$1897,3,FALSE),0)</f>
        <v>9</v>
      </c>
      <c r="K80" s="3">
        <f>IFERROR(VLOOKUP($G80,'A2017'!$A$3:$C$1897,3,FALSE),0)</f>
        <v>7</v>
      </c>
      <c r="L80" s="3">
        <f>IFERROR(VLOOKUP($G80,'A2018'!$A$3:$C$1897,3,FALSE),0)</f>
        <v>10</v>
      </c>
      <c r="M80" s="3">
        <f>IFERROR(VLOOKUP($G80,'A2019'!$A$3:$C$1897,3,FALSE),0)</f>
        <v>8</v>
      </c>
      <c r="N80" s="3">
        <f>IFERROR(VLOOKUP($G80,'A2020'!$A$3:$C$1897,3,FALSE),0)</f>
        <v>6</v>
      </c>
      <c r="O80" s="17">
        <f t="shared" si="30"/>
        <v>44</v>
      </c>
      <c r="Q80" s="40" t="s">
        <v>64</v>
      </c>
      <c r="R80" s="40" t="s">
        <v>4</v>
      </c>
      <c r="S80" s="40">
        <v>8</v>
      </c>
      <c r="T80" s="17">
        <v>10</v>
      </c>
      <c r="U80" s="17">
        <v>13</v>
      </c>
      <c r="V80" s="17">
        <v>8</v>
      </c>
      <c r="W80" s="17">
        <v>6</v>
      </c>
      <c r="X80" s="17">
        <v>12</v>
      </c>
      <c r="Y80" s="17">
        <v>57</v>
      </c>
    </row>
    <row r="81" spans="1:25" x14ac:dyDescent="0.3">
      <c r="A81" s="9" t="s">
        <v>62</v>
      </c>
      <c r="B81" s="9" t="s">
        <v>8</v>
      </c>
      <c r="C81" s="9">
        <v>405</v>
      </c>
      <c r="D81" s="11">
        <f t="shared" si="29"/>
        <v>6.0972672198870276E-4</v>
      </c>
      <c r="E81" s="12">
        <f t="shared" si="31"/>
        <v>0.94744155656457407</v>
      </c>
      <c r="G81" s="9" t="s">
        <v>62</v>
      </c>
      <c r="H81" s="9" t="s">
        <v>8</v>
      </c>
      <c r="I81" s="9">
        <f>IFERROR(VLOOKUP($G81,'A2015'!$A$3:$C$1897,3,FALSE),0)</f>
        <v>5</v>
      </c>
      <c r="J81" s="4">
        <f>IFERROR(VLOOKUP($G81,'A2016'!$A$3:$C$1897,3,FALSE),0)</f>
        <v>8</v>
      </c>
      <c r="K81" s="4">
        <f>IFERROR(VLOOKUP($G81,'A2017'!$A$3:$C$1897,3,FALSE),0)</f>
        <v>13</v>
      </c>
      <c r="L81" s="4">
        <f>IFERROR(VLOOKUP($G81,'A2018'!$A$3:$C$1897,3,FALSE),0)</f>
        <v>13</v>
      </c>
      <c r="M81" s="4">
        <f>IFERROR(VLOOKUP($G81,'A2019'!$A$3:$C$1897,3,FALSE),0)</f>
        <v>14</v>
      </c>
      <c r="N81" s="4">
        <f>IFERROR(VLOOKUP($G81,'A2020'!$A$3:$C$1897,3,FALSE),0)</f>
        <v>18</v>
      </c>
      <c r="O81" s="17">
        <f t="shared" si="30"/>
        <v>71</v>
      </c>
      <c r="Q81" s="40" t="s">
        <v>84</v>
      </c>
      <c r="R81" s="40" t="s">
        <v>4</v>
      </c>
      <c r="S81" s="40">
        <v>17</v>
      </c>
      <c r="T81" s="3">
        <v>5</v>
      </c>
      <c r="U81" s="3">
        <v>13</v>
      </c>
      <c r="V81" s="3">
        <v>8</v>
      </c>
      <c r="W81" s="3">
        <v>9</v>
      </c>
      <c r="X81" s="3">
        <v>5</v>
      </c>
      <c r="Y81" s="17">
        <v>57</v>
      </c>
    </row>
    <row r="82" spans="1:25" x14ac:dyDescent="0.3">
      <c r="A82" s="40" t="s">
        <v>53</v>
      </c>
      <c r="B82" s="40" t="s">
        <v>4</v>
      </c>
      <c r="C82" s="40">
        <v>403</v>
      </c>
      <c r="D82" s="41">
        <f t="shared" si="29"/>
        <v>6.0671572583073381E-4</v>
      </c>
      <c r="E82" s="42">
        <f t="shared" si="31"/>
        <v>0.94804827229040478</v>
      </c>
      <c r="G82" s="40" t="s">
        <v>53</v>
      </c>
      <c r="H82" s="40" t="s">
        <v>4</v>
      </c>
      <c r="I82" s="40">
        <f>IFERROR(VLOOKUP($G82,'A2015'!$A$3:$C$1897,3,FALSE),0)</f>
        <v>4</v>
      </c>
      <c r="J82" s="3">
        <f>IFERROR(VLOOKUP($G82,'A2016'!$A$3:$C$1897,3,FALSE),0)</f>
        <v>5</v>
      </c>
      <c r="K82" s="3">
        <f>IFERROR(VLOOKUP($G82,'A2017'!$A$3:$C$1897,3,FALSE),0)</f>
        <v>9</v>
      </c>
      <c r="L82" s="3">
        <f>IFERROR(VLOOKUP($G82,'A2018'!$A$3:$C$1897,3,FALSE),0)</f>
        <v>10</v>
      </c>
      <c r="M82" s="3">
        <f>IFERROR(VLOOKUP($G82,'A2019'!$A$3:$C$1897,3,FALSE),0)</f>
        <v>14</v>
      </c>
      <c r="N82" s="3">
        <f>IFERROR(VLOOKUP($G82,'A2020'!$A$3:$C$1897,3,FALSE),0)</f>
        <v>13</v>
      </c>
      <c r="O82" s="17">
        <f t="shared" si="30"/>
        <v>55</v>
      </c>
      <c r="Q82" s="40" t="s">
        <v>53</v>
      </c>
      <c r="R82" s="40" t="s">
        <v>4</v>
      </c>
      <c r="S82" s="40">
        <v>4</v>
      </c>
      <c r="T82" s="3">
        <v>5</v>
      </c>
      <c r="U82" s="3">
        <v>9</v>
      </c>
      <c r="V82" s="3">
        <v>10</v>
      </c>
      <c r="W82" s="3">
        <v>14</v>
      </c>
      <c r="X82" s="3">
        <v>13</v>
      </c>
      <c r="Y82" s="17">
        <v>55</v>
      </c>
    </row>
    <row r="83" spans="1:25" x14ac:dyDescent="0.3">
      <c r="A83" s="40" t="s">
        <v>68</v>
      </c>
      <c r="B83" s="40" t="s">
        <v>4</v>
      </c>
      <c r="C83" s="40">
        <v>392</v>
      </c>
      <c r="D83" s="41">
        <f t="shared" si="29"/>
        <v>5.901552469619049E-4</v>
      </c>
      <c r="E83" s="42">
        <f t="shared" si="31"/>
        <v>0.94863842753736671</v>
      </c>
      <c r="G83" s="40" t="s">
        <v>68</v>
      </c>
      <c r="H83" s="40" t="s">
        <v>4</v>
      </c>
      <c r="I83" s="40">
        <f>IFERROR(VLOOKUP($G83,'A2015'!$A$3:$C$1897,3,FALSE),0)</f>
        <v>0</v>
      </c>
      <c r="J83" s="3">
        <f>IFERROR(VLOOKUP($G83,'A2016'!$A$3:$C$1897,3,FALSE),0)</f>
        <v>1</v>
      </c>
      <c r="K83" s="3">
        <f>IFERROR(VLOOKUP($G83,'A2017'!$A$3:$C$1897,3,FALSE),0)</f>
        <v>4</v>
      </c>
      <c r="L83" s="3">
        <f>IFERROR(VLOOKUP($G83,'A2018'!$A$3:$C$1897,3,FALSE),0)</f>
        <v>8</v>
      </c>
      <c r="M83" s="3">
        <f>IFERROR(VLOOKUP($G83,'A2019'!$A$3:$C$1897,3,FALSE),0)</f>
        <v>6</v>
      </c>
      <c r="N83" s="3">
        <f>IFERROR(VLOOKUP($G83,'A2020'!$A$3:$C$1897,3,FALSE),0)</f>
        <v>8</v>
      </c>
      <c r="O83" s="17">
        <f t="shared" si="30"/>
        <v>27</v>
      </c>
      <c r="Q83" s="40" t="s">
        <v>74</v>
      </c>
      <c r="R83" s="40" t="s">
        <v>4</v>
      </c>
      <c r="S83" s="40">
        <v>0</v>
      </c>
      <c r="T83" s="3">
        <v>0</v>
      </c>
      <c r="U83" s="3">
        <v>17</v>
      </c>
      <c r="V83" s="3">
        <v>13</v>
      </c>
      <c r="W83" s="3">
        <v>13</v>
      </c>
      <c r="X83" s="3">
        <v>12</v>
      </c>
      <c r="Y83" s="17">
        <v>55</v>
      </c>
    </row>
    <row r="84" spans="1:25" x14ac:dyDescent="0.3">
      <c r="A84" s="40" t="s">
        <v>101</v>
      </c>
      <c r="B84" s="40" t="s">
        <v>4</v>
      </c>
      <c r="C84" s="40">
        <v>389</v>
      </c>
      <c r="D84" s="41">
        <f t="shared" si="29"/>
        <v>5.8563875272495158E-4</v>
      </c>
      <c r="E84" s="42">
        <f t="shared" si="31"/>
        <v>0.94922406629009171</v>
      </c>
      <c r="G84" s="40" t="s">
        <v>101</v>
      </c>
      <c r="H84" s="40" t="s">
        <v>4</v>
      </c>
      <c r="I84" s="40">
        <f>IFERROR(VLOOKUP($G84,'A2015'!$A$3:$C$1897,3,FALSE),0)</f>
        <v>3</v>
      </c>
      <c r="J84" s="3">
        <f>IFERROR(VLOOKUP($G84,'A2016'!$A$3:$C$1897,3,FALSE),0)</f>
        <v>2</v>
      </c>
      <c r="K84" s="3">
        <f>IFERROR(VLOOKUP($G84,'A2017'!$A$3:$C$1897,3,FALSE),0)</f>
        <v>3</v>
      </c>
      <c r="L84" s="3">
        <f>IFERROR(VLOOKUP($G84,'A2018'!$A$3:$C$1897,3,FALSE),0)</f>
        <v>1</v>
      </c>
      <c r="M84" s="3">
        <f>IFERROR(VLOOKUP($G84,'A2019'!$A$3:$C$1897,3,FALSE),0)</f>
        <v>2</v>
      </c>
      <c r="N84" s="3">
        <f>IFERROR(VLOOKUP($G84,'A2020'!$A$3:$C$1897,3,FALSE),0)</f>
        <v>1</v>
      </c>
      <c r="O84" s="17">
        <f t="shared" si="30"/>
        <v>12</v>
      </c>
      <c r="Q84" s="40" t="s">
        <v>122</v>
      </c>
      <c r="R84" s="40" t="s">
        <v>4</v>
      </c>
      <c r="S84" s="40">
        <v>3</v>
      </c>
      <c r="T84" s="3">
        <v>4</v>
      </c>
      <c r="U84" s="3">
        <v>6</v>
      </c>
      <c r="V84" s="3">
        <v>14</v>
      </c>
      <c r="W84" s="3">
        <v>12</v>
      </c>
      <c r="X84" s="3">
        <v>9</v>
      </c>
      <c r="Y84" s="17">
        <v>48</v>
      </c>
    </row>
    <row r="85" spans="1:25" x14ac:dyDescent="0.3">
      <c r="A85" s="40" t="s">
        <v>128</v>
      </c>
      <c r="B85" s="40" t="s">
        <v>4</v>
      </c>
      <c r="C85" s="40">
        <v>385</v>
      </c>
      <c r="D85" s="41">
        <f t="shared" si="29"/>
        <v>5.7961676040901367E-4</v>
      </c>
      <c r="E85" s="42">
        <f t="shared" si="31"/>
        <v>0.94980368305050067</v>
      </c>
      <c r="G85" s="40" t="s">
        <v>128</v>
      </c>
      <c r="H85" s="40" t="s">
        <v>4</v>
      </c>
      <c r="I85" s="40">
        <f>IFERROR(VLOOKUP($G85,'A2015'!$A$3:$C$1897,3,FALSE),0)</f>
        <v>6</v>
      </c>
      <c r="J85" s="3">
        <f>IFERROR(VLOOKUP($G85,'A2016'!$A$3:$C$1897,3,FALSE),0)</f>
        <v>9</v>
      </c>
      <c r="K85" s="3">
        <f>IFERROR(VLOOKUP($G85,'A2017'!$A$3:$C$1897,3,FALSE),0)</f>
        <v>12</v>
      </c>
      <c r="L85" s="3">
        <f>IFERROR(VLOOKUP($G85,'A2018'!$A$3:$C$1897,3,FALSE),0)</f>
        <v>6</v>
      </c>
      <c r="M85" s="3">
        <f>IFERROR(VLOOKUP($G85,'A2019'!$A$3:$C$1897,3,FALSE),0)</f>
        <v>4</v>
      </c>
      <c r="N85" s="3">
        <f>IFERROR(VLOOKUP($G85,'A2020'!$A$3:$C$1897,3,FALSE),0)</f>
        <v>2</v>
      </c>
      <c r="O85" s="17">
        <f t="shared" si="30"/>
        <v>39</v>
      </c>
      <c r="Q85" s="40" t="s">
        <v>102</v>
      </c>
      <c r="R85" s="40" t="s">
        <v>4</v>
      </c>
      <c r="S85" s="40">
        <v>10</v>
      </c>
      <c r="T85" s="3">
        <v>5</v>
      </c>
      <c r="U85" s="3">
        <v>10</v>
      </c>
      <c r="V85" s="3">
        <v>8</v>
      </c>
      <c r="W85" s="3">
        <v>8</v>
      </c>
      <c r="X85" s="3">
        <v>6</v>
      </c>
      <c r="Y85" s="17">
        <v>47</v>
      </c>
    </row>
    <row r="86" spans="1:25" x14ac:dyDescent="0.3">
      <c r="A86" s="40" t="s">
        <v>90</v>
      </c>
      <c r="B86" s="40" t="s">
        <v>4</v>
      </c>
      <c r="C86" s="40">
        <v>384</v>
      </c>
      <c r="D86" s="41">
        <f t="shared" si="29"/>
        <v>5.781112623300293E-4</v>
      </c>
      <c r="E86" s="42">
        <f t="shared" si="31"/>
        <v>0.95038179431283065</v>
      </c>
      <c r="G86" s="40" t="s">
        <v>90</v>
      </c>
      <c r="H86" s="40" t="s">
        <v>4</v>
      </c>
      <c r="I86" s="40">
        <f>IFERROR(VLOOKUP($G86,'A2015'!$A$3:$C$1897,3,FALSE),0)</f>
        <v>5</v>
      </c>
      <c r="J86" s="3">
        <f>IFERROR(VLOOKUP($G86,'A2016'!$A$3:$C$1897,3,FALSE),0)</f>
        <v>8</v>
      </c>
      <c r="K86" s="3">
        <f>IFERROR(VLOOKUP($G86,'A2017'!$A$3:$C$1897,3,FALSE),0)</f>
        <v>2</v>
      </c>
      <c r="L86" s="3">
        <f>IFERROR(VLOOKUP($G86,'A2018'!$A$3:$C$1897,3,FALSE),0)</f>
        <v>9</v>
      </c>
      <c r="M86" s="3">
        <f>IFERROR(VLOOKUP($G86,'A2019'!$A$3:$C$1897,3,FALSE),0)</f>
        <v>6</v>
      </c>
      <c r="N86" s="3">
        <f>IFERROR(VLOOKUP($G86,'A2020'!$A$3:$C$1897,3,FALSE),0)</f>
        <v>8</v>
      </c>
      <c r="O86" s="17">
        <f t="shared" si="30"/>
        <v>38</v>
      </c>
      <c r="Q86" s="40" t="s">
        <v>80</v>
      </c>
      <c r="R86" s="40" t="s">
        <v>4</v>
      </c>
      <c r="S86" s="40">
        <v>5</v>
      </c>
      <c r="T86" s="3">
        <v>11</v>
      </c>
      <c r="U86" s="3">
        <v>8</v>
      </c>
      <c r="V86" s="3">
        <v>7</v>
      </c>
      <c r="W86" s="3">
        <v>8</v>
      </c>
      <c r="X86" s="3">
        <v>5</v>
      </c>
      <c r="Y86" s="17">
        <v>44</v>
      </c>
    </row>
    <row r="87" spans="1:25" x14ac:dyDescent="0.3">
      <c r="A87" s="40" t="s">
        <v>93</v>
      </c>
      <c r="B87" s="40" t="s">
        <v>4</v>
      </c>
      <c r="C87" s="40">
        <v>371</v>
      </c>
      <c r="D87" s="41">
        <f t="shared" si="29"/>
        <v>5.5853978730323144E-4</v>
      </c>
      <c r="E87" s="42">
        <f t="shared" si="31"/>
        <v>0.9509403341001339</v>
      </c>
      <c r="G87" s="40" t="s">
        <v>93</v>
      </c>
      <c r="H87" s="40" t="s">
        <v>4</v>
      </c>
      <c r="I87" s="40">
        <f>IFERROR(VLOOKUP($G87,'A2015'!$A$3:$C$1897,3,FALSE),0)</f>
        <v>5</v>
      </c>
      <c r="J87" s="3">
        <f>IFERROR(VLOOKUP($G87,'A2016'!$A$3:$C$1897,3,FALSE),0)</f>
        <v>6</v>
      </c>
      <c r="K87" s="3">
        <f>IFERROR(VLOOKUP($G87,'A2017'!$A$3:$C$1897,3,FALSE),0)</f>
        <v>7</v>
      </c>
      <c r="L87" s="3">
        <f>IFERROR(VLOOKUP($G87,'A2018'!$A$3:$C$1897,3,FALSE),0)</f>
        <v>5</v>
      </c>
      <c r="M87" s="3">
        <f>IFERROR(VLOOKUP($G87,'A2019'!$A$3:$C$1897,3,FALSE),0)</f>
        <v>9</v>
      </c>
      <c r="N87" s="3">
        <f>IFERROR(VLOOKUP($G87,'A2020'!$A$3:$C$1897,3,FALSE),0)</f>
        <v>1</v>
      </c>
      <c r="O87" s="17">
        <f t="shared" si="30"/>
        <v>33</v>
      </c>
      <c r="Q87" s="40" t="s">
        <v>86</v>
      </c>
      <c r="R87" s="40" t="s">
        <v>4</v>
      </c>
      <c r="S87" s="40">
        <v>4</v>
      </c>
      <c r="T87" s="3">
        <v>9</v>
      </c>
      <c r="U87" s="3">
        <v>7</v>
      </c>
      <c r="V87" s="3">
        <v>10</v>
      </c>
      <c r="W87" s="3">
        <v>8</v>
      </c>
      <c r="X87" s="3">
        <v>6</v>
      </c>
      <c r="Y87" s="17">
        <v>44</v>
      </c>
    </row>
    <row r="88" spans="1:25" x14ac:dyDescent="0.3">
      <c r="A88" s="40" t="s">
        <v>97</v>
      </c>
      <c r="B88" s="40" t="s">
        <v>4</v>
      </c>
      <c r="C88" s="40">
        <v>363</v>
      </c>
      <c r="D88" s="41">
        <f t="shared" si="29"/>
        <v>5.4649580267135574E-4</v>
      </c>
      <c r="E88" s="42">
        <f t="shared" si="31"/>
        <v>0.95148682990280531</v>
      </c>
      <c r="G88" s="40" t="s">
        <v>97</v>
      </c>
      <c r="H88" s="40" t="s">
        <v>4</v>
      </c>
      <c r="I88" s="40">
        <f>IFERROR(VLOOKUP($G88,'A2015'!$A$3:$C$1897,3,FALSE),0)</f>
        <v>7</v>
      </c>
      <c r="J88" s="3">
        <f>IFERROR(VLOOKUP($G88,'A2016'!$A$3:$C$1897,3,FALSE),0)</f>
        <v>9</v>
      </c>
      <c r="K88" s="3">
        <f>IFERROR(VLOOKUP($G88,'A2017'!$A$3:$C$1897,3,FALSE),0)</f>
        <v>8</v>
      </c>
      <c r="L88" s="3">
        <f>IFERROR(VLOOKUP($G88,'A2018'!$A$3:$C$1897,3,FALSE),0)</f>
        <v>10</v>
      </c>
      <c r="M88" s="3">
        <f>IFERROR(VLOOKUP($G88,'A2019'!$A$3:$C$1897,3,FALSE),0)</f>
        <v>12</v>
      </c>
      <c r="N88" s="3">
        <f>IFERROR(VLOOKUP($G88,'A2020'!$A$3:$C$1897,3,FALSE),0)</f>
        <v>12</v>
      </c>
      <c r="O88" s="17">
        <f t="shared" si="30"/>
        <v>58</v>
      </c>
      <c r="Q88" s="40" t="s">
        <v>57</v>
      </c>
      <c r="R88" s="40" t="s">
        <v>4</v>
      </c>
      <c r="S88" s="40">
        <v>11</v>
      </c>
      <c r="T88" s="17">
        <v>5</v>
      </c>
      <c r="U88" s="17">
        <v>7</v>
      </c>
      <c r="V88" s="17">
        <v>6</v>
      </c>
      <c r="W88" s="17">
        <v>7</v>
      </c>
      <c r="X88" s="17">
        <v>7</v>
      </c>
      <c r="Y88" s="17">
        <v>43</v>
      </c>
    </row>
    <row r="89" spans="1:25" x14ac:dyDescent="0.3">
      <c r="A89" s="40" t="s">
        <v>102</v>
      </c>
      <c r="B89" s="40" t="s">
        <v>4</v>
      </c>
      <c r="C89" s="40">
        <v>362</v>
      </c>
      <c r="D89" s="41">
        <f t="shared" si="29"/>
        <v>5.4499030459237137E-4</v>
      </c>
      <c r="E89" s="42">
        <f t="shared" si="31"/>
        <v>0.95203182020739763</v>
      </c>
      <c r="G89" s="40" t="s">
        <v>102</v>
      </c>
      <c r="H89" s="40" t="s">
        <v>4</v>
      </c>
      <c r="I89" s="40">
        <f>IFERROR(VLOOKUP($G89,'A2015'!$A$3:$C$1897,3,FALSE),0)</f>
        <v>10</v>
      </c>
      <c r="J89" s="3">
        <f>IFERROR(VLOOKUP($G89,'A2016'!$A$3:$C$1897,3,FALSE),0)</f>
        <v>5</v>
      </c>
      <c r="K89" s="3">
        <f>IFERROR(VLOOKUP($G89,'A2017'!$A$3:$C$1897,3,FALSE),0)</f>
        <v>10</v>
      </c>
      <c r="L89" s="3">
        <f>IFERROR(VLOOKUP($G89,'A2018'!$A$3:$C$1897,3,FALSE),0)</f>
        <v>8</v>
      </c>
      <c r="M89" s="3">
        <f>IFERROR(VLOOKUP($G89,'A2019'!$A$3:$C$1897,3,FALSE),0)</f>
        <v>8</v>
      </c>
      <c r="N89" s="3">
        <f>IFERROR(VLOOKUP($G89,'A2020'!$A$3:$C$1897,3,FALSE),0)</f>
        <v>6</v>
      </c>
      <c r="O89" s="17">
        <f t="shared" si="30"/>
        <v>47</v>
      </c>
      <c r="Q89" s="40" t="s">
        <v>109</v>
      </c>
      <c r="R89" s="40" t="s">
        <v>4</v>
      </c>
      <c r="S89" s="40">
        <v>9</v>
      </c>
      <c r="T89" s="3">
        <v>10</v>
      </c>
      <c r="U89" s="3">
        <v>4</v>
      </c>
      <c r="V89" s="3">
        <v>9</v>
      </c>
      <c r="W89" s="3">
        <v>8</v>
      </c>
      <c r="X89" s="3">
        <v>3</v>
      </c>
      <c r="Y89" s="17">
        <v>43</v>
      </c>
    </row>
    <row r="90" spans="1:25" x14ac:dyDescent="0.3">
      <c r="A90" s="40" t="s">
        <v>87</v>
      </c>
      <c r="B90" s="40" t="s">
        <v>4</v>
      </c>
      <c r="C90" s="40">
        <v>361</v>
      </c>
      <c r="D90" s="41">
        <f t="shared" si="29"/>
        <v>5.4348480651338689E-4</v>
      </c>
      <c r="E90" s="42">
        <f t="shared" si="31"/>
        <v>0.95257530501391097</v>
      </c>
      <c r="G90" s="40" t="s">
        <v>87</v>
      </c>
      <c r="H90" s="40" t="s">
        <v>4</v>
      </c>
      <c r="I90" s="40">
        <f>IFERROR(VLOOKUP($G90,'A2015'!$A$3:$C$1897,3,FALSE),0)</f>
        <v>3</v>
      </c>
      <c r="J90" s="3">
        <f>IFERROR(VLOOKUP($G90,'A2016'!$A$3:$C$1897,3,FALSE),0)</f>
        <v>8</v>
      </c>
      <c r="K90" s="3">
        <f>IFERROR(VLOOKUP($G90,'A2017'!$A$3:$C$1897,3,FALSE),0)</f>
        <v>0</v>
      </c>
      <c r="L90" s="3">
        <f>IFERROR(VLOOKUP($G90,'A2018'!$A$3:$C$1897,3,FALSE),0)</f>
        <v>4</v>
      </c>
      <c r="M90" s="3">
        <f>IFERROR(VLOOKUP($G90,'A2019'!$A$3:$C$1897,3,FALSE),0)</f>
        <v>3</v>
      </c>
      <c r="N90" s="3">
        <f>IFERROR(VLOOKUP($G90,'A2020'!$A$3:$C$1897,3,FALSE),0)</f>
        <v>4</v>
      </c>
      <c r="O90" s="17">
        <f t="shared" si="30"/>
        <v>22</v>
      </c>
      <c r="Q90" s="40" t="s">
        <v>83</v>
      </c>
      <c r="R90" s="40" t="s">
        <v>4</v>
      </c>
      <c r="S90" s="40">
        <v>9</v>
      </c>
      <c r="T90" s="3">
        <v>5</v>
      </c>
      <c r="U90" s="3">
        <v>9</v>
      </c>
      <c r="V90" s="3">
        <v>7</v>
      </c>
      <c r="W90" s="3">
        <v>5</v>
      </c>
      <c r="X90" s="3">
        <v>5</v>
      </c>
      <c r="Y90" s="17">
        <v>40</v>
      </c>
    </row>
    <row r="91" spans="1:25" x14ac:dyDescent="0.3">
      <c r="A91" s="40" t="s">
        <v>99</v>
      </c>
      <c r="B91" s="40" t="s">
        <v>4</v>
      </c>
      <c r="C91" s="40">
        <v>360</v>
      </c>
      <c r="D91" s="41">
        <f t="shared" si="29"/>
        <v>5.4197930843440242E-4</v>
      </c>
      <c r="E91" s="42">
        <f t="shared" si="31"/>
        <v>0.95311728432234533</v>
      </c>
      <c r="G91" s="40" t="s">
        <v>99</v>
      </c>
      <c r="H91" s="40" t="s">
        <v>4</v>
      </c>
      <c r="I91" s="40">
        <f>IFERROR(VLOOKUP($G91,'A2015'!$A$3:$C$1897,3,FALSE),0)</f>
        <v>1</v>
      </c>
      <c r="J91" s="3">
        <f>IFERROR(VLOOKUP($G91,'A2016'!$A$3:$C$1897,3,FALSE),0)</f>
        <v>5</v>
      </c>
      <c r="K91" s="3">
        <f>IFERROR(VLOOKUP($G91,'A2017'!$A$3:$C$1897,3,FALSE),0)</f>
        <v>1</v>
      </c>
      <c r="L91" s="3">
        <f>IFERROR(VLOOKUP($G91,'A2018'!$A$3:$C$1897,3,FALSE),0)</f>
        <v>2</v>
      </c>
      <c r="M91" s="3">
        <f>IFERROR(VLOOKUP($G91,'A2019'!$A$3:$C$1897,3,FALSE),0)</f>
        <v>4</v>
      </c>
      <c r="N91" s="3">
        <f>IFERROR(VLOOKUP($G91,'A2020'!$A$3:$C$1897,3,FALSE),0)</f>
        <v>3</v>
      </c>
      <c r="O91" s="17">
        <f t="shared" si="30"/>
        <v>16</v>
      </c>
      <c r="Q91" s="40" t="s">
        <v>106</v>
      </c>
      <c r="R91" s="40" t="s">
        <v>4</v>
      </c>
      <c r="S91" s="40">
        <v>6</v>
      </c>
      <c r="T91" s="3">
        <v>4</v>
      </c>
      <c r="U91" s="3">
        <v>8</v>
      </c>
      <c r="V91" s="3">
        <v>10</v>
      </c>
      <c r="W91" s="3">
        <v>5</v>
      </c>
      <c r="X91" s="3">
        <v>7</v>
      </c>
      <c r="Y91" s="17">
        <v>40</v>
      </c>
    </row>
    <row r="92" spans="1:25" x14ac:dyDescent="0.3">
      <c r="A92" s="40" t="s">
        <v>109</v>
      </c>
      <c r="B92" s="40" t="s">
        <v>4</v>
      </c>
      <c r="C92" s="40">
        <v>353</v>
      </c>
      <c r="D92" s="41">
        <f t="shared" si="29"/>
        <v>5.314408218815113E-4</v>
      </c>
      <c r="E92" s="42">
        <f t="shared" si="31"/>
        <v>0.95364872514422683</v>
      </c>
      <c r="G92" s="40" t="s">
        <v>109</v>
      </c>
      <c r="H92" s="40" t="s">
        <v>4</v>
      </c>
      <c r="I92" s="40">
        <f>IFERROR(VLOOKUP($G92,'A2015'!$A$3:$C$1897,3,FALSE),0)</f>
        <v>9</v>
      </c>
      <c r="J92" s="3">
        <f>IFERROR(VLOOKUP($G92,'A2016'!$A$3:$C$1897,3,FALSE),0)</f>
        <v>10</v>
      </c>
      <c r="K92" s="3">
        <f>IFERROR(VLOOKUP($G92,'A2017'!$A$3:$C$1897,3,FALSE),0)</f>
        <v>4</v>
      </c>
      <c r="L92" s="3">
        <f>IFERROR(VLOOKUP($G92,'A2018'!$A$3:$C$1897,3,FALSE),0)</f>
        <v>9</v>
      </c>
      <c r="M92" s="3">
        <f>IFERROR(VLOOKUP($G92,'A2019'!$A$3:$C$1897,3,FALSE),0)</f>
        <v>8</v>
      </c>
      <c r="N92" s="3">
        <f>IFERROR(VLOOKUP($G92,'A2020'!$A$3:$C$1897,3,FALSE),0)</f>
        <v>3</v>
      </c>
      <c r="O92" s="17">
        <f t="shared" si="30"/>
        <v>43</v>
      </c>
      <c r="Q92" s="40" t="s">
        <v>128</v>
      </c>
      <c r="R92" s="40" t="s">
        <v>4</v>
      </c>
      <c r="S92" s="40">
        <v>6</v>
      </c>
      <c r="T92" s="3">
        <v>9</v>
      </c>
      <c r="U92" s="3">
        <v>12</v>
      </c>
      <c r="V92" s="3">
        <v>6</v>
      </c>
      <c r="W92" s="3">
        <v>4</v>
      </c>
      <c r="X92" s="3">
        <v>2</v>
      </c>
      <c r="Y92" s="17">
        <v>39</v>
      </c>
    </row>
    <row r="93" spans="1:25" x14ac:dyDescent="0.3">
      <c r="A93" s="40" t="s">
        <v>77</v>
      </c>
      <c r="B93" s="40" t="s">
        <v>4</v>
      </c>
      <c r="C93" s="40">
        <v>351</v>
      </c>
      <c r="D93" s="41">
        <f t="shared" si="29"/>
        <v>5.2842982572354235E-4</v>
      </c>
      <c r="E93" s="42">
        <f t="shared" si="31"/>
        <v>0.95417715496995037</v>
      </c>
      <c r="G93" s="40" t="s">
        <v>77</v>
      </c>
      <c r="H93" s="40" t="s">
        <v>4</v>
      </c>
      <c r="I93" s="40">
        <f>IFERROR(VLOOKUP($G93,'A2015'!$A$3:$C$1897,3,FALSE),0)</f>
        <v>7</v>
      </c>
      <c r="J93" s="3">
        <f>IFERROR(VLOOKUP($G93,'A2016'!$A$3:$C$1897,3,FALSE),0)</f>
        <v>3</v>
      </c>
      <c r="K93" s="3">
        <f>IFERROR(VLOOKUP($G93,'A2017'!$A$3:$C$1897,3,FALSE),0)</f>
        <v>7</v>
      </c>
      <c r="L93" s="3">
        <f>IFERROR(VLOOKUP($G93,'A2018'!$A$3:$C$1897,3,FALSE),0)</f>
        <v>4</v>
      </c>
      <c r="M93" s="3">
        <f>IFERROR(VLOOKUP($G93,'A2019'!$A$3:$C$1897,3,FALSE),0)</f>
        <v>4</v>
      </c>
      <c r="N93" s="3">
        <f>IFERROR(VLOOKUP($G93,'A2020'!$A$3:$C$1897,3,FALSE),0)</f>
        <v>4</v>
      </c>
      <c r="O93" s="17">
        <f t="shared" si="30"/>
        <v>29</v>
      </c>
      <c r="Q93" s="40" t="s">
        <v>90</v>
      </c>
      <c r="R93" s="40" t="s">
        <v>4</v>
      </c>
      <c r="S93" s="40">
        <v>5</v>
      </c>
      <c r="T93" s="3">
        <v>8</v>
      </c>
      <c r="U93" s="3">
        <v>2</v>
      </c>
      <c r="V93" s="3">
        <v>9</v>
      </c>
      <c r="W93" s="3">
        <v>6</v>
      </c>
      <c r="X93" s="3">
        <v>8</v>
      </c>
      <c r="Y93" s="17">
        <v>38</v>
      </c>
    </row>
    <row r="94" spans="1:25" x14ac:dyDescent="0.3">
      <c r="A94" s="40" t="s">
        <v>118</v>
      </c>
      <c r="B94" s="40" t="s">
        <v>4</v>
      </c>
      <c r="C94" s="40">
        <v>348</v>
      </c>
      <c r="D94" s="41">
        <f t="shared" si="29"/>
        <v>5.2391333148658903E-4</v>
      </c>
      <c r="E94" s="42">
        <f t="shared" si="31"/>
        <v>0.95470106830143697</v>
      </c>
      <c r="G94" s="40" t="s">
        <v>118</v>
      </c>
      <c r="H94" s="40" t="s">
        <v>4</v>
      </c>
      <c r="I94" s="40">
        <f>IFERROR(VLOOKUP($G94,'A2015'!$A$3:$C$1897,3,FALSE),0)</f>
        <v>10</v>
      </c>
      <c r="J94" s="3">
        <f>IFERROR(VLOOKUP($G94,'A2016'!$A$3:$C$1897,3,FALSE),0)</f>
        <v>6</v>
      </c>
      <c r="K94" s="3">
        <f>IFERROR(VLOOKUP($G94,'A2017'!$A$3:$C$1897,3,FALSE),0)</f>
        <v>6</v>
      </c>
      <c r="L94" s="3">
        <f>IFERROR(VLOOKUP($G94,'A2018'!$A$3:$C$1897,3,FALSE),0)</f>
        <v>2</v>
      </c>
      <c r="M94" s="3">
        <f>IFERROR(VLOOKUP($G94,'A2019'!$A$3:$C$1897,3,FALSE),0)</f>
        <v>1</v>
      </c>
      <c r="N94" s="3">
        <f>IFERROR(VLOOKUP($G94,'A2020'!$A$3:$C$1897,3,FALSE),0)</f>
        <v>1</v>
      </c>
      <c r="O94" s="17">
        <f t="shared" si="30"/>
        <v>26</v>
      </c>
      <c r="Q94" s="40" t="s">
        <v>111</v>
      </c>
      <c r="R94" s="40" t="s">
        <v>4</v>
      </c>
      <c r="S94" s="40">
        <v>11</v>
      </c>
      <c r="T94" s="3">
        <v>7</v>
      </c>
      <c r="U94" s="3">
        <v>5</v>
      </c>
      <c r="V94" s="3">
        <v>6</v>
      </c>
      <c r="W94" s="3">
        <v>2</v>
      </c>
      <c r="X94" s="3">
        <v>6</v>
      </c>
      <c r="Y94" s="17">
        <v>37</v>
      </c>
    </row>
    <row r="95" spans="1:25" x14ac:dyDescent="0.3">
      <c r="A95" s="40" t="s">
        <v>108</v>
      </c>
      <c r="B95" s="40" t="s">
        <v>4</v>
      </c>
      <c r="C95" s="40">
        <v>337</v>
      </c>
      <c r="D95" s="41">
        <f t="shared" si="29"/>
        <v>5.0735285261776001E-4</v>
      </c>
      <c r="E95" s="42">
        <f t="shared" si="31"/>
        <v>0.95520842115405469</v>
      </c>
      <c r="G95" s="40" t="s">
        <v>108</v>
      </c>
      <c r="H95" s="40" t="s">
        <v>4</v>
      </c>
      <c r="I95" s="40">
        <f>IFERROR(VLOOKUP($G95,'A2015'!$A$3:$C$1897,3,FALSE),0)</f>
        <v>5</v>
      </c>
      <c r="J95" s="3">
        <f>IFERROR(VLOOKUP($G95,'A2016'!$A$3:$C$1897,3,FALSE),0)</f>
        <v>3</v>
      </c>
      <c r="K95" s="3">
        <f>IFERROR(VLOOKUP($G95,'A2017'!$A$3:$C$1897,3,FALSE),0)</f>
        <v>4</v>
      </c>
      <c r="L95" s="3">
        <f>IFERROR(VLOOKUP($G95,'A2018'!$A$3:$C$1897,3,FALSE),0)</f>
        <v>8</v>
      </c>
      <c r="M95" s="3">
        <f>IFERROR(VLOOKUP($G95,'A2019'!$A$3:$C$1897,3,FALSE),0)</f>
        <v>6</v>
      </c>
      <c r="N95" s="3">
        <f>IFERROR(VLOOKUP($G95,'A2020'!$A$3:$C$1897,3,FALSE),0)</f>
        <v>5</v>
      </c>
      <c r="O95" s="17">
        <f t="shared" si="30"/>
        <v>31</v>
      </c>
      <c r="Q95" s="40" t="s">
        <v>95</v>
      </c>
      <c r="R95" s="40" t="s">
        <v>4</v>
      </c>
      <c r="S95" s="40">
        <v>8</v>
      </c>
      <c r="T95" s="3">
        <v>5</v>
      </c>
      <c r="U95" s="3">
        <v>6</v>
      </c>
      <c r="V95" s="3">
        <v>6</v>
      </c>
      <c r="W95" s="3">
        <v>8</v>
      </c>
      <c r="X95" s="3">
        <v>3</v>
      </c>
      <c r="Y95" s="17">
        <v>36</v>
      </c>
    </row>
    <row r="96" spans="1:25" x14ac:dyDescent="0.3">
      <c r="A96" s="40" t="s">
        <v>95</v>
      </c>
      <c r="B96" s="40" t="s">
        <v>4</v>
      </c>
      <c r="C96" s="40">
        <v>329</v>
      </c>
      <c r="D96" s="41">
        <f t="shared" si="29"/>
        <v>4.9530886798588442E-4</v>
      </c>
      <c r="E96" s="42">
        <f t="shared" si="31"/>
        <v>0.95570373002204057</v>
      </c>
      <c r="G96" s="40" t="s">
        <v>95</v>
      </c>
      <c r="H96" s="40" t="s">
        <v>4</v>
      </c>
      <c r="I96" s="40">
        <f>IFERROR(VLOOKUP($G96,'A2015'!$A$3:$C$1897,3,FALSE),0)</f>
        <v>8</v>
      </c>
      <c r="J96" s="3">
        <f>IFERROR(VLOOKUP($G96,'A2016'!$A$3:$C$1897,3,FALSE),0)</f>
        <v>5</v>
      </c>
      <c r="K96" s="3">
        <f>IFERROR(VLOOKUP($G96,'A2017'!$A$3:$C$1897,3,FALSE),0)</f>
        <v>6</v>
      </c>
      <c r="L96" s="3">
        <f>IFERROR(VLOOKUP($G96,'A2018'!$A$3:$C$1897,3,FALSE),0)</f>
        <v>6</v>
      </c>
      <c r="M96" s="3">
        <f>IFERROR(VLOOKUP($G96,'A2019'!$A$3:$C$1897,3,FALSE),0)</f>
        <v>8</v>
      </c>
      <c r="N96" s="3">
        <f>IFERROR(VLOOKUP($G96,'A2020'!$A$3:$C$1897,3,FALSE),0)</f>
        <v>3</v>
      </c>
      <c r="O96" s="17">
        <f t="shared" si="30"/>
        <v>36</v>
      </c>
      <c r="Q96" s="40" t="s">
        <v>113</v>
      </c>
      <c r="R96" s="40" t="s">
        <v>4</v>
      </c>
      <c r="S96" s="40">
        <v>1</v>
      </c>
      <c r="T96" s="3">
        <v>7</v>
      </c>
      <c r="U96" s="3">
        <v>13</v>
      </c>
      <c r="V96" s="3">
        <v>5</v>
      </c>
      <c r="W96" s="3">
        <v>8</v>
      </c>
      <c r="X96" s="3">
        <v>2</v>
      </c>
      <c r="Y96" s="17">
        <v>36</v>
      </c>
    </row>
    <row r="97" spans="1:25" x14ac:dyDescent="0.3">
      <c r="A97" s="9" t="s">
        <v>123</v>
      </c>
      <c r="B97" s="9" t="s">
        <v>8</v>
      </c>
      <c r="C97" s="9">
        <v>328</v>
      </c>
      <c r="D97" s="11">
        <f t="shared" si="29"/>
        <v>4.9380336990690005E-4</v>
      </c>
      <c r="E97" s="12">
        <f t="shared" si="31"/>
        <v>0.95619753339194746</v>
      </c>
      <c r="G97" s="9" t="s">
        <v>123</v>
      </c>
      <c r="H97" s="9" t="s">
        <v>8</v>
      </c>
      <c r="I97" s="9">
        <f>IFERROR(VLOOKUP($G97,'A2015'!$A$3:$C$1897,3,FALSE),0)</f>
        <v>11</v>
      </c>
      <c r="J97" s="4">
        <f>IFERROR(VLOOKUP($G97,'A2016'!$A$3:$C$1897,3,FALSE),0)</f>
        <v>8</v>
      </c>
      <c r="K97" s="4">
        <f>IFERROR(VLOOKUP($G97,'A2017'!$A$3:$C$1897,3,FALSE),0)</f>
        <v>7</v>
      </c>
      <c r="L97" s="4">
        <f>IFERROR(VLOOKUP($G97,'A2018'!$A$3:$C$1897,3,FALSE),0)</f>
        <v>1</v>
      </c>
      <c r="M97" s="4">
        <f>IFERROR(VLOOKUP($G97,'A2019'!$A$3:$C$1897,3,FALSE),0)</f>
        <v>6</v>
      </c>
      <c r="N97" s="4">
        <f>IFERROR(VLOOKUP($G97,'A2020'!$A$3:$C$1897,3,FALSE),0)</f>
        <v>5</v>
      </c>
      <c r="O97" s="17">
        <f t="shared" si="30"/>
        <v>38</v>
      </c>
      <c r="Q97" s="40" t="s">
        <v>91</v>
      </c>
      <c r="R97" s="40" t="s">
        <v>4</v>
      </c>
      <c r="S97" s="40">
        <v>7</v>
      </c>
      <c r="T97" s="3">
        <v>7</v>
      </c>
      <c r="U97" s="3">
        <v>5</v>
      </c>
      <c r="V97" s="3">
        <v>4</v>
      </c>
      <c r="W97" s="3">
        <v>4</v>
      </c>
      <c r="X97" s="3">
        <v>9</v>
      </c>
      <c r="Y97" s="17">
        <v>36</v>
      </c>
    </row>
    <row r="98" spans="1:25" x14ac:dyDescent="0.3">
      <c r="A98" s="40" t="s">
        <v>113</v>
      </c>
      <c r="B98" s="40" t="s">
        <v>4</v>
      </c>
      <c r="C98" s="40">
        <v>327</v>
      </c>
      <c r="D98" s="41">
        <f t="shared" si="29"/>
        <v>4.9229787182791557E-4</v>
      </c>
      <c r="E98" s="42">
        <f t="shared" si="31"/>
        <v>0.95668983126377538</v>
      </c>
      <c r="G98" s="40" t="s">
        <v>113</v>
      </c>
      <c r="H98" s="40" t="s">
        <v>4</v>
      </c>
      <c r="I98" s="40">
        <f>IFERROR(VLOOKUP($G98,'A2015'!$A$3:$C$1897,3,FALSE),0)</f>
        <v>1</v>
      </c>
      <c r="J98" s="3">
        <f>IFERROR(VLOOKUP($G98,'A2016'!$A$3:$C$1897,3,FALSE),0)</f>
        <v>7</v>
      </c>
      <c r="K98" s="3">
        <f>IFERROR(VLOOKUP($G98,'A2017'!$A$3:$C$1897,3,FALSE),0)</f>
        <v>13</v>
      </c>
      <c r="L98" s="3">
        <f>IFERROR(VLOOKUP($G98,'A2018'!$A$3:$C$1897,3,FALSE),0)</f>
        <v>5</v>
      </c>
      <c r="M98" s="3">
        <f>IFERROR(VLOOKUP($G98,'A2019'!$A$3:$C$1897,3,FALSE),0)</f>
        <v>8</v>
      </c>
      <c r="N98" s="3">
        <f>IFERROR(VLOOKUP($G98,'A2020'!$A$3:$C$1897,3,FALSE),0)</f>
        <v>2</v>
      </c>
      <c r="O98" s="17">
        <f t="shared" si="30"/>
        <v>36</v>
      </c>
      <c r="Q98" s="40" t="s">
        <v>76</v>
      </c>
      <c r="R98" s="40" t="s">
        <v>4</v>
      </c>
      <c r="S98" s="40">
        <v>1</v>
      </c>
      <c r="T98" s="3">
        <v>3</v>
      </c>
      <c r="U98" s="3">
        <v>8</v>
      </c>
      <c r="V98" s="3">
        <v>4</v>
      </c>
      <c r="W98" s="3">
        <v>4</v>
      </c>
      <c r="X98" s="3">
        <v>14</v>
      </c>
      <c r="Y98" s="17">
        <v>34</v>
      </c>
    </row>
    <row r="99" spans="1:25" x14ac:dyDescent="0.3">
      <c r="A99" s="9" t="s">
        <v>114</v>
      </c>
      <c r="B99" s="9" t="s">
        <v>4</v>
      </c>
      <c r="C99" s="9">
        <v>322</v>
      </c>
      <c r="D99" s="11">
        <f t="shared" si="29"/>
        <v>4.847703814329933E-4</v>
      </c>
      <c r="E99" s="12">
        <f t="shared" si="31"/>
        <v>0.9571746016452084</v>
      </c>
      <c r="G99" s="9" t="s">
        <v>114</v>
      </c>
      <c r="H99" s="9" t="s">
        <v>4</v>
      </c>
      <c r="I99" s="9">
        <f>IFERROR(VLOOKUP($G99,'A2015'!$A$3:$C$1897,3,FALSE),0)</f>
        <v>2</v>
      </c>
      <c r="J99" s="5">
        <f>IFERROR(VLOOKUP($G99,'A2016'!$A$3:$C$1897,3,FALSE),0)</f>
        <v>2</v>
      </c>
      <c r="K99" s="5">
        <f>IFERROR(VLOOKUP($G99,'A2017'!$A$3:$C$1897,3,FALSE),0)</f>
        <v>3</v>
      </c>
      <c r="L99" s="5">
        <f>IFERROR(VLOOKUP($G99,'A2018'!$A$3:$C$1897,3,FALSE),0)</f>
        <v>8</v>
      </c>
      <c r="M99" s="5">
        <f>IFERROR(VLOOKUP($G99,'A2019'!$A$3:$C$1897,3,FALSE),0)</f>
        <v>3</v>
      </c>
      <c r="N99" s="5">
        <f>IFERROR(VLOOKUP($G99,'A2020'!$A$3:$C$1897,3,FALSE),0)</f>
        <v>4</v>
      </c>
      <c r="O99" s="17">
        <f t="shared" si="30"/>
        <v>22</v>
      </c>
      <c r="Q99" s="40" t="s">
        <v>135</v>
      </c>
      <c r="R99" s="40" t="s">
        <v>4</v>
      </c>
      <c r="S99" s="40">
        <v>5</v>
      </c>
      <c r="T99" s="3">
        <v>4</v>
      </c>
      <c r="U99" s="3">
        <v>11</v>
      </c>
      <c r="V99" s="3">
        <v>4</v>
      </c>
      <c r="W99" s="3">
        <v>5</v>
      </c>
      <c r="X99" s="3">
        <v>5</v>
      </c>
      <c r="Y99" s="17">
        <v>34</v>
      </c>
    </row>
    <row r="100" spans="1:25" x14ac:dyDescent="0.3">
      <c r="A100" s="40" t="s">
        <v>85</v>
      </c>
      <c r="B100" s="40" t="s">
        <v>4</v>
      </c>
      <c r="C100" s="40">
        <v>320</v>
      </c>
      <c r="D100" s="41">
        <f t="shared" si="29"/>
        <v>4.817593852750244E-4</v>
      </c>
      <c r="E100" s="42">
        <f t="shared" si="31"/>
        <v>0.95765636103048346</v>
      </c>
      <c r="G100" s="40" t="s">
        <v>85</v>
      </c>
      <c r="H100" s="40" t="s">
        <v>4</v>
      </c>
      <c r="I100" s="40">
        <f>IFERROR(VLOOKUP($G100,'A2015'!$A$3:$C$1897,3,FALSE),0)</f>
        <v>5</v>
      </c>
      <c r="J100" s="3">
        <f>IFERROR(VLOOKUP($G100,'A2016'!$A$3:$C$1897,3,FALSE),0)</f>
        <v>5</v>
      </c>
      <c r="K100" s="3">
        <f>IFERROR(VLOOKUP($G100,'A2017'!$A$3:$C$1897,3,FALSE),0)</f>
        <v>8</v>
      </c>
      <c r="L100" s="3">
        <f>IFERROR(VLOOKUP($G100,'A2018'!$A$3:$C$1897,3,FALSE),0)</f>
        <v>5</v>
      </c>
      <c r="M100" s="3">
        <f>IFERROR(VLOOKUP($G100,'A2019'!$A$3:$C$1897,3,FALSE),0)</f>
        <v>4</v>
      </c>
      <c r="N100" s="3">
        <f>IFERROR(VLOOKUP($G100,'A2020'!$A$3:$C$1897,3,FALSE),0)</f>
        <v>6</v>
      </c>
      <c r="O100" s="17">
        <f t="shared" si="30"/>
        <v>33</v>
      </c>
      <c r="Q100" s="9" t="s">
        <v>140</v>
      </c>
      <c r="R100" s="9" t="s">
        <v>4</v>
      </c>
      <c r="S100" s="9">
        <v>0</v>
      </c>
      <c r="T100" s="5">
        <v>0</v>
      </c>
      <c r="U100" s="5">
        <v>6</v>
      </c>
      <c r="V100" s="5">
        <v>6</v>
      </c>
      <c r="W100" s="5">
        <v>9</v>
      </c>
      <c r="X100" s="5">
        <v>13</v>
      </c>
      <c r="Y100" s="17">
        <v>34</v>
      </c>
    </row>
    <row r="101" spans="1:25" x14ac:dyDescent="0.3">
      <c r="A101" s="40" t="s">
        <v>74</v>
      </c>
      <c r="B101" s="40" t="s">
        <v>4</v>
      </c>
      <c r="C101" s="40">
        <v>319</v>
      </c>
      <c r="D101" s="41">
        <f t="shared" si="29"/>
        <v>4.8025388719603993E-4</v>
      </c>
      <c r="E101" s="42">
        <f t="shared" si="31"/>
        <v>0.95813661491767954</v>
      </c>
      <c r="G101" s="40" t="s">
        <v>74</v>
      </c>
      <c r="H101" s="40" t="s">
        <v>4</v>
      </c>
      <c r="I101" s="40">
        <f>IFERROR(VLOOKUP($G101,'A2015'!$A$3:$C$1897,3,FALSE),0)</f>
        <v>0</v>
      </c>
      <c r="J101" s="3">
        <f>IFERROR(VLOOKUP($G101,'A2016'!$A$3:$C$1897,3,FALSE),0)</f>
        <v>0</v>
      </c>
      <c r="K101" s="3">
        <f>IFERROR(VLOOKUP($G101,'A2017'!$A$3:$C$1897,3,FALSE),0)</f>
        <v>17</v>
      </c>
      <c r="L101" s="3">
        <f>IFERROR(VLOOKUP($G101,'A2018'!$A$3:$C$1897,3,FALSE),0)</f>
        <v>13</v>
      </c>
      <c r="M101" s="3">
        <f>IFERROR(VLOOKUP($G101,'A2019'!$A$3:$C$1897,3,FALSE),0)</f>
        <v>13</v>
      </c>
      <c r="N101" s="3">
        <f>IFERROR(VLOOKUP($G101,'A2020'!$A$3:$C$1897,3,FALSE),0)</f>
        <v>12</v>
      </c>
      <c r="O101" s="17">
        <f t="shared" si="30"/>
        <v>55</v>
      </c>
      <c r="Q101" s="40" t="s">
        <v>93</v>
      </c>
      <c r="R101" s="40" t="s">
        <v>4</v>
      </c>
      <c r="S101" s="40">
        <v>5</v>
      </c>
      <c r="T101" s="3">
        <v>6</v>
      </c>
      <c r="U101" s="3">
        <v>7</v>
      </c>
      <c r="V101" s="3">
        <v>5</v>
      </c>
      <c r="W101" s="3">
        <v>9</v>
      </c>
      <c r="X101" s="3">
        <v>1</v>
      </c>
      <c r="Y101" s="17">
        <v>33</v>
      </c>
    </row>
    <row r="102" spans="1:25" x14ac:dyDescent="0.3">
      <c r="A102" s="40" t="s">
        <v>94</v>
      </c>
      <c r="B102" s="40" t="s">
        <v>4</v>
      </c>
      <c r="C102" s="40">
        <v>307</v>
      </c>
      <c r="D102" s="41">
        <f t="shared" si="29"/>
        <v>4.6218791024822654E-4</v>
      </c>
      <c r="E102" s="42">
        <f t="shared" si="31"/>
        <v>0.95859880282792775</v>
      </c>
      <c r="G102" s="40" t="s">
        <v>94</v>
      </c>
      <c r="H102" s="40" t="s">
        <v>4</v>
      </c>
      <c r="I102" s="40">
        <f>IFERROR(VLOOKUP($G102,'A2015'!$A$3:$C$1897,3,FALSE),0)</f>
        <v>5</v>
      </c>
      <c r="J102" s="3">
        <f>IFERROR(VLOOKUP($G102,'A2016'!$A$3:$C$1897,3,FALSE),0)</f>
        <v>7</v>
      </c>
      <c r="K102" s="3">
        <f>IFERROR(VLOOKUP($G102,'A2017'!$A$3:$C$1897,3,FALSE),0)</f>
        <v>1</v>
      </c>
      <c r="L102" s="3">
        <f>IFERROR(VLOOKUP($G102,'A2018'!$A$3:$C$1897,3,FALSE),0)</f>
        <v>7</v>
      </c>
      <c r="M102" s="3">
        <f>IFERROR(VLOOKUP($G102,'A2019'!$A$3:$C$1897,3,FALSE),0)</f>
        <v>3</v>
      </c>
      <c r="N102" s="3">
        <f>IFERROR(VLOOKUP($G102,'A2020'!$A$3:$C$1897,3,FALSE),0)</f>
        <v>6</v>
      </c>
      <c r="O102" s="17">
        <f t="shared" si="30"/>
        <v>29</v>
      </c>
      <c r="Q102" s="40" t="s">
        <v>85</v>
      </c>
      <c r="R102" s="40" t="s">
        <v>4</v>
      </c>
      <c r="S102" s="40">
        <v>5</v>
      </c>
      <c r="T102" s="3">
        <v>5</v>
      </c>
      <c r="U102" s="3">
        <v>8</v>
      </c>
      <c r="V102" s="3">
        <v>5</v>
      </c>
      <c r="W102" s="3">
        <v>4</v>
      </c>
      <c r="X102" s="3">
        <v>6</v>
      </c>
      <c r="Y102" s="17">
        <v>33</v>
      </c>
    </row>
    <row r="103" spans="1:25" x14ac:dyDescent="0.3">
      <c r="A103" s="40" t="s">
        <v>100</v>
      </c>
      <c r="B103" s="40" t="s">
        <v>4</v>
      </c>
      <c r="C103" s="40">
        <v>303</v>
      </c>
      <c r="D103" s="41">
        <f t="shared" si="29"/>
        <v>4.5616591793228874E-4</v>
      </c>
      <c r="E103" s="42">
        <f t="shared" si="31"/>
        <v>0.95905496874586005</v>
      </c>
      <c r="G103" s="40" t="s">
        <v>100</v>
      </c>
      <c r="H103" s="40" t="s">
        <v>4</v>
      </c>
      <c r="I103" s="40">
        <f>IFERROR(VLOOKUP($G103,'A2015'!$A$3:$C$1897,3,FALSE),0)</f>
        <v>5</v>
      </c>
      <c r="J103" s="3">
        <f>IFERROR(VLOOKUP($G103,'A2016'!$A$3:$C$1897,3,FALSE),0)</f>
        <v>0</v>
      </c>
      <c r="K103" s="3">
        <f>IFERROR(VLOOKUP($G103,'A2017'!$A$3:$C$1897,3,FALSE),0)</f>
        <v>2</v>
      </c>
      <c r="L103" s="3">
        <f>IFERROR(VLOOKUP($G103,'A2018'!$A$3:$C$1897,3,FALSE),0)</f>
        <v>4</v>
      </c>
      <c r="M103" s="3">
        <f>IFERROR(VLOOKUP($G103,'A2019'!$A$3:$C$1897,3,FALSE),0)</f>
        <v>2</v>
      </c>
      <c r="N103" s="3">
        <f>IFERROR(VLOOKUP($G103,'A2020'!$A$3:$C$1897,3,FALSE),0)</f>
        <v>3</v>
      </c>
      <c r="O103" s="17">
        <f t="shared" si="30"/>
        <v>16</v>
      </c>
      <c r="Q103" s="40" t="s">
        <v>92</v>
      </c>
      <c r="R103" s="40" t="s">
        <v>4</v>
      </c>
      <c r="S103" s="40">
        <v>5</v>
      </c>
      <c r="T103" s="17">
        <v>11</v>
      </c>
      <c r="U103" s="17">
        <v>5</v>
      </c>
      <c r="V103" s="17">
        <v>3</v>
      </c>
      <c r="W103" s="17">
        <v>5</v>
      </c>
      <c r="X103" s="17">
        <v>4</v>
      </c>
      <c r="Y103" s="17">
        <v>33</v>
      </c>
    </row>
    <row r="104" spans="1:25" x14ac:dyDescent="0.3">
      <c r="A104" s="40" t="s">
        <v>98</v>
      </c>
      <c r="B104" s="40" t="s">
        <v>4</v>
      </c>
      <c r="C104" s="40">
        <v>302</v>
      </c>
      <c r="D104" s="41">
        <f t="shared" si="29"/>
        <v>4.5466041985330426E-4</v>
      </c>
      <c r="E104" s="42">
        <f t="shared" si="31"/>
        <v>0.95950962916571336</v>
      </c>
      <c r="G104" s="40" t="s">
        <v>98</v>
      </c>
      <c r="H104" s="40" t="s">
        <v>4</v>
      </c>
      <c r="I104" s="40">
        <f>IFERROR(VLOOKUP($G104,'A2015'!$A$3:$C$1897,3,FALSE),0)</f>
        <v>2</v>
      </c>
      <c r="J104" s="16">
        <f>IFERROR(VLOOKUP($G104,'A2016'!$A$3:$C$1897,3,FALSE),0)</f>
        <v>2</v>
      </c>
      <c r="K104" s="16">
        <f>IFERROR(VLOOKUP($G104,'A2017'!$A$3:$C$1897,3,FALSE),0)</f>
        <v>7</v>
      </c>
      <c r="L104" s="16">
        <f>IFERROR(VLOOKUP($G104,'A2018'!$A$3:$C$1897,3,FALSE),0)</f>
        <v>6</v>
      </c>
      <c r="M104" s="16">
        <f>IFERROR(VLOOKUP($G104,'A2019'!$A$3:$C$1897,3,FALSE),0)</f>
        <v>5</v>
      </c>
      <c r="N104" s="16">
        <f>IFERROR(VLOOKUP($G104,'A2020'!$A$3:$C$1897,3,FALSE),0)</f>
        <v>9</v>
      </c>
      <c r="O104" s="17">
        <f t="shared" si="30"/>
        <v>31</v>
      </c>
      <c r="Q104" s="40" t="s">
        <v>182</v>
      </c>
      <c r="R104" s="40" t="s">
        <v>4</v>
      </c>
      <c r="S104" s="40">
        <v>7</v>
      </c>
      <c r="T104" s="17">
        <v>5</v>
      </c>
      <c r="U104" s="17">
        <v>6</v>
      </c>
      <c r="V104" s="17">
        <v>2</v>
      </c>
      <c r="W104" s="17">
        <v>9</v>
      </c>
      <c r="X104" s="17">
        <v>4</v>
      </c>
      <c r="Y104" s="17">
        <v>33</v>
      </c>
    </row>
    <row r="105" spans="1:25" x14ac:dyDescent="0.3">
      <c r="A105" s="40" t="s">
        <v>107</v>
      </c>
      <c r="B105" s="40" t="s">
        <v>4</v>
      </c>
      <c r="C105" s="40">
        <v>293</v>
      </c>
      <c r="D105" s="41">
        <f t="shared" si="29"/>
        <v>4.411109371424442E-4</v>
      </c>
      <c r="E105" s="42">
        <f t="shared" si="31"/>
        <v>0.95995074010285586</v>
      </c>
      <c r="G105" s="40" t="s">
        <v>107</v>
      </c>
      <c r="H105" s="40" t="s">
        <v>4</v>
      </c>
      <c r="I105" s="40">
        <f>IFERROR(VLOOKUP($G105,'A2015'!$A$3:$C$1897,3,FALSE),0)</f>
        <v>1</v>
      </c>
      <c r="J105" s="3">
        <f>IFERROR(VLOOKUP($G105,'A2016'!$A$3:$C$1897,3,FALSE),0)</f>
        <v>5</v>
      </c>
      <c r="K105" s="3">
        <f>IFERROR(VLOOKUP($G105,'A2017'!$A$3:$C$1897,3,FALSE),0)</f>
        <v>3</v>
      </c>
      <c r="L105" s="3">
        <f>IFERROR(VLOOKUP($G105,'A2018'!$A$3:$C$1897,3,FALSE),0)</f>
        <v>1</v>
      </c>
      <c r="M105" s="3">
        <f>IFERROR(VLOOKUP($G105,'A2019'!$A$3:$C$1897,3,FALSE),0)</f>
        <v>2</v>
      </c>
      <c r="N105" s="3">
        <f>IFERROR(VLOOKUP($G105,'A2020'!$A$3:$C$1897,3,FALSE),0)</f>
        <v>6</v>
      </c>
      <c r="O105" s="17">
        <f t="shared" si="30"/>
        <v>18</v>
      </c>
      <c r="Q105" s="40" t="s">
        <v>112</v>
      </c>
      <c r="R105" s="40" t="s">
        <v>4</v>
      </c>
      <c r="S105" s="40">
        <v>7</v>
      </c>
      <c r="T105" s="3">
        <v>7</v>
      </c>
      <c r="U105" s="3">
        <v>8</v>
      </c>
      <c r="V105" s="3">
        <v>6</v>
      </c>
      <c r="W105" s="3">
        <v>3</v>
      </c>
      <c r="X105" s="3">
        <v>1</v>
      </c>
      <c r="Y105" s="17">
        <v>32</v>
      </c>
    </row>
    <row r="106" spans="1:25" x14ac:dyDescent="0.3">
      <c r="A106" s="40" t="s">
        <v>122</v>
      </c>
      <c r="B106" s="40" t="s">
        <v>4</v>
      </c>
      <c r="C106" s="40">
        <v>292</v>
      </c>
      <c r="D106" s="41">
        <f t="shared" si="29"/>
        <v>4.3960543906345977E-4</v>
      </c>
      <c r="E106" s="42">
        <f t="shared" si="31"/>
        <v>0.96039034554191927</v>
      </c>
      <c r="G106" s="40" t="s">
        <v>122</v>
      </c>
      <c r="H106" s="40" t="s">
        <v>4</v>
      </c>
      <c r="I106" s="40">
        <f>IFERROR(VLOOKUP($G106,'A2015'!$A$3:$C$1897,3,FALSE),0)</f>
        <v>3</v>
      </c>
      <c r="J106" s="3">
        <f>IFERROR(VLOOKUP($G106,'A2016'!$A$3:$C$1897,3,FALSE),0)</f>
        <v>4</v>
      </c>
      <c r="K106" s="3">
        <f>IFERROR(VLOOKUP($G106,'A2017'!$A$3:$C$1897,3,FALSE),0)</f>
        <v>6</v>
      </c>
      <c r="L106" s="3">
        <f>IFERROR(VLOOKUP($G106,'A2018'!$A$3:$C$1897,3,FALSE),0)</f>
        <v>14</v>
      </c>
      <c r="M106" s="3">
        <f>IFERROR(VLOOKUP($G106,'A2019'!$A$3:$C$1897,3,FALSE),0)</f>
        <v>12</v>
      </c>
      <c r="N106" s="3">
        <f>IFERROR(VLOOKUP($G106,'A2020'!$A$3:$C$1897,3,FALSE),0)</f>
        <v>9</v>
      </c>
      <c r="O106" s="17">
        <f t="shared" si="30"/>
        <v>48</v>
      </c>
      <c r="Q106" s="40" t="s">
        <v>108</v>
      </c>
      <c r="R106" s="40" t="s">
        <v>4</v>
      </c>
      <c r="S106" s="40">
        <v>5</v>
      </c>
      <c r="T106" s="3">
        <v>3</v>
      </c>
      <c r="U106" s="3">
        <v>4</v>
      </c>
      <c r="V106" s="3">
        <v>8</v>
      </c>
      <c r="W106" s="3">
        <v>6</v>
      </c>
      <c r="X106" s="3">
        <v>5</v>
      </c>
      <c r="Y106" s="17">
        <v>31</v>
      </c>
    </row>
    <row r="107" spans="1:25" x14ac:dyDescent="0.3">
      <c r="A107" s="40" t="s">
        <v>76</v>
      </c>
      <c r="B107" s="40" t="s">
        <v>4</v>
      </c>
      <c r="C107" s="40">
        <v>290</v>
      </c>
      <c r="D107" s="41">
        <f t="shared" si="29"/>
        <v>4.3659444290549088E-4</v>
      </c>
      <c r="E107" s="42">
        <f t="shared" si="31"/>
        <v>0.96082693998482471</v>
      </c>
      <c r="G107" s="40" t="s">
        <v>76</v>
      </c>
      <c r="H107" s="40" t="s">
        <v>4</v>
      </c>
      <c r="I107" s="40">
        <f>IFERROR(VLOOKUP($G107,'A2015'!$A$3:$C$1897,3,FALSE),0)</f>
        <v>1</v>
      </c>
      <c r="J107" s="3">
        <f>IFERROR(VLOOKUP($G107,'A2016'!$A$3:$C$1897,3,FALSE),0)</f>
        <v>3</v>
      </c>
      <c r="K107" s="3">
        <f>IFERROR(VLOOKUP($G107,'A2017'!$A$3:$C$1897,3,FALSE),0)</f>
        <v>8</v>
      </c>
      <c r="L107" s="3">
        <f>IFERROR(VLOOKUP($G107,'A2018'!$A$3:$C$1897,3,FALSE),0)</f>
        <v>4</v>
      </c>
      <c r="M107" s="3">
        <f>IFERROR(VLOOKUP($G107,'A2019'!$A$3:$C$1897,3,FALSE),0)</f>
        <v>4</v>
      </c>
      <c r="N107" s="3">
        <f>IFERROR(VLOOKUP($G107,'A2020'!$A$3:$C$1897,3,FALSE),0)</f>
        <v>14</v>
      </c>
      <c r="O107" s="17">
        <f t="shared" si="30"/>
        <v>34</v>
      </c>
      <c r="Q107" s="40" t="s">
        <v>98</v>
      </c>
      <c r="R107" s="40" t="s">
        <v>4</v>
      </c>
      <c r="S107" s="40">
        <v>2</v>
      </c>
      <c r="T107" s="16">
        <v>2</v>
      </c>
      <c r="U107" s="16">
        <v>7</v>
      </c>
      <c r="V107" s="16">
        <v>6</v>
      </c>
      <c r="W107" s="16">
        <v>5</v>
      </c>
      <c r="X107" s="16">
        <v>9</v>
      </c>
      <c r="Y107" s="17">
        <v>31</v>
      </c>
    </row>
    <row r="108" spans="1:25" x14ac:dyDescent="0.3">
      <c r="A108" s="40" t="s">
        <v>135</v>
      </c>
      <c r="B108" s="40" t="s">
        <v>4</v>
      </c>
      <c r="C108" s="40">
        <v>280</v>
      </c>
      <c r="D108" s="41">
        <f t="shared" si="29"/>
        <v>4.2153946211564633E-4</v>
      </c>
      <c r="E108" s="42">
        <f t="shared" si="31"/>
        <v>0.96124847944694036</v>
      </c>
      <c r="G108" s="40" t="s">
        <v>135</v>
      </c>
      <c r="H108" s="40" t="s">
        <v>4</v>
      </c>
      <c r="I108" s="40">
        <f>IFERROR(VLOOKUP($G108,'A2015'!$A$3:$C$1897,3,FALSE),0)</f>
        <v>5</v>
      </c>
      <c r="J108" s="3">
        <f>IFERROR(VLOOKUP($G108,'A2016'!$A$3:$C$1897,3,FALSE),0)</f>
        <v>4</v>
      </c>
      <c r="K108" s="3">
        <f>IFERROR(VLOOKUP($G108,'A2017'!$A$3:$C$1897,3,FALSE),0)</f>
        <v>11</v>
      </c>
      <c r="L108" s="3">
        <f>IFERROR(VLOOKUP($G108,'A2018'!$A$3:$C$1897,3,FALSE),0)</f>
        <v>4</v>
      </c>
      <c r="M108" s="3">
        <f>IFERROR(VLOOKUP($G108,'A2019'!$A$3:$C$1897,3,FALSE),0)</f>
        <v>5</v>
      </c>
      <c r="N108" s="3">
        <f>IFERROR(VLOOKUP($G108,'A2020'!$A$3:$C$1897,3,FALSE),0)</f>
        <v>5</v>
      </c>
      <c r="O108" s="17">
        <f t="shared" si="30"/>
        <v>34</v>
      </c>
      <c r="Q108" s="40" t="s">
        <v>67</v>
      </c>
      <c r="R108" s="40" t="s">
        <v>4</v>
      </c>
      <c r="S108" s="40">
        <v>8</v>
      </c>
      <c r="T108" s="3">
        <v>5</v>
      </c>
      <c r="U108" s="3">
        <v>4</v>
      </c>
      <c r="V108" s="3">
        <v>4</v>
      </c>
      <c r="W108" s="3">
        <v>5</v>
      </c>
      <c r="X108" s="3">
        <v>4</v>
      </c>
      <c r="Y108" s="17">
        <v>30</v>
      </c>
    </row>
    <row r="109" spans="1:25" x14ac:dyDescent="0.3">
      <c r="A109" s="40" t="s">
        <v>96</v>
      </c>
      <c r="B109" s="40" t="s">
        <v>4</v>
      </c>
      <c r="C109" s="40">
        <v>274</v>
      </c>
      <c r="D109" s="41">
        <f t="shared" si="29"/>
        <v>4.1250647364173964E-4</v>
      </c>
      <c r="E109" s="42">
        <f t="shared" si="31"/>
        <v>0.96166098592058213</v>
      </c>
      <c r="G109" s="40" t="s">
        <v>96</v>
      </c>
      <c r="H109" s="40" t="s">
        <v>4</v>
      </c>
      <c r="I109" s="40">
        <f>IFERROR(VLOOKUP($G109,'A2015'!$A$3:$C$1897,3,FALSE),0)</f>
        <v>7</v>
      </c>
      <c r="J109" s="3">
        <f>IFERROR(VLOOKUP($G109,'A2016'!$A$3:$C$1897,3,FALSE),0)</f>
        <v>7</v>
      </c>
      <c r="K109" s="3">
        <f>IFERROR(VLOOKUP($G109,'A2017'!$A$3:$C$1897,3,FALSE),0)</f>
        <v>5</v>
      </c>
      <c r="L109" s="3">
        <f>IFERROR(VLOOKUP($G109,'A2018'!$A$3:$C$1897,3,FALSE),0)</f>
        <v>0</v>
      </c>
      <c r="M109" s="3">
        <f>IFERROR(VLOOKUP($G109,'A2019'!$A$3:$C$1897,3,FALSE),0)</f>
        <v>1</v>
      </c>
      <c r="N109" s="3">
        <f>IFERROR(VLOOKUP($G109,'A2020'!$A$3:$C$1897,3,FALSE),0)</f>
        <v>8</v>
      </c>
      <c r="O109" s="17">
        <f t="shared" si="30"/>
        <v>28</v>
      </c>
      <c r="Q109" s="40" t="s">
        <v>77</v>
      </c>
      <c r="R109" s="40" t="s">
        <v>4</v>
      </c>
      <c r="S109" s="40">
        <v>7</v>
      </c>
      <c r="T109" s="3">
        <v>3</v>
      </c>
      <c r="U109" s="3">
        <v>7</v>
      </c>
      <c r="V109" s="3">
        <v>4</v>
      </c>
      <c r="W109" s="3">
        <v>4</v>
      </c>
      <c r="X109" s="3">
        <v>4</v>
      </c>
      <c r="Y109" s="17">
        <v>29</v>
      </c>
    </row>
    <row r="110" spans="1:25" x14ac:dyDescent="0.3">
      <c r="A110" s="40" t="s">
        <v>126</v>
      </c>
      <c r="B110" s="40" t="s">
        <v>4</v>
      </c>
      <c r="C110" s="40">
        <v>264</v>
      </c>
      <c r="D110" s="41">
        <f t="shared" si="29"/>
        <v>3.9745149285189515E-4</v>
      </c>
      <c r="E110" s="42">
        <f t="shared" si="31"/>
        <v>0.962058437413434</v>
      </c>
      <c r="G110" s="40" t="s">
        <v>126</v>
      </c>
      <c r="H110" s="40" t="s">
        <v>4</v>
      </c>
      <c r="I110" s="40">
        <f>IFERROR(VLOOKUP($G110,'A2015'!$A$3:$C$1897,3,FALSE),0)</f>
        <v>2</v>
      </c>
      <c r="J110" s="3">
        <f>IFERROR(VLOOKUP($G110,'A2016'!$A$3:$C$1897,3,FALSE),0)</f>
        <v>5</v>
      </c>
      <c r="K110" s="3">
        <f>IFERROR(VLOOKUP($G110,'A2017'!$A$3:$C$1897,3,FALSE),0)</f>
        <v>7</v>
      </c>
      <c r="L110" s="3">
        <f>IFERROR(VLOOKUP($G110,'A2018'!$A$3:$C$1897,3,FALSE),0)</f>
        <v>1</v>
      </c>
      <c r="M110" s="3">
        <f>IFERROR(VLOOKUP($G110,'A2019'!$A$3:$C$1897,3,FALSE),0)</f>
        <v>2</v>
      </c>
      <c r="N110" s="3">
        <f>IFERROR(VLOOKUP($G110,'A2020'!$A$3:$C$1897,3,FALSE),0)</f>
        <v>3</v>
      </c>
      <c r="O110" s="17">
        <f t="shared" si="30"/>
        <v>20</v>
      </c>
      <c r="Q110" s="40" t="s">
        <v>94</v>
      </c>
      <c r="R110" s="40" t="s">
        <v>4</v>
      </c>
      <c r="S110" s="40">
        <v>5</v>
      </c>
      <c r="T110" s="3">
        <v>7</v>
      </c>
      <c r="U110" s="3">
        <v>1</v>
      </c>
      <c r="V110" s="3">
        <v>7</v>
      </c>
      <c r="W110" s="3">
        <v>3</v>
      </c>
      <c r="X110" s="3">
        <v>6</v>
      </c>
      <c r="Y110" s="17">
        <v>29</v>
      </c>
    </row>
    <row r="111" spans="1:25" x14ac:dyDescent="0.3">
      <c r="A111" s="40" t="s">
        <v>70</v>
      </c>
      <c r="B111" s="40" t="s">
        <v>4</v>
      </c>
      <c r="C111" s="40">
        <v>255</v>
      </c>
      <c r="D111" s="41">
        <f t="shared" si="29"/>
        <v>3.8390201014103508E-4</v>
      </c>
      <c r="E111" s="42">
        <f t="shared" si="31"/>
        <v>0.96244233942357504</v>
      </c>
      <c r="G111" s="40" t="s">
        <v>70</v>
      </c>
      <c r="H111" s="40" t="s">
        <v>4</v>
      </c>
      <c r="I111" s="40">
        <f>IFERROR(VLOOKUP($G111,'A2015'!$A$3:$C$1897,3,FALSE),0)</f>
        <v>2</v>
      </c>
      <c r="J111" s="3">
        <f>IFERROR(VLOOKUP($G111,'A2016'!$A$3:$C$1897,3,FALSE),0)</f>
        <v>3</v>
      </c>
      <c r="K111" s="3">
        <f>IFERROR(VLOOKUP($G111,'A2017'!$A$3:$C$1897,3,FALSE),0)</f>
        <v>6</v>
      </c>
      <c r="L111" s="3">
        <f>IFERROR(VLOOKUP($G111,'A2018'!$A$3:$C$1897,3,FALSE),0)</f>
        <v>6</v>
      </c>
      <c r="M111" s="3">
        <f>IFERROR(VLOOKUP($G111,'A2019'!$A$3:$C$1897,3,FALSE),0)</f>
        <v>7</v>
      </c>
      <c r="N111" s="3">
        <f>IFERROR(VLOOKUP($G111,'A2020'!$A$3:$C$1897,3,FALSE),0)</f>
        <v>5</v>
      </c>
      <c r="O111" s="17">
        <f t="shared" si="30"/>
        <v>29</v>
      </c>
      <c r="Q111" s="40" t="s">
        <v>70</v>
      </c>
      <c r="R111" s="40" t="s">
        <v>4</v>
      </c>
      <c r="S111" s="40">
        <v>2</v>
      </c>
      <c r="T111" s="3">
        <v>3</v>
      </c>
      <c r="U111" s="3">
        <v>6</v>
      </c>
      <c r="V111" s="3">
        <v>6</v>
      </c>
      <c r="W111" s="3">
        <v>7</v>
      </c>
      <c r="X111" s="3">
        <v>5</v>
      </c>
      <c r="Y111" s="17">
        <v>29</v>
      </c>
    </row>
    <row r="112" spans="1:25" x14ac:dyDescent="0.3">
      <c r="A112" s="40" t="s">
        <v>112</v>
      </c>
      <c r="B112" s="40" t="s">
        <v>4</v>
      </c>
      <c r="C112" s="40">
        <v>251</v>
      </c>
      <c r="D112" s="41">
        <f t="shared" si="29"/>
        <v>3.7788001782509728E-4</v>
      </c>
      <c r="E112" s="42">
        <f t="shared" si="31"/>
        <v>0.96282021944140017</v>
      </c>
      <c r="G112" s="40" t="s">
        <v>112</v>
      </c>
      <c r="H112" s="40" t="s">
        <v>4</v>
      </c>
      <c r="I112" s="40">
        <f>IFERROR(VLOOKUP($G112,'A2015'!$A$3:$C$1897,3,FALSE),0)</f>
        <v>7</v>
      </c>
      <c r="J112" s="3">
        <f>IFERROR(VLOOKUP($G112,'A2016'!$A$3:$C$1897,3,FALSE),0)</f>
        <v>7</v>
      </c>
      <c r="K112" s="3">
        <f>IFERROR(VLOOKUP($G112,'A2017'!$A$3:$C$1897,3,FALSE),0)</f>
        <v>8</v>
      </c>
      <c r="L112" s="3">
        <f>IFERROR(VLOOKUP($G112,'A2018'!$A$3:$C$1897,3,FALSE),0)</f>
        <v>6</v>
      </c>
      <c r="M112" s="3">
        <f>IFERROR(VLOOKUP($G112,'A2019'!$A$3:$C$1897,3,FALSE),0)</f>
        <v>3</v>
      </c>
      <c r="N112" s="3">
        <f>IFERROR(VLOOKUP($G112,'A2020'!$A$3:$C$1897,3,FALSE),0)</f>
        <v>1</v>
      </c>
      <c r="O112" s="17">
        <f t="shared" si="30"/>
        <v>32</v>
      </c>
      <c r="Q112" s="40" t="s">
        <v>154</v>
      </c>
      <c r="R112" s="40" t="s">
        <v>4</v>
      </c>
      <c r="S112" s="40">
        <v>0</v>
      </c>
      <c r="T112" s="17">
        <v>6</v>
      </c>
      <c r="U112" s="17">
        <v>3</v>
      </c>
      <c r="V112" s="17">
        <v>8</v>
      </c>
      <c r="W112" s="17">
        <v>5</v>
      </c>
      <c r="X112" s="17">
        <v>7</v>
      </c>
      <c r="Y112" s="17">
        <v>29</v>
      </c>
    </row>
    <row r="113" spans="1:25" x14ac:dyDescent="0.3">
      <c r="A113" s="40" t="s">
        <v>136</v>
      </c>
      <c r="B113" s="40" t="s">
        <v>4</v>
      </c>
      <c r="C113" s="40">
        <v>240</v>
      </c>
      <c r="D113" s="41">
        <f t="shared" si="29"/>
        <v>3.6131953895626831E-4</v>
      </c>
      <c r="E113" s="42">
        <f t="shared" si="31"/>
        <v>0.96318153898035641</v>
      </c>
      <c r="G113" s="40" t="s">
        <v>136</v>
      </c>
      <c r="H113" s="40" t="s">
        <v>4</v>
      </c>
      <c r="I113" s="40">
        <f>IFERROR(VLOOKUP($G113,'A2015'!$A$3:$C$1897,3,FALSE),0)</f>
        <v>7</v>
      </c>
      <c r="J113" s="17">
        <f>IFERROR(VLOOKUP($G113,'A2016'!$A$3:$C$1897,3,FALSE),0)</f>
        <v>3</v>
      </c>
      <c r="K113" s="17">
        <f>IFERROR(VLOOKUP($G113,'A2017'!$A$3:$C$1897,3,FALSE),0)</f>
        <v>1</v>
      </c>
      <c r="L113" s="17">
        <f>IFERROR(VLOOKUP($G113,'A2018'!$A$3:$C$1897,3,FALSE),0)</f>
        <v>2</v>
      </c>
      <c r="M113" s="17">
        <f>IFERROR(VLOOKUP($G113,'A2019'!$A$3:$C$1897,3,FALSE),0)</f>
        <v>5</v>
      </c>
      <c r="N113" s="17">
        <f>IFERROR(VLOOKUP($G113,'A2020'!$A$3:$C$1897,3,FALSE),0)</f>
        <v>7</v>
      </c>
      <c r="O113" s="17">
        <f t="shared" si="30"/>
        <v>25</v>
      </c>
      <c r="Q113" s="40" t="s">
        <v>79</v>
      </c>
      <c r="R113" s="40" t="s">
        <v>4</v>
      </c>
      <c r="S113" s="40">
        <v>6</v>
      </c>
      <c r="T113" s="3">
        <v>5</v>
      </c>
      <c r="U113" s="3">
        <v>4</v>
      </c>
      <c r="V113" s="3">
        <v>5</v>
      </c>
      <c r="W113" s="3">
        <v>4</v>
      </c>
      <c r="X113" s="3">
        <v>4</v>
      </c>
      <c r="Y113" s="17">
        <v>28</v>
      </c>
    </row>
    <row r="114" spans="1:25" x14ac:dyDescent="0.3">
      <c r="A114" s="40" t="s">
        <v>103</v>
      </c>
      <c r="B114" s="40" t="s">
        <v>4</v>
      </c>
      <c r="C114" s="40">
        <v>234</v>
      </c>
      <c r="D114" s="41">
        <f t="shared" si="29"/>
        <v>3.5228655048236157E-4</v>
      </c>
      <c r="E114" s="42">
        <f t="shared" si="31"/>
        <v>0.96353382553083877</v>
      </c>
      <c r="G114" s="40" t="s">
        <v>103</v>
      </c>
      <c r="H114" s="40" t="s">
        <v>4</v>
      </c>
      <c r="I114" s="40">
        <f>IFERROR(VLOOKUP($G114,'A2015'!$A$3:$C$1897,3,FALSE),0)</f>
        <v>2</v>
      </c>
      <c r="J114" s="17">
        <f>IFERROR(VLOOKUP($G114,'A2016'!$A$3:$C$1897,3,FALSE),0)</f>
        <v>5</v>
      </c>
      <c r="K114" s="17">
        <f>IFERROR(VLOOKUP($G114,'A2017'!$A$3:$C$1897,3,FALSE),0)</f>
        <v>5</v>
      </c>
      <c r="L114" s="17">
        <f>IFERROR(VLOOKUP($G114,'A2018'!$A$3:$C$1897,3,FALSE),0)</f>
        <v>3</v>
      </c>
      <c r="M114" s="17">
        <f>IFERROR(VLOOKUP($G114,'A2019'!$A$3:$C$1897,3,FALSE),0)</f>
        <v>4</v>
      </c>
      <c r="N114" s="17">
        <f>IFERROR(VLOOKUP($G114,'A2020'!$A$3:$C$1897,3,FALSE),0)</f>
        <v>4</v>
      </c>
      <c r="O114" s="17">
        <f t="shared" si="30"/>
        <v>23</v>
      </c>
      <c r="Q114" s="40" t="s">
        <v>96</v>
      </c>
      <c r="R114" s="40" t="s">
        <v>4</v>
      </c>
      <c r="S114" s="40">
        <v>7</v>
      </c>
      <c r="T114" s="3">
        <v>7</v>
      </c>
      <c r="U114" s="3">
        <v>5</v>
      </c>
      <c r="V114" s="3">
        <v>0</v>
      </c>
      <c r="W114" s="3">
        <v>1</v>
      </c>
      <c r="X114" s="3">
        <v>8</v>
      </c>
      <c r="Y114" s="17">
        <v>28</v>
      </c>
    </row>
    <row r="115" spans="1:25" x14ac:dyDescent="0.3">
      <c r="A115" s="40" t="s">
        <v>124</v>
      </c>
      <c r="B115" s="40" t="s">
        <v>4</v>
      </c>
      <c r="C115" s="40">
        <v>232</v>
      </c>
      <c r="D115" s="41">
        <f t="shared" si="29"/>
        <v>3.4927555432439267E-4</v>
      </c>
      <c r="E115" s="42">
        <f t="shared" si="31"/>
        <v>0.96388310108516317</v>
      </c>
      <c r="G115" s="40" t="s">
        <v>124</v>
      </c>
      <c r="H115" s="40" t="s">
        <v>4</v>
      </c>
      <c r="I115" s="40">
        <f>IFERROR(VLOOKUP($G115,'A2015'!$A$3:$C$1897,3,FALSE),0)</f>
        <v>0</v>
      </c>
      <c r="J115" s="17">
        <f>IFERROR(VLOOKUP($G115,'A2016'!$A$3:$C$1897,3,FALSE),0)</f>
        <v>2</v>
      </c>
      <c r="K115" s="17">
        <f>IFERROR(VLOOKUP($G115,'A2017'!$A$3:$C$1897,3,FALSE),0)</f>
        <v>2</v>
      </c>
      <c r="L115" s="17">
        <f>IFERROR(VLOOKUP($G115,'A2018'!$A$3:$C$1897,3,FALSE),0)</f>
        <v>5</v>
      </c>
      <c r="M115" s="17">
        <f>IFERROR(VLOOKUP($G115,'A2019'!$A$3:$C$1897,3,FALSE),0)</f>
        <v>2</v>
      </c>
      <c r="N115" s="17">
        <f>IFERROR(VLOOKUP($G115,'A2020'!$A$3:$C$1897,3,FALSE),0)</f>
        <v>6</v>
      </c>
      <c r="O115" s="17">
        <f t="shared" si="30"/>
        <v>17</v>
      </c>
      <c r="Q115" s="40" t="s">
        <v>133</v>
      </c>
      <c r="R115" s="40" t="s">
        <v>4</v>
      </c>
      <c r="S115" s="40">
        <v>7</v>
      </c>
      <c r="T115" s="16">
        <v>6</v>
      </c>
      <c r="U115" s="16">
        <v>4</v>
      </c>
      <c r="V115" s="16">
        <v>2</v>
      </c>
      <c r="W115" s="16">
        <v>6</v>
      </c>
      <c r="X115" s="16">
        <v>3</v>
      </c>
      <c r="Y115" s="17">
        <v>28</v>
      </c>
    </row>
    <row r="116" spans="1:25" x14ac:dyDescent="0.3">
      <c r="A116" s="40" t="s">
        <v>133</v>
      </c>
      <c r="B116" s="40" t="s">
        <v>4</v>
      </c>
      <c r="C116" s="40">
        <v>225</v>
      </c>
      <c r="D116" s="41">
        <f t="shared" si="29"/>
        <v>3.387370677715015E-4</v>
      </c>
      <c r="E116" s="42">
        <f t="shared" si="31"/>
        <v>0.96422183815293472</v>
      </c>
      <c r="G116" s="40" t="s">
        <v>133</v>
      </c>
      <c r="H116" s="40" t="s">
        <v>4</v>
      </c>
      <c r="I116" s="40">
        <f>IFERROR(VLOOKUP($G116,'A2015'!$A$3:$C$1897,3,FALSE),0)</f>
        <v>7</v>
      </c>
      <c r="J116" s="16">
        <f>IFERROR(VLOOKUP($G116,'A2016'!$A$3:$C$1897,3,FALSE),0)</f>
        <v>6</v>
      </c>
      <c r="K116" s="16">
        <f>IFERROR(VLOOKUP($G116,'A2017'!$A$3:$C$1897,3,FALSE),0)</f>
        <v>4</v>
      </c>
      <c r="L116" s="16">
        <f>IFERROR(VLOOKUP($G116,'A2018'!$A$3:$C$1897,3,FALSE),0)</f>
        <v>2</v>
      </c>
      <c r="M116" s="16">
        <f>IFERROR(VLOOKUP($G116,'A2019'!$A$3:$C$1897,3,FALSE),0)</f>
        <v>6</v>
      </c>
      <c r="N116" s="16">
        <f>IFERROR(VLOOKUP($G116,'A2020'!$A$3:$C$1897,3,FALSE),0)</f>
        <v>3</v>
      </c>
      <c r="O116" s="17">
        <f t="shared" si="30"/>
        <v>28</v>
      </c>
      <c r="Q116" s="40" t="s">
        <v>89</v>
      </c>
      <c r="R116" s="40" t="s">
        <v>4</v>
      </c>
      <c r="S116" s="40">
        <v>3</v>
      </c>
      <c r="T116" s="17">
        <v>5</v>
      </c>
      <c r="U116" s="17">
        <v>2</v>
      </c>
      <c r="V116" s="17">
        <v>6</v>
      </c>
      <c r="W116" s="17">
        <v>3</v>
      </c>
      <c r="X116" s="17">
        <v>9</v>
      </c>
      <c r="Y116" s="17">
        <v>28</v>
      </c>
    </row>
    <row r="117" spans="1:25" x14ac:dyDescent="0.3">
      <c r="A117" s="40" t="s">
        <v>92</v>
      </c>
      <c r="B117" s="40" t="s">
        <v>4</v>
      </c>
      <c r="C117" s="40">
        <v>220</v>
      </c>
      <c r="D117" s="41">
        <f t="shared" si="29"/>
        <v>3.3120957737657928E-4</v>
      </c>
      <c r="E117" s="42">
        <f t="shared" si="31"/>
        <v>0.96455304773031125</v>
      </c>
      <c r="G117" s="40" t="s">
        <v>92</v>
      </c>
      <c r="H117" s="40" t="s">
        <v>4</v>
      </c>
      <c r="I117" s="40">
        <f>IFERROR(VLOOKUP($G117,'A2015'!$A$3:$C$1897,3,FALSE),0)</f>
        <v>5</v>
      </c>
      <c r="J117" s="17">
        <f>IFERROR(VLOOKUP($G117,'A2016'!$A$3:$C$1897,3,FALSE),0)</f>
        <v>11</v>
      </c>
      <c r="K117" s="17">
        <f>IFERROR(VLOOKUP($G117,'A2017'!$A$3:$C$1897,3,FALSE),0)</f>
        <v>5</v>
      </c>
      <c r="L117" s="17">
        <f>IFERROR(VLOOKUP($G117,'A2018'!$A$3:$C$1897,3,FALSE),0)</f>
        <v>3</v>
      </c>
      <c r="M117" s="17">
        <f>IFERROR(VLOOKUP($G117,'A2019'!$A$3:$C$1897,3,FALSE),0)</f>
        <v>5</v>
      </c>
      <c r="N117" s="17">
        <f>IFERROR(VLOOKUP($G117,'A2020'!$A$3:$C$1897,3,FALSE),0)</f>
        <v>4</v>
      </c>
      <c r="O117" s="17">
        <f t="shared" si="30"/>
        <v>33</v>
      </c>
      <c r="Q117" s="40" t="s">
        <v>190</v>
      </c>
      <c r="R117" s="40" t="s">
        <v>4</v>
      </c>
      <c r="S117" s="40">
        <v>7</v>
      </c>
      <c r="T117" s="3">
        <v>7</v>
      </c>
      <c r="U117" s="3">
        <v>3</v>
      </c>
      <c r="V117" s="3">
        <v>4</v>
      </c>
      <c r="W117" s="3">
        <v>5</v>
      </c>
      <c r="X117" s="3">
        <v>2</v>
      </c>
      <c r="Y117" s="17">
        <v>28</v>
      </c>
    </row>
    <row r="118" spans="1:25" x14ac:dyDescent="0.3">
      <c r="A118" s="40" t="s">
        <v>89</v>
      </c>
      <c r="B118" s="40" t="s">
        <v>4</v>
      </c>
      <c r="C118" s="40">
        <v>219</v>
      </c>
      <c r="D118" s="41">
        <f t="shared" si="29"/>
        <v>3.297040792975948E-4</v>
      </c>
      <c r="E118" s="42">
        <f t="shared" si="31"/>
        <v>0.96488275180960881</v>
      </c>
      <c r="G118" s="40" t="s">
        <v>89</v>
      </c>
      <c r="H118" s="40" t="s">
        <v>4</v>
      </c>
      <c r="I118" s="40">
        <f>IFERROR(VLOOKUP($G118,'A2015'!$A$3:$C$1897,3,FALSE),0)</f>
        <v>3</v>
      </c>
      <c r="J118" s="17">
        <f>IFERROR(VLOOKUP($G118,'A2016'!$A$3:$C$1897,3,FALSE),0)</f>
        <v>5</v>
      </c>
      <c r="K118" s="17">
        <f>IFERROR(VLOOKUP($G118,'A2017'!$A$3:$C$1897,3,FALSE),0)</f>
        <v>2</v>
      </c>
      <c r="L118" s="17">
        <f>IFERROR(VLOOKUP($G118,'A2018'!$A$3:$C$1897,3,FALSE),0)</f>
        <v>6</v>
      </c>
      <c r="M118" s="17">
        <f>IFERROR(VLOOKUP($G118,'A2019'!$A$3:$C$1897,3,FALSE),0)</f>
        <v>3</v>
      </c>
      <c r="N118" s="17">
        <f>IFERROR(VLOOKUP($G118,'A2020'!$A$3:$C$1897,3,FALSE),0)</f>
        <v>9</v>
      </c>
      <c r="O118" s="17">
        <f t="shared" si="30"/>
        <v>28</v>
      </c>
      <c r="Q118" s="40" t="s">
        <v>209</v>
      </c>
      <c r="R118" s="40" t="s">
        <v>4</v>
      </c>
      <c r="S118" s="40">
        <v>7</v>
      </c>
      <c r="T118" s="3">
        <v>15</v>
      </c>
      <c r="U118" s="3">
        <v>5</v>
      </c>
      <c r="V118" s="3">
        <v>0</v>
      </c>
      <c r="W118" s="3">
        <v>1</v>
      </c>
      <c r="X118" s="3">
        <v>0</v>
      </c>
      <c r="Y118" s="17">
        <v>28</v>
      </c>
    </row>
    <row r="119" spans="1:25" x14ac:dyDescent="0.3">
      <c r="A119" s="40" t="s">
        <v>115</v>
      </c>
      <c r="B119" s="40" t="s">
        <v>4</v>
      </c>
      <c r="C119" s="40">
        <v>213</v>
      </c>
      <c r="D119" s="41">
        <f t="shared" si="29"/>
        <v>3.2067109082368811E-4</v>
      </c>
      <c r="E119" s="42">
        <f t="shared" si="31"/>
        <v>0.96520342290043248</v>
      </c>
      <c r="G119" s="40" t="s">
        <v>115</v>
      </c>
      <c r="H119" s="40" t="s">
        <v>4</v>
      </c>
      <c r="I119" s="40">
        <f>IFERROR(VLOOKUP($G119,'A2015'!$A$3:$C$1897,3,FALSE),0)</f>
        <v>5</v>
      </c>
      <c r="J119" s="17">
        <f>IFERROR(VLOOKUP($G119,'A2016'!$A$3:$C$1897,3,FALSE),0)</f>
        <v>2</v>
      </c>
      <c r="K119" s="17">
        <f>IFERROR(VLOOKUP($G119,'A2017'!$A$3:$C$1897,3,FALSE),0)</f>
        <v>3</v>
      </c>
      <c r="L119" s="17">
        <f>IFERROR(VLOOKUP($G119,'A2018'!$A$3:$C$1897,3,FALSE),0)</f>
        <v>3</v>
      </c>
      <c r="M119" s="17">
        <f>IFERROR(VLOOKUP($G119,'A2019'!$A$3:$C$1897,3,FALSE),0)</f>
        <v>4</v>
      </c>
      <c r="N119" s="17">
        <f>IFERROR(VLOOKUP($G119,'A2020'!$A$3:$C$1897,3,FALSE),0)</f>
        <v>3</v>
      </c>
      <c r="O119" s="17">
        <f t="shared" si="30"/>
        <v>20</v>
      </c>
      <c r="Q119" s="40" t="s">
        <v>314</v>
      </c>
      <c r="R119" s="40" t="s">
        <v>4</v>
      </c>
      <c r="S119" s="40">
        <v>0</v>
      </c>
      <c r="T119" s="3">
        <v>0</v>
      </c>
      <c r="U119" s="3">
        <v>0</v>
      </c>
      <c r="V119" s="3">
        <v>8</v>
      </c>
      <c r="W119" s="3">
        <v>12</v>
      </c>
      <c r="X119" s="3">
        <v>8</v>
      </c>
      <c r="Y119" s="17">
        <v>28</v>
      </c>
    </row>
    <row r="120" spans="1:25" x14ac:dyDescent="0.3">
      <c r="A120" s="40" t="s">
        <v>213</v>
      </c>
      <c r="B120" s="40" t="s">
        <v>4</v>
      </c>
      <c r="C120" s="40">
        <v>213</v>
      </c>
      <c r="D120" s="41">
        <f t="shared" si="29"/>
        <v>3.2067109082368811E-4</v>
      </c>
      <c r="E120" s="42">
        <f t="shared" si="31"/>
        <v>0.96552409399125616</v>
      </c>
      <c r="G120" s="40" t="s">
        <v>213</v>
      </c>
      <c r="H120" s="40" t="s">
        <v>4</v>
      </c>
      <c r="I120" s="40">
        <f>IFERROR(VLOOKUP($G120,'A2015'!$A$3:$C$1897,3,FALSE),0)</f>
        <v>5</v>
      </c>
      <c r="J120" s="17">
        <f>IFERROR(VLOOKUP($G120,'A2016'!$A$3:$C$1897,3,FALSE),0)</f>
        <v>4</v>
      </c>
      <c r="K120" s="17">
        <f>IFERROR(VLOOKUP($G120,'A2017'!$A$3:$C$1897,3,FALSE),0)</f>
        <v>5</v>
      </c>
      <c r="L120" s="17">
        <f>IFERROR(VLOOKUP($G120,'A2018'!$A$3:$C$1897,3,FALSE),0)</f>
        <v>2</v>
      </c>
      <c r="M120" s="17">
        <f>IFERROR(VLOOKUP($G120,'A2019'!$A$3:$C$1897,3,FALSE),0)</f>
        <v>4</v>
      </c>
      <c r="N120" s="17">
        <f>IFERROR(VLOOKUP($G120,'A2020'!$A$3:$C$1897,3,FALSE),0)</f>
        <v>2</v>
      </c>
      <c r="O120" s="17">
        <f t="shared" si="30"/>
        <v>22</v>
      </c>
      <c r="Q120" s="40" t="s">
        <v>68</v>
      </c>
      <c r="R120" s="40" t="s">
        <v>4</v>
      </c>
      <c r="S120" s="40">
        <v>0</v>
      </c>
      <c r="T120" s="3">
        <v>1</v>
      </c>
      <c r="U120" s="3">
        <v>4</v>
      </c>
      <c r="V120" s="3">
        <v>8</v>
      </c>
      <c r="W120" s="3">
        <v>6</v>
      </c>
      <c r="X120" s="3">
        <v>8</v>
      </c>
      <c r="Y120" s="17">
        <v>27</v>
      </c>
    </row>
    <row r="121" spans="1:25" x14ac:dyDescent="0.3">
      <c r="A121" s="40" t="s">
        <v>117</v>
      </c>
      <c r="B121" s="40" t="s">
        <v>4</v>
      </c>
      <c r="C121" s="40">
        <v>211</v>
      </c>
      <c r="D121" s="41">
        <f t="shared" si="29"/>
        <v>3.1766009466571921E-4</v>
      </c>
      <c r="E121" s="42">
        <f t="shared" si="31"/>
        <v>0.96584175408592188</v>
      </c>
      <c r="G121" s="40" t="s">
        <v>117</v>
      </c>
      <c r="H121" s="40" t="s">
        <v>4</v>
      </c>
      <c r="I121" s="40">
        <f>IFERROR(VLOOKUP($G121,'A2015'!$A$3:$C$1897,3,FALSE),0)</f>
        <v>4</v>
      </c>
      <c r="J121" s="17">
        <f>IFERROR(VLOOKUP($G121,'A2016'!$A$3:$C$1897,3,FALSE),0)</f>
        <v>4</v>
      </c>
      <c r="K121" s="17">
        <f>IFERROR(VLOOKUP($G121,'A2017'!$A$3:$C$1897,3,FALSE),0)</f>
        <v>4</v>
      </c>
      <c r="L121" s="17">
        <f>IFERROR(VLOOKUP($G121,'A2018'!$A$3:$C$1897,3,FALSE),0)</f>
        <v>7</v>
      </c>
      <c r="M121" s="17">
        <f>IFERROR(VLOOKUP($G121,'A2019'!$A$3:$C$1897,3,FALSE),0)</f>
        <v>2</v>
      </c>
      <c r="N121" s="17">
        <f>IFERROR(VLOOKUP($G121,'A2020'!$A$3:$C$1897,3,FALSE),0)</f>
        <v>2</v>
      </c>
      <c r="O121" s="17">
        <f t="shared" si="30"/>
        <v>23</v>
      </c>
      <c r="Q121" s="40" t="s">
        <v>130</v>
      </c>
      <c r="R121" s="40" t="s">
        <v>4</v>
      </c>
      <c r="S121" s="40">
        <v>2</v>
      </c>
      <c r="T121" s="17">
        <v>5</v>
      </c>
      <c r="U121" s="17">
        <v>4</v>
      </c>
      <c r="V121" s="17">
        <v>3</v>
      </c>
      <c r="W121" s="17">
        <v>3</v>
      </c>
      <c r="X121" s="17">
        <v>10</v>
      </c>
      <c r="Y121" s="17">
        <v>27</v>
      </c>
    </row>
    <row r="122" spans="1:25" x14ac:dyDescent="0.3">
      <c r="A122" s="40" t="s">
        <v>145</v>
      </c>
      <c r="B122" s="40" t="s">
        <v>4</v>
      </c>
      <c r="C122" s="40">
        <v>209</v>
      </c>
      <c r="D122" s="41">
        <f t="shared" si="29"/>
        <v>3.1464909850775031E-4</v>
      </c>
      <c r="E122" s="42">
        <f t="shared" si="31"/>
        <v>0.96615640318442964</v>
      </c>
      <c r="G122" s="40" t="s">
        <v>145</v>
      </c>
      <c r="H122" s="40" t="s">
        <v>4</v>
      </c>
      <c r="I122" s="40">
        <f>IFERROR(VLOOKUP($G122,'A2015'!$A$3:$C$1897,3,FALSE),0)</f>
        <v>5</v>
      </c>
      <c r="J122" s="17">
        <f>IFERROR(VLOOKUP($G122,'A2016'!$A$3:$C$1897,3,FALSE),0)</f>
        <v>5</v>
      </c>
      <c r="K122" s="17">
        <f>IFERROR(VLOOKUP($G122,'A2017'!$A$3:$C$1897,3,FALSE),0)</f>
        <v>2</v>
      </c>
      <c r="L122" s="17">
        <f>IFERROR(VLOOKUP($G122,'A2018'!$A$3:$C$1897,3,FALSE),0)</f>
        <v>4</v>
      </c>
      <c r="M122" s="17">
        <f>IFERROR(VLOOKUP($G122,'A2019'!$A$3:$C$1897,3,FALSE),0)</f>
        <v>3</v>
      </c>
      <c r="N122" s="17">
        <f>IFERROR(VLOOKUP($G122,'A2020'!$A$3:$C$1897,3,FALSE),0)</f>
        <v>7</v>
      </c>
      <c r="O122" s="17">
        <f t="shared" si="30"/>
        <v>26</v>
      </c>
      <c r="Q122" s="40" t="s">
        <v>105</v>
      </c>
      <c r="R122" s="40" t="s">
        <v>4</v>
      </c>
      <c r="S122" s="40">
        <v>7</v>
      </c>
      <c r="T122" s="16">
        <v>4</v>
      </c>
      <c r="U122" s="16">
        <v>4</v>
      </c>
      <c r="V122" s="16">
        <v>5</v>
      </c>
      <c r="W122" s="16">
        <v>2</v>
      </c>
      <c r="X122" s="16">
        <v>5</v>
      </c>
      <c r="Y122" s="17">
        <v>27</v>
      </c>
    </row>
    <row r="123" spans="1:25" x14ac:dyDescent="0.3">
      <c r="A123" s="40" t="s">
        <v>192</v>
      </c>
      <c r="B123" s="40" t="s">
        <v>4</v>
      </c>
      <c r="C123" s="40">
        <v>209</v>
      </c>
      <c r="D123" s="41">
        <f t="shared" si="29"/>
        <v>3.1464909850775031E-4</v>
      </c>
      <c r="E123" s="42">
        <f t="shared" si="31"/>
        <v>0.96647105228293739</v>
      </c>
      <c r="G123" s="40" t="s">
        <v>192</v>
      </c>
      <c r="H123" s="40" t="s">
        <v>4</v>
      </c>
      <c r="I123" s="40">
        <f>IFERROR(VLOOKUP($G123,'A2015'!$A$3:$C$1897,3,FALSE),0)</f>
        <v>4</v>
      </c>
      <c r="J123" s="17">
        <f>IFERROR(VLOOKUP($G123,'A2016'!$A$3:$C$1897,3,FALSE),0)</f>
        <v>3</v>
      </c>
      <c r="K123" s="17">
        <f>IFERROR(VLOOKUP($G123,'A2017'!$A$3:$C$1897,3,FALSE),0)</f>
        <v>6</v>
      </c>
      <c r="L123" s="17">
        <f>IFERROR(VLOOKUP($G123,'A2018'!$A$3:$C$1897,3,FALSE),0)</f>
        <v>6</v>
      </c>
      <c r="M123" s="17">
        <f>IFERROR(VLOOKUP($G123,'A2019'!$A$3:$C$1897,3,FALSE),0)</f>
        <v>2</v>
      </c>
      <c r="N123" s="17">
        <f>IFERROR(VLOOKUP($G123,'A2020'!$A$3:$C$1897,3,FALSE),0)</f>
        <v>1</v>
      </c>
      <c r="O123" s="17">
        <f t="shared" si="30"/>
        <v>22</v>
      </c>
      <c r="Q123" s="40" t="s">
        <v>179</v>
      </c>
      <c r="R123" s="40" t="s">
        <v>4</v>
      </c>
      <c r="S123" s="40">
        <v>5</v>
      </c>
      <c r="T123" s="17">
        <v>3</v>
      </c>
      <c r="U123" s="17">
        <v>3</v>
      </c>
      <c r="V123" s="17">
        <v>7</v>
      </c>
      <c r="W123" s="17">
        <v>8</v>
      </c>
      <c r="X123" s="17">
        <v>1</v>
      </c>
      <c r="Y123" s="17">
        <v>27</v>
      </c>
    </row>
    <row r="124" spans="1:25" x14ac:dyDescent="0.3">
      <c r="A124" s="40" t="s">
        <v>130</v>
      </c>
      <c r="B124" s="40" t="s">
        <v>4</v>
      </c>
      <c r="C124" s="40">
        <v>208</v>
      </c>
      <c r="D124" s="41">
        <f t="shared" si="29"/>
        <v>3.1314360042876584E-4</v>
      </c>
      <c r="E124" s="42">
        <f t="shared" si="31"/>
        <v>0.96678419588336617</v>
      </c>
      <c r="G124" s="40" t="s">
        <v>130</v>
      </c>
      <c r="H124" s="40" t="s">
        <v>4</v>
      </c>
      <c r="I124" s="40">
        <f>IFERROR(VLOOKUP($G124,'A2015'!$A$3:$C$1897,3,FALSE),0)</f>
        <v>2</v>
      </c>
      <c r="J124" s="17">
        <f>IFERROR(VLOOKUP($G124,'A2016'!$A$3:$C$1897,3,FALSE),0)</f>
        <v>5</v>
      </c>
      <c r="K124" s="17">
        <f>IFERROR(VLOOKUP($G124,'A2017'!$A$3:$C$1897,3,FALSE),0)</f>
        <v>4</v>
      </c>
      <c r="L124" s="17">
        <f>IFERROR(VLOOKUP($G124,'A2018'!$A$3:$C$1897,3,FALSE),0)</f>
        <v>3</v>
      </c>
      <c r="M124" s="17">
        <f>IFERROR(VLOOKUP($G124,'A2019'!$A$3:$C$1897,3,FALSE),0)</f>
        <v>3</v>
      </c>
      <c r="N124" s="17">
        <f>IFERROR(VLOOKUP($G124,'A2020'!$A$3:$C$1897,3,FALSE),0)</f>
        <v>10</v>
      </c>
      <c r="O124" s="17">
        <f t="shared" si="30"/>
        <v>27</v>
      </c>
      <c r="Q124" s="40" t="s">
        <v>118</v>
      </c>
      <c r="R124" s="40" t="s">
        <v>4</v>
      </c>
      <c r="S124" s="40">
        <v>10</v>
      </c>
      <c r="T124" s="3">
        <v>6</v>
      </c>
      <c r="U124" s="3">
        <v>6</v>
      </c>
      <c r="V124" s="3">
        <v>2</v>
      </c>
      <c r="W124" s="3">
        <v>1</v>
      </c>
      <c r="X124" s="3">
        <v>1</v>
      </c>
      <c r="Y124" s="17">
        <v>26</v>
      </c>
    </row>
    <row r="125" spans="1:25" x14ac:dyDescent="0.3">
      <c r="A125" s="40" t="s">
        <v>105</v>
      </c>
      <c r="B125" s="40" t="s">
        <v>4</v>
      </c>
      <c r="C125" s="40">
        <v>204</v>
      </c>
      <c r="D125" s="41">
        <f t="shared" si="29"/>
        <v>3.0712160811282804E-4</v>
      </c>
      <c r="E125" s="42">
        <f t="shared" si="31"/>
        <v>0.96709131749147903</v>
      </c>
      <c r="G125" s="40" t="s">
        <v>105</v>
      </c>
      <c r="H125" s="40" t="s">
        <v>4</v>
      </c>
      <c r="I125" s="40">
        <f>IFERROR(VLOOKUP($G125,'A2015'!$A$3:$C$1897,3,FALSE),0)</f>
        <v>7</v>
      </c>
      <c r="J125" s="16">
        <f>IFERROR(VLOOKUP($G125,'A2016'!$A$3:$C$1897,3,FALSE),0)</f>
        <v>4</v>
      </c>
      <c r="K125" s="16">
        <f>IFERROR(VLOOKUP($G125,'A2017'!$A$3:$C$1897,3,FALSE),0)</f>
        <v>4</v>
      </c>
      <c r="L125" s="16">
        <f>IFERROR(VLOOKUP($G125,'A2018'!$A$3:$C$1897,3,FALSE),0)</f>
        <v>5</v>
      </c>
      <c r="M125" s="16">
        <f>IFERROR(VLOOKUP($G125,'A2019'!$A$3:$C$1897,3,FALSE),0)</f>
        <v>2</v>
      </c>
      <c r="N125" s="16">
        <f>IFERROR(VLOOKUP($G125,'A2020'!$A$3:$C$1897,3,FALSE),0)</f>
        <v>5</v>
      </c>
      <c r="O125" s="17">
        <f t="shared" si="30"/>
        <v>27</v>
      </c>
      <c r="Q125" s="40" t="s">
        <v>145</v>
      </c>
      <c r="R125" s="40" t="s">
        <v>4</v>
      </c>
      <c r="S125" s="40">
        <v>5</v>
      </c>
      <c r="T125" s="17">
        <v>5</v>
      </c>
      <c r="U125" s="17">
        <v>2</v>
      </c>
      <c r="V125" s="17">
        <v>4</v>
      </c>
      <c r="W125" s="17">
        <v>3</v>
      </c>
      <c r="X125" s="17">
        <v>7</v>
      </c>
      <c r="Y125" s="17">
        <v>26</v>
      </c>
    </row>
    <row r="126" spans="1:25" x14ac:dyDescent="0.3">
      <c r="A126" s="9" t="s">
        <v>110</v>
      </c>
      <c r="B126" s="9" t="s">
        <v>8</v>
      </c>
      <c r="C126" s="9">
        <v>203</v>
      </c>
      <c r="D126" s="11">
        <f t="shared" si="29"/>
        <v>3.0561611003384362E-4</v>
      </c>
      <c r="E126" s="12">
        <f t="shared" si="31"/>
        <v>0.96739693360151291</v>
      </c>
      <c r="G126" s="9" t="s">
        <v>110</v>
      </c>
      <c r="H126" s="9" t="s">
        <v>8</v>
      </c>
      <c r="I126" s="9">
        <f>IFERROR(VLOOKUP($G126,'A2015'!$A$3:$C$1897,3,FALSE),0)</f>
        <v>1</v>
      </c>
      <c r="J126" s="4">
        <f>IFERROR(VLOOKUP($G126,'A2016'!$A$3:$C$1897,3,FALSE),0)</f>
        <v>1</v>
      </c>
      <c r="K126" s="4">
        <f>IFERROR(VLOOKUP($G126,'A2017'!$A$3:$C$1897,3,FALSE),0)</f>
        <v>7</v>
      </c>
      <c r="L126" s="4">
        <f>IFERROR(VLOOKUP($G126,'A2018'!$A$3:$C$1897,3,FALSE),0)</f>
        <v>8</v>
      </c>
      <c r="M126" s="4">
        <f>IFERROR(VLOOKUP($G126,'A2019'!$A$3:$C$1897,3,FALSE),0)</f>
        <v>4</v>
      </c>
      <c r="N126" s="4">
        <f>IFERROR(VLOOKUP($G126,'A2020'!$A$3:$C$1897,3,FALSE),0)</f>
        <v>4</v>
      </c>
      <c r="O126" s="17">
        <f t="shared" si="30"/>
        <v>25</v>
      </c>
      <c r="Q126" s="40" t="s">
        <v>163</v>
      </c>
      <c r="R126" s="40" t="s">
        <v>4</v>
      </c>
      <c r="S126" s="40">
        <v>8</v>
      </c>
      <c r="T126" s="3">
        <v>9</v>
      </c>
      <c r="U126" s="3">
        <v>0</v>
      </c>
      <c r="V126" s="3">
        <v>3</v>
      </c>
      <c r="W126" s="3">
        <v>2</v>
      </c>
      <c r="X126" s="3">
        <v>4</v>
      </c>
      <c r="Y126" s="17">
        <v>26</v>
      </c>
    </row>
    <row r="127" spans="1:25" x14ac:dyDescent="0.3">
      <c r="A127" s="40" t="s">
        <v>141</v>
      </c>
      <c r="B127" s="40" t="s">
        <v>4</v>
      </c>
      <c r="C127" s="40">
        <v>196</v>
      </c>
      <c r="D127" s="41">
        <f t="shared" si="29"/>
        <v>2.9507762348095245E-4</v>
      </c>
      <c r="E127" s="42">
        <f t="shared" si="31"/>
        <v>0.96769201122499382</v>
      </c>
      <c r="G127" s="40" t="s">
        <v>141</v>
      </c>
      <c r="H127" s="40" t="s">
        <v>4</v>
      </c>
      <c r="I127" s="40">
        <f>IFERROR(VLOOKUP($G127,'A2015'!$A$3:$C$1897,3,FALSE),0)</f>
        <v>0</v>
      </c>
      <c r="J127" s="3">
        <f>IFERROR(VLOOKUP($G127,'A2016'!$A$3:$C$1897,3,FALSE),0)</f>
        <v>0</v>
      </c>
      <c r="K127" s="3">
        <f>IFERROR(VLOOKUP($G127,'A2017'!$A$3:$C$1897,3,FALSE),0)</f>
        <v>0</v>
      </c>
      <c r="L127" s="3">
        <f>IFERROR(VLOOKUP($G127,'A2018'!$A$3:$C$1897,3,FALSE),0)</f>
        <v>1</v>
      </c>
      <c r="M127" s="3">
        <f>IFERROR(VLOOKUP($G127,'A2019'!$A$3:$C$1897,3,FALSE),0)</f>
        <v>0</v>
      </c>
      <c r="N127" s="3">
        <f>IFERROR(VLOOKUP($G127,'A2020'!$A$3:$C$1897,3,FALSE),0)</f>
        <v>0</v>
      </c>
      <c r="O127" s="17">
        <f t="shared" si="30"/>
        <v>1</v>
      </c>
      <c r="Q127" s="40" t="s">
        <v>136</v>
      </c>
      <c r="R127" s="40" t="s">
        <v>4</v>
      </c>
      <c r="S127" s="40">
        <v>7</v>
      </c>
      <c r="T127" s="17">
        <v>3</v>
      </c>
      <c r="U127" s="17">
        <v>1</v>
      </c>
      <c r="V127" s="17">
        <v>2</v>
      </c>
      <c r="W127" s="17">
        <v>5</v>
      </c>
      <c r="X127" s="17">
        <v>7</v>
      </c>
      <c r="Y127" s="17">
        <v>25</v>
      </c>
    </row>
    <row r="128" spans="1:25" x14ac:dyDescent="0.3">
      <c r="A128" s="40" t="s">
        <v>91</v>
      </c>
      <c r="B128" s="40" t="s">
        <v>4</v>
      </c>
      <c r="C128" s="40">
        <v>195</v>
      </c>
      <c r="D128" s="41">
        <f t="shared" si="29"/>
        <v>2.9357212540196797E-4</v>
      </c>
      <c r="E128" s="42">
        <f t="shared" si="31"/>
        <v>0.96798558335039575</v>
      </c>
      <c r="G128" s="40" t="s">
        <v>91</v>
      </c>
      <c r="H128" s="40" t="s">
        <v>4</v>
      </c>
      <c r="I128" s="40">
        <f>IFERROR(VLOOKUP($G128,'A2015'!$A$3:$C$1897,3,FALSE),0)</f>
        <v>7</v>
      </c>
      <c r="J128" s="3">
        <f>IFERROR(VLOOKUP($G128,'A2016'!$A$3:$C$1897,3,FALSE),0)</f>
        <v>7</v>
      </c>
      <c r="K128" s="3">
        <f>IFERROR(VLOOKUP($G128,'A2017'!$A$3:$C$1897,3,FALSE),0)</f>
        <v>5</v>
      </c>
      <c r="L128" s="3">
        <f>IFERROR(VLOOKUP($G128,'A2018'!$A$3:$C$1897,3,FALSE),0)</f>
        <v>4</v>
      </c>
      <c r="M128" s="3">
        <f>IFERROR(VLOOKUP($G128,'A2019'!$A$3:$C$1897,3,FALSE),0)</f>
        <v>4</v>
      </c>
      <c r="N128" s="3">
        <f>IFERROR(VLOOKUP($G128,'A2020'!$A$3:$C$1897,3,FALSE),0)</f>
        <v>9</v>
      </c>
      <c r="O128" s="17">
        <f t="shared" si="30"/>
        <v>36</v>
      </c>
      <c r="Q128" s="40" t="s">
        <v>125</v>
      </c>
      <c r="R128" s="40" t="s">
        <v>4</v>
      </c>
      <c r="S128" s="40">
        <v>4</v>
      </c>
      <c r="T128" s="3">
        <v>7</v>
      </c>
      <c r="U128" s="3">
        <v>6</v>
      </c>
      <c r="V128" s="3">
        <v>2</v>
      </c>
      <c r="W128" s="3">
        <v>2</v>
      </c>
      <c r="X128" s="3">
        <v>4</v>
      </c>
      <c r="Y128" s="17">
        <v>25</v>
      </c>
    </row>
    <row r="129" spans="1:25" x14ac:dyDescent="0.3">
      <c r="A129" s="40" t="s">
        <v>190</v>
      </c>
      <c r="B129" s="40" t="s">
        <v>4</v>
      </c>
      <c r="C129" s="40">
        <v>194</v>
      </c>
      <c r="D129" s="41">
        <f t="shared" si="29"/>
        <v>2.9206662732298355E-4</v>
      </c>
      <c r="E129" s="42">
        <f t="shared" si="31"/>
        <v>0.9682776499777187</v>
      </c>
      <c r="G129" s="40" t="s">
        <v>190</v>
      </c>
      <c r="H129" s="40" t="s">
        <v>4</v>
      </c>
      <c r="I129" s="40">
        <f>IFERROR(VLOOKUP($G129,'A2015'!$A$3:$C$1897,3,FALSE),0)</f>
        <v>7</v>
      </c>
      <c r="J129" s="3">
        <f>IFERROR(VLOOKUP($G129,'A2016'!$A$3:$C$1897,3,FALSE),0)</f>
        <v>7</v>
      </c>
      <c r="K129" s="3">
        <f>IFERROR(VLOOKUP($G129,'A2017'!$A$3:$C$1897,3,FALSE),0)</f>
        <v>3</v>
      </c>
      <c r="L129" s="3">
        <f>IFERROR(VLOOKUP($G129,'A2018'!$A$3:$C$1897,3,FALSE),0)</f>
        <v>4</v>
      </c>
      <c r="M129" s="3">
        <f>IFERROR(VLOOKUP($G129,'A2019'!$A$3:$C$1897,3,FALSE),0)</f>
        <v>5</v>
      </c>
      <c r="N129" s="3">
        <f>IFERROR(VLOOKUP($G129,'A2020'!$A$3:$C$1897,3,FALSE),0)</f>
        <v>2</v>
      </c>
      <c r="O129" s="17">
        <f t="shared" si="30"/>
        <v>28</v>
      </c>
      <c r="Q129" s="40" t="s">
        <v>55</v>
      </c>
      <c r="R129" s="40" t="s">
        <v>4</v>
      </c>
      <c r="S129" s="16">
        <v>5</v>
      </c>
      <c r="T129" s="17">
        <v>3</v>
      </c>
      <c r="U129" s="17">
        <v>4</v>
      </c>
      <c r="V129" s="17">
        <v>3</v>
      </c>
      <c r="W129" s="17">
        <v>4</v>
      </c>
      <c r="X129" s="17">
        <v>5</v>
      </c>
      <c r="Y129" s="17">
        <v>24</v>
      </c>
    </row>
    <row r="130" spans="1:25" x14ac:dyDescent="0.3">
      <c r="A130" s="40" t="s">
        <v>138</v>
      </c>
      <c r="B130" s="40" t="s">
        <v>4</v>
      </c>
      <c r="C130" s="40">
        <v>193</v>
      </c>
      <c r="D130" s="41">
        <f t="shared" si="29"/>
        <v>2.9056112924399907E-4</v>
      </c>
      <c r="E130" s="42">
        <f t="shared" si="31"/>
        <v>0.96856821110696267</v>
      </c>
      <c r="G130" s="40" t="s">
        <v>138</v>
      </c>
      <c r="H130" s="40" t="s">
        <v>4</v>
      </c>
      <c r="I130" s="40">
        <f>IFERROR(VLOOKUP($G130,'A2015'!$A$3:$C$1897,3,FALSE),0)</f>
        <v>5</v>
      </c>
      <c r="J130" s="3">
        <f>IFERROR(VLOOKUP($G130,'A2016'!$A$3:$C$1897,3,FALSE),0)</f>
        <v>4</v>
      </c>
      <c r="K130" s="3">
        <f>IFERROR(VLOOKUP($G130,'A2017'!$A$3:$C$1897,3,FALSE),0)</f>
        <v>3</v>
      </c>
      <c r="L130" s="3">
        <f>IFERROR(VLOOKUP($G130,'A2018'!$A$3:$C$1897,3,FALSE),0)</f>
        <v>6</v>
      </c>
      <c r="M130" s="3">
        <f>IFERROR(VLOOKUP($G130,'A2019'!$A$3:$C$1897,3,FALSE),0)</f>
        <v>0</v>
      </c>
      <c r="N130" s="3">
        <f>IFERROR(VLOOKUP($G130,'A2020'!$A$3:$C$1897,3,FALSE),0)</f>
        <v>1</v>
      </c>
      <c r="O130" s="17">
        <f t="shared" si="30"/>
        <v>19</v>
      </c>
      <c r="Q130" s="40" t="s">
        <v>103</v>
      </c>
      <c r="R130" s="40" t="s">
        <v>4</v>
      </c>
      <c r="S130" s="40">
        <v>2</v>
      </c>
      <c r="T130" s="17">
        <v>5</v>
      </c>
      <c r="U130" s="17">
        <v>5</v>
      </c>
      <c r="V130" s="17">
        <v>3</v>
      </c>
      <c r="W130" s="17">
        <v>4</v>
      </c>
      <c r="X130" s="17">
        <v>4</v>
      </c>
      <c r="Y130" s="17">
        <v>23</v>
      </c>
    </row>
    <row r="131" spans="1:25" x14ac:dyDescent="0.3">
      <c r="A131" s="40" t="s">
        <v>125</v>
      </c>
      <c r="B131" s="40" t="s">
        <v>4</v>
      </c>
      <c r="C131" s="40">
        <v>192</v>
      </c>
      <c r="D131" s="41">
        <f t="shared" si="29"/>
        <v>2.8905563116501465E-4</v>
      </c>
      <c r="E131" s="42">
        <f t="shared" si="31"/>
        <v>0.96885726673812766</v>
      </c>
      <c r="G131" s="40" t="s">
        <v>125</v>
      </c>
      <c r="H131" s="40" t="s">
        <v>4</v>
      </c>
      <c r="I131" s="40">
        <f>IFERROR(VLOOKUP($G131,'A2015'!$A$3:$C$1897,3,FALSE),0)</f>
        <v>4</v>
      </c>
      <c r="J131" s="3">
        <f>IFERROR(VLOOKUP($G131,'A2016'!$A$3:$C$1897,3,FALSE),0)</f>
        <v>7</v>
      </c>
      <c r="K131" s="3">
        <f>IFERROR(VLOOKUP($G131,'A2017'!$A$3:$C$1897,3,FALSE),0)</f>
        <v>6</v>
      </c>
      <c r="L131" s="3">
        <f>IFERROR(VLOOKUP($G131,'A2018'!$A$3:$C$1897,3,FALSE),0)</f>
        <v>2</v>
      </c>
      <c r="M131" s="3">
        <f>IFERROR(VLOOKUP($G131,'A2019'!$A$3:$C$1897,3,FALSE),0)</f>
        <v>2</v>
      </c>
      <c r="N131" s="3">
        <f>IFERROR(VLOOKUP($G131,'A2020'!$A$3:$C$1897,3,FALSE),0)</f>
        <v>4</v>
      </c>
      <c r="O131" s="17">
        <f t="shared" si="30"/>
        <v>25</v>
      </c>
      <c r="Q131" s="40" t="s">
        <v>117</v>
      </c>
      <c r="R131" s="40" t="s">
        <v>4</v>
      </c>
      <c r="S131" s="40">
        <v>4</v>
      </c>
      <c r="T131" s="17">
        <v>4</v>
      </c>
      <c r="U131" s="17">
        <v>4</v>
      </c>
      <c r="V131" s="17">
        <v>7</v>
      </c>
      <c r="W131" s="17">
        <v>2</v>
      </c>
      <c r="X131" s="17">
        <v>2</v>
      </c>
      <c r="Y131" s="17">
        <v>23</v>
      </c>
    </row>
    <row r="132" spans="1:25" x14ac:dyDescent="0.3">
      <c r="A132" s="40" t="s">
        <v>132</v>
      </c>
      <c r="B132" s="40" t="s">
        <v>4</v>
      </c>
      <c r="C132" s="40">
        <v>187</v>
      </c>
      <c r="D132" s="41">
        <f t="shared" ref="D132:D195" si="32">C132/D$2</f>
        <v>2.8152814077009238E-4</v>
      </c>
      <c r="E132" s="42">
        <f t="shared" si="31"/>
        <v>0.96913879487889776</v>
      </c>
      <c r="G132" s="40" t="s">
        <v>132</v>
      </c>
      <c r="H132" s="40" t="s">
        <v>4</v>
      </c>
      <c r="I132" s="40">
        <f>IFERROR(VLOOKUP($G132,'A2015'!$A$3:$C$1897,3,FALSE),0)</f>
        <v>2</v>
      </c>
      <c r="J132" s="3">
        <f>IFERROR(VLOOKUP($G132,'A2016'!$A$3:$C$1897,3,FALSE),0)</f>
        <v>5</v>
      </c>
      <c r="K132" s="3">
        <f>IFERROR(VLOOKUP($G132,'A2017'!$A$3:$C$1897,3,FALSE),0)</f>
        <v>4</v>
      </c>
      <c r="L132" s="3">
        <f>IFERROR(VLOOKUP($G132,'A2018'!$A$3:$C$1897,3,FALSE),0)</f>
        <v>4</v>
      </c>
      <c r="M132" s="3">
        <f>IFERROR(VLOOKUP($G132,'A2019'!$A$3:$C$1897,3,FALSE),0)</f>
        <v>0</v>
      </c>
      <c r="N132" s="3">
        <f>IFERROR(VLOOKUP($G132,'A2020'!$A$3:$C$1897,3,FALSE),0)</f>
        <v>0</v>
      </c>
      <c r="O132" s="17">
        <f t="shared" ref="O132:O195" si="33">SUM(I132:N132)</f>
        <v>15</v>
      </c>
      <c r="Q132" s="9" t="s">
        <v>261</v>
      </c>
      <c r="R132" s="9" t="s">
        <v>4</v>
      </c>
      <c r="S132" s="9">
        <v>0</v>
      </c>
      <c r="T132" s="5">
        <v>8</v>
      </c>
      <c r="U132" s="5">
        <v>8</v>
      </c>
      <c r="V132" s="5">
        <v>5</v>
      </c>
      <c r="W132" s="5">
        <v>2</v>
      </c>
      <c r="X132" s="5">
        <v>0</v>
      </c>
      <c r="Y132" s="17">
        <v>23</v>
      </c>
    </row>
    <row r="133" spans="1:25" x14ac:dyDescent="0.3">
      <c r="A133" s="40" t="s">
        <v>163</v>
      </c>
      <c r="B133" s="40" t="s">
        <v>4</v>
      </c>
      <c r="C133" s="40">
        <v>186</v>
      </c>
      <c r="D133" s="41">
        <f t="shared" si="32"/>
        <v>2.800226426911079E-4</v>
      </c>
      <c r="E133" s="42">
        <f t="shared" ref="E133:E196" si="34">E132+D133</f>
        <v>0.96941881752158887</v>
      </c>
      <c r="G133" s="40" t="s">
        <v>163</v>
      </c>
      <c r="H133" s="40" t="s">
        <v>4</v>
      </c>
      <c r="I133" s="40">
        <f>IFERROR(VLOOKUP($G133,'A2015'!$A$3:$C$1897,3,FALSE),0)</f>
        <v>8</v>
      </c>
      <c r="J133" s="3">
        <f>IFERROR(VLOOKUP($G133,'A2016'!$A$3:$C$1897,3,FALSE),0)</f>
        <v>9</v>
      </c>
      <c r="K133" s="3">
        <f>IFERROR(VLOOKUP($G133,'A2017'!$A$3:$C$1897,3,FALSE),0)</f>
        <v>0</v>
      </c>
      <c r="L133" s="3">
        <f>IFERROR(VLOOKUP($G133,'A2018'!$A$3:$C$1897,3,FALSE),0)</f>
        <v>3</v>
      </c>
      <c r="M133" s="3">
        <f>IFERROR(VLOOKUP($G133,'A2019'!$A$3:$C$1897,3,FALSE),0)</f>
        <v>2</v>
      </c>
      <c r="N133" s="3">
        <f>IFERROR(VLOOKUP($G133,'A2020'!$A$3:$C$1897,3,FALSE),0)</f>
        <v>4</v>
      </c>
      <c r="O133" s="17">
        <f t="shared" si="33"/>
        <v>26</v>
      </c>
      <c r="Q133" s="40" t="s">
        <v>134</v>
      </c>
      <c r="R133" s="40" t="s">
        <v>4</v>
      </c>
      <c r="S133" s="40">
        <v>0</v>
      </c>
      <c r="T133" s="3">
        <v>2</v>
      </c>
      <c r="U133" s="3">
        <v>1</v>
      </c>
      <c r="V133" s="3">
        <v>3</v>
      </c>
      <c r="W133" s="3">
        <v>6</v>
      </c>
      <c r="X133" s="3">
        <v>11</v>
      </c>
      <c r="Y133" s="17">
        <v>23</v>
      </c>
    </row>
    <row r="134" spans="1:25" x14ac:dyDescent="0.3">
      <c r="A134" s="40" t="s">
        <v>153</v>
      </c>
      <c r="B134" s="40" t="s">
        <v>4</v>
      </c>
      <c r="C134" s="40">
        <v>185</v>
      </c>
      <c r="D134" s="41">
        <f t="shared" si="32"/>
        <v>2.7851714461212348E-4</v>
      </c>
      <c r="E134" s="42">
        <f t="shared" si="34"/>
        <v>0.96969733466620101</v>
      </c>
      <c r="G134" s="40" t="s">
        <v>153</v>
      </c>
      <c r="H134" s="40" t="s">
        <v>4</v>
      </c>
      <c r="I134" s="40">
        <f>IFERROR(VLOOKUP($G134,'A2015'!$A$3:$C$1897,3,FALSE),0)</f>
        <v>0</v>
      </c>
      <c r="J134" s="3">
        <f>IFERROR(VLOOKUP($G134,'A2016'!$A$3:$C$1897,3,FALSE),0)</f>
        <v>1</v>
      </c>
      <c r="K134" s="3">
        <f>IFERROR(VLOOKUP($G134,'A2017'!$A$3:$C$1897,3,FALSE),0)</f>
        <v>4</v>
      </c>
      <c r="L134" s="3">
        <f>IFERROR(VLOOKUP($G134,'A2018'!$A$3:$C$1897,3,FALSE),0)</f>
        <v>4</v>
      </c>
      <c r="M134" s="3">
        <f>IFERROR(VLOOKUP($G134,'A2019'!$A$3:$C$1897,3,FALSE),0)</f>
        <v>5</v>
      </c>
      <c r="N134" s="3">
        <f>IFERROR(VLOOKUP($G134,'A2020'!$A$3:$C$1897,3,FALSE),0)</f>
        <v>6</v>
      </c>
      <c r="O134" s="17">
        <f t="shared" si="33"/>
        <v>20</v>
      </c>
      <c r="Q134" s="40" t="s">
        <v>87</v>
      </c>
      <c r="R134" s="40" t="s">
        <v>4</v>
      </c>
      <c r="S134" s="40">
        <v>3</v>
      </c>
      <c r="T134" s="3">
        <v>8</v>
      </c>
      <c r="U134" s="3">
        <v>0</v>
      </c>
      <c r="V134" s="3">
        <v>4</v>
      </c>
      <c r="W134" s="3">
        <v>3</v>
      </c>
      <c r="X134" s="3">
        <v>4</v>
      </c>
      <c r="Y134" s="17">
        <v>22</v>
      </c>
    </row>
    <row r="135" spans="1:25" x14ac:dyDescent="0.3">
      <c r="A135" s="40" t="s">
        <v>209</v>
      </c>
      <c r="B135" s="40" t="s">
        <v>4</v>
      </c>
      <c r="C135" s="40">
        <v>184</v>
      </c>
      <c r="D135" s="41">
        <f t="shared" si="32"/>
        <v>2.77011646533139E-4</v>
      </c>
      <c r="E135" s="42">
        <f t="shared" si="34"/>
        <v>0.96997434631273416</v>
      </c>
      <c r="G135" s="40" t="s">
        <v>209</v>
      </c>
      <c r="H135" s="40" t="s">
        <v>4</v>
      </c>
      <c r="I135" s="40">
        <f>IFERROR(VLOOKUP($G135,'A2015'!$A$3:$C$1897,3,FALSE),0)</f>
        <v>7</v>
      </c>
      <c r="J135" s="3">
        <f>IFERROR(VLOOKUP($G135,'A2016'!$A$3:$C$1897,3,FALSE),0)</f>
        <v>15</v>
      </c>
      <c r="K135" s="3">
        <f>IFERROR(VLOOKUP($G135,'A2017'!$A$3:$C$1897,3,FALSE),0)</f>
        <v>5</v>
      </c>
      <c r="L135" s="3">
        <f>IFERROR(VLOOKUP($G135,'A2018'!$A$3:$C$1897,3,FALSE),0)</f>
        <v>0</v>
      </c>
      <c r="M135" s="3">
        <f>IFERROR(VLOOKUP($G135,'A2019'!$A$3:$C$1897,3,FALSE),0)</f>
        <v>1</v>
      </c>
      <c r="N135" s="3">
        <f>IFERROR(VLOOKUP($G135,'A2020'!$A$3:$C$1897,3,FALSE),0)</f>
        <v>0</v>
      </c>
      <c r="O135" s="17">
        <f t="shared" si="33"/>
        <v>28</v>
      </c>
      <c r="Q135" s="9" t="s">
        <v>114</v>
      </c>
      <c r="R135" s="9" t="s">
        <v>4</v>
      </c>
      <c r="S135" s="9">
        <v>2</v>
      </c>
      <c r="T135" s="5">
        <v>2</v>
      </c>
      <c r="U135" s="5">
        <v>3</v>
      </c>
      <c r="V135" s="5">
        <v>8</v>
      </c>
      <c r="W135" s="5">
        <v>3</v>
      </c>
      <c r="X135" s="5">
        <v>4</v>
      </c>
      <c r="Y135" s="17">
        <v>22</v>
      </c>
    </row>
    <row r="136" spans="1:25" x14ac:dyDescent="0.3">
      <c r="A136" s="40" t="s">
        <v>142</v>
      </c>
      <c r="B136" s="40" t="s">
        <v>4</v>
      </c>
      <c r="C136" s="40">
        <v>183</v>
      </c>
      <c r="D136" s="41">
        <f t="shared" si="32"/>
        <v>2.7550614845415458E-4</v>
      </c>
      <c r="E136" s="42">
        <f t="shared" si="34"/>
        <v>0.97024985246118833</v>
      </c>
      <c r="G136" s="40" t="s">
        <v>142</v>
      </c>
      <c r="H136" s="40" t="s">
        <v>4</v>
      </c>
      <c r="I136" s="40">
        <f>IFERROR(VLOOKUP($G136,'A2015'!$A$3:$C$1897,3,FALSE),0)</f>
        <v>2</v>
      </c>
      <c r="J136" s="3">
        <f>IFERROR(VLOOKUP($G136,'A2016'!$A$3:$C$1897,3,FALSE),0)</f>
        <v>3</v>
      </c>
      <c r="K136" s="3">
        <f>IFERROR(VLOOKUP($G136,'A2017'!$A$3:$C$1897,3,FALSE),0)</f>
        <v>5</v>
      </c>
      <c r="L136" s="3">
        <f>IFERROR(VLOOKUP($G136,'A2018'!$A$3:$C$1897,3,FALSE),0)</f>
        <v>4</v>
      </c>
      <c r="M136" s="3">
        <f>IFERROR(VLOOKUP($G136,'A2019'!$A$3:$C$1897,3,FALSE),0)</f>
        <v>2</v>
      </c>
      <c r="N136" s="3">
        <f>IFERROR(VLOOKUP($G136,'A2020'!$A$3:$C$1897,3,FALSE),0)</f>
        <v>5</v>
      </c>
      <c r="O136" s="17">
        <f t="shared" si="33"/>
        <v>21</v>
      </c>
      <c r="Q136" s="40" t="s">
        <v>213</v>
      </c>
      <c r="R136" s="40" t="s">
        <v>4</v>
      </c>
      <c r="S136" s="40">
        <v>5</v>
      </c>
      <c r="T136" s="17">
        <v>4</v>
      </c>
      <c r="U136" s="17">
        <v>5</v>
      </c>
      <c r="V136" s="17">
        <v>2</v>
      </c>
      <c r="W136" s="17">
        <v>4</v>
      </c>
      <c r="X136" s="17">
        <v>2</v>
      </c>
      <c r="Y136" s="17">
        <v>22</v>
      </c>
    </row>
    <row r="137" spans="1:25" x14ac:dyDescent="0.3">
      <c r="A137" s="40" t="s">
        <v>119</v>
      </c>
      <c r="B137" s="40" t="s">
        <v>4</v>
      </c>
      <c r="C137" s="40">
        <v>182</v>
      </c>
      <c r="D137" s="41">
        <f t="shared" si="32"/>
        <v>2.7400065037517011E-4</v>
      </c>
      <c r="E137" s="42">
        <f t="shared" si="34"/>
        <v>0.97052385311156353</v>
      </c>
      <c r="G137" s="40" t="s">
        <v>119</v>
      </c>
      <c r="H137" s="40" t="s">
        <v>4</v>
      </c>
      <c r="I137" s="40">
        <f>IFERROR(VLOOKUP($G137,'A2015'!$A$3:$C$1897,3,FALSE),0)</f>
        <v>1</v>
      </c>
      <c r="J137" s="17">
        <f>IFERROR(VLOOKUP($G137,'A2016'!$A$3:$C$1897,3,FALSE),0)</f>
        <v>1</v>
      </c>
      <c r="K137" s="17">
        <f>IFERROR(VLOOKUP($G137,'A2017'!$A$3:$C$1897,3,FALSE),0)</f>
        <v>4</v>
      </c>
      <c r="L137" s="17">
        <f>IFERROR(VLOOKUP($G137,'A2018'!$A$3:$C$1897,3,FALSE),0)</f>
        <v>3</v>
      </c>
      <c r="M137" s="17">
        <f>IFERROR(VLOOKUP($G137,'A2019'!$A$3:$C$1897,3,FALSE),0)</f>
        <v>4</v>
      </c>
      <c r="N137" s="17">
        <f>IFERROR(VLOOKUP($G137,'A2020'!$A$3:$C$1897,3,FALSE),0)</f>
        <v>3</v>
      </c>
      <c r="O137" s="17">
        <f t="shared" si="33"/>
        <v>16</v>
      </c>
      <c r="Q137" s="40" t="s">
        <v>192</v>
      </c>
      <c r="R137" s="40" t="s">
        <v>4</v>
      </c>
      <c r="S137" s="40">
        <v>4</v>
      </c>
      <c r="T137" s="17">
        <v>3</v>
      </c>
      <c r="U137" s="17">
        <v>6</v>
      </c>
      <c r="V137" s="17">
        <v>6</v>
      </c>
      <c r="W137" s="17">
        <v>2</v>
      </c>
      <c r="X137" s="17">
        <v>1</v>
      </c>
      <c r="Y137" s="17">
        <v>22</v>
      </c>
    </row>
    <row r="138" spans="1:25" x14ac:dyDescent="0.3">
      <c r="A138" s="40" t="s">
        <v>157</v>
      </c>
      <c r="B138" s="40" t="s">
        <v>4</v>
      </c>
      <c r="C138" s="40">
        <v>180</v>
      </c>
      <c r="D138" s="41">
        <f t="shared" si="32"/>
        <v>2.7098965421720121E-4</v>
      </c>
      <c r="E138" s="42">
        <f t="shared" si="34"/>
        <v>0.97079484276578076</v>
      </c>
      <c r="G138" s="40" t="s">
        <v>157</v>
      </c>
      <c r="H138" s="40" t="s">
        <v>4</v>
      </c>
      <c r="I138" s="40">
        <f>IFERROR(VLOOKUP($G138,'A2015'!$A$3:$C$1897,3,FALSE),0)</f>
        <v>3</v>
      </c>
      <c r="J138" s="17">
        <f>IFERROR(VLOOKUP($G138,'A2016'!$A$3:$C$1897,3,FALSE),0)</f>
        <v>2</v>
      </c>
      <c r="K138" s="17">
        <f>IFERROR(VLOOKUP($G138,'A2017'!$A$3:$C$1897,3,FALSE),0)</f>
        <v>3</v>
      </c>
      <c r="L138" s="17">
        <f>IFERROR(VLOOKUP($G138,'A2018'!$A$3:$C$1897,3,FALSE),0)</f>
        <v>8</v>
      </c>
      <c r="M138" s="17">
        <f>IFERROR(VLOOKUP($G138,'A2019'!$A$3:$C$1897,3,FALSE),0)</f>
        <v>1</v>
      </c>
      <c r="N138" s="17">
        <f>IFERROR(VLOOKUP($G138,'A2020'!$A$3:$C$1897,3,FALSE),0)</f>
        <v>0</v>
      </c>
      <c r="O138" s="17">
        <f t="shared" si="33"/>
        <v>17</v>
      </c>
      <c r="Q138" s="40" t="s">
        <v>202</v>
      </c>
      <c r="R138" s="40" t="s">
        <v>4</v>
      </c>
      <c r="S138" s="40">
        <v>1</v>
      </c>
      <c r="T138" s="3">
        <v>4</v>
      </c>
      <c r="U138" s="3">
        <v>6</v>
      </c>
      <c r="V138" s="3">
        <v>4</v>
      </c>
      <c r="W138" s="3">
        <v>3</v>
      </c>
      <c r="X138" s="3">
        <v>4</v>
      </c>
      <c r="Y138" s="17">
        <v>22</v>
      </c>
    </row>
    <row r="139" spans="1:25" x14ac:dyDescent="0.3">
      <c r="A139" s="40" t="s">
        <v>164</v>
      </c>
      <c r="B139" s="40" t="s">
        <v>4</v>
      </c>
      <c r="C139" s="40">
        <v>172</v>
      </c>
      <c r="D139" s="41">
        <f t="shared" si="32"/>
        <v>2.5894566958532562E-4</v>
      </c>
      <c r="E139" s="42">
        <f t="shared" si="34"/>
        <v>0.97105378843536605</v>
      </c>
      <c r="G139" s="40" t="s">
        <v>164</v>
      </c>
      <c r="H139" s="40" t="s">
        <v>4</v>
      </c>
      <c r="I139" s="40">
        <f>IFERROR(VLOOKUP($G139,'A2015'!$A$3:$C$1897,3,FALSE),0)</f>
        <v>2</v>
      </c>
      <c r="J139" s="17">
        <f>IFERROR(VLOOKUP($G139,'A2016'!$A$3:$C$1897,3,FALSE),0)</f>
        <v>4</v>
      </c>
      <c r="K139" s="17">
        <f>IFERROR(VLOOKUP($G139,'A2017'!$A$3:$C$1897,3,FALSE),0)</f>
        <v>2</v>
      </c>
      <c r="L139" s="17">
        <f>IFERROR(VLOOKUP($G139,'A2018'!$A$3:$C$1897,3,FALSE),0)</f>
        <v>0</v>
      </c>
      <c r="M139" s="17">
        <f>IFERROR(VLOOKUP($G139,'A2019'!$A$3:$C$1897,3,FALSE),0)</f>
        <v>1</v>
      </c>
      <c r="N139" s="17">
        <f>IFERROR(VLOOKUP($G139,'A2020'!$A$3:$C$1897,3,FALSE),0)</f>
        <v>1</v>
      </c>
      <c r="O139" s="17">
        <f t="shared" si="33"/>
        <v>10</v>
      </c>
      <c r="Q139" s="40" t="s">
        <v>142</v>
      </c>
      <c r="R139" s="40" t="s">
        <v>4</v>
      </c>
      <c r="S139" s="40">
        <v>2</v>
      </c>
      <c r="T139" s="3">
        <v>3</v>
      </c>
      <c r="U139" s="3">
        <v>5</v>
      </c>
      <c r="V139" s="3">
        <v>4</v>
      </c>
      <c r="W139" s="3">
        <v>2</v>
      </c>
      <c r="X139" s="3">
        <v>5</v>
      </c>
      <c r="Y139" s="17">
        <v>21</v>
      </c>
    </row>
    <row r="140" spans="1:25" x14ac:dyDescent="0.3">
      <c r="A140" s="40" t="s">
        <v>129</v>
      </c>
      <c r="B140" s="40" t="s">
        <v>4</v>
      </c>
      <c r="C140" s="40">
        <v>170</v>
      </c>
      <c r="D140" s="41">
        <f t="shared" si="32"/>
        <v>2.5593467342735672E-4</v>
      </c>
      <c r="E140" s="42">
        <f t="shared" si="34"/>
        <v>0.97130972310879338</v>
      </c>
      <c r="G140" s="40" t="s">
        <v>129</v>
      </c>
      <c r="H140" s="40" t="s">
        <v>4</v>
      </c>
      <c r="I140" s="40">
        <f>IFERROR(VLOOKUP($G140,'A2015'!$A$3:$C$1897,3,FALSE),0)</f>
        <v>4</v>
      </c>
      <c r="J140" s="16">
        <f>IFERROR(VLOOKUP($G140,'A2016'!$A$3:$C$1897,3,FALSE),0)</f>
        <v>2</v>
      </c>
      <c r="K140" s="16">
        <f>IFERROR(VLOOKUP($G140,'A2017'!$A$3:$C$1897,3,FALSE),0)</f>
        <v>2</v>
      </c>
      <c r="L140" s="16">
        <f>IFERROR(VLOOKUP($G140,'A2018'!$A$3:$C$1897,3,FALSE),0)</f>
        <v>2</v>
      </c>
      <c r="M140" s="16">
        <f>IFERROR(VLOOKUP($G140,'A2019'!$A$3:$C$1897,3,FALSE),0)</f>
        <v>3</v>
      </c>
      <c r="N140" s="16">
        <f>IFERROR(VLOOKUP($G140,'A2020'!$A$3:$C$1897,3,FALSE),0)</f>
        <v>7</v>
      </c>
      <c r="O140" s="17">
        <f t="shared" si="33"/>
        <v>20</v>
      </c>
      <c r="Q140" s="40" t="s">
        <v>177</v>
      </c>
      <c r="R140" s="40" t="s">
        <v>4</v>
      </c>
      <c r="S140" s="40">
        <v>3</v>
      </c>
      <c r="T140" s="3">
        <v>2</v>
      </c>
      <c r="U140" s="3">
        <v>3</v>
      </c>
      <c r="V140" s="3">
        <v>9</v>
      </c>
      <c r="W140" s="3">
        <v>2</v>
      </c>
      <c r="X140" s="3">
        <v>2</v>
      </c>
      <c r="Y140" s="17">
        <v>21</v>
      </c>
    </row>
    <row r="141" spans="1:25" x14ac:dyDescent="0.3">
      <c r="A141" s="40" t="s">
        <v>162</v>
      </c>
      <c r="B141" s="40" t="s">
        <v>4</v>
      </c>
      <c r="C141" s="40">
        <v>167</v>
      </c>
      <c r="D141" s="41">
        <f t="shared" si="32"/>
        <v>2.5141817919040334E-4</v>
      </c>
      <c r="E141" s="42">
        <f t="shared" si="34"/>
        <v>0.97156114128798376</v>
      </c>
      <c r="G141" s="40" t="s">
        <v>162</v>
      </c>
      <c r="H141" s="40" t="s">
        <v>4</v>
      </c>
      <c r="I141" s="40">
        <f>IFERROR(VLOOKUP($G141,'A2015'!$A$3:$C$1897,3,FALSE),0)</f>
        <v>4</v>
      </c>
      <c r="J141" s="17">
        <f>IFERROR(VLOOKUP($G141,'A2016'!$A$3:$C$1897,3,FALSE),0)</f>
        <v>5</v>
      </c>
      <c r="K141" s="17">
        <f>IFERROR(VLOOKUP($G141,'A2017'!$A$3:$C$1897,3,FALSE),0)</f>
        <v>2</v>
      </c>
      <c r="L141" s="17">
        <f>IFERROR(VLOOKUP($G141,'A2018'!$A$3:$C$1897,3,FALSE),0)</f>
        <v>1</v>
      </c>
      <c r="M141" s="17">
        <f>IFERROR(VLOOKUP($G141,'A2019'!$A$3:$C$1897,3,FALSE),0)</f>
        <v>1</v>
      </c>
      <c r="N141" s="17">
        <f>IFERROR(VLOOKUP($G141,'A2020'!$A$3:$C$1897,3,FALSE),0)</f>
        <v>4</v>
      </c>
      <c r="O141" s="17">
        <f t="shared" si="33"/>
        <v>17</v>
      </c>
      <c r="Q141" s="40" t="s">
        <v>220</v>
      </c>
      <c r="R141" s="40" t="s">
        <v>4</v>
      </c>
      <c r="S141" s="40">
        <v>4</v>
      </c>
      <c r="T141" s="3">
        <v>2</v>
      </c>
      <c r="U141" s="3">
        <v>5</v>
      </c>
      <c r="V141" s="3">
        <v>2</v>
      </c>
      <c r="W141" s="3">
        <v>3</v>
      </c>
      <c r="X141" s="3">
        <v>5</v>
      </c>
      <c r="Y141" s="17">
        <v>21</v>
      </c>
    </row>
    <row r="142" spans="1:25" x14ac:dyDescent="0.3">
      <c r="A142" s="40" t="s">
        <v>154</v>
      </c>
      <c r="B142" s="40" t="s">
        <v>4</v>
      </c>
      <c r="C142" s="40">
        <v>166</v>
      </c>
      <c r="D142" s="41">
        <f t="shared" si="32"/>
        <v>2.4991268111141892E-4</v>
      </c>
      <c r="E142" s="42">
        <f t="shared" si="34"/>
        <v>0.97181105396909517</v>
      </c>
      <c r="G142" s="40" t="s">
        <v>154</v>
      </c>
      <c r="H142" s="40" t="s">
        <v>4</v>
      </c>
      <c r="I142" s="40">
        <f>IFERROR(VLOOKUP($G142,'A2015'!$A$3:$C$1897,3,FALSE),0)</f>
        <v>0</v>
      </c>
      <c r="J142" s="17">
        <f>IFERROR(VLOOKUP($G142,'A2016'!$A$3:$C$1897,3,FALSE),0)</f>
        <v>6</v>
      </c>
      <c r="K142" s="17">
        <f>IFERROR(VLOOKUP($G142,'A2017'!$A$3:$C$1897,3,FALSE),0)</f>
        <v>3</v>
      </c>
      <c r="L142" s="17">
        <f>IFERROR(VLOOKUP($G142,'A2018'!$A$3:$C$1897,3,FALSE),0)</f>
        <v>8</v>
      </c>
      <c r="M142" s="17">
        <f>IFERROR(VLOOKUP($G142,'A2019'!$A$3:$C$1897,3,FALSE),0)</f>
        <v>5</v>
      </c>
      <c r="N142" s="17">
        <f>IFERROR(VLOOKUP($G142,'A2020'!$A$3:$C$1897,3,FALSE),0)</f>
        <v>7</v>
      </c>
      <c r="O142" s="17">
        <f t="shared" si="33"/>
        <v>29</v>
      </c>
      <c r="Q142" s="40" t="s">
        <v>126</v>
      </c>
      <c r="R142" s="40" t="s">
        <v>4</v>
      </c>
      <c r="S142" s="40">
        <v>2</v>
      </c>
      <c r="T142" s="3">
        <v>5</v>
      </c>
      <c r="U142" s="3">
        <v>7</v>
      </c>
      <c r="V142" s="3">
        <v>1</v>
      </c>
      <c r="W142" s="3">
        <v>2</v>
      </c>
      <c r="X142" s="3">
        <v>3</v>
      </c>
      <c r="Y142" s="17">
        <v>20</v>
      </c>
    </row>
    <row r="143" spans="1:25" x14ac:dyDescent="0.3">
      <c r="A143" s="40" t="s">
        <v>237</v>
      </c>
      <c r="B143" s="40" t="s">
        <v>4</v>
      </c>
      <c r="C143" s="40">
        <v>162</v>
      </c>
      <c r="D143" s="41">
        <f t="shared" si="32"/>
        <v>2.438906887954811E-4</v>
      </c>
      <c r="E143" s="42">
        <f t="shared" si="34"/>
        <v>0.97205494465789066</v>
      </c>
      <c r="G143" s="40" t="s">
        <v>237</v>
      </c>
      <c r="H143" s="40" t="s">
        <v>4</v>
      </c>
      <c r="I143" s="40">
        <f>IFERROR(VLOOKUP($G143,'A2015'!$A$3:$C$1897,3,FALSE),0)</f>
        <v>2</v>
      </c>
      <c r="J143" s="17">
        <f>IFERROR(VLOOKUP($G143,'A2016'!$A$3:$C$1897,3,FALSE),0)</f>
        <v>0</v>
      </c>
      <c r="K143" s="17">
        <f>IFERROR(VLOOKUP($G143,'A2017'!$A$3:$C$1897,3,FALSE),0)</f>
        <v>0</v>
      </c>
      <c r="L143" s="17">
        <f>IFERROR(VLOOKUP($G143,'A2018'!$A$3:$C$1897,3,FALSE),0)</f>
        <v>0</v>
      </c>
      <c r="M143" s="17">
        <f>IFERROR(VLOOKUP($G143,'A2019'!$A$3:$C$1897,3,FALSE),0)</f>
        <v>0</v>
      </c>
      <c r="N143" s="17">
        <f>IFERROR(VLOOKUP($G143,'A2020'!$A$3:$C$1897,3,FALSE),0)</f>
        <v>0</v>
      </c>
      <c r="O143" s="17">
        <f t="shared" si="33"/>
        <v>2</v>
      </c>
      <c r="Q143" s="40" t="s">
        <v>115</v>
      </c>
      <c r="R143" s="40" t="s">
        <v>4</v>
      </c>
      <c r="S143" s="40">
        <v>5</v>
      </c>
      <c r="T143" s="17">
        <v>2</v>
      </c>
      <c r="U143" s="17">
        <v>3</v>
      </c>
      <c r="V143" s="17">
        <v>3</v>
      </c>
      <c r="W143" s="17">
        <v>4</v>
      </c>
      <c r="X143" s="17">
        <v>3</v>
      </c>
      <c r="Y143" s="17">
        <v>20</v>
      </c>
    </row>
    <row r="144" spans="1:25" x14ac:dyDescent="0.3">
      <c r="A144" s="40" t="s">
        <v>179</v>
      </c>
      <c r="B144" s="40" t="s">
        <v>4</v>
      </c>
      <c r="C144" s="40">
        <v>161</v>
      </c>
      <c r="D144" s="41">
        <f t="shared" si="32"/>
        <v>2.4238519071649665E-4</v>
      </c>
      <c r="E144" s="42">
        <f t="shared" si="34"/>
        <v>0.97229732984860717</v>
      </c>
      <c r="G144" s="40" t="s">
        <v>179</v>
      </c>
      <c r="H144" s="40" t="s">
        <v>4</v>
      </c>
      <c r="I144" s="40">
        <f>IFERROR(VLOOKUP($G144,'A2015'!$A$3:$C$1897,3,FALSE),0)</f>
        <v>5</v>
      </c>
      <c r="J144" s="17">
        <f>IFERROR(VLOOKUP($G144,'A2016'!$A$3:$C$1897,3,FALSE),0)</f>
        <v>3</v>
      </c>
      <c r="K144" s="17">
        <f>IFERROR(VLOOKUP($G144,'A2017'!$A$3:$C$1897,3,FALSE),0)</f>
        <v>3</v>
      </c>
      <c r="L144" s="17">
        <f>IFERROR(VLOOKUP($G144,'A2018'!$A$3:$C$1897,3,FALSE),0)</f>
        <v>7</v>
      </c>
      <c r="M144" s="17">
        <f>IFERROR(VLOOKUP($G144,'A2019'!$A$3:$C$1897,3,FALSE),0)</f>
        <v>8</v>
      </c>
      <c r="N144" s="17">
        <f>IFERROR(VLOOKUP($G144,'A2020'!$A$3:$C$1897,3,FALSE),0)</f>
        <v>1</v>
      </c>
      <c r="O144" s="17">
        <f t="shared" si="33"/>
        <v>27</v>
      </c>
      <c r="Q144" s="40" t="s">
        <v>153</v>
      </c>
      <c r="R144" s="40" t="s">
        <v>4</v>
      </c>
      <c r="S144" s="40">
        <v>0</v>
      </c>
      <c r="T144" s="3">
        <v>1</v>
      </c>
      <c r="U144" s="3">
        <v>4</v>
      </c>
      <c r="V144" s="3">
        <v>4</v>
      </c>
      <c r="W144" s="3">
        <v>5</v>
      </c>
      <c r="X144" s="3">
        <v>6</v>
      </c>
      <c r="Y144" s="17">
        <v>20</v>
      </c>
    </row>
    <row r="145" spans="1:25" x14ac:dyDescent="0.3">
      <c r="A145" s="40" t="s">
        <v>146</v>
      </c>
      <c r="B145" s="40" t="s">
        <v>4</v>
      </c>
      <c r="C145" s="40">
        <v>159</v>
      </c>
      <c r="D145" s="41">
        <f t="shared" si="32"/>
        <v>2.3937419455852775E-4</v>
      </c>
      <c r="E145" s="42">
        <f t="shared" si="34"/>
        <v>0.97253670404316572</v>
      </c>
      <c r="G145" s="40" t="s">
        <v>146</v>
      </c>
      <c r="H145" s="40" t="s">
        <v>4</v>
      </c>
      <c r="I145" s="40">
        <f>IFERROR(VLOOKUP($G145,'A2015'!$A$3:$C$1897,3,FALSE),0)</f>
        <v>0</v>
      </c>
      <c r="J145" s="17">
        <f>IFERROR(VLOOKUP($G145,'A2016'!$A$3:$C$1897,3,FALSE),0)</f>
        <v>0</v>
      </c>
      <c r="K145" s="17">
        <f>IFERROR(VLOOKUP($G145,'A2017'!$A$3:$C$1897,3,FALSE),0)</f>
        <v>2</v>
      </c>
      <c r="L145" s="17">
        <f>IFERROR(VLOOKUP($G145,'A2018'!$A$3:$C$1897,3,FALSE),0)</f>
        <v>2</v>
      </c>
      <c r="M145" s="17">
        <f>IFERROR(VLOOKUP($G145,'A2019'!$A$3:$C$1897,3,FALSE),0)</f>
        <v>6</v>
      </c>
      <c r="N145" s="17">
        <f>IFERROR(VLOOKUP($G145,'A2020'!$A$3:$C$1897,3,FALSE),0)</f>
        <v>1</v>
      </c>
      <c r="O145" s="17">
        <f t="shared" si="33"/>
        <v>11</v>
      </c>
      <c r="Q145" s="40" t="s">
        <v>129</v>
      </c>
      <c r="R145" s="40" t="s">
        <v>4</v>
      </c>
      <c r="S145" s="40">
        <v>4</v>
      </c>
      <c r="T145" s="16">
        <v>2</v>
      </c>
      <c r="U145" s="16">
        <v>2</v>
      </c>
      <c r="V145" s="16">
        <v>2</v>
      </c>
      <c r="W145" s="16">
        <v>3</v>
      </c>
      <c r="X145" s="16">
        <v>7</v>
      </c>
      <c r="Y145" s="17">
        <v>20</v>
      </c>
    </row>
    <row r="146" spans="1:25" x14ac:dyDescent="0.3">
      <c r="A146" s="40" t="s">
        <v>147</v>
      </c>
      <c r="B146" s="40" t="s">
        <v>4</v>
      </c>
      <c r="C146" s="40">
        <v>159</v>
      </c>
      <c r="D146" s="41">
        <f t="shared" si="32"/>
        <v>2.3937419455852775E-4</v>
      </c>
      <c r="E146" s="42">
        <f t="shared" si="34"/>
        <v>0.97277607823772427</v>
      </c>
      <c r="G146" s="40" t="s">
        <v>147</v>
      </c>
      <c r="H146" s="40" t="s">
        <v>4</v>
      </c>
      <c r="I146" s="40">
        <f>IFERROR(VLOOKUP($G146,'A2015'!$A$3:$C$1897,3,FALSE),0)</f>
        <v>0</v>
      </c>
      <c r="J146" s="17">
        <f>IFERROR(VLOOKUP($G146,'A2016'!$A$3:$C$1897,3,FALSE),0)</f>
        <v>0</v>
      </c>
      <c r="K146" s="17">
        <f>IFERROR(VLOOKUP($G146,'A2017'!$A$3:$C$1897,3,FALSE),0)</f>
        <v>0</v>
      </c>
      <c r="L146" s="17">
        <f>IFERROR(VLOOKUP($G146,'A2018'!$A$3:$C$1897,3,FALSE),0)</f>
        <v>0</v>
      </c>
      <c r="M146" s="17">
        <f>IFERROR(VLOOKUP($G146,'A2019'!$A$3:$C$1897,3,FALSE),0)</f>
        <v>0</v>
      </c>
      <c r="N146" s="17">
        <f>IFERROR(VLOOKUP($G146,'A2020'!$A$3:$C$1897,3,FALSE),0)</f>
        <v>0</v>
      </c>
      <c r="O146" s="17">
        <f t="shared" si="33"/>
        <v>0</v>
      </c>
      <c r="Q146" s="40" t="s">
        <v>247</v>
      </c>
      <c r="R146" s="40" t="s">
        <v>4</v>
      </c>
      <c r="S146" s="40">
        <v>1</v>
      </c>
      <c r="T146" s="16">
        <v>2</v>
      </c>
      <c r="U146" s="16">
        <v>4</v>
      </c>
      <c r="V146" s="16">
        <v>1</v>
      </c>
      <c r="W146" s="16">
        <v>9</v>
      </c>
      <c r="X146" s="16">
        <v>3</v>
      </c>
      <c r="Y146" s="17">
        <v>20</v>
      </c>
    </row>
    <row r="147" spans="1:25" x14ac:dyDescent="0.3">
      <c r="A147" s="40" t="s">
        <v>152</v>
      </c>
      <c r="B147" s="40" t="s">
        <v>4</v>
      </c>
      <c r="C147" s="40">
        <v>155</v>
      </c>
      <c r="D147" s="41">
        <f t="shared" si="32"/>
        <v>2.3335220224258993E-4</v>
      </c>
      <c r="E147" s="42">
        <f t="shared" si="34"/>
        <v>0.9730094304399669</v>
      </c>
      <c r="G147" s="40" t="s">
        <v>152</v>
      </c>
      <c r="H147" s="40" t="s">
        <v>4</v>
      </c>
      <c r="I147" s="40">
        <f>IFERROR(VLOOKUP($G147,'A2015'!$A$3:$C$1897,3,FALSE),0)</f>
        <v>0</v>
      </c>
      <c r="J147" s="17">
        <f>IFERROR(VLOOKUP($G147,'A2016'!$A$3:$C$1897,3,FALSE),0)</f>
        <v>3</v>
      </c>
      <c r="K147" s="17">
        <f>IFERROR(VLOOKUP($G147,'A2017'!$A$3:$C$1897,3,FALSE),0)</f>
        <v>0</v>
      </c>
      <c r="L147" s="17">
        <f>IFERROR(VLOOKUP($G147,'A2018'!$A$3:$C$1897,3,FALSE),0)</f>
        <v>3</v>
      </c>
      <c r="M147" s="17">
        <f>IFERROR(VLOOKUP($G147,'A2019'!$A$3:$C$1897,3,FALSE),0)</f>
        <v>5</v>
      </c>
      <c r="N147" s="17">
        <f>IFERROR(VLOOKUP($G147,'A2020'!$A$3:$C$1897,3,FALSE),0)</f>
        <v>4</v>
      </c>
      <c r="O147" s="17">
        <f t="shared" si="33"/>
        <v>15</v>
      </c>
      <c r="Q147" s="40" t="s">
        <v>138</v>
      </c>
      <c r="R147" s="40" t="s">
        <v>4</v>
      </c>
      <c r="S147" s="40">
        <v>5</v>
      </c>
      <c r="T147" s="3">
        <v>4</v>
      </c>
      <c r="U147" s="3">
        <v>3</v>
      </c>
      <c r="V147" s="3">
        <v>6</v>
      </c>
      <c r="W147" s="3">
        <v>0</v>
      </c>
      <c r="X147" s="3">
        <v>1</v>
      </c>
      <c r="Y147" s="17">
        <v>19</v>
      </c>
    </row>
    <row r="148" spans="1:25" x14ac:dyDescent="0.3">
      <c r="A148" s="40" t="s">
        <v>151</v>
      </c>
      <c r="B148" s="40" t="s">
        <v>4</v>
      </c>
      <c r="C148" s="40">
        <v>153</v>
      </c>
      <c r="D148" s="41">
        <f t="shared" si="32"/>
        <v>2.3034120608462103E-4</v>
      </c>
      <c r="E148" s="42">
        <f t="shared" si="34"/>
        <v>0.97323977164605158</v>
      </c>
      <c r="G148" s="40" t="s">
        <v>151</v>
      </c>
      <c r="H148" s="40" t="s">
        <v>4</v>
      </c>
      <c r="I148" s="40">
        <f>IFERROR(VLOOKUP($G148,'A2015'!$A$3:$C$1897,3,FALSE),0)</f>
        <v>0</v>
      </c>
      <c r="J148" s="17">
        <f>IFERROR(VLOOKUP($G148,'A2016'!$A$3:$C$1897,3,FALSE),0)</f>
        <v>0</v>
      </c>
      <c r="K148" s="17">
        <f>IFERROR(VLOOKUP($G148,'A2017'!$A$3:$C$1897,3,FALSE),0)</f>
        <v>6</v>
      </c>
      <c r="L148" s="17">
        <f>IFERROR(VLOOKUP($G148,'A2018'!$A$3:$C$1897,3,FALSE),0)</f>
        <v>4</v>
      </c>
      <c r="M148" s="17">
        <f>IFERROR(VLOOKUP($G148,'A2019'!$A$3:$C$1897,3,FALSE),0)</f>
        <v>2</v>
      </c>
      <c r="N148" s="17">
        <f>IFERROR(VLOOKUP($G148,'A2020'!$A$3:$C$1897,3,FALSE),0)</f>
        <v>5</v>
      </c>
      <c r="O148" s="17">
        <f t="shared" si="33"/>
        <v>17</v>
      </c>
      <c r="Q148" s="40" t="s">
        <v>107</v>
      </c>
      <c r="R148" s="40" t="s">
        <v>4</v>
      </c>
      <c r="S148" s="40">
        <v>1</v>
      </c>
      <c r="T148" s="3">
        <v>5</v>
      </c>
      <c r="U148" s="3">
        <v>3</v>
      </c>
      <c r="V148" s="3">
        <v>1</v>
      </c>
      <c r="W148" s="3">
        <v>2</v>
      </c>
      <c r="X148" s="3">
        <v>6</v>
      </c>
      <c r="Y148" s="17">
        <v>18</v>
      </c>
    </row>
    <row r="149" spans="1:25" x14ac:dyDescent="0.3">
      <c r="A149" s="40" t="s">
        <v>160</v>
      </c>
      <c r="B149" s="40" t="s">
        <v>4</v>
      </c>
      <c r="C149" s="40">
        <v>150</v>
      </c>
      <c r="D149" s="41">
        <f t="shared" si="32"/>
        <v>2.2582471184766768E-4</v>
      </c>
      <c r="E149" s="42">
        <f t="shared" si="34"/>
        <v>0.9734655963578992</v>
      </c>
      <c r="G149" s="40" t="s">
        <v>160</v>
      </c>
      <c r="H149" s="40" t="s">
        <v>4</v>
      </c>
      <c r="I149" s="40">
        <f>IFERROR(VLOOKUP($G149,'A2015'!$A$3:$C$1897,3,FALSE),0)</f>
        <v>3</v>
      </c>
      <c r="J149" s="16">
        <f>IFERROR(VLOOKUP($G149,'A2016'!$A$3:$C$1897,3,FALSE),0)</f>
        <v>0</v>
      </c>
      <c r="K149" s="16">
        <f>IFERROR(VLOOKUP($G149,'A2017'!$A$3:$C$1897,3,FALSE),0)</f>
        <v>2</v>
      </c>
      <c r="L149" s="16">
        <f>IFERROR(VLOOKUP($G149,'A2018'!$A$3:$C$1897,3,FALSE),0)</f>
        <v>2</v>
      </c>
      <c r="M149" s="16">
        <f>IFERROR(VLOOKUP($G149,'A2019'!$A$3:$C$1897,3,FALSE),0)</f>
        <v>3</v>
      </c>
      <c r="N149" s="16">
        <f>IFERROR(VLOOKUP($G149,'A2020'!$A$3:$C$1897,3,FALSE),0)</f>
        <v>4</v>
      </c>
      <c r="O149" s="17">
        <f t="shared" si="33"/>
        <v>14</v>
      </c>
      <c r="Q149" s="40" t="s">
        <v>201</v>
      </c>
      <c r="R149" s="40" t="s">
        <v>4</v>
      </c>
      <c r="S149" s="40">
        <v>4</v>
      </c>
      <c r="T149" s="3">
        <v>8</v>
      </c>
      <c r="U149" s="3">
        <v>3</v>
      </c>
      <c r="V149" s="3">
        <v>2</v>
      </c>
      <c r="W149" s="3">
        <v>1</v>
      </c>
      <c r="X149" s="3">
        <v>0</v>
      </c>
      <c r="Y149" s="17">
        <v>18</v>
      </c>
    </row>
    <row r="150" spans="1:25" x14ac:dyDescent="0.3">
      <c r="A150" s="40" t="s">
        <v>150</v>
      </c>
      <c r="B150" s="40" t="s">
        <v>4</v>
      </c>
      <c r="C150" s="40">
        <v>146</v>
      </c>
      <c r="D150" s="41">
        <f t="shared" si="32"/>
        <v>2.1980271953172989E-4</v>
      </c>
      <c r="E150" s="42">
        <f t="shared" si="34"/>
        <v>0.9736853990774309</v>
      </c>
      <c r="G150" s="40" t="s">
        <v>150</v>
      </c>
      <c r="H150" s="40" t="s">
        <v>4</v>
      </c>
      <c r="I150" s="40">
        <f>IFERROR(VLOOKUP($G150,'A2015'!$A$3:$C$1897,3,FALSE),0)</f>
        <v>0</v>
      </c>
      <c r="J150" s="17">
        <f>IFERROR(VLOOKUP($G150,'A2016'!$A$3:$C$1897,3,FALSE),0)</f>
        <v>2</v>
      </c>
      <c r="K150" s="17">
        <f>IFERROR(VLOOKUP($G150,'A2017'!$A$3:$C$1897,3,FALSE),0)</f>
        <v>1</v>
      </c>
      <c r="L150" s="17">
        <f>IFERROR(VLOOKUP($G150,'A2018'!$A$3:$C$1897,3,FALSE),0)</f>
        <v>1</v>
      </c>
      <c r="M150" s="17">
        <f>IFERROR(VLOOKUP($G150,'A2019'!$A$3:$C$1897,3,FALSE),0)</f>
        <v>0</v>
      </c>
      <c r="N150" s="17">
        <f>IFERROR(VLOOKUP($G150,'A2020'!$A$3:$C$1897,3,FALSE),0)</f>
        <v>1</v>
      </c>
      <c r="O150" s="17">
        <f t="shared" si="33"/>
        <v>5</v>
      </c>
      <c r="Q150" s="40" t="s">
        <v>124</v>
      </c>
      <c r="R150" s="40" t="s">
        <v>4</v>
      </c>
      <c r="S150" s="40">
        <v>0</v>
      </c>
      <c r="T150" s="17">
        <v>2</v>
      </c>
      <c r="U150" s="17">
        <v>2</v>
      </c>
      <c r="V150" s="17">
        <v>5</v>
      </c>
      <c r="W150" s="17">
        <v>2</v>
      </c>
      <c r="X150" s="17">
        <v>6</v>
      </c>
      <c r="Y150" s="17">
        <v>17</v>
      </c>
    </row>
    <row r="151" spans="1:25" x14ac:dyDescent="0.3">
      <c r="A151" s="40" t="s">
        <v>189</v>
      </c>
      <c r="B151" s="40" t="s">
        <v>4</v>
      </c>
      <c r="C151" s="40">
        <v>144</v>
      </c>
      <c r="D151" s="41">
        <f t="shared" si="32"/>
        <v>2.1679172337376096E-4</v>
      </c>
      <c r="E151" s="42">
        <f t="shared" si="34"/>
        <v>0.97390219080080465</v>
      </c>
      <c r="G151" s="40" t="s">
        <v>189</v>
      </c>
      <c r="H151" s="40" t="s">
        <v>4</v>
      </c>
      <c r="I151" s="40">
        <f>IFERROR(VLOOKUP($G151,'A2015'!$A$3:$C$1897,3,FALSE),0)</f>
        <v>1</v>
      </c>
      <c r="J151" s="17">
        <f>IFERROR(VLOOKUP($G151,'A2016'!$A$3:$C$1897,3,FALSE),0)</f>
        <v>2</v>
      </c>
      <c r="K151" s="17">
        <f>IFERROR(VLOOKUP($G151,'A2017'!$A$3:$C$1897,3,FALSE),0)</f>
        <v>0</v>
      </c>
      <c r="L151" s="17">
        <f>IFERROR(VLOOKUP($G151,'A2018'!$A$3:$C$1897,3,FALSE),0)</f>
        <v>3</v>
      </c>
      <c r="M151" s="17">
        <f>IFERROR(VLOOKUP($G151,'A2019'!$A$3:$C$1897,3,FALSE),0)</f>
        <v>0</v>
      </c>
      <c r="N151" s="17">
        <f>IFERROR(VLOOKUP($G151,'A2020'!$A$3:$C$1897,3,FALSE),0)</f>
        <v>1</v>
      </c>
      <c r="O151" s="17">
        <f t="shared" si="33"/>
        <v>7</v>
      </c>
      <c r="Q151" s="40" t="s">
        <v>157</v>
      </c>
      <c r="R151" s="40" t="s">
        <v>4</v>
      </c>
      <c r="S151" s="40">
        <v>3</v>
      </c>
      <c r="T151" s="17">
        <v>2</v>
      </c>
      <c r="U151" s="17">
        <v>3</v>
      </c>
      <c r="V151" s="17">
        <v>8</v>
      </c>
      <c r="W151" s="17">
        <v>1</v>
      </c>
      <c r="X151" s="17">
        <v>0</v>
      </c>
      <c r="Y151" s="17">
        <v>17</v>
      </c>
    </row>
    <row r="152" spans="1:25" x14ac:dyDescent="0.3">
      <c r="A152" s="40" t="s">
        <v>104</v>
      </c>
      <c r="B152" s="40" t="s">
        <v>4</v>
      </c>
      <c r="C152" s="40">
        <v>139</v>
      </c>
      <c r="D152" s="41">
        <f t="shared" si="32"/>
        <v>2.0926423297883872E-4</v>
      </c>
      <c r="E152" s="42">
        <f t="shared" si="34"/>
        <v>0.97411145503378349</v>
      </c>
      <c r="G152" s="40" t="s">
        <v>104</v>
      </c>
      <c r="H152" s="40" t="s">
        <v>4</v>
      </c>
      <c r="I152" s="40">
        <f>IFERROR(VLOOKUP($G152,'A2015'!$A$3:$C$1897,3,FALSE),0)</f>
        <v>0</v>
      </c>
      <c r="J152" s="17">
        <f>IFERROR(VLOOKUP($G152,'A2016'!$A$3:$C$1897,3,FALSE),0)</f>
        <v>0</v>
      </c>
      <c r="K152" s="17">
        <f>IFERROR(VLOOKUP($G152,'A2017'!$A$3:$C$1897,3,FALSE),0)</f>
        <v>0</v>
      </c>
      <c r="L152" s="17">
        <f>IFERROR(VLOOKUP($G152,'A2018'!$A$3:$C$1897,3,FALSE),0)</f>
        <v>2</v>
      </c>
      <c r="M152" s="17">
        <f>IFERROR(VLOOKUP($G152,'A2019'!$A$3:$C$1897,3,FALSE),0)</f>
        <v>2</v>
      </c>
      <c r="N152" s="17">
        <f>IFERROR(VLOOKUP($G152,'A2020'!$A$3:$C$1897,3,FALSE),0)</f>
        <v>5</v>
      </c>
      <c r="O152" s="17">
        <f t="shared" si="33"/>
        <v>9</v>
      </c>
      <c r="Q152" s="40" t="s">
        <v>162</v>
      </c>
      <c r="R152" s="40" t="s">
        <v>4</v>
      </c>
      <c r="S152" s="40">
        <v>4</v>
      </c>
      <c r="T152" s="17">
        <v>5</v>
      </c>
      <c r="U152" s="17">
        <v>2</v>
      </c>
      <c r="V152" s="17">
        <v>1</v>
      </c>
      <c r="W152" s="17">
        <v>1</v>
      </c>
      <c r="X152" s="17">
        <v>4</v>
      </c>
      <c r="Y152" s="17">
        <v>17</v>
      </c>
    </row>
    <row r="153" spans="1:25" x14ac:dyDescent="0.3">
      <c r="A153" s="40" t="s">
        <v>168</v>
      </c>
      <c r="B153" s="40" t="s">
        <v>4</v>
      </c>
      <c r="C153" s="40">
        <v>136</v>
      </c>
      <c r="D153" s="41">
        <f t="shared" si="32"/>
        <v>2.0474773874188537E-4</v>
      </c>
      <c r="E153" s="42">
        <f t="shared" si="34"/>
        <v>0.9743162027725254</v>
      </c>
      <c r="G153" s="40" t="s">
        <v>168</v>
      </c>
      <c r="H153" s="40" t="s">
        <v>4</v>
      </c>
      <c r="I153" s="40">
        <f>IFERROR(VLOOKUP($G153,'A2015'!$A$3:$C$1897,3,FALSE),0)</f>
        <v>0</v>
      </c>
      <c r="J153" s="17">
        <f>IFERROR(VLOOKUP($G153,'A2016'!$A$3:$C$1897,3,FALSE),0)</f>
        <v>2</v>
      </c>
      <c r="K153" s="17">
        <f>IFERROR(VLOOKUP($G153,'A2017'!$A$3:$C$1897,3,FALSE),0)</f>
        <v>2</v>
      </c>
      <c r="L153" s="17">
        <f>IFERROR(VLOOKUP($G153,'A2018'!$A$3:$C$1897,3,FALSE),0)</f>
        <v>4</v>
      </c>
      <c r="M153" s="17">
        <f>IFERROR(VLOOKUP($G153,'A2019'!$A$3:$C$1897,3,FALSE),0)</f>
        <v>2</v>
      </c>
      <c r="N153" s="17">
        <f>IFERROR(VLOOKUP($G153,'A2020'!$A$3:$C$1897,3,FALSE),0)</f>
        <v>1</v>
      </c>
      <c r="O153" s="17">
        <f t="shared" si="33"/>
        <v>11</v>
      </c>
      <c r="Q153" s="40" t="s">
        <v>151</v>
      </c>
      <c r="R153" s="40" t="s">
        <v>4</v>
      </c>
      <c r="S153" s="40">
        <v>0</v>
      </c>
      <c r="T153" s="17">
        <v>0</v>
      </c>
      <c r="U153" s="17">
        <v>6</v>
      </c>
      <c r="V153" s="17">
        <v>4</v>
      </c>
      <c r="W153" s="17">
        <v>2</v>
      </c>
      <c r="X153" s="17">
        <v>5</v>
      </c>
      <c r="Y153" s="17">
        <v>17</v>
      </c>
    </row>
    <row r="154" spans="1:25" x14ac:dyDescent="0.3">
      <c r="A154" s="40" t="s">
        <v>182</v>
      </c>
      <c r="B154" s="40" t="s">
        <v>4</v>
      </c>
      <c r="C154" s="40">
        <v>135</v>
      </c>
      <c r="D154" s="41">
        <f t="shared" si="32"/>
        <v>2.0324224066290092E-4</v>
      </c>
      <c r="E154" s="42">
        <f t="shared" si="34"/>
        <v>0.97451944501318832</v>
      </c>
      <c r="G154" s="40" t="s">
        <v>182</v>
      </c>
      <c r="H154" s="40" t="s">
        <v>4</v>
      </c>
      <c r="I154" s="40">
        <f>IFERROR(VLOOKUP($G154,'A2015'!$A$3:$C$1897,3,FALSE),0)</f>
        <v>7</v>
      </c>
      <c r="J154" s="17">
        <f>IFERROR(VLOOKUP($G154,'A2016'!$A$3:$C$1897,3,FALSE),0)</f>
        <v>5</v>
      </c>
      <c r="K154" s="17">
        <f>IFERROR(VLOOKUP($G154,'A2017'!$A$3:$C$1897,3,FALSE),0)</f>
        <v>6</v>
      </c>
      <c r="L154" s="17">
        <f>IFERROR(VLOOKUP($G154,'A2018'!$A$3:$C$1897,3,FALSE),0)</f>
        <v>2</v>
      </c>
      <c r="M154" s="17">
        <f>IFERROR(VLOOKUP($G154,'A2019'!$A$3:$C$1897,3,FALSE),0)</f>
        <v>9</v>
      </c>
      <c r="N154" s="17">
        <f>IFERROR(VLOOKUP($G154,'A2020'!$A$3:$C$1897,3,FALSE),0)</f>
        <v>4</v>
      </c>
      <c r="O154" s="17">
        <f t="shared" si="33"/>
        <v>33</v>
      </c>
      <c r="Q154" s="40" t="s">
        <v>127</v>
      </c>
      <c r="R154" s="40" t="s">
        <v>4</v>
      </c>
      <c r="S154" s="40">
        <v>0</v>
      </c>
      <c r="T154" s="3">
        <v>1</v>
      </c>
      <c r="U154" s="3">
        <v>0</v>
      </c>
      <c r="V154" s="3">
        <v>3</v>
      </c>
      <c r="W154" s="3">
        <v>3</v>
      </c>
      <c r="X154" s="3">
        <v>10</v>
      </c>
      <c r="Y154" s="17">
        <v>17</v>
      </c>
    </row>
    <row r="155" spans="1:25" x14ac:dyDescent="0.3">
      <c r="A155" s="40" t="s">
        <v>176</v>
      </c>
      <c r="B155" s="40" t="s">
        <v>4</v>
      </c>
      <c r="C155" s="40">
        <v>135</v>
      </c>
      <c r="D155" s="41">
        <f t="shared" si="32"/>
        <v>2.0324224066290092E-4</v>
      </c>
      <c r="E155" s="42">
        <f t="shared" si="34"/>
        <v>0.97472268725385125</v>
      </c>
      <c r="G155" s="40" t="s">
        <v>176</v>
      </c>
      <c r="H155" s="40" t="s">
        <v>4</v>
      </c>
      <c r="I155" s="40">
        <f>IFERROR(VLOOKUP($G155,'A2015'!$A$3:$C$1897,3,FALSE),0)</f>
        <v>1</v>
      </c>
      <c r="J155" s="17">
        <f>IFERROR(VLOOKUP($G155,'A2016'!$A$3:$C$1897,3,FALSE),0)</f>
        <v>0</v>
      </c>
      <c r="K155" s="17">
        <f>IFERROR(VLOOKUP($G155,'A2017'!$A$3:$C$1897,3,FALSE),0)</f>
        <v>1</v>
      </c>
      <c r="L155" s="17">
        <f>IFERROR(VLOOKUP($G155,'A2018'!$A$3:$C$1897,3,FALSE),0)</f>
        <v>3</v>
      </c>
      <c r="M155" s="17">
        <f>IFERROR(VLOOKUP($G155,'A2019'!$A$3:$C$1897,3,FALSE),0)</f>
        <v>2</v>
      </c>
      <c r="N155" s="17">
        <f>IFERROR(VLOOKUP($G155,'A2020'!$A$3:$C$1897,3,FALSE),0)</f>
        <v>3</v>
      </c>
      <c r="O155" s="17">
        <f t="shared" si="33"/>
        <v>10</v>
      </c>
      <c r="Q155" s="40" t="s">
        <v>219</v>
      </c>
      <c r="R155" s="40" t="s">
        <v>4</v>
      </c>
      <c r="S155" s="40">
        <v>3</v>
      </c>
      <c r="T155" s="3">
        <v>0</v>
      </c>
      <c r="U155" s="3">
        <v>2</v>
      </c>
      <c r="V155" s="3">
        <v>2</v>
      </c>
      <c r="W155" s="3">
        <v>7</v>
      </c>
      <c r="X155" s="3">
        <v>3</v>
      </c>
      <c r="Y155" s="17">
        <v>17</v>
      </c>
    </row>
    <row r="156" spans="1:25" x14ac:dyDescent="0.3">
      <c r="A156" s="40" t="s">
        <v>156</v>
      </c>
      <c r="B156" s="40" t="s">
        <v>4</v>
      </c>
      <c r="C156" s="40">
        <v>133</v>
      </c>
      <c r="D156" s="41">
        <f t="shared" si="32"/>
        <v>2.0023124450493202E-4</v>
      </c>
      <c r="E156" s="42">
        <f t="shared" si="34"/>
        <v>0.97492291849835622</v>
      </c>
      <c r="G156" s="40" t="s">
        <v>156</v>
      </c>
      <c r="H156" s="40" t="s">
        <v>4</v>
      </c>
      <c r="I156" s="40">
        <f>IFERROR(VLOOKUP($G156,'A2015'!$A$3:$C$1897,3,FALSE),0)</f>
        <v>14</v>
      </c>
      <c r="J156" s="3">
        <f>IFERROR(VLOOKUP($G156,'A2016'!$A$3:$C$1897,3,FALSE),0)</f>
        <v>10</v>
      </c>
      <c r="K156" s="3">
        <f>IFERROR(VLOOKUP($G156,'A2017'!$A$3:$C$1897,3,FALSE),0)</f>
        <v>13</v>
      </c>
      <c r="L156" s="3">
        <f>IFERROR(VLOOKUP($G156,'A2018'!$A$3:$C$1897,3,FALSE),0)</f>
        <v>13</v>
      </c>
      <c r="M156" s="3">
        <f>IFERROR(VLOOKUP($G156,'A2019'!$A$3:$C$1897,3,FALSE),0)</f>
        <v>14</v>
      </c>
      <c r="N156" s="3">
        <f>IFERROR(VLOOKUP($G156,'A2020'!$A$3:$C$1897,3,FALSE),0)</f>
        <v>21</v>
      </c>
      <c r="O156" s="17">
        <f t="shared" si="33"/>
        <v>85</v>
      </c>
      <c r="Q156" s="40" t="s">
        <v>99</v>
      </c>
      <c r="R156" s="40" t="s">
        <v>4</v>
      </c>
      <c r="S156" s="40">
        <v>1</v>
      </c>
      <c r="T156" s="3">
        <v>5</v>
      </c>
      <c r="U156" s="3">
        <v>1</v>
      </c>
      <c r="V156" s="3">
        <v>2</v>
      </c>
      <c r="W156" s="3">
        <v>4</v>
      </c>
      <c r="X156" s="3">
        <v>3</v>
      </c>
      <c r="Y156" s="17">
        <v>16</v>
      </c>
    </row>
    <row r="157" spans="1:25" x14ac:dyDescent="0.3">
      <c r="A157" s="40" t="s">
        <v>158</v>
      </c>
      <c r="B157" s="40" t="s">
        <v>4</v>
      </c>
      <c r="C157" s="40">
        <v>131</v>
      </c>
      <c r="D157" s="41">
        <f t="shared" si="32"/>
        <v>1.972202483469631E-4</v>
      </c>
      <c r="E157" s="42">
        <f t="shared" si="34"/>
        <v>0.97512013874670322</v>
      </c>
      <c r="G157" s="40" t="s">
        <v>158</v>
      </c>
      <c r="H157" s="40" t="s">
        <v>4</v>
      </c>
      <c r="I157" s="40">
        <f>IFERROR(VLOOKUP($G157,'A2015'!$A$3:$C$1897,3,FALSE),0)</f>
        <v>4</v>
      </c>
      <c r="J157" s="3">
        <f>IFERROR(VLOOKUP($G157,'A2016'!$A$3:$C$1897,3,FALSE),0)</f>
        <v>3</v>
      </c>
      <c r="K157" s="3">
        <f>IFERROR(VLOOKUP($G157,'A2017'!$A$3:$C$1897,3,FALSE),0)</f>
        <v>3</v>
      </c>
      <c r="L157" s="3">
        <f>IFERROR(VLOOKUP($G157,'A2018'!$A$3:$C$1897,3,FALSE),0)</f>
        <v>3</v>
      </c>
      <c r="M157" s="3">
        <f>IFERROR(VLOOKUP($G157,'A2019'!$A$3:$C$1897,3,FALSE),0)</f>
        <v>1</v>
      </c>
      <c r="N157" s="3">
        <f>IFERROR(VLOOKUP($G157,'A2020'!$A$3:$C$1897,3,FALSE),0)</f>
        <v>2</v>
      </c>
      <c r="O157" s="17">
        <f t="shared" si="33"/>
        <v>16</v>
      </c>
      <c r="Q157" s="40" t="s">
        <v>100</v>
      </c>
      <c r="R157" s="40" t="s">
        <v>4</v>
      </c>
      <c r="S157" s="40">
        <v>5</v>
      </c>
      <c r="T157" s="3">
        <v>0</v>
      </c>
      <c r="U157" s="3">
        <v>2</v>
      </c>
      <c r="V157" s="3">
        <v>4</v>
      </c>
      <c r="W157" s="3">
        <v>2</v>
      </c>
      <c r="X157" s="3">
        <v>3</v>
      </c>
      <c r="Y157" s="17">
        <v>16</v>
      </c>
    </row>
    <row r="158" spans="1:25" x14ac:dyDescent="0.3">
      <c r="A158" s="9" t="s">
        <v>261</v>
      </c>
      <c r="B158" s="9" t="s">
        <v>4</v>
      </c>
      <c r="C158" s="9">
        <v>130</v>
      </c>
      <c r="D158" s="11">
        <f t="shared" si="32"/>
        <v>1.9571475026797865E-4</v>
      </c>
      <c r="E158" s="12">
        <f t="shared" si="34"/>
        <v>0.97531585349697125</v>
      </c>
      <c r="G158" s="9" t="s">
        <v>261</v>
      </c>
      <c r="H158" s="9" t="s">
        <v>4</v>
      </c>
      <c r="I158" s="9">
        <f>IFERROR(VLOOKUP($G158,'A2015'!$A$3:$C$1897,3,FALSE),0)</f>
        <v>0</v>
      </c>
      <c r="J158" s="5">
        <f>IFERROR(VLOOKUP($G158,'A2016'!$A$3:$C$1897,3,FALSE),0)</f>
        <v>8</v>
      </c>
      <c r="K158" s="5">
        <f>IFERROR(VLOOKUP($G158,'A2017'!$A$3:$C$1897,3,FALSE),0)</f>
        <v>8</v>
      </c>
      <c r="L158" s="5">
        <f>IFERROR(VLOOKUP($G158,'A2018'!$A$3:$C$1897,3,FALSE),0)</f>
        <v>5</v>
      </c>
      <c r="M158" s="5">
        <f>IFERROR(VLOOKUP($G158,'A2019'!$A$3:$C$1897,3,FALSE),0)</f>
        <v>2</v>
      </c>
      <c r="N158" s="5">
        <f>IFERROR(VLOOKUP($G158,'A2020'!$A$3:$C$1897,3,FALSE),0)</f>
        <v>0</v>
      </c>
      <c r="O158" s="17">
        <f t="shared" si="33"/>
        <v>23</v>
      </c>
      <c r="Q158" s="40" t="s">
        <v>119</v>
      </c>
      <c r="R158" s="40" t="s">
        <v>4</v>
      </c>
      <c r="S158" s="40">
        <v>1</v>
      </c>
      <c r="T158" s="17">
        <v>1</v>
      </c>
      <c r="U158" s="17">
        <v>4</v>
      </c>
      <c r="V158" s="17">
        <v>3</v>
      </c>
      <c r="W158" s="17">
        <v>4</v>
      </c>
      <c r="X158" s="17">
        <v>3</v>
      </c>
      <c r="Y158" s="17">
        <v>16</v>
      </c>
    </row>
    <row r="159" spans="1:25" x14ac:dyDescent="0.3">
      <c r="A159" s="40" t="s">
        <v>165</v>
      </c>
      <c r="B159" s="40" t="s">
        <v>4</v>
      </c>
      <c r="C159" s="40">
        <v>129</v>
      </c>
      <c r="D159" s="41">
        <f t="shared" si="32"/>
        <v>1.942092521889942E-4</v>
      </c>
      <c r="E159" s="42">
        <f t="shared" si="34"/>
        <v>0.9755100627491603</v>
      </c>
      <c r="G159" s="40" t="s">
        <v>165</v>
      </c>
      <c r="H159" s="40" t="s">
        <v>4</v>
      </c>
      <c r="I159" s="40">
        <f>IFERROR(VLOOKUP($G159,'A2015'!$A$3:$C$1897,3,FALSE),0)</f>
        <v>0</v>
      </c>
      <c r="J159" s="3">
        <f>IFERROR(VLOOKUP($G159,'A2016'!$A$3:$C$1897,3,FALSE),0)</f>
        <v>0</v>
      </c>
      <c r="K159" s="3">
        <f>IFERROR(VLOOKUP($G159,'A2017'!$A$3:$C$1897,3,FALSE),0)</f>
        <v>0</v>
      </c>
      <c r="L159" s="3">
        <f>IFERROR(VLOOKUP($G159,'A2018'!$A$3:$C$1897,3,FALSE),0)</f>
        <v>0</v>
      </c>
      <c r="M159" s="3">
        <f>IFERROR(VLOOKUP($G159,'A2019'!$A$3:$C$1897,3,FALSE),0)</f>
        <v>3</v>
      </c>
      <c r="N159" s="3">
        <f>IFERROR(VLOOKUP($G159,'A2020'!$A$3:$C$1897,3,FALSE),0)</f>
        <v>2</v>
      </c>
      <c r="O159" s="17">
        <f t="shared" si="33"/>
        <v>5</v>
      </c>
      <c r="Q159" s="40" t="s">
        <v>158</v>
      </c>
      <c r="R159" s="40" t="s">
        <v>4</v>
      </c>
      <c r="S159" s="40">
        <v>4</v>
      </c>
      <c r="T159" s="3">
        <v>3</v>
      </c>
      <c r="U159" s="3">
        <v>3</v>
      </c>
      <c r="V159" s="3">
        <v>3</v>
      </c>
      <c r="W159" s="3">
        <v>1</v>
      </c>
      <c r="X159" s="3">
        <v>2</v>
      </c>
      <c r="Y159" s="17">
        <v>16</v>
      </c>
    </row>
    <row r="160" spans="1:25" x14ac:dyDescent="0.3">
      <c r="A160" s="40" t="s">
        <v>203</v>
      </c>
      <c r="B160" s="40" t="s">
        <v>4</v>
      </c>
      <c r="C160" s="40">
        <v>129</v>
      </c>
      <c r="D160" s="41">
        <f t="shared" si="32"/>
        <v>1.942092521889942E-4</v>
      </c>
      <c r="E160" s="42">
        <f t="shared" si="34"/>
        <v>0.97570427200134935</v>
      </c>
      <c r="G160" s="40" t="s">
        <v>203</v>
      </c>
      <c r="H160" s="40" t="s">
        <v>4</v>
      </c>
      <c r="I160" s="40">
        <f>IFERROR(VLOOKUP($G160,'A2015'!$A$3:$C$1897,3,FALSE),0)</f>
        <v>1</v>
      </c>
      <c r="J160" s="3">
        <f>IFERROR(VLOOKUP($G160,'A2016'!$A$3:$C$1897,3,FALSE),0)</f>
        <v>1</v>
      </c>
      <c r="K160" s="3">
        <f>IFERROR(VLOOKUP($G160,'A2017'!$A$3:$C$1897,3,FALSE),0)</f>
        <v>1</v>
      </c>
      <c r="L160" s="3">
        <f>IFERROR(VLOOKUP($G160,'A2018'!$A$3:$C$1897,3,FALSE),0)</f>
        <v>0</v>
      </c>
      <c r="M160" s="3">
        <f>IFERROR(VLOOKUP($G160,'A2019'!$A$3:$C$1897,3,FALSE),0)</f>
        <v>1</v>
      </c>
      <c r="N160" s="3">
        <f>IFERROR(VLOOKUP($G160,'A2020'!$A$3:$C$1897,3,FALSE),0)</f>
        <v>2</v>
      </c>
      <c r="O160" s="17">
        <f t="shared" si="33"/>
        <v>6</v>
      </c>
      <c r="Q160" s="40" t="s">
        <v>206</v>
      </c>
      <c r="R160" s="40" t="s">
        <v>4</v>
      </c>
      <c r="S160" s="40">
        <v>11</v>
      </c>
      <c r="T160" s="3">
        <v>5</v>
      </c>
      <c r="U160" s="3">
        <v>0</v>
      </c>
      <c r="V160" s="3">
        <v>0</v>
      </c>
      <c r="W160" s="3">
        <v>0</v>
      </c>
      <c r="X160" s="3">
        <v>0</v>
      </c>
      <c r="Y160" s="17">
        <v>16</v>
      </c>
    </row>
    <row r="161" spans="1:25" x14ac:dyDescent="0.3">
      <c r="A161" s="40" t="s">
        <v>188</v>
      </c>
      <c r="B161" s="40" t="s">
        <v>4</v>
      </c>
      <c r="C161" s="40">
        <v>128</v>
      </c>
      <c r="D161" s="41">
        <f t="shared" si="32"/>
        <v>1.9270375411000975E-4</v>
      </c>
      <c r="E161" s="42">
        <f t="shared" si="34"/>
        <v>0.97589697575545931</v>
      </c>
      <c r="G161" s="40" t="s">
        <v>188</v>
      </c>
      <c r="H161" s="40" t="s">
        <v>4</v>
      </c>
      <c r="I161" s="40">
        <f>IFERROR(VLOOKUP($G161,'A2015'!$A$3:$C$1897,3,FALSE),0)</f>
        <v>0</v>
      </c>
      <c r="J161" s="3">
        <f>IFERROR(VLOOKUP($G161,'A2016'!$A$3:$C$1897,3,FALSE),0)</f>
        <v>2</v>
      </c>
      <c r="K161" s="3">
        <f>IFERROR(VLOOKUP($G161,'A2017'!$A$3:$C$1897,3,FALSE),0)</f>
        <v>3</v>
      </c>
      <c r="L161" s="3">
        <f>IFERROR(VLOOKUP($G161,'A2018'!$A$3:$C$1897,3,FALSE),0)</f>
        <v>3</v>
      </c>
      <c r="M161" s="3">
        <f>IFERROR(VLOOKUP($G161,'A2019'!$A$3:$C$1897,3,FALSE),0)</f>
        <v>2</v>
      </c>
      <c r="N161" s="3">
        <f>IFERROR(VLOOKUP($G161,'A2020'!$A$3:$C$1897,3,FALSE),0)</f>
        <v>0</v>
      </c>
      <c r="O161" s="17">
        <f t="shared" si="33"/>
        <v>10</v>
      </c>
      <c r="Q161" s="40" t="s">
        <v>159</v>
      </c>
      <c r="R161" s="40" t="s">
        <v>4</v>
      </c>
      <c r="S161" s="40">
        <v>5</v>
      </c>
      <c r="T161" s="3">
        <v>0</v>
      </c>
      <c r="U161" s="3">
        <v>2</v>
      </c>
      <c r="V161" s="3">
        <v>2</v>
      </c>
      <c r="W161" s="3">
        <v>2</v>
      </c>
      <c r="X161" s="3">
        <v>5</v>
      </c>
      <c r="Y161" s="17">
        <v>16</v>
      </c>
    </row>
    <row r="162" spans="1:25" x14ac:dyDescent="0.3">
      <c r="A162" s="9" t="s">
        <v>139</v>
      </c>
      <c r="B162" s="9" t="s">
        <v>4</v>
      </c>
      <c r="C162" s="9">
        <v>127</v>
      </c>
      <c r="D162" s="11">
        <f t="shared" si="32"/>
        <v>1.911982560310253E-4</v>
      </c>
      <c r="E162" s="12">
        <f t="shared" si="34"/>
        <v>0.97608817401149028</v>
      </c>
      <c r="G162" s="9" t="s">
        <v>139</v>
      </c>
      <c r="H162" s="9" t="s">
        <v>4</v>
      </c>
      <c r="I162" s="9">
        <f>IFERROR(VLOOKUP($G162,'A2015'!$A$3:$C$1897,3,FALSE),0)</f>
        <v>0</v>
      </c>
      <c r="J162" s="5">
        <f>IFERROR(VLOOKUP($G162,'A2016'!$A$3:$C$1897,3,FALSE),0)</f>
        <v>1</v>
      </c>
      <c r="K162" s="5">
        <f>IFERROR(VLOOKUP($G162,'A2017'!$A$3:$C$1897,3,FALSE),0)</f>
        <v>1</v>
      </c>
      <c r="L162" s="5">
        <f>IFERROR(VLOOKUP($G162,'A2018'!$A$3:$C$1897,3,FALSE),0)</f>
        <v>2</v>
      </c>
      <c r="M162" s="5">
        <f>IFERROR(VLOOKUP($G162,'A2019'!$A$3:$C$1897,3,FALSE),0)</f>
        <v>3</v>
      </c>
      <c r="N162" s="5">
        <f>IFERROR(VLOOKUP($G162,'A2020'!$A$3:$C$1897,3,FALSE),0)</f>
        <v>0</v>
      </c>
      <c r="O162" s="17">
        <f t="shared" si="33"/>
        <v>7</v>
      </c>
      <c r="Q162" s="40" t="s">
        <v>132</v>
      </c>
      <c r="R162" s="40" t="s">
        <v>4</v>
      </c>
      <c r="S162" s="40">
        <v>2</v>
      </c>
      <c r="T162" s="3">
        <v>5</v>
      </c>
      <c r="U162" s="3">
        <v>4</v>
      </c>
      <c r="V162" s="3">
        <v>4</v>
      </c>
      <c r="W162" s="3">
        <v>0</v>
      </c>
      <c r="X162" s="3">
        <v>0</v>
      </c>
      <c r="Y162" s="17">
        <v>15</v>
      </c>
    </row>
    <row r="163" spans="1:25" x14ac:dyDescent="0.3">
      <c r="A163" s="9" t="s">
        <v>121</v>
      </c>
      <c r="B163" s="9" t="s">
        <v>8</v>
      </c>
      <c r="C163" s="9">
        <v>127</v>
      </c>
      <c r="D163" s="11">
        <f t="shared" si="32"/>
        <v>1.911982560310253E-4</v>
      </c>
      <c r="E163" s="12">
        <f t="shared" si="34"/>
        <v>0.97627937226752126</v>
      </c>
      <c r="G163" s="9" t="s">
        <v>121</v>
      </c>
      <c r="H163" s="9" t="s">
        <v>8</v>
      </c>
      <c r="I163" s="9">
        <f>IFERROR(VLOOKUP($G163,'A2015'!$A$3:$C$1897,3,FALSE),0)</f>
        <v>0</v>
      </c>
      <c r="J163" s="4">
        <f>IFERROR(VLOOKUP($G163,'A2016'!$A$3:$C$1897,3,FALSE),0)</f>
        <v>0</v>
      </c>
      <c r="K163" s="4">
        <f>IFERROR(VLOOKUP($G163,'A2017'!$A$3:$C$1897,3,FALSE),0)</f>
        <v>0</v>
      </c>
      <c r="L163" s="4">
        <f>IFERROR(VLOOKUP($G163,'A2018'!$A$3:$C$1897,3,FALSE),0)</f>
        <v>2</v>
      </c>
      <c r="M163" s="4">
        <f>IFERROR(VLOOKUP($G163,'A2019'!$A$3:$C$1897,3,FALSE),0)</f>
        <v>3</v>
      </c>
      <c r="N163" s="4">
        <f>IFERROR(VLOOKUP($G163,'A2020'!$A$3:$C$1897,3,FALSE),0)</f>
        <v>5</v>
      </c>
      <c r="O163" s="17">
        <f t="shared" si="33"/>
        <v>10</v>
      </c>
      <c r="Q163" s="40" t="s">
        <v>152</v>
      </c>
      <c r="R163" s="40" t="s">
        <v>4</v>
      </c>
      <c r="S163" s="40">
        <v>0</v>
      </c>
      <c r="T163" s="17">
        <v>3</v>
      </c>
      <c r="U163" s="17">
        <v>0</v>
      </c>
      <c r="V163" s="17">
        <v>3</v>
      </c>
      <c r="W163" s="17">
        <v>5</v>
      </c>
      <c r="X163" s="17">
        <v>4</v>
      </c>
      <c r="Y163" s="17">
        <v>15</v>
      </c>
    </row>
    <row r="164" spans="1:25" x14ac:dyDescent="0.3">
      <c r="A164" s="40" t="s">
        <v>601</v>
      </c>
      <c r="B164" s="40" t="s">
        <v>4</v>
      </c>
      <c r="C164" s="40">
        <v>127</v>
      </c>
      <c r="D164" s="41">
        <f t="shared" si="32"/>
        <v>1.911982560310253E-4</v>
      </c>
      <c r="E164" s="42">
        <f t="shared" si="34"/>
        <v>0.97647057052355224</v>
      </c>
      <c r="G164" s="40" t="s">
        <v>601</v>
      </c>
      <c r="H164" s="40" t="s">
        <v>4</v>
      </c>
      <c r="I164" s="40">
        <f>IFERROR(VLOOKUP($G164,'A2015'!$A$3:$C$1897,3,FALSE),0)</f>
        <v>1</v>
      </c>
      <c r="J164" s="3">
        <f>IFERROR(VLOOKUP($G164,'A2016'!$A$3:$C$1897,3,FALSE),0)</f>
        <v>0</v>
      </c>
      <c r="K164" s="3">
        <f>IFERROR(VLOOKUP($G164,'A2017'!$A$3:$C$1897,3,FALSE),0)</f>
        <v>0</v>
      </c>
      <c r="L164" s="3">
        <f>IFERROR(VLOOKUP($G164,'A2018'!$A$3:$C$1897,3,FALSE),0)</f>
        <v>2</v>
      </c>
      <c r="M164" s="3">
        <f>IFERROR(VLOOKUP($G164,'A2019'!$A$3:$C$1897,3,FALSE),0)</f>
        <v>2</v>
      </c>
      <c r="N164" s="3">
        <f>IFERROR(VLOOKUP($G164,'A2020'!$A$3:$C$1897,3,FALSE),0)</f>
        <v>0</v>
      </c>
      <c r="O164" s="17">
        <f t="shared" si="33"/>
        <v>5</v>
      </c>
      <c r="Q164" s="40" t="s">
        <v>194</v>
      </c>
      <c r="R164" s="40" t="s">
        <v>4</v>
      </c>
      <c r="S164" s="40">
        <v>2</v>
      </c>
      <c r="T164" s="17">
        <v>4</v>
      </c>
      <c r="U164" s="17">
        <v>1</v>
      </c>
      <c r="V164" s="17">
        <v>1</v>
      </c>
      <c r="W164" s="17">
        <v>1</v>
      </c>
      <c r="X164" s="17">
        <v>6</v>
      </c>
      <c r="Y164" s="17">
        <v>15</v>
      </c>
    </row>
    <row r="165" spans="1:25" x14ac:dyDescent="0.3">
      <c r="A165" s="40" t="s">
        <v>134</v>
      </c>
      <c r="B165" s="40" t="s">
        <v>4</v>
      </c>
      <c r="C165" s="40">
        <v>125</v>
      </c>
      <c r="D165" s="41">
        <f t="shared" si="32"/>
        <v>1.881872598730564E-4</v>
      </c>
      <c r="E165" s="42">
        <f t="shared" si="34"/>
        <v>0.97665875778342526</v>
      </c>
      <c r="G165" s="40" t="s">
        <v>134</v>
      </c>
      <c r="H165" s="40" t="s">
        <v>4</v>
      </c>
      <c r="I165" s="40">
        <f>IFERROR(VLOOKUP($G165,'A2015'!$A$3:$C$1897,3,FALSE),0)</f>
        <v>0</v>
      </c>
      <c r="J165" s="3">
        <f>IFERROR(VLOOKUP($G165,'A2016'!$A$3:$C$1897,3,FALSE),0)</f>
        <v>2</v>
      </c>
      <c r="K165" s="3">
        <f>IFERROR(VLOOKUP($G165,'A2017'!$A$3:$C$1897,3,FALSE),0)</f>
        <v>1</v>
      </c>
      <c r="L165" s="3">
        <f>IFERROR(VLOOKUP($G165,'A2018'!$A$3:$C$1897,3,FALSE),0)</f>
        <v>3</v>
      </c>
      <c r="M165" s="3">
        <f>IFERROR(VLOOKUP($G165,'A2019'!$A$3:$C$1897,3,FALSE),0)</f>
        <v>6</v>
      </c>
      <c r="N165" s="3">
        <f>IFERROR(VLOOKUP($G165,'A2020'!$A$3:$C$1897,3,FALSE),0)</f>
        <v>11</v>
      </c>
      <c r="O165" s="17">
        <f t="shared" si="33"/>
        <v>23</v>
      </c>
      <c r="Q165" s="40" t="s">
        <v>160</v>
      </c>
      <c r="R165" s="40" t="s">
        <v>4</v>
      </c>
      <c r="S165" s="40">
        <v>3</v>
      </c>
      <c r="T165" s="16">
        <v>0</v>
      </c>
      <c r="U165" s="16">
        <v>2</v>
      </c>
      <c r="V165" s="16">
        <v>2</v>
      </c>
      <c r="W165" s="16">
        <v>3</v>
      </c>
      <c r="X165" s="16">
        <v>4</v>
      </c>
      <c r="Y165" s="17">
        <v>14</v>
      </c>
    </row>
    <row r="166" spans="1:25" x14ac:dyDescent="0.3">
      <c r="A166" s="40" t="s">
        <v>174</v>
      </c>
      <c r="B166" s="40" t="s">
        <v>4</v>
      </c>
      <c r="C166" s="40">
        <v>125</v>
      </c>
      <c r="D166" s="41">
        <f t="shared" si="32"/>
        <v>1.881872598730564E-4</v>
      </c>
      <c r="E166" s="42">
        <f t="shared" si="34"/>
        <v>0.97684694504329828</v>
      </c>
      <c r="G166" s="40" t="s">
        <v>174</v>
      </c>
      <c r="H166" s="40" t="s">
        <v>4</v>
      </c>
      <c r="I166" s="40">
        <f>IFERROR(VLOOKUP($G166,'A2015'!$A$3:$C$1897,3,FALSE),0)</f>
        <v>0</v>
      </c>
      <c r="J166" s="3">
        <f>IFERROR(VLOOKUP($G166,'A2016'!$A$3:$C$1897,3,FALSE),0)</f>
        <v>0</v>
      </c>
      <c r="K166" s="3">
        <f>IFERROR(VLOOKUP($G166,'A2017'!$A$3:$C$1897,3,FALSE),0)</f>
        <v>1</v>
      </c>
      <c r="L166" s="3">
        <f>IFERROR(VLOOKUP($G166,'A2018'!$A$3:$C$1897,3,FALSE),0)</f>
        <v>1</v>
      </c>
      <c r="M166" s="3">
        <f>IFERROR(VLOOKUP($G166,'A2019'!$A$3:$C$1897,3,FALSE),0)</f>
        <v>0</v>
      </c>
      <c r="N166" s="3">
        <f>IFERROR(VLOOKUP($G166,'A2020'!$A$3:$C$1897,3,FALSE),0)</f>
        <v>2</v>
      </c>
      <c r="O166" s="17">
        <f t="shared" si="33"/>
        <v>4</v>
      </c>
      <c r="Q166" s="40" t="s">
        <v>216</v>
      </c>
      <c r="R166" s="40" t="s">
        <v>4</v>
      </c>
      <c r="S166" s="40">
        <v>1</v>
      </c>
      <c r="T166" s="3">
        <v>3</v>
      </c>
      <c r="U166" s="3">
        <v>4</v>
      </c>
      <c r="V166" s="3">
        <v>1</v>
      </c>
      <c r="W166" s="3">
        <v>3</v>
      </c>
      <c r="X166" s="3">
        <v>2</v>
      </c>
      <c r="Y166" s="17">
        <v>14</v>
      </c>
    </row>
    <row r="167" spans="1:25" x14ac:dyDescent="0.3">
      <c r="A167" s="9" t="s">
        <v>173</v>
      </c>
      <c r="B167" s="9" t="s">
        <v>8</v>
      </c>
      <c r="C167" s="9">
        <v>123</v>
      </c>
      <c r="D167" s="11">
        <f t="shared" si="32"/>
        <v>1.851762637150875E-4</v>
      </c>
      <c r="E167" s="12">
        <f t="shared" si="34"/>
        <v>0.97703212130701333</v>
      </c>
      <c r="G167" s="9" t="s">
        <v>173</v>
      </c>
      <c r="H167" s="9" t="s">
        <v>8</v>
      </c>
      <c r="I167" s="9">
        <f>IFERROR(VLOOKUP($G167,'A2015'!$A$3:$C$1897,3,FALSE),0)</f>
        <v>5</v>
      </c>
      <c r="J167" s="4">
        <f>IFERROR(VLOOKUP($G167,'A2016'!$A$3:$C$1897,3,FALSE),0)</f>
        <v>3</v>
      </c>
      <c r="K167" s="4">
        <f>IFERROR(VLOOKUP($G167,'A2017'!$A$3:$C$1897,3,FALSE),0)</f>
        <v>2</v>
      </c>
      <c r="L167" s="4">
        <f>IFERROR(VLOOKUP($G167,'A2018'!$A$3:$C$1897,3,FALSE),0)</f>
        <v>1</v>
      </c>
      <c r="M167" s="4">
        <f>IFERROR(VLOOKUP($G167,'A2019'!$A$3:$C$1897,3,FALSE),0)</f>
        <v>1</v>
      </c>
      <c r="N167" s="4">
        <f>IFERROR(VLOOKUP($G167,'A2020'!$A$3:$C$1897,3,FALSE),0)</f>
        <v>2</v>
      </c>
      <c r="O167" s="17">
        <f t="shared" si="33"/>
        <v>14</v>
      </c>
      <c r="Q167" s="40" t="s">
        <v>233</v>
      </c>
      <c r="R167" s="40" t="s">
        <v>4</v>
      </c>
      <c r="S167" s="40">
        <v>2</v>
      </c>
      <c r="T167" s="3">
        <v>3</v>
      </c>
      <c r="U167" s="3">
        <v>3</v>
      </c>
      <c r="V167" s="3">
        <v>2</v>
      </c>
      <c r="W167" s="3">
        <v>4</v>
      </c>
      <c r="X167" s="3">
        <v>0</v>
      </c>
      <c r="Y167" s="17">
        <v>14</v>
      </c>
    </row>
    <row r="168" spans="1:25" x14ac:dyDescent="0.3">
      <c r="A168" s="40" t="s">
        <v>143</v>
      </c>
      <c r="B168" s="40" t="s">
        <v>4</v>
      </c>
      <c r="C168" s="40">
        <v>121</v>
      </c>
      <c r="D168" s="41">
        <f t="shared" si="32"/>
        <v>1.8216526755711861E-4</v>
      </c>
      <c r="E168" s="42">
        <f t="shared" si="34"/>
        <v>0.97721428657457043</v>
      </c>
      <c r="G168" s="40" t="s">
        <v>143</v>
      </c>
      <c r="H168" s="40" t="s">
        <v>4</v>
      </c>
      <c r="I168" s="40">
        <f>IFERROR(VLOOKUP($G168,'A2015'!$A$3:$C$1897,3,FALSE),0)</f>
        <v>1</v>
      </c>
      <c r="J168" s="3">
        <f>IFERROR(VLOOKUP($G168,'A2016'!$A$3:$C$1897,3,FALSE),0)</f>
        <v>0</v>
      </c>
      <c r="K168" s="3">
        <f>IFERROR(VLOOKUP($G168,'A2017'!$A$3:$C$1897,3,FALSE),0)</f>
        <v>2</v>
      </c>
      <c r="L168" s="3">
        <f>IFERROR(VLOOKUP($G168,'A2018'!$A$3:$C$1897,3,FALSE),0)</f>
        <v>0</v>
      </c>
      <c r="M168" s="3">
        <f>IFERROR(VLOOKUP($G168,'A2019'!$A$3:$C$1897,3,FALSE),0)</f>
        <v>0</v>
      </c>
      <c r="N168" s="3">
        <f>IFERROR(VLOOKUP($G168,'A2020'!$A$3:$C$1897,3,FALSE),0)</f>
        <v>3</v>
      </c>
      <c r="O168" s="17">
        <f t="shared" si="33"/>
        <v>6</v>
      </c>
      <c r="Q168" s="40" t="s">
        <v>148</v>
      </c>
      <c r="R168" s="40" t="s">
        <v>4</v>
      </c>
      <c r="S168" s="40">
        <v>0</v>
      </c>
      <c r="T168" s="17">
        <v>0</v>
      </c>
      <c r="U168" s="17">
        <v>0</v>
      </c>
      <c r="V168" s="17">
        <v>0</v>
      </c>
      <c r="W168" s="17">
        <v>3</v>
      </c>
      <c r="X168" s="17">
        <v>11</v>
      </c>
      <c r="Y168" s="17">
        <v>14</v>
      </c>
    </row>
    <row r="169" spans="1:25" x14ac:dyDescent="0.3">
      <c r="A169" s="40" t="s">
        <v>206</v>
      </c>
      <c r="B169" s="40" t="s">
        <v>4</v>
      </c>
      <c r="C169" s="40">
        <v>119</v>
      </c>
      <c r="D169" s="41">
        <f t="shared" si="32"/>
        <v>1.7915427139914971E-4</v>
      </c>
      <c r="E169" s="42">
        <f t="shared" si="34"/>
        <v>0.97739344084596957</v>
      </c>
      <c r="G169" s="40" t="s">
        <v>206</v>
      </c>
      <c r="H169" s="40" t="s">
        <v>4</v>
      </c>
      <c r="I169" s="40">
        <f>IFERROR(VLOOKUP($G169,'A2015'!$A$3:$C$1897,3,FALSE),0)</f>
        <v>11</v>
      </c>
      <c r="J169" s="3">
        <f>IFERROR(VLOOKUP($G169,'A2016'!$A$3:$C$1897,3,FALSE),0)</f>
        <v>5</v>
      </c>
      <c r="K169" s="3">
        <f>IFERROR(VLOOKUP($G169,'A2017'!$A$3:$C$1897,3,FALSE),0)</f>
        <v>0</v>
      </c>
      <c r="L169" s="3">
        <f>IFERROR(VLOOKUP($G169,'A2018'!$A$3:$C$1897,3,FALSE),0)</f>
        <v>0</v>
      </c>
      <c r="M169" s="3">
        <f>IFERROR(VLOOKUP($G169,'A2019'!$A$3:$C$1897,3,FALSE),0)</f>
        <v>0</v>
      </c>
      <c r="N169" s="3">
        <f>IFERROR(VLOOKUP($G169,'A2020'!$A$3:$C$1897,3,FALSE),0)</f>
        <v>0</v>
      </c>
      <c r="O169" s="17">
        <f t="shared" si="33"/>
        <v>16</v>
      </c>
      <c r="Q169" s="40" t="s">
        <v>262</v>
      </c>
      <c r="R169" s="40" t="s">
        <v>4</v>
      </c>
      <c r="S169" s="40">
        <v>0</v>
      </c>
      <c r="T169" s="16">
        <v>6</v>
      </c>
      <c r="U169" s="16">
        <v>2</v>
      </c>
      <c r="V169" s="16">
        <v>5</v>
      </c>
      <c r="W169" s="16">
        <v>0</v>
      </c>
      <c r="X169" s="16">
        <v>1</v>
      </c>
      <c r="Y169" s="17">
        <v>14</v>
      </c>
    </row>
    <row r="170" spans="1:25" x14ac:dyDescent="0.3">
      <c r="A170" s="40" t="s">
        <v>137</v>
      </c>
      <c r="B170" s="40" t="s">
        <v>4</v>
      </c>
      <c r="C170" s="40">
        <v>119</v>
      </c>
      <c r="D170" s="41">
        <f t="shared" si="32"/>
        <v>1.7915427139914971E-4</v>
      </c>
      <c r="E170" s="42">
        <f t="shared" si="34"/>
        <v>0.97757259511736871</v>
      </c>
      <c r="G170" s="40" t="s">
        <v>137</v>
      </c>
      <c r="H170" s="40" t="s">
        <v>4</v>
      </c>
      <c r="I170" s="40">
        <f>IFERROR(VLOOKUP($G170,'A2015'!$A$3:$C$1897,3,FALSE),0)</f>
        <v>3</v>
      </c>
      <c r="J170" s="3">
        <f>IFERROR(VLOOKUP($G170,'A2016'!$A$3:$C$1897,3,FALSE),0)</f>
        <v>0</v>
      </c>
      <c r="K170" s="3">
        <f>IFERROR(VLOOKUP($G170,'A2017'!$A$3:$C$1897,3,FALSE),0)</f>
        <v>3</v>
      </c>
      <c r="L170" s="3">
        <f>IFERROR(VLOOKUP($G170,'A2018'!$A$3:$C$1897,3,FALSE),0)</f>
        <v>2</v>
      </c>
      <c r="M170" s="3">
        <f>IFERROR(VLOOKUP($G170,'A2019'!$A$3:$C$1897,3,FALSE),0)</f>
        <v>2</v>
      </c>
      <c r="N170" s="3">
        <f>IFERROR(VLOOKUP($G170,'A2020'!$A$3:$C$1897,3,FALSE),0)</f>
        <v>3</v>
      </c>
      <c r="O170" s="17">
        <f t="shared" si="33"/>
        <v>13</v>
      </c>
      <c r="Q170" s="40" t="s">
        <v>137</v>
      </c>
      <c r="R170" s="40" t="s">
        <v>4</v>
      </c>
      <c r="S170" s="40">
        <v>3</v>
      </c>
      <c r="T170" s="3">
        <v>0</v>
      </c>
      <c r="U170" s="3">
        <v>3</v>
      </c>
      <c r="V170" s="3">
        <v>2</v>
      </c>
      <c r="W170" s="3">
        <v>2</v>
      </c>
      <c r="X170" s="3">
        <v>3</v>
      </c>
      <c r="Y170" s="17">
        <v>13</v>
      </c>
    </row>
    <row r="171" spans="1:25" x14ac:dyDescent="0.3">
      <c r="A171" s="40" t="s">
        <v>201</v>
      </c>
      <c r="B171" s="40" t="s">
        <v>4</v>
      </c>
      <c r="C171" s="40">
        <v>118</v>
      </c>
      <c r="D171" s="41">
        <f t="shared" si="32"/>
        <v>1.7764877332016523E-4</v>
      </c>
      <c r="E171" s="42">
        <f t="shared" si="34"/>
        <v>0.97775024389068887</v>
      </c>
      <c r="G171" s="40" t="s">
        <v>201</v>
      </c>
      <c r="H171" s="40" t="s">
        <v>4</v>
      </c>
      <c r="I171" s="40">
        <f>IFERROR(VLOOKUP($G171,'A2015'!$A$3:$C$1897,3,FALSE),0)</f>
        <v>4</v>
      </c>
      <c r="J171" s="3">
        <f>IFERROR(VLOOKUP($G171,'A2016'!$A$3:$C$1897,3,FALSE),0)</f>
        <v>8</v>
      </c>
      <c r="K171" s="3">
        <f>IFERROR(VLOOKUP($G171,'A2017'!$A$3:$C$1897,3,FALSE),0)</f>
        <v>3</v>
      </c>
      <c r="L171" s="3">
        <f>IFERROR(VLOOKUP($G171,'A2018'!$A$3:$C$1897,3,FALSE),0)</f>
        <v>2</v>
      </c>
      <c r="M171" s="3">
        <f>IFERROR(VLOOKUP($G171,'A2019'!$A$3:$C$1897,3,FALSE),0)</f>
        <v>1</v>
      </c>
      <c r="N171" s="3">
        <f>IFERROR(VLOOKUP($G171,'A2020'!$A$3:$C$1897,3,FALSE),0)</f>
        <v>0</v>
      </c>
      <c r="O171" s="17">
        <f t="shared" si="33"/>
        <v>18</v>
      </c>
      <c r="Q171" s="40" t="s">
        <v>184</v>
      </c>
      <c r="R171" s="40" t="s">
        <v>4</v>
      </c>
      <c r="S171" s="40">
        <v>0</v>
      </c>
      <c r="T171" s="17">
        <v>1</v>
      </c>
      <c r="U171" s="17">
        <v>0</v>
      </c>
      <c r="V171" s="17">
        <v>3</v>
      </c>
      <c r="W171" s="17">
        <v>3</v>
      </c>
      <c r="X171" s="17">
        <v>6</v>
      </c>
      <c r="Y171" s="17">
        <v>13</v>
      </c>
    </row>
    <row r="172" spans="1:25" x14ac:dyDescent="0.3">
      <c r="A172" s="40" t="s">
        <v>286</v>
      </c>
      <c r="B172" s="40" t="s">
        <v>4</v>
      </c>
      <c r="C172" s="40">
        <v>118</v>
      </c>
      <c r="D172" s="41">
        <f t="shared" si="32"/>
        <v>1.7764877332016523E-4</v>
      </c>
      <c r="E172" s="42">
        <f t="shared" si="34"/>
        <v>0.97792789266400904</v>
      </c>
      <c r="G172" s="40" t="s">
        <v>286</v>
      </c>
      <c r="H172" s="40" t="s">
        <v>4</v>
      </c>
      <c r="I172" s="40">
        <f>IFERROR(VLOOKUP($G172,'A2015'!$A$3:$C$1897,3,FALSE),0)</f>
        <v>0</v>
      </c>
      <c r="J172" s="3">
        <f>IFERROR(VLOOKUP($G172,'A2016'!$A$3:$C$1897,3,FALSE),0)</f>
        <v>2</v>
      </c>
      <c r="K172" s="3">
        <f>IFERROR(VLOOKUP($G172,'A2017'!$A$3:$C$1897,3,FALSE),0)</f>
        <v>0</v>
      </c>
      <c r="L172" s="3">
        <f>IFERROR(VLOOKUP($G172,'A2018'!$A$3:$C$1897,3,FALSE),0)</f>
        <v>2</v>
      </c>
      <c r="M172" s="3">
        <f>IFERROR(VLOOKUP($G172,'A2019'!$A$3:$C$1897,3,FALSE),0)</f>
        <v>0</v>
      </c>
      <c r="N172" s="3">
        <f>IFERROR(VLOOKUP($G172,'A2020'!$A$3:$C$1897,3,FALSE),0)</f>
        <v>0</v>
      </c>
      <c r="O172" s="17">
        <f t="shared" si="33"/>
        <v>4</v>
      </c>
      <c r="Q172" s="40" t="s">
        <v>301</v>
      </c>
      <c r="R172" s="40" t="s">
        <v>4</v>
      </c>
      <c r="S172" s="40">
        <v>1</v>
      </c>
      <c r="T172" s="17">
        <v>0</v>
      </c>
      <c r="U172" s="17">
        <v>3</v>
      </c>
      <c r="V172" s="17">
        <v>5</v>
      </c>
      <c r="W172" s="17">
        <v>2</v>
      </c>
      <c r="X172" s="17">
        <v>2</v>
      </c>
      <c r="Y172" s="17">
        <v>13</v>
      </c>
    </row>
    <row r="173" spans="1:25" x14ac:dyDescent="0.3">
      <c r="A173" s="40" t="s">
        <v>127</v>
      </c>
      <c r="B173" s="40" t="s">
        <v>4</v>
      </c>
      <c r="C173" s="40">
        <v>118</v>
      </c>
      <c r="D173" s="41">
        <f t="shared" si="32"/>
        <v>1.7764877332016523E-4</v>
      </c>
      <c r="E173" s="42">
        <f t="shared" si="34"/>
        <v>0.9781055414373292</v>
      </c>
      <c r="G173" s="40" t="s">
        <v>127</v>
      </c>
      <c r="H173" s="40" t="s">
        <v>4</v>
      </c>
      <c r="I173" s="40">
        <f>IFERROR(VLOOKUP($G173,'A2015'!$A$3:$C$1897,3,FALSE),0)</f>
        <v>0</v>
      </c>
      <c r="J173" s="3">
        <f>IFERROR(VLOOKUP($G173,'A2016'!$A$3:$C$1897,3,FALSE),0)</f>
        <v>1</v>
      </c>
      <c r="K173" s="3">
        <f>IFERROR(VLOOKUP($G173,'A2017'!$A$3:$C$1897,3,FALSE),0)</f>
        <v>0</v>
      </c>
      <c r="L173" s="3">
        <f>IFERROR(VLOOKUP($G173,'A2018'!$A$3:$C$1897,3,FALSE),0)</f>
        <v>3</v>
      </c>
      <c r="M173" s="3">
        <f>IFERROR(VLOOKUP($G173,'A2019'!$A$3:$C$1897,3,FALSE),0)</f>
        <v>3</v>
      </c>
      <c r="N173" s="3">
        <f>IFERROR(VLOOKUP($G173,'A2020'!$A$3:$C$1897,3,FALSE),0)</f>
        <v>10</v>
      </c>
      <c r="O173" s="17">
        <f t="shared" si="33"/>
        <v>17</v>
      </c>
      <c r="Q173" s="40" t="s">
        <v>231</v>
      </c>
      <c r="R173" s="40" t="s">
        <v>4</v>
      </c>
      <c r="S173" s="40">
        <v>3</v>
      </c>
      <c r="T173" s="3">
        <v>2</v>
      </c>
      <c r="U173" s="3">
        <v>5</v>
      </c>
      <c r="V173" s="3">
        <v>1</v>
      </c>
      <c r="W173" s="3">
        <v>2</v>
      </c>
      <c r="X173" s="3">
        <v>0</v>
      </c>
      <c r="Y173" s="17">
        <v>13</v>
      </c>
    </row>
    <row r="174" spans="1:25" x14ac:dyDescent="0.3">
      <c r="A174" s="40" t="s">
        <v>224</v>
      </c>
      <c r="B174" s="40" t="s">
        <v>4</v>
      </c>
      <c r="C174" s="40">
        <v>115</v>
      </c>
      <c r="D174" s="41">
        <f t="shared" si="32"/>
        <v>1.7313227908321188E-4</v>
      </c>
      <c r="E174" s="42">
        <f t="shared" si="34"/>
        <v>0.97827867371641242</v>
      </c>
      <c r="G174" s="40" t="s">
        <v>224</v>
      </c>
      <c r="H174" s="40" t="s">
        <v>4</v>
      </c>
      <c r="I174" s="40">
        <f>IFERROR(VLOOKUP($G174,'A2015'!$A$3:$C$1897,3,FALSE),0)</f>
        <v>1</v>
      </c>
      <c r="J174" s="3">
        <f>IFERROR(VLOOKUP($G174,'A2016'!$A$3:$C$1897,3,FALSE),0)</f>
        <v>2</v>
      </c>
      <c r="K174" s="3">
        <f>IFERROR(VLOOKUP($G174,'A2017'!$A$3:$C$1897,3,FALSE),0)</f>
        <v>1</v>
      </c>
      <c r="L174" s="3">
        <f>IFERROR(VLOOKUP($G174,'A2018'!$A$3:$C$1897,3,FALSE),0)</f>
        <v>1</v>
      </c>
      <c r="M174" s="3">
        <f>IFERROR(VLOOKUP($G174,'A2019'!$A$3:$C$1897,3,FALSE),0)</f>
        <v>2</v>
      </c>
      <c r="N174" s="3">
        <f>IFERROR(VLOOKUP($G174,'A2020'!$A$3:$C$1897,3,FALSE),0)</f>
        <v>2</v>
      </c>
      <c r="O174" s="17">
        <f t="shared" si="33"/>
        <v>9</v>
      </c>
      <c r="Q174" s="40" t="s">
        <v>166</v>
      </c>
      <c r="R174" s="40" t="s">
        <v>4</v>
      </c>
      <c r="S174" s="40">
        <v>1</v>
      </c>
      <c r="T174" s="17">
        <v>1</v>
      </c>
      <c r="U174" s="17">
        <v>2</v>
      </c>
      <c r="V174" s="17">
        <v>3</v>
      </c>
      <c r="W174" s="17">
        <v>2</v>
      </c>
      <c r="X174" s="17">
        <v>4</v>
      </c>
      <c r="Y174" s="17">
        <v>13</v>
      </c>
    </row>
    <row r="175" spans="1:25" x14ac:dyDescent="0.3">
      <c r="A175" s="40" t="s">
        <v>177</v>
      </c>
      <c r="B175" s="40" t="s">
        <v>4</v>
      </c>
      <c r="C175" s="40">
        <v>115</v>
      </c>
      <c r="D175" s="41">
        <f t="shared" si="32"/>
        <v>1.7313227908321188E-4</v>
      </c>
      <c r="E175" s="42">
        <f t="shared" si="34"/>
        <v>0.97845180599549564</v>
      </c>
      <c r="G175" s="40" t="s">
        <v>177</v>
      </c>
      <c r="H175" s="40" t="s">
        <v>4</v>
      </c>
      <c r="I175" s="40">
        <f>IFERROR(VLOOKUP($G175,'A2015'!$A$3:$C$1897,3,FALSE),0)</f>
        <v>3</v>
      </c>
      <c r="J175" s="3">
        <f>IFERROR(VLOOKUP($G175,'A2016'!$A$3:$C$1897,3,FALSE),0)</f>
        <v>2</v>
      </c>
      <c r="K175" s="3">
        <f>IFERROR(VLOOKUP($G175,'A2017'!$A$3:$C$1897,3,FALSE),0)</f>
        <v>3</v>
      </c>
      <c r="L175" s="3">
        <f>IFERROR(VLOOKUP($G175,'A2018'!$A$3:$C$1897,3,FALSE),0)</f>
        <v>9</v>
      </c>
      <c r="M175" s="3">
        <f>IFERROR(VLOOKUP($G175,'A2019'!$A$3:$C$1897,3,FALSE),0)</f>
        <v>2</v>
      </c>
      <c r="N175" s="3">
        <f>IFERROR(VLOOKUP($G175,'A2020'!$A$3:$C$1897,3,FALSE),0)</f>
        <v>2</v>
      </c>
      <c r="O175" s="17">
        <f t="shared" si="33"/>
        <v>21</v>
      </c>
      <c r="Q175" s="40" t="s">
        <v>263</v>
      </c>
      <c r="R175" s="40" t="s">
        <v>4</v>
      </c>
      <c r="S175" s="40">
        <v>0</v>
      </c>
      <c r="T175" s="3">
        <v>7</v>
      </c>
      <c r="U175" s="3">
        <v>0</v>
      </c>
      <c r="V175" s="3">
        <v>3</v>
      </c>
      <c r="W175" s="3">
        <v>3</v>
      </c>
      <c r="X175" s="3">
        <v>0</v>
      </c>
      <c r="Y175" s="17">
        <v>13</v>
      </c>
    </row>
    <row r="176" spans="1:25" x14ac:dyDescent="0.3">
      <c r="A176" s="40" t="s">
        <v>196</v>
      </c>
      <c r="B176" s="40" t="s">
        <v>4</v>
      </c>
      <c r="C176" s="40">
        <v>113</v>
      </c>
      <c r="D176" s="41">
        <f t="shared" si="32"/>
        <v>1.7012128292524299E-4</v>
      </c>
      <c r="E176" s="42">
        <f t="shared" si="34"/>
        <v>0.9786219272784209</v>
      </c>
      <c r="G176" s="40" t="s">
        <v>196</v>
      </c>
      <c r="H176" s="40" t="s">
        <v>4</v>
      </c>
      <c r="I176" s="40">
        <f>IFERROR(VLOOKUP($G176,'A2015'!$A$3:$C$1897,3,FALSE),0)</f>
        <v>1</v>
      </c>
      <c r="J176" s="17">
        <f>IFERROR(VLOOKUP($G176,'A2016'!$A$3:$C$1897,3,FALSE),0)</f>
        <v>0</v>
      </c>
      <c r="K176" s="17">
        <f>IFERROR(VLOOKUP($G176,'A2017'!$A$3:$C$1897,3,FALSE),0)</f>
        <v>0</v>
      </c>
      <c r="L176" s="17">
        <f>IFERROR(VLOOKUP($G176,'A2018'!$A$3:$C$1897,3,FALSE),0)</f>
        <v>2</v>
      </c>
      <c r="M176" s="17">
        <f>IFERROR(VLOOKUP($G176,'A2019'!$A$3:$C$1897,3,FALSE),0)</f>
        <v>1</v>
      </c>
      <c r="N176" s="17">
        <f>IFERROR(VLOOKUP($G176,'A2020'!$A$3:$C$1897,3,FALSE),0)</f>
        <v>1</v>
      </c>
      <c r="O176" s="17">
        <f t="shared" si="33"/>
        <v>5</v>
      </c>
      <c r="Q176" s="40" t="s">
        <v>227</v>
      </c>
      <c r="R176" s="40" t="s">
        <v>4</v>
      </c>
      <c r="S176" s="40">
        <v>2</v>
      </c>
      <c r="T176" s="17">
        <v>7</v>
      </c>
      <c r="U176" s="17">
        <v>0</v>
      </c>
      <c r="V176" s="17">
        <v>1</v>
      </c>
      <c r="W176" s="17">
        <v>1</v>
      </c>
      <c r="X176" s="17">
        <v>2</v>
      </c>
      <c r="Y176" s="17">
        <v>13</v>
      </c>
    </row>
    <row r="177" spans="1:25" x14ac:dyDescent="0.3">
      <c r="A177" s="40" t="s">
        <v>184</v>
      </c>
      <c r="B177" s="40" t="s">
        <v>4</v>
      </c>
      <c r="C177" s="40">
        <v>113</v>
      </c>
      <c r="D177" s="41">
        <f t="shared" si="32"/>
        <v>1.7012128292524299E-4</v>
      </c>
      <c r="E177" s="42">
        <f t="shared" si="34"/>
        <v>0.97879204856134616</v>
      </c>
      <c r="G177" s="40" t="s">
        <v>184</v>
      </c>
      <c r="H177" s="40" t="s">
        <v>4</v>
      </c>
      <c r="I177" s="40">
        <f>IFERROR(VLOOKUP($G177,'A2015'!$A$3:$C$1897,3,FALSE),0)</f>
        <v>0</v>
      </c>
      <c r="J177" s="17">
        <f>IFERROR(VLOOKUP($G177,'A2016'!$A$3:$C$1897,3,FALSE),0)</f>
        <v>1</v>
      </c>
      <c r="K177" s="17">
        <f>IFERROR(VLOOKUP($G177,'A2017'!$A$3:$C$1897,3,FALSE),0)</f>
        <v>0</v>
      </c>
      <c r="L177" s="17">
        <f>IFERROR(VLOOKUP($G177,'A2018'!$A$3:$C$1897,3,FALSE),0)</f>
        <v>3</v>
      </c>
      <c r="M177" s="17">
        <f>IFERROR(VLOOKUP($G177,'A2019'!$A$3:$C$1897,3,FALSE),0)</f>
        <v>3</v>
      </c>
      <c r="N177" s="17">
        <f>IFERROR(VLOOKUP($G177,'A2020'!$A$3:$C$1897,3,FALSE),0)</f>
        <v>6</v>
      </c>
      <c r="O177" s="17">
        <f t="shared" si="33"/>
        <v>13</v>
      </c>
      <c r="Q177" s="40" t="s">
        <v>101</v>
      </c>
      <c r="R177" s="40" t="s">
        <v>4</v>
      </c>
      <c r="S177" s="40">
        <v>3</v>
      </c>
      <c r="T177" s="3">
        <v>2</v>
      </c>
      <c r="U177" s="3">
        <v>3</v>
      </c>
      <c r="V177" s="3">
        <v>1</v>
      </c>
      <c r="W177" s="3">
        <v>2</v>
      </c>
      <c r="X177" s="3">
        <v>1</v>
      </c>
      <c r="Y177" s="17">
        <v>12</v>
      </c>
    </row>
    <row r="178" spans="1:25" x14ac:dyDescent="0.3">
      <c r="A178" s="40" t="s">
        <v>247</v>
      </c>
      <c r="B178" s="40" t="s">
        <v>4</v>
      </c>
      <c r="C178" s="40">
        <v>112</v>
      </c>
      <c r="D178" s="41">
        <f t="shared" si="32"/>
        <v>1.6861578484625854E-4</v>
      </c>
      <c r="E178" s="42">
        <f t="shared" si="34"/>
        <v>0.97896066434619244</v>
      </c>
      <c r="G178" s="40" t="s">
        <v>247</v>
      </c>
      <c r="H178" s="40" t="s">
        <v>4</v>
      </c>
      <c r="I178" s="40">
        <f>IFERROR(VLOOKUP($G178,'A2015'!$A$3:$C$1897,3,FALSE),0)</f>
        <v>1</v>
      </c>
      <c r="J178" s="16">
        <f>IFERROR(VLOOKUP($G178,'A2016'!$A$3:$C$1897,3,FALSE),0)</f>
        <v>2</v>
      </c>
      <c r="K178" s="16">
        <f>IFERROR(VLOOKUP($G178,'A2017'!$A$3:$C$1897,3,FALSE),0)</f>
        <v>4</v>
      </c>
      <c r="L178" s="16">
        <f>IFERROR(VLOOKUP($G178,'A2018'!$A$3:$C$1897,3,FALSE),0)</f>
        <v>1</v>
      </c>
      <c r="M178" s="16">
        <f>IFERROR(VLOOKUP($G178,'A2019'!$A$3:$C$1897,3,FALSE),0)</f>
        <v>9</v>
      </c>
      <c r="N178" s="16">
        <f>IFERROR(VLOOKUP($G178,'A2020'!$A$3:$C$1897,3,FALSE),0)</f>
        <v>3</v>
      </c>
      <c r="O178" s="17">
        <f t="shared" si="33"/>
        <v>20</v>
      </c>
      <c r="Q178" s="40" t="s">
        <v>215</v>
      </c>
      <c r="R178" s="40" t="s">
        <v>4</v>
      </c>
      <c r="S178" s="40">
        <v>3</v>
      </c>
      <c r="T178" s="3">
        <v>3</v>
      </c>
      <c r="U178" s="3">
        <v>1</v>
      </c>
      <c r="V178" s="3">
        <v>4</v>
      </c>
      <c r="W178" s="3">
        <v>0</v>
      </c>
      <c r="X178" s="3">
        <v>1</v>
      </c>
      <c r="Y178" s="17">
        <v>12</v>
      </c>
    </row>
    <row r="179" spans="1:25" x14ac:dyDescent="0.3">
      <c r="A179" s="40" t="s">
        <v>187</v>
      </c>
      <c r="B179" s="40" t="s">
        <v>4</v>
      </c>
      <c r="C179" s="40">
        <v>109</v>
      </c>
      <c r="D179" s="41">
        <f t="shared" si="32"/>
        <v>1.6409929060930519E-4</v>
      </c>
      <c r="E179" s="42">
        <f t="shared" si="34"/>
        <v>0.97912476363680179</v>
      </c>
      <c r="G179" s="40" t="s">
        <v>187</v>
      </c>
      <c r="H179" s="40" t="s">
        <v>4</v>
      </c>
      <c r="I179" s="40">
        <f>IFERROR(VLOOKUP($G179,'A2015'!$A$3:$C$1897,3,FALSE),0)</f>
        <v>2</v>
      </c>
      <c r="J179" s="16">
        <f>IFERROR(VLOOKUP($G179,'A2016'!$A$3:$C$1897,3,FALSE),0)</f>
        <v>1</v>
      </c>
      <c r="K179" s="16">
        <f>IFERROR(VLOOKUP($G179,'A2017'!$A$3:$C$1897,3,FALSE),0)</f>
        <v>0</v>
      </c>
      <c r="L179" s="16">
        <f>IFERROR(VLOOKUP($G179,'A2018'!$A$3:$C$1897,3,FALSE),0)</f>
        <v>2</v>
      </c>
      <c r="M179" s="16">
        <f>IFERROR(VLOOKUP($G179,'A2019'!$A$3:$C$1897,3,FALSE),0)</f>
        <v>1</v>
      </c>
      <c r="N179" s="16">
        <f>IFERROR(VLOOKUP($G179,'A2020'!$A$3:$C$1897,3,FALSE),0)</f>
        <v>0</v>
      </c>
      <c r="O179" s="17">
        <f t="shared" si="33"/>
        <v>6</v>
      </c>
      <c r="Q179" s="40" t="s">
        <v>210</v>
      </c>
      <c r="R179" s="40" t="s">
        <v>4</v>
      </c>
      <c r="S179" s="40">
        <v>3</v>
      </c>
      <c r="T179" s="3">
        <v>2</v>
      </c>
      <c r="U179" s="3">
        <v>1</v>
      </c>
      <c r="V179" s="3">
        <v>3</v>
      </c>
      <c r="W179" s="3">
        <v>3</v>
      </c>
      <c r="X179" s="3">
        <v>0</v>
      </c>
      <c r="Y179" s="17">
        <v>12</v>
      </c>
    </row>
    <row r="180" spans="1:25" x14ac:dyDescent="0.3">
      <c r="A180" s="40" t="s">
        <v>467</v>
      </c>
      <c r="B180" s="40" t="s">
        <v>4</v>
      </c>
      <c r="C180" s="40">
        <v>106</v>
      </c>
      <c r="D180" s="41">
        <f t="shared" si="32"/>
        <v>1.5958279637235182E-4</v>
      </c>
      <c r="E180" s="42">
        <f t="shared" si="34"/>
        <v>0.97928434643317419</v>
      </c>
      <c r="G180" s="40" t="s">
        <v>467</v>
      </c>
      <c r="H180" s="40" t="s">
        <v>4</v>
      </c>
      <c r="I180" s="40">
        <f>IFERROR(VLOOKUP($G180,'A2015'!$A$3:$C$1897,3,FALSE),0)</f>
        <v>1</v>
      </c>
      <c r="J180" s="17">
        <f>IFERROR(VLOOKUP($G180,'A2016'!$A$3:$C$1897,3,FALSE),0)</f>
        <v>0</v>
      </c>
      <c r="K180" s="17">
        <f>IFERROR(VLOOKUP($G180,'A2017'!$A$3:$C$1897,3,FALSE),0)</f>
        <v>1</v>
      </c>
      <c r="L180" s="17">
        <f>IFERROR(VLOOKUP($G180,'A2018'!$A$3:$C$1897,3,FALSE),0)</f>
        <v>0</v>
      </c>
      <c r="M180" s="17">
        <f>IFERROR(VLOOKUP($G180,'A2019'!$A$3:$C$1897,3,FALSE),0)</f>
        <v>1</v>
      </c>
      <c r="N180" s="17">
        <f>IFERROR(VLOOKUP($G180,'A2020'!$A$3:$C$1897,3,FALSE),0)</f>
        <v>1</v>
      </c>
      <c r="O180" s="17">
        <f t="shared" si="33"/>
        <v>4</v>
      </c>
      <c r="Q180" s="40" t="s">
        <v>230</v>
      </c>
      <c r="R180" s="40" t="s">
        <v>4</v>
      </c>
      <c r="S180" s="40">
        <v>3</v>
      </c>
      <c r="T180" s="3">
        <v>0</v>
      </c>
      <c r="U180" s="3">
        <v>4</v>
      </c>
      <c r="V180" s="3">
        <v>2</v>
      </c>
      <c r="W180" s="3">
        <v>2</v>
      </c>
      <c r="X180" s="3">
        <v>1</v>
      </c>
      <c r="Y180" s="17">
        <v>12</v>
      </c>
    </row>
    <row r="181" spans="1:25" x14ac:dyDescent="0.3">
      <c r="A181" s="40" t="s">
        <v>170</v>
      </c>
      <c r="B181" s="40" t="s">
        <v>4</v>
      </c>
      <c r="C181" s="40">
        <v>102</v>
      </c>
      <c r="D181" s="41">
        <f t="shared" si="32"/>
        <v>1.5356080405641402E-4</v>
      </c>
      <c r="E181" s="42">
        <f t="shared" si="34"/>
        <v>0.97943790723723057</v>
      </c>
      <c r="G181" s="40" t="s">
        <v>170</v>
      </c>
      <c r="H181" s="40" t="s">
        <v>4</v>
      </c>
      <c r="I181" s="40">
        <f>IFERROR(VLOOKUP($G181,'A2015'!$A$3:$C$1897,3,FALSE),0)</f>
        <v>2</v>
      </c>
      <c r="J181" s="17">
        <f>IFERROR(VLOOKUP($G181,'A2016'!$A$3:$C$1897,3,FALSE),0)</f>
        <v>2</v>
      </c>
      <c r="K181" s="17">
        <f>IFERROR(VLOOKUP($G181,'A2017'!$A$3:$C$1897,3,FALSE),0)</f>
        <v>0</v>
      </c>
      <c r="L181" s="17">
        <f>IFERROR(VLOOKUP($G181,'A2018'!$A$3:$C$1897,3,FALSE),0)</f>
        <v>4</v>
      </c>
      <c r="M181" s="17">
        <f>IFERROR(VLOOKUP($G181,'A2019'!$A$3:$C$1897,3,FALSE),0)</f>
        <v>0</v>
      </c>
      <c r="N181" s="17">
        <f>IFERROR(VLOOKUP($G181,'A2020'!$A$3:$C$1897,3,FALSE),0)</f>
        <v>0</v>
      </c>
      <c r="O181" s="17">
        <f t="shared" si="33"/>
        <v>8</v>
      </c>
      <c r="Q181" s="40" t="s">
        <v>291</v>
      </c>
      <c r="R181" s="40" t="s">
        <v>4</v>
      </c>
      <c r="S181" s="40">
        <v>1</v>
      </c>
      <c r="T181" s="3">
        <v>0</v>
      </c>
      <c r="U181" s="3">
        <v>5</v>
      </c>
      <c r="V181" s="3">
        <v>2</v>
      </c>
      <c r="W181" s="3">
        <v>3</v>
      </c>
      <c r="X181" s="3">
        <v>1</v>
      </c>
      <c r="Y181" s="17">
        <v>12</v>
      </c>
    </row>
    <row r="182" spans="1:25" x14ac:dyDescent="0.3">
      <c r="A182" s="40" t="s">
        <v>301</v>
      </c>
      <c r="B182" s="40" t="s">
        <v>4</v>
      </c>
      <c r="C182" s="40">
        <v>100</v>
      </c>
      <c r="D182" s="41">
        <f t="shared" si="32"/>
        <v>1.5054980789844512E-4</v>
      </c>
      <c r="E182" s="42">
        <f t="shared" si="34"/>
        <v>0.97958845704512898</v>
      </c>
      <c r="G182" s="40" t="s">
        <v>301</v>
      </c>
      <c r="H182" s="40" t="s">
        <v>4</v>
      </c>
      <c r="I182" s="40">
        <f>IFERROR(VLOOKUP($G182,'A2015'!$A$3:$C$1897,3,FALSE),0)</f>
        <v>1</v>
      </c>
      <c r="J182" s="17">
        <f>IFERROR(VLOOKUP($G182,'A2016'!$A$3:$C$1897,3,FALSE),0)</f>
        <v>0</v>
      </c>
      <c r="K182" s="17">
        <f>IFERROR(VLOOKUP($G182,'A2017'!$A$3:$C$1897,3,FALSE),0)</f>
        <v>3</v>
      </c>
      <c r="L182" s="17">
        <f>IFERROR(VLOOKUP($G182,'A2018'!$A$3:$C$1897,3,FALSE),0)</f>
        <v>5</v>
      </c>
      <c r="M182" s="17">
        <f>IFERROR(VLOOKUP($G182,'A2019'!$A$3:$C$1897,3,FALSE),0)</f>
        <v>2</v>
      </c>
      <c r="N182" s="17">
        <f>IFERROR(VLOOKUP($G182,'A2020'!$A$3:$C$1897,3,FALSE),0)</f>
        <v>2</v>
      </c>
      <c r="O182" s="17">
        <f t="shared" si="33"/>
        <v>13</v>
      </c>
      <c r="Q182" s="40" t="s">
        <v>146</v>
      </c>
      <c r="R182" s="40" t="s">
        <v>4</v>
      </c>
      <c r="S182" s="40">
        <v>0</v>
      </c>
      <c r="T182" s="17">
        <v>0</v>
      </c>
      <c r="U182" s="17">
        <v>2</v>
      </c>
      <c r="V182" s="17">
        <v>2</v>
      </c>
      <c r="W182" s="17">
        <v>6</v>
      </c>
      <c r="X182" s="17">
        <v>1</v>
      </c>
      <c r="Y182" s="17">
        <v>11</v>
      </c>
    </row>
    <row r="183" spans="1:25" x14ac:dyDescent="0.3">
      <c r="A183" s="40" t="s">
        <v>116</v>
      </c>
      <c r="B183" s="40" t="s">
        <v>4</v>
      </c>
      <c r="C183" s="40">
        <v>97</v>
      </c>
      <c r="D183" s="41">
        <f t="shared" si="32"/>
        <v>1.4603331366149177E-4</v>
      </c>
      <c r="E183" s="42">
        <f t="shared" si="34"/>
        <v>0.97973449035879046</v>
      </c>
      <c r="G183" s="40" t="s">
        <v>116</v>
      </c>
      <c r="H183" s="40" t="s">
        <v>4</v>
      </c>
      <c r="I183" s="40">
        <f>IFERROR(VLOOKUP($G183,'A2015'!$A$3:$C$1897,3,FALSE),0)</f>
        <v>1</v>
      </c>
      <c r="J183" s="3">
        <f>IFERROR(VLOOKUP($G183,'A2016'!$A$3:$C$1897,3,FALSE),0)</f>
        <v>1</v>
      </c>
      <c r="K183" s="3">
        <f>IFERROR(VLOOKUP($G183,'A2017'!$A$3:$C$1897,3,FALSE),0)</f>
        <v>0</v>
      </c>
      <c r="L183" s="3">
        <f>IFERROR(VLOOKUP($G183,'A2018'!$A$3:$C$1897,3,FALSE),0)</f>
        <v>0</v>
      </c>
      <c r="M183" s="3">
        <f>IFERROR(VLOOKUP($G183,'A2019'!$A$3:$C$1897,3,FALSE),0)</f>
        <v>2</v>
      </c>
      <c r="N183" s="3">
        <f>IFERROR(VLOOKUP($G183,'A2020'!$A$3:$C$1897,3,FALSE),0)</f>
        <v>6</v>
      </c>
      <c r="O183" s="17">
        <f t="shared" si="33"/>
        <v>10</v>
      </c>
      <c r="Q183" s="40" t="s">
        <v>168</v>
      </c>
      <c r="R183" s="40" t="s">
        <v>4</v>
      </c>
      <c r="S183" s="40">
        <v>0</v>
      </c>
      <c r="T183" s="17">
        <v>2</v>
      </c>
      <c r="U183" s="17">
        <v>2</v>
      </c>
      <c r="V183" s="17">
        <v>4</v>
      </c>
      <c r="W183" s="17">
        <v>2</v>
      </c>
      <c r="X183" s="17">
        <v>1</v>
      </c>
      <c r="Y183" s="17">
        <v>11</v>
      </c>
    </row>
    <row r="184" spans="1:25" x14ac:dyDescent="0.3">
      <c r="A184" s="40" t="s">
        <v>131</v>
      </c>
      <c r="B184" s="40" t="s">
        <v>4</v>
      </c>
      <c r="C184" s="40">
        <v>96</v>
      </c>
      <c r="D184" s="41">
        <f t="shared" si="32"/>
        <v>1.4452781558250733E-4</v>
      </c>
      <c r="E184" s="42">
        <f t="shared" si="34"/>
        <v>0.97987901817437295</v>
      </c>
      <c r="G184" s="40" t="s">
        <v>131</v>
      </c>
      <c r="H184" s="40" t="s">
        <v>4</v>
      </c>
      <c r="I184" s="40">
        <f>IFERROR(VLOOKUP($G184,'A2015'!$A$3:$C$1897,3,FALSE),0)</f>
        <v>0</v>
      </c>
      <c r="J184" s="3">
        <f>IFERROR(VLOOKUP($G184,'A2016'!$A$3:$C$1897,3,FALSE),0)</f>
        <v>1</v>
      </c>
      <c r="K184" s="3">
        <f>IFERROR(VLOOKUP($G184,'A2017'!$A$3:$C$1897,3,FALSE),0)</f>
        <v>0</v>
      </c>
      <c r="L184" s="3">
        <f>IFERROR(VLOOKUP($G184,'A2018'!$A$3:$C$1897,3,FALSE),0)</f>
        <v>1</v>
      </c>
      <c r="M184" s="3">
        <f>IFERROR(VLOOKUP($G184,'A2019'!$A$3:$C$1897,3,FALSE),0)</f>
        <v>1</v>
      </c>
      <c r="N184" s="3">
        <f>IFERROR(VLOOKUP($G184,'A2020'!$A$3:$C$1897,3,FALSE),0)</f>
        <v>4</v>
      </c>
      <c r="O184" s="17">
        <f t="shared" si="33"/>
        <v>7</v>
      </c>
      <c r="Q184" s="40" t="s">
        <v>208</v>
      </c>
      <c r="R184" s="40" t="s">
        <v>4</v>
      </c>
      <c r="S184" s="40">
        <v>4</v>
      </c>
      <c r="T184" s="3">
        <v>2</v>
      </c>
      <c r="U184" s="3">
        <v>1</v>
      </c>
      <c r="V184" s="3">
        <v>2</v>
      </c>
      <c r="W184" s="3">
        <v>2</v>
      </c>
      <c r="X184" s="3">
        <v>0</v>
      </c>
      <c r="Y184" s="17">
        <v>11</v>
      </c>
    </row>
    <row r="185" spans="1:25" x14ac:dyDescent="0.3">
      <c r="A185" s="40" t="s">
        <v>451</v>
      </c>
      <c r="B185" s="40" t="s">
        <v>4</v>
      </c>
      <c r="C185" s="40">
        <v>94</v>
      </c>
      <c r="D185" s="41">
        <f t="shared" si="32"/>
        <v>1.4151681942453843E-4</v>
      </c>
      <c r="E185" s="42">
        <f t="shared" si="34"/>
        <v>0.98002053499379749</v>
      </c>
      <c r="G185" s="40" t="s">
        <v>451</v>
      </c>
      <c r="H185" s="40" t="s">
        <v>4</v>
      </c>
      <c r="I185" s="40">
        <f>IFERROR(VLOOKUP($G185,'A2015'!$A$3:$C$1897,3,FALSE),0)</f>
        <v>0</v>
      </c>
      <c r="J185" s="3">
        <f>IFERROR(VLOOKUP($G185,'A2016'!$A$3:$C$1897,3,FALSE),0)</f>
        <v>0</v>
      </c>
      <c r="K185" s="3">
        <f>IFERROR(VLOOKUP($G185,'A2017'!$A$3:$C$1897,3,FALSE),0)</f>
        <v>2</v>
      </c>
      <c r="L185" s="3">
        <f>IFERROR(VLOOKUP($G185,'A2018'!$A$3:$C$1897,3,FALSE),0)</f>
        <v>1</v>
      </c>
      <c r="M185" s="3">
        <f>IFERROR(VLOOKUP($G185,'A2019'!$A$3:$C$1897,3,FALSE),0)</f>
        <v>2</v>
      </c>
      <c r="N185" s="3">
        <f>IFERROR(VLOOKUP($G185,'A2020'!$A$3:$C$1897,3,FALSE),0)</f>
        <v>2</v>
      </c>
      <c r="O185" s="17">
        <f t="shared" si="33"/>
        <v>7</v>
      </c>
      <c r="Q185" s="40" t="s">
        <v>164</v>
      </c>
      <c r="R185" s="40" t="s">
        <v>4</v>
      </c>
      <c r="S185" s="40">
        <v>2</v>
      </c>
      <c r="T185" s="17">
        <v>4</v>
      </c>
      <c r="U185" s="17">
        <v>2</v>
      </c>
      <c r="V185" s="17">
        <v>0</v>
      </c>
      <c r="W185" s="17">
        <v>1</v>
      </c>
      <c r="X185" s="17">
        <v>1</v>
      </c>
      <c r="Y185" s="17">
        <v>10</v>
      </c>
    </row>
    <row r="186" spans="1:25" x14ac:dyDescent="0.3">
      <c r="A186" s="40" t="s">
        <v>211</v>
      </c>
      <c r="B186" s="40" t="s">
        <v>4</v>
      </c>
      <c r="C186" s="40">
        <v>94</v>
      </c>
      <c r="D186" s="41">
        <f t="shared" si="32"/>
        <v>1.4151681942453843E-4</v>
      </c>
      <c r="E186" s="42">
        <f t="shared" si="34"/>
        <v>0.98016205181322202</v>
      </c>
      <c r="G186" s="40" t="s">
        <v>211</v>
      </c>
      <c r="H186" s="40" t="s">
        <v>4</v>
      </c>
      <c r="I186" s="40">
        <f>IFERROR(VLOOKUP($G186,'A2015'!$A$3:$C$1897,3,FALSE),0)</f>
        <v>3</v>
      </c>
      <c r="J186" s="3">
        <f>IFERROR(VLOOKUP($G186,'A2016'!$A$3:$C$1897,3,FALSE),0)</f>
        <v>1</v>
      </c>
      <c r="K186" s="3">
        <f>IFERROR(VLOOKUP($G186,'A2017'!$A$3:$C$1897,3,FALSE),0)</f>
        <v>3</v>
      </c>
      <c r="L186" s="3">
        <f>IFERROR(VLOOKUP($G186,'A2018'!$A$3:$C$1897,3,FALSE),0)</f>
        <v>2</v>
      </c>
      <c r="M186" s="3">
        <f>IFERROR(VLOOKUP($G186,'A2019'!$A$3:$C$1897,3,FALSE),0)</f>
        <v>0</v>
      </c>
      <c r="N186" s="3">
        <f>IFERROR(VLOOKUP($G186,'A2020'!$A$3:$C$1897,3,FALSE),0)</f>
        <v>1</v>
      </c>
      <c r="O186" s="17">
        <f t="shared" si="33"/>
        <v>10</v>
      </c>
      <c r="Q186" s="40" t="s">
        <v>176</v>
      </c>
      <c r="R186" s="40" t="s">
        <v>4</v>
      </c>
      <c r="S186" s="40">
        <v>1</v>
      </c>
      <c r="T186" s="17">
        <v>0</v>
      </c>
      <c r="U186" s="17">
        <v>1</v>
      </c>
      <c r="V186" s="17">
        <v>3</v>
      </c>
      <c r="W186" s="17">
        <v>2</v>
      </c>
      <c r="X186" s="17">
        <v>3</v>
      </c>
      <c r="Y186" s="17">
        <v>10</v>
      </c>
    </row>
    <row r="187" spans="1:25" x14ac:dyDescent="0.3">
      <c r="A187" s="9" t="s">
        <v>140</v>
      </c>
      <c r="B187" s="9" t="s">
        <v>4</v>
      </c>
      <c r="C187" s="9">
        <v>93</v>
      </c>
      <c r="D187" s="11">
        <f t="shared" si="32"/>
        <v>1.4001132134555395E-4</v>
      </c>
      <c r="E187" s="12">
        <f t="shared" si="34"/>
        <v>0.98030206313456758</v>
      </c>
      <c r="G187" s="9" t="s">
        <v>140</v>
      </c>
      <c r="H187" s="9" t="s">
        <v>4</v>
      </c>
      <c r="I187" s="9">
        <f>IFERROR(VLOOKUP($G187,'A2015'!$A$3:$C$1897,3,FALSE),0)</f>
        <v>0</v>
      </c>
      <c r="J187" s="5">
        <f>IFERROR(VLOOKUP($G187,'A2016'!$A$3:$C$1897,3,FALSE),0)</f>
        <v>0</v>
      </c>
      <c r="K187" s="5">
        <f>IFERROR(VLOOKUP($G187,'A2017'!$A$3:$C$1897,3,FALSE),0)</f>
        <v>6</v>
      </c>
      <c r="L187" s="5">
        <f>IFERROR(VLOOKUP($G187,'A2018'!$A$3:$C$1897,3,FALSE),0)</f>
        <v>6</v>
      </c>
      <c r="M187" s="5">
        <f>IFERROR(VLOOKUP($G187,'A2019'!$A$3:$C$1897,3,FALSE),0)</f>
        <v>9</v>
      </c>
      <c r="N187" s="5">
        <f>IFERROR(VLOOKUP($G187,'A2020'!$A$3:$C$1897,3,FALSE),0)</f>
        <v>13</v>
      </c>
      <c r="O187" s="17">
        <f t="shared" si="33"/>
        <v>34</v>
      </c>
      <c r="Q187" s="40" t="s">
        <v>188</v>
      </c>
      <c r="R187" s="40" t="s">
        <v>4</v>
      </c>
      <c r="S187" s="40">
        <v>0</v>
      </c>
      <c r="T187" s="3">
        <v>2</v>
      </c>
      <c r="U187" s="3">
        <v>3</v>
      </c>
      <c r="V187" s="3">
        <v>3</v>
      </c>
      <c r="W187" s="3">
        <v>2</v>
      </c>
      <c r="X187" s="3">
        <v>0</v>
      </c>
      <c r="Y187" s="17">
        <v>10</v>
      </c>
    </row>
    <row r="188" spans="1:25" x14ac:dyDescent="0.3">
      <c r="A188" s="40" t="s">
        <v>161</v>
      </c>
      <c r="B188" s="40" t="s">
        <v>4</v>
      </c>
      <c r="C188" s="40">
        <v>92</v>
      </c>
      <c r="D188" s="41">
        <f t="shared" si="32"/>
        <v>1.385058232665695E-4</v>
      </c>
      <c r="E188" s="42">
        <f t="shared" si="34"/>
        <v>0.98044056895783416</v>
      </c>
      <c r="G188" s="40" t="s">
        <v>161</v>
      </c>
      <c r="H188" s="40" t="s">
        <v>4</v>
      </c>
      <c r="I188" s="40">
        <f>IFERROR(VLOOKUP($G188,'A2015'!$A$3:$C$1897,3,FALSE),0)</f>
        <v>0</v>
      </c>
      <c r="J188" s="3">
        <f>IFERROR(VLOOKUP($G188,'A2016'!$A$3:$C$1897,3,FALSE),0)</f>
        <v>0</v>
      </c>
      <c r="K188" s="3">
        <f>IFERROR(VLOOKUP($G188,'A2017'!$A$3:$C$1897,3,FALSE),0)</f>
        <v>0</v>
      </c>
      <c r="L188" s="3">
        <f>IFERROR(VLOOKUP($G188,'A2018'!$A$3:$C$1897,3,FALSE),0)</f>
        <v>1</v>
      </c>
      <c r="M188" s="3">
        <f>IFERROR(VLOOKUP($G188,'A2019'!$A$3:$C$1897,3,FALSE),0)</f>
        <v>1</v>
      </c>
      <c r="N188" s="3">
        <f>IFERROR(VLOOKUP($G188,'A2020'!$A$3:$C$1897,3,FALSE),0)</f>
        <v>2</v>
      </c>
      <c r="O188" s="17">
        <f t="shared" si="33"/>
        <v>4</v>
      </c>
      <c r="Q188" s="40" t="s">
        <v>116</v>
      </c>
      <c r="R188" s="40" t="s">
        <v>4</v>
      </c>
      <c r="S188" s="40">
        <v>1</v>
      </c>
      <c r="T188" s="3">
        <v>1</v>
      </c>
      <c r="U188" s="3">
        <v>0</v>
      </c>
      <c r="V188" s="3">
        <v>0</v>
      </c>
      <c r="W188" s="3">
        <v>2</v>
      </c>
      <c r="X188" s="3">
        <v>6</v>
      </c>
      <c r="Y188" s="17">
        <v>10</v>
      </c>
    </row>
    <row r="189" spans="1:25" x14ac:dyDescent="0.3">
      <c r="A189" s="40" t="s">
        <v>149</v>
      </c>
      <c r="B189" s="40" t="s">
        <v>4</v>
      </c>
      <c r="C189" s="40">
        <v>92</v>
      </c>
      <c r="D189" s="41">
        <f t="shared" si="32"/>
        <v>1.385058232665695E-4</v>
      </c>
      <c r="E189" s="42">
        <f t="shared" si="34"/>
        <v>0.98057907478110073</v>
      </c>
      <c r="G189" s="40" t="s">
        <v>149</v>
      </c>
      <c r="H189" s="40" t="s">
        <v>4</v>
      </c>
      <c r="I189" s="40">
        <f>IFERROR(VLOOKUP($G189,'A2015'!$A$3:$C$1897,3,FALSE),0)</f>
        <v>0</v>
      </c>
      <c r="J189" s="3">
        <f>IFERROR(VLOOKUP($G189,'A2016'!$A$3:$C$1897,3,FALSE),0)</f>
        <v>0</v>
      </c>
      <c r="K189" s="3">
        <f>IFERROR(VLOOKUP($G189,'A2017'!$A$3:$C$1897,3,FALSE),0)</f>
        <v>0</v>
      </c>
      <c r="L189" s="3">
        <f>IFERROR(VLOOKUP($G189,'A2018'!$A$3:$C$1897,3,FALSE),0)</f>
        <v>1</v>
      </c>
      <c r="M189" s="3">
        <f>IFERROR(VLOOKUP($G189,'A2019'!$A$3:$C$1897,3,FALSE),0)</f>
        <v>4</v>
      </c>
      <c r="N189" s="3">
        <f>IFERROR(VLOOKUP($G189,'A2020'!$A$3:$C$1897,3,FALSE),0)</f>
        <v>5</v>
      </c>
      <c r="O189" s="17">
        <f t="shared" si="33"/>
        <v>10</v>
      </c>
      <c r="Q189" s="40" t="s">
        <v>211</v>
      </c>
      <c r="R189" s="40" t="s">
        <v>4</v>
      </c>
      <c r="S189" s="40">
        <v>3</v>
      </c>
      <c r="T189" s="3">
        <v>1</v>
      </c>
      <c r="U189" s="3">
        <v>3</v>
      </c>
      <c r="V189" s="3">
        <v>2</v>
      </c>
      <c r="W189" s="3">
        <v>0</v>
      </c>
      <c r="X189" s="3">
        <v>1</v>
      </c>
      <c r="Y189" s="17">
        <v>10</v>
      </c>
    </row>
    <row r="190" spans="1:25" x14ac:dyDescent="0.3">
      <c r="A190" s="40" t="s">
        <v>144</v>
      </c>
      <c r="B190" s="40" t="s">
        <v>4</v>
      </c>
      <c r="C190" s="40">
        <v>89</v>
      </c>
      <c r="D190" s="41">
        <f t="shared" si="32"/>
        <v>1.3398932902961616E-4</v>
      </c>
      <c r="E190" s="42">
        <f t="shared" si="34"/>
        <v>0.98071306411013037</v>
      </c>
      <c r="G190" s="40" t="s">
        <v>144</v>
      </c>
      <c r="H190" s="40" t="s">
        <v>4</v>
      </c>
      <c r="I190" s="40">
        <f>IFERROR(VLOOKUP($G190,'A2015'!$A$3:$C$1897,3,FALSE),0)</f>
        <v>0</v>
      </c>
      <c r="J190" s="3">
        <f>IFERROR(VLOOKUP($G190,'A2016'!$A$3:$C$1897,3,FALSE),0)</f>
        <v>0</v>
      </c>
      <c r="K190" s="3">
        <f>IFERROR(VLOOKUP($G190,'A2017'!$A$3:$C$1897,3,FALSE),0)</f>
        <v>0</v>
      </c>
      <c r="L190" s="3">
        <f>IFERROR(VLOOKUP($G190,'A2018'!$A$3:$C$1897,3,FALSE),0)</f>
        <v>1</v>
      </c>
      <c r="M190" s="3">
        <f>IFERROR(VLOOKUP($G190,'A2019'!$A$3:$C$1897,3,FALSE),0)</f>
        <v>3</v>
      </c>
      <c r="N190" s="3">
        <f>IFERROR(VLOOKUP($G190,'A2020'!$A$3:$C$1897,3,FALSE),0)</f>
        <v>5</v>
      </c>
      <c r="O190" s="17">
        <f t="shared" si="33"/>
        <v>9</v>
      </c>
      <c r="Q190" s="40" t="s">
        <v>149</v>
      </c>
      <c r="R190" s="40" t="s">
        <v>4</v>
      </c>
      <c r="S190" s="40">
        <v>0</v>
      </c>
      <c r="T190" s="3">
        <v>0</v>
      </c>
      <c r="U190" s="3">
        <v>0</v>
      </c>
      <c r="V190" s="3">
        <v>1</v>
      </c>
      <c r="W190" s="3">
        <v>4</v>
      </c>
      <c r="X190" s="3">
        <v>5</v>
      </c>
      <c r="Y190" s="17">
        <v>10</v>
      </c>
    </row>
    <row r="191" spans="1:25" x14ac:dyDescent="0.3">
      <c r="A191" s="40" t="s">
        <v>257</v>
      </c>
      <c r="B191" s="40" t="s">
        <v>4</v>
      </c>
      <c r="C191" s="40">
        <v>87</v>
      </c>
      <c r="D191" s="41">
        <f t="shared" si="32"/>
        <v>1.3097833287164726E-4</v>
      </c>
      <c r="E191" s="42">
        <f t="shared" si="34"/>
        <v>0.98084404244300205</v>
      </c>
      <c r="G191" s="40" t="s">
        <v>257</v>
      </c>
      <c r="H191" s="40" t="s">
        <v>4</v>
      </c>
      <c r="I191" s="40">
        <f>IFERROR(VLOOKUP($G191,'A2015'!$A$3:$C$1897,3,FALSE),0)</f>
        <v>2</v>
      </c>
      <c r="J191" s="3">
        <f>IFERROR(VLOOKUP($G191,'A2016'!$A$3:$C$1897,3,FALSE),0)</f>
        <v>2</v>
      </c>
      <c r="K191" s="3">
        <f>IFERROR(VLOOKUP($G191,'A2017'!$A$3:$C$1897,3,FALSE),0)</f>
        <v>1</v>
      </c>
      <c r="L191" s="3">
        <f>IFERROR(VLOOKUP($G191,'A2018'!$A$3:$C$1897,3,FALSE),0)</f>
        <v>1</v>
      </c>
      <c r="M191" s="3">
        <f>IFERROR(VLOOKUP($G191,'A2019'!$A$3:$C$1897,3,FALSE),0)</f>
        <v>0</v>
      </c>
      <c r="N191" s="3">
        <f>IFERROR(VLOOKUP($G191,'A2020'!$A$3:$C$1897,3,FALSE),0)</f>
        <v>2</v>
      </c>
      <c r="O191" s="17">
        <f t="shared" si="33"/>
        <v>8</v>
      </c>
      <c r="Q191" s="40" t="s">
        <v>276</v>
      </c>
      <c r="R191" s="40" t="s">
        <v>4</v>
      </c>
      <c r="S191" s="40">
        <v>1</v>
      </c>
      <c r="T191" s="3">
        <v>2</v>
      </c>
      <c r="U191" s="3">
        <v>1</v>
      </c>
      <c r="V191" s="3">
        <v>0</v>
      </c>
      <c r="W191" s="3">
        <v>4</v>
      </c>
      <c r="X191" s="3">
        <v>2</v>
      </c>
      <c r="Y191" s="17">
        <v>10</v>
      </c>
    </row>
    <row r="192" spans="1:25" x14ac:dyDescent="0.3">
      <c r="A192" s="40" t="s">
        <v>155</v>
      </c>
      <c r="B192" s="40" t="s">
        <v>4</v>
      </c>
      <c r="C192" s="40">
        <v>85</v>
      </c>
      <c r="D192" s="41">
        <f t="shared" si="32"/>
        <v>1.2796733671367836E-4</v>
      </c>
      <c r="E192" s="42">
        <f t="shared" si="34"/>
        <v>0.98097200977971577</v>
      </c>
      <c r="G192" s="40" t="s">
        <v>155</v>
      </c>
      <c r="H192" s="40" t="s">
        <v>4</v>
      </c>
      <c r="I192" s="40">
        <f>IFERROR(VLOOKUP($G192,'A2015'!$A$3:$C$1897,3,FALSE),0)</f>
        <v>0</v>
      </c>
      <c r="J192" s="3">
        <f>IFERROR(VLOOKUP($G192,'A2016'!$A$3:$C$1897,3,FALSE),0)</f>
        <v>0</v>
      </c>
      <c r="K192" s="3">
        <f>IFERROR(VLOOKUP($G192,'A2017'!$A$3:$C$1897,3,FALSE),0)</f>
        <v>1</v>
      </c>
      <c r="L192" s="3">
        <f>IFERROR(VLOOKUP($G192,'A2018'!$A$3:$C$1897,3,FALSE),0)</f>
        <v>1</v>
      </c>
      <c r="M192" s="3">
        <f>IFERROR(VLOOKUP($G192,'A2019'!$A$3:$C$1897,3,FALSE),0)</f>
        <v>0</v>
      </c>
      <c r="N192" s="3">
        <f>IFERROR(VLOOKUP($G192,'A2020'!$A$3:$C$1897,3,FALSE),0)</f>
        <v>1</v>
      </c>
      <c r="O192" s="17">
        <f t="shared" si="33"/>
        <v>3</v>
      </c>
      <c r="Q192" s="40" t="s">
        <v>271</v>
      </c>
      <c r="R192" s="40" t="s">
        <v>4</v>
      </c>
      <c r="S192" s="40">
        <v>2</v>
      </c>
      <c r="T192" s="3">
        <v>3</v>
      </c>
      <c r="U192" s="3">
        <v>1</v>
      </c>
      <c r="V192" s="3">
        <v>2</v>
      </c>
      <c r="W192" s="3">
        <v>1</v>
      </c>
      <c r="X192" s="3">
        <v>1</v>
      </c>
      <c r="Y192" s="17">
        <v>10</v>
      </c>
    </row>
    <row r="193" spans="1:25" x14ac:dyDescent="0.3">
      <c r="A193" s="40" t="s">
        <v>231</v>
      </c>
      <c r="B193" s="40" t="s">
        <v>4</v>
      </c>
      <c r="C193" s="40">
        <v>84</v>
      </c>
      <c r="D193" s="41">
        <f t="shared" si="32"/>
        <v>1.2646183863469391E-4</v>
      </c>
      <c r="E193" s="42">
        <f t="shared" si="34"/>
        <v>0.98109847161835051</v>
      </c>
      <c r="G193" s="40" t="s">
        <v>231</v>
      </c>
      <c r="H193" s="40" t="s">
        <v>4</v>
      </c>
      <c r="I193" s="40">
        <f>IFERROR(VLOOKUP($G193,'A2015'!$A$3:$C$1897,3,FALSE),0)</f>
        <v>3</v>
      </c>
      <c r="J193" s="3">
        <f>IFERROR(VLOOKUP($G193,'A2016'!$A$3:$C$1897,3,FALSE),0)</f>
        <v>2</v>
      </c>
      <c r="K193" s="3">
        <f>IFERROR(VLOOKUP($G193,'A2017'!$A$3:$C$1897,3,FALSE),0)</f>
        <v>5</v>
      </c>
      <c r="L193" s="3">
        <f>IFERROR(VLOOKUP($G193,'A2018'!$A$3:$C$1897,3,FALSE),0)</f>
        <v>1</v>
      </c>
      <c r="M193" s="3">
        <f>IFERROR(VLOOKUP($G193,'A2019'!$A$3:$C$1897,3,FALSE),0)</f>
        <v>2</v>
      </c>
      <c r="N193" s="3">
        <f>IFERROR(VLOOKUP($G193,'A2020'!$A$3:$C$1897,3,FALSE),0)</f>
        <v>0</v>
      </c>
      <c r="O193" s="17">
        <f t="shared" si="33"/>
        <v>13</v>
      </c>
      <c r="Q193" s="40" t="s">
        <v>294</v>
      </c>
      <c r="R193" s="40" t="s">
        <v>4</v>
      </c>
      <c r="S193" s="40">
        <v>0</v>
      </c>
      <c r="T193" s="3">
        <v>1</v>
      </c>
      <c r="U193" s="3">
        <v>2</v>
      </c>
      <c r="V193" s="3">
        <v>2</v>
      </c>
      <c r="W193" s="3">
        <v>3</v>
      </c>
      <c r="X193" s="3">
        <v>2</v>
      </c>
      <c r="Y193" s="17">
        <v>10</v>
      </c>
    </row>
    <row r="194" spans="1:25" x14ac:dyDescent="0.3">
      <c r="A194" s="40" t="s">
        <v>194</v>
      </c>
      <c r="B194" s="40" t="s">
        <v>4</v>
      </c>
      <c r="C194" s="40">
        <v>84</v>
      </c>
      <c r="D194" s="41">
        <f t="shared" si="32"/>
        <v>1.2646183863469391E-4</v>
      </c>
      <c r="E194" s="42">
        <f t="shared" si="34"/>
        <v>0.98122493345698525</v>
      </c>
      <c r="G194" s="40" t="s">
        <v>194</v>
      </c>
      <c r="H194" s="40" t="s">
        <v>4</v>
      </c>
      <c r="I194" s="40">
        <f>IFERROR(VLOOKUP($G194,'A2015'!$A$3:$C$1897,3,FALSE),0)</f>
        <v>2</v>
      </c>
      <c r="J194" s="17">
        <f>IFERROR(VLOOKUP($G194,'A2016'!$A$3:$C$1897,3,FALSE),0)</f>
        <v>4</v>
      </c>
      <c r="K194" s="17">
        <f>IFERROR(VLOOKUP($G194,'A2017'!$A$3:$C$1897,3,FALSE),0)</f>
        <v>1</v>
      </c>
      <c r="L194" s="17">
        <f>IFERROR(VLOOKUP($G194,'A2018'!$A$3:$C$1897,3,FALSE),0)</f>
        <v>1</v>
      </c>
      <c r="M194" s="17">
        <f>IFERROR(VLOOKUP($G194,'A2019'!$A$3:$C$1897,3,FALSE),0)</f>
        <v>1</v>
      </c>
      <c r="N194" s="17">
        <f>IFERROR(VLOOKUP($G194,'A2020'!$A$3:$C$1897,3,FALSE),0)</f>
        <v>6</v>
      </c>
      <c r="O194" s="17">
        <f t="shared" si="33"/>
        <v>15</v>
      </c>
      <c r="Q194" s="40" t="s">
        <v>239</v>
      </c>
      <c r="R194" s="40" t="s">
        <v>4</v>
      </c>
      <c r="S194" s="40">
        <v>2</v>
      </c>
      <c r="T194" s="3">
        <v>1</v>
      </c>
      <c r="U194" s="3">
        <v>2</v>
      </c>
      <c r="V194" s="3">
        <v>2</v>
      </c>
      <c r="W194" s="3">
        <v>2</v>
      </c>
      <c r="X194" s="3">
        <v>1</v>
      </c>
      <c r="Y194" s="17">
        <v>10</v>
      </c>
    </row>
    <row r="195" spans="1:25" x14ac:dyDescent="0.3">
      <c r="A195" s="40" t="s">
        <v>303</v>
      </c>
      <c r="B195" s="40" t="s">
        <v>4</v>
      </c>
      <c r="C195" s="40">
        <v>83</v>
      </c>
      <c r="D195" s="41">
        <f t="shared" si="32"/>
        <v>1.2495634055570946E-4</v>
      </c>
      <c r="E195" s="42">
        <f t="shared" si="34"/>
        <v>0.98134988979754101</v>
      </c>
      <c r="G195" s="40" t="s">
        <v>303</v>
      </c>
      <c r="H195" s="40" t="s">
        <v>4</v>
      </c>
      <c r="I195" s="40">
        <f>IFERROR(VLOOKUP($G195,'A2015'!$A$3:$C$1897,3,FALSE),0)</f>
        <v>0</v>
      </c>
      <c r="J195" s="17">
        <f>IFERROR(VLOOKUP($G195,'A2016'!$A$3:$C$1897,3,FALSE),0)</f>
        <v>1</v>
      </c>
      <c r="K195" s="17">
        <f>IFERROR(VLOOKUP($G195,'A2017'!$A$3:$C$1897,3,FALSE),0)</f>
        <v>3</v>
      </c>
      <c r="L195" s="17">
        <f>IFERROR(VLOOKUP($G195,'A2018'!$A$3:$C$1897,3,FALSE),0)</f>
        <v>1</v>
      </c>
      <c r="M195" s="17">
        <f>IFERROR(VLOOKUP($G195,'A2019'!$A$3:$C$1897,3,FALSE),0)</f>
        <v>0</v>
      </c>
      <c r="N195" s="17">
        <f>IFERROR(VLOOKUP($G195,'A2020'!$A$3:$C$1897,3,FALSE),0)</f>
        <v>1</v>
      </c>
      <c r="O195" s="17">
        <f t="shared" si="33"/>
        <v>6</v>
      </c>
      <c r="Q195" s="40" t="s">
        <v>266</v>
      </c>
      <c r="R195" s="40" t="s">
        <v>4</v>
      </c>
      <c r="S195" s="40">
        <v>0</v>
      </c>
      <c r="T195" s="17">
        <v>4</v>
      </c>
      <c r="U195" s="17">
        <v>0</v>
      </c>
      <c r="V195" s="17">
        <v>5</v>
      </c>
      <c r="W195" s="17">
        <v>1</v>
      </c>
      <c r="X195" s="17">
        <v>0</v>
      </c>
      <c r="Y195" s="17">
        <v>10</v>
      </c>
    </row>
    <row r="196" spans="1:25" x14ac:dyDescent="0.3">
      <c r="A196" s="40" t="s">
        <v>468</v>
      </c>
      <c r="B196" s="40" t="s">
        <v>4</v>
      </c>
      <c r="C196" s="40">
        <v>83</v>
      </c>
      <c r="D196" s="41">
        <f t="shared" ref="D196:D259" si="35">C196/D$2</f>
        <v>1.2495634055570946E-4</v>
      </c>
      <c r="E196" s="42">
        <f t="shared" si="34"/>
        <v>0.98147484613809677</v>
      </c>
      <c r="G196" s="40" t="s">
        <v>468</v>
      </c>
      <c r="H196" s="40" t="s">
        <v>4</v>
      </c>
      <c r="I196" s="40">
        <f>IFERROR(VLOOKUP($G196,'A2015'!$A$3:$C$1897,3,FALSE),0)</f>
        <v>0</v>
      </c>
      <c r="J196" s="16">
        <f>IFERROR(VLOOKUP($G196,'A2016'!$A$3:$C$1897,3,FALSE),0)</f>
        <v>0</v>
      </c>
      <c r="K196" s="16">
        <f>IFERROR(VLOOKUP($G196,'A2017'!$A$3:$C$1897,3,FALSE),0)</f>
        <v>0</v>
      </c>
      <c r="L196" s="16">
        <f>IFERROR(VLOOKUP($G196,'A2018'!$A$3:$C$1897,3,FALSE),0)</f>
        <v>0</v>
      </c>
      <c r="M196" s="16">
        <f>IFERROR(VLOOKUP($G196,'A2019'!$A$3:$C$1897,3,FALSE),0)</f>
        <v>0</v>
      </c>
      <c r="N196" s="16">
        <f>IFERROR(VLOOKUP($G196,'A2020'!$A$3:$C$1897,3,FALSE),0)</f>
        <v>1</v>
      </c>
      <c r="O196" s="17">
        <f t="shared" ref="O196:O259" si="36">SUM(I196:N196)</f>
        <v>1</v>
      </c>
      <c r="Q196" s="40" t="s">
        <v>229</v>
      </c>
      <c r="R196" s="40" t="s">
        <v>4</v>
      </c>
      <c r="S196" s="40">
        <v>3</v>
      </c>
      <c r="T196" s="3">
        <v>4</v>
      </c>
      <c r="U196" s="3">
        <v>0</v>
      </c>
      <c r="V196" s="3">
        <v>0</v>
      </c>
      <c r="W196" s="3">
        <v>2</v>
      </c>
      <c r="X196" s="3">
        <v>1</v>
      </c>
      <c r="Y196" s="17">
        <v>10</v>
      </c>
    </row>
    <row r="197" spans="1:25" x14ac:dyDescent="0.3">
      <c r="A197" s="40" t="s">
        <v>166</v>
      </c>
      <c r="B197" s="40" t="s">
        <v>4</v>
      </c>
      <c r="C197" s="40">
        <v>82</v>
      </c>
      <c r="D197" s="41">
        <f t="shared" si="35"/>
        <v>1.2345084247672501E-4</v>
      </c>
      <c r="E197" s="42">
        <f t="shared" ref="E197:E260" si="37">E196+D197</f>
        <v>0.98159829698057355</v>
      </c>
      <c r="G197" s="40" t="s">
        <v>166</v>
      </c>
      <c r="H197" s="40" t="s">
        <v>4</v>
      </c>
      <c r="I197" s="40">
        <f>IFERROR(VLOOKUP($G197,'A2015'!$A$3:$C$1897,3,FALSE),0)</f>
        <v>1</v>
      </c>
      <c r="J197" s="17">
        <f>IFERROR(VLOOKUP($G197,'A2016'!$A$3:$C$1897,3,FALSE),0)</f>
        <v>1</v>
      </c>
      <c r="K197" s="17">
        <f>IFERROR(VLOOKUP($G197,'A2017'!$A$3:$C$1897,3,FALSE),0)</f>
        <v>2</v>
      </c>
      <c r="L197" s="17">
        <f>IFERROR(VLOOKUP($G197,'A2018'!$A$3:$C$1897,3,FALSE),0)</f>
        <v>3</v>
      </c>
      <c r="M197" s="17">
        <f>IFERROR(VLOOKUP($G197,'A2019'!$A$3:$C$1897,3,FALSE),0)</f>
        <v>2</v>
      </c>
      <c r="N197" s="17">
        <f>IFERROR(VLOOKUP($G197,'A2020'!$A$3:$C$1897,3,FALSE),0)</f>
        <v>4</v>
      </c>
      <c r="O197" s="17">
        <f t="shared" si="36"/>
        <v>13</v>
      </c>
      <c r="Q197" s="40" t="s">
        <v>326</v>
      </c>
      <c r="R197" s="40" t="s">
        <v>4</v>
      </c>
      <c r="S197" s="40">
        <v>1</v>
      </c>
      <c r="T197" s="3">
        <v>2</v>
      </c>
      <c r="U197" s="3">
        <v>1</v>
      </c>
      <c r="V197" s="3">
        <v>2</v>
      </c>
      <c r="W197" s="3">
        <v>3</v>
      </c>
      <c r="X197" s="3">
        <v>1</v>
      </c>
      <c r="Y197" s="17">
        <v>10</v>
      </c>
    </row>
    <row r="198" spans="1:25" x14ac:dyDescent="0.3">
      <c r="A198" s="40" t="s">
        <v>412</v>
      </c>
      <c r="B198" s="40" t="s">
        <v>4</v>
      </c>
      <c r="C198" s="40">
        <v>80</v>
      </c>
      <c r="D198" s="41">
        <f t="shared" si="35"/>
        <v>1.204398463187561E-4</v>
      </c>
      <c r="E198" s="42">
        <f t="shared" si="37"/>
        <v>0.98171873682689226</v>
      </c>
      <c r="G198" s="40" t="s">
        <v>412</v>
      </c>
      <c r="H198" s="40" t="s">
        <v>4</v>
      </c>
      <c r="I198" s="40">
        <f>IFERROR(VLOOKUP($G198,'A2015'!$A$3:$C$1897,3,FALSE),0)</f>
        <v>0</v>
      </c>
      <c r="J198" s="17">
        <f>IFERROR(VLOOKUP($G198,'A2016'!$A$3:$C$1897,3,FALSE),0)</f>
        <v>0</v>
      </c>
      <c r="K198" s="17">
        <f>IFERROR(VLOOKUP($G198,'A2017'!$A$3:$C$1897,3,FALSE),0)</f>
        <v>0</v>
      </c>
      <c r="L198" s="17">
        <f>IFERROR(VLOOKUP($G198,'A2018'!$A$3:$C$1897,3,FALSE),0)</f>
        <v>2</v>
      </c>
      <c r="M198" s="17">
        <f>IFERROR(VLOOKUP($G198,'A2019'!$A$3:$C$1897,3,FALSE),0)</f>
        <v>1</v>
      </c>
      <c r="N198" s="17">
        <f>IFERROR(VLOOKUP($G198,'A2020'!$A$3:$C$1897,3,FALSE),0)</f>
        <v>0</v>
      </c>
      <c r="O198" s="17">
        <f t="shared" si="36"/>
        <v>3</v>
      </c>
      <c r="Q198" s="40" t="s">
        <v>104</v>
      </c>
      <c r="R198" s="40" t="s">
        <v>4</v>
      </c>
      <c r="S198" s="40">
        <v>0</v>
      </c>
      <c r="T198" s="17">
        <v>0</v>
      </c>
      <c r="U198" s="17">
        <v>0</v>
      </c>
      <c r="V198" s="17">
        <v>2</v>
      </c>
      <c r="W198" s="17">
        <v>2</v>
      </c>
      <c r="X198" s="17">
        <v>5</v>
      </c>
      <c r="Y198" s="17">
        <v>9</v>
      </c>
    </row>
    <row r="199" spans="1:25" x14ac:dyDescent="0.3">
      <c r="A199" s="40" t="s">
        <v>603</v>
      </c>
      <c r="B199" s="40" t="s">
        <v>4</v>
      </c>
      <c r="C199" s="40">
        <v>80</v>
      </c>
      <c r="D199" s="41">
        <f t="shared" si="35"/>
        <v>1.204398463187561E-4</v>
      </c>
      <c r="E199" s="42">
        <f t="shared" si="37"/>
        <v>0.98183917667321097</v>
      </c>
      <c r="G199" s="40" t="s">
        <v>603</v>
      </c>
      <c r="H199" s="40" t="s">
        <v>4</v>
      </c>
      <c r="I199" s="40">
        <f>IFERROR(VLOOKUP($G199,'A2015'!$A$3:$C$1897,3,FALSE),0)</f>
        <v>1</v>
      </c>
      <c r="J199" s="17">
        <f>IFERROR(VLOOKUP($G199,'A2016'!$A$3:$C$1897,3,FALSE),0)</f>
        <v>1</v>
      </c>
      <c r="K199" s="17">
        <f>IFERROR(VLOOKUP($G199,'A2017'!$A$3:$C$1897,3,FALSE),0)</f>
        <v>0</v>
      </c>
      <c r="L199" s="17">
        <f>IFERROR(VLOOKUP($G199,'A2018'!$A$3:$C$1897,3,FALSE),0)</f>
        <v>0</v>
      </c>
      <c r="M199" s="17">
        <f>IFERROR(VLOOKUP($G199,'A2019'!$A$3:$C$1897,3,FALSE),0)</f>
        <v>1</v>
      </c>
      <c r="N199" s="17">
        <f>IFERROR(VLOOKUP($G199,'A2020'!$A$3:$C$1897,3,FALSE),0)</f>
        <v>0</v>
      </c>
      <c r="O199" s="17">
        <f t="shared" si="36"/>
        <v>3</v>
      </c>
      <c r="Q199" s="40" t="s">
        <v>224</v>
      </c>
      <c r="R199" s="40" t="s">
        <v>4</v>
      </c>
      <c r="S199" s="40">
        <v>1</v>
      </c>
      <c r="T199" s="3">
        <v>2</v>
      </c>
      <c r="U199" s="3">
        <v>1</v>
      </c>
      <c r="V199" s="3">
        <v>1</v>
      </c>
      <c r="W199" s="3">
        <v>2</v>
      </c>
      <c r="X199" s="3">
        <v>2</v>
      </c>
      <c r="Y199" s="17">
        <v>9</v>
      </c>
    </row>
    <row r="200" spans="1:25" x14ac:dyDescent="0.3">
      <c r="A200" s="40" t="s">
        <v>377</v>
      </c>
      <c r="B200" s="40" t="s">
        <v>4</v>
      </c>
      <c r="C200" s="40">
        <v>77</v>
      </c>
      <c r="D200" s="41">
        <f t="shared" si="35"/>
        <v>1.1592335208180274E-4</v>
      </c>
      <c r="E200" s="42">
        <f t="shared" si="37"/>
        <v>0.98195510002529274</v>
      </c>
      <c r="G200" s="40" t="s">
        <v>377</v>
      </c>
      <c r="H200" s="40" t="s">
        <v>4</v>
      </c>
      <c r="I200" s="40">
        <f>IFERROR(VLOOKUP($G200,'A2015'!$A$3:$C$1897,3,FALSE),0)</f>
        <v>0</v>
      </c>
      <c r="J200" s="3">
        <f>IFERROR(VLOOKUP($G200,'A2016'!$A$3:$C$1897,3,FALSE),0)</f>
        <v>1</v>
      </c>
      <c r="K200" s="3">
        <f>IFERROR(VLOOKUP($G200,'A2017'!$A$3:$C$1897,3,FALSE),0)</f>
        <v>2</v>
      </c>
      <c r="L200" s="3">
        <f>IFERROR(VLOOKUP($G200,'A2018'!$A$3:$C$1897,3,FALSE),0)</f>
        <v>1</v>
      </c>
      <c r="M200" s="3">
        <f>IFERROR(VLOOKUP($G200,'A2019'!$A$3:$C$1897,3,FALSE),0)</f>
        <v>2</v>
      </c>
      <c r="N200" s="3">
        <f>IFERROR(VLOOKUP($G200,'A2020'!$A$3:$C$1897,3,FALSE),0)</f>
        <v>1</v>
      </c>
      <c r="O200" s="17">
        <f t="shared" si="36"/>
        <v>7</v>
      </c>
      <c r="Q200" s="40" t="s">
        <v>144</v>
      </c>
      <c r="R200" s="40" t="s">
        <v>4</v>
      </c>
      <c r="S200" s="40">
        <v>0</v>
      </c>
      <c r="T200" s="3">
        <v>0</v>
      </c>
      <c r="U200" s="3">
        <v>0</v>
      </c>
      <c r="V200" s="3">
        <v>1</v>
      </c>
      <c r="W200" s="3">
        <v>3</v>
      </c>
      <c r="X200" s="3">
        <v>5</v>
      </c>
      <c r="Y200" s="17">
        <v>9</v>
      </c>
    </row>
    <row r="201" spans="1:25" x14ac:dyDescent="0.3">
      <c r="A201" s="40" t="s">
        <v>181</v>
      </c>
      <c r="B201" s="40" t="s">
        <v>4</v>
      </c>
      <c r="C201" s="40">
        <v>77</v>
      </c>
      <c r="D201" s="41">
        <f t="shared" si="35"/>
        <v>1.1592335208180274E-4</v>
      </c>
      <c r="E201" s="42">
        <f t="shared" si="37"/>
        <v>0.98207102337737451</v>
      </c>
      <c r="G201" s="40" t="s">
        <v>181</v>
      </c>
      <c r="H201" s="40" t="s">
        <v>4</v>
      </c>
      <c r="I201" s="40">
        <f>IFERROR(VLOOKUP($G201,'A2015'!$A$3:$C$1897,3,FALSE),0)</f>
        <v>0</v>
      </c>
      <c r="J201" s="3">
        <f>IFERROR(VLOOKUP($G201,'A2016'!$A$3:$C$1897,3,FALSE),0)</f>
        <v>1</v>
      </c>
      <c r="K201" s="3">
        <f>IFERROR(VLOOKUP($G201,'A2017'!$A$3:$C$1897,3,FALSE),0)</f>
        <v>2</v>
      </c>
      <c r="L201" s="3">
        <f>IFERROR(VLOOKUP($G201,'A2018'!$A$3:$C$1897,3,FALSE),0)</f>
        <v>0</v>
      </c>
      <c r="M201" s="3">
        <f>IFERROR(VLOOKUP($G201,'A2019'!$A$3:$C$1897,3,FALSE),0)</f>
        <v>0</v>
      </c>
      <c r="N201" s="3">
        <f>IFERROR(VLOOKUP($G201,'A2020'!$A$3:$C$1897,3,FALSE),0)</f>
        <v>0</v>
      </c>
      <c r="O201" s="17">
        <f t="shared" si="36"/>
        <v>3</v>
      </c>
      <c r="Q201" s="40" t="s">
        <v>321</v>
      </c>
      <c r="R201" s="40" t="s">
        <v>4</v>
      </c>
      <c r="S201" s="40">
        <v>0</v>
      </c>
      <c r="T201" s="3">
        <v>1</v>
      </c>
      <c r="U201" s="3">
        <v>0</v>
      </c>
      <c r="V201" s="3">
        <v>4</v>
      </c>
      <c r="W201" s="3">
        <v>3</v>
      </c>
      <c r="X201" s="3">
        <v>1</v>
      </c>
      <c r="Y201" s="17">
        <v>9</v>
      </c>
    </row>
    <row r="202" spans="1:25" x14ac:dyDescent="0.3">
      <c r="A202" s="40" t="s">
        <v>202</v>
      </c>
      <c r="B202" s="40" t="s">
        <v>4</v>
      </c>
      <c r="C202" s="40">
        <v>76</v>
      </c>
      <c r="D202" s="41">
        <f t="shared" si="35"/>
        <v>1.1441785400281829E-4</v>
      </c>
      <c r="E202" s="42">
        <f t="shared" si="37"/>
        <v>0.9821854412313773</v>
      </c>
      <c r="G202" s="40" t="s">
        <v>202</v>
      </c>
      <c r="H202" s="40" t="s">
        <v>4</v>
      </c>
      <c r="I202" s="40">
        <f>IFERROR(VLOOKUP($G202,'A2015'!$A$3:$C$1897,3,FALSE),0)</f>
        <v>1</v>
      </c>
      <c r="J202" s="3">
        <f>IFERROR(VLOOKUP($G202,'A2016'!$A$3:$C$1897,3,FALSE),0)</f>
        <v>4</v>
      </c>
      <c r="K202" s="3">
        <f>IFERROR(VLOOKUP($G202,'A2017'!$A$3:$C$1897,3,FALSE),0)</f>
        <v>6</v>
      </c>
      <c r="L202" s="3">
        <f>IFERROR(VLOOKUP($G202,'A2018'!$A$3:$C$1897,3,FALSE),0)</f>
        <v>4</v>
      </c>
      <c r="M202" s="3">
        <f>IFERROR(VLOOKUP($G202,'A2019'!$A$3:$C$1897,3,FALSE),0)</f>
        <v>3</v>
      </c>
      <c r="N202" s="3">
        <f>IFERROR(VLOOKUP($G202,'A2020'!$A$3:$C$1897,3,FALSE),0)</f>
        <v>4</v>
      </c>
      <c r="O202" s="17">
        <f t="shared" si="36"/>
        <v>22</v>
      </c>
      <c r="Q202" s="9" t="s">
        <v>353</v>
      </c>
      <c r="R202" s="9" t="s">
        <v>4</v>
      </c>
      <c r="S202" s="9">
        <v>0</v>
      </c>
      <c r="T202" s="5">
        <v>1</v>
      </c>
      <c r="U202" s="5">
        <v>1</v>
      </c>
      <c r="V202" s="5">
        <v>2</v>
      </c>
      <c r="W202" s="5">
        <v>1</v>
      </c>
      <c r="X202" s="5">
        <v>4</v>
      </c>
      <c r="Y202" s="17">
        <v>9</v>
      </c>
    </row>
    <row r="203" spans="1:25" x14ac:dyDescent="0.3">
      <c r="A203" s="40" t="s">
        <v>178</v>
      </c>
      <c r="B203" s="40" t="s">
        <v>4</v>
      </c>
      <c r="C203" s="40">
        <v>76</v>
      </c>
      <c r="D203" s="41">
        <f t="shared" si="35"/>
        <v>1.1441785400281829E-4</v>
      </c>
      <c r="E203" s="42">
        <f t="shared" si="37"/>
        <v>0.98229985908538009</v>
      </c>
      <c r="G203" s="40" t="s">
        <v>178</v>
      </c>
      <c r="H203" s="40" t="s">
        <v>4</v>
      </c>
      <c r="I203" s="40">
        <f>IFERROR(VLOOKUP($G203,'A2015'!$A$3:$C$1897,3,FALSE),0)</f>
        <v>0</v>
      </c>
      <c r="J203" s="3">
        <f>IFERROR(VLOOKUP($G203,'A2016'!$A$3:$C$1897,3,FALSE),0)</f>
        <v>2</v>
      </c>
      <c r="K203" s="3">
        <f>IFERROR(VLOOKUP($G203,'A2017'!$A$3:$C$1897,3,FALSE),0)</f>
        <v>0</v>
      </c>
      <c r="L203" s="3">
        <f>IFERROR(VLOOKUP($G203,'A2018'!$A$3:$C$1897,3,FALSE),0)</f>
        <v>1</v>
      </c>
      <c r="M203" s="3">
        <f>IFERROR(VLOOKUP($G203,'A2019'!$A$3:$C$1897,3,FALSE),0)</f>
        <v>0</v>
      </c>
      <c r="N203" s="3">
        <f>IFERROR(VLOOKUP($G203,'A2020'!$A$3:$C$1897,3,FALSE),0)</f>
        <v>0</v>
      </c>
      <c r="O203" s="17">
        <f t="shared" si="36"/>
        <v>3</v>
      </c>
      <c r="Q203" s="40" t="s">
        <v>337</v>
      </c>
      <c r="R203" s="40" t="s">
        <v>4</v>
      </c>
      <c r="S203" s="40">
        <v>0</v>
      </c>
      <c r="T203" s="3">
        <v>0</v>
      </c>
      <c r="U203" s="3">
        <v>0</v>
      </c>
      <c r="V203" s="3">
        <v>0</v>
      </c>
      <c r="W203" s="3">
        <v>9</v>
      </c>
      <c r="X203" s="3">
        <v>0</v>
      </c>
      <c r="Y203" s="17">
        <v>9</v>
      </c>
    </row>
    <row r="204" spans="1:25" x14ac:dyDescent="0.3">
      <c r="A204" s="40" t="s">
        <v>216</v>
      </c>
      <c r="B204" s="40" t="s">
        <v>4</v>
      </c>
      <c r="C204" s="40">
        <v>76</v>
      </c>
      <c r="D204" s="41">
        <f t="shared" si="35"/>
        <v>1.1441785400281829E-4</v>
      </c>
      <c r="E204" s="42">
        <f t="shared" si="37"/>
        <v>0.98241427693938288</v>
      </c>
      <c r="G204" s="40" t="s">
        <v>216</v>
      </c>
      <c r="H204" s="40" t="s">
        <v>4</v>
      </c>
      <c r="I204" s="40">
        <f>IFERROR(VLOOKUP($G204,'A2015'!$A$3:$C$1897,3,FALSE),0)</f>
        <v>1</v>
      </c>
      <c r="J204" s="3">
        <f>IFERROR(VLOOKUP($G204,'A2016'!$A$3:$C$1897,3,FALSE),0)</f>
        <v>3</v>
      </c>
      <c r="K204" s="3">
        <f>IFERROR(VLOOKUP($G204,'A2017'!$A$3:$C$1897,3,FALSE),0)</f>
        <v>4</v>
      </c>
      <c r="L204" s="3">
        <f>IFERROR(VLOOKUP($G204,'A2018'!$A$3:$C$1897,3,FALSE),0)</f>
        <v>1</v>
      </c>
      <c r="M204" s="3">
        <f>IFERROR(VLOOKUP($G204,'A2019'!$A$3:$C$1897,3,FALSE),0)</f>
        <v>3</v>
      </c>
      <c r="N204" s="3">
        <f>IFERROR(VLOOKUP($G204,'A2020'!$A$3:$C$1897,3,FALSE),0)</f>
        <v>2</v>
      </c>
      <c r="O204" s="17">
        <f t="shared" si="36"/>
        <v>14</v>
      </c>
      <c r="Q204" s="40" t="s">
        <v>320</v>
      </c>
      <c r="R204" s="40" t="s">
        <v>4</v>
      </c>
      <c r="S204" s="40">
        <v>1</v>
      </c>
      <c r="T204" s="3">
        <v>0</v>
      </c>
      <c r="U204" s="3">
        <v>2</v>
      </c>
      <c r="V204" s="3">
        <v>4</v>
      </c>
      <c r="W204" s="3">
        <v>2</v>
      </c>
      <c r="X204" s="3">
        <v>0</v>
      </c>
      <c r="Y204" s="17">
        <v>9</v>
      </c>
    </row>
    <row r="205" spans="1:25" x14ac:dyDescent="0.3">
      <c r="A205" s="40" t="s">
        <v>120</v>
      </c>
      <c r="B205" s="40" t="s">
        <v>4</v>
      </c>
      <c r="C205" s="40">
        <v>75</v>
      </c>
      <c r="D205" s="41">
        <f t="shared" si="35"/>
        <v>1.1291235592383384E-4</v>
      </c>
      <c r="E205" s="42">
        <f t="shared" si="37"/>
        <v>0.98252718929530669</v>
      </c>
      <c r="G205" s="40" t="s">
        <v>120</v>
      </c>
      <c r="H205" s="40" t="s">
        <v>4</v>
      </c>
      <c r="I205" s="40">
        <f>IFERROR(VLOOKUP($G205,'A2015'!$A$3:$C$1897,3,FALSE),0)</f>
        <v>0</v>
      </c>
      <c r="J205" s="3">
        <f>IFERROR(VLOOKUP($G205,'A2016'!$A$3:$C$1897,3,FALSE),0)</f>
        <v>1</v>
      </c>
      <c r="K205" s="3">
        <f>IFERROR(VLOOKUP($G205,'A2017'!$A$3:$C$1897,3,FALSE),0)</f>
        <v>1</v>
      </c>
      <c r="L205" s="3">
        <f>IFERROR(VLOOKUP($G205,'A2018'!$A$3:$C$1897,3,FALSE),0)</f>
        <v>1</v>
      </c>
      <c r="M205" s="3">
        <f>IFERROR(VLOOKUP($G205,'A2019'!$A$3:$C$1897,3,FALSE),0)</f>
        <v>0</v>
      </c>
      <c r="N205" s="3">
        <f>IFERROR(VLOOKUP($G205,'A2020'!$A$3:$C$1897,3,FALSE),0)</f>
        <v>3</v>
      </c>
      <c r="O205" s="17">
        <f t="shared" si="36"/>
        <v>6</v>
      </c>
      <c r="Q205" s="40" t="s">
        <v>218</v>
      </c>
      <c r="R205" s="40" t="s">
        <v>4</v>
      </c>
      <c r="S205" s="40">
        <v>2</v>
      </c>
      <c r="T205" s="3">
        <v>1</v>
      </c>
      <c r="U205" s="3">
        <v>4</v>
      </c>
      <c r="V205" s="3">
        <v>0</v>
      </c>
      <c r="W205" s="3">
        <v>2</v>
      </c>
      <c r="X205" s="3">
        <v>0</v>
      </c>
      <c r="Y205" s="17">
        <v>9</v>
      </c>
    </row>
    <row r="206" spans="1:25" x14ac:dyDescent="0.3">
      <c r="A206" s="40" t="s">
        <v>199</v>
      </c>
      <c r="B206" s="40" t="s">
        <v>4</v>
      </c>
      <c r="C206" s="40">
        <v>74</v>
      </c>
      <c r="D206" s="41">
        <f t="shared" si="35"/>
        <v>1.1140685784484939E-4</v>
      </c>
      <c r="E206" s="42">
        <f t="shared" si="37"/>
        <v>0.98263859615315152</v>
      </c>
      <c r="G206" s="40" t="s">
        <v>199</v>
      </c>
      <c r="H206" s="40" t="s">
        <v>4</v>
      </c>
      <c r="I206" s="40">
        <f>IFERROR(VLOOKUP($G206,'A2015'!$A$3:$C$1897,3,FALSE),0)</f>
        <v>1</v>
      </c>
      <c r="J206" s="3">
        <f>IFERROR(VLOOKUP($G206,'A2016'!$A$3:$C$1897,3,FALSE),0)</f>
        <v>1</v>
      </c>
      <c r="K206" s="3">
        <f>IFERROR(VLOOKUP($G206,'A2017'!$A$3:$C$1897,3,FALSE),0)</f>
        <v>0</v>
      </c>
      <c r="L206" s="3">
        <f>IFERROR(VLOOKUP($G206,'A2018'!$A$3:$C$1897,3,FALSE),0)</f>
        <v>4</v>
      </c>
      <c r="M206" s="3">
        <f>IFERROR(VLOOKUP($G206,'A2019'!$A$3:$C$1897,3,FALSE),0)</f>
        <v>0</v>
      </c>
      <c r="N206" s="3">
        <f>IFERROR(VLOOKUP($G206,'A2020'!$A$3:$C$1897,3,FALSE),0)</f>
        <v>1</v>
      </c>
      <c r="O206" s="17">
        <f t="shared" si="36"/>
        <v>7</v>
      </c>
      <c r="Q206" s="40" t="s">
        <v>270</v>
      </c>
      <c r="R206" s="40" t="s">
        <v>4</v>
      </c>
      <c r="S206" s="40">
        <v>2</v>
      </c>
      <c r="T206" s="3">
        <v>2</v>
      </c>
      <c r="U206" s="3">
        <v>1</v>
      </c>
      <c r="V206" s="3">
        <v>1</v>
      </c>
      <c r="W206" s="3">
        <v>3</v>
      </c>
      <c r="X206" s="3">
        <v>0</v>
      </c>
      <c r="Y206" s="17">
        <v>9</v>
      </c>
    </row>
    <row r="207" spans="1:25" x14ac:dyDescent="0.3">
      <c r="A207" s="40" t="s">
        <v>362</v>
      </c>
      <c r="B207" s="40" t="s">
        <v>4</v>
      </c>
      <c r="C207" s="40">
        <v>73</v>
      </c>
      <c r="D207" s="41">
        <f t="shared" si="35"/>
        <v>1.0990135976586494E-4</v>
      </c>
      <c r="E207" s="42">
        <f t="shared" si="37"/>
        <v>0.98274849751291737</v>
      </c>
      <c r="G207" s="40" t="s">
        <v>362</v>
      </c>
      <c r="H207" s="40" t="s">
        <v>4</v>
      </c>
      <c r="I207" s="40">
        <f>IFERROR(VLOOKUP($G207,'A2015'!$A$3:$C$1897,3,FALSE),0)</f>
        <v>0</v>
      </c>
      <c r="J207" s="3">
        <f>IFERROR(VLOOKUP($G207,'A2016'!$A$3:$C$1897,3,FALSE),0)</f>
        <v>0</v>
      </c>
      <c r="K207" s="3">
        <f>IFERROR(VLOOKUP($G207,'A2017'!$A$3:$C$1897,3,FALSE),0)</f>
        <v>0</v>
      </c>
      <c r="L207" s="3">
        <f>IFERROR(VLOOKUP($G207,'A2018'!$A$3:$C$1897,3,FALSE),0)</f>
        <v>1</v>
      </c>
      <c r="M207" s="3">
        <f>IFERROR(VLOOKUP($G207,'A2019'!$A$3:$C$1897,3,FALSE),0)</f>
        <v>0</v>
      </c>
      <c r="N207" s="3">
        <f>IFERROR(VLOOKUP($G207,'A2020'!$A$3:$C$1897,3,FALSE),0)</f>
        <v>3</v>
      </c>
      <c r="O207" s="17">
        <f t="shared" si="36"/>
        <v>4</v>
      </c>
      <c r="Q207" s="40" t="s">
        <v>212</v>
      </c>
      <c r="R207" s="40" t="s">
        <v>4</v>
      </c>
      <c r="S207" s="40">
        <v>4</v>
      </c>
      <c r="T207" s="3">
        <v>1</v>
      </c>
      <c r="U207" s="3">
        <v>1</v>
      </c>
      <c r="V207" s="3">
        <v>1</v>
      </c>
      <c r="W207" s="3">
        <v>0</v>
      </c>
      <c r="X207" s="3">
        <v>2</v>
      </c>
      <c r="Y207" s="17">
        <v>9</v>
      </c>
    </row>
    <row r="208" spans="1:25" x14ac:dyDescent="0.3">
      <c r="A208" s="40" t="s">
        <v>197</v>
      </c>
      <c r="B208" s="40" t="s">
        <v>4</v>
      </c>
      <c r="C208" s="40">
        <v>71</v>
      </c>
      <c r="D208" s="41">
        <f t="shared" si="35"/>
        <v>1.0689036360789603E-4</v>
      </c>
      <c r="E208" s="42">
        <f t="shared" si="37"/>
        <v>0.98285538787652527</v>
      </c>
      <c r="G208" s="40" t="s">
        <v>197</v>
      </c>
      <c r="H208" s="40" t="s">
        <v>4</v>
      </c>
      <c r="I208" s="40">
        <f>IFERROR(VLOOKUP($G208,'A2015'!$A$3:$C$1897,3,FALSE),0)</f>
        <v>1</v>
      </c>
      <c r="J208" s="3">
        <f>IFERROR(VLOOKUP($G208,'A2016'!$A$3:$C$1897,3,FALSE),0)</f>
        <v>0</v>
      </c>
      <c r="K208" s="3">
        <f>IFERROR(VLOOKUP($G208,'A2017'!$A$3:$C$1897,3,FALSE),0)</f>
        <v>0</v>
      </c>
      <c r="L208" s="3">
        <f>IFERROR(VLOOKUP($G208,'A2018'!$A$3:$C$1897,3,FALSE),0)</f>
        <v>1</v>
      </c>
      <c r="M208" s="3">
        <f>IFERROR(VLOOKUP($G208,'A2019'!$A$3:$C$1897,3,FALSE),0)</f>
        <v>0</v>
      </c>
      <c r="N208" s="3">
        <f>IFERROR(VLOOKUP($G208,'A2020'!$A$3:$C$1897,3,FALSE),0)</f>
        <v>0</v>
      </c>
      <c r="O208" s="17">
        <f t="shared" si="36"/>
        <v>2</v>
      </c>
      <c r="Q208" s="40" t="s">
        <v>255</v>
      </c>
      <c r="R208" s="40" t="s">
        <v>4</v>
      </c>
      <c r="S208" s="40">
        <v>2</v>
      </c>
      <c r="T208" s="3">
        <v>1</v>
      </c>
      <c r="U208" s="3">
        <v>1</v>
      </c>
      <c r="V208" s="3">
        <v>2</v>
      </c>
      <c r="W208" s="3">
        <v>2</v>
      </c>
      <c r="X208" s="3">
        <v>1</v>
      </c>
      <c r="Y208" s="17">
        <v>9</v>
      </c>
    </row>
    <row r="209" spans="1:25" x14ac:dyDescent="0.3">
      <c r="A209" s="40" t="s">
        <v>207</v>
      </c>
      <c r="B209" s="40" t="s">
        <v>4</v>
      </c>
      <c r="C209" s="40">
        <v>70</v>
      </c>
      <c r="D209" s="41">
        <f t="shared" si="35"/>
        <v>1.0538486552891158E-4</v>
      </c>
      <c r="E209" s="42">
        <f t="shared" si="37"/>
        <v>0.98296077274205418</v>
      </c>
      <c r="G209" s="40" t="s">
        <v>207</v>
      </c>
      <c r="H209" s="40" t="s">
        <v>4</v>
      </c>
      <c r="I209" s="40">
        <f>IFERROR(VLOOKUP($G209,'A2015'!$A$3:$C$1897,3,FALSE),0)</f>
        <v>2</v>
      </c>
      <c r="J209" s="3">
        <f>IFERROR(VLOOKUP($G209,'A2016'!$A$3:$C$1897,3,FALSE),0)</f>
        <v>0</v>
      </c>
      <c r="K209" s="3">
        <f>IFERROR(VLOOKUP($G209,'A2017'!$A$3:$C$1897,3,FALSE),0)</f>
        <v>0</v>
      </c>
      <c r="L209" s="3">
        <f>IFERROR(VLOOKUP($G209,'A2018'!$A$3:$C$1897,3,FALSE),0)</f>
        <v>3</v>
      </c>
      <c r="M209" s="3">
        <f>IFERROR(VLOOKUP($G209,'A2019'!$A$3:$C$1897,3,FALSE),0)</f>
        <v>1</v>
      </c>
      <c r="N209" s="3">
        <f>IFERROR(VLOOKUP($G209,'A2020'!$A$3:$C$1897,3,FALSE),0)</f>
        <v>1</v>
      </c>
      <c r="O209" s="17">
        <f t="shared" si="36"/>
        <v>7</v>
      </c>
      <c r="Q209" s="40" t="s">
        <v>311</v>
      </c>
      <c r="R209" s="40" t="s">
        <v>4</v>
      </c>
      <c r="S209" s="40">
        <v>1</v>
      </c>
      <c r="T209" s="3">
        <v>1</v>
      </c>
      <c r="U209" s="3">
        <v>2</v>
      </c>
      <c r="V209" s="3">
        <v>3</v>
      </c>
      <c r="W209" s="3">
        <v>1</v>
      </c>
      <c r="X209" s="3">
        <v>1</v>
      </c>
      <c r="Y209" s="17">
        <v>9</v>
      </c>
    </row>
    <row r="210" spans="1:25" x14ac:dyDescent="0.3">
      <c r="A210" s="40" t="s">
        <v>167</v>
      </c>
      <c r="B210" s="40" t="s">
        <v>4</v>
      </c>
      <c r="C210" s="40">
        <v>70</v>
      </c>
      <c r="D210" s="41">
        <f t="shared" si="35"/>
        <v>1.0538486552891158E-4</v>
      </c>
      <c r="E210" s="42">
        <f t="shared" si="37"/>
        <v>0.98306615760758309</v>
      </c>
      <c r="G210" s="40" t="s">
        <v>167</v>
      </c>
      <c r="H210" s="40" t="s">
        <v>4</v>
      </c>
      <c r="I210" s="40">
        <f>IFERROR(VLOOKUP($G210,'A2015'!$A$3:$C$1897,3,FALSE),0)</f>
        <v>1</v>
      </c>
      <c r="J210" s="3">
        <f>IFERROR(VLOOKUP($G210,'A2016'!$A$3:$C$1897,3,FALSE),0)</f>
        <v>0</v>
      </c>
      <c r="K210" s="3">
        <f>IFERROR(VLOOKUP($G210,'A2017'!$A$3:$C$1897,3,FALSE),0)</f>
        <v>2</v>
      </c>
      <c r="L210" s="3">
        <f>IFERROR(VLOOKUP($G210,'A2018'!$A$3:$C$1897,3,FALSE),0)</f>
        <v>1</v>
      </c>
      <c r="M210" s="3">
        <f>IFERROR(VLOOKUP($G210,'A2019'!$A$3:$C$1897,3,FALSE),0)</f>
        <v>1</v>
      </c>
      <c r="N210" s="3">
        <f>IFERROR(VLOOKUP($G210,'A2020'!$A$3:$C$1897,3,FALSE),0)</f>
        <v>1</v>
      </c>
      <c r="O210" s="17">
        <f t="shared" si="36"/>
        <v>6</v>
      </c>
      <c r="Q210" s="40" t="s">
        <v>387</v>
      </c>
      <c r="R210" s="40" t="s">
        <v>4</v>
      </c>
      <c r="S210" s="40">
        <v>1</v>
      </c>
      <c r="T210" s="3">
        <v>2</v>
      </c>
      <c r="U210" s="3">
        <v>2</v>
      </c>
      <c r="V210" s="3">
        <v>1</v>
      </c>
      <c r="W210" s="3">
        <v>0</v>
      </c>
      <c r="X210" s="3">
        <v>3</v>
      </c>
      <c r="Y210" s="17">
        <v>9</v>
      </c>
    </row>
    <row r="211" spans="1:25" x14ac:dyDescent="0.3">
      <c r="A211" s="40" t="s">
        <v>260</v>
      </c>
      <c r="B211" s="40" t="s">
        <v>4</v>
      </c>
      <c r="C211" s="40">
        <v>70</v>
      </c>
      <c r="D211" s="41">
        <f t="shared" si="35"/>
        <v>1.0538486552891158E-4</v>
      </c>
      <c r="E211" s="42">
        <f t="shared" si="37"/>
        <v>0.983171542473112</v>
      </c>
      <c r="G211" s="40" t="s">
        <v>260</v>
      </c>
      <c r="H211" s="40" t="s">
        <v>4</v>
      </c>
      <c r="I211" s="40">
        <f>IFERROR(VLOOKUP($G211,'A2015'!$A$3:$C$1897,3,FALSE),0)</f>
        <v>2</v>
      </c>
      <c r="J211" s="3">
        <f>IFERROR(VLOOKUP($G211,'A2016'!$A$3:$C$1897,3,FALSE),0)</f>
        <v>9</v>
      </c>
      <c r="K211" s="3">
        <f>IFERROR(VLOOKUP($G211,'A2017'!$A$3:$C$1897,3,FALSE),0)</f>
        <v>13</v>
      </c>
      <c r="L211" s="3">
        <f>IFERROR(VLOOKUP($G211,'A2018'!$A$3:$C$1897,3,FALSE),0)</f>
        <v>15</v>
      </c>
      <c r="M211" s="3">
        <f>IFERROR(VLOOKUP($G211,'A2019'!$A$3:$C$1897,3,FALSE),0)</f>
        <v>11</v>
      </c>
      <c r="N211" s="3">
        <f>IFERROR(VLOOKUP($G211,'A2020'!$A$3:$C$1897,3,FALSE),0)</f>
        <v>9</v>
      </c>
      <c r="O211" s="17">
        <f t="shared" si="36"/>
        <v>59</v>
      </c>
      <c r="Q211" s="40" t="s">
        <v>341</v>
      </c>
      <c r="R211" s="40" t="s">
        <v>4</v>
      </c>
      <c r="S211" s="40">
        <v>2</v>
      </c>
      <c r="T211" s="3">
        <v>2</v>
      </c>
      <c r="U211" s="3">
        <v>1</v>
      </c>
      <c r="V211" s="3">
        <v>0</v>
      </c>
      <c r="W211" s="3">
        <v>4</v>
      </c>
      <c r="X211" s="3">
        <v>0</v>
      </c>
      <c r="Y211" s="17">
        <v>9</v>
      </c>
    </row>
    <row r="212" spans="1:25" x14ac:dyDescent="0.3">
      <c r="A212" s="40" t="s">
        <v>220</v>
      </c>
      <c r="B212" s="40" t="s">
        <v>4</v>
      </c>
      <c r="C212" s="40">
        <v>67</v>
      </c>
      <c r="D212" s="41">
        <f t="shared" si="35"/>
        <v>1.0086837129195824E-4</v>
      </c>
      <c r="E212" s="42">
        <f t="shared" si="37"/>
        <v>0.98327241084440398</v>
      </c>
      <c r="G212" s="40" t="s">
        <v>220</v>
      </c>
      <c r="H212" s="40" t="s">
        <v>4</v>
      </c>
      <c r="I212" s="40">
        <f>IFERROR(VLOOKUP($G212,'A2015'!$A$3:$C$1897,3,FALSE),0)</f>
        <v>4</v>
      </c>
      <c r="J212" s="3">
        <f>IFERROR(VLOOKUP($G212,'A2016'!$A$3:$C$1897,3,FALSE),0)</f>
        <v>2</v>
      </c>
      <c r="K212" s="3">
        <f>IFERROR(VLOOKUP($G212,'A2017'!$A$3:$C$1897,3,FALSE),0)</f>
        <v>5</v>
      </c>
      <c r="L212" s="3">
        <f>IFERROR(VLOOKUP($G212,'A2018'!$A$3:$C$1897,3,FALSE),0)</f>
        <v>2</v>
      </c>
      <c r="M212" s="3">
        <f>IFERROR(VLOOKUP($G212,'A2019'!$A$3:$C$1897,3,FALSE),0)</f>
        <v>3</v>
      </c>
      <c r="N212" s="3">
        <f>IFERROR(VLOOKUP($G212,'A2020'!$A$3:$C$1897,3,FALSE),0)</f>
        <v>5</v>
      </c>
      <c r="O212" s="17">
        <f t="shared" si="36"/>
        <v>21</v>
      </c>
      <c r="Q212" s="40" t="s">
        <v>170</v>
      </c>
      <c r="R212" s="40" t="s">
        <v>4</v>
      </c>
      <c r="S212" s="40">
        <v>2</v>
      </c>
      <c r="T212" s="17">
        <v>2</v>
      </c>
      <c r="U212" s="17">
        <v>0</v>
      </c>
      <c r="V212" s="17">
        <v>4</v>
      </c>
      <c r="W212" s="17">
        <v>0</v>
      </c>
      <c r="X212" s="17">
        <v>0</v>
      </c>
      <c r="Y212" s="17">
        <v>8</v>
      </c>
    </row>
    <row r="213" spans="1:25" x14ac:dyDescent="0.3">
      <c r="A213" s="40" t="s">
        <v>205</v>
      </c>
      <c r="B213" s="40" t="s">
        <v>4</v>
      </c>
      <c r="C213" s="40">
        <v>66</v>
      </c>
      <c r="D213" s="41">
        <f t="shared" si="35"/>
        <v>9.9362873212973786E-5</v>
      </c>
      <c r="E213" s="42">
        <f t="shared" si="37"/>
        <v>0.98337177371761697</v>
      </c>
      <c r="G213" s="40" t="s">
        <v>205</v>
      </c>
      <c r="H213" s="40" t="s">
        <v>4</v>
      </c>
      <c r="I213" s="40">
        <f>IFERROR(VLOOKUP($G213,'A2015'!$A$3:$C$1897,3,FALSE),0)</f>
        <v>15</v>
      </c>
      <c r="J213" s="3">
        <f>IFERROR(VLOOKUP($G213,'A2016'!$A$3:$C$1897,3,FALSE),0)</f>
        <v>12</v>
      </c>
      <c r="K213" s="3">
        <f>IFERROR(VLOOKUP($G213,'A2017'!$A$3:$C$1897,3,FALSE),0)</f>
        <v>5</v>
      </c>
      <c r="L213" s="3">
        <f>IFERROR(VLOOKUP($G213,'A2018'!$A$3:$C$1897,3,FALSE),0)</f>
        <v>13</v>
      </c>
      <c r="M213" s="3">
        <f>IFERROR(VLOOKUP($G213,'A2019'!$A$3:$C$1897,3,FALSE),0)</f>
        <v>7</v>
      </c>
      <c r="N213" s="3">
        <f>IFERROR(VLOOKUP($G213,'A2020'!$A$3:$C$1897,3,FALSE),0)</f>
        <v>12</v>
      </c>
      <c r="O213" s="17">
        <f t="shared" si="36"/>
        <v>64</v>
      </c>
      <c r="Q213" s="40" t="s">
        <v>257</v>
      </c>
      <c r="R213" s="40" t="s">
        <v>4</v>
      </c>
      <c r="S213" s="40">
        <v>2</v>
      </c>
      <c r="T213" s="3">
        <v>2</v>
      </c>
      <c r="U213" s="3">
        <v>1</v>
      </c>
      <c r="V213" s="3">
        <v>1</v>
      </c>
      <c r="W213" s="3">
        <v>0</v>
      </c>
      <c r="X213" s="3">
        <v>2</v>
      </c>
      <c r="Y213" s="17">
        <v>8</v>
      </c>
    </row>
    <row r="214" spans="1:25" x14ac:dyDescent="0.3">
      <c r="A214" s="40" t="s">
        <v>159</v>
      </c>
      <c r="B214" s="40" t="s">
        <v>4</v>
      </c>
      <c r="C214" s="40">
        <v>66</v>
      </c>
      <c r="D214" s="41">
        <f t="shared" si="35"/>
        <v>9.9362873212973786E-5</v>
      </c>
      <c r="E214" s="42">
        <f t="shared" si="37"/>
        <v>0.98347113659082996</v>
      </c>
      <c r="G214" s="40" t="s">
        <v>159</v>
      </c>
      <c r="H214" s="40" t="s">
        <v>4</v>
      </c>
      <c r="I214" s="40">
        <f>IFERROR(VLOOKUP($G214,'A2015'!$A$3:$C$1897,3,FALSE),0)</f>
        <v>5</v>
      </c>
      <c r="J214" s="3">
        <f>IFERROR(VLOOKUP($G214,'A2016'!$A$3:$C$1897,3,FALSE),0)</f>
        <v>0</v>
      </c>
      <c r="K214" s="3">
        <f>IFERROR(VLOOKUP($G214,'A2017'!$A$3:$C$1897,3,FALSE),0)</f>
        <v>2</v>
      </c>
      <c r="L214" s="3">
        <f>IFERROR(VLOOKUP($G214,'A2018'!$A$3:$C$1897,3,FALSE),0)</f>
        <v>2</v>
      </c>
      <c r="M214" s="3">
        <f>IFERROR(VLOOKUP($G214,'A2019'!$A$3:$C$1897,3,FALSE),0)</f>
        <v>2</v>
      </c>
      <c r="N214" s="3">
        <f>IFERROR(VLOOKUP($G214,'A2020'!$A$3:$C$1897,3,FALSE),0)</f>
        <v>5</v>
      </c>
      <c r="O214" s="17">
        <f t="shared" si="36"/>
        <v>16</v>
      </c>
      <c r="Q214" s="40" t="s">
        <v>268</v>
      </c>
      <c r="R214" s="40" t="s">
        <v>4</v>
      </c>
      <c r="S214" s="40">
        <v>0</v>
      </c>
      <c r="T214" s="3">
        <v>3</v>
      </c>
      <c r="U214" s="3">
        <v>0</v>
      </c>
      <c r="V214" s="3">
        <v>1</v>
      </c>
      <c r="W214" s="3">
        <v>2</v>
      </c>
      <c r="X214" s="3">
        <v>2</v>
      </c>
      <c r="Y214" s="17">
        <v>8</v>
      </c>
    </row>
    <row r="215" spans="1:25" x14ac:dyDescent="0.3">
      <c r="A215" s="40" t="s">
        <v>321</v>
      </c>
      <c r="B215" s="40" t="s">
        <v>4</v>
      </c>
      <c r="C215" s="40">
        <v>65</v>
      </c>
      <c r="D215" s="41">
        <f t="shared" si="35"/>
        <v>9.7857375133989324E-5</v>
      </c>
      <c r="E215" s="42">
        <f t="shared" si="37"/>
        <v>0.98356899396596398</v>
      </c>
      <c r="G215" s="40" t="s">
        <v>321</v>
      </c>
      <c r="H215" s="40" t="s">
        <v>4</v>
      </c>
      <c r="I215" s="40">
        <f>IFERROR(VLOOKUP($G215,'A2015'!$A$3:$C$1897,3,FALSE),0)</f>
        <v>0</v>
      </c>
      <c r="J215" s="3">
        <f>IFERROR(VLOOKUP($G215,'A2016'!$A$3:$C$1897,3,FALSE),0)</f>
        <v>1</v>
      </c>
      <c r="K215" s="3">
        <f>IFERROR(VLOOKUP($G215,'A2017'!$A$3:$C$1897,3,FALSE),0)</f>
        <v>0</v>
      </c>
      <c r="L215" s="3">
        <f>IFERROR(VLOOKUP($G215,'A2018'!$A$3:$C$1897,3,FALSE),0)</f>
        <v>4</v>
      </c>
      <c r="M215" s="3">
        <f>IFERROR(VLOOKUP($G215,'A2019'!$A$3:$C$1897,3,FALSE),0)</f>
        <v>3</v>
      </c>
      <c r="N215" s="3">
        <f>IFERROR(VLOOKUP($G215,'A2020'!$A$3:$C$1897,3,FALSE),0)</f>
        <v>1</v>
      </c>
      <c r="O215" s="17">
        <f t="shared" si="36"/>
        <v>9</v>
      </c>
      <c r="Q215" s="40" t="s">
        <v>180</v>
      </c>
      <c r="R215" s="40" t="s">
        <v>4</v>
      </c>
      <c r="S215" s="40">
        <v>1</v>
      </c>
      <c r="T215" s="3">
        <v>2</v>
      </c>
      <c r="U215" s="3">
        <v>0</v>
      </c>
      <c r="V215" s="3">
        <v>0</v>
      </c>
      <c r="W215" s="3">
        <v>2</v>
      </c>
      <c r="X215" s="3">
        <v>3</v>
      </c>
      <c r="Y215" s="17">
        <v>8</v>
      </c>
    </row>
    <row r="216" spans="1:25" x14ac:dyDescent="0.3">
      <c r="A216" s="40" t="s">
        <v>172</v>
      </c>
      <c r="B216" s="40" t="s">
        <v>4</v>
      </c>
      <c r="C216" s="40">
        <v>65</v>
      </c>
      <c r="D216" s="41">
        <f t="shared" si="35"/>
        <v>9.7857375133989324E-5</v>
      </c>
      <c r="E216" s="42">
        <f t="shared" si="37"/>
        <v>0.98366685134109799</v>
      </c>
      <c r="G216" s="40" t="s">
        <v>172</v>
      </c>
      <c r="H216" s="40" t="s">
        <v>4</v>
      </c>
      <c r="I216" s="40">
        <f>IFERROR(VLOOKUP($G216,'A2015'!$A$3:$C$1897,3,FALSE),0)</f>
        <v>0</v>
      </c>
      <c r="J216" s="3">
        <f>IFERROR(VLOOKUP($G216,'A2016'!$A$3:$C$1897,3,FALSE),0)</f>
        <v>0</v>
      </c>
      <c r="K216" s="3">
        <f>IFERROR(VLOOKUP($G216,'A2017'!$A$3:$C$1897,3,FALSE),0)</f>
        <v>0</v>
      </c>
      <c r="L216" s="3">
        <f>IFERROR(VLOOKUP($G216,'A2018'!$A$3:$C$1897,3,FALSE),0)</f>
        <v>0</v>
      </c>
      <c r="M216" s="3">
        <f>IFERROR(VLOOKUP($G216,'A2019'!$A$3:$C$1897,3,FALSE),0)</f>
        <v>1</v>
      </c>
      <c r="N216" s="3">
        <f>IFERROR(VLOOKUP($G216,'A2020'!$A$3:$C$1897,3,FALSE),0)</f>
        <v>0</v>
      </c>
      <c r="O216" s="17">
        <f t="shared" si="36"/>
        <v>1</v>
      </c>
      <c r="Q216" s="40" t="s">
        <v>300</v>
      </c>
      <c r="R216" s="40" t="s">
        <v>4</v>
      </c>
      <c r="S216" s="40">
        <v>0</v>
      </c>
      <c r="T216" s="3">
        <v>2</v>
      </c>
      <c r="U216" s="3">
        <v>2</v>
      </c>
      <c r="V216" s="3">
        <v>0</v>
      </c>
      <c r="W216" s="3">
        <v>1</v>
      </c>
      <c r="X216" s="3">
        <v>3</v>
      </c>
      <c r="Y216" s="17">
        <v>8</v>
      </c>
    </row>
    <row r="217" spans="1:25" x14ac:dyDescent="0.3">
      <c r="A217" s="40" t="s">
        <v>289</v>
      </c>
      <c r="B217" s="40" t="s">
        <v>4</v>
      </c>
      <c r="C217" s="40">
        <v>64</v>
      </c>
      <c r="D217" s="41">
        <f t="shared" si="35"/>
        <v>9.6351877055004875E-5</v>
      </c>
      <c r="E217" s="42">
        <f t="shared" si="37"/>
        <v>0.98376320321815303</v>
      </c>
      <c r="G217" s="40" t="s">
        <v>289</v>
      </c>
      <c r="H217" s="40" t="s">
        <v>4</v>
      </c>
      <c r="I217" s="40">
        <f>IFERROR(VLOOKUP($G217,'A2015'!$A$3:$C$1897,3,FALSE),0)</f>
        <v>0</v>
      </c>
      <c r="J217" s="3">
        <f>IFERROR(VLOOKUP($G217,'A2016'!$A$3:$C$1897,3,FALSE),0)</f>
        <v>2</v>
      </c>
      <c r="K217" s="3">
        <f>IFERROR(VLOOKUP($G217,'A2017'!$A$3:$C$1897,3,FALSE),0)</f>
        <v>1</v>
      </c>
      <c r="L217" s="3">
        <f>IFERROR(VLOOKUP($G217,'A2018'!$A$3:$C$1897,3,FALSE),0)</f>
        <v>0</v>
      </c>
      <c r="M217" s="3">
        <f>IFERROR(VLOOKUP($G217,'A2019'!$A$3:$C$1897,3,FALSE),0)</f>
        <v>0</v>
      </c>
      <c r="N217" s="3">
        <f>IFERROR(VLOOKUP($G217,'A2020'!$A$3:$C$1897,3,FALSE),0)</f>
        <v>0</v>
      </c>
      <c r="O217" s="17">
        <f t="shared" si="36"/>
        <v>3</v>
      </c>
      <c r="Q217" s="40" t="s">
        <v>225</v>
      </c>
      <c r="R217" s="40" t="s">
        <v>4</v>
      </c>
      <c r="S217" s="40">
        <v>2</v>
      </c>
      <c r="T217" s="17">
        <v>0</v>
      </c>
      <c r="U217" s="17">
        <v>2</v>
      </c>
      <c r="V217" s="17">
        <v>1</v>
      </c>
      <c r="W217" s="17">
        <v>1</v>
      </c>
      <c r="X217" s="17">
        <v>2</v>
      </c>
      <c r="Y217" s="17">
        <v>8</v>
      </c>
    </row>
    <row r="218" spans="1:25" x14ac:dyDescent="0.3">
      <c r="A218" s="40" t="s">
        <v>379</v>
      </c>
      <c r="B218" s="40" t="s">
        <v>4</v>
      </c>
      <c r="C218" s="40">
        <v>61</v>
      </c>
      <c r="D218" s="41">
        <f t="shared" si="35"/>
        <v>9.1835382818051528E-5</v>
      </c>
      <c r="E218" s="42">
        <f t="shared" si="37"/>
        <v>0.98385503860097112</v>
      </c>
      <c r="G218" s="40" t="s">
        <v>379</v>
      </c>
      <c r="H218" s="40" t="s">
        <v>4</v>
      </c>
      <c r="I218" s="40">
        <f>IFERROR(VLOOKUP($G218,'A2015'!$A$3:$C$1897,3,FALSE),0)</f>
        <v>0</v>
      </c>
      <c r="J218" s="3">
        <f>IFERROR(VLOOKUP($G218,'A2016'!$A$3:$C$1897,3,FALSE),0)</f>
        <v>0</v>
      </c>
      <c r="K218" s="3">
        <f>IFERROR(VLOOKUP($G218,'A2017'!$A$3:$C$1897,3,FALSE),0)</f>
        <v>1</v>
      </c>
      <c r="L218" s="3">
        <f>IFERROR(VLOOKUP($G218,'A2018'!$A$3:$C$1897,3,FALSE),0)</f>
        <v>1</v>
      </c>
      <c r="M218" s="3">
        <f>IFERROR(VLOOKUP($G218,'A2019'!$A$3:$C$1897,3,FALSE),0)</f>
        <v>1</v>
      </c>
      <c r="N218" s="3">
        <f>IFERROR(VLOOKUP($G218,'A2020'!$A$3:$C$1897,3,FALSE),0)</f>
        <v>1</v>
      </c>
      <c r="O218" s="17">
        <f t="shared" si="36"/>
        <v>4</v>
      </c>
      <c r="Q218" s="40" t="s">
        <v>226</v>
      </c>
      <c r="R218" s="40" t="s">
        <v>4</v>
      </c>
      <c r="S218" s="40">
        <v>1</v>
      </c>
      <c r="T218" s="3">
        <v>1</v>
      </c>
      <c r="U218" s="3">
        <v>1</v>
      </c>
      <c r="V218" s="3">
        <v>3</v>
      </c>
      <c r="W218" s="3">
        <v>1</v>
      </c>
      <c r="X218" s="3">
        <v>1</v>
      </c>
      <c r="Y218" s="17">
        <v>8</v>
      </c>
    </row>
    <row r="219" spans="1:25" x14ac:dyDescent="0.3">
      <c r="A219" s="40" t="s">
        <v>492</v>
      </c>
      <c r="B219" s="40" t="s">
        <v>4</v>
      </c>
      <c r="C219" s="40">
        <v>61</v>
      </c>
      <c r="D219" s="41">
        <f t="shared" si="35"/>
        <v>9.1835382818051528E-5</v>
      </c>
      <c r="E219" s="42">
        <f t="shared" si="37"/>
        <v>0.98394687398378922</v>
      </c>
      <c r="G219" s="40" t="s">
        <v>492</v>
      </c>
      <c r="H219" s="40" t="s">
        <v>4</v>
      </c>
      <c r="I219" s="40">
        <f>IFERROR(VLOOKUP($G219,'A2015'!$A$3:$C$1897,3,FALSE),0)</f>
        <v>0</v>
      </c>
      <c r="J219" s="3">
        <f>IFERROR(VLOOKUP($G219,'A2016'!$A$3:$C$1897,3,FALSE),0)</f>
        <v>0</v>
      </c>
      <c r="K219" s="3">
        <f>IFERROR(VLOOKUP($G219,'A2017'!$A$3:$C$1897,3,FALSE),0)</f>
        <v>0</v>
      </c>
      <c r="L219" s="3">
        <f>IFERROR(VLOOKUP($G219,'A2018'!$A$3:$C$1897,3,FALSE),0)</f>
        <v>0</v>
      </c>
      <c r="M219" s="3">
        <f>IFERROR(VLOOKUP($G219,'A2019'!$A$3:$C$1897,3,FALSE),0)</f>
        <v>0</v>
      </c>
      <c r="N219" s="3">
        <f>IFERROR(VLOOKUP($G219,'A2020'!$A$3:$C$1897,3,FALSE),0)</f>
        <v>0</v>
      </c>
      <c r="O219" s="17">
        <f t="shared" si="36"/>
        <v>0</v>
      </c>
      <c r="Q219" s="40" t="s">
        <v>360</v>
      </c>
      <c r="R219" s="40" t="s">
        <v>4</v>
      </c>
      <c r="S219" s="40">
        <v>1</v>
      </c>
      <c r="T219" s="3">
        <v>1</v>
      </c>
      <c r="U219" s="3">
        <v>2</v>
      </c>
      <c r="V219" s="3">
        <v>2</v>
      </c>
      <c r="W219" s="3">
        <v>1</v>
      </c>
      <c r="X219" s="3">
        <v>1</v>
      </c>
      <c r="Y219" s="17">
        <v>8</v>
      </c>
    </row>
    <row r="220" spans="1:25" x14ac:dyDescent="0.3">
      <c r="A220" s="40" t="s">
        <v>208</v>
      </c>
      <c r="B220" s="40" t="s">
        <v>4</v>
      </c>
      <c r="C220" s="40">
        <v>61</v>
      </c>
      <c r="D220" s="41">
        <f t="shared" si="35"/>
        <v>9.1835382818051528E-5</v>
      </c>
      <c r="E220" s="42">
        <f t="shared" si="37"/>
        <v>0.98403870936660731</v>
      </c>
      <c r="G220" s="40" t="s">
        <v>208</v>
      </c>
      <c r="H220" s="40" t="s">
        <v>4</v>
      </c>
      <c r="I220" s="40">
        <f>IFERROR(VLOOKUP($G220,'A2015'!$A$3:$C$1897,3,FALSE),0)</f>
        <v>4</v>
      </c>
      <c r="J220" s="3">
        <f>IFERROR(VLOOKUP($G220,'A2016'!$A$3:$C$1897,3,FALSE),0)</f>
        <v>2</v>
      </c>
      <c r="K220" s="3">
        <f>IFERROR(VLOOKUP($G220,'A2017'!$A$3:$C$1897,3,FALSE),0)</f>
        <v>1</v>
      </c>
      <c r="L220" s="3">
        <f>IFERROR(VLOOKUP($G220,'A2018'!$A$3:$C$1897,3,FALSE),0)</f>
        <v>2</v>
      </c>
      <c r="M220" s="3">
        <f>IFERROR(VLOOKUP($G220,'A2019'!$A$3:$C$1897,3,FALSE),0)</f>
        <v>2</v>
      </c>
      <c r="N220" s="3">
        <f>IFERROR(VLOOKUP($G220,'A2020'!$A$3:$C$1897,3,FALSE),0)</f>
        <v>0</v>
      </c>
      <c r="O220" s="17">
        <f t="shared" si="36"/>
        <v>11</v>
      </c>
      <c r="Q220" s="40" t="s">
        <v>189</v>
      </c>
      <c r="R220" s="40" t="s">
        <v>4</v>
      </c>
      <c r="S220" s="40">
        <v>1</v>
      </c>
      <c r="T220" s="17">
        <v>2</v>
      </c>
      <c r="U220" s="17">
        <v>0</v>
      </c>
      <c r="V220" s="17">
        <v>3</v>
      </c>
      <c r="W220" s="17">
        <v>0</v>
      </c>
      <c r="X220" s="17">
        <v>1</v>
      </c>
      <c r="Y220" s="17">
        <v>7</v>
      </c>
    </row>
    <row r="221" spans="1:25" x14ac:dyDescent="0.3">
      <c r="A221" s="40" t="s">
        <v>233</v>
      </c>
      <c r="B221" s="40" t="s">
        <v>4</v>
      </c>
      <c r="C221" s="40">
        <v>61</v>
      </c>
      <c r="D221" s="41">
        <f t="shared" si="35"/>
        <v>9.1835382818051528E-5</v>
      </c>
      <c r="E221" s="42">
        <f t="shared" si="37"/>
        <v>0.98413054474942541</v>
      </c>
      <c r="G221" s="40" t="s">
        <v>233</v>
      </c>
      <c r="H221" s="40" t="s">
        <v>4</v>
      </c>
      <c r="I221" s="40">
        <f>IFERROR(VLOOKUP($G221,'A2015'!$A$3:$C$1897,3,FALSE),0)</f>
        <v>2</v>
      </c>
      <c r="J221" s="3">
        <f>IFERROR(VLOOKUP($G221,'A2016'!$A$3:$C$1897,3,FALSE),0)</f>
        <v>3</v>
      </c>
      <c r="K221" s="3">
        <f>IFERROR(VLOOKUP($G221,'A2017'!$A$3:$C$1897,3,FALSE),0)</f>
        <v>3</v>
      </c>
      <c r="L221" s="3">
        <f>IFERROR(VLOOKUP($G221,'A2018'!$A$3:$C$1897,3,FALSE),0)</f>
        <v>2</v>
      </c>
      <c r="M221" s="3">
        <f>IFERROR(VLOOKUP($G221,'A2019'!$A$3:$C$1897,3,FALSE),0)</f>
        <v>4</v>
      </c>
      <c r="N221" s="3">
        <f>IFERROR(VLOOKUP($G221,'A2020'!$A$3:$C$1897,3,FALSE),0)</f>
        <v>0</v>
      </c>
      <c r="O221" s="17">
        <f t="shared" si="36"/>
        <v>14</v>
      </c>
      <c r="Q221" s="9" t="s">
        <v>139</v>
      </c>
      <c r="R221" s="9" t="s">
        <v>4</v>
      </c>
      <c r="S221" s="9">
        <v>0</v>
      </c>
      <c r="T221" s="5">
        <v>1</v>
      </c>
      <c r="U221" s="5">
        <v>1</v>
      </c>
      <c r="V221" s="5">
        <v>2</v>
      </c>
      <c r="W221" s="5">
        <v>3</v>
      </c>
      <c r="X221" s="5">
        <v>0</v>
      </c>
      <c r="Y221" s="17">
        <v>7</v>
      </c>
    </row>
    <row r="222" spans="1:25" x14ac:dyDescent="0.3">
      <c r="A222" s="40" t="s">
        <v>268</v>
      </c>
      <c r="B222" s="40" t="s">
        <v>4</v>
      </c>
      <c r="C222" s="40">
        <v>61</v>
      </c>
      <c r="D222" s="41">
        <f t="shared" si="35"/>
        <v>9.1835382818051528E-5</v>
      </c>
      <c r="E222" s="42">
        <f t="shared" si="37"/>
        <v>0.9842223801322435</v>
      </c>
      <c r="G222" s="40" t="s">
        <v>268</v>
      </c>
      <c r="H222" s="40" t="s">
        <v>4</v>
      </c>
      <c r="I222" s="40">
        <f>IFERROR(VLOOKUP($G222,'A2015'!$A$3:$C$1897,3,FALSE),0)</f>
        <v>0</v>
      </c>
      <c r="J222" s="3">
        <f>IFERROR(VLOOKUP($G222,'A2016'!$A$3:$C$1897,3,FALSE),0)</f>
        <v>3</v>
      </c>
      <c r="K222" s="3">
        <f>IFERROR(VLOOKUP($G222,'A2017'!$A$3:$C$1897,3,FALSE),0)</f>
        <v>0</v>
      </c>
      <c r="L222" s="3">
        <f>IFERROR(VLOOKUP($G222,'A2018'!$A$3:$C$1897,3,FALSE),0)</f>
        <v>1</v>
      </c>
      <c r="M222" s="3">
        <f>IFERROR(VLOOKUP($G222,'A2019'!$A$3:$C$1897,3,FALSE),0)</f>
        <v>2</v>
      </c>
      <c r="N222" s="3">
        <f>IFERROR(VLOOKUP($G222,'A2020'!$A$3:$C$1897,3,FALSE),0)</f>
        <v>2</v>
      </c>
      <c r="O222" s="17">
        <f t="shared" si="36"/>
        <v>8</v>
      </c>
      <c r="Q222" s="40" t="s">
        <v>131</v>
      </c>
      <c r="R222" s="40" t="s">
        <v>4</v>
      </c>
      <c r="S222" s="40">
        <v>0</v>
      </c>
      <c r="T222" s="3">
        <v>1</v>
      </c>
      <c r="U222" s="3">
        <v>0</v>
      </c>
      <c r="V222" s="3">
        <v>1</v>
      </c>
      <c r="W222" s="3">
        <v>1</v>
      </c>
      <c r="X222" s="3">
        <v>4</v>
      </c>
      <c r="Y222" s="17">
        <v>7</v>
      </c>
    </row>
    <row r="223" spans="1:25" x14ac:dyDescent="0.3">
      <c r="A223" s="40" t="s">
        <v>193</v>
      </c>
      <c r="B223" s="40" t="s">
        <v>4</v>
      </c>
      <c r="C223" s="40">
        <v>60</v>
      </c>
      <c r="D223" s="41">
        <f t="shared" si="35"/>
        <v>9.0329884739067079E-5</v>
      </c>
      <c r="E223" s="42">
        <f t="shared" si="37"/>
        <v>0.98431271001698262</v>
      </c>
      <c r="G223" s="40" t="s">
        <v>193</v>
      </c>
      <c r="H223" s="40" t="s">
        <v>4</v>
      </c>
      <c r="I223" s="40">
        <f>IFERROR(VLOOKUP($G223,'A2015'!$A$3:$C$1897,3,FALSE),0)</f>
        <v>0</v>
      </c>
      <c r="J223" s="3">
        <f>IFERROR(VLOOKUP($G223,'A2016'!$A$3:$C$1897,3,FALSE),0)</f>
        <v>0</v>
      </c>
      <c r="K223" s="3">
        <f>IFERROR(VLOOKUP($G223,'A2017'!$A$3:$C$1897,3,FALSE),0)</f>
        <v>0</v>
      </c>
      <c r="L223" s="3">
        <f>IFERROR(VLOOKUP($G223,'A2018'!$A$3:$C$1897,3,FALSE),0)</f>
        <v>2</v>
      </c>
      <c r="M223" s="3">
        <f>IFERROR(VLOOKUP($G223,'A2019'!$A$3:$C$1897,3,FALSE),0)</f>
        <v>0</v>
      </c>
      <c r="N223" s="3">
        <f>IFERROR(VLOOKUP($G223,'A2020'!$A$3:$C$1897,3,FALSE),0)</f>
        <v>1</v>
      </c>
      <c r="O223" s="17">
        <f t="shared" si="36"/>
        <v>3</v>
      </c>
      <c r="Q223" s="40" t="s">
        <v>451</v>
      </c>
      <c r="R223" s="40" t="s">
        <v>4</v>
      </c>
      <c r="S223" s="40">
        <v>0</v>
      </c>
      <c r="T223" s="3">
        <v>0</v>
      </c>
      <c r="U223" s="3">
        <v>2</v>
      </c>
      <c r="V223" s="3">
        <v>1</v>
      </c>
      <c r="W223" s="3">
        <v>2</v>
      </c>
      <c r="X223" s="3">
        <v>2</v>
      </c>
      <c r="Y223" s="17">
        <v>7</v>
      </c>
    </row>
    <row r="224" spans="1:25" x14ac:dyDescent="0.3">
      <c r="A224" s="40" t="s">
        <v>305</v>
      </c>
      <c r="B224" s="40" t="s">
        <v>4</v>
      </c>
      <c r="C224" s="40">
        <v>59</v>
      </c>
      <c r="D224" s="41">
        <f t="shared" si="35"/>
        <v>8.8824386660082616E-5</v>
      </c>
      <c r="E224" s="42">
        <f t="shared" si="37"/>
        <v>0.98440153440364275</v>
      </c>
      <c r="G224" s="40" t="s">
        <v>305</v>
      </c>
      <c r="H224" s="40" t="s">
        <v>4</v>
      </c>
      <c r="I224" s="40">
        <f>IFERROR(VLOOKUP($G224,'A2015'!$A$3:$C$1897,3,FALSE),0)</f>
        <v>0</v>
      </c>
      <c r="J224" s="3">
        <f>IFERROR(VLOOKUP($G224,'A2016'!$A$3:$C$1897,3,FALSE),0)</f>
        <v>0</v>
      </c>
      <c r="K224" s="3">
        <f>IFERROR(VLOOKUP($G224,'A2017'!$A$3:$C$1897,3,FALSE),0)</f>
        <v>2</v>
      </c>
      <c r="L224" s="3">
        <f>IFERROR(VLOOKUP($G224,'A2018'!$A$3:$C$1897,3,FALSE),0)</f>
        <v>0</v>
      </c>
      <c r="M224" s="3">
        <f>IFERROR(VLOOKUP($G224,'A2019'!$A$3:$C$1897,3,FALSE),0)</f>
        <v>0</v>
      </c>
      <c r="N224" s="3">
        <f>IFERROR(VLOOKUP($G224,'A2020'!$A$3:$C$1897,3,FALSE),0)</f>
        <v>0</v>
      </c>
      <c r="O224" s="17">
        <f t="shared" si="36"/>
        <v>2</v>
      </c>
      <c r="Q224" s="40" t="s">
        <v>377</v>
      </c>
      <c r="R224" s="40" t="s">
        <v>4</v>
      </c>
      <c r="S224" s="40">
        <v>0</v>
      </c>
      <c r="T224" s="3">
        <v>1</v>
      </c>
      <c r="U224" s="3">
        <v>2</v>
      </c>
      <c r="V224" s="3">
        <v>1</v>
      </c>
      <c r="W224" s="3">
        <v>2</v>
      </c>
      <c r="X224" s="3">
        <v>1</v>
      </c>
      <c r="Y224" s="17">
        <v>7</v>
      </c>
    </row>
    <row r="225" spans="1:25" x14ac:dyDescent="0.3">
      <c r="A225" s="40" t="s">
        <v>304</v>
      </c>
      <c r="B225" s="40" t="s">
        <v>4</v>
      </c>
      <c r="C225" s="40">
        <v>59</v>
      </c>
      <c r="D225" s="41">
        <f t="shared" si="35"/>
        <v>8.8824386660082616E-5</v>
      </c>
      <c r="E225" s="42">
        <f t="shared" si="37"/>
        <v>0.98449035879030289</v>
      </c>
      <c r="G225" s="40" t="s">
        <v>304</v>
      </c>
      <c r="H225" s="40" t="s">
        <v>4</v>
      </c>
      <c r="I225" s="40">
        <f>IFERROR(VLOOKUP($G225,'A2015'!$A$3:$C$1897,3,FALSE),0)</f>
        <v>0</v>
      </c>
      <c r="J225" s="3">
        <f>IFERROR(VLOOKUP($G225,'A2016'!$A$3:$C$1897,3,FALSE),0)</f>
        <v>0</v>
      </c>
      <c r="K225" s="3">
        <f>IFERROR(VLOOKUP($G225,'A2017'!$A$3:$C$1897,3,FALSE),0)</f>
        <v>1</v>
      </c>
      <c r="L225" s="3">
        <f>IFERROR(VLOOKUP($G225,'A2018'!$A$3:$C$1897,3,FALSE),0)</f>
        <v>1</v>
      </c>
      <c r="M225" s="3">
        <f>IFERROR(VLOOKUP($G225,'A2019'!$A$3:$C$1897,3,FALSE),0)</f>
        <v>0</v>
      </c>
      <c r="N225" s="3">
        <f>IFERROR(VLOOKUP($G225,'A2020'!$A$3:$C$1897,3,FALSE),0)</f>
        <v>2</v>
      </c>
      <c r="O225" s="17">
        <f t="shared" si="36"/>
        <v>4</v>
      </c>
      <c r="Q225" s="40" t="s">
        <v>199</v>
      </c>
      <c r="R225" s="40" t="s">
        <v>4</v>
      </c>
      <c r="S225" s="40">
        <v>1</v>
      </c>
      <c r="T225" s="3">
        <v>1</v>
      </c>
      <c r="U225" s="3">
        <v>0</v>
      </c>
      <c r="V225" s="3">
        <v>4</v>
      </c>
      <c r="W225" s="3">
        <v>0</v>
      </c>
      <c r="X225" s="3">
        <v>1</v>
      </c>
      <c r="Y225" s="17">
        <v>7</v>
      </c>
    </row>
    <row r="226" spans="1:25" x14ac:dyDescent="0.3">
      <c r="A226" s="40" t="s">
        <v>632</v>
      </c>
      <c r="B226" s="40" t="s">
        <v>4</v>
      </c>
      <c r="C226" s="40">
        <v>58</v>
      </c>
      <c r="D226" s="41">
        <f t="shared" si="35"/>
        <v>8.7318888581098167E-5</v>
      </c>
      <c r="E226" s="42">
        <f t="shared" si="37"/>
        <v>0.98457767767888393</v>
      </c>
      <c r="G226" s="40" t="s">
        <v>632</v>
      </c>
      <c r="H226" s="40" t="s">
        <v>4</v>
      </c>
      <c r="I226" s="40">
        <f>IFERROR(VLOOKUP($G226,'A2015'!$A$3:$C$1897,3,FALSE),0)</f>
        <v>0</v>
      </c>
      <c r="J226" s="3">
        <f>IFERROR(VLOOKUP($G226,'A2016'!$A$3:$C$1897,3,FALSE),0)</f>
        <v>0</v>
      </c>
      <c r="K226" s="3">
        <f>IFERROR(VLOOKUP($G226,'A2017'!$A$3:$C$1897,3,FALSE),0)</f>
        <v>1</v>
      </c>
      <c r="L226" s="3">
        <f>IFERROR(VLOOKUP($G226,'A2018'!$A$3:$C$1897,3,FALSE),0)</f>
        <v>1</v>
      </c>
      <c r="M226" s="3">
        <f>IFERROR(VLOOKUP($G226,'A2019'!$A$3:$C$1897,3,FALSE),0)</f>
        <v>0</v>
      </c>
      <c r="N226" s="3">
        <f>IFERROR(VLOOKUP($G226,'A2020'!$A$3:$C$1897,3,FALSE),0)</f>
        <v>0</v>
      </c>
      <c r="O226" s="17">
        <f t="shared" si="36"/>
        <v>2</v>
      </c>
      <c r="Q226" s="40" t="s">
        <v>207</v>
      </c>
      <c r="R226" s="40" t="s">
        <v>4</v>
      </c>
      <c r="S226" s="40">
        <v>2</v>
      </c>
      <c r="T226" s="3">
        <v>0</v>
      </c>
      <c r="U226" s="3">
        <v>0</v>
      </c>
      <c r="V226" s="3">
        <v>3</v>
      </c>
      <c r="W226" s="3">
        <v>1</v>
      </c>
      <c r="X226" s="3">
        <v>1</v>
      </c>
      <c r="Y226" s="17">
        <v>7</v>
      </c>
    </row>
    <row r="227" spans="1:25" x14ac:dyDescent="0.3">
      <c r="A227" s="40" t="s">
        <v>267</v>
      </c>
      <c r="B227" s="40" t="s">
        <v>4</v>
      </c>
      <c r="C227" s="40">
        <v>57</v>
      </c>
      <c r="D227" s="41">
        <f t="shared" si="35"/>
        <v>8.5813390502113718E-5</v>
      </c>
      <c r="E227" s="42">
        <f t="shared" si="37"/>
        <v>0.984663491069386</v>
      </c>
      <c r="G227" s="40" t="s">
        <v>267</v>
      </c>
      <c r="H227" s="40" t="s">
        <v>4</v>
      </c>
      <c r="I227" s="40">
        <f>IFERROR(VLOOKUP($G227,'A2015'!$A$3:$C$1897,3,FALSE),0)</f>
        <v>0</v>
      </c>
      <c r="J227" s="3">
        <f>IFERROR(VLOOKUP($G227,'A2016'!$A$3:$C$1897,3,FALSE),0)</f>
        <v>2</v>
      </c>
      <c r="K227" s="3">
        <f>IFERROR(VLOOKUP($G227,'A2017'!$A$3:$C$1897,3,FALSE),0)</f>
        <v>1</v>
      </c>
      <c r="L227" s="3">
        <f>IFERROR(VLOOKUP($G227,'A2018'!$A$3:$C$1897,3,FALSE),0)</f>
        <v>0</v>
      </c>
      <c r="M227" s="3">
        <f>IFERROR(VLOOKUP($G227,'A2019'!$A$3:$C$1897,3,FALSE),0)</f>
        <v>1</v>
      </c>
      <c r="N227" s="3">
        <f>IFERROR(VLOOKUP($G227,'A2020'!$A$3:$C$1897,3,FALSE),0)</f>
        <v>0</v>
      </c>
      <c r="O227" s="17">
        <f t="shared" si="36"/>
        <v>4</v>
      </c>
      <c r="Q227" s="40" t="s">
        <v>330</v>
      </c>
      <c r="R227" s="40" t="s">
        <v>4</v>
      </c>
      <c r="S227" s="40">
        <v>0</v>
      </c>
      <c r="T227" s="3">
        <v>0</v>
      </c>
      <c r="U227" s="3">
        <v>2</v>
      </c>
      <c r="V227" s="3">
        <v>3</v>
      </c>
      <c r="W227" s="3">
        <v>2</v>
      </c>
      <c r="X227" s="3">
        <v>0</v>
      </c>
      <c r="Y227" s="17">
        <v>7</v>
      </c>
    </row>
    <row r="228" spans="1:25" x14ac:dyDescent="0.3">
      <c r="A228" s="40" t="s">
        <v>552</v>
      </c>
      <c r="B228" s="40" t="s">
        <v>4</v>
      </c>
      <c r="C228" s="40">
        <v>56</v>
      </c>
      <c r="D228" s="41">
        <f t="shared" si="35"/>
        <v>8.4307892423129269E-5</v>
      </c>
      <c r="E228" s="42">
        <f t="shared" si="37"/>
        <v>0.98474779896180908</v>
      </c>
      <c r="G228" s="40" t="s">
        <v>552</v>
      </c>
      <c r="H228" s="40" t="s">
        <v>4</v>
      </c>
      <c r="I228" s="40">
        <f>IFERROR(VLOOKUP($G228,'A2015'!$A$3:$C$1897,3,FALSE),0)</f>
        <v>0</v>
      </c>
      <c r="J228" s="3">
        <f>IFERROR(VLOOKUP($G228,'A2016'!$A$3:$C$1897,3,FALSE),0)</f>
        <v>0</v>
      </c>
      <c r="K228" s="3">
        <f>IFERROR(VLOOKUP($G228,'A2017'!$A$3:$C$1897,3,FALSE),0)</f>
        <v>0</v>
      </c>
      <c r="L228" s="3">
        <f>IFERROR(VLOOKUP($G228,'A2018'!$A$3:$C$1897,3,FALSE),0)</f>
        <v>1</v>
      </c>
      <c r="M228" s="3">
        <f>IFERROR(VLOOKUP($G228,'A2019'!$A$3:$C$1897,3,FALSE),0)</f>
        <v>0</v>
      </c>
      <c r="N228" s="3">
        <f>IFERROR(VLOOKUP($G228,'A2020'!$A$3:$C$1897,3,FALSE),0)</f>
        <v>0</v>
      </c>
      <c r="O228" s="17">
        <f t="shared" si="36"/>
        <v>1</v>
      </c>
      <c r="Q228" s="40" t="s">
        <v>356</v>
      </c>
      <c r="R228" s="40" t="s">
        <v>4</v>
      </c>
      <c r="S228" s="40">
        <v>0</v>
      </c>
      <c r="T228" s="3">
        <v>0</v>
      </c>
      <c r="U228" s="3">
        <v>1</v>
      </c>
      <c r="V228" s="3">
        <v>1</v>
      </c>
      <c r="W228" s="3">
        <v>2</v>
      </c>
      <c r="X228" s="3">
        <v>3</v>
      </c>
      <c r="Y228" s="17">
        <v>7</v>
      </c>
    </row>
    <row r="229" spans="1:25" x14ac:dyDescent="0.3">
      <c r="A229" s="40" t="s">
        <v>276</v>
      </c>
      <c r="B229" s="40" t="s">
        <v>4</v>
      </c>
      <c r="C229" s="40">
        <v>55</v>
      </c>
      <c r="D229" s="41">
        <f t="shared" si="35"/>
        <v>8.280239434414482E-5</v>
      </c>
      <c r="E229" s="42">
        <f t="shared" si="37"/>
        <v>0.98483060135615319</v>
      </c>
      <c r="G229" s="40" t="s">
        <v>276</v>
      </c>
      <c r="H229" s="40" t="s">
        <v>4</v>
      </c>
      <c r="I229" s="40">
        <f>IFERROR(VLOOKUP($G229,'A2015'!$A$3:$C$1897,3,FALSE),0)</f>
        <v>1</v>
      </c>
      <c r="J229" s="3">
        <f>IFERROR(VLOOKUP($G229,'A2016'!$A$3:$C$1897,3,FALSE),0)</f>
        <v>2</v>
      </c>
      <c r="K229" s="3">
        <f>IFERROR(VLOOKUP($G229,'A2017'!$A$3:$C$1897,3,FALSE),0)</f>
        <v>1</v>
      </c>
      <c r="L229" s="3">
        <f>IFERROR(VLOOKUP($G229,'A2018'!$A$3:$C$1897,3,FALSE),0)</f>
        <v>0</v>
      </c>
      <c r="M229" s="3">
        <f>IFERROR(VLOOKUP($G229,'A2019'!$A$3:$C$1897,3,FALSE),0)</f>
        <v>4</v>
      </c>
      <c r="N229" s="3">
        <f>IFERROR(VLOOKUP($G229,'A2020'!$A$3:$C$1897,3,FALSE),0)</f>
        <v>2</v>
      </c>
      <c r="O229" s="17">
        <f t="shared" si="36"/>
        <v>10</v>
      </c>
      <c r="Q229" s="40" t="s">
        <v>234</v>
      </c>
      <c r="R229" s="40" t="s">
        <v>4</v>
      </c>
      <c r="S229" s="40">
        <v>0</v>
      </c>
      <c r="T229" s="17">
        <v>1</v>
      </c>
      <c r="U229" s="17">
        <v>2</v>
      </c>
      <c r="V229" s="17">
        <v>2</v>
      </c>
      <c r="W229" s="17">
        <v>1</v>
      </c>
      <c r="X229" s="17">
        <v>1</v>
      </c>
      <c r="Y229" s="17">
        <v>7</v>
      </c>
    </row>
    <row r="230" spans="1:25" x14ac:dyDescent="0.3">
      <c r="A230" s="40" t="s">
        <v>195</v>
      </c>
      <c r="B230" s="40" t="s">
        <v>4</v>
      </c>
      <c r="C230" s="40">
        <v>54</v>
      </c>
      <c r="D230" s="41">
        <f t="shared" si="35"/>
        <v>8.1296896265160371E-5</v>
      </c>
      <c r="E230" s="42">
        <f t="shared" si="37"/>
        <v>0.98491189825241832</v>
      </c>
      <c r="G230" s="40" t="s">
        <v>195</v>
      </c>
      <c r="H230" s="40" t="s">
        <v>4</v>
      </c>
      <c r="I230" s="40">
        <f>IFERROR(VLOOKUP($G230,'A2015'!$A$3:$C$1897,3,FALSE),0)</f>
        <v>0</v>
      </c>
      <c r="J230" s="3">
        <f>IFERROR(VLOOKUP($G230,'A2016'!$A$3:$C$1897,3,FALSE),0)</f>
        <v>1</v>
      </c>
      <c r="K230" s="3">
        <f>IFERROR(VLOOKUP($G230,'A2017'!$A$3:$C$1897,3,FALSE),0)</f>
        <v>0</v>
      </c>
      <c r="L230" s="3">
        <f>IFERROR(VLOOKUP($G230,'A2018'!$A$3:$C$1897,3,FALSE),0)</f>
        <v>0</v>
      </c>
      <c r="M230" s="3">
        <f>IFERROR(VLOOKUP($G230,'A2019'!$A$3:$C$1897,3,FALSE),0)</f>
        <v>0</v>
      </c>
      <c r="N230" s="3">
        <f>IFERROR(VLOOKUP($G230,'A2020'!$A$3:$C$1897,3,FALSE),0)</f>
        <v>0</v>
      </c>
      <c r="O230" s="17">
        <f t="shared" si="36"/>
        <v>1</v>
      </c>
      <c r="Q230" s="40" t="s">
        <v>338</v>
      </c>
      <c r="R230" s="40" t="s">
        <v>4</v>
      </c>
      <c r="S230" s="40">
        <v>0</v>
      </c>
      <c r="T230" s="17">
        <v>1</v>
      </c>
      <c r="U230" s="17">
        <v>0</v>
      </c>
      <c r="V230" s="17">
        <v>0</v>
      </c>
      <c r="W230" s="17">
        <v>4</v>
      </c>
      <c r="X230" s="17">
        <v>2</v>
      </c>
      <c r="Y230" s="17">
        <v>7</v>
      </c>
    </row>
    <row r="231" spans="1:25" x14ac:dyDescent="0.3">
      <c r="A231" s="40" t="s">
        <v>180</v>
      </c>
      <c r="B231" s="40" t="s">
        <v>4</v>
      </c>
      <c r="C231" s="40">
        <v>54</v>
      </c>
      <c r="D231" s="41">
        <f t="shared" si="35"/>
        <v>8.1296896265160371E-5</v>
      </c>
      <c r="E231" s="42">
        <f t="shared" si="37"/>
        <v>0.98499319514868344</v>
      </c>
      <c r="G231" s="40" t="s">
        <v>180</v>
      </c>
      <c r="H231" s="40" t="s">
        <v>4</v>
      </c>
      <c r="I231" s="40">
        <f>IFERROR(VLOOKUP($G231,'A2015'!$A$3:$C$1897,3,FALSE),0)</f>
        <v>1</v>
      </c>
      <c r="J231" s="3">
        <f>IFERROR(VLOOKUP($G231,'A2016'!$A$3:$C$1897,3,FALSE),0)</f>
        <v>2</v>
      </c>
      <c r="K231" s="3">
        <f>IFERROR(VLOOKUP($G231,'A2017'!$A$3:$C$1897,3,FALSE),0)</f>
        <v>0</v>
      </c>
      <c r="L231" s="3">
        <f>IFERROR(VLOOKUP($G231,'A2018'!$A$3:$C$1897,3,FALSE),0)</f>
        <v>0</v>
      </c>
      <c r="M231" s="3">
        <f>IFERROR(VLOOKUP($G231,'A2019'!$A$3:$C$1897,3,FALSE),0)</f>
        <v>2</v>
      </c>
      <c r="N231" s="3">
        <f>IFERROR(VLOOKUP($G231,'A2020'!$A$3:$C$1897,3,FALSE),0)</f>
        <v>3</v>
      </c>
      <c r="O231" s="17">
        <f t="shared" si="36"/>
        <v>8</v>
      </c>
      <c r="Q231" s="40" t="s">
        <v>354</v>
      </c>
      <c r="R231" s="40" t="s">
        <v>4</v>
      </c>
      <c r="S231" s="40">
        <v>0</v>
      </c>
      <c r="T231" s="3">
        <v>0</v>
      </c>
      <c r="U231" s="3">
        <v>1</v>
      </c>
      <c r="V231" s="3">
        <v>0</v>
      </c>
      <c r="W231" s="3">
        <v>0</v>
      </c>
      <c r="X231" s="3">
        <v>6</v>
      </c>
      <c r="Y231" s="17">
        <v>7</v>
      </c>
    </row>
    <row r="232" spans="1:25" x14ac:dyDescent="0.3">
      <c r="A232" s="40" t="s">
        <v>633</v>
      </c>
      <c r="B232" s="40" t="s">
        <v>4</v>
      </c>
      <c r="C232" s="40">
        <v>53</v>
      </c>
      <c r="D232" s="41">
        <f t="shared" si="35"/>
        <v>7.9791398186175908E-5</v>
      </c>
      <c r="E232" s="42">
        <f t="shared" si="37"/>
        <v>0.98507298654686959</v>
      </c>
      <c r="G232" s="40" t="s">
        <v>633</v>
      </c>
      <c r="H232" s="40" t="s">
        <v>4</v>
      </c>
      <c r="I232" s="40">
        <f>IFERROR(VLOOKUP($G232,'A2015'!$A$3:$C$1897,3,FALSE),0)</f>
        <v>0</v>
      </c>
      <c r="J232" s="3">
        <f>IFERROR(VLOOKUP($G232,'A2016'!$A$3:$C$1897,3,FALSE),0)</f>
        <v>2</v>
      </c>
      <c r="K232" s="3">
        <f>IFERROR(VLOOKUP($G232,'A2017'!$A$3:$C$1897,3,FALSE),0)</f>
        <v>1</v>
      </c>
      <c r="L232" s="3">
        <f>IFERROR(VLOOKUP($G232,'A2018'!$A$3:$C$1897,3,FALSE),0)</f>
        <v>0</v>
      </c>
      <c r="M232" s="3">
        <f>IFERROR(VLOOKUP($G232,'A2019'!$A$3:$C$1897,3,FALSE),0)</f>
        <v>1</v>
      </c>
      <c r="N232" s="3">
        <f>IFERROR(VLOOKUP($G232,'A2020'!$A$3:$C$1897,3,FALSE),0)</f>
        <v>0</v>
      </c>
      <c r="O232" s="17">
        <f t="shared" si="36"/>
        <v>4</v>
      </c>
      <c r="Q232" s="40" t="s">
        <v>317</v>
      </c>
      <c r="R232" s="40" t="s">
        <v>4</v>
      </c>
      <c r="S232" s="40">
        <v>0</v>
      </c>
      <c r="T232" s="3">
        <v>2</v>
      </c>
      <c r="U232" s="3">
        <v>1</v>
      </c>
      <c r="V232" s="3">
        <v>4</v>
      </c>
      <c r="W232" s="3">
        <v>0</v>
      </c>
      <c r="X232" s="3">
        <v>0</v>
      </c>
      <c r="Y232" s="17">
        <v>7</v>
      </c>
    </row>
    <row r="233" spans="1:25" x14ac:dyDescent="0.3">
      <c r="A233" s="40" t="s">
        <v>185</v>
      </c>
      <c r="B233" s="40" t="s">
        <v>4</v>
      </c>
      <c r="C233" s="40">
        <v>53</v>
      </c>
      <c r="D233" s="41">
        <f t="shared" si="35"/>
        <v>7.9791398186175908E-5</v>
      </c>
      <c r="E233" s="42">
        <f t="shared" si="37"/>
        <v>0.98515277794505574</v>
      </c>
      <c r="G233" s="40" t="s">
        <v>185</v>
      </c>
      <c r="H233" s="40" t="s">
        <v>4</v>
      </c>
      <c r="I233" s="40">
        <f>IFERROR(VLOOKUP($G233,'A2015'!$A$3:$C$1897,3,FALSE),0)</f>
        <v>0</v>
      </c>
      <c r="J233" s="3">
        <f>IFERROR(VLOOKUP($G233,'A2016'!$A$3:$C$1897,3,FALSE),0)</f>
        <v>0</v>
      </c>
      <c r="K233" s="3">
        <f>IFERROR(VLOOKUP($G233,'A2017'!$A$3:$C$1897,3,FALSE),0)</f>
        <v>0</v>
      </c>
      <c r="L233" s="3">
        <f>IFERROR(VLOOKUP($G233,'A2018'!$A$3:$C$1897,3,FALSE),0)</f>
        <v>2</v>
      </c>
      <c r="M233" s="3">
        <f>IFERROR(VLOOKUP($G233,'A2019'!$A$3:$C$1897,3,FALSE),0)</f>
        <v>1</v>
      </c>
      <c r="N233" s="3">
        <f>IFERROR(VLOOKUP($G233,'A2020'!$A$3:$C$1897,3,FALSE),0)</f>
        <v>0</v>
      </c>
      <c r="O233" s="17">
        <f t="shared" si="36"/>
        <v>3</v>
      </c>
      <c r="Q233" s="40" t="s">
        <v>293</v>
      </c>
      <c r="R233" s="40" t="s">
        <v>4</v>
      </c>
      <c r="S233" s="40">
        <v>1</v>
      </c>
      <c r="T233" s="3">
        <v>0</v>
      </c>
      <c r="U233" s="3">
        <v>3</v>
      </c>
      <c r="V233" s="3">
        <v>0</v>
      </c>
      <c r="W233" s="3">
        <v>2</v>
      </c>
      <c r="X233" s="3">
        <v>1</v>
      </c>
      <c r="Y233" s="17">
        <v>7</v>
      </c>
    </row>
    <row r="234" spans="1:25" x14ac:dyDescent="0.3">
      <c r="A234" s="40" t="s">
        <v>480</v>
      </c>
      <c r="B234" s="40" t="s">
        <v>4</v>
      </c>
      <c r="C234" s="40">
        <v>51</v>
      </c>
      <c r="D234" s="41">
        <f t="shared" si="35"/>
        <v>7.678040202820701E-5</v>
      </c>
      <c r="E234" s="42">
        <f t="shared" si="37"/>
        <v>0.98522955834708392</v>
      </c>
      <c r="G234" s="40" t="s">
        <v>480</v>
      </c>
      <c r="H234" s="40" t="s">
        <v>4</v>
      </c>
      <c r="I234" s="40">
        <f>IFERROR(VLOOKUP($G234,'A2015'!$A$3:$C$1897,3,FALSE),0)</f>
        <v>0</v>
      </c>
      <c r="J234" s="3">
        <f>IFERROR(VLOOKUP($G234,'A2016'!$A$3:$C$1897,3,FALSE),0)</f>
        <v>0</v>
      </c>
      <c r="K234" s="3">
        <f>IFERROR(VLOOKUP($G234,'A2017'!$A$3:$C$1897,3,FALSE),0)</f>
        <v>1</v>
      </c>
      <c r="L234" s="3">
        <f>IFERROR(VLOOKUP($G234,'A2018'!$A$3:$C$1897,3,FALSE),0)</f>
        <v>2</v>
      </c>
      <c r="M234" s="3">
        <f>IFERROR(VLOOKUP($G234,'A2019'!$A$3:$C$1897,3,FALSE),0)</f>
        <v>1</v>
      </c>
      <c r="N234" s="3">
        <f>IFERROR(VLOOKUP($G234,'A2020'!$A$3:$C$1897,3,FALSE),0)</f>
        <v>1</v>
      </c>
      <c r="O234" s="17">
        <f t="shared" si="36"/>
        <v>5</v>
      </c>
      <c r="Q234" s="40" t="s">
        <v>316</v>
      </c>
      <c r="R234" s="40" t="s">
        <v>4</v>
      </c>
      <c r="S234" s="40">
        <v>1</v>
      </c>
      <c r="T234" s="17">
        <v>0</v>
      </c>
      <c r="U234" s="17">
        <v>0</v>
      </c>
      <c r="V234" s="17">
        <v>5</v>
      </c>
      <c r="W234" s="17">
        <v>1</v>
      </c>
      <c r="X234" s="17">
        <v>0</v>
      </c>
      <c r="Y234" s="17">
        <v>7</v>
      </c>
    </row>
    <row r="235" spans="1:25" x14ac:dyDescent="0.3">
      <c r="A235" s="40" t="s">
        <v>271</v>
      </c>
      <c r="B235" s="40" t="s">
        <v>4</v>
      </c>
      <c r="C235" s="40">
        <v>51</v>
      </c>
      <c r="D235" s="41">
        <f t="shared" si="35"/>
        <v>7.678040202820701E-5</v>
      </c>
      <c r="E235" s="42">
        <f t="shared" si="37"/>
        <v>0.98530633874911211</v>
      </c>
      <c r="G235" s="40" t="s">
        <v>271</v>
      </c>
      <c r="H235" s="40" t="s">
        <v>4</v>
      </c>
      <c r="I235" s="40">
        <f>IFERROR(VLOOKUP($G235,'A2015'!$A$3:$C$1897,3,FALSE),0)</f>
        <v>2</v>
      </c>
      <c r="J235" s="3">
        <f>IFERROR(VLOOKUP($G235,'A2016'!$A$3:$C$1897,3,FALSE),0)</f>
        <v>3</v>
      </c>
      <c r="K235" s="3">
        <f>IFERROR(VLOOKUP($G235,'A2017'!$A$3:$C$1897,3,FALSE),0)</f>
        <v>1</v>
      </c>
      <c r="L235" s="3">
        <f>IFERROR(VLOOKUP($G235,'A2018'!$A$3:$C$1897,3,FALSE),0)</f>
        <v>2</v>
      </c>
      <c r="M235" s="3">
        <f>IFERROR(VLOOKUP($G235,'A2019'!$A$3:$C$1897,3,FALSE),0)</f>
        <v>1</v>
      </c>
      <c r="N235" s="3">
        <f>IFERROR(VLOOKUP($G235,'A2020'!$A$3:$C$1897,3,FALSE),0)</f>
        <v>1</v>
      </c>
      <c r="O235" s="17">
        <f t="shared" si="36"/>
        <v>10</v>
      </c>
      <c r="Q235" s="40" t="s">
        <v>191</v>
      </c>
      <c r="R235" s="40" t="s">
        <v>4</v>
      </c>
      <c r="S235" s="40">
        <v>1</v>
      </c>
      <c r="T235" s="3">
        <v>1</v>
      </c>
      <c r="U235" s="3">
        <v>0</v>
      </c>
      <c r="V235" s="3">
        <v>1</v>
      </c>
      <c r="W235" s="3">
        <v>1</v>
      </c>
      <c r="X235" s="3">
        <v>3</v>
      </c>
      <c r="Y235" s="17">
        <v>7</v>
      </c>
    </row>
    <row r="236" spans="1:25" x14ac:dyDescent="0.3">
      <c r="A236" s="40" t="s">
        <v>219</v>
      </c>
      <c r="B236" s="40" t="s">
        <v>4</v>
      </c>
      <c r="C236" s="40">
        <v>51</v>
      </c>
      <c r="D236" s="41">
        <f t="shared" si="35"/>
        <v>7.678040202820701E-5</v>
      </c>
      <c r="E236" s="42">
        <f t="shared" si="37"/>
        <v>0.9853831191511403</v>
      </c>
      <c r="G236" s="40" t="s">
        <v>219</v>
      </c>
      <c r="H236" s="40" t="s">
        <v>4</v>
      </c>
      <c r="I236" s="40">
        <f>IFERROR(VLOOKUP($G236,'A2015'!$A$3:$C$1897,3,FALSE),0)</f>
        <v>3</v>
      </c>
      <c r="J236" s="3">
        <f>IFERROR(VLOOKUP($G236,'A2016'!$A$3:$C$1897,3,FALSE),0)</f>
        <v>0</v>
      </c>
      <c r="K236" s="3">
        <f>IFERROR(VLOOKUP($G236,'A2017'!$A$3:$C$1897,3,FALSE),0)</f>
        <v>2</v>
      </c>
      <c r="L236" s="3">
        <f>IFERROR(VLOOKUP($G236,'A2018'!$A$3:$C$1897,3,FALSE),0)</f>
        <v>2</v>
      </c>
      <c r="M236" s="3">
        <f>IFERROR(VLOOKUP($G236,'A2019'!$A$3:$C$1897,3,FALSE),0)</f>
        <v>7</v>
      </c>
      <c r="N236" s="3">
        <f>IFERROR(VLOOKUP($G236,'A2020'!$A$3:$C$1897,3,FALSE),0)</f>
        <v>3</v>
      </c>
      <c r="O236" s="17">
        <f t="shared" si="36"/>
        <v>17</v>
      </c>
      <c r="Q236" s="40" t="s">
        <v>315</v>
      </c>
      <c r="R236" s="40" t="s">
        <v>4</v>
      </c>
      <c r="S236" s="40">
        <v>1</v>
      </c>
      <c r="T236" s="3">
        <v>0</v>
      </c>
      <c r="U236" s="3">
        <v>1</v>
      </c>
      <c r="V236" s="3">
        <v>3</v>
      </c>
      <c r="W236" s="3">
        <v>0</v>
      </c>
      <c r="X236" s="3">
        <v>2</v>
      </c>
      <c r="Y236" s="17">
        <v>7</v>
      </c>
    </row>
    <row r="237" spans="1:25" x14ac:dyDescent="0.3">
      <c r="A237" s="40" t="s">
        <v>602</v>
      </c>
      <c r="B237" s="40" t="s">
        <v>4</v>
      </c>
      <c r="C237" s="40">
        <v>50</v>
      </c>
      <c r="D237" s="41">
        <f t="shared" si="35"/>
        <v>7.5274903949222561E-5</v>
      </c>
      <c r="E237" s="42">
        <f t="shared" si="37"/>
        <v>0.9854583940550895</v>
      </c>
      <c r="G237" s="40" t="s">
        <v>602</v>
      </c>
      <c r="H237" s="40" t="s">
        <v>4</v>
      </c>
      <c r="I237" s="40">
        <f>IFERROR(VLOOKUP($G237,'A2015'!$A$3:$C$1897,3,FALSE),0)</f>
        <v>0</v>
      </c>
      <c r="J237" s="3">
        <f>IFERROR(VLOOKUP($G237,'A2016'!$A$3:$C$1897,3,FALSE),0)</f>
        <v>0</v>
      </c>
      <c r="K237" s="3">
        <f>IFERROR(VLOOKUP($G237,'A2017'!$A$3:$C$1897,3,FALSE),0)</f>
        <v>0</v>
      </c>
      <c r="L237" s="3">
        <f>IFERROR(VLOOKUP($G237,'A2018'!$A$3:$C$1897,3,FALSE),0)</f>
        <v>0</v>
      </c>
      <c r="M237" s="3">
        <f>IFERROR(VLOOKUP($G237,'A2019'!$A$3:$C$1897,3,FALSE),0)</f>
        <v>0</v>
      </c>
      <c r="N237" s="3">
        <f>IFERROR(VLOOKUP($G237,'A2020'!$A$3:$C$1897,3,FALSE),0)</f>
        <v>0</v>
      </c>
      <c r="O237" s="17">
        <f t="shared" si="36"/>
        <v>0</v>
      </c>
      <c r="Q237" s="40" t="s">
        <v>352</v>
      </c>
      <c r="R237" s="40" t="s">
        <v>4</v>
      </c>
      <c r="S237" s="40">
        <v>0</v>
      </c>
      <c r="T237" s="3">
        <v>0</v>
      </c>
      <c r="U237" s="3">
        <v>0</v>
      </c>
      <c r="V237" s="3">
        <v>0</v>
      </c>
      <c r="W237" s="3">
        <v>0</v>
      </c>
      <c r="X237" s="3">
        <v>7</v>
      </c>
      <c r="Y237" s="17">
        <v>7</v>
      </c>
    </row>
    <row r="238" spans="1:25" x14ac:dyDescent="0.3">
      <c r="A238" s="40" t="s">
        <v>350</v>
      </c>
      <c r="B238" s="40" t="s">
        <v>4</v>
      </c>
      <c r="C238" s="40">
        <v>49</v>
      </c>
      <c r="D238" s="41">
        <f t="shared" si="35"/>
        <v>7.3769405870238112E-5</v>
      </c>
      <c r="E238" s="42">
        <f t="shared" si="37"/>
        <v>0.98553216346095973</v>
      </c>
      <c r="G238" s="40" t="s">
        <v>350</v>
      </c>
      <c r="H238" s="40" t="s">
        <v>4</v>
      </c>
      <c r="I238" s="40">
        <f>IFERROR(VLOOKUP($G238,'A2015'!$A$3:$C$1897,3,FALSE),0)</f>
        <v>0</v>
      </c>
      <c r="J238" s="3">
        <f>IFERROR(VLOOKUP($G238,'A2016'!$A$3:$C$1897,3,FALSE),0)</f>
        <v>2</v>
      </c>
      <c r="K238" s="3">
        <f>IFERROR(VLOOKUP($G238,'A2017'!$A$3:$C$1897,3,FALSE),0)</f>
        <v>1</v>
      </c>
      <c r="L238" s="3">
        <f>IFERROR(VLOOKUP($G238,'A2018'!$A$3:$C$1897,3,FALSE),0)</f>
        <v>1</v>
      </c>
      <c r="M238" s="3">
        <f>IFERROR(VLOOKUP($G238,'A2019'!$A$3:$C$1897,3,FALSE),0)</f>
        <v>1</v>
      </c>
      <c r="N238" s="3">
        <f>IFERROR(VLOOKUP($G238,'A2020'!$A$3:$C$1897,3,FALSE),0)</f>
        <v>0</v>
      </c>
      <c r="O238" s="17">
        <f t="shared" si="36"/>
        <v>5</v>
      </c>
      <c r="Q238" s="40" t="s">
        <v>203</v>
      </c>
      <c r="R238" s="40" t="s">
        <v>4</v>
      </c>
      <c r="S238" s="40">
        <v>1</v>
      </c>
      <c r="T238" s="3">
        <v>1</v>
      </c>
      <c r="U238" s="3">
        <v>1</v>
      </c>
      <c r="V238" s="3">
        <v>0</v>
      </c>
      <c r="W238" s="3">
        <v>1</v>
      </c>
      <c r="X238" s="3">
        <v>2</v>
      </c>
      <c r="Y238" s="17">
        <v>6</v>
      </c>
    </row>
    <row r="239" spans="1:25" x14ac:dyDescent="0.3">
      <c r="A239" s="40" t="s">
        <v>330</v>
      </c>
      <c r="B239" s="40" t="s">
        <v>4</v>
      </c>
      <c r="C239" s="40">
        <v>49</v>
      </c>
      <c r="D239" s="41">
        <f t="shared" si="35"/>
        <v>7.3769405870238112E-5</v>
      </c>
      <c r="E239" s="42">
        <f t="shared" si="37"/>
        <v>0.98560593286682996</v>
      </c>
      <c r="G239" s="40" t="s">
        <v>330</v>
      </c>
      <c r="H239" s="40" t="s">
        <v>4</v>
      </c>
      <c r="I239" s="40">
        <f>IFERROR(VLOOKUP($G239,'A2015'!$A$3:$C$1897,3,FALSE),0)</f>
        <v>0</v>
      </c>
      <c r="J239" s="3">
        <f>IFERROR(VLOOKUP($G239,'A2016'!$A$3:$C$1897,3,FALSE),0)</f>
        <v>0</v>
      </c>
      <c r="K239" s="3">
        <f>IFERROR(VLOOKUP($G239,'A2017'!$A$3:$C$1897,3,FALSE),0)</f>
        <v>2</v>
      </c>
      <c r="L239" s="3">
        <f>IFERROR(VLOOKUP($G239,'A2018'!$A$3:$C$1897,3,FALSE),0)</f>
        <v>3</v>
      </c>
      <c r="M239" s="3">
        <f>IFERROR(VLOOKUP($G239,'A2019'!$A$3:$C$1897,3,FALSE),0)</f>
        <v>2</v>
      </c>
      <c r="N239" s="3">
        <f>IFERROR(VLOOKUP($G239,'A2020'!$A$3:$C$1897,3,FALSE),0)</f>
        <v>0</v>
      </c>
      <c r="O239" s="17">
        <f t="shared" si="36"/>
        <v>7</v>
      </c>
      <c r="Q239" s="40" t="s">
        <v>143</v>
      </c>
      <c r="R239" s="40" t="s">
        <v>4</v>
      </c>
      <c r="S239" s="40">
        <v>1</v>
      </c>
      <c r="T239" s="3">
        <v>0</v>
      </c>
      <c r="U239" s="3">
        <v>2</v>
      </c>
      <c r="V239" s="3">
        <v>0</v>
      </c>
      <c r="W239" s="3">
        <v>0</v>
      </c>
      <c r="X239" s="3">
        <v>3</v>
      </c>
      <c r="Y239" s="17">
        <v>6</v>
      </c>
    </row>
    <row r="240" spans="1:25" x14ac:dyDescent="0.3">
      <c r="A240" s="9" t="s">
        <v>353</v>
      </c>
      <c r="B240" s="9" t="s">
        <v>4</v>
      </c>
      <c r="C240" s="9">
        <v>48</v>
      </c>
      <c r="D240" s="11">
        <f t="shared" si="35"/>
        <v>7.2263907791253663E-5</v>
      </c>
      <c r="E240" s="12">
        <f t="shared" si="37"/>
        <v>0.98567819677462121</v>
      </c>
      <c r="G240" s="9" t="s">
        <v>353</v>
      </c>
      <c r="H240" s="9" t="s">
        <v>4</v>
      </c>
      <c r="I240" s="9">
        <f>IFERROR(VLOOKUP($G240,'A2015'!$A$3:$C$1897,3,FALSE),0)</f>
        <v>0</v>
      </c>
      <c r="J240" s="5">
        <f>IFERROR(VLOOKUP($G240,'A2016'!$A$3:$C$1897,3,FALSE),0)</f>
        <v>1</v>
      </c>
      <c r="K240" s="5">
        <f>IFERROR(VLOOKUP($G240,'A2017'!$A$3:$C$1897,3,FALSE),0)</f>
        <v>1</v>
      </c>
      <c r="L240" s="5">
        <f>IFERROR(VLOOKUP($G240,'A2018'!$A$3:$C$1897,3,FALSE),0)</f>
        <v>2</v>
      </c>
      <c r="M240" s="5">
        <f>IFERROR(VLOOKUP($G240,'A2019'!$A$3:$C$1897,3,FALSE),0)</f>
        <v>1</v>
      </c>
      <c r="N240" s="5">
        <f>IFERROR(VLOOKUP($G240,'A2020'!$A$3:$C$1897,3,FALSE),0)</f>
        <v>4</v>
      </c>
      <c r="O240" s="17">
        <f t="shared" si="36"/>
        <v>9</v>
      </c>
      <c r="Q240" s="40" t="s">
        <v>187</v>
      </c>
      <c r="R240" s="40" t="s">
        <v>4</v>
      </c>
      <c r="S240" s="40">
        <v>2</v>
      </c>
      <c r="T240" s="16">
        <v>1</v>
      </c>
      <c r="U240" s="16">
        <v>0</v>
      </c>
      <c r="V240" s="16">
        <v>2</v>
      </c>
      <c r="W240" s="16">
        <v>1</v>
      </c>
      <c r="X240" s="16">
        <v>0</v>
      </c>
      <c r="Y240" s="17">
        <v>6</v>
      </c>
    </row>
    <row r="241" spans="1:25" x14ac:dyDescent="0.3">
      <c r="A241" s="40" t="s">
        <v>337</v>
      </c>
      <c r="B241" s="40" t="s">
        <v>4</v>
      </c>
      <c r="C241" s="40">
        <v>48</v>
      </c>
      <c r="D241" s="41">
        <f t="shared" si="35"/>
        <v>7.2263907791253663E-5</v>
      </c>
      <c r="E241" s="42">
        <f t="shared" si="37"/>
        <v>0.98575046068241245</v>
      </c>
      <c r="G241" s="40" t="s">
        <v>337</v>
      </c>
      <c r="H241" s="40" t="s">
        <v>4</v>
      </c>
      <c r="I241" s="40">
        <f>IFERROR(VLOOKUP($G241,'A2015'!$A$3:$C$1897,3,FALSE),0)</f>
        <v>0</v>
      </c>
      <c r="J241" s="3">
        <f>IFERROR(VLOOKUP($G241,'A2016'!$A$3:$C$1897,3,FALSE),0)</f>
        <v>0</v>
      </c>
      <c r="K241" s="3">
        <f>IFERROR(VLOOKUP($G241,'A2017'!$A$3:$C$1897,3,FALSE),0)</f>
        <v>0</v>
      </c>
      <c r="L241" s="3">
        <f>IFERROR(VLOOKUP($G241,'A2018'!$A$3:$C$1897,3,FALSE),0)</f>
        <v>0</v>
      </c>
      <c r="M241" s="3">
        <f>IFERROR(VLOOKUP($G241,'A2019'!$A$3:$C$1897,3,FALSE),0)</f>
        <v>9</v>
      </c>
      <c r="N241" s="3">
        <f>IFERROR(VLOOKUP($G241,'A2020'!$A$3:$C$1897,3,FALSE),0)</f>
        <v>0</v>
      </c>
      <c r="O241" s="17">
        <f t="shared" si="36"/>
        <v>9</v>
      </c>
      <c r="Q241" s="40" t="s">
        <v>303</v>
      </c>
      <c r="R241" s="40" t="s">
        <v>4</v>
      </c>
      <c r="S241" s="40">
        <v>0</v>
      </c>
      <c r="T241" s="17">
        <v>1</v>
      </c>
      <c r="U241" s="17">
        <v>3</v>
      </c>
      <c r="V241" s="17">
        <v>1</v>
      </c>
      <c r="W241" s="17">
        <v>0</v>
      </c>
      <c r="X241" s="17">
        <v>1</v>
      </c>
      <c r="Y241" s="17">
        <v>6</v>
      </c>
    </row>
    <row r="242" spans="1:25" x14ac:dyDescent="0.3">
      <c r="A242" s="40" t="s">
        <v>322</v>
      </c>
      <c r="B242" s="40" t="s">
        <v>4</v>
      </c>
      <c r="C242" s="40">
        <v>47</v>
      </c>
      <c r="D242" s="41">
        <f t="shared" si="35"/>
        <v>7.0758409712269214E-5</v>
      </c>
      <c r="E242" s="42">
        <f t="shared" si="37"/>
        <v>0.98582121909212472</v>
      </c>
      <c r="G242" s="40" t="s">
        <v>322</v>
      </c>
      <c r="H242" s="40" t="s">
        <v>4</v>
      </c>
      <c r="I242" s="40">
        <f>IFERROR(VLOOKUP($G242,'A2015'!$A$3:$C$1897,3,FALSE),0)</f>
        <v>1</v>
      </c>
      <c r="J242" s="3">
        <f>IFERROR(VLOOKUP($G242,'A2016'!$A$3:$C$1897,3,FALSE),0)</f>
        <v>2</v>
      </c>
      <c r="K242" s="3">
        <f>IFERROR(VLOOKUP($G242,'A2017'!$A$3:$C$1897,3,FALSE),0)</f>
        <v>0</v>
      </c>
      <c r="L242" s="3">
        <f>IFERROR(VLOOKUP($G242,'A2018'!$A$3:$C$1897,3,FALSE),0)</f>
        <v>3</v>
      </c>
      <c r="M242" s="3">
        <f>IFERROR(VLOOKUP($G242,'A2019'!$A$3:$C$1897,3,FALSE),0)</f>
        <v>0</v>
      </c>
      <c r="N242" s="3">
        <f>IFERROR(VLOOKUP($G242,'A2020'!$A$3:$C$1897,3,FALSE),0)</f>
        <v>0</v>
      </c>
      <c r="O242" s="17">
        <f t="shared" si="36"/>
        <v>6</v>
      </c>
      <c r="Q242" s="40" t="s">
        <v>120</v>
      </c>
      <c r="R242" s="40" t="s">
        <v>4</v>
      </c>
      <c r="S242" s="40">
        <v>0</v>
      </c>
      <c r="T242" s="3">
        <v>1</v>
      </c>
      <c r="U242" s="3">
        <v>1</v>
      </c>
      <c r="V242" s="3">
        <v>1</v>
      </c>
      <c r="W242" s="3">
        <v>0</v>
      </c>
      <c r="X242" s="3">
        <v>3</v>
      </c>
      <c r="Y242" s="17">
        <v>6</v>
      </c>
    </row>
    <row r="243" spans="1:25" x14ac:dyDescent="0.3">
      <c r="A243" s="40" t="s">
        <v>609</v>
      </c>
      <c r="B243" s="40" t="s">
        <v>4</v>
      </c>
      <c r="C243" s="40">
        <v>47</v>
      </c>
      <c r="D243" s="41">
        <f t="shared" si="35"/>
        <v>7.0758409712269214E-5</v>
      </c>
      <c r="E243" s="42">
        <f t="shared" si="37"/>
        <v>0.98589197750183699</v>
      </c>
      <c r="G243" s="40" t="s">
        <v>609</v>
      </c>
      <c r="H243" s="40" t="s">
        <v>4</v>
      </c>
      <c r="I243" s="40">
        <f>IFERROR(VLOOKUP($G243,'A2015'!$A$3:$C$1897,3,FALSE),0)</f>
        <v>0</v>
      </c>
      <c r="J243" s="3">
        <f>IFERROR(VLOOKUP($G243,'A2016'!$A$3:$C$1897,3,FALSE),0)</f>
        <v>0</v>
      </c>
      <c r="K243" s="3">
        <f>IFERROR(VLOOKUP($G243,'A2017'!$A$3:$C$1897,3,FALSE),0)</f>
        <v>1</v>
      </c>
      <c r="L243" s="3">
        <f>IFERROR(VLOOKUP($G243,'A2018'!$A$3:$C$1897,3,FALSE),0)</f>
        <v>0</v>
      </c>
      <c r="M243" s="3">
        <f>IFERROR(VLOOKUP($G243,'A2019'!$A$3:$C$1897,3,FALSE),0)</f>
        <v>0</v>
      </c>
      <c r="N243" s="3">
        <f>IFERROR(VLOOKUP($G243,'A2020'!$A$3:$C$1897,3,FALSE),0)</f>
        <v>0</v>
      </c>
      <c r="O243" s="17">
        <f t="shared" si="36"/>
        <v>1</v>
      </c>
      <c r="Q243" s="40" t="s">
        <v>167</v>
      </c>
      <c r="R243" s="40" t="s">
        <v>4</v>
      </c>
      <c r="S243" s="40">
        <v>1</v>
      </c>
      <c r="T243" s="3">
        <v>0</v>
      </c>
      <c r="U243" s="3">
        <v>2</v>
      </c>
      <c r="V243" s="3">
        <v>1</v>
      </c>
      <c r="W243" s="3">
        <v>1</v>
      </c>
      <c r="X243" s="3">
        <v>1</v>
      </c>
      <c r="Y243" s="17">
        <v>6</v>
      </c>
    </row>
    <row r="244" spans="1:25" x14ac:dyDescent="0.3">
      <c r="A244" s="40" t="s">
        <v>183</v>
      </c>
      <c r="B244" s="40" t="s">
        <v>4</v>
      </c>
      <c r="C244" s="40">
        <v>46</v>
      </c>
      <c r="D244" s="41">
        <f t="shared" si="35"/>
        <v>6.9252911633284751E-5</v>
      </c>
      <c r="E244" s="42">
        <f t="shared" si="37"/>
        <v>0.98596123041347028</v>
      </c>
      <c r="G244" s="40" t="s">
        <v>183</v>
      </c>
      <c r="H244" s="40" t="s">
        <v>4</v>
      </c>
      <c r="I244" s="40">
        <f>IFERROR(VLOOKUP($G244,'A2015'!$A$3:$C$1897,3,FALSE),0)</f>
        <v>0</v>
      </c>
      <c r="J244" s="3">
        <f>IFERROR(VLOOKUP($G244,'A2016'!$A$3:$C$1897,3,FALSE),0)</f>
        <v>2</v>
      </c>
      <c r="K244" s="3">
        <f>IFERROR(VLOOKUP($G244,'A2017'!$A$3:$C$1897,3,FALSE),0)</f>
        <v>0</v>
      </c>
      <c r="L244" s="3">
        <f>IFERROR(VLOOKUP($G244,'A2018'!$A$3:$C$1897,3,FALSE),0)</f>
        <v>0</v>
      </c>
      <c r="M244" s="3">
        <f>IFERROR(VLOOKUP($G244,'A2019'!$A$3:$C$1897,3,FALSE),0)</f>
        <v>2</v>
      </c>
      <c r="N244" s="3">
        <f>IFERROR(VLOOKUP($G244,'A2020'!$A$3:$C$1897,3,FALSE),0)</f>
        <v>1</v>
      </c>
      <c r="O244" s="17">
        <f t="shared" si="36"/>
        <v>5</v>
      </c>
      <c r="Q244" s="40" t="s">
        <v>322</v>
      </c>
      <c r="R244" s="40" t="s">
        <v>4</v>
      </c>
      <c r="S244" s="40">
        <v>1</v>
      </c>
      <c r="T244" s="3">
        <v>2</v>
      </c>
      <c r="U244" s="3">
        <v>0</v>
      </c>
      <c r="V244" s="3">
        <v>3</v>
      </c>
      <c r="W244" s="3">
        <v>0</v>
      </c>
      <c r="X244" s="3">
        <v>0</v>
      </c>
      <c r="Y244" s="17">
        <v>6</v>
      </c>
    </row>
    <row r="245" spans="1:25" x14ac:dyDescent="0.3">
      <c r="A245" s="40" t="s">
        <v>294</v>
      </c>
      <c r="B245" s="40" t="s">
        <v>4</v>
      </c>
      <c r="C245" s="40">
        <v>46</v>
      </c>
      <c r="D245" s="41">
        <f t="shared" si="35"/>
        <v>6.9252911633284751E-5</v>
      </c>
      <c r="E245" s="42">
        <f t="shared" si="37"/>
        <v>0.98603048332510357</v>
      </c>
      <c r="G245" s="40" t="s">
        <v>294</v>
      </c>
      <c r="H245" s="40" t="s">
        <v>4</v>
      </c>
      <c r="I245" s="40">
        <f>IFERROR(VLOOKUP($G245,'A2015'!$A$3:$C$1897,3,FALSE),0)</f>
        <v>0</v>
      </c>
      <c r="J245" s="3">
        <f>IFERROR(VLOOKUP($G245,'A2016'!$A$3:$C$1897,3,FALSE),0)</f>
        <v>1</v>
      </c>
      <c r="K245" s="3">
        <f>IFERROR(VLOOKUP($G245,'A2017'!$A$3:$C$1897,3,FALSE),0)</f>
        <v>2</v>
      </c>
      <c r="L245" s="3">
        <f>IFERROR(VLOOKUP($G245,'A2018'!$A$3:$C$1897,3,FALSE),0)</f>
        <v>2</v>
      </c>
      <c r="M245" s="3">
        <f>IFERROR(VLOOKUP($G245,'A2019'!$A$3:$C$1897,3,FALSE),0)</f>
        <v>3</v>
      </c>
      <c r="N245" s="3">
        <f>IFERROR(VLOOKUP($G245,'A2020'!$A$3:$C$1897,3,FALSE),0)</f>
        <v>2</v>
      </c>
      <c r="O245" s="17">
        <f t="shared" si="36"/>
        <v>10</v>
      </c>
      <c r="Q245" s="40" t="s">
        <v>236</v>
      </c>
      <c r="R245" s="40" t="s">
        <v>4</v>
      </c>
      <c r="S245" s="40">
        <v>1</v>
      </c>
      <c r="T245" s="3">
        <v>3</v>
      </c>
      <c r="U245" s="3">
        <v>1</v>
      </c>
      <c r="V245" s="3">
        <v>0</v>
      </c>
      <c r="W245" s="3">
        <v>1</v>
      </c>
      <c r="X245" s="3">
        <v>0</v>
      </c>
      <c r="Y245" s="17">
        <v>6</v>
      </c>
    </row>
    <row r="246" spans="1:25" x14ac:dyDescent="0.3">
      <c r="A246" s="40" t="s">
        <v>437</v>
      </c>
      <c r="B246" s="40" t="s">
        <v>4</v>
      </c>
      <c r="C246" s="40">
        <v>45</v>
      </c>
      <c r="D246" s="41">
        <f t="shared" si="35"/>
        <v>6.7747413554300302E-5</v>
      </c>
      <c r="E246" s="42">
        <f t="shared" si="37"/>
        <v>0.98609823073865788</v>
      </c>
      <c r="G246" s="40" t="s">
        <v>437</v>
      </c>
      <c r="H246" s="40" t="s">
        <v>4</v>
      </c>
      <c r="I246" s="40">
        <f>IFERROR(VLOOKUP($G246,'A2015'!$A$3:$C$1897,3,FALSE),0)</f>
        <v>1</v>
      </c>
      <c r="J246" s="3">
        <f>IFERROR(VLOOKUP($G246,'A2016'!$A$3:$C$1897,3,FALSE),0)</f>
        <v>0</v>
      </c>
      <c r="K246" s="3">
        <f>IFERROR(VLOOKUP($G246,'A2017'!$A$3:$C$1897,3,FALSE),0)</f>
        <v>1</v>
      </c>
      <c r="L246" s="3">
        <f>IFERROR(VLOOKUP($G246,'A2018'!$A$3:$C$1897,3,FALSE),0)</f>
        <v>0</v>
      </c>
      <c r="M246" s="3">
        <f>IFERROR(VLOOKUP($G246,'A2019'!$A$3:$C$1897,3,FALSE),0)</f>
        <v>1</v>
      </c>
      <c r="N246" s="3">
        <f>IFERROR(VLOOKUP($G246,'A2020'!$A$3:$C$1897,3,FALSE),0)</f>
        <v>1</v>
      </c>
      <c r="O246" s="17">
        <f t="shared" si="36"/>
        <v>4</v>
      </c>
      <c r="Q246" s="40" t="s">
        <v>500</v>
      </c>
      <c r="R246" s="40" t="s">
        <v>4</v>
      </c>
      <c r="S246" s="40">
        <v>0</v>
      </c>
      <c r="T246" s="3">
        <v>1</v>
      </c>
      <c r="U246" s="3">
        <v>1</v>
      </c>
      <c r="V246" s="3">
        <v>2</v>
      </c>
      <c r="W246" s="3">
        <v>1</v>
      </c>
      <c r="X246" s="3">
        <v>1</v>
      </c>
      <c r="Y246" s="17">
        <v>6</v>
      </c>
    </row>
    <row r="247" spans="1:25" x14ac:dyDescent="0.3">
      <c r="A247" s="40" t="s">
        <v>559</v>
      </c>
      <c r="B247" s="40" t="s">
        <v>4</v>
      </c>
      <c r="C247" s="40">
        <v>45</v>
      </c>
      <c r="D247" s="41">
        <f t="shared" si="35"/>
        <v>6.7747413554300302E-5</v>
      </c>
      <c r="E247" s="42">
        <f t="shared" si="37"/>
        <v>0.98616597815221219</v>
      </c>
      <c r="G247" s="40" t="s">
        <v>559</v>
      </c>
      <c r="H247" s="40" t="s">
        <v>4</v>
      </c>
      <c r="I247" s="40">
        <f>IFERROR(VLOOKUP($G247,'A2015'!$A$3:$C$1897,3,FALSE),0)</f>
        <v>1</v>
      </c>
      <c r="J247" s="3">
        <f>IFERROR(VLOOKUP($G247,'A2016'!$A$3:$C$1897,3,FALSE),0)</f>
        <v>1</v>
      </c>
      <c r="K247" s="3">
        <f>IFERROR(VLOOKUP($G247,'A2017'!$A$3:$C$1897,3,FALSE),0)</f>
        <v>0</v>
      </c>
      <c r="L247" s="3">
        <f>IFERROR(VLOOKUP($G247,'A2018'!$A$3:$C$1897,3,FALSE),0)</f>
        <v>0</v>
      </c>
      <c r="M247" s="3">
        <f>IFERROR(VLOOKUP($G247,'A2019'!$A$3:$C$1897,3,FALSE),0)</f>
        <v>2</v>
      </c>
      <c r="N247" s="3">
        <f>IFERROR(VLOOKUP($G247,'A2020'!$A$3:$C$1897,3,FALSE),0)</f>
        <v>0</v>
      </c>
      <c r="O247" s="17">
        <f t="shared" si="36"/>
        <v>4</v>
      </c>
      <c r="Q247" s="40" t="s">
        <v>279</v>
      </c>
      <c r="R247" s="40" t="s">
        <v>4</v>
      </c>
      <c r="S247" s="40">
        <v>2</v>
      </c>
      <c r="T247" s="3">
        <v>0</v>
      </c>
      <c r="U247" s="3">
        <v>0</v>
      </c>
      <c r="V247" s="3">
        <v>0</v>
      </c>
      <c r="W247" s="3">
        <v>1</v>
      </c>
      <c r="X247" s="3">
        <v>3</v>
      </c>
      <c r="Y247" s="17">
        <v>6</v>
      </c>
    </row>
    <row r="248" spans="1:25" x14ac:dyDescent="0.3">
      <c r="A248" s="40" t="s">
        <v>171</v>
      </c>
      <c r="B248" s="40" t="s">
        <v>4</v>
      </c>
      <c r="C248" s="40">
        <v>45</v>
      </c>
      <c r="D248" s="41">
        <f t="shared" si="35"/>
        <v>6.7747413554300302E-5</v>
      </c>
      <c r="E248" s="42">
        <f t="shared" si="37"/>
        <v>0.98623372556576649</v>
      </c>
      <c r="G248" s="40" t="s">
        <v>171</v>
      </c>
      <c r="H248" s="40" t="s">
        <v>4</v>
      </c>
      <c r="I248" s="40">
        <f>IFERROR(VLOOKUP($G248,'A2015'!$A$3:$C$1897,3,FALSE),0)</f>
        <v>1</v>
      </c>
      <c r="J248" s="3">
        <f>IFERROR(VLOOKUP($G248,'A2016'!$A$3:$C$1897,3,FALSE),0)</f>
        <v>0</v>
      </c>
      <c r="K248" s="3">
        <f>IFERROR(VLOOKUP($G248,'A2017'!$A$3:$C$1897,3,FALSE),0)</f>
        <v>0</v>
      </c>
      <c r="L248" s="3">
        <f>IFERROR(VLOOKUP($G248,'A2018'!$A$3:$C$1897,3,FALSE),0)</f>
        <v>0</v>
      </c>
      <c r="M248" s="3">
        <f>IFERROR(VLOOKUP($G248,'A2019'!$A$3:$C$1897,3,FALSE),0)</f>
        <v>0</v>
      </c>
      <c r="N248" s="3">
        <f>IFERROR(VLOOKUP($G248,'A2020'!$A$3:$C$1897,3,FALSE),0)</f>
        <v>1</v>
      </c>
      <c r="O248" s="17">
        <f t="shared" si="36"/>
        <v>2</v>
      </c>
      <c r="Q248" s="40" t="s">
        <v>361</v>
      </c>
      <c r="R248" s="40" t="s">
        <v>4</v>
      </c>
      <c r="S248" s="40">
        <v>1</v>
      </c>
      <c r="T248" s="3">
        <v>1</v>
      </c>
      <c r="U248" s="3">
        <v>0</v>
      </c>
      <c r="V248" s="3">
        <v>1</v>
      </c>
      <c r="W248" s="3">
        <v>0</v>
      </c>
      <c r="X248" s="3">
        <v>3</v>
      </c>
      <c r="Y248" s="17">
        <v>6</v>
      </c>
    </row>
    <row r="249" spans="1:25" x14ac:dyDescent="0.3">
      <c r="A249" s="40" t="s">
        <v>320</v>
      </c>
      <c r="B249" s="40" t="s">
        <v>4</v>
      </c>
      <c r="C249" s="40">
        <v>44</v>
      </c>
      <c r="D249" s="41">
        <f t="shared" si="35"/>
        <v>6.6241915475315853E-5</v>
      </c>
      <c r="E249" s="42">
        <f t="shared" si="37"/>
        <v>0.98629996748124182</v>
      </c>
      <c r="G249" s="40" t="s">
        <v>320</v>
      </c>
      <c r="H249" s="40" t="s">
        <v>4</v>
      </c>
      <c r="I249" s="40">
        <f>IFERROR(VLOOKUP($G249,'A2015'!$A$3:$C$1897,3,FALSE),0)</f>
        <v>1</v>
      </c>
      <c r="J249" s="3">
        <f>IFERROR(VLOOKUP($G249,'A2016'!$A$3:$C$1897,3,FALSE),0)</f>
        <v>0</v>
      </c>
      <c r="K249" s="3">
        <f>IFERROR(VLOOKUP($G249,'A2017'!$A$3:$C$1897,3,FALSE),0)</f>
        <v>2</v>
      </c>
      <c r="L249" s="3">
        <f>IFERROR(VLOOKUP($G249,'A2018'!$A$3:$C$1897,3,FALSE),0)</f>
        <v>4</v>
      </c>
      <c r="M249" s="3">
        <f>IFERROR(VLOOKUP($G249,'A2019'!$A$3:$C$1897,3,FALSE),0)</f>
        <v>2</v>
      </c>
      <c r="N249" s="3">
        <f>IFERROR(VLOOKUP($G249,'A2020'!$A$3:$C$1897,3,FALSE),0)</f>
        <v>0</v>
      </c>
      <c r="O249" s="17">
        <f t="shared" si="36"/>
        <v>9</v>
      </c>
      <c r="Q249" s="40" t="s">
        <v>386</v>
      </c>
      <c r="R249" s="40" t="s">
        <v>4</v>
      </c>
      <c r="S249" s="40">
        <v>0</v>
      </c>
      <c r="T249" s="3">
        <v>1</v>
      </c>
      <c r="U249" s="3">
        <v>1</v>
      </c>
      <c r="V249" s="3">
        <v>0</v>
      </c>
      <c r="W249" s="3">
        <v>2</v>
      </c>
      <c r="X249" s="3">
        <v>2</v>
      </c>
      <c r="Y249" s="17">
        <v>6</v>
      </c>
    </row>
    <row r="250" spans="1:25" x14ac:dyDescent="0.3">
      <c r="A250" s="40" t="s">
        <v>263</v>
      </c>
      <c r="B250" s="40" t="s">
        <v>4</v>
      </c>
      <c r="C250" s="40">
        <v>44</v>
      </c>
      <c r="D250" s="41">
        <f t="shared" si="35"/>
        <v>6.6241915475315853E-5</v>
      </c>
      <c r="E250" s="42">
        <f t="shared" si="37"/>
        <v>0.98636620939671715</v>
      </c>
      <c r="G250" s="40" t="s">
        <v>263</v>
      </c>
      <c r="H250" s="40" t="s">
        <v>4</v>
      </c>
      <c r="I250" s="40">
        <f>IFERROR(VLOOKUP($G250,'A2015'!$A$3:$C$1897,3,FALSE),0)</f>
        <v>0</v>
      </c>
      <c r="J250" s="3">
        <f>IFERROR(VLOOKUP($G250,'A2016'!$A$3:$C$1897,3,FALSE),0)</f>
        <v>7</v>
      </c>
      <c r="K250" s="3">
        <f>IFERROR(VLOOKUP($G250,'A2017'!$A$3:$C$1897,3,FALSE),0)</f>
        <v>0</v>
      </c>
      <c r="L250" s="3">
        <f>IFERROR(VLOOKUP($G250,'A2018'!$A$3:$C$1897,3,FALSE),0)</f>
        <v>3</v>
      </c>
      <c r="M250" s="3">
        <f>IFERROR(VLOOKUP($G250,'A2019'!$A$3:$C$1897,3,FALSE),0)</f>
        <v>3</v>
      </c>
      <c r="N250" s="3">
        <f>IFERROR(VLOOKUP($G250,'A2020'!$A$3:$C$1897,3,FALSE),0)</f>
        <v>0</v>
      </c>
      <c r="O250" s="17">
        <f t="shared" si="36"/>
        <v>13</v>
      </c>
      <c r="Q250" s="40" t="s">
        <v>398</v>
      </c>
      <c r="R250" s="40" t="s">
        <v>4</v>
      </c>
      <c r="S250" s="40">
        <v>1</v>
      </c>
      <c r="T250" s="3">
        <v>0</v>
      </c>
      <c r="U250" s="3">
        <v>2</v>
      </c>
      <c r="V250" s="3">
        <v>1</v>
      </c>
      <c r="W250" s="3">
        <v>1</v>
      </c>
      <c r="X250" s="3">
        <v>1</v>
      </c>
      <c r="Y250" s="17">
        <v>6</v>
      </c>
    </row>
    <row r="251" spans="1:25" x14ac:dyDescent="0.3">
      <c r="A251" s="40" t="s">
        <v>300</v>
      </c>
      <c r="B251" s="40" t="s">
        <v>4</v>
      </c>
      <c r="C251" s="40">
        <v>44</v>
      </c>
      <c r="D251" s="41">
        <f t="shared" si="35"/>
        <v>6.6241915475315853E-5</v>
      </c>
      <c r="E251" s="42">
        <f t="shared" si="37"/>
        <v>0.98643245131219248</v>
      </c>
      <c r="G251" s="40" t="s">
        <v>300</v>
      </c>
      <c r="H251" s="40" t="s">
        <v>4</v>
      </c>
      <c r="I251" s="40">
        <f>IFERROR(VLOOKUP($G251,'A2015'!$A$3:$C$1897,3,FALSE),0)</f>
        <v>0</v>
      </c>
      <c r="J251" s="3">
        <f>IFERROR(VLOOKUP($G251,'A2016'!$A$3:$C$1897,3,FALSE),0)</f>
        <v>2</v>
      </c>
      <c r="K251" s="3">
        <f>IFERROR(VLOOKUP($G251,'A2017'!$A$3:$C$1897,3,FALSE),0)</f>
        <v>2</v>
      </c>
      <c r="L251" s="3">
        <f>IFERROR(VLOOKUP($G251,'A2018'!$A$3:$C$1897,3,FALSE),0)</f>
        <v>0</v>
      </c>
      <c r="M251" s="3">
        <f>IFERROR(VLOOKUP($G251,'A2019'!$A$3:$C$1897,3,FALSE),0)</f>
        <v>1</v>
      </c>
      <c r="N251" s="3">
        <f>IFERROR(VLOOKUP($G251,'A2020'!$A$3:$C$1897,3,FALSE),0)</f>
        <v>3</v>
      </c>
      <c r="O251" s="17">
        <f t="shared" si="36"/>
        <v>8</v>
      </c>
      <c r="Q251" s="40" t="s">
        <v>307</v>
      </c>
      <c r="R251" s="40" t="s">
        <v>4</v>
      </c>
      <c r="S251" s="40">
        <v>0</v>
      </c>
      <c r="T251" s="3">
        <v>0</v>
      </c>
      <c r="U251" s="3">
        <v>2</v>
      </c>
      <c r="V251" s="3">
        <v>0</v>
      </c>
      <c r="W251" s="3">
        <v>3</v>
      </c>
      <c r="X251" s="3">
        <v>1</v>
      </c>
      <c r="Y251" s="17">
        <v>6</v>
      </c>
    </row>
    <row r="252" spans="1:25" x14ac:dyDescent="0.3">
      <c r="A252" s="40" t="s">
        <v>284</v>
      </c>
      <c r="B252" s="40" t="s">
        <v>4</v>
      </c>
      <c r="C252" s="40">
        <v>42</v>
      </c>
      <c r="D252" s="41">
        <f t="shared" si="35"/>
        <v>6.3230919317346955E-5</v>
      </c>
      <c r="E252" s="42">
        <f t="shared" si="37"/>
        <v>0.98649568223150985</v>
      </c>
      <c r="G252" s="40" t="s">
        <v>284</v>
      </c>
      <c r="H252" s="40" t="s">
        <v>4</v>
      </c>
      <c r="I252" s="40">
        <f>IFERROR(VLOOKUP($G252,'A2015'!$A$3:$C$1897,3,FALSE),0)</f>
        <v>1</v>
      </c>
      <c r="J252" s="3">
        <f>IFERROR(VLOOKUP($G252,'A2016'!$A$3:$C$1897,3,FALSE),0)</f>
        <v>1</v>
      </c>
      <c r="K252" s="3">
        <f>IFERROR(VLOOKUP($G252,'A2017'!$A$3:$C$1897,3,FALSE),0)</f>
        <v>0</v>
      </c>
      <c r="L252" s="3">
        <f>IFERROR(VLOOKUP($G252,'A2018'!$A$3:$C$1897,3,FALSE),0)</f>
        <v>0</v>
      </c>
      <c r="M252" s="3">
        <f>IFERROR(VLOOKUP($G252,'A2019'!$A$3:$C$1897,3,FALSE),0)</f>
        <v>0</v>
      </c>
      <c r="N252" s="3">
        <f>IFERROR(VLOOKUP($G252,'A2020'!$A$3:$C$1897,3,FALSE),0)</f>
        <v>0</v>
      </c>
      <c r="O252" s="17">
        <f t="shared" si="36"/>
        <v>2</v>
      </c>
      <c r="Q252" s="40" t="s">
        <v>214</v>
      </c>
      <c r="R252" s="40" t="s">
        <v>4</v>
      </c>
      <c r="S252" s="40">
        <v>4</v>
      </c>
      <c r="T252" s="3">
        <v>0</v>
      </c>
      <c r="U252" s="3">
        <v>0</v>
      </c>
      <c r="V252" s="3">
        <v>0</v>
      </c>
      <c r="W252" s="3">
        <v>1</v>
      </c>
      <c r="X252" s="3">
        <v>1</v>
      </c>
      <c r="Y252" s="17">
        <v>6</v>
      </c>
    </row>
    <row r="253" spans="1:25" x14ac:dyDescent="0.3">
      <c r="A253" s="40" t="s">
        <v>550</v>
      </c>
      <c r="B253" s="40" t="s">
        <v>4</v>
      </c>
      <c r="C253" s="40">
        <v>42</v>
      </c>
      <c r="D253" s="41">
        <f t="shared" si="35"/>
        <v>6.3230919317346955E-5</v>
      </c>
      <c r="E253" s="42">
        <f t="shared" si="37"/>
        <v>0.98655891315082722</v>
      </c>
      <c r="G253" s="40" t="s">
        <v>550</v>
      </c>
      <c r="H253" s="40" t="s">
        <v>4</v>
      </c>
      <c r="I253" s="40">
        <f>IFERROR(VLOOKUP($G253,'A2015'!$A$3:$C$1897,3,FALSE),0)</f>
        <v>0</v>
      </c>
      <c r="J253" s="3">
        <f>IFERROR(VLOOKUP($G253,'A2016'!$A$3:$C$1897,3,FALSE),0)</f>
        <v>0</v>
      </c>
      <c r="K253" s="3">
        <f>IFERROR(VLOOKUP($G253,'A2017'!$A$3:$C$1897,3,FALSE),0)</f>
        <v>0</v>
      </c>
      <c r="L253" s="3">
        <f>IFERROR(VLOOKUP($G253,'A2018'!$A$3:$C$1897,3,FALSE),0)</f>
        <v>0</v>
      </c>
      <c r="M253" s="3">
        <f>IFERROR(VLOOKUP($G253,'A2019'!$A$3:$C$1897,3,FALSE),0)</f>
        <v>1</v>
      </c>
      <c r="N253" s="3">
        <f>IFERROR(VLOOKUP($G253,'A2020'!$A$3:$C$1897,3,FALSE),0)</f>
        <v>0</v>
      </c>
      <c r="O253" s="17">
        <f t="shared" si="36"/>
        <v>1</v>
      </c>
      <c r="Q253" s="40" t="s">
        <v>232</v>
      </c>
      <c r="R253" s="40" t="s">
        <v>4</v>
      </c>
      <c r="S253" s="40">
        <v>2</v>
      </c>
      <c r="T253" s="3">
        <v>1</v>
      </c>
      <c r="U253" s="3">
        <v>1</v>
      </c>
      <c r="V253" s="3">
        <v>0</v>
      </c>
      <c r="W253" s="3">
        <v>2</v>
      </c>
      <c r="X253" s="3">
        <v>0</v>
      </c>
      <c r="Y253" s="17">
        <v>6</v>
      </c>
    </row>
    <row r="254" spans="1:25" x14ac:dyDescent="0.3">
      <c r="A254" s="40" t="s">
        <v>314</v>
      </c>
      <c r="B254" s="40" t="s">
        <v>4</v>
      </c>
      <c r="C254" s="40">
        <v>42</v>
      </c>
      <c r="D254" s="41">
        <f t="shared" si="35"/>
        <v>6.3230919317346955E-5</v>
      </c>
      <c r="E254" s="42">
        <f t="shared" si="37"/>
        <v>0.98662214407014459</v>
      </c>
      <c r="G254" s="40" t="s">
        <v>314</v>
      </c>
      <c r="H254" s="40" t="s">
        <v>4</v>
      </c>
      <c r="I254" s="40">
        <f>IFERROR(VLOOKUP($G254,'A2015'!$A$3:$C$1897,3,FALSE),0)</f>
        <v>0</v>
      </c>
      <c r="J254" s="3">
        <f>IFERROR(VLOOKUP($G254,'A2016'!$A$3:$C$1897,3,FALSE),0)</f>
        <v>0</v>
      </c>
      <c r="K254" s="3">
        <f>IFERROR(VLOOKUP($G254,'A2017'!$A$3:$C$1897,3,FALSE),0)</f>
        <v>0</v>
      </c>
      <c r="L254" s="3">
        <f>IFERROR(VLOOKUP($G254,'A2018'!$A$3:$C$1897,3,FALSE),0)</f>
        <v>8</v>
      </c>
      <c r="M254" s="3">
        <f>IFERROR(VLOOKUP($G254,'A2019'!$A$3:$C$1897,3,FALSE),0)</f>
        <v>12</v>
      </c>
      <c r="N254" s="3">
        <f>IFERROR(VLOOKUP($G254,'A2020'!$A$3:$C$1897,3,FALSE),0)</f>
        <v>8</v>
      </c>
      <c r="O254" s="17">
        <f t="shared" si="36"/>
        <v>28</v>
      </c>
      <c r="Q254" s="40" t="s">
        <v>297</v>
      </c>
      <c r="R254" s="40" t="s">
        <v>4</v>
      </c>
      <c r="S254" s="40">
        <v>0</v>
      </c>
      <c r="T254" s="3">
        <v>0</v>
      </c>
      <c r="U254" s="3">
        <v>2</v>
      </c>
      <c r="V254" s="3">
        <v>1</v>
      </c>
      <c r="W254" s="3">
        <v>2</v>
      </c>
      <c r="X254" s="3">
        <v>1</v>
      </c>
      <c r="Y254" s="17">
        <v>6</v>
      </c>
    </row>
    <row r="255" spans="1:25" x14ac:dyDescent="0.3">
      <c r="A255" s="40" t="s">
        <v>236</v>
      </c>
      <c r="B255" s="40" t="s">
        <v>4</v>
      </c>
      <c r="C255" s="40">
        <v>41</v>
      </c>
      <c r="D255" s="41">
        <f t="shared" si="35"/>
        <v>6.1725421238362506E-5</v>
      </c>
      <c r="E255" s="42">
        <f t="shared" si="37"/>
        <v>0.98668386949138298</v>
      </c>
      <c r="G255" s="40" t="s">
        <v>236</v>
      </c>
      <c r="H255" s="40" t="s">
        <v>4</v>
      </c>
      <c r="I255" s="40">
        <f>IFERROR(VLOOKUP($G255,'A2015'!$A$3:$C$1897,3,FALSE),0)</f>
        <v>1</v>
      </c>
      <c r="J255" s="3">
        <f>IFERROR(VLOOKUP($G255,'A2016'!$A$3:$C$1897,3,FALSE),0)</f>
        <v>3</v>
      </c>
      <c r="K255" s="3">
        <f>IFERROR(VLOOKUP($G255,'A2017'!$A$3:$C$1897,3,FALSE),0)</f>
        <v>1</v>
      </c>
      <c r="L255" s="3">
        <f>IFERROR(VLOOKUP($G255,'A2018'!$A$3:$C$1897,3,FALSE),0)</f>
        <v>0</v>
      </c>
      <c r="M255" s="3">
        <f>IFERROR(VLOOKUP($G255,'A2019'!$A$3:$C$1897,3,FALSE),0)</f>
        <v>1</v>
      </c>
      <c r="N255" s="3">
        <f>IFERROR(VLOOKUP($G255,'A2020'!$A$3:$C$1897,3,FALSE),0)</f>
        <v>0</v>
      </c>
      <c r="O255" s="17">
        <f t="shared" si="36"/>
        <v>6</v>
      </c>
      <c r="Q255" s="40" t="s">
        <v>343</v>
      </c>
      <c r="R255" s="40" t="s">
        <v>4</v>
      </c>
      <c r="S255" s="40">
        <v>1</v>
      </c>
      <c r="T255" s="3">
        <v>1</v>
      </c>
      <c r="U255" s="3">
        <v>1</v>
      </c>
      <c r="V255" s="3">
        <v>1</v>
      </c>
      <c r="W255" s="3">
        <v>1</v>
      </c>
      <c r="X255" s="3">
        <v>1</v>
      </c>
      <c r="Y255" s="17">
        <v>6</v>
      </c>
    </row>
    <row r="256" spans="1:25" x14ac:dyDescent="0.3">
      <c r="A256" s="40" t="s">
        <v>218</v>
      </c>
      <c r="B256" s="40" t="s">
        <v>4</v>
      </c>
      <c r="C256" s="40">
        <v>41</v>
      </c>
      <c r="D256" s="41">
        <f t="shared" si="35"/>
        <v>6.1725421238362506E-5</v>
      </c>
      <c r="E256" s="42">
        <f t="shared" si="37"/>
        <v>0.98674559491262137</v>
      </c>
      <c r="G256" s="40" t="s">
        <v>218</v>
      </c>
      <c r="H256" s="40" t="s">
        <v>4</v>
      </c>
      <c r="I256" s="40">
        <f>IFERROR(VLOOKUP($G256,'A2015'!$A$3:$C$1897,3,FALSE),0)</f>
        <v>2</v>
      </c>
      <c r="J256" s="3">
        <f>IFERROR(VLOOKUP($G256,'A2016'!$A$3:$C$1897,3,FALSE),0)</f>
        <v>1</v>
      </c>
      <c r="K256" s="3">
        <f>IFERROR(VLOOKUP($G256,'A2017'!$A$3:$C$1897,3,FALSE),0)</f>
        <v>4</v>
      </c>
      <c r="L256" s="3">
        <f>IFERROR(VLOOKUP($G256,'A2018'!$A$3:$C$1897,3,FALSE),0)</f>
        <v>0</v>
      </c>
      <c r="M256" s="3">
        <f>IFERROR(VLOOKUP($G256,'A2019'!$A$3:$C$1897,3,FALSE),0)</f>
        <v>2</v>
      </c>
      <c r="N256" s="3">
        <f>IFERROR(VLOOKUP($G256,'A2020'!$A$3:$C$1897,3,FALSE),0)</f>
        <v>0</v>
      </c>
      <c r="O256" s="17">
        <f t="shared" si="36"/>
        <v>9</v>
      </c>
      <c r="Q256" s="40" t="s">
        <v>63</v>
      </c>
      <c r="R256" s="40" t="s">
        <v>4</v>
      </c>
      <c r="S256" s="40">
        <v>3</v>
      </c>
      <c r="T256" s="3">
        <v>1</v>
      </c>
      <c r="U256" s="3">
        <v>1</v>
      </c>
      <c r="V256" s="3">
        <v>0</v>
      </c>
      <c r="W256" s="3">
        <v>0</v>
      </c>
      <c r="X256" s="3">
        <v>0</v>
      </c>
      <c r="Y256" s="17">
        <v>5</v>
      </c>
    </row>
    <row r="257" spans="1:25" x14ac:dyDescent="0.3">
      <c r="A257" s="40" t="s">
        <v>524</v>
      </c>
      <c r="B257" s="40" t="s">
        <v>4</v>
      </c>
      <c r="C257" s="40">
        <v>40</v>
      </c>
      <c r="D257" s="41">
        <f t="shared" si="35"/>
        <v>6.021992315937805E-5</v>
      </c>
      <c r="E257" s="42">
        <f t="shared" si="37"/>
        <v>0.98680581483578078</v>
      </c>
      <c r="G257" s="40" t="s">
        <v>524</v>
      </c>
      <c r="H257" s="40" t="s">
        <v>4</v>
      </c>
      <c r="I257" s="40">
        <f>IFERROR(VLOOKUP($G257,'A2015'!$A$3:$C$1897,3,FALSE),0)</f>
        <v>0</v>
      </c>
      <c r="J257" s="3">
        <f>IFERROR(VLOOKUP($G257,'A2016'!$A$3:$C$1897,3,FALSE),0)</f>
        <v>1</v>
      </c>
      <c r="K257" s="3">
        <f>IFERROR(VLOOKUP($G257,'A2017'!$A$3:$C$1897,3,FALSE),0)</f>
        <v>0</v>
      </c>
      <c r="L257" s="3">
        <f>IFERROR(VLOOKUP($G257,'A2018'!$A$3:$C$1897,3,FALSE),0)</f>
        <v>0</v>
      </c>
      <c r="M257" s="3">
        <f>IFERROR(VLOOKUP($G257,'A2019'!$A$3:$C$1897,3,FALSE),0)</f>
        <v>1</v>
      </c>
      <c r="N257" s="3">
        <f>IFERROR(VLOOKUP($G257,'A2020'!$A$3:$C$1897,3,FALSE),0)</f>
        <v>1</v>
      </c>
      <c r="O257" s="17">
        <f t="shared" si="36"/>
        <v>3</v>
      </c>
      <c r="Q257" s="40" t="s">
        <v>150</v>
      </c>
      <c r="R257" s="40" t="s">
        <v>4</v>
      </c>
      <c r="S257" s="40">
        <v>0</v>
      </c>
      <c r="T257" s="17">
        <v>2</v>
      </c>
      <c r="U257" s="17">
        <v>1</v>
      </c>
      <c r="V257" s="17">
        <v>1</v>
      </c>
      <c r="W257" s="17">
        <v>0</v>
      </c>
      <c r="X257" s="17">
        <v>1</v>
      </c>
      <c r="Y257" s="17">
        <v>5</v>
      </c>
    </row>
    <row r="258" spans="1:25" x14ac:dyDescent="0.3">
      <c r="A258" s="40" t="s">
        <v>215</v>
      </c>
      <c r="B258" s="40" t="s">
        <v>4</v>
      </c>
      <c r="C258" s="40">
        <v>40</v>
      </c>
      <c r="D258" s="41">
        <f t="shared" si="35"/>
        <v>6.021992315937805E-5</v>
      </c>
      <c r="E258" s="42">
        <f t="shared" si="37"/>
        <v>0.98686603475894019</v>
      </c>
      <c r="G258" s="40" t="s">
        <v>215</v>
      </c>
      <c r="H258" s="40" t="s">
        <v>4</v>
      </c>
      <c r="I258" s="40">
        <f>IFERROR(VLOOKUP($G258,'A2015'!$A$3:$C$1897,3,FALSE),0)</f>
        <v>3</v>
      </c>
      <c r="J258" s="3">
        <f>IFERROR(VLOOKUP($G258,'A2016'!$A$3:$C$1897,3,FALSE),0)</f>
        <v>3</v>
      </c>
      <c r="K258" s="3">
        <f>IFERROR(VLOOKUP($G258,'A2017'!$A$3:$C$1897,3,FALSE),0)</f>
        <v>1</v>
      </c>
      <c r="L258" s="3">
        <f>IFERROR(VLOOKUP($G258,'A2018'!$A$3:$C$1897,3,FALSE),0)</f>
        <v>4</v>
      </c>
      <c r="M258" s="3">
        <f>IFERROR(VLOOKUP($G258,'A2019'!$A$3:$C$1897,3,FALSE),0)</f>
        <v>0</v>
      </c>
      <c r="N258" s="3">
        <f>IFERROR(VLOOKUP($G258,'A2020'!$A$3:$C$1897,3,FALSE),0)</f>
        <v>1</v>
      </c>
      <c r="O258" s="17">
        <f t="shared" si="36"/>
        <v>12</v>
      </c>
      <c r="Q258" s="40" t="s">
        <v>165</v>
      </c>
      <c r="R258" s="40" t="s">
        <v>4</v>
      </c>
      <c r="S258" s="40">
        <v>0</v>
      </c>
      <c r="T258" s="3">
        <v>0</v>
      </c>
      <c r="U258" s="3">
        <v>0</v>
      </c>
      <c r="V258" s="3">
        <v>0</v>
      </c>
      <c r="W258" s="3">
        <v>3</v>
      </c>
      <c r="X258" s="3">
        <v>2</v>
      </c>
      <c r="Y258" s="17">
        <v>5</v>
      </c>
    </row>
    <row r="259" spans="1:25" x14ac:dyDescent="0.3">
      <c r="A259" s="40" t="s">
        <v>296</v>
      </c>
      <c r="B259" s="40" t="s">
        <v>4</v>
      </c>
      <c r="C259" s="40">
        <v>40</v>
      </c>
      <c r="D259" s="41">
        <f t="shared" si="35"/>
        <v>6.021992315937805E-5</v>
      </c>
      <c r="E259" s="42">
        <f t="shared" si="37"/>
        <v>0.9869262546820996</v>
      </c>
      <c r="G259" s="40" t="s">
        <v>296</v>
      </c>
      <c r="H259" s="40" t="s">
        <v>4</v>
      </c>
      <c r="I259" s="40">
        <f>IFERROR(VLOOKUP($G259,'A2015'!$A$3:$C$1897,3,FALSE),0)</f>
        <v>1</v>
      </c>
      <c r="J259" s="3">
        <f>IFERROR(VLOOKUP($G259,'A2016'!$A$3:$C$1897,3,FALSE),0)</f>
        <v>1</v>
      </c>
      <c r="K259" s="3">
        <f>IFERROR(VLOOKUP($G259,'A2017'!$A$3:$C$1897,3,FALSE),0)</f>
        <v>1</v>
      </c>
      <c r="L259" s="3">
        <f>IFERROR(VLOOKUP($G259,'A2018'!$A$3:$C$1897,3,FALSE),0)</f>
        <v>1</v>
      </c>
      <c r="M259" s="3">
        <f>IFERROR(VLOOKUP($G259,'A2019'!$A$3:$C$1897,3,FALSE),0)</f>
        <v>0</v>
      </c>
      <c r="N259" s="3">
        <f>IFERROR(VLOOKUP($G259,'A2020'!$A$3:$C$1897,3,FALSE),0)</f>
        <v>0</v>
      </c>
      <c r="O259" s="17">
        <f t="shared" si="36"/>
        <v>4</v>
      </c>
      <c r="Q259" s="40" t="s">
        <v>601</v>
      </c>
      <c r="R259" s="40" t="s">
        <v>4</v>
      </c>
      <c r="S259" s="40">
        <v>1</v>
      </c>
      <c r="T259" s="3">
        <v>0</v>
      </c>
      <c r="U259" s="3">
        <v>0</v>
      </c>
      <c r="V259" s="3">
        <v>2</v>
      </c>
      <c r="W259" s="3">
        <v>2</v>
      </c>
      <c r="X259" s="3">
        <v>0</v>
      </c>
      <c r="Y259" s="17">
        <v>5</v>
      </c>
    </row>
    <row r="260" spans="1:25" x14ac:dyDescent="0.3">
      <c r="A260" s="40" t="s">
        <v>223</v>
      </c>
      <c r="B260" s="40" t="s">
        <v>4</v>
      </c>
      <c r="C260" s="40">
        <v>40</v>
      </c>
      <c r="D260" s="41">
        <f t="shared" ref="D260:D323" si="38">C260/D$2</f>
        <v>6.021992315937805E-5</v>
      </c>
      <c r="E260" s="42">
        <f t="shared" si="37"/>
        <v>0.98698647460525901</v>
      </c>
      <c r="G260" s="40" t="s">
        <v>223</v>
      </c>
      <c r="H260" s="40" t="s">
        <v>4</v>
      </c>
      <c r="I260" s="40">
        <f>IFERROR(VLOOKUP($G260,'A2015'!$A$3:$C$1897,3,FALSE),0)</f>
        <v>2</v>
      </c>
      <c r="J260" s="3">
        <f>IFERROR(VLOOKUP($G260,'A2016'!$A$3:$C$1897,3,FALSE),0)</f>
        <v>0</v>
      </c>
      <c r="K260" s="3">
        <f>IFERROR(VLOOKUP($G260,'A2017'!$A$3:$C$1897,3,FALSE),0)</f>
        <v>0</v>
      </c>
      <c r="L260" s="3">
        <f>IFERROR(VLOOKUP($G260,'A2018'!$A$3:$C$1897,3,FALSE),0)</f>
        <v>0</v>
      </c>
      <c r="M260" s="3">
        <f>IFERROR(VLOOKUP($G260,'A2019'!$A$3:$C$1897,3,FALSE),0)</f>
        <v>2</v>
      </c>
      <c r="N260" s="3">
        <f>IFERROR(VLOOKUP($G260,'A2020'!$A$3:$C$1897,3,FALSE),0)</f>
        <v>0</v>
      </c>
      <c r="O260" s="17">
        <f t="shared" ref="O260:O323" si="39">SUM(I260:N260)</f>
        <v>4</v>
      </c>
      <c r="Q260" s="40" t="s">
        <v>196</v>
      </c>
      <c r="R260" s="40" t="s">
        <v>4</v>
      </c>
      <c r="S260" s="40">
        <v>1</v>
      </c>
      <c r="T260" s="17">
        <v>0</v>
      </c>
      <c r="U260" s="17">
        <v>0</v>
      </c>
      <c r="V260" s="17">
        <v>2</v>
      </c>
      <c r="W260" s="17">
        <v>1</v>
      </c>
      <c r="X260" s="17">
        <v>1</v>
      </c>
      <c r="Y260" s="17">
        <v>5</v>
      </c>
    </row>
    <row r="261" spans="1:25" x14ac:dyDescent="0.3">
      <c r="A261" s="40" t="s">
        <v>356</v>
      </c>
      <c r="B261" s="40" t="s">
        <v>4</v>
      </c>
      <c r="C261" s="40">
        <v>40</v>
      </c>
      <c r="D261" s="41">
        <f t="shared" si="38"/>
        <v>6.021992315937805E-5</v>
      </c>
      <c r="E261" s="42">
        <f t="shared" ref="E261:E324" si="40">E260+D261</f>
        <v>0.98704669452841842</v>
      </c>
      <c r="G261" s="40" t="s">
        <v>356</v>
      </c>
      <c r="H261" s="40" t="s">
        <v>4</v>
      </c>
      <c r="I261" s="40">
        <f>IFERROR(VLOOKUP($G261,'A2015'!$A$3:$C$1897,3,FALSE),0)</f>
        <v>0</v>
      </c>
      <c r="J261" s="3">
        <f>IFERROR(VLOOKUP($G261,'A2016'!$A$3:$C$1897,3,FALSE),0)</f>
        <v>0</v>
      </c>
      <c r="K261" s="3">
        <f>IFERROR(VLOOKUP($G261,'A2017'!$A$3:$C$1897,3,FALSE),0)</f>
        <v>1</v>
      </c>
      <c r="L261" s="3">
        <f>IFERROR(VLOOKUP($G261,'A2018'!$A$3:$C$1897,3,FALSE),0)</f>
        <v>1</v>
      </c>
      <c r="M261" s="3">
        <f>IFERROR(VLOOKUP($G261,'A2019'!$A$3:$C$1897,3,FALSE),0)</f>
        <v>2</v>
      </c>
      <c r="N261" s="3">
        <f>IFERROR(VLOOKUP($G261,'A2020'!$A$3:$C$1897,3,FALSE),0)</f>
        <v>3</v>
      </c>
      <c r="O261" s="17">
        <f t="shared" si="39"/>
        <v>7</v>
      </c>
      <c r="Q261" s="40" t="s">
        <v>480</v>
      </c>
      <c r="R261" s="40" t="s">
        <v>4</v>
      </c>
      <c r="S261" s="40">
        <v>0</v>
      </c>
      <c r="T261" s="3">
        <v>0</v>
      </c>
      <c r="U261" s="3">
        <v>1</v>
      </c>
      <c r="V261" s="3">
        <v>2</v>
      </c>
      <c r="W261" s="3">
        <v>1</v>
      </c>
      <c r="X261" s="3">
        <v>1</v>
      </c>
      <c r="Y261" s="17">
        <v>5</v>
      </c>
    </row>
    <row r="262" spans="1:25" x14ac:dyDescent="0.3">
      <c r="A262" s="40" t="s">
        <v>239</v>
      </c>
      <c r="B262" s="40" t="s">
        <v>4</v>
      </c>
      <c r="C262" s="40">
        <v>39</v>
      </c>
      <c r="D262" s="41">
        <f t="shared" si="38"/>
        <v>5.8714425080393594E-5</v>
      </c>
      <c r="E262" s="42">
        <f t="shared" si="40"/>
        <v>0.98710540895349885</v>
      </c>
      <c r="G262" s="40" t="s">
        <v>239</v>
      </c>
      <c r="H262" s="40" t="s">
        <v>4</v>
      </c>
      <c r="I262" s="40">
        <f>IFERROR(VLOOKUP($G262,'A2015'!$A$3:$C$1897,3,FALSE),0)</f>
        <v>2</v>
      </c>
      <c r="J262" s="3">
        <f>IFERROR(VLOOKUP($G262,'A2016'!$A$3:$C$1897,3,FALSE),0)</f>
        <v>1</v>
      </c>
      <c r="K262" s="3">
        <f>IFERROR(VLOOKUP($G262,'A2017'!$A$3:$C$1897,3,FALSE),0)</f>
        <v>2</v>
      </c>
      <c r="L262" s="3">
        <f>IFERROR(VLOOKUP($G262,'A2018'!$A$3:$C$1897,3,FALSE),0)</f>
        <v>2</v>
      </c>
      <c r="M262" s="3">
        <f>IFERROR(VLOOKUP($G262,'A2019'!$A$3:$C$1897,3,FALSE),0)</f>
        <v>2</v>
      </c>
      <c r="N262" s="3">
        <f>IFERROR(VLOOKUP($G262,'A2020'!$A$3:$C$1897,3,FALSE),0)</f>
        <v>1</v>
      </c>
      <c r="O262" s="17">
        <f t="shared" si="39"/>
        <v>10</v>
      </c>
      <c r="Q262" s="40" t="s">
        <v>350</v>
      </c>
      <c r="R262" s="40" t="s">
        <v>4</v>
      </c>
      <c r="S262" s="40">
        <v>0</v>
      </c>
      <c r="T262" s="3">
        <v>2</v>
      </c>
      <c r="U262" s="3">
        <v>1</v>
      </c>
      <c r="V262" s="3">
        <v>1</v>
      </c>
      <c r="W262" s="3">
        <v>1</v>
      </c>
      <c r="X262" s="3">
        <v>0</v>
      </c>
      <c r="Y262" s="17">
        <v>5</v>
      </c>
    </row>
    <row r="263" spans="1:25" x14ac:dyDescent="0.3">
      <c r="A263" s="40" t="s">
        <v>375</v>
      </c>
      <c r="B263" s="40" t="s">
        <v>4</v>
      </c>
      <c r="C263" s="40">
        <v>37</v>
      </c>
      <c r="D263" s="41">
        <f t="shared" si="38"/>
        <v>5.5703428922424696E-5</v>
      </c>
      <c r="E263" s="42">
        <f t="shared" si="40"/>
        <v>0.98716111238242132</v>
      </c>
      <c r="G263" s="40" t="s">
        <v>375</v>
      </c>
      <c r="H263" s="40" t="s">
        <v>4</v>
      </c>
      <c r="I263" s="40">
        <f>IFERROR(VLOOKUP($G263,'A2015'!$A$3:$C$1897,3,FALSE),0)</f>
        <v>1</v>
      </c>
      <c r="J263" s="3">
        <f>IFERROR(VLOOKUP($G263,'A2016'!$A$3:$C$1897,3,FALSE),0)</f>
        <v>1</v>
      </c>
      <c r="K263" s="3">
        <f>IFERROR(VLOOKUP($G263,'A2017'!$A$3:$C$1897,3,FALSE),0)</f>
        <v>1</v>
      </c>
      <c r="L263" s="3">
        <f>IFERROR(VLOOKUP($G263,'A2018'!$A$3:$C$1897,3,FALSE),0)</f>
        <v>0</v>
      </c>
      <c r="M263" s="3">
        <f>IFERROR(VLOOKUP($G263,'A2019'!$A$3:$C$1897,3,FALSE),0)</f>
        <v>0</v>
      </c>
      <c r="N263" s="3">
        <f>IFERROR(VLOOKUP($G263,'A2020'!$A$3:$C$1897,3,FALSE),0)</f>
        <v>1</v>
      </c>
      <c r="O263" s="17">
        <f t="shared" si="39"/>
        <v>4</v>
      </c>
      <c r="Q263" s="40" t="s">
        <v>183</v>
      </c>
      <c r="R263" s="40" t="s">
        <v>4</v>
      </c>
      <c r="S263" s="40">
        <v>0</v>
      </c>
      <c r="T263" s="3">
        <v>2</v>
      </c>
      <c r="U263" s="3">
        <v>0</v>
      </c>
      <c r="V263" s="3">
        <v>0</v>
      </c>
      <c r="W263" s="3">
        <v>2</v>
      </c>
      <c r="X263" s="3">
        <v>1</v>
      </c>
      <c r="Y263" s="17">
        <v>5</v>
      </c>
    </row>
    <row r="264" spans="1:25" x14ac:dyDescent="0.3">
      <c r="A264" s="40" t="s">
        <v>270</v>
      </c>
      <c r="B264" s="40" t="s">
        <v>4</v>
      </c>
      <c r="C264" s="40">
        <v>37</v>
      </c>
      <c r="D264" s="41">
        <f t="shared" si="38"/>
        <v>5.5703428922424696E-5</v>
      </c>
      <c r="E264" s="42">
        <f t="shared" si="40"/>
        <v>0.9872168158113438</v>
      </c>
      <c r="G264" s="40" t="s">
        <v>270</v>
      </c>
      <c r="H264" s="40" t="s">
        <v>4</v>
      </c>
      <c r="I264" s="40">
        <f>IFERROR(VLOOKUP($G264,'A2015'!$A$3:$C$1897,3,FALSE),0)</f>
        <v>2</v>
      </c>
      <c r="J264" s="3">
        <f>IFERROR(VLOOKUP($G264,'A2016'!$A$3:$C$1897,3,FALSE),0)</f>
        <v>2</v>
      </c>
      <c r="K264" s="3">
        <f>IFERROR(VLOOKUP($G264,'A2017'!$A$3:$C$1897,3,FALSE),0)</f>
        <v>1</v>
      </c>
      <c r="L264" s="3">
        <f>IFERROR(VLOOKUP($G264,'A2018'!$A$3:$C$1897,3,FALSE),0)</f>
        <v>1</v>
      </c>
      <c r="M264" s="3">
        <f>IFERROR(VLOOKUP($G264,'A2019'!$A$3:$C$1897,3,FALSE),0)</f>
        <v>3</v>
      </c>
      <c r="N264" s="3">
        <f>IFERROR(VLOOKUP($G264,'A2020'!$A$3:$C$1897,3,FALSE),0)</f>
        <v>0</v>
      </c>
      <c r="O264" s="17">
        <f t="shared" si="39"/>
        <v>9</v>
      </c>
      <c r="Q264" s="40" t="s">
        <v>560</v>
      </c>
      <c r="R264" s="40" t="s">
        <v>4</v>
      </c>
      <c r="S264" s="40">
        <v>0</v>
      </c>
      <c r="T264" s="3">
        <v>1</v>
      </c>
      <c r="U264" s="3">
        <v>2</v>
      </c>
      <c r="V264" s="3">
        <v>1</v>
      </c>
      <c r="W264" s="3">
        <v>1</v>
      </c>
      <c r="X264" s="3">
        <v>0</v>
      </c>
      <c r="Y264" s="17">
        <v>5</v>
      </c>
    </row>
    <row r="265" spans="1:25" x14ac:dyDescent="0.3">
      <c r="A265" s="40" t="s">
        <v>613</v>
      </c>
      <c r="B265" s="40" t="s">
        <v>4</v>
      </c>
      <c r="C265" s="40">
        <v>37</v>
      </c>
      <c r="D265" s="41">
        <f t="shared" si="38"/>
        <v>5.5703428922424696E-5</v>
      </c>
      <c r="E265" s="42">
        <f t="shared" si="40"/>
        <v>0.98727251924026627</v>
      </c>
      <c r="G265" s="40" t="s">
        <v>613</v>
      </c>
      <c r="H265" s="40" t="s">
        <v>4</v>
      </c>
      <c r="I265" s="40">
        <f>IFERROR(VLOOKUP($G265,'A2015'!$A$3:$C$1897,3,FALSE),0)</f>
        <v>0</v>
      </c>
      <c r="J265" s="3">
        <f>IFERROR(VLOOKUP($G265,'A2016'!$A$3:$C$1897,3,FALSE),0)</f>
        <v>0</v>
      </c>
      <c r="K265" s="3">
        <f>IFERROR(VLOOKUP($G265,'A2017'!$A$3:$C$1897,3,FALSE),0)</f>
        <v>1</v>
      </c>
      <c r="L265" s="3">
        <f>IFERROR(VLOOKUP($G265,'A2018'!$A$3:$C$1897,3,FALSE),0)</f>
        <v>0</v>
      </c>
      <c r="M265" s="3">
        <f>IFERROR(VLOOKUP($G265,'A2019'!$A$3:$C$1897,3,FALSE),0)</f>
        <v>1</v>
      </c>
      <c r="N265" s="3">
        <f>IFERROR(VLOOKUP($G265,'A2020'!$A$3:$C$1897,3,FALSE),0)</f>
        <v>0</v>
      </c>
      <c r="O265" s="17">
        <f t="shared" si="39"/>
        <v>2</v>
      </c>
      <c r="Q265" s="40" t="s">
        <v>489</v>
      </c>
      <c r="R265" s="40" t="s">
        <v>4</v>
      </c>
      <c r="S265" s="40">
        <v>1</v>
      </c>
      <c r="T265" s="16">
        <v>2</v>
      </c>
      <c r="U265" s="16">
        <v>0</v>
      </c>
      <c r="V265" s="16">
        <v>1</v>
      </c>
      <c r="W265" s="16">
        <v>0</v>
      </c>
      <c r="X265" s="16">
        <v>1</v>
      </c>
      <c r="Y265" s="17">
        <v>5</v>
      </c>
    </row>
    <row r="266" spans="1:25" x14ac:dyDescent="0.3">
      <c r="A266" s="40" t="s">
        <v>560</v>
      </c>
      <c r="B266" s="40" t="s">
        <v>4</v>
      </c>
      <c r="C266" s="40">
        <v>37</v>
      </c>
      <c r="D266" s="41">
        <f t="shared" si="38"/>
        <v>5.5703428922424696E-5</v>
      </c>
      <c r="E266" s="42">
        <f t="shared" si="40"/>
        <v>0.98732822266918874</v>
      </c>
      <c r="G266" s="40" t="s">
        <v>560</v>
      </c>
      <c r="H266" s="40" t="s">
        <v>4</v>
      </c>
      <c r="I266" s="40">
        <f>IFERROR(VLOOKUP($G266,'A2015'!$A$3:$C$1897,3,FALSE),0)</f>
        <v>0</v>
      </c>
      <c r="J266" s="3">
        <f>IFERROR(VLOOKUP($G266,'A2016'!$A$3:$C$1897,3,FALSE),0)</f>
        <v>1</v>
      </c>
      <c r="K266" s="3">
        <f>IFERROR(VLOOKUP($G266,'A2017'!$A$3:$C$1897,3,FALSE),0)</f>
        <v>2</v>
      </c>
      <c r="L266" s="3">
        <f>IFERROR(VLOOKUP($G266,'A2018'!$A$3:$C$1897,3,FALSE),0)</f>
        <v>1</v>
      </c>
      <c r="M266" s="3">
        <f>IFERROR(VLOOKUP($G266,'A2019'!$A$3:$C$1897,3,FALSE),0)</f>
        <v>1</v>
      </c>
      <c r="N266" s="3">
        <f>IFERROR(VLOOKUP($G266,'A2020'!$A$3:$C$1897,3,FALSE),0)</f>
        <v>0</v>
      </c>
      <c r="O266" s="17">
        <f t="shared" si="39"/>
        <v>5</v>
      </c>
      <c r="Q266" s="40" t="s">
        <v>635</v>
      </c>
      <c r="R266" s="40" t="s">
        <v>4</v>
      </c>
      <c r="S266" s="40">
        <v>0</v>
      </c>
      <c r="T266" s="3">
        <v>2</v>
      </c>
      <c r="U266" s="3">
        <v>1</v>
      </c>
      <c r="V266" s="3">
        <v>0</v>
      </c>
      <c r="W266" s="3">
        <v>2</v>
      </c>
      <c r="X266" s="3">
        <v>0</v>
      </c>
      <c r="Y266" s="17">
        <v>5</v>
      </c>
    </row>
    <row r="267" spans="1:25" x14ac:dyDescent="0.3">
      <c r="A267" s="40" t="s">
        <v>238</v>
      </c>
      <c r="B267" s="40" t="s">
        <v>4</v>
      </c>
      <c r="C267" s="40">
        <v>37</v>
      </c>
      <c r="D267" s="41">
        <f t="shared" si="38"/>
        <v>5.5703428922424696E-5</v>
      </c>
      <c r="E267" s="42">
        <f t="shared" si="40"/>
        <v>0.98738392609811121</v>
      </c>
      <c r="G267" s="40" t="s">
        <v>238</v>
      </c>
      <c r="H267" s="40" t="s">
        <v>4</v>
      </c>
      <c r="I267" s="40">
        <f>IFERROR(VLOOKUP($G267,'A2015'!$A$3:$C$1897,3,FALSE),0)</f>
        <v>1</v>
      </c>
      <c r="J267" s="3">
        <f>IFERROR(VLOOKUP($G267,'A2016'!$A$3:$C$1897,3,FALSE),0)</f>
        <v>0</v>
      </c>
      <c r="K267" s="3">
        <f>IFERROR(VLOOKUP($G267,'A2017'!$A$3:$C$1897,3,FALSE),0)</f>
        <v>0</v>
      </c>
      <c r="L267" s="3">
        <f>IFERROR(VLOOKUP($G267,'A2018'!$A$3:$C$1897,3,FALSE),0)</f>
        <v>0</v>
      </c>
      <c r="M267" s="3">
        <f>IFERROR(VLOOKUP($G267,'A2019'!$A$3:$C$1897,3,FALSE),0)</f>
        <v>1</v>
      </c>
      <c r="N267" s="3">
        <f>IFERROR(VLOOKUP($G267,'A2020'!$A$3:$C$1897,3,FALSE),0)</f>
        <v>0</v>
      </c>
      <c r="O267" s="17">
        <f t="shared" si="39"/>
        <v>2</v>
      </c>
      <c r="Q267" s="40" t="s">
        <v>462</v>
      </c>
      <c r="R267" s="40" t="s">
        <v>4</v>
      </c>
      <c r="S267" s="40">
        <v>0</v>
      </c>
      <c r="T267" s="3">
        <v>0</v>
      </c>
      <c r="U267" s="3">
        <v>2</v>
      </c>
      <c r="V267" s="3">
        <v>1</v>
      </c>
      <c r="W267" s="3">
        <v>0</v>
      </c>
      <c r="X267" s="3">
        <v>2</v>
      </c>
      <c r="Y267" s="17">
        <v>5</v>
      </c>
    </row>
    <row r="268" spans="1:25" x14ac:dyDescent="0.3">
      <c r="A268" s="40" t="s">
        <v>347</v>
      </c>
      <c r="B268" s="40" t="s">
        <v>4</v>
      </c>
      <c r="C268" s="40">
        <v>37</v>
      </c>
      <c r="D268" s="41">
        <f t="shared" si="38"/>
        <v>5.5703428922424696E-5</v>
      </c>
      <c r="E268" s="42">
        <f t="shared" si="40"/>
        <v>0.98743962952703368</v>
      </c>
      <c r="G268" s="40" t="s">
        <v>347</v>
      </c>
      <c r="H268" s="40" t="s">
        <v>4</v>
      </c>
      <c r="I268" s="40">
        <f>IFERROR(VLOOKUP($G268,'A2015'!$A$3:$C$1897,3,FALSE),0)</f>
        <v>0</v>
      </c>
      <c r="J268" s="17">
        <f>IFERROR(VLOOKUP($G268,'A2016'!$A$3:$C$1897,3,FALSE),0)</f>
        <v>1</v>
      </c>
      <c r="K268" s="17">
        <f>IFERROR(VLOOKUP($G268,'A2017'!$A$3:$C$1897,3,FALSE),0)</f>
        <v>0</v>
      </c>
      <c r="L268" s="17">
        <f>IFERROR(VLOOKUP($G268,'A2018'!$A$3:$C$1897,3,FALSE),0)</f>
        <v>0</v>
      </c>
      <c r="M268" s="17">
        <f>IFERROR(VLOOKUP($G268,'A2019'!$A$3:$C$1897,3,FALSE),0)</f>
        <v>1</v>
      </c>
      <c r="N268" s="17">
        <f>IFERROR(VLOOKUP($G268,'A2020'!$A$3:$C$1897,3,FALSE),0)</f>
        <v>0</v>
      </c>
      <c r="O268" s="17">
        <f t="shared" si="39"/>
        <v>2</v>
      </c>
      <c r="Q268" s="40" t="s">
        <v>441</v>
      </c>
      <c r="R268" s="40" t="s">
        <v>4</v>
      </c>
      <c r="S268" s="40">
        <v>1</v>
      </c>
      <c r="T268" s="3">
        <v>1</v>
      </c>
      <c r="U268" s="3">
        <v>1</v>
      </c>
      <c r="V268" s="3">
        <v>2</v>
      </c>
      <c r="W268" s="3">
        <v>0</v>
      </c>
      <c r="X268" s="3">
        <v>0</v>
      </c>
      <c r="Y268" s="17">
        <v>5</v>
      </c>
    </row>
    <row r="269" spans="1:25" x14ac:dyDescent="0.3">
      <c r="A269" s="40" t="s">
        <v>266</v>
      </c>
      <c r="B269" s="40" t="s">
        <v>4</v>
      </c>
      <c r="C269" s="40">
        <v>37</v>
      </c>
      <c r="D269" s="41">
        <f t="shared" si="38"/>
        <v>5.5703428922424696E-5</v>
      </c>
      <c r="E269" s="42">
        <f t="shared" si="40"/>
        <v>0.98749533295595615</v>
      </c>
      <c r="G269" s="40" t="s">
        <v>266</v>
      </c>
      <c r="H269" s="40" t="s">
        <v>4</v>
      </c>
      <c r="I269" s="40">
        <f>IFERROR(VLOOKUP($G269,'A2015'!$A$3:$C$1897,3,FALSE),0)</f>
        <v>0</v>
      </c>
      <c r="J269" s="17">
        <f>IFERROR(VLOOKUP($G269,'A2016'!$A$3:$C$1897,3,FALSE),0)</f>
        <v>4</v>
      </c>
      <c r="K269" s="17">
        <f>IFERROR(VLOOKUP($G269,'A2017'!$A$3:$C$1897,3,FALSE),0)</f>
        <v>0</v>
      </c>
      <c r="L269" s="17">
        <f>IFERROR(VLOOKUP($G269,'A2018'!$A$3:$C$1897,3,FALSE),0)</f>
        <v>5</v>
      </c>
      <c r="M269" s="17">
        <f>IFERROR(VLOOKUP($G269,'A2019'!$A$3:$C$1897,3,FALSE),0)</f>
        <v>1</v>
      </c>
      <c r="N269" s="17">
        <f>IFERROR(VLOOKUP($G269,'A2020'!$A$3:$C$1897,3,FALSE),0)</f>
        <v>0</v>
      </c>
      <c r="O269" s="17">
        <f t="shared" si="39"/>
        <v>10</v>
      </c>
      <c r="Q269" s="40" t="s">
        <v>334</v>
      </c>
      <c r="R269" s="40" t="s">
        <v>4</v>
      </c>
      <c r="S269" s="40">
        <v>1</v>
      </c>
      <c r="T269" s="3">
        <v>1</v>
      </c>
      <c r="U269" s="3">
        <v>0</v>
      </c>
      <c r="V269" s="3">
        <v>2</v>
      </c>
      <c r="W269" s="3">
        <v>1</v>
      </c>
      <c r="X269" s="3">
        <v>0</v>
      </c>
      <c r="Y269" s="17">
        <v>5</v>
      </c>
    </row>
    <row r="270" spans="1:25" x14ac:dyDescent="0.3">
      <c r="A270" s="40" t="s">
        <v>148</v>
      </c>
      <c r="B270" s="40" t="s">
        <v>4</v>
      </c>
      <c r="C270" s="40">
        <v>36</v>
      </c>
      <c r="D270" s="41">
        <f t="shared" si="38"/>
        <v>5.419793084344024E-5</v>
      </c>
      <c r="E270" s="42">
        <f t="shared" si="40"/>
        <v>0.98754953088679964</v>
      </c>
      <c r="G270" s="40" t="s">
        <v>148</v>
      </c>
      <c r="H270" s="40" t="s">
        <v>4</v>
      </c>
      <c r="I270" s="40">
        <f>IFERROR(VLOOKUP($G270,'A2015'!$A$3:$C$1897,3,FALSE),0)</f>
        <v>0</v>
      </c>
      <c r="J270" s="17">
        <f>IFERROR(VLOOKUP($G270,'A2016'!$A$3:$C$1897,3,FALSE),0)</f>
        <v>0</v>
      </c>
      <c r="K270" s="17">
        <f>IFERROR(VLOOKUP($G270,'A2017'!$A$3:$C$1897,3,FALSE),0)</f>
        <v>0</v>
      </c>
      <c r="L270" s="17">
        <f>IFERROR(VLOOKUP($G270,'A2018'!$A$3:$C$1897,3,FALSE),0)</f>
        <v>0</v>
      </c>
      <c r="M270" s="17">
        <f>IFERROR(VLOOKUP($G270,'A2019'!$A$3:$C$1897,3,FALSE),0)</f>
        <v>3</v>
      </c>
      <c r="N270" s="17">
        <f>IFERROR(VLOOKUP($G270,'A2020'!$A$3:$C$1897,3,FALSE),0)</f>
        <v>11</v>
      </c>
      <c r="O270" s="17">
        <f t="shared" si="39"/>
        <v>14</v>
      </c>
      <c r="Q270" s="40" t="s">
        <v>312</v>
      </c>
      <c r="R270" s="40" t="s">
        <v>4</v>
      </c>
      <c r="S270" s="40">
        <v>2</v>
      </c>
      <c r="T270" s="3">
        <v>0</v>
      </c>
      <c r="U270" s="3">
        <v>2</v>
      </c>
      <c r="V270" s="3">
        <v>1</v>
      </c>
      <c r="W270" s="3">
        <v>0</v>
      </c>
      <c r="X270" s="3">
        <v>0</v>
      </c>
      <c r="Y270" s="17">
        <v>5</v>
      </c>
    </row>
    <row r="271" spans="1:25" x14ac:dyDescent="0.3">
      <c r="A271" s="40" t="s">
        <v>489</v>
      </c>
      <c r="B271" s="40" t="s">
        <v>4</v>
      </c>
      <c r="C271" s="40">
        <v>36</v>
      </c>
      <c r="D271" s="41">
        <f t="shared" si="38"/>
        <v>5.419793084344024E-5</v>
      </c>
      <c r="E271" s="42">
        <f t="shared" si="40"/>
        <v>0.98760372881764313</v>
      </c>
      <c r="G271" s="40" t="s">
        <v>489</v>
      </c>
      <c r="H271" s="40" t="s">
        <v>4</v>
      </c>
      <c r="I271" s="40">
        <f>IFERROR(VLOOKUP($G271,'A2015'!$A$3:$C$1897,3,FALSE),0)</f>
        <v>1</v>
      </c>
      <c r="J271" s="16">
        <f>IFERROR(VLOOKUP($G271,'A2016'!$A$3:$C$1897,3,FALSE),0)</f>
        <v>2</v>
      </c>
      <c r="K271" s="16">
        <f>IFERROR(VLOOKUP($G271,'A2017'!$A$3:$C$1897,3,FALSE),0)</f>
        <v>0</v>
      </c>
      <c r="L271" s="16">
        <f>IFERROR(VLOOKUP($G271,'A2018'!$A$3:$C$1897,3,FALSE),0)</f>
        <v>1</v>
      </c>
      <c r="M271" s="16">
        <f>IFERROR(VLOOKUP($G271,'A2019'!$A$3:$C$1897,3,FALSE),0)</f>
        <v>0</v>
      </c>
      <c r="N271" s="16">
        <f>IFERROR(VLOOKUP($G271,'A2020'!$A$3:$C$1897,3,FALSE),0)</f>
        <v>1</v>
      </c>
      <c r="O271" s="17">
        <f t="shared" si="39"/>
        <v>5</v>
      </c>
      <c r="Q271" s="40" t="s">
        <v>381</v>
      </c>
      <c r="R271" s="40" t="s">
        <v>4</v>
      </c>
      <c r="S271" s="40">
        <v>0</v>
      </c>
      <c r="T271" s="3">
        <v>0</v>
      </c>
      <c r="U271" s="3">
        <v>2</v>
      </c>
      <c r="V271" s="3">
        <v>1</v>
      </c>
      <c r="W271" s="3">
        <v>1</v>
      </c>
      <c r="X271" s="3">
        <v>1</v>
      </c>
      <c r="Y271" s="17">
        <v>5</v>
      </c>
    </row>
    <row r="272" spans="1:25" x14ac:dyDescent="0.3">
      <c r="A272" s="40" t="s">
        <v>234</v>
      </c>
      <c r="B272" s="40" t="s">
        <v>4</v>
      </c>
      <c r="C272" s="40">
        <v>36</v>
      </c>
      <c r="D272" s="41">
        <f t="shared" si="38"/>
        <v>5.419793084344024E-5</v>
      </c>
      <c r="E272" s="42">
        <f t="shared" si="40"/>
        <v>0.98765792674848663</v>
      </c>
      <c r="G272" s="40" t="s">
        <v>234</v>
      </c>
      <c r="H272" s="40" t="s">
        <v>4</v>
      </c>
      <c r="I272" s="40">
        <f>IFERROR(VLOOKUP($G272,'A2015'!$A$3:$C$1897,3,FALSE),0)</f>
        <v>0</v>
      </c>
      <c r="J272" s="17">
        <f>IFERROR(VLOOKUP($G272,'A2016'!$A$3:$C$1897,3,FALSE),0)</f>
        <v>1</v>
      </c>
      <c r="K272" s="17">
        <f>IFERROR(VLOOKUP($G272,'A2017'!$A$3:$C$1897,3,FALSE),0)</f>
        <v>2</v>
      </c>
      <c r="L272" s="17">
        <f>IFERROR(VLOOKUP($G272,'A2018'!$A$3:$C$1897,3,FALSE),0)</f>
        <v>2</v>
      </c>
      <c r="M272" s="17">
        <f>IFERROR(VLOOKUP($G272,'A2019'!$A$3:$C$1897,3,FALSE),0)</f>
        <v>1</v>
      </c>
      <c r="N272" s="17">
        <f>IFERROR(VLOOKUP($G272,'A2020'!$A$3:$C$1897,3,FALSE),0)</f>
        <v>1</v>
      </c>
      <c r="O272" s="17">
        <f t="shared" si="39"/>
        <v>7</v>
      </c>
      <c r="Q272" s="40" t="s">
        <v>240</v>
      </c>
      <c r="R272" s="40" t="s">
        <v>4</v>
      </c>
      <c r="S272" s="40">
        <v>1</v>
      </c>
      <c r="T272" s="3">
        <v>1</v>
      </c>
      <c r="U272" s="3">
        <v>1</v>
      </c>
      <c r="V272" s="3">
        <v>0</v>
      </c>
      <c r="W272" s="3">
        <v>2</v>
      </c>
      <c r="X272" s="3">
        <v>0</v>
      </c>
      <c r="Y272" s="17">
        <v>5</v>
      </c>
    </row>
    <row r="273" spans="1:25" x14ac:dyDescent="0.3">
      <c r="A273" s="40" t="s">
        <v>338</v>
      </c>
      <c r="B273" s="40" t="s">
        <v>4</v>
      </c>
      <c r="C273" s="40">
        <v>36</v>
      </c>
      <c r="D273" s="41">
        <f t="shared" si="38"/>
        <v>5.419793084344024E-5</v>
      </c>
      <c r="E273" s="42">
        <f t="shared" si="40"/>
        <v>0.98771212467933012</v>
      </c>
      <c r="G273" s="40" t="s">
        <v>338</v>
      </c>
      <c r="H273" s="40" t="s">
        <v>4</v>
      </c>
      <c r="I273" s="40">
        <f>IFERROR(VLOOKUP($G273,'A2015'!$A$3:$C$1897,3,FALSE),0)</f>
        <v>0</v>
      </c>
      <c r="J273" s="17">
        <f>IFERROR(VLOOKUP($G273,'A2016'!$A$3:$C$1897,3,FALSE),0)</f>
        <v>1</v>
      </c>
      <c r="K273" s="17">
        <f>IFERROR(VLOOKUP($G273,'A2017'!$A$3:$C$1897,3,FALSE),0)</f>
        <v>0</v>
      </c>
      <c r="L273" s="17">
        <f>IFERROR(VLOOKUP($G273,'A2018'!$A$3:$C$1897,3,FALSE),0)</f>
        <v>0</v>
      </c>
      <c r="M273" s="17">
        <f>IFERROR(VLOOKUP($G273,'A2019'!$A$3:$C$1897,3,FALSE),0)</f>
        <v>4</v>
      </c>
      <c r="N273" s="17">
        <f>IFERROR(VLOOKUP($G273,'A2020'!$A$3:$C$1897,3,FALSE),0)</f>
        <v>2</v>
      </c>
      <c r="O273" s="17">
        <f t="shared" si="39"/>
        <v>7</v>
      </c>
      <c r="Q273" s="40" t="s">
        <v>278</v>
      </c>
      <c r="R273" s="40" t="s">
        <v>4</v>
      </c>
      <c r="S273" s="40">
        <v>1</v>
      </c>
      <c r="T273" s="3">
        <v>2</v>
      </c>
      <c r="U273" s="3">
        <v>1</v>
      </c>
      <c r="V273" s="3">
        <v>1</v>
      </c>
      <c r="W273" s="3">
        <v>0</v>
      </c>
      <c r="X273" s="3">
        <v>0</v>
      </c>
      <c r="Y273" s="17">
        <v>5</v>
      </c>
    </row>
    <row r="274" spans="1:25" x14ac:dyDescent="0.3">
      <c r="A274" s="40" t="s">
        <v>417</v>
      </c>
      <c r="B274" s="40" t="s">
        <v>4</v>
      </c>
      <c r="C274" s="40">
        <v>35</v>
      </c>
      <c r="D274" s="41">
        <f t="shared" si="38"/>
        <v>5.2692432764455791E-5</v>
      </c>
      <c r="E274" s="42">
        <f t="shared" si="40"/>
        <v>0.98776481711209452</v>
      </c>
      <c r="G274" s="40" t="s">
        <v>417</v>
      </c>
      <c r="H274" s="40" t="s">
        <v>4</v>
      </c>
      <c r="I274" s="40">
        <f>IFERROR(VLOOKUP($G274,'A2015'!$A$3:$C$1897,3,FALSE),0)</f>
        <v>0</v>
      </c>
      <c r="J274" s="17">
        <f>IFERROR(VLOOKUP($G274,'A2016'!$A$3:$C$1897,3,FALSE),0)</f>
        <v>1</v>
      </c>
      <c r="K274" s="17">
        <f>IFERROR(VLOOKUP($G274,'A2017'!$A$3:$C$1897,3,FALSE),0)</f>
        <v>1</v>
      </c>
      <c r="L274" s="17">
        <f>IFERROR(VLOOKUP($G274,'A2018'!$A$3:$C$1897,3,FALSE),0)</f>
        <v>0</v>
      </c>
      <c r="M274" s="17">
        <f>IFERROR(VLOOKUP($G274,'A2019'!$A$3:$C$1897,3,FALSE),0)</f>
        <v>1</v>
      </c>
      <c r="N274" s="17">
        <f>IFERROR(VLOOKUP($G274,'A2020'!$A$3:$C$1897,3,FALSE),0)</f>
        <v>1</v>
      </c>
      <c r="O274" s="17">
        <f t="shared" si="39"/>
        <v>4</v>
      </c>
      <c r="Q274" s="40" t="s">
        <v>285</v>
      </c>
      <c r="R274" s="40" t="s">
        <v>4</v>
      </c>
      <c r="S274" s="40">
        <v>0</v>
      </c>
      <c r="T274" s="3">
        <v>1</v>
      </c>
      <c r="U274" s="3">
        <v>1</v>
      </c>
      <c r="V274" s="3">
        <v>1</v>
      </c>
      <c r="W274" s="3">
        <v>1</v>
      </c>
      <c r="X274" s="3">
        <v>1</v>
      </c>
      <c r="Y274" s="17">
        <v>5</v>
      </c>
    </row>
    <row r="275" spans="1:25" x14ac:dyDescent="0.3">
      <c r="A275" s="40" t="s">
        <v>225</v>
      </c>
      <c r="B275" s="40" t="s">
        <v>4</v>
      </c>
      <c r="C275" s="40">
        <v>35</v>
      </c>
      <c r="D275" s="41">
        <f t="shared" si="38"/>
        <v>5.2692432764455791E-5</v>
      </c>
      <c r="E275" s="42">
        <f t="shared" si="40"/>
        <v>0.98781750954485892</v>
      </c>
      <c r="G275" s="40" t="s">
        <v>225</v>
      </c>
      <c r="H275" s="40" t="s">
        <v>4</v>
      </c>
      <c r="I275" s="40">
        <f>IFERROR(VLOOKUP($G275,'A2015'!$A$3:$C$1897,3,FALSE),0)</f>
        <v>2</v>
      </c>
      <c r="J275" s="17">
        <f>IFERROR(VLOOKUP($G275,'A2016'!$A$3:$C$1897,3,FALSE),0)</f>
        <v>0</v>
      </c>
      <c r="K275" s="17">
        <f>IFERROR(VLOOKUP($G275,'A2017'!$A$3:$C$1897,3,FALSE),0)</f>
        <v>2</v>
      </c>
      <c r="L275" s="17">
        <f>IFERROR(VLOOKUP($G275,'A2018'!$A$3:$C$1897,3,FALSE),0)</f>
        <v>1</v>
      </c>
      <c r="M275" s="17">
        <f>IFERROR(VLOOKUP($G275,'A2019'!$A$3:$C$1897,3,FALSE),0)</f>
        <v>1</v>
      </c>
      <c r="N275" s="17">
        <f>IFERROR(VLOOKUP($G275,'A2020'!$A$3:$C$1897,3,FALSE),0)</f>
        <v>2</v>
      </c>
      <c r="O275" s="17">
        <f t="shared" si="39"/>
        <v>8</v>
      </c>
      <c r="Q275" s="40" t="s">
        <v>299</v>
      </c>
      <c r="R275" s="40" t="s">
        <v>4</v>
      </c>
      <c r="S275" s="40">
        <v>2</v>
      </c>
      <c r="T275" s="3">
        <v>0</v>
      </c>
      <c r="U275" s="3">
        <v>3</v>
      </c>
      <c r="V275" s="3">
        <v>0</v>
      </c>
      <c r="W275" s="3">
        <v>0</v>
      </c>
      <c r="X275" s="3">
        <v>0</v>
      </c>
      <c r="Y275" s="17">
        <v>5</v>
      </c>
    </row>
    <row r="276" spans="1:25" x14ac:dyDescent="0.3">
      <c r="A276" s="40" t="s">
        <v>241</v>
      </c>
      <c r="B276" s="40" t="s">
        <v>4</v>
      </c>
      <c r="C276" s="40">
        <v>35</v>
      </c>
      <c r="D276" s="41">
        <f t="shared" si="38"/>
        <v>5.2692432764455791E-5</v>
      </c>
      <c r="E276" s="42">
        <f t="shared" si="40"/>
        <v>0.98787020197762332</v>
      </c>
      <c r="G276" s="40" t="s">
        <v>241</v>
      </c>
      <c r="H276" s="40" t="s">
        <v>4</v>
      </c>
      <c r="I276" s="40">
        <f>IFERROR(VLOOKUP($G276,'A2015'!$A$3:$C$1897,3,FALSE),0)</f>
        <v>1</v>
      </c>
      <c r="J276" s="3">
        <f>IFERROR(VLOOKUP($G276,'A2016'!$A$3:$C$1897,3,FALSE),0)</f>
        <v>0</v>
      </c>
      <c r="K276" s="3">
        <f>IFERROR(VLOOKUP($G276,'A2017'!$A$3:$C$1897,3,FALSE),0)</f>
        <v>1</v>
      </c>
      <c r="L276" s="3">
        <f>IFERROR(VLOOKUP($G276,'A2018'!$A$3:$C$1897,3,FALSE),0)</f>
        <v>0</v>
      </c>
      <c r="M276" s="3">
        <f>IFERROR(VLOOKUP($G276,'A2019'!$A$3:$C$1897,3,FALSE),0)</f>
        <v>0</v>
      </c>
      <c r="N276" s="3">
        <f>IFERROR(VLOOKUP($G276,'A2020'!$A$3:$C$1897,3,FALSE),0)</f>
        <v>0</v>
      </c>
      <c r="O276" s="17">
        <f t="shared" si="39"/>
        <v>2</v>
      </c>
      <c r="Q276" s="40" t="s">
        <v>365</v>
      </c>
      <c r="R276" s="40" t="s">
        <v>4</v>
      </c>
      <c r="S276" s="40">
        <v>0</v>
      </c>
      <c r="T276" s="3">
        <v>0</v>
      </c>
      <c r="U276" s="3">
        <v>0</v>
      </c>
      <c r="V276" s="3">
        <v>2</v>
      </c>
      <c r="W276" s="3">
        <v>1</v>
      </c>
      <c r="X276" s="3">
        <v>2</v>
      </c>
      <c r="Y276" s="17">
        <v>5</v>
      </c>
    </row>
    <row r="277" spans="1:25" x14ac:dyDescent="0.3">
      <c r="A277" s="40" t="s">
        <v>638</v>
      </c>
      <c r="B277" s="40" t="s">
        <v>4</v>
      </c>
      <c r="C277" s="40">
        <v>35</v>
      </c>
      <c r="D277" s="41">
        <f t="shared" si="38"/>
        <v>5.2692432764455791E-5</v>
      </c>
      <c r="E277" s="42">
        <f t="shared" si="40"/>
        <v>0.98792289441038772</v>
      </c>
      <c r="G277" s="40" t="s">
        <v>638</v>
      </c>
      <c r="H277" s="40" t="s">
        <v>4</v>
      </c>
      <c r="I277" s="40">
        <f>IFERROR(VLOOKUP($G277,'A2015'!$A$3:$C$1897,3,FALSE),0)</f>
        <v>0</v>
      </c>
      <c r="J277" s="3">
        <f>IFERROR(VLOOKUP($G277,'A2016'!$A$3:$C$1897,3,FALSE),0)</f>
        <v>0</v>
      </c>
      <c r="K277" s="3">
        <f>IFERROR(VLOOKUP($G277,'A2017'!$A$3:$C$1897,3,FALSE),0)</f>
        <v>2</v>
      </c>
      <c r="L277" s="3">
        <f>IFERROR(VLOOKUP($G277,'A2018'!$A$3:$C$1897,3,FALSE),0)</f>
        <v>0</v>
      </c>
      <c r="M277" s="3">
        <f>IFERROR(VLOOKUP($G277,'A2019'!$A$3:$C$1897,3,FALSE),0)</f>
        <v>0</v>
      </c>
      <c r="N277" s="3">
        <f>IFERROR(VLOOKUP($G277,'A2020'!$A$3:$C$1897,3,FALSE),0)</f>
        <v>0</v>
      </c>
      <c r="O277" s="17">
        <f t="shared" si="39"/>
        <v>2</v>
      </c>
      <c r="Q277" s="40" t="s">
        <v>856</v>
      </c>
      <c r="R277" s="40" t="s">
        <v>4</v>
      </c>
      <c r="S277" s="40">
        <v>1</v>
      </c>
      <c r="T277" s="3">
        <v>1</v>
      </c>
      <c r="U277" s="3">
        <v>2</v>
      </c>
      <c r="V277" s="3">
        <v>1</v>
      </c>
      <c r="W277" s="3">
        <v>0</v>
      </c>
      <c r="X277" s="3">
        <v>0</v>
      </c>
      <c r="Y277" s="17">
        <v>5</v>
      </c>
    </row>
    <row r="278" spans="1:25" x14ac:dyDescent="0.3">
      <c r="A278" s="40" t="s">
        <v>331</v>
      </c>
      <c r="B278" s="40" t="s">
        <v>4</v>
      </c>
      <c r="C278" s="40">
        <v>35</v>
      </c>
      <c r="D278" s="41">
        <f t="shared" si="38"/>
        <v>5.2692432764455791E-5</v>
      </c>
      <c r="E278" s="42">
        <f t="shared" si="40"/>
        <v>0.98797558684315212</v>
      </c>
      <c r="G278" s="40" t="s">
        <v>331</v>
      </c>
      <c r="H278" s="40" t="s">
        <v>4</v>
      </c>
      <c r="I278" s="40">
        <f>IFERROR(VLOOKUP($G278,'A2015'!$A$3:$C$1897,3,FALSE),0)</f>
        <v>0</v>
      </c>
      <c r="J278" s="3">
        <f>IFERROR(VLOOKUP($G278,'A2016'!$A$3:$C$1897,3,FALSE),0)</f>
        <v>0</v>
      </c>
      <c r="K278" s="3">
        <f>IFERROR(VLOOKUP($G278,'A2017'!$A$3:$C$1897,3,FALSE),0)</f>
        <v>0</v>
      </c>
      <c r="L278" s="3">
        <f>IFERROR(VLOOKUP($G278,'A2018'!$A$3:$C$1897,3,FALSE),0)</f>
        <v>2</v>
      </c>
      <c r="M278" s="3">
        <f>IFERROR(VLOOKUP($G278,'A2019'!$A$3:$C$1897,3,FALSE),0)</f>
        <v>0</v>
      </c>
      <c r="N278" s="3">
        <f>IFERROR(VLOOKUP($G278,'A2020'!$A$3:$C$1897,3,FALSE),0)</f>
        <v>1</v>
      </c>
      <c r="O278" s="17">
        <f t="shared" si="39"/>
        <v>3</v>
      </c>
      <c r="Q278" s="40" t="s">
        <v>174</v>
      </c>
      <c r="R278" s="40" t="s">
        <v>4</v>
      </c>
      <c r="S278" s="40">
        <v>0</v>
      </c>
      <c r="T278" s="3">
        <v>0</v>
      </c>
      <c r="U278" s="3">
        <v>1</v>
      </c>
      <c r="V278" s="3">
        <v>1</v>
      </c>
      <c r="W278" s="3">
        <v>0</v>
      </c>
      <c r="X278" s="3">
        <v>2</v>
      </c>
      <c r="Y278" s="17">
        <v>4</v>
      </c>
    </row>
    <row r="279" spans="1:25" x14ac:dyDescent="0.3">
      <c r="A279" s="40" t="s">
        <v>500</v>
      </c>
      <c r="B279" s="40" t="s">
        <v>4</v>
      </c>
      <c r="C279" s="40">
        <v>35</v>
      </c>
      <c r="D279" s="41">
        <f t="shared" si="38"/>
        <v>5.2692432764455791E-5</v>
      </c>
      <c r="E279" s="42">
        <f t="shared" si="40"/>
        <v>0.98802827927591652</v>
      </c>
      <c r="G279" s="40" t="s">
        <v>500</v>
      </c>
      <c r="H279" s="40" t="s">
        <v>4</v>
      </c>
      <c r="I279" s="40">
        <f>IFERROR(VLOOKUP($G279,'A2015'!$A$3:$C$1897,3,FALSE),0)</f>
        <v>0</v>
      </c>
      <c r="J279" s="3">
        <f>IFERROR(VLOOKUP($G279,'A2016'!$A$3:$C$1897,3,FALSE),0)</f>
        <v>1</v>
      </c>
      <c r="K279" s="3">
        <f>IFERROR(VLOOKUP($G279,'A2017'!$A$3:$C$1897,3,FALSE),0)</f>
        <v>1</v>
      </c>
      <c r="L279" s="3">
        <f>IFERROR(VLOOKUP($G279,'A2018'!$A$3:$C$1897,3,FALSE),0)</f>
        <v>2</v>
      </c>
      <c r="M279" s="3">
        <f>IFERROR(VLOOKUP($G279,'A2019'!$A$3:$C$1897,3,FALSE),0)</f>
        <v>1</v>
      </c>
      <c r="N279" s="3">
        <f>IFERROR(VLOOKUP($G279,'A2020'!$A$3:$C$1897,3,FALSE),0)</f>
        <v>1</v>
      </c>
      <c r="O279" s="17">
        <f t="shared" si="39"/>
        <v>6</v>
      </c>
      <c r="Q279" s="40" t="s">
        <v>286</v>
      </c>
      <c r="R279" s="40" t="s">
        <v>4</v>
      </c>
      <c r="S279" s="40">
        <v>0</v>
      </c>
      <c r="T279" s="3">
        <v>2</v>
      </c>
      <c r="U279" s="3">
        <v>0</v>
      </c>
      <c r="V279" s="3">
        <v>2</v>
      </c>
      <c r="W279" s="3">
        <v>0</v>
      </c>
      <c r="X279" s="3">
        <v>0</v>
      </c>
      <c r="Y279" s="17">
        <v>4</v>
      </c>
    </row>
    <row r="280" spans="1:25" x14ac:dyDescent="0.3">
      <c r="A280" s="40" t="s">
        <v>574</v>
      </c>
      <c r="B280" s="40" t="s">
        <v>4</v>
      </c>
      <c r="C280" s="40">
        <v>35</v>
      </c>
      <c r="D280" s="41">
        <f t="shared" si="38"/>
        <v>5.2692432764455791E-5</v>
      </c>
      <c r="E280" s="42">
        <f t="shared" si="40"/>
        <v>0.98808097170868092</v>
      </c>
      <c r="G280" s="40" t="s">
        <v>574</v>
      </c>
      <c r="H280" s="40" t="s">
        <v>4</v>
      </c>
      <c r="I280" s="40">
        <f>IFERROR(VLOOKUP($G280,'A2015'!$A$3:$C$1897,3,FALSE),0)</f>
        <v>1</v>
      </c>
      <c r="J280" s="3">
        <f>IFERROR(VLOOKUP($G280,'A2016'!$A$3:$C$1897,3,FALSE),0)</f>
        <v>0</v>
      </c>
      <c r="K280" s="3">
        <f>IFERROR(VLOOKUP($G280,'A2017'!$A$3:$C$1897,3,FALSE),0)</f>
        <v>1</v>
      </c>
      <c r="L280" s="3">
        <f>IFERROR(VLOOKUP($G280,'A2018'!$A$3:$C$1897,3,FALSE),0)</f>
        <v>0</v>
      </c>
      <c r="M280" s="3">
        <f>IFERROR(VLOOKUP($G280,'A2019'!$A$3:$C$1897,3,FALSE),0)</f>
        <v>0</v>
      </c>
      <c r="N280" s="3">
        <f>IFERROR(VLOOKUP($G280,'A2020'!$A$3:$C$1897,3,FALSE),0)</f>
        <v>0</v>
      </c>
      <c r="O280" s="17">
        <f t="shared" si="39"/>
        <v>2</v>
      </c>
      <c r="Q280" s="40" t="s">
        <v>467</v>
      </c>
      <c r="R280" s="40" t="s">
        <v>4</v>
      </c>
      <c r="S280" s="40">
        <v>1</v>
      </c>
      <c r="T280" s="17">
        <v>0</v>
      </c>
      <c r="U280" s="17">
        <v>1</v>
      </c>
      <c r="V280" s="17">
        <v>0</v>
      </c>
      <c r="W280" s="17">
        <v>1</v>
      </c>
      <c r="X280" s="17">
        <v>1</v>
      </c>
      <c r="Y280" s="17">
        <v>4</v>
      </c>
    </row>
    <row r="281" spans="1:25" x14ac:dyDescent="0.3">
      <c r="A281" s="40" t="s">
        <v>354</v>
      </c>
      <c r="B281" s="40" t="s">
        <v>4</v>
      </c>
      <c r="C281" s="40">
        <v>35</v>
      </c>
      <c r="D281" s="41">
        <f t="shared" si="38"/>
        <v>5.2692432764455791E-5</v>
      </c>
      <c r="E281" s="42">
        <f t="shared" si="40"/>
        <v>0.98813366414144532</v>
      </c>
      <c r="G281" s="40" t="s">
        <v>354</v>
      </c>
      <c r="H281" s="40" t="s">
        <v>4</v>
      </c>
      <c r="I281" s="40">
        <f>IFERROR(VLOOKUP($G281,'A2015'!$A$3:$C$1897,3,FALSE),0)</f>
        <v>0</v>
      </c>
      <c r="J281" s="3">
        <f>IFERROR(VLOOKUP($G281,'A2016'!$A$3:$C$1897,3,FALSE),0)</f>
        <v>0</v>
      </c>
      <c r="K281" s="3">
        <f>IFERROR(VLOOKUP($G281,'A2017'!$A$3:$C$1897,3,FALSE),0)</f>
        <v>1</v>
      </c>
      <c r="L281" s="3">
        <f>IFERROR(VLOOKUP($G281,'A2018'!$A$3:$C$1897,3,FALSE),0)</f>
        <v>0</v>
      </c>
      <c r="M281" s="3">
        <f>IFERROR(VLOOKUP($G281,'A2019'!$A$3:$C$1897,3,FALSE),0)</f>
        <v>0</v>
      </c>
      <c r="N281" s="3">
        <f>IFERROR(VLOOKUP($G281,'A2020'!$A$3:$C$1897,3,FALSE),0)</f>
        <v>6</v>
      </c>
      <c r="O281" s="17">
        <f t="shared" si="39"/>
        <v>7</v>
      </c>
      <c r="Q281" s="40" t="s">
        <v>161</v>
      </c>
      <c r="R281" s="40" t="s">
        <v>4</v>
      </c>
      <c r="S281" s="40">
        <v>0</v>
      </c>
      <c r="T281" s="3">
        <v>0</v>
      </c>
      <c r="U281" s="3">
        <v>0</v>
      </c>
      <c r="V281" s="3">
        <v>1</v>
      </c>
      <c r="W281" s="3">
        <v>1</v>
      </c>
      <c r="X281" s="3">
        <v>2</v>
      </c>
      <c r="Y281" s="17">
        <v>4</v>
      </c>
    </row>
    <row r="282" spans="1:25" x14ac:dyDescent="0.3">
      <c r="A282" s="40" t="s">
        <v>639</v>
      </c>
      <c r="B282" s="40" t="s">
        <v>4</v>
      </c>
      <c r="C282" s="40">
        <v>34</v>
      </c>
      <c r="D282" s="41">
        <f t="shared" si="38"/>
        <v>5.1186934685471342E-5</v>
      </c>
      <c r="E282" s="42">
        <f t="shared" si="40"/>
        <v>0.98818485107613074</v>
      </c>
      <c r="G282" s="40" t="s">
        <v>639</v>
      </c>
      <c r="H282" s="40" t="s">
        <v>4</v>
      </c>
      <c r="I282" s="40">
        <f>IFERROR(VLOOKUP($G282,'A2015'!$A$3:$C$1897,3,FALSE),0)</f>
        <v>0</v>
      </c>
      <c r="J282" s="3">
        <f>IFERROR(VLOOKUP($G282,'A2016'!$A$3:$C$1897,3,FALSE),0)</f>
        <v>0</v>
      </c>
      <c r="K282" s="3">
        <f>IFERROR(VLOOKUP($G282,'A2017'!$A$3:$C$1897,3,FALSE),0)</f>
        <v>0</v>
      </c>
      <c r="L282" s="3">
        <f>IFERROR(VLOOKUP($G282,'A2018'!$A$3:$C$1897,3,FALSE),0)</f>
        <v>1</v>
      </c>
      <c r="M282" s="3">
        <f>IFERROR(VLOOKUP($G282,'A2019'!$A$3:$C$1897,3,FALSE),0)</f>
        <v>0</v>
      </c>
      <c r="N282" s="3">
        <f>IFERROR(VLOOKUP($G282,'A2020'!$A$3:$C$1897,3,FALSE),0)</f>
        <v>0</v>
      </c>
      <c r="O282" s="17">
        <f t="shared" si="39"/>
        <v>1</v>
      </c>
      <c r="Q282" s="40" t="s">
        <v>362</v>
      </c>
      <c r="R282" s="40" t="s">
        <v>4</v>
      </c>
      <c r="S282" s="40">
        <v>0</v>
      </c>
      <c r="T282" s="3">
        <v>0</v>
      </c>
      <c r="U282" s="3">
        <v>0</v>
      </c>
      <c r="V282" s="3">
        <v>1</v>
      </c>
      <c r="W282" s="3">
        <v>0</v>
      </c>
      <c r="X282" s="3">
        <v>3</v>
      </c>
      <c r="Y282" s="17">
        <v>4</v>
      </c>
    </row>
    <row r="283" spans="1:25" x14ac:dyDescent="0.3">
      <c r="A283" s="40" t="s">
        <v>470</v>
      </c>
      <c r="B283" s="40" t="s">
        <v>4</v>
      </c>
      <c r="C283" s="40">
        <v>34</v>
      </c>
      <c r="D283" s="41">
        <f t="shared" si="38"/>
        <v>5.1186934685471342E-5</v>
      </c>
      <c r="E283" s="42">
        <f t="shared" si="40"/>
        <v>0.98823603801081616</v>
      </c>
      <c r="G283" s="40" t="s">
        <v>470</v>
      </c>
      <c r="H283" s="40" t="s">
        <v>4</v>
      </c>
      <c r="I283" s="40">
        <f>IFERROR(VLOOKUP($G283,'A2015'!$A$3:$C$1897,3,FALSE),0)</f>
        <v>0</v>
      </c>
      <c r="J283" s="3">
        <f>IFERROR(VLOOKUP($G283,'A2016'!$A$3:$C$1897,3,FALSE),0)</f>
        <v>0</v>
      </c>
      <c r="K283" s="3">
        <f>IFERROR(VLOOKUP($G283,'A2017'!$A$3:$C$1897,3,FALSE),0)</f>
        <v>0</v>
      </c>
      <c r="L283" s="3">
        <f>IFERROR(VLOOKUP($G283,'A2018'!$A$3:$C$1897,3,FALSE),0)</f>
        <v>0</v>
      </c>
      <c r="M283" s="3">
        <f>IFERROR(VLOOKUP($G283,'A2019'!$A$3:$C$1897,3,FALSE),0)</f>
        <v>0</v>
      </c>
      <c r="N283" s="3">
        <f>IFERROR(VLOOKUP($G283,'A2020'!$A$3:$C$1897,3,FALSE),0)</f>
        <v>0</v>
      </c>
      <c r="O283" s="17">
        <f t="shared" si="39"/>
        <v>0</v>
      </c>
      <c r="Q283" s="40" t="s">
        <v>379</v>
      </c>
      <c r="R283" s="40" t="s">
        <v>4</v>
      </c>
      <c r="S283" s="40">
        <v>0</v>
      </c>
      <c r="T283" s="3">
        <v>0</v>
      </c>
      <c r="U283" s="3">
        <v>1</v>
      </c>
      <c r="V283" s="3">
        <v>1</v>
      </c>
      <c r="W283" s="3">
        <v>1</v>
      </c>
      <c r="X283" s="3">
        <v>1</v>
      </c>
      <c r="Y283" s="17">
        <v>4</v>
      </c>
    </row>
    <row r="284" spans="1:25" x14ac:dyDescent="0.3">
      <c r="A284" s="40" t="s">
        <v>200</v>
      </c>
      <c r="B284" s="40" t="s">
        <v>4</v>
      </c>
      <c r="C284" s="40">
        <v>33</v>
      </c>
      <c r="D284" s="41">
        <f t="shared" si="38"/>
        <v>4.9681436606486893E-5</v>
      </c>
      <c r="E284" s="42">
        <f t="shared" si="40"/>
        <v>0.98828571944742261</v>
      </c>
      <c r="G284" s="40" t="s">
        <v>200</v>
      </c>
      <c r="H284" s="40" t="s">
        <v>4</v>
      </c>
      <c r="I284" s="40">
        <f>IFERROR(VLOOKUP($G284,'A2015'!$A$3:$C$1897,3,FALSE),0)</f>
        <v>0</v>
      </c>
      <c r="J284" s="3">
        <f>IFERROR(VLOOKUP($G284,'A2016'!$A$3:$C$1897,3,FALSE),0)</f>
        <v>0</v>
      </c>
      <c r="K284" s="3">
        <f>IFERROR(VLOOKUP($G284,'A2017'!$A$3:$C$1897,3,FALSE),0)</f>
        <v>0</v>
      </c>
      <c r="L284" s="3">
        <f>IFERROR(VLOOKUP($G284,'A2018'!$A$3:$C$1897,3,FALSE),0)</f>
        <v>0</v>
      </c>
      <c r="M284" s="3">
        <f>IFERROR(VLOOKUP($G284,'A2019'!$A$3:$C$1897,3,FALSE),0)</f>
        <v>1</v>
      </c>
      <c r="N284" s="3">
        <f>IFERROR(VLOOKUP($G284,'A2020'!$A$3:$C$1897,3,FALSE),0)</f>
        <v>0</v>
      </c>
      <c r="O284" s="17">
        <f t="shared" si="39"/>
        <v>1</v>
      </c>
      <c r="Q284" s="40" t="s">
        <v>304</v>
      </c>
      <c r="R284" s="40" t="s">
        <v>4</v>
      </c>
      <c r="S284" s="40">
        <v>0</v>
      </c>
      <c r="T284" s="3">
        <v>0</v>
      </c>
      <c r="U284" s="3">
        <v>1</v>
      </c>
      <c r="V284" s="3">
        <v>1</v>
      </c>
      <c r="W284" s="3">
        <v>0</v>
      </c>
      <c r="X284" s="3">
        <v>2</v>
      </c>
      <c r="Y284" s="17">
        <v>4</v>
      </c>
    </row>
    <row r="285" spans="1:25" x14ac:dyDescent="0.3">
      <c r="A285" s="40" t="s">
        <v>274</v>
      </c>
      <c r="B285" s="40" t="s">
        <v>4</v>
      </c>
      <c r="C285" s="40">
        <v>33</v>
      </c>
      <c r="D285" s="41">
        <f t="shared" si="38"/>
        <v>4.9681436606486893E-5</v>
      </c>
      <c r="E285" s="42">
        <f t="shared" si="40"/>
        <v>0.98833540088402905</v>
      </c>
      <c r="G285" s="40" t="s">
        <v>274</v>
      </c>
      <c r="H285" s="40" t="s">
        <v>4</v>
      </c>
      <c r="I285" s="40">
        <f>IFERROR(VLOOKUP($G285,'A2015'!$A$3:$C$1897,3,FALSE),0)</f>
        <v>1</v>
      </c>
      <c r="J285" s="3">
        <f>IFERROR(VLOOKUP($G285,'A2016'!$A$3:$C$1897,3,FALSE),0)</f>
        <v>3</v>
      </c>
      <c r="K285" s="3">
        <f>IFERROR(VLOOKUP($G285,'A2017'!$A$3:$C$1897,3,FALSE),0)</f>
        <v>0</v>
      </c>
      <c r="L285" s="3">
        <f>IFERROR(VLOOKUP($G285,'A2018'!$A$3:$C$1897,3,FALSE),0)</f>
        <v>0</v>
      </c>
      <c r="M285" s="3">
        <f>IFERROR(VLOOKUP($G285,'A2019'!$A$3:$C$1897,3,FALSE),0)</f>
        <v>0</v>
      </c>
      <c r="N285" s="3">
        <f>IFERROR(VLOOKUP($G285,'A2020'!$A$3:$C$1897,3,FALSE),0)</f>
        <v>0</v>
      </c>
      <c r="O285" s="17">
        <f t="shared" si="39"/>
        <v>4</v>
      </c>
      <c r="Q285" s="40" t="s">
        <v>267</v>
      </c>
      <c r="R285" s="40" t="s">
        <v>4</v>
      </c>
      <c r="S285" s="40">
        <v>0</v>
      </c>
      <c r="T285" s="3">
        <v>2</v>
      </c>
      <c r="U285" s="3">
        <v>1</v>
      </c>
      <c r="V285" s="3">
        <v>0</v>
      </c>
      <c r="W285" s="3">
        <v>1</v>
      </c>
      <c r="X285" s="3">
        <v>0</v>
      </c>
      <c r="Y285" s="17">
        <v>4</v>
      </c>
    </row>
    <row r="286" spans="1:25" x14ac:dyDescent="0.3">
      <c r="A286" s="40" t="s">
        <v>317</v>
      </c>
      <c r="B286" s="40" t="s">
        <v>4</v>
      </c>
      <c r="C286" s="40">
        <v>33</v>
      </c>
      <c r="D286" s="41">
        <f t="shared" si="38"/>
        <v>4.9681436606486893E-5</v>
      </c>
      <c r="E286" s="42">
        <f t="shared" si="40"/>
        <v>0.98838508232063549</v>
      </c>
      <c r="G286" s="40" t="s">
        <v>317</v>
      </c>
      <c r="H286" s="40" t="s">
        <v>4</v>
      </c>
      <c r="I286" s="40">
        <f>IFERROR(VLOOKUP($G286,'A2015'!$A$3:$C$1897,3,FALSE),0)</f>
        <v>0</v>
      </c>
      <c r="J286" s="3">
        <f>IFERROR(VLOOKUP($G286,'A2016'!$A$3:$C$1897,3,FALSE),0)</f>
        <v>2</v>
      </c>
      <c r="K286" s="3">
        <f>IFERROR(VLOOKUP($G286,'A2017'!$A$3:$C$1897,3,FALSE),0)</f>
        <v>1</v>
      </c>
      <c r="L286" s="3">
        <f>IFERROR(VLOOKUP($G286,'A2018'!$A$3:$C$1897,3,FALSE),0)</f>
        <v>4</v>
      </c>
      <c r="M286" s="3">
        <f>IFERROR(VLOOKUP($G286,'A2019'!$A$3:$C$1897,3,FALSE),0)</f>
        <v>0</v>
      </c>
      <c r="N286" s="3">
        <f>IFERROR(VLOOKUP($G286,'A2020'!$A$3:$C$1897,3,FALSE),0)</f>
        <v>0</v>
      </c>
      <c r="O286" s="17">
        <f t="shared" si="39"/>
        <v>7</v>
      </c>
      <c r="Q286" s="40" t="s">
        <v>633</v>
      </c>
      <c r="R286" s="40" t="s">
        <v>4</v>
      </c>
      <c r="S286" s="40">
        <v>0</v>
      </c>
      <c r="T286" s="3">
        <v>2</v>
      </c>
      <c r="U286" s="3">
        <v>1</v>
      </c>
      <c r="V286" s="3">
        <v>0</v>
      </c>
      <c r="W286" s="3">
        <v>1</v>
      </c>
      <c r="X286" s="3">
        <v>0</v>
      </c>
      <c r="Y286" s="17">
        <v>4</v>
      </c>
    </row>
    <row r="287" spans="1:25" x14ac:dyDescent="0.3">
      <c r="A287" s="40" t="s">
        <v>652</v>
      </c>
      <c r="B287" s="40" t="s">
        <v>4</v>
      </c>
      <c r="C287" s="40">
        <v>33</v>
      </c>
      <c r="D287" s="41">
        <f t="shared" si="38"/>
        <v>4.9681436606486893E-5</v>
      </c>
      <c r="E287" s="42">
        <f t="shared" si="40"/>
        <v>0.98843476375724193</v>
      </c>
      <c r="G287" s="40" t="s">
        <v>652</v>
      </c>
      <c r="H287" s="40" t="s">
        <v>4</v>
      </c>
      <c r="I287" s="40">
        <f>IFERROR(VLOOKUP($G287,'A2015'!$A$3:$C$1897,3,FALSE),0)</f>
        <v>0</v>
      </c>
      <c r="J287" s="3">
        <f>IFERROR(VLOOKUP($G287,'A2016'!$A$3:$C$1897,3,FALSE),0)</f>
        <v>0</v>
      </c>
      <c r="K287" s="3">
        <f>IFERROR(VLOOKUP($G287,'A2017'!$A$3:$C$1897,3,FALSE),0)</f>
        <v>0</v>
      </c>
      <c r="L287" s="3">
        <f>IFERROR(VLOOKUP($G287,'A2018'!$A$3:$C$1897,3,FALSE),0)</f>
        <v>0</v>
      </c>
      <c r="M287" s="3">
        <f>IFERROR(VLOOKUP($G287,'A2019'!$A$3:$C$1897,3,FALSE),0)</f>
        <v>0</v>
      </c>
      <c r="N287" s="3">
        <f>IFERROR(VLOOKUP($G287,'A2020'!$A$3:$C$1897,3,FALSE),0)</f>
        <v>0</v>
      </c>
      <c r="O287" s="17">
        <f t="shared" si="39"/>
        <v>0</v>
      </c>
      <c r="Q287" s="40" t="s">
        <v>437</v>
      </c>
      <c r="R287" s="40" t="s">
        <v>4</v>
      </c>
      <c r="S287" s="40">
        <v>1</v>
      </c>
      <c r="T287" s="3">
        <v>0</v>
      </c>
      <c r="U287" s="3">
        <v>1</v>
      </c>
      <c r="V287" s="3">
        <v>0</v>
      </c>
      <c r="W287" s="3">
        <v>1</v>
      </c>
      <c r="X287" s="3">
        <v>1</v>
      </c>
      <c r="Y287" s="17">
        <v>4</v>
      </c>
    </row>
    <row r="288" spans="1:25" x14ac:dyDescent="0.3">
      <c r="A288" s="40" t="s">
        <v>636</v>
      </c>
      <c r="B288" s="40" t="s">
        <v>4</v>
      </c>
      <c r="C288" s="40">
        <v>32</v>
      </c>
      <c r="D288" s="41">
        <f t="shared" si="38"/>
        <v>4.8175938527502437E-5</v>
      </c>
      <c r="E288" s="42">
        <f t="shared" si="40"/>
        <v>0.98848293969576939</v>
      </c>
      <c r="G288" s="40" t="s">
        <v>636</v>
      </c>
      <c r="H288" s="40" t="s">
        <v>4</v>
      </c>
      <c r="I288" s="40">
        <f>IFERROR(VLOOKUP($G288,'A2015'!$A$3:$C$1897,3,FALSE),0)</f>
        <v>0</v>
      </c>
      <c r="J288" s="3">
        <f>IFERROR(VLOOKUP($G288,'A2016'!$A$3:$C$1897,3,FALSE),0)</f>
        <v>0</v>
      </c>
      <c r="K288" s="3">
        <f>IFERROR(VLOOKUP($G288,'A2017'!$A$3:$C$1897,3,FALSE),0)</f>
        <v>0</v>
      </c>
      <c r="L288" s="3">
        <f>IFERROR(VLOOKUP($G288,'A2018'!$A$3:$C$1897,3,FALSE),0)</f>
        <v>0</v>
      </c>
      <c r="M288" s="3">
        <f>IFERROR(VLOOKUP($G288,'A2019'!$A$3:$C$1897,3,FALSE),0)</f>
        <v>0</v>
      </c>
      <c r="N288" s="3">
        <f>IFERROR(VLOOKUP($G288,'A2020'!$A$3:$C$1897,3,FALSE),0)</f>
        <v>0</v>
      </c>
      <c r="O288" s="17">
        <f t="shared" si="39"/>
        <v>0</v>
      </c>
      <c r="Q288" s="40" t="s">
        <v>559</v>
      </c>
      <c r="R288" s="40" t="s">
        <v>4</v>
      </c>
      <c r="S288" s="40">
        <v>1</v>
      </c>
      <c r="T288" s="3">
        <v>1</v>
      </c>
      <c r="U288" s="3">
        <v>0</v>
      </c>
      <c r="V288" s="3">
        <v>0</v>
      </c>
      <c r="W288" s="3">
        <v>2</v>
      </c>
      <c r="X288" s="3">
        <v>0</v>
      </c>
      <c r="Y288" s="17">
        <v>4</v>
      </c>
    </row>
    <row r="289" spans="1:25" x14ac:dyDescent="0.3">
      <c r="A289" s="40" t="s">
        <v>557</v>
      </c>
      <c r="B289" s="40" t="s">
        <v>4</v>
      </c>
      <c r="C289" s="40">
        <v>32</v>
      </c>
      <c r="D289" s="41">
        <f t="shared" si="38"/>
        <v>4.8175938527502437E-5</v>
      </c>
      <c r="E289" s="42">
        <f t="shared" si="40"/>
        <v>0.98853111563429685</v>
      </c>
      <c r="G289" s="40" t="s">
        <v>557</v>
      </c>
      <c r="H289" s="40" t="s">
        <v>4</v>
      </c>
      <c r="I289" s="40">
        <f>IFERROR(VLOOKUP($G289,'A2015'!$A$3:$C$1897,3,FALSE),0)</f>
        <v>1</v>
      </c>
      <c r="J289" s="3">
        <f>IFERROR(VLOOKUP($G289,'A2016'!$A$3:$C$1897,3,FALSE),0)</f>
        <v>1</v>
      </c>
      <c r="K289" s="3">
        <f>IFERROR(VLOOKUP($G289,'A2017'!$A$3:$C$1897,3,FALSE),0)</f>
        <v>1</v>
      </c>
      <c r="L289" s="3">
        <f>IFERROR(VLOOKUP($G289,'A2018'!$A$3:$C$1897,3,FALSE),0)</f>
        <v>0</v>
      </c>
      <c r="M289" s="3">
        <f>IFERROR(VLOOKUP($G289,'A2019'!$A$3:$C$1897,3,FALSE),0)</f>
        <v>1</v>
      </c>
      <c r="N289" s="3">
        <f>IFERROR(VLOOKUP($G289,'A2020'!$A$3:$C$1897,3,FALSE),0)</f>
        <v>0</v>
      </c>
      <c r="O289" s="17">
        <f t="shared" si="39"/>
        <v>4</v>
      </c>
      <c r="Q289" s="40" t="s">
        <v>296</v>
      </c>
      <c r="R289" s="40" t="s">
        <v>4</v>
      </c>
      <c r="S289" s="40">
        <v>1</v>
      </c>
      <c r="T289" s="3">
        <v>1</v>
      </c>
      <c r="U289" s="3">
        <v>1</v>
      </c>
      <c r="V289" s="3">
        <v>1</v>
      </c>
      <c r="W289" s="3">
        <v>0</v>
      </c>
      <c r="X289" s="3">
        <v>0</v>
      </c>
      <c r="Y289" s="17">
        <v>4</v>
      </c>
    </row>
    <row r="290" spans="1:25" x14ac:dyDescent="0.3">
      <c r="A290" s="40" t="s">
        <v>333</v>
      </c>
      <c r="B290" s="40" t="s">
        <v>4</v>
      </c>
      <c r="C290" s="40">
        <v>32</v>
      </c>
      <c r="D290" s="41">
        <f t="shared" si="38"/>
        <v>4.8175938527502437E-5</v>
      </c>
      <c r="E290" s="42">
        <f t="shared" si="40"/>
        <v>0.98857929157282431</v>
      </c>
      <c r="G290" s="40" t="s">
        <v>333</v>
      </c>
      <c r="H290" s="40" t="s">
        <v>4</v>
      </c>
      <c r="I290" s="40">
        <f>IFERROR(VLOOKUP($G290,'A2015'!$A$3:$C$1897,3,FALSE),0)</f>
        <v>0</v>
      </c>
      <c r="J290" s="3">
        <f>IFERROR(VLOOKUP($G290,'A2016'!$A$3:$C$1897,3,FALSE),0)</f>
        <v>1</v>
      </c>
      <c r="K290" s="3">
        <f>IFERROR(VLOOKUP($G290,'A2017'!$A$3:$C$1897,3,FALSE),0)</f>
        <v>0</v>
      </c>
      <c r="L290" s="3">
        <f>IFERROR(VLOOKUP($G290,'A2018'!$A$3:$C$1897,3,FALSE),0)</f>
        <v>2</v>
      </c>
      <c r="M290" s="3">
        <f>IFERROR(VLOOKUP($G290,'A2019'!$A$3:$C$1897,3,FALSE),0)</f>
        <v>0</v>
      </c>
      <c r="N290" s="3">
        <f>IFERROR(VLOOKUP($G290,'A2020'!$A$3:$C$1897,3,FALSE),0)</f>
        <v>1</v>
      </c>
      <c r="O290" s="17">
        <f t="shared" si="39"/>
        <v>4</v>
      </c>
      <c r="Q290" s="40" t="s">
        <v>223</v>
      </c>
      <c r="R290" s="40" t="s">
        <v>4</v>
      </c>
      <c r="S290" s="40">
        <v>2</v>
      </c>
      <c r="T290" s="3">
        <v>0</v>
      </c>
      <c r="U290" s="3">
        <v>0</v>
      </c>
      <c r="V290" s="3">
        <v>0</v>
      </c>
      <c r="W290" s="3">
        <v>2</v>
      </c>
      <c r="X290" s="3">
        <v>0</v>
      </c>
      <c r="Y290" s="17">
        <v>4</v>
      </c>
    </row>
    <row r="291" spans="1:25" x14ac:dyDescent="0.3">
      <c r="A291" s="40" t="s">
        <v>252</v>
      </c>
      <c r="B291" s="40" t="s">
        <v>4</v>
      </c>
      <c r="C291" s="40">
        <v>32</v>
      </c>
      <c r="D291" s="41">
        <f t="shared" si="38"/>
        <v>4.8175938527502437E-5</v>
      </c>
      <c r="E291" s="42">
        <f t="shared" si="40"/>
        <v>0.98862746751135178</v>
      </c>
      <c r="G291" s="40" t="s">
        <v>252</v>
      </c>
      <c r="H291" s="40" t="s">
        <v>4</v>
      </c>
      <c r="I291" s="40">
        <f>IFERROR(VLOOKUP($G291,'A2015'!$A$3:$C$1897,3,FALSE),0)</f>
        <v>1</v>
      </c>
      <c r="J291" s="3">
        <f>IFERROR(VLOOKUP($G291,'A2016'!$A$3:$C$1897,3,FALSE),0)</f>
        <v>0</v>
      </c>
      <c r="K291" s="3">
        <f>IFERROR(VLOOKUP($G291,'A2017'!$A$3:$C$1897,3,FALSE),0)</f>
        <v>0</v>
      </c>
      <c r="L291" s="3">
        <f>IFERROR(VLOOKUP($G291,'A2018'!$A$3:$C$1897,3,FALSE),0)</f>
        <v>1</v>
      </c>
      <c r="M291" s="3">
        <f>IFERROR(VLOOKUP($G291,'A2019'!$A$3:$C$1897,3,FALSE),0)</f>
        <v>0</v>
      </c>
      <c r="N291" s="3">
        <f>IFERROR(VLOOKUP($G291,'A2020'!$A$3:$C$1897,3,FALSE),0)</f>
        <v>0</v>
      </c>
      <c r="O291" s="17">
        <f t="shared" si="39"/>
        <v>2</v>
      </c>
      <c r="Q291" s="40" t="s">
        <v>375</v>
      </c>
      <c r="R291" s="40" t="s">
        <v>4</v>
      </c>
      <c r="S291" s="40">
        <v>1</v>
      </c>
      <c r="T291" s="3">
        <v>1</v>
      </c>
      <c r="U291" s="3">
        <v>1</v>
      </c>
      <c r="V291" s="3">
        <v>0</v>
      </c>
      <c r="W291" s="3">
        <v>0</v>
      </c>
      <c r="X291" s="3">
        <v>1</v>
      </c>
      <c r="Y291" s="17">
        <v>4</v>
      </c>
    </row>
    <row r="292" spans="1:25" x14ac:dyDescent="0.3">
      <c r="A292" s="40" t="s">
        <v>461</v>
      </c>
      <c r="B292" s="40" t="s">
        <v>4</v>
      </c>
      <c r="C292" s="40">
        <v>32</v>
      </c>
      <c r="D292" s="41">
        <f t="shared" si="38"/>
        <v>4.8175938527502437E-5</v>
      </c>
      <c r="E292" s="42">
        <f t="shared" si="40"/>
        <v>0.98867564344987924</v>
      </c>
      <c r="G292" s="40" t="s">
        <v>461</v>
      </c>
      <c r="H292" s="40" t="s">
        <v>4</v>
      </c>
      <c r="I292" s="40">
        <f>IFERROR(VLOOKUP($G292,'A2015'!$A$3:$C$1897,3,FALSE),0)</f>
        <v>0</v>
      </c>
      <c r="J292" s="3">
        <f>IFERROR(VLOOKUP($G292,'A2016'!$A$3:$C$1897,3,FALSE),0)</f>
        <v>0</v>
      </c>
      <c r="K292" s="3">
        <f>IFERROR(VLOOKUP($G292,'A2017'!$A$3:$C$1897,3,FALSE),0)</f>
        <v>1</v>
      </c>
      <c r="L292" s="3">
        <f>IFERROR(VLOOKUP($G292,'A2018'!$A$3:$C$1897,3,FALSE),0)</f>
        <v>0</v>
      </c>
      <c r="M292" s="3">
        <f>IFERROR(VLOOKUP($G292,'A2019'!$A$3:$C$1897,3,FALSE),0)</f>
        <v>0</v>
      </c>
      <c r="N292" s="3">
        <f>IFERROR(VLOOKUP($G292,'A2020'!$A$3:$C$1897,3,FALSE),0)</f>
        <v>1</v>
      </c>
      <c r="O292" s="17">
        <f t="shared" si="39"/>
        <v>2</v>
      </c>
      <c r="Q292" s="40" t="s">
        <v>417</v>
      </c>
      <c r="R292" s="40" t="s">
        <v>4</v>
      </c>
      <c r="S292" s="40">
        <v>0</v>
      </c>
      <c r="T292" s="17">
        <v>1</v>
      </c>
      <c r="U292" s="17">
        <v>1</v>
      </c>
      <c r="V292" s="17">
        <v>0</v>
      </c>
      <c r="W292" s="17">
        <v>1</v>
      </c>
      <c r="X292" s="17">
        <v>1</v>
      </c>
      <c r="Y292" s="17">
        <v>4</v>
      </c>
    </row>
    <row r="293" spans="1:25" x14ac:dyDescent="0.3">
      <c r="A293" s="40" t="s">
        <v>394</v>
      </c>
      <c r="B293" s="40" t="s">
        <v>4</v>
      </c>
      <c r="C293" s="40">
        <v>32</v>
      </c>
      <c r="D293" s="41">
        <f t="shared" si="38"/>
        <v>4.8175938527502437E-5</v>
      </c>
      <c r="E293" s="42">
        <f t="shared" si="40"/>
        <v>0.9887238193884067</v>
      </c>
      <c r="G293" s="40" t="s">
        <v>394</v>
      </c>
      <c r="H293" s="40" t="s">
        <v>4</v>
      </c>
      <c r="I293" s="40">
        <f>IFERROR(VLOOKUP($G293,'A2015'!$A$3:$C$1897,3,FALSE),0)</f>
        <v>0</v>
      </c>
      <c r="J293" s="3">
        <f>IFERROR(VLOOKUP($G293,'A2016'!$A$3:$C$1897,3,FALSE),0)</f>
        <v>0</v>
      </c>
      <c r="K293" s="3">
        <f>IFERROR(VLOOKUP($G293,'A2017'!$A$3:$C$1897,3,FALSE),0)</f>
        <v>0</v>
      </c>
      <c r="L293" s="3">
        <f>IFERROR(VLOOKUP($G293,'A2018'!$A$3:$C$1897,3,FALSE),0)</f>
        <v>0</v>
      </c>
      <c r="M293" s="3">
        <f>IFERROR(VLOOKUP($G293,'A2019'!$A$3:$C$1897,3,FALSE),0)</f>
        <v>0</v>
      </c>
      <c r="N293" s="3">
        <f>IFERROR(VLOOKUP($G293,'A2020'!$A$3:$C$1897,3,FALSE),0)</f>
        <v>0</v>
      </c>
      <c r="O293" s="17">
        <f t="shared" si="39"/>
        <v>0</v>
      </c>
      <c r="Q293" s="40" t="s">
        <v>274</v>
      </c>
      <c r="R293" s="40" t="s">
        <v>4</v>
      </c>
      <c r="S293" s="40">
        <v>1</v>
      </c>
      <c r="T293" s="3">
        <v>3</v>
      </c>
      <c r="U293" s="3">
        <v>0</v>
      </c>
      <c r="V293" s="3">
        <v>0</v>
      </c>
      <c r="W293" s="3">
        <v>0</v>
      </c>
      <c r="X293" s="3">
        <v>0</v>
      </c>
      <c r="Y293" s="17">
        <v>4</v>
      </c>
    </row>
    <row r="294" spans="1:25" x14ac:dyDescent="0.3">
      <c r="A294" s="40" t="s">
        <v>466</v>
      </c>
      <c r="B294" s="40" t="s">
        <v>4</v>
      </c>
      <c r="C294" s="40">
        <v>32</v>
      </c>
      <c r="D294" s="41">
        <f t="shared" si="38"/>
        <v>4.8175938527502437E-5</v>
      </c>
      <c r="E294" s="42">
        <f t="shared" si="40"/>
        <v>0.98877199532693416</v>
      </c>
      <c r="G294" s="40" t="s">
        <v>466</v>
      </c>
      <c r="H294" s="40" t="s">
        <v>4</v>
      </c>
      <c r="I294" s="40">
        <f>IFERROR(VLOOKUP($G294,'A2015'!$A$3:$C$1897,3,FALSE),0)</f>
        <v>0</v>
      </c>
      <c r="J294" s="3">
        <f>IFERROR(VLOOKUP($G294,'A2016'!$A$3:$C$1897,3,FALSE),0)</f>
        <v>1</v>
      </c>
      <c r="K294" s="3">
        <f>IFERROR(VLOOKUP($G294,'A2017'!$A$3:$C$1897,3,FALSE),0)</f>
        <v>0</v>
      </c>
      <c r="L294" s="3">
        <f>IFERROR(VLOOKUP($G294,'A2018'!$A$3:$C$1897,3,FALSE),0)</f>
        <v>1</v>
      </c>
      <c r="M294" s="3">
        <f>IFERROR(VLOOKUP($G294,'A2019'!$A$3:$C$1897,3,FALSE),0)</f>
        <v>1</v>
      </c>
      <c r="N294" s="3">
        <f>IFERROR(VLOOKUP($G294,'A2020'!$A$3:$C$1897,3,FALSE),0)</f>
        <v>1</v>
      </c>
      <c r="O294" s="17">
        <f t="shared" si="39"/>
        <v>4</v>
      </c>
      <c r="Q294" s="40" t="s">
        <v>557</v>
      </c>
      <c r="R294" s="40" t="s">
        <v>4</v>
      </c>
      <c r="S294" s="40">
        <v>1</v>
      </c>
      <c r="T294" s="3">
        <v>1</v>
      </c>
      <c r="U294" s="3">
        <v>1</v>
      </c>
      <c r="V294" s="3">
        <v>0</v>
      </c>
      <c r="W294" s="3">
        <v>1</v>
      </c>
      <c r="X294" s="3">
        <v>0</v>
      </c>
      <c r="Y294" s="17">
        <v>4</v>
      </c>
    </row>
    <row r="295" spans="1:25" x14ac:dyDescent="0.3">
      <c r="A295" s="40" t="s">
        <v>293</v>
      </c>
      <c r="B295" s="40" t="s">
        <v>4</v>
      </c>
      <c r="C295" s="40">
        <v>32</v>
      </c>
      <c r="D295" s="41">
        <f t="shared" si="38"/>
        <v>4.8175938527502437E-5</v>
      </c>
      <c r="E295" s="42">
        <f t="shared" si="40"/>
        <v>0.98882017126546162</v>
      </c>
      <c r="G295" s="40" t="s">
        <v>293</v>
      </c>
      <c r="H295" s="40" t="s">
        <v>4</v>
      </c>
      <c r="I295" s="40">
        <f>IFERROR(VLOOKUP($G295,'A2015'!$A$3:$C$1897,3,FALSE),0)</f>
        <v>1</v>
      </c>
      <c r="J295" s="3">
        <f>IFERROR(VLOOKUP($G295,'A2016'!$A$3:$C$1897,3,FALSE),0)</f>
        <v>0</v>
      </c>
      <c r="K295" s="3">
        <f>IFERROR(VLOOKUP($G295,'A2017'!$A$3:$C$1897,3,FALSE),0)</f>
        <v>3</v>
      </c>
      <c r="L295" s="3">
        <f>IFERROR(VLOOKUP($G295,'A2018'!$A$3:$C$1897,3,FALSE),0)</f>
        <v>0</v>
      </c>
      <c r="M295" s="3">
        <f>IFERROR(VLOOKUP($G295,'A2019'!$A$3:$C$1897,3,FALSE),0)</f>
        <v>2</v>
      </c>
      <c r="N295" s="3">
        <f>IFERROR(VLOOKUP($G295,'A2020'!$A$3:$C$1897,3,FALSE),0)</f>
        <v>1</v>
      </c>
      <c r="O295" s="17">
        <f t="shared" si="39"/>
        <v>7</v>
      </c>
      <c r="Q295" s="40" t="s">
        <v>333</v>
      </c>
      <c r="R295" s="40" t="s">
        <v>4</v>
      </c>
      <c r="S295" s="40">
        <v>0</v>
      </c>
      <c r="T295" s="3">
        <v>1</v>
      </c>
      <c r="U295" s="3">
        <v>0</v>
      </c>
      <c r="V295" s="3">
        <v>2</v>
      </c>
      <c r="W295" s="3">
        <v>0</v>
      </c>
      <c r="X295" s="3">
        <v>1</v>
      </c>
      <c r="Y295" s="17">
        <v>4</v>
      </c>
    </row>
    <row r="296" spans="1:25" x14ac:dyDescent="0.3">
      <c r="A296" s="40" t="s">
        <v>169</v>
      </c>
      <c r="B296" s="40" t="s">
        <v>4</v>
      </c>
      <c r="C296" s="40">
        <v>31</v>
      </c>
      <c r="D296" s="41">
        <f t="shared" si="38"/>
        <v>4.6670440448517988E-5</v>
      </c>
      <c r="E296" s="42">
        <f t="shared" si="40"/>
        <v>0.9888668417059101</v>
      </c>
      <c r="G296" s="40" t="s">
        <v>169</v>
      </c>
      <c r="H296" s="40" t="s">
        <v>4</v>
      </c>
      <c r="I296" s="40">
        <f>IFERROR(VLOOKUP($G296,'A2015'!$A$3:$C$1897,3,FALSE),0)</f>
        <v>0</v>
      </c>
      <c r="J296" s="3">
        <f>IFERROR(VLOOKUP($G296,'A2016'!$A$3:$C$1897,3,FALSE),0)</f>
        <v>0</v>
      </c>
      <c r="K296" s="3">
        <f>IFERROR(VLOOKUP($G296,'A2017'!$A$3:$C$1897,3,FALSE),0)</f>
        <v>0</v>
      </c>
      <c r="L296" s="3">
        <f>IFERROR(VLOOKUP($G296,'A2018'!$A$3:$C$1897,3,FALSE),0)</f>
        <v>0</v>
      </c>
      <c r="M296" s="3">
        <f>IFERROR(VLOOKUP($G296,'A2019'!$A$3:$C$1897,3,FALSE),0)</f>
        <v>0</v>
      </c>
      <c r="N296" s="3">
        <f>IFERROR(VLOOKUP($G296,'A2020'!$A$3:$C$1897,3,FALSE),0)</f>
        <v>1</v>
      </c>
      <c r="O296" s="17">
        <f t="shared" si="39"/>
        <v>1</v>
      </c>
      <c r="Q296" s="40" t="s">
        <v>466</v>
      </c>
      <c r="R296" s="40" t="s">
        <v>4</v>
      </c>
      <c r="S296" s="40">
        <v>0</v>
      </c>
      <c r="T296" s="3">
        <v>1</v>
      </c>
      <c r="U296" s="3">
        <v>0</v>
      </c>
      <c r="V296" s="3">
        <v>1</v>
      </c>
      <c r="W296" s="3">
        <v>1</v>
      </c>
      <c r="X296" s="3">
        <v>1</v>
      </c>
      <c r="Y296" s="17">
        <v>4</v>
      </c>
    </row>
    <row r="297" spans="1:25" x14ac:dyDescent="0.3">
      <c r="A297" s="40" t="s">
        <v>367</v>
      </c>
      <c r="B297" s="40" t="s">
        <v>4</v>
      </c>
      <c r="C297" s="40">
        <v>31</v>
      </c>
      <c r="D297" s="41">
        <f t="shared" si="38"/>
        <v>4.6670440448517988E-5</v>
      </c>
      <c r="E297" s="42">
        <f t="shared" si="40"/>
        <v>0.98891351214635859</v>
      </c>
      <c r="G297" s="40" t="s">
        <v>367</v>
      </c>
      <c r="H297" s="40" t="s">
        <v>4</v>
      </c>
      <c r="I297" s="40">
        <f>IFERROR(VLOOKUP($G297,'A2015'!$A$3:$C$1897,3,FALSE),0)</f>
        <v>0</v>
      </c>
      <c r="J297" s="3">
        <f>IFERROR(VLOOKUP($G297,'A2016'!$A$3:$C$1897,3,FALSE),0)</f>
        <v>0</v>
      </c>
      <c r="K297" s="3">
        <f>IFERROR(VLOOKUP($G297,'A2017'!$A$3:$C$1897,3,FALSE),0)</f>
        <v>0</v>
      </c>
      <c r="L297" s="3">
        <f>IFERROR(VLOOKUP($G297,'A2018'!$A$3:$C$1897,3,FALSE),0)</f>
        <v>0</v>
      </c>
      <c r="M297" s="3">
        <f>IFERROR(VLOOKUP($G297,'A2019'!$A$3:$C$1897,3,FALSE),0)</f>
        <v>1</v>
      </c>
      <c r="N297" s="3">
        <f>IFERROR(VLOOKUP($G297,'A2020'!$A$3:$C$1897,3,FALSE),0)</f>
        <v>2</v>
      </c>
      <c r="O297" s="17">
        <f t="shared" si="39"/>
        <v>3</v>
      </c>
      <c r="Q297" s="40" t="s">
        <v>544</v>
      </c>
      <c r="R297" s="40" t="s">
        <v>4</v>
      </c>
      <c r="S297" s="40">
        <v>0</v>
      </c>
      <c r="T297" s="17">
        <v>1</v>
      </c>
      <c r="U297" s="17">
        <v>0</v>
      </c>
      <c r="V297" s="17">
        <v>0</v>
      </c>
      <c r="W297" s="17">
        <v>2</v>
      </c>
      <c r="X297" s="17">
        <v>1</v>
      </c>
      <c r="Y297" s="17">
        <v>4</v>
      </c>
    </row>
    <row r="298" spans="1:25" x14ac:dyDescent="0.3">
      <c r="A298" s="40" t="s">
        <v>359</v>
      </c>
      <c r="B298" s="40" t="s">
        <v>4</v>
      </c>
      <c r="C298" s="40">
        <v>31</v>
      </c>
      <c r="D298" s="41">
        <f t="shared" si="38"/>
        <v>4.6670440448517988E-5</v>
      </c>
      <c r="E298" s="42">
        <f t="shared" si="40"/>
        <v>0.98896018258680707</v>
      </c>
      <c r="G298" s="40" t="s">
        <v>359</v>
      </c>
      <c r="H298" s="40" t="s">
        <v>4</v>
      </c>
      <c r="I298" s="40">
        <f>IFERROR(VLOOKUP($G298,'A2015'!$A$3:$C$1897,3,FALSE),0)</f>
        <v>0</v>
      </c>
      <c r="J298" s="3">
        <f>IFERROR(VLOOKUP($G298,'A2016'!$A$3:$C$1897,3,FALSE),0)</f>
        <v>0</v>
      </c>
      <c r="K298" s="3">
        <f>IFERROR(VLOOKUP($G298,'A2017'!$A$3:$C$1897,3,FALSE),0)</f>
        <v>0</v>
      </c>
      <c r="L298" s="3">
        <f>IFERROR(VLOOKUP($G298,'A2018'!$A$3:$C$1897,3,FALSE),0)</f>
        <v>0</v>
      </c>
      <c r="M298" s="3">
        <f>IFERROR(VLOOKUP($G298,'A2019'!$A$3:$C$1897,3,FALSE),0)</f>
        <v>0</v>
      </c>
      <c r="N298" s="3">
        <f>IFERROR(VLOOKUP($G298,'A2020'!$A$3:$C$1897,3,FALSE),0)</f>
        <v>3</v>
      </c>
      <c r="O298" s="17">
        <f t="shared" si="39"/>
        <v>3</v>
      </c>
      <c r="Q298" s="40" t="s">
        <v>349</v>
      </c>
      <c r="R298" s="40" t="s">
        <v>4</v>
      </c>
      <c r="S298" s="40">
        <v>0</v>
      </c>
      <c r="T298" s="17">
        <v>0</v>
      </c>
      <c r="U298" s="17">
        <v>0</v>
      </c>
      <c r="V298" s="17">
        <v>0</v>
      </c>
      <c r="W298" s="17">
        <v>2</v>
      </c>
      <c r="X298" s="17">
        <v>2</v>
      </c>
      <c r="Y298" s="17">
        <v>4</v>
      </c>
    </row>
    <row r="299" spans="1:25" x14ac:dyDescent="0.3">
      <c r="A299" s="40" t="s">
        <v>635</v>
      </c>
      <c r="B299" s="40" t="s">
        <v>4</v>
      </c>
      <c r="C299" s="40">
        <v>31</v>
      </c>
      <c r="D299" s="41">
        <f t="shared" si="38"/>
        <v>4.6670440448517988E-5</v>
      </c>
      <c r="E299" s="42">
        <f t="shared" si="40"/>
        <v>0.98900685302725555</v>
      </c>
      <c r="G299" s="40" t="s">
        <v>635</v>
      </c>
      <c r="H299" s="40" t="s">
        <v>4</v>
      </c>
      <c r="I299" s="40">
        <f>IFERROR(VLOOKUP($G299,'A2015'!$A$3:$C$1897,3,FALSE),0)</f>
        <v>0</v>
      </c>
      <c r="J299" s="3">
        <f>IFERROR(VLOOKUP($G299,'A2016'!$A$3:$C$1897,3,FALSE),0)</f>
        <v>2</v>
      </c>
      <c r="K299" s="3">
        <f>IFERROR(VLOOKUP($G299,'A2017'!$A$3:$C$1897,3,FALSE),0)</f>
        <v>1</v>
      </c>
      <c r="L299" s="3">
        <f>IFERROR(VLOOKUP($G299,'A2018'!$A$3:$C$1897,3,FALSE),0)</f>
        <v>0</v>
      </c>
      <c r="M299" s="3">
        <f>IFERROR(VLOOKUP($G299,'A2019'!$A$3:$C$1897,3,FALSE),0)</f>
        <v>2</v>
      </c>
      <c r="N299" s="3">
        <f>IFERROR(VLOOKUP($G299,'A2020'!$A$3:$C$1897,3,FALSE),0)</f>
        <v>0</v>
      </c>
      <c r="O299" s="17">
        <f t="shared" si="39"/>
        <v>5</v>
      </c>
      <c r="Q299" s="40" t="s">
        <v>663</v>
      </c>
      <c r="R299" s="40" t="s">
        <v>4</v>
      </c>
      <c r="S299" s="40">
        <v>0</v>
      </c>
      <c r="T299" s="3">
        <v>2</v>
      </c>
      <c r="U299" s="3">
        <v>1</v>
      </c>
      <c r="V299" s="3">
        <v>1</v>
      </c>
      <c r="W299" s="3">
        <v>0</v>
      </c>
      <c r="X299" s="3">
        <v>0</v>
      </c>
      <c r="Y299" s="17">
        <v>4</v>
      </c>
    </row>
    <row r="300" spans="1:25" x14ac:dyDescent="0.3">
      <c r="A300" s="40" t="s">
        <v>212</v>
      </c>
      <c r="B300" s="40" t="s">
        <v>4</v>
      </c>
      <c r="C300" s="40">
        <v>30</v>
      </c>
      <c r="D300" s="41">
        <f t="shared" si="38"/>
        <v>4.5164942369533539E-5</v>
      </c>
      <c r="E300" s="42">
        <f t="shared" si="40"/>
        <v>0.98905201796962505</v>
      </c>
      <c r="G300" s="40" t="s">
        <v>212</v>
      </c>
      <c r="H300" s="40" t="s">
        <v>4</v>
      </c>
      <c r="I300" s="40">
        <f>IFERROR(VLOOKUP($G300,'A2015'!$A$3:$C$1897,3,FALSE),0)</f>
        <v>4</v>
      </c>
      <c r="J300" s="3">
        <f>IFERROR(VLOOKUP($G300,'A2016'!$A$3:$C$1897,3,FALSE),0)</f>
        <v>1</v>
      </c>
      <c r="K300" s="3">
        <f>IFERROR(VLOOKUP($G300,'A2017'!$A$3:$C$1897,3,FALSE),0)</f>
        <v>1</v>
      </c>
      <c r="L300" s="3">
        <f>IFERROR(VLOOKUP($G300,'A2018'!$A$3:$C$1897,3,FALSE),0)</f>
        <v>1</v>
      </c>
      <c r="M300" s="3">
        <f>IFERROR(VLOOKUP($G300,'A2019'!$A$3:$C$1897,3,FALSE),0)</f>
        <v>0</v>
      </c>
      <c r="N300" s="3">
        <f>IFERROR(VLOOKUP($G300,'A2020'!$A$3:$C$1897,3,FALSE),0)</f>
        <v>2</v>
      </c>
      <c r="O300" s="17">
        <f t="shared" si="39"/>
        <v>9</v>
      </c>
      <c r="Q300" s="40" t="s">
        <v>518</v>
      </c>
      <c r="R300" s="40" t="s">
        <v>4</v>
      </c>
      <c r="S300" s="40">
        <v>0</v>
      </c>
      <c r="T300" s="3">
        <v>2</v>
      </c>
      <c r="U300" s="3">
        <v>0</v>
      </c>
      <c r="V300" s="3">
        <v>1</v>
      </c>
      <c r="W300" s="3">
        <v>0</v>
      </c>
      <c r="X300" s="3">
        <v>1</v>
      </c>
      <c r="Y300" s="17">
        <v>4</v>
      </c>
    </row>
    <row r="301" spans="1:25" x14ac:dyDescent="0.3">
      <c r="A301" s="40" t="s">
        <v>372</v>
      </c>
      <c r="B301" s="40" t="s">
        <v>4</v>
      </c>
      <c r="C301" s="40">
        <v>30</v>
      </c>
      <c r="D301" s="41">
        <f t="shared" si="38"/>
        <v>4.5164942369533539E-5</v>
      </c>
      <c r="E301" s="42">
        <f t="shared" si="40"/>
        <v>0.98909718291199455</v>
      </c>
      <c r="G301" s="40" t="s">
        <v>372</v>
      </c>
      <c r="H301" s="40" t="s">
        <v>4</v>
      </c>
      <c r="I301" s="40">
        <f>IFERROR(VLOOKUP($G301,'A2015'!$A$3:$C$1897,3,FALSE),0)</f>
        <v>0</v>
      </c>
      <c r="J301" s="3">
        <f>IFERROR(VLOOKUP($G301,'A2016'!$A$3:$C$1897,3,FALSE),0)</f>
        <v>0</v>
      </c>
      <c r="K301" s="3">
        <f>IFERROR(VLOOKUP($G301,'A2017'!$A$3:$C$1897,3,FALSE),0)</f>
        <v>0</v>
      </c>
      <c r="L301" s="3">
        <f>IFERROR(VLOOKUP($G301,'A2018'!$A$3:$C$1897,3,FALSE),0)</f>
        <v>1</v>
      </c>
      <c r="M301" s="3">
        <f>IFERROR(VLOOKUP($G301,'A2019'!$A$3:$C$1897,3,FALSE),0)</f>
        <v>1</v>
      </c>
      <c r="N301" s="3">
        <f>IFERROR(VLOOKUP($G301,'A2020'!$A$3:$C$1897,3,FALSE),0)</f>
        <v>1</v>
      </c>
      <c r="O301" s="17">
        <f t="shared" si="39"/>
        <v>3</v>
      </c>
      <c r="Q301" s="40" t="s">
        <v>273</v>
      </c>
      <c r="R301" s="40" t="s">
        <v>4</v>
      </c>
      <c r="S301" s="40">
        <v>0</v>
      </c>
      <c r="T301" s="3">
        <v>2</v>
      </c>
      <c r="U301" s="3">
        <v>1</v>
      </c>
      <c r="V301" s="3">
        <v>1</v>
      </c>
      <c r="W301" s="3">
        <v>0</v>
      </c>
      <c r="X301" s="3">
        <v>0</v>
      </c>
      <c r="Y301" s="17">
        <v>4</v>
      </c>
    </row>
    <row r="302" spans="1:25" x14ac:dyDescent="0.3">
      <c r="A302" s="40" t="s">
        <v>604</v>
      </c>
      <c r="B302" s="40" t="s">
        <v>4</v>
      </c>
      <c r="C302" s="40">
        <v>30</v>
      </c>
      <c r="D302" s="41">
        <f t="shared" si="38"/>
        <v>4.5164942369533539E-5</v>
      </c>
      <c r="E302" s="42">
        <f t="shared" si="40"/>
        <v>0.98914234785436406</v>
      </c>
      <c r="G302" s="40" t="s">
        <v>604</v>
      </c>
      <c r="H302" s="40" t="s">
        <v>4</v>
      </c>
      <c r="I302" s="40">
        <f>IFERROR(VLOOKUP($G302,'A2015'!$A$3:$C$1897,3,FALSE),0)</f>
        <v>0</v>
      </c>
      <c r="J302" s="3">
        <f>IFERROR(VLOOKUP($G302,'A2016'!$A$3:$C$1897,3,FALSE),0)</f>
        <v>0</v>
      </c>
      <c r="K302" s="3">
        <f>IFERROR(VLOOKUP($G302,'A2017'!$A$3:$C$1897,3,FALSE),0)</f>
        <v>0</v>
      </c>
      <c r="L302" s="3">
        <f>IFERROR(VLOOKUP($G302,'A2018'!$A$3:$C$1897,3,FALSE),0)</f>
        <v>0</v>
      </c>
      <c r="M302" s="3">
        <f>IFERROR(VLOOKUP($G302,'A2019'!$A$3:$C$1897,3,FALSE),0)</f>
        <v>1</v>
      </c>
      <c r="N302" s="3">
        <f>IFERROR(VLOOKUP($G302,'A2020'!$A$3:$C$1897,3,FALSE),0)</f>
        <v>0</v>
      </c>
      <c r="O302" s="17">
        <f t="shared" si="39"/>
        <v>1</v>
      </c>
      <c r="Q302" s="40" t="s">
        <v>327</v>
      </c>
      <c r="R302" s="40" t="s">
        <v>4</v>
      </c>
      <c r="S302" s="40">
        <v>0</v>
      </c>
      <c r="T302" s="3">
        <v>0</v>
      </c>
      <c r="U302" s="3">
        <v>0</v>
      </c>
      <c r="V302" s="3">
        <v>3</v>
      </c>
      <c r="W302" s="3">
        <v>0</v>
      </c>
      <c r="X302" s="3">
        <v>1</v>
      </c>
      <c r="Y302" s="17">
        <v>4</v>
      </c>
    </row>
    <row r="303" spans="1:25" x14ac:dyDescent="0.3">
      <c r="A303" s="40" t="s">
        <v>255</v>
      </c>
      <c r="B303" s="40" t="s">
        <v>4</v>
      </c>
      <c r="C303" s="40">
        <v>30</v>
      </c>
      <c r="D303" s="41">
        <f t="shared" si="38"/>
        <v>4.5164942369533539E-5</v>
      </c>
      <c r="E303" s="42">
        <f t="shared" si="40"/>
        <v>0.98918751279673356</v>
      </c>
      <c r="G303" s="40" t="s">
        <v>255</v>
      </c>
      <c r="H303" s="40" t="s">
        <v>4</v>
      </c>
      <c r="I303" s="40">
        <f>IFERROR(VLOOKUP($G303,'A2015'!$A$3:$C$1897,3,FALSE),0)</f>
        <v>2</v>
      </c>
      <c r="J303" s="3">
        <f>IFERROR(VLOOKUP($G303,'A2016'!$A$3:$C$1897,3,FALSE),0)</f>
        <v>1</v>
      </c>
      <c r="K303" s="3">
        <f>IFERROR(VLOOKUP($G303,'A2017'!$A$3:$C$1897,3,FALSE),0)</f>
        <v>1</v>
      </c>
      <c r="L303" s="3">
        <f>IFERROR(VLOOKUP($G303,'A2018'!$A$3:$C$1897,3,FALSE),0)</f>
        <v>2</v>
      </c>
      <c r="M303" s="3">
        <f>IFERROR(VLOOKUP($G303,'A2019'!$A$3:$C$1897,3,FALSE),0)</f>
        <v>2</v>
      </c>
      <c r="N303" s="3">
        <f>IFERROR(VLOOKUP($G303,'A2020'!$A$3:$C$1897,3,FALSE),0)</f>
        <v>1</v>
      </c>
      <c r="O303" s="17">
        <f t="shared" si="39"/>
        <v>9</v>
      </c>
      <c r="Q303" s="40" t="s">
        <v>508</v>
      </c>
      <c r="R303" s="40" t="s">
        <v>4</v>
      </c>
      <c r="S303" s="40">
        <v>1</v>
      </c>
      <c r="T303" s="3">
        <v>0</v>
      </c>
      <c r="U303" s="3">
        <v>1</v>
      </c>
      <c r="V303" s="3">
        <v>0</v>
      </c>
      <c r="W303" s="3">
        <v>1</v>
      </c>
      <c r="X303" s="3">
        <v>1</v>
      </c>
      <c r="Y303" s="17">
        <v>4</v>
      </c>
    </row>
    <row r="304" spans="1:25" x14ac:dyDescent="0.3">
      <c r="A304" s="40" t="s">
        <v>546</v>
      </c>
      <c r="B304" s="40" t="s">
        <v>4</v>
      </c>
      <c r="C304" s="40">
        <v>30</v>
      </c>
      <c r="D304" s="41">
        <f t="shared" si="38"/>
        <v>4.5164942369533539E-5</v>
      </c>
      <c r="E304" s="42">
        <f t="shared" si="40"/>
        <v>0.98923267773910306</v>
      </c>
      <c r="G304" s="40" t="s">
        <v>546</v>
      </c>
      <c r="H304" s="40" t="s">
        <v>4</v>
      </c>
      <c r="I304" s="40">
        <f>IFERROR(VLOOKUP($G304,'A2015'!$A$3:$C$1897,3,FALSE),0)</f>
        <v>0</v>
      </c>
      <c r="J304" s="3">
        <f>IFERROR(VLOOKUP($G304,'A2016'!$A$3:$C$1897,3,FALSE),0)</f>
        <v>0</v>
      </c>
      <c r="K304" s="3">
        <f>IFERROR(VLOOKUP($G304,'A2017'!$A$3:$C$1897,3,FALSE),0)</f>
        <v>0</v>
      </c>
      <c r="L304" s="3">
        <f>IFERROR(VLOOKUP($G304,'A2018'!$A$3:$C$1897,3,FALSE),0)</f>
        <v>2</v>
      </c>
      <c r="M304" s="3">
        <f>IFERROR(VLOOKUP($G304,'A2019'!$A$3:$C$1897,3,FALSE),0)</f>
        <v>0</v>
      </c>
      <c r="N304" s="3">
        <f>IFERROR(VLOOKUP($G304,'A2020'!$A$3:$C$1897,3,FALSE),0)</f>
        <v>1</v>
      </c>
      <c r="O304" s="17">
        <f t="shared" si="39"/>
        <v>3</v>
      </c>
      <c r="Q304" s="40" t="s">
        <v>651</v>
      </c>
      <c r="R304" s="40" t="s">
        <v>4</v>
      </c>
      <c r="S304" s="40">
        <v>1</v>
      </c>
      <c r="T304" s="3">
        <v>2</v>
      </c>
      <c r="U304" s="3">
        <v>0</v>
      </c>
      <c r="V304" s="3">
        <v>1</v>
      </c>
      <c r="W304" s="3">
        <v>0</v>
      </c>
      <c r="X304" s="3">
        <v>0</v>
      </c>
      <c r="Y304" s="17">
        <v>4</v>
      </c>
    </row>
    <row r="305" spans="1:25" x14ac:dyDescent="0.3">
      <c r="A305" s="40" t="s">
        <v>249</v>
      </c>
      <c r="B305" s="40" t="s">
        <v>4</v>
      </c>
      <c r="C305" s="40">
        <v>30</v>
      </c>
      <c r="D305" s="41">
        <f t="shared" si="38"/>
        <v>4.5164942369533539E-5</v>
      </c>
      <c r="E305" s="42">
        <f t="shared" si="40"/>
        <v>0.98927784268147256</v>
      </c>
      <c r="G305" s="40" t="s">
        <v>249</v>
      </c>
      <c r="H305" s="40" t="s">
        <v>4</v>
      </c>
      <c r="I305" s="40">
        <f>IFERROR(VLOOKUP($G305,'A2015'!$A$3:$C$1897,3,FALSE),0)</f>
        <v>2</v>
      </c>
      <c r="J305" s="3">
        <f>IFERROR(VLOOKUP($G305,'A2016'!$A$3:$C$1897,3,FALSE),0)</f>
        <v>0</v>
      </c>
      <c r="K305" s="3">
        <f>IFERROR(VLOOKUP($G305,'A2017'!$A$3:$C$1897,3,FALSE),0)</f>
        <v>0</v>
      </c>
      <c r="L305" s="3">
        <f>IFERROR(VLOOKUP($G305,'A2018'!$A$3:$C$1897,3,FALSE),0)</f>
        <v>1</v>
      </c>
      <c r="M305" s="3">
        <f>IFERROR(VLOOKUP($G305,'A2019'!$A$3:$C$1897,3,FALSE),0)</f>
        <v>0</v>
      </c>
      <c r="N305" s="3">
        <f>IFERROR(VLOOKUP($G305,'A2020'!$A$3:$C$1897,3,FALSE),0)</f>
        <v>0</v>
      </c>
      <c r="O305" s="17">
        <f t="shared" si="39"/>
        <v>3</v>
      </c>
      <c r="Q305" s="40" t="s">
        <v>358</v>
      </c>
      <c r="R305" s="40" t="s">
        <v>4</v>
      </c>
      <c r="S305" s="40">
        <v>0</v>
      </c>
      <c r="T305" s="3">
        <v>0</v>
      </c>
      <c r="U305" s="3">
        <v>0</v>
      </c>
      <c r="V305" s="3">
        <v>1</v>
      </c>
      <c r="W305" s="3">
        <v>0</v>
      </c>
      <c r="X305" s="3">
        <v>3</v>
      </c>
      <c r="Y305" s="17">
        <v>4</v>
      </c>
    </row>
    <row r="306" spans="1:25" x14ac:dyDescent="0.3">
      <c r="A306" s="40" t="s">
        <v>533</v>
      </c>
      <c r="B306" s="40" t="s">
        <v>4</v>
      </c>
      <c r="C306" s="40">
        <v>30</v>
      </c>
      <c r="D306" s="41">
        <f t="shared" si="38"/>
        <v>4.5164942369533539E-5</v>
      </c>
      <c r="E306" s="42">
        <f t="shared" si="40"/>
        <v>0.98932300762384207</v>
      </c>
      <c r="G306" s="40" t="s">
        <v>533</v>
      </c>
      <c r="H306" s="40" t="s">
        <v>4</v>
      </c>
      <c r="I306" s="40">
        <f>IFERROR(VLOOKUP($G306,'A2015'!$A$3:$C$1897,3,FALSE),0)</f>
        <v>0</v>
      </c>
      <c r="J306" s="3">
        <f>IFERROR(VLOOKUP($G306,'A2016'!$A$3:$C$1897,3,FALSE),0)</f>
        <v>0</v>
      </c>
      <c r="K306" s="3">
        <f>IFERROR(VLOOKUP($G306,'A2017'!$A$3:$C$1897,3,FALSE),0)</f>
        <v>0</v>
      </c>
      <c r="L306" s="3">
        <f>IFERROR(VLOOKUP($G306,'A2018'!$A$3:$C$1897,3,FALSE),0)</f>
        <v>0</v>
      </c>
      <c r="M306" s="3">
        <f>IFERROR(VLOOKUP($G306,'A2019'!$A$3:$C$1897,3,FALSE),0)</f>
        <v>0</v>
      </c>
      <c r="N306" s="3">
        <f>IFERROR(VLOOKUP($G306,'A2020'!$A$3:$C$1897,3,FALSE),0)</f>
        <v>1</v>
      </c>
      <c r="O306" s="17">
        <f t="shared" si="39"/>
        <v>1</v>
      </c>
      <c r="Q306" s="40" t="s">
        <v>264</v>
      </c>
      <c r="R306" s="40" t="s">
        <v>4</v>
      </c>
      <c r="S306" s="40">
        <v>0</v>
      </c>
      <c r="T306" s="3">
        <v>4</v>
      </c>
      <c r="U306" s="3">
        <v>0</v>
      </c>
      <c r="V306" s="3">
        <v>0</v>
      </c>
      <c r="W306" s="3">
        <v>0</v>
      </c>
      <c r="X306" s="3">
        <v>0</v>
      </c>
      <c r="Y306" s="17">
        <v>4</v>
      </c>
    </row>
    <row r="307" spans="1:25" x14ac:dyDescent="0.3">
      <c r="A307" s="40" t="s">
        <v>452</v>
      </c>
      <c r="B307" s="40" t="s">
        <v>4</v>
      </c>
      <c r="C307" s="40">
        <v>30</v>
      </c>
      <c r="D307" s="41">
        <f t="shared" si="38"/>
        <v>4.5164942369533539E-5</v>
      </c>
      <c r="E307" s="42">
        <f t="shared" si="40"/>
        <v>0.98936817256621157</v>
      </c>
      <c r="G307" s="40" t="s">
        <v>452</v>
      </c>
      <c r="H307" s="40" t="s">
        <v>4</v>
      </c>
      <c r="I307" s="40">
        <f>IFERROR(VLOOKUP($G307,'A2015'!$A$3:$C$1897,3,FALSE),0)</f>
        <v>0</v>
      </c>
      <c r="J307" s="3">
        <f>IFERROR(VLOOKUP($G307,'A2016'!$A$3:$C$1897,3,FALSE),0)</f>
        <v>0</v>
      </c>
      <c r="K307" s="3">
        <f>IFERROR(VLOOKUP($G307,'A2017'!$A$3:$C$1897,3,FALSE),0)</f>
        <v>0</v>
      </c>
      <c r="L307" s="3">
        <f>IFERROR(VLOOKUP($G307,'A2018'!$A$3:$C$1897,3,FALSE),0)</f>
        <v>0</v>
      </c>
      <c r="M307" s="3">
        <f>IFERROR(VLOOKUP($G307,'A2019'!$A$3:$C$1897,3,FALSE),0)</f>
        <v>1</v>
      </c>
      <c r="N307" s="3">
        <f>IFERROR(VLOOKUP($G307,'A2020'!$A$3:$C$1897,3,FALSE),0)</f>
        <v>0</v>
      </c>
      <c r="O307" s="17">
        <f t="shared" si="39"/>
        <v>1</v>
      </c>
      <c r="Q307" s="40" t="s">
        <v>344</v>
      </c>
      <c r="R307" s="40" t="s">
        <v>4</v>
      </c>
      <c r="S307" s="40">
        <v>0</v>
      </c>
      <c r="T307" s="3">
        <v>1</v>
      </c>
      <c r="U307" s="3">
        <v>0</v>
      </c>
      <c r="V307" s="3">
        <v>0</v>
      </c>
      <c r="W307" s="3">
        <v>2</v>
      </c>
      <c r="X307" s="3">
        <v>1</v>
      </c>
      <c r="Y307" s="17">
        <v>4</v>
      </c>
    </row>
    <row r="308" spans="1:25" x14ac:dyDescent="0.3">
      <c r="A308" s="40" t="s">
        <v>235</v>
      </c>
      <c r="B308" s="40" t="s">
        <v>4</v>
      </c>
      <c r="C308" s="40">
        <v>29</v>
      </c>
      <c r="D308" s="41">
        <f t="shared" si="38"/>
        <v>4.3659444290549083E-5</v>
      </c>
      <c r="E308" s="42">
        <f t="shared" si="40"/>
        <v>0.98941183201050209</v>
      </c>
      <c r="G308" s="40" t="s">
        <v>235</v>
      </c>
      <c r="H308" s="40" t="s">
        <v>4</v>
      </c>
      <c r="I308" s="40">
        <f>IFERROR(VLOOKUP($G308,'A2015'!$A$3:$C$1897,3,FALSE),0)</f>
        <v>0</v>
      </c>
      <c r="J308" s="3">
        <f>IFERROR(VLOOKUP($G308,'A2016'!$A$3:$C$1897,3,FALSE),0)</f>
        <v>0</v>
      </c>
      <c r="K308" s="3">
        <f>IFERROR(VLOOKUP($G308,'A2017'!$A$3:$C$1897,3,FALSE),0)</f>
        <v>0</v>
      </c>
      <c r="L308" s="3">
        <f>IFERROR(VLOOKUP($G308,'A2018'!$A$3:$C$1897,3,FALSE),0)</f>
        <v>1</v>
      </c>
      <c r="M308" s="3">
        <f>IFERROR(VLOOKUP($G308,'A2019'!$A$3:$C$1897,3,FALSE),0)</f>
        <v>1</v>
      </c>
      <c r="N308" s="3">
        <f>IFERROR(VLOOKUP($G308,'A2020'!$A$3:$C$1897,3,FALSE),0)</f>
        <v>1</v>
      </c>
      <c r="O308" s="17">
        <f t="shared" si="39"/>
        <v>3</v>
      </c>
      <c r="Q308" s="40" t="s">
        <v>481</v>
      </c>
      <c r="R308" s="40" t="s">
        <v>4</v>
      </c>
      <c r="S308" s="40">
        <v>0</v>
      </c>
      <c r="T308" s="3">
        <v>0</v>
      </c>
      <c r="U308" s="3">
        <v>2</v>
      </c>
      <c r="V308" s="3">
        <v>1</v>
      </c>
      <c r="W308" s="3">
        <v>0</v>
      </c>
      <c r="X308" s="3">
        <v>1</v>
      </c>
      <c r="Y308" s="17">
        <v>4</v>
      </c>
    </row>
    <row r="309" spans="1:25" x14ac:dyDescent="0.3">
      <c r="A309" s="9" t="s">
        <v>641</v>
      </c>
      <c r="B309" s="9" t="s">
        <v>4</v>
      </c>
      <c r="C309" s="9">
        <v>29</v>
      </c>
      <c r="D309" s="11">
        <f t="shared" si="38"/>
        <v>4.3659444290549083E-5</v>
      </c>
      <c r="E309" s="12">
        <f t="shared" si="40"/>
        <v>0.98945549145479261</v>
      </c>
      <c r="G309" s="9" t="s">
        <v>641</v>
      </c>
      <c r="H309" s="9" t="s">
        <v>4</v>
      </c>
      <c r="I309" s="9">
        <f>IFERROR(VLOOKUP($G309,'A2015'!$A$3:$C$1897,3,FALSE),0)</f>
        <v>0</v>
      </c>
      <c r="J309" s="5">
        <f>IFERROR(VLOOKUP($G309,'A2016'!$A$3:$C$1897,3,FALSE),0)</f>
        <v>0</v>
      </c>
      <c r="K309" s="5">
        <f>IFERROR(VLOOKUP($G309,'A2017'!$A$3:$C$1897,3,FALSE),0)</f>
        <v>0</v>
      </c>
      <c r="L309" s="5">
        <f>IFERROR(VLOOKUP($G309,'A2018'!$A$3:$C$1897,3,FALSE),0)</f>
        <v>0</v>
      </c>
      <c r="M309" s="5">
        <f>IFERROR(VLOOKUP($G309,'A2019'!$A$3:$C$1897,3,FALSE),0)</f>
        <v>1</v>
      </c>
      <c r="N309" s="5">
        <f>IFERROR(VLOOKUP($G309,'A2020'!$A$3:$C$1897,3,FALSE),0)</f>
        <v>0</v>
      </c>
      <c r="O309" s="17">
        <f t="shared" si="39"/>
        <v>1</v>
      </c>
      <c r="Q309" s="40" t="s">
        <v>369</v>
      </c>
      <c r="R309" s="40" t="s">
        <v>4</v>
      </c>
      <c r="S309" s="40">
        <v>1</v>
      </c>
      <c r="T309" s="3">
        <v>0</v>
      </c>
      <c r="U309" s="3">
        <v>1</v>
      </c>
      <c r="V309" s="3">
        <v>1</v>
      </c>
      <c r="W309" s="3">
        <v>0</v>
      </c>
      <c r="X309" s="3">
        <v>1</v>
      </c>
      <c r="Y309" s="17">
        <v>4</v>
      </c>
    </row>
    <row r="310" spans="1:25" x14ac:dyDescent="0.3">
      <c r="A310" s="40" t="s">
        <v>328</v>
      </c>
      <c r="B310" s="40" t="s">
        <v>4</v>
      </c>
      <c r="C310" s="40">
        <v>29</v>
      </c>
      <c r="D310" s="41">
        <f t="shared" si="38"/>
        <v>4.3659444290549083E-5</v>
      </c>
      <c r="E310" s="42">
        <f t="shared" si="40"/>
        <v>0.98949915089908314</v>
      </c>
      <c r="G310" s="40" t="s">
        <v>328</v>
      </c>
      <c r="H310" s="40" t="s">
        <v>4</v>
      </c>
      <c r="I310" s="40">
        <f>IFERROR(VLOOKUP($G310,'A2015'!$A$3:$C$1897,3,FALSE),0)</f>
        <v>0</v>
      </c>
      <c r="J310" s="3">
        <f>IFERROR(VLOOKUP($G310,'A2016'!$A$3:$C$1897,3,FALSE),0)</f>
        <v>1</v>
      </c>
      <c r="K310" s="3">
        <f>IFERROR(VLOOKUP($G310,'A2017'!$A$3:$C$1897,3,FALSE),0)</f>
        <v>0</v>
      </c>
      <c r="L310" s="3">
        <f>IFERROR(VLOOKUP($G310,'A2018'!$A$3:$C$1897,3,FALSE),0)</f>
        <v>1</v>
      </c>
      <c r="M310" s="3">
        <f>IFERROR(VLOOKUP($G310,'A2019'!$A$3:$C$1897,3,FALSE),0)</f>
        <v>0</v>
      </c>
      <c r="N310" s="3">
        <f>IFERROR(VLOOKUP($G310,'A2020'!$A$3:$C$1897,3,FALSE),0)</f>
        <v>0</v>
      </c>
      <c r="O310" s="17">
        <f t="shared" si="39"/>
        <v>2</v>
      </c>
      <c r="Q310" s="40" t="s">
        <v>640</v>
      </c>
      <c r="R310" s="40" t="s">
        <v>4</v>
      </c>
      <c r="S310" s="40">
        <v>1</v>
      </c>
      <c r="T310" s="3">
        <v>1</v>
      </c>
      <c r="U310" s="3">
        <v>0</v>
      </c>
      <c r="V310" s="3">
        <v>2</v>
      </c>
      <c r="W310" s="3">
        <v>0</v>
      </c>
      <c r="X310" s="3">
        <v>0</v>
      </c>
      <c r="Y310" s="17">
        <v>4</v>
      </c>
    </row>
    <row r="311" spans="1:25" x14ac:dyDescent="0.3">
      <c r="A311" s="40" t="s">
        <v>614</v>
      </c>
      <c r="B311" s="40" t="s">
        <v>4</v>
      </c>
      <c r="C311" s="40">
        <v>29</v>
      </c>
      <c r="D311" s="41">
        <f t="shared" si="38"/>
        <v>4.3659444290549083E-5</v>
      </c>
      <c r="E311" s="42">
        <f t="shared" si="40"/>
        <v>0.98954281034337366</v>
      </c>
      <c r="G311" s="40" t="s">
        <v>614</v>
      </c>
      <c r="H311" s="40" t="s">
        <v>4</v>
      </c>
      <c r="I311" s="40">
        <f>IFERROR(VLOOKUP($G311,'A2015'!$A$3:$C$1897,3,FALSE),0)</f>
        <v>0</v>
      </c>
      <c r="J311" s="3">
        <f>IFERROR(VLOOKUP($G311,'A2016'!$A$3:$C$1897,3,FALSE),0)</f>
        <v>0</v>
      </c>
      <c r="K311" s="3">
        <f>IFERROR(VLOOKUP($G311,'A2017'!$A$3:$C$1897,3,FALSE),0)</f>
        <v>0</v>
      </c>
      <c r="L311" s="3">
        <f>IFERROR(VLOOKUP($G311,'A2018'!$A$3:$C$1897,3,FALSE),0)</f>
        <v>0</v>
      </c>
      <c r="M311" s="3">
        <f>IFERROR(VLOOKUP($G311,'A2019'!$A$3:$C$1897,3,FALSE),0)</f>
        <v>2</v>
      </c>
      <c r="N311" s="3">
        <f>IFERROR(VLOOKUP($G311,'A2020'!$A$3:$C$1897,3,FALSE),0)</f>
        <v>0</v>
      </c>
      <c r="O311" s="17">
        <f t="shared" si="39"/>
        <v>2</v>
      </c>
      <c r="Q311" s="40" t="s">
        <v>496</v>
      </c>
      <c r="R311" s="40" t="s">
        <v>4</v>
      </c>
      <c r="S311" s="40">
        <v>1</v>
      </c>
      <c r="T311" s="3">
        <v>0</v>
      </c>
      <c r="U311" s="3">
        <v>0</v>
      </c>
      <c r="V311" s="3">
        <v>2</v>
      </c>
      <c r="W311" s="3">
        <v>1</v>
      </c>
      <c r="X311" s="3">
        <v>0</v>
      </c>
      <c r="Y311" s="17">
        <v>4</v>
      </c>
    </row>
    <row r="312" spans="1:25" x14ac:dyDescent="0.3">
      <c r="A312" s="40" t="s">
        <v>649</v>
      </c>
      <c r="B312" s="40" t="s">
        <v>4</v>
      </c>
      <c r="C312" s="40">
        <v>29</v>
      </c>
      <c r="D312" s="41">
        <f t="shared" si="38"/>
        <v>4.3659444290549083E-5</v>
      </c>
      <c r="E312" s="42">
        <f t="shared" si="40"/>
        <v>0.98958646978766418</v>
      </c>
      <c r="G312" s="40" t="s">
        <v>649</v>
      </c>
      <c r="H312" s="40" t="s">
        <v>4</v>
      </c>
      <c r="I312" s="40">
        <f>IFERROR(VLOOKUP($G312,'A2015'!$A$3:$C$1897,3,FALSE),0)</f>
        <v>0</v>
      </c>
      <c r="J312" s="3">
        <f>IFERROR(VLOOKUP($G312,'A2016'!$A$3:$C$1897,3,FALSE),0)</f>
        <v>0</v>
      </c>
      <c r="K312" s="3">
        <f>IFERROR(VLOOKUP($G312,'A2017'!$A$3:$C$1897,3,FALSE),0)</f>
        <v>0</v>
      </c>
      <c r="L312" s="3">
        <f>IFERROR(VLOOKUP($G312,'A2018'!$A$3:$C$1897,3,FALSE),0)</f>
        <v>1</v>
      </c>
      <c r="M312" s="3">
        <f>IFERROR(VLOOKUP($G312,'A2019'!$A$3:$C$1897,3,FALSE),0)</f>
        <v>0</v>
      </c>
      <c r="N312" s="3">
        <f>IFERROR(VLOOKUP($G312,'A2020'!$A$3:$C$1897,3,FALSE),0)</f>
        <v>0</v>
      </c>
      <c r="O312" s="17">
        <f t="shared" si="39"/>
        <v>1</v>
      </c>
      <c r="Q312" s="40" t="s">
        <v>272</v>
      </c>
      <c r="R312" s="40" t="s">
        <v>4</v>
      </c>
      <c r="S312" s="40">
        <v>0</v>
      </c>
      <c r="T312" s="3">
        <v>2</v>
      </c>
      <c r="U312" s="3">
        <v>0</v>
      </c>
      <c r="V312" s="3">
        <v>0</v>
      </c>
      <c r="W312" s="3">
        <v>2</v>
      </c>
      <c r="X312" s="3">
        <v>0</v>
      </c>
      <c r="Y312" s="17">
        <v>4</v>
      </c>
    </row>
    <row r="313" spans="1:25" x14ac:dyDescent="0.3">
      <c r="A313" s="40" t="s">
        <v>643</v>
      </c>
      <c r="B313" s="40" t="s">
        <v>4</v>
      </c>
      <c r="C313" s="40">
        <v>29</v>
      </c>
      <c r="D313" s="41">
        <f t="shared" si="38"/>
        <v>4.3659444290549083E-5</v>
      </c>
      <c r="E313" s="42">
        <f t="shared" si="40"/>
        <v>0.9896301292319547</v>
      </c>
      <c r="G313" s="40" t="s">
        <v>643</v>
      </c>
      <c r="H313" s="40" t="s">
        <v>4</v>
      </c>
      <c r="I313" s="40">
        <f>IFERROR(VLOOKUP($G313,'A2015'!$A$3:$C$1897,3,FALSE),0)</f>
        <v>0</v>
      </c>
      <c r="J313" s="3">
        <f>IFERROR(VLOOKUP($G313,'A2016'!$A$3:$C$1897,3,FALSE),0)</f>
        <v>0</v>
      </c>
      <c r="K313" s="3">
        <f>IFERROR(VLOOKUP($G313,'A2017'!$A$3:$C$1897,3,FALSE),0)</f>
        <v>1</v>
      </c>
      <c r="L313" s="3">
        <f>IFERROR(VLOOKUP($G313,'A2018'!$A$3:$C$1897,3,FALSE),0)</f>
        <v>0</v>
      </c>
      <c r="M313" s="3">
        <f>IFERROR(VLOOKUP($G313,'A2019'!$A$3:$C$1897,3,FALSE),0)</f>
        <v>0</v>
      </c>
      <c r="N313" s="3">
        <f>IFERROR(VLOOKUP($G313,'A2020'!$A$3:$C$1897,3,FALSE),0)</f>
        <v>0</v>
      </c>
      <c r="O313" s="17">
        <f t="shared" si="39"/>
        <v>1</v>
      </c>
      <c r="Q313" s="40" t="s">
        <v>393</v>
      </c>
      <c r="R313" s="40" t="s">
        <v>4</v>
      </c>
      <c r="S313" s="40">
        <v>0</v>
      </c>
      <c r="T313" s="3">
        <v>1</v>
      </c>
      <c r="U313" s="3">
        <v>1</v>
      </c>
      <c r="V313" s="3">
        <v>0</v>
      </c>
      <c r="W313" s="3">
        <v>0</v>
      </c>
      <c r="X313" s="3">
        <v>2</v>
      </c>
      <c r="Y313" s="17">
        <v>4</v>
      </c>
    </row>
    <row r="314" spans="1:25" x14ac:dyDescent="0.3">
      <c r="A314" s="40" t="s">
        <v>622</v>
      </c>
      <c r="B314" s="40" t="s">
        <v>4</v>
      </c>
      <c r="C314" s="40">
        <v>29</v>
      </c>
      <c r="D314" s="41">
        <f t="shared" si="38"/>
        <v>4.3659444290549083E-5</v>
      </c>
      <c r="E314" s="42">
        <f t="shared" si="40"/>
        <v>0.98967378867624523</v>
      </c>
      <c r="G314" s="40" t="s">
        <v>622</v>
      </c>
      <c r="H314" s="40" t="s">
        <v>4</v>
      </c>
      <c r="I314" s="40">
        <f>IFERROR(VLOOKUP($G314,'A2015'!$A$3:$C$1897,3,FALSE),0)</f>
        <v>0</v>
      </c>
      <c r="J314" s="3">
        <f>IFERROR(VLOOKUP($G314,'A2016'!$A$3:$C$1897,3,FALSE),0)</f>
        <v>0</v>
      </c>
      <c r="K314" s="3">
        <f>IFERROR(VLOOKUP($G314,'A2017'!$A$3:$C$1897,3,FALSE),0)</f>
        <v>0</v>
      </c>
      <c r="L314" s="3">
        <f>IFERROR(VLOOKUP($G314,'A2018'!$A$3:$C$1897,3,FALSE),0)</f>
        <v>0</v>
      </c>
      <c r="M314" s="3">
        <f>IFERROR(VLOOKUP($G314,'A2019'!$A$3:$C$1897,3,FALSE),0)</f>
        <v>0</v>
      </c>
      <c r="N314" s="3">
        <f>IFERROR(VLOOKUP($G314,'A2020'!$A$3:$C$1897,3,FALSE),0)</f>
        <v>0</v>
      </c>
      <c r="O314" s="17">
        <f t="shared" si="39"/>
        <v>0</v>
      </c>
      <c r="Q314" s="40" t="s">
        <v>366</v>
      </c>
      <c r="R314" s="40" t="s">
        <v>4</v>
      </c>
      <c r="S314" s="40">
        <v>1</v>
      </c>
      <c r="T314" s="3">
        <v>0</v>
      </c>
      <c r="U314" s="3">
        <v>0</v>
      </c>
      <c r="V314" s="3">
        <v>0</v>
      </c>
      <c r="W314" s="3">
        <v>1</v>
      </c>
      <c r="X314" s="3">
        <v>2</v>
      </c>
      <c r="Y314" s="17">
        <v>4</v>
      </c>
    </row>
    <row r="315" spans="1:25" x14ac:dyDescent="0.3">
      <c r="A315" s="40" t="s">
        <v>544</v>
      </c>
      <c r="B315" s="40" t="s">
        <v>4</v>
      </c>
      <c r="C315" s="40">
        <v>29</v>
      </c>
      <c r="D315" s="41">
        <f t="shared" si="38"/>
        <v>4.3659444290549083E-5</v>
      </c>
      <c r="E315" s="42">
        <f t="shared" si="40"/>
        <v>0.98971744812053575</v>
      </c>
      <c r="G315" s="40" t="s">
        <v>544</v>
      </c>
      <c r="H315" s="40" t="s">
        <v>4</v>
      </c>
      <c r="I315" s="40">
        <f>IFERROR(VLOOKUP($G315,'A2015'!$A$3:$C$1897,3,FALSE),0)</f>
        <v>0</v>
      </c>
      <c r="J315" s="17">
        <f>IFERROR(VLOOKUP($G315,'A2016'!$A$3:$C$1897,3,FALSE),0)</f>
        <v>1</v>
      </c>
      <c r="K315" s="17">
        <f>IFERROR(VLOOKUP($G315,'A2017'!$A$3:$C$1897,3,FALSE),0)</f>
        <v>0</v>
      </c>
      <c r="L315" s="17">
        <f>IFERROR(VLOOKUP($G315,'A2018'!$A$3:$C$1897,3,FALSE),0)</f>
        <v>0</v>
      </c>
      <c r="M315" s="17">
        <f>IFERROR(VLOOKUP($G315,'A2019'!$A$3:$C$1897,3,FALSE),0)</f>
        <v>2</v>
      </c>
      <c r="N315" s="17">
        <f>IFERROR(VLOOKUP($G315,'A2020'!$A$3:$C$1897,3,FALSE),0)</f>
        <v>1</v>
      </c>
      <c r="O315" s="17">
        <f t="shared" si="39"/>
        <v>4</v>
      </c>
      <c r="Q315" s="40" t="s">
        <v>389</v>
      </c>
      <c r="R315" s="40" t="s">
        <v>4</v>
      </c>
      <c r="S315" s="40">
        <v>1</v>
      </c>
      <c r="T315" s="3">
        <v>0</v>
      </c>
      <c r="U315" s="3">
        <v>1</v>
      </c>
      <c r="V315" s="3">
        <v>1</v>
      </c>
      <c r="W315" s="3">
        <v>0</v>
      </c>
      <c r="X315" s="3">
        <v>1</v>
      </c>
      <c r="Y315" s="17">
        <v>4</v>
      </c>
    </row>
    <row r="316" spans="1:25" x14ac:dyDescent="0.3">
      <c r="A316" s="40" t="s">
        <v>316</v>
      </c>
      <c r="B316" s="40" t="s">
        <v>4</v>
      </c>
      <c r="C316" s="40">
        <v>28</v>
      </c>
      <c r="D316" s="41">
        <f t="shared" si="38"/>
        <v>4.2153946211564634E-5</v>
      </c>
      <c r="E316" s="42">
        <f t="shared" si="40"/>
        <v>0.98975960206674729</v>
      </c>
      <c r="G316" s="40" t="s">
        <v>316</v>
      </c>
      <c r="H316" s="40" t="s">
        <v>4</v>
      </c>
      <c r="I316" s="40">
        <f>IFERROR(VLOOKUP($G316,'A2015'!$A$3:$C$1897,3,FALSE),0)</f>
        <v>1</v>
      </c>
      <c r="J316" s="17">
        <f>IFERROR(VLOOKUP($G316,'A2016'!$A$3:$C$1897,3,FALSE),0)</f>
        <v>0</v>
      </c>
      <c r="K316" s="17">
        <f>IFERROR(VLOOKUP($G316,'A2017'!$A$3:$C$1897,3,FALSE),0)</f>
        <v>0</v>
      </c>
      <c r="L316" s="17">
        <f>IFERROR(VLOOKUP($G316,'A2018'!$A$3:$C$1897,3,FALSE),0)</f>
        <v>5</v>
      </c>
      <c r="M316" s="17">
        <f>IFERROR(VLOOKUP($G316,'A2019'!$A$3:$C$1897,3,FALSE),0)</f>
        <v>1</v>
      </c>
      <c r="N316" s="17">
        <f>IFERROR(VLOOKUP($G316,'A2020'!$A$3:$C$1897,3,FALSE),0)</f>
        <v>0</v>
      </c>
      <c r="O316" s="17">
        <f t="shared" si="39"/>
        <v>7</v>
      </c>
      <c r="Q316" s="40" t="s">
        <v>473</v>
      </c>
      <c r="R316" s="40" t="s">
        <v>4</v>
      </c>
      <c r="S316" s="40">
        <v>0</v>
      </c>
      <c r="T316" s="3">
        <v>0</v>
      </c>
      <c r="U316" s="3">
        <v>0</v>
      </c>
      <c r="V316" s="3">
        <v>2</v>
      </c>
      <c r="W316" s="3">
        <v>1</v>
      </c>
      <c r="X316" s="3">
        <v>1</v>
      </c>
      <c r="Y316" s="17">
        <v>4</v>
      </c>
    </row>
    <row r="317" spans="1:25" x14ac:dyDescent="0.3">
      <c r="A317" s="40" t="s">
        <v>332</v>
      </c>
      <c r="B317" s="40" t="s">
        <v>4</v>
      </c>
      <c r="C317" s="40">
        <v>28</v>
      </c>
      <c r="D317" s="41">
        <f t="shared" si="38"/>
        <v>4.2153946211564634E-5</v>
      </c>
      <c r="E317" s="42">
        <f t="shared" si="40"/>
        <v>0.98980175601295883</v>
      </c>
      <c r="G317" s="40" t="s">
        <v>332</v>
      </c>
      <c r="H317" s="40" t="s">
        <v>4</v>
      </c>
      <c r="I317" s="40">
        <f>IFERROR(VLOOKUP($G317,'A2015'!$A$3:$C$1897,3,FALSE),0)</f>
        <v>0</v>
      </c>
      <c r="J317" s="17">
        <f>IFERROR(VLOOKUP($G317,'A2016'!$A$3:$C$1897,3,FALSE),0)</f>
        <v>0</v>
      </c>
      <c r="K317" s="17">
        <f>IFERROR(VLOOKUP($G317,'A2017'!$A$3:$C$1897,3,FALSE),0)</f>
        <v>0</v>
      </c>
      <c r="L317" s="17">
        <f>IFERROR(VLOOKUP($G317,'A2018'!$A$3:$C$1897,3,FALSE),0)</f>
        <v>1</v>
      </c>
      <c r="M317" s="17">
        <f>IFERROR(VLOOKUP($G317,'A2019'!$A$3:$C$1897,3,FALSE),0)</f>
        <v>1</v>
      </c>
      <c r="N317" s="17">
        <f>IFERROR(VLOOKUP($G317,'A2020'!$A$3:$C$1897,3,FALSE),0)</f>
        <v>1</v>
      </c>
      <c r="O317" s="17">
        <f t="shared" si="39"/>
        <v>3</v>
      </c>
      <c r="Q317" s="40" t="s">
        <v>318</v>
      </c>
      <c r="R317" s="40" t="s">
        <v>4</v>
      </c>
      <c r="S317" s="40">
        <v>0</v>
      </c>
      <c r="T317" s="3">
        <v>0</v>
      </c>
      <c r="U317" s="3">
        <v>0</v>
      </c>
      <c r="V317" s="3">
        <v>4</v>
      </c>
      <c r="W317" s="3">
        <v>0</v>
      </c>
      <c r="X317" s="3">
        <v>0</v>
      </c>
      <c r="Y317" s="17">
        <v>4</v>
      </c>
    </row>
    <row r="318" spans="1:25" x14ac:dyDescent="0.3">
      <c r="A318" s="40" t="s">
        <v>262</v>
      </c>
      <c r="B318" s="40" t="s">
        <v>4</v>
      </c>
      <c r="C318" s="40">
        <v>28</v>
      </c>
      <c r="D318" s="41">
        <f t="shared" si="38"/>
        <v>4.2153946211564634E-5</v>
      </c>
      <c r="E318" s="42">
        <f t="shared" si="40"/>
        <v>0.98984390995917038</v>
      </c>
      <c r="G318" s="40" t="s">
        <v>262</v>
      </c>
      <c r="H318" s="40" t="s">
        <v>4</v>
      </c>
      <c r="I318" s="40">
        <f>IFERROR(VLOOKUP($G318,'A2015'!$A$3:$C$1897,3,FALSE),0)</f>
        <v>0</v>
      </c>
      <c r="J318" s="16">
        <f>IFERROR(VLOOKUP($G318,'A2016'!$A$3:$C$1897,3,FALSE),0)</f>
        <v>6</v>
      </c>
      <c r="K318" s="16">
        <f>IFERROR(VLOOKUP($G318,'A2017'!$A$3:$C$1897,3,FALSE),0)</f>
        <v>2</v>
      </c>
      <c r="L318" s="16">
        <f>IFERROR(VLOOKUP($G318,'A2018'!$A$3:$C$1897,3,FALSE),0)</f>
        <v>5</v>
      </c>
      <c r="M318" s="16">
        <f>IFERROR(VLOOKUP($G318,'A2019'!$A$3:$C$1897,3,FALSE),0)</f>
        <v>0</v>
      </c>
      <c r="N318" s="16">
        <f>IFERROR(VLOOKUP($G318,'A2020'!$A$3:$C$1897,3,FALSE),0)</f>
        <v>1</v>
      </c>
      <c r="O318" s="17">
        <f t="shared" si="39"/>
        <v>14</v>
      </c>
      <c r="Q318" s="40" t="s">
        <v>325</v>
      </c>
      <c r="R318" s="40" t="s">
        <v>4</v>
      </c>
      <c r="S318" s="40">
        <v>0</v>
      </c>
      <c r="T318" s="3">
        <v>0</v>
      </c>
      <c r="U318" s="3">
        <v>0</v>
      </c>
      <c r="V318" s="3">
        <v>3</v>
      </c>
      <c r="W318" s="3">
        <v>1</v>
      </c>
      <c r="X318" s="3">
        <v>0</v>
      </c>
      <c r="Y318" s="17">
        <v>4</v>
      </c>
    </row>
    <row r="319" spans="1:25" x14ac:dyDescent="0.3">
      <c r="A319" s="40" t="s">
        <v>611</v>
      </c>
      <c r="B319" s="40" t="s">
        <v>4</v>
      </c>
      <c r="C319" s="40">
        <v>28</v>
      </c>
      <c r="D319" s="41">
        <f t="shared" si="38"/>
        <v>4.2153946211564634E-5</v>
      </c>
      <c r="E319" s="42">
        <f t="shared" si="40"/>
        <v>0.98988606390538192</v>
      </c>
      <c r="G319" s="40" t="s">
        <v>611</v>
      </c>
      <c r="H319" s="40" t="s">
        <v>4</v>
      </c>
      <c r="I319" s="40">
        <f>IFERROR(VLOOKUP($G319,'A2015'!$A$3:$C$1897,3,FALSE),0)</f>
        <v>0</v>
      </c>
      <c r="J319" s="17">
        <f>IFERROR(VLOOKUP($G319,'A2016'!$A$3:$C$1897,3,FALSE),0)</f>
        <v>0</v>
      </c>
      <c r="K319" s="17">
        <f>IFERROR(VLOOKUP($G319,'A2017'!$A$3:$C$1897,3,FALSE),0)</f>
        <v>0</v>
      </c>
      <c r="L319" s="17">
        <f>IFERROR(VLOOKUP($G319,'A2018'!$A$3:$C$1897,3,FALSE),0)</f>
        <v>0</v>
      </c>
      <c r="M319" s="17">
        <f>IFERROR(VLOOKUP($G319,'A2019'!$A$3:$C$1897,3,FALSE),0)</f>
        <v>0</v>
      </c>
      <c r="N319" s="17">
        <f>IFERROR(VLOOKUP($G319,'A2020'!$A$3:$C$1897,3,FALSE),0)</f>
        <v>0</v>
      </c>
      <c r="O319" s="17">
        <f t="shared" si="39"/>
        <v>0</v>
      </c>
      <c r="Q319" s="40" t="s">
        <v>287</v>
      </c>
      <c r="R319" s="40" t="s">
        <v>4</v>
      </c>
      <c r="S319" s="40">
        <v>1</v>
      </c>
      <c r="T319" s="3">
        <v>2</v>
      </c>
      <c r="U319" s="3">
        <v>0</v>
      </c>
      <c r="V319" s="3">
        <v>0</v>
      </c>
      <c r="W319" s="3">
        <v>0</v>
      </c>
      <c r="X319" s="3">
        <v>1</v>
      </c>
      <c r="Y319" s="17">
        <v>4</v>
      </c>
    </row>
    <row r="320" spans="1:25" x14ac:dyDescent="0.3">
      <c r="A320" s="40" t="s">
        <v>227</v>
      </c>
      <c r="B320" s="40" t="s">
        <v>4</v>
      </c>
      <c r="C320" s="40">
        <v>28</v>
      </c>
      <c r="D320" s="41">
        <f t="shared" si="38"/>
        <v>4.2153946211564634E-5</v>
      </c>
      <c r="E320" s="42">
        <f t="shared" si="40"/>
        <v>0.98992821785159346</v>
      </c>
      <c r="G320" s="40" t="s">
        <v>227</v>
      </c>
      <c r="H320" s="40" t="s">
        <v>4</v>
      </c>
      <c r="I320" s="40">
        <f>IFERROR(VLOOKUP($G320,'A2015'!$A$3:$C$1897,3,FALSE),0)</f>
        <v>2</v>
      </c>
      <c r="J320" s="17">
        <f>IFERROR(VLOOKUP($G320,'A2016'!$A$3:$C$1897,3,FALSE),0)</f>
        <v>7</v>
      </c>
      <c r="K320" s="17">
        <f>IFERROR(VLOOKUP($G320,'A2017'!$A$3:$C$1897,3,FALSE),0)</f>
        <v>0</v>
      </c>
      <c r="L320" s="17">
        <f>IFERROR(VLOOKUP($G320,'A2018'!$A$3:$C$1897,3,FALSE),0)</f>
        <v>1</v>
      </c>
      <c r="M320" s="17">
        <f>IFERROR(VLOOKUP($G320,'A2019'!$A$3:$C$1897,3,FALSE),0)</f>
        <v>1</v>
      </c>
      <c r="N320" s="17">
        <f>IFERROR(VLOOKUP($G320,'A2020'!$A$3:$C$1897,3,FALSE),0)</f>
        <v>2</v>
      </c>
      <c r="O320" s="17">
        <f t="shared" si="39"/>
        <v>13</v>
      </c>
      <c r="Q320" s="40" t="s">
        <v>355</v>
      </c>
      <c r="R320" s="40" t="s">
        <v>4</v>
      </c>
      <c r="S320" s="40">
        <v>0</v>
      </c>
      <c r="T320" s="3">
        <v>0</v>
      </c>
      <c r="U320" s="3">
        <v>0</v>
      </c>
      <c r="V320" s="3">
        <v>0</v>
      </c>
      <c r="W320" s="3">
        <v>0</v>
      </c>
      <c r="X320" s="3">
        <v>4</v>
      </c>
      <c r="Y320" s="17">
        <v>4</v>
      </c>
    </row>
    <row r="321" spans="1:25" x14ac:dyDescent="0.3">
      <c r="A321" s="40" t="s">
        <v>659</v>
      </c>
      <c r="B321" s="40" t="s">
        <v>4</v>
      </c>
      <c r="C321" s="40">
        <v>28</v>
      </c>
      <c r="D321" s="41">
        <f t="shared" si="38"/>
        <v>4.2153946211564634E-5</v>
      </c>
      <c r="E321" s="42">
        <f t="shared" si="40"/>
        <v>0.989970371797805</v>
      </c>
      <c r="G321" s="40" t="s">
        <v>659</v>
      </c>
      <c r="H321" s="40" t="s">
        <v>4</v>
      </c>
      <c r="I321" s="40">
        <f>IFERROR(VLOOKUP($G321,'A2015'!$A$3:$C$1897,3,FALSE),0)</f>
        <v>0</v>
      </c>
      <c r="J321" s="17">
        <f>IFERROR(VLOOKUP($G321,'A2016'!$A$3:$C$1897,3,FALSE),0)</f>
        <v>0</v>
      </c>
      <c r="K321" s="17">
        <f>IFERROR(VLOOKUP($G321,'A2017'!$A$3:$C$1897,3,FALSE),0)</f>
        <v>0</v>
      </c>
      <c r="L321" s="17">
        <f>IFERROR(VLOOKUP($G321,'A2018'!$A$3:$C$1897,3,FALSE),0)</f>
        <v>0</v>
      </c>
      <c r="M321" s="17">
        <f>IFERROR(VLOOKUP($G321,'A2019'!$A$3:$C$1897,3,FALSE),0)</f>
        <v>1</v>
      </c>
      <c r="N321" s="17">
        <f>IFERROR(VLOOKUP($G321,'A2020'!$A$3:$C$1897,3,FALSE),0)</f>
        <v>0</v>
      </c>
      <c r="O321" s="17">
        <f t="shared" si="39"/>
        <v>1</v>
      </c>
      <c r="Q321" s="40" t="s">
        <v>346</v>
      </c>
      <c r="R321" s="40" t="s">
        <v>4</v>
      </c>
      <c r="S321" s="40">
        <v>0</v>
      </c>
      <c r="T321" s="3">
        <v>0</v>
      </c>
      <c r="U321" s="3">
        <v>0</v>
      </c>
      <c r="V321" s="3">
        <v>0</v>
      </c>
      <c r="W321" s="3">
        <v>2</v>
      </c>
      <c r="X321" s="3">
        <v>2</v>
      </c>
      <c r="Y321" s="17">
        <v>4</v>
      </c>
    </row>
    <row r="322" spans="1:25" x14ac:dyDescent="0.3">
      <c r="A322" s="40" t="s">
        <v>349</v>
      </c>
      <c r="B322" s="40" t="s">
        <v>4</v>
      </c>
      <c r="C322" s="40">
        <v>27</v>
      </c>
      <c r="D322" s="41">
        <f t="shared" si="38"/>
        <v>4.0648448132580185E-5</v>
      </c>
      <c r="E322" s="42">
        <f t="shared" si="40"/>
        <v>0.99001102024593757</v>
      </c>
      <c r="G322" s="40" t="s">
        <v>349</v>
      </c>
      <c r="H322" s="40" t="s">
        <v>4</v>
      </c>
      <c r="I322" s="40">
        <f>IFERROR(VLOOKUP($G322,'A2015'!$A$3:$C$1897,3,FALSE),0)</f>
        <v>0</v>
      </c>
      <c r="J322" s="17">
        <f>IFERROR(VLOOKUP($G322,'A2016'!$A$3:$C$1897,3,FALSE),0)</f>
        <v>0</v>
      </c>
      <c r="K322" s="17">
        <f>IFERROR(VLOOKUP($G322,'A2017'!$A$3:$C$1897,3,FALSE),0)</f>
        <v>0</v>
      </c>
      <c r="L322" s="17">
        <f>IFERROR(VLOOKUP($G322,'A2018'!$A$3:$C$1897,3,FALSE),0)</f>
        <v>0</v>
      </c>
      <c r="M322" s="17">
        <f>IFERROR(VLOOKUP($G322,'A2019'!$A$3:$C$1897,3,FALSE),0)</f>
        <v>2</v>
      </c>
      <c r="N322" s="17">
        <f>IFERROR(VLOOKUP($G322,'A2020'!$A$3:$C$1897,3,FALSE),0)</f>
        <v>2</v>
      </c>
      <c r="O322" s="17">
        <f t="shared" si="39"/>
        <v>4</v>
      </c>
      <c r="Q322" s="40" t="s">
        <v>313</v>
      </c>
      <c r="R322" s="40" t="s">
        <v>4</v>
      </c>
      <c r="S322" s="40">
        <v>0</v>
      </c>
      <c r="T322" s="3">
        <v>1</v>
      </c>
      <c r="U322" s="3">
        <v>1</v>
      </c>
      <c r="V322" s="3">
        <v>1</v>
      </c>
      <c r="W322" s="3">
        <v>1</v>
      </c>
      <c r="X322" s="3">
        <v>0</v>
      </c>
      <c r="Y322" s="17">
        <v>4</v>
      </c>
    </row>
    <row r="323" spans="1:25" x14ac:dyDescent="0.3">
      <c r="A323" s="40" t="s">
        <v>292</v>
      </c>
      <c r="B323" s="40" t="s">
        <v>4</v>
      </c>
      <c r="C323" s="40">
        <v>27</v>
      </c>
      <c r="D323" s="41">
        <f t="shared" si="38"/>
        <v>4.0648448132580185E-5</v>
      </c>
      <c r="E323" s="42">
        <f t="shared" si="40"/>
        <v>0.99005166869407013</v>
      </c>
      <c r="G323" s="40" t="s">
        <v>292</v>
      </c>
      <c r="H323" s="40" t="s">
        <v>4</v>
      </c>
      <c r="I323" s="40">
        <f>IFERROR(VLOOKUP($G323,'A2015'!$A$3:$C$1897,3,FALSE),0)</f>
        <v>0</v>
      </c>
      <c r="J323" s="3">
        <f>IFERROR(VLOOKUP($G323,'A2016'!$A$3:$C$1897,3,FALSE),0)</f>
        <v>0</v>
      </c>
      <c r="K323" s="3">
        <f>IFERROR(VLOOKUP($G323,'A2017'!$A$3:$C$1897,3,FALSE),0)</f>
        <v>0</v>
      </c>
      <c r="L323" s="3">
        <f>IFERROR(VLOOKUP($G323,'A2018'!$A$3:$C$1897,3,FALSE),0)</f>
        <v>0</v>
      </c>
      <c r="M323" s="3">
        <f>IFERROR(VLOOKUP($G323,'A2019'!$A$3:$C$1897,3,FALSE),0)</f>
        <v>1</v>
      </c>
      <c r="N323" s="3">
        <f>IFERROR(VLOOKUP($G323,'A2020'!$A$3:$C$1897,3,FALSE),0)</f>
        <v>0</v>
      </c>
      <c r="O323" s="17">
        <f t="shared" si="39"/>
        <v>1</v>
      </c>
      <c r="Q323" s="40" t="s">
        <v>244</v>
      </c>
      <c r="R323" s="40" t="s">
        <v>4</v>
      </c>
      <c r="S323" s="40">
        <v>2</v>
      </c>
      <c r="T323" s="3">
        <v>0</v>
      </c>
      <c r="U323" s="3">
        <v>0</v>
      </c>
      <c r="V323" s="3">
        <v>0</v>
      </c>
      <c r="W323" s="3">
        <v>1</v>
      </c>
      <c r="X323" s="3">
        <v>1</v>
      </c>
      <c r="Y323" s="17">
        <v>4</v>
      </c>
    </row>
    <row r="324" spans="1:25" x14ac:dyDescent="0.3">
      <c r="A324" s="40" t="s">
        <v>663</v>
      </c>
      <c r="B324" s="40" t="s">
        <v>4</v>
      </c>
      <c r="C324" s="40">
        <v>27</v>
      </c>
      <c r="D324" s="41">
        <f t="shared" ref="D324:D387" si="41">C324/D$2</f>
        <v>4.0648448132580185E-5</v>
      </c>
      <c r="E324" s="42">
        <f t="shared" si="40"/>
        <v>0.99009231714220269</v>
      </c>
      <c r="G324" s="40" t="s">
        <v>663</v>
      </c>
      <c r="H324" s="40" t="s">
        <v>4</v>
      </c>
      <c r="I324" s="40">
        <f>IFERROR(VLOOKUP($G324,'A2015'!$A$3:$C$1897,3,FALSE),0)</f>
        <v>0</v>
      </c>
      <c r="J324" s="3">
        <f>IFERROR(VLOOKUP($G324,'A2016'!$A$3:$C$1897,3,FALSE),0)</f>
        <v>2</v>
      </c>
      <c r="K324" s="3">
        <f>IFERROR(VLOOKUP($G324,'A2017'!$A$3:$C$1897,3,FALSE),0)</f>
        <v>1</v>
      </c>
      <c r="L324" s="3">
        <f>IFERROR(VLOOKUP($G324,'A2018'!$A$3:$C$1897,3,FALSE),0)</f>
        <v>1</v>
      </c>
      <c r="M324" s="3">
        <f>IFERROR(VLOOKUP($G324,'A2019'!$A$3:$C$1897,3,FALSE),0)</f>
        <v>0</v>
      </c>
      <c r="N324" s="3">
        <f>IFERROR(VLOOKUP($G324,'A2020'!$A$3:$C$1897,3,FALSE),0)</f>
        <v>0</v>
      </c>
      <c r="O324" s="17">
        <f t="shared" ref="O324:O387" si="42">SUM(I324:N324)</f>
        <v>4</v>
      </c>
      <c r="Q324" s="40" t="s">
        <v>319</v>
      </c>
      <c r="R324" s="40" t="s">
        <v>4</v>
      </c>
      <c r="S324" s="40">
        <v>0</v>
      </c>
      <c r="T324" s="3">
        <v>0</v>
      </c>
      <c r="U324" s="3">
        <v>0</v>
      </c>
      <c r="V324" s="3">
        <v>4</v>
      </c>
      <c r="W324" s="3">
        <v>0</v>
      </c>
      <c r="X324" s="3">
        <v>0</v>
      </c>
      <c r="Y324" s="17">
        <v>4</v>
      </c>
    </row>
    <row r="325" spans="1:25" x14ac:dyDescent="0.3">
      <c r="A325" s="40" t="s">
        <v>543</v>
      </c>
      <c r="B325" s="40" t="s">
        <v>4</v>
      </c>
      <c r="C325" s="40">
        <v>27</v>
      </c>
      <c r="D325" s="41">
        <f t="shared" si="41"/>
        <v>4.0648448132580185E-5</v>
      </c>
      <c r="E325" s="42">
        <f t="shared" ref="E325:E388" si="43">E324+D325</f>
        <v>0.99013296559033526</v>
      </c>
      <c r="G325" s="40" t="s">
        <v>543</v>
      </c>
      <c r="H325" s="40" t="s">
        <v>4</v>
      </c>
      <c r="I325" s="40">
        <f>IFERROR(VLOOKUP($G325,'A2015'!$A$3:$C$1897,3,FALSE),0)</f>
        <v>0</v>
      </c>
      <c r="J325" s="3">
        <f>IFERROR(VLOOKUP($G325,'A2016'!$A$3:$C$1897,3,FALSE),0)</f>
        <v>0</v>
      </c>
      <c r="K325" s="3">
        <f>IFERROR(VLOOKUP($G325,'A2017'!$A$3:$C$1897,3,FALSE),0)</f>
        <v>0</v>
      </c>
      <c r="L325" s="3">
        <f>IFERROR(VLOOKUP($G325,'A2018'!$A$3:$C$1897,3,FALSE),0)</f>
        <v>0</v>
      </c>
      <c r="M325" s="3">
        <f>IFERROR(VLOOKUP($G325,'A2019'!$A$3:$C$1897,3,FALSE),0)</f>
        <v>0</v>
      </c>
      <c r="N325" s="3">
        <f>IFERROR(VLOOKUP($G325,'A2020'!$A$3:$C$1897,3,FALSE),0)</f>
        <v>0</v>
      </c>
      <c r="O325" s="17">
        <f t="shared" si="42"/>
        <v>0</v>
      </c>
      <c r="Q325" s="40" t="s">
        <v>155</v>
      </c>
      <c r="R325" s="40" t="s">
        <v>4</v>
      </c>
      <c r="S325" s="40">
        <v>0</v>
      </c>
      <c r="T325" s="3">
        <v>0</v>
      </c>
      <c r="U325" s="3">
        <v>1</v>
      </c>
      <c r="V325" s="3">
        <v>1</v>
      </c>
      <c r="W325" s="3">
        <v>0</v>
      </c>
      <c r="X325" s="3">
        <v>1</v>
      </c>
      <c r="Y325" s="17">
        <v>3</v>
      </c>
    </row>
    <row r="326" spans="1:25" x14ac:dyDescent="0.3">
      <c r="A326" s="40" t="s">
        <v>279</v>
      </c>
      <c r="B326" s="40" t="s">
        <v>4</v>
      </c>
      <c r="C326" s="40">
        <v>27</v>
      </c>
      <c r="D326" s="41">
        <f t="shared" si="41"/>
        <v>4.0648448132580185E-5</v>
      </c>
      <c r="E326" s="42">
        <f t="shared" si="43"/>
        <v>0.99017361403846782</v>
      </c>
      <c r="G326" s="40" t="s">
        <v>279</v>
      </c>
      <c r="H326" s="40" t="s">
        <v>4</v>
      </c>
      <c r="I326" s="40">
        <f>IFERROR(VLOOKUP($G326,'A2015'!$A$3:$C$1897,3,FALSE),0)</f>
        <v>2</v>
      </c>
      <c r="J326" s="3">
        <f>IFERROR(VLOOKUP($G326,'A2016'!$A$3:$C$1897,3,FALSE),0)</f>
        <v>0</v>
      </c>
      <c r="K326" s="3">
        <f>IFERROR(VLOOKUP($G326,'A2017'!$A$3:$C$1897,3,FALSE),0)</f>
        <v>0</v>
      </c>
      <c r="L326" s="3">
        <f>IFERROR(VLOOKUP($G326,'A2018'!$A$3:$C$1897,3,FALSE),0)</f>
        <v>0</v>
      </c>
      <c r="M326" s="3">
        <f>IFERROR(VLOOKUP($G326,'A2019'!$A$3:$C$1897,3,FALSE),0)</f>
        <v>1</v>
      </c>
      <c r="N326" s="3">
        <f>IFERROR(VLOOKUP($G326,'A2020'!$A$3:$C$1897,3,FALSE),0)</f>
        <v>3</v>
      </c>
      <c r="O326" s="17">
        <f t="shared" si="42"/>
        <v>6</v>
      </c>
      <c r="Q326" s="40" t="s">
        <v>412</v>
      </c>
      <c r="R326" s="40" t="s">
        <v>4</v>
      </c>
      <c r="S326" s="40">
        <v>0</v>
      </c>
      <c r="T326" s="17">
        <v>0</v>
      </c>
      <c r="U326" s="17">
        <v>0</v>
      </c>
      <c r="V326" s="17">
        <v>2</v>
      </c>
      <c r="W326" s="17">
        <v>1</v>
      </c>
      <c r="X326" s="17">
        <v>0</v>
      </c>
      <c r="Y326" s="17">
        <v>3</v>
      </c>
    </row>
    <row r="327" spans="1:25" x14ac:dyDescent="0.3">
      <c r="A327" s="40" t="s">
        <v>518</v>
      </c>
      <c r="B327" s="40" t="s">
        <v>4</v>
      </c>
      <c r="C327" s="40">
        <v>27</v>
      </c>
      <c r="D327" s="41">
        <f t="shared" si="41"/>
        <v>4.0648448132580185E-5</v>
      </c>
      <c r="E327" s="42">
        <f t="shared" si="43"/>
        <v>0.99021426248660038</v>
      </c>
      <c r="G327" s="40" t="s">
        <v>518</v>
      </c>
      <c r="H327" s="40" t="s">
        <v>4</v>
      </c>
      <c r="I327" s="40">
        <f>IFERROR(VLOOKUP($G327,'A2015'!$A$3:$C$1897,3,FALSE),0)</f>
        <v>0</v>
      </c>
      <c r="J327" s="3">
        <f>IFERROR(VLOOKUP($G327,'A2016'!$A$3:$C$1897,3,FALSE),0)</f>
        <v>2</v>
      </c>
      <c r="K327" s="3">
        <f>IFERROR(VLOOKUP($G327,'A2017'!$A$3:$C$1897,3,FALSE),0)</f>
        <v>0</v>
      </c>
      <c r="L327" s="3">
        <f>IFERROR(VLOOKUP($G327,'A2018'!$A$3:$C$1897,3,FALSE),0)</f>
        <v>1</v>
      </c>
      <c r="M327" s="3">
        <f>IFERROR(VLOOKUP($G327,'A2019'!$A$3:$C$1897,3,FALSE),0)</f>
        <v>0</v>
      </c>
      <c r="N327" s="3">
        <f>IFERROR(VLOOKUP($G327,'A2020'!$A$3:$C$1897,3,FALSE),0)</f>
        <v>1</v>
      </c>
      <c r="O327" s="17">
        <f t="shared" si="42"/>
        <v>4</v>
      </c>
      <c r="Q327" s="40" t="s">
        <v>603</v>
      </c>
      <c r="R327" s="40" t="s">
        <v>4</v>
      </c>
      <c r="S327" s="40">
        <v>1</v>
      </c>
      <c r="T327" s="17">
        <v>1</v>
      </c>
      <c r="U327" s="17">
        <v>0</v>
      </c>
      <c r="V327" s="17">
        <v>0</v>
      </c>
      <c r="W327" s="17">
        <v>1</v>
      </c>
      <c r="X327" s="17">
        <v>0</v>
      </c>
      <c r="Y327" s="17">
        <v>3</v>
      </c>
    </row>
    <row r="328" spans="1:25" x14ac:dyDescent="0.3">
      <c r="A328" s="40" t="s">
        <v>661</v>
      </c>
      <c r="B328" s="40" t="s">
        <v>4</v>
      </c>
      <c r="C328" s="40">
        <v>26</v>
      </c>
      <c r="D328" s="41">
        <f t="shared" si="41"/>
        <v>3.914295005359573E-5</v>
      </c>
      <c r="E328" s="42">
        <f t="shared" si="43"/>
        <v>0.99025340543665397</v>
      </c>
      <c r="G328" s="40" t="s">
        <v>661</v>
      </c>
      <c r="H328" s="40" t="s">
        <v>4</v>
      </c>
      <c r="I328" s="40">
        <f>IFERROR(VLOOKUP($G328,'A2015'!$A$3:$C$1897,3,FALSE),0)</f>
        <v>0</v>
      </c>
      <c r="J328" s="3">
        <f>IFERROR(VLOOKUP($G328,'A2016'!$A$3:$C$1897,3,FALSE),0)</f>
        <v>1</v>
      </c>
      <c r="K328" s="3">
        <f>IFERROR(VLOOKUP($G328,'A2017'!$A$3:$C$1897,3,FALSE),0)</f>
        <v>0</v>
      </c>
      <c r="L328" s="3">
        <f>IFERROR(VLOOKUP($G328,'A2018'!$A$3:$C$1897,3,FALSE),0)</f>
        <v>1</v>
      </c>
      <c r="M328" s="3">
        <f>IFERROR(VLOOKUP($G328,'A2019'!$A$3:$C$1897,3,FALSE),0)</f>
        <v>0</v>
      </c>
      <c r="N328" s="3">
        <f>IFERROR(VLOOKUP($G328,'A2020'!$A$3:$C$1897,3,FALSE),0)</f>
        <v>0</v>
      </c>
      <c r="O328" s="17">
        <f t="shared" si="42"/>
        <v>2</v>
      </c>
      <c r="Q328" s="40" t="s">
        <v>181</v>
      </c>
      <c r="R328" s="40" t="s">
        <v>4</v>
      </c>
      <c r="S328" s="40">
        <v>0</v>
      </c>
      <c r="T328" s="3">
        <v>1</v>
      </c>
      <c r="U328" s="3">
        <v>2</v>
      </c>
      <c r="V328" s="3">
        <v>0</v>
      </c>
      <c r="W328" s="3">
        <v>0</v>
      </c>
      <c r="X328" s="3">
        <v>0</v>
      </c>
      <c r="Y328" s="17">
        <v>3</v>
      </c>
    </row>
    <row r="329" spans="1:25" x14ac:dyDescent="0.3">
      <c r="A329" s="40" t="s">
        <v>191</v>
      </c>
      <c r="B329" s="40" t="s">
        <v>4</v>
      </c>
      <c r="C329" s="40">
        <v>26</v>
      </c>
      <c r="D329" s="41">
        <f t="shared" si="41"/>
        <v>3.914295005359573E-5</v>
      </c>
      <c r="E329" s="42">
        <f t="shared" si="43"/>
        <v>0.99029254838670755</v>
      </c>
      <c r="G329" s="40" t="s">
        <v>191</v>
      </c>
      <c r="H329" s="40" t="s">
        <v>4</v>
      </c>
      <c r="I329" s="40">
        <f>IFERROR(VLOOKUP($G329,'A2015'!$A$3:$C$1897,3,FALSE),0)</f>
        <v>1</v>
      </c>
      <c r="J329" s="3">
        <f>IFERROR(VLOOKUP($G329,'A2016'!$A$3:$C$1897,3,FALSE),0)</f>
        <v>1</v>
      </c>
      <c r="K329" s="3">
        <f>IFERROR(VLOOKUP($G329,'A2017'!$A$3:$C$1897,3,FALSE),0)</f>
        <v>0</v>
      </c>
      <c r="L329" s="3">
        <f>IFERROR(VLOOKUP($G329,'A2018'!$A$3:$C$1897,3,FALSE),0)</f>
        <v>1</v>
      </c>
      <c r="M329" s="3">
        <f>IFERROR(VLOOKUP($G329,'A2019'!$A$3:$C$1897,3,FALSE),0)</f>
        <v>1</v>
      </c>
      <c r="N329" s="3">
        <f>IFERROR(VLOOKUP($G329,'A2020'!$A$3:$C$1897,3,FALSE),0)</f>
        <v>3</v>
      </c>
      <c r="O329" s="17">
        <f t="shared" si="42"/>
        <v>7</v>
      </c>
      <c r="Q329" s="40" t="s">
        <v>178</v>
      </c>
      <c r="R329" s="40" t="s">
        <v>4</v>
      </c>
      <c r="S329" s="40">
        <v>0</v>
      </c>
      <c r="T329" s="3">
        <v>2</v>
      </c>
      <c r="U329" s="3">
        <v>0</v>
      </c>
      <c r="V329" s="3">
        <v>1</v>
      </c>
      <c r="W329" s="3">
        <v>0</v>
      </c>
      <c r="X329" s="3">
        <v>0</v>
      </c>
      <c r="Y329" s="17">
        <v>3</v>
      </c>
    </row>
    <row r="330" spans="1:25" x14ac:dyDescent="0.3">
      <c r="A330" s="40" t="s">
        <v>273</v>
      </c>
      <c r="B330" s="40" t="s">
        <v>4</v>
      </c>
      <c r="C330" s="40">
        <v>26</v>
      </c>
      <c r="D330" s="41">
        <f t="shared" si="41"/>
        <v>3.914295005359573E-5</v>
      </c>
      <c r="E330" s="42">
        <f t="shared" si="43"/>
        <v>0.99033169133676113</v>
      </c>
      <c r="G330" s="40" t="s">
        <v>273</v>
      </c>
      <c r="H330" s="40" t="s">
        <v>4</v>
      </c>
      <c r="I330" s="40">
        <f>IFERROR(VLOOKUP($G330,'A2015'!$A$3:$C$1897,3,FALSE),0)</f>
        <v>0</v>
      </c>
      <c r="J330" s="3">
        <f>IFERROR(VLOOKUP($G330,'A2016'!$A$3:$C$1897,3,FALSE),0)</f>
        <v>2</v>
      </c>
      <c r="K330" s="3">
        <f>IFERROR(VLOOKUP($G330,'A2017'!$A$3:$C$1897,3,FALSE),0)</f>
        <v>1</v>
      </c>
      <c r="L330" s="3">
        <f>IFERROR(VLOOKUP($G330,'A2018'!$A$3:$C$1897,3,FALSE),0)</f>
        <v>1</v>
      </c>
      <c r="M330" s="3">
        <f>IFERROR(VLOOKUP($G330,'A2019'!$A$3:$C$1897,3,FALSE),0)</f>
        <v>0</v>
      </c>
      <c r="N330" s="3">
        <f>IFERROR(VLOOKUP($G330,'A2020'!$A$3:$C$1897,3,FALSE),0)</f>
        <v>0</v>
      </c>
      <c r="O330" s="17">
        <f t="shared" si="42"/>
        <v>4</v>
      </c>
      <c r="Q330" s="40" t="s">
        <v>289</v>
      </c>
      <c r="R330" s="40" t="s">
        <v>4</v>
      </c>
      <c r="S330" s="40">
        <v>0</v>
      </c>
      <c r="T330" s="3">
        <v>2</v>
      </c>
      <c r="U330" s="3">
        <v>1</v>
      </c>
      <c r="V330" s="3">
        <v>0</v>
      </c>
      <c r="W330" s="3">
        <v>0</v>
      </c>
      <c r="X330" s="3">
        <v>0</v>
      </c>
      <c r="Y330" s="17">
        <v>3</v>
      </c>
    </row>
    <row r="331" spans="1:25" x14ac:dyDescent="0.3">
      <c r="A331" s="40" t="s">
        <v>229</v>
      </c>
      <c r="B331" s="40" t="s">
        <v>4</v>
      </c>
      <c r="C331" s="40">
        <v>26</v>
      </c>
      <c r="D331" s="41">
        <f t="shared" si="41"/>
        <v>3.914295005359573E-5</v>
      </c>
      <c r="E331" s="42">
        <f t="shared" si="43"/>
        <v>0.99037083428681472</v>
      </c>
      <c r="G331" s="40" t="s">
        <v>229</v>
      </c>
      <c r="H331" s="40" t="s">
        <v>4</v>
      </c>
      <c r="I331" s="40">
        <f>IFERROR(VLOOKUP($G331,'A2015'!$A$3:$C$1897,3,FALSE),0)</f>
        <v>3</v>
      </c>
      <c r="J331" s="3">
        <f>IFERROR(VLOOKUP($G331,'A2016'!$A$3:$C$1897,3,FALSE),0)</f>
        <v>4</v>
      </c>
      <c r="K331" s="3">
        <f>IFERROR(VLOOKUP($G331,'A2017'!$A$3:$C$1897,3,FALSE),0)</f>
        <v>0</v>
      </c>
      <c r="L331" s="3">
        <f>IFERROR(VLOOKUP($G331,'A2018'!$A$3:$C$1897,3,FALSE),0)</f>
        <v>0</v>
      </c>
      <c r="M331" s="3">
        <f>IFERROR(VLOOKUP($G331,'A2019'!$A$3:$C$1897,3,FALSE),0)</f>
        <v>2</v>
      </c>
      <c r="N331" s="3">
        <f>IFERROR(VLOOKUP($G331,'A2020'!$A$3:$C$1897,3,FALSE),0)</f>
        <v>1</v>
      </c>
      <c r="O331" s="17">
        <f t="shared" si="42"/>
        <v>10</v>
      </c>
      <c r="Q331" s="40" t="s">
        <v>193</v>
      </c>
      <c r="R331" s="40" t="s">
        <v>4</v>
      </c>
      <c r="S331" s="40">
        <v>0</v>
      </c>
      <c r="T331" s="3">
        <v>0</v>
      </c>
      <c r="U331" s="3">
        <v>0</v>
      </c>
      <c r="V331" s="3">
        <v>2</v>
      </c>
      <c r="W331" s="3">
        <v>0</v>
      </c>
      <c r="X331" s="3">
        <v>1</v>
      </c>
      <c r="Y331" s="17">
        <v>3</v>
      </c>
    </row>
    <row r="332" spans="1:25" x14ac:dyDescent="0.3">
      <c r="A332" s="40" t="s">
        <v>605</v>
      </c>
      <c r="B332" s="40" t="s">
        <v>4</v>
      </c>
      <c r="C332" s="40">
        <v>26</v>
      </c>
      <c r="D332" s="41">
        <f t="shared" si="41"/>
        <v>3.914295005359573E-5</v>
      </c>
      <c r="E332" s="42">
        <f t="shared" si="43"/>
        <v>0.9904099772368683</v>
      </c>
      <c r="G332" s="40" t="s">
        <v>605</v>
      </c>
      <c r="H332" s="40" t="s">
        <v>4</v>
      </c>
      <c r="I332" s="40">
        <f>IFERROR(VLOOKUP($G332,'A2015'!$A$3:$C$1897,3,FALSE),0)</f>
        <v>1</v>
      </c>
      <c r="J332" s="3">
        <f>IFERROR(VLOOKUP($G332,'A2016'!$A$3:$C$1897,3,FALSE),0)</f>
        <v>1</v>
      </c>
      <c r="K332" s="3">
        <f>IFERROR(VLOOKUP($G332,'A2017'!$A$3:$C$1897,3,FALSE),0)</f>
        <v>0</v>
      </c>
      <c r="L332" s="3">
        <f>IFERROR(VLOOKUP($G332,'A2018'!$A$3:$C$1897,3,FALSE),0)</f>
        <v>0</v>
      </c>
      <c r="M332" s="3">
        <f>IFERROR(VLOOKUP($G332,'A2019'!$A$3:$C$1897,3,FALSE),0)</f>
        <v>0</v>
      </c>
      <c r="N332" s="3">
        <f>IFERROR(VLOOKUP($G332,'A2020'!$A$3:$C$1897,3,FALSE),0)</f>
        <v>0</v>
      </c>
      <c r="O332" s="17">
        <f t="shared" si="42"/>
        <v>2</v>
      </c>
      <c r="Q332" s="40" t="s">
        <v>185</v>
      </c>
      <c r="R332" s="40" t="s">
        <v>4</v>
      </c>
      <c r="S332" s="40">
        <v>0</v>
      </c>
      <c r="T332" s="3">
        <v>0</v>
      </c>
      <c r="U332" s="3">
        <v>0</v>
      </c>
      <c r="V332" s="3">
        <v>2</v>
      </c>
      <c r="W332" s="3">
        <v>1</v>
      </c>
      <c r="X332" s="3">
        <v>0</v>
      </c>
      <c r="Y332" s="17">
        <v>3</v>
      </c>
    </row>
    <row r="333" spans="1:25" x14ac:dyDescent="0.3">
      <c r="A333" s="40" t="s">
        <v>462</v>
      </c>
      <c r="B333" s="40" t="s">
        <v>4</v>
      </c>
      <c r="C333" s="40">
        <v>26</v>
      </c>
      <c r="D333" s="41">
        <f t="shared" si="41"/>
        <v>3.914295005359573E-5</v>
      </c>
      <c r="E333" s="42">
        <f t="shared" si="43"/>
        <v>0.99044912018692188</v>
      </c>
      <c r="G333" s="40" t="s">
        <v>462</v>
      </c>
      <c r="H333" s="40" t="s">
        <v>4</v>
      </c>
      <c r="I333" s="40">
        <f>IFERROR(VLOOKUP($G333,'A2015'!$A$3:$C$1897,3,FALSE),0)</f>
        <v>0</v>
      </c>
      <c r="J333" s="3">
        <f>IFERROR(VLOOKUP($G333,'A2016'!$A$3:$C$1897,3,FALSE),0)</f>
        <v>0</v>
      </c>
      <c r="K333" s="3">
        <f>IFERROR(VLOOKUP($G333,'A2017'!$A$3:$C$1897,3,FALSE),0)</f>
        <v>2</v>
      </c>
      <c r="L333" s="3">
        <f>IFERROR(VLOOKUP($G333,'A2018'!$A$3:$C$1897,3,FALSE),0)</f>
        <v>1</v>
      </c>
      <c r="M333" s="3">
        <f>IFERROR(VLOOKUP($G333,'A2019'!$A$3:$C$1897,3,FALSE),0)</f>
        <v>0</v>
      </c>
      <c r="N333" s="3">
        <f>IFERROR(VLOOKUP($G333,'A2020'!$A$3:$C$1897,3,FALSE),0)</f>
        <v>2</v>
      </c>
      <c r="O333" s="17">
        <f t="shared" si="42"/>
        <v>5</v>
      </c>
      <c r="Q333" s="40" t="s">
        <v>524</v>
      </c>
      <c r="R333" s="40" t="s">
        <v>4</v>
      </c>
      <c r="S333" s="40">
        <v>0</v>
      </c>
      <c r="T333" s="3">
        <v>1</v>
      </c>
      <c r="U333" s="3">
        <v>0</v>
      </c>
      <c r="V333" s="3">
        <v>0</v>
      </c>
      <c r="W333" s="3">
        <v>1</v>
      </c>
      <c r="X333" s="3">
        <v>1</v>
      </c>
      <c r="Y333" s="17">
        <v>3</v>
      </c>
    </row>
    <row r="334" spans="1:25" x14ac:dyDescent="0.3">
      <c r="A334" s="40" t="s">
        <v>371</v>
      </c>
      <c r="B334" s="40" t="s">
        <v>4</v>
      </c>
      <c r="C334" s="40">
        <v>25</v>
      </c>
      <c r="D334" s="41">
        <f t="shared" si="41"/>
        <v>3.7637451974611281E-5</v>
      </c>
      <c r="E334" s="42">
        <f t="shared" si="43"/>
        <v>0.99048675763889649</v>
      </c>
      <c r="G334" s="40" t="s">
        <v>371</v>
      </c>
      <c r="H334" s="40" t="s">
        <v>4</v>
      </c>
      <c r="I334" s="40">
        <f>IFERROR(VLOOKUP($G334,'A2015'!$A$3:$C$1897,3,FALSE),0)</f>
        <v>0</v>
      </c>
      <c r="J334" s="3">
        <f>IFERROR(VLOOKUP($G334,'A2016'!$A$3:$C$1897,3,FALSE),0)</f>
        <v>0</v>
      </c>
      <c r="K334" s="3">
        <f>IFERROR(VLOOKUP($G334,'A2017'!$A$3:$C$1897,3,FALSE),0)</f>
        <v>0</v>
      </c>
      <c r="L334" s="3">
        <f>IFERROR(VLOOKUP($G334,'A2018'!$A$3:$C$1897,3,FALSE),0)</f>
        <v>0</v>
      </c>
      <c r="M334" s="3">
        <f>IFERROR(VLOOKUP($G334,'A2019'!$A$3:$C$1897,3,FALSE),0)</f>
        <v>1</v>
      </c>
      <c r="N334" s="3">
        <f>IFERROR(VLOOKUP($G334,'A2020'!$A$3:$C$1897,3,FALSE),0)</f>
        <v>2</v>
      </c>
      <c r="O334" s="17">
        <f t="shared" si="42"/>
        <v>3</v>
      </c>
      <c r="Q334" s="40" t="s">
        <v>331</v>
      </c>
      <c r="R334" s="40" t="s">
        <v>4</v>
      </c>
      <c r="S334" s="40">
        <v>0</v>
      </c>
      <c r="T334" s="3">
        <v>0</v>
      </c>
      <c r="U334" s="3">
        <v>0</v>
      </c>
      <c r="V334" s="3">
        <v>2</v>
      </c>
      <c r="W334" s="3">
        <v>0</v>
      </c>
      <c r="X334" s="3">
        <v>1</v>
      </c>
      <c r="Y334" s="17">
        <v>3</v>
      </c>
    </row>
    <row r="335" spans="1:25" x14ac:dyDescent="0.3">
      <c r="A335" s="40" t="s">
        <v>327</v>
      </c>
      <c r="B335" s="40" t="s">
        <v>4</v>
      </c>
      <c r="C335" s="40">
        <v>25</v>
      </c>
      <c r="D335" s="41">
        <f t="shared" si="41"/>
        <v>3.7637451974611281E-5</v>
      </c>
      <c r="E335" s="42">
        <f t="shared" si="43"/>
        <v>0.99052439509087109</v>
      </c>
      <c r="G335" s="40" t="s">
        <v>327</v>
      </c>
      <c r="H335" s="40" t="s">
        <v>4</v>
      </c>
      <c r="I335" s="40">
        <f>IFERROR(VLOOKUP($G335,'A2015'!$A$3:$C$1897,3,FALSE),0)</f>
        <v>0</v>
      </c>
      <c r="J335" s="3">
        <f>IFERROR(VLOOKUP($G335,'A2016'!$A$3:$C$1897,3,FALSE),0)</f>
        <v>0</v>
      </c>
      <c r="K335" s="3">
        <f>IFERROR(VLOOKUP($G335,'A2017'!$A$3:$C$1897,3,FALSE),0)</f>
        <v>0</v>
      </c>
      <c r="L335" s="3">
        <f>IFERROR(VLOOKUP($G335,'A2018'!$A$3:$C$1897,3,FALSE),0)</f>
        <v>3</v>
      </c>
      <c r="M335" s="3">
        <f>IFERROR(VLOOKUP($G335,'A2019'!$A$3:$C$1897,3,FALSE),0)</f>
        <v>0</v>
      </c>
      <c r="N335" s="3">
        <f>IFERROR(VLOOKUP($G335,'A2020'!$A$3:$C$1897,3,FALSE),0)</f>
        <v>1</v>
      </c>
      <c r="O335" s="17">
        <f t="shared" si="42"/>
        <v>4</v>
      </c>
      <c r="Q335" s="40" t="s">
        <v>367</v>
      </c>
      <c r="R335" s="40" t="s">
        <v>4</v>
      </c>
      <c r="S335" s="40">
        <v>0</v>
      </c>
      <c r="T335" s="3">
        <v>0</v>
      </c>
      <c r="U335" s="3">
        <v>0</v>
      </c>
      <c r="V335" s="3">
        <v>0</v>
      </c>
      <c r="W335" s="3">
        <v>1</v>
      </c>
      <c r="X335" s="3">
        <v>2</v>
      </c>
      <c r="Y335" s="17">
        <v>3</v>
      </c>
    </row>
    <row r="336" spans="1:25" x14ac:dyDescent="0.3">
      <c r="A336" s="40" t="s">
        <v>361</v>
      </c>
      <c r="B336" s="40" t="s">
        <v>4</v>
      </c>
      <c r="C336" s="40">
        <v>25</v>
      </c>
      <c r="D336" s="41">
        <f t="shared" si="41"/>
        <v>3.7637451974611281E-5</v>
      </c>
      <c r="E336" s="42">
        <f t="shared" si="43"/>
        <v>0.99056203254284569</v>
      </c>
      <c r="G336" s="40" t="s">
        <v>361</v>
      </c>
      <c r="H336" s="40" t="s">
        <v>4</v>
      </c>
      <c r="I336" s="40">
        <f>IFERROR(VLOOKUP($G336,'A2015'!$A$3:$C$1897,3,FALSE),0)</f>
        <v>1</v>
      </c>
      <c r="J336" s="3">
        <f>IFERROR(VLOOKUP($G336,'A2016'!$A$3:$C$1897,3,FALSE),0)</f>
        <v>1</v>
      </c>
      <c r="K336" s="3">
        <f>IFERROR(VLOOKUP($G336,'A2017'!$A$3:$C$1897,3,FALSE),0)</f>
        <v>0</v>
      </c>
      <c r="L336" s="3">
        <f>IFERROR(VLOOKUP($G336,'A2018'!$A$3:$C$1897,3,FALSE),0)</f>
        <v>1</v>
      </c>
      <c r="M336" s="3">
        <f>IFERROR(VLOOKUP($G336,'A2019'!$A$3:$C$1897,3,FALSE),0)</f>
        <v>0</v>
      </c>
      <c r="N336" s="3">
        <f>IFERROR(VLOOKUP($G336,'A2020'!$A$3:$C$1897,3,FALSE),0)</f>
        <v>3</v>
      </c>
      <c r="O336" s="17">
        <f t="shared" si="42"/>
        <v>6</v>
      </c>
      <c r="Q336" s="40" t="s">
        <v>359</v>
      </c>
      <c r="R336" s="40" t="s">
        <v>4</v>
      </c>
      <c r="S336" s="40">
        <v>0</v>
      </c>
      <c r="T336" s="3">
        <v>0</v>
      </c>
      <c r="U336" s="3">
        <v>0</v>
      </c>
      <c r="V336" s="3">
        <v>0</v>
      </c>
      <c r="W336" s="3">
        <v>0</v>
      </c>
      <c r="X336" s="3">
        <v>3</v>
      </c>
      <c r="Y336" s="17">
        <v>3</v>
      </c>
    </row>
    <row r="337" spans="1:25" x14ac:dyDescent="0.3">
      <c r="A337" s="40" t="s">
        <v>508</v>
      </c>
      <c r="B337" s="40" t="s">
        <v>4</v>
      </c>
      <c r="C337" s="40">
        <v>25</v>
      </c>
      <c r="D337" s="41">
        <f t="shared" si="41"/>
        <v>3.7637451974611281E-5</v>
      </c>
      <c r="E337" s="42">
        <f t="shared" si="43"/>
        <v>0.9905996699948203</v>
      </c>
      <c r="G337" s="40" t="s">
        <v>508</v>
      </c>
      <c r="H337" s="40" t="s">
        <v>4</v>
      </c>
      <c r="I337" s="40">
        <f>IFERROR(VLOOKUP($G337,'A2015'!$A$3:$C$1897,3,FALSE),0)</f>
        <v>1</v>
      </c>
      <c r="J337" s="3">
        <f>IFERROR(VLOOKUP($G337,'A2016'!$A$3:$C$1897,3,FALSE),0)</f>
        <v>0</v>
      </c>
      <c r="K337" s="3">
        <f>IFERROR(VLOOKUP($G337,'A2017'!$A$3:$C$1897,3,FALSE),0)</f>
        <v>1</v>
      </c>
      <c r="L337" s="3">
        <f>IFERROR(VLOOKUP($G337,'A2018'!$A$3:$C$1897,3,FALSE),0)</f>
        <v>0</v>
      </c>
      <c r="M337" s="3">
        <f>IFERROR(VLOOKUP($G337,'A2019'!$A$3:$C$1897,3,FALSE),0)</f>
        <v>1</v>
      </c>
      <c r="N337" s="3">
        <f>IFERROR(VLOOKUP($G337,'A2020'!$A$3:$C$1897,3,FALSE),0)</f>
        <v>1</v>
      </c>
      <c r="O337" s="17">
        <f t="shared" si="42"/>
        <v>4</v>
      </c>
      <c r="Q337" s="40" t="s">
        <v>372</v>
      </c>
      <c r="R337" s="40" t="s">
        <v>4</v>
      </c>
      <c r="S337" s="40">
        <v>0</v>
      </c>
      <c r="T337" s="3">
        <v>0</v>
      </c>
      <c r="U337" s="3">
        <v>0</v>
      </c>
      <c r="V337" s="3">
        <v>1</v>
      </c>
      <c r="W337" s="3">
        <v>1</v>
      </c>
      <c r="X337" s="3">
        <v>1</v>
      </c>
      <c r="Y337" s="17">
        <v>3</v>
      </c>
    </row>
    <row r="338" spans="1:25" x14ac:dyDescent="0.3">
      <c r="A338" s="40" t="s">
        <v>363</v>
      </c>
      <c r="B338" s="40" t="s">
        <v>4</v>
      </c>
      <c r="C338" s="40">
        <v>25</v>
      </c>
      <c r="D338" s="41">
        <f t="shared" si="41"/>
        <v>3.7637451974611281E-5</v>
      </c>
      <c r="E338" s="42">
        <f t="shared" si="43"/>
        <v>0.9906373074467949</v>
      </c>
      <c r="G338" s="40" t="s">
        <v>363</v>
      </c>
      <c r="H338" s="40" t="s">
        <v>4</v>
      </c>
      <c r="I338" s="40">
        <f>IFERROR(VLOOKUP($G338,'A2015'!$A$3:$C$1897,3,FALSE),0)</f>
        <v>0</v>
      </c>
      <c r="J338" s="3">
        <f>IFERROR(VLOOKUP($G338,'A2016'!$A$3:$C$1897,3,FALSE),0)</f>
        <v>0</v>
      </c>
      <c r="K338" s="3">
        <f>IFERROR(VLOOKUP($G338,'A2017'!$A$3:$C$1897,3,FALSE),0)</f>
        <v>0</v>
      </c>
      <c r="L338" s="3">
        <f>IFERROR(VLOOKUP($G338,'A2018'!$A$3:$C$1897,3,FALSE),0)</f>
        <v>0</v>
      </c>
      <c r="M338" s="3">
        <f>IFERROR(VLOOKUP($G338,'A2019'!$A$3:$C$1897,3,FALSE),0)</f>
        <v>0</v>
      </c>
      <c r="N338" s="3">
        <f>IFERROR(VLOOKUP($G338,'A2020'!$A$3:$C$1897,3,FALSE),0)</f>
        <v>2</v>
      </c>
      <c r="O338" s="17">
        <f t="shared" si="42"/>
        <v>2</v>
      </c>
      <c r="Q338" s="40" t="s">
        <v>546</v>
      </c>
      <c r="R338" s="40" t="s">
        <v>4</v>
      </c>
      <c r="S338" s="40">
        <v>0</v>
      </c>
      <c r="T338" s="3">
        <v>0</v>
      </c>
      <c r="U338" s="3">
        <v>0</v>
      </c>
      <c r="V338" s="3">
        <v>2</v>
      </c>
      <c r="W338" s="3">
        <v>0</v>
      </c>
      <c r="X338" s="3">
        <v>1</v>
      </c>
      <c r="Y338" s="17">
        <v>3</v>
      </c>
    </row>
    <row r="339" spans="1:25" x14ac:dyDescent="0.3">
      <c r="A339" s="40" t="s">
        <v>617</v>
      </c>
      <c r="B339" s="40" t="s">
        <v>4</v>
      </c>
      <c r="C339" s="40">
        <v>25</v>
      </c>
      <c r="D339" s="41">
        <f t="shared" si="41"/>
        <v>3.7637451974611281E-5</v>
      </c>
      <c r="E339" s="42">
        <f t="shared" si="43"/>
        <v>0.99067494489876951</v>
      </c>
      <c r="G339" s="40" t="s">
        <v>617</v>
      </c>
      <c r="H339" s="40" t="s">
        <v>4</v>
      </c>
      <c r="I339" s="40">
        <f>IFERROR(VLOOKUP($G339,'A2015'!$A$3:$C$1897,3,FALSE),0)</f>
        <v>1</v>
      </c>
      <c r="J339" s="3">
        <f>IFERROR(VLOOKUP($G339,'A2016'!$A$3:$C$1897,3,FALSE),0)</f>
        <v>1</v>
      </c>
      <c r="K339" s="3">
        <f>IFERROR(VLOOKUP($G339,'A2017'!$A$3:$C$1897,3,FALSE),0)</f>
        <v>0</v>
      </c>
      <c r="L339" s="3">
        <f>IFERROR(VLOOKUP($G339,'A2018'!$A$3:$C$1897,3,FALSE),0)</f>
        <v>0</v>
      </c>
      <c r="M339" s="3">
        <f>IFERROR(VLOOKUP($G339,'A2019'!$A$3:$C$1897,3,FALSE),0)</f>
        <v>0</v>
      </c>
      <c r="N339" s="3">
        <f>IFERROR(VLOOKUP($G339,'A2020'!$A$3:$C$1897,3,FALSE),0)</f>
        <v>0</v>
      </c>
      <c r="O339" s="17">
        <f t="shared" si="42"/>
        <v>2</v>
      </c>
      <c r="Q339" s="40" t="s">
        <v>249</v>
      </c>
      <c r="R339" s="40" t="s">
        <v>4</v>
      </c>
      <c r="S339" s="40">
        <v>2</v>
      </c>
      <c r="T339" s="3">
        <v>0</v>
      </c>
      <c r="U339" s="3">
        <v>0</v>
      </c>
      <c r="V339" s="3">
        <v>1</v>
      </c>
      <c r="W339" s="3">
        <v>0</v>
      </c>
      <c r="X339" s="3">
        <v>0</v>
      </c>
      <c r="Y339" s="17">
        <v>3</v>
      </c>
    </row>
    <row r="340" spans="1:25" x14ac:dyDescent="0.3">
      <c r="A340" s="40" t="s">
        <v>311</v>
      </c>
      <c r="B340" s="40" t="s">
        <v>4</v>
      </c>
      <c r="C340" s="40">
        <v>25</v>
      </c>
      <c r="D340" s="41">
        <f t="shared" si="41"/>
        <v>3.7637451974611281E-5</v>
      </c>
      <c r="E340" s="42">
        <f t="shared" si="43"/>
        <v>0.99071258235074411</v>
      </c>
      <c r="G340" s="40" t="s">
        <v>311</v>
      </c>
      <c r="H340" s="40" t="s">
        <v>4</v>
      </c>
      <c r="I340" s="40">
        <f>IFERROR(VLOOKUP($G340,'A2015'!$A$3:$C$1897,3,FALSE),0)</f>
        <v>1</v>
      </c>
      <c r="J340" s="3">
        <f>IFERROR(VLOOKUP($G340,'A2016'!$A$3:$C$1897,3,FALSE),0)</f>
        <v>1</v>
      </c>
      <c r="K340" s="3">
        <f>IFERROR(VLOOKUP($G340,'A2017'!$A$3:$C$1897,3,FALSE),0)</f>
        <v>2</v>
      </c>
      <c r="L340" s="3">
        <f>IFERROR(VLOOKUP($G340,'A2018'!$A$3:$C$1897,3,FALSE),0)</f>
        <v>3</v>
      </c>
      <c r="M340" s="3">
        <f>IFERROR(VLOOKUP($G340,'A2019'!$A$3:$C$1897,3,FALSE),0)</f>
        <v>1</v>
      </c>
      <c r="N340" s="3">
        <f>IFERROR(VLOOKUP($G340,'A2020'!$A$3:$C$1897,3,FALSE),0)</f>
        <v>1</v>
      </c>
      <c r="O340" s="17">
        <f t="shared" si="42"/>
        <v>9</v>
      </c>
      <c r="Q340" s="40" t="s">
        <v>235</v>
      </c>
      <c r="R340" s="40" t="s">
        <v>4</v>
      </c>
      <c r="S340" s="40">
        <v>0</v>
      </c>
      <c r="T340" s="3">
        <v>0</v>
      </c>
      <c r="U340" s="3">
        <v>0</v>
      </c>
      <c r="V340" s="3">
        <v>1</v>
      </c>
      <c r="W340" s="3">
        <v>1</v>
      </c>
      <c r="X340" s="3">
        <v>1</v>
      </c>
      <c r="Y340" s="17">
        <v>3</v>
      </c>
    </row>
    <row r="341" spans="1:25" x14ac:dyDescent="0.3">
      <c r="A341" s="40" t="s">
        <v>619</v>
      </c>
      <c r="B341" s="40" t="s">
        <v>4</v>
      </c>
      <c r="C341" s="40">
        <v>25</v>
      </c>
      <c r="D341" s="41">
        <f t="shared" si="41"/>
        <v>3.7637451974611281E-5</v>
      </c>
      <c r="E341" s="42">
        <f t="shared" si="43"/>
        <v>0.99075021980271871</v>
      </c>
      <c r="G341" s="40" t="s">
        <v>619</v>
      </c>
      <c r="H341" s="40" t="s">
        <v>4</v>
      </c>
      <c r="I341" s="40">
        <f>IFERROR(VLOOKUP($G341,'A2015'!$A$3:$C$1897,3,FALSE),0)</f>
        <v>0</v>
      </c>
      <c r="J341" s="3">
        <f>IFERROR(VLOOKUP($G341,'A2016'!$A$3:$C$1897,3,FALSE),0)</f>
        <v>0</v>
      </c>
      <c r="K341" s="3">
        <f>IFERROR(VLOOKUP($G341,'A2017'!$A$3:$C$1897,3,FALSE),0)</f>
        <v>0</v>
      </c>
      <c r="L341" s="3">
        <f>IFERROR(VLOOKUP($G341,'A2018'!$A$3:$C$1897,3,FALSE),0)</f>
        <v>1</v>
      </c>
      <c r="M341" s="3">
        <f>IFERROR(VLOOKUP($G341,'A2019'!$A$3:$C$1897,3,FALSE),0)</f>
        <v>0</v>
      </c>
      <c r="N341" s="3">
        <f>IFERROR(VLOOKUP($G341,'A2020'!$A$3:$C$1897,3,FALSE),0)</f>
        <v>0</v>
      </c>
      <c r="O341" s="17">
        <f t="shared" si="42"/>
        <v>1</v>
      </c>
      <c r="Q341" s="40" t="s">
        <v>332</v>
      </c>
      <c r="R341" s="40" t="s">
        <v>4</v>
      </c>
      <c r="S341" s="40">
        <v>0</v>
      </c>
      <c r="T341" s="17">
        <v>0</v>
      </c>
      <c r="U341" s="17">
        <v>0</v>
      </c>
      <c r="V341" s="17">
        <v>1</v>
      </c>
      <c r="W341" s="17">
        <v>1</v>
      </c>
      <c r="X341" s="17">
        <v>1</v>
      </c>
      <c r="Y341" s="17">
        <v>3</v>
      </c>
    </row>
    <row r="342" spans="1:25" x14ac:dyDescent="0.3">
      <c r="A342" s="40" t="s">
        <v>405</v>
      </c>
      <c r="B342" s="40" t="s">
        <v>4</v>
      </c>
      <c r="C342" s="40">
        <v>24</v>
      </c>
      <c r="D342" s="41">
        <f t="shared" si="41"/>
        <v>3.6131953895626831E-5</v>
      </c>
      <c r="E342" s="42">
        <f t="shared" si="43"/>
        <v>0.99078635175661434</v>
      </c>
      <c r="G342" s="40" t="s">
        <v>405</v>
      </c>
      <c r="H342" s="40" t="s">
        <v>4</v>
      </c>
      <c r="I342" s="40">
        <f>IFERROR(VLOOKUP($G342,'A2015'!$A$3:$C$1897,3,FALSE),0)</f>
        <v>0</v>
      </c>
      <c r="J342" s="3">
        <f>IFERROR(VLOOKUP($G342,'A2016'!$A$3:$C$1897,3,FALSE),0)</f>
        <v>0</v>
      </c>
      <c r="K342" s="3">
        <f>IFERROR(VLOOKUP($G342,'A2017'!$A$3:$C$1897,3,FALSE),0)</f>
        <v>0</v>
      </c>
      <c r="L342" s="3">
        <f>IFERROR(VLOOKUP($G342,'A2018'!$A$3:$C$1897,3,FALSE),0)</f>
        <v>0</v>
      </c>
      <c r="M342" s="3">
        <f>IFERROR(VLOOKUP($G342,'A2019'!$A$3:$C$1897,3,FALSE),0)</f>
        <v>1</v>
      </c>
      <c r="N342" s="3">
        <f>IFERROR(VLOOKUP($G342,'A2020'!$A$3:$C$1897,3,FALSE),0)</f>
        <v>0</v>
      </c>
      <c r="O342" s="17">
        <f t="shared" si="42"/>
        <v>1</v>
      </c>
      <c r="Q342" s="40" t="s">
        <v>371</v>
      </c>
      <c r="R342" s="40" t="s">
        <v>4</v>
      </c>
      <c r="S342" s="40">
        <v>0</v>
      </c>
      <c r="T342" s="3">
        <v>0</v>
      </c>
      <c r="U342" s="3">
        <v>0</v>
      </c>
      <c r="V342" s="3">
        <v>0</v>
      </c>
      <c r="W342" s="3">
        <v>1</v>
      </c>
      <c r="X342" s="3">
        <v>2</v>
      </c>
      <c r="Y342" s="17">
        <v>3</v>
      </c>
    </row>
    <row r="343" spans="1:25" x14ac:dyDescent="0.3">
      <c r="A343" s="40" t="s">
        <v>542</v>
      </c>
      <c r="B343" s="40" t="s">
        <v>4</v>
      </c>
      <c r="C343" s="40">
        <v>24</v>
      </c>
      <c r="D343" s="41">
        <f t="shared" si="41"/>
        <v>3.6131953895626831E-5</v>
      </c>
      <c r="E343" s="42">
        <f t="shared" si="43"/>
        <v>0.99082248371050996</v>
      </c>
      <c r="G343" s="40" t="s">
        <v>542</v>
      </c>
      <c r="H343" s="40" t="s">
        <v>4</v>
      </c>
      <c r="I343" s="40">
        <f>IFERROR(VLOOKUP($G343,'A2015'!$A$3:$C$1897,3,FALSE),0)</f>
        <v>0</v>
      </c>
      <c r="J343" s="3">
        <f>IFERROR(VLOOKUP($G343,'A2016'!$A$3:$C$1897,3,FALSE),0)</f>
        <v>2</v>
      </c>
      <c r="K343" s="3">
        <f>IFERROR(VLOOKUP($G343,'A2017'!$A$3:$C$1897,3,FALSE),0)</f>
        <v>0</v>
      </c>
      <c r="L343" s="3">
        <f>IFERROR(VLOOKUP($G343,'A2018'!$A$3:$C$1897,3,FALSE),0)</f>
        <v>0</v>
      </c>
      <c r="M343" s="3">
        <f>IFERROR(VLOOKUP($G343,'A2019'!$A$3:$C$1897,3,FALSE),0)</f>
        <v>0</v>
      </c>
      <c r="N343" s="3">
        <f>IFERROR(VLOOKUP($G343,'A2020'!$A$3:$C$1897,3,FALSE),0)</f>
        <v>1</v>
      </c>
      <c r="O343" s="17">
        <f t="shared" si="42"/>
        <v>3</v>
      </c>
      <c r="Q343" s="40" t="s">
        <v>542</v>
      </c>
      <c r="R343" s="40" t="s">
        <v>4</v>
      </c>
      <c r="S343" s="40">
        <v>0</v>
      </c>
      <c r="T343" s="3">
        <v>2</v>
      </c>
      <c r="U343" s="3">
        <v>0</v>
      </c>
      <c r="V343" s="3">
        <v>0</v>
      </c>
      <c r="W343" s="3">
        <v>0</v>
      </c>
      <c r="X343" s="3">
        <v>1</v>
      </c>
      <c r="Y343" s="17">
        <v>3</v>
      </c>
    </row>
    <row r="344" spans="1:25" x14ac:dyDescent="0.3">
      <c r="A344" s="40" t="s">
        <v>647</v>
      </c>
      <c r="B344" s="40" t="s">
        <v>4</v>
      </c>
      <c r="C344" s="40">
        <v>24</v>
      </c>
      <c r="D344" s="41">
        <f t="shared" si="41"/>
        <v>3.6131953895626831E-5</v>
      </c>
      <c r="E344" s="42">
        <f t="shared" si="43"/>
        <v>0.99085861566440558</v>
      </c>
      <c r="G344" s="40" t="s">
        <v>647</v>
      </c>
      <c r="H344" s="40" t="s">
        <v>4</v>
      </c>
      <c r="I344" s="40">
        <f>IFERROR(VLOOKUP($G344,'A2015'!$A$3:$C$1897,3,FALSE),0)</f>
        <v>0</v>
      </c>
      <c r="J344" s="3">
        <f>IFERROR(VLOOKUP($G344,'A2016'!$A$3:$C$1897,3,FALSE),0)</f>
        <v>0</v>
      </c>
      <c r="K344" s="3">
        <f>IFERROR(VLOOKUP($G344,'A2017'!$A$3:$C$1897,3,FALSE),0)</f>
        <v>0</v>
      </c>
      <c r="L344" s="3">
        <f>IFERROR(VLOOKUP($G344,'A2018'!$A$3:$C$1897,3,FALSE),0)</f>
        <v>0</v>
      </c>
      <c r="M344" s="3">
        <f>IFERROR(VLOOKUP($G344,'A2019'!$A$3:$C$1897,3,FALSE),0)</f>
        <v>0</v>
      </c>
      <c r="N344" s="3">
        <f>IFERROR(VLOOKUP($G344,'A2020'!$A$3:$C$1897,3,FALSE),0)</f>
        <v>0</v>
      </c>
      <c r="O344" s="17">
        <f t="shared" si="42"/>
        <v>0</v>
      </c>
      <c r="Q344" s="40" t="s">
        <v>342</v>
      </c>
      <c r="R344" s="40" t="s">
        <v>4</v>
      </c>
      <c r="S344" s="40">
        <v>0</v>
      </c>
      <c r="T344" s="3">
        <v>0</v>
      </c>
      <c r="U344" s="3">
        <v>0</v>
      </c>
      <c r="V344" s="3">
        <v>0</v>
      </c>
      <c r="W344" s="3">
        <v>3</v>
      </c>
      <c r="X344" s="3">
        <v>0</v>
      </c>
      <c r="Y344" s="17">
        <v>3</v>
      </c>
    </row>
    <row r="345" spans="1:25" x14ac:dyDescent="0.3">
      <c r="A345" s="40" t="s">
        <v>651</v>
      </c>
      <c r="B345" s="40" t="s">
        <v>4</v>
      </c>
      <c r="C345" s="40">
        <v>24</v>
      </c>
      <c r="D345" s="41">
        <f t="shared" si="41"/>
        <v>3.6131953895626831E-5</v>
      </c>
      <c r="E345" s="42">
        <f t="shared" si="43"/>
        <v>0.99089474761830121</v>
      </c>
      <c r="G345" s="40" t="s">
        <v>651</v>
      </c>
      <c r="H345" s="40" t="s">
        <v>4</v>
      </c>
      <c r="I345" s="40">
        <f>IFERROR(VLOOKUP($G345,'A2015'!$A$3:$C$1897,3,FALSE),0)</f>
        <v>1</v>
      </c>
      <c r="J345" s="3">
        <f>IFERROR(VLOOKUP($G345,'A2016'!$A$3:$C$1897,3,FALSE),0)</f>
        <v>2</v>
      </c>
      <c r="K345" s="3">
        <f>IFERROR(VLOOKUP($G345,'A2017'!$A$3:$C$1897,3,FALSE),0)</f>
        <v>0</v>
      </c>
      <c r="L345" s="3">
        <f>IFERROR(VLOOKUP($G345,'A2018'!$A$3:$C$1897,3,FALSE),0)</f>
        <v>1</v>
      </c>
      <c r="M345" s="3">
        <f>IFERROR(VLOOKUP($G345,'A2019'!$A$3:$C$1897,3,FALSE),0)</f>
        <v>0</v>
      </c>
      <c r="N345" s="3">
        <f>IFERROR(VLOOKUP($G345,'A2020'!$A$3:$C$1897,3,FALSE),0)</f>
        <v>0</v>
      </c>
      <c r="O345" s="17">
        <f t="shared" si="42"/>
        <v>4</v>
      </c>
      <c r="Q345" s="40" t="s">
        <v>607</v>
      </c>
      <c r="R345" s="40" t="s">
        <v>4</v>
      </c>
      <c r="S345" s="40">
        <v>1</v>
      </c>
      <c r="T345" s="3">
        <v>2</v>
      </c>
      <c r="U345" s="3">
        <v>0</v>
      </c>
      <c r="V345" s="3">
        <v>0</v>
      </c>
      <c r="W345" s="3">
        <v>0</v>
      </c>
      <c r="X345" s="3">
        <v>0</v>
      </c>
      <c r="Y345" s="17">
        <v>3</v>
      </c>
    </row>
    <row r="346" spans="1:25" x14ac:dyDescent="0.3">
      <c r="A346" s="40" t="s">
        <v>648</v>
      </c>
      <c r="B346" s="40" t="s">
        <v>4</v>
      </c>
      <c r="C346" s="40">
        <v>23</v>
      </c>
      <c r="D346" s="41">
        <f t="shared" si="41"/>
        <v>3.4626455816642376E-5</v>
      </c>
      <c r="E346" s="42">
        <f t="shared" si="43"/>
        <v>0.99092937407411785</v>
      </c>
      <c r="G346" s="40" t="s">
        <v>648</v>
      </c>
      <c r="H346" s="40" t="s">
        <v>4</v>
      </c>
      <c r="I346" s="40">
        <f>IFERROR(VLOOKUP($G346,'A2015'!$A$3:$C$1897,3,FALSE),0)</f>
        <v>0</v>
      </c>
      <c r="J346" s="3">
        <f>IFERROR(VLOOKUP($G346,'A2016'!$A$3:$C$1897,3,FALSE),0)</f>
        <v>0</v>
      </c>
      <c r="K346" s="3">
        <f>IFERROR(VLOOKUP($G346,'A2017'!$A$3:$C$1897,3,FALSE),0)</f>
        <v>0</v>
      </c>
      <c r="L346" s="3">
        <f>IFERROR(VLOOKUP($G346,'A2018'!$A$3:$C$1897,3,FALSE),0)</f>
        <v>0</v>
      </c>
      <c r="M346" s="3">
        <f>IFERROR(VLOOKUP($G346,'A2019'!$A$3:$C$1897,3,FALSE),0)</f>
        <v>0</v>
      </c>
      <c r="N346" s="3">
        <f>IFERROR(VLOOKUP($G346,'A2020'!$A$3:$C$1897,3,FALSE),0)</f>
        <v>0</v>
      </c>
      <c r="O346" s="17">
        <f t="shared" si="42"/>
        <v>0</v>
      </c>
      <c r="Q346" s="40" t="s">
        <v>664</v>
      </c>
      <c r="R346" s="40" t="s">
        <v>4</v>
      </c>
      <c r="S346" s="40">
        <v>0</v>
      </c>
      <c r="T346" s="3">
        <v>1</v>
      </c>
      <c r="U346" s="3">
        <v>0</v>
      </c>
      <c r="V346" s="3">
        <v>0</v>
      </c>
      <c r="W346" s="3">
        <v>2</v>
      </c>
      <c r="X346" s="3">
        <v>0</v>
      </c>
      <c r="Y346" s="17">
        <v>3</v>
      </c>
    </row>
    <row r="347" spans="1:25" x14ac:dyDescent="0.3">
      <c r="A347" s="40" t="s">
        <v>295</v>
      </c>
      <c r="B347" s="40" t="s">
        <v>4</v>
      </c>
      <c r="C347" s="40">
        <v>23</v>
      </c>
      <c r="D347" s="41">
        <f t="shared" si="41"/>
        <v>3.4626455816642376E-5</v>
      </c>
      <c r="E347" s="42">
        <f t="shared" si="43"/>
        <v>0.9909640005299345</v>
      </c>
      <c r="G347" s="40" t="s">
        <v>295</v>
      </c>
      <c r="H347" s="40" t="s">
        <v>4</v>
      </c>
      <c r="I347" s="40">
        <f>IFERROR(VLOOKUP($G347,'A2015'!$A$3:$C$1897,3,FALSE),0)</f>
        <v>0</v>
      </c>
      <c r="J347" s="3">
        <f>IFERROR(VLOOKUP($G347,'A2016'!$A$3:$C$1897,3,FALSE),0)</f>
        <v>0</v>
      </c>
      <c r="K347" s="3">
        <f>IFERROR(VLOOKUP($G347,'A2017'!$A$3:$C$1897,3,FALSE),0)</f>
        <v>0</v>
      </c>
      <c r="L347" s="3">
        <f>IFERROR(VLOOKUP($G347,'A2018'!$A$3:$C$1897,3,FALSE),0)</f>
        <v>0</v>
      </c>
      <c r="M347" s="3">
        <f>IFERROR(VLOOKUP($G347,'A2019'!$A$3:$C$1897,3,FALSE),0)</f>
        <v>0</v>
      </c>
      <c r="N347" s="3">
        <f>IFERROR(VLOOKUP($G347,'A2020'!$A$3:$C$1897,3,FALSE),0)</f>
        <v>0</v>
      </c>
      <c r="O347" s="17">
        <f t="shared" si="42"/>
        <v>0</v>
      </c>
      <c r="Q347" s="40" t="s">
        <v>395</v>
      </c>
      <c r="R347" s="40" t="s">
        <v>4</v>
      </c>
      <c r="S347" s="40">
        <v>0</v>
      </c>
      <c r="T347" s="3">
        <v>1</v>
      </c>
      <c r="U347" s="3">
        <v>0</v>
      </c>
      <c r="V347" s="3">
        <v>0</v>
      </c>
      <c r="W347" s="3">
        <v>0</v>
      </c>
      <c r="X347" s="3">
        <v>2</v>
      </c>
      <c r="Y347" s="17">
        <v>3</v>
      </c>
    </row>
    <row r="348" spans="1:25" x14ac:dyDescent="0.3">
      <c r="A348" s="40" t="s">
        <v>198</v>
      </c>
      <c r="B348" s="40" t="s">
        <v>4</v>
      </c>
      <c r="C348" s="40">
        <v>23</v>
      </c>
      <c r="D348" s="41">
        <f t="shared" si="41"/>
        <v>3.4626455816642376E-5</v>
      </c>
      <c r="E348" s="42">
        <f t="shared" si="43"/>
        <v>0.99099862698575114</v>
      </c>
      <c r="G348" s="40" t="s">
        <v>198</v>
      </c>
      <c r="H348" s="40" t="s">
        <v>4</v>
      </c>
      <c r="I348" s="40">
        <f>IFERROR(VLOOKUP($G348,'A2015'!$A$3:$C$1897,3,FALSE),0)</f>
        <v>0</v>
      </c>
      <c r="J348" s="3">
        <f>IFERROR(VLOOKUP($G348,'A2016'!$A$3:$C$1897,3,FALSE),0)</f>
        <v>0</v>
      </c>
      <c r="K348" s="3">
        <f>IFERROR(VLOOKUP($G348,'A2017'!$A$3:$C$1897,3,FALSE),0)</f>
        <v>0</v>
      </c>
      <c r="L348" s="3">
        <f>IFERROR(VLOOKUP($G348,'A2018'!$A$3:$C$1897,3,FALSE),0)</f>
        <v>1</v>
      </c>
      <c r="M348" s="3">
        <f>IFERROR(VLOOKUP($G348,'A2019'!$A$3:$C$1897,3,FALSE),0)</f>
        <v>1</v>
      </c>
      <c r="N348" s="3">
        <f>IFERROR(VLOOKUP($G348,'A2020'!$A$3:$C$1897,3,FALSE),0)</f>
        <v>0</v>
      </c>
      <c r="O348" s="17">
        <f t="shared" si="42"/>
        <v>2</v>
      </c>
      <c r="Q348" s="40" t="s">
        <v>345</v>
      </c>
      <c r="R348" s="40" t="s">
        <v>4</v>
      </c>
      <c r="S348" s="40">
        <v>0</v>
      </c>
      <c r="T348" s="3">
        <v>0</v>
      </c>
      <c r="U348" s="3">
        <v>0</v>
      </c>
      <c r="V348" s="3">
        <v>0</v>
      </c>
      <c r="W348" s="3">
        <v>3</v>
      </c>
      <c r="X348" s="3">
        <v>0</v>
      </c>
      <c r="Y348" s="17">
        <v>3</v>
      </c>
    </row>
    <row r="349" spans="1:25" x14ac:dyDescent="0.3">
      <c r="A349" s="40" t="s">
        <v>358</v>
      </c>
      <c r="B349" s="40" t="s">
        <v>4</v>
      </c>
      <c r="C349" s="40">
        <v>23</v>
      </c>
      <c r="D349" s="41">
        <f t="shared" si="41"/>
        <v>3.4626455816642376E-5</v>
      </c>
      <c r="E349" s="42">
        <f t="shared" si="43"/>
        <v>0.99103325344156779</v>
      </c>
      <c r="G349" s="40" t="s">
        <v>358</v>
      </c>
      <c r="H349" s="40" t="s">
        <v>4</v>
      </c>
      <c r="I349" s="40">
        <f>IFERROR(VLOOKUP($G349,'A2015'!$A$3:$C$1897,3,FALSE),0)</f>
        <v>0</v>
      </c>
      <c r="J349" s="3">
        <f>IFERROR(VLOOKUP($G349,'A2016'!$A$3:$C$1897,3,FALSE),0)</f>
        <v>0</v>
      </c>
      <c r="K349" s="3">
        <f>IFERROR(VLOOKUP($G349,'A2017'!$A$3:$C$1897,3,FALSE),0)</f>
        <v>0</v>
      </c>
      <c r="L349" s="3">
        <f>IFERROR(VLOOKUP($G349,'A2018'!$A$3:$C$1897,3,FALSE),0)</f>
        <v>1</v>
      </c>
      <c r="M349" s="3">
        <f>IFERROR(VLOOKUP($G349,'A2019'!$A$3:$C$1897,3,FALSE),0)</f>
        <v>0</v>
      </c>
      <c r="N349" s="3">
        <f>IFERROR(VLOOKUP($G349,'A2020'!$A$3:$C$1897,3,FALSE),0)</f>
        <v>3</v>
      </c>
      <c r="O349" s="17">
        <f t="shared" si="42"/>
        <v>4</v>
      </c>
      <c r="Q349" s="40" t="s">
        <v>697</v>
      </c>
      <c r="R349" s="40" t="s">
        <v>4</v>
      </c>
      <c r="S349" s="40">
        <v>0</v>
      </c>
      <c r="T349" s="3">
        <v>1</v>
      </c>
      <c r="U349" s="3">
        <v>0</v>
      </c>
      <c r="V349" s="3">
        <v>1</v>
      </c>
      <c r="W349" s="3">
        <v>1</v>
      </c>
      <c r="X349" s="3">
        <v>0</v>
      </c>
      <c r="Y349" s="17">
        <v>3</v>
      </c>
    </row>
    <row r="350" spans="1:25" x14ac:dyDescent="0.3">
      <c r="A350" s="40" t="s">
        <v>210</v>
      </c>
      <c r="B350" s="40" t="s">
        <v>4</v>
      </c>
      <c r="C350" s="40">
        <v>23</v>
      </c>
      <c r="D350" s="41">
        <f t="shared" si="41"/>
        <v>3.4626455816642376E-5</v>
      </c>
      <c r="E350" s="42">
        <f t="shared" si="43"/>
        <v>0.99106787989738443</v>
      </c>
      <c r="G350" s="40" t="s">
        <v>210</v>
      </c>
      <c r="H350" s="40" t="s">
        <v>4</v>
      </c>
      <c r="I350" s="40">
        <f>IFERROR(VLOOKUP($G350,'A2015'!$A$3:$C$1897,3,FALSE),0)</f>
        <v>3</v>
      </c>
      <c r="J350" s="3">
        <f>IFERROR(VLOOKUP($G350,'A2016'!$A$3:$C$1897,3,FALSE),0)</f>
        <v>2</v>
      </c>
      <c r="K350" s="3">
        <f>IFERROR(VLOOKUP($G350,'A2017'!$A$3:$C$1897,3,FALSE),0)</f>
        <v>1</v>
      </c>
      <c r="L350" s="3">
        <f>IFERROR(VLOOKUP($G350,'A2018'!$A$3:$C$1897,3,FALSE),0)</f>
        <v>3</v>
      </c>
      <c r="M350" s="3">
        <f>IFERROR(VLOOKUP($G350,'A2019'!$A$3:$C$1897,3,FALSE),0)</f>
        <v>3</v>
      </c>
      <c r="N350" s="3">
        <f>IFERROR(VLOOKUP($G350,'A2020'!$A$3:$C$1897,3,FALSE),0)</f>
        <v>0</v>
      </c>
      <c r="O350" s="17">
        <f t="shared" si="42"/>
        <v>12</v>
      </c>
      <c r="Q350" s="40" t="s">
        <v>477</v>
      </c>
      <c r="R350" s="40" t="s">
        <v>4</v>
      </c>
      <c r="S350" s="40">
        <v>0</v>
      </c>
      <c r="T350" s="3">
        <v>0</v>
      </c>
      <c r="U350" s="3">
        <v>0</v>
      </c>
      <c r="V350" s="3">
        <v>2</v>
      </c>
      <c r="W350" s="3">
        <v>0</v>
      </c>
      <c r="X350" s="3">
        <v>1</v>
      </c>
      <c r="Y350" s="17">
        <v>3</v>
      </c>
    </row>
    <row r="351" spans="1:25" x14ac:dyDescent="0.3">
      <c r="A351" s="40" t="s">
        <v>264</v>
      </c>
      <c r="B351" s="40" t="s">
        <v>4</v>
      </c>
      <c r="C351" s="40">
        <v>22</v>
      </c>
      <c r="D351" s="41">
        <f t="shared" si="41"/>
        <v>3.3120957737657927E-5</v>
      </c>
      <c r="E351" s="42">
        <f t="shared" si="43"/>
        <v>0.99110100085512209</v>
      </c>
      <c r="G351" s="40" t="s">
        <v>264</v>
      </c>
      <c r="H351" s="40" t="s">
        <v>4</v>
      </c>
      <c r="I351" s="40">
        <f>IFERROR(VLOOKUP($G351,'A2015'!$A$3:$C$1897,3,FALSE),0)</f>
        <v>0</v>
      </c>
      <c r="J351" s="3">
        <f>IFERROR(VLOOKUP($G351,'A2016'!$A$3:$C$1897,3,FALSE),0)</f>
        <v>4</v>
      </c>
      <c r="K351" s="3">
        <f>IFERROR(VLOOKUP($G351,'A2017'!$A$3:$C$1897,3,FALSE),0)</f>
        <v>0</v>
      </c>
      <c r="L351" s="3">
        <f>IFERROR(VLOOKUP($G351,'A2018'!$A$3:$C$1897,3,FALSE),0)</f>
        <v>0</v>
      </c>
      <c r="M351" s="3">
        <f>IFERROR(VLOOKUP($G351,'A2019'!$A$3:$C$1897,3,FALSE),0)</f>
        <v>0</v>
      </c>
      <c r="N351" s="3">
        <f>IFERROR(VLOOKUP($G351,'A2020'!$A$3:$C$1897,3,FALSE),0)</f>
        <v>0</v>
      </c>
      <c r="O351" s="17">
        <f t="shared" si="42"/>
        <v>4</v>
      </c>
      <c r="Q351" s="40" t="s">
        <v>529</v>
      </c>
      <c r="R351" s="40" t="s">
        <v>4</v>
      </c>
      <c r="S351" s="40">
        <v>1</v>
      </c>
      <c r="T351" s="3">
        <v>0</v>
      </c>
      <c r="U351" s="3">
        <v>2</v>
      </c>
      <c r="V351" s="3">
        <v>0</v>
      </c>
      <c r="W351" s="3">
        <v>0</v>
      </c>
      <c r="X351" s="3">
        <v>0</v>
      </c>
      <c r="Y351" s="17">
        <v>3</v>
      </c>
    </row>
    <row r="352" spans="1:25" x14ac:dyDescent="0.3">
      <c r="A352" s="40" t="s">
        <v>230</v>
      </c>
      <c r="B352" s="40" t="s">
        <v>4</v>
      </c>
      <c r="C352" s="40">
        <v>22</v>
      </c>
      <c r="D352" s="41">
        <f t="shared" si="41"/>
        <v>3.3120957737657927E-5</v>
      </c>
      <c r="E352" s="42">
        <f t="shared" si="43"/>
        <v>0.99113412181285976</v>
      </c>
      <c r="G352" s="40" t="s">
        <v>230</v>
      </c>
      <c r="H352" s="40" t="s">
        <v>4</v>
      </c>
      <c r="I352" s="40">
        <f>IFERROR(VLOOKUP($G352,'A2015'!$A$3:$C$1897,3,FALSE),0)</f>
        <v>3</v>
      </c>
      <c r="J352" s="3">
        <f>IFERROR(VLOOKUP($G352,'A2016'!$A$3:$C$1897,3,FALSE),0)</f>
        <v>0</v>
      </c>
      <c r="K352" s="3">
        <f>IFERROR(VLOOKUP($G352,'A2017'!$A$3:$C$1897,3,FALSE),0)</f>
        <v>4</v>
      </c>
      <c r="L352" s="3">
        <f>IFERROR(VLOOKUP($G352,'A2018'!$A$3:$C$1897,3,FALSE),0)</f>
        <v>2</v>
      </c>
      <c r="M352" s="3">
        <f>IFERROR(VLOOKUP($G352,'A2019'!$A$3:$C$1897,3,FALSE),0)</f>
        <v>2</v>
      </c>
      <c r="N352" s="3">
        <f>IFERROR(VLOOKUP($G352,'A2020'!$A$3:$C$1897,3,FALSE),0)</f>
        <v>1</v>
      </c>
      <c r="O352" s="17">
        <f t="shared" si="42"/>
        <v>12</v>
      </c>
      <c r="Q352" s="40" t="s">
        <v>396</v>
      </c>
      <c r="R352" s="40" t="s">
        <v>4</v>
      </c>
      <c r="S352" s="40">
        <v>0</v>
      </c>
      <c r="T352" s="3">
        <v>0</v>
      </c>
      <c r="U352" s="3">
        <v>0</v>
      </c>
      <c r="V352" s="3">
        <v>1</v>
      </c>
      <c r="W352" s="3">
        <v>0</v>
      </c>
      <c r="X352" s="3">
        <v>2</v>
      </c>
      <c r="Y352" s="17">
        <v>3</v>
      </c>
    </row>
    <row r="353" spans="1:25" x14ac:dyDescent="0.3">
      <c r="A353" s="40" t="s">
        <v>645</v>
      </c>
      <c r="B353" s="40" t="s">
        <v>4</v>
      </c>
      <c r="C353" s="40">
        <v>22</v>
      </c>
      <c r="D353" s="41">
        <f t="shared" si="41"/>
        <v>3.3120957737657927E-5</v>
      </c>
      <c r="E353" s="42">
        <f t="shared" si="43"/>
        <v>0.99116724277059742</v>
      </c>
      <c r="G353" s="40" t="s">
        <v>645</v>
      </c>
      <c r="H353" s="40" t="s">
        <v>4</v>
      </c>
      <c r="I353" s="40">
        <f>IFERROR(VLOOKUP($G353,'A2015'!$A$3:$C$1897,3,FALSE),0)</f>
        <v>0</v>
      </c>
      <c r="J353" s="3">
        <f>IFERROR(VLOOKUP($G353,'A2016'!$A$3:$C$1897,3,FALSE),0)</f>
        <v>0</v>
      </c>
      <c r="K353" s="3">
        <f>IFERROR(VLOOKUP($G353,'A2017'!$A$3:$C$1897,3,FALSE),0)</f>
        <v>0</v>
      </c>
      <c r="L353" s="3">
        <f>IFERROR(VLOOKUP($G353,'A2018'!$A$3:$C$1897,3,FALSE),0)</f>
        <v>1</v>
      </c>
      <c r="M353" s="3">
        <f>IFERROR(VLOOKUP($G353,'A2019'!$A$3:$C$1897,3,FALSE),0)</f>
        <v>0</v>
      </c>
      <c r="N353" s="3">
        <f>IFERROR(VLOOKUP($G353,'A2020'!$A$3:$C$1897,3,FALSE),0)</f>
        <v>0</v>
      </c>
      <c r="O353" s="17">
        <f t="shared" si="42"/>
        <v>1</v>
      </c>
      <c r="Q353" s="40" t="s">
        <v>427</v>
      </c>
      <c r="R353" s="40" t="s">
        <v>4</v>
      </c>
      <c r="S353" s="40">
        <v>0</v>
      </c>
      <c r="T353" s="3">
        <v>1</v>
      </c>
      <c r="U353" s="3">
        <v>1</v>
      </c>
      <c r="V353" s="3">
        <v>0</v>
      </c>
      <c r="W353" s="3">
        <v>0</v>
      </c>
      <c r="X353" s="3">
        <v>1</v>
      </c>
      <c r="Y353" s="17">
        <v>3</v>
      </c>
    </row>
    <row r="354" spans="1:25" x14ac:dyDescent="0.3">
      <c r="A354" s="40" t="s">
        <v>387</v>
      </c>
      <c r="B354" s="40" t="s">
        <v>4</v>
      </c>
      <c r="C354" s="40">
        <v>22</v>
      </c>
      <c r="D354" s="41">
        <f t="shared" si="41"/>
        <v>3.3120957737657927E-5</v>
      </c>
      <c r="E354" s="42">
        <f t="shared" si="43"/>
        <v>0.99120036372833509</v>
      </c>
      <c r="G354" s="40" t="s">
        <v>387</v>
      </c>
      <c r="H354" s="40" t="s">
        <v>4</v>
      </c>
      <c r="I354" s="40">
        <f>IFERROR(VLOOKUP($G354,'A2015'!$A$3:$C$1897,3,FALSE),0)</f>
        <v>1</v>
      </c>
      <c r="J354" s="3">
        <f>IFERROR(VLOOKUP($G354,'A2016'!$A$3:$C$1897,3,FALSE),0)</f>
        <v>2</v>
      </c>
      <c r="K354" s="3">
        <f>IFERROR(VLOOKUP($G354,'A2017'!$A$3:$C$1897,3,FALSE),0)</f>
        <v>2</v>
      </c>
      <c r="L354" s="3">
        <f>IFERROR(VLOOKUP($G354,'A2018'!$A$3:$C$1897,3,FALSE),0)</f>
        <v>1</v>
      </c>
      <c r="M354" s="3">
        <f>IFERROR(VLOOKUP($G354,'A2019'!$A$3:$C$1897,3,FALSE),0)</f>
        <v>0</v>
      </c>
      <c r="N354" s="3">
        <f>IFERROR(VLOOKUP($G354,'A2020'!$A$3:$C$1897,3,FALSE),0)</f>
        <v>3</v>
      </c>
      <c r="O354" s="17">
        <f t="shared" si="42"/>
        <v>9</v>
      </c>
      <c r="Q354" s="40" t="s">
        <v>491</v>
      </c>
      <c r="R354" s="40" t="s">
        <v>4</v>
      </c>
      <c r="S354" s="40">
        <v>0</v>
      </c>
      <c r="T354" s="3">
        <v>1</v>
      </c>
      <c r="U354" s="3">
        <v>0</v>
      </c>
      <c r="V354" s="3">
        <v>1</v>
      </c>
      <c r="W354" s="3">
        <v>0</v>
      </c>
      <c r="X354" s="3">
        <v>1</v>
      </c>
      <c r="Y354" s="17">
        <v>3</v>
      </c>
    </row>
    <row r="355" spans="1:25" x14ac:dyDescent="0.3">
      <c r="A355" s="40" t="s">
        <v>326</v>
      </c>
      <c r="B355" s="40" t="s">
        <v>4</v>
      </c>
      <c r="C355" s="40">
        <v>22</v>
      </c>
      <c r="D355" s="41">
        <f t="shared" si="41"/>
        <v>3.3120957737657927E-5</v>
      </c>
      <c r="E355" s="42">
        <f t="shared" si="43"/>
        <v>0.99123348468607275</v>
      </c>
      <c r="G355" s="40" t="s">
        <v>326</v>
      </c>
      <c r="H355" s="40" t="s">
        <v>4</v>
      </c>
      <c r="I355" s="40">
        <f>IFERROR(VLOOKUP($G355,'A2015'!$A$3:$C$1897,3,FALSE),0)</f>
        <v>1</v>
      </c>
      <c r="J355" s="3">
        <f>IFERROR(VLOOKUP($G355,'A2016'!$A$3:$C$1897,3,FALSE),0)</f>
        <v>2</v>
      </c>
      <c r="K355" s="3">
        <f>IFERROR(VLOOKUP($G355,'A2017'!$A$3:$C$1897,3,FALSE),0)</f>
        <v>1</v>
      </c>
      <c r="L355" s="3">
        <f>IFERROR(VLOOKUP($G355,'A2018'!$A$3:$C$1897,3,FALSE),0)</f>
        <v>2</v>
      </c>
      <c r="M355" s="3">
        <f>IFERROR(VLOOKUP($G355,'A2019'!$A$3:$C$1897,3,FALSE),0)</f>
        <v>3</v>
      </c>
      <c r="N355" s="3">
        <f>IFERROR(VLOOKUP($G355,'A2020'!$A$3:$C$1897,3,FALSE),0)</f>
        <v>1</v>
      </c>
      <c r="O355" s="17">
        <f t="shared" si="42"/>
        <v>10</v>
      </c>
      <c r="Q355" s="40" t="s">
        <v>847</v>
      </c>
      <c r="R355" s="40" t="s">
        <v>4</v>
      </c>
      <c r="S355" s="40">
        <v>0</v>
      </c>
      <c r="T355" s="3">
        <v>1</v>
      </c>
      <c r="U355" s="3">
        <v>0</v>
      </c>
      <c r="V355" s="3">
        <v>0</v>
      </c>
      <c r="W355" s="3">
        <v>0</v>
      </c>
      <c r="X355" s="3">
        <v>2</v>
      </c>
      <c r="Y355" s="17">
        <v>3</v>
      </c>
    </row>
    <row r="356" spans="1:25" x14ac:dyDescent="0.3">
      <c r="A356" s="40" t="s">
        <v>342</v>
      </c>
      <c r="B356" s="40" t="s">
        <v>4</v>
      </c>
      <c r="C356" s="40">
        <v>22</v>
      </c>
      <c r="D356" s="41">
        <f t="shared" si="41"/>
        <v>3.3120957737657927E-5</v>
      </c>
      <c r="E356" s="42">
        <f t="shared" si="43"/>
        <v>0.99126660564381042</v>
      </c>
      <c r="G356" s="40" t="s">
        <v>342</v>
      </c>
      <c r="H356" s="40" t="s">
        <v>4</v>
      </c>
      <c r="I356" s="40">
        <f>IFERROR(VLOOKUP($G356,'A2015'!$A$3:$C$1897,3,FALSE),0)</f>
        <v>0</v>
      </c>
      <c r="J356" s="3">
        <f>IFERROR(VLOOKUP($G356,'A2016'!$A$3:$C$1897,3,FALSE),0)</f>
        <v>0</v>
      </c>
      <c r="K356" s="3">
        <f>IFERROR(VLOOKUP($G356,'A2017'!$A$3:$C$1897,3,FALSE),0)</f>
        <v>0</v>
      </c>
      <c r="L356" s="3">
        <f>IFERROR(VLOOKUP($G356,'A2018'!$A$3:$C$1897,3,FALSE),0)</f>
        <v>0</v>
      </c>
      <c r="M356" s="3">
        <f>IFERROR(VLOOKUP($G356,'A2019'!$A$3:$C$1897,3,FALSE),0)</f>
        <v>3</v>
      </c>
      <c r="N356" s="3">
        <f>IFERROR(VLOOKUP($G356,'A2020'!$A$3:$C$1897,3,FALSE),0)</f>
        <v>0</v>
      </c>
      <c r="O356" s="17">
        <f t="shared" si="42"/>
        <v>3</v>
      </c>
      <c r="Q356" s="40" t="s">
        <v>404</v>
      </c>
      <c r="R356" s="40" t="s">
        <v>4</v>
      </c>
      <c r="S356" s="40">
        <v>0</v>
      </c>
      <c r="T356" s="3">
        <v>0</v>
      </c>
      <c r="U356" s="3">
        <v>1</v>
      </c>
      <c r="V356" s="3">
        <v>0</v>
      </c>
      <c r="W356" s="3">
        <v>0</v>
      </c>
      <c r="X356" s="3">
        <v>2</v>
      </c>
      <c r="Y356" s="17">
        <v>3</v>
      </c>
    </row>
    <row r="357" spans="1:25" x14ac:dyDescent="0.3">
      <c r="A357" s="40" t="s">
        <v>344</v>
      </c>
      <c r="B357" s="40" t="s">
        <v>4</v>
      </c>
      <c r="C357" s="40">
        <v>22</v>
      </c>
      <c r="D357" s="41">
        <f t="shared" si="41"/>
        <v>3.3120957737657927E-5</v>
      </c>
      <c r="E357" s="42">
        <f t="shared" si="43"/>
        <v>0.99129972660154808</v>
      </c>
      <c r="G357" s="40" t="s">
        <v>344</v>
      </c>
      <c r="H357" s="40" t="s">
        <v>4</v>
      </c>
      <c r="I357" s="40">
        <f>IFERROR(VLOOKUP($G357,'A2015'!$A$3:$C$1897,3,FALSE),0)</f>
        <v>0</v>
      </c>
      <c r="J357" s="3">
        <f>IFERROR(VLOOKUP($G357,'A2016'!$A$3:$C$1897,3,FALSE),0)</f>
        <v>1</v>
      </c>
      <c r="K357" s="3">
        <f>IFERROR(VLOOKUP($G357,'A2017'!$A$3:$C$1897,3,FALSE),0)</f>
        <v>0</v>
      </c>
      <c r="L357" s="3">
        <f>IFERROR(VLOOKUP($G357,'A2018'!$A$3:$C$1897,3,FALSE),0)</f>
        <v>0</v>
      </c>
      <c r="M357" s="3">
        <f>IFERROR(VLOOKUP($G357,'A2019'!$A$3:$C$1897,3,FALSE),0)</f>
        <v>2</v>
      </c>
      <c r="N357" s="3">
        <f>IFERROR(VLOOKUP($G357,'A2020'!$A$3:$C$1897,3,FALSE),0)</f>
        <v>1</v>
      </c>
      <c r="O357" s="17">
        <f t="shared" si="42"/>
        <v>4</v>
      </c>
      <c r="Q357" s="40" t="s">
        <v>339</v>
      </c>
      <c r="R357" s="40" t="s">
        <v>4</v>
      </c>
      <c r="S357" s="40">
        <v>0</v>
      </c>
      <c r="T357" s="3">
        <v>0</v>
      </c>
      <c r="U357" s="3">
        <v>0</v>
      </c>
      <c r="V357" s="3">
        <v>0</v>
      </c>
      <c r="W357" s="3">
        <v>3</v>
      </c>
      <c r="X357" s="3">
        <v>0</v>
      </c>
      <c r="Y357" s="17">
        <v>3</v>
      </c>
    </row>
    <row r="358" spans="1:25" x14ac:dyDescent="0.3">
      <c r="A358" s="40" t="s">
        <v>578</v>
      </c>
      <c r="B358" s="40" t="s">
        <v>4</v>
      </c>
      <c r="C358" s="40">
        <v>21</v>
      </c>
      <c r="D358" s="41">
        <f t="shared" si="41"/>
        <v>3.1615459658673478E-5</v>
      </c>
      <c r="E358" s="42">
        <f t="shared" si="43"/>
        <v>0.99133134206120677</v>
      </c>
      <c r="G358" s="40" t="s">
        <v>578</v>
      </c>
      <c r="H358" s="40" t="s">
        <v>4</v>
      </c>
      <c r="I358" s="40">
        <f>IFERROR(VLOOKUP($G358,'A2015'!$A$3:$C$1897,3,FALSE),0)</f>
        <v>0</v>
      </c>
      <c r="J358" s="3">
        <f>IFERROR(VLOOKUP($G358,'A2016'!$A$3:$C$1897,3,FALSE),0)</f>
        <v>0</v>
      </c>
      <c r="K358" s="3">
        <f>IFERROR(VLOOKUP($G358,'A2017'!$A$3:$C$1897,3,FALSE),0)</f>
        <v>0</v>
      </c>
      <c r="L358" s="3">
        <f>IFERROR(VLOOKUP($G358,'A2018'!$A$3:$C$1897,3,FALSE),0)</f>
        <v>0</v>
      </c>
      <c r="M358" s="3">
        <f>IFERROR(VLOOKUP($G358,'A2019'!$A$3:$C$1897,3,FALSE),0)</f>
        <v>0</v>
      </c>
      <c r="N358" s="3">
        <f>IFERROR(VLOOKUP($G358,'A2020'!$A$3:$C$1897,3,FALSE),0)</f>
        <v>0</v>
      </c>
      <c r="O358" s="17">
        <f t="shared" si="42"/>
        <v>0</v>
      </c>
      <c r="Q358" s="40" t="s">
        <v>309</v>
      </c>
      <c r="R358" s="40" t="s">
        <v>4</v>
      </c>
      <c r="S358" s="40">
        <v>0</v>
      </c>
      <c r="T358" s="3">
        <v>0</v>
      </c>
      <c r="U358" s="3">
        <v>2</v>
      </c>
      <c r="V358" s="3">
        <v>1</v>
      </c>
      <c r="W358" s="3">
        <v>0</v>
      </c>
      <c r="X358" s="3">
        <v>0</v>
      </c>
      <c r="Y358" s="17">
        <v>3</v>
      </c>
    </row>
    <row r="359" spans="1:25" x14ac:dyDescent="0.3">
      <c r="A359" s="40" t="s">
        <v>553</v>
      </c>
      <c r="B359" s="40" t="s">
        <v>4</v>
      </c>
      <c r="C359" s="40">
        <v>21</v>
      </c>
      <c r="D359" s="41">
        <f t="shared" si="41"/>
        <v>3.1615459658673478E-5</v>
      </c>
      <c r="E359" s="42">
        <f t="shared" si="43"/>
        <v>0.99136295752086545</v>
      </c>
      <c r="G359" s="40" t="s">
        <v>553</v>
      </c>
      <c r="H359" s="40" t="s">
        <v>4</v>
      </c>
      <c r="I359" s="40">
        <f>IFERROR(VLOOKUP($G359,'A2015'!$A$3:$C$1897,3,FALSE),0)</f>
        <v>0</v>
      </c>
      <c r="J359" s="3">
        <f>IFERROR(VLOOKUP($G359,'A2016'!$A$3:$C$1897,3,FALSE),0)</f>
        <v>0</v>
      </c>
      <c r="K359" s="3">
        <f>IFERROR(VLOOKUP($G359,'A2017'!$A$3:$C$1897,3,FALSE),0)</f>
        <v>0</v>
      </c>
      <c r="L359" s="3">
        <f>IFERROR(VLOOKUP($G359,'A2018'!$A$3:$C$1897,3,FALSE),0)</f>
        <v>0</v>
      </c>
      <c r="M359" s="3">
        <f>IFERROR(VLOOKUP($G359,'A2019'!$A$3:$C$1897,3,FALSE),0)</f>
        <v>0</v>
      </c>
      <c r="N359" s="3">
        <f>IFERROR(VLOOKUP($G359,'A2020'!$A$3:$C$1897,3,FALSE),0)</f>
        <v>0</v>
      </c>
      <c r="O359" s="17">
        <f t="shared" si="42"/>
        <v>0</v>
      </c>
      <c r="Q359" s="40" t="s">
        <v>749</v>
      </c>
      <c r="R359" s="40" t="s">
        <v>4</v>
      </c>
      <c r="S359" s="40">
        <v>0</v>
      </c>
      <c r="T359" s="3">
        <v>2</v>
      </c>
      <c r="U359" s="3">
        <v>0</v>
      </c>
      <c r="V359" s="3">
        <v>0</v>
      </c>
      <c r="W359" s="3">
        <v>1</v>
      </c>
      <c r="X359" s="3">
        <v>0</v>
      </c>
      <c r="Y359" s="17">
        <v>3</v>
      </c>
    </row>
    <row r="360" spans="1:25" x14ac:dyDescent="0.3">
      <c r="A360" s="40" t="s">
        <v>680</v>
      </c>
      <c r="B360" s="40" t="s">
        <v>4</v>
      </c>
      <c r="C360" s="40">
        <v>21</v>
      </c>
      <c r="D360" s="41">
        <f t="shared" si="41"/>
        <v>3.1615459658673478E-5</v>
      </c>
      <c r="E360" s="42">
        <f t="shared" si="43"/>
        <v>0.99139457298052414</v>
      </c>
      <c r="G360" s="40" t="s">
        <v>680</v>
      </c>
      <c r="H360" s="40" t="s">
        <v>4</v>
      </c>
      <c r="I360" s="40">
        <f>IFERROR(VLOOKUP($G360,'A2015'!$A$3:$C$1897,3,FALSE),0)</f>
        <v>0</v>
      </c>
      <c r="J360" s="3">
        <f>IFERROR(VLOOKUP($G360,'A2016'!$A$3:$C$1897,3,FALSE),0)</f>
        <v>0</v>
      </c>
      <c r="K360" s="3">
        <f>IFERROR(VLOOKUP($G360,'A2017'!$A$3:$C$1897,3,FALSE),0)</f>
        <v>0</v>
      </c>
      <c r="L360" s="3">
        <f>IFERROR(VLOOKUP($G360,'A2018'!$A$3:$C$1897,3,FALSE),0)</f>
        <v>0</v>
      </c>
      <c r="M360" s="3">
        <f>IFERROR(VLOOKUP($G360,'A2019'!$A$3:$C$1897,3,FALSE),0)</f>
        <v>0</v>
      </c>
      <c r="N360" s="3">
        <f>IFERROR(VLOOKUP($G360,'A2020'!$A$3:$C$1897,3,FALSE),0)</f>
        <v>0</v>
      </c>
      <c r="O360" s="17">
        <f t="shared" si="42"/>
        <v>0</v>
      </c>
      <c r="Q360" s="40" t="s">
        <v>851</v>
      </c>
      <c r="R360" s="40" t="s">
        <v>4</v>
      </c>
      <c r="S360" s="40">
        <v>1</v>
      </c>
      <c r="T360" s="3">
        <v>0</v>
      </c>
      <c r="U360" s="3">
        <v>1</v>
      </c>
      <c r="V360" s="3">
        <v>0</v>
      </c>
      <c r="W360" s="3">
        <v>1</v>
      </c>
      <c r="X360" s="3">
        <v>0</v>
      </c>
      <c r="Y360" s="17">
        <v>3</v>
      </c>
    </row>
    <row r="361" spans="1:25" x14ac:dyDescent="0.3">
      <c r="A361" s="40" t="s">
        <v>420</v>
      </c>
      <c r="B361" s="40" t="s">
        <v>4</v>
      </c>
      <c r="C361" s="40">
        <v>21</v>
      </c>
      <c r="D361" s="41">
        <f t="shared" si="41"/>
        <v>3.1615459658673478E-5</v>
      </c>
      <c r="E361" s="42">
        <f t="shared" si="43"/>
        <v>0.99142618844018282</v>
      </c>
      <c r="G361" s="40" t="s">
        <v>420</v>
      </c>
      <c r="H361" s="40" t="s">
        <v>4</v>
      </c>
      <c r="I361" s="40">
        <f>IFERROR(VLOOKUP($G361,'A2015'!$A$3:$C$1897,3,FALSE),0)</f>
        <v>0</v>
      </c>
      <c r="J361" s="3">
        <f>IFERROR(VLOOKUP($G361,'A2016'!$A$3:$C$1897,3,FALSE),0)</f>
        <v>0</v>
      </c>
      <c r="K361" s="3">
        <f>IFERROR(VLOOKUP($G361,'A2017'!$A$3:$C$1897,3,FALSE),0)</f>
        <v>0</v>
      </c>
      <c r="L361" s="3">
        <f>IFERROR(VLOOKUP($G361,'A2018'!$A$3:$C$1897,3,FALSE),0)</f>
        <v>1</v>
      </c>
      <c r="M361" s="3">
        <f>IFERROR(VLOOKUP($G361,'A2019'!$A$3:$C$1897,3,FALSE),0)</f>
        <v>0</v>
      </c>
      <c r="N361" s="3">
        <f>IFERROR(VLOOKUP($G361,'A2020'!$A$3:$C$1897,3,FALSE),0)</f>
        <v>1</v>
      </c>
      <c r="O361" s="17">
        <f t="shared" si="42"/>
        <v>2</v>
      </c>
      <c r="Q361" s="40" t="s">
        <v>816</v>
      </c>
      <c r="R361" s="40" t="s">
        <v>4</v>
      </c>
      <c r="S361" s="40">
        <v>2</v>
      </c>
      <c r="T361" s="3">
        <v>0</v>
      </c>
      <c r="U361" s="3">
        <v>0</v>
      </c>
      <c r="V361" s="3">
        <v>1</v>
      </c>
      <c r="W361" s="3">
        <v>0</v>
      </c>
      <c r="X361" s="3">
        <v>0</v>
      </c>
      <c r="Y361" s="17">
        <v>3</v>
      </c>
    </row>
    <row r="362" spans="1:25" x14ac:dyDescent="0.3">
      <c r="A362" s="40" t="s">
        <v>592</v>
      </c>
      <c r="B362" s="40" t="s">
        <v>4</v>
      </c>
      <c r="C362" s="40">
        <v>21</v>
      </c>
      <c r="D362" s="41">
        <f t="shared" si="41"/>
        <v>3.1615459658673478E-5</v>
      </c>
      <c r="E362" s="42">
        <f t="shared" si="43"/>
        <v>0.99145780389984151</v>
      </c>
      <c r="G362" s="40" t="s">
        <v>592</v>
      </c>
      <c r="H362" s="40" t="s">
        <v>4</v>
      </c>
      <c r="I362" s="40">
        <f>IFERROR(VLOOKUP($G362,'A2015'!$A$3:$C$1897,3,FALSE),0)</f>
        <v>0</v>
      </c>
      <c r="J362" s="3">
        <f>IFERROR(VLOOKUP($G362,'A2016'!$A$3:$C$1897,3,FALSE),0)</f>
        <v>0</v>
      </c>
      <c r="K362" s="3">
        <f>IFERROR(VLOOKUP($G362,'A2017'!$A$3:$C$1897,3,FALSE),0)</f>
        <v>0</v>
      </c>
      <c r="L362" s="3">
        <f>IFERROR(VLOOKUP($G362,'A2018'!$A$3:$C$1897,3,FALSE),0)</f>
        <v>0</v>
      </c>
      <c r="M362" s="3">
        <f>IFERROR(VLOOKUP($G362,'A2019'!$A$3:$C$1897,3,FALSE),0)</f>
        <v>0</v>
      </c>
      <c r="N362" s="3">
        <f>IFERROR(VLOOKUP($G362,'A2020'!$A$3:$C$1897,3,FALSE),0)</f>
        <v>0</v>
      </c>
      <c r="O362" s="17">
        <f t="shared" si="42"/>
        <v>0</v>
      </c>
      <c r="Q362" s="40" t="s">
        <v>535</v>
      </c>
      <c r="R362" s="40" t="s">
        <v>4</v>
      </c>
      <c r="S362" s="40">
        <v>0</v>
      </c>
      <c r="T362" s="3">
        <v>0</v>
      </c>
      <c r="U362" s="3">
        <v>2</v>
      </c>
      <c r="V362" s="3">
        <v>0</v>
      </c>
      <c r="W362" s="3">
        <v>0</v>
      </c>
      <c r="X362" s="3">
        <v>1</v>
      </c>
      <c r="Y362" s="17">
        <v>3</v>
      </c>
    </row>
    <row r="363" spans="1:25" x14ac:dyDescent="0.3">
      <c r="A363" s="40" t="s">
        <v>669</v>
      </c>
      <c r="B363" s="40" t="s">
        <v>4</v>
      </c>
      <c r="C363" s="40">
        <v>20</v>
      </c>
      <c r="D363" s="41">
        <f t="shared" si="41"/>
        <v>3.0109961579689025E-5</v>
      </c>
      <c r="E363" s="42">
        <f t="shared" si="43"/>
        <v>0.99148791386142121</v>
      </c>
      <c r="G363" s="40" t="s">
        <v>669</v>
      </c>
      <c r="H363" s="40" t="s">
        <v>4</v>
      </c>
      <c r="I363" s="40">
        <f>IFERROR(VLOOKUP($G363,'A2015'!$A$3:$C$1897,3,FALSE),0)</f>
        <v>0</v>
      </c>
      <c r="J363" s="3">
        <f>IFERROR(VLOOKUP($G363,'A2016'!$A$3:$C$1897,3,FALSE),0)</f>
        <v>0</v>
      </c>
      <c r="K363" s="3">
        <f>IFERROR(VLOOKUP($G363,'A2017'!$A$3:$C$1897,3,FALSE),0)</f>
        <v>0</v>
      </c>
      <c r="L363" s="3">
        <f>IFERROR(VLOOKUP($G363,'A2018'!$A$3:$C$1897,3,FALSE),0)</f>
        <v>0</v>
      </c>
      <c r="M363" s="3">
        <f>IFERROR(VLOOKUP($G363,'A2019'!$A$3:$C$1897,3,FALSE),0)</f>
        <v>0</v>
      </c>
      <c r="N363" s="3">
        <f>IFERROR(VLOOKUP($G363,'A2020'!$A$3:$C$1897,3,FALSE),0)</f>
        <v>0</v>
      </c>
      <c r="O363" s="17">
        <f t="shared" si="42"/>
        <v>0</v>
      </c>
      <c r="Q363" s="40" t="s">
        <v>406</v>
      </c>
      <c r="R363" s="40" t="s">
        <v>4</v>
      </c>
      <c r="S363" s="40">
        <v>0</v>
      </c>
      <c r="T363" s="3">
        <v>0</v>
      </c>
      <c r="U363" s="3">
        <v>0</v>
      </c>
      <c r="V363" s="3">
        <v>1</v>
      </c>
      <c r="W363" s="3">
        <v>1</v>
      </c>
      <c r="X363" s="3">
        <v>1</v>
      </c>
      <c r="Y363" s="17">
        <v>3</v>
      </c>
    </row>
    <row r="364" spans="1:25" x14ac:dyDescent="0.3">
      <c r="A364" s="40" t="s">
        <v>323</v>
      </c>
      <c r="B364" s="40" t="s">
        <v>4</v>
      </c>
      <c r="C364" s="40">
        <v>20</v>
      </c>
      <c r="D364" s="41">
        <f t="shared" si="41"/>
        <v>3.0109961579689025E-5</v>
      </c>
      <c r="E364" s="42">
        <f t="shared" si="43"/>
        <v>0.99151802382300092</v>
      </c>
      <c r="G364" s="40" t="s">
        <v>323</v>
      </c>
      <c r="H364" s="40" t="s">
        <v>4</v>
      </c>
      <c r="I364" s="40">
        <f>IFERROR(VLOOKUP($G364,'A2015'!$A$3:$C$1897,3,FALSE),0)</f>
        <v>0</v>
      </c>
      <c r="J364" s="3">
        <f>IFERROR(VLOOKUP($G364,'A2016'!$A$3:$C$1897,3,FALSE),0)</f>
        <v>0</v>
      </c>
      <c r="K364" s="3">
        <f>IFERROR(VLOOKUP($G364,'A2017'!$A$3:$C$1897,3,FALSE),0)</f>
        <v>0</v>
      </c>
      <c r="L364" s="3">
        <f>IFERROR(VLOOKUP($G364,'A2018'!$A$3:$C$1897,3,FALSE),0)</f>
        <v>2</v>
      </c>
      <c r="M364" s="3">
        <f>IFERROR(VLOOKUP($G364,'A2019'!$A$3:$C$1897,3,FALSE),0)</f>
        <v>0</v>
      </c>
      <c r="N364" s="3">
        <f>IFERROR(VLOOKUP($G364,'A2020'!$A$3:$C$1897,3,FALSE),0)</f>
        <v>0</v>
      </c>
      <c r="O364" s="17">
        <f t="shared" si="42"/>
        <v>2</v>
      </c>
      <c r="Q364" s="40" t="s">
        <v>1708</v>
      </c>
      <c r="R364" s="40" t="s">
        <v>4</v>
      </c>
      <c r="S364" s="40">
        <v>0</v>
      </c>
      <c r="T364" s="3">
        <v>0</v>
      </c>
      <c r="U364" s="3">
        <v>1</v>
      </c>
      <c r="V364" s="3">
        <v>0</v>
      </c>
      <c r="W364" s="3">
        <v>2</v>
      </c>
      <c r="X364" s="3">
        <v>0</v>
      </c>
      <c r="Y364" s="17">
        <v>3</v>
      </c>
    </row>
    <row r="365" spans="1:25" x14ac:dyDescent="0.3">
      <c r="A365" s="40" t="s">
        <v>665</v>
      </c>
      <c r="B365" s="40" t="s">
        <v>4</v>
      </c>
      <c r="C365" s="40">
        <v>20</v>
      </c>
      <c r="D365" s="41">
        <f t="shared" si="41"/>
        <v>3.0109961579689025E-5</v>
      </c>
      <c r="E365" s="42">
        <f t="shared" si="43"/>
        <v>0.99154813378458062</v>
      </c>
      <c r="G365" s="40" t="s">
        <v>665</v>
      </c>
      <c r="H365" s="40" t="s">
        <v>4</v>
      </c>
      <c r="I365" s="40">
        <f>IFERROR(VLOOKUP($G365,'A2015'!$A$3:$C$1897,3,FALSE),0)</f>
        <v>0</v>
      </c>
      <c r="J365" s="3">
        <f>IFERROR(VLOOKUP($G365,'A2016'!$A$3:$C$1897,3,FALSE),0)</f>
        <v>0</v>
      </c>
      <c r="K365" s="3">
        <f>IFERROR(VLOOKUP($G365,'A2017'!$A$3:$C$1897,3,FALSE),0)</f>
        <v>0</v>
      </c>
      <c r="L365" s="3">
        <f>IFERROR(VLOOKUP($G365,'A2018'!$A$3:$C$1897,3,FALSE),0)</f>
        <v>0</v>
      </c>
      <c r="M365" s="3">
        <f>IFERROR(VLOOKUP($G365,'A2019'!$A$3:$C$1897,3,FALSE),0)</f>
        <v>0</v>
      </c>
      <c r="N365" s="3">
        <f>IFERROR(VLOOKUP($G365,'A2020'!$A$3:$C$1897,3,FALSE),0)</f>
        <v>0</v>
      </c>
      <c r="O365" s="17">
        <f t="shared" si="42"/>
        <v>0</v>
      </c>
      <c r="Q365" s="40" t="s">
        <v>228</v>
      </c>
      <c r="R365" s="40" t="s">
        <v>4</v>
      </c>
      <c r="S365" s="40">
        <v>2</v>
      </c>
      <c r="T365" s="3">
        <v>1</v>
      </c>
      <c r="U365" s="3">
        <v>0</v>
      </c>
      <c r="V365" s="3">
        <v>0</v>
      </c>
      <c r="W365" s="3">
        <v>0</v>
      </c>
      <c r="X365" s="3">
        <v>0</v>
      </c>
      <c r="Y365" s="17">
        <v>3</v>
      </c>
    </row>
    <row r="366" spans="1:25" x14ac:dyDescent="0.3">
      <c r="A366" s="40" t="s">
        <v>429</v>
      </c>
      <c r="B366" s="40" t="s">
        <v>4</v>
      </c>
      <c r="C366" s="40">
        <v>20</v>
      </c>
      <c r="D366" s="41">
        <f t="shared" si="41"/>
        <v>3.0109961579689025E-5</v>
      </c>
      <c r="E366" s="42">
        <f t="shared" si="43"/>
        <v>0.99157824374616033</v>
      </c>
      <c r="G366" s="40" t="s">
        <v>429</v>
      </c>
      <c r="H366" s="40" t="s">
        <v>4</v>
      </c>
      <c r="I366" s="40">
        <f>IFERROR(VLOOKUP($G366,'A2015'!$A$3:$C$1897,3,FALSE),0)</f>
        <v>0</v>
      </c>
      <c r="J366" s="3">
        <f>IFERROR(VLOOKUP($G366,'A2016'!$A$3:$C$1897,3,FALSE),0)</f>
        <v>0</v>
      </c>
      <c r="K366" s="3">
        <f>IFERROR(VLOOKUP($G366,'A2017'!$A$3:$C$1897,3,FALSE),0)</f>
        <v>0</v>
      </c>
      <c r="L366" s="3">
        <f>IFERROR(VLOOKUP($G366,'A2018'!$A$3:$C$1897,3,FALSE),0)</f>
        <v>0</v>
      </c>
      <c r="M366" s="3">
        <f>IFERROR(VLOOKUP($G366,'A2019'!$A$3:$C$1897,3,FALSE),0)</f>
        <v>0</v>
      </c>
      <c r="N366" s="3">
        <f>IFERROR(VLOOKUP($G366,'A2020'!$A$3:$C$1897,3,FALSE),0)</f>
        <v>1</v>
      </c>
      <c r="O366" s="17">
        <f t="shared" si="42"/>
        <v>1</v>
      </c>
      <c r="Q366" s="40" t="s">
        <v>540</v>
      </c>
      <c r="R366" s="40" t="s">
        <v>4</v>
      </c>
      <c r="S366" s="40">
        <v>0</v>
      </c>
      <c r="T366" s="3">
        <v>0</v>
      </c>
      <c r="U366" s="3">
        <v>2</v>
      </c>
      <c r="V366" s="3">
        <v>0</v>
      </c>
      <c r="W366" s="3">
        <v>1</v>
      </c>
      <c r="X366" s="3">
        <v>0</v>
      </c>
      <c r="Y366" s="17">
        <v>3</v>
      </c>
    </row>
    <row r="367" spans="1:25" x14ac:dyDescent="0.3">
      <c r="A367" s="40" t="s">
        <v>481</v>
      </c>
      <c r="B367" s="40" t="s">
        <v>4</v>
      </c>
      <c r="C367" s="40">
        <v>20</v>
      </c>
      <c r="D367" s="41">
        <f t="shared" si="41"/>
        <v>3.0109961579689025E-5</v>
      </c>
      <c r="E367" s="42">
        <f t="shared" si="43"/>
        <v>0.99160835370774003</v>
      </c>
      <c r="G367" s="40" t="s">
        <v>481</v>
      </c>
      <c r="H367" s="40" t="s">
        <v>4</v>
      </c>
      <c r="I367" s="40">
        <f>IFERROR(VLOOKUP($G367,'A2015'!$A$3:$C$1897,3,FALSE),0)</f>
        <v>0</v>
      </c>
      <c r="J367" s="3">
        <f>IFERROR(VLOOKUP($G367,'A2016'!$A$3:$C$1897,3,FALSE),0)</f>
        <v>0</v>
      </c>
      <c r="K367" s="3">
        <f>IFERROR(VLOOKUP($G367,'A2017'!$A$3:$C$1897,3,FALSE),0)</f>
        <v>2</v>
      </c>
      <c r="L367" s="3">
        <f>IFERROR(VLOOKUP($G367,'A2018'!$A$3:$C$1897,3,FALSE),0)</f>
        <v>1</v>
      </c>
      <c r="M367" s="3">
        <f>IFERROR(VLOOKUP($G367,'A2019'!$A$3:$C$1897,3,FALSE),0)</f>
        <v>0</v>
      </c>
      <c r="N367" s="3">
        <f>IFERROR(VLOOKUP($G367,'A2020'!$A$3:$C$1897,3,FALSE),0)</f>
        <v>1</v>
      </c>
      <c r="O367" s="17">
        <f t="shared" si="42"/>
        <v>4</v>
      </c>
      <c r="Q367" s="40" t="s">
        <v>772</v>
      </c>
      <c r="R367" s="40" t="s">
        <v>4</v>
      </c>
      <c r="S367" s="40">
        <v>0</v>
      </c>
      <c r="T367" s="3">
        <v>2</v>
      </c>
      <c r="U367" s="3">
        <v>0</v>
      </c>
      <c r="V367" s="3">
        <v>1</v>
      </c>
      <c r="W367" s="3">
        <v>0</v>
      </c>
      <c r="X367" s="3">
        <v>0</v>
      </c>
      <c r="Y367" s="17">
        <v>3</v>
      </c>
    </row>
    <row r="368" spans="1:25" x14ac:dyDescent="0.3">
      <c r="A368" s="40" t="s">
        <v>547</v>
      </c>
      <c r="B368" s="40" t="s">
        <v>4</v>
      </c>
      <c r="C368" s="40">
        <v>20</v>
      </c>
      <c r="D368" s="41">
        <f t="shared" si="41"/>
        <v>3.0109961579689025E-5</v>
      </c>
      <c r="E368" s="42">
        <f t="shared" si="43"/>
        <v>0.99163846366931974</v>
      </c>
      <c r="G368" s="40" t="s">
        <v>547</v>
      </c>
      <c r="H368" s="40" t="s">
        <v>4</v>
      </c>
      <c r="I368" s="40">
        <f>IFERROR(VLOOKUP($G368,'A2015'!$A$3:$C$1897,3,FALSE),0)</f>
        <v>0</v>
      </c>
      <c r="J368" s="3">
        <f>IFERROR(VLOOKUP($G368,'A2016'!$A$3:$C$1897,3,FALSE),0)</f>
        <v>0</v>
      </c>
      <c r="K368" s="3">
        <f>IFERROR(VLOOKUP($G368,'A2017'!$A$3:$C$1897,3,FALSE),0)</f>
        <v>0</v>
      </c>
      <c r="L368" s="3">
        <f>IFERROR(VLOOKUP($G368,'A2018'!$A$3:$C$1897,3,FALSE),0)</f>
        <v>0</v>
      </c>
      <c r="M368" s="3">
        <f>IFERROR(VLOOKUP($G368,'A2019'!$A$3:$C$1897,3,FALSE),0)</f>
        <v>0</v>
      </c>
      <c r="N368" s="3">
        <f>IFERROR(VLOOKUP($G368,'A2020'!$A$3:$C$1897,3,FALSE),0)</f>
        <v>1</v>
      </c>
      <c r="O368" s="17">
        <f t="shared" si="42"/>
        <v>1</v>
      </c>
      <c r="Q368" s="40" t="s">
        <v>730</v>
      </c>
      <c r="R368" s="40" t="s">
        <v>4</v>
      </c>
      <c r="S368" s="40">
        <v>1</v>
      </c>
      <c r="T368" s="3">
        <v>0</v>
      </c>
      <c r="U368" s="3">
        <v>1</v>
      </c>
      <c r="V368" s="3">
        <v>0</v>
      </c>
      <c r="W368" s="3">
        <v>1</v>
      </c>
      <c r="X368" s="3">
        <v>0</v>
      </c>
      <c r="Y368" s="17">
        <v>3</v>
      </c>
    </row>
    <row r="369" spans="1:25" x14ac:dyDescent="0.3">
      <c r="A369" s="40" t="s">
        <v>386</v>
      </c>
      <c r="B369" s="40" t="s">
        <v>4</v>
      </c>
      <c r="C369" s="40">
        <v>20</v>
      </c>
      <c r="D369" s="41">
        <f t="shared" si="41"/>
        <v>3.0109961579689025E-5</v>
      </c>
      <c r="E369" s="42">
        <f t="shared" si="43"/>
        <v>0.99166857363089944</v>
      </c>
      <c r="G369" s="40" t="s">
        <v>386</v>
      </c>
      <c r="H369" s="40" t="s">
        <v>4</v>
      </c>
      <c r="I369" s="40">
        <f>IFERROR(VLOOKUP($G369,'A2015'!$A$3:$C$1897,3,FALSE),0)</f>
        <v>0</v>
      </c>
      <c r="J369" s="3">
        <f>IFERROR(VLOOKUP($G369,'A2016'!$A$3:$C$1897,3,FALSE),0)</f>
        <v>1</v>
      </c>
      <c r="K369" s="3">
        <f>IFERROR(VLOOKUP($G369,'A2017'!$A$3:$C$1897,3,FALSE),0)</f>
        <v>1</v>
      </c>
      <c r="L369" s="3">
        <f>IFERROR(VLOOKUP($G369,'A2018'!$A$3:$C$1897,3,FALSE),0)</f>
        <v>0</v>
      </c>
      <c r="M369" s="3">
        <f>IFERROR(VLOOKUP($G369,'A2019'!$A$3:$C$1897,3,FALSE),0)</f>
        <v>2</v>
      </c>
      <c r="N369" s="3">
        <f>IFERROR(VLOOKUP($G369,'A2020'!$A$3:$C$1897,3,FALSE),0)</f>
        <v>2</v>
      </c>
      <c r="O369" s="17">
        <f t="shared" si="42"/>
        <v>6</v>
      </c>
      <c r="Q369" s="40" t="s">
        <v>487</v>
      </c>
      <c r="R369" s="40" t="s">
        <v>4</v>
      </c>
      <c r="S369" s="40">
        <v>0</v>
      </c>
      <c r="T369" s="3">
        <v>0</v>
      </c>
      <c r="U369" s="3">
        <v>0</v>
      </c>
      <c r="V369" s="3">
        <v>0</v>
      </c>
      <c r="W369" s="3">
        <v>2</v>
      </c>
      <c r="X369" s="3">
        <v>1</v>
      </c>
      <c r="Y369" s="17">
        <v>3</v>
      </c>
    </row>
    <row r="370" spans="1:25" x14ac:dyDescent="0.3">
      <c r="A370" s="40" t="s">
        <v>681</v>
      </c>
      <c r="B370" s="40" t="s">
        <v>4</v>
      </c>
      <c r="C370" s="40">
        <v>20</v>
      </c>
      <c r="D370" s="41">
        <f t="shared" si="41"/>
        <v>3.0109961579689025E-5</v>
      </c>
      <c r="E370" s="42">
        <f t="shared" si="43"/>
        <v>0.99169868359247915</v>
      </c>
      <c r="G370" s="40" t="s">
        <v>681</v>
      </c>
      <c r="H370" s="40" t="s">
        <v>4</v>
      </c>
      <c r="I370" s="40">
        <f>IFERROR(VLOOKUP($G370,'A2015'!$A$3:$C$1897,3,FALSE),0)</f>
        <v>0</v>
      </c>
      <c r="J370" s="3">
        <f>IFERROR(VLOOKUP($G370,'A2016'!$A$3:$C$1897,3,FALSE),0)</f>
        <v>0</v>
      </c>
      <c r="K370" s="3">
        <f>IFERROR(VLOOKUP($G370,'A2017'!$A$3:$C$1897,3,FALSE),0)</f>
        <v>0</v>
      </c>
      <c r="L370" s="3">
        <f>IFERROR(VLOOKUP($G370,'A2018'!$A$3:$C$1897,3,FALSE),0)</f>
        <v>0</v>
      </c>
      <c r="M370" s="3">
        <f>IFERROR(VLOOKUP($G370,'A2019'!$A$3:$C$1897,3,FALSE),0)</f>
        <v>0</v>
      </c>
      <c r="N370" s="3">
        <f>IFERROR(VLOOKUP($G370,'A2020'!$A$3:$C$1897,3,FALSE),0)</f>
        <v>0</v>
      </c>
      <c r="O370" s="17">
        <f t="shared" si="42"/>
        <v>0</v>
      </c>
      <c r="Q370" s="40" t="s">
        <v>217</v>
      </c>
      <c r="R370" s="40" t="s">
        <v>4</v>
      </c>
      <c r="S370" s="40">
        <v>3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17">
        <v>3</v>
      </c>
    </row>
    <row r="371" spans="1:25" x14ac:dyDescent="0.3">
      <c r="A371" s="40" t="s">
        <v>674</v>
      </c>
      <c r="B371" s="40" t="s">
        <v>4</v>
      </c>
      <c r="C371" s="40">
        <v>19</v>
      </c>
      <c r="D371" s="41">
        <f t="shared" si="41"/>
        <v>2.8604463500704573E-5</v>
      </c>
      <c r="E371" s="42">
        <f t="shared" si="43"/>
        <v>0.99172728805597987</v>
      </c>
      <c r="G371" s="40" t="s">
        <v>674</v>
      </c>
      <c r="H371" s="40" t="s">
        <v>4</v>
      </c>
      <c r="I371" s="40">
        <f>IFERROR(VLOOKUP($G371,'A2015'!$A$3:$C$1897,3,FALSE),0)</f>
        <v>0</v>
      </c>
      <c r="J371" s="3">
        <f>IFERROR(VLOOKUP($G371,'A2016'!$A$3:$C$1897,3,FALSE),0)</f>
        <v>0</v>
      </c>
      <c r="K371" s="3">
        <f>IFERROR(VLOOKUP($G371,'A2017'!$A$3:$C$1897,3,FALSE),0)</f>
        <v>0</v>
      </c>
      <c r="L371" s="3">
        <f>IFERROR(VLOOKUP($G371,'A2018'!$A$3:$C$1897,3,FALSE),0)</f>
        <v>0</v>
      </c>
      <c r="M371" s="3">
        <f>IFERROR(VLOOKUP($G371,'A2019'!$A$3:$C$1897,3,FALSE),0)</f>
        <v>0</v>
      </c>
      <c r="N371" s="3">
        <f>IFERROR(VLOOKUP($G371,'A2020'!$A$3:$C$1897,3,FALSE),0)</f>
        <v>0</v>
      </c>
      <c r="O371" s="17">
        <f t="shared" si="42"/>
        <v>0</v>
      </c>
      <c r="Q371" s="40" t="s">
        <v>324</v>
      </c>
      <c r="R371" s="40" t="s">
        <v>4</v>
      </c>
      <c r="S371" s="40">
        <v>0</v>
      </c>
      <c r="T371" s="3">
        <v>1</v>
      </c>
      <c r="U371" s="3">
        <v>0</v>
      </c>
      <c r="V371" s="3">
        <v>2</v>
      </c>
      <c r="W371" s="3">
        <v>0</v>
      </c>
      <c r="X371" s="3">
        <v>0</v>
      </c>
      <c r="Y371" s="17">
        <v>3</v>
      </c>
    </row>
    <row r="372" spans="1:25" x14ac:dyDescent="0.3">
      <c r="A372" s="40" t="s">
        <v>369</v>
      </c>
      <c r="B372" s="40" t="s">
        <v>4</v>
      </c>
      <c r="C372" s="40">
        <v>19</v>
      </c>
      <c r="D372" s="41">
        <f t="shared" si="41"/>
        <v>2.8604463500704573E-5</v>
      </c>
      <c r="E372" s="42">
        <f t="shared" si="43"/>
        <v>0.9917558925194806</v>
      </c>
      <c r="G372" s="40" t="s">
        <v>369</v>
      </c>
      <c r="H372" s="40" t="s">
        <v>4</v>
      </c>
      <c r="I372" s="40">
        <f>IFERROR(VLOOKUP($G372,'A2015'!$A$3:$C$1897,3,FALSE),0)</f>
        <v>1</v>
      </c>
      <c r="J372" s="3">
        <f>IFERROR(VLOOKUP($G372,'A2016'!$A$3:$C$1897,3,FALSE),0)</f>
        <v>0</v>
      </c>
      <c r="K372" s="3">
        <f>IFERROR(VLOOKUP($G372,'A2017'!$A$3:$C$1897,3,FALSE),0)</f>
        <v>1</v>
      </c>
      <c r="L372" s="3">
        <f>IFERROR(VLOOKUP($G372,'A2018'!$A$3:$C$1897,3,FALSE),0)</f>
        <v>1</v>
      </c>
      <c r="M372" s="3">
        <f>IFERROR(VLOOKUP($G372,'A2019'!$A$3:$C$1897,3,FALSE),0)</f>
        <v>0</v>
      </c>
      <c r="N372" s="3">
        <f>IFERROR(VLOOKUP($G372,'A2020'!$A$3:$C$1897,3,FALSE),0)</f>
        <v>1</v>
      </c>
      <c r="O372" s="17">
        <f t="shared" si="42"/>
        <v>4</v>
      </c>
      <c r="Q372" s="40" t="s">
        <v>455</v>
      </c>
      <c r="R372" s="40" t="s">
        <v>4</v>
      </c>
      <c r="S372" s="40">
        <v>0</v>
      </c>
      <c r="T372" s="3">
        <v>0</v>
      </c>
      <c r="U372" s="3">
        <v>0</v>
      </c>
      <c r="V372" s="3">
        <v>1</v>
      </c>
      <c r="W372" s="3">
        <v>1</v>
      </c>
      <c r="X372" s="3">
        <v>1</v>
      </c>
      <c r="Y372" s="17">
        <v>3</v>
      </c>
    </row>
    <row r="373" spans="1:25" x14ac:dyDescent="0.3">
      <c r="A373" s="40" t="s">
        <v>607</v>
      </c>
      <c r="B373" s="40" t="s">
        <v>4</v>
      </c>
      <c r="C373" s="40">
        <v>19</v>
      </c>
      <c r="D373" s="41">
        <f t="shared" si="41"/>
        <v>2.8604463500704573E-5</v>
      </c>
      <c r="E373" s="42">
        <f t="shared" si="43"/>
        <v>0.99178449698298132</v>
      </c>
      <c r="G373" s="40" t="s">
        <v>607</v>
      </c>
      <c r="H373" s="40" t="s">
        <v>4</v>
      </c>
      <c r="I373" s="40">
        <f>IFERROR(VLOOKUP($G373,'A2015'!$A$3:$C$1897,3,FALSE),0)</f>
        <v>1</v>
      </c>
      <c r="J373" s="3">
        <f>IFERROR(VLOOKUP($G373,'A2016'!$A$3:$C$1897,3,FALSE),0)</f>
        <v>2</v>
      </c>
      <c r="K373" s="3">
        <f>IFERROR(VLOOKUP($G373,'A2017'!$A$3:$C$1897,3,FALSE),0)</f>
        <v>0</v>
      </c>
      <c r="L373" s="3">
        <f>IFERROR(VLOOKUP($G373,'A2018'!$A$3:$C$1897,3,FALSE),0)</f>
        <v>0</v>
      </c>
      <c r="M373" s="3">
        <f>IFERROR(VLOOKUP($G373,'A2019'!$A$3:$C$1897,3,FALSE),0)</f>
        <v>0</v>
      </c>
      <c r="N373" s="3">
        <f>IFERROR(VLOOKUP($G373,'A2020'!$A$3:$C$1897,3,FALSE),0)</f>
        <v>0</v>
      </c>
      <c r="O373" s="17">
        <f t="shared" si="42"/>
        <v>3</v>
      </c>
      <c r="Q373" s="40" t="s">
        <v>472</v>
      </c>
      <c r="R373" s="40" t="s">
        <v>4</v>
      </c>
      <c r="S373" s="40">
        <v>0</v>
      </c>
      <c r="T373" s="3">
        <v>2</v>
      </c>
      <c r="U373" s="3">
        <v>0</v>
      </c>
      <c r="V373" s="3">
        <v>0</v>
      </c>
      <c r="W373" s="3">
        <v>1</v>
      </c>
      <c r="X373" s="3">
        <v>0</v>
      </c>
      <c r="Y373" s="17">
        <v>3</v>
      </c>
    </row>
    <row r="374" spans="1:25" x14ac:dyDescent="0.3">
      <c r="A374" s="40" t="s">
        <v>640</v>
      </c>
      <c r="B374" s="40" t="s">
        <v>4</v>
      </c>
      <c r="C374" s="40">
        <v>19</v>
      </c>
      <c r="D374" s="41">
        <f t="shared" si="41"/>
        <v>2.8604463500704573E-5</v>
      </c>
      <c r="E374" s="42">
        <f t="shared" si="43"/>
        <v>0.99181310144648205</v>
      </c>
      <c r="G374" s="40" t="s">
        <v>640</v>
      </c>
      <c r="H374" s="40" t="s">
        <v>4</v>
      </c>
      <c r="I374" s="40">
        <f>IFERROR(VLOOKUP($G374,'A2015'!$A$3:$C$1897,3,FALSE),0)</f>
        <v>1</v>
      </c>
      <c r="J374" s="3">
        <f>IFERROR(VLOOKUP($G374,'A2016'!$A$3:$C$1897,3,FALSE),0)</f>
        <v>1</v>
      </c>
      <c r="K374" s="3">
        <f>IFERROR(VLOOKUP($G374,'A2017'!$A$3:$C$1897,3,FALSE),0)</f>
        <v>0</v>
      </c>
      <c r="L374" s="3">
        <f>IFERROR(VLOOKUP($G374,'A2018'!$A$3:$C$1897,3,FALSE),0)</f>
        <v>2</v>
      </c>
      <c r="M374" s="3">
        <f>IFERROR(VLOOKUP($G374,'A2019'!$A$3:$C$1897,3,FALSE),0)</f>
        <v>0</v>
      </c>
      <c r="N374" s="3">
        <f>IFERROR(VLOOKUP($G374,'A2020'!$A$3:$C$1897,3,FALSE),0)</f>
        <v>0</v>
      </c>
      <c r="O374" s="17">
        <f t="shared" si="42"/>
        <v>4</v>
      </c>
      <c r="Q374" s="40" t="s">
        <v>364</v>
      </c>
      <c r="R374" s="40" t="s">
        <v>4</v>
      </c>
      <c r="S374" s="40">
        <v>0</v>
      </c>
      <c r="T374" s="3">
        <v>0</v>
      </c>
      <c r="U374" s="3">
        <v>0</v>
      </c>
      <c r="V374" s="3">
        <v>0</v>
      </c>
      <c r="W374" s="3">
        <v>0</v>
      </c>
      <c r="X374" s="3">
        <v>3</v>
      </c>
      <c r="Y374" s="17">
        <v>3</v>
      </c>
    </row>
    <row r="375" spans="1:25" x14ac:dyDescent="0.3">
      <c r="A375" s="40" t="s">
        <v>588</v>
      </c>
      <c r="B375" s="40" t="s">
        <v>4</v>
      </c>
      <c r="C375" s="40">
        <v>19</v>
      </c>
      <c r="D375" s="41">
        <f t="shared" si="41"/>
        <v>2.8604463500704573E-5</v>
      </c>
      <c r="E375" s="42">
        <f t="shared" si="43"/>
        <v>0.99184170590998277</v>
      </c>
      <c r="G375" s="40" t="s">
        <v>588</v>
      </c>
      <c r="H375" s="40" t="s">
        <v>4</v>
      </c>
      <c r="I375" s="40">
        <f>IFERROR(VLOOKUP($G375,'A2015'!$A$3:$C$1897,3,FALSE),0)</f>
        <v>0</v>
      </c>
      <c r="J375" s="3">
        <f>IFERROR(VLOOKUP($G375,'A2016'!$A$3:$C$1897,3,FALSE),0)</f>
        <v>1</v>
      </c>
      <c r="K375" s="3">
        <f>IFERROR(VLOOKUP($G375,'A2017'!$A$3:$C$1897,3,FALSE),0)</f>
        <v>0</v>
      </c>
      <c r="L375" s="3">
        <f>IFERROR(VLOOKUP($G375,'A2018'!$A$3:$C$1897,3,FALSE),0)</f>
        <v>0</v>
      </c>
      <c r="M375" s="3">
        <f>IFERROR(VLOOKUP($G375,'A2019'!$A$3:$C$1897,3,FALSE),0)</f>
        <v>0</v>
      </c>
      <c r="N375" s="3">
        <f>IFERROR(VLOOKUP($G375,'A2020'!$A$3:$C$1897,3,FALSE),0)</f>
        <v>0</v>
      </c>
      <c r="O375" s="17">
        <f t="shared" si="42"/>
        <v>1</v>
      </c>
      <c r="Q375" s="40" t="s">
        <v>329</v>
      </c>
      <c r="R375" s="40" t="s">
        <v>4</v>
      </c>
      <c r="S375" s="40">
        <v>0</v>
      </c>
      <c r="T375" s="3">
        <v>0</v>
      </c>
      <c r="U375" s="3">
        <v>0</v>
      </c>
      <c r="V375" s="3">
        <v>3</v>
      </c>
      <c r="W375" s="3">
        <v>0</v>
      </c>
      <c r="X375" s="3">
        <v>0</v>
      </c>
      <c r="Y375" s="17">
        <v>3</v>
      </c>
    </row>
    <row r="376" spans="1:25" x14ac:dyDescent="0.3">
      <c r="A376" s="40" t="s">
        <v>664</v>
      </c>
      <c r="B376" s="40" t="s">
        <v>4</v>
      </c>
      <c r="C376" s="40">
        <v>19</v>
      </c>
      <c r="D376" s="41">
        <f t="shared" si="41"/>
        <v>2.8604463500704573E-5</v>
      </c>
      <c r="E376" s="42">
        <f t="shared" si="43"/>
        <v>0.9918703103734835</v>
      </c>
      <c r="G376" s="40" t="s">
        <v>664</v>
      </c>
      <c r="H376" s="40" t="s">
        <v>4</v>
      </c>
      <c r="I376" s="40">
        <f>IFERROR(VLOOKUP($G376,'A2015'!$A$3:$C$1897,3,FALSE),0)</f>
        <v>0</v>
      </c>
      <c r="J376" s="3">
        <f>IFERROR(VLOOKUP($G376,'A2016'!$A$3:$C$1897,3,FALSE),0)</f>
        <v>1</v>
      </c>
      <c r="K376" s="3">
        <f>IFERROR(VLOOKUP($G376,'A2017'!$A$3:$C$1897,3,FALSE),0)</f>
        <v>0</v>
      </c>
      <c r="L376" s="3">
        <f>IFERROR(VLOOKUP($G376,'A2018'!$A$3:$C$1897,3,FALSE),0)</f>
        <v>0</v>
      </c>
      <c r="M376" s="3">
        <f>IFERROR(VLOOKUP($G376,'A2019'!$A$3:$C$1897,3,FALSE),0)</f>
        <v>2</v>
      </c>
      <c r="N376" s="3">
        <f>IFERROR(VLOOKUP($G376,'A2020'!$A$3:$C$1897,3,FALSE),0)</f>
        <v>0</v>
      </c>
      <c r="O376" s="17">
        <f t="shared" si="42"/>
        <v>3</v>
      </c>
      <c r="Q376" s="40" t="s">
        <v>576</v>
      </c>
      <c r="R376" s="40" t="s">
        <v>4</v>
      </c>
      <c r="S376" s="40">
        <v>1</v>
      </c>
      <c r="T376" s="3">
        <v>0</v>
      </c>
      <c r="U376" s="3">
        <v>1</v>
      </c>
      <c r="V376" s="3">
        <v>0</v>
      </c>
      <c r="W376" s="3">
        <v>1</v>
      </c>
      <c r="X376" s="3">
        <v>0</v>
      </c>
      <c r="Y376" s="17">
        <v>3</v>
      </c>
    </row>
    <row r="377" spans="1:25" x14ac:dyDescent="0.3">
      <c r="A377" s="40" t="s">
        <v>654</v>
      </c>
      <c r="B377" s="40" t="s">
        <v>4</v>
      </c>
      <c r="C377" s="40">
        <v>19</v>
      </c>
      <c r="D377" s="41">
        <f t="shared" si="41"/>
        <v>2.8604463500704573E-5</v>
      </c>
      <c r="E377" s="42">
        <f t="shared" si="43"/>
        <v>0.99189891483698422</v>
      </c>
      <c r="G377" s="40" t="s">
        <v>654</v>
      </c>
      <c r="H377" s="40" t="s">
        <v>4</v>
      </c>
      <c r="I377" s="40">
        <f>IFERROR(VLOOKUP($G377,'A2015'!$A$3:$C$1897,3,FALSE),0)</f>
        <v>1</v>
      </c>
      <c r="J377" s="3">
        <f>IFERROR(VLOOKUP($G377,'A2016'!$A$3:$C$1897,3,FALSE),0)</f>
        <v>0</v>
      </c>
      <c r="K377" s="3">
        <f>IFERROR(VLOOKUP($G377,'A2017'!$A$3:$C$1897,3,FALSE),0)</f>
        <v>0</v>
      </c>
      <c r="L377" s="3">
        <f>IFERROR(VLOOKUP($G377,'A2018'!$A$3:$C$1897,3,FALSE),0)</f>
        <v>0</v>
      </c>
      <c r="M377" s="3">
        <f>IFERROR(VLOOKUP($G377,'A2019'!$A$3:$C$1897,3,FALSE),0)</f>
        <v>0</v>
      </c>
      <c r="N377" s="3">
        <f>IFERROR(VLOOKUP($G377,'A2020'!$A$3:$C$1897,3,FALSE),0)</f>
        <v>0</v>
      </c>
      <c r="O377" s="17">
        <f t="shared" si="42"/>
        <v>1</v>
      </c>
      <c r="Q377" s="40" t="s">
        <v>986</v>
      </c>
      <c r="R377" s="40" t="s">
        <v>4</v>
      </c>
      <c r="S377" s="40">
        <v>0</v>
      </c>
      <c r="T377" s="3">
        <v>0</v>
      </c>
      <c r="U377" s="3">
        <v>1</v>
      </c>
      <c r="V377" s="3">
        <v>1</v>
      </c>
      <c r="W377" s="3">
        <v>1</v>
      </c>
      <c r="X377" s="3">
        <v>0</v>
      </c>
      <c r="Y377" s="17">
        <v>3</v>
      </c>
    </row>
    <row r="378" spans="1:25" x14ac:dyDescent="0.3">
      <c r="A378" s="40" t="s">
        <v>398</v>
      </c>
      <c r="B378" s="40" t="s">
        <v>4</v>
      </c>
      <c r="C378" s="40">
        <v>19</v>
      </c>
      <c r="D378" s="41">
        <f t="shared" si="41"/>
        <v>2.8604463500704573E-5</v>
      </c>
      <c r="E378" s="42">
        <f t="shared" si="43"/>
        <v>0.99192751930048495</v>
      </c>
      <c r="G378" s="40" t="s">
        <v>398</v>
      </c>
      <c r="H378" s="40" t="s">
        <v>4</v>
      </c>
      <c r="I378" s="40">
        <f>IFERROR(VLOOKUP($G378,'A2015'!$A$3:$C$1897,3,FALSE),0)</f>
        <v>1</v>
      </c>
      <c r="J378" s="3">
        <f>IFERROR(VLOOKUP($G378,'A2016'!$A$3:$C$1897,3,FALSE),0)</f>
        <v>0</v>
      </c>
      <c r="K378" s="3">
        <f>IFERROR(VLOOKUP($G378,'A2017'!$A$3:$C$1897,3,FALSE),0)</f>
        <v>2</v>
      </c>
      <c r="L378" s="3">
        <f>IFERROR(VLOOKUP($G378,'A2018'!$A$3:$C$1897,3,FALSE),0)</f>
        <v>1</v>
      </c>
      <c r="M378" s="3">
        <f>IFERROR(VLOOKUP($G378,'A2019'!$A$3:$C$1897,3,FALSE),0)</f>
        <v>1</v>
      </c>
      <c r="N378" s="3">
        <f>IFERROR(VLOOKUP($G378,'A2020'!$A$3:$C$1897,3,FALSE),0)</f>
        <v>1</v>
      </c>
      <c r="O378" s="17">
        <f t="shared" si="42"/>
        <v>6</v>
      </c>
      <c r="Q378" s="40" t="s">
        <v>282</v>
      </c>
      <c r="R378" s="40" t="s">
        <v>4</v>
      </c>
      <c r="S378" s="40">
        <v>0</v>
      </c>
      <c r="T378" s="3">
        <v>2</v>
      </c>
      <c r="U378" s="3">
        <v>0</v>
      </c>
      <c r="V378" s="3">
        <v>1</v>
      </c>
      <c r="W378" s="3">
        <v>0</v>
      </c>
      <c r="X378" s="3">
        <v>0</v>
      </c>
      <c r="Y378" s="17">
        <v>3</v>
      </c>
    </row>
    <row r="379" spans="1:25" x14ac:dyDescent="0.3">
      <c r="A379" s="40" t="s">
        <v>441</v>
      </c>
      <c r="B379" s="40" t="s">
        <v>4</v>
      </c>
      <c r="C379" s="40">
        <v>19</v>
      </c>
      <c r="D379" s="41">
        <f t="shared" si="41"/>
        <v>2.8604463500704573E-5</v>
      </c>
      <c r="E379" s="42">
        <f t="shared" si="43"/>
        <v>0.99195612376398568</v>
      </c>
      <c r="G379" s="40" t="s">
        <v>441</v>
      </c>
      <c r="H379" s="40" t="s">
        <v>4</v>
      </c>
      <c r="I379" s="40">
        <f>IFERROR(VLOOKUP($G379,'A2015'!$A$3:$C$1897,3,FALSE),0)</f>
        <v>1</v>
      </c>
      <c r="J379" s="3">
        <f>IFERROR(VLOOKUP($G379,'A2016'!$A$3:$C$1897,3,FALSE),0)</f>
        <v>1</v>
      </c>
      <c r="K379" s="3">
        <f>IFERROR(VLOOKUP($G379,'A2017'!$A$3:$C$1897,3,FALSE),0)</f>
        <v>1</v>
      </c>
      <c r="L379" s="3">
        <f>IFERROR(VLOOKUP($G379,'A2018'!$A$3:$C$1897,3,FALSE),0)</f>
        <v>2</v>
      </c>
      <c r="M379" s="3">
        <f>IFERROR(VLOOKUP($G379,'A2019'!$A$3:$C$1897,3,FALSE),0)</f>
        <v>0</v>
      </c>
      <c r="N379" s="3">
        <f>IFERROR(VLOOKUP($G379,'A2020'!$A$3:$C$1897,3,FALSE),0)</f>
        <v>0</v>
      </c>
      <c r="O379" s="17">
        <f t="shared" si="42"/>
        <v>5</v>
      </c>
      <c r="Q379" s="40" t="s">
        <v>1023</v>
      </c>
      <c r="R379" s="40" t="s">
        <v>4</v>
      </c>
      <c r="S379" s="40">
        <v>0</v>
      </c>
      <c r="T379" s="3">
        <v>2</v>
      </c>
      <c r="U379" s="3">
        <v>0</v>
      </c>
      <c r="V379" s="3">
        <v>1</v>
      </c>
      <c r="W379" s="3">
        <v>0</v>
      </c>
      <c r="X379" s="3">
        <v>0</v>
      </c>
      <c r="Y379" s="17">
        <v>3</v>
      </c>
    </row>
    <row r="380" spans="1:25" x14ac:dyDescent="0.3">
      <c r="A380" s="40" t="s">
        <v>458</v>
      </c>
      <c r="B380" s="40" t="s">
        <v>4</v>
      </c>
      <c r="C380" s="40">
        <v>19</v>
      </c>
      <c r="D380" s="41">
        <f t="shared" si="41"/>
        <v>2.8604463500704573E-5</v>
      </c>
      <c r="E380" s="42">
        <f t="shared" si="43"/>
        <v>0.9919847282274864</v>
      </c>
      <c r="G380" s="40" t="s">
        <v>458</v>
      </c>
      <c r="H380" s="40" t="s">
        <v>4</v>
      </c>
      <c r="I380" s="40">
        <f>IFERROR(VLOOKUP($G380,'A2015'!$A$3:$C$1897,3,FALSE),0)</f>
        <v>0</v>
      </c>
      <c r="J380" s="3">
        <f>IFERROR(VLOOKUP($G380,'A2016'!$A$3:$C$1897,3,FALSE),0)</f>
        <v>0</v>
      </c>
      <c r="K380" s="3">
        <f>IFERROR(VLOOKUP($G380,'A2017'!$A$3:$C$1897,3,FALSE),0)</f>
        <v>0</v>
      </c>
      <c r="L380" s="3">
        <f>IFERROR(VLOOKUP($G380,'A2018'!$A$3:$C$1897,3,FALSE),0)</f>
        <v>0</v>
      </c>
      <c r="M380" s="3">
        <f>IFERROR(VLOOKUP($G380,'A2019'!$A$3:$C$1897,3,FALSE),0)</f>
        <v>0</v>
      </c>
      <c r="N380" s="3">
        <f>IFERROR(VLOOKUP($G380,'A2020'!$A$3:$C$1897,3,FALSE),0)</f>
        <v>1</v>
      </c>
      <c r="O380" s="17">
        <f t="shared" si="42"/>
        <v>1</v>
      </c>
      <c r="Q380" s="40" t="s">
        <v>310</v>
      </c>
      <c r="R380" s="40" t="s">
        <v>4</v>
      </c>
      <c r="S380" s="40">
        <v>0</v>
      </c>
      <c r="T380" s="3">
        <v>0</v>
      </c>
      <c r="U380" s="3">
        <v>2</v>
      </c>
      <c r="V380" s="3">
        <v>1</v>
      </c>
      <c r="W380" s="3">
        <v>0</v>
      </c>
      <c r="X380" s="3">
        <v>0</v>
      </c>
      <c r="Y380" s="17">
        <v>3</v>
      </c>
    </row>
    <row r="381" spans="1:25" x14ac:dyDescent="0.3">
      <c r="A381" s="40" t="s">
        <v>302</v>
      </c>
      <c r="B381" s="40" t="s">
        <v>4</v>
      </c>
      <c r="C381" s="40">
        <v>19</v>
      </c>
      <c r="D381" s="41">
        <f t="shared" si="41"/>
        <v>2.8604463500704573E-5</v>
      </c>
      <c r="E381" s="42">
        <f t="shared" si="43"/>
        <v>0.99201333269098713</v>
      </c>
      <c r="G381" s="40" t="s">
        <v>302</v>
      </c>
      <c r="H381" s="40" t="s">
        <v>4</v>
      </c>
      <c r="I381" s="40">
        <f>IFERROR(VLOOKUP($G381,'A2015'!$A$3:$C$1897,3,FALSE),0)</f>
        <v>0</v>
      </c>
      <c r="J381" s="3">
        <f>IFERROR(VLOOKUP($G381,'A2016'!$A$3:$C$1897,3,FALSE),0)</f>
        <v>0</v>
      </c>
      <c r="K381" s="3">
        <f>IFERROR(VLOOKUP($G381,'A2017'!$A$3:$C$1897,3,FALSE),0)</f>
        <v>2</v>
      </c>
      <c r="L381" s="3">
        <f>IFERROR(VLOOKUP($G381,'A2018'!$A$3:$C$1897,3,FALSE),0)</f>
        <v>0</v>
      </c>
      <c r="M381" s="3">
        <f>IFERROR(VLOOKUP($G381,'A2019'!$A$3:$C$1897,3,FALSE),0)</f>
        <v>0</v>
      </c>
      <c r="N381" s="3">
        <f>IFERROR(VLOOKUP($G381,'A2020'!$A$3:$C$1897,3,FALSE),0)</f>
        <v>0</v>
      </c>
      <c r="O381" s="17">
        <f t="shared" si="42"/>
        <v>2</v>
      </c>
      <c r="Q381" s="40" t="s">
        <v>222</v>
      </c>
      <c r="R381" s="40" t="s">
        <v>4</v>
      </c>
      <c r="S381" s="40">
        <v>3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17">
        <v>3</v>
      </c>
    </row>
    <row r="382" spans="1:25" x14ac:dyDescent="0.3">
      <c r="A382" s="40" t="s">
        <v>442</v>
      </c>
      <c r="B382" s="40" t="s">
        <v>4</v>
      </c>
      <c r="C382" s="40">
        <v>19</v>
      </c>
      <c r="D382" s="41">
        <f t="shared" si="41"/>
        <v>2.8604463500704573E-5</v>
      </c>
      <c r="E382" s="42">
        <f t="shared" si="43"/>
        <v>0.99204193715448785</v>
      </c>
      <c r="G382" s="40" t="s">
        <v>442</v>
      </c>
      <c r="H382" s="40" t="s">
        <v>4</v>
      </c>
      <c r="I382" s="40">
        <f>IFERROR(VLOOKUP($G382,'A2015'!$A$3:$C$1897,3,FALSE),0)</f>
        <v>0</v>
      </c>
      <c r="J382" s="3">
        <f>IFERROR(VLOOKUP($G382,'A2016'!$A$3:$C$1897,3,FALSE),0)</f>
        <v>0</v>
      </c>
      <c r="K382" s="3">
        <f>IFERROR(VLOOKUP($G382,'A2017'!$A$3:$C$1897,3,FALSE),0)</f>
        <v>1</v>
      </c>
      <c r="L382" s="3">
        <f>IFERROR(VLOOKUP($G382,'A2018'!$A$3:$C$1897,3,FALSE),0)</f>
        <v>0</v>
      </c>
      <c r="M382" s="3">
        <f>IFERROR(VLOOKUP($G382,'A2019'!$A$3:$C$1897,3,FALSE),0)</f>
        <v>0</v>
      </c>
      <c r="N382" s="3">
        <f>IFERROR(VLOOKUP($G382,'A2020'!$A$3:$C$1897,3,FALSE),0)</f>
        <v>0</v>
      </c>
      <c r="O382" s="17">
        <f t="shared" si="42"/>
        <v>1</v>
      </c>
      <c r="Q382" s="40" t="s">
        <v>348</v>
      </c>
      <c r="R382" s="40" t="s">
        <v>4</v>
      </c>
      <c r="S382" s="40">
        <v>0</v>
      </c>
      <c r="T382" s="3">
        <v>0</v>
      </c>
      <c r="U382" s="3">
        <v>0</v>
      </c>
      <c r="V382" s="3">
        <v>0</v>
      </c>
      <c r="W382" s="3">
        <v>3</v>
      </c>
      <c r="X382" s="3">
        <v>0</v>
      </c>
      <c r="Y382" s="17">
        <v>3</v>
      </c>
    </row>
    <row r="383" spans="1:25" x14ac:dyDescent="0.3">
      <c r="A383" s="40" t="s">
        <v>307</v>
      </c>
      <c r="B383" s="40" t="s">
        <v>4</v>
      </c>
      <c r="C383" s="40">
        <v>18</v>
      </c>
      <c r="D383" s="41">
        <f t="shared" si="41"/>
        <v>2.709896542172012E-5</v>
      </c>
      <c r="E383" s="42">
        <f t="shared" si="43"/>
        <v>0.9920690361199096</v>
      </c>
      <c r="G383" s="40" t="s">
        <v>307</v>
      </c>
      <c r="H383" s="40" t="s">
        <v>4</v>
      </c>
      <c r="I383" s="40">
        <f>IFERROR(VLOOKUP($G383,'A2015'!$A$3:$C$1897,3,FALSE),0)</f>
        <v>0</v>
      </c>
      <c r="J383" s="3">
        <f>IFERROR(VLOOKUP($G383,'A2016'!$A$3:$C$1897,3,FALSE),0)</f>
        <v>0</v>
      </c>
      <c r="K383" s="3">
        <f>IFERROR(VLOOKUP($G383,'A2017'!$A$3:$C$1897,3,FALSE),0)</f>
        <v>2</v>
      </c>
      <c r="L383" s="3">
        <f>IFERROR(VLOOKUP($G383,'A2018'!$A$3:$C$1897,3,FALSE),0)</f>
        <v>0</v>
      </c>
      <c r="M383" s="3">
        <f>IFERROR(VLOOKUP($G383,'A2019'!$A$3:$C$1897,3,FALSE),0)</f>
        <v>3</v>
      </c>
      <c r="N383" s="3">
        <f>IFERROR(VLOOKUP($G383,'A2020'!$A$3:$C$1897,3,FALSE),0)</f>
        <v>1</v>
      </c>
      <c r="O383" s="17">
        <f t="shared" si="42"/>
        <v>6</v>
      </c>
      <c r="Q383" s="40" t="s">
        <v>1168</v>
      </c>
      <c r="R383" s="40" t="s">
        <v>4</v>
      </c>
      <c r="S383" s="40">
        <v>1</v>
      </c>
      <c r="T383" s="3">
        <v>0</v>
      </c>
      <c r="U383" s="3">
        <v>0</v>
      </c>
      <c r="V383" s="3">
        <v>2</v>
      </c>
      <c r="W383" s="3">
        <v>0</v>
      </c>
      <c r="X383" s="3">
        <v>0</v>
      </c>
      <c r="Y383" s="17">
        <v>3</v>
      </c>
    </row>
    <row r="384" spans="1:25" x14ac:dyDescent="0.3">
      <c r="A384" s="40" t="s">
        <v>269</v>
      </c>
      <c r="B384" s="40" t="s">
        <v>4</v>
      </c>
      <c r="C384" s="40">
        <v>18</v>
      </c>
      <c r="D384" s="41">
        <f t="shared" si="41"/>
        <v>2.709896542172012E-5</v>
      </c>
      <c r="E384" s="42">
        <f t="shared" si="43"/>
        <v>0.99209613508533134</v>
      </c>
      <c r="G384" s="40" t="s">
        <v>269</v>
      </c>
      <c r="H384" s="40" t="s">
        <v>4</v>
      </c>
      <c r="I384" s="40">
        <f>IFERROR(VLOOKUP($G384,'A2015'!$A$3:$C$1897,3,FALSE),0)</f>
        <v>0</v>
      </c>
      <c r="J384" s="3">
        <f>IFERROR(VLOOKUP($G384,'A2016'!$A$3:$C$1897,3,FALSE),0)</f>
        <v>1</v>
      </c>
      <c r="K384" s="3">
        <f>IFERROR(VLOOKUP($G384,'A2017'!$A$3:$C$1897,3,FALSE),0)</f>
        <v>0</v>
      </c>
      <c r="L384" s="3">
        <f>IFERROR(VLOOKUP($G384,'A2018'!$A$3:$C$1897,3,FALSE),0)</f>
        <v>0</v>
      </c>
      <c r="M384" s="3">
        <f>IFERROR(VLOOKUP($G384,'A2019'!$A$3:$C$1897,3,FALSE),0)</f>
        <v>0</v>
      </c>
      <c r="N384" s="3">
        <f>IFERROR(VLOOKUP($G384,'A2020'!$A$3:$C$1897,3,FALSE),0)</f>
        <v>0</v>
      </c>
      <c r="O384" s="17">
        <f t="shared" si="42"/>
        <v>1</v>
      </c>
      <c r="Q384" s="40" t="s">
        <v>591</v>
      </c>
      <c r="R384" s="40" t="s">
        <v>4</v>
      </c>
      <c r="S384" s="40">
        <v>0</v>
      </c>
      <c r="T384" s="3">
        <v>0</v>
      </c>
      <c r="U384" s="3">
        <v>0</v>
      </c>
      <c r="V384" s="3">
        <v>1</v>
      </c>
      <c r="W384" s="3">
        <v>2</v>
      </c>
      <c r="X384" s="3">
        <v>0</v>
      </c>
      <c r="Y384" s="17">
        <v>3</v>
      </c>
    </row>
    <row r="385" spans="1:25" x14ac:dyDescent="0.3">
      <c r="A385" s="40" t="s">
        <v>675</v>
      </c>
      <c r="B385" s="40" t="s">
        <v>4</v>
      </c>
      <c r="C385" s="40">
        <v>18</v>
      </c>
      <c r="D385" s="41">
        <f t="shared" si="41"/>
        <v>2.709896542172012E-5</v>
      </c>
      <c r="E385" s="42">
        <f t="shared" si="43"/>
        <v>0.99212323405075309</v>
      </c>
      <c r="G385" s="40" t="s">
        <v>675</v>
      </c>
      <c r="H385" s="40" t="s">
        <v>4</v>
      </c>
      <c r="I385" s="40">
        <f>IFERROR(VLOOKUP($G385,'A2015'!$A$3:$C$1897,3,FALSE),0)</f>
        <v>0</v>
      </c>
      <c r="J385" s="3">
        <f>IFERROR(VLOOKUP($G385,'A2016'!$A$3:$C$1897,3,FALSE),0)</f>
        <v>0</v>
      </c>
      <c r="K385" s="3">
        <f>IFERROR(VLOOKUP($G385,'A2017'!$A$3:$C$1897,3,FALSE),0)</f>
        <v>0</v>
      </c>
      <c r="L385" s="3">
        <f>IFERROR(VLOOKUP($G385,'A2018'!$A$3:$C$1897,3,FALSE),0)</f>
        <v>0</v>
      </c>
      <c r="M385" s="3">
        <f>IFERROR(VLOOKUP($G385,'A2019'!$A$3:$C$1897,3,FALSE),0)</f>
        <v>1</v>
      </c>
      <c r="N385" s="3">
        <f>IFERROR(VLOOKUP($G385,'A2020'!$A$3:$C$1897,3,FALSE),0)</f>
        <v>0</v>
      </c>
      <c r="O385" s="17">
        <f t="shared" si="42"/>
        <v>1</v>
      </c>
      <c r="Q385" s="40" t="s">
        <v>237</v>
      </c>
      <c r="R385" s="40" t="s">
        <v>4</v>
      </c>
      <c r="S385" s="40">
        <v>2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2</v>
      </c>
    </row>
    <row r="386" spans="1:25" x14ac:dyDescent="0.3">
      <c r="A386" s="40" t="s">
        <v>226</v>
      </c>
      <c r="B386" s="40" t="s">
        <v>4</v>
      </c>
      <c r="C386" s="40">
        <v>18</v>
      </c>
      <c r="D386" s="41">
        <f t="shared" si="41"/>
        <v>2.709896542172012E-5</v>
      </c>
      <c r="E386" s="42">
        <f t="shared" si="43"/>
        <v>0.99215033301617483</v>
      </c>
      <c r="G386" s="40" t="s">
        <v>226</v>
      </c>
      <c r="H386" s="40" t="s">
        <v>4</v>
      </c>
      <c r="I386" s="40">
        <f>IFERROR(VLOOKUP($G386,'A2015'!$A$3:$C$1897,3,FALSE),0)</f>
        <v>1</v>
      </c>
      <c r="J386" s="3">
        <f>IFERROR(VLOOKUP($G386,'A2016'!$A$3:$C$1897,3,FALSE),0)</f>
        <v>1</v>
      </c>
      <c r="K386" s="3">
        <f>IFERROR(VLOOKUP($G386,'A2017'!$A$3:$C$1897,3,FALSE),0)</f>
        <v>1</v>
      </c>
      <c r="L386" s="3">
        <f>IFERROR(VLOOKUP($G386,'A2018'!$A$3:$C$1897,3,FALSE),0)</f>
        <v>3</v>
      </c>
      <c r="M386" s="3">
        <f>IFERROR(VLOOKUP($G386,'A2019'!$A$3:$C$1897,3,FALSE),0)</f>
        <v>1</v>
      </c>
      <c r="N386" s="3">
        <f>IFERROR(VLOOKUP($G386,'A2020'!$A$3:$C$1897,3,FALSE),0)</f>
        <v>1</v>
      </c>
      <c r="O386" s="17">
        <f t="shared" si="42"/>
        <v>8</v>
      </c>
      <c r="Q386" s="40" t="s">
        <v>197</v>
      </c>
      <c r="R386" s="40" t="s">
        <v>4</v>
      </c>
      <c r="S386" s="40">
        <v>1</v>
      </c>
      <c r="T386" s="3">
        <v>0</v>
      </c>
      <c r="U386" s="3">
        <v>0</v>
      </c>
      <c r="V386" s="3">
        <v>1</v>
      </c>
      <c r="W386" s="3">
        <v>0</v>
      </c>
      <c r="X386" s="3">
        <v>0</v>
      </c>
      <c r="Y386" s="17">
        <v>2</v>
      </c>
    </row>
    <row r="387" spans="1:25" x14ac:dyDescent="0.3">
      <c r="A387" s="40" t="s">
        <v>334</v>
      </c>
      <c r="B387" s="40" t="s">
        <v>4</v>
      </c>
      <c r="C387" s="40">
        <v>18</v>
      </c>
      <c r="D387" s="41">
        <f t="shared" si="41"/>
        <v>2.709896542172012E-5</v>
      </c>
      <c r="E387" s="42">
        <f t="shared" si="43"/>
        <v>0.99217743198159658</v>
      </c>
      <c r="G387" s="40" t="s">
        <v>334</v>
      </c>
      <c r="H387" s="40" t="s">
        <v>4</v>
      </c>
      <c r="I387" s="40">
        <f>IFERROR(VLOOKUP($G387,'A2015'!$A$3:$C$1897,3,FALSE),0)</f>
        <v>1</v>
      </c>
      <c r="J387" s="3">
        <f>IFERROR(VLOOKUP($G387,'A2016'!$A$3:$C$1897,3,FALSE),0)</f>
        <v>1</v>
      </c>
      <c r="K387" s="3">
        <f>IFERROR(VLOOKUP($G387,'A2017'!$A$3:$C$1897,3,FALSE),0)</f>
        <v>0</v>
      </c>
      <c r="L387" s="3">
        <f>IFERROR(VLOOKUP($G387,'A2018'!$A$3:$C$1897,3,FALSE),0)</f>
        <v>2</v>
      </c>
      <c r="M387" s="3">
        <f>IFERROR(VLOOKUP($G387,'A2019'!$A$3:$C$1897,3,FALSE),0)</f>
        <v>1</v>
      </c>
      <c r="N387" s="3">
        <f>IFERROR(VLOOKUP($G387,'A2020'!$A$3:$C$1897,3,FALSE),0)</f>
        <v>0</v>
      </c>
      <c r="O387" s="17">
        <f t="shared" si="42"/>
        <v>5</v>
      </c>
      <c r="Q387" s="40" t="s">
        <v>305</v>
      </c>
      <c r="R387" s="40" t="s">
        <v>4</v>
      </c>
      <c r="S387" s="40">
        <v>0</v>
      </c>
      <c r="T387" s="3">
        <v>0</v>
      </c>
      <c r="U387" s="3">
        <v>2</v>
      </c>
      <c r="V387" s="3">
        <v>0</v>
      </c>
      <c r="W387" s="3">
        <v>0</v>
      </c>
      <c r="X387" s="3">
        <v>0</v>
      </c>
      <c r="Y387" s="17">
        <v>2</v>
      </c>
    </row>
    <row r="388" spans="1:25" x14ac:dyDescent="0.3">
      <c r="A388" s="40" t="s">
        <v>312</v>
      </c>
      <c r="B388" s="40" t="s">
        <v>4</v>
      </c>
      <c r="C388" s="40">
        <v>18</v>
      </c>
      <c r="D388" s="41">
        <f t="shared" ref="D388:D451" si="44">C388/D$2</f>
        <v>2.709896542172012E-5</v>
      </c>
      <c r="E388" s="42">
        <f t="shared" si="43"/>
        <v>0.99220453094701833</v>
      </c>
      <c r="G388" s="40" t="s">
        <v>312</v>
      </c>
      <c r="H388" s="40" t="s">
        <v>4</v>
      </c>
      <c r="I388" s="40">
        <f>IFERROR(VLOOKUP($G388,'A2015'!$A$3:$C$1897,3,FALSE),0)</f>
        <v>2</v>
      </c>
      <c r="J388" s="3">
        <f>IFERROR(VLOOKUP($G388,'A2016'!$A$3:$C$1897,3,FALSE),0)</f>
        <v>0</v>
      </c>
      <c r="K388" s="3">
        <f>IFERROR(VLOOKUP($G388,'A2017'!$A$3:$C$1897,3,FALSE),0)</f>
        <v>2</v>
      </c>
      <c r="L388" s="3">
        <f>IFERROR(VLOOKUP($G388,'A2018'!$A$3:$C$1897,3,FALSE),0)</f>
        <v>1</v>
      </c>
      <c r="M388" s="3">
        <f>IFERROR(VLOOKUP($G388,'A2019'!$A$3:$C$1897,3,FALSE),0)</f>
        <v>0</v>
      </c>
      <c r="N388" s="3">
        <f>IFERROR(VLOOKUP($G388,'A2020'!$A$3:$C$1897,3,FALSE),0)</f>
        <v>0</v>
      </c>
      <c r="O388" s="17">
        <f t="shared" ref="O388:O451" si="45">SUM(I388:N388)</f>
        <v>5</v>
      </c>
      <c r="Q388" s="40" t="s">
        <v>632</v>
      </c>
      <c r="R388" s="40" t="s">
        <v>4</v>
      </c>
      <c r="S388" s="40">
        <v>0</v>
      </c>
      <c r="T388" s="3">
        <v>0</v>
      </c>
      <c r="U388" s="3">
        <v>1</v>
      </c>
      <c r="V388" s="3">
        <v>1</v>
      </c>
      <c r="W388" s="3">
        <v>0</v>
      </c>
      <c r="X388" s="3">
        <v>0</v>
      </c>
      <c r="Y388" s="17">
        <v>2</v>
      </c>
    </row>
    <row r="389" spans="1:25" x14ac:dyDescent="0.3">
      <c r="A389" s="40" t="s">
        <v>360</v>
      </c>
      <c r="B389" s="40" t="s">
        <v>4</v>
      </c>
      <c r="C389" s="40">
        <v>18</v>
      </c>
      <c r="D389" s="41">
        <f t="shared" si="44"/>
        <v>2.709896542172012E-5</v>
      </c>
      <c r="E389" s="42">
        <f t="shared" ref="E389:E452" si="46">E388+D389</f>
        <v>0.99223162991244007</v>
      </c>
      <c r="G389" s="40" t="s">
        <v>360</v>
      </c>
      <c r="H389" s="40" t="s">
        <v>4</v>
      </c>
      <c r="I389" s="40">
        <f>IFERROR(VLOOKUP($G389,'A2015'!$A$3:$C$1897,3,FALSE),0)</f>
        <v>1</v>
      </c>
      <c r="J389" s="3">
        <f>IFERROR(VLOOKUP($G389,'A2016'!$A$3:$C$1897,3,FALSE),0)</f>
        <v>1</v>
      </c>
      <c r="K389" s="3">
        <f>IFERROR(VLOOKUP($G389,'A2017'!$A$3:$C$1897,3,FALSE),0)</f>
        <v>2</v>
      </c>
      <c r="L389" s="3">
        <f>IFERROR(VLOOKUP($G389,'A2018'!$A$3:$C$1897,3,FALSE),0)</f>
        <v>2</v>
      </c>
      <c r="M389" s="3">
        <f>IFERROR(VLOOKUP($G389,'A2019'!$A$3:$C$1897,3,FALSE),0)</f>
        <v>1</v>
      </c>
      <c r="N389" s="3">
        <f>IFERROR(VLOOKUP($G389,'A2020'!$A$3:$C$1897,3,FALSE),0)</f>
        <v>1</v>
      </c>
      <c r="O389" s="17">
        <f t="shared" si="45"/>
        <v>8</v>
      </c>
      <c r="Q389" s="40" t="s">
        <v>171</v>
      </c>
      <c r="R389" s="40" t="s">
        <v>4</v>
      </c>
      <c r="S389" s="40">
        <v>1</v>
      </c>
      <c r="T389" s="3">
        <v>0</v>
      </c>
      <c r="U389" s="3">
        <v>0</v>
      </c>
      <c r="V389" s="3">
        <v>0</v>
      </c>
      <c r="W389" s="3">
        <v>0</v>
      </c>
      <c r="X389" s="3">
        <v>1</v>
      </c>
      <c r="Y389" s="17">
        <v>2</v>
      </c>
    </row>
    <row r="390" spans="1:25" x14ac:dyDescent="0.3">
      <c r="A390" s="40" t="s">
        <v>443</v>
      </c>
      <c r="B390" s="40" t="s">
        <v>4</v>
      </c>
      <c r="C390" s="40">
        <v>18</v>
      </c>
      <c r="D390" s="41">
        <f t="shared" si="44"/>
        <v>2.709896542172012E-5</v>
      </c>
      <c r="E390" s="42">
        <f t="shared" si="46"/>
        <v>0.99225872887786182</v>
      </c>
      <c r="G390" s="40" t="s">
        <v>443</v>
      </c>
      <c r="H390" s="40" t="s">
        <v>4</v>
      </c>
      <c r="I390" s="40">
        <f>IFERROR(VLOOKUP($G390,'A2015'!$A$3:$C$1897,3,FALSE),0)</f>
        <v>0</v>
      </c>
      <c r="J390" s="3">
        <f>IFERROR(VLOOKUP($G390,'A2016'!$A$3:$C$1897,3,FALSE),0)</f>
        <v>0</v>
      </c>
      <c r="K390" s="3">
        <f>IFERROR(VLOOKUP($G390,'A2017'!$A$3:$C$1897,3,FALSE),0)</f>
        <v>0</v>
      </c>
      <c r="L390" s="3">
        <f>IFERROR(VLOOKUP($G390,'A2018'!$A$3:$C$1897,3,FALSE),0)</f>
        <v>0</v>
      </c>
      <c r="M390" s="3">
        <f>IFERROR(VLOOKUP($G390,'A2019'!$A$3:$C$1897,3,FALSE),0)</f>
        <v>0</v>
      </c>
      <c r="N390" s="3">
        <f>IFERROR(VLOOKUP($G390,'A2020'!$A$3:$C$1897,3,FALSE),0)</f>
        <v>1</v>
      </c>
      <c r="O390" s="17">
        <f t="shared" si="45"/>
        <v>1</v>
      </c>
      <c r="Q390" s="40" t="s">
        <v>284</v>
      </c>
      <c r="R390" s="40" t="s">
        <v>4</v>
      </c>
      <c r="S390" s="40">
        <v>1</v>
      </c>
      <c r="T390" s="3">
        <v>1</v>
      </c>
      <c r="U390" s="3">
        <v>0</v>
      </c>
      <c r="V390" s="3">
        <v>0</v>
      </c>
      <c r="W390" s="3">
        <v>0</v>
      </c>
      <c r="X390" s="3">
        <v>0</v>
      </c>
      <c r="Y390" s="17">
        <v>2</v>
      </c>
    </row>
    <row r="391" spans="1:25" x14ac:dyDescent="0.3">
      <c r="A391" s="40" t="s">
        <v>469</v>
      </c>
      <c r="B391" s="40" t="s">
        <v>4</v>
      </c>
      <c r="C391" s="40">
        <v>17</v>
      </c>
      <c r="D391" s="41">
        <f t="shared" si="44"/>
        <v>2.5593467342735671E-5</v>
      </c>
      <c r="E391" s="42">
        <f t="shared" si="46"/>
        <v>0.99228432234520458</v>
      </c>
      <c r="G391" s="40" t="s">
        <v>469</v>
      </c>
      <c r="H391" s="40" t="s">
        <v>4</v>
      </c>
      <c r="I391" s="40">
        <f>IFERROR(VLOOKUP($G391,'A2015'!$A$3:$C$1897,3,FALSE),0)</f>
        <v>0</v>
      </c>
      <c r="J391" s="3">
        <f>IFERROR(VLOOKUP($G391,'A2016'!$A$3:$C$1897,3,FALSE),0)</f>
        <v>0</v>
      </c>
      <c r="K391" s="3">
        <f>IFERROR(VLOOKUP($G391,'A2017'!$A$3:$C$1897,3,FALSE),0)</f>
        <v>0</v>
      </c>
      <c r="L391" s="3">
        <f>IFERROR(VLOOKUP($G391,'A2018'!$A$3:$C$1897,3,FALSE),0)</f>
        <v>0</v>
      </c>
      <c r="M391" s="3">
        <f>IFERROR(VLOOKUP($G391,'A2019'!$A$3:$C$1897,3,FALSE),0)</f>
        <v>0</v>
      </c>
      <c r="N391" s="3">
        <f>IFERROR(VLOOKUP($G391,'A2020'!$A$3:$C$1897,3,FALSE),0)</f>
        <v>1</v>
      </c>
      <c r="O391" s="17">
        <f t="shared" si="45"/>
        <v>1</v>
      </c>
      <c r="Q391" s="40" t="s">
        <v>613</v>
      </c>
      <c r="R391" s="40" t="s">
        <v>4</v>
      </c>
      <c r="S391" s="40">
        <v>0</v>
      </c>
      <c r="T391" s="3">
        <v>0</v>
      </c>
      <c r="U391" s="3">
        <v>1</v>
      </c>
      <c r="V391" s="3">
        <v>0</v>
      </c>
      <c r="W391" s="3">
        <v>1</v>
      </c>
      <c r="X391" s="3">
        <v>0</v>
      </c>
      <c r="Y391" s="17">
        <v>2</v>
      </c>
    </row>
    <row r="392" spans="1:25" x14ac:dyDescent="0.3">
      <c r="A392" s="40" t="s">
        <v>381</v>
      </c>
      <c r="B392" s="40" t="s">
        <v>4</v>
      </c>
      <c r="C392" s="40">
        <v>17</v>
      </c>
      <c r="D392" s="41">
        <f t="shared" si="44"/>
        <v>2.5593467342735671E-5</v>
      </c>
      <c r="E392" s="42">
        <f t="shared" si="46"/>
        <v>0.99230991581254735</v>
      </c>
      <c r="G392" s="40" t="s">
        <v>381</v>
      </c>
      <c r="H392" s="40" t="s">
        <v>4</v>
      </c>
      <c r="I392" s="40">
        <f>IFERROR(VLOOKUP($G392,'A2015'!$A$3:$C$1897,3,FALSE),0)</f>
        <v>0</v>
      </c>
      <c r="J392" s="3">
        <f>IFERROR(VLOOKUP($G392,'A2016'!$A$3:$C$1897,3,FALSE),0)</f>
        <v>0</v>
      </c>
      <c r="K392" s="3">
        <f>IFERROR(VLOOKUP($G392,'A2017'!$A$3:$C$1897,3,FALSE),0)</f>
        <v>2</v>
      </c>
      <c r="L392" s="3">
        <f>IFERROR(VLOOKUP($G392,'A2018'!$A$3:$C$1897,3,FALSE),0)</f>
        <v>1</v>
      </c>
      <c r="M392" s="3">
        <f>IFERROR(VLOOKUP($G392,'A2019'!$A$3:$C$1897,3,FALSE),0)</f>
        <v>1</v>
      </c>
      <c r="N392" s="3">
        <f>IFERROR(VLOOKUP($G392,'A2020'!$A$3:$C$1897,3,FALSE),0)</f>
        <v>1</v>
      </c>
      <c r="O392" s="17">
        <f t="shared" si="45"/>
        <v>5</v>
      </c>
      <c r="Q392" s="40" t="s">
        <v>238</v>
      </c>
      <c r="R392" s="40" t="s">
        <v>4</v>
      </c>
      <c r="S392" s="40">
        <v>1</v>
      </c>
      <c r="T392" s="3">
        <v>0</v>
      </c>
      <c r="U392" s="3">
        <v>0</v>
      </c>
      <c r="V392" s="3">
        <v>0</v>
      </c>
      <c r="W392" s="3">
        <v>1</v>
      </c>
      <c r="X392" s="3">
        <v>0</v>
      </c>
      <c r="Y392" s="17">
        <v>2</v>
      </c>
    </row>
    <row r="393" spans="1:25" x14ac:dyDescent="0.3">
      <c r="A393" s="40" t="s">
        <v>291</v>
      </c>
      <c r="B393" s="40" t="s">
        <v>4</v>
      </c>
      <c r="C393" s="40">
        <v>17</v>
      </c>
      <c r="D393" s="41">
        <f t="shared" si="44"/>
        <v>2.5593467342735671E-5</v>
      </c>
      <c r="E393" s="42">
        <f t="shared" si="46"/>
        <v>0.99233550927989012</v>
      </c>
      <c r="G393" s="40" t="s">
        <v>291</v>
      </c>
      <c r="H393" s="40" t="s">
        <v>4</v>
      </c>
      <c r="I393" s="40">
        <f>IFERROR(VLOOKUP($G393,'A2015'!$A$3:$C$1897,3,FALSE),0)</f>
        <v>1</v>
      </c>
      <c r="J393" s="3">
        <f>IFERROR(VLOOKUP($G393,'A2016'!$A$3:$C$1897,3,FALSE),0)</f>
        <v>0</v>
      </c>
      <c r="K393" s="3">
        <f>IFERROR(VLOOKUP($G393,'A2017'!$A$3:$C$1897,3,FALSE),0)</f>
        <v>5</v>
      </c>
      <c r="L393" s="3">
        <f>IFERROR(VLOOKUP($G393,'A2018'!$A$3:$C$1897,3,FALSE),0)</f>
        <v>2</v>
      </c>
      <c r="M393" s="3">
        <f>IFERROR(VLOOKUP($G393,'A2019'!$A$3:$C$1897,3,FALSE),0)</f>
        <v>3</v>
      </c>
      <c r="N393" s="3">
        <f>IFERROR(VLOOKUP($G393,'A2020'!$A$3:$C$1897,3,FALSE),0)</f>
        <v>1</v>
      </c>
      <c r="O393" s="17">
        <f t="shared" si="45"/>
        <v>12</v>
      </c>
      <c r="Q393" s="40" t="s">
        <v>347</v>
      </c>
      <c r="R393" s="40" t="s">
        <v>4</v>
      </c>
      <c r="S393" s="40">
        <v>0</v>
      </c>
      <c r="T393" s="17">
        <v>1</v>
      </c>
      <c r="U393" s="17">
        <v>0</v>
      </c>
      <c r="V393" s="17">
        <v>0</v>
      </c>
      <c r="W393" s="17">
        <v>1</v>
      </c>
      <c r="X393" s="17">
        <v>0</v>
      </c>
      <c r="Y393" s="17">
        <v>2</v>
      </c>
    </row>
    <row r="394" spans="1:25" x14ac:dyDescent="0.3">
      <c r="A394" s="40" t="s">
        <v>246</v>
      </c>
      <c r="B394" s="40" t="s">
        <v>4</v>
      </c>
      <c r="C394" s="40">
        <v>17</v>
      </c>
      <c r="D394" s="41">
        <f t="shared" si="44"/>
        <v>2.5593467342735671E-5</v>
      </c>
      <c r="E394" s="42">
        <f t="shared" si="46"/>
        <v>0.99236110274723288</v>
      </c>
      <c r="G394" s="40" t="s">
        <v>246</v>
      </c>
      <c r="H394" s="40" t="s">
        <v>4</v>
      </c>
      <c r="I394" s="40">
        <f>IFERROR(VLOOKUP($G394,'A2015'!$A$3:$C$1897,3,FALSE),0)</f>
        <v>2</v>
      </c>
      <c r="J394" s="3">
        <f>IFERROR(VLOOKUP($G394,'A2016'!$A$3:$C$1897,3,FALSE),0)</f>
        <v>0</v>
      </c>
      <c r="K394" s="3">
        <f>IFERROR(VLOOKUP($G394,'A2017'!$A$3:$C$1897,3,FALSE),0)</f>
        <v>0</v>
      </c>
      <c r="L394" s="3">
        <f>IFERROR(VLOOKUP($G394,'A2018'!$A$3:$C$1897,3,FALSE),0)</f>
        <v>0</v>
      </c>
      <c r="M394" s="3">
        <f>IFERROR(VLOOKUP($G394,'A2019'!$A$3:$C$1897,3,FALSE),0)</f>
        <v>0</v>
      </c>
      <c r="N394" s="3">
        <f>IFERROR(VLOOKUP($G394,'A2020'!$A$3:$C$1897,3,FALSE),0)</f>
        <v>0</v>
      </c>
      <c r="O394" s="17">
        <f t="shared" si="45"/>
        <v>2</v>
      </c>
      <c r="Q394" s="40" t="s">
        <v>241</v>
      </c>
      <c r="R394" s="40" t="s">
        <v>4</v>
      </c>
      <c r="S394" s="40">
        <v>1</v>
      </c>
      <c r="T394" s="3">
        <v>0</v>
      </c>
      <c r="U394" s="3">
        <v>1</v>
      </c>
      <c r="V394" s="3">
        <v>0</v>
      </c>
      <c r="W394" s="3">
        <v>0</v>
      </c>
      <c r="X394" s="3">
        <v>0</v>
      </c>
      <c r="Y394" s="17">
        <v>2</v>
      </c>
    </row>
    <row r="395" spans="1:25" x14ac:dyDescent="0.3">
      <c r="A395" s="40" t="s">
        <v>421</v>
      </c>
      <c r="B395" s="40" t="s">
        <v>4</v>
      </c>
      <c r="C395" s="40">
        <v>17</v>
      </c>
      <c r="D395" s="41">
        <f t="shared" si="44"/>
        <v>2.5593467342735671E-5</v>
      </c>
      <c r="E395" s="42">
        <f t="shared" si="46"/>
        <v>0.99238669621457565</v>
      </c>
      <c r="G395" s="40" t="s">
        <v>421</v>
      </c>
      <c r="H395" s="40" t="s">
        <v>4</v>
      </c>
      <c r="I395" s="40">
        <f>IFERROR(VLOOKUP($G395,'A2015'!$A$3:$C$1897,3,FALSE),0)</f>
        <v>0</v>
      </c>
      <c r="J395" s="3">
        <f>IFERROR(VLOOKUP($G395,'A2016'!$A$3:$C$1897,3,FALSE),0)</f>
        <v>0</v>
      </c>
      <c r="K395" s="3">
        <f>IFERROR(VLOOKUP($G395,'A2017'!$A$3:$C$1897,3,FALSE),0)</f>
        <v>0</v>
      </c>
      <c r="L395" s="3">
        <f>IFERROR(VLOOKUP($G395,'A2018'!$A$3:$C$1897,3,FALSE),0)</f>
        <v>0</v>
      </c>
      <c r="M395" s="3">
        <f>IFERROR(VLOOKUP($G395,'A2019'!$A$3:$C$1897,3,FALSE),0)</f>
        <v>0</v>
      </c>
      <c r="N395" s="3">
        <f>IFERROR(VLOOKUP($G395,'A2020'!$A$3:$C$1897,3,FALSE),0)</f>
        <v>0</v>
      </c>
      <c r="O395" s="17">
        <f t="shared" si="45"/>
        <v>0</v>
      </c>
      <c r="Q395" s="40" t="s">
        <v>638</v>
      </c>
      <c r="R395" s="40" t="s">
        <v>4</v>
      </c>
      <c r="S395" s="40">
        <v>0</v>
      </c>
      <c r="T395" s="3">
        <v>0</v>
      </c>
      <c r="U395" s="3">
        <v>2</v>
      </c>
      <c r="V395" s="3">
        <v>0</v>
      </c>
      <c r="W395" s="3">
        <v>0</v>
      </c>
      <c r="X395" s="3">
        <v>0</v>
      </c>
      <c r="Y395" s="17">
        <v>2</v>
      </c>
    </row>
    <row r="396" spans="1:25" x14ac:dyDescent="0.3">
      <c r="A396" s="40" t="s">
        <v>586</v>
      </c>
      <c r="B396" s="40" t="s">
        <v>4</v>
      </c>
      <c r="C396" s="40">
        <v>17</v>
      </c>
      <c r="D396" s="41">
        <f t="shared" si="44"/>
        <v>2.5593467342735671E-5</v>
      </c>
      <c r="E396" s="42">
        <f t="shared" si="46"/>
        <v>0.99241228968191841</v>
      </c>
      <c r="G396" s="40" t="s">
        <v>586</v>
      </c>
      <c r="H396" s="40" t="s">
        <v>4</v>
      </c>
      <c r="I396" s="40">
        <f>IFERROR(VLOOKUP($G396,'A2015'!$A$3:$C$1897,3,FALSE),0)</f>
        <v>0</v>
      </c>
      <c r="J396" s="3">
        <f>IFERROR(VLOOKUP($G396,'A2016'!$A$3:$C$1897,3,FALSE),0)</f>
        <v>1</v>
      </c>
      <c r="K396" s="3">
        <f>IFERROR(VLOOKUP($G396,'A2017'!$A$3:$C$1897,3,FALSE),0)</f>
        <v>0</v>
      </c>
      <c r="L396" s="3">
        <f>IFERROR(VLOOKUP($G396,'A2018'!$A$3:$C$1897,3,FALSE),0)</f>
        <v>0</v>
      </c>
      <c r="M396" s="3">
        <f>IFERROR(VLOOKUP($G396,'A2019'!$A$3:$C$1897,3,FALSE),0)</f>
        <v>0</v>
      </c>
      <c r="N396" s="3">
        <f>IFERROR(VLOOKUP($G396,'A2020'!$A$3:$C$1897,3,FALSE),0)</f>
        <v>0</v>
      </c>
      <c r="O396" s="17">
        <f t="shared" si="45"/>
        <v>1</v>
      </c>
      <c r="Q396" s="40" t="s">
        <v>574</v>
      </c>
      <c r="R396" s="40" t="s">
        <v>4</v>
      </c>
      <c r="S396" s="40">
        <v>1</v>
      </c>
      <c r="T396" s="3">
        <v>0</v>
      </c>
      <c r="U396" s="3">
        <v>1</v>
      </c>
      <c r="V396" s="3">
        <v>0</v>
      </c>
      <c r="W396" s="3">
        <v>0</v>
      </c>
      <c r="X396" s="3">
        <v>0</v>
      </c>
      <c r="Y396" s="17">
        <v>2</v>
      </c>
    </row>
    <row r="397" spans="1:25" x14ac:dyDescent="0.3">
      <c r="A397" s="40" t="s">
        <v>1323</v>
      </c>
      <c r="B397" s="40" t="s">
        <v>4</v>
      </c>
      <c r="C397" s="40">
        <v>17</v>
      </c>
      <c r="D397" s="41">
        <f t="shared" si="44"/>
        <v>2.5593467342735671E-5</v>
      </c>
      <c r="E397" s="42">
        <f t="shared" si="46"/>
        <v>0.99243788314926118</v>
      </c>
      <c r="G397" s="40" t="s">
        <v>1323</v>
      </c>
      <c r="H397" s="40" t="s">
        <v>4</v>
      </c>
      <c r="I397" s="40">
        <f>IFERROR(VLOOKUP($G397,'A2015'!$A$3:$C$1897,3,FALSE),0)</f>
        <v>2</v>
      </c>
      <c r="J397" s="3">
        <f>IFERROR(VLOOKUP($G397,'A2016'!$A$3:$C$1897,3,FALSE),0)</f>
        <v>0</v>
      </c>
      <c r="K397" s="3">
        <f>IFERROR(VLOOKUP($G397,'A2017'!$A$3:$C$1897,3,FALSE),0)</f>
        <v>0</v>
      </c>
      <c r="L397" s="3">
        <f>IFERROR(VLOOKUP($G397,'A2018'!$A$3:$C$1897,3,FALSE),0)</f>
        <v>0</v>
      </c>
      <c r="M397" s="3">
        <f>IFERROR(VLOOKUP($G397,'A2019'!$A$3:$C$1897,3,FALSE),0)</f>
        <v>0</v>
      </c>
      <c r="N397" s="3">
        <f>IFERROR(VLOOKUP($G397,'A2020'!$A$3:$C$1897,3,FALSE),0)</f>
        <v>0</v>
      </c>
      <c r="O397" s="17">
        <f t="shared" si="45"/>
        <v>2</v>
      </c>
      <c r="Q397" s="40" t="s">
        <v>252</v>
      </c>
      <c r="R397" s="40" t="s">
        <v>4</v>
      </c>
      <c r="S397" s="40">
        <v>1</v>
      </c>
      <c r="T397" s="3">
        <v>0</v>
      </c>
      <c r="U397" s="3">
        <v>0</v>
      </c>
      <c r="V397" s="3">
        <v>1</v>
      </c>
      <c r="W397" s="3">
        <v>0</v>
      </c>
      <c r="X397" s="3">
        <v>0</v>
      </c>
      <c r="Y397" s="17">
        <v>2</v>
      </c>
    </row>
    <row r="398" spans="1:25" x14ac:dyDescent="0.3">
      <c r="A398" s="40" t="s">
        <v>660</v>
      </c>
      <c r="B398" s="40" t="s">
        <v>4</v>
      </c>
      <c r="C398" s="40">
        <v>17</v>
      </c>
      <c r="D398" s="41">
        <f t="shared" si="44"/>
        <v>2.5593467342735671E-5</v>
      </c>
      <c r="E398" s="42">
        <f t="shared" si="46"/>
        <v>0.99246347661660395</v>
      </c>
      <c r="G398" s="40" t="s">
        <v>660</v>
      </c>
      <c r="H398" s="40" t="s">
        <v>4</v>
      </c>
      <c r="I398" s="40">
        <f>IFERROR(VLOOKUP($G398,'A2015'!$A$3:$C$1897,3,FALSE),0)</f>
        <v>0</v>
      </c>
      <c r="J398" s="3">
        <f>IFERROR(VLOOKUP($G398,'A2016'!$A$3:$C$1897,3,FALSE),0)</f>
        <v>0</v>
      </c>
      <c r="K398" s="3">
        <f>IFERROR(VLOOKUP($G398,'A2017'!$A$3:$C$1897,3,FALSE),0)</f>
        <v>1</v>
      </c>
      <c r="L398" s="3">
        <f>IFERROR(VLOOKUP($G398,'A2018'!$A$3:$C$1897,3,FALSE),0)</f>
        <v>0</v>
      </c>
      <c r="M398" s="3">
        <f>IFERROR(VLOOKUP($G398,'A2019'!$A$3:$C$1897,3,FALSE),0)</f>
        <v>0</v>
      </c>
      <c r="N398" s="3">
        <f>IFERROR(VLOOKUP($G398,'A2020'!$A$3:$C$1897,3,FALSE),0)</f>
        <v>0</v>
      </c>
      <c r="O398" s="17">
        <f t="shared" si="45"/>
        <v>1</v>
      </c>
      <c r="Q398" s="40" t="s">
        <v>461</v>
      </c>
      <c r="R398" s="40" t="s">
        <v>4</v>
      </c>
      <c r="S398" s="40">
        <v>0</v>
      </c>
      <c r="T398" s="3">
        <v>0</v>
      </c>
      <c r="U398" s="3">
        <v>1</v>
      </c>
      <c r="V398" s="3">
        <v>0</v>
      </c>
      <c r="W398" s="3">
        <v>0</v>
      </c>
      <c r="X398" s="3">
        <v>1</v>
      </c>
      <c r="Y398" s="17">
        <v>2</v>
      </c>
    </row>
    <row r="399" spans="1:25" x14ac:dyDescent="0.3">
      <c r="A399" s="40" t="s">
        <v>496</v>
      </c>
      <c r="B399" s="40" t="s">
        <v>4</v>
      </c>
      <c r="C399" s="40">
        <v>17</v>
      </c>
      <c r="D399" s="41">
        <f t="shared" si="44"/>
        <v>2.5593467342735671E-5</v>
      </c>
      <c r="E399" s="42">
        <f t="shared" si="46"/>
        <v>0.99248907008394671</v>
      </c>
      <c r="G399" s="40" t="s">
        <v>496</v>
      </c>
      <c r="H399" s="40" t="s">
        <v>4</v>
      </c>
      <c r="I399" s="40">
        <f>IFERROR(VLOOKUP($G399,'A2015'!$A$3:$C$1897,3,FALSE),0)</f>
        <v>1</v>
      </c>
      <c r="J399" s="3">
        <f>IFERROR(VLOOKUP($G399,'A2016'!$A$3:$C$1897,3,FALSE),0)</f>
        <v>0</v>
      </c>
      <c r="K399" s="3">
        <f>IFERROR(VLOOKUP($G399,'A2017'!$A$3:$C$1897,3,FALSE),0)</f>
        <v>0</v>
      </c>
      <c r="L399" s="3">
        <f>IFERROR(VLOOKUP($G399,'A2018'!$A$3:$C$1897,3,FALSE),0)</f>
        <v>2</v>
      </c>
      <c r="M399" s="3">
        <f>IFERROR(VLOOKUP($G399,'A2019'!$A$3:$C$1897,3,FALSE),0)</f>
        <v>1</v>
      </c>
      <c r="N399" s="3">
        <f>IFERROR(VLOOKUP($G399,'A2020'!$A$3:$C$1897,3,FALSE),0)</f>
        <v>0</v>
      </c>
      <c r="O399" s="17">
        <f t="shared" si="45"/>
        <v>4</v>
      </c>
      <c r="Q399" s="40" t="s">
        <v>328</v>
      </c>
      <c r="R399" s="40" t="s">
        <v>4</v>
      </c>
      <c r="S399" s="40">
        <v>0</v>
      </c>
      <c r="T399" s="3">
        <v>1</v>
      </c>
      <c r="U399" s="3">
        <v>0</v>
      </c>
      <c r="V399" s="3">
        <v>1</v>
      </c>
      <c r="W399" s="3">
        <v>0</v>
      </c>
      <c r="X399" s="3">
        <v>0</v>
      </c>
      <c r="Y399" s="17">
        <v>2</v>
      </c>
    </row>
    <row r="400" spans="1:25" x14ac:dyDescent="0.3">
      <c r="A400" s="40" t="s">
        <v>718</v>
      </c>
      <c r="B400" s="40" t="s">
        <v>4</v>
      </c>
      <c r="C400" s="40">
        <v>16</v>
      </c>
      <c r="D400" s="41">
        <f t="shared" si="44"/>
        <v>2.4087969263751219E-5</v>
      </c>
      <c r="E400" s="42">
        <f t="shared" si="46"/>
        <v>0.9925131580532105</v>
      </c>
      <c r="G400" s="40" t="s">
        <v>718</v>
      </c>
      <c r="H400" s="40" t="s">
        <v>4</v>
      </c>
      <c r="I400" s="40">
        <f>IFERROR(VLOOKUP($G400,'A2015'!$A$3:$C$1897,3,FALSE),0)</f>
        <v>1</v>
      </c>
      <c r="J400" s="3">
        <f>IFERROR(VLOOKUP($G400,'A2016'!$A$3:$C$1897,3,FALSE),0)</f>
        <v>0</v>
      </c>
      <c r="K400" s="3">
        <f>IFERROR(VLOOKUP($G400,'A2017'!$A$3:$C$1897,3,FALSE),0)</f>
        <v>0</v>
      </c>
      <c r="L400" s="3">
        <f>IFERROR(VLOOKUP($G400,'A2018'!$A$3:$C$1897,3,FALSE),0)</f>
        <v>0</v>
      </c>
      <c r="M400" s="3">
        <f>IFERROR(VLOOKUP($G400,'A2019'!$A$3:$C$1897,3,FALSE),0)</f>
        <v>1</v>
      </c>
      <c r="N400" s="3">
        <f>IFERROR(VLOOKUP($G400,'A2020'!$A$3:$C$1897,3,FALSE),0)</f>
        <v>0</v>
      </c>
      <c r="O400" s="17">
        <f t="shared" si="45"/>
        <v>2</v>
      </c>
      <c r="Q400" s="40" t="s">
        <v>614</v>
      </c>
      <c r="R400" s="40" t="s">
        <v>4</v>
      </c>
      <c r="S400" s="40">
        <v>0</v>
      </c>
      <c r="T400" s="3">
        <v>0</v>
      </c>
      <c r="U400" s="3">
        <v>0</v>
      </c>
      <c r="V400" s="3">
        <v>0</v>
      </c>
      <c r="W400" s="3">
        <v>2</v>
      </c>
      <c r="X400" s="3">
        <v>0</v>
      </c>
      <c r="Y400" s="17">
        <v>2</v>
      </c>
    </row>
    <row r="401" spans="1:25" x14ac:dyDescent="0.3">
      <c r="A401" s="40" t="s">
        <v>407</v>
      </c>
      <c r="B401" s="40" t="s">
        <v>4</v>
      </c>
      <c r="C401" s="40">
        <v>16</v>
      </c>
      <c r="D401" s="41">
        <f t="shared" si="44"/>
        <v>2.4087969263751219E-5</v>
      </c>
      <c r="E401" s="42">
        <f t="shared" si="46"/>
        <v>0.99253724602247428</v>
      </c>
      <c r="G401" s="40" t="s">
        <v>407</v>
      </c>
      <c r="H401" s="40" t="s">
        <v>4</v>
      </c>
      <c r="I401" s="40">
        <f>IFERROR(VLOOKUP($G401,'A2015'!$A$3:$C$1897,3,FALSE),0)</f>
        <v>0</v>
      </c>
      <c r="J401" s="3">
        <f>IFERROR(VLOOKUP($G401,'A2016'!$A$3:$C$1897,3,FALSE),0)</f>
        <v>0</v>
      </c>
      <c r="K401" s="3">
        <f>IFERROR(VLOOKUP($G401,'A2017'!$A$3:$C$1897,3,FALSE),0)</f>
        <v>0</v>
      </c>
      <c r="L401" s="3">
        <f>IFERROR(VLOOKUP($G401,'A2018'!$A$3:$C$1897,3,FALSE),0)</f>
        <v>1</v>
      </c>
      <c r="M401" s="3">
        <f>IFERROR(VLOOKUP($G401,'A2019'!$A$3:$C$1897,3,FALSE),0)</f>
        <v>0</v>
      </c>
      <c r="N401" s="3">
        <f>IFERROR(VLOOKUP($G401,'A2020'!$A$3:$C$1897,3,FALSE),0)</f>
        <v>1</v>
      </c>
      <c r="O401" s="17">
        <f t="shared" si="45"/>
        <v>2</v>
      </c>
      <c r="Q401" s="40" t="s">
        <v>661</v>
      </c>
      <c r="R401" s="40" t="s">
        <v>4</v>
      </c>
      <c r="S401" s="40">
        <v>0</v>
      </c>
      <c r="T401" s="3">
        <v>1</v>
      </c>
      <c r="U401" s="3">
        <v>0</v>
      </c>
      <c r="V401" s="3">
        <v>1</v>
      </c>
      <c r="W401" s="3">
        <v>0</v>
      </c>
      <c r="X401" s="3">
        <v>0</v>
      </c>
      <c r="Y401" s="17">
        <v>2</v>
      </c>
    </row>
    <row r="402" spans="1:25" x14ac:dyDescent="0.3">
      <c r="A402" s="40" t="s">
        <v>240</v>
      </c>
      <c r="B402" s="40" t="s">
        <v>4</v>
      </c>
      <c r="C402" s="40">
        <v>16</v>
      </c>
      <c r="D402" s="41">
        <f t="shared" si="44"/>
        <v>2.4087969263751219E-5</v>
      </c>
      <c r="E402" s="42">
        <f t="shared" si="46"/>
        <v>0.99256133399173807</v>
      </c>
      <c r="G402" s="40" t="s">
        <v>240</v>
      </c>
      <c r="H402" s="40" t="s">
        <v>4</v>
      </c>
      <c r="I402" s="40">
        <f>IFERROR(VLOOKUP($G402,'A2015'!$A$3:$C$1897,3,FALSE),0)</f>
        <v>1</v>
      </c>
      <c r="J402" s="3">
        <f>IFERROR(VLOOKUP($G402,'A2016'!$A$3:$C$1897,3,FALSE),0)</f>
        <v>1</v>
      </c>
      <c r="K402" s="3">
        <f>IFERROR(VLOOKUP($G402,'A2017'!$A$3:$C$1897,3,FALSE),0)</f>
        <v>1</v>
      </c>
      <c r="L402" s="3">
        <f>IFERROR(VLOOKUP($G402,'A2018'!$A$3:$C$1897,3,FALSE),0)</f>
        <v>0</v>
      </c>
      <c r="M402" s="3">
        <f>IFERROR(VLOOKUP($G402,'A2019'!$A$3:$C$1897,3,FALSE),0)</f>
        <v>2</v>
      </c>
      <c r="N402" s="3">
        <f>IFERROR(VLOOKUP($G402,'A2020'!$A$3:$C$1897,3,FALSE),0)</f>
        <v>0</v>
      </c>
      <c r="O402" s="17">
        <f t="shared" si="45"/>
        <v>5</v>
      </c>
      <c r="Q402" s="40" t="s">
        <v>605</v>
      </c>
      <c r="R402" s="40" t="s">
        <v>4</v>
      </c>
      <c r="S402" s="40">
        <v>1</v>
      </c>
      <c r="T402" s="3">
        <v>1</v>
      </c>
      <c r="U402" s="3">
        <v>0</v>
      </c>
      <c r="V402" s="3">
        <v>0</v>
      </c>
      <c r="W402" s="3">
        <v>0</v>
      </c>
      <c r="X402" s="3">
        <v>0</v>
      </c>
      <c r="Y402" s="17">
        <v>2</v>
      </c>
    </row>
    <row r="403" spans="1:25" x14ac:dyDescent="0.3">
      <c r="A403" s="40" t="s">
        <v>460</v>
      </c>
      <c r="B403" s="40" t="s">
        <v>4</v>
      </c>
      <c r="C403" s="40">
        <v>16</v>
      </c>
      <c r="D403" s="41">
        <f t="shared" si="44"/>
        <v>2.4087969263751219E-5</v>
      </c>
      <c r="E403" s="42">
        <f t="shared" si="46"/>
        <v>0.99258542196100186</v>
      </c>
      <c r="G403" s="40" t="s">
        <v>460</v>
      </c>
      <c r="H403" s="40" t="s">
        <v>4</v>
      </c>
      <c r="I403" s="40">
        <f>IFERROR(VLOOKUP($G403,'A2015'!$A$3:$C$1897,3,FALSE),0)</f>
        <v>0</v>
      </c>
      <c r="J403" s="3">
        <f>IFERROR(VLOOKUP($G403,'A2016'!$A$3:$C$1897,3,FALSE),0)</f>
        <v>0</v>
      </c>
      <c r="K403" s="3">
        <f>IFERROR(VLOOKUP($G403,'A2017'!$A$3:$C$1897,3,FALSE),0)</f>
        <v>0</v>
      </c>
      <c r="L403" s="3">
        <f>IFERROR(VLOOKUP($G403,'A2018'!$A$3:$C$1897,3,FALSE),0)</f>
        <v>0</v>
      </c>
      <c r="M403" s="3">
        <f>IFERROR(VLOOKUP($G403,'A2019'!$A$3:$C$1897,3,FALSE),0)</f>
        <v>1</v>
      </c>
      <c r="N403" s="3">
        <f>IFERROR(VLOOKUP($G403,'A2020'!$A$3:$C$1897,3,FALSE),0)</f>
        <v>1</v>
      </c>
      <c r="O403" s="17">
        <f t="shared" si="45"/>
        <v>2</v>
      </c>
      <c r="Q403" s="40" t="s">
        <v>363</v>
      </c>
      <c r="R403" s="40" t="s">
        <v>4</v>
      </c>
      <c r="S403" s="40">
        <v>0</v>
      </c>
      <c r="T403" s="3">
        <v>0</v>
      </c>
      <c r="U403" s="3">
        <v>0</v>
      </c>
      <c r="V403" s="3">
        <v>0</v>
      </c>
      <c r="W403" s="3">
        <v>0</v>
      </c>
      <c r="X403" s="3">
        <v>2</v>
      </c>
      <c r="Y403" s="17">
        <v>2</v>
      </c>
    </row>
    <row r="404" spans="1:25" x14ac:dyDescent="0.3">
      <c r="A404" s="40" t="s">
        <v>701</v>
      </c>
      <c r="B404" s="40" t="s">
        <v>4</v>
      </c>
      <c r="C404" s="40">
        <v>16</v>
      </c>
      <c r="D404" s="41">
        <f t="shared" si="44"/>
        <v>2.4087969263751219E-5</v>
      </c>
      <c r="E404" s="42">
        <f t="shared" si="46"/>
        <v>0.99260950993026564</v>
      </c>
      <c r="G404" s="40" t="s">
        <v>701</v>
      </c>
      <c r="H404" s="40" t="s">
        <v>4</v>
      </c>
      <c r="I404" s="40">
        <f>IFERROR(VLOOKUP($G404,'A2015'!$A$3:$C$1897,3,FALSE),0)</f>
        <v>0</v>
      </c>
      <c r="J404" s="3">
        <f>IFERROR(VLOOKUP($G404,'A2016'!$A$3:$C$1897,3,FALSE),0)</f>
        <v>0</v>
      </c>
      <c r="K404" s="3">
        <f>IFERROR(VLOOKUP($G404,'A2017'!$A$3:$C$1897,3,FALSE),0)</f>
        <v>0</v>
      </c>
      <c r="L404" s="3">
        <f>IFERROR(VLOOKUP($G404,'A2018'!$A$3:$C$1897,3,FALSE),0)</f>
        <v>1</v>
      </c>
      <c r="M404" s="3">
        <f>IFERROR(VLOOKUP($G404,'A2019'!$A$3:$C$1897,3,FALSE),0)</f>
        <v>0</v>
      </c>
      <c r="N404" s="3">
        <f>IFERROR(VLOOKUP($G404,'A2020'!$A$3:$C$1897,3,FALSE),0)</f>
        <v>0</v>
      </c>
      <c r="O404" s="17">
        <f t="shared" si="45"/>
        <v>1</v>
      </c>
      <c r="Q404" s="40" t="s">
        <v>617</v>
      </c>
      <c r="R404" s="40" t="s">
        <v>4</v>
      </c>
      <c r="S404" s="40">
        <v>1</v>
      </c>
      <c r="T404" s="3">
        <v>1</v>
      </c>
      <c r="U404" s="3">
        <v>0</v>
      </c>
      <c r="V404" s="3">
        <v>0</v>
      </c>
      <c r="W404" s="3">
        <v>0</v>
      </c>
      <c r="X404" s="3">
        <v>0</v>
      </c>
      <c r="Y404" s="17">
        <v>2</v>
      </c>
    </row>
    <row r="405" spans="1:25" x14ac:dyDescent="0.3">
      <c r="A405" s="40" t="s">
        <v>517</v>
      </c>
      <c r="B405" s="40" t="s">
        <v>4</v>
      </c>
      <c r="C405" s="40">
        <v>16</v>
      </c>
      <c r="D405" s="41">
        <f t="shared" si="44"/>
        <v>2.4087969263751219E-5</v>
      </c>
      <c r="E405" s="42">
        <f t="shared" si="46"/>
        <v>0.99263359789952943</v>
      </c>
      <c r="G405" s="40" t="s">
        <v>517</v>
      </c>
      <c r="H405" s="40" t="s">
        <v>4</v>
      </c>
      <c r="I405" s="40">
        <f>IFERROR(VLOOKUP($G405,'A2015'!$A$3:$C$1897,3,FALSE),0)</f>
        <v>0</v>
      </c>
      <c r="J405" s="3">
        <f>IFERROR(VLOOKUP($G405,'A2016'!$A$3:$C$1897,3,FALSE),0)</f>
        <v>0</v>
      </c>
      <c r="K405" s="3">
        <f>IFERROR(VLOOKUP($G405,'A2017'!$A$3:$C$1897,3,FALSE),0)</f>
        <v>0</v>
      </c>
      <c r="L405" s="3">
        <f>IFERROR(VLOOKUP($G405,'A2018'!$A$3:$C$1897,3,FALSE),0)</f>
        <v>0</v>
      </c>
      <c r="M405" s="3">
        <f>IFERROR(VLOOKUP($G405,'A2019'!$A$3:$C$1897,3,FALSE),0)</f>
        <v>0</v>
      </c>
      <c r="N405" s="3">
        <f>IFERROR(VLOOKUP($G405,'A2020'!$A$3:$C$1897,3,FALSE),0)</f>
        <v>0</v>
      </c>
      <c r="O405" s="17">
        <f t="shared" si="45"/>
        <v>0</v>
      </c>
      <c r="Q405" s="40" t="s">
        <v>198</v>
      </c>
      <c r="R405" s="40" t="s">
        <v>4</v>
      </c>
      <c r="S405" s="40">
        <v>0</v>
      </c>
      <c r="T405" s="3">
        <v>0</v>
      </c>
      <c r="U405" s="3">
        <v>0</v>
      </c>
      <c r="V405" s="3">
        <v>1</v>
      </c>
      <c r="W405" s="3">
        <v>1</v>
      </c>
      <c r="X405" s="3">
        <v>0</v>
      </c>
      <c r="Y405" s="17">
        <v>2</v>
      </c>
    </row>
    <row r="406" spans="1:25" x14ac:dyDescent="0.3">
      <c r="A406" s="40" t="s">
        <v>620</v>
      </c>
      <c r="B406" s="40" t="s">
        <v>4</v>
      </c>
      <c r="C406" s="40">
        <v>16</v>
      </c>
      <c r="D406" s="41">
        <f t="shared" si="44"/>
        <v>2.4087969263751219E-5</v>
      </c>
      <c r="E406" s="42">
        <f t="shared" si="46"/>
        <v>0.99265768586879322</v>
      </c>
      <c r="G406" s="40" t="s">
        <v>620</v>
      </c>
      <c r="H406" s="40" t="s">
        <v>4</v>
      </c>
      <c r="I406" s="40">
        <f>IFERROR(VLOOKUP($G406,'A2015'!$A$3:$C$1897,3,FALSE),0)</f>
        <v>0</v>
      </c>
      <c r="J406" s="3">
        <f>IFERROR(VLOOKUP($G406,'A2016'!$A$3:$C$1897,3,FALSE),0)</f>
        <v>0</v>
      </c>
      <c r="K406" s="3">
        <f>IFERROR(VLOOKUP($G406,'A2017'!$A$3:$C$1897,3,FALSE),0)</f>
        <v>0</v>
      </c>
      <c r="L406" s="3">
        <f>IFERROR(VLOOKUP($G406,'A2018'!$A$3:$C$1897,3,FALSE),0)</f>
        <v>1</v>
      </c>
      <c r="M406" s="3">
        <f>IFERROR(VLOOKUP($G406,'A2019'!$A$3:$C$1897,3,FALSE),0)</f>
        <v>0</v>
      </c>
      <c r="N406" s="3">
        <f>IFERROR(VLOOKUP($G406,'A2020'!$A$3:$C$1897,3,FALSE),0)</f>
        <v>0</v>
      </c>
      <c r="O406" s="17">
        <f t="shared" si="45"/>
        <v>1</v>
      </c>
      <c r="Q406" s="40" t="s">
        <v>420</v>
      </c>
      <c r="R406" s="40" t="s">
        <v>4</v>
      </c>
      <c r="S406" s="40">
        <v>0</v>
      </c>
      <c r="T406" s="3">
        <v>0</v>
      </c>
      <c r="U406" s="3">
        <v>0</v>
      </c>
      <c r="V406" s="3">
        <v>1</v>
      </c>
      <c r="W406" s="3">
        <v>0</v>
      </c>
      <c r="X406" s="3">
        <v>1</v>
      </c>
      <c r="Y406" s="17">
        <v>2</v>
      </c>
    </row>
    <row r="407" spans="1:25" x14ac:dyDescent="0.3">
      <c r="A407" s="40" t="s">
        <v>688</v>
      </c>
      <c r="B407" s="40" t="s">
        <v>4</v>
      </c>
      <c r="C407" s="40">
        <v>16</v>
      </c>
      <c r="D407" s="41">
        <f t="shared" si="44"/>
        <v>2.4087969263751219E-5</v>
      </c>
      <c r="E407" s="42">
        <f t="shared" si="46"/>
        <v>0.992681773838057</v>
      </c>
      <c r="G407" s="40" t="s">
        <v>688</v>
      </c>
      <c r="H407" s="40" t="s">
        <v>4</v>
      </c>
      <c r="I407" s="40">
        <f>IFERROR(VLOOKUP($G407,'A2015'!$A$3:$C$1897,3,FALSE),0)</f>
        <v>0</v>
      </c>
      <c r="J407" s="3">
        <f>IFERROR(VLOOKUP($G407,'A2016'!$A$3:$C$1897,3,FALSE),0)</f>
        <v>0</v>
      </c>
      <c r="K407" s="3">
        <f>IFERROR(VLOOKUP($G407,'A2017'!$A$3:$C$1897,3,FALSE),0)</f>
        <v>0</v>
      </c>
      <c r="L407" s="3">
        <f>IFERROR(VLOOKUP($G407,'A2018'!$A$3:$C$1897,3,FALSE),0)</f>
        <v>0</v>
      </c>
      <c r="M407" s="3">
        <f>IFERROR(VLOOKUP($G407,'A2019'!$A$3:$C$1897,3,FALSE),0)</f>
        <v>0</v>
      </c>
      <c r="N407" s="3">
        <f>IFERROR(VLOOKUP($G407,'A2020'!$A$3:$C$1897,3,FALSE),0)</f>
        <v>0</v>
      </c>
      <c r="O407" s="17">
        <f t="shared" si="45"/>
        <v>0</v>
      </c>
      <c r="Q407" s="40" t="s">
        <v>323</v>
      </c>
      <c r="R407" s="40" t="s">
        <v>4</v>
      </c>
      <c r="S407" s="40">
        <v>0</v>
      </c>
      <c r="T407" s="3">
        <v>0</v>
      </c>
      <c r="U407" s="3">
        <v>0</v>
      </c>
      <c r="V407" s="3">
        <v>2</v>
      </c>
      <c r="W407" s="3">
        <v>0</v>
      </c>
      <c r="X407" s="3">
        <v>0</v>
      </c>
      <c r="Y407" s="17">
        <v>2</v>
      </c>
    </row>
    <row r="408" spans="1:25" x14ac:dyDescent="0.3">
      <c r="A408" s="40" t="s">
        <v>395</v>
      </c>
      <c r="B408" s="40" t="s">
        <v>4</v>
      </c>
      <c r="C408" s="40">
        <v>16</v>
      </c>
      <c r="D408" s="41">
        <f t="shared" si="44"/>
        <v>2.4087969263751219E-5</v>
      </c>
      <c r="E408" s="42">
        <f t="shared" si="46"/>
        <v>0.99270586180732079</v>
      </c>
      <c r="G408" s="40" t="s">
        <v>395</v>
      </c>
      <c r="H408" s="40" t="s">
        <v>4</v>
      </c>
      <c r="I408" s="40">
        <f>IFERROR(VLOOKUP($G408,'A2015'!$A$3:$C$1897,3,FALSE),0)</f>
        <v>0</v>
      </c>
      <c r="J408" s="3">
        <f>IFERROR(VLOOKUP($G408,'A2016'!$A$3:$C$1897,3,FALSE),0)</f>
        <v>1</v>
      </c>
      <c r="K408" s="3">
        <f>IFERROR(VLOOKUP($G408,'A2017'!$A$3:$C$1897,3,FALSE),0)</f>
        <v>0</v>
      </c>
      <c r="L408" s="3">
        <f>IFERROR(VLOOKUP($G408,'A2018'!$A$3:$C$1897,3,FALSE),0)</f>
        <v>0</v>
      </c>
      <c r="M408" s="3">
        <f>IFERROR(VLOOKUP($G408,'A2019'!$A$3:$C$1897,3,FALSE),0)</f>
        <v>0</v>
      </c>
      <c r="N408" s="3">
        <f>IFERROR(VLOOKUP($G408,'A2020'!$A$3:$C$1897,3,FALSE),0)</f>
        <v>2</v>
      </c>
      <c r="O408" s="17">
        <f t="shared" si="45"/>
        <v>3</v>
      </c>
      <c r="Q408" s="40" t="s">
        <v>302</v>
      </c>
      <c r="R408" s="40" t="s">
        <v>4</v>
      </c>
      <c r="S408" s="40">
        <v>0</v>
      </c>
      <c r="T408" s="3">
        <v>0</v>
      </c>
      <c r="U408" s="3">
        <v>2</v>
      </c>
      <c r="V408" s="3">
        <v>0</v>
      </c>
      <c r="W408" s="3">
        <v>0</v>
      </c>
      <c r="X408" s="3">
        <v>0</v>
      </c>
      <c r="Y408" s="17">
        <v>2</v>
      </c>
    </row>
    <row r="409" spans="1:25" x14ac:dyDescent="0.3">
      <c r="A409" s="40" t="s">
        <v>715</v>
      </c>
      <c r="B409" s="40" t="s">
        <v>4</v>
      </c>
      <c r="C409" s="40">
        <v>16</v>
      </c>
      <c r="D409" s="41">
        <f t="shared" si="44"/>
        <v>2.4087969263751219E-5</v>
      </c>
      <c r="E409" s="42">
        <f t="shared" si="46"/>
        <v>0.99272994977658457</v>
      </c>
      <c r="G409" s="40" t="s">
        <v>715</v>
      </c>
      <c r="H409" s="40" t="s">
        <v>4</v>
      </c>
      <c r="I409" s="40">
        <f>IFERROR(VLOOKUP($G409,'A2015'!$A$3:$C$1897,3,FALSE),0)</f>
        <v>0</v>
      </c>
      <c r="J409" s="3">
        <f>IFERROR(VLOOKUP($G409,'A2016'!$A$3:$C$1897,3,FALSE),0)</f>
        <v>1</v>
      </c>
      <c r="K409" s="3">
        <f>IFERROR(VLOOKUP($G409,'A2017'!$A$3:$C$1897,3,FALSE),0)</f>
        <v>0</v>
      </c>
      <c r="L409" s="3">
        <f>IFERROR(VLOOKUP($G409,'A2018'!$A$3:$C$1897,3,FALSE),0)</f>
        <v>1</v>
      </c>
      <c r="M409" s="3">
        <f>IFERROR(VLOOKUP($G409,'A2019'!$A$3:$C$1897,3,FALSE),0)</f>
        <v>0</v>
      </c>
      <c r="N409" s="3">
        <f>IFERROR(VLOOKUP($G409,'A2020'!$A$3:$C$1897,3,FALSE),0)</f>
        <v>0</v>
      </c>
      <c r="O409" s="17">
        <f t="shared" si="45"/>
        <v>2</v>
      </c>
      <c r="Q409" s="40" t="s">
        <v>246</v>
      </c>
      <c r="R409" s="40" t="s">
        <v>4</v>
      </c>
      <c r="S409" s="40">
        <v>2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17">
        <v>2</v>
      </c>
    </row>
    <row r="410" spans="1:25" x14ac:dyDescent="0.3">
      <c r="A410" s="40" t="s">
        <v>686</v>
      </c>
      <c r="B410" s="40" t="s">
        <v>4</v>
      </c>
      <c r="C410" s="40">
        <v>16</v>
      </c>
      <c r="D410" s="41">
        <f t="shared" si="44"/>
        <v>2.4087969263751219E-5</v>
      </c>
      <c r="E410" s="42">
        <f t="shared" si="46"/>
        <v>0.99275403774584836</v>
      </c>
      <c r="G410" s="40" t="s">
        <v>686</v>
      </c>
      <c r="H410" s="40" t="s">
        <v>4</v>
      </c>
      <c r="I410" s="40">
        <f>IFERROR(VLOOKUP($G410,'A2015'!$A$3:$C$1897,3,FALSE),0)</f>
        <v>0</v>
      </c>
      <c r="J410" s="3">
        <f>IFERROR(VLOOKUP($G410,'A2016'!$A$3:$C$1897,3,FALSE),0)</f>
        <v>0</v>
      </c>
      <c r="K410" s="3">
        <f>IFERROR(VLOOKUP($G410,'A2017'!$A$3:$C$1897,3,FALSE),0)</f>
        <v>1</v>
      </c>
      <c r="L410" s="3">
        <f>IFERROR(VLOOKUP($G410,'A2018'!$A$3:$C$1897,3,FALSE),0)</f>
        <v>0</v>
      </c>
      <c r="M410" s="3">
        <f>IFERROR(VLOOKUP($G410,'A2019'!$A$3:$C$1897,3,FALSE),0)</f>
        <v>0</v>
      </c>
      <c r="N410" s="3">
        <f>IFERROR(VLOOKUP($G410,'A2020'!$A$3:$C$1897,3,FALSE),0)</f>
        <v>0</v>
      </c>
      <c r="O410" s="17">
        <f t="shared" si="45"/>
        <v>1</v>
      </c>
      <c r="Q410" s="40" t="s">
        <v>1323</v>
      </c>
      <c r="R410" s="40" t="s">
        <v>4</v>
      </c>
      <c r="S410" s="40">
        <v>2</v>
      </c>
      <c r="T410" s="3">
        <v>0</v>
      </c>
      <c r="U410" s="3">
        <v>0</v>
      </c>
      <c r="V410" s="3">
        <v>0</v>
      </c>
      <c r="W410" s="3">
        <v>0</v>
      </c>
      <c r="X410" s="3">
        <v>0</v>
      </c>
      <c r="Y410" s="17">
        <v>2</v>
      </c>
    </row>
    <row r="411" spans="1:25" x14ac:dyDescent="0.3">
      <c r="A411" s="40" t="s">
        <v>384</v>
      </c>
      <c r="B411" s="40" t="s">
        <v>4</v>
      </c>
      <c r="C411" s="40">
        <v>15</v>
      </c>
      <c r="D411" s="41">
        <f t="shared" si="44"/>
        <v>2.258247118476677E-5</v>
      </c>
      <c r="E411" s="42">
        <f t="shared" si="46"/>
        <v>0.99277662021703317</v>
      </c>
      <c r="G411" s="40" t="s">
        <v>384</v>
      </c>
      <c r="H411" s="40" t="s">
        <v>4</v>
      </c>
      <c r="I411" s="40">
        <f>IFERROR(VLOOKUP($G411,'A2015'!$A$3:$C$1897,3,FALSE),0)</f>
        <v>0</v>
      </c>
      <c r="J411" s="3">
        <f>IFERROR(VLOOKUP($G411,'A2016'!$A$3:$C$1897,3,FALSE),0)</f>
        <v>0</v>
      </c>
      <c r="K411" s="3">
        <f>IFERROR(VLOOKUP($G411,'A2017'!$A$3:$C$1897,3,FALSE),0)</f>
        <v>1</v>
      </c>
      <c r="L411" s="3">
        <f>IFERROR(VLOOKUP($G411,'A2018'!$A$3:$C$1897,3,FALSE),0)</f>
        <v>1</v>
      </c>
      <c r="M411" s="3">
        <f>IFERROR(VLOOKUP($G411,'A2019'!$A$3:$C$1897,3,FALSE),0)</f>
        <v>0</v>
      </c>
      <c r="N411" s="3">
        <f>IFERROR(VLOOKUP($G411,'A2020'!$A$3:$C$1897,3,FALSE),0)</f>
        <v>0</v>
      </c>
      <c r="O411" s="17">
        <f t="shared" si="45"/>
        <v>2</v>
      </c>
      <c r="Q411" s="40" t="s">
        <v>718</v>
      </c>
      <c r="R411" s="40" t="s">
        <v>4</v>
      </c>
      <c r="S411" s="40">
        <v>1</v>
      </c>
      <c r="T411" s="3">
        <v>0</v>
      </c>
      <c r="U411" s="3">
        <v>0</v>
      </c>
      <c r="V411" s="3">
        <v>0</v>
      </c>
      <c r="W411" s="3">
        <v>1</v>
      </c>
      <c r="X411" s="3">
        <v>0</v>
      </c>
      <c r="Y411" s="17">
        <v>2</v>
      </c>
    </row>
    <row r="412" spans="1:25" x14ac:dyDescent="0.3">
      <c r="A412" s="40" t="s">
        <v>186</v>
      </c>
      <c r="B412" s="40" t="s">
        <v>4</v>
      </c>
      <c r="C412" s="40">
        <v>15</v>
      </c>
      <c r="D412" s="41">
        <f t="shared" si="44"/>
        <v>2.258247118476677E-5</v>
      </c>
      <c r="E412" s="42">
        <f t="shared" si="46"/>
        <v>0.99279920268821797</v>
      </c>
      <c r="G412" s="40" t="s">
        <v>186</v>
      </c>
      <c r="H412" s="40" t="s">
        <v>4</v>
      </c>
      <c r="I412" s="40">
        <f>IFERROR(VLOOKUP($G412,'A2015'!$A$3:$C$1897,3,FALSE),0)</f>
        <v>0</v>
      </c>
      <c r="J412" s="3">
        <f>IFERROR(VLOOKUP($G412,'A2016'!$A$3:$C$1897,3,FALSE),0)</f>
        <v>0</v>
      </c>
      <c r="K412" s="3">
        <f>IFERROR(VLOOKUP($G412,'A2017'!$A$3:$C$1897,3,FALSE),0)</f>
        <v>0</v>
      </c>
      <c r="L412" s="3">
        <f>IFERROR(VLOOKUP($G412,'A2018'!$A$3:$C$1897,3,FALSE),0)</f>
        <v>0</v>
      </c>
      <c r="M412" s="3">
        <f>IFERROR(VLOOKUP($G412,'A2019'!$A$3:$C$1897,3,FALSE),0)</f>
        <v>0</v>
      </c>
      <c r="N412" s="3">
        <f>IFERROR(VLOOKUP($G412,'A2020'!$A$3:$C$1897,3,FALSE),0)</f>
        <v>1</v>
      </c>
      <c r="O412" s="17">
        <f t="shared" si="45"/>
        <v>1</v>
      </c>
      <c r="Q412" s="40" t="s">
        <v>407</v>
      </c>
      <c r="R412" s="40" t="s">
        <v>4</v>
      </c>
      <c r="S412" s="40">
        <v>0</v>
      </c>
      <c r="T412" s="3">
        <v>0</v>
      </c>
      <c r="U412" s="3">
        <v>0</v>
      </c>
      <c r="V412" s="3">
        <v>1</v>
      </c>
      <c r="W412" s="3">
        <v>0</v>
      </c>
      <c r="X412" s="3">
        <v>1</v>
      </c>
      <c r="Y412" s="17">
        <v>2</v>
      </c>
    </row>
    <row r="413" spans="1:25" x14ac:dyDescent="0.3">
      <c r="A413" s="40" t="s">
        <v>511</v>
      </c>
      <c r="B413" s="40" t="s">
        <v>4</v>
      </c>
      <c r="C413" s="40">
        <v>15</v>
      </c>
      <c r="D413" s="41">
        <f t="shared" si="44"/>
        <v>2.258247118476677E-5</v>
      </c>
      <c r="E413" s="42">
        <f t="shared" si="46"/>
        <v>0.99282178515940278</v>
      </c>
      <c r="G413" s="40" t="s">
        <v>511</v>
      </c>
      <c r="H413" s="40" t="s">
        <v>4</v>
      </c>
      <c r="I413" s="40">
        <f>IFERROR(VLOOKUP($G413,'A2015'!$A$3:$C$1897,3,FALSE),0)</f>
        <v>0</v>
      </c>
      <c r="J413" s="3">
        <f>IFERROR(VLOOKUP($G413,'A2016'!$A$3:$C$1897,3,FALSE),0)</f>
        <v>0</v>
      </c>
      <c r="K413" s="3">
        <f>IFERROR(VLOOKUP($G413,'A2017'!$A$3:$C$1897,3,FALSE),0)</f>
        <v>0</v>
      </c>
      <c r="L413" s="3">
        <f>IFERROR(VLOOKUP($G413,'A2018'!$A$3:$C$1897,3,FALSE),0)</f>
        <v>0</v>
      </c>
      <c r="M413" s="3">
        <f>IFERROR(VLOOKUP($G413,'A2019'!$A$3:$C$1897,3,FALSE),0)</f>
        <v>0</v>
      </c>
      <c r="N413" s="3">
        <f>IFERROR(VLOOKUP($G413,'A2020'!$A$3:$C$1897,3,FALSE),0)</f>
        <v>1</v>
      </c>
      <c r="O413" s="17">
        <f t="shared" si="45"/>
        <v>1</v>
      </c>
      <c r="Q413" s="40" t="s">
        <v>460</v>
      </c>
      <c r="R413" s="40" t="s">
        <v>4</v>
      </c>
      <c r="S413" s="40">
        <v>0</v>
      </c>
      <c r="T413" s="3">
        <v>0</v>
      </c>
      <c r="U413" s="3">
        <v>0</v>
      </c>
      <c r="V413" s="3">
        <v>0</v>
      </c>
      <c r="W413" s="3">
        <v>1</v>
      </c>
      <c r="X413" s="3">
        <v>1</v>
      </c>
      <c r="Y413" s="17">
        <v>2</v>
      </c>
    </row>
    <row r="414" spans="1:25" x14ac:dyDescent="0.3">
      <c r="A414" s="40" t="s">
        <v>345</v>
      </c>
      <c r="B414" s="40" t="s">
        <v>4</v>
      </c>
      <c r="C414" s="40">
        <v>15</v>
      </c>
      <c r="D414" s="41">
        <f t="shared" si="44"/>
        <v>2.258247118476677E-5</v>
      </c>
      <c r="E414" s="42">
        <f t="shared" si="46"/>
        <v>0.99284436763058759</v>
      </c>
      <c r="G414" s="40" t="s">
        <v>345</v>
      </c>
      <c r="H414" s="40" t="s">
        <v>4</v>
      </c>
      <c r="I414" s="40">
        <f>IFERROR(VLOOKUP($G414,'A2015'!$A$3:$C$1897,3,FALSE),0)</f>
        <v>0</v>
      </c>
      <c r="J414" s="3">
        <f>IFERROR(VLOOKUP($G414,'A2016'!$A$3:$C$1897,3,FALSE),0)</f>
        <v>0</v>
      </c>
      <c r="K414" s="3">
        <f>IFERROR(VLOOKUP($G414,'A2017'!$A$3:$C$1897,3,FALSE),0)</f>
        <v>0</v>
      </c>
      <c r="L414" s="3">
        <f>IFERROR(VLOOKUP($G414,'A2018'!$A$3:$C$1897,3,FALSE),0)</f>
        <v>0</v>
      </c>
      <c r="M414" s="3">
        <f>IFERROR(VLOOKUP($G414,'A2019'!$A$3:$C$1897,3,FALSE),0)</f>
        <v>3</v>
      </c>
      <c r="N414" s="3">
        <f>IFERROR(VLOOKUP($G414,'A2020'!$A$3:$C$1897,3,FALSE),0)</f>
        <v>0</v>
      </c>
      <c r="O414" s="17">
        <f t="shared" si="45"/>
        <v>3</v>
      </c>
      <c r="Q414" s="40" t="s">
        <v>715</v>
      </c>
      <c r="R414" s="40" t="s">
        <v>4</v>
      </c>
      <c r="S414" s="40">
        <v>0</v>
      </c>
      <c r="T414" s="3">
        <v>1</v>
      </c>
      <c r="U414" s="3">
        <v>0</v>
      </c>
      <c r="V414" s="3">
        <v>1</v>
      </c>
      <c r="W414" s="3">
        <v>0</v>
      </c>
      <c r="X414" s="3">
        <v>0</v>
      </c>
      <c r="Y414" s="17">
        <v>2</v>
      </c>
    </row>
    <row r="415" spans="1:25" x14ac:dyDescent="0.3">
      <c r="A415" s="40" t="s">
        <v>690</v>
      </c>
      <c r="B415" s="40" t="s">
        <v>4</v>
      </c>
      <c r="C415" s="40">
        <v>15</v>
      </c>
      <c r="D415" s="41">
        <f t="shared" si="44"/>
        <v>2.258247118476677E-5</v>
      </c>
      <c r="E415" s="42">
        <f t="shared" si="46"/>
        <v>0.99286695010177239</v>
      </c>
      <c r="G415" s="40" t="s">
        <v>690</v>
      </c>
      <c r="H415" s="40" t="s">
        <v>4</v>
      </c>
      <c r="I415" s="40">
        <f>IFERROR(VLOOKUP($G415,'A2015'!$A$3:$C$1897,3,FALSE),0)</f>
        <v>0</v>
      </c>
      <c r="J415" s="3">
        <f>IFERROR(VLOOKUP($G415,'A2016'!$A$3:$C$1897,3,FALSE),0)</f>
        <v>0</v>
      </c>
      <c r="K415" s="3">
        <f>IFERROR(VLOOKUP($G415,'A2017'!$A$3:$C$1897,3,FALSE),0)</f>
        <v>0</v>
      </c>
      <c r="L415" s="3">
        <f>IFERROR(VLOOKUP($G415,'A2018'!$A$3:$C$1897,3,FALSE),0)</f>
        <v>0</v>
      </c>
      <c r="M415" s="3">
        <f>IFERROR(VLOOKUP($G415,'A2019'!$A$3:$C$1897,3,FALSE),0)</f>
        <v>0</v>
      </c>
      <c r="N415" s="3">
        <f>IFERROR(VLOOKUP($G415,'A2020'!$A$3:$C$1897,3,FALSE),0)</f>
        <v>0</v>
      </c>
      <c r="O415" s="17">
        <f t="shared" si="45"/>
        <v>0</v>
      </c>
      <c r="Q415" s="40" t="s">
        <v>384</v>
      </c>
      <c r="R415" s="40" t="s">
        <v>4</v>
      </c>
      <c r="S415" s="40">
        <v>0</v>
      </c>
      <c r="T415" s="3">
        <v>0</v>
      </c>
      <c r="U415" s="3">
        <v>1</v>
      </c>
      <c r="V415" s="3">
        <v>1</v>
      </c>
      <c r="W415" s="3">
        <v>0</v>
      </c>
      <c r="X415" s="3">
        <v>0</v>
      </c>
      <c r="Y415" s="17">
        <v>2</v>
      </c>
    </row>
    <row r="416" spans="1:25" x14ac:dyDescent="0.3">
      <c r="A416" s="40" t="s">
        <v>571</v>
      </c>
      <c r="B416" s="40" t="s">
        <v>4</v>
      </c>
      <c r="C416" s="40">
        <v>15</v>
      </c>
      <c r="D416" s="41">
        <f t="shared" si="44"/>
        <v>2.258247118476677E-5</v>
      </c>
      <c r="E416" s="42">
        <f t="shared" si="46"/>
        <v>0.9928895325729572</v>
      </c>
      <c r="G416" s="40" t="s">
        <v>571</v>
      </c>
      <c r="H416" s="40" t="s">
        <v>4</v>
      </c>
      <c r="I416" s="40">
        <f>IFERROR(VLOOKUP($G416,'A2015'!$A$3:$C$1897,3,FALSE),0)</f>
        <v>0</v>
      </c>
      <c r="J416" s="3">
        <f>IFERROR(VLOOKUP($G416,'A2016'!$A$3:$C$1897,3,FALSE),0)</f>
        <v>0</v>
      </c>
      <c r="K416" s="3">
        <f>IFERROR(VLOOKUP($G416,'A2017'!$A$3:$C$1897,3,FALSE),0)</f>
        <v>0</v>
      </c>
      <c r="L416" s="3">
        <f>IFERROR(VLOOKUP($G416,'A2018'!$A$3:$C$1897,3,FALSE),0)</f>
        <v>0</v>
      </c>
      <c r="M416" s="3">
        <f>IFERROR(VLOOKUP($G416,'A2019'!$A$3:$C$1897,3,FALSE),0)</f>
        <v>0</v>
      </c>
      <c r="N416" s="3">
        <f>IFERROR(VLOOKUP($G416,'A2020'!$A$3:$C$1897,3,FALSE),0)</f>
        <v>0</v>
      </c>
      <c r="O416" s="17">
        <f t="shared" si="45"/>
        <v>0</v>
      </c>
      <c r="Q416" s="40" t="s">
        <v>671</v>
      </c>
      <c r="R416" s="40" t="s">
        <v>4</v>
      </c>
      <c r="S416" s="40">
        <v>0</v>
      </c>
      <c r="T416" s="3">
        <v>0</v>
      </c>
      <c r="U416" s="3">
        <v>0</v>
      </c>
      <c r="V416" s="3">
        <v>1</v>
      </c>
      <c r="W416" s="3">
        <v>1</v>
      </c>
      <c r="X416" s="3">
        <v>0</v>
      </c>
      <c r="Y416" s="17">
        <v>2</v>
      </c>
    </row>
    <row r="417" spans="1:25" x14ac:dyDescent="0.3">
      <c r="A417" s="40" t="s">
        <v>697</v>
      </c>
      <c r="B417" s="40" t="s">
        <v>4</v>
      </c>
      <c r="C417" s="40">
        <v>15</v>
      </c>
      <c r="D417" s="41">
        <f t="shared" si="44"/>
        <v>2.258247118476677E-5</v>
      </c>
      <c r="E417" s="42">
        <f t="shared" si="46"/>
        <v>0.99291211504414201</v>
      </c>
      <c r="G417" s="40" t="s">
        <v>697</v>
      </c>
      <c r="H417" s="40" t="s">
        <v>4</v>
      </c>
      <c r="I417" s="40">
        <f>IFERROR(VLOOKUP($G417,'A2015'!$A$3:$C$1897,3,FALSE),0)</f>
        <v>0</v>
      </c>
      <c r="J417" s="3">
        <f>IFERROR(VLOOKUP($G417,'A2016'!$A$3:$C$1897,3,FALSE),0)</f>
        <v>1</v>
      </c>
      <c r="K417" s="3">
        <f>IFERROR(VLOOKUP($G417,'A2017'!$A$3:$C$1897,3,FALSE),0)</f>
        <v>0</v>
      </c>
      <c r="L417" s="3">
        <f>IFERROR(VLOOKUP($G417,'A2018'!$A$3:$C$1897,3,FALSE),0)</f>
        <v>1</v>
      </c>
      <c r="M417" s="3">
        <f>IFERROR(VLOOKUP($G417,'A2019'!$A$3:$C$1897,3,FALSE),0)</f>
        <v>1</v>
      </c>
      <c r="N417" s="3">
        <f>IFERROR(VLOOKUP($G417,'A2020'!$A$3:$C$1897,3,FALSE),0)</f>
        <v>0</v>
      </c>
      <c r="O417" s="17">
        <f t="shared" si="45"/>
        <v>3</v>
      </c>
      <c r="Q417" s="40" t="s">
        <v>245</v>
      </c>
      <c r="R417" s="40" t="s">
        <v>4</v>
      </c>
      <c r="S417" s="40">
        <v>1</v>
      </c>
      <c r="T417" s="3">
        <v>0</v>
      </c>
      <c r="U417" s="3">
        <v>1</v>
      </c>
      <c r="V417" s="3">
        <v>0</v>
      </c>
      <c r="W417" s="3">
        <v>0</v>
      </c>
      <c r="X417" s="3">
        <v>0</v>
      </c>
      <c r="Y417" s="17">
        <v>2</v>
      </c>
    </row>
    <row r="418" spans="1:25" x14ac:dyDescent="0.3">
      <c r="A418" s="40" t="s">
        <v>671</v>
      </c>
      <c r="B418" s="40" t="s">
        <v>4</v>
      </c>
      <c r="C418" s="40">
        <v>15</v>
      </c>
      <c r="D418" s="41">
        <f t="shared" si="44"/>
        <v>2.258247118476677E-5</v>
      </c>
      <c r="E418" s="42">
        <f t="shared" si="46"/>
        <v>0.99293469751532681</v>
      </c>
      <c r="G418" s="40" t="s">
        <v>671</v>
      </c>
      <c r="H418" s="40" t="s">
        <v>4</v>
      </c>
      <c r="I418" s="40">
        <f>IFERROR(VLOOKUP($G418,'A2015'!$A$3:$C$1897,3,FALSE),0)</f>
        <v>0</v>
      </c>
      <c r="J418" s="3">
        <f>IFERROR(VLOOKUP($G418,'A2016'!$A$3:$C$1897,3,FALSE),0)</f>
        <v>0</v>
      </c>
      <c r="K418" s="3">
        <f>IFERROR(VLOOKUP($G418,'A2017'!$A$3:$C$1897,3,FALSE),0)</f>
        <v>0</v>
      </c>
      <c r="L418" s="3">
        <f>IFERROR(VLOOKUP($G418,'A2018'!$A$3:$C$1897,3,FALSE),0)</f>
        <v>1</v>
      </c>
      <c r="M418" s="3">
        <f>IFERROR(VLOOKUP($G418,'A2019'!$A$3:$C$1897,3,FALSE),0)</f>
        <v>1</v>
      </c>
      <c r="N418" s="3">
        <f>IFERROR(VLOOKUP($G418,'A2020'!$A$3:$C$1897,3,FALSE),0)</f>
        <v>0</v>
      </c>
      <c r="O418" s="17">
        <f t="shared" si="45"/>
        <v>2</v>
      </c>
      <c r="Q418" s="40" t="s">
        <v>501</v>
      </c>
      <c r="R418" s="40" t="s">
        <v>4</v>
      </c>
      <c r="S418" s="40">
        <v>0</v>
      </c>
      <c r="T418" s="3">
        <v>0</v>
      </c>
      <c r="U418" s="3">
        <v>0</v>
      </c>
      <c r="V418" s="3">
        <v>1</v>
      </c>
      <c r="W418" s="3">
        <v>0</v>
      </c>
      <c r="X418" s="3">
        <v>1</v>
      </c>
      <c r="Y418" s="17">
        <v>2</v>
      </c>
    </row>
    <row r="419" spans="1:25" x14ac:dyDescent="0.3">
      <c r="A419" s="40" t="s">
        <v>272</v>
      </c>
      <c r="B419" s="40" t="s">
        <v>4</v>
      </c>
      <c r="C419" s="40">
        <v>15</v>
      </c>
      <c r="D419" s="41">
        <f t="shared" si="44"/>
        <v>2.258247118476677E-5</v>
      </c>
      <c r="E419" s="42">
        <f t="shared" si="46"/>
        <v>0.99295727998651162</v>
      </c>
      <c r="G419" s="40" t="s">
        <v>272</v>
      </c>
      <c r="H419" s="40" t="s">
        <v>4</v>
      </c>
      <c r="I419" s="40">
        <f>IFERROR(VLOOKUP($G419,'A2015'!$A$3:$C$1897,3,FALSE),0)</f>
        <v>0</v>
      </c>
      <c r="J419" s="3">
        <f>IFERROR(VLOOKUP($G419,'A2016'!$A$3:$C$1897,3,FALSE),0)</f>
        <v>2</v>
      </c>
      <c r="K419" s="3">
        <f>IFERROR(VLOOKUP($G419,'A2017'!$A$3:$C$1897,3,FALSE),0)</f>
        <v>0</v>
      </c>
      <c r="L419" s="3">
        <f>IFERROR(VLOOKUP($G419,'A2018'!$A$3:$C$1897,3,FALSE),0)</f>
        <v>0</v>
      </c>
      <c r="M419" s="3">
        <f>IFERROR(VLOOKUP($G419,'A2019'!$A$3:$C$1897,3,FALSE),0)</f>
        <v>2</v>
      </c>
      <c r="N419" s="3">
        <f>IFERROR(VLOOKUP($G419,'A2020'!$A$3:$C$1897,3,FALSE),0)</f>
        <v>0</v>
      </c>
      <c r="O419" s="17">
        <f t="shared" si="45"/>
        <v>4</v>
      </c>
      <c r="Q419" s="40" t="s">
        <v>454</v>
      </c>
      <c r="R419" s="40" t="s">
        <v>4</v>
      </c>
      <c r="S419" s="40">
        <v>0</v>
      </c>
      <c r="T419" s="3">
        <v>0</v>
      </c>
      <c r="U419" s="3">
        <v>1</v>
      </c>
      <c r="V419" s="3">
        <v>0</v>
      </c>
      <c r="W419" s="3">
        <v>1</v>
      </c>
      <c r="X419" s="3">
        <v>0</v>
      </c>
      <c r="Y419" s="17">
        <v>2</v>
      </c>
    </row>
    <row r="420" spans="1:25" x14ac:dyDescent="0.3">
      <c r="A420" s="40" t="s">
        <v>711</v>
      </c>
      <c r="B420" s="40" t="s">
        <v>4</v>
      </c>
      <c r="C420" s="40">
        <v>15</v>
      </c>
      <c r="D420" s="41">
        <f t="shared" si="44"/>
        <v>2.258247118476677E-5</v>
      </c>
      <c r="E420" s="42">
        <f t="shared" si="46"/>
        <v>0.99297986245769643</v>
      </c>
      <c r="G420" s="40" t="s">
        <v>711</v>
      </c>
      <c r="H420" s="40" t="s">
        <v>4</v>
      </c>
      <c r="I420" s="40">
        <f>IFERROR(VLOOKUP($G420,'A2015'!$A$3:$C$1897,3,FALSE),0)</f>
        <v>0</v>
      </c>
      <c r="J420" s="3">
        <f>IFERROR(VLOOKUP($G420,'A2016'!$A$3:$C$1897,3,FALSE),0)</f>
        <v>0</v>
      </c>
      <c r="K420" s="3">
        <f>IFERROR(VLOOKUP($G420,'A2017'!$A$3:$C$1897,3,FALSE),0)</f>
        <v>0</v>
      </c>
      <c r="L420" s="3">
        <f>IFERROR(VLOOKUP($G420,'A2018'!$A$3:$C$1897,3,FALSE),0)</f>
        <v>0</v>
      </c>
      <c r="M420" s="3">
        <f>IFERROR(VLOOKUP($G420,'A2019'!$A$3:$C$1897,3,FALSE),0)</f>
        <v>0</v>
      </c>
      <c r="N420" s="3">
        <f>IFERROR(VLOOKUP($G420,'A2020'!$A$3:$C$1897,3,FALSE),0)</f>
        <v>0</v>
      </c>
      <c r="O420" s="17">
        <f t="shared" si="45"/>
        <v>0</v>
      </c>
      <c r="Q420" s="40" t="s">
        <v>673</v>
      </c>
      <c r="R420" s="40" t="s">
        <v>4</v>
      </c>
      <c r="S420" s="40">
        <v>0</v>
      </c>
      <c r="T420" s="3">
        <v>1</v>
      </c>
      <c r="U420" s="3">
        <v>0</v>
      </c>
      <c r="V420" s="3">
        <v>1</v>
      </c>
      <c r="W420" s="3">
        <v>0</v>
      </c>
      <c r="X420" s="3">
        <v>0</v>
      </c>
      <c r="Y420" s="17">
        <v>2</v>
      </c>
    </row>
    <row r="421" spans="1:25" x14ac:dyDescent="0.3">
      <c r="A421" s="40" t="s">
        <v>477</v>
      </c>
      <c r="B421" s="40" t="s">
        <v>4</v>
      </c>
      <c r="C421" s="40">
        <v>15</v>
      </c>
      <c r="D421" s="41">
        <f t="shared" si="44"/>
        <v>2.258247118476677E-5</v>
      </c>
      <c r="E421" s="42">
        <f t="shared" si="46"/>
        <v>0.99300244492888123</v>
      </c>
      <c r="G421" s="40" t="s">
        <v>477</v>
      </c>
      <c r="H421" s="40" t="s">
        <v>4</v>
      </c>
      <c r="I421" s="40">
        <f>IFERROR(VLOOKUP($G421,'A2015'!$A$3:$C$1897,3,FALSE),0)</f>
        <v>0</v>
      </c>
      <c r="J421" s="3">
        <f>IFERROR(VLOOKUP($G421,'A2016'!$A$3:$C$1897,3,FALSE),0)</f>
        <v>0</v>
      </c>
      <c r="K421" s="3">
        <f>IFERROR(VLOOKUP($G421,'A2017'!$A$3:$C$1897,3,FALSE),0)</f>
        <v>0</v>
      </c>
      <c r="L421" s="3">
        <f>IFERROR(VLOOKUP($G421,'A2018'!$A$3:$C$1897,3,FALSE),0)</f>
        <v>2</v>
      </c>
      <c r="M421" s="3">
        <f>IFERROR(VLOOKUP($G421,'A2019'!$A$3:$C$1897,3,FALSE),0)</f>
        <v>0</v>
      </c>
      <c r="N421" s="3">
        <f>IFERROR(VLOOKUP($G421,'A2020'!$A$3:$C$1897,3,FALSE),0)</f>
        <v>1</v>
      </c>
      <c r="O421" s="17">
        <f t="shared" si="45"/>
        <v>3</v>
      </c>
      <c r="Q421" s="40" t="s">
        <v>408</v>
      </c>
      <c r="R421" s="40" t="s">
        <v>4</v>
      </c>
      <c r="S421" s="40">
        <v>0</v>
      </c>
      <c r="T421" s="3">
        <v>0</v>
      </c>
      <c r="U421" s="3">
        <v>1</v>
      </c>
      <c r="V421" s="3">
        <v>0</v>
      </c>
      <c r="W421" s="3">
        <v>0</v>
      </c>
      <c r="X421" s="3">
        <v>1</v>
      </c>
      <c r="Y421" s="17">
        <v>2</v>
      </c>
    </row>
    <row r="422" spans="1:25" x14ac:dyDescent="0.3">
      <c r="A422" s="40" t="s">
        <v>677</v>
      </c>
      <c r="B422" s="40" t="s">
        <v>4</v>
      </c>
      <c r="C422" s="40">
        <v>15</v>
      </c>
      <c r="D422" s="41">
        <f t="shared" si="44"/>
        <v>2.258247118476677E-5</v>
      </c>
      <c r="E422" s="42">
        <f t="shared" si="46"/>
        <v>0.99302502740006604</v>
      </c>
      <c r="G422" s="40" t="s">
        <v>677</v>
      </c>
      <c r="H422" s="40" t="s">
        <v>4</v>
      </c>
      <c r="I422" s="40">
        <f>IFERROR(VLOOKUP($G422,'A2015'!$A$3:$C$1897,3,FALSE),0)</f>
        <v>0</v>
      </c>
      <c r="J422" s="3">
        <f>IFERROR(VLOOKUP($G422,'A2016'!$A$3:$C$1897,3,FALSE),0)</f>
        <v>0</v>
      </c>
      <c r="K422" s="3">
        <f>IFERROR(VLOOKUP($G422,'A2017'!$A$3:$C$1897,3,FALSE),0)</f>
        <v>0</v>
      </c>
      <c r="L422" s="3">
        <f>IFERROR(VLOOKUP($G422,'A2018'!$A$3:$C$1897,3,FALSE),0)</f>
        <v>0</v>
      </c>
      <c r="M422" s="3">
        <f>IFERROR(VLOOKUP($G422,'A2019'!$A$3:$C$1897,3,FALSE),0)</f>
        <v>1</v>
      </c>
      <c r="N422" s="3">
        <f>IFERROR(VLOOKUP($G422,'A2020'!$A$3:$C$1897,3,FALSE),0)</f>
        <v>0</v>
      </c>
      <c r="O422" s="17">
        <f t="shared" si="45"/>
        <v>1</v>
      </c>
      <c r="Q422" s="40" t="s">
        <v>465</v>
      </c>
      <c r="R422" s="40" t="s">
        <v>4</v>
      </c>
      <c r="S422" s="40">
        <v>0</v>
      </c>
      <c r="T422" s="3">
        <v>0</v>
      </c>
      <c r="U422" s="3">
        <v>0</v>
      </c>
      <c r="V422" s="3">
        <v>1</v>
      </c>
      <c r="W422" s="3">
        <v>1</v>
      </c>
      <c r="X422" s="3">
        <v>0</v>
      </c>
      <c r="Y422" s="17">
        <v>2</v>
      </c>
    </row>
    <row r="423" spans="1:25" x14ac:dyDescent="0.3">
      <c r="A423" s="40" t="s">
        <v>529</v>
      </c>
      <c r="B423" s="40" t="s">
        <v>4</v>
      </c>
      <c r="C423" s="40">
        <v>15</v>
      </c>
      <c r="D423" s="41">
        <f t="shared" si="44"/>
        <v>2.258247118476677E-5</v>
      </c>
      <c r="E423" s="42">
        <f t="shared" si="46"/>
        <v>0.99304760987125085</v>
      </c>
      <c r="G423" s="40" t="s">
        <v>529</v>
      </c>
      <c r="H423" s="40" t="s">
        <v>4</v>
      </c>
      <c r="I423" s="40">
        <f>IFERROR(VLOOKUP($G423,'A2015'!$A$3:$C$1897,3,FALSE),0)</f>
        <v>1</v>
      </c>
      <c r="J423" s="3">
        <f>IFERROR(VLOOKUP($G423,'A2016'!$A$3:$C$1897,3,FALSE),0)</f>
        <v>0</v>
      </c>
      <c r="K423" s="3">
        <f>IFERROR(VLOOKUP($G423,'A2017'!$A$3:$C$1897,3,FALSE),0)</f>
        <v>2</v>
      </c>
      <c r="L423" s="3">
        <f>IFERROR(VLOOKUP($G423,'A2018'!$A$3:$C$1897,3,FALSE),0)</f>
        <v>0</v>
      </c>
      <c r="M423" s="3">
        <f>IFERROR(VLOOKUP($G423,'A2019'!$A$3:$C$1897,3,FALSE),0)</f>
        <v>0</v>
      </c>
      <c r="N423" s="3">
        <f>IFERROR(VLOOKUP($G423,'A2020'!$A$3:$C$1897,3,FALSE),0)</f>
        <v>0</v>
      </c>
      <c r="O423" s="17">
        <f t="shared" si="45"/>
        <v>3</v>
      </c>
      <c r="Q423" s="40" t="s">
        <v>739</v>
      </c>
      <c r="R423" s="40" t="s">
        <v>4</v>
      </c>
      <c r="S423" s="40">
        <v>0</v>
      </c>
      <c r="T423" s="3">
        <v>1</v>
      </c>
      <c r="U423" s="3">
        <v>0</v>
      </c>
      <c r="V423" s="3">
        <v>0</v>
      </c>
      <c r="W423" s="3">
        <v>1</v>
      </c>
      <c r="X423" s="3">
        <v>0</v>
      </c>
      <c r="Y423" s="17">
        <v>2</v>
      </c>
    </row>
    <row r="424" spans="1:25" x14ac:dyDescent="0.3">
      <c r="A424" s="40" t="s">
        <v>315</v>
      </c>
      <c r="B424" s="40" t="s">
        <v>4</v>
      </c>
      <c r="C424" s="40">
        <v>15</v>
      </c>
      <c r="D424" s="41">
        <f t="shared" si="44"/>
        <v>2.258247118476677E-5</v>
      </c>
      <c r="E424" s="42">
        <f t="shared" si="46"/>
        <v>0.99307019234243565</v>
      </c>
      <c r="G424" s="40" t="s">
        <v>315</v>
      </c>
      <c r="H424" s="40" t="s">
        <v>4</v>
      </c>
      <c r="I424" s="40">
        <f>IFERROR(VLOOKUP($G424,'A2015'!$A$3:$C$1897,3,FALSE),0)</f>
        <v>1</v>
      </c>
      <c r="J424" s="3">
        <f>IFERROR(VLOOKUP($G424,'A2016'!$A$3:$C$1897,3,FALSE),0)</f>
        <v>0</v>
      </c>
      <c r="K424" s="3">
        <f>IFERROR(VLOOKUP($G424,'A2017'!$A$3:$C$1897,3,FALSE),0)</f>
        <v>1</v>
      </c>
      <c r="L424" s="3">
        <f>IFERROR(VLOOKUP($G424,'A2018'!$A$3:$C$1897,3,FALSE),0)</f>
        <v>3</v>
      </c>
      <c r="M424" s="3">
        <f>IFERROR(VLOOKUP($G424,'A2019'!$A$3:$C$1897,3,FALSE),0)</f>
        <v>0</v>
      </c>
      <c r="N424" s="3">
        <f>IFERROR(VLOOKUP($G424,'A2020'!$A$3:$C$1897,3,FALSE),0)</f>
        <v>2</v>
      </c>
      <c r="O424" s="17">
        <f t="shared" si="45"/>
        <v>7</v>
      </c>
      <c r="Q424" s="40" t="s">
        <v>655</v>
      </c>
      <c r="R424" s="40" t="s">
        <v>4</v>
      </c>
      <c r="S424" s="40">
        <v>0</v>
      </c>
      <c r="T424" s="3">
        <v>0</v>
      </c>
      <c r="U424" s="3">
        <v>2</v>
      </c>
      <c r="V424" s="3">
        <v>0</v>
      </c>
      <c r="W424" s="3">
        <v>0</v>
      </c>
      <c r="X424" s="3">
        <v>0</v>
      </c>
      <c r="Y424" s="17">
        <v>2</v>
      </c>
    </row>
    <row r="425" spans="1:25" x14ac:dyDescent="0.3">
      <c r="A425" s="40" t="s">
        <v>516</v>
      </c>
      <c r="B425" s="40" t="s">
        <v>4</v>
      </c>
      <c r="C425" s="40">
        <v>15</v>
      </c>
      <c r="D425" s="41">
        <f t="shared" si="44"/>
        <v>2.258247118476677E-5</v>
      </c>
      <c r="E425" s="42">
        <f t="shared" si="46"/>
        <v>0.99309277481362046</v>
      </c>
      <c r="G425" s="40" t="s">
        <v>516</v>
      </c>
      <c r="H425" s="40" t="s">
        <v>4</v>
      </c>
      <c r="I425" s="40">
        <f>IFERROR(VLOOKUP($G425,'A2015'!$A$3:$C$1897,3,FALSE),0)</f>
        <v>0</v>
      </c>
      <c r="J425" s="3">
        <f>IFERROR(VLOOKUP($G425,'A2016'!$A$3:$C$1897,3,FALSE),0)</f>
        <v>0</v>
      </c>
      <c r="K425" s="3">
        <f>IFERROR(VLOOKUP($G425,'A2017'!$A$3:$C$1897,3,FALSE),0)</f>
        <v>0</v>
      </c>
      <c r="L425" s="3">
        <f>IFERROR(VLOOKUP($G425,'A2018'!$A$3:$C$1897,3,FALSE),0)</f>
        <v>0</v>
      </c>
      <c r="M425" s="3">
        <f>IFERROR(VLOOKUP($G425,'A2019'!$A$3:$C$1897,3,FALSE),0)</f>
        <v>0</v>
      </c>
      <c r="N425" s="3">
        <f>IFERROR(VLOOKUP($G425,'A2020'!$A$3:$C$1897,3,FALSE),0)</f>
        <v>1</v>
      </c>
      <c r="O425" s="17">
        <f t="shared" si="45"/>
        <v>1</v>
      </c>
      <c r="Q425" s="40" t="s">
        <v>243</v>
      </c>
      <c r="R425" s="40" t="s">
        <v>4</v>
      </c>
      <c r="S425" s="40">
        <v>1</v>
      </c>
      <c r="T425" s="3">
        <v>0</v>
      </c>
      <c r="U425" s="3">
        <v>0</v>
      </c>
      <c r="V425" s="3">
        <v>1</v>
      </c>
      <c r="W425" s="3">
        <v>0</v>
      </c>
      <c r="X425" s="3">
        <v>0</v>
      </c>
      <c r="Y425" s="17">
        <v>2</v>
      </c>
    </row>
    <row r="426" spans="1:25" x14ac:dyDescent="0.3">
      <c r="A426" s="40" t="s">
        <v>691</v>
      </c>
      <c r="B426" s="40" t="s">
        <v>4</v>
      </c>
      <c r="C426" s="40">
        <v>15</v>
      </c>
      <c r="D426" s="41">
        <f t="shared" si="44"/>
        <v>2.258247118476677E-5</v>
      </c>
      <c r="E426" s="42">
        <f t="shared" si="46"/>
        <v>0.99311535728480527</v>
      </c>
      <c r="G426" s="40" t="s">
        <v>691</v>
      </c>
      <c r="H426" s="40" t="s">
        <v>4</v>
      </c>
      <c r="I426" s="40">
        <f>IFERROR(VLOOKUP($G426,'A2015'!$A$3:$C$1897,3,FALSE),0)</f>
        <v>0</v>
      </c>
      <c r="J426" s="3">
        <f>IFERROR(VLOOKUP($G426,'A2016'!$A$3:$C$1897,3,FALSE),0)</f>
        <v>0</v>
      </c>
      <c r="K426" s="3">
        <f>IFERROR(VLOOKUP($G426,'A2017'!$A$3:$C$1897,3,FALSE),0)</f>
        <v>0</v>
      </c>
      <c r="L426" s="3">
        <f>IFERROR(VLOOKUP($G426,'A2018'!$A$3:$C$1897,3,FALSE),0)</f>
        <v>0</v>
      </c>
      <c r="M426" s="3">
        <f>IFERROR(VLOOKUP($G426,'A2019'!$A$3:$C$1897,3,FALSE),0)</f>
        <v>0</v>
      </c>
      <c r="N426" s="3">
        <f>IFERROR(VLOOKUP($G426,'A2020'!$A$3:$C$1897,3,FALSE),0)</f>
        <v>0</v>
      </c>
      <c r="O426" s="17">
        <f t="shared" si="45"/>
        <v>0</v>
      </c>
      <c r="Q426" s="40" t="s">
        <v>770</v>
      </c>
      <c r="R426" s="40" t="s">
        <v>4</v>
      </c>
      <c r="S426" s="40">
        <v>0</v>
      </c>
      <c r="T426" s="3">
        <v>0</v>
      </c>
      <c r="U426" s="3">
        <v>0</v>
      </c>
      <c r="V426" s="3">
        <v>2</v>
      </c>
      <c r="W426" s="3">
        <v>0</v>
      </c>
      <c r="X426" s="3">
        <v>0</v>
      </c>
      <c r="Y426" s="17">
        <v>2</v>
      </c>
    </row>
    <row r="427" spans="1:25" x14ac:dyDescent="0.3">
      <c r="A427" s="40" t="s">
        <v>700</v>
      </c>
      <c r="B427" s="40" t="s">
        <v>4</v>
      </c>
      <c r="C427" s="40">
        <v>15</v>
      </c>
      <c r="D427" s="41">
        <f t="shared" si="44"/>
        <v>2.258247118476677E-5</v>
      </c>
      <c r="E427" s="42">
        <f t="shared" si="46"/>
        <v>0.99313793975599007</v>
      </c>
      <c r="G427" s="40" t="s">
        <v>700</v>
      </c>
      <c r="H427" s="40" t="s">
        <v>4</v>
      </c>
      <c r="I427" s="40">
        <f>IFERROR(VLOOKUP($G427,'A2015'!$A$3:$C$1897,3,FALSE),0)</f>
        <v>0</v>
      </c>
      <c r="J427" s="3">
        <f>IFERROR(VLOOKUP($G427,'A2016'!$A$3:$C$1897,3,FALSE),0)</f>
        <v>0</v>
      </c>
      <c r="K427" s="3">
        <f>IFERROR(VLOOKUP($G427,'A2017'!$A$3:$C$1897,3,FALSE),0)</f>
        <v>0</v>
      </c>
      <c r="L427" s="3">
        <f>IFERROR(VLOOKUP($G427,'A2018'!$A$3:$C$1897,3,FALSE),0)</f>
        <v>0</v>
      </c>
      <c r="M427" s="3">
        <f>IFERROR(VLOOKUP($G427,'A2019'!$A$3:$C$1897,3,FALSE),0)</f>
        <v>0</v>
      </c>
      <c r="N427" s="3">
        <f>IFERROR(VLOOKUP($G427,'A2020'!$A$3:$C$1897,3,FALSE),0)</f>
        <v>0</v>
      </c>
      <c r="O427" s="17">
        <f t="shared" si="45"/>
        <v>0</v>
      </c>
      <c r="Q427" s="40" t="s">
        <v>431</v>
      </c>
      <c r="R427" s="40" t="s">
        <v>4</v>
      </c>
      <c r="S427" s="40">
        <v>1</v>
      </c>
      <c r="T427" s="3">
        <v>0</v>
      </c>
      <c r="U427" s="3">
        <v>0</v>
      </c>
      <c r="V427" s="3">
        <v>0</v>
      </c>
      <c r="W427" s="3">
        <v>1</v>
      </c>
      <c r="X427" s="3">
        <v>0</v>
      </c>
      <c r="Y427" s="17">
        <v>2</v>
      </c>
    </row>
    <row r="428" spans="1:25" x14ac:dyDescent="0.3">
      <c r="A428" s="40" t="s">
        <v>245</v>
      </c>
      <c r="B428" s="40" t="s">
        <v>4</v>
      </c>
      <c r="C428" s="40">
        <v>14</v>
      </c>
      <c r="D428" s="41">
        <f t="shared" si="44"/>
        <v>2.1076973105782317E-5</v>
      </c>
      <c r="E428" s="42">
        <f t="shared" si="46"/>
        <v>0.9931590167290959</v>
      </c>
      <c r="G428" s="40" t="s">
        <v>245</v>
      </c>
      <c r="H428" s="40" t="s">
        <v>4</v>
      </c>
      <c r="I428" s="40">
        <f>IFERROR(VLOOKUP($G428,'A2015'!$A$3:$C$1897,3,FALSE),0)</f>
        <v>1</v>
      </c>
      <c r="J428" s="3">
        <f>IFERROR(VLOOKUP($G428,'A2016'!$A$3:$C$1897,3,FALSE),0)</f>
        <v>0</v>
      </c>
      <c r="K428" s="3">
        <f>IFERROR(VLOOKUP($G428,'A2017'!$A$3:$C$1897,3,FALSE),0)</f>
        <v>1</v>
      </c>
      <c r="L428" s="3">
        <f>IFERROR(VLOOKUP($G428,'A2018'!$A$3:$C$1897,3,FALSE),0)</f>
        <v>0</v>
      </c>
      <c r="M428" s="3">
        <f>IFERROR(VLOOKUP($G428,'A2019'!$A$3:$C$1897,3,FALSE),0)</f>
        <v>0</v>
      </c>
      <c r="N428" s="3">
        <f>IFERROR(VLOOKUP($G428,'A2020'!$A$3:$C$1897,3,FALSE),0)</f>
        <v>0</v>
      </c>
      <c r="O428" s="17">
        <f t="shared" si="45"/>
        <v>2</v>
      </c>
      <c r="Q428" s="40" t="s">
        <v>668</v>
      </c>
      <c r="R428" s="40" t="s">
        <v>4</v>
      </c>
      <c r="S428" s="40">
        <v>0</v>
      </c>
      <c r="T428" s="3">
        <v>1</v>
      </c>
      <c r="U428" s="3">
        <v>0</v>
      </c>
      <c r="V428" s="3">
        <v>1</v>
      </c>
      <c r="W428" s="3">
        <v>0</v>
      </c>
      <c r="X428" s="3">
        <v>0</v>
      </c>
      <c r="Y428" s="17">
        <v>2</v>
      </c>
    </row>
    <row r="429" spans="1:25" x14ac:dyDescent="0.3">
      <c r="A429" s="40" t="s">
        <v>341</v>
      </c>
      <c r="B429" s="40" t="s">
        <v>4</v>
      </c>
      <c r="C429" s="40">
        <v>14</v>
      </c>
      <c r="D429" s="41">
        <f t="shared" si="44"/>
        <v>2.1076973105782317E-5</v>
      </c>
      <c r="E429" s="42">
        <f t="shared" si="46"/>
        <v>0.99318009370220173</v>
      </c>
      <c r="G429" s="40" t="s">
        <v>341</v>
      </c>
      <c r="H429" s="40" t="s">
        <v>4</v>
      </c>
      <c r="I429" s="40">
        <f>IFERROR(VLOOKUP($G429,'A2015'!$A$3:$C$1897,3,FALSE),0)</f>
        <v>2</v>
      </c>
      <c r="J429" s="3">
        <f>IFERROR(VLOOKUP($G429,'A2016'!$A$3:$C$1897,3,FALSE),0)</f>
        <v>2</v>
      </c>
      <c r="K429" s="3">
        <f>IFERROR(VLOOKUP($G429,'A2017'!$A$3:$C$1897,3,FALSE),0)</f>
        <v>1</v>
      </c>
      <c r="L429" s="3">
        <f>IFERROR(VLOOKUP($G429,'A2018'!$A$3:$C$1897,3,FALSE),0)</f>
        <v>0</v>
      </c>
      <c r="M429" s="3">
        <f>IFERROR(VLOOKUP($G429,'A2019'!$A$3:$C$1897,3,FALSE),0)</f>
        <v>4</v>
      </c>
      <c r="N429" s="3">
        <f>IFERROR(VLOOKUP($G429,'A2020'!$A$3:$C$1897,3,FALSE),0)</f>
        <v>0</v>
      </c>
      <c r="O429" s="17">
        <f t="shared" si="45"/>
        <v>9</v>
      </c>
      <c r="Q429" s="40" t="s">
        <v>525</v>
      </c>
      <c r="R429" s="40" t="s">
        <v>4</v>
      </c>
      <c r="S429" s="40">
        <v>0</v>
      </c>
      <c r="T429" s="3">
        <v>0</v>
      </c>
      <c r="U429" s="3">
        <v>0</v>
      </c>
      <c r="V429" s="3">
        <v>0</v>
      </c>
      <c r="W429" s="3">
        <v>1</v>
      </c>
      <c r="X429" s="3">
        <v>1</v>
      </c>
      <c r="Y429" s="17">
        <v>2</v>
      </c>
    </row>
    <row r="430" spans="1:25" x14ac:dyDescent="0.3">
      <c r="A430" s="40" t="s">
        <v>396</v>
      </c>
      <c r="B430" s="40" t="s">
        <v>4</v>
      </c>
      <c r="C430" s="40">
        <v>14</v>
      </c>
      <c r="D430" s="41">
        <f t="shared" si="44"/>
        <v>2.1076973105782317E-5</v>
      </c>
      <c r="E430" s="42">
        <f t="shared" si="46"/>
        <v>0.99320117067530755</v>
      </c>
      <c r="G430" s="40" t="s">
        <v>396</v>
      </c>
      <c r="H430" s="40" t="s">
        <v>4</v>
      </c>
      <c r="I430" s="40">
        <f>IFERROR(VLOOKUP($G430,'A2015'!$A$3:$C$1897,3,FALSE),0)</f>
        <v>0</v>
      </c>
      <c r="J430" s="3">
        <f>IFERROR(VLOOKUP($G430,'A2016'!$A$3:$C$1897,3,FALSE),0)</f>
        <v>0</v>
      </c>
      <c r="K430" s="3">
        <f>IFERROR(VLOOKUP($G430,'A2017'!$A$3:$C$1897,3,FALSE),0)</f>
        <v>0</v>
      </c>
      <c r="L430" s="3">
        <f>IFERROR(VLOOKUP($G430,'A2018'!$A$3:$C$1897,3,FALSE),0)</f>
        <v>1</v>
      </c>
      <c r="M430" s="3">
        <f>IFERROR(VLOOKUP($G430,'A2019'!$A$3:$C$1897,3,FALSE),0)</f>
        <v>0</v>
      </c>
      <c r="N430" s="3">
        <f>IFERROR(VLOOKUP($G430,'A2020'!$A$3:$C$1897,3,FALSE),0)</f>
        <v>2</v>
      </c>
      <c r="O430" s="17">
        <f t="shared" si="45"/>
        <v>3</v>
      </c>
      <c r="Q430" s="40" t="s">
        <v>702</v>
      </c>
      <c r="R430" s="40" t="s">
        <v>4</v>
      </c>
      <c r="S430" s="40">
        <v>0</v>
      </c>
      <c r="T430" s="3">
        <v>0</v>
      </c>
      <c r="U430" s="3">
        <v>0</v>
      </c>
      <c r="V430" s="3">
        <v>1</v>
      </c>
      <c r="W430" s="3">
        <v>1</v>
      </c>
      <c r="X430" s="3">
        <v>0</v>
      </c>
      <c r="Y430" s="17">
        <v>2</v>
      </c>
    </row>
    <row r="431" spans="1:25" x14ac:dyDescent="0.3">
      <c r="A431" s="40" t="s">
        <v>621</v>
      </c>
      <c r="B431" s="40" t="s">
        <v>4</v>
      </c>
      <c r="C431" s="40">
        <v>14</v>
      </c>
      <c r="D431" s="41">
        <f t="shared" si="44"/>
        <v>2.1076973105782317E-5</v>
      </c>
      <c r="E431" s="42">
        <f t="shared" si="46"/>
        <v>0.99322224764841338</v>
      </c>
      <c r="G431" s="40" t="s">
        <v>621</v>
      </c>
      <c r="H431" s="40" t="s">
        <v>4</v>
      </c>
      <c r="I431" s="40">
        <f>IFERROR(VLOOKUP($G431,'A2015'!$A$3:$C$1897,3,FALSE),0)</f>
        <v>0</v>
      </c>
      <c r="J431" s="3">
        <f>IFERROR(VLOOKUP($G431,'A2016'!$A$3:$C$1897,3,FALSE),0)</f>
        <v>0</v>
      </c>
      <c r="K431" s="3">
        <f>IFERROR(VLOOKUP($G431,'A2017'!$A$3:$C$1897,3,FALSE),0)</f>
        <v>0</v>
      </c>
      <c r="L431" s="3">
        <f>IFERROR(VLOOKUP($G431,'A2018'!$A$3:$C$1897,3,FALSE),0)</f>
        <v>0</v>
      </c>
      <c r="M431" s="3">
        <f>IFERROR(VLOOKUP($G431,'A2019'!$A$3:$C$1897,3,FALSE),0)</f>
        <v>0</v>
      </c>
      <c r="N431" s="3">
        <f>IFERROR(VLOOKUP($G431,'A2020'!$A$3:$C$1897,3,FALSE),0)</f>
        <v>0</v>
      </c>
      <c r="O431" s="17">
        <f t="shared" si="45"/>
        <v>0</v>
      </c>
      <c r="Q431" s="40" t="s">
        <v>385</v>
      </c>
      <c r="R431" s="40" t="s">
        <v>4</v>
      </c>
      <c r="S431" s="40">
        <v>0</v>
      </c>
      <c r="T431" s="3">
        <v>0</v>
      </c>
      <c r="U431" s="3">
        <v>0</v>
      </c>
      <c r="V431" s="3">
        <v>0</v>
      </c>
      <c r="W431" s="3">
        <v>0</v>
      </c>
      <c r="X431" s="3">
        <v>2</v>
      </c>
      <c r="Y431" s="17">
        <v>2</v>
      </c>
    </row>
    <row r="432" spans="1:25" x14ac:dyDescent="0.3">
      <c r="A432" s="40" t="s">
        <v>427</v>
      </c>
      <c r="B432" s="40" t="s">
        <v>4</v>
      </c>
      <c r="C432" s="40">
        <v>14</v>
      </c>
      <c r="D432" s="41">
        <f t="shared" si="44"/>
        <v>2.1076973105782317E-5</v>
      </c>
      <c r="E432" s="42">
        <f t="shared" si="46"/>
        <v>0.99324332462151921</v>
      </c>
      <c r="G432" s="40" t="s">
        <v>427</v>
      </c>
      <c r="H432" s="40" t="s">
        <v>4</v>
      </c>
      <c r="I432" s="40">
        <f>IFERROR(VLOOKUP($G432,'A2015'!$A$3:$C$1897,3,FALSE),0)</f>
        <v>0</v>
      </c>
      <c r="J432" s="3">
        <f>IFERROR(VLOOKUP($G432,'A2016'!$A$3:$C$1897,3,FALSE),0)</f>
        <v>1</v>
      </c>
      <c r="K432" s="3">
        <f>IFERROR(VLOOKUP($G432,'A2017'!$A$3:$C$1897,3,FALSE),0)</f>
        <v>1</v>
      </c>
      <c r="L432" s="3">
        <f>IFERROR(VLOOKUP($G432,'A2018'!$A$3:$C$1897,3,FALSE),0)</f>
        <v>0</v>
      </c>
      <c r="M432" s="3">
        <f>IFERROR(VLOOKUP($G432,'A2019'!$A$3:$C$1897,3,FALSE),0)</f>
        <v>0</v>
      </c>
      <c r="N432" s="3">
        <f>IFERROR(VLOOKUP($G432,'A2020'!$A$3:$C$1897,3,FALSE),0)</f>
        <v>1</v>
      </c>
      <c r="O432" s="17">
        <f t="shared" si="45"/>
        <v>3</v>
      </c>
      <c r="Q432" s="40" t="s">
        <v>432</v>
      </c>
      <c r="R432" s="40" t="s">
        <v>4</v>
      </c>
      <c r="S432" s="40">
        <v>0</v>
      </c>
      <c r="T432" s="3">
        <v>0</v>
      </c>
      <c r="U432" s="3">
        <v>1</v>
      </c>
      <c r="V432" s="3">
        <v>0</v>
      </c>
      <c r="W432" s="3">
        <v>0</v>
      </c>
      <c r="X432" s="3">
        <v>1</v>
      </c>
      <c r="Y432" s="17">
        <v>2</v>
      </c>
    </row>
    <row r="433" spans="1:25" x14ac:dyDescent="0.3">
      <c r="A433" s="40" t="s">
        <v>683</v>
      </c>
      <c r="B433" s="40" t="s">
        <v>4</v>
      </c>
      <c r="C433" s="40">
        <v>14</v>
      </c>
      <c r="D433" s="41">
        <f t="shared" si="44"/>
        <v>2.1076973105782317E-5</v>
      </c>
      <c r="E433" s="42">
        <f t="shared" si="46"/>
        <v>0.99326440159462503</v>
      </c>
      <c r="G433" s="40" t="s">
        <v>683</v>
      </c>
      <c r="H433" s="40" t="s">
        <v>4</v>
      </c>
      <c r="I433" s="40">
        <f>IFERROR(VLOOKUP($G433,'A2015'!$A$3:$C$1897,3,FALSE),0)</f>
        <v>0</v>
      </c>
      <c r="J433" s="3">
        <f>IFERROR(VLOOKUP($G433,'A2016'!$A$3:$C$1897,3,FALSE),0)</f>
        <v>0</v>
      </c>
      <c r="K433" s="3">
        <f>IFERROR(VLOOKUP($G433,'A2017'!$A$3:$C$1897,3,FALSE),0)</f>
        <v>0</v>
      </c>
      <c r="L433" s="3">
        <f>IFERROR(VLOOKUP($G433,'A2018'!$A$3:$C$1897,3,FALSE),0)</f>
        <v>0</v>
      </c>
      <c r="M433" s="3">
        <f>IFERROR(VLOOKUP($G433,'A2019'!$A$3:$C$1897,3,FALSE),0)</f>
        <v>1</v>
      </c>
      <c r="N433" s="3">
        <f>IFERROR(VLOOKUP($G433,'A2020'!$A$3:$C$1897,3,FALSE),0)</f>
        <v>0</v>
      </c>
      <c r="O433" s="17">
        <f t="shared" si="45"/>
        <v>1</v>
      </c>
      <c r="Q433" s="40" t="s">
        <v>797</v>
      </c>
      <c r="R433" s="40" t="s">
        <v>4</v>
      </c>
      <c r="S433" s="40">
        <v>0</v>
      </c>
      <c r="T433" s="3">
        <v>0</v>
      </c>
      <c r="U433" s="3">
        <v>0</v>
      </c>
      <c r="V433" s="3">
        <v>1</v>
      </c>
      <c r="W433" s="3">
        <v>1</v>
      </c>
      <c r="X433" s="3">
        <v>0</v>
      </c>
      <c r="Y433" s="17">
        <v>2</v>
      </c>
    </row>
    <row r="434" spans="1:25" x14ac:dyDescent="0.3">
      <c r="A434" s="40" t="s">
        <v>723</v>
      </c>
      <c r="B434" s="40" t="s">
        <v>4</v>
      </c>
      <c r="C434" s="40">
        <v>14</v>
      </c>
      <c r="D434" s="41">
        <f t="shared" si="44"/>
        <v>2.1076973105782317E-5</v>
      </c>
      <c r="E434" s="42">
        <f t="shared" si="46"/>
        <v>0.99328547856773086</v>
      </c>
      <c r="G434" s="40" t="s">
        <v>723</v>
      </c>
      <c r="H434" s="40" t="s">
        <v>4</v>
      </c>
      <c r="I434" s="40">
        <f>IFERROR(VLOOKUP($G434,'A2015'!$A$3:$C$1897,3,FALSE),0)</f>
        <v>0</v>
      </c>
      <c r="J434" s="3">
        <f>IFERROR(VLOOKUP($G434,'A2016'!$A$3:$C$1897,3,FALSE),0)</f>
        <v>0</v>
      </c>
      <c r="K434" s="3">
        <f>IFERROR(VLOOKUP($G434,'A2017'!$A$3:$C$1897,3,FALSE),0)</f>
        <v>0</v>
      </c>
      <c r="L434" s="3">
        <f>IFERROR(VLOOKUP($G434,'A2018'!$A$3:$C$1897,3,FALSE),0)</f>
        <v>0</v>
      </c>
      <c r="M434" s="3">
        <f>IFERROR(VLOOKUP($G434,'A2019'!$A$3:$C$1897,3,FALSE),0)</f>
        <v>0</v>
      </c>
      <c r="N434" s="3">
        <f>IFERROR(VLOOKUP($G434,'A2020'!$A$3:$C$1897,3,FALSE),0)</f>
        <v>0</v>
      </c>
      <c r="O434" s="17">
        <f t="shared" si="45"/>
        <v>0</v>
      </c>
      <c r="Q434" s="40" t="s">
        <v>253</v>
      </c>
      <c r="R434" s="40" t="s">
        <v>4</v>
      </c>
      <c r="S434" s="40">
        <v>1</v>
      </c>
      <c r="T434" s="3">
        <v>0</v>
      </c>
      <c r="U434" s="3">
        <v>0</v>
      </c>
      <c r="V434" s="3">
        <v>1</v>
      </c>
      <c r="W434" s="3">
        <v>0</v>
      </c>
      <c r="X434" s="3">
        <v>0</v>
      </c>
      <c r="Y434" s="17">
        <v>2</v>
      </c>
    </row>
    <row r="435" spans="1:25" x14ac:dyDescent="0.3">
      <c r="A435" s="40" t="s">
        <v>682</v>
      </c>
      <c r="B435" s="40" t="s">
        <v>4</v>
      </c>
      <c r="C435" s="40">
        <v>14</v>
      </c>
      <c r="D435" s="41">
        <f t="shared" si="44"/>
        <v>2.1076973105782317E-5</v>
      </c>
      <c r="E435" s="42">
        <f t="shared" si="46"/>
        <v>0.99330655554083669</v>
      </c>
      <c r="G435" s="40" t="s">
        <v>682</v>
      </c>
      <c r="H435" s="40" t="s">
        <v>4</v>
      </c>
      <c r="I435" s="40">
        <f>IFERROR(VLOOKUP($G435,'A2015'!$A$3:$C$1897,3,FALSE),0)</f>
        <v>0</v>
      </c>
      <c r="J435" s="3">
        <f>IFERROR(VLOOKUP($G435,'A2016'!$A$3:$C$1897,3,FALSE),0)</f>
        <v>0</v>
      </c>
      <c r="K435" s="3">
        <f>IFERROR(VLOOKUP($G435,'A2017'!$A$3:$C$1897,3,FALSE),0)</f>
        <v>0</v>
      </c>
      <c r="L435" s="3">
        <f>IFERROR(VLOOKUP($G435,'A2018'!$A$3:$C$1897,3,FALSE),0)</f>
        <v>0</v>
      </c>
      <c r="M435" s="3">
        <f>IFERROR(VLOOKUP($G435,'A2019'!$A$3:$C$1897,3,FALSE),0)</f>
        <v>0</v>
      </c>
      <c r="N435" s="3">
        <f>IFERROR(VLOOKUP($G435,'A2020'!$A$3:$C$1897,3,FALSE),0)</f>
        <v>0</v>
      </c>
      <c r="O435" s="17">
        <f t="shared" si="45"/>
        <v>0</v>
      </c>
      <c r="Q435" s="40" t="s">
        <v>795</v>
      </c>
      <c r="R435" s="40" t="s">
        <v>4</v>
      </c>
      <c r="S435" s="40">
        <v>0</v>
      </c>
      <c r="T435" s="3">
        <v>1</v>
      </c>
      <c r="U435" s="3">
        <v>0</v>
      </c>
      <c r="V435" s="3">
        <v>1</v>
      </c>
      <c r="W435" s="3">
        <v>0</v>
      </c>
      <c r="X435" s="3">
        <v>0</v>
      </c>
      <c r="Y435" s="17">
        <v>2</v>
      </c>
    </row>
    <row r="436" spans="1:25" x14ac:dyDescent="0.3">
      <c r="A436" s="40" t="s">
        <v>724</v>
      </c>
      <c r="B436" s="40" t="s">
        <v>4</v>
      </c>
      <c r="C436" s="40">
        <v>14</v>
      </c>
      <c r="D436" s="41">
        <f t="shared" si="44"/>
        <v>2.1076973105782317E-5</v>
      </c>
      <c r="E436" s="42">
        <f t="shared" si="46"/>
        <v>0.99332763251394252</v>
      </c>
      <c r="G436" s="40" t="s">
        <v>724</v>
      </c>
      <c r="H436" s="40" t="s">
        <v>4</v>
      </c>
      <c r="I436" s="40">
        <f>IFERROR(VLOOKUP($G436,'A2015'!$A$3:$C$1897,3,FALSE),0)</f>
        <v>0</v>
      </c>
      <c r="J436" s="3">
        <f>IFERROR(VLOOKUP($G436,'A2016'!$A$3:$C$1897,3,FALSE),0)</f>
        <v>0</v>
      </c>
      <c r="K436" s="3">
        <f>IFERROR(VLOOKUP($G436,'A2017'!$A$3:$C$1897,3,FALSE),0)</f>
        <v>0</v>
      </c>
      <c r="L436" s="3">
        <f>IFERROR(VLOOKUP($G436,'A2018'!$A$3:$C$1897,3,FALSE),0)</f>
        <v>0</v>
      </c>
      <c r="M436" s="3">
        <f>IFERROR(VLOOKUP($G436,'A2019'!$A$3:$C$1897,3,FALSE),0)</f>
        <v>0</v>
      </c>
      <c r="N436" s="3">
        <f>IFERROR(VLOOKUP($G436,'A2020'!$A$3:$C$1897,3,FALSE),0)</f>
        <v>0</v>
      </c>
      <c r="O436" s="17">
        <f t="shared" si="45"/>
        <v>0</v>
      </c>
      <c r="Q436" s="40" t="s">
        <v>519</v>
      </c>
      <c r="R436" s="40" t="s">
        <v>4</v>
      </c>
      <c r="S436" s="40">
        <v>0</v>
      </c>
      <c r="T436" s="3">
        <v>1</v>
      </c>
      <c r="U436" s="3">
        <v>0</v>
      </c>
      <c r="V436" s="3">
        <v>0</v>
      </c>
      <c r="W436" s="3">
        <v>0</v>
      </c>
      <c r="X436" s="3">
        <v>1</v>
      </c>
      <c r="Y436" s="17">
        <v>2</v>
      </c>
    </row>
    <row r="437" spans="1:25" x14ac:dyDescent="0.3">
      <c r="A437" s="40" t="s">
        <v>501</v>
      </c>
      <c r="B437" s="40" t="s">
        <v>4</v>
      </c>
      <c r="C437" s="40">
        <v>14</v>
      </c>
      <c r="D437" s="41">
        <f t="shared" si="44"/>
        <v>2.1076973105782317E-5</v>
      </c>
      <c r="E437" s="42">
        <f t="shared" si="46"/>
        <v>0.99334870948704834</v>
      </c>
      <c r="G437" s="40" t="s">
        <v>501</v>
      </c>
      <c r="H437" s="40" t="s">
        <v>4</v>
      </c>
      <c r="I437" s="40">
        <f>IFERROR(VLOOKUP($G437,'A2015'!$A$3:$C$1897,3,FALSE),0)</f>
        <v>0</v>
      </c>
      <c r="J437" s="3">
        <f>IFERROR(VLOOKUP($G437,'A2016'!$A$3:$C$1897,3,FALSE),0)</f>
        <v>0</v>
      </c>
      <c r="K437" s="3">
        <f>IFERROR(VLOOKUP($G437,'A2017'!$A$3:$C$1897,3,FALSE),0)</f>
        <v>0</v>
      </c>
      <c r="L437" s="3">
        <f>IFERROR(VLOOKUP($G437,'A2018'!$A$3:$C$1897,3,FALSE),0)</f>
        <v>1</v>
      </c>
      <c r="M437" s="3">
        <f>IFERROR(VLOOKUP($G437,'A2019'!$A$3:$C$1897,3,FALSE),0)</f>
        <v>0</v>
      </c>
      <c r="N437" s="3">
        <f>IFERROR(VLOOKUP($G437,'A2020'!$A$3:$C$1897,3,FALSE),0)</f>
        <v>1</v>
      </c>
      <c r="O437" s="17">
        <f t="shared" si="45"/>
        <v>2</v>
      </c>
      <c r="Q437" s="40" t="s">
        <v>598</v>
      </c>
      <c r="R437" s="40" t="s">
        <v>4</v>
      </c>
      <c r="S437" s="40">
        <v>0</v>
      </c>
      <c r="T437" s="3">
        <v>0</v>
      </c>
      <c r="U437" s="3">
        <v>1</v>
      </c>
      <c r="V437" s="3">
        <v>1</v>
      </c>
      <c r="W437" s="3">
        <v>0</v>
      </c>
      <c r="X437" s="3">
        <v>0</v>
      </c>
      <c r="Y437" s="17">
        <v>2</v>
      </c>
    </row>
    <row r="438" spans="1:25" x14ac:dyDescent="0.3">
      <c r="A438" s="40" t="s">
        <v>456</v>
      </c>
      <c r="B438" s="40" t="s">
        <v>4</v>
      </c>
      <c r="C438" s="40">
        <v>14</v>
      </c>
      <c r="D438" s="41">
        <f t="shared" si="44"/>
        <v>2.1076973105782317E-5</v>
      </c>
      <c r="E438" s="42">
        <f t="shared" si="46"/>
        <v>0.99336978646015417</v>
      </c>
      <c r="G438" s="40" t="s">
        <v>456</v>
      </c>
      <c r="H438" s="40" t="s">
        <v>4</v>
      </c>
      <c r="I438" s="40">
        <f>IFERROR(VLOOKUP($G438,'A2015'!$A$3:$C$1897,3,FALSE),0)</f>
        <v>0</v>
      </c>
      <c r="J438" s="3">
        <f>IFERROR(VLOOKUP($G438,'A2016'!$A$3:$C$1897,3,FALSE),0)</f>
        <v>0</v>
      </c>
      <c r="K438" s="3">
        <f>IFERROR(VLOOKUP($G438,'A2017'!$A$3:$C$1897,3,FALSE),0)</f>
        <v>0</v>
      </c>
      <c r="L438" s="3">
        <f>IFERROR(VLOOKUP($G438,'A2018'!$A$3:$C$1897,3,FALSE),0)</f>
        <v>0</v>
      </c>
      <c r="M438" s="3">
        <f>IFERROR(VLOOKUP($G438,'A2019'!$A$3:$C$1897,3,FALSE),0)</f>
        <v>0</v>
      </c>
      <c r="N438" s="3">
        <f>IFERROR(VLOOKUP($G438,'A2020'!$A$3:$C$1897,3,FALSE),0)</f>
        <v>0</v>
      </c>
      <c r="O438" s="17">
        <f t="shared" si="45"/>
        <v>0</v>
      </c>
      <c r="Q438" s="40" t="s">
        <v>275</v>
      </c>
      <c r="R438" s="40" t="s">
        <v>4</v>
      </c>
      <c r="S438" s="40">
        <v>0</v>
      </c>
      <c r="T438" s="3">
        <v>1</v>
      </c>
      <c r="U438" s="3">
        <v>0</v>
      </c>
      <c r="V438" s="3">
        <v>0</v>
      </c>
      <c r="W438" s="3">
        <v>1</v>
      </c>
      <c r="X438" s="3">
        <v>0</v>
      </c>
      <c r="Y438" s="17">
        <v>2</v>
      </c>
    </row>
    <row r="439" spans="1:25" x14ac:dyDescent="0.3">
      <c r="A439" s="40" t="s">
        <v>710</v>
      </c>
      <c r="B439" s="40" t="s">
        <v>4</v>
      </c>
      <c r="C439" s="40">
        <v>14</v>
      </c>
      <c r="D439" s="41">
        <f t="shared" si="44"/>
        <v>2.1076973105782317E-5</v>
      </c>
      <c r="E439" s="42">
        <f t="shared" si="46"/>
        <v>0.99339086343326</v>
      </c>
      <c r="G439" s="40" t="s">
        <v>710</v>
      </c>
      <c r="H439" s="40" t="s">
        <v>4</v>
      </c>
      <c r="I439" s="40">
        <f>IFERROR(VLOOKUP($G439,'A2015'!$A$3:$C$1897,3,FALSE),0)</f>
        <v>0</v>
      </c>
      <c r="J439" s="3">
        <f>IFERROR(VLOOKUP($G439,'A2016'!$A$3:$C$1897,3,FALSE),0)</f>
        <v>0</v>
      </c>
      <c r="K439" s="3">
        <f>IFERROR(VLOOKUP($G439,'A2017'!$A$3:$C$1897,3,FALSE),0)</f>
        <v>0</v>
      </c>
      <c r="L439" s="3">
        <f>IFERROR(VLOOKUP($G439,'A2018'!$A$3:$C$1897,3,FALSE),0)</f>
        <v>0</v>
      </c>
      <c r="M439" s="3">
        <f>IFERROR(VLOOKUP($G439,'A2019'!$A$3:$C$1897,3,FALSE),0)</f>
        <v>0</v>
      </c>
      <c r="N439" s="3">
        <f>IFERROR(VLOOKUP($G439,'A2020'!$A$3:$C$1897,3,FALSE),0)</f>
        <v>0</v>
      </c>
      <c r="O439" s="17">
        <f t="shared" si="45"/>
        <v>0</v>
      </c>
      <c r="Q439" s="40" t="s">
        <v>684</v>
      </c>
      <c r="R439" s="40" t="s">
        <v>4</v>
      </c>
      <c r="S439" s="40">
        <v>0</v>
      </c>
      <c r="T439" s="3">
        <v>0</v>
      </c>
      <c r="U439" s="3">
        <v>0</v>
      </c>
      <c r="V439" s="3">
        <v>0</v>
      </c>
      <c r="W439" s="3">
        <v>2</v>
      </c>
      <c r="X439" s="3">
        <v>0</v>
      </c>
      <c r="Y439" s="17">
        <v>2</v>
      </c>
    </row>
    <row r="440" spans="1:25" x14ac:dyDescent="0.3">
      <c r="A440" s="40" t="s">
        <v>709</v>
      </c>
      <c r="B440" s="40" t="s">
        <v>4</v>
      </c>
      <c r="C440" s="40">
        <v>14</v>
      </c>
      <c r="D440" s="41">
        <f t="shared" si="44"/>
        <v>2.1076973105782317E-5</v>
      </c>
      <c r="E440" s="42">
        <f t="shared" si="46"/>
        <v>0.99341194040636582</v>
      </c>
      <c r="G440" s="40" t="s">
        <v>709</v>
      </c>
      <c r="H440" s="40" t="s">
        <v>4</v>
      </c>
      <c r="I440" s="40">
        <f>IFERROR(VLOOKUP($G440,'A2015'!$A$3:$C$1897,3,FALSE),0)</f>
        <v>0</v>
      </c>
      <c r="J440" s="3">
        <f>IFERROR(VLOOKUP($G440,'A2016'!$A$3:$C$1897,3,FALSE),0)</f>
        <v>0</v>
      </c>
      <c r="K440" s="3">
        <f>IFERROR(VLOOKUP($G440,'A2017'!$A$3:$C$1897,3,FALSE),0)</f>
        <v>0</v>
      </c>
      <c r="L440" s="3">
        <f>IFERROR(VLOOKUP($G440,'A2018'!$A$3:$C$1897,3,FALSE),0)</f>
        <v>0</v>
      </c>
      <c r="M440" s="3">
        <f>IFERROR(VLOOKUP($G440,'A2019'!$A$3:$C$1897,3,FALSE),0)</f>
        <v>0</v>
      </c>
      <c r="N440" s="3">
        <f>IFERROR(VLOOKUP($G440,'A2020'!$A$3:$C$1897,3,FALSE),0)</f>
        <v>0</v>
      </c>
      <c r="O440" s="17">
        <f t="shared" si="45"/>
        <v>0</v>
      </c>
      <c r="Q440" s="40" t="s">
        <v>881</v>
      </c>
      <c r="R440" s="40" t="s">
        <v>4</v>
      </c>
      <c r="S440" s="40">
        <v>1</v>
      </c>
      <c r="T440" s="3">
        <v>0</v>
      </c>
      <c r="U440" s="3">
        <v>0</v>
      </c>
      <c r="V440" s="3">
        <v>0</v>
      </c>
      <c r="W440" s="3">
        <v>1</v>
      </c>
      <c r="X440" s="3">
        <v>0</v>
      </c>
      <c r="Y440" s="17">
        <v>2</v>
      </c>
    </row>
    <row r="441" spans="1:25" x14ac:dyDescent="0.3">
      <c r="A441" s="40" t="s">
        <v>491</v>
      </c>
      <c r="B441" s="40" t="s">
        <v>4</v>
      </c>
      <c r="C441" s="40">
        <v>14</v>
      </c>
      <c r="D441" s="41">
        <f t="shared" si="44"/>
        <v>2.1076973105782317E-5</v>
      </c>
      <c r="E441" s="42">
        <f t="shared" si="46"/>
        <v>0.99343301737947165</v>
      </c>
      <c r="G441" s="40" t="s">
        <v>491</v>
      </c>
      <c r="H441" s="40" t="s">
        <v>4</v>
      </c>
      <c r="I441" s="40">
        <f>IFERROR(VLOOKUP($G441,'A2015'!$A$3:$C$1897,3,FALSE),0)</f>
        <v>0</v>
      </c>
      <c r="J441" s="3">
        <f>IFERROR(VLOOKUP($G441,'A2016'!$A$3:$C$1897,3,FALSE),0)</f>
        <v>1</v>
      </c>
      <c r="K441" s="3">
        <f>IFERROR(VLOOKUP($G441,'A2017'!$A$3:$C$1897,3,FALSE),0)</f>
        <v>0</v>
      </c>
      <c r="L441" s="3">
        <f>IFERROR(VLOOKUP($G441,'A2018'!$A$3:$C$1897,3,FALSE),0)</f>
        <v>1</v>
      </c>
      <c r="M441" s="3">
        <f>IFERROR(VLOOKUP($G441,'A2019'!$A$3:$C$1897,3,FALSE),0)</f>
        <v>0</v>
      </c>
      <c r="N441" s="3">
        <f>IFERROR(VLOOKUP($G441,'A2020'!$A$3:$C$1897,3,FALSE),0)</f>
        <v>1</v>
      </c>
      <c r="O441" s="17">
        <f t="shared" si="45"/>
        <v>3</v>
      </c>
      <c r="Q441" s="40" t="s">
        <v>422</v>
      </c>
      <c r="R441" s="40" t="s">
        <v>4</v>
      </c>
      <c r="S441" s="40">
        <v>0</v>
      </c>
      <c r="T441" s="3">
        <v>1</v>
      </c>
      <c r="U441" s="3">
        <v>0</v>
      </c>
      <c r="V441" s="3">
        <v>0</v>
      </c>
      <c r="W441" s="3">
        <v>0</v>
      </c>
      <c r="X441" s="3">
        <v>1</v>
      </c>
      <c r="Y441" s="17">
        <v>2</v>
      </c>
    </row>
    <row r="442" spans="1:25" x14ac:dyDescent="0.3">
      <c r="A442" s="40" t="s">
        <v>454</v>
      </c>
      <c r="B442" s="40" t="s">
        <v>4</v>
      </c>
      <c r="C442" s="40">
        <v>14</v>
      </c>
      <c r="D442" s="41">
        <f t="shared" si="44"/>
        <v>2.1076973105782317E-5</v>
      </c>
      <c r="E442" s="42">
        <f t="shared" si="46"/>
        <v>0.99345409435257748</v>
      </c>
      <c r="G442" s="40" t="s">
        <v>454</v>
      </c>
      <c r="H442" s="40" t="s">
        <v>4</v>
      </c>
      <c r="I442" s="40">
        <f>IFERROR(VLOOKUP($G442,'A2015'!$A$3:$C$1897,3,FALSE),0)</f>
        <v>0</v>
      </c>
      <c r="J442" s="3">
        <f>IFERROR(VLOOKUP($G442,'A2016'!$A$3:$C$1897,3,FALSE),0)</f>
        <v>0</v>
      </c>
      <c r="K442" s="3">
        <f>IFERROR(VLOOKUP($G442,'A2017'!$A$3:$C$1897,3,FALSE),0)</f>
        <v>1</v>
      </c>
      <c r="L442" s="3">
        <f>IFERROR(VLOOKUP($G442,'A2018'!$A$3:$C$1897,3,FALSE),0)</f>
        <v>0</v>
      </c>
      <c r="M442" s="3">
        <f>IFERROR(VLOOKUP($G442,'A2019'!$A$3:$C$1897,3,FALSE),0)</f>
        <v>1</v>
      </c>
      <c r="N442" s="3">
        <f>IFERROR(VLOOKUP($G442,'A2020'!$A$3:$C$1897,3,FALSE),0)</f>
        <v>0</v>
      </c>
      <c r="O442" s="17">
        <f t="shared" si="45"/>
        <v>2</v>
      </c>
      <c r="Q442" s="40" t="s">
        <v>463</v>
      </c>
      <c r="R442" s="40" t="s">
        <v>4</v>
      </c>
      <c r="S442" s="40">
        <v>0</v>
      </c>
      <c r="T442" s="3">
        <v>1</v>
      </c>
      <c r="U442" s="3">
        <v>0</v>
      </c>
      <c r="V442" s="3">
        <v>1</v>
      </c>
      <c r="W442" s="3">
        <v>0</v>
      </c>
      <c r="X442" s="3">
        <v>0</v>
      </c>
      <c r="Y442" s="17">
        <v>2</v>
      </c>
    </row>
    <row r="443" spans="1:25" x14ac:dyDescent="0.3">
      <c r="A443" s="40" t="s">
        <v>673</v>
      </c>
      <c r="B443" s="40" t="s">
        <v>4</v>
      </c>
      <c r="C443" s="40">
        <v>14</v>
      </c>
      <c r="D443" s="41">
        <f t="shared" si="44"/>
        <v>2.1076973105782317E-5</v>
      </c>
      <c r="E443" s="42">
        <f t="shared" si="46"/>
        <v>0.9934751713256833</v>
      </c>
      <c r="G443" s="40" t="s">
        <v>673</v>
      </c>
      <c r="H443" s="40" t="s">
        <v>4</v>
      </c>
      <c r="I443" s="40">
        <f>IFERROR(VLOOKUP($G443,'A2015'!$A$3:$C$1897,3,FALSE),0)</f>
        <v>0</v>
      </c>
      <c r="J443" s="3">
        <f>IFERROR(VLOOKUP($G443,'A2016'!$A$3:$C$1897,3,FALSE),0)</f>
        <v>1</v>
      </c>
      <c r="K443" s="3">
        <f>IFERROR(VLOOKUP($G443,'A2017'!$A$3:$C$1897,3,FALSE),0)</f>
        <v>0</v>
      </c>
      <c r="L443" s="3">
        <f>IFERROR(VLOOKUP($G443,'A2018'!$A$3:$C$1897,3,FALSE),0)</f>
        <v>1</v>
      </c>
      <c r="M443" s="3">
        <f>IFERROR(VLOOKUP($G443,'A2019'!$A$3:$C$1897,3,FALSE),0)</f>
        <v>0</v>
      </c>
      <c r="N443" s="3">
        <f>IFERROR(VLOOKUP($G443,'A2020'!$A$3:$C$1897,3,FALSE),0)</f>
        <v>0</v>
      </c>
      <c r="O443" s="17">
        <f t="shared" si="45"/>
        <v>2</v>
      </c>
      <c r="Q443" s="40" t="s">
        <v>531</v>
      </c>
      <c r="R443" s="40" t="s">
        <v>4</v>
      </c>
      <c r="S443" s="40">
        <v>0</v>
      </c>
      <c r="T443" s="3">
        <v>0</v>
      </c>
      <c r="U443" s="3">
        <v>1</v>
      </c>
      <c r="V443" s="3">
        <v>0</v>
      </c>
      <c r="W443" s="3">
        <v>0</v>
      </c>
      <c r="X443" s="3">
        <v>1</v>
      </c>
      <c r="Y443" s="17">
        <v>2</v>
      </c>
    </row>
    <row r="444" spans="1:25" x14ac:dyDescent="0.3">
      <c r="A444" s="40" t="s">
        <v>753</v>
      </c>
      <c r="B444" s="40" t="s">
        <v>4</v>
      </c>
      <c r="C444" s="40">
        <v>14</v>
      </c>
      <c r="D444" s="41">
        <f t="shared" si="44"/>
        <v>2.1076973105782317E-5</v>
      </c>
      <c r="E444" s="42">
        <f t="shared" si="46"/>
        <v>0.99349624829878913</v>
      </c>
      <c r="G444" s="40" t="s">
        <v>753</v>
      </c>
      <c r="H444" s="40" t="s">
        <v>4</v>
      </c>
      <c r="I444" s="40">
        <f>IFERROR(VLOOKUP($G444,'A2015'!$A$3:$C$1897,3,FALSE),0)</f>
        <v>0</v>
      </c>
      <c r="J444" s="3">
        <f>IFERROR(VLOOKUP($G444,'A2016'!$A$3:$C$1897,3,FALSE),0)</f>
        <v>0</v>
      </c>
      <c r="K444" s="3">
        <f>IFERROR(VLOOKUP($G444,'A2017'!$A$3:$C$1897,3,FALSE),0)</f>
        <v>0</v>
      </c>
      <c r="L444" s="3">
        <f>IFERROR(VLOOKUP($G444,'A2018'!$A$3:$C$1897,3,FALSE),0)</f>
        <v>0</v>
      </c>
      <c r="M444" s="3">
        <f>IFERROR(VLOOKUP($G444,'A2019'!$A$3:$C$1897,3,FALSE),0)</f>
        <v>0</v>
      </c>
      <c r="N444" s="3">
        <f>IFERROR(VLOOKUP($G444,'A2020'!$A$3:$C$1897,3,FALSE),0)</f>
        <v>0</v>
      </c>
      <c r="O444" s="17">
        <f t="shared" si="45"/>
        <v>0</v>
      </c>
      <c r="Q444" s="40" t="s">
        <v>383</v>
      </c>
      <c r="R444" s="40" t="s">
        <v>4</v>
      </c>
      <c r="S444" s="40">
        <v>0</v>
      </c>
      <c r="T444" s="3">
        <v>0</v>
      </c>
      <c r="U444" s="3">
        <v>0</v>
      </c>
      <c r="V444" s="3">
        <v>0</v>
      </c>
      <c r="W444" s="3">
        <v>0</v>
      </c>
      <c r="X444" s="3">
        <v>2</v>
      </c>
      <c r="Y444" s="17">
        <v>2</v>
      </c>
    </row>
    <row r="445" spans="1:25" x14ac:dyDescent="0.3">
      <c r="A445" s="40" t="s">
        <v>408</v>
      </c>
      <c r="B445" s="40" t="s">
        <v>4</v>
      </c>
      <c r="C445" s="40">
        <v>14</v>
      </c>
      <c r="D445" s="41">
        <f t="shared" si="44"/>
        <v>2.1076973105782317E-5</v>
      </c>
      <c r="E445" s="42">
        <f t="shared" si="46"/>
        <v>0.99351732527189496</v>
      </c>
      <c r="G445" s="40" t="s">
        <v>408</v>
      </c>
      <c r="H445" s="40" t="s">
        <v>4</v>
      </c>
      <c r="I445" s="40">
        <f>IFERROR(VLOOKUP($G445,'A2015'!$A$3:$C$1897,3,FALSE),0)</f>
        <v>0</v>
      </c>
      <c r="J445" s="3">
        <f>IFERROR(VLOOKUP($G445,'A2016'!$A$3:$C$1897,3,FALSE),0)</f>
        <v>0</v>
      </c>
      <c r="K445" s="3">
        <f>IFERROR(VLOOKUP($G445,'A2017'!$A$3:$C$1897,3,FALSE),0)</f>
        <v>1</v>
      </c>
      <c r="L445" s="3">
        <f>IFERROR(VLOOKUP($G445,'A2018'!$A$3:$C$1897,3,FALSE),0)</f>
        <v>0</v>
      </c>
      <c r="M445" s="3">
        <f>IFERROR(VLOOKUP($G445,'A2019'!$A$3:$C$1897,3,FALSE),0)</f>
        <v>0</v>
      </c>
      <c r="N445" s="3">
        <f>IFERROR(VLOOKUP($G445,'A2020'!$A$3:$C$1897,3,FALSE),0)</f>
        <v>1</v>
      </c>
      <c r="O445" s="17">
        <f t="shared" si="45"/>
        <v>2</v>
      </c>
      <c r="Q445" s="40" t="s">
        <v>837</v>
      </c>
      <c r="R445" s="40" t="s">
        <v>4</v>
      </c>
      <c r="S445" s="40">
        <v>0</v>
      </c>
      <c r="T445" s="3">
        <v>0</v>
      </c>
      <c r="U445" s="3">
        <v>1</v>
      </c>
      <c r="V445" s="3">
        <v>1</v>
      </c>
      <c r="W445" s="3">
        <v>0</v>
      </c>
      <c r="X445" s="3">
        <v>0</v>
      </c>
      <c r="Y445" s="17">
        <v>2</v>
      </c>
    </row>
    <row r="446" spans="1:25" x14ac:dyDescent="0.3">
      <c r="A446" s="40" t="s">
        <v>752</v>
      </c>
      <c r="B446" s="40" t="s">
        <v>4</v>
      </c>
      <c r="C446" s="40">
        <v>13</v>
      </c>
      <c r="D446" s="41">
        <f t="shared" si="44"/>
        <v>1.9571475026797865E-5</v>
      </c>
      <c r="E446" s="42">
        <f t="shared" si="46"/>
        <v>0.9935368967469218</v>
      </c>
      <c r="G446" s="40" t="s">
        <v>752</v>
      </c>
      <c r="H446" s="40" t="s">
        <v>4</v>
      </c>
      <c r="I446" s="40">
        <f>IFERROR(VLOOKUP($G446,'A2015'!$A$3:$C$1897,3,FALSE),0)</f>
        <v>0</v>
      </c>
      <c r="J446" s="3">
        <f>IFERROR(VLOOKUP($G446,'A2016'!$A$3:$C$1897,3,FALSE),0)</f>
        <v>0</v>
      </c>
      <c r="K446" s="3">
        <f>IFERROR(VLOOKUP($G446,'A2017'!$A$3:$C$1897,3,FALSE),0)</f>
        <v>0</v>
      </c>
      <c r="L446" s="3">
        <f>IFERROR(VLOOKUP($G446,'A2018'!$A$3:$C$1897,3,FALSE),0)</f>
        <v>0</v>
      </c>
      <c r="M446" s="3">
        <f>IFERROR(VLOOKUP($G446,'A2019'!$A$3:$C$1897,3,FALSE),0)</f>
        <v>0</v>
      </c>
      <c r="N446" s="3">
        <f>IFERROR(VLOOKUP($G446,'A2020'!$A$3:$C$1897,3,FALSE),0)</f>
        <v>0</v>
      </c>
      <c r="O446" s="17">
        <f t="shared" si="45"/>
        <v>0</v>
      </c>
      <c r="Q446" s="40" t="s">
        <v>506</v>
      </c>
      <c r="R446" s="40" t="s">
        <v>4</v>
      </c>
      <c r="S446" s="40">
        <v>1</v>
      </c>
      <c r="T446" s="3">
        <v>0</v>
      </c>
      <c r="U446" s="3">
        <v>0</v>
      </c>
      <c r="V446" s="3">
        <v>0</v>
      </c>
      <c r="W446" s="3">
        <v>0</v>
      </c>
      <c r="X446" s="3">
        <v>1</v>
      </c>
      <c r="Y446" s="17">
        <v>2</v>
      </c>
    </row>
    <row r="447" spans="1:25" x14ac:dyDescent="0.3">
      <c r="A447" s="40" t="s">
        <v>589</v>
      </c>
      <c r="B447" s="40" t="s">
        <v>4</v>
      </c>
      <c r="C447" s="40">
        <v>13</v>
      </c>
      <c r="D447" s="41">
        <f t="shared" si="44"/>
        <v>1.9571475026797865E-5</v>
      </c>
      <c r="E447" s="42">
        <f t="shared" si="46"/>
        <v>0.99355646822194865</v>
      </c>
      <c r="G447" s="40" t="s">
        <v>589</v>
      </c>
      <c r="H447" s="40" t="s">
        <v>4</v>
      </c>
      <c r="I447" s="40">
        <f>IFERROR(VLOOKUP($G447,'A2015'!$A$3:$C$1897,3,FALSE),0)</f>
        <v>1</v>
      </c>
      <c r="J447" s="3">
        <f>IFERROR(VLOOKUP($G447,'A2016'!$A$3:$C$1897,3,FALSE),0)</f>
        <v>0</v>
      </c>
      <c r="K447" s="3">
        <f>IFERROR(VLOOKUP($G447,'A2017'!$A$3:$C$1897,3,FALSE),0)</f>
        <v>0</v>
      </c>
      <c r="L447" s="3">
        <f>IFERROR(VLOOKUP($G447,'A2018'!$A$3:$C$1897,3,FALSE),0)</f>
        <v>0</v>
      </c>
      <c r="M447" s="3">
        <f>IFERROR(VLOOKUP($G447,'A2019'!$A$3:$C$1897,3,FALSE),0)</f>
        <v>0</v>
      </c>
      <c r="N447" s="3">
        <f>IFERROR(VLOOKUP($G447,'A2020'!$A$3:$C$1897,3,FALSE),0)</f>
        <v>0</v>
      </c>
      <c r="O447" s="17">
        <f t="shared" si="45"/>
        <v>1</v>
      </c>
      <c r="Q447" s="40" t="s">
        <v>815</v>
      </c>
      <c r="R447" s="40" t="s">
        <v>4</v>
      </c>
      <c r="S447" s="40">
        <v>0</v>
      </c>
      <c r="T447" s="3">
        <v>1</v>
      </c>
      <c r="U447" s="3">
        <v>1</v>
      </c>
      <c r="V447" s="3">
        <v>0</v>
      </c>
      <c r="W447" s="3">
        <v>0</v>
      </c>
      <c r="X447" s="3">
        <v>0</v>
      </c>
      <c r="Y447" s="17">
        <v>2</v>
      </c>
    </row>
    <row r="448" spans="1:25" x14ac:dyDescent="0.3">
      <c r="A448" s="40" t="s">
        <v>563</v>
      </c>
      <c r="B448" s="40" t="s">
        <v>4</v>
      </c>
      <c r="C448" s="40">
        <v>13</v>
      </c>
      <c r="D448" s="41">
        <f t="shared" si="44"/>
        <v>1.9571475026797865E-5</v>
      </c>
      <c r="E448" s="42">
        <f t="shared" si="46"/>
        <v>0.9935760396969755</v>
      </c>
      <c r="G448" s="40" t="s">
        <v>563</v>
      </c>
      <c r="H448" s="40" t="s">
        <v>4</v>
      </c>
      <c r="I448" s="40">
        <f>IFERROR(VLOOKUP($G448,'A2015'!$A$3:$C$1897,3,FALSE),0)</f>
        <v>0</v>
      </c>
      <c r="J448" s="3">
        <f>IFERROR(VLOOKUP($G448,'A2016'!$A$3:$C$1897,3,FALSE),0)</f>
        <v>0</v>
      </c>
      <c r="K448" s="3">
        <f>IFERROR(VLOOKUP($G448,'A2017'!$A$3:$C$1897,3,FALSE),0)</f>
        <v>0</v>
      </c>
      <c r="L448" s="3">
        <f>IFERROR(VLOOKUP($G448,'A2018'!$A$3:$C$1897,3,FALSE),0)</f>
        <v>0</v>
      </c>
      <c r="M448" s="3">
        <f>IFERROR(VLOOKUP($G448,'A2019'!$A$3:$C$1897,3,FALSE),0)</f>
        <v>0</v>
      </c>
      <c r="N448" s="3">
        <f>IFERROR(VLOOKUP($G448,'A2020'!$A$3:$C$1897,3,FALSE),0)</f>
        <v>0</v>
      </c>
      <c r="O448" s="17">
        <f t="shared" si="45"/>
        <v>0</v>
      </c>
      <c r="Q448" s="40" t="s">
        <v>520</v>
      </c>
      <c r="R448" s="40" t="s">
        <v>4</v>
      </c>
      <c r="S448" s="40">
        <v>0</v>
      </c>
      <c r="T448" s="3">
        <v>0</v>
      </c>
      <c r="U448" s="3">
        <v>0</v>
      </c>
      <c r="V448" s="3">
        <v>1</v>
      </c>
      <c r="W448" s="3">
        <v>0</v>
      </c>
      <c r="X448" s="3">
        <v>1</v>
      </c>
      <c r="Y448" s="17">
        <v>2</v>
      </c>
    </row>
    <row r="449" spans="1:25" x14ac:dyDescent="0.3">
      <c r="A449" s="40" t="s">
        <v>593</v>
      </c>
      <c r="B449" s="40" t="s">
        <v>4</v>
      </c>
      <c r="C449" s="40">
        <v>13</v>
      </c>
      <c r="D449" s="41">
        <f t="shared" si="44"/>
        <v>1.9571475026797865E-5</v>
      </c>
      <c r="E449" s="42">
        <f t="shared" si="46"/>
        <v>0.99359561117200235</v>
      </c>
      <c r="G449" s="40" t="s">
        <v>593</v>
      </c>
      <c r="H449" s="40" t="s">
        <v>4</v>
      </c>
      <c r="I449" s="40">
        <f>IFERROR(VLOOKUP($G449,'A2015'!$A$3:$C$1897,3,FALSE),0)</f>
        <v>0</v>
      </c>
      <c r="J449" s="3">
        <f>IFERROR(VLOOKUP($G449,'A2016'!$A$3:$C$1897,3,FALSE),0)</f>
        <v>0</v>
      </c>
      <c r="K449" s="3">
        <f>IFERROR(VLOOKUP($G449,'A2017'!$A$3:$C$1897,3,FALSE),0)</f>
        <v>0</v>
      </c>
      <c r="L449" s="3">
        <f>IFERROR(VLOOKUP($G449,'A2018'!$A$3:$C$1897,3,FALSE),0)</f>
        <v>0</v>
      </c>
      <c r="M449" s="3">
        <f>IFERROR(VLOOKUP($G449,'A2019'!$A$3:$C$1897,3,FALSE),0)</f>
        <v>0</v>
      </c>
      <c r="N449" s="3">
        <f>IFERROR(VLOOKUP($G449,'A2020'!$A$3:$C$1897,3,FALSE),0)</f>
        <v>0</v>
      </c>
      <c r="O449" s="17">
        <f t="shared" si="45"/>
        <v>0</v>
      </c>
      <c r="Q449" s="40" t="s">
        <v>767</v>
      </c>
      <c r="R449" s="40" t="s">
        <v>4</v>
      </c>
      <c r="S449" s="40">
        <v>0</v>
      </c>
      <c r="T449" s="3">
        <v>0</v>
      </c>
      <c r="U449" s="3">
        <v>0</v>
      </c>
      <c r="V449" s="3">
        <v>1</v>
      </c>
      <c r="W449" s="3">
        <v>1</v>
      </c>
      <c r="X449" s="3">
        <v>0</v>
      </c>
      <c r="Y449" s="17">
        <v>2</v>
      </c>
    </row>
    <row r="450" spans="1:25" x14ac:dyDescent="0.3">
      <c r="A450" s="40" t="s">
        <v>283</v>
      </c>
      <c r="B450" s="40" t="s">
        <v>4</v>
      </c>
      <c r="C450" s="40">
        <v>13</v>
      </c>
      <c r="D450" s="41">
        <f t="shared" si="44"/>
        <v>1.9571475026797865E-5</v>
      </c>
      <c r="E450" s="42">
        <f t="shared" si="46"/>
        <v>0.99361518264702919</v>
      </c>
      <c r="G450" s="40" t="s">
        <v>283</v>
      </c>
      <c r="H450" s="40" t="s">
        <v>4</v>
      </c>
      <c r="I450" s="40">
        <f>IFERROR(VLOOKUP($G450,'A2015'!$A$3:$C$1897,3,FALSE),0)</f>
        <v>0</v>
      </c>
      <c r="J450" s="3">
        <f>IFERROR(VLOOKUP($G450,'A2016'!$A$3:$C$1897,3,FALSE),0)</f>
        <v>0</v>
      </c>
      <c r="K450" s="3">
        <f>IFERROR(VLOOKUP($G450,'A2017'!$A$3:$C$1897,3,FALSE),0)</f>
        <v>0</v>
      </c>
      <c r="L450" s="3">
        <f>IFERROR(VLOOKUP($G450,'A2018'!$A$3:$C$1897,3,FALSE),0)</f>
        <v>0</v>
      </c>
      <c r="M450" s="3">
        <f>IFERROR(VLOOKUP($G450,'A2019'!$A$3:$C$1897,3,FALSE),0)</f>
        <v>0</v>
      </c>
      <c r="N450" s="3">
        <f>IFERROR(VLOOKUP($G450,'A2020'!$A$3:$C$1897,3,FALSE),0)</f>
        <v>0</v>
      </c>
      <c r="O450" s="17">
        <f t="shared" si="45"/>
        <v>0</v>
      </c>
      <c r="Q450" s="40" t="s">
        <v>821</v>
      </c>
      <c r="R450" s="40" t="s">
        <v>4</v>
      </c>
      <c r="S450" s="40">
        <v>0</v>
      </c>
      <c r="T450" s="3">
        <v>0</v>
      </c>
      <c r="U450" s="3">
        <v>1</v>
      </c>
      <c r="V450" s="3">
        <v>1</v>
      </c>
      <c r="W450" s="3">
        <v>0</v>
      </c>
      <c r="X450" s="3">
        <v>0</v>
      </c>
      <c r="Y450" s="17">
        <v>2</v>
      </c>
    </row>
    <row r="451" spans="1:25" x14ac:dyDescent="0.3">
      <c r="A451" s="40" t="s">
        <v>646</v>
      </c>
      <c r="B451" s="40" t="s">
        <v>4</v>
      </c>
      <c r="C451" s="40">
        <v>13</v>
      </c>
      <c r="D451" s="41">
        <f t="shared" si="44"/>
        <v>1.9571475026797865E-5</v>
      </c>
      <c r="E451" s="42">
        <f t="shared" si="46"/>
        <v>0.99363475412205604</v>
      </c>
      <c r="G451" s="40" t="s">
        <v>646</v>
      </c>
      <c r="H451" s="40" t="s">
        <v>4</v>
      </c>
      <c r="I451" s="40">
        <f>IFERROR(VLOOKUP($G451,'A2015'!$A$3:$C$1897,3,FALSE),0)</f>
        <v>0</v>
      </c>
      <c r="J451" s="3">
        <f>IFERROR(VLOOKUP($G451,'A2016'!$A$3:$C$1897,3,FALSE),0)</f>
        <v>0</v>
      </c>
      <c r="K451" s="3">
        <f>IFERROR(VLOOKUP($G451,'A2017'!$A$3:$C$1897,3,FALSE),0)</f>
        <v>0</v>
      </c>
      <c r="L451" s="3">
        <f>IFERROR(VLOOKUP($G451,'A2018'!$A$3:$C$1897,3,FALSE),0)</f>
        <v>0</v>
      </c>
      <c r="M451" s="3">
        <f>IFERROR(VLOOKUP($G451,'A2019'!$A$3:$C$1897,3,FALSE),0)</f>
        <v>0</v>
      </c>
      <c r="N451" s="3">
        <f>IFERROR(VLOOKUP($G451,'A2020'!$A$3:$C$1897,3,FALSE),0)</f>
        <v>0</v>
      </c>
      <c r="O451" s="17">
        <f t="shared" si="45"/>
        <v>0</v>
      </c>
      <c r="Q451" s="40" t="s">
        <v>498</v>
      </c>
      <c r="R451" s="40" t="s">
        <v>4</v>
      </c>
      <c r="S451" s="40">
        <v>0</v>
      </c>
      <c r="T451" s="3">
        <v>0</v>
      </c>
      <c r="U451" s="3">
        <v>0</v>
      </c>
      <c r="V451" s="3">
        <v>1</v>
      </c>
      <c r="W451" s="3">
        <v>0</v>
      </c>
      <c r="X451" s="3">
        <v>1</v>
      </c>
      <c r="Y451" s="17">
        <v>2</v>
      </c>
    </row>
    <row r="452" spans="1:25" x14ac:dyDescent="0.3">
      <c r="A452" s="40" t="s">
        <v>761</v>
      </c>
      <c r="B452" s="40" t="s">
        <v>4</v>
      </c>
      <c r="C452" s="40">
        <v>13</v>
      </c>
      <c r="D452" s="41">
        <f t="shared" ref="D452:D515" si="47">C452/D$2</f>
        <v>1.9571475026797865E-5</v>
      </c>
      <c r="E452" s="42">
        <f t="shared" si="46"/>
        <v>0.99365432559708289</v>
      </c>
      <c r="G452" s="40" t="s">
        <v>761</v>
      </c>
      <c r="H452" s="40" t="s">
        <v>4</v>
      </c>
      <c r="I452" s="40">
        <f>IFERROR(VLOOKUP($G452,'A2015'!$A$3:$C$1897,3,FALSE),0)</f>
        <v>0</v>
      </c>
      <c r="J452" s="3">
        <f>IFERROR(VLOOKUP($G452,'A2016'!$A$3:$C$1897,3,FALSE),0)</f>
        <v>0</v>
      </c>
      <c r="K452" s="3">
        <f>IFERROR(VLOOKUP($G452,'A2017'!$A$3:$C$1897,3,FALSE),0)</f>
        <v>0</v>
      </c>
      <c r="L452" s="3">
        <f>IFERROR(VLOOKUP($G452,'A2018'!$A$3:$C$1897,3,FALSE),0)</f>
        <v>0</v>
      </c>
      <c r="M452" s="3">
        <f>IFERROR(VLOOKUP($G452,'A2019'!$A$3:$C$1897,3,FALSE),0)</f>
        <v>0</v>
      </c>
      <c r="N452" s="3">
        <f>IFERROR(VLOOKUP($G452,'A2020'!$A$3:$C$1897,3,FALSE),0)</f>
        <v>0</v>
      </c>
      <c r="O452" s="17">
        <f t="shared" ref="O452:O515" si="48">SUM(I452:N452)</f>
        <v>0</v>
      </c>
      <c r="Q452" s="40" t="s">
        <v>281</v>
      </c>
      <c r="R452" s="40" t="s">
        <v>4</v>
      </c>
      <c r="S452" s="40">
        <v>0</v>
      </c>
      <c r="T452" s="3">
        <v>2</v>
      </c>
      <c r="U452" s="3">
        <v>0</v>
      </c>
      <c r="V452" s="3">
        <v>0</v>
      </c>
      <c r="W452" s="3">
        <v>0</v>
      </c>
      <c r="X452" s="3">
        <v>0</v>
      </c>
      <c r="Y452" s="17">
        <v>2</v>
      </c>
    </row>
    <row r="453" spans="1:25" x14ac:dyDescent="0.3">
      <c r="A453" s="40" t="s">
        <v>434</v>
      </c>
      <c r="B453" s="40" t="s">
        <v>4</v>
      </c>
      <c r="C453" s="40">
        <v>13</v>
      </c>
      <c r="D453" s="41">
        <f t="shared" si="47"/>
        <v>1.9571475026797865E-5</v>
      </c>
      <c r="E453" s="42">
        <f t="shared" ref="E453:E516" si="49">E452+D453</f>
        <v>0.99367389707210974</v>
      </c>
      <c r="G453" s="40" t="s">
        <v>434</v>
      </c>
      <c r="H453" s="40" t="s">
        <v>4</v>
      </c>
      <c r="I453" s="40">
        <f>IFERROR(VLOOKUP($G453,'A2015'!$A$3:$C$1897,3,FALSE),0)</f>
        <v>0</v>
      </c>
      <c r="J453" s="3">
        <f>IFERROR(VLOOKUP($G453,'A2016'!$A$3:$C$1897,3,FALSE),0)</f>
        <v>0</v>
      </c>
      <c r="K453" s="3">
        <f>IFERROR(VLOOKUP($G453,'A2017'!$A$3:$C$1897,3,FALSE),0)</f>
        <v>0</v>
      </c>
      <c r="L453" s="3">
        <f>IFERROR(VLOOKUP($G453,'A2018'!$A$3:$C$1897,3,FALSE),0)</f>
        <v>0</v>
      </c>
      <c r="M453" s="3">
        <f>IFERROR(VLOOKUP($G453,'A2019'!$A$3:$C$1897,3,FALSE),0)</f>
        <v>0</v>
      </c>
      <c r="N453" s="3">
        <f>IFERROR(VLOOKUP($G453,'A2020'!$A$3:$C$1897,3,FALSE),0)</f>
        <v>1</v>
      </c>
      <c r="O453" s="17">
        <f t="shared" si="48"/>
        <v>1</v>
      </c>
      <c r="Q453" s="40" t="s">
        <v>399</v>
      </c>
      <c r="R453" s="40" t="s">
        <v>4</v>
      </c>
      <c r="S453" s="40">
        <v>0</v>
      </c>
      <c r="T453" s="3">
        <v>0</v>
      </c>
      <c r="U453" s="3">
        <v>0</v>
      </c>
      <c r="V453" s="3">
        <v>0</v>
      </c>
      <c r="W453" s="3">
        <v>0</v>
      </c>
      <c r="X453" s="3">
        <v>2</v>
      </c>
      <c r="Y453" s="17">
        <v>2</v>
      </c>
    </row>
    <row r="454" spans="1:25" x14ac:dyDescent="0.3">
      <c r="A454" s="40" t="s">
        <v>393</v>
      </c>
      <c r="B454" s="40" t="s">
        <v>4</v>
      </c>
      <c r="C454" s="40">
        <v>13</v>
      </c>
      <c r="D454" s="41">
        <f t="shared" si="47"/>
        <v>1.9571475026797865E-5</v>
      </c>
      <c r="E454" s="42">
        <f t="shared" si="49"/>
        <v>0.99369346854713658</v>
      </c>
      <c r="G454" s="40" t="s">
        <v>393</v>
      </c>
      <c r="H454" s="40" t="s">
        <v>4</v>
      </c>
      <c r="I454" s="40">
        <f>IFERROR(VLOOKUP($G454,'A2015'!$A$3:$C$1897,3,FALSE),0)</f>
        <v>0</v>
      </c>
      <c r="J454" s="3">
        <f>IFERROR(VLOOKUP($G454,'A2016'!$A$3:$C$1897,3,FALSE),0)</f>
        <v>1</v>
      </c>
      <c r="K454" s="3">
        <f>IFERROR(VLOOKUP($G454,'A2017'!$A$3:$C$1897,3,FALSE),0)</f>
        <v>1</v>
      </c>
      <c r="L454" s="3">
        <f>IFERROR(VLOOKUP($G454,'A2018'!$A$3:$C$1897,3,FALSE),0)</f>
        <v>0</v>
      </c>
      <c r="M454" s="3">
        <f>IFERROR(VLOOKUP($G454,'A2019'!$A$3:$C$1897,3,FALSE),0)</f>
        <v>0</v>
      </c>
      <c r="N454" s="3">
        <f>IFERROR(VLOOKUP($G454,'A2020'!$A$3:$C$1897,3,FALSE),0)</f>
        <v>2</v>
      </c>
      <c r="O454" s="17">
        <f t="shared" si="48"/>
        <v>4</v>
      </c>
      <c r="Q454" s="40" t="s">
        <v>917</v>
      </c>
      <c r="R454" s="40" t="s">
        <v>4</v>
      </c>
      <c r="S454" s="40">
        <v>0</v>
      </c>
      <c r="T454" s="3">
        <v>0</v>
      </c>
      <c r="U454" s="3">
        <v>2</v>
      </c>
      <c r="V454" s="3">
        <v>0</v>
      </c>
      <c r="W454" s="3">
        <v>0</v>
      </c>
      <c r="X454" s="3">
        <v>0</v>
      </c>
      <c r="Y454" s="17">
        <v>2</v>
      </c>
    </row>
    <row r="455" spans="1:25" x14ac:dyDescent="0.3">
      <c r="A455" s="40" t="s">
        <v>734</v>
      </c>
      <c r="B455" s="40" t="s">
        <v>4</v>
      </c>
      <c r="C455" s="40">
        <v>13</v>
      </c>
      <c r="D455" s="41">
        <f t="shared" si="47"/>
        <v>1.9571475026797865E-5</v>
      </c>
      <c r="E455" s="42">
        <f t="shared" si="49"/>
        <v>0.99371304002216343</v>
      </c>
      <c r="G455" s="40" t="s">
        <v>734</v>
      </c>
      <c r="H455" s="40" t="s">
        <v>4</v>
      </c>
      <c r="I455" s="40">
        <f>IFERROR(VLOOKUP($G455,'A2015'!$A$3:$C$1897,3,FALSE),0)</f>
        <v>0</v>
      </c>
      <c r="J455" s="3">
        <f>IFERROR(VLOOKUP($G455,'A2016'!$A$3:$C$1897,3,FALSE),0)</f>
        <v>0</v>
      </c>
      <c r="K455" s="3">
        <f>IFERROR(VLOOKUP($G455,'A2017'!$A$3:$C$1897,3,FALSE),0)</f>
        <v>0</v>
      </c>
      <c r="L455" s="3">
        <f>IFERROR(VLOOKUP($G455,'A2018'!$A$3:$C$1897,3,FALSE),0)</f>
        <v>0</v>
      </c>
      <c r="M455" s="3">
        <f>IFERROR(VLOOKUP($G455,'A2019'!$A$3:$C$1897,3,FALSE),0)</f>
        <v>0</v>
      </c>
      <c r="N455" s="3">
        <f>IFERROR(VLOOKUP($G455,'A2020'!$A$3:$C$1897,3,FALSE),0)</f>
        <v>0</v>
      </c>
      <c r="O455" s="17">
        <f t="shared" si="48"/>
        <v>0</v>
      </c>
      <c r="Q455" s="40" t="s">
        <v>368</v>
      </c>
      <c r="R455" s="40" t="s">
        <v>4</v>
      </c>
      <c r="S455" s="40">
        <v>1</v>
      </c>
      <c r="T455" s="3">
        <v>0</v>
      </c>
      <c r="U455" s="3">
        <v>0</v>
      </c>
      <c r="V455" s="3">
        <v>0</v>
      </c>
      <c r="W455" s="3">
        <v>0</v>
      </c>
      <c r="X455" s="3">
        <v>1</v>
      </c>
      <c r="Y455" s="17">
        <v>2</v>
      </c>
    </row>
    <row r="456" spans="1:25" x14ac:dyDescent="0.3">
      <c r="A456" s="40" t="s">
        <v>374</v>
      </c>
      <c r="B456" s="40" t="s">
        <v>4</v>
      </c>
      <c r="C456" s="40">
        <v>13</v>
      </c>
      <c r="D456" s="41">
        <f t="shared" si="47"/>
        <v>1.9571475026797865E-5</v>
      </c>
      <c r="E456" s="42">
        <f t="shared" si="49"/>
        <v>0.99373261149719028</v>
      </c>
      <c r="G456" s="40" t="s">
        <v>374</v>
      </c>
      <c r="H456" s="40" t="s">
        <v>4</v>
      </c>
      <c r="I456" s="40">
        <f>IFERROR(VLOOKUP($G456,'A2015'!$A$3:$C$1897,3,FALSE),0)</f>
        <v>0</v>
      </c>
      <c r="J456" s="3">
        <f>IFERROR(VLOOKUP($G456,'A2016'!$A$3:$C$1897,3,FALSE),0)</f>
        <v>0</v>
      </c>
      <c r="K456" s="3">
        <f>IFERROR(VLOOKUP($G456,'A2017'!$A$3:$C$1897,3,FALSE),0)</f>
        <v>0</v>
      </c>
      <c r="L456" s="3">
        <f>IFERROR(VLOOKUP($G456,'A2018'!$A$3:$C$1897,3,FALSE),0)</f>
        <v>0</v>
      </c>
      <c r="M456" s="3">
        <f>IFERROR(VLOOKUP($G456,'A2019'!$A$3:$C$1897,3,FALSE),0)</f>
        <v>0</v>
      </c>
      <c r="N456" s="3">
        <f>IFERROR(VLOOKUP($G456,'A2020'!$A$3:$C$1897,3,FALSE),0)</f>
        <v>0</v>
      </c>
      <c r="O456" s="17">
        <f t="shared" si="48"/>
        <v>0</v>
      </c>
      <c r="Q456" s="40" t="s">
        <v>488</v>
      </c>
      <c r="R456" s="40" t="s">
        <v>4</v>
      </c>
      <c r="S456" s="40">
        <v>0</v>
      </c>
      <c r="T456" s="3">
        <v>0</v>
      </c>
      <c r="U456" s="3">
        <v>1</v>
      </c>
      <c r="V456" s="3">
        <v>0</v>
      </c>
      <c r="W456" s="3">
        <v>0</v>
      </c>
      <c r="X456" s="3">
        <v>1</v>
      </c>
      <c r="Y456" s="17">
        <v>2</v>
      </c>
    </row>
    <row r="457" spans="1:25" x14ac:dyDescent="0.3">
      <c r="A457" s="40" t="s">
        <v>278</v>
      </c>
      <c r="B457" s="40" t="s">
        <v>4</v>
      </c>
      <c r="C457" s="40">
        <v>13</v>
      </c>
      <c r="D457" s="41">
        <f t="shared" si="47"/>
        <v>1.9571475026797865E-5</v>
      </c>
      <c r="E457" s="42">
        <f t="shared" si="49"/>
        <v>0.99375218297221712</v>
      </c>
      <c r="G457" s="40" t="s">
        <v>278</v>
      </c>
      <c r="H457" s="40" t="s">
        <v>4</v>
      </c>
      <c r="I457" s="40">
        <f>IFERROR(VLOOKUP($G457,'A2015'!$A$3:$C$1897,3,FALSE),0)</f>
        <v>1</v>
      </c>
      <c r="J457" s="3">
        <f>IFERROR(VLOOKUP($G457,'A2016'!$A$3:$C$1897,3,FALSE),0)</f>
        <v>2</v>
      </c>
      <c r="K457" s="3">
        <f>IFERROR(VLOOKUP($G457,'A2017'!$A$3:$C$1897,3,FALSE),0)</f>
        <v>1</v>
      </c>
      <c r="L457" s="3">
        <f>IFERROR(VLOOKUP($G457,'A2018'!$A$3:$C$1897,3,FALSE),0)</f>
        <v>1</v>
      </c>
      <c r="M457" s="3">
        <f>IFERROR(VLOOKUP($G457,'A2019'!$A$3:$C$1897,3,FALSE),0)</f>
        <v>0</v>
      </c>
      <c r="N457" s="3">
        <f>IFERROR(VLOOKUP($G457,'A2020'!$A$3:$C$1897,3,FALSE),0)</f>
        <v>0</v>
      </c>
      <c r="O457" s="17">
        <f t="shared" si="48"/>
        <v>5</v>
      </c>
      <c r="Q457" s="40" t="s">
        <v>590</v>
      </c>
      <c r="R457" s="40" t="s">
        <v>4</v>
      </c>
      <c r="S457" s="40">
        <v>0</v>
      </c>
      <c r="T457" s="3">
        <v>0</v>
      </c>
      <c r="U457" s="3">
        <v>0</v>
      </c>
      <c r="V457" s="3">
        <v>1</v>
      </c>
      <c r="W457" s="3">
        <v>1</v>
      </c>
      <c r="X457" s="3">
        <v>0</v>
      </c>
      <c r="Y457" s="17">
        <v>2</v>
      </c>
    </row>
    <row r="458" spans="1:25" x14ac:dyDescent="0.3">
      <c r="A458" s="40" t="s">
        <v>662</v>
      </c>
      <c r="B458" s="40" t="s">
        <v>4</v>
      </c>
      <c r="C458" s="40">
        <v>13</v>
      </c>
      <c r="D458" s="41">
        <f t="shared" si="47"/>
        <v>1.9571475026797865E-5</v>
      </c>
      <c r="E458" s="42">
        <f t="shared" si="49"/>
        <v>0.99377175444724397</v>
      </c>
      <c r="G458" s="40" t="s">
        <v>662</v>
      </c>
      <c r="H458" s="40" t="s">
        <v>4</v>
      </c>
      <c r="I458" s="40">
        <f>IFERROR(VLOOKUP($G458,'A2015'!$A$3:$C$1897,3,FALSE),0)</f>
        <v>0</v>
      </c>
      <c r="J458" s="3">
        <f>IFERROR(VLOOKUP($G458,'A2016'!$A$3:$C$1897,3,FALSE),0)</f>
        <v>0</v>
      </c>
      <c r="K458" s="3">
        <f>IFERROR(VLOOKUP($G458,'A2017'!$A$3:$C$1897,3,FALSE),0)</f>
        <v>0</v>
      </c>
      <c r="L458" s="3">
        <f>IFERROR(VLOOKUP($G458,'A2018'!$A$3:$C$1897,3,FALSE),0)</f>
        <v>0</v>
      </c>
      <c r="M458" s="3">
        <f>IFERROR(VLOOKUP($G458,'A2019'!$A$3:$C$1897,3,FALSE),0)</f>
        <v>0</v>
      </c>
      <c r="N458" s="3">
        <f>IFERROR(VLOOKUP($G458,'A2020'!$A$3:$C$1897,3,FALSE),0)</f>
        <v>0</v>
      </c>
      <c r="O458" s="17">
        <f t="shared" si="48"/>
        <v>0</v>
      </c>
      <c r="Q458" s="40" t="s">
        <v>1232</v>
      </c>
      <c r="R458" s="40" t="s">
        <v>4</v>
      </c>
      <c r="S458" s="40">
        <v>0</v>
      </c>
      <c r="T458" s="3">
        <v>0</v>
      </c>
      <c r="U458" s="3">
        <v>0</v>
      </c>
      <c r="V458" s="3">
        <v>1</v>
      </c>
      <c r="W458" s="3">
        <v>1</v>
      </c>
      <c r="X458" s="3">
        <v>0</v>
      </c>
      <c r="Y458" s="17">
        <v>2</v>
      </c>
    </row>
    <row r="459" spans="1:25" x14ac:dyDescent="0.3">
      <c r="A459" s="40" t="s">
        <v>666</v>
      </c>
      <c r="B459" s="40" t="s">
        <v>4</v>
      </c>
      <c r="C459" s="40">
        <v>13</v>
      </c>
      <c r="D459" s="41">
        <f t="shared" si="47"/>
        <v>1.9571475026797865E-5</v>
      </c>
      <c r="E459" s="42">
        <f t="shared" si="49"/>
        <v>0.99379132592227082</v>
      </c>
      <c r="G459" s="40" t="s">
        <v>666</v>
      </c>
      <c r="H459" s="40" t="s">
        <v>4</v>
      </c>
      <c r="I459" s="40">
        <f>IFERROR(VLOOKUP($G459,'A2015'!$A$3:$C$1897,3,FALSE),0)</f>
        <v>0</v>
      </c>
      <c r="J459" s="3">
        <f>IFERROR(VLOOKUP($G459,'A2016'!$A$3:$C$1897,3,FALSE),0)</f>
        <v>0</v>
      </c>
      <c r="K459" s="3">
        <f>IFERROR(VLOOKUP($G459,'A2017'!$A$3:$C$1897,3,FALSE),0)</f>
        <v>0</v>
      </c>
      <c r="L459" s="3">
        <f>IFERROR(VLOOKUP($G459,'A2018'!$A$3:$C$1897,3,FALSE),0)</f>
        <v>1</v>
      </c>
      <c r="M459" s="3">
        <f>IFERROR(VLOOKUP($G459,'A2019'!$A$3:$C$1897,3,FALSE),0)</f>
        <v>0</v>
      </c>
      <c r="N459" s="3">
        <f>IFERROR(VLOOKUP($G459,'A2020'!$A$3:$C$1897,3,FALSE),0)</f>
        <v>0</v>
      </c>
      <c r="O459" s="17">
        <f t="shared" si="48"/>
        <v>1</v>
      </c>
      <c r="Q459" s="40" t="s">
        <v>782</v>
      </c>
      <c r="R459" s="40" t="s">
        <v>4</v>
      </c>
      <c r="S459" s="40">
        <v>1</v>
      </c>
      <c r="T459" s="3">
        <v>0</v>
      </c>
      <c r="U459" s="3">
        <v>1</v>
      </c>
      <c r="V459" s="3">
        <v>0</v>
      </c>
      <c r="W459" s="3">
        <v>0</v>
      </c>
      <c r="X459" s="3">
        <v>0</v>
      </c>
      <c r="Y459" s="17">
        <v>2</v>
      </c>
    </row>
    <row r="460" spans="1:25" x14ac:dyDescent="0.3">
      <c r="A460" s="40" t="s">
        <v>670</v>
      </c>
      <c r="B460" s="40" t="s">
        <v>4</v>
      </c>
      <c r="C460" s="40">
        <v>13</v>
      </c>
      <c r="D460" s="41">
        <f t="shared" si="47"/>
        <v>1.9571475026797865E-5</v>
      </c>
      <c r="E460" s="42">
        <f t="shared" si="49"/>
        <v>0.99381089739729767</v>
      </c>
      <c r="G460" s="40" t="s">
        <v>670</v>
      </c>
      <c r="H460" s="40" t="s">
        <v>4</v>
      </c>
      <c r="I460" s="40">
        <f>IFERROR(VLOOKUP($G460,'A2015'!$A$3:$C$1897,3,FALSE),0)</f>
        <v>0</v>
      </c>
      <c r="J460" s="3">
        <f>IFERROR(VLOOKUP($G460,'A2016'!$A$3:$C$1897,3,FALSE),0)</f>
        <v>0</v>
      </c>
      <c r="K460" s="3">
        <f>IFERROR(VLOOKUP($G460,'A2017'!$A$3:$C$1897,3,FALSE),0)</f>
        <v>0</v>
      </c>
      <c r="L460" s="3">
        <f>IFERROR(VLOOKUP($G460,'A2018'!$A$3:$C$1897,3,FALSE),0)</f>
        <v>0</v>
      </c>
      <c r="M460" s="3">
        <f>IFERROR(VLOOKUP($G460,'A2019'!$A$3:$C$1897,3,FALSE),0)</f>
        <v>0</v>
      </c>
      <c r="N460" s="3">
        <f>IFERROR(VLOOKUP($G460,'A2020'!$A$3:$C$1897,3,FALSE),0)</f>
        <v>0</v>
      </c>
      <c r="O460" s="17">
        <f t="shared" si="48"/>
        <v>0</v>
      </c>
      <c r="Q460" s="40" t="s">
        <v>509</v>
      </c>
      <c r="R460" s="40" t="s">
        <v>4</v>
      </c>
      <c r="S460" s="40">
        <v>0</v>
      </c>
      <c r="T460" s="3">
        <v>0</v>
      </c>
      <c r="U460" s="3">
        <v>1</v>
      </c>
      <c r="V460" s="3">
        <v>0</v>
      </c>
      <c r="W460" s="3">
        <v>0</v>
      </c>
      <c r="X460" s="3">
        <v>1</v>
      </c>
      <c r="Y460" s="17">
        <v>2</v>
      </c>
    </row>
    <row r="461" spans="1:25" x14ac:dyDescent="0.3">
      <c r="A461" s="40" t="s">
        <v>743</v>
      </c>
      <c r="B461" s="40" t="s">
        <v>4</v>
      </c>
      <c r="C461" s="40">
        <v>12</v>
      </c>
      <c r="D461" s="41">
        <f t="shared" si="47"/>
        <v>1.8065976947813416E-5</v>
      </c>
      <c r="E461" s="42">
        <f t="shared" si="49"/>
        <v>0.99382896337424553</v>
      </c>
      <c r="G461" s="40" t="s">
        <v>743</v>
      </c>
      <c r="H461" s="40" t="s">
        <v>4</v>
      </c>
      <c r="I461" s="40">
        <f>IFERROR(VLOOKUP($G461,'A2015'!$A$3:$C$1897,3,FALSE),0)</f>
        <v>0</v>
      </c>
      <c r="J461" s="3">
        <f>IFERROR(VLOOKUP($G461,'A2016'!$A$3:$C$1897,3,FALSE),0)</f>
        <v>0</v>
      </c>
      <c r="K461" s="3">
        <f>IFERROR(VLOOKUP($G461,'A2017'!$A$3:$C$1897,3,FALSE),0)</f>
        <v>0</v>
      </c>
      <c r="L461" s="3">
        <f>IFERROR(VLOOKUP($G461,'A2018'!$A$3:$C$1897,3,FALSE),0)</f>
        <v>0</v>
      </c>
      <c r="M461" s="3">
        <f>IFERROR(VLOOKUP($G461,'A2019'!$A$3:$C$1897,3,FALSE),0)</f>
        <v>0</v>
      </c>
      <c r="N461" s="3">
        <f>IFERROR(VLOOKUP($G461,'A2020'!$A$3:$C$1897,3,FALSE),0)</f>
        <v>0</v>
      </c>
      <c r="O461" s="17">
        <f t="shared" si="48"/>
        <v>0</v>
      </c>
      <c r="Q461" s="40" t="s">
        <v>1031</v>
      </c>
      <c r="R461" s="40" t="s">
        <v>4</v>
      </c>
      <c r="S461" s="40">
        <v>0</v>
      </c>
      <c r="T461" s="3">
        <v>0</v>
      </c>
      <c r="U461" s="3">
        <v>2</v>
      </c>
      <c r="V461" s="3">
        <v>0</v>
      </c>
      <c r="W461" s="3">
        <v>0</v>
      </c>
      <c r="X461" s="3">
        <v>0</v>
      </c>
      <c r="Y461" s="17">
        <v>2</v>
      </c>
    </row>
    <row r="462" spans="1:25" x14ac:dyDescent="0.3">
      <c r="A462" s="40" t="s">
        <v>285</v>
      </c>
      <c r="B462" s="40" t="s">
        <v>4</v>
      </c>
      <c r="C462" s="40">
        <v>12</v>
      </c>
      <c r="D462" s="41">
        <f t="shared" si="47"/>
        <v>1.8065976947813416E-5</v>
      </c>
      <c r="E462" s="42">
        <f t="shared" si="49"/>
        <v>0.9938470293511934</v>
      </c>
      <c r="G462" s="40" t="s">
        <v>285</v>
      </c>
      <c r="H462" s="40" t="s">
        <v>4</v>
      </c>
      <c r="I462" s="40">
        <f>IFERROR(VLOOKUP($G462,'A2015'!$A$3:$C$1897,3,FALSE),0)</f>
        <v>0</v>
      </c>
      <c r="J462" s="3">
        <f>IFERROR(VLOOKUP($G462,'A2016'!$A$3:$C$1897,3,FALSE),0)</f>
        <v>1</v>
      </c>
      <c r="K462" s="3">
        <f>IFERROR(VLOOKUP($G462,'A2017'!$A$3:$C$1897,3,FALSE),0)</f>
        <v>1</v>
      </c>
      <c r="L462" s="3">
        <f>IFERROR(VLOOKUP($G462,'A2018'!$A$3:$C$1897,3,FALSE),0)</f>
        <v>1</v>
      </c>
      <c r="M462" s="3">
        <f>IFERROR(VLOOKUP($G462,'A2019'!$A$3:$C$1897,3,FALSE),0)</f>
        <v>1</v>
      </c>
      <c r="N462" s="3">
        <f>IFERROR(VLOOKUP($G462,'A2020'!$A$3:$C$1897,3,FALSE),0)</f>
        <v>1</v>
      </c>
      <c r="O462" s="17">
        <f t="shared" si="48"/>
        <v>5</v>
      </c>
      <c r="Q462" s="40" t="s">
        <v>254</v>
      </c>
      <c r="R462" s="40" t="s">
        <v>4</v>
      </c>
      <c r="S462" s="40">
        <v>1</v>
      </c>
      <c r="T462" s="3">
        <v>1</v>
      </c>
      <c r="U462" s="3">
        <v>0</v>
      </c>
      <c r="V462" s="3">
        <v>0</v>
      </c>
      <c r="W462" s="3">
        <v>0</v>
      </c>
      <c r="X462" s="3">
        <v>0</v>
      </c>
      <c r="Y462" s="17">
        <v>2</v>
      </c>
    </row>
    <row r="463" spans="1:25" x14ac:dyDescent="0.3">
      <c r="A463" s="40" t="s">
        <v>423</v>
      </c>
      <c r="B463" s="40" t="s">
        <v>4</v>
      </c>
      <c r="C463" s="40">
        <v>12</v>
      </c>
      <c r="D463" s="41">
        <f t="shared" si="47"/>
        <v>1.8065976947813416E-5</v>
      </c>
      <c r="E463" s="42">
        <f t="shared" si="49"/>
        <v>0.99386509532814127</v>
      </c>
      <c r="G463" s="40" t="s">
        <v>423</v>
      </c>
      <c r="H463" s="40" t="s">
        <v>4</v>
      </c>
      <c r="I463" s="40">
        <f>IFERROR(VLOOKUP($G463,'A2015'!$A$3:$C$1897,3,FALSE),0)</f>
        <v>0</v>
      </c>
      <c r="J463" s="3">
        <f>IFERROR(VLOOKUP($G463,'A2016'!$A$3:$C$1897,3,FALSE),0)</f>
        <v>0</v>
      </c>
      <c r="K463" s="3">
        <f>IFERROR(VLOOKUP($G463,'A2017'!$A$3:$C$1897,3,FALSE),0)</f>
        <v>0</v>
      </c>
      <c r="L463" s="3">
        <f>IFERROR(VLOOKUP($G463,'A2018'!$A$3:$C$1897,3,FALSE),0)</f>
        <v>0</v>
      </c>
      <c r="M463" s="3">
        <f>IFERROR(VLOOKUP($G463,'A2019'!$A$3:$C$1897,3,FALSE),0)</f>
        <v>0</v>
      </c>
      <c r="N463" s="3">
        <f>IFERROR(VLOOKUP($G463,'A2020'!$A$3:$C$1897,3,FALSE),0)</f>
        <v>1</v>
      </c>
      <c r="O463" s="17">
        <f t="shared" si="48"/>
        <v>1</v>
      </c>
      <c r="Q463" s="40" t="s">
        <v>843</v>
      </c>
      <c r="R463" s="40" t="s">
        <v>4</v>
      </c>
      <c r="S463" s="40">
        <v>0</v>
      </c>
      <c r="T463" s="3">
        <v>1</v>
      </c>
      <c r="U463" s="3">
        <v>0</v>
      </c>
      <c r="V463" s="3">
        <v>0</v>
      </c>
      <c r="W463" s="3">
        <v>1</v>
      </c>
      <c r="X463" s="3">
        <v>0</v>
      </c>
      <c r="Y463" s="17">
        <v>2</v>
      </c>
    </row>
    <row r="464" spans="1:25" x14ac:dyDescent="0.3">
      <c r="A464" s="40" t="s">
        <v>657</v>
      </c>
      <c r="B464" s="40" t="s">
        <v>4</v>
      </c>
      <c r="C464" s="40">
        <v>12</v>
      </c>
      <c r="D464" s="41">
        <f t="shared" si="47"/>
        <v>1.8065976947813416E-5</v>
      </c>
      <c r="E464" s="42">
        <f t="shared" si="49"/>
        <v>0.99388316130508914</v>
      </c>
      <c r="G464" s="40" t="s">
        <v>657</v>
      </c>
      <c r="H464" s="40" t="s">
        <v>4</v>
      </c>
      <c r="I464" s="40">
        <f>IFERROR(VLOOKUP($G464,'A2015'!$A$3:$C$1897,3,FALSE),0)</f>
        <v>0</v>
      </c>
      <c r="J464" s="3">
        <f>IFERROR(VLOOKUP($G464,'A2016'!$A$3:$C$1897,3,FALSE),0)</f>
        <v>0</v>
      </c>
      <c r="K464" s="3">
        <f>IFERROR(VLOOKUP($G464,'A2017'!$A$3:$C$1897,3,FALSE),0)</f>
        <v>0</v>
      </c>
      <c r="L464" s="3">
        <f>IFERROR(VLOOKUP($G464,'A2018'!$A$3:$C$1897,3,FALSE),0)</f>
        <v>0</v>
      </c>
      <c r="M464" s="3">
        <f>IFERROR(VLOOKUP($G464,'A2019'!$A$3:$C$1897,3,FALSE),0)</f>
        <v>1</v>
      </c>
      <c r="N464" s="3">
        <f>IFERROR(VLOOKUP($G464,'A2020'!$A$3:$C$1897,3,FALSE),0)</f>
        <v>0</v>
      </c>
      <c r="O464" s="17">
        <f t="shared" si="48"/>
        <v>1</v>
      </c>
      <c r="Q464" s="40" t="s">
        <v>402</v>
      </c>
      <c r="R464" s="40" t="s">
        <v>4</v>
      </c>
      <c r="S464" s="40">
        <v>0</v>
      </c>
      <c r="T464" s="3">
        <v>1</v>
      </c>
      <c r="U464" s="3">
        <v>0</v>
      </c>
      <c r="V464" s="3">
        <v>0</v>
      </c>
      <c r="W464" s="3">
        <v>0</v>
      </c>
      <c r="X464" s="3">
        <v>1</v>
      </c>
      <c r="Y464" s="17">
        <v>2</v>
      </c>
    </row>
    <row r="465" spans="1:25" x14ac:dyDescent="0.3">
      <c r="A465" s="40" t="s">
        <v>721</v>
      </c>
      <c r="B465" s="40" t="s">
        <v>4</v>
      </c>
      <c r="C465" s="40">
        <v>12</v>
      </c>
      <c r="D465" s="41">
        <f t="shared" si="47"/>
        <v>1.8065976947813416E-5</v>
      </c>
      <c r="E465" s="42">
        <f t="shared" si="49"/>
        <v>0.993901227282037</v>
      </c>
      <c r="G465" s="40" t="s">
        <v>721</v>
      </c>
      <c r="H465" s="40" t="s">
        <v>4</v>
      </c>
      <c r="I465" s="40">
        <f>IFERROR(VLOOKUP($G465,'A2015'!$A$3:$C$1897,3,FALSE),0)</f>
        <v>0</v>
      </c>
      <c r="J465" s="3">
        <f>IFERROR(VLOOKUP($G465,'A2016'!$A$3:$C$1897,3,FALSE),0)</f>
        <v>0</v>
      </c>
      <c r="K465" s="3">
        <f>IFERROR(VLOOKUP($G465,'A2017'!$A$3:$C$1897,3,FALSE),0)</f>
        <v>0</v>
      </c>
      <c r="L465" s="3">
        <f>IFERROR(VLOOKUP($G465,'A2018'!$A$3:$C$1897,3,FALSE),0)</f>
        <v>0</v>
      </c>
      <c r="M465" s="3">
        <f>IFERROR(VLOOKUP($G465,'A2019'!$A$3:$C$1897,3,FALSE),0)</f>
        <v>0</v>
      </c>
      <c r="N465" s="3">
        <f>IFERROR(VLOOKUP($G465,'A2020'!$A$3:$C$1897,3,FALSE),0)</f>
        <v>0</v>
      </c>
      <c r="O465" s="17">
        <f t="shared" si="48"/>
        <v>0</v>
      </c>
      <c r="Q465" s="40" t="s">
        <v>982</v>
      </c>
      <c r="R465" s="40" t="s">
        <v>4</v>
      </c>
      <c r="S465" s="40">
        <v>0</v>
      </c>
      <c r="T465" s="3">
        <v>0</v>
      </c>
      <c r="U465" s="3">
        <v>1</v>
      </c>
      <c r="V465" s="3">
        <v>1</v>
      </c>
      <c r="W465" s="3">
        <v>0</v>
      </c>
      <c r="X465" s="3">
        <v>0</v>
      </c>
      <c r="Y465" s="17">
        <v>2</v>
      </c>
    </row>
    <row r="466" spans="1:25" x14ac:dyDescent="0.3">
      <c r="A466" s="40" t="s">
        <v>465</v>
      </c>
      <c r="B466" s="40" t="s">
        <v>4</v>
      </c>
      <c r="C466" s="40">
        <v>12</v>
      </c>
      <c r="D466" s="41">
        <f t="shared" si="47"/>
        <v>1.8065976947813416E-5</v>
      </c>
      <c r="E466" s="42">
        <f t="shared" si="49"/>
        <v>0.99391929325898487</v>
      </c>
      <c r="G466" s="40" t="s">
        <v>465</v>
      </c>
      <c r="H466" s="40" t="s">
        <v>4</v>
      </c>
      <c r="I466" s="40">
        <f>IFERROR(VLOOKUP($G466,'A2015'!$A$3:$C$1897,3,FALSE),0)</f>
        <v>0</v>
      </c>
      <c r="J466" s="3">
        <f>IFERROR(VLOOKUP($G466,'A2016'!$A$3:$C$1897,3,FALSE),0)</f>
        <v>0</v>
      </c>
      <c r="K466" s="3">
        <f>IFERROR(VLOOKUP($G466,'A2017'!$A$3:$C$1897,3,FALSE),0)</f>
        <v>0</v>
      </c>
      <c r="L466" s="3">
        <f>IFERROR(VLOOKUP($G466,'A2018'!$A$3:$C$1897,3,FALSE),0)</f>
        <v>1</v>
      </c>
      <c r="M466" s="3">
        <f>IFERROR(VLOOKUP($G466,'A2019'!$A$3:$C$1897,3,FALSE),0)</f>
        <v>1</v>
      </c>
      <c r="N466" s="3">
        <f>IFERROR(VLOOKUP($G466,'A2020'!$A$3:$C$1897,3,FALSE),0)</f>
        <v>0</v>
      </c>
      <c r="O466" s="17">
        <f t="shared" si="48"/>
        <v>2</v>
      </c>
      <c r="Q466" s="40" t="s">
        <v>939</v>
      </c>
      <c r="R466" s="40" t="s">
        <v>4</v>
      </c>
      <c r="S466" s="40">
        <v>0</v>
      </c>
      <c r="T466" s="3">
        <v>0</v>
      </c>
      <c r="U466" s="3">
        <v>0</v>
      </c>
      <c r="V466" s="3">
        <v>1</v>
      </c>
      <c r="W466" s="3">
        <v>1</v>
      </c>
      <c r="X466" s="3">
        <v>0</v>
      </c>
      <c r="Y466" s="17">
        <v>2</v>
      </c>
    </row>
    <row r="467" spans="1:25" x14ac:dyDescent="0.3">
      <c r="A467" s="40" t="s">
        <v>708</v>
      </c>
      <c r="B467" s="40" t="s">
        <v>4</v>
      </c>
      <c r="C467" s="40">
        <v>12</v>
      </c>
      <c r="D467" s="41">
        <f t="shared" si="47"/>
        <v>1.8065976947813416E-5</v>
      </c>
      <c r="E467" s="42">
        <f t="shared" si="49"/>
        <v>0.99393735923593274</v>
      </c>
      <c r="G467" s="40" t="s">
        <v>708</v>
      </c>
      <c r="H467" s="40" t="s">
        <v>4</v>
      </c>
      <c r="I467" s="40">
        <f>IFERROR(VLOOKUP($G467,'A2015'!$A$3:$C$1897,3,FALSE),0)</f>
        <v>0</v>
      </c>
      <c r="J467" s="3">
        <f>IFERROR(VLOOKUP($G467,'A2016'!$A$3:$C$1897,3,FALSE),0)</f>
        <v>0</v>
      </c>
      <c r="K467" s="3">
        <f>IFERROR(VLOOKUP($G467,'A2017'!$A$3:$C$1897,3,FALSE),0)</f>
        <v>0</v>
      </c>
      <c r="L467" s="3">
        <f>IFERROR(VLOOKUP($G467,'A2018'!$A$3:$C$1897,3,FALSE),0)</f>
        <v>0</v>
      </c>
      <c r="M467" s="3">
        <f>IFERROR(VLOOKUP($G467,'A2019'!$A$3:$C$1897,3,FALSE),0)</f>
        <v>0</v>
      </c>
      <c r="N467" s="3">
        <f>IFERROR(VLOOKUP($G467,'A2020'!$A$3:$C$1897,3,FALSE),0)</f>
        <v>0</v>
      </c>
      <c r="O467" s="17">
        <f t="shared" si="48"/>
        <v>0</v>
      </c>
      <c r="Q467" s="40" t="s">
        <v>796</v>
      </c>
      <c r="R467" s="40" t="s">
        <v>4</v>
      </c>
      <c r="S467" s="40">
        <v>0</v>
      </c>
      <c r="T467" s="3">
        <v>0</v>
      </c>
      <c r="U467" s="3">
        <v>1</v>
      </c>
      <c r="V467" s="3">
        <v>0</v>
      </c>
      <c r="W467" s="3">
        <v>1</v>
      </c>
      <c r="X467" s="3">
        <v>0</v>
      </c>
      <c r="Y467" s="17">
        <v>2</v>
      </c>
    </row>
    <row r="468" spans="1:25" x14ac:dyDescent="0.3">
      <c r="A468" s="40" t="s">
        <v>847</v>
      </c>
      <c r="B468" s="40" t="s">
        <v>4</v>
      </c>
      <c r="C468" s="40">
        <v>12</v>
      </c>
      <c r="D468" s="41">
        <f t="shared" si="47"/>
        <v>1.8065976947813416E-5</v>
      </c>
      <c r="E468" s="42">
        <f t="shared" si="49"/>
        <v>0.99395542521288061</v>
      </c>
      <c r="G468" s="40" t="s">
        <v>847</v>
      </c>
      <c r="H468" s="40" t="s">
        <v>4</v>
      </c>
      <c r="I468" s="40">
        <f>IFERROR(VLOOKUP($G468,'A2015'!$A$3:$C$1897,3,FALSE),0)</f>
        <v>0</v>
      </c>
      <c r="J468" s="3">
        <f>IFERROR(VLOOKUP($G468,'A2016'!$A$3:$C$1897,3,FALSE),0)</f>
        <v>1</v>
      </c>
      <c r="K468" s="3">
        <f>IFERROR(VLOOKUP($G468,'A2017'!$A$3:$C$1897,3,FALSE),0)</f>
        <v>0</v>
      </c>
      <c r="L468" s="3">
        <f>IFERROR(VLOOKUP($G468,'A2018'!$A$3:$C$1897,3,FALSE),0)</f>
        <v>0</v>
      </c>
      <c r="M468" s="3">
        <f>IFERROR(VLOOKUP($G468,'A2019'!$A$3:$C$1897,3,FALSE),0)</f>
        <v>0</v>
      </c>
      <c r="N468" s="3">
        <f>IFERROR(VLOOKUP($G468,'A2020'!$A$3:$C$1897,3,FALSE),0)</f>
        <v>2</v>
      </c>
      <c r="O468" s="17">
        <f t="shared" si="48"/>
        <v>3</v>
      </c>
      <c r="Q468" s="40" t="s">
        <v>901</v>
      </c>
      <c r="R468" s="40" t="s">
        <v>4</v>
      </c>
      <c r="S468" s="40">
        <v>0</v>
      </c>
      <c r="T468" s="3">
        <v>0</v>
      </c>
      <c r="U468" s="3">
        <v>0</v>
      </c>
      <c r="V468" s="3">
        <v>1</v>
      </c>
      <c r="W468" s="3">
        <v>1</v>
      </c>
      <c r="X468" s="3">
        <v>0</v>
      </c>
      <c r="Y468" s="17">
        <v>2</v>
      </c>
    </row>
    <row r="469" spans="1:25" x14ac:dyDescent="0.3">
      <c r="A469" s="40" t="s">
        <v>739</v>
      </c>
      <c r="B469" s="40" t="s">
        <v>4</v>
      </c>
      <c r="C469" s="40">
        <v>12</v>
      </c>
      <c r="D469" s="41">
        <f t="shared" si="47"/>
        <v>1.8065976947813416E-5</v>
      </c>
      <c r="E469" s="42">
        <f t="shared" si="49"/>
        <v>0.99397349118982847</v>
      </c>
      <c r="G469" s="40" t="s">
        <v>739</v>
      </c>
      <c r="H469" s="40" t="s">
        <v>4</v>
      </c>
      <c r="I469" s="40">
        <f>IFERROR(VLOOKUP($G469,'A2015'!$A$3:$C$1897,3,FALSE),0)</f>
        <v>0</v>
      </c>
      <c r="J469" s="3">
        <f>IFERROR(VLOOKUP($G469,'A2016'!$A$3:$C$1897,3,FALSE),0)</f>
        <v>1</v>
      </c>
      <c r="K469" s="3">
        <f>IFERROR(VLOOKUP($G469,'A2017'!$A$3:$C$1897,3,FALSE),0)</f>
        <v>0</v>
      </c>
      <c r="L469" s="3">
        <f>IFERROR(VLOOKUP($G469,'A2018'!$A$3:$C$1897,3,FALSE),0)</f>
        <v>0</v>
      </c>
      <c r="M469" s="3">
        <f>IFERROR(VLOOKUP($G469,'A2019'!$A$3:$C$1897,3,FALSE),0)</f>
        <v>1</v>
      </c>
      <c r="N469" s="3">
        <f>IFERROR(VLOOKUP($G469,'A2020'!$A$3:$C$1897,3,FALSE),0)</f>
        <v>0</v>
      </c>
      <c r="O469" s="17">
        <f t="shared" si="48"/>
        <v>2</v>
      </c>
      <c r="Q469" s="40" t="s">
        <v>1071</v>
      </c>
      <c r="R469" s="40" t="s">
        <v>4</v>
      </c>
      <c r="S469" s="40">
        <v>1</v>
      </c>
      <c r="T469" s="3">
        <v>0</v>
      </c>
      <c r="U469" s="3">
        <v>0</v>
      </c>
      <c r="V469" s="3">
        <v>1</v>
      </c>
      <c r="W469" s="3">
        <v>0</v>
      </c>
      <c r="X469" s="3">
        <v>0</v>
      </c>
      <c r="Y469" s="17">
        <v>2</v>
      </c>
    </row>
    <row r="470" spans="1:25" x14ac:dyDescent="0.3">
      <c r="A470" s="40" t="s">
        <v>696</v>
      </c>
      <c r="B470" s="40" t="s">
        <v>4</v>
      </c>
      <c r="C470" s="40">
        <v>12</v>
      </c>
      <c r="D470" s="41">
        <f t="shared" si="47"/>
        <v>1.8065976947813416E-5</v>
      </c>
      <c r="E470" s="42">
        <f t="shared" si="49"/>
        <v>0.99399155716677634</v>
      </c>
      <c r="G470" s="40" t="s">
        <v>696</v>
      </c>
      <c r="H470" s="40" t="s">
        <v>4</v>
      </c>
      <c r="I470" s="40">
        <f>IFERROR(VLOOKUP($G470,'A2015'!$A$3:$C$1897,3,FALSE),0)</f>
        <v>0</v>
      </c>
      <c r="J470" s="3">
        <f>IFERROR(VLOOKUP($G470,'A2016'!$A$3:$C$1897,3,FALSE),0)</f>
        <v>0</v>
      </c>
      <c r="K470" s="3">
        <f>IFERROR(VLOOKUP($G470,'A2017'!$A$3:$C$1897,3,FALSE),0)</f>
        <v>0</v>
      </c>
      <c r="L470" s="3">
        <f>IFERROR(VLOOKUP($G470,'A2018'!$A$3:$C$1897,3,FALSE),0)</f>
        <v>0</v>
      </c>
      <c r="M470" s="3">
        <f>IFERROR(VLOOKUP($G470,'A2019'!$A$3:$C$1897,3,FALSE),0)</f>
        <v>1</v>
      </c>
      <c r="N470" s="3">
        <f>IFERROR(VLOOKUP($G470,'A2020'!$A$3:$C$1897,3,FALSE),0)</f>
        <v>0</v>
      </c>
      <c r="O470" s="17">
        <f t="shared" si="48"/>
        <v>1</v>
      </c>
      <c r="Q470" s="40" t="s">
        <v>502</v>
      </c>
      <c r="R470" s="40" t="s">
        <v>4</v>
      </c>
      <c r="S470" s="40">
        <v>0</v>
      </c>
      <c r="T470" s="3">
        <v>1</v>
      </c>
      <c r="U470" s="3">
        <v>0</v>
      </c>
      <c r="V470" s="3">
        <v>0</v>
      </c>
      <c r="W470" s="3">
        <v>0</v>
      </c>
      <c r="X470" s="3">
        <v>1</v>
      </c>
      <c r="Y470" s="17">
        <v>2</v>
      </c>
    </row>
    <row r="471" spans="1:25" x14ac:dyDescent="0.3">
      <c r="A471" s="40" t="s">
        <v>704</v>
      </c>
      <c r="B471" s="40" t="s">
        <v>4</v>
      </c>
      <c r="C471" s="40">
        <v>12</v>
      </c>
      <c r="D471" s="41">
        <f t="shared" si="47"/>
        <v>1.8065976947813416E-5</v>
      </c>
      <c r="E471" s="42">
        <f t="shared" si="49"/>
        <v>0.99400962314372421</v>
      </c>
      <c r="G471" s="40" t="s">
        <v>704</v>
      </c>
      <c r="H471" s="40" t="s">
        <v>4</v>
      </c>
      <c r="I471" s="40">
        <f>IFERROR(VLOOKUP($G471,'A2015'!$A$3:$C$1897,3,FALSE),0)</f>
        <v>0</v>
      </c>
      <c r="J471" s="3">
        <f>IFERROR(VLOOKUP($G471,'A2016'!$A$3:$C$1897,3,FALSE),0)</f>
        <v>0</v>
      </c>
      <c r="K471" s="3">
        <f>IFERROR(VLOOKUP($G471,'A2017'!$A$3:$C$1897,3,FALSE),0)</f>
        <v>0</v>
      </c>
      <c r="L471" s="3">
        <f>IFERROR(VLOOKUP($G471,'A2018'!$A$3:$C$1897,3,FALSE),0)</f>
        <v>0</v>
      </c>
      <c r="M471" s="3">
        <f>IFERROR(VLOOKUP($G471,'A2019'!$A$3:$C$1897,3,FALSE),0)</f>
        <v>0</v>
      </c>
      <c r="N471" s="3">
        <f>IFERROR(VLOOKUP($G471,'A2020'!$A$3:$C$1897,3,FALSE),0)</f>
        <v>0</v>
      </c>
      <c r="O471" s="17">
        <f t="shared" si="48"/>
        <v>0</v>
      </c>
      <c r="Q471" s="40" t="s">
        <v>1188</v>
      </c>
      <c r="R471" s="40" t="s">
        <v>4</v>
      </c>
      <c r="S471" s="40">
        <v>0</v>
      </c>
      <c r="T471" s="3">
        <v>0</v>
      </c>
      <c r="U471" s="3">
        <v>1</v>
      </c>
      <c r="V471" s="3">
        <v>0</v>
      </c>
      <c r="W471" s="3">
        <v>1</v>
      </c>
      <c r="X471" s="3">
        <v>0</v>
      </c>
      <c r="Y471" s="17">
        <v>2</v>
      </c>
    </row>
    <row r="472" spans="1:25" x14ac:dyDescent="0.3">
      <c r="A472" s="40" t="s">
        <v>714</v>
      </c>
      <c r="B472" s="40" t="s">
        <v>4</v>
      </c>
      <c r="C472" s="40">
        <v>12</v>
      </c>
      <c r="D472" s="41">
        <f t="shared" si="47"/>
        <v>1.8065976947813416E-5</v>
      </c>
      <c r="E472" s="42">
        <f t="shared" si="49"/>
        <v>0.99402768912067208</v>
      </c>
      <c r="G472" s="40" t="s">
        <v>714</v>
      </c>
      <c r="H472" s="40" t="s">
        <v>4</v>
      </c>
      <c r="I472" s="40">
        <f>IFERROR(VLOOKUP($G472,'A2015'!$A$3:$C$1897,3,FALSE),0)</f>
        <v>1</v>
      </c>
      <c r="J472" s="3">
        <f>IFERROR(VLOOKUP($G472,'A2016'!$A$3:$C$1897,3,FALSE),0)</f>
        <v>0</v>
      </c>
      <c r="K472" s="3">
        <f>IFERROR(VLOOKUP($G472,'A2017'!$A$3:$C$1897,3,FALSE),0)</f>
        <v>0</v>
      </c>
      <c r="L472" s="3">
        <f>IFERROR(VLOOKUP($G472,'A2018'!$A$3:$C$1897,3,FALSE),0)</f>
        <v>0</v>
      </c>
      <c r="M472" s="3">
        <f>IFERROR(VLOOKUP($G472,'A2019'!$A$3:$C$1897,3,FALSE),0)</f>
        <v>0</v>
      </c>
      <c r="N472" s="3">
        <f>IFERROR(VLOOKUP($G472,'A2020'!$A$3:$C$1897,3,FALSE),0)</f>
        <v>0</v>
      </c>
      <c r="O472" s="17">
        <f t="shared" si="48"/>
        <v>1</v>
      </c>
      <c r="Q472" s="40" t="s">
        <v>1140</v>
      </c>
      <c r="R472" s="40" t="s">
        <v>4</v>
      </c>
      <c r="S472" s="40">
        <v>0</v>
      </c>
      <c r="T472" s="3">
        <v>1</v>
      </c>
      <c r="U472" s="3">
        <v>0</v>
      </c>
      <c r="V472" s="3">
        <v>0</v>
      </c>
      <c r="W472" s="3">
        <v>1</v>
      </c>
      <c r="X472" s="3">
        <v>0</v>
      </c>
      <c r="Y472" s="17">
        <v>2</v>
      </c>
    </row>
    <row r="473" spans="1:25" x14ac:dyDescent="0.3">
      <c r="A473" s="40" t="s">
        <v>448</v>
      </c>
      <c r="B473" s="40" t="s">
        <v>4</v>
      </c>
      <c r="C473" s="40">
        <v>12</v>
      </c>
      <c r="D473" s="41">
        <f t="shared" si="47"/>
        <v>1.8065976947813416E-5</v>
      </c>
      <c r="E473" s="42">
        <f t="shared" si="49"/>
        <v>0.99404575509761994</v>
      </c>
      <c r="G473" s="40" t="s">
        <v>448</v>
      </c>
      <c r="H473" s="40" t="s">
        <v>4</v>
      </c>
      <c r="I473" s="40">
        <f>IFERROR(VLOOKUP($G473,'A2015'!$A$3:$C$1897,3,FALSE),0)</f>
        <v>0</v>
      </c>
      <c r="J473" s="3">
        <f>IFERROR(VLOOKUP($G473,'A2016'!$A$3:$C$1897,3,FALSE),0)</f>
        <v>0</v>
      </c>
      <c r="K473" s="3">
        <f>IFERROR(VLOOKUP($G473,'A2017'!$A$3:$C$1897,3,FALSE),0)</f>
        <v>0</v>
      </c>
      <c r="L473" s="3">
        <f>IFERROR(VLOOKUP($G473,'A2018'!$A$3:$C$1897,3,FALSE),0)</f>
        <v>0</v>
      </c>
      <c r="M473" s="3">
        <f>IFERROR(VLOOKUP($G473,'A2019'!$A$3:$C$1897,3,FALSE),0)</f>
        <v>0</v>
      </c>
      <c r="N473" s="3">
        <f>IFERROR(VLOOKUP($G473,'A2020'!$A$3:$C$1897,3,FALSE),0)</f>
        <v>1</v>
      </c>
      <c r="O473" s="17">
        <f t="shared" si="48"/>
        <v>1</v>
      </c>
      <c r="Q473" s="40" t="s">
        <v>258</v>
      </c>
      <c r="R473" s="40" t="s">
        <v>4</v>
      </c>
      <c r="S473" s="40">
        <v>1</v>
      </c>
      <c r="T473" s="3">
        <v>0</v>
      </c>
      <c r="U473" s="3">
        <v>0</v>
      </c>
      <c r="V473" s="3">
        <v>1</v>
      </c>
      <c r="W473" s="3">
        <v>0</v>
      </c>
      <c r="X473" s="3">
        <v>0</v>
      </c>
      <c r="Y473" s="17">
        <v>2</v>
      </c>
    </row>
    <row r="474" spans="1:25" x14ac:dyDescent="0.3">
      <c r="A474" s="40" t="s">
        <v>720</v>
      </c>
      <c r="B474" s="40" t="s">
        <v>4</v>
      </c>
      <c r="C474" s="40">
        <v>12</v>
      </c>
      <c r="D474" s="41">
        <f t="shared" si="47"/>
        <v>1.8065976947813416E-5</v>
      </c>
      <c r="E474" s="42">
        <f t="shared" si="49"/>
        <v>0.99406382107456781</v>
      </c>
      <c r="G474" s="40" t="s">
        <v>720</v>
      </c>
      <c r="H474" s="40" t="s">
        <v>4</v>
      </c>
      <c r="I474" s="40">
        <f>IFERROR(VLOOKUP($G474,'A2015'!$A$3:$C$1897,3,FALSE),0)</f>
        <v>1</v>
      </c>
      <c r="J474" s="3">
        <f>IFERROR(VLOOKUP($G474,'A2016'!$A$3:$C$1897,3,FALSE),0)</f>
        <v>0</v>
      </c>
      <c r="K474" s="3">
        <f>IFERROR(VLOOKUP($G474,'A2017'!$A$3:$C$1897,3,FALSE),0)</f>
        <v>0</v>
      </c>
      <c r="L474" s="3">
        <f>IFERROR(VLOOKUP($G474,'A2018'!$A$3:$C$1897,3,FALSE),0)</f>
        <v>0</v>
      </c>
      <c r="M474" s="3">
        <f>IFERROR(VLOOKUP($G474,'A2019'!$A$3:$C$1897,3,FALSE),0)</f>
        <v>0</v>
      </c>
      <c r="N474" s="3">
        <f>IFERROR(VLOOKUP($G474,'A2020'!$A$3:$C$1897,3,FALSE),0)</f>
        <v>0</v>
      </c>
      <c r="O474" s="17">
        <f t="shared" si="48"/>
        <v>1</v>
      </c>
      <c r="Q474" s="40" t="s">
        <v>1123</v>
      </c>
      <c r="R474" s="40" t="s">
        <v>4</v>
      </c>
      <c r="S474" s="40">
        <v>0</v>
      </c>
      <c r="T474" s="3">
        <v>1</v>
      </c>
      <c r="U474" s="3">
        <v>1</v>
      </c>
      <c r="V474" s="3">
        <v>0</v>
      </c>
      <c r="W474" s="3">
        <v>0</v>
      </c>
      <c r="X474" s="3">
        <v>0</v>
      </c>
      <c r="Y474" s="17">
        <v>2</v>
      </c>
    </row>
    <row r="475" spans="1:25" x14ac:dyDescent="0.3">
      <c r="A475" s="40" t="s">
        <v>695</v>
      </c>
      <c r="B475" s="40" t="s">
        <v>4</v>
      </c>
      <c r="C475" s="40">
        <v>12</v>
      </c>
      <c r="D475" s="41">
        <f t="shared" si="47"/>
        <v>1.8065976947813416E-5</v>
      </c>
      <c r="E475" s="42">
        <f t="shared" si="49"/>
        <v>0.99408188705151568</v>
      </c>
      <c r="G475" s="40" t="s">
        <v>695</v>
      </c>
      <c r="H475" s="40" t="s">
        <v>4</v>
      </c>
      <c r="I475" s="40">
        <f>IFERROR(VLOOKUP($G475,'A2015'!$A$3:$C$1897,3,FALSE),0)</f>
        <v>0</v>
      </c>
      <c r="J475" s="3">
        <f>IFERROR(VLOOKUP($G475,'A2016'!$A$3:$C$1897,3,FALSE),0)</f>
        <v>0</v>
      </c>
      <c r="K475" s="3">
        <f>IFERROR(VLOOKUP($G475,'A2017'!$A$3:$C$1897,3,FALSE),0)</f>
        <v>0</v>
      </c>
      <c r="L475" s="3">
        <f>IFERROR(VLOOKUP($G475,'A2018'!$A$3:$C$1897,3,FALSE),0)</f>
        <v>0</v>
      </c>
      <c r="M475" s="3">
        <f>IFERROR(VLOOKUP($G475,'A2019'!$A$3:$C$1897,3,FALSE),0)</f>
        <v>0</v>
      </c>
      <c r="N475" s="3">
        <f>IFERROR(VLOOKUP($G475,'A2020'!$A$3:$C$1897,3,FALSE),0)</f>
        <v>0</v>
      </c>
      <c r="O475" s="17">
        <f t="shared" si="48"/>
        <v>0</v>
      </c>
      <c r="Q475" s="40" t="s">
        <v>248</v>
      </c>
      <c r="R475" s="40" t="s">
        <v>4</v>
      </c>
      <c r="S475" s="40">
        <v>1</v>
      </c>
      <c r="T475" s="3">
        <v>1</v>
      </c>
      <c r="U475" s="3">
        <v>0</v>
      </c>
      <c r="V475" s="3">
        <v>0</v>
      </c>
      <c r="W475" s="3">
        <v>0</v>
      </c>
      <c r="X475" s="3">
        <v>0</v>
      </c>
      <c r="Y475" s="17">
        <v>2</v>
      </c>
    </row>
    <row r="476" spans="1:25" x14ac:dyDescent="0.3">
      <c r="A476" s="40" t="s">
        <v>366</v>
      </c>
      <c r="B476" s="40" t="s">
        <v>4</v>
      </c>
      <c r="C476" s="40">
        <v>12</v>
      </c>
      <c r="D476" s="41">
        <f t="shared" si="47"/>
        <v>1.8065976947813416E-5</v>
      </c>
      <c r="E476" s="42">
        <f t="shared" si="49"/>
        <v>0.99409995302846355</v>
      </c>
      <c r="G476" s="40" t="s">
        <v>366</v>
      </c>
      <c r="H476" s="40" t="s">
        <v>4</v>
      </c>
      <c r="I476" s="40">
        <f>IFERROR(VLOOKUP($G476,'A2015'!$A$3:$C$1897,3,FALSE),0)</f>
        <v>1</v>
      </c>
      <c r="J476" s="3">
        <f>IFERROR(VLOOKUP($G476,'A2016'!$A$3:$C$1897,3,FALSE),0)</f>
        <v>0</v>
      </c>
      <c r="K476" s="3">
        <f>IFERROR(VLOOKUP($G476,'A2017'!$A$3:$C$1897,3,FALSE),0)</f>
        <v>0</v>
      </c>
      <c r="L476" s="3">
        <f>IFERROR(VLOOKUP($G476,'A2018'!$A$3:$C$1897,3,FALSE),0)</f>
        <v>0</v>
      </c>
      <c r="M476" s="3">
        <f>IFERROR(VLOOKUP($G476,'A2019'!$A$3:$C$1897,3,FALSE),0)</f>
        <v>1</v>
      </c>
      <c r="N476" s="3">
        <f>IFERROR(VLOOKUP($G476,'A2020'!$A$3:$C$1897,3,FALSE),0)</f>
        <v>2</v>
      </c>
      <c r="O476" s="17">
        <f t="shared" si="48"/>
        <v>4</v>
      </c>
      <c r="Q476" s="40" t="s">
        <v>1039</v>
      </c>
      <c r="R476" s="40" t="s">
        <v>4</v>
      </c>
      <c r="S476" s="40">
        <v>0</v>
      </c>
      <c r="T476" s="3">
        <v>0</v>
      </c>
      <c r="U476" s="3">
        <v>0</v>
      </c>
      <c r="V476" s="3">
        <v>1</v>
      </c>
      <c r="W476" s="3">
        <v>1</v>
      </c>
      <c r="X476" s="3">
        <v>0</v>
      </c>
      <c r="Y476" s="17">
        <v>2</v>
      </c>
    </row>
    <row r="477" spans="1:25" x14ac:dyDescent="0.3">
      <c r="A477" s="40" t="s">
        <v>214</v>
      </c>
      <c r="B477" s="40" t="s">
        <v>4</v>
      </c>
      <c r="C477" s="40">
        <v>12</v>
      </c>
      <c r="D477" s="41">
        <f t="shared" si="47"/>
        <v>1.8065976947813416E-5</v>
      </c>
      <c r="E477" s="42">
        <f t="shared" si="49"/>
        <v>0.99411801900541141</v>
      </c>
      <c r="G477" s="40" t="s">
        <v>214</v>
      </c>
      <c r="H477" s="40" t="s">
        <v>4</v>
      </c>
      <c r="I477" s="40">
        <f>IFERROR(VLOOKUP($G477,'A2015'!$A$3:$C$1897,3,FALSE),0)</f>
        <v>4</v>
      </c>
      <c r="J477" s="3">
        <f>IFERROR(VLOOKUP($G477,'A2016'!$A$3:$C$1897,3,FALSE),0)</f>
        <v>0</v>
      </c>
      <c r="K477" s="3">
        <f>IFERROR(VLOOKUP($G477,'A2017'!$A$3:$C$1897,3,FALSE),0)</f>
        <v>0</v>
      </c>
      <c r="L477" s="3">
        <f>IFERROR(VLOOKUP($G477,'A2018'!$A$3:$C$1897,3,FALSE),0)</f>
        <v>0</v>
      </c>
      <c r="M477" s="3">
        <f>IFERROR(VLOOKUP($G477,'A2019'!$A$3:$C$1897,3,FALSE),0)</f>
        <v>1</v>
      </c>
      <c r="N477" s="3">
        <f>IFERROR(VLOOKUP($G477,'A2020'!$A$3:$C$1897,3,FALSE),0)</f>
        <v>1</v>
      </c>
      <c r="O477" s="17">
        <f t="shared" si="48"/>
        <v>6</v>
      </c>
      <c r="Q477" s="40" t="s">
        <v>410</v>
      </c>
      <c r="R477" s="40" t="s">
        <v>4</v>
      </c>
      <c r="S477" s="40">
        <v>0</v>
      </c>
      <c r="T477" s="3">
        <v>0</v>
      </c>
      <c r="U477" s="3">
        <v>0</v>
      </c>
      <c r="V477" s="3">
        <v>0</v>
      </c>
      <c r="W477" s="3">
        <v>1</v>
      </c>
      <c r="X477" s="3">
        <v>1</v>
      </c>
      <c r="Y477" s="17">
        <v>2</v>
      </c>
    </row>
    <row r="478" spans="1:25" x14ac:dyDescent="0.3">
      <c r="A478" s="40" t="s">
        <v>751</v>
      </c>
      <c r="B478" s="40" t="s">
        <v>4</v>
      </c>
      <c r="C478" s="40">
        <v>11</v>
      </c>
      <c r="D478" s="41">
        <f t="shared" si="47"/>
        <v>1.6560478868828963E-5</v>
      </c>
      <c r="E478" s="42">
        <f t="shared" si="49"/>
        <v>0.99413457948428019</v>
      </c>
      <c r="G478" s="40" t="s">
        <v>751</v>
      </c>
      <c r="H478" s="40" t="s">
        <v>4</v>
      </c>
      <c r="I478" s="40">
        <f>IFERROR(VLOOKUP($G478,'A2015'!$A$3:$C$1897,3,FALSE),0)</f>
        <v>0</v>
      </c>
      <c r="J478" s="3">
        <f>IFERROR(VLOOKUP($G478,'A2016'!$A$3:$C$1897,3,FALSE),0)</f>
        <v>0</v>
      </c>
      <c r="K478" s="3">
        <f>IFERROR(VLOOKUP($G478,'A2017'!$A$3:$C$1897,3,FALSE),0)</f>
        <v>0</v>
      </c>
      <c r="L478" s="3">
        <f>IFERROR(VLOOKUP($G478,'A2018'!$A$3:$C$1897,3,FALSE),0)</f>
        <v>0</v>
      </c>
      <c r="M478" s="3">
        <f>IFERROR(VLOOKUP($G478,'A2019'!$A$3:$C$1897,3,FALSE),0)</f>
        <v>0</v>
      </c>
      <c r="N478" s="3">
        <f>IFERROR(VLOOKUP($G478,'A2020'!$A$3:$C$1897,3,FALSE),0)</f>
        <v>0</v>
      </c>
      <c r="O478" s="17">
        <f t="shared" si="48"/>
        <v>0</v>
      </c>
      <c r="Q478" s="40" t="s">
        <v>378</v>
      </c>
      <c r="R478" s="40" t="s">
        <v>4</v>
      </c>
      <c r="S478" s="40">
        <v>0</v>
      </c>
      <c r="T478" s="3">
        <v>0</v>
      </c>
      <c r="U478" s="3">
        <v>0</v>
      </c>
      <c r="V478" s="3">
        <v>0</v>
      </c>
      <c r="W478" s="3">
        <v>0</v>
      </c>
      <c r="X478" s="3">
        <v>2</v>
      </c>
      <c r="Y478" s="17">
        <v>2</v>
      </c>
    </row>
    <row r="479" spans="1:25" x14ac:dyDescent="0.3">
      <c r="A479" s="40" t="s">
        <v>419</v>
      </c>
      <c r="B479" s="40" t="s">
        <v>4</v>
      </c>
      <c r="C479" s="40">
        <v>11</v>
      </c>
      <c r="D479" s="41">
        <f t="shared" si="47"/>
        <v>1.6560478868828963E-5</v>
      </c>
      <c r="E479" s="42">
        <f t="shared" si="49"/>
        <v>0.99415113996314897</v>
      </c>
      <c r="G479" s="40" t="s">
        <v>419</v>
      </c>
      <c r="H479" s="40" t="s">
        <v>4</v>
      </c>
      <c r="I479" s="40">
        <f>IFERROR(VLOOKUP($G479,'A2015'!$A$3:$C$1897,3,FALSE),0)</f>
        <v>0</v>
      </c>
      <c r="J479" s="3">
        <f>IFERROR(VLOOKUP($G479,'A2016'!$A$3:$C$1897,3,FALSE),0)</f>
        <v>0</v>
      </c>
      <c r="K479" s="3">
        <f>IFERROR(VLOOKUP($G479,'A2017'!$A$3:$C$1897,3,FALSE),0)</f>
        <v>0</v>
      </c>
      <c r="L479" s="3">
        <f>IFERROR(VLOOKUP($G479,'A2018'!$A$3:$C$1897,3,FALSE),0)</f>
        <v>0</v>
      </c>
      <c r="M479" s="3">
        <f>IFERROR(VLOOKUP($G479,'A2019'!$A$3:$C$1897,3,FALSE),0)</f>
        <v>0</v>
      </c>
      <c r="N479" s="3">
        <f>IFERROR(VLOOKUP($G479,'A2020'!$A$3:$C$1897,3,FALSE),0)</f>
        <v>0</v>
      </c>
      <c r="O479" s="17">
        <f t="shared" si="48"/>
        <v>0</v>
      </c>
      <c r="Q479" s="40" t="s">
        <v>485</v>
      </c>
      <c r="R479" s="40" t="s">
        <v>4</v>
      </c>
      <c r="S479" s="40">
        <v>0</v>
      </c>
      <c r="T479" s="3">
        <v>0</v>
      </c>
      <c r="U479" s="3">
        <v>0</v>
      </c>
      <c r="V479" s="3">
        <v>0</v>
      </c>
      <c r="W479" s="3">
        <v>1</v>
      </c>
      <c r="X479" s="3">
        <v>1</v>
      </c>
      <c r="Y479" s="17">
        <v>2</v>
      </c>
    </row>
    <row r="480" spans="1:25" x14ac:dyDescent="0.3">
      <c r="A480" s="40" t="s">
        <v>404</v>
      </c>
      <c r="B480" s="40" t="s">
        <v>4</v>
      </c>
      <c r="C480" s="40">
        <v>11</v>
      </c>
      <c r="D480" s="41">
        <f t="shared" si="47"/>
        <v>1.6560478868828963E-5</v>
      </c>
      <c r="E480" s="42">
        <f t="shared" si="49"/>
        <v>0.99416770044201774</v>
      </c>
      <c r="G480" s="40" t="s">
        <v>404</v>
      </c>
      <c r="H480" s="40" t="s">
        <v>4</v>
      </c>
      <c r="I480" s="40">
        <f>IFERROR(VLOOKUP($G480,'A2015'!$A$3:$C$1897,3,FALSE),0)</f>
        <v>0</v>
      </c>
      <c r="J480" s="3">
        <f>IFERROR(VLOOKUP($G480,'A2016'!$A$3:$C$1897,3,FALSE),0)</f>
        <v>0</v>
      </c>
      <c r="K480" s="3">
        <f>IFERROR(VLOOKUP($G480,'A2017'!$A$3:$C$1897,3,FALSE),0)</f>
        <v>1</v>
      </c>
      <c r="L480" s="3">
        <f>IFERROR(VLOOKUP($G480,'A2018'!$A$3:$C$1897,3,FALSE),0)</f>
        <v>0</v>
      </c>
      <c r="M480" s="3">
        <f>IFERROR(VLOOKUP($G480,'A2019'!$A$3:$C$1897,3,FALSE),0)</f>
        <v>0</v>
      </c>
      <c r="N480" s="3">
        <f>IFERROR(VLOOKUP($G480,'A2020'!$A$3:$C$1897,3,FALSE),0)</f>
        <v>2</v>
      </c>
      <c r="O480" s="17">
        <f t="shared" si="48"/>
        <v>3</v>
      </c>
      <c r="Q480" s="40" t="s">
        <v>1060</v>
      </c>
      <c r="R480" s="40" t="s">
        <v>4</v>
      </c>
      <c r="S480" s="40">
        <v>1</v>
      </c>
      <c r="T480" s="3">
        <v>0</v>
      </c>
      <c r="U480" s="3">
        <v>1</v>
      </c>
      <c r="V480" s="3">
        <v>0</v>
      </c>
      <c r="W480" s="3">
        <v>0</v>
      </c>
      <c r="X480" s="3">
        <v>0</v>
      </c>
      <c r="Y480" s="17">
        <v>2</v>
      </c>
    </row>
    <row r="481" spans="1:25" x14ac:dyDescent="0.3">
      <c r="A481" s="40" t="s">
        <v>339</v>
      </c>
      <c r="B481" s="40" t="s">
        <v>4</v>
      </c>
      <c r="C481" s="40">
        <v>11</v>
      </c>
      <c r="D481" s="41">
        <f t="shared" si="47"/>
        <v>1.6560478868828963E-5</v>
      </c>
      <c r="E481" s="42">
        <f t="shared" si="49"/>
        <v>0.99418426092088652</v>
      </c>
      <c r="G481" s="40" t="s">
        <v>339</v>
      </c>
      <c r="H481" s="40" t="s">
        <v>4</v>
      </c>
      <c r="I481" s="40">
        <f>IFERROR(VLOOKUP($G481,'A2015'!$A$3:$C$1897,3,FALSE),0)</f>
        <v>0</v>
      </c>
      <c r="J481" s="3">
        <f>IFERROR(VLOOKUP($G481,'A2016'!$A$3:$C$1897,3,FALSE),0)</f>
        <v>0</v>
      </c>
      <c r="K481" s="3">
        <f>IFERROR(VLOOKUP($G481,'A2017'!$A$3:$C$1897,3,FALSE),0)</f>
        <v>0</v>
      </c>
      <c r="L481" s="3">
        <f>IFERROR(VLOOKUP($G481,'A2018'!$A$3:$C$1897,3,FALSE),0)</f>
        <v>0</v>
      </c>
      <c r="M481" s="3">
        <f>IFERROR(VLOOKUP($G481,'A2019'!$A$3:$C$1897,3,FALSE),0)</f>
        <v>3</v>
      </c>
      <c r="N481" s="3">
        <f>IFERROR(VLOOKUP($G481,'A2020'!$A$3:$C$1897,3,FALSE),0)</f>
        <v>0</v>
      </c>
      <c r="O481" s="17">
        <f t="shared" si="48"/>
        <v>3</v>
      </c>
      <c r="Q481" s="40" t="s">
        <v>484</v>
      </c>
      <c r="R481" s="40" t="s">
        <v>4</v>
      </c>
      <c r="S481" s="40">
        <v>0</v>
      </c>
      <c r="T481" s="3">
        <v>0</v>
      </c>
      <c r="U481" s="3">
        <v>0</v>
      </c>
      <c r="V481" s="3">
        <v>1</v>
      </c>
      <c r="W481" s="3">
        <v>1</v>
      </c>
      <c r="X481" s="3">
        <v>0</v>
      </c>
      <c r="Y481" s="17">
        <v>2</v>
      </c>
    </row>
    <row r="482" spans="1:25" x14ac:dyDescent="0.3">
      <c r="A482" s="40" t="s">
        <v>403</v>
      </c>
      <c r="B482" s="40" t="s">
        <v>4</v>
      </c>
      <c r="C482" s="40">
        <v>11</v>
      </c>
      <c r="D482" s="41">
        <f t="shared" si="47"/>
        <v>1.6560478868828963E-5</v>
      </c>
      <c r="E482" s="42">
        <f t="shared" si="49"/>
        <v>0.9942008213997553</v>
      </c>
      <c r="G482" s="40" t="s">
        <v>403</v>
      </c>
      <c r="H482" s="40" t="s">
        <v>4</v>
      </c>
      <c r="I482" s="40">
        <f>IFERROR(VLOOKUP($G482,'A2015'!$A$3:$C$1897,3,FALSE),0)</f>
        <v>0</v>
      </c>
      <c r="J482" s="3">
        <f>IFERROR(VLOOKUP($G482,'A2016'!$A$3:$C$1897,3,FALSE),0)</f>
        <v>0</v>
      </c>
      <c r="K482" s="3">
        <f>IFERROR(VLOOKUP($G482,'A2017'!$A$3:$C$1897,3,FALSE),0)</f>
        <v>0</v>
      </c>
      <c r="L482" s="3">
        <f>IFERROR(VLOOKUP($G482,'A2018'!$A$3:$C$1897,3,FALSE),0)</f>
        <v>0</v>
      </c>
      <c r="M482" s="3">
        <f>IFERROR(VLOOKUP($G482,'A2019'!$A$3:$C$1897,3,FALSE),0)</f>
        <v>0</v>
      </c>
      <c r="N482" s="3">
        <f>IFERROR(VLOOKUP($G482,'A2020'!$A$3:$C$1897,3,FALSE),0)</f>
        <v>1</v>
      </c>
      <c r="O482" s="17">
        <f t="shared" si="48"/>
        <v>1</v>
      </c>
      <c r="Q482" s="40" t="s">
        <v>221</v>
      </c>
      <c r="R482" s="40" t="s">
        <v>4</v>
      </c>
      <c r="S482" s="40">
        <v>2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17">
        <v>2</v>
      </c>
    </row>
    <row r="483" spans="1:25" x14ac:dyDescent="0.3">
      <c r="A483" s="40" t="s">
        <v>722</v>
      </c>
      <c r="B483" s="40" t="s">
        <v>4</v>
      </c>
      <c r="C483" s="40">
        <v>11</v>
      </c>
      <c r="D483" s="41">
        <f t="shared" si="47"/>
        <v>1.6560478868828963E-5</v>
      </c>
      <c r="E483" s="42">
        <f t="shared" si="49"/>
        <v>0.99421738187862407</v>
      </c>
      <c r="G483" s="40" t="s">
        <v>722</v>
      </c>
      <c r="H483" s="40" t="s">
        <v>4</v>
      </c>
      <c r="I483" s="40">
        <f>IFERROR(VLOOKUP($G483,'A2015'!$A$3:$C$1897,3,FALSE),0)</f>
        <v>0</v>
      </c>
      <c r="J483" s="3">
        <f>IFERROR(VLOOKUP($G483,'A2016'!$A$3:$C$1897,3,FALSE),0)</f>
        <v>0</v>
      </c>
      <c r="K483" s="3">
        <f>IFERROR(VLOOKUP($G483,'A2017'!$A$3:$C$1897,3,FALSE),0)</f>
        <v>0</v>
      </c>
      <c r="L483" s="3">
        <f>IFERROR(VLOOKUP($G483,'A2018'!$A$3:$C$1897,3,FALSE),0)</f>
        <v>0</v>
      </c>
      <c r="M483" s="3">
        <f>IFERROR(VLOOKUP($G483,'A2019'!$A$3:$C$1897,3,FALSE),0)</f>
        <v>0</v>
      </c>
      <c r="N483" s="3">
        <f>IFERROR(VLOOKUP($G483,'A2020'!$A$3:$C$1897,3,FALSE),0)</f>
        <v>0</v>
      </c>
      <c r="O483" s="17">
        <f t="shared" si="48"/>
        <v>0</v>
      </c>
      <c r="Q483" s="40" t="s">
        <v>1303</v>
      </c>
      <c r="R483" s="40" t="s">
        <v>4</v>
      </c>
      <c r="S483" s="40">
        <v>0</v>
      </c>
      <c r="T483" s="3">
        <v>0</v>
      </c>
      <c r="U483" s="3">
        <v>2</v>
      </c>
      <c r="V483" s="3">
        <v>0</v>
      </c>
      <c r="W483" s="3">
        <v>0</v>
      </c>
      <c r="X483" s="3">
        <v>0</v>
      </c>
      <c r="Y483" s="17">
        <v>2</v>
      </c>
    </row>
    <row r="484" spans="1:25" x14ac:dyDescent="0.3">
      <c r="A484" s="40" t="s">
        <v>389</v>
      </c>
      <c r="B484" s="40" t="s">
        <v>4</v>
      </c>
      <c r="C484" s="40">
        <v>11</v>
      </c>
      <c r="D484" s="41">
        <f t="shared" si="47"/>
        <v>1.6560478868828963E-5</v>
      </c>
      <c r="E484" s="42">
        <f t="shared" si="49"/>
        <v>0.99423394235749285</v>
      </c>
      <c r="G484" s="40" t="s">
        <v>389</v>
      </c>
      <c r="H484" s="40" t="s">
        <v>4</v>
      </c>
      <c r="I484" s="40">
        <f>IFERROR(VLOOKUP($G484,'A2015'!$A$3:$C$1897,3,FALSE),0)</f>
        <v>1</v>
      </c>
      <c r="J484" s="3">
        <f>IFERROR(VLOOKUP($G484,'A2016'!$A$3:$C$1897,3,FALSE),0)</f>
        <v>0</v>
      </c>
      <c r="K484" s="3">
        <f>IFERROR(VLOOKUP($G484,'A2017'!$A$3:$C$1897,3,FALSE),0)</f>
        <v>1</v>
      </c>
      <c r="L484" s="3">
        <f>IFERROR(VLOOKUP($G484,'A2018'!$A$3:$C$1897,3,FALSE),0)</f>
        <v>1</v>
      </c>
      <c r="M484" s="3">
        <f>IFERROR(VLOOKUP($G484,'A2019'!$A$3:$C$1897,3,FALSE),0)</f>
        <v>0</v>
      </c>
      <c r="N484" s="3">
        <f>IFERROR(VLOOKUP($G484,'A2020'!$A$3:$C$1897,3,FALSE),0)</f>
        <v>1</v>
      </c>
      <c r="O484" s="17">
        <f t="shared" si="48"/>
        <v>4</v>
      </c>
      <c r="Q484" s="40" t="s">
        <v>306</v>
      </c>
      <c r="R484" s="40" t="s">
        <v>4</v>
      </c>
      <c r="S484" s="40">
        <v>0</v>
      </c>
      <c r="T484" s="3">
        <v>0</v>
      </c>
      <c r="U484" s="3">
        <v>2</v>
      </c>
      <c r="V484" s="3">
        <v>0</v>
      </c>
      <c r="W484" s="3">
        <v>0</v>
      </c>
      <c r="X484" s="3">
        <v>0</v>
      </c>
      <c r="Y484" s="17">
        <v>2</v>
      </c>
    </row>
    <row r="485" spans="1:25" x14ac:dyDescent="0.3">
      <c r="A485" s="40" t="s">
        <v>569</v>
      </c>
      <c r="B485" s="40" t="s">
        <v>4</v>
      </c>
      <c r="C485" s="40">
        <v>11</v>
      </c>
      <c r="D485" s="41">
        <f t="shared" si="47"/>
        <v>1.6560478868828963E-5</v>
      </c>
      <c r="E485" s="42">
        <f t="shared" si="49"/>
        <v>0.99425050283636163</v>
      </c>
      <c r="G485" s="40" t="s">
        <v>569</v>
      </c>
      <c r="H485" s="40" t="s">
        <v>4</v>
      </c>
      <c r="I485" s="40">
        <f>IFERROR(VLOOKUP($G485,'A2015'!$A$3:$C$1897,3,FALSE),0)</f>
        <v>0</v>
      </c>
      <c r="J485" s="3">
        <f>IFERROR(VLOOKUP($G485,'A2016'!$A$3:$C$1897,3,FALSE),0)</f>
        <v>0</v>
      </c>
      <c r="K485" s="3">
        <f>IFERROR(VLOOKUP($G485,'A2017'!$A$3:$C$1897,3,FALSE),0)</f>
        <v>0</v>
      </c>
      <c r="L485" s="3">
        <f>IFERROR(VLOOKUP($G485,'A2018'!$A$3:$C$1897,3,FALSE),0)</f>
        <v>0</v>
      </c>
      <c r="M485" s="3">
        <f>IFERROR(VLOOKUP($G485,'A2019'!$A$3:$C$1897,3,FALSE),0)</f>
        <v>1</v>
      </c>
      <c r="N485" s="3">
        <f>IFERROR(VLOOKUP($G485,'A2020'!$A$3:$C$1897,3,FALSE),0)</f>
        <v>0</v>
      </c>
      <c r="O485" s="17">
        <f t="shared" si="48"/>
        <v>1</v>
      </c>
      <c r="Q485" s="40" t="s">
        <v>400</v>
      </c>
      <c r="R485" s="40" t="s">
        <v>4</v>
      </c>
      <c r="S485" s="40">
        <v>0</v>
      </c>
      <c r="T485" s="3">
        <v>0</v>
      </c>
      <c r="U485" s="3">
        <v>0</v>
      </c>
      <c r="V485" s="3">
        <v>0</v>
      </c>
      <c r="W485" s="3">
        <v>0</v>
      </c>
      <c r="X485" s="3">
        <v>2</v>
      </c>
      <c r="Y485" s="17">
        <v>2</v>
      </c>
    </row>
    <row r="486" spans="1:25" x14ac:dyDescent="0.3">
      <c r="A486" s="40" t="s">
        <v>776</v>
      </c>
      <c r="B486" s="40" t="s">
        <v>4</v>
      </c>
      <c r="C486" s="40">
        <v>11</v>
      </c>
      <c r="D486" s="41">
        <f t="shared" si="47"/>
        <v>1.6560478868828963E-5</v>
      </c>
      <c r="E486" s="42">
        <f t="shared" si="49"/>
        <v>0.9942670633152304</v>
      </c>
      <c r="G486" s="40" t="s">
        <v>776</v>
      </c>
      <c r="H486" s="40" t="s">
        <v>4</v>
      </c>
      <c r="I486" s="40">
        <f>IFERROR(VLOOKUP($G486,'A2015'!$A$3:$C$1897,3,FALSE),0)</f>
        <v>0</v>
      </c>
      <c r="J486" s="3">
        <f>IFERROR(VLOOKUP($G486,'A2016'!$A$3:$C$1897,3,FALSE),0)</f>
        <v>0</v>
      </c>
      <c r="K486" s="3">
        <f>IFERROR(VLOOKUP($G486,'A2017'!$A$3:$C$1897,3,FALSE),0)</f>
        <v>0</v>
      </c>
      <c r="L486" s="3">
        <f>IFERROR(VLOOKUP($G486,'A2018'!$A$3:$C$1897,3,FALSE),0)</f>
        <v>0</v>
      </c>
      <c r="M486" s="3">
        <f>IFERROR(VLOOKUP($G486,'A2019'!$A$3:$C$1897,3,FALSE),0)</f>
        <v>0</v>
      </c>
      <c r="N486" s="3">
        <f>IFERROR(VLOOKUP($G486,'A2020'!$A$3:$C$1897,3,FALSE),0)</f>
        <v>0</v>
      </c>
      <c r="O486" s="17">
        <f t="shared" si="48"/>
        <v>0</v>
      </c>
      <c r="Q486" s="40" t="s">
        <v>1330</v>
      </c>
      <c r="R486" s="40" t="s">
        <v>4</v>
      </c>
      <c r="S486" s="40">
        <v>0</v>
      </c>
      <c r="T486" s="3">
        <v>1</v>
      </c>
      <c r="U486" s="3">
        <v>0</v>
      </c>
      <c r="V486" s="3">
        <v>1</v>
      </c>
      <c r="W486" s="3">
        <v>0</v>
      </c>
      <c r="X486" s="3">
        <v>0</v>
      </c>
      <c r="Y486" s="17">
        <v>2</v>
      </c>
    </row>
    <row r="487" spans="1:25" x14ac:dyDescent="0.3">
      <c r="A487" s="40" t="s">
        <v>580</v>
      </c>
      <c r="B487" s="40" t="s">
        <v>4</v>
      </c>
      <c r="C487" s="40">
        <v>11</v>
      </c>
      <c r="D487" s="41">
        <f t="shared" si="47"/>
        <v>1.6560478868828963E-5</v>
      </c>
      <c r="E487" s="42">
        <f t="shared" si="49"/>
        <v>0.99428362379409918</v>
      </c>
      <c r="G487" s="40" t="s">
        <v>580</v>
      </c>
      <c r="H487" s="40" t="s">
        <v>4</v>
      </c>
      <c r="I487" s="40">
        <f>IFERROR(VLOOKUP($G487,'A2015'!$A$3:$C$1897,3,FALSE),0)</f>
        <v>0</v>
      </c>
      <c r="J487" s="3">
        <f>IFERROR(VLOOKUP($G487,'A2016'!$A$3:$C$1897,3,FALSE),0)</f>
        <v>0</v>
      </c>
      <c r="K487" s="3">
        <f>IFERROR(VLOOKUP($G487,'A2017'!$A$3:$C$1897,3,FALSE),0)</f>
        <v>0</v>
      </c>
      <c r="L487" s="3">
        <f>IFERROR(VLOOKUP($G487,'A2018'!$A$3:$C$1897,3,FALSE),0)</f>
        <v>0</v>
      </c>
      <c r="M487" s="3">
        <f>IFERROR(VLOOKUP($G487,'A2019'!$A$3:$C$1897,3,FALSE),0)</f>
        <v>0</v>
      </c>
      <c r="N487" s="3">
        <f>IFERROR(VLOOKUP($G487,'A2020'!$A$3:$C$1897,3,FALSE),0)</f>
        <v>0</v>
      </c>
      <c r="O487" s="17">
        <f t="shared" si="48"/>
        <v>0</v>
      </c>
      <c r="Q487" s="40" t="s">
        <v>1637</v>
      </c>
      <c r="R487" s="40" t="s">
        <v>4</v>
      </c>
      <c r="S487" s="40">
        <v>0</v>
      </c>
      <c r="T487" s="3">
        <v>0</v>
      </c>
      <c r="U487" s="3">
        <v>0</v>
      </c>
      <c r="V487" s="3">
        <v>0</v>
      </c>
      <c r="W487" s="3">
        <v>1</v>
      </c>
      <c r="X487" s="3">
        <v>1</v>
      </c>
      <c r="Y487" s="17">
        <v>2</v>
      </c>
    </row>
    <row r="488" spans="1:25" x14ac:dyDescent="0.3">
      <c r="A488" s="40" t="s">
        <v>549</v>
      </c>
      <c r="B488" s="40" t="s">
        <v>4</v>
      </c>
      <c r="C488" s="40">
        <v>11</v>
      </c>
      <c r="D488" s="41">
        <f t="shared" si="47"/>
        <v>1.6560478868828963E-5</v>
      </c>
      <c r="E488" s="42">
        <f t="shared" si="49"/>
        <v>0.99430018427296796</v>
      </c>
      <c r="G488" s="40" t="s">
        <v>549</v>
      </c>
      <c r="H488" s="40" t="s">
        <v>4</v>
      </c>
      <c r="I488" s="40">
        <f>IFERROR(VLOOKUP($G488,'A2015'!$A$3:$C$1897,3,FALSE),0)</f>
        <v>0</v>
      </c>
      <c r="J488" s="3">
        <f>IFERROR(VLOOKUP($G488,'A2016'!$A$3:$C$1897,3,FALSE),0)</f>
        <v>0</v>
      </c>
      <c r="K488" s="3">
        <f>IFERROR(VLOOKUP($G488,'A2017'!$A$3:$C$1897,3,FALSE),0)</f>
        <v>0</v>
      </c>
      <c r="L488" s="3">
        <f>IFERROR(VLOOKUP($G488,'A2018'!$A$3:$C$1897,3,FALSE),0)</f>
        <v>0</v>
      </c>
      <c r="M488" s="3">
        <f>IFERROR(VLOOKUP($G488,'A2019'!$A$3:$C$1897,3,FALSE),0)</f>
        <v>0</v>
      </c>
      <c r="N488" s="3">
        <f>IFERROR(VLOOKUP($G488,'A2020'!$A$3:$C$1897,3,FALSE),0)</f>
        <v>0</v>
      </c>
      <c r="O488" s="17">
        <f t="shared" si="48"/>
        <v>0</v>
      </c>
      <c r="Q488" s="40" t="s">
        <v>1169</v>
      </c>
      <c r="R488" s="40" t="s">
        <v>4</v>
      </c>
      <c r="S488" s="40">
        <v>0</v>
      </c>
      <c r="T488" s="3">
        <v>0</v>
      </c>
      <c r="U488" s="3">
        <v>1</v>
      </c>
      <c r="V488" s="3">
        <v>0</v>
      </c>
      <c r="W488" s="3">
        <v>1</v>
      </c>
      <c r="X488" s="3">
        <v>0</v>
      </c>
      <c r="Y488" s="17">
        <v>2</v>
      </c>
    </row>
    <row r="489" spans="1:25" x14ac:dyDescent="0.3">
      <c r="A489" s="40" t="s">
        <v>744</v>
      </c>
      <c r="B489" s="40" t="s">
        <v>4</v>
      </c>
      <c r="C489" s="40">
        <v>11</v>
      </c>
      <c r="D489" s="41">
        <f t="shared" si="47"/>
        <v>1.6560478868828963E-5</v>
      </c>
      <c r="E489" s="42">
        <f t="shared" si="49"/>
        <v>0.99431674475183673</v>
      </c>
      <c r="G489" s="40" t="s">
        <v>744</v>
      </c>
      <c r="H489" s="40" t="s">
        <v>4</v>
      </c>
      <c r="I489" s="40">
        <f>IFERROR(VLOOKUP($G489,'A2015'!$A$3:$C$1897,3,FALSE),0)</f>
        <v>0</v>
      </c>
      <c r="J489" s="3">
        <f>IFERROR(VLOOKUP($G489,'A2016'!$A$3:$C$1897,3,FALSE),0)</f>
        <v>0</v>
      </c>
      <c r="K489" s="3">
        <f>IFERROR(VLOOKUP($G489,'A2017'!$A$3:$C$1897,3,FALSE),0)</f>
        <v>0</v>
      </c>
      <c r="L489" s="3">
        <f>IFERROR(VLOOKUP($G489,'A2018'!$A$3:$C$1897,3,FALSE),0)</f>
        <v>0</v>
      </c>
      <c r="M489" s="3">
        <f>IFERROR(VLOOKUP($G489,'A2019'!$A$3:$C$1897,3,FALSE),0)</f>
        <v>0</v>
      </c>
      <c r="N489" s="3">
        <f>IFERROR(VLOOKUP($G489,'A2020'!$A$3:$C$1897,3,FALSE),0)</f>
        <v>0</v>
      </c>
      <c r="O489" s="17">
        <f t="shared" si="48"/>
        <v>0</v>
      </c>
      <c r="Q489" s="40" t="s">
        <v>1066</v>
      </c>
      <c r="R489" s="40" t="s">
        <v>4</v>
      </c>
      <c r="S489" s="40">
        <v>0</v>
      </c>
      <c r="T489" s="3">
        <v>0</v>
      </c>
      <c r="U489" s="3">
        <v>0</v>
      </c>
      <c r="V489" s="3">
        <v>1</v>
      </c>
      <c r="W489" s="3">
        <v>1</v>
      </c>
      <c r="X489" s="3">
        <v>0</v>
      </c>
      <c r="Y489" s="17">
        <v>2</v>
      </c>
    </row>
    <row r="490" spans="1:25" x14ac:dyDescent="0.3">
      <c r="A490" s="40" t="s">
        <v>277</v>
      </c>
      <c r="B490" s="40" t="s">
        <v>4</v>
      </c>
      <c r="C490" s="40">
        <v>11</v>
      </c>
      <c r="D490" s="41">
        <f t="shared" si="47"/>
        <v>1.6560478868828963E-5</v>
      </c>
      <c r="E490" s="42">
        <f t="shared" si="49"/>
        <v>0.99433330523070551</v>
      </c>
      <c r="G490" s="40" t="s">
        <v>277</v>
      </c>
      <c r="H490" s="40" t="s">
        <v>4</v>
      </c>
      <c r="I490" s="40">
        <f>IFERROR(VLOOKUP($G490,'A2015'!$A$3:$C$1897,3,FALSE),0)</f>
        <v>0</v>
      </c>
      <c r="J490" s="3">
        <f>IFERROR(VLOOKUP($G490,'A2016'!$A$3:$C$1897,3,FALSE),0)</f>
        <v>1</v>
      </c>
      <c r="K490" s="3">
        <f>IFERROR(VLOOKUP($G490,'A2017'!$A$3:$C$1897,3,FALSE),0)</f>
        <v>0</v>
      </c>
      <c r="L490" s="3">
        <f>IFERROR(VLOOKUP($G490,'A2018'!$A$3:$C$1897,3,FALSE),0)</f>
        <v>0</v>
      </c>
      <c r="M490" s="3">
        <f>IFERROR(VLOOKUP($G490,'A2019'!$A$3:$C$1897,3,FALSE),0)</f>
        <v>0</v>
      </c>
      <c r="N490" s="3">
        <f>IFERROR(VLOOKUP($G490,'A2020'!$A$3:$C$1897,3,FALSE),0)</f>
        <v>0</v>
      </c>
      <c r="O490" s="17">
        <f t="shared" si="48"/>
        <v>1</v>
      </c>
      <c r="Q490" s="40" t="s">
        <v>335</v>
      </c>
      <c r="R490" s="40" t="s">
        <v>4</v>
      </c>
      <c r="S490" s="40">
        <v>0</v>
      </c>
      <c r="T490" s="3">
        <v>0</v>
      </c>
      <c r="U490" s="3">
        <v>0</v>
      </c>
      <c r="V490" s="3">
        <v>2</v>
      </c>
      <c r="W490" s="3">
        <v>0</v>
      </c>
      <c r="X490" s="3">
        <v>0</v>
      </c>
      <c r="Y490" s="17">
        <v>2</v>
      </c>
    </row>
    <row r="491" spans="1:25" x14ac:dyDescent="0.3">
      <c r="A491" s="40" t="s">
        <v>483</v>
      </c>
      <c r="B491" s="40" t="s">
        <v>4</v>
      </c>
      <c r="C491" s="40">
        <v>11</v>
      </c>
      <c r="D491" s="41">
        <f t="shared" si="47"/>
        <v>1.6560478868828963E-5</v>
      </c>
      <c r="E491" s="42">
        <f t="shared" si="49"/>
        <v>0.99434986570957429</v>
      </c>
      <c r="G491" s="40" t="s">
        <v>483</v>
      </c>
      <c r="H491" s="40" t="s">
        <v>4</v>
      </c>
      <c r="I491" s="40">
        <f>IFERROR(VLOOKUP($G491,'A2015'!$A$3:$C$1897,3,FALSE),0)</f>
        <v>0</v>
      </c>
      <c r="J491" s="3">
        <f>IFERROR(VLOOKUP($G491,'A2016'!$A$3:$C$1897,3,FALSE),0)</f>
        <v>0</v>
      </c>
      <c r="K491" s="3">
        <f>IFERROR(VLOOKUP($G491,'A2017'!$A$3:$C$1897,3,FALSE),0)</f>
        <v>0</v>
      </c>
      <c r="L491" s="3">
        <f>IFERROR(VLOOKUP($G491,'A2018'!$A$3:$C$1897,3,FALSE),0)</f>
        <v>1</v>
      </c>
      <c r="M491" s="3">
        <f>IFERROR(VLOOKUP($G491,'A2019'!$A$3:$C$1897,3,FALSE),0)</f>
        <v>0</v>
      </c>
      <c r="N491" s="3">
        <f>IFERROR(VLOOKUP($G491,'A2020'!$A$3:$C$1897,3,FALSE),0)</f>
        <v>0</v>
      </c>
      <c r="O491" s="17">
        <f t="shared" si="48"/>
        <v>1</v>
      </c>
      <c r="Q491" s="40" t="s">
        <v>88</v>
      </c>
      <c r="R491" s="40" t="s">
        <v>4</v>
      </c>
      <c r="S491" s="40">
        <v>0</v>
      </c>
      <c r="T491" s="3">
        <v>0</v>
      </c>
      <c r="U491" s="3">
        <v>0</v>
      </c>
      <c r="V491" s="3">
        <v>0</v>
      </c>
      <c r="W491" s="3">
        <v>1</v>
      </c>
      <c r="X491" s="3">
        <v>0</v>
      </c>
      <c r="Y491" s="17">
        <v>1</v>
      </c>
    </row>
    <row r="492" spans="1:25" x14ac:dyDescent="0.3">
      <c r="A492" s="40" t="s">
        <v>655</v>
      </c>
      <c r="B492" s="40" t="s">
        <v>4</v>
      </c>
      <c r="C492" s="40">
        <v>11</v>
      </c>
      <c r="D492" s="41">
        <f t="shared" si="47"/>
        <v>1.6560478868828963E-5</v>
      </c>
      <c r="E492" s="42">
        <f t="shared" si="49"/>
        <v>0.99436642618844306</v>
      </c>
      <c r="G492" s="40" t="s">
        <v>655</v>
      </c>
      <c r="H492" s="40" t="s">
        <v>4</v>
      </c>
      <c r="I492" s="40">
        <f>IFERROR(VLOOKUP($G492,'A2015'!$A$3:$C$1897,3,FALSE),0)</f>
        <v>0</v>
      </c>
      <c r="J492" s="3">
        <f>IFERROR(VLOOKUP($G492,'A2016'!$A$3:$C$1897,3,FALSE),0)</f>
        <v>0</v>
      </c>
      <c r="K492" s="3">
        <f>IFERROR(VLOOKUP($G492,'A2017'!$A$3:$C$1897,3,FALSE),0)</f>
        <v>2</v>
      </c>
      <c r="L492" s="3">
        <f>IFERROR(VLOOKUP($G492,'A2018'!$A$3:$C$1897,3,FALSE),0)</f>
        <v>0</v>
      </c>
      <c r="M492" s="3">
        <f>IFERROR(VLOOKUP($G492,'A2019'!$A$3:$C$1897,3,FALSE),0)</f>
        <v>0</v>
      </c>
      <c r="N492" s="3">
        <f>IFERROR(VLOOKUP($G492,'A2020'!$A$3:$C$1897,3,FALSE),0)</f>
        <v>0</v>
      </c>
      <c r="O492" s="17">
        <f t="shared" si="48"/>
        <v>2</v>
      </c>
      <c r="Q492" s="40" t="s">
        <v>141</v>
      </c>
      <c r="R492" s="40" t="s">
        <v>4</v>
      </c>
      <c r="S492" s="40">
        <v>0</v>
      </c>
      <c r="T492" s="3">
        <v>0</v>
      </c>
      <c r="U492" s="3">
        <v>0</v>
      </c>
      <c r="V492" s="3">
        <v>1</v>
      </c>
      <c r="W492" s="3">
        <v>0</v>
      </c>
      <c r="X492" s="3">
        <v>0</v>
      </c>
      <c r="Y492" s="17">
        <v>1</v>
      </c>
    </row>
    <row r="493" spans="1:25" x14ac:dyDescent="0.3">
      <c r="A493" s="40" t="s">
        <v>679</v>
      </c>
      <c r="B493" s="40" t="s">
        <v>4</v>
      </c>
      <c r="C493" s="40">
        <v>11</v>
      </c>
      <c r="D493" s="41">
        <f t="shared" si="47"/>
        <v>1.6560478868828963E-5</v>
      </c>
      <c r="E493" s="42">
        <f t="shared" si="49"/>
        <v>0.99438298666731184</v>
      </c>
      <c r="G493" s="40" t="s">
        <v>679</v>
      </c>
      <c r="H493" s="40" t="s">
        <v>4</v>
      </c>
      <c r="I493" s="40">
        <f>IFERROR(VLOOKUP($G493,'A2015'!$A$3:$C$1897,3,FALSE),0)</f>
        <v>0</v>
      </c>
      <c r="J493" s="3">
        <f>IFERROR(VLOOKUP($G493,'A2016'!$A$3:$C$1897,3,FALSE),0)</f>
        <v>0</v>
      </c>
      <c r="K493" s="3">
        <f>IFERROR(VLOOKUP($G493,'A2017'!$A$3:$C$1897,3,FALSE),0)</f>
        <v>0</v>
      </c>
      <c r="L493" s="3">
        <f>IFERROR(VLOOKUP($G493,'A2018'!$A$3:$C$1897,3,FALSE),0)</f>
        <v>0</v>
      </c>
      <c r="M493" s="3">
        <f>IFERROR(VLOOKUP($G493,'A2019'!$A$3:$C$1897,3,FALSE),0)</f>
        <v>0</v>
      </c>
      <c r="N493" s="3">
        <f>IFERROR(VLOOKUP($G493,'A2020'!$A$3:$C$1897,3,FALSE),0)</f>
        <v>0</v>
      </c>
      <c r="O493" s="17">
        <f t="shared" si="48"/>
        <v>0</v>
      </c>
      <c r="Q493" s="40" t="s">
        <v>468</v>
      </c>
      <c r="R493" s="40" t="s">
        <v>4</v>
      </c>
      <c r="S493" s="40">
        <v>0</v>
      </c>
      <c r="T493" s="16">
        <v>0</v>
      </c>
      <c r="U493" s="16">
        <v>0</v>
      </c>
      <c r="V493" s="16">
        <v>0</v>
      </c>
      <c r="W493" s="16">
        <v>0</v>
      </c>
      <c r="X493" s="16">
        <v>1</v>
      </c>
      <c r="Y493" s="17">
        <v>1</v>
      </c>
    </row>
    <row r="494" spans="1:25" x14ac:dyDescent="0.3">
      <c r="A494" s="40" t="s">
        <v>243</v>
      </c>
      <c r="B494" s="40" t="s">
        <v>4</v>
      </c>
      <c r="C494" s="40">
        <v>11</v>
      </c>
      <c r="D494" s="41">
        <f t="shared" si="47"/>
        <v>1.6560478868828963E-5</v>
      </c>
      <c r="E494" s="42">
        <f t="shared" si="49"/>
        <v>0.99439954714618062</v>
      </c>
      <c r="G494" s="40" t="s">
        <v>243</v>
      </c>
      <c r="H494" s="40" t="s">
        <v>4</v>
      </c>
      <c r="I494" s="40">
        <f>IFERROR(VLOOKUP($G494,'A2015'!$A$3:$C$1897,3,FALSE),0)</f>
        <v>1</v>
      </c>
      <c r="J494" s="3">
        <f>IFERROR(VLOOKUP($G494,'A2016'!$A$3:$C$1897,3,FALSE),0)</f>
        <v>0</v>
      </c>
      <c r="K494" s="3">
        <f>IFERROR(VLOOKUP($G494,'A2017'!$A$3:$C$1897,3,FALSE),0)</f>
        <v>0</v>
      </c>
      <c r="L494" s="3">
        <f>IFERROR(VLOOKUP($G494,'A2018'!$A$3:$C$1897,3,FALSE),0)</f>
        <v>1</v>
      </c>
      <c r="M494" s="3">
        <f>IFERROR(VLOOKUP($G494,'A2019'!$A$3:$C$1897,3,FALSE),0)</f>
        <v>0</v>
      </c>
      <c r="N494" s="3">
        <f>IFERROR(VLOOKUP($G494,'A2020'!$A$3:$C$1897,3,FALSE),0)</f>
        <v>0</v>
      </c>
      <c r="O494" s="17">
        <f t="shared" si="48"/>
        <v>2</v>
      </c>
      <c r="Q494" s="40" t="s">
        <v>172</v>
      </c>
      <c r="R494" s="40" t="s">
        <v>4</v>
      </c>
      <c r="S494" s="40">
        <v>0</v>
      </c>
      <c r="T494" s="3">
        <v>0</v>
      </c>
      <c r="U494" s="3">
        <v>0</v>
      </c>
      <c r="V494" s="3">
        <v>0</v>
      </c>
      <c r="W494" s="3">
        <v>1</v>
      </c>
      <c r="X494" s="3">
        <v>0</v>
      </c>
      <c r="Y494" s="17">
        <v>1</v>
      </c>
    </row>
    <row r="495" spans="1:25" x14ac:dyDescent="0.3">
      <c r="A495" s="40" t="s">
        <v>712</v>
      </c>
      <c r="B495" s="40" t="s">
        <v>4</v>
      </c>
      <c r="C495" s="40">
        <v>11</v>
      </c>
      <c r="D495" s="41">
        <f t="shared" si="47"/>
        <v>1.6560478868828963E-5</v>
      </c>
      <c r="E495" s="42">
        <f t="shared" si="49"/>
        <v>0.99441610762504939</v>
      </c>
      <c r="G495" s="40" t="s">
        <v>712</v>
      </c>
      <c r="H495" s="40" t="s">
        <v>4</v>
      </c>
      <c r="I495" s="40">
        <f>IFERROR(VLOOKUP($G495,'A2015'!$A$3:$C$1897,3,FALSE),0)</f>
        <v>0</v>
      </c>
      <c r="J495" s="3">
        <f>IFERROR(VLOOKUP($G495,'A2016'!$A$3:$C$1897,3,FALSE),0)</f>
        <v>0</v>
      </c>
      <c r="K495" s="3">
        <f>IFERROR(VLOOKUP($G495,'A2017'!$A$3:$C$1897,3,FALSE),0)</f>
        <v>0</v>
      </c>
      <c r="L495" s="3">
        <f>IFERROR(VLOOKUP($G495,'A2018'!$A$3:$C$1897,3,FALSE),0)</f>
        <v>0</v>
      </c>
      <c r="M495" s="3">
        <f>IFERROR(VLOOKUP($G495,'A2019'!$A$3:$C$1897,3,FALSE),0)</f>
        <v>0</v>
      </c>
      <c r="N495" s="3">
        <f>IFERROR(VLOOKUP($G495,'A2020'!$A$3:$C$1897,3,FALSE),0)</f>
        <v>0</v>
      </c>
      <c r="O495" s="17">
        <f t="shared" si="48"/>
        <v>0</v>
      </c>
      <c r="Q495" s="40" t="s">
        <v>552</v>
      </c>
      <c r="R495" s="40" t="s">
        <v>4</v>
      </c>
      <c r="S495" s="40">
        <v>0</v>
      </c>
      <c r="T495" s="3">
        <v>0</v>
      </c>
      <c r="U495" s="3">
        <v>0</v>
      </c>
      <c r="V495" s="3">
        <v>1</v>
      </c>
      <c r="W495" s="3">
        <v>0</v>
      </c>
      <c r="X495" s="3">
        <v>0</v>
      </c>
      <c r="Y495" s="17">
        <v>1</v>
      </c>
    </row>
    <row r="496" spans="1:25" x14ac:dyDescent="0.3">
      <c r="A496" s="40" t="s">
        <v>770</v>
      </c>
      <c r="B496" s="40" t="s">
        <v>4</v>
      </c>
      <c r="C496" s="40">
        <v>11</v>
      </c>
      <c r="D496" s="41">
        <f t="shared" si="47"/>
        <v>1.6560478868828963E-5</v>
      </c>
      <c r="E496" s="42">
        <f t="shared" si="49"/>
        <v>0.99443266810391817</v>
      </c>
      <c r="G496" s="40" t="s">
        <v>770</v>
      </c>
      <c r="H496" s="40" t="s">
        <v>4</v>
      </c>
      <c r="I496" s="40">
        <f>IFERROR(VLOOKUP($G496,'A2015'!$A$3:$C$1897,3,FALSE),0)</f>
        <v>0</v>
      </c>
      <c r="J496" s="3">
        <f>IFERROR(VLOOKUP($G496,'A2016'!$A$3:$C$1897,3,FALSE),0)</f>
        <v>0</v>
      </c>
      <c r="K496" s="3">
        <f>IFERROR(VLOOKUP($G496,'A2017'!$A$3:$C$1897,3,FALSE),0)</f>
        <v>0</v>
      </c>
      <c r="L496" s="3">
        <f>IFERROR(VLOOKUP($G496,'A2018'!$A$3:$C$1897,3,FALSE),0)</f>
        <v>2</v>
      </c>
      <c r="M496" s="3">
        <f>IFERROR(VLOOKUP($G496,'A2019'!$A$3:$C$1897,3,FALSE),0)</f>
        <v>0</v>
      </c>
      <c r="N496" s="3">
        <f>IFERROR(VLOOKUP($G496,'A2020'!$A$3:$C$1897,3,FALSE),0)</f>
        <v>0</v>
      </c>
      <c r="O496" s="17">
        <f t="shared" si="48"/>
        <v>2</v>
      </c>
      <c r="Q496" s="40" t="s">
        <v>195</v>
      </c>
      <c r="R496" s="40" t="s">
        <v>4</v>
      </c>
      <c r="S496" s="40">
        <v>0</v>
      </c>
      <c r="T496" s="3">
        <v>1</v>
      </c>
      <c r="U496" s="3">
        <v>0</v>
      </c>
      <c r="V496" s="3">
        <v>0</v>
      </c>
      <c r="W496" s="3">
        <v>0</v>
      </c>
      <c r="X496" s="3">
        <v>0</v>
      </c>
      <c r="Y496" s="17">
        <v>1</v>
      </c>
    </row>
    <row r="497" spans="1:25" x14ac:dyDescent="0.3">
      <c r="A497" s="40" t="s">
        <v>788</v>
      </c>
      <c r="B497" s="40" t="s">
        <v>4</v>
      </c>
      <c r="C497" s="40">
        <v>11</v>
      </c>
      <c r="D497" s="41">
        <f t="shared" si="47"/>
        <v>1.6560478868828963E-5</v>
      </c>
      <c r="E497" s="42">
        <f t="shared" si="49"/>
        <v>0.99444922858278695</v>
      </c>
      <c r="G497" s="40" t="s">
        <v>788</v>
      </c>
      <c r="H497" s="40" t="s">
        <v>4</v>
      </c>
      <c r="I497" s="40">
        <f>IFERROR(VLOOKUP($G497,'A2015'!$A$3:$C$1897,3,FALSE),0)</f>
        <v>0</v>
      </c>
      <c r="J497" s="3">
        <f>IFERROR(VLOOKUP($G497,'A2016'!$A$3:$C$1897,3,FALSE),0)</f>
        <v>0</v>
      </c>
      <c r="K497" s="3">
        <f>IFERROR(VLOOKUP($G497,'A2017'!$A$3:$C$1897,3,FALSE),0)</f>
        <v>0</v>
      </c>
      <c r="L497" s="3">
        <f>IFERROR(VLOOKUP($G497,'A2018'!$A$3:$C$1897,3,FALSE),0)</f>
        <v>0</v>
      </c>
      <c r="M497" s="3">
        <f>IFERROR(VLOOKUP($G497,'A2019'!$A$3:$C$1897,3,FALSE),0)</f>
        <v>0</v>
      </c>
      <c r="N497" s="3">
        <f>IFERROR(VLOOKUP($G497,'A2020'!$A$3:$C$1897,3,FALSE),0)</f>
        <v>0</v>
      </c>
      <c r="O497" s="17">
        <f t="shared" si="48"/>
        <v>0</v>
      </c>
      <c r="Q497" s="40" t="s">
        <v>609</v>
      </c>
      <c r="R497" s="40" t="s">
        <v>4</v>
      </c>
      <c r="S497" s="40">
        <v>0</v>
      </c>
      <c r="T497" s="3">
        <v>0</v>
      </c>
      <c r="U497" s="3">
        <v>1</v>
      </c>
      <c r="V497" s="3">
        <v>0</v>
      </c>
      <c r="W497" s="3">
        <v>0</v>
      </c>
      <c r="X497" s="3">
        <v>0</v>
      </c>
      <c r="Y497" s="17">
        <v>1</v>
      </c>
    </row>
    <row r="498" spans="1:25" x14ac:dyDescent="0.3">
      <c r="A498" s="40" t="s">
        <v>431</v>
      </c>
      <c r="B498" s="40" t="s">
        <v>4</v>
      </c>
      <c r="C498" s="40">
        <v>11</v>
      </c>
      <c r="D498" s="41">
        <f t="shared" si="47"/>
        <v>1.6560478868828963E-5</v>
      </c>
      <c r="E498" s="42">
        <f t="shared" si="49"/>
        <v>0.99446578906165572</v>
      </c>
      <c r="G498" s="40" t="s">
        <v>431</v>
      </c>
      <c r="H498" s="40" t="s">
        <v>4</v>
      </c>
      <c r="I498" s="40">
        <f>IFERROR(VLOOKUP($G498,'A2015'!$A$3:$C$1897,3,FALSE),0)</f>
        <v>1</v>
      </c>
      <c r="J498" s="3">
        <f>IFERROR(VLOOKUP($G498,'A2016'!$A$3:$C$1897,3,FALSE),0)</f>
        <v>0</v>
      </c>
      <c r="K498" s="3">
        <f>IFERROR(VLOOKUP($G498,'A2017'!$A$3:$C$1897,3,FALSE),0)</f>
        <v>0</v>
      </c>
      <c r="L498" s="3">
        <f>IFERROR(VLOOKUP($G498,'A2018'!$A$3:$C$1897,3,FALSE),0)</f>
        <v>0</v>
      </c>
      <c r="M498" s="3">
        <f>IFERROR(VLOOKUP($G498,'A2019'!$A$3:$C$1897,3,FALSE),0)</f>
        <v>1</v>
      </c>
      <c r="N498" s="3">
        <f>IFERROR(VLOOKUP($G498,'A2020'!$A$3:$C$1897,3,FALSE),0)</f>
        <v>0</v>
      </c>
      <c r="O498" s="17">
        <f t="shared" si="48"/>
        <v>2</v>
      </c>
      <c r="Q498" s="40" t="s">
        <v>550</v>
      </c>
      <c r="R498" s="40" t="s">
        <v>4</v>
      </c>
      <c r="S498" s="40">
        <v>0</v>
      </c>
      <c r="T498" s="3">
        <v>0</v>
      </c>
      <c r="U498" s="3">
        <v>0</v>
      </c>
      <c r="V498" s="3">
        <v>0</v>
      </c>
      <c r="W498" s="3">
        <v>1</v>
      </c>
      <c r="X498" s="3">
        <v>0</v>
      </c>
      <c r="Y498" s="17">
        <v>1</v>
      </c>
    </row>
    <row r="499" spans="1:25" x14ac:dyDescent="0.3">
      <c r="A499" s="40" t="s">
        <v>787</v>
      </c>
      <c r="B499" s="40" t="s">
        <v>4</v>
      </c>
      <c r="C499" s="40">
        <v>11</v>
      </c>
      <c r="D499" s="41">
        <f t="shared" si="47"/>
        <v>1.6560478868828963E-5</v>
      </c>
      <c r="E499" s="42">
        <f t="shared" si="49"/>
        <v>0.9944823495405245</v>
      </c>
      <c r="G499" s="40" t="s">
        <v>787</v>
      </c>
      <c r="H499" s="40" t="s">
        <v>4</v>
      </c>
      <c r="I499" s="40">
        <f>IFERROR(VLOOKUP($G499,'A2015'!$A$3:$C$1897,3,FALSE),0)</f>
        <v>0</v>
      </c>
      <c r="J499" s="3">
        <f>IFERROR(VLOOKUP($G499,'A2016'!$A$3:$C$1897,3,FALSE),0)</f>
        <v>0</v>
      </c>
      <c r="K499" s="3">
        <f>IFERROR(VLOOKUP($G499,'A2017'!$A$3:$C$1897,3,FALSE),0)</f>
        <v>0</v>
      </c>
      <c r="L499" s="3">
        <f>IFERROR(VLOOKUP($G499,'A2018'!$A$3:$C$1897,3,FALSE),0)</f>
        <v>0</v>
      </c>
      <c r="M499" s="3">
        <f>IFERROR(VLOOKUP($G499,'A2019'!$A$3:$C$1897,3,FALSE),0)</f>
        <v>0</v>
      </c>
      <c r="N499" s="3">
        <f>IFERROR(VLOOKUP($G499,'A2020'!$A$3:$C$1897,3,FALSE),0)</f>
        <v>0</v>
      </c>
      <c r="O499" s="17">
        <f t="shared" si="48"/>
        <v>0</v>
      </c>
      <c r="Q499" s="40" t="s">
        <v>639</v>
      </c>
      <c r="R499" s="40" t="s">
        <v>4</v>
      </c>
      <c r="S499" s="40">
        <v>0</v>
      </c>
      <c r="T499" s="3">
        <v>0</v>
      </c>
      <c r="U499" s="3">
        <v>0</v>
      </c>
      <c r="V499" s="3">
        <v>1</v>
      </c>
      <c r="W499" s="3">
        <v>0</v>
      </c>
      <c r="X499" s="3">
        <v>0</v>
      </c>
      <c r="Y499" s="17">
        <v>1</v>
      </c>
    </row>
    <row r="500" spans="1:25" x14ac:dyDescent="0.3">
      <c r="A500" s="40" t="s">
        <v>309</v>
      </c>
      <c r="B500" s="40" t="s">
        <v>4</v>
      </c>
      <c r="C500" s="40">
        <v>11</v>
      </c>
      <c r="D500" s="41">
        <f t="shared" si="47"/>
        <v>1.6560478868828963E-5</v>
      </c>
      <c r="E500" s="42">
        <f t="shared" si="49"/>
        <v>0.99449891001939328</v>
      </c>
      <c r="G500" s="40" t="s">
        <v>309</v>
      </c>
      <c r="H500" s="40" t="s">
        <v>4</v>
      </c>
      <c r="I500" s="40">
        <f>IFERROR(VLOOKUP($G500,'A2015'!$A$3:$C$1897,3,FALSE),0)</f>
        <v>0</v>
      </c>
      <c r="J500" s="3">
        <f>IFERROR(VLOOKUP($G500,'A2016'!$A$3:$C$1897,3,FALSE),0)</f>
        <v>0</v>
      </c>
      <c r="K500" s="3">
        <f>IFERROR(VLOOKUP($G500,'A2017'!$A$3:$C$1897,3,FALSE),0)</f>
        <v>2</v>
      </c>
      <c r="L500" s="3">
        <f>IFERROR(VLOOKUP($G500,'A2018'!$A$3:$C$1897,3,FALSE),0)</f>
        <v>1</v>
      </c>
      <c r="M500" s="3">
        <f>IFERROR(VLOOKUP($G500,'A2019'!$A$3:$C$1897,3,FALSE),0)</f>
        <v>0</v>
      </c>
      <c r="N500" s="3">
        <f>IFERROR(VLOOKUP($G500,'A2020'!$A$3:$C$1897,3,FALSE),0)</f>
        <v>0</v>
      </c>
      <c r="O500" s="17">
        <f t="shared" si="48"/>
        <v>3</v>
      </c>
      <c r="Q500" s="40" t="s">
        <v>200</v>
      </c>
      <c r="R500" s="40" t="s">
        <v>4</v>
      </c>
      <c r="S500" s="40">
        <v>0</v>
      </c>
      <c r="T500" s="3">
        <v>0</v>
      </c>
      <c r="U500" s="3">
        <v>0</v>
      </c>
      <c r="V500" s="3">
        <v>0</v>
      </c>
      <c r="W500" s="3">
        <v>1</v>
      </c>
      <c r="X500" s="3">
        <v>0</v>
      </c>
      <c r="Y500" s="17">
        <v>1</v>
      </c>
    </row>
    <row r="501" spans="1:25" x14ac:dyDescent="0.3">
      <c r="A501" s="40" t="s">
        <v>232</v>
      </c>
      <c r="B501" s="40" t="s">
        <v>4</v>
      </c>
      <c r="C501" s="40">
        <v>11</v>
      </c>
      <c r="D501" s="41">
        <f t="shared" si="47"/>
        <v>1.6560478868828963E-5</v>
      </c>
      <c r="E501" s="42">
        <f t="shared" si="49"/>
        <v>0.99451547049826206</v>
      </c>
      <c r="G501" s="40" t="s">
        <v>232</v>
      </c>
      <c r="H501" s="40" t="s">
        <v>4</v>
      </c>
      <c r="I501" s="40">
        <f>IFERROR(VLOOKUP($G501,'A2015'!$A$3:$C$1897,3,FALSE),0)</f>
        <v>2</v>
      </c>
      <c r="J501" s="3">
        <f>IFERROR(VLOOKUP($G501,'A2016'!$A$3:$C$1897,3,FALSE),0)</f>
        <v>1</v>
      </c>
      <c r="K501" s="3">
        <f>IFERROR(VLOOKUP($G501,'A2017'!$A$3:$C$1897,3,FALSE),0)</f>
        <v>1</v>
      </c>
      <c r="L501" s="3">
        <f>IFERROR(VLOOKUP($G501,'A2018'!$A$3:$C$1897,3,FALSE),0)</f>
        <v>0</v>
      </c>
      <c r="M501" s="3">
        <f>IFERROR(VLOOKUP($G501,'A2019'!$A$3:$C$1897,3,FALSE),0)</f>
        <v>2</v>
      </c>
      <c r="N501" s="3">
        <f>IFERROR(VLOOKUP($G501,'A2020'!$A$3:$C$1897,3,FALSE),0)</f>
        <v>0</v>
      </c>
      <c r="O501" s="17">
        <f t="shared" si="48"/>
        <v>6</v>
      </c>
      <c r="Q501" s="40" t="s">
        <v>169</v>
      </c>
      <c r="R501" s="40" t="s">
        <v>4</v>
      </c>
      <c r="S501" s="40">
        <v>0</v>
      </c>
      <c r="T501" s="3">
        <v>0</v>
      </c>
      <c r="U501" s="3">
        <v>0</v>
      </c>
      <c r="V501" s="3">
        <v>0</v>
      </c>
      <c r="W501" s="3">
        <v>0</v>
      </c>
      <c r="X501" s="3">
        <v>1</v>
      </c>
      <c r="Y501" s="17">
        <v>1</v>
      </c>
    </row>
    <row r="502" spans="1:25" x14ac:dyDescent="0.3">
      <c r="A502" s="40" t="s">
        <v>391</v>
      </c>
      <c r="B502" s="40" t="s">
        <v>4</v>
      </c>
      <c r="C502" s="40">
        <v>11</v>
      </c>
      <c r="D502" s="41">
        <f t="shared" si="47"/>
        <v>1.6560478868828963E-5</v>
      </c>
      <c r="E502" s="42">
        <f t="shared" si="49"/>
        <v>0.99453203097713083</v>
      </c>
      <c r="G502" s="40" t="s">
        <v>391</v>
      </c>
      <c r="H502" s="40" t="s">
        <v>4</v>
      </c>
      <c r="I502" s="40">
        <f>IFERROR(VLOOKUP($G502,'A2015'!$A$3:$C$1897,3,FALSE),0)</f>
        <v>0</v>
      </c>
      <c r="J502" s="3">
        <f>IFERROR(VLOOKUP($G502,'A2016'!$A$3:$C$1897,3,FALSE),0)</f>
        <v>0</v>
      </c>
      <c r="K502" s="3">
        <f>IFERROR(VLOOKUP($G502,'A2017'!$A$3:$C$1897,3,FALSE),0)</f>
        <v>0</v>
      </c>
      <c r="L502" s="3">
        <f>IFERROR(VLOOKUP($G502,'A2018'!$A$3:$C$1897,3,FALSE),0)</f>
        <v>0</v>
      </c>
      <c r="M502" s="3">
        <f>IFERROR(VLOOKUP($G502,'A2019'!$A$3:$C$1897,3,FALSE),0)</f>
        <v>0</v>
      </c>
      <c r="N502" s="3">
        <f>IFERROR(VLOOKUP($G502,'A2020'!$A$3:$C$1897,3,FALSE),0)</f>
        <v>0</v>
      </c>
      <c r="O502" s="17">
        <f t="shared" si="48"/>
        <v>0</v>
      </c>
      <c r="Q502" s="40" t="s">
        <v>604</v>
      </c>
      <c r="R502" s="40" t="s">
        <v>4</v>
      </c>
      <c r="S502" s="40">
        <v>0</v>
      </c>
      <c r="T502" s="3">
        <v>0</v>
      </c>
      <c r="U502" s="3">
        <v>0</v>
      </c>
      <c r="V502" s="3">
        <v>0</v>
      </c>
      <c r="W502" s="3">
        <v>1</v>
      </c>
      <c r="X502" s="3">
        <v>0</v>
      </c>
      <c r="Y502" s="17">
        <v>1</v>
      </c>
    </row>
    <row r="503" spans="1:25" x14ac:dyDescent="0.3">
      <c r="A503" s="40" t="s">
        <v>808</v>
      </c>
      <c r="B503" s="40" t="s">
        <v>4</v>
      </c>
      <c r="C503" s="40">
        <v>10</v>
      </c>
      <c r="D503" s="41">
        <f t="shared" si="47"/>
        <v>1.5054980789844513E-5</v>
      </c>
      <c r="E503" s="42">
        <f t="shared" si="49"/>
        <v>0.99454708595792063</v>
      </c>
      <c r="G503" s="40" t="s">
        <v>808</v>
      </c>
      <c r="H503" s="40" t="s">
        <v>4</v>
      </c>
      <c r="I503" s="40">
        <f>IFERROR(VLOOKUP($G503,'A2015'!$A$3:$C$1897,3,FALSE),0)</f>
        <v>0</v>
      </c>
      <c r="J503" s="3">
        <f>IFERROR(VLOOKUP($G503,'A2016'!$A$3:$C$1897,3,FALSE),0)</f>
        <v>0</v>
      </c>
      <c r="K503" s="3">
        <f>IFERROR(VLOOKUP($G503,'A2017'!$A$3:$C$1897,3,FALSE),0)</f>
        <v>0</v>
      </c>
      <c r="L503" s="3">
        <f>IFERROR(VLOOKUP($G503,'A2018'!$A$3:$C$1897,3,FALSE),0)</f>
        <v>0</v>
      </c>
      <c r="M503" s="3">
        <f>IFERROR(VLOOKUP($G503,'A2019'!$A$3:$C$1897,3,FALSE),0)</f>
        <v>0</v>
      </c>
      <c r="N503" s="3">
        <f>IFERROR(VLOOKUP($G503,'A2020'!$A$3:$C$1897,3,FALSE),0)</f>
        <v>0</v>
      </c>
      <c r="O503" s="17">
        <f t="shared" si="48"/>
        <v>0</v>
      </c>
      <c r="Q503" s="40" t="s">
        <v>533</v>
      </c>
      <c r="R503" s="40" t="s">
        <v>4</v>
      </c>
      <c r="S503" s="40">
        <v>0</v>
      </c>
      <c r="T503" s="3">
        <v>0</v>
      </c>
      <c r="U503" s="3">
        <v>0</v>
      </c>
      <c r="V503" s="3">
        <v>0</v>
      </c>
      <c r="W503" s="3">
        <v>0</v>
      </c>
      <c r="X503" s="3">
        <v>1</v>
      </c>
      <c r="Y503" s="17">
        <v>1</v>
      </c>
    </row>
    <row r="504" spans="1:25" x14ac:dyDescent="0.3">
      <c r="A504" s="40" t="s">
        <v>668</v>
      </c>
      <c r="B504" s="40" t="s">
        <v>4</v>
      </c>
      <c r="C504" s="40">
        <v>10</v>
      </c>
      <c r="D504" s="41">
        <f t="shared" si="47"/>
        <v>1.5054980789844513E-5</v>
      </c>
      <c r="E504" s="42">
        <f t="shared" si="49"/>
        <v>0.99456214093871043</v>
      </c>
      <c r="G504" s="40" t="s">
        <v>668</v>
      </c>
      <c r="H504" s="40" t="s">
        <v>4</v>
      </c>
      <c r="I504" s="40">
        <f>IFERROR(VLOOKUP($G504,'A2015'!$A$3:$C$1897,3,FALSE),0)</f>
        <v>0</v>
      </c>
      <c r="J504" s="3">
        <f>IFERROR(VLOOKUP($G504,'A2016'!$A$3:$C$1897,3,FALSE),0)</f>
        <v>1</v>
      </c>
      <c r="K504" s="3">
        <f>IFERROR(VLOOKUP($G504,'A2017'!$A$3:$C$1897,3,FALSE),0)</f>
        <v>0</v>
      </c>
      <c r="L504" s="3">
        <f>IFERROR(VLOOKUP($G504,'A2018'!$A$3:$C$1897,3,FALSE),0)</f>
        <v>1</v>
      </c>
      <c r="M504" s="3">
        <f>IFERROR(VLOOKUP($G504,'A2019'!$A$3:$C$1897,3,FALSE),0)</f>
        <v>0</v>
      </c>
      <c r="N504" s="3">
        <f>IFERROR(VLOOKUP($G504,'A2020'!$A$3:$C$1897,3,FALSE),0)</f>
        <v>0</v>
      </c>
      <c r="O504" s="17">
        <f t="shared" si="48"/>
        <v>2</v>
      </c>
      <c r="Q504" s="40" t="s">
        <v>452</v>
      </c>
      <c r="R504" s="40" t="s">
        <v>4</v>
      </c>
      <c r="S504" s="40">
        <v>0</v>
      </c>
      <c r="T504" s="3">
        <v>0</v>
      </c>
      <c r="U504" s="3">
        <v>0</v>
      </c>
      <c r="V504" s="3">
        <v>0</v>
      </c>
      <c r="W504" s="3">
        <v>1</v>
      </c>
      <c r="X504" s="3">
        <v>0</v>
      </c>
      <c r="Y504" s="17">
        <v>1</v>
      </c>
    </row>
    <row r="505" spans="1:25" x14ac:dyDescent="0.3">
      <c r="A505" s="40" t="s">
        <v>749</v>
      </c>
      <c r="B505" s="40" t="s">
        <v>4</v>
      </c>
      <c r="C505" s="40">
        <v>10</v>
      </c>
      <c r="D505" s="41">
        <f t="shared" si="47"/>
        <v>1.5054980789844513E-5</v>
      </c>
      <c r="E505" s="42">
        <f t="shared" si="49"/>
        <v>0.99457719591950022</v>
      </c>
      <c r="G505" s="40" t="s">
        <v>749</v>
      </c>
      <c r="H505" s="40" t="s">
        <v>4</v>
      </c>
      <c r="I505" s="40">
        <f>IFERROR(VLOOKUP($G505,'A2015'!$A$3:$C$1897,3,FALSE),0)</f>
        <v>0</v>
      </c>
      <c r="J505" s="3">
        <f>IFERROR(VLOOKUP($G505,'A2016'!$A$3:$C$1897,3,FALSE),0)</f>
        <v>2</v>
      </c>
      <c r="K505" s="3">
        <f>IFERROR(VLOOKUP($G505,'A2017'!$A$3:$C$1897,3,FALSE),0)</f>
        <v>0</v>
      </c>
      <c r="L505" s="3">
        <f>IFERROR(VLOOKUP($G505,'A2018'!$A$3:$C$1897,3,FALSE),0)</f>
        <v>0</v>
      </c>
      <c r="M505" s="3">
        <f>IFERROR(VLOOKUP($G505,'A2019'!$A$3:$C$1897,3,FALSE),0)</f>
        <v>1</v>
      </c>
      <c r="N505" s="3">
        <f>IFERROR(VLOOKUP($G505,'A2020'!$A$3:$C$1897,3,FALSE),0)</f>
        <v>0</v>
      </c>
      <c r="O505" s="17">
        <f t="shared" si="48"/>
        <v>3</v>
      </c>
      <c r="Q505" s="9" t="s">
        <v>641</v>
      </c>
      <c r="R505" s="9" t="s">
        <v>4</v>
      </c>
      <c r="S505" s="9">
        <v>0</v>
      </c>
      <c r="T505" s="5">
        <v>0</v>
      </c>
      <c r="U505" s="5">
        <v>0</v>
      </c>
      <c r="V505" s="5">
        <v>0</v>
      </c>
      <c r="W505" s="5">
        <v>1</v>
      </c>
      <c r="X505" s="5">
        <v>0</v>
      </c>
      <c r="Y505" s="17">
        <v>1</v>
      </c>
    </row>
    <row r="506" spans="1:25" x14ac:dyDescent="0.3">
      <c r="A506" s="40" t="s">
        <v>411</v>
      </c>
      <c r="B506" s="40" t="s">
        <v>4</v>
      </c>
      <c r="C506" s="40">
        <v>10</v>
      </c>
      <c r="D506" s="41">
        <f t="shared" si="47"/>
        <v>1.5054980789844513E-5</v>
      </c>
      <c r="E506" s="42">
        <f t="shared" si="49"/>
        <v>0.99459225090029002</v>
      </c>
      <c r="G506" s="40" t="s">
        <v>411</v>
      </c>
      <c r="H506" s="40" t="s">
        <v>4</v>
      </c>
      <c r="I506" s="40">
        <f>IFERROR(VLOOKUP($G506,'A2015'!$A$3:$C$1897,3,FALSE),0)</f>
        <v>0</v>
      </c>
      <c r="J506" s="3">
        <f>IFERROR(VLOOKUP($G506,'A2016'!$A$3:$C$1897,3,FALSE),0)</f>
        <v>0</v>
      </c>
      <c r="K506" s="3">
        <f>IFERROR(VLOOKUP($G506,'A2017'!$A$3:$C$1897,3,FALSE),0)</f>
        <v>0</v>
      </c>
      <c r="L506" s="3">
        <f>IFERROR(VLOOKUP($G506,'A2018'!$A$3:$C$1897,3,FALSE),0)</f>
        <v>0</v>
      </c>
      <c r="M506" s="3">
        <f>IFERROR(VLOOKUP($G506,'A2019'!$A$3:$C$1897,3,FALSE),0)</f>
        <v>0</v>
      </c>
      <c r="N506" s="3">
        <f>IFERROR(VLOOKUP($G506,'A2020'!$A$3:$C$1897,3,FALSE),0)</f>
        <v>1</v>
      </c>
      <c r="O506" s="17">
        <f t="shared" si="48"/>
        <v>1</v>
      </c>
      <c r="Q506" s="40" t="s">
        <v>649</v>
      </c>
      <c r="R506" s="40" t="s">
        <v>4</v>
      </c>
      <c r="S506" s="40">
        <v>0</v>
      </c>
      <c r="T506" s="3">
        <v>0</v>
      </c>
      <c r="U506" s="3">
        <v>0</v>
      </c>
      <c r="V506" s="3">
        <v>1</v>
      </c>
      <c r="W506" s="3">
        <v>0</v>
      </c>
      <c r="X506" s="3">
        <v>0</v>
      </c>
      <c r="Y506" s="17">
        <v>1</v>
      </c>
    </row>
    <row r="507" spans="1:25" x14ac:dyDescent="0.3">
      <c r="A507" s="40" t="s">
        <v>826</v>
      </c>
      <c r="B507" s="40" t="s">
        <v>4</v>
      </c>
      <c r="C507" s="40">
        <v>10</v>
      </c>
      <c r="D507" s="41">
        <f t="shared" si="47"/>
        <v>1.5054980789844513E-5</v>
      </c>
      <c r="E507" s="42">
        <f t="shared" si="49"/>
        <v>0.99460730588107982</v>
      </c>
      <c r="G507" s="40" t="s">
        <v>826</v>
      </c>
      <c r="H507" s="40" t="s">
        <v>4</v>
      </c>
      <c r="I507" s="40">
        <f>IFERROR(VLOOKUP($G507,'A2015'!$A$3:$C$1897,3,FALSE),0)</f>
        <v>0</v>
      </c>
      <c r="J507" s="3">
        <f>IFERROR(VLOOKUP($G507,'A2016'!$A$3:$C$1897,3,FALSE),0)</f>
        <v>0</v>
      </c>
      <c r="K507" s="3">
        <f>IFERROR(VLOOKUP($G507,'A2017'!$A$3:$C$1897,3,FALSE),0)</f>
        <v>0</v>
      </c>
      <c r="L507" s="3">
        <f>IFERROR(VLOOKUP($G507,'A2018'!$A$3:$C$1897,3,FALSE),0)</f>
        <v>0</v>
      </c>
      <c r="M507" s="3">
        <f>IFERROR(VLOOKUP($G507,'A2019'!$A$3:$C$1897,3,FALSE),0)</f>
        <v>0</v>
      </c>
      <c r="N507" s="3">
        <f>IFERROR(VLOOKUP($G507,'A2020'!$A$3:$C$1897,3,FALSE),0)</f>
        <v>0</v>
      </c>
      <c r="O507" s="17">
        <f t="shared" si="48"/>
        <v>0</v>
      </c>
      <c r="Q507" s="40" t="s">
        <v>643</v>
      </c>
      <c r="R507" s="40" t="s">
        <v>4</v>
      </c>
      <c r="S507" s="40">
        <v>0</v>
      </c>
      <c r="T507" s="3">
        <v>0</v>
      </c>
      <c r="U507" s="3">
        <v>1</v>
      </c>
      <c r="V507" s="3">
        <v>0</v>
      </c>
      <c r="W507" s="3">
        <v>0</v>
      </c>
      <c r="X507" s="3">
        <v>0</v>
      </c>
      <c r="Y507" s="17">
        <v>1</v>
      </c>
    </row>
    <row r="508" spans="1:25" x14ac:dyDescent="0.3">
      <c r="A508" s="40" t="s">
        <v>834</v>
      </c>
      <c r="B508" s="40" t="s">
        <v>4</v>
      </c>
      <c r="C508" s="40">
        <v>10</v>
      </c>
      <c r="D508" s="41">
        <f t="shared" si="47"/>
        <v>1.5054980789844513E-5</v>
      </c>
      <c r="E508" s="42">
        <f t="shared" si="49"/>
        <v>0.99462236086186961</v>
      </c>
      <c r="G508" s="40" t="s">
        <v>834</v>
      </c>
      <c r="H508" s="40" t="s">
        <v>4</v>
      </c>
      <c r="I508" s="40">
        <f>IFERROR(VLOOKUP($G508,'A2015'!$A$3:$C$1897,3,FALSE),0)</f>
        <v>0</v>
      </c>
      <c r="J508" s="3">
        <f>IFERROR(VLOOKUP($G508,'A2016'!$A$3:$C$1897,3,FALSE),0)</f>
        <v>0</v>
      </c>
      <c r="K508" s="3">
        <f>IFERROR(VLOOKUP($G508,'A2017'!$A$3:$C$1897,3,FALSE),0)</f>
        <v>0</v>
      </c>
      <c r="L508" s="3">
        <f>IFERROR(VLOOKUP($G508,'A2018'!$A$3:$C$1897,3,FALSE),0)</f>
        <v>0</v>
      </c>
      <c r="M508" s="3">
        <f>IFERROR(VLOOKUP($G508,'A2019'!$A$3:$C$1897,3,FALSE),0)</f>
        <v>0</v>
      </c>
      <c r="N508" s="3">
        <f>IFERROR(VLOOKUP($G508,'A2020'!$A$3:$C$1897,3,FALSE),0)</f>
        <v>0</v>
      </c>
      <c r="O508" s="17">
        <f t="shared" si="48"/>
        <v>0</v>
      </c>
      <c r="Q508" s="40" t="s">
        <v>659</v>
      </c>
      <c r="R508" s="40" t="s">
        <v>4</v>
      </c>
      <c r="S508" s="40">
        <v>0</v>
      </c>
      <c r="T508" s="17">
        <v>0</v>
      </c>
      <c r="U508" s="17">
        <v>0</v>
      </c>
      <c r="V508" s="17">
        <v>0</v>
      </c>
      <c r="W508" s="17">
        <v>1</v>
      </c>
      <c r="X508" s="17">
        <v>0</v>
      </c>
      <c r="Y508" s="17">
        <v>1</v>
      </c>
    </row>
    <row r="509" spans="1:25" x14ac:dyDescent="0.3">
      <c r="A509" s="40" t="s">
        <v>658</v>
      </c>
      <c r="B509" s="40" t="s">
        <v>4</v>
      </c>
      <c r="C509" s="40">
        <v>10</v>
      </c>
      <c r="D509" s="41">
        <f t="shared" si="47"/>
        <v>1.5054980789844513E-5</v>
      </c>
      <c r="E509" s="42">
        <f t="shared" si="49"/>
        <v>0.99463741584265941</v>
      </c>
      <c r="G509" s="40" t="s">
        <v>658</v>
      </c>
      <c r="H509" s="40" t="s">
        <v>4</v>
      </c>
      <c r="I509" s="40">
        <f>IFERROR(VLOOKUP($G509,'A2015'!$A$3:$C$1897,3,FALSE),0)</f>
        <v>0</v>
      </c>
      <c r="J509" s="3">
        <f>IFERROR(VLOOKUP($G509,'A2016'!$A$3:$C$1897,3,FALSE),0)</f>
        <v>0</v>
      </c>
      <c r="K509" s="3">
        <f>IFERROR(VLOOKUP($G509,'A2017'!$A$3:$C$1897,3,FALSE),0)</f>
        <v>0</v>
      </c>
      <c r="L509" s="3">
        <f>IFERROR(VLOOKUP($G509,'A2018'!$A$3:$C$1897,3,FALSE),0)</f>
        <v>1</v>
      </c>
      <c r="M509" s="3">
        <f>IFERROR(VLOOKUP($G509,'A2019'!$A$3:$C$1897,3,FALSE),0)</f>
        <v>0</v>
      </c>
      <c r="N509" s="3">
        <f>IFERROR(VLOOKUP($G509,'A2020'!$A$3:$C$1897,3,FALSE),0)</f>
        <v>0</v>
      </c>
      <c r="O509" s="17">
        <f t="shared" si="48"/>
        <v>1</v>
      </c>
      <c r="Q509" s="40" t="s">
        <v>292</v>
      </c>
      <c r="R509" s="40" t="s">
        <v>4</v>
      </c>
      <c r="S509" s="40">
        <v>0</v>
      </c>
      <c r="T509" s="3">
        <v>0</v>
      </c>
      <c r="U509" s="3">
        <v>0</v>
      </c>
      <c r="V509" s="3">
        <v>0</v>
      </c>
      <c r="W509" s="3">
        <v>1</v>
      </c>
      <c r="X509" s="3">
        <v>0</v>
      </c>
      <c r="Y509" s="17">
        <v>1</v>
      </c>
    </row>
    <row r="510" spans="1:25" x14ac:dyDescent="0.3">
      <c r="A510" s="40" t="s">
        <v>525</v>
      </c>
      <c r="B510" s="40" t="s">
        <v>4</v>
      </c>
      <c r="C510" s="40">
        <v>10</v>
      </c>
      <c r="D510" s="41">
        <f t="shared" si="47"/>
        <v>1.5054980789844513E-5</v>
      </c>
      <c r="E510" s="42">
        <f t="shared" si="49"/>
        <v>0.99465247082344921</v>
      </c>
      <c r="G510" s="40" t="s">
        <v>525</v>
      </c>
      <c r="H510" s="40" t="s">
        <v>4</v>
      </c>
      <c r="I510" s="40">
        <f>IFERROR(VLOOKUP($G510,'A2015'!$A$3:$C$1897,3,FALSE),0)</f>
        <v>0</v>
      </c>
      <c r="J510" s="3">
        <f>IFERROR(VLOOKUP($G510,'A2016'!$A$3:$C$1897,3,FALSE),0)</f>
        <v>0</v>
      </c>
      <c r="K510" s="3">
        <f>IFERROR(VLOOKUP($G510,'A2017'!$A$3:$C$1897,3,FALSE),0)</f>
        <v>0</v>
      </c>
      <c r="L510" s="3">
        <f>IFERROR(VLOOKUP($G510,'A2018'!$A$3:$C$1897,3,FALSE),0)</f>
        <v>0</v>
      </c>
      <c r="M510" s="3">
        <f>IFERROR(VLOOKUP($G510,'A2019'!$A$3:$C$1897,3,FALSE),0)</f>
        <v>1</v>
      </c>
      <c r="N510" s="3">
        <f>IFERROR(VLOOKUP($G510,'A2020'!$A$3:$C$1897,3,FALSE),0)</f>
        <v>1</v>
      </c>
      <c r="O510" s="17">
        <f t="shared" si="48"/>
        <v>2</v>
      </c>
      <c r="Q510" s="40" t="s">
        <v>619</v>
      </c>
      <c r="R510" s="40" t="s">
        <v>4</v>
      </c>
      <c r="S510" s="40">
        <v>0</v>
      </c>
      <c r="T510" s="3">
        <v>0</v>
      </c>
      <c r="U510" s="3">
        <v>0</v>
      </c>
      <c r="V510" s="3">
        <v>1</v>
      </c>
      <c r="W510" s="3">
        <v>0</v>
      </c>
      <c r="X510" s="3">
        <v>0</v>
      </c>
      <c r="Y510" s="17">
        <v>1</v>
      </c>
    </row>
    <row r="511" spans="1:25" x14ac:dyDescent="0.3">
      <c r="A511" s="40" t="s">
        <v>702</v>
      </c>
      <c r="B511" s="40" t="s">
        <v>4</v>
      </c>
      <c r="C511" s="40">
        <v>10</v>
      </c>
      <c r="D511" s="41">
        <f t="shared" si="47"/>
        <v>1.5054980789844513E-5</v>
      </c>
      <c r="E511" s="42">
        <f t="shared" si="49"/>
        <v>0.99466752580423901</v>
      </c>
      <c r="G511" s="40" t="s">
        <v>702</v>
      </c>
      <c r="H511" s="40" t="s">
        <v>4</v>
      </c>
      <c r="I511" s="40">
        <f>IFERROR(VLOOKUP($G511,'A2015'!$A$3:$C$1897,3,FALSE),0)</f>
        <v>0</v>
      </c>
      <c r="J511" s="3">
        <f>IFERROR(VLOOKUP($G511,'A2016'!$A$3:$C$1897,3,FALSE),0)</f>
        <v>0</v>
      </c>
      <c r="K511" s="3">
        <f>IFERROR(VLOOKUP($G511,'A2017'!$A$3:$C$1897,3,FALSE),0)</f>
        <v>0</v>
      </c>
      <c r="L511" s="3">
        <f>IFERROR(VLOOKUP($G511,'A2018'!$A$3:$C$1897,3,FALSE),0)</f>
        <v>1</v>
      </c>
      <c r="M511" s="3">
        <f>IFERROR(VLOOKUP($G511,'A2019'!$A$3:$C$1897,3,FALSE),0)</f>
        <v>1</v>
      </c>
      <c r="N511" s="3">
        <f>IFERROR(VLOOKUP($G511,'A2020'!$A$3:$C$1897,3,FALSE),0)</f>
        <v>0</v>
      </c>
      <c r="O511" s="17">
        <f t="shared" si="48"/>
        <v>2</v>
      </c>
      <c r="Q511" s="40" t="s">
        <v>405</v>
      </c>
      <c r="R511" s="40" t="s">
        <v>4</v>
      </c>
      <c r="S511" s="40">
        <v>0</v>
      </c>
      <c r="T511" s="3">
        <v>0</v>
      </c>
      <c r="U511" s="3">
        <v>0</v>
      </c>
      <c r="V511" s="3">
        <v>0</v>
      </c>
      <c r="W511" s="3">
        <v>1</v>
      </c>
      <c r="X511" s="3">
        <v>0</v>
      </c>
      <c r="Y511" s="17">
        <v>1</v>
      </c>
    </row>
    <row r="512" spans="1:25" x14ac:dyDescent="0.3">
      <c r="A512" s="40" t="s">
        <v>473</v>
      </c>
      <c r="B512" s="40" t="s">
        <v>4</v>
      </c>
      <c r="C512" s="40">
        <v>10</v>
      </c>
      <c r="D512" s="41">
        <f t="shared" si="47"/>
        <v>1.5054980789844513E-5</v>
      </c>
      <c r="E512" s="42">
        <f t="shared" si="49"/>
        <v>0.9946825807850288</v>
      </c>
      <c r="G512" s="40" t="s">
        <v>473</v>
      </c>
      <c r="H512" s="40" t="s">
        <v>4</v>
      </c>
      <c r="I512" s="40">
        <f>IFERROR(VLOOKUP($G512,'A2015'!$A$3:$C$1897,3,FALSE),0)</f>
        <v>0</v>
      </c>
      <c r="J512" s="3">
        <f>IFERROR(VLOOKUP($G512,'A2016'!$A$3:$C$1897,3,FALSE),0)</f>
        <v>0</v>
      </c>
      <c r="K512" s="3">
        <f>IFERROR(VLOOKUP($G512,'A2017'!$A$3:$C$1897,3,FALSE),0)</f>
        <v>0</v>
      </c>
      <c r="L512" s="3">
        <f>IFERROR(VLOOKUP($G512,'A2018'!$A$3:$C$1897,3,FALSE),0)</f>
        <v>2</v>
      </c>
      <c r="M512" s="3">
        <f>IFERROR(VLOOKUP($G512,'A2019'!$A$3:$C$1897,3,FALSE),0)</f>
        <v>1</v>
      </c>
      <c r="N512" s="3">
        <f>IFERROR(VLOOKUP($G512,'A2020'!$A$3:$C$1897,3,FALSE),0)</f>
        <v>1</v>
      </c>
      <c r="O512" s="17">
        <f t="shared" si="48"/>
        <v>4</v>
      </c>
      <c r="Q512" s="40" t="s">
        <v>645</v>
      </c>
      <c r="R512" s="40" t="s">
        <v>4</v>
      </c>
      <c r="S512" s="40">
        <v>0</v>
      </c>
      <c r="T512" s="3">
        <v>0</v>
      </c>
      <c r="U512" s="3">
        <v>0</v>
      </c>
      <c r="V512" s="3">
        <v>1</v>
      </c>
      <c r="W512" s="3">
        <v>0</v>
      </c>
      <c r="X512" s="3">
        <v>0</v>
      </c>
      <c r="Y512" s="17">
        <v>1</v>
      </c>
    </row>
    <row r="513" spans="1:25" x14ac:dyDescent="0.3">
      <c r="A513" s="40" t="s">
        <v>385</v>
      </c>
      <c r="B513" s="40" t="s">
        <v>4</v>
      </c>
      <c r="C513" s="40">
        <v>10</v>
      </c>
      <c r="D513" s="41">
        <f t="shared" si="47"/>
        <v>1.5054980789844513E-5</v>
      </c>
      <c r="E513" s="42">
        <f t="shared" si="49"/>
        <v>0.9946976357658186</v>
      </c>
      <c r="G513" s="40" t="s">
        <v>385</v>
      </c>
      <c r="H513" s="40" t="s">
        <v>4</v>
      </c>
      <c r="I513" s="40">
        <f>IFERROR(VLOOKUP($G513,'A2015'!$A$3:$C$1897,3,FALSE),0)</f>
        <v>0</v>
      </c>
      <c r="J513" s="3">
        <f>IFERROR(VLOOKUP($G513,'A2016'!$A$3:$C$1897,3,FALSE),0)</f>
        <v>0</v>
      </c>
      <c r="K513" s="3">
        <f>IFERROR(VLOOKUP($G513,'A2017'!$A$3:$C$1897,3,FALSE),0)</f>
        <v>0</v>
      </c>
      <c r="L513" s="3">
        <f>IFERROR(VLOOKUP($G513,'A2018'!$A$3:$C$1897,3,FALSE),0)</f>
        <v>0</v>
      </c>
      <c r="M513" s="3">
        <f>IFERROR(VLOOKUP($G513,'A2019'!$A$3:$C$1897,3,FALSE),0)</f>
        <v>0</v>
      </c>
      <c r="N513" s="3">
        <f>IFERROR(VLOOKUP($G513,'A2020'!$A$3:$C$1897,3,FALSE),0)</f>
        <v>2</v>
      </c>
      <c r="O513" s="17">
        <f t="shared" si="48"/>
        <v>2</v>
      </c>
      <c r="Q513" s="40" t="s">
        <v>429</v>
      </c>
      <c r="R513" s="40" t="s">
        <v>4</v>
      </c>
      <c r="S513" s="40">
        <v>0</v>
      </c>
      <c r="T513" s="3">
        <v>0</v>
      </c>
      <c r="U513" s="3">
        <v>0</v>
      </c>
      <c r="V513" s="3">
        <v>0</v>
      </c>
      <c r="W513" s="3">
        <v>0</v>
      </c>
      <c r="X513" s="3">
        <v>1</v>
      </c>
      <c r="Y513" s="17">
        <v>1</v>
      </c>
    </row>
    <row r="514" spans="1:25" x14ac:dyDescent="0.3">
      <c r="A514" s="40" t="s">
        <v>790</v>
      </c>
      <c r="B514" s="40" t="s">
        <v>4</v>
      </c>
      <c r="C514" s="40">
        <v>10</v>
      </c>
      <c r="D514" s="41">
        <f t="shared" si="47"/>
        <v>1.5054980789844513E-5</v>
      </c>
      <c r="E514" s="42">
        <f t="shared" si="49"/>
        <v>0.9947126907466084</v>
      </c>
      <c r="G514" s="40" t="s">
        <v>790</v>
      </c>
      <c r="H514" s="40" t="s">
        <v>4</v>
      </c>
      <c r="I514" s="40">
        <f>IFERROR(VLOOKUP($G514,'A2015'!$A$3:$C$1897,3,FALSE),0)</f>
        <v>0</v>
      </c>
      <c r="J514" s="3">
        <f>IFERROR(VLOOKUP($G514,'A2016'!$A$3:$C$1897,3,FALSE),0)</f>
        <v>0</v>
      </c>
      <c r="K514" s="3">
        <f>IFERROR(VLOOKUP($G514,'A2017'!$A$3:$C$1897,3,FALSE),0)</f>
        <v>0</v>
      </c>
      <c r="L514" s="3">
        <f>IFERROR(VLOOKUP($G514,'A2018'!$A$3:$C$1897,3,FALSE),0)</f>
        <v>0</v>
      </c>
      <c r="M514" s="3">
        <f>IFERROR(VLOOKUP($G514,'A2019'!$A$3:$C$1897,3,FALSE),0)</f>
        <v>0</v>
      </c>
      <c r="N514" s="3">
        <f>IFERROR(VLOOKUP($G514,'A2020'!$A$3:$C$1897,3,FALSE),0)</f>
        <v>0</v>
      </c>
      <c r="O514" s="17">
        <f t="shared" si="48"/>
        <v>0</v>
      </c>
      <c r="Q514" s="40" t="s">
        <v>547</v>
      </c>
      <c r="R514" s="40" t="s">
        <v>4</v>
      </c>
      <c r="S514" s="40">
        <v>0</v>
      </c>
      <c r="T514" s="3">
        <v>0</v>
      </c>
      <c r="U514" s="3">
        <v>0</v>
      </c>
      <c r="V514" s="3">
        <v>0</v>
      </c>
      <c r="W514" s="3">
        <v>0</v>
      </c>
      <c r="X514" s="3">
        <v>1</v>
      </c>
      <c r="Y514" s="17">
        <v>1</v>
      </c>
    </row>
    <row r="515" spans="1:25" x14ac:dyDescent="0.3">
      <c r="A515" s="40" t="s">
        <v>741</v>
      </c>
      <c r="B515" s="40" t="s">
        <v>4</v>
      </c>
      <c r="C515" s="40">
        <v>10</v>
      </c>
      <c r="D515" s="41">
        <f t="shared" si="47"/>
        <v>1.5054980789844513E-5</v>
      </c>
      <c r="E515" s="42">
        <f t="shared" si="49"/>
        <v>0.99472774572739819</v>
      </c>
      <c r="G515" s="40" t="s">
        <v>741</v>
      </c>
      <c r="H515" s="40" t="s">
        <v>4</v>
      </c>
      <c r="I515" s="40">
        <f>IFERROR(VLOOKUP($G515,'A2015'!$A$3:$C$1897,3,FALSE),0)</f>
        <v>1</v>
      </c>
      <c r="J515" s="3">
        <f>IFERROR(VLOOKUP($G515,'A2016'!$A$3:$C$1897,3,FALSE),0)</f>
        <v>0</v>
      </c>
      <c r="K515" s="3">
        <f>IFERROR(VLOOKUP($G515,'A2017'!$A$3:$C$1897,3,FALSE),0)</f>
        <v>0</v>
      </c>
      <c r="L515" s="3">
        <f>IFERROR(VLOOKUP($G515,'A2018'!$A$3:$C$1897,3,FALSE),0)</f>
        <v>0</v>
      </c>
      <c r="M515" s="3">
        <f>IFERROR(VLOOKUP($G515,'A2019'!$A$3:$C$1897,3,FALSE),0)</f>
        <v>0</v>
      </c>
      <c r="N515" s="3">
        <f>IFERROR(VLOOKUP($G515,'A2020'!$A$3:$C$1897,3,FALSE),0)</f>
        <v>0</v>
      </c>
      <c r="O515" s="17">
        <f t="shared" si="48"/>
        <v>1</v>
      </c>
      <c r="Q515" s="40" t="s">
        <v>588</v>
      </c>
      <c r="R515" s="40" t="s">
        <v>4</v>
      </c>
      <c r="S515" s="40">
        <v>0</v>
      </c>
      <c r="T515" s="3">
        <v>1</v>
      </c>
      <c r="U515" s="3">
        <v>0</v>
      </c>
      <c r="V515" s="3">
        <v>0</v>
      </c>
      <c r="W515" s="3">
        <v>0</v>
      </c>
      <c r="X515" s="3">
        <v>0</v>
      </c>
      <c r="Y515" s="17">
        <v>1</v>
      </c>
    </row>
    <row r="516" spans="1:25" x14ac:dyDescent="0.3">
      <c r="A516" s="40" t="s">
        <v>713</v>
      </c>
      <c r="B516" s="40" t="s">
        <v>4</v>
      </c>
      <c r="C516" s="40">
        <v>10</v>
      </c>
      <c r="D516" s="41">
        <f t="shared" ref="D516:D579" si="50">C516/D$2</f>
        <v>1.5054980789844513E-5</v>
      </c>
      <c r="E516" s="42">
        <f t="shared" si="49"/>
        <v>0.99474280070818799</v>
      </c>
      <c r="G516" s="40" t="s">
        <v>713</v>
      </c>
      <c r="H516" s="40" t="s">
        <v>4</v>
      </c>
      <c r="I516" s="40">
        <f>IFERROR(VLOOKUP($G516,'A2015'!$A$3:$C$1897,3,FALSE),0)</f>
        <v>0</v>
      </c>
      <c r="J516" s="3">
        <f>IFERROR(VLOOKUP($G516,'A2016'!$A$3:$C$1897,3,FALSE),0)</f>
        <v>0</v>
      </c>
      <c r="K516" s="3">
        <f>IFERROR(VLOOKUP($G516,'A2017'!$A$3:$C$1897,3,FALSE),0)</f>
        <v>0</v>
      </c>
      <c r="L516" s="3">
        <f>IFERROR(VLOOKUP($G516,'A2018'!$A$3:$C$1897,3,FALSE),0)</f>
        <v>0</v>
      </c>
      <c r="M516" s="3">
        <f>IFERROR(VLOOKUP($G516,'A2019'!$A$3:$C$1897,3,FALSE),0)</f>
        <v>0</v>
      </c>
      <c r="N516" s="3">
        <f>IFERROR(VLOOKUP($G516,'A2020'!$A$3:$C$1897,3,FALSE),0)</f>
        <v>0</v>
      </c>
      <c r="O516" s="17">
        <f t="shared" ref="O516:O579" si="51">SUM(I516:N516)</f>
        <v>0</v>
      </c>
      <c r="Q516" s="40" t="s">
        <v>654</v>
      </c>
      <c r="R516" s="40" t="s">
        <v>4</v>
      </c>
      <c r="S516" s="40">
        <v>1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17">
        <v>1</v>
      </c>
    </row>
    <row r="517" spans="1:25" x14ac:dyDescent="0.3">
      <c r="A517" s="40" t="s">
        <v>805</v>
      </c>
      <c r="B517" s="40" t="s">
        <v>4</v>
      </c>
      <c r="C517" s="40">
        <v>10</v>
      </c>
      <c r="D517" s="41">
        <f t="shared" si="50"/>
        <v>1.5054980789844513E-5</v>
      </c>
      <c r="E517" s="42">
        <f t="shared" ref="E517:E580" si="52">E516+D517</f>
        <v>0.99475785568897779</v>
      </c>
      <c r="G517" s="40" t="s">
        <v>805</v>
      </c>
      <c r="H517" s="40" t="s">
        <v>4</v>
      </c>
      <c r="I517" s="40">
        <f>IFERROR(VLOOKUP($G517,'A2015'!$A$3:$C$1897,3,FALSE),0)</f>
        <v>0</v>
      </c>
      <c r="J517" s="3">
        <f>IFERROR(VLOOKUP($G517,'A2016'!$A$3:$C$1897,3,FALSE),0)</f>
        <v>0</v>
      </c>
      <c r="K517" s="3">
        <f>IFERROR(VLOOKUP($G517,'A2017'!$A$3:$C$1897,3,FALSE),0)</f>
        <v>0</v>
      </c>
      <c r="L517" s="3">
        <f>IFERROR(VLOOKUP($G517,'A2018'!$A$3:$C$1897,3,FALSE),0)</f>
        <v>0</v>
      </c>
      <c r="M517" s="3">
        <f>IFERROR(VLOOKUP($G517,'A2019'!$A$3:$C$1897,3,FALSE),0)</f>
        <v>0</v>
      </c>
      <c r="N517" s="3">
        <f>IFERROR(VLOOKUP($G517,'A2020'!$A$3:$C$1897,3,FALSE),0)</f>
        <v>0</v>
      </c>
      <c r="O517" s="17">
        <f t="shared" si="51"/>
        <v>0</v>
      </c>
      <c r="Q517" s="40" t="s">
        <v>458</v>
      </c>
      <c r="R517" s="40" t="s">
        <v>4</v>
      </c>
      <c r="S517" s="40">
        <v>0</v>
      </c>
      <c r="T517" s="3">
        <v>0</v>
      </c>
      <c r="U517" s="3">
        <v>0</v>
      </c>
      <c r="V517" s="3">
        <v>0</v>
      </c>
      <c r="W517" s="3">
        <v>0</v>
      </c>
      <c r="X517" s="3">
        <v>1</v>
      </c>
      <c r="Y517" s="17">
        <v>1</v>
      </c>
    </row>
    <row r="518" spans="1:25" x14ac:dyDescent="0.3">
      <c r="A518" s="40" t="s">
        <v>432</v>
      </c>
      <c r="B518" s="40" t="s">
        <v>4</v>
      </c>
      <c r="C518" s="40">
        <v>10</v>
      </c>
      <c r="D518" s="41">
        <f t="shared" si="50"/>
        <v>1.5054980789844513E-5</v>
      </c>
      <c r="E518" s="42">
        <f t="shared" si="52"/>
        <v>0.99477291066976758</v>
      </c>
      <c r="G518" s="40" t="s">
        <v>432</v>
      </c>
      <c r="H518" s="40" t="s">
        <v>4</v>
      </c>
      <c r="I518" s="40">
        <f>IFERROR(VLOOKUP($G518,'A2015'!$A$3:$C$1897,3,FALSE),0)</f>
        <v>0</v>
      </c>
      <c r="J518" s="3">
        <f>IFERROR(VLOOKUP($G518,'A2016'!$A$3:$C$1897,3,FALSE),0)</f>
        <v>0</v>
      </c>
      <c r="K518" s="3">
        <f>IFERROR(VLOOKUP($G518,'A2017'!$A$3:$C$1897,3,FALSE),0)</f>
        <v>1</v>
      </c>
      <c r="L518" s="3">
        <f>IFERROR(VLOOKUP($G518,'A2018'!$A$3:$C$1897,3,FALSE),0)</f>
        <v>0</v>
      </c>
      <c r="M518" s="3">
        <f>IFERROR(VLOOKUP($G518,'A2019'!$A$3:$C$1897,3,FALSE),0)</f>
        <v>0</v>
      </c>
      <c r="N518" s="3">
        <f>IFERROR(VLOOKUP($G518,'A2020'!$A$3:$C$1897,3,FALSE),0)</f>
        <v>1</v>
      </c>
      <c r="O518" s="17">
        <f t="shared" si="51"/>
        <v>2</v>
      </c>
      <c r="Q518" s="40" t="s">
        <v>442</v>
      </c>
      <c r="R518" s="40" t="s">
        <v>4</v>
      </c>
      <c r="S518" s="40">
        <v>0</v>
      </c>
      <c r="T518" s="3">
        <v>0</v>
      </c>
      <c r="U518" s="3">
        <v>1</v>
      </c>
      <c r="V518" s="3">
        <v>0</v>
      </c>
      <c r="W518" s="3">
        <v>0</v>
      </c>
      <c r="X518" s="3">
        <v>0</v>
      </c>
      <c r="Y518" s="17">
        <v>1</v>
      </c>
    </row>
    <row r="519" spans="1:25" x14ac:dyDescent="0.3">
      <c r="A519" s="40" t="s">
        <v>797</v>
      </c>
      <c r="B519" s="40" t="s">
        <v>4</v>
      </c>
      <c r="C519" s="40">
        <v>10</v>
      </c>
      <c r="D519" s="41">
        <f t="shared" si="50"/>
        <v>1.5054980789844513E-5</v>
      </c>
      <c r="E519" s="42">
        <f t="shared" si="52"/>
        <v>0.99478796565055738</v>
      </c>
      <c r="G519" s="40" t="s">
        <v>797</v>
      </c>
      <c r="H519" s="40" t="s">
        <v>4</v>
      </c>
      <c r="I519" s="40">
        <f>IFERROR(VLOOKUP($G519,'A2015'!$A$3:$C$1897,3,FALSE),0)</f>
        <v>0</v>
      </c>
      <c r="J519" s="3">
        <f>IFERROR(VLOOKUP($G519,'A2016'!$A$3:$C$1897,3,FALSE),0)</f>
        <v>0</v>
      </c>
      <c r="K519" s="3">
        <f>IFERROR(VLOOKUP($G519,'A2017'!$A$3:$C$1897,3,FALSE),0)</f>
        <v>0</v>
      </c>
      <c r="L519" s="3">
        <f>IFERROR(VLOOKUP($G519,'A2018'!$A$3:$C$1897,3,FALSE),0)</f>
        <v>1</v>
      </c>
      <c r="M519" s="3">
        <f>IFERROR(VLOOKUP($G519,'A2019'!$A$3:$C$1897,3,FALSE),0)</f>
        <v>1</v>
      </c>
      <c r="N519" s="3">
        <f>IFERROR(VLOOKUP($G519,'A2020'!$A$3:$C$1897,3,FALSE),0)</f>
        <v>0</v>
      </c>
      <c r="O519" s="17">
        <f t="shared" si="51"/>
        <v>2</v>
      </c>
      <c r="Q519" s="40" t="s">
        <v>269</v>
      </c>
      <c r="R519" s="40" t="s">
        <v>4</v>
      </c>
      <c r="S519" s="40">
        <v>0</v>
      </c>
      <c r="T519" s="3">
        <v>1</v>
      </c>
      <c r="U519" s="3">
        <v>0</v>
      </c>
      <c r="V519" s="3">
        <v>0</v>
      </c>
      <c r="W519" s="3">
        <v>0</v>
      </c>
      <c r="X519" s="3">
        <v>0</v>
      </c>
      <c r="Y519" s="17">
        <v>1</v>
      </c>
    </row>
    <row r="520" spans="1:25" x14ac:dyDescent="0.3">
      <c r="A520" s="40" t="s">
        <v>731</v>
      </c>
      <c r="B520" s="40" t="s">
        <v>4</v>
      </c>
      <c r="C520" s="40">
        <v>10</v>
      </c>
      <c r="D520" s="41">
        <f t="shared" si="50"/>
        <v>1.5054980789844513E-5</v>
      </c>
      <c r="E520" s="42">
        <f t="shared" si="52"/>
        <v>0.99480302063134718</v>
      </c>
      <c r="G520" s="40" t="s">
        <v>731</v>
      </c>
      <c r="H520" s="40" t="s">
        <v>4</v>
      </c>
      <c r="I520" s="40">
        <f>IFERROR(VLOOKUP($G520,'A2015'!$A$3:$C$1897,3,FALSE),0)</f>
        <v>0</v>
      </c>
      <c r="J520" s="3">
        <f>IFERROR(VLOOKUP($G520,'A2016'!$A$3:$C$1897,3,FALSE),0)</f>
        <v>0</v>
      </c>
      <c r="K520" s="3">
        <f>IFERROR(VLOOKUP($G520,'A2017'!$A$3:$C$1897,3,FALSE),0)</f>
        <v>0</v>
      </c>
      <c r="L520" s="3">
        <f>IFERROR(VLOOKUP($G520,'A2018'!$A$3:$C$1897,3,FALSE),0)</f>
        <v>0</v>
      </c>
      <c r="M520" s="3">
        <f>IFERROR(VLOOKUP($G520,'A2019'!$A$3:$C$1897,3,FALSE),0)</f>
        <v>0</v>
      </c>
      <c r="N520" s="3">
        <f>IFERROR(VLOOKUP($G520,'A2020'!$A$3:$C$1897,3,FALSE),0)</f>
        <v>0</v>
      </c>
      <c r="O520" s="17">
        <f t="shared" si="51"/>
        <v>0</v>
      </c>
      <c r="Q520" s="40" t="s">
        <v>675</v>
      </c>
      <c r="R520" s="40" t="s">
        <v>4</v>
      </c>
      <c r="S520" s="40">
        <v>0</v>
      </c>
      <c r="T520" s="3">
        <v>0</v>
      </c>
      <c r="U520" s="3">
        <v>0</v>
      </c>
      <c r="V520" s="3">
        <v>0</v>
      </c>
      <c r="W520" s="3">
        <v>1</v>
      </c>
      <c r="X520" s="3">
        <v>0</v>
      </c>
      <c r="Y520" s="17">
        <v>1</v>
      </c>
    </row>
    <row r="521" spans="1:25" x14ac:dyDescent="0.3">
      <c r="A521" s="40" t="s">
        <v>781</v>
      </c>
      <c r="B521" s="40" t="s">
        <v>4</v>
      </c>
      <c r="C521" s="40">
        <v>10</v>
      </c>
      <c r="D521" s="41">
        <f t="shared" si="50"/>
        <v>1.5054980789844513E-5</v>
      </c>
      <c r="E521" s="42">
        <f t="shared" si="52"/>
        <v>0.99481807561213698</v>
      </c>
      <c r="G521" s="40" t="s">
        <v>781</v>
      </c>
      <c r="H521" s="40" t="s">
        <v>4</v>
      </c>
      <c r="I521" s="40">
        <f>IFERROR(VLOOKUP($G521,'A2015'!$A$3:$C$1897,3,FALSE),0)</f>
        <v>0</v>
      </c>
      <c r="J521" s="3">
        <f>IFERROR(VLOOKUP($G521,'A2016'!$A$3:$C$1897,3,FALSE),0)</f>
        <v>0</v>
      </c>
      <c r="K521" s="3">
        <f>IFERROR(VLOOKUP($G521,'A2017'!$A$3:$C$1897,3,FALSE),0)</f>
        <v>0</v>
      </c>
      <c r="L521" s="3">
        <f>IFERROR(VLOOKUP($G521,'A2018'!$A$3:$C$1897,3,FALSE),0)</f>
        <v>0</v>
      </c>
      <c r="M521" s="3">
        <f>IFERROR(VLOOKUP($G521,'A2019'!$A$3:$C$1897,3,FALSE),0)</f>
        <v>0</v>
      </c>
      <c r="N521" s="3">
        <f>IFERROR(VLOOKUP($G521,'A2020'!$A$3:$C$1897,3,FALSE),0)</f>
        <v>0</v>
      </c>
      <c r="O521" s="17">
        <f t="shared" si="51"/>
        <v>0</v>
      </c>
      <c r="Q521" s="40" t="s">
        <v>443</v>
      </c>
      <c r="R521" s="40" t="s">
        <v>4</v>
      </c>
      <c r="S521" s="40">
        <v>0</v>
      </c>
      <c r="T521" s="3">
        <v>0</v>
      </c>
      <c r="U521" s="3">
        <v>0</v>
      </c>
      <c r="V521" s="3">
        <v>0</v>
      </c>
      <c r="W521" s="3">
        <v>0</v>
      </c>
      <c r="X521" s="3">
        <v>1</v>
      </c>
      <c r="Y521" s="17">
        <v>1</v>
      </c>
    </row>
    <row r="522" spans="1:25" x14ac:dyDescent="0.3">
      <c r="A522" s="40" t="s">
        <v>725</v>
      </c>
      <c r="B522" s="40" t="s">
        <v>4</v>
      </c>
      <c r="C522" s="40">
        <v>10</v>
      </c>
      <c r="D522" s="41">
        <f t="shared" si="50"/>
        <v>1.5054980789844513E-5</v>
      </c>
      <c r="E522" s="42">
        <f t="shared" si="52"/>
        <v>0.99483313059292677</v>
      </c>
      <c r="G522" s="40" t="s">
        <v>725</v>
      </c>
      <c r="H522" s="40" t="s">
        <v>4</v>
      </c>
      <c r="I522" s="40">
        <f>IFERROR(VLOOKUP($G522,'A2015'!$A$3:$C$1897,3,FALSE),0)</f>
        <v>0</v>
      </c>
      <c r="J522" s="3">
        <f>IFERROR(VLOOKUP($G522,'A2016'!$A$3:$C$1897,3,FALSE),0)</f>
        <v>0</v>
      </c>
      <c r="K522" s="3">
        <f>IFERROR(VLOOKUP($G522,'A2017'!$A$3:$C$1897,3,FALSE),0)</f>
        <v>0</v>
      </c>
      <c r="L522" s="3">
        <f>IFERROR(VLOOKUP($G522,'A2018'!$A$3:$C$1897,3,FALSE),0)</f>
        <v>0</v>
      </c>
      <c r="M522" s="3">
        <f>IFERROR(VLOOKUP($G522,'A2019'!$A$3:$C$1897,3,FALSE),0)</f>
        <v>0</v>
      </c>
      <c r="N522" s="3">
        <f>IFERROR(VLOOKUP($G522,'A2020'!$A$3:$C$1897,3,FALSE),0)</f>
        <v>0</v>
      </c>
      <c r="O522" s="17">
        <f t="shared" si="51"/>
        <v>0</v>
      </c>
      <c r="Q522" s="40" t="s">
        <v>469</v>
      </c>
      <c r="R522" s="40" t="s">
        <v>4</v>
      </c>
      <c r="S522" s="40">
        <v>0</v>
      </c>
      <c r="T522" s="3">
        <v>0</v>
      </c>
      <c r="U522" s="3">
        <v>0</v>
      </c>
      <c r="V522" s="3">
        <v>0</v>
      </c>
      <c r="W522" s="3">
        <v>0</v>
      </c>
      <c r="X522" s="3">
        <v>1</v>
      </c>
      <c r="Y522" s="17">
        <v>1</v>
      </c>
    </row>
    <row r="523" spans="1:25" x14ac:dyDescent="0.3">
      <c r="A523" s="40" t="s">
        <v>253</v>
      </c>
      <c r="B523" s="40" t="s">
        <v>4</v>
      </c>
      <c r="C523" s="40">
        <v>10</v>
      </c>
      <c r="D523" s="41">
        <f t="shared" si="50"/>
        <v>1.5054980789844513E-5</v>
      </c>
      <c r="E523" s="42">
        <f t="shared" si="52"/>
        <v>0.99484818557371657</v>
      </c>
      <c r="G523" s="40" t="s">
        <v>253</v>
      </c>
      <c r="H523" s="40" t="s">
        <v>4</v>
      </c>
      <c r="I523" s="40">
        <f>IFERROR(VLOOKUP($G523,'A2015'!$A$3:$C$1897,3,FALSE),0)</f>
        <v>1</v>
      </c>
      <c r="J523" s="3">
        <f>IFERROR(VLOOKUP($G523,'A2016'!$A$3:$C$1897,3,FALSE),0)</f>
        <v>0</v>
      </c>
      <c r="K523" s="3">
        <f>IFERROR(VLOOKUP($G523,'A2017'!$A$3:$C$1897,3,FALSE),0)</f>
        <v>0</v>
      </c>
      <c r="L523" s="3">
        <f>IFERROR(VLOOKUP($G523,'A2018'!$A$3:$C$1897,3,FALSE),0)</f>
        <v>1</v>
      </c>
      <c r="M523" s="3">
        <f>IFERROR(VLOOKUP($G523,'A2019'!$A$3:$C$1897,3,FALSE),0)</f>
        <v>0</v>
      </c>
      <c r="N523" s="3">
        <f>IFERROR(VLOOKUP($G523,'A2020'!$A$3:$C$1897,3,FALSE),0)</f>
        <v>0</v>
      </c>
      <c r="O523" s="17">
        <f t="shared" si="51"/>
        <v>2</v>
      </c>
      <c r="Q523" s="40" t="s">
        <v>586</v>
      </c>
      <c r="R523" s="40" t="s">
        <v>4</v>
      </c>
      <c r="S523" s="40">
        <v>0</v>
      </c>
      <c r="T523" s="3">
        <v>1</v>
      </c>
      <c r="U523" s="3">
        <v>0</v>
      </c>
      <c r="V523" s="3">
        <v>0</v>
      </c>
      <c r="W523" s="3">
        <v>0</v>
      </c>
      <c r="X523" s="3">
        <v>0</v>
      </c>
      <c r="Y523" s="17">
        <v>1</v>
      </c>
    </row>
    <row r="524" spans="1:25" x14ac:dyDescent="0.3">
      <c r="A524" s="40" t="s">
        <v>773</v>
      </c>
      <c r="B524" s="40" t="s">
        <v>4</v>
      </c>
      <c r="C524" s="40">
        <v>10</v>
      </c>
      <c r="D524" s="41">
        <f t="shared" si="50"/>
        <v>1.5054980789844513E-5</v>
      </c>
      <c r="E524" s="42">
        <f t="shared" si="52"/>
        <v>0.99486324055450637</v>
      </c>
      <c r="G524" s="40" t="s">
        <v>773</v>
      </c>
      <c r="H524" s="40" t="s">
        <v>4</v>
      </c>
      <c r="I524" s="40">
        <f>IFERROR(VLOOKUP($G524,'A2015'!$A$3:$C$1897,3,FALSE),0)</f>
        <v>0</v>
      </c>
      <c r="J524" s="3">
        <f>IFERROR(VLOOKUP($G524,'A2016'!$A$3:$C$1897,3,FALSE),0)</f>
        <v>0</v>
      </c>
      <c r="K524" s="3">
        <f>IFERROR(VLOOKUP($G524,'A2017'!$A$3:$C$1897,3,FALSE),0)</f>
        <v>0</v>
      </c>
      <c r="L524" s="3">
        <f>IFERROR(VLOOKUP($G524,'A2018'!$A$3:$C$1897,3,FALSE),0)</f>
        <v>0</v>
      </c>
      <c r="M524" s="3">
        <f>IFERROR(VLOOKUP($G524,'A2019'!$A$3:$C$1897,3,FALSE),0)</f>
        <v>0</v>
      </c>
      <c r="N524" s="3">
        <f>IFERROR(VLOOKUP($G524,'A2020'!$A$3:$C$1897,3,FALSE),0)</f>
        <v>0</v>
      </c>
      <c r="O524" s="17">
        <f t="shared" si="51"/>
        <v>0</v>
      </c>
      <c r="Q524" s="40" t="s">
        <v>660</v>
      </c>
      <c r="R524" s="40" t="s">
        <v>4</v>
      </c>
      <c r="S524" s="40">
        <v>0</v>
      </c>
      <c r="T524" s="3">
        <v>0</v>
      </c>
      <c r="U524" s="3">
        <v>1</v>
      </c>
      <c r="V524" s="3">
        <v>0</v>
      </c>
      <c r="W524" s="3">
        <v>0</v>
      </c>
      <c r="X524" s="3">
        <v>0</v>
      </c>
      <c r="Y524" s="17">
        <v>1</v>
      </c>
    </row>
    <row r="525" spans="1:25" x14ac:dyDescent="0.3">
      <c r="A525" s="40" t="s">
        <v>754</v>
      </c>
      <c r="B525" s="40" t="s">
        <v>4</v>
      </c>
      <c r="C525" s="40">
        <v>10</v>
      </c>
      <c r="D525" s="41">
        <f t="shared" si="50"/>
        <v>1.5054980789844513E-5</v>
      </c>
      <c r="E525" s="42">
        <f t="shared" si="52"/>
        <v>0.99487829553529616</v>
      </c>
      <c r="G525" s="40" t="s">
        <v>754</v>
      </c>
      <c r="H525" s="40" t="s">
        <v>4</v>
      </c>
      <c r="I525" s="40">
        <f>IFERROR(VLOOKUP($G525,'A2015'!$A$3:$C$1897,3,FALSE),0)</f>
        <v>0</v>
      </c>
      <c r="J525" s="3">
        <f>IFERROR(VLOOKUP($G525,'A2016'!$A$3:$C$1897,3,FALSE),0)</f>
        <v>0</v>
      </c>
      <c r="K525" s="3">
        <f>IFERROR(VLOOKUP($G525,'A2017'!$A$3:$C$1897,3,FALSE),0)</f>
        <v>0</v>
      </c>
      <c r="L525" s="3">
        <f>IFERROR(VLOOKUP($G525,'A2018'!$A$3:$C$1897,3,FALSE),0)</f>
        <v>0</v>
      </c>
      <c r="M525" s="3">
        <f>IFERROR(VLOOKUP($G525,'A2019'!$A$3:$C$1897,3,FALSE),0)</f>
        <v>0</v>
      </c>
      <c r="N525" s="3">
        <f>IFERROR(VLOOKUP($G525,'A2020'!$A$3:$C$1897,3,FALSE),0)</f>
        <v>0</v>
      </c>
      <c r="O525" s="17">
        <f t="shared" si="51"/>
        <v>0</v>
      </c>
      <c r="Q525" s="40" t="s">
        <v>701</v>
      </c>
      <c r="R525" s="40" t="s">
        <v>4</v>
      </c>
      <c r="S525" s="40">
        <v>0</v>
      </c>
      <c r="T525" s="3">
        <v>0</v>
      </c>
      <c r="U525" s="3">
        <v>0</v>
      </c>
      <c r="V525" s="3">
        <v>1</v>
      </c>
      <c r="W525" s="3">
        <v>0</v>
      </c>
      <c r="X525" s="3">
        <v>0</v>
      </c>
      <c r="Y525" s="17">
        <v>1</v>
      </c>
    </row>
    <row r="526" spans="1:25" x14ac:dyDescent="0.3">
      <c r="A526" s="40" t="s">
        <v>689</v>
      </c>
      <c r="B526" s="40" t="s">
        <v>4</v>
      </c>
      <c r="C526" s="40">
        <v>10</v>
      </c>
      <c r="D526" s="41">
        <f t="shared" si="50"/>
        <v>1.5054980789844513E-5</v>
      </c>
      <c r="E526" s="42">
        <f t="shared" si="52"/>
        <v>0.99489335051608596</v>
      </c>
      <c r="G526" s="40" t="s">
        <v>689</v>
      </c>
      <c r="H526" s="40" t="s">
        <v>4</v>
      </c>
      <c r="I526" s="40">
        <f>IFERROR(VLOOKUP($G526,'A2015'!$A$3:$C$1897,3,FALSE),0)</f>
        <v>0</v>
      </c>
      <c r="J526" s="3">
        <f>IFERROR(VLOOKUP($G526,'A2016'!$A$3:$C$1897,3,FALSE),0)</f>
        <v>0</v>
      </c>
      <c r="K526" s="3">
        <f>IFERROR(VLOOKUP($G526,'A2017'!$A$3:$C$1897,3,FALSE),0)</f>
        <v>0</v>
      </c>
      <c r="L526" s="3">
        <f>IFERROR(VLOOKUP($G526,'A2018'!$A$3:$C$1897,3,FALSE),0)</f>
        <v>0</v>
      </c>
      <c r="M526" s="3">
        <f>IFERROR(VLOOKUP($G526,'A2019'!$A$3:$C$1897,3,FALSE),0)</f>
        <v>1</v>
      </c>
      <c r="N526" s="3">
        <f>IFERROR(VLOOKUP($G526,'A2020'!$A$3:$C$1897,3,FALSE),0)</f>
        <v>0</v>
      </c>
      <c r="O526" s="17">
        <f t="shared" si="51"/>
        <v>1</v>
      </c>
      <c r="Q526" s="40" t="s">
        <v>620</v>
      </c>
      <c r="R526" s="40" t="s">
        <v>4</v>
      </c>
      <c r="S526" s="40">
        <v>0</v>
      </c>
      <c r="T526" s="3">
        <v>0</v>
      </c>
      <c r="U526" s="3">
        <v>0</v>
      </c>
      <c r="V526" s="3">
        <v>1</v>
      </c>
      <c r="W526" s="3">
        <v>0</v>
      </c>
      <c r="X526" s="3">
        <v>0</v>
      </c>
      <c r="Y526" s="17">
        <v>1</v>
      </c>
    </row>
    <row r="527" spans="1:25" x14ac:dyDescent="0.3">
      <c r="A527" s="40" t="s">
        <v>733</v>
      </c>
      <c r="B527" s="40" t="s">
        <v>4</v>
      </c>
      <c r="C527" s="40">
        <v>10</v>
      </c>
      <c r="D527" s="41">
        <f t="shared" si="50"/>
        <v>1.5054980789844513E-5</v>
      </c>
      <c r="E527" s="42">
        <f t="shared" si="52"/>
        <v>0.99490840549687576</v>
      </c>
      <c r="G527" s="40" t="s">
        <v>733</v>
      </c>
      <c r="H527" s="40" t="s">
        <v>4</v>
      </c>
      <c r="I527" s="40">
        <f>IFERROR(VLOOKUP($G527,'A2015'!$A$3:$C$1897,3,FALSE),0)</f>
        <v>0</v>
      </c>
      <c r="J527" s="3">
        <f>IFERROR(VLOOKUP($G527,'A2016'!$A$3:$C$1897,3,FALSE),0)</f>
        <v>0</v>
      </c>
      <c r="K527" s="3">
        <f>IFERROR(VLOOKUP($G527,'A2017'!$A$3:$C$1897,3,FALSE),0)</f>
        <v>0</v>
      </c>
      <c r="L527" s="3">
        <f>IFERROR(VLOOKUP($G527,'A2018'!$A$3:$C$1897,3,FALSE),0)</f>
        <v>0</v>
      </c>
      <c r="M527" s="3">
        <f>IFERROR(VLOOKUP($G527,'A2019'!$A$3:$C$1897,3,FALSE),0)</f>
        <v>1</v>
      </c>
      <c r="N527" s="3">
        <f>IFERROR(VLOOKUP($G527,'A2020'!$A$3:$C$1897,3,FALSE),0)</f>
        <v>0</v>
      </c>
      <c r="O527" s="17">
        <f t="shared" si="51"/>
        <v>1</v>
      </c>
      <c r="Q527" s="40" t="s">
        <v>686</v>
      </c>
      <c r="R527" s="40" t="s">
        <v>4</v>
      </c>
      <c r="S527" s="40">
        <v>0</v>
      </c>
      <c r="T527" s="3">
        <v>0</v>
      </c>
      <c r="U527" s="3">
        <v>1</v>
      </c>
      <c r="V527" s="3">
        <v>0</v>
      </c>
      <c r="W527" s="3">
        <v>0</v>
      </c>
      <c r="X527" s="3">
        <v>0</v>
      </c>
      <c r="Y527" s="17">
        <v>1</v>
      </c>
    </row>
    <row r="528" spans="1:25" x14ac:dyDescent="0.3">
      <c r="A528" s="40" t="s">
        <v>433</v>
      </c>
      <c r="B528" s="40" t="s">
        <v>4</v>
      </c>
      <c r="C528" s="40">
        <v>10</v>
      </c>
      <c r="D528" s="41">
        <f t="shared" si="50"/>
        <v>1.5054980789844513E-5</v>
      </c>
      <c r="E528" s="42">
        <f t="shared" si="52"/>
        <v>0.99492346047766556</v>
      </c>
      <c r="G528" s="40" t="s">
        <v>433</v>
      </c>
      <c r="H528" s="40" t="s">
        <v>4</v>
      </c>
      <c r="I528" s="40">
        <f>IFERROR(VLOOKUP($G528,'A2015'!$A$3:$C$1897,3,FALSE),0)</f>
        <v>0</v>
      </c>
      <c r="J528" s="3">
        <f>IFERROR(VLOOKUP($G528,'A2016'!$A$3:$C$1897,3,FALSE),0)</f>
        <v>0</v>
      </c>
      <c r="K528" s="3">
        <f>IFERROR(VLOOKUP($G528,'A2017'!$A$3:$C$1897,3,FALSE),0)</f>
        <v>0</v>
      </c>
      <c r="L528" s="3">
        <f>IFERROR(VLOOKUP($G528,'A2018'!$A$3:$C$1897,3,FALSE),0)</f>
        <v>0</v>
      </c>
      <c r="M528" s="3">
        <f>IFERROR(VLOOKUP($G528,'A2019'!$A$3:$C$1897,3,FALSE),0)</f>
        <v>0</v>
      </c>
      <c r="N528" s="3">
        <f>IFERROR(VLOOKUP($G528,'A2020'!$A$3:$C$1897,3,FALSE),0)</f>
        <v>1</v>
      </c>
      <c r="O528" s="17">
        <f t="shared" si="51"/>
        <v>1</v>
      </c>
      <c r="Q528" s="40" t="s">
        <v>186</v>
      </c>
      <c r="R528" s="40" t="s">
        <v>4</v>
      </c>
      <c r="S528" s="40">
        <v>0</v>
      </c>
      <c r="T528" s="3">
        <v>0</v>
      </c>
      <c r="U528" s="3">
        <v>0</v>
      </c>
      <c r="V528" s="3">
        <v>0</v>
      </c>
      <c r="W528" s="3">
        <v>0</v>
      </c>
      <c r="X528" s="3">
        <v>1</v>
      </c>
      <c r="Y528" s="17">
        <v>1</v>
      </c>
    </row>
    <row r="529" spans="1:25" x14ac:dyDescent="0.3">
      <c r="A529" s="40" t="s">
        <v>340</v>
      </c>
      <c r="B529" s="40" t="s">
        <v>4</v>
      </c>
      <c r="C529" s="40">
        <v>9</v>
      </c>
      <c r="D529" s="41">
        <f t="shared" si="50"/>
        <v>1.354948271086006E-5</v>
      </c>
      <c r="E529" s="42">
        <f t="shared" si="52"/>
        <v>0.99493700996037637</v>
      </c>
      <c r="G529" s="40" t="s">
        <v>340</v>
      </c>
      <c r="H529" s="40" t="s">
        <v>4</v>
      </c>
      <c r="I529" s="40">
        <f>IFERROR(VLOOKUP($G529,'A2015'!$A$3:$C$1897,3,FALSE),0)</f>
        <v>0</v>
      </c>
      <c r="J529" s="3">
        <f>IFERROR(VLOOKUP($G529,'A2016'!$A$3:$C$1897,3,FALSE),0)</f>
        <v>0</v>
      </c>
      <c r="K529" s="3">
        <f>IFERROR(VLOOKUP($G529,'A2017'!$A$3:$C$1897,3,FALSE),0)</f>
        <v>0</v>
      </c>
      <c r="L529" s="3">
        <f>IFERROR(VLOOKUP($G529,'A2018'!$A$3:$C$1897,3,FALSE),0)</f>
        <v>0</v>
      </c>
      <c r="M529" s="3">
        <f>IFERROR(VLOOKUP($G529,'A2019'!$A$3:$C$1897,3,FALSE),0)</f>
        <v>0</v>
      </c>
      <c r="N529" s="3">
        <f>IFERROR(VLOOKUP($G529,'A2020'!$A$3:$C$1897,3,FALSE),0)</f>
        <v>0</v>
      </c>
      <c r="O529" s="17">
        <f t="shared" si="51"/>
        <v>0</v>
      </c>
      <c r="Q529" s="40" t="s">
        <v>511</v>
      </c>
      <c r="R529" s="40" t="s">
        <v>4</v>
      </c>
      <c r="S529" s="40">
        <v>0</v>
      </c>
      <c r="T529" s="3">
        <v>0</v>
      </c>
      <c r="U529" s="3">
        <v>0</v>
      </c>
      <c r="V529" s="3">
        <v>0</v>
      </c>
      <c r="W529" s="3">
        <v>0</v>
      </c>
      <c r="X529" s="3">
        <v>1</v>
      </c>
      <c r="Y529" s="17">
        <v>1</v>
      </c>
    </row>
    <row r="530" spans="1:25" x14ac:dyDescent="0.3">
      <c r="A530" s="40" t="s">
        <v>774</v>
      </c>
      <c r="B530" s="40" t="s">
        <v>4</v>
      </c>
      <c r="C530" s="40">
        <v>9</v>
      </c>
      <c r="D530" s="41">
        <f t="shared" si="50"/>
        <v>1.354948271086006E-5</v>
      </c>
      <c r="E530" s="42">
        <f t="shared" si="52"/>
        <v>0.99495055944308719</v>
      </c>
      <c r="G530" s="40" t="s">
        <v>774</v>
      </c>
      <c r="H530" s="40" t="s">
        <v>4</v>
      </c>
      <c r="I530" s="40">
        <f>IFERROR(VLOOKUP($G530,'A2015'!$A$3:$C$1897,3,FALSE),0)</f>
        <v>0</v>
      </c>
      <c r="J530" s="3">
        <f>IFERROR(VLOOKUP($G530,'A2016'!$A$3:$C$1897,3,FALSE),0)</f>
        <v>0</v>
      </c>
      <c r="K530" s="3">
        <f>IFERROR(VLOOKUP($G530,'A2017'!$A$3:$C$1897,3,FALSE),0)</f>
        <v>0</v>
      </c>
      <c r="L530" s="3">
        <f>IFERROR(VLOOKUP($G530,'A2018'!$A$3:$C$1897,3,FALSE),0)</f>
        <v>0</v>
      </c>
      <c r="M530" s="3">
        <f>IFERROR(VLOOKUP($G530,'A2019'!$A$3:$C$1897,3,FALSE),0)</f>
        <v>0</v>
      </c>
      <c r="N530" s="3">
        <f>IFERROR(VLOOKUP($G530,'A2020'!$A$3:$C$1897,3,FALSE),0)</f>
        <v>0</v>
      </c>
      <c r="O530" s="17">
        <f t="shared" si="51"/>
        <v>0</v>
      </c>
      <c r="Q530" s="40" t="s">
        <v>677</v>
      </c>
      <c r="R530" s="40" t="s">
        <v>4</v>
      </c>
      <c r="S530" s="40">
        <v>0</v>
      </c>
      <c r="T530" s="3">
        <v>0</v>
      </c>
      <c r="U530" s="3">
        <v>0</v>
      </c>
      <c r="V530" s="3">
        <v>0</v>
      </c>
      <c r="W530" s="3">
        <v>1</v>
      </c>
      <c r="X530" s="3">
        <v>0</v>
      </c>
      <c r="Y530" s="17">
        <v>1</v>
      </c>
    </row>
    <row r="531" spans="1:25" x14ac:dyDescent="0.3">
      <c r="A531" s="40" t="s">
        <v>672</v>
      </c>
      <c r="B531" s="40" t="s">
        <v>4</v>
      </c>
      <c r="C531" s="40">
        <v>9</v>
      </c>
      <c r="D531" s="41">
        <f t="shared" si="50"/>
        <v>1.354948271086006E-5</v>
      </c>
      <c r="E531" s="42">
        <f t="shared" si="52"/>
        <v>0.99496410892579801</v>
      </c>
      <c r="G531" s="40" t="s">
        <v>672</v>
      </c>
      <c r="H531" s="40" t="s">
        <v>4</v>
      </c>
      <c r="I531" s="40">
        <f>IFERROR(VLOOKUP($G531,'A2015'!$A$3:$C$1897,3,FALSE),0)</f>
        <v>0</v>
      </c>
      <c r="J531" s="3">
        <f>IFERROR(VLOOKUP($G531,'A2016'!$A$3:$C$1897,3,FALSE),0)</f>
        <v>0</v>
      </c>
      <c r="K531" s="3">
        <f>IFERROR(VLOOKUP($G531,'A2017'!$A$3:$C$1897,3,FALSE),0)</f>
        <v>0</v>
      </c>
      <c r="L531" s="3">
        <f>IFERROR(VLOOKUP($G531,'A2018'!$A$3:$C$1897,3,FALSE),0)</f>
        <v>0</v>
      </c>
      <c r="M531" s="3">
        <f>IFERROR(VLOOKUP($G531,'A2019'!$A$3:$C$1897,3,FALSE),0)</f>
        <v>0</v>
      </c>
      <c r="N531" s="3">
        <f>IFERROR(VLOOKUP($G531,'A2020'!$A$3:$C$1897,3,FALSE),0)</f>
        <v>0</v>
      </c>
      <c r="O531" s="17">
        <f t="shared" si="51"/>
        <v>0</v>
      </c>
      <c r="Q531" s="40" t="s">
        <v>516</v>
      </c>
      <c r="R531" s="40" t="s">
        <v>4</v>
      </c>
      <c r="S531" s="40">
        <v>0</v>
      </c>
      <c r="T531" s="3">
        <v>0</v>
      </c>
      <c r="U531" s="3">
        <v>0</v>
      </c>
      <c r="V531" s="3">
        <v>0</v>
      </c>
      <c r="W531" s="3">
        <v>0</v>
      </c>
      <c r="X531" s="3">
        <v>1</v>
      </c>
      <c r="Y531" s="17">
        <v>1</v>
      </c>
    </row>
    <row r="532" spans="1:25" x14ac:dyDescent="0.3">
      <c r="A532" s="40" t="s">
        <v>698</v>
      </c>
      <c r="B532" s="40" t="s">
        <v>4</v>
      </c>
      <c r="C532" s="40">
        <v>9</v>
      </c>
      <c r="D532" s="41">
        <f t="shared" si="50"/>
        <v>1.354948271086006E-5</v>
      </c>
      <c r="E532" s="42">
        <f t="shared" si="52"/>
        <v>0.99497765840850882</v>
      </c>
      <c r="G532" s="40" t="s">
        <v>698</v>
      </c>
      <c r="H532" s="40" t="s">
        <v>4</v>
      </c>
      <c r="I532" s="40">
        <f>IFERROR(VLOOKUP($G532,'A2015'!$A$3:$C$1897,3,FALSE),0)</f>
        <v>0</v>
      </c>
      <c r="J532" s="3">
        <f>IFERROR(VLOOKUP($G532,'A2016'!$A$3:$C$1897,3,FALSE),0)</f>
        <v>0</v>
      </c>
      <c r="K532" s="3">
        <f>IFERROR(VLOOKUP($G532,'A2017'!$A$3:$C$1897,3,FALSE),0)</f>
        <v>0</v>
      </c>
      <c r="L532" s="3">
        <f>IFERROR(VLOOKUP($G532,'A2018'!$A$3:$C$1897,3,FALSE),0)</f>
        <v>0</v>
      </c>
      <c r="M532" s="3">
        <f>IFERROR(VLOOKUP($G532,'A2019'!$A$3:$C$1897,3,FALSE),0)</f>
        <v>0</v>
      </c>
      <c r="N532" s="3">
        <f>IFERROR(VLOOKUP($G532,'A2020'!$A$3:$C$1897,3,FALSE),0)</f>
        <v>0</v>
      </c>
      <c r="O532" s="17">
        <f t="shared" si="51"/>
        <v>0</v>
      </c>
      <c r="Q532" s="40" t="s">
        <v>683</v>
      </c>
      <c r="R532" s="40" t="s">
        <v>4</v>
      </c>
      <c r="S532" s="40">
        <v>0</v>
      </c>
      <c r="T532" s="3">
        <v>0</v>
      </c>
      <c r="U532" s="3">
        <v>0</v>
      </c>
      <c r="V532" s="3">
        <v>0</v>
      </c>
      <c r="W532" s="3">
        <v>1</v>
      </c>
      <c r="X532" s="3">
        <v>0</v>
      </c>
      <c r="Y532" s="17">
        <v>1</v>
      </c>
    </row>
    <row r="533" spans="1:25" x14ac:dyDescent="0.3">
      <c r="A533" s="40" t="s">
        <v>785</v>
      </c>
      <c r="B533" s="40" t="s">
        <v>4</v>
      </c>
      <c r="C533" s="40">
        <v>9</v>
      </c>
      <c r="D533" s="41">
        <f t="shared" si="50"/>
        <v>1.354948271086006E-5</v>
      </c>
      <c r="E533" s="42">
        <f t="shared" si="52"/>
        <v>0.99499120789121964</v>
      </c>
      <c r="G533" s="40" t="s">
        <v>785</v>
      </c>
      <c r="H533" s="40" t="s">
        <v>4</v>
      </c>
      <c r="I533" s="40">
        <f>IFERROR(VLOOKUP($G533,'A2015'!$A$3:$C$1897,3,FALSE),0)</f>
        <v>0</v>
      </c>
      <c r="J533" s="3">
        <f>IFERROR(VLOOKUP($G533,'A2016'!$A$3:$C$1897,3,FALSE),0)</f>
        <v>0</v>
      </c>
      <c r="K533" s="3">
        <f>IFERROR(VLOOKUP($G533,'A2017'!$A$3:$C$1897,3,FALSE),0)</f>
        <v>0</v>
      </c>
      <c r="L533" s="3">
        <f>IFERROR(VLOOKUP($G533,'A2018'!$A$3:$C$1897,3,FALSE),0)</f>
        <v>0</v>
      </c>
      <c r="M533" s="3">
        <f>IFERROR(VLOOKUP($G533,'A2019'!$A$3:$C$1897,3,FALSE),0)</f>
        <v>0</v>
      </c>
      <c r="N533" s="3">
        <f>IFERROR(VLOOKUP($G533,'A2020'!$A$3:$C$1897,3,FALSE),0)</f>
        <v>0</v>
      </c>
      <c r="O533" s="17">
        <f t="shared" si="51"/>
        <v>0</v>
      </c>
      <c r="Q533" s="40" t="s">
        <v>589</v>
      </c>
      <c r="R533" s="40" t="s">
        <v>4</v>
      </c>
      <c r="S533" s="40">
        <v>1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17">
        <v>1</v>
      </c>
    </row>
    <row r="534" spans="1:25" x14ac:dyDescent="0.3">
      <c r="A534" s="40" t="s">
        <v>653</v>
      </c>
      <c r="B534" s="40" t="s">
        <v>4</v>
      </c>
      <c r="C534" s="40">
        <v>9</v>
      </c>
      <c r="D534" s="41">
        <f t="shared" si="50"/>
        <v>1.354948271086006E-5</v>
      </c>
      <c r="E534" s="42">
        <f t="shared" si="52"/>
        <v>0.99500475737393046</v>
      </c>
      <c r="G534" s="40" t="s">
        <v>653</v>
      </c>
      <c r="H534" s="40" t="s">
        <v>4</v>
      </c>
      <c r="I534" s="40">
        <f>IFERROR(VLOOKUP($G534,'A2015'!$A$3:$C$1897,3,FALSE),0)</f>
        <v>0</v>
      </c>
      <c r="J534" s="3">
        <f>IFERROR(VLOOKUP($G534,'A2016'!$A$3:$C$1897,3,FALSE),0)</f>
        <v>1</v>
      </c>
      <c r="K534" s="3">
        <f>IFERROR(VLOOKUP($G534,'A2017'!$A$3:$C$1897,3,FALSE),0)</f>
        <v>0</v>
      </c>
      <c r="L534" s="3">
        <f>IFERROR(VLOOKUP($G534,'A2018'!$A$3:$C$1897,3,FALSE),0)</f>
        <v>0</v>
      </c>
      <c r="M534" s="3">
        <f>IFERROR(VLOOKUP($G534,'A2019'!$A$3:$C$1897,3,FALSE),0)</f>
        <v>0</v>
      </c>
      <c r="N534" s="3">
        <f>IFERROR(VLOOKUP($G534,'A2020'!$A$3:$C$1897,3,FALSE),0)</f>
        <v>0</v>
      </c>
      <c r="O534" s="17">
        <f t="shared" si="51"/>
        <v>1</v>
      </c>
      <c r="Q534" s="40" t="s">
        <v>434</v>
      </c>
      <c r="R534" s="40" t="s">
        <v>4</v>
      </c>
      <c r="S534" s="40">
        <v>0</v>
      </c>
      <c r="T534" s="3">
        <v>0</v>
      </c>
      <c r="U534" s="3">
        <v>0</v>
      </c>
      <c r="V534" s="3">
        <v>0</v>
      </c>
      <c r="W534" s="3">
        <v>0</v>
      </c>
      <c r="X534" s="3">
        <v>1</v>
      </c>
      <c r="Y534" s="17">
        <v>1</v>
      </c>
    </row>
    <row r="535" spans="1:25" x14ac:dyDescent="0.3">
      <c r="A535" s="40" t="s">
        <v>388</v>
      </c>
      <c r="B535" s="40" t="s">
        <v>4</v>
      </c>
      <c r="C535" s="40">
        <v>9</v>
      </c>
      <c r="D535" s="41">
        <f t="shared" si="50"/>
        <v>1.354948271086006E-5</v>
      </c>
      <c r="E535" s="42">
        <f t="shared" si="52"/>
        <v>0.99501830685664128</v>
      </c>
      <c r="G535" s="40" t="s">
        <v>388</v>
      </c>
      <c r="H535" s="40" t="s">
        <v>4</v>
      </c>
      <c r="I535" s="40">
        <f>IFERROR(VLOOKUP($G535,'A2015'!$A$3:$C$1897,3,FALSE),0)</f>
        <v>0</v>
      </c>
      <c r="J535" s="3">
        <f>IFERROR(VLOOKUP($G535,'A2016'!$A$3:$C$1897,3,FALSE),0)</f>
        <v>0</v>
      </c>
      <c r="K535" s="3">
        <f>IFERROR(VLOOKUP($G535,'A2017'!$A$3:$C$1897,3,FALSE),0)</f>
        <v>0</v>
      </c>
      <c r="L535" s="3">
        <f>IFERROR(VLOOKUP($G535,'A2018'!$A$3:$C$1897,3,FALSE),0)</f>
        <v>0</v>
      </c>
      <c r="M535" s="3">
        <f>IFERROR(VLOOKUP($G535,'A2019'!$A$3:$C$1897,3,FALSE),0)</f>
        <v>0</v>
      </c>
      <c r="N535" s="3">
        <f>IFERROR(VLOOKUP($G535,'A2020'!$A$3:$C$1897,3,FALSE),0)</f>
        <v>0</v>
      </c>
      <c r="O535" s="17">
        <f t="shared" si="51"/>
        <v>0</v>
      </c>
      <c r="Q535" s="40" t="s">
        <v>666</v>
      </c>
      <c r="R535" s="40" t="s">
        <v>4</v>
      </c>
      <c r="S535" s="40">
        <v>0</v>
      </c>
      <c r="T535" s="3">
        <v>0</v>
      </c>
      <c r="U535" s="3">
        <v>0</v>
      </c>
      <c r="V535" s="3">
        <v>1</v>
      </c>
      <c r="W535" s="3">
        <v>0</v>
      </c>
      <c r="X535" s="3">
        <v>0</v>
      </c>
      <c r="Y535" s="17">
        <v>1</v>
      </c>
    </row>
    <row r="536" spans="1:25" x14ac:dyDescent="0.3">
      <c r="A536" s="40" t="s">
        <v>851</v>
      </c>
      <c r="B536" s="40" t="s">
        <v>4</v>
      </c>
      <c r="C536" s="40">
        <v>9</v>
      </c>
      <c r="D536" s="41">
        <f t="shared" si="50"/>
        <v>1.354948271086006E-5</v>
      </c>
      <c r="E536" s="42">
        <f t="shared" si="52"/>
        <v>0.99503185633935209</v>
      </c>
      <c r="G536" s="40" t="s">
        <v>851</v>
      </c>
      <c r="H536" s="40" t="s">
        <v>4</v>
      </c>
      <c r="I536" s="40">
        <f>IFERROR(VLOOKUP($G536,'A2015'!$A$3:$C$1897,3,FALSE),0)</f>
        <v>1</v>
      </c>
      <c r="J536" s="3">
        <f>IFERROR(VLOOKUP($G536,'A2016'!$A$3:$C$1897,3,FALSE),0)</f>
        <v>0</v>
      </c>
      <c r="K536" s="3">
        <f>IFERROR(VLOOKUP($G536,'A2017'!$A$3:$C$1897,3,FALSE),0)</f>
        <v>1</v>
      </c>
      <c r="L536" s="3">
        <f>IFERROR(VLOOKUP($G536,'A2018'!$A$3:$C$1897,3,FALSE),0)</f>
        <v>0</v>
      </c>
      <c r="M536" s="3">
        <f>IFERROR(VLOOKUP($G536,'A2019'!$A$3:$C$1897,3,FALSE),0)</f>
        <v>1</v>
      </c>
      <c r="N536" s="3">
        <f>IFERROR(VLOOKUP($G536,'A2020'!$A$3:$C$1897,3,FALSE),0)</f>
        <v>0</v>
      </c>
      <c r="O536" s="17">
        <f t="shared" si="51"/>
        <v>3</v>
      </c>
      <c r="Q536" s="40" t="s">
        <v>423</v>
      </c>
      <c r="R536" s="40" t="s">
        <v>4</v>
      </c>
      <c r="S536" s="40">
        <v>0</v>
      </c>
      <c r="T536" s="3">
        <v>0</v>
      </c>
      <c r="U536" s="3">
        <v>0</v>
      </c>
      <c r="V536" s="3">
        <v>0</v>
      </c>
      <c r="W536" s="3">
        <v>0</v>
      </c>
      <c r="X536" s="3">
        <v>1</v>
      </c>
      <c r="Y536" s="17">
        <v>1</v>
      </c>
    </row>
    <row r="537" spans="1:25" x14ac:dyDescent="0.3">
      <c r="A537" s="40" t="s">
        <v>795</v>
      </c>
      <c r="B537" s="40" t="s">
        <v>4</v>
      </c>
      <c r="C537" s="40">
        <v>9</v>
      </c>
      <c r="D537" s="41">
        <f t="shared" si="50"/>
        <v>1.354948271086006E-5</v>
      </c>
      <c r="E537" s="42">
        <f t="shared" si="52"/>
        <v>0.99504540582206291</v>
      </c>
      <c r="G537" s="40" t="s">
        <v>795</v>
      </c>
      <c r="H537" s="40" t="s">
        <v>4</v>
      </c>
      <c r="I537" s="40">
        <f>IFERROR(VLOOKUP($G537,'A2015'!$A$3:$C$1897,3,FALSE),0)</f>
        <v>0</v>
      </c>
      <c r="J537" s="3">
        <f>IFERROR(VLOOKUP($G537,'A2016'!$A$3:$C$1897,3,FALSE),0)</f>
        <v>1</v>
      </c>
      <c r="K537" s="3">
        <f>IFERROR(VLOOKUP($G537,'A2017'!$A$3:$C$1897,3,FALSE),0)</f>
        <v>0</v>
      </c>
      <c r="L537" s="3">
        <f>IFERROR(VLOOKUP($G537,'A2018'!$A$3:$C$1897,3,FALSE),0)</f>
        <v>1</v>
      </c>
      <c r="M537" s="3">
        <f>IFERROR(VLOOKUP($G537,'A2019'!$A$3:$C$1897,3,FALSE),0)</f>
        <v>0</v>
      </c>
      <c r="N537" s="3">
        <f>IFERROR(VLOOKUP($G537,'A2020'!$A$3:$C$1897,3,FALSE),0)</f>
        <v>0</v>
      </c>
      <c r="O537" s="17">
        <f t="shared" si="51"/>
        <v>2</v>
      </c>
      <c r="Q537" s="40" t="s">
        <v>657</v>
      </c>
      <c r="R537" s="40" t="s">
        <v>4</v>
      </c>
      <c r="S537" s="40">
        <v>0</v>
      </c>
      <c r="T537" s="3">
        <v>0</v>
      </c>
      <c r="U537" s="3">
        <v>0</v>
      </c>
      <c r="V537" s="3">
        <v>0</v>
      </c>
      <c r="W537" s="3">
        <v>1</v>
      </c>
      <c r="X537" s="3">
        <v>0</v>
      </c>
      <c r="Y537" s="17">
        <v>1</v>
      </c>
    </row>
    <row r="538" spans="1:25" x14ac:dyDescent="0.3">
      <c r="A538" s="40" t="s">
        <v>763</v>
      </c>
      <c r="B538" s="40" t="s">
        <v>4</v>
      </c>
      <c r="C538" s="40">
        <v>9</v>
      </c>
      <c r="D538" s="41">
        <f t="shared" si="50"/>
        <v>1.354948271086006E-5</v>
      </c>
      <c r="E538" s="42">
        <f t="shared" si="52"/>
        <v>0.99505895530477373</v>
      </c>
      <c r="G538" s="40" t="s">
        <v>763</v>
      </c>
      <c r="H538" s="40" t="s">
        <v>4</v>
      </c>
      <c r="I538" s="40">
        <f>IFERROR(VLOOKUP($G538,'A2015'!$A$3:$C$1897,3,FALSE),0)</f>
        <v>1</v>
      </c>
      <c r="J538" s="3">
        <f>IFERROR(VLOOKUP($G538,'A2016'!$A$3:$C$1897,3,FALSE),0)</f>
        <v>0</v>
      </c>
      <c r="K538" s="3">
        <f>IFERROR(VLOOKUP($G538,'A2017'!$A$3:$C$1897,3,FALSE),0)</f>
        <v>0</v>
      </c>
      <c r="L538" s="3">
        <f>IFERROR(VLOOKUP($G538,'A2018'!$A$3:$C$1897,3,FALSE),0)</f>
        <v>0</v>
      </c>
      <c r="M538" s="3">
        <f>IFERROR(VLOOKUP($G538,'A2019'!$A$3:$C$1897,3,FALSE),0)</f>
        <v>0</v>
      </c>
      <c r="N538" s="3">
        <f>IFERROR(VLOOKUP($G538,'A2020'!$A$3:$C$1897,3,FALSE),0)</f>
        <v>0</v>
      </c>
      <c r="O538" s="17">
        <f t="shared" si="51"/>
        <v>1</v>
      </c>
      <c r="Q538" s="40" t="s">
        <v>696</v>
      </c>
      <c r="R538" s="40" t="s">
        <v>4</v>
      </c>
      <c r="S538" s="40">
        <v>0</v>
      </c>
      <c r="T538" s="3">
        <v>0</v>
      </c>
      <c r="U538" s="3">
        <v>0</v>
      </c>
      <c r="V538" s="3">
        <v>0</v>
      </c>
      <c r="W538" s="3">
        <v>1</v>
      </c>
      <c r="X538" s="3">
        <v>0</v>
      </c>
      <c r="Y538" s="17">
        <v>1</v>
      </c>
    </row>
    <row r="539" spans="1:25" x14ac:dyDescent="0.3">
      <c r="A539" s="40" t="s">
        <v>464</v>
      </c>
      <c r="B539" s="40" t="s">
        <v>4</v>
      </c>
      <c r="C539" s="40">
        <v>9</v>
      </c>
      <c r="D539" s="41">
        <f t="shared" si="50"/>
        <v>1.354948271086006E-5</v>
      </c>
      <c r="E539" s="42">
        <f t="shared" si="52"/>
        <v>0.99507250478748455</v>
      </c>
      <c r="G539" s="40" t="s">
        <v>464</v>
      </c>
      <c r="H539" s="40" t="s">
        <v>4</v>
      </c>
      <c r="I539" s="40">
        <f>IFERROR(VLOOKUP($G539,'A2015'!$A$3:$C$1897,3,FALSE),0)</f>
        <v>0</v>
      </c>
      <c r="J539" s="3">
        <f>IFERROR(VLOOKUP($G539,'A2016'!$A$3:$C$1897,3,FALSE),0)</f>
        <v>0</v>
      </c>
      <c r="K539" s="3">
        <f>IFERROR(VLOOKUP($G539,'A2017'!$A$3:$C$1897,3,FALSE),0)</f>
        <v>0</v>
      </c>
      <c r="L539" s="3">
        <f>IFERROR(VLOOKUP($G539,'A2018'!$A$3:$C$1897,3,FALSE),0)</f>
        <v>0</v>
      </c>
      <c r="M539" s="3">
        <f>IFERROR(VLOOKUP($G539,'A2019'!$A$3:$C$1897,3,FALSE),0)</f>
        <v>0</v>
      </c>
      <c r="N539" s="3">
        <f>IFERROR(VLOOKUP($G539,'A2020'!$A$3:$C$1897,3,FALSE),0)</f>
        <v>1</v>
      </c>
      <c r="O539" s="17">
        <f t="shared" si="51"/>
        <v>1</v>
      </c>
      <c r="Q539" s="40" t="s">
        <v>714</v>
      </c>
      <c r="R539" s="40" t="s">
        <v>4</v>
      </c>
      <c r="S539" s="40">
        <v>1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17">
        <v>1</v>
      </c>
    </row>
    <row r="540" spans="1:25" x14ac:dyDescent="0.3">
      <c r="A540" s="40" t="s">
        <v>872</v>
      </c>
      <c r="B540" s="40" t="s">
        <v>4</v>
      </c>
      <c r="C540" s="40">
        <v>9</v>
      </c>
      <c r="D540" s="41">
        <f t="shared" si="50"/>
        <v>1.354948271086006E-5</v>
      </c>
      <c r="E540" s="42">
        <f t="shared" si="52"/>
        <v>0.99508605427019536</v>
      </c>
      <c r="G540" s="40" t="s">
        <v>872</v>
      </c>
      <c r="H540" s="40" t="s">
        <v>4</v>
      </c>
      <c r="I540" s="40">
        <f>IFERROR(VLOOKUP($G540,'A2015'!$A$3:$C$1897,3,FALSE),0)</f>
        <v>0</v>
      </c>
      <c r="J540" s="3">
        <f>IFERROR(VLOOKUP($G540,'A2016'!$A$3:$C$1897,3,FALSE),0)</f>
        <v>0</v>
      </c>
      <c r="K540" s="3">
        <f>IFERROR(VLOOKUP($G540,'A2017'!$A$3:$C$1897,3,FALSE),0)</f>
        <v>0</v>
      </c>
      <c r="L540" s="3">
        <f>IFERROR(VLOOKUP($G540,'A2018'!$A$3:$C$1897,3,FALSE),0)</f>
        <v>0</v>
      </c>
      <c r="M540" s="3">
        <f>IFERROR(VLOOKUP($G540,'A2019'!$A$3:$C$1897,3,FALSE),0)</f>
        <v>0</v>
      </c>
      <c r="N540" s="3">
        <f>IFERROR(VLOOKUP($G540,'A2020'!$A$3:$C$1897,3,FALSE),0)</f>
        <v>0</v>
      </c>
      <c r="O540" s="17">
        <f t="shared" si="51"/>
        <v>0</v>
      </c>
      <c r="Q540" s="40" t="s">
        <v>448</v>
      </c>
      <c r="R540" s="40" t="s">
        <v>4</v>
      </c>
      <c r="S540" s="40">
        <v>0</v>
      </c>
      <c r="T540" s="3">
        <v>0</v>
      </c>
      <c r="U540" s="3">
        <v>0</v>
      </c>
      <c r="V540" s="3">
        <v>0</v>
      </c>
      <c r="W540" s="3">
        <v>0</v>
      </c>
      <c r="X540" s="3">
        <v>1</v>
      </c>
      <c r="Y540" s="17">
        <v>1</v>
      </c>
    </row>
    <row r="541" spans="1:25" x14ac:dyDescent="0.3">
      <c r="A541" s="40" t="s">
        <v>794</v>
      </c>
      <c r="B541" s="40" t="s">
        <v>4</v>
      </c>
      <c r="C541" s="40">
        <v>9</v>
      </c>
      <c r="D541" s="41">
        <f t="shared" si="50"/>
        <v>1.354948271086006E-5</v>
      </c>
      <c r="E541" s="42">
        <f t="shared" si="52"/>
        <v>0.99509960375290618</v>
      </c>
      <c r="G541" s="40" t="s">
        <v>794</v>
      </c>
      <c r="H541" s="40" t="s">
        <v>4</v>
      </c>
      <c r="I541" s="40">
        <f>IFERROR(VLOOKUP($G541,'A2015'!$A$3:$C$1897,3,FALSE),0)</f>
        <v>0</v>
      </c>
      <c r="J541" s="3">
        <f>IFERROR(VLOOKUP($G541,'A2016'!$A$3:$C$1897,3,FALSE),0)</f>
        <v>0</v>
      </c>
      <c r="K541" s="3">
        <f>IFERROR(VLOOKUP($G541,'A2017'!$A$3:$C$1897,3,FALSE),0)</f>
        <v>0</v>
      </c>
      <c r="L541" s="3">
        <f>IFERROR(VLOOKUP($G541,'A2018'!$A$3:$C$1897,3,FALSE),0)</f>
        <v>0</v>
      </c>
      <c r="M541" s="3">
        <f>IFERROR(VLOOKUP($G541,'A2019'!$A$3:$C$1897,3,FALSE),0)</f>
        <v>0</v>
      </c>
      <c r="N541" s="3">
        <f>IFERROR(VLOOKUP($G541,'A2020'!$A$3:$C$1897,3,FALSE),0)</f>
        <v>0</v>
      </c>
      <c r="O541" s="17">
        <f t="shared" si="51"/>
        <v>0</v>
      </c>
      <c r="Q541" s="40" t="s">
        <v>720</v>
      </c>
      <c r="R541" s="40" t="s">
        <v>4</v>
      </c>
      <c r="S541" s="40">
        <v>1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17">
        <v>1</v>
      </c>
    </row>
    <row r="542" spans="1:25" x14ac:dyDescent="0.3">
      <c r="A542" s="40" t="s">
        <v>757</v>
      </c>
      <c r="B542" s="40" t="s">
        <v>4</v>
      </c>
      <c r="C542" s="40">
        <v>9</v>
      </c>
      <c r="D542" s="41">
        <f t="shared" si="50"/>
        <v>1.354948271086006E-5</v>
      </c>
      <c r="E542" s="42">
        <f t="shared" si="52"/>
        <v>0.995113153235617</v>
      </c>
      <c r="G542" s="40" t="s">
        <v>757</v>
      </c>
      <c r="H542" s="40" t="s">
        <v>4</v>
      </c>
      <c r="I542" s="40">
        <f>IFERROR(VLOOKUP($G542,'A2015'!$A$3:$C$1897,3,FALSE),0)</f>
        <v>0</v>
      </c>
      <c r="J542" s="3">
        <f>IFERROR(VLOOKUP($G542,'A2016'!$A$3:$C$1897,3,FALSE),0)</f>
        <v>0</v>
      </c>
      <c r="K542" s="3">
        <f>IFERROR(VLOOKUP($G542,'A2017'!$A$3:$C$1897,3,FALSE),0)</f>
        <v>0</v>
      </c>
      <c r="L542" s="3">
        <f>IFERROR(VLOOKUP($G542,'A2018'!$A$3:$C$1897,3,FALSE),0)</f>
        <v>0</v>
      </c>
      <c r="M542" s="3">
        <f>IFERROR(VLOOKUP($G542,'A2019'!$A$3:$C$1897,3,FALSE),0)</f>
        <v>0</v>
      </c>
      <c r="N542" s="3">
        <f>IFERROR(VLOOKUP($G542,'A2020'!$A$3:$C$1897,3,FALSE),0)</f>
        <v>0</v>
      </c>
      <c r="O542" s="17">
        <f t="shared" si="51"/>
        <v>0</v>
      </c>
      <c r="Q542" s="40" t="s">
        <v>403</v>
      </c>
      <c r="R542" s="40" t="s">
        <v>4</v>
      </c>
      <c r="S542" s="40">
        <v>0</v>
      </c>
      <c r="T542" s="3">
        <v>0</v>
      </c>
      <c r="U542" s="3">
        <v>0</v>
      </c>
      <c r="V542" s="3">
        <v>0</v>
      </c>
      <c r="W542" s="3">
        <v>0</v>
      </c>
      <c r="X542" s="3">
        <v>1</v>
      </c>
      <c r="Y542" s="17">
        <v>1</v>
      </c>
    </row>
    <row r="543" spans="1:25" x14ac:dyDescent="0.3">
      <c r="A543" s="40" t="s">
        <v>519</v>
      </c>
      <c r="B543" s="40" t="s">
        <v>4</v>
      </c>
      <c r="C543" s="40">
        <v>9</v>
      </c>
      <c r="D543" s="41">
        <f t="shared" si="50"/>
        <v>1.354948271086006E-5</v>
      </c>
      <c r="E543" s="42">
        <f t="shared" si="52"/>
        <v>0.99512670271832782</v>
      </c>
      <c r="G543" s="40" t="s">
        <v>519</v>
      </c>
      <c r="H543" s="40" t="s">
        <v>4</v>
      </c>
      <c r="I543" s="40">
        <f>IFERROR(VLOOKUP($G543,'A2015'!$A$3:$C$1897,3,FALSE),0)</f>
        <v>0</v>
      </c>
      <c r="J543" s="3">
        <f>IFERROR(VLOOKUP($G543,'A2016'!$A$3:$C$1897,3,FALSE),0)</f>
        <v>1</v>
      </c>
      <c r="K543" s="3">
        <f>IFERROR(VLOOKUP($G543,'A2017'!$A$3:$C$1897,3,FALSE),0)</f>
        <v>0</v>
      </c>
      <c r="L543" s="3">
        <f>IFERROR(VLOOKUP($G543,'A2018'!$A$3:$C$1897,3,FALSE),0)</f>
        <v>0</v>
      </c>
      <c r="M543" s="3">
        <f>IFERROR(VLOOKUP($G543,'A2019'!$A$3:$C$1897,3,FALSE),0)</f>
        <v>0</v>
      </c>
      <c r="N543" s="3">
        <f>IFERROR(VLOOKUP($G543,'A2020'!$A$3:$C$1897,3,FALSE),0)</f>
        <v>1</v>
      </c>
      <c r="O543" s="17">
        <f t="shared" si="51"/>
        <v>2</v>
      </c>
      <c r="Q543" s="40" t="s">
        <v>569</v>
      </c>
      <c r="R543" s="40" t="s">
        <v>4</v>
      </c>
      <c r="S543" s="40">
        <v>0</v>
      </c>
      <c r="T543" s="3">
        <v>0</v>
      </c>
      <c r="U543" s="3">
        <v>0</v>
      </c>
      <c r="V543" s="3">
        <v>0</v>
      </c>
      <c r="W543" s="3">
        <v>1</v>
      </c>
      <c r="X543" s="3">
        <v>0</v>
      </c>
      <c r="Y543" s="17">
        <v>1</v>
      </c>
    </row>
    <row r="544" spans="1:25" x14ac:dyDescent="0.3">
      <c r="A544" s="40" t="s">
        <v>735</v>
      </c>
      <c r="B544" s="40" t="s">
        <v>4</v>
      </c>
      <c r="C544" s="40">
        <v>9</v>
      </c>
      <c r="D544" s="41">
        <f t="shared" si="50"/>
        <v>1.354948271086006E-5</v>
      </c>
      <c r="E544" s="42">
        <f t="shared" si="52"/>
        <v>0.99514025220103863</v>
      </c>
      <c r="G544" s="40" t="s">
        <v>735</v>
      </c>
      <c r="H544" s="40" t="s">
        <v>4</v>
      </c>
      <c r="I544" s="40">
        <f>IFERROR(VLOOKUP($G544,'A2015'!$A$3:$C$1897,3,FALSE),0)</f>
        <v>1</v>
      </c>
      <c r="J544" s="3">
        <f>IFERROR(VLOOKUP($G544,'A2016'!$A$3:$C$1897,3,FALSE),0)</f>
        <v>0</v>
      </c>
      <c r="K544" s="3">
        <f>IFERROR(VLOOKUP($G544,'A2017'!$A$3:$C$1897,3,FALSE),0)</f>
        <v>0</v>
      </c>
      <c r="L544" s="3">
        <f>IFERROR(VLOOKUP($G544,'A2018'!$A$3:$C$1897,3,FALSE),0)</f>
        <v>0</v>
      </c>
      <c r="M544" s="3">
        <f>IFERROR(VLOOKUP($G544,'A2019'!$A$3:$C$1897,3,FALSE),0)</f>
        <v>0</v>
      </c>
      <c r="N544" s="3">
        <f>IFERROR(VLOOKUP($G544,'A2020'!$A$3:$C$1897,3,FALSE),0)</f>
        <v>0</v>
      </c>
      <c r="O544" s="17">
        <f t="shared" si="51"/>
        <v>1</v>
      </c>
      <c r="Q544" s="40" t="s">
        <v>277</v>
      </c>
      <c r="R544" s="40" t="s">
        <v>4</v>
      </c>
      <c r="S544" s="40">
        <v>0</v>
      </c>
      <c r="T544" s="3">
        <v>1</v>
      </c>
      <c r="U544" s="3">
        <v>0</v>
      </c>
      <c r="V544" s="3">
        <v>0</v>
      </c>
      <c r="W544" s="3">
        <v>0</v>
      </c>
      <c r="X544" s="3">
        <v>0</v>
      </c>
      <c r="Y544" s="17">
        <v>1</v>
      </c>
    </row>
    <row r="545" spans="1:25" x14ac:dyDescent="0.3">
      <c r="A545" s="40" t="s">
        <v>816</v>
      </c>
      <c r="B545" s="40" t="s">
        <v>4</v>
      </c>
      <c r="C545" s="40">
        <v>9</v>
      </c>
      <c r="D545" s="41">
        <f t="shared" si="50"/>
        <v>1.354948271086006E-5</v>
      </c>
      <c r="E545" s="42">
        <f t="shared" si="52"/>
        <v>0.99515380168374945</v>
      </c>
      <c r="G545" s="40" t="s">
        <v>816</v>
      </c>
      <c r="H545" s="40" t="s">
        <v>4</v>
      </c>
      <c r="I545" s="40">
        <f>IFERROR(VLOOKUP($G545,'A2015'!$A$3:$C$1897,3,FALSE),0)</f>
        <v>2</v>
      </c>
      <c r="J545" s="3">
        <f>IFERROR(VLOOKUP($G545,'A2016'!$A$3:$C$1897,3,FALSE),0)</f>
        <v>0</v>
      </c>
      <c r="K545" s="3">
        <f>IFERROR(VLOOKUP($G545,'A2017'!$A$3:$C$1897,3,FALSE),0)</f>
        <v>0</v>
      </c>
      <c r="L545" s="3">
        <f>IFERROR(VLOOKUP($G545,'A2018'!$A$3:$C$1897,3,FALSE),0)</f>
        <v>1</v>
      </c>
      <c r="M545" s="3">
        <f>IFERROR(VLOOKUP($G545,'A2019'!$A$3:$C$1897,3,FALSE),0)</f>
        <v>0</v>
      </c>
      <c r="N545" s="3">
        <f>IFERROR(VLOOKUP($G545,'A2020'!$A$3:$C$1897,3,FALSE),0)</f>
        <v>0</v>
      </c>
      <c r="O545" s="17">
        <f t="shared" si="51"/>
        <v>3</v>
      </c>
      <c r="Q545" s="40" t="s">
        <v>483</v>
      </c>
      <c r="R545" s="40" t="s">
        <v>4</v>
      </c>
      <c r="S545" s="40">
        <v>0</v>
      </c>
      <c r="T545" s="3">
        <v>0</v>
      </c>
      <c r="U545" s="3">
        <v>0</v>
      </c>
      <c r="V545" s="3">
        <v>1</v>
      </c>
      <c r="W545" s="3">
        <v>0</v>
      </c>
      <c r="X545" s="3">
        <v>0</v>
      </c>
      <c r="Y545" s="17">
        <v>1</v>
      </c>
    </row>
    <row r="546" spans="1:25" x14ac:dyDescent="0.3">
      <c r="A546" s="40" t="s">
        <v>759</v>
      </c>
      <c r="B546" s="40" t="s">
        <v>4</v>
      </c>
      <c r="C546" s="40">
        <v>9</v>
      </c>
      <c r="D546" s="41">
        <f t="shared" si="50"/>
        <v>1.354948271086006E-5</v>
      </c>
      <c r="E546" s="42">
        <f t="shared" si="52"/>
        <v>0.99516735116646027</v>
      </c>
      <c r="G546" s="40" t="s">
        <v>759</v>
      </c>
      <c r="H546" s="40" t="s">
        <v>4</v>
      </c>
      <c r="I546" s="40">
        <f>IFERROR(VLOOKUP($G546,'A2015'!$A$3:$C$1897,3,FALSE),0)</f>
        <v>0</v>
      </c>
      <c r="J546" s="3">
        <f>IFERROR(VLOOKUP($G546,'A2016'!$A$3:$C$1897,3,FALSE),0)</f>
        <v>0</v>
      </c>
      <c r="K546" s="3">
        <f>IFERROR(VLOOKUP($G546,'A2017'!$A$3:$C$1897,3,FALSE),0)</f>
        <v>0</v>
      </c>
      <c r="L546" s="3">
        <f>IFERROR(VLOOKUP($G546,'A2018'!$A$3:$C$1897,3,FALSE),0)</f>
        <v>0</v>
      </c>
      <c r="M546" s="3">
        <f>IFERROR(VLOOKUP($G546,'A2019'!$A$3:$C$1897,3,FALSE),0)</f>
        <v>0</v>
      </c>
      <c r="N546" s="3">
        <f>IFERROR(VLOOKUP($G546,'A2020'!$A$3:$C$1897,3,FALSE),0)</f>
        <v>0</v>
      </c>
      <c r="O546" s="17">
        <f t="shared" si="51"/>
        <v>0</v>
      </c>
      <c r="Q546" s="40" t="s">
        <v>411</v>
      </c>
      <c r="R546" s="40" t="s">
        <v>4</v>
      </c>
      <c r="S546" s="40">
        <v>0</v>
      </c>
      <c r="T546" s="3">
        <v>0</v>
      </c>
      <c r="U546" s="3">
        <v>0</v>
      </c>
      <c r="V546" s="3">
        <v>0</v>
      </c>
      <c r="W546" s="3">
        <v>0</v>
      </c>
      <c r="X546" s="3">
        <v>1</v>
      </c>
      <c r="Y546" s="17">
        <v>1</v>
      </c>
    </row>
    <row r="547" spans="1:25" x14ac:dyDescent="0.3">
      <c r="A547" s="40" t="s">
        <v>799</v>
      </c>
      <c r="B547" s="40" t="s">
        <v>4</v>
      </c>
      <c r="C547" s="40">
        <v>9</v>
      </c>
      <c r="D547" s="41">
        <f t="shared" si="50"/>
        <v>1.354948271086006E-5</v>
      </c>
      <c r="E547" s="42">
        <f t="shared" si="52"/>
        <v>0.99518090064917109</v>
      </c>
      <c r="G547" s="40" t="s">
        <v>799</v>
      </c>
      <c r="H547" s="40" t="s">
        <v>4</v>
      </c>
      <c r="I547" s="40">
        <f>IFERROR(VLOOKUP($G547,'A2015'!$A$3:$C$1897,3,FALSE),0)</f>
        <v>0</v>
      </c>
      <c r="J547" s="3">
        <f>IFERROR(VLOOKUP($G547,'A2016'!$A$3:$C$1897,3,FALSE),0)</f>
        <v>0</v>
      </c>
      <c r="K547" s="3">
        <f>IFERROR(VLOOKUP($G547,'A2017'!$A$3:$C$1897,3,FALSE),0)</f>
        <v>0</v>
      </c>
      <c r="L547" s="3">
        <f>IFERROR(VLOOKUP($G547,'A2018'!$A$3:$C$1897,3,FALSE),0)</f>
        <v>0</v>
      </c>
      <c r="M547" s="3">
        <f>IFERROR(VLOOKUP($G547,'A2019'!$A$3:$C$1897,3,FALSE),0)</f>
        <v>0</v>
      </c>
      <c r="N547" s="3">
        <f>IFERROR(VLOOKUP($G547,'A2020'!$A$3:$C$1897,3,FALSE),0)</f>
        <v>0</v>
      </c>
      <c r="O547" s="17">
        <f t="shared" si="51"/>
        <v>0</v>
      </c>
      <c r="Q547" s="40" t="s">
        <v>658</v>
      </c>
      <c r="R547" s="40" t="s">
        <v>4</v>
      </c>
      <c r="S547" s="40">
        <v>0</v>
      </c>
      <c r="T547" s="3">
        <v>0</v>
      </c>
      <c r="U547" s="3">
        <v>0</v>
      </c>
      <c r="V547" s="3">
        <v>1</v>
      </c>
      <c r="W547" s="3">
        <v>0</v>
      </c>
      <c r="X547" s="3">
        <v>0</v>
      </c>
      <c r="Y547" s="17">
        <v>1</v>
      </c>
    </row>
    <row r="548" spans="1:25" x14ac:dyDescent="0.3">
      <c r="A548" s="40" t="s">
        <v>438</v>
      </c>
      <c r="B548" s="40" t="s">
        <v>4</v>
      </c>
      <c r="C548" s="40">
        <v>9</v>
      </c>
      <c r="D548" s="41">
        <f t="shared" si="50"/>
        <v>1.354948271086006E-5</v>
      </c>
      <c r="E548" s="42">
        <f t="shared" si="52"/>
        <v>0.9951944501318819</v>
      </c>
      <c r="G548" s="40" t="s">
        <v>438</v>
      </c>
      <c r="H548" s="40" t="s">
        <v>4</v>
      </c>
      <c r="I548" s="40">
        <f>IFERROR(VLOOKUP($G548,'A2015'!$A$3:$C$1897,3,FALSE),0)</f>
        <v>0</v>
      </c>
      <c r="J548" s="3">
        <f>IFERROR(VLOOKUP($G548,'A2016'!$A$3:$C$1897,3,FALSE),0)</f>
        <v>0</v>
      </c>
      <c r="K548" s="3">
        <f>IFERROR(VLOOKUP($G548,'A2017'!$A$3:$C$1897,3,FALSE),0)</f>
        <v>0</v>
      </c>
      <c r="L548" s="3">
        <f>IFERROR(VLOOKUP($G548,'A2018'!$A$3:$C$1897,3,FALSE),0)</f>
        <v>0</v>
      </c>
      <c r="M548" s="3">
        <f>IFERROR(VLOOKUP($G548,'A2019'!$A$3:$C$1897,3,FALSE),0)</f>
        <v>0</v>
      </c>
      <c r="N548" s="3">
        <f>IFERROR(VLOOKUP($G548,'A2020'!$A$3:$C$1897,3,FALSE),0)</f>
        <v>1</v>
      </c>
      <c r="O548" s="17">
        <f t="shared" si="51"/>
        <v>1</v>
      </c>
      <c r="Q548" s="40" t="s">
        <v>741</v>
      </c>
      <c r="R548" s="40" t="s">
        <v>4</v>
      </c>
      <c r="S548" s="40">
        <v>1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17">
        <v>1</v>
      </c>
    </row>
    <row r="549" spans="1:25" x14ac:dyDescent="0.3">
      <c r="A549" s="40" t="s">
        <v>838</v>
      </c>
      <c r="B549" s="40" t="s">
        <v>4</v>
      </c>
      <c r="C549" s="40">
        <v>9</v>
      </c>
      <c r="D549" s="41">
        <f t="shared" si="50"/>
        <v>1.354948271086006E-5</v>
      </c>
      <c r="E549" s="42">
        <f t="shared" si="52"/>
        <v>0.99520799961459272</v>
      </c>
      <c r="G549" s="40" t="s">
        <v>838</v>
      </c>
      <c r="H549" s="40" t="s">
        <v>4</v>
      </c>
      <c r="I549" s="40">
        <f>IFERROR(VLOOKUP($G549,'A2015'!$A$3:$C$1897,3,FALSE),0)</f>
        <v>0</v>
      </c>
      <c r="J549" s="3">
        <f>IFERROR(VLOOKUP($G549,'A2016'!$A$3:$C$1897,3,FALSE),0)</f>
        <v>0</v>
      </c>
      <c r="K549" s="3">
        <f>IFERROR(VLOOKUP($G549,'A2017'!$A$3:$C$1897,3,FALSE),0)</f>
        <v>0</v>
      </c>
      <c r="L549" s="3">
        <f>IFERROR(VLOOKUP($G549,'A2018'!$A$3:$C$1897,3,FALSE),0)</f>
        <v>0</v>
      </c>
      <c r="M549" s="3">
        <f>IFERROR(VLOOKUP($G549,'A2019'!$A$3:$C$1897,3,FALSE),0)</f>
        <v>0</v>
      </c>
      <c r="N549" s="3">
        <f>IFERROR(VLOOKUP($G549,'A2020'!$A$3:$C$1897,3,FALSE),0)</f>
        <v>0</v>
      </c>
      <c r="O549" s="17">
        <f t="shared" si="51"/>
        <v>0</v>
      </c>
      <c r="Q549" s="40" t="s">
        <v>689</v>
      </c>
      <c r="R549" s="40" t="s">
        <v>4</v>
      </c>
      <c r="S549" s="40">
        <v>0</v>
      </c>
      <c r="T549" s="3">
        <v>0</v>
      </c>
      <c r="U549" s="3">
        <v>0</v>
      </c>
      <c r="V549" s="3">
        <v>0</v>
      </c>
      <c r="W549" s="3">
        <v>1</v>
      </c>
      <c r="X549" s="3">
        <v>0</v>
      </c>
      <c r="Y549" s="17">
        <v>1</v>
      </c>
    </row>
    <row r="550" spans="1:25" x14ac:dyDescent="0.3">
      <c r="A550" s="40" t="s">
        <v>535</v>
      </c>
      <c r="B550" s="40" t="s">
        <v>4</v>
      </c>
      <c r="C550" s="40">
        <v>9</v>
      </c>
      <c r="D550" s="41">
        <f t="shared" si="50"/>
        <v>1.354948271086006E-5</v>
      </c>
      <c r="E550" s="42">
        <f t="shared" si="52"/>
        <v>0.99522154909730354</v>
      </c>
      <c r="G550" s="40" t="s">
        <v>535</v>
      </c>
      <c r="H550" s="40" t="s">
        <v>4</v>
      </c>
      <c r="I550" s="40">
        <f>IFERROR(VLOOKUP($G550,'A2015'!$A$3:$C$1897,3,FALSE),0)</f>
        <v>0</v>
      </c>
      <c r="J550" s="3">
        <f>IFERROR(VLOOKUP($G550,'A2016'!$A$3:$C$1897,3,FALSE),0)</f>
        <v>0</v>
      </c>
      <c r="K550" s="3">
        <f>IFERROR(VLOOKUP($G550,'A2017'!$A$3:$C$1897,3,FALSE),0)</f>
        <v>2</v>
      </c>
      <c r="L550" s="3">
        <f>IFERROR(VLOOKUP($G550,'A2018'!$A$3:$C$1897,3,FALSE),0)</f>
        <v>0</v>
      </c>
      <c r="M550" s="3">
        <f>IFERROR(VLOOKUP($G550,'A2019'!$A$3:$C$1897,3,FALSE),0)</f>
        <v>0</v>
      </c>
      <c r="N550" s="3">
        <f>IFERROR(VLOOKUP($G550,'A2020'!$A$3:$C$1897,3,FALSE),0)</f>
        <v>1</v>
      </c>
      <c r="O550" s="17">
        <f t="shared" si="51"/>
        <v>3</v>
      </c>
      <c r="Q550" s="40" t="s">
        <v>733</v>
      </c>
      <c r="R550" s="40" t="s">
        <v>4</v>
      </c>
      <c r="S550" s="40">
        <v>0</v>
      </c>
      <c r="T550" s="3">
        <v>0</v>
      </c>
      <c r="U550" s="3">
        <v>0</v>
      </c>
      <c r="V550" s="3">
        <v>0</v>
      </c>
      <c r="W550" s="3">
        <v>1</v>
      </c>
      <c r="X550" s="3">
        <v>0</v>
      </c>
      <c r="Y550" s="17">
        <v>1</v>
      </c>
    </row>
    <row r="551" spans="1:25" x14ac:dyDescent="0.3">
      <c r="A551" s="40" t="s">
        <v>598</v>
      </c>
      <c r="B551" s="40" t="s">
        <v>4</v>
      </c>
      <c r="C551" s="40">
        <v>9</v>
      </c>
      <c r="D551" s="41">
        <f t="shared" si="50"/>
        <v>1.354948271086006E-5</v>
      </c>
      <c r="E551" s="42">
        <f t="shared" si="52"/>
        <v>0.99523509858001435</v>
      </c>
      <c r="G551" s="40" t="s">
        <v>598</v>
      </c>
      <c r="H551" s="40" t="s">
        <v>4</v>
      </c>
      <c r="I551" s="40">
        <f>IFERROR(VLOOKUP($G551,'A2015'!$A$3:$C$1897,3,FALSE),0)</f>
        <v>0</v>
      </c>
      <c r="J551" s="3">
        <f>IFERROR(VLOOKUP($G551,'A2016'!$A$3:$C$1897,3,FALSE),0)</f>
        <v>0</v>
      </c>
      <c r="K551" s="3">
        <f>IFERROR(VLOOKUP($G551,'A2017'!$A$3:$C$1897,3,FALSE),0)</f>
        <v>1</v>
      </c>
      <c r="L551" s="3">
        <f>IFERROR(VLOOKUP($G551,'A2018'!$A$3:$C$1897,3,FALSE),0)</f>
        <v>1</v>
      </c>
      <c r="M551" s="3">
        <f>IFERROR(VLOOKUP($G551,'A2019'!$A$3:$C$1897,3,FALSE),0)</f>
        <v>0</v>
      </c>
      <c r="N551" s="3">
        <f>IFERROR(VLOOKUP($G551,'A2020'!$A$3:$C$1897,3,FALSE),0)</f>
        <v>0</v>
      </c>
      <c r="O551" s="17">
        <f t="shared" si="51"/>
        <v>2</v>
      </c>
      <c r="Q551" s="40" t="s">
        <v>433</v>
      </c>
      <c r="R551" s="40" t="s">
        <v>4</v>
      </c>
      <c r="S551" s="40">
        <v>0</v>
      </c>
      <c r="T551" s="3">
        <v>0</v>
      </c>
      <c r="U551" s="3">
        <v>0</v>
      </c>
      <c r="V551" s="3">
        <v>0</v>
      </c>
      <c r="W551" s="3">
        <v>0</v>
      </c>
      <c r="X551" s="3">
        <v>1</v>
      </c>
      <c r="Y551" s="17">
        <v>1</v>
      </c>
    </row>
    <row r="552" spans="1:25" x14ac:dyDescent="0.3">
      <c r="A552" s="40" t="s">
        <v>583</v>
      </c>
      <c r="B552" s="40" t="s">
        <v>4</v>
      </c>
      <c r="C552" s="40">
        <v>9</v>
      </c>
      <c r="D552" s="41">
        <f t="shared" si="50"/>
        <v>1.354948271086006E-5</v>
      </c>
      <c r="E552" s="42">
        <f t="shared" si="52"/>
        <v>0.99524864806272517</v>
      </c>
      <c r="G552" s="40" t="s">
        <v>583</v>
      </c>
      <c r="H552" s="40" t="s">
        <v>4</v>
      </c>
      <c r="I552" s="40">
        <f>IFERROR(VLOOKUP($G552,'A2015'!$A$3:$C$1897,3,FALSE),0)</f>
        <v>0</v>
      </c>
      <c r="J552" s="3">
        <f>IFERROR(VLOOKUP($G552,'A2016'!$A$3:$C$1897,3,FALSE),0)</f>
        <v>0</v>
      </c>
      <c r="K552" s="3">
        <f>IFERROR(VLOOKUP($G552,'A2017'!$A$3:$C$1897,3,FALSE),0)</f>
        <v>0</v>
      </c>
      <c r="L552" s="3">
        <f>IFERROR(VLOOKUP($G552,'A2018'!$A$3:$C$1897,3,FALSE),0)</f>
        <v>0</v>
      </c>
      <c r="M552" s="3">
        <f>IFERROR(VLOOKUP($G552,'A2019'!$A$3:$C$1897,3,FALSE),0)</f>
        <v>1</v>
      </c>
      <c r="N552" s="3">
        <f>IFERROR(VLOOKUP($G552,'A2020'!$A$3:$C$1897,3,FALSE),0)</f>
        <v>0</v>
      </c>
      <c r="O552" s="17">
        <f t="shared" si="51"/>
        <v>1</v>
      </c>
      <c r="Q552" s="40" t="s">
        <v>653</v>
      </c>
      <c r="R552" s="40" t="s">
        <v>4</v>
      </c>
      <c r="S552" s="40">
        <v>0</v>
      </c>
      <c r="T552" s="3">
        <v>1</v>
      </c>
      <c r="U552" s="3">
        <v>0</v>
      </c>
      <c r="V552" s="3">
        <v>0</v>
      </c>
      <c r="W552" s="3">
        <v>0</v>
      </c>
      <c r="X552" s="3">
        <v>0</v>
      </c>
      <c r="Y552" s="17">
        <v>1</v>
      </c>
    </row>
    <row r="553" spans="1:25" x14ac:dyDescent="0.3">
      <c r="A553" s="40" t="s">
        <v>318</v>
      </c>
      <c r="B553" s="40" t="s">
        <v>4</v>
      </c>
      <c r="C553" s="40">
        <v>9</v>
      </c>
      <c r="D553" s="41">
        <f t="shared" si="50"/>
        <v>1.354948271086006E-5</v>
      </c>
      <c r="E553" s="42">
        <f t="shared" si="52"/>
        <v>0.99526219754543599</v>
      </c>
      <c r="G553" s="40" t="s">
        <v>318</v>
      </c>
      <c r="H553" s="40" t="s">
        <v>4</v>
      </c>
      <c r="I553" s="40">
        <f>IFERROR(VLOOKUP($G553,'A2015'!$A$3:$C$1897,3,FALSE),0)</f>
        <v>0</v>
      </c>
      <c r="J553" s="3">
        <f>IFERROR(VLOOKUP($G553,'A2016'!$A$3:$C$1897,3,FALSE),0)</f>
        <v>0</v>
      </c>
      <c r="K553" s="3">
        <f>IFERROR(VLOOKUP($G553,'A2017'!$A$3:$C$1897,3,FALSE),0)</f>
        <v>0</v>
      </c>
      <c r="L553" s="3">
        <f>IFERROR(VLOOKUP($G553,'A2018'!$A$3:$C$1897,3,FALSE),0)</f>
        <v>4</v>
      </c>
      <c r="M553" s="3">
        <f>IFERROR(VLOOKUP($G553,'A2019'!$A$3:$C$1897,3,FALSE),0)</f>
        <v>0</v>
      </c>
      <c r="N553" s="3">
        <f>IFERROR(VLOOKUP($G553,'A2020'!$A$3:$C$1897,3,FALSE),0)</f>
        <v>0</v>
      </c>
      <c r="O553" s="17">
        <f t="shared" si="51"/>
        <v>4</v>
      </c>
      <c r="Q553" s="40" t="s">
        <v>763</v>
      </c>
      <c r="R553" s="40" t="s">
        <v>4</v>
      </c>
      <c r="S553" s="40">
        <v>1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17">
        <v>1</v>
      </c>
    </row>
    <row r="554" spans="1:25" x14ac:dyDescent="0.3">
      <c r="A554" s="40" t="s">
        <v>729</v>
      </c>
      <c r="B554" s="40" t="s">
        <v>4</v>
      </c>
      <c r="C554" s="40">
        <v>9</v>
      </c>
      <c r="D554" s="41">
        <f t="shared" si="50"/>
        <v>1.354948271086006E-5</v>
      </c>
      <c r="E554" s="42">
        <f t="shared" si="52"/>
        <v>0.99527574702814681</v>
      </c>
      <c r="G554" s="40" t="s">
        <v>729</v>
      </c>
      <c r="H554" s="40" t="s">
        <v>4</v>
      </c>
      <c r="I554" s="40">
        <f>IFERROR(VLOOKUP($G554,'A2015'!$A$3:$C$1897,3,FALSE),0)</f>
        <v>0</v>
      </c>
      <c r="J554" s="3">
        <f>IFERROR(VLOOKUP($G554,'A2016'!$A$3:$C$1897,3,FALSE),0)</f>
        <v>0</v>
      </c>
      <c r="K554" s="3">
        <f>IFERROR(VLOOKUP($G554,'A2017'!$A$3:$C$1897,3,FALSE),0)</f>
        <v>0</v>
      </c>
      <c r="L554" s="3">
        <f>IFERROR(VLOOKUP($G554,'A2018'!$A$3:$C$1897,3,FALSE),0)</f>
        <v>0</v>
      </c>
      <c r="M554" s="3">
        <f>IFERROR(VLOOKUP($G554,'A2019'!$A$3:$C$1897,3,FALSE),0)</f>
        <v>0</v>
      </c>
      <c r="N554" s="3">
        <f>IFERROR(VLOOKUP($G554,'A2020'!$A$3:$C$1897,3,FALSE),0)</f>
        <v>0</v>
      </c>
      <c r="O554" s="17">
        <f t="shared" si="51"/>
        <v>0</v>
      </c>
      <c r="Q554" s="40" t="s">
        <v>464</v>
      </c>
      <c r="R554" s="40" t="s">
        <v>4</v>
      </c>
      <c r="S554" s="40">
        <v>0</v>
      </c>
      <c r="T554" s="3">
        <v>0</v>
      </c>
      <c r="U554" s="3">
        <v>0</v>
      </c>
      <c r="V554" s="3">
        <v>0</v>
      </c>
      <c r="W554" s="3">
        <v>0</v>
      </c>
      <c r="X554" s="3">
        <v>1</v>
      </c>
      <c r="Y554" s="17">
        <v>1</v>
      </c>
    </row>
    <row r="555" spans="1:25" x14ac:dyDescent="0.3">
      <c r="A555" s="40" t="s">
        <v>275</v>
      </c>
      <c r="B555" s="40" t="s">
        <v>4</v>
      </c>
      <c r="C555" s="40">
        <v>9</v>
      </c>
      <c r="D555" s="41">
        <f t="shared" si="50"/>
        <v>1.354948271086006E-5</v>
      </c>
      <c r="E555" s="42">
        <f t="shared" si="52"/>
        <v>0.99528929651085762</v>
      </c>
      <c r="G555" s="40" t="s">
        <v>275</v>
      </c>
      <c r="H555" s="40" t="s">
        <v>4</v>
      </c>
      <c r="I555" s="40">
        <f>IFERROR(VLOOKUP($G555,'A2015'!$A$3:$C$1897,3,FALSE),0)</f>
        <v>0</v>
      </c>
      <c r="J555" s="3">
        <f>IFERROR(VLOOKUP($G555,'A2016'!$A$3:$C$1897,3,FALSE),0)</f>
        <v>1</v>
      </c>
      <c r="K555" s="3">
        <f>IFERROR(VLOOKUP($G555,'A2017'!$A$3:$C$1897,3,FALSE),0)</f>
        <v>0</v>
      </c>
      <c r="L555" s="3">
        <f>IFERROR(VLOOKUP($G555,'A2018'!$A$3:$C$1897,3,FALSE),0)</f>
        <v>0</v>
      </c>
      <c r="M555" s="3">
        <f>IFERROR(VLOOKUP($G555,'A2019'!$A$3:$C$1897,3,FALSE),0)</f>
        <v>1</v>
      </c>
      <c r="N555" s="3">
        <f>IFERROR(VLOOKUP($G555,'A2020'!$A$3:$C$1897,3,FALSE),0)</f>
        <v>0</v>
      </c>
      <c r="O555" s="17">
        <f t="shared" si="51"/>
        <v>2</v>
      </c>
      <c r="Q555" s="40" t="s">
        <v>735</v>
      </c>
      <c r="R555" s="40" t="s">
        <v>4</v>
      </c>
      <c r="S555" s="40">
        <v>1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17">
        <v>1</v>
      </c>
    </row>
    <row r="556" spans="1:25" x14ac:dyDescent="0.3">
      <c r="A556" s="40" t="s">
        <v>676</v>
      </c>
      <c r="B556" s="40" t="s">
        <v>4</v>
      </c>
      <c r="C556" s="40">
        <v>9</v>
      </c>
      <c r="D556" s="41">
        <f t="shared" si="50"/>
        <v>1.354948271086006E-5</v>
      </c>
      <c r="E556" s="42">
        <f t="shared" si="52"/>
        <v>0.99530284599356844</v>
      </c>
      <c r="G556" s="40" t="s">
        <v>676</v>
      </c>
      <c r="H556" s="40" t="s">
        <v>4</v>
      </c>
      <c r="I556" s="40">
        <f>IFERROR(VLOOKUP($G556,'A2015'!$A$3:$C$1897,3,FALSE),0)</f>
        <v>0</v>
      </c>
      <c r="J556" s="3">
        <f>IFERROR(VLOOKUP($G556,'A2016'!$A$3:$C$1897,3,FALSE),0)</f>
        <v>0</v>
      </c>
      <c r="K556" s="3">
        <f>IFERROR(VLOOKUP($G556,'A2017'!$A$3:$C$1897,3,FALSE),0)</f>
        <v>0</v>
      </c>
      <c r="L556" s="3">
        <f>IFERROR(VLOOKUP($G556,'A2018'!$A$3:$C$1897,3,FALSE),0)</f>
        <v>0</v>
      </c>
      <c r="M556" s="3">
        <f>IFERROR(VLOOKUP($G556,'A2019'!$A$3:$C$1897,3,FALSE),0)</f>
        <v>0</v>
      </c>
      <c r="N556" s="3">
        <f>IFERROR(VLOOKUP($G556,'A2020'!$A$3:$C$1897,3,FALSE),0)</f>
        <v>0</v>
      </c>
      <c r="O556" s="17">
        <f t="shared" si="51"/>
        <v>0</v>
      </c>
      <c r="Q556" s="40" t="s">
        <v>438</v>
      </c>
      <c r="R556" s="40" t="s">
        <v>4</v>
      </c>
      <c r="S556" s="40">
        <v>0</v>
      </c>
      <c r="T556" s="3">
        <v>0</v>
      </c>
      <c r="U556" s="3">
        <v>0</v>
      </c>
      <c r="V556" s="3">
        <v>0</v>
      </c>
      <c r="W556" s="3">
        <v>0</v>
      </c>
      <c r="X556" s="3">
        <v>1</v>
      </c>
      <c r="Y556" s="17">
        <v>1</v>
      </c>
    </row>
    <row r="557" spans="1:25" x14ac:dyDescent="0.3">
      <c r="A557" s="40" t="s">
        <v>478</v>
      </c>
      <c r="B557" s="40" t="s">
        <v>4</v>
      </c>
      <c r="C557" s="40">
        <v>9</v>
      </c>
      <c r="D557" s="41">
        <f t="shared" si="50"/>
        <v>1.354948271086006E-5</v>
      </c>
      <c r="E557" s="42">
        <f t="shared" si="52"/>
        <v>0.99531639547627926</v>
      </c>
      <c r="G557" s="40" t="s">
        <v>478</v>
      </c>
      <c r="H557" s="40" t="s">
        <v>4</v>
      </c>
      <c r="I557" s="40">
        <f>IFERROR(VLOOKUP($G557,'A2015'!$A$3:$C$1897,3,FALSE),0)</f>
        <v>0</v>
      </c>
      <c r="J557" s="3">
        <f>IFERROR(VLOOKUP($G557,'A2016'!$A$3:$C$1897,3,FALSE),0)</f>
        <v>0</v>
      </c>
      <c r="K557" s="3">
        <f>IFERROR(VLOOKUP($G557,'A2017'!$A$3:$C$1897,3,FALSE),0)</f>
        <v>0</v>
      </c>
      <c r="L557" s="3">
        <f>IFERROR(VLOOKUP($G557,'A2018'!$A$3:$C$1897,3,FALSE),0)</f>
        <v>0</v>
      </c>
      <c r="M557" s="3">
        <f>IFERROR(VLOOKUP($G557,'A2019'!$A$3:$C$1897,3,FALSE),0)</f>
        <v>0</v>
      </c>
      <c r="N557" s="3">
        <f>IFERROR(VLOOKUP($G557,'A2020'!$A$3:$C$1897,3,FALSE),0)</f>
        <v>1</v>
      </c>
      <c r="O557" s="17">
        <f t="shared" si="51"/>
        <v>1</v>
      </c>
      <c r="Q557" s="40" t="s">
        <v>583</v>
      </c>
      <c r="R557" s="40" t="s">
        <v>4</v>
      </c>
      <c r="S557" s="40">
        <v>0</v>
      </c>
      <c r="T557" s="3">
        <v>0</v>
      </c>
      <c r="U557" s="3">
        <v>0</v>
      </c>
      <c r="V557" s="3">
        <v>0</v>
      </c>
      <c r="W557" s="3">
        <v>1</v>
      </c>
      <c r="X557" s="3">
        <v>0</v>
      </c>
      <c r="Y557" s="17">
        <v>1</v>
      </c>
    </row>
    <row r="558" spans="1:25" x14ac:dyDescent="0.3">
      <c r="A558" s="40" t="s">
        <v>836</v>
      </c>
      <c r="B558" s="40" t="s">
        <v>4</v>
      </c>
      <c r="C558" s="40">
        <v>9</v>
      </c>
      <c r="D558" s="41">
        <f t="shared" si="50"/>
        <v>1.354948271086006E-5</v>
      </c>
      <c r="E558" s="42">
        <f t="shared" si="52"/>
        <v>0.99532994495899008</v>
      </c>
      <c r="G558" s="40" t="s">
        <v>836</v>
      </c>
      <c r="H558" s="40" t="s">
        <v>4</v>
      </c>
      <c r="I558" s="40">
        <f>IFERROR(VLOOKUP($G558,'A2015'!$A$3:$C$1897,3,FALSE),0)</f>
        <v>0</v>
      </c>
      <c r="J558" s="3">
        <f>IFERROR(VLOOKUP($G558,'A2016'!$A$3:$C$1897,3,FALSE),0)</f>
        <v>0</v>
      </c>
      <c r="K558" s="3">
        <f>IFERROR(VLOOKUP($G558,'A2017'!$A$3:$C$1897,3,FALSE),0)</f>
        <v>0</v>
      </c>
      <c r="L558" s="3">
        <f>IFERROR(VLOOKUP($G558,'A2018'!$A$3:$C$1897,3,FALSE),0)</f>
        <v>0</v>
      </c>
      <c r="M558" s="3">
        <f>IFERROR(VLOOKUP($G558,'A2019'!$A$3:$C$1897,3,FALSE),0)</f>
        <v>0</v>
      </c>
      <c r="N558" s="3">
        <f>IFERROR(VLOOKUP($G558,'A2020'!$A$3:$C$1897,3,FALSE),0)</f>
        <v>0</v>
      </c>
      <c r="O558" s="17">
        <f t="shared" si="51"/>
        <v>0</v>
      </c>
      <c r="Q558" s="40" t="s">
        <v>478</v>
      </c>
      <c r="R558" s="40" t="s">
        <v>4</v>
      </c>
      <c r="S558" s="40">
        <v>0</v>
      </c>
      <c r="T558" s="3">
        <v>0</v>
      </c>
      <c r="U558" s="3">
        <v>0</v>
      </c>
      <c r="V558" s="3">
        <v>0</v>
      </c>
      <c r="W558" s="3">
        <v>0</v>
      </c>
      <c r="X558" s="3">
        <v>1</v>
      </c>
      <c r="Y558" s="17">
        <v>1</v>
      </c>
    </row>
    <row r="559" spans="1:25" x14ac:dyDescent="0.3">
      <c r="A559" s="40" t="s">
        <v>868</v>
      </c>
      <c r="B559" s="40" t="s">
        <v>4</v>
      </c>
      <c r="C559" s="40">
        <v>9</v>
      </c>
      <c r="D559" s="41">
        <f t="shared" si="50"/>
        <v>1.354948271086006E-5</v>
      </c>
      <c r="E559" s="42">
        <f t="shared" si="52"/>
        <v>0.99534349444170089</v>
      </c>
      <c r="G559" s="40" t="s">
        <v>868</v>
      </c>
      <c r="H559" s="40" t="s">
        <v>4</v>
      </c>
      <c r="I559" s="40">
        <f>IFERROR(VLOOKUP($G559,'A2015'!$A$3:$C$1897,3,FALSE),0)</f>
        <v>0</v>
      </c>
      <c r="J559" s="3">
        <f>IFERROR(VLOOKUP($G559,'A2016'!$A$3:$C$1897,3,FALSE),0)</f>
        <v>0</v>
      </c>
      <c r="K559" s="3">
        <f>IFERROR(VLOOKUP($G559,'A2017'!$A$3:$C$1897,3,FALSE),0)</f>
        <v>0</v>
      </c>
      <c r="L559" s="3">
        <f>IFERROR(VLOOKUP($G559,'A2018'!$A$3:$C$1897,3,FALSE),0)</f>
        <v>0</v>
      </c>
      <c r="M559" s="3">
        <f>IFERROR(VLOOKUP($G559,'A2019'!$A$3:$C$1897,3,FALSE),0)</f>
        <v>0</v>
      </c>
      <c r="N559" s="3">
        <f>IFERROR(VLOOKUP($G559,'A2020'!$A$3:$C$1897,3,FALSE),0)</f>
        <v>0</v>
      </c>
      <c r="O559" s="17">
        <f t="shared" si="51"/>
        <v>0</v>
      </c>
      <c r="Q559" s="40" t="s">
        <v>717</v>
      </c>
      <c r="R559" s="40" t="s">
        <v>4</v>
      </c>
      <c r="S559" s="40">
        <v>0</v>
      </c>
      <c r="T559" s="3">
        <v>0</v>
      </c>
      <c r="U559" s="3">
        <v>1</v>
      </c>
      <c r="V559" s="3">
        <v>0</v>
      </c>
      <c r="W559" s="3">
        <v>0</v>
      </c>
      <c r="X559" s="3">
        <v>0</v>
      </c>
      <c r="Y559" s="17">
        <v>1</v>
      </c>
    </row>
    <row r="560" spans="1:25" x14ac:dyDescent="0.3">
      <c r="A560" s="40" t="s">
        <v>778</v>
      </c>
      <c r="B560" s="40" t="s">
        <v>4</v>
      </c>
      <c r="C560" s="40">
        <v>9</v>
      </c>
      <c r="D560" s="41">
        <f t="shared" si="50"/>
        <v>1.354948271086006E-5</v>
      </c>
      <c r="E560" s="42">
        <f t="shared" si="52"/>
        <v>0.99535704392441171</v>
      </c>
      <c r="G560" s="40" t="s">
        <v>778</v>
      </c>
      <c r="H560" s="40" t="s">
        <v>4</v>
      </c>
      <c r="I560" s="40">
        <f>IFERROR(VLOOKUP($G560,'A2015'!$A$3:$C$1897,3,FALSE),0)</f>
        <v>0</v>
      </c>
      <c r="J560" s="3">
        <f>IFERROR(VLOOKUP($G560,'A2016'!$A$3:$C$1897,3,FALSE),0)</f>
        <v>0</v>
      </c>
      <c r="K560" s="3">
        <f>IFERROR(VLOOKUP($G560,'A2017'!$A$3:$C$1897,3,FALSE),0)</f>
        <v>0</v>
      </c>
      <c r="L560" s="3">
        <f>IFERROR(VLOOKUP($G560,'A2018'!$A$3:$C$1897,3,FALSE),0)</f>
        <v>0</v>
      </c>
      <c r="M560" s="3">
        <f>IFERROR(VLOOKUP($G560,'A2019'!$A$3:$C$1897,3,FALSE),0)</f>
        <v>0</v>
      </c>
      <c r="N560" s="3">
        <f>IFERROR(VLOOKUP($G560,'A2020'!$A$3:$C$1897,3,FALSE),0)</f>
        <v>0</v>
      </c>
      <c r="O560" s="17">
        <f t="shared" si="51"/>
        <v>0</v>
      </c>
      <c r="Q560" s="40" t="s">
        <v>855</v>
      </c>
      <c r="R560" s="40" t="s">
        <v>4</v>
      </c>
      <c r="S560" s="40">
        <v>0</v>
      </c>
      <c r="T560" s="3">
        <v>1</v>
      </c>
      <c r="U560" s="3">
        <v>0</v>
      </c>
      <c r="V560" s="3">
        <v>0</v>
      </c>
      <c r="W560" s="3">
        <v>0</v>
      </c>
      <c r="X560" s="3">
        <v>0</v>
      </c>
      <c r="Y560" s="17">
        <v>1</v>
      </c>
    </row>
    <row r="561" spans="1:25" x14ac:dyDescent="0.3">
      <c r="A561" s="40" t="s">
        <v>705</v>
      </c>
      <c r="B561" s="40" t="s">
        <v>4</v>
      </c>
      <c r="C561" s="40">
        <v>9</v>
      </c>
      <c r="D561" s="41">
        <f t="shared" si="50"/>
        <v>1.354948271086006E-5</v>
      </c>
      <c r="E561" s="42">
        <f t="shared" si="52"/>
        <v>0.99537059340712253</v>
      </c>
      <c r="G561" s="40" t="s">
        <v>705</v>
      </c>
      <c r="H561" s="40" t="s">
        <v>4</v>
      </c>
      <c r="I561" s="40">
        <f>IFERROR(VLOOKUP($G561,'A2015'!$A$3:$C$1897,3,FALSE),0)</f>
        <v>0</v>
      </c>
      <c r="J561" s="3">
        <f>IFERROR(VLOOKUP($G561,'A2016'!$A$3:$C$1897,3,FALSE),0)</f>
        <v>0</v>
      </c>
      <c r="K561" s="3">
        <f>IFERROR(VLOOKUP($G561,'A2017'!$A$3:$C$1897,3,FALSE),0)</f>
        <v>0</v>
      </c>
      <c r="L561" s="3">
        <f>IFERROR(VLOOKUP($G561,'A2018'!$A$3:$C$1897,3,FALSE),0)</f>
        <v>0</v>
      </c>
      <c r="M561" s="3">
        <f>IFERROR(VLOOKUP($G561,'A2019'!$A$3:$C$1897,3,FALSE),0)</f>
        <v>0</v>
      </c>
      <c r="N561" s="3">
        <f>IFERROR(VLOOKUP($G561,'A2020'!$A$3:$C$1897,3,FALSE),0)</f>
        <v>0</v>
      </c>
      <c r="O561" s="17">
        <f t="shared" si="51"/>
        <v>0</v>
      </c>
      <c r="Q561" s="40" t="s">
        <v>814</v>
      </c>
      <c r="R561" s="40" t="s">
        <v>4</v>
      </c>
      <c r="S561" s="40">
        <v>0</v>
      </c>
      <c r="T561" s="3">
        <v>0</v>
      </c>
      <c r="U561" s="3">
        <v>1</v>
      </c>
      <c r="V561" s="3">
        <v>0</v>
      </c>
      <c r="W561" s="3">
        <v>0</v>
      </c>
      <c r="X561" s="3">
        <v>0</v>
      </c>
      <c r="Y561" s="17">
        <v>1</v>
      </c>
    </row>
    <row r="562" spans="1:25" x14ac:dyDescent="0.3">
      <c r="A562" s="40" t="s">
        <v>717</v>
      </c>
      <c r="B562" s="40" t="s">
        <v>4</v>
      </c>
      <c r="C562" s="40">
        <v>9</v>
      </c>
      <c r="D562" s="41">
        <f t="shared" si="50"/>
        <v>1.354948271086006E-5</v>
      </c>
      <c r="E562" s="42">
        <f t="shared" si="52"/>
        <v>0.99538414288983335</v>
      </c>
      <c r="G562" s="40" t="s">
        <v>717</v>
      </c>
      <c r="H562" s="40" t="s">
        <v>4</v>
      </c>
      <c r="I562" s="40">
        <f>IFERROR(VLOOKUP($G562,'A2015'!$A$3:$C$1897,3,FALSE),0)</f>
        <v>0</v>
      </c>
      <c r="J562" s="3">
        <f>IFERROR(VLOOKUP($G562,'A2016'!$A$3:$C$1897,3,FALSE),0)</f>
        <v>0</v>
      </c>
      <c r="K562" s="3">
        <f>IFERROR(VLOOKUP($G562,'A2017'!$A$3:$C$1897,3,FALSE),0)</f>
        <v>1</v>
      </c>
      <c r="L562" s="3">
        <f>IFERROR(VLOOKUP($G562,'A2018'!$A$3:$C$1897,3,FALSE),0)</f>
        <v>0</v>
      </c>
      <c r="M562" s="3">
        <f>IFERROR(VLOOKUP($G562,'A2019'!$A$3:$C$1897,3,FALSE),0)</f>
        <v>0</v>
      </c>
      <c r="N562" s="3">
        <f>IFERROR(VLOOKUP($G562,'A2020'!$A$3:$C$1897,3,FALSE),0)</f>
        <v>0</v>
      </c>
      <c r="O562" s="17">
        <f t="shared" si="51"/>
        <v>1</v>
      </c>
      <c r="Q562" s="40" t="s">
        <v>656</v>
      </c>
      <c r="R562" s="40" t="s">
        <v>4</v>
      </c>
      <c r="S562" s="40">
        <v>0</v>
      </c>
      <c r="T562" s="3">
        <v>1</v>
      </c>
      <c r="U562" s="3">
        <v>0</v>
      </c>
      <c r="V562" s="3">
        <v>0</v>
      </c>
      <c r="W562" s="3">
        <v>0</v>
      </c>
      <c r="X562" s="3">
        <v>0</v>
      </c>
      <c r="Y562" s="17">
        <v>1</v>
      </c>
    </row>
    <row r="563" spans="1:25" x14ac:dyDescent="0.3">
      <c r="A563" s="40" t="s">
        <v>684</v>
      </c>
      <c r="B563" s="40" t="s">
        <v>4</v>
      </c>
      <c r="C563" s="40">
        <v>9</v>
      </c>
      <c r="D563" s="41">
        <f t="shared" si="50"/>
        <v>1.354948271086006E-5</v>
      </c>
      <c r="E563" s="42">
        <f t="shared" si="52"/>
        <v>0.99539769237254416</v>
      </c>
      <c r="G563" s="40" t="s">
        <v>684</v>
      </c>
      <c r="H563" s="40" t="s">
        <v>4</v>
      </c>
      <c r="I563" s="40">
        <f>IFERROR(VLOOKUP($G563,'A2015'!$A$3:$C$1897,3,FALSE),0)</f>
        <v>0</v>
      </c>
      <c r="J563" s="3">
        <f>IFERROR(VLOOKUP($G563,'A2016'!$A$3:$C$1897,3,FALSE),0)</f>
        <v>0</v>
      </c>
      <c r="K563" s="3">
        <f>IFERROR(VLOOKUP($G563,'A2017'!$A$3:$C$1897,3,FALSE),0)</f>
        <v>0</v>
      </c>
      <c r="L563" s="3">
        <f>IFERROR(VLOOKUP($G563,'A2018'!$A$3:$C$1897,3,FALSE),0)</f>
        <v>0</v>
      </c>
      <c r="M563" s="3">
        <f>IFERROR(VLOOKUP($G563,'A2019'!$A$3:$C$1897,3,FALSE),0)</f>
        <v>2</v>
      </c>
      <c r="N563" s="3">
        <f>IFERROR(VLOOKUP($G563,'A2020'!$A$3:$C$1897,3,FALSE),0)</f>
        <v>0</v>
      </c>
      <c r="O563" s="17">
        <f t="shared" si="51"/>
        <v>2</v>
      </c>
      <c r="Q563" s="40" t="s">
        <v>687</v>
      </c>
      <c r="R563" s="40" t="s">
        <v>4</v>
      </c>
      <c r="S563" s="40">
        <v>0</v>
      </c>
      <c r="T563" s="3">
        <v>1</v>
      </c>
      <c r="U563" s="3">
        <v>0</v>
      </c>
      <c r="V563" s="3">
        <v>0</v>
      </c>
      <c r="W563" s="3">
        <v>0</v>
      </c>
      <c r="X563" s="3">
        <v>0</v>
      </c>
      <c r="Y563" s="17">
        <v>1</v>
      </c>
    </row>
    <row r="564" spans="1:25" x14ac:dyDescent="0.3">
      <c r="A564" s="40" t="s">
        <v>839</v>
      </c>
      <c r="B564" s="40" t="s">
        <v>4</v>
      </c>
      <c r="C564" s="40">
        <v>9</v>
      </c>
      <c r="D564" s="41">
        <f t="shared" si="50"/>
        <v>1.354948271086006E-5</v>
      </c>
      <c r="E564" s="42">
        <f t="shared" si="52"/>
        <v>0.99541124185525498</v>
      </c>
      <c r="G564" s="40" t="s">
        <v>839</v>
      </c>
      <c r="H564" s="40" t="s">
        <v>4</v>
      </c>
      <c r="I564" s="40">
        <f>IFERROR(VLOOKUP($G564,'A2015'!$A$3:$C$1897,3,FALSE),0)</f>
        <v>0</v>
      </c>
      <c r="J564" s="3">
        <f>IFERROR(VLOOKUP($G564,'A2016'!$A$3:$C$1897,3,FALSE),0)</f>
        <v>0</v>
      </c>
      <c r="K564" s="3">
        <f>IFERROR(VLOOKUP($G564,'A2017'!$A$3:$C$1897,3,FALSE),0)</f>
        <v>0</v>
      </c>
      <c r="L564" s="3">
        <f>IFERROR(VLOOKUP($G564,'A2018'!$A$3:$C$1897,3,FALSE),0)</f>
        <v>0</v>
      </c>
      <c r="M564" s="3">
        <f>IFERROR(VLOOKUP($G564,'A2019'!$A$3:$C$1897,3,FALSE),0)</f>
        <v>0</v>
      </c>
      <c r="N564" s="3">
        <f>IFERROR(VLOOKUP($G564,'A2020'!$A$3:$C$1897,3,FALSE),0)</f>
        <v>0</v>
      </c>
      <c r="O564" s="17">
        <f t="shared" si="51"/>
        <v>0</v>
      </c>
      <c r="Q564" s="40" t="s">
        <v>792</v>
      </c>
      <c r="R564" s="40" t="s">
        <v>4</v>
      </c>
      <c r="S564" s="40">
        <v>0</v>
      </c>
      <c r="T564" s="3">
        <v>1</v>
      </c>
      <c r="U564" s="3">
        <v>0</v>
      </c>
      <c r="V564" s="3">
        <v>0</v>
      </c>
      <c r="W564" s="3">
        <v>0</v>
      </c>
      <c r="X564" s="3">
        <v>0</v>
      </c>
      <c r="Y564" s="17">
        <v>1</v>
      </c>
    </row>
    <row r="565" spans="1:25" x14ac:dyDescent="0.3">
      <c r="A565" s="40" t="s">
        <v>855</v>
      </c>
      <c r="B565" s="40" t="s">
        <v>4</v>
      </c>
      <c r="C565" s="40">
        <v>9</v>
      </c>
      <c r="D565" s="41">
        <f t="shared" si="50"/>
        <v>1.354948271086006E-5</v>
      </c>
      <c r="E565" s="42">
        <f t="shared" si="52"/>
        <v>0.9954247913379658</v>
      </c>
      <c r="G565" s="40" t="s">
        <v>855</v>
      </c>
      <c r="H565" s="40" t="s">
        <v>4</v>
      </c>
      <c r="I565" s="40">
        <f>IFERROR(VLOOKUP($G565,'A2015'!$A$3:$C$1897,3,FALSE),0)</f>
        <v>0</v>
      </c>
      <c r="J565" s="3">
        <f>IFERROR(VLOOKUP($G565,'A2016'!$A$3:$C$1897,3,FALSE),0)</f>
        <v>1</v>
      </c>
      <c r="K565" s="3">
        <f>IFERROR(VLOOKUP($G565,'A2017'!$A$3:$C$1897,3,FALSE),0)</f>
        <v>0</v>
      </c>
      <c r="L565" s="3">
        <f>IFERROR(VLOOKUP($G565,'A2018'!$A$3:$C$1897,3,FALSE),0)</f>
        <v>0</v>
      </c>
      <c r="M565" s="3">
        <f>IFERROR(VLOOKUP($G565,'A2019'!$A$3:$C$1897,3,FALSE),0)</f>
        <v>0</v>
      </c>
      <c r="N565" s="3">
        <f>IFERROR(VLOOKUP($G565,'A2020'!$A$3:$C$1897,3,FALSE),0)</f>
        <v>0</v>
      </c>
      <c r="O565" s="17">
        <f t="shared" si="51"/>
        <v>1</v>
      </c>
      <c r="Q565" s="40" t="s">
        <v>910</v>
      </c>
      <c r="R565" s="40" t="s">
        <v>4</v>
      </c>
      <c r="S565" s="40">
        <v>0</v>
      </c>
      <c r="T565" s="3">
        <v>0</v>
      </c>
      <c r="U565" s="3">
        <v>1</v>
      </c>
      <c r="V565" s="3">
        <v>0</v>
      </c>
      <c r="W565" s="3">
        <v>0</v>
      </c>
      <c r="X565" s="3">
        <v>0</v>
      </c>
      <c r="Y565" s="17">
        <v>1</v>
      </c>
    </row>
    <row r="566" spans="1:25" x14ac:dyDescent="0.3">
      <c r="A566" s="40" t="s">
        <v>570</v>
      </c>
      <c r="B566" s="40" t="s">
        <v>4</v>
      </c>
      <c r="C566" s="40">
        <v>9</v>
      </c>
      <c r="D566" s="41">
        <f t="shared" si="50"/>
        <v>1.354948271086006E-5</v>
      </c>
      <c r="E566" s="42">
        <f t="shared" si="52"/>
        <v>0.99543834082067661</v>
      </c>
      <c r="G566" s="40" t="s">
        <v>570</v>
      </c>
      <c r="H566" s="40" t="s">
        <v>4</v>
      </c>
      <c r="I566" s="40">
        <f>IFERROR(VLOOKUP($G566,'A2015'!$A$3:$C$1897,3,FALSE),0)</f>
        <v>0</v>
      </c>
      <c r="J566" s="3">
        <f>IFERROR(VLOOKUP($G566,'A2016'!$A$3:$C$1897,3,FALSE),0)</f>
        <v>0</v>
      </c>
      <c r="K566" s="3">
        <f>IFERROR(VLOOKUP($G566,'A2017'!$A$3:$C$1897,3,FALSE),0)</f>
        <v>0</v>
      </c>
      <c r="L566" s="3">
        <f>IFERROR(VLOOKUP($G566,'A2018'!$A$3:$C$1897,3,FALSE),0)</f>
        <v>0</v>
      </c>
      <c r="M566" s="3">
        <f>IFERROR(VLOOKUP($G566,'A2019'!$A$3:$C$1897,3,FALSE),0)</f>
        <v>0</v>
      </c>
      <c r="N566" s="3">
        <f>IFERROR(VLOOKUP($G566,'A2020'!$A$3:$C$1897,3,FALSE),0)</f>
        <v>0</v>
      </c>
      <c r="O566" s="17">
        <f t="shared" si="51"/>
        <v>0</v>
      </c>
      <c r="Q566" s="40" t="s">
        <v>769</v>
      </c>
      <c r="R566" s="40" t="s">
        <v>4</v>
      </c>
      <c r="S566" s="40">
        <v>0</v>
      </c>
      <c r="T566" s="3">
        <v>0</v>
      </c>
      <c r="U566" s="3">
        <v>0</v>
      </c>
      <c r="V566" s="3">
        <v>0</v>
      </c>
      <c r="W566" s="3">
        <v>1</v>
      </c>
      <c r="X566" s="3">
        <v>0</v>
      </c>
      <c r="Y566" s="17">
        <v>1</v>
      </c>
    </row>
    <row r="567" spans="1:25" x14ac:dyDescent="0.3">
      <c r="A567" s="40" t="s">
        <v>406</v>
      </c>
      <c r="B567" s="40" t="s">
        <v>4</v>
      </c>
      <c r="C567" s="40">
        <v>9</v>
      </c>
      <c r="D567" s="41">
        <f t="shared" si="50"/>
        <v>1.354948271086006E-5</v>
      </c>
      <c r="E567" s="42">
        <f t="shared" si="52"/>
        <v>0.99545189030338743</v>
      </c>
      <c r="G567" s="40" t="s">
        <v>406</v>
      </c>
      <c r="H567" s="40" t="s">
        <v>4</v>
      </c>
      <c r="I567" s="40">
        <f>IFERROR(VLOOKUP($G567,'A2015'!$A$3:$C$1897,3,FALSE),0)</f>
        <v>0</v>
      </c>
      <c r="J567" s="3">
        <f>IFERROR(VLOOKUP($G567,'A2016'!$A$3:$C$1897,3,FALSE),0)</f>
        <v>0</v>
      </c>
      <c r="K567" s="3">
        <f>IFERROR(VLOOKUP($G567,'A2017'!$A$3:$C$1897,3,FALSE),0)</f>
        <v>0</v>
      </c>
      <c r="L567" s="3">
        <f>IFERROR(VLOOKUP($G567,'A2018'!$A$3:$C$1897,3,FALSE),0)</f>
        <v>1</v>
      </c>
      <c r="M567" s="3">
        <f>IFERROR(VLOOKUP($G567,'A2019'!$A$3:$C$1897,3,FALSE),0)</f>
        <v>1</v>
      </c>
      <c r="N567" s="3">
        <f>IFERROR(VLOOKUP($G567,'A2020'!$A$3:$C$1897,3,FALSE),0)</f>
        <v>1</v>
      </c>
      <c r="O567" s="17">
        <f t="shared" si="51"/>
        <v>3</v>
      </c>
      <c r="Q567" s="40" t="s">
        <v>732</v>
      </c>
      <c r="R567" s="40" t="s">
        <v>4</v>
      </c>
      <c r="S567" s="40">
        <v>0</v>
      </c>
      <c r="T567" s="3">
        <v>0</v>
      </c>
      <c r="U567" s="3">
        <v>0</v>
      </c>
      <c r="V567" s="3">
        <v>1</v>
      </c>
      <c r="W567" s="3">
        <v>0</v>
      </c>
      <c r="X567" s="3">
        <v>0</v>
      </c>
      <c r="Y567" s="17">
        <v>1</v>
      </c>
    </row>
    <row r="568" spans="1:25" x14ac:dyDescent="0.3">
      <c r="A568" s="40" t="s">
        <v>644</v>
      </c>
      <c r="B568" s="40" t="s">
        <v>4</v>
      </c>
      <c r="C568" s="40">
        <v>9</v>
      </c>
      <c r="D568" s="41">
        <f t="shared" si="50"/>
        <v>1.354948271086006E-5</v>
      </c>
      <c r="E568" s="42">
        <f t="shared" si="52"/>
        <v>0.99546543978609825</v>
      </c>
      <c r="G568" s="40" t="s">
        <v>644</v>
      </c>
      <c r="H568" s="40" t="s">
        <v>4</v>
      </c>
      <c r="I568" s="40">
        <f>IFERROR(VLOOKUP($G568,'A2015'!$A$3:$C$1897,3,FALSE),0)</f>
        <v>0</v>
      </c>
      <c r="J568" s="3">
        <f>IFERROR(VLOOKUP($G568,'A2016'!$A$3:$C$1897,3,FALSE),0)</f>
        <v>0</v>
      </c>
      <c r="K568" s="3">
        <f>IFERROR(VLOOKUP($G568,'A2017'!$A$3:$C$1897,3,FALSE),0)</f>
        <v>0</v>
      </c>
      <c r="L568" s="3">
        <f>IFERROR(VLOOKUP($G568,'A2018'!$A$3:$C$1897,3,FALSE),0)</f>
        <v>0</v>
      </c>
      <c r="M568" s="3">
        <f>IFERROR(VLOOKUP($G568,'A2019'!$A$3:$C$1897,3,FALSE),0)</f>
        <v>0</v>
      </c>
      <c r="N568" s="3">
        <f>IFERROR(VLOOKUP($G568,'A2020'!$A$3:$C$1897,3,FALSE),0)</f>
        <v>0</v>
      </c>
      <c r="O568" s="17">
        <f t="shared" si="51"/>
        <v>0</v>
      </c>
      <c r="Q568" s="40" t="s">
        <v>564</v>
      </c>
      <c r="R568" s="40" t="s">
        <v>4</v>
      </c>
      <c r="S568" s="40">
        <v>0</v>
      </c>
      <c r="T568" s="3">
        <v>0</v>
      </c>
      <c r="U568" s="3">
        <v>0</v>
      </c>
      <c r="V568" s="3">
        <v>1</v>
      </c>
      <c r="W568" s="3">
        <v>0</v>
      </c>
      <c r="X568" s="3">
        <v>0</v>
      </c>
      <c r="Y568" s="17">
        <v>1</v>
      </c>
    </row>
    <row r="569" spans="1:25" x14ac:dyDescent="0.3">
      <c r="A569" s="40" t="s">
        <v>859</v>
      </c>
      <c r="B569" s="40" t="s">
        <v>4</v>
      </c>
      <c r="C569" s="40">
        <v>9</v>
      </c>
      <c r="D569" s="41">
        <f t="shared" si="50"/>
        <v>1.354948271086006E-5</v>
      </c>
      <c r="E569" s="42">
        <f t="shared" si="52"/>
        <v>0.99547898926880907</v>
      </c>
      <c r="G569" s="40" t="s">
        <v>859</v>
      </c>
      <c r="H569" s="40" t="s">
        <v>4</v>
      </c>
      <c r="I569" s="40">
        <f>IFERROR(VLOOKUP($G569,'A2015'!$A$3:$C$1897,3,FALSE),0)</f>
        <v>0</v>
      </c>
      <c r="J569" s="3">
        <f>IFERROR(VLOOKUP($G569,'A2016'!$A$3:$C$1897,3,FALSE),0)</f>
        <v>0</v>
      </c>
      <c r="K569" s="3">
        <f>IFERROR(VLOOKUP($G569,'A2017'!$A$3:$C$1897,3,FALSE),0)</f>
        <v>0</v>
      </c>
      <c r="L569" s="3">
        <f>IFERROR(VLOOKUP($G569,'A2018'!$A$3:$C$1897,3,FALSE),0)</f>
        <v>0</v>
      </c>
      <c r="M569" s="3">
        <f>IFERROR(VLOOKUP($G569,'A2019'!$A$3:$C$1897,3,FALSE),0)</f>
        <v>0</v>
      </c>
      <c r="N569" s="3">
        <f>IFERROR(VLOOKUP($G569,'A2020'!$A$3:$C$1897,3,FALSE),0)</f>
        <v>0</v>
      </c>
      <c r="O569" s="17">
        <f t="shared" si="51"/>
        <v>0</v>
      </c>
      <c r="Q569" s="40" t="s">
        <v>889</v>
      </c>
      <c r="R569" s="40" t="s">
        <v>4</v>
      </c>
      <c r="S569" s="40">
        <v>0</v>
      </c>
      <c r="T569" s="3">
        <v>0</v>
      </c>
      <c r="U569" s="3">
        <v>1</v>
      </c>
      <c r="V569" s="3">
        <v>0</v>
      </c>
      <c r="W569" s="3">
        <v>0</v>
      </c>
      <c r="X569" s="3">
        <v>0</v>
      </c>
      <c r="Y569" s="17">
        <v>1</v>
      </c>
    </row>
    <row r="570" spans="1:25" x14ac:dyDescent="0.3">
      <c r="A570" s="40" t="s">
        <v>1708</v>
      </c>
      <c r="B570" s="40" t="s">
        <v>4</v>
      </c>
      <c r="C570" s="40">
        <v>9</v>
      </c>
      <c r="D570" s="41">
        <f t="shared" si="50"/>
        <v>1.354948271086006E-5</v>
      </c>
      <c r="E570" s="42">
        <f t="shared" si="52"/>
        <v>0.99549253875151988</v>
      </c>
      <c r="G570" s="40" t="s">
        <v>1708</v>
      </c>
      <c r="H570" s="40" t="s">
        <v>4</v>
      </c>
      <c r="I570" s="40">
        <f>IFERROR(VLOOKUP($G570,'A2015'!$A$3:$C$1897,3,FALSE),0)</f>
        <v>0</v>
      </c>
      <c r="J570" s="3">
        <f>IFERROR(VLOOKUP($G570,'A2016'!$A$3:$C$1897,3,FALSE),0)</f>
        <v>0</v>
      </c>
      <c r="K570" s="3">
        <f>IFERROR(VLOOKUP($G570,'A2017'!$A$3:$C$1897,3,FALSE),0)</f>
        <v>1</v>
      </c>
      <c r="L570" s="3">
        <f>IFERROR(VLOOKUP($G570,'A2018'!$A$3:$C$1897,3,FALSE),0)</f>
        <v>0</v>
      </c>
      <c r="M570" s="3">
        <f>IFERROR(VLOOKUP($G570,'A2019'!$A$3:$C$1897,3,FALSE),0)</f>
        <v>2</v>
      </c>
      <c r="N570" s="3">
        <f>IFERROR(VLOOKUP($G570,'A2020'!$A$3:$C$1897,3,FALSE),0)</f>
        <v>0</v>
      </c>
      <c r="O570" s="17">
        <f t="shared" si="51"/>
        <v>3</v>
      </c>
      <c r="Q570" s="40" t="s">
        <v>885</v>
      </c>
      <c r="R570" s="40" t="s">
        <v>4</v>
      </c>
      <c r="S570" s="40">
        <v>1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17">
        <v>1</v>
      </c>
    </row>
    <row r="571" spans="1:25" x14ac:dyDescent="0.3">
      <c r="A571" s="40" t="s">
        <v>881</v>
      </c>
      <c r="B571" s="40" t="s">
        <v>4</v>
      </c>
      <c r="C571" s="40">
        <v>8</v>
      </c>
      <c r="D571" s="41">
        <f t="shared" si="50"/>
        <v>1.2043984631875609E-5</v>
      </c>
      <c r="E571" s="42">
        <f t="shared" si="52"/>
        <v>0.99550458273615172</v>
      </c>
      <c r="G571" s="40" t="s">
        <v>881</v>
      </c>
      <c r="H571" s="40" t="s">
        <v>4</v>
      </c>
      <c r="I571" s="40">
        <f>IFERROR(VLOOKUP($G571,'A2015'!$A$3:$C$1897,3,FALSE),0)</f>
        <v>1</v>
      </c>
      <c r="J571" s="3">
        <f>IFERROR(VLOOKUP($G571,'A2016'!$A$3:$C$1897,3,FALSE),0)</f>
        <v>0</v>
      </c>
      <c r="K571" s="3">
        <f>IFERROR(VLOOKUP($G571,'A2017'!$A$3:$C$1897,3,FALSE),0)</f>
        <v>0</v>
      </c>
      <c r="L571" s="3">
        <f>IFERROR(VLOOKUP($G571,'A2018'!$A$3:$C$1897,3,FALSE),0)</f>
        <v>0</v>
      </c>
      <c r="M571" s="3">
        <f>IFERROR(VLOOKUP($G571,'A2019'!$A$3:$C$1897,3,FALSE),0)</f>
        <v>1</v>
      </c>
      <c r="N571" s="3">
        <f>IFERROR(VLOOKUP($G571,'A2020'!$A$3:$C$1897,3,FALSE),0)</f>
        <v>0</v>
      </c>
      <c r="O571" s="17">
        <f t="shared" si="51"/>
        <v>2</v>
      </c>
      <c r="Q571" s="40" t="s">
        <v>397</v>
      </c>
      <c r="R571" s="40" t="s">
        <v>4</v>
      </c>
      <c r="S571" s="40">
        <v>0</v>
      </c>
      <c r="T571" s="3">
        <v>0</v>
      </c>
      <c r="U571" s="3">
        <v>0</v>
      </c>
      <c r="V571" s="3">
        <v>0</v>
      </c>
      <c r="W571" s="3">
        <v>0</v>
      </c>
      <c r="X571" s="3">
        <v>1</v>
      </c>
      <c r="Y571" s="17">
        <v>1</v>
      </c>
    </row>
    <row r="572" spans="1:25" x14ac:dyDescent="0.3">
      <c r="A572" s="40" t="s">
        <v>228</v>
      </c>
      <c r="B572" s="40" t="s">
        <v>4</v>
      </c>
      <c r="C572" s="40">
        <v>8</v>
      </c>
      <c r="D572" s="41">
        <f t="shared" si="50"/>
        <v>1.2043984631875609E-5</v>
      </c>
      <c r="E572" s="42">
        <f t="shared" si="52"/>
        <v>0.99551662672078356</v>
      </c>
      <c r="G572" s="40" t="s">
        <v>228</v>
      </c>
      <c r="H572" s="40" t="s">
        <v>4</v>
      </c>
      <c r="I572" s="40">
        <f>IFERROR(VLOOKUP($G572,'A2015'!$A$3:$C$1897,3,FALSE),0)</f>
        <v>2</v>
      </c>
      <c r="J572" s="3">
        <f>IFERROR(VLOOKUP($G572,'A2016'!$A$3:$C$1897,3,FALSE),0)</f>
        <v>1</v>
      </c>
      <c r="K572" s="3">
        <f>IFERROR(VLOOKUP($G572,'A2017'!$A$3:$C$1897,3,FALSE),0)</f>
        <v>0</v>
      </c>
      <c r="L572" s="3">
        <f>IFERROR(VLOOKUP($G572,'A2018'!$A$3:$C$1897,3,FALSE),0)</f>
        <v>0</v>
      </c>
      <c r="M572" s="3">
        <f>IFERROR(VLOOKUP($G572,'A2019'!$A$3:$C$1897,3,FALSE),0)</f>
        <v>0</v>
      </c>
      <c r="N572" s="3">
        <f>IFERROR(VLOOKUP($G572,'A2020'!$A$3:$C$1897,3,FALSE),0)</f>
        <v>0</v>
      </c>
      <c r="O572" s="17">
        <f t="shared" si="51"/>
        <v>3</v>
      </c>
      <c r="Q572" s="40" t="s">
        <v>875</v>
      </c>
      <c r="R572" s="40" t="s">
        <v>4</v>
      </c>
      <c r="S572" s="40">
        <v>0</v>
      </c>
      <c r="T572" s="3">
        <v>0</v>
      </c>
      <c r="U572" s="3">
        <v>0</v>
      </c>
      <c r="V572" s="3">
        <v>1</v>
      </c>
      <c r="W572" s="3">
        <v>0</v>
      </c>
      <c r="X572" s="3">
        <v>0</v>
      </c>
      <c r="Y572" s="17">
        <v>1</v>
      </c>
    </row>
    <row r="573" spans="1:25" x14ac:dyDescent="0.3">
      <c r="A573" s="40" t="s">
        <v>814</v>
      </c>
      <c r="B573" s="40" t="s">
        <v>4</v>
      </c>
      <c r="C573" s="40">
        <v>8</v>
      </c>
      <c r="D573" s="41">
        <f t="shared" si="50"/>
        <v>1.2043984631875609E-5</v>
      </c>
      <c r="E573" s="42">
        <f t="shared" si="52"/>
        <v>0.9955286707054154</v>
      </c>
      <c r="G573" s="40" t="s">
        <v>814</v>
      </c>
      <c r="H573" s="40" t="s">
        <v>4</v>
      </c>
      <c r="I573" s="40">
        <f>IFERROR(VLOOKUP($G573,'A2015'!$A$3:$C$1897,3,FALSE),0)</f>
        <v>0</v>
      </c>
      <c r="J573" s="3">
        <f>IFERROR(VLOOKUP($G573,'A2016'!$A$3:$C$1897,3,FALSE),0)</f>
        <v>0</v>
      </c>
      <c r="K573" s="3">
        <f>IFERROR(VLOOKUP($G573,'A2017'!$A$3:$C$1897,3,FALSE),0)</f>
        <v>1</v>
      </c>
      <c r="L573" s="3">
        <f>IFERROR(VLOOKUP($G573,'A2018'!$A$3:$C$1897,3,FALSE),0)</f>
        <v>0</v>
      </c>
      <c r="M573" s="3">
        <f>IFERROR(VLOOKUP($G573,'A2019'!$A$3:$C$1897,3,FALSE),0)</f>
        <v>0</v>
      </c>
      <c r="N573" s="3">
        <f>IFERROR(VLOOKUP($G573,'A2020'!$A$3:$C$1897,3,FALSE),0)</f>
        <v>0</v>
      </c>
      <c r="O573" s="17">
        <f t="shared" si="51"/>
        <v>1</v>
      </c>
      <c r="Q573" s="40" t="s">
        <v>854</v>
      </c>
      <c r="R573" s="40" t="s">
        <v>4</v>
      </c>
      <c r="S573" s="40">
        <v>0</v>
      </c>
      <c r="T573" s="3">
        <v>0</v>
      </c>
      <c r="U573" s="3">
        <v>0</v>
      </c>
      <c r="V573" s="3">
        <v>0</v>
      </c>
      <c r="W573" s="3">
        <v>1</v>
      </c>
      <c r="X573" s="3">
        <v>0</v>
      </c>
      <c r="Y573" s="17">
        <v>1</v>
      </c>
    </row>
    <row r="574" spans="1:25" x14ac:dyDescent="0.3">
      <c r="A574" s="40" t="s">
        <v>540</v>
      </c>
      <c r="B574" s="40" t="s">
        <v>4</v>
      </c>
      <c r="C574" s="40">
        <v>8</v>
      </c>
      <c r="D574" s="41">
        <f t="shared" si="50"/>
        <v>1.2043984631875609E-5</v>
      </c>
      <c r="E574" s="42">
        <f t="shared" si="52"/>
        <v>0.99554071469004723</v>
      </c>
      <c r="G574" s="40" t="s">
        <v>540</v>
      </c>
      <c r="H574" s="40" t="s">
        <v>4</v>
      </c>
      <c r="I574" s="40">
        <f>IFERROR(VLOOKUP($G574,'A2015'!$A$3:$C$1897,3,FALSE),0)</f>
        <v>0</v>
      </c>
      <c r="J574" s="3">
        <f>IFERROR(VLOOKUP($G574,'A2016'!$A$3:$C$1897,3,FALSE),0)</f>
        <v>0</v>
      </c>
      <c r="K574" s="3">
        <f>IFERROR(VLOOKUP($G574,'A2017'!$A$3:$C$1897,3,FALSE),0)</f>
        <v>2</v>
      </c>
      <c r="L574" s="3">
        <f>IFERROR(VLOOKUP($G574,'A2018'!$A$3:$C$1897,3,FALSE),0)</f>
        <v>0</v>
      </c>
      <c r="M574" s="3">
        <f>IFERROR(VLOOKUP($G574,'A2019'!$A$3:$C$1897,3,FALSE),0)</f>
        <v>1</v>
      </c>
      <c r="N574" s="3">
        <f>IFERROR(VLOOKUP($G574,'A2020'!$A$3:$C$1897,3,FALSE),0)</f>
        <v>0</v>
      </c>
      <c r="O574" s="17">
        <f t="shared" si="51"/>
        <v>3</v>
      </c>
      <c r="Q574" s="40" t="s">
        <v>446</v>
      </c>
      <c r="R574" s="40" t="s">
        <v>4</v>
      </c>
      <c r="S574" s="40">
        <v>0</v>
      </c>
      <c r="T574" s="3">
        <v>0</v>
      </c>
      <c r="U574" s="3">
        <v>0</v>
      </c>
      <c r="V574" s="3">
        <v>0</v>
      </c>
      <c r="W574" s="3">
        <v>1</v>
      </c>
      <c r="X574" s="3">
        <v>0</v>
      </c>
      <c r="Y574" s="17">
        <v>1</v>
      </c>
    </row>
    <row r="575" spans="1:25" x14ac:dyDescent="0.3">
      <c r="A575" s="40" t="s">
        <v>656</v>
      </c>
      <c r="B575" s="40" t="s">
        <v>4</v>
      </c>
      <c r="C575" s="40">
        <v>8</v>
      </c>
      <c r="D575" s="41">
        <f t="shared" si="50"/>
        <v>1.2043984631875609E-5</v>
      </c>
      <c r="E575" s="42">
        <f t="shared" si="52"/>
        <v>0.99555275867467907</v>
      </c>
      <c r="G575" s="40" t="s">
        <v>656</v>
      </c>
      <c r="H575" s="40" t="s">
        <v>4</v>
      </c>
      <c r="I575" s="40">
        <f>IFERROR(VLOOKUP($G575,'A2015'!$A$3:$C$1897,3,FALSE),0)</f>
        <v>0</v>
      </c>
      <c r="J575" s="3">
        <f>IFERROR(VLOOKUP($G575,'A2016'!$A$3:$C$1897,3,FALSE),0)</f>
        <v>1</v>
      </c>
      <c r="K575" s="3">
        <f>IFERROR(VLOOKUP($G575,'A2017'!$A$3:$C$1897,3,FALSE),0)</f>
        <v>0</v>
      </c>
      <c r="L575" s="3">
        <f>IFERROR(VLOOKUP($G575,'A2018'!$A$3:$C$1897,3,FALSE),0)</f>
        <v>0</v>
      </c>
      <c r="M575" s="3">
        <f>IFERROR(VLOOKUP($G575,'A2019'!$A$3:$C$1897,3,FALSE),0)</f>
        <v>0</v>
      </c>
      <c r="N575" s="3">
        <f>IFERROR(VLOOKUP($G575,'A2020'!$A$3:$C$1897,3,FALSE),0)</f>
        <v>0</v>
      </c>
      <c r="O575" s="17">
        <f t="shared" si="51"/>
        <v>1</v>
      </c>
      <c r="Q575" s="40" t="s">
        <v>844</v>
      </c>
      <c r="R575" s="40" t="s">
        <v>4</v>
      </c>
      <c r="S575" s="40">
        <v>0</v>
      </c>
      <c r="T575" s="3">
        <v>1</v>
      </c>
      <c r="U575" s="3">
        <v>0</v>
      </c>
      <c r="V575" s="3">
        <v>0</v>
      </c>
      <c r="W575" s="3">
        <v>0</v>
      </c>
      <c r="X575" s="3">
        <v>0</v>
      </c>
      <c r="Y575" s="17">
        <v>1</v>
      </c>
    </row>
    <row r="576" spans="1:25" x14ac:dyDescent="0.3">
      <c r="A576" s="40" t="s">
        <v>422</v>
      </c>
      <c r="B576" s="40" t="s">
        <v>4</v>
      </c>
      <c r="C576" s="40">
        <v>8</v>
      </c>
      <c r="D576" s="41">
        <f t="shared" si="50"/>
        <v>1.2043984631875609E-5</v>
      </c>
      <c r="E576" s="42">
        <f t="shared" si="52"/>
        <v>0.99556480265931091</v>
      </c>
      <c r="G576" s="40" t="s">
        <v>422</v>
      </c>
      <c r="H576" s="40" t="s">
        <v>4</v>
      </c>
      <c r="I576" s="40">
        <f>IFERROR(VLOOKUP($G576,'A2015'!$A$3:$C$1897,3,FALSE),0)</f>
        <v>0</v>
      </c>
      <c r="J576" s="3">
        <f>IFERROR(VLOOKUP($G576,'A2016'!$A$3:$C$1897,3,FALSE),0)</f>
        <v>1</v>
      </c>
      <c r="K576" s="3">
        <f>IFERROR(VLOOKUP($G576,'A2017'!$A$3:$C$1897,3,FALSE),0)</f>
        <v>0</v>
      </c>
      <c r="L576" s="3">
        <f>IFERROR(VLOOKUP($G576,'A2018'!$A$3:$C$1897,3,FALSE),0)</f>
        <v>0</v>
      </c>
      <c r="M576" s="3">
        <f>IFERROR(VLOOKUP($G576,'A2019'!$A$3:$C$1897,3,FALSE),0)</f>
        <v>0</v>
      </c>
      <c r="N576" s="3">
        <f>IFERROR(VLOOKUP($G576,'A2020'!$A$3:$C$1897,3,FALSE),0)</f>
        <v>1</v>
      </c>
      <c r="O576" s="17">
        <f t="shared" si="51"/>
        <v>2</v>
      </c>
      <c r="Q576" s="40" t="s">
        <v>413</v>
      </c>
      <c r="R576" s="40" t="s">
        <v>4</v>
      </c>
      <c r="S576" s="40">
        <v>0</v>
      </c>
      <c r="T576" s="3">
        <v>0</v>
      </c>
      <c r="U576" s="3">
        <v>0</v>
      </c>
      <c r="V576" s="3">
        <v>0</v>
      </c>
      <c r="W576" s="3">
        <v>0</v>
      </c>
      <c r="X576" s="3">
        <v>1</v>
      </c>
      <c r="Y576" s="17">
        <v>1</v>
      </c>
    </row>
    <row r="577" spans="1:25" x14ac:dyDescent="0.3">
      <c r="A577" s="40" t="s">
        <v>699</v>
      </c>
      <c r="B577" s="40" t="s">
        <v>4</v>
      </c>
      <c r="C577" s="40">
        <v>8</v>
      </c>
      <c r="D577" s="41">
        <f t="shared" si="50"/>
        <v>1.2043984631875609E-5</v>
      </c>
      <c r="E577" s="42">
        <f t="shared" si="52"/>
        <v>0.99557684664394275</v>
      </c>
      <c r="G577" s="40" t="s">
        <v>699</v>
      </c>
      <c r="H577" s="40" t="s">
        <v>4</v>
      </c>
      <c r="I577" s="40">
        <f>IFERROR(VLOOKUP($G577,'A2015'!$A$3:$C$1897,3,FALSE),0)</f>
        <v>0</v>
      </c>
      <c r="J577" s="3">
        <f>IFERROR(VLOOKUP($G577,'A2016'!$A$3:$C$1897,3,FALSE),0)</f>
        <v>0</v>
      </c>
      <c r="K577" s="3">
        <f>IFERROR(VLOOKUP($G577,'A2017'!$A$3:$C$1897,3,FALSE),0)</f>
        <v>0</v>
      </c>
      <c r="L577" s="3">
        <f>IFERROR(VLOOKUP($G577,'A2018'!$A$3:$C$1897,3,FALSE),0)</f>
        <v>0</v>
      </c>
      <c r="M577" s="3">
        <f>IFERROR(VLOOKUP($G577,'A2019'!$A$3:$C$1897,3,FALSE),0)</f>
        <v>0</v>
      </c>
      <c r="N577" s="3">
        <f>IFERROR(VLOOKUP($G577,'A2020'!$A$3:$C$1897,3,FALSE),0)</f>
        <v>0</v>
      </c>
      <c r="O577" s="17">
        <f t="shared" si="51"/>
        <v>0</v>
      </c>
      <c r="Q577" s="40" t="s">
        <v>938</v>
      </c>
      <c r="R577" s="40" t="s">
        <v>4</v>
      </c>
      <c r="S577" s="40">
        <v>0</v>
      </c>
      <c r="T577" s="3">
        <v>0</v>
      </c>
      <c r="U577" s="3">
        <v>0</v>
      </c>
      <c r="V577" s="3">
        <v>0</v>
      </c>
      <c r="W577" s="3">
        <v>1</v>
      </c>
      <c r="X577" s="3">
        <v>0</v>
      </c>
      <c r="Y577" s="17">
        <v>1</v>
      </c>
    </row>
    <row r="578" spans="1:25" x14ac:dyDescent="0.3">
      <c r="A578" s="40" t="s">
        <v>687</v>
      </c>
      <c r="B578" s="40" t="s">
        <v>4</v>
      </c>
      <c r="C578" s="40">
        <v>8</v>
      </c>
      <c r="D578" s="41">
        <f t="shared" si="50"/>
        <v>1.2043984631875609E-5</v>
      </c>
      <c r="E578" s="42">
        <f t="shared" si="52"/>
        <v>0.99558889062857459</v>
      </c>
      <c r="G578" s="40" t="s">
        <v>687</v>
      </c>
      <c r="H578" s="40" t="s">
        <v>4</v>
      </c>
      <c r="I578" s="40">
        <f>IFERROR(VLOOKUP($G578,'A2015'!$A$3:$C$1897,3,FALSE),0)</f>
        <v>0</v>
      </c>
      <c r="J578" s="3">
        <f>IFERROR(VLOOKUP($G578,'A2016'!$A$3:$C$1897,3,FALSE),0)</f>
        <v>1</v>
      </c>
      <c r="K578" s="3">
        <f>IFERROR(VLOOKUP($G578,'A2017'!$A$3:$C$1897,3,FALSE),0)</f>
        <v>0</v>
      </c>
      <c r="L578" s="3">
        <f>IFERROR(VLOOKUP($G578,'A2018'!$A$3:$C$1897,3,FALSE),0)</f>
        <v>0</v>
      </c>
      <c r="M578" s="3">
        <f>IFERROR(VLOOKUP($G578,'A2019'!$A$3:$C$1897,3,FALSE),0)</f>
        <v>0</v>
      </c>
      <c r="N578" s="3">
        <f>IFERROR(VLOOKUP($G578,'A2020'!$A$3:$C$1897,3,FALSE),0)</f>
        <v>0</v>
      </c>
      <c r="O578" s="17">
        <f t="shared" si="51"/>
        <v>1</v>
      </c>
      <c r="Q578" s="40" t="s">
        <v>750</v>
      </c>
      <c r="R578" s="40" t="s">
        <v>4</v>
      </c>
      <c r="S578" s="40">
        <v>0</v>
      </c>
      <c r="T578" s="3">
        <v>0</v>
      </c>
      <c r="U578" s="3">
        <v>1</v>
      </c>
      <c r="V578" s="3">
        <v>0</v>
      </c>
      <c r="W578" s="3">
        <v>0</v>
      </c>
      <c r="X578" s="3">
        <v>0</v>
      </c>
      <c r="Y578" s="17">
        <v>1</v>
      </c>
    </row>
    <row r="579" spans="1:25" x14ac:dyDescent="0.3">
      <c r="A579" s="40" t="s">
        <v>740</v>
      </c>
      <c r="B579" s="40" t="s">
        <v>4</v>
      </c>
      <c r="C579" s="40">
        <v>8</v>
      </c>
      <c r="D579" s="41">
        <f t="shared" si="50"/>
        <v>1.2043984631875609E-5</v>
      </c>
      <c r="E579" s="42">
        <f t="shared" si="52"/>
        <v>0.99560093461320642</v>
      </c>
      <c r="G579" s="40" t="s">
        <v>740</v>
      </c>
      <c r="H579" s="40" t="s">
        <v>4</v>
      </c>
      <c r="I579" s="40">
        <f>IFERROR(VLOOKUP($G579,'A2015'!$A$3:$C$1897,3,FALSE),0)</f>
        <v>0</v>
      </c>
      <c r="J579" s="3">
        <f>IFERROR(VLOOKUP($G579,'A2016'!$A$3:$C$1897,3,FALSE),0)</f>
        <v>0</v>
      </c>
      <c r="K579" s="3">
        <f>IFERROR(VLOOKUP($G579,'A2017'!$A$3:$C$1897,3,FALSE),0)</f>
        <v>0</v>
      </c>
      <c r="L579" s="3">
        <f>IFERROR(VLOOKUP($G579,'A2018'!$A$3:$C$1897,3,FALSE),0)</f>
        <v>0</v>
      </c>
      <c r="M579" s="3">
        <f>IFERROR(VLOOKUP($G579,'A2019'!$A$3:$C$1897,3,FALSE),0)</f>
        <v>0</v>
      </c>
      <c r="N579" s="3">
        <f>IFERROR(VLOOKUP($G579,'A2020'!$A$3:$C$1897,3,FALSE),0)</f>
        <v>0</v>
      </c>
      <c r="O579" s="17">
        <f t="shared" si="51"/>
        <v>0</v>
      </c>
      <c r="Q579" s="40" t="s">
        <v>512</v>
      </c>
      <c r="R579" s="40" t="s">
        <v>4</v>
      </c>
      <c r="S579" s="40">
        <v>0</v>
      </c>
      <c r="T579" s="3">
        <v>1</v>
      </c>
      <c r="U579" s="3">
        <v>0</v>
      </c>
      <c r="V579" s="3">
        <v>0</v>
      </c>
      <c r="W579" s="3">
        <v>0</v>
      </c>
      <c r="X579" s="3">
        <v>0</v>
      </c>
      <c r="Y579" s="17">
        <v>1</v>
      </c>
    </row>
    <row r="580" spans="1:25" x14ac:dyDescent="0.3">
      <c r="A580" s="40" t="s">
        <v>299</v>
      </c>
      <c r="B580" s="40" t="s">
        <v>4</v>
      </c>
      <c r="C580" s="40">
        <v>8</v>
      </c>
      <c r="D580" s="41">
        <f t="shared" ref="D580:D643" si="53">C580/D$2</f>
        <v>1.2043984631875609E-5</v>
      </c>
      <c r="E580" s="42">
        <f t="shared" si="52"/>
        <v>0.99561297859783826</v>
      </c>
      <c r="G580" s="40" t="s">
        <v>299</v>
      </c>
      <c r="H580" s="40" t="s">
        <v>4</v>
      </c>
      <c r="I580" s="40">
        <f>IFERROR(VLOOKUP($G580,'A2015'!$A$3:$C$1897,3,FALSE),0)</f>
        <v>2</v>
      </c>
      <c r="J580" s="3">
        <f>IFERROR(VLOOKUP($G580,'A2016'!$A$3:$C$1897,3,FALSE),0)</f>
        <v>0</v>
      </c>
      <c r="K580" s="3">
        <f>IFERROR(VLOOKUP($G580,'A2017'!$A$3:$C$1897,3,FALSE),0)</f>
        <v>3</v>
      </c>
      <c r="L580" s="3">
        <f>IFERROR(VLOOKUP($G580,'A2018'!$A$3:$C$1897,3,FALSE),0)</f>
        <v>0</v>
      </c>
      <c r="M580" s="3">
        <f>IFERROR(VLOOKUP($G580,'A2019'!$A$3:$C$1897,3,FALSE),0)</f>
        <v>0</v>
      </c>
      <c r="N580" s="3">
        <f>IFERROR(VLOOKUP($G580,'A2020'!$A$3:$C$1897,3,FALSE),0)</f>
        <v>0</v>
      </c>
      <c r="O580" s="17">
        <f t="shared" ref="O580:O643" si="54">SUM(I580:N580)</f>
        <v>5</v>
      </c>
      <c r="Q580" s="40" t="s">
        <v>435</v>
      </c>
      <c r="R580" s="40" t="s">
        <v>4</v>
      </c>
      <c r="S580" s="40">
        <v>0</v>
      </c>
      <c r="T580" s="3">
        <v>0</v>
      </c>
      <c r="U580" s="3">
        <v>0</v>
      </c>
      <c r="V580" s="3">
        <v>0</v>
      </c>
      <c r="W580" s="3">
        <v>0</v>
      </c>
      <c r="X580" s="3">
        <v>1</v>
      </c>
      <c r="Y580" s="17">
        <v>1</v>
      </c>
    </row>
    <row r="581" spans="1:25" x14ac:dyDescent="0.3">
      <c r="A581" s="40" t="s">
        <v>792</v>
      </c>
      <c r="B581" s="40" t="s">
        <v>4</v>
      </c>
      <c r="C581" s="40">
        <v>8</v>
      </c>
      <c r="D581" s="41">
        <f t="shared" si="53"/>
        <v>1.2043984631875609E-5</v>
      </c>
      <c r="E581" s="42">
        <f t="shared" ref="E581:E644" si="55">E580+D581</f>
        <v>0.9956250225824701</v>
      </c>
      <c r="G581" s="40" t="s">
        <v>792</v>
      </c>
      <c r="H581" s="40" t="s">
        <v>4</v>
      </c>
      <c r="I581" s="40">
        <f>IFERROR(VLOOKUP($G581,'A2015'!$A$3:$C$1897,3,FALSE),0)</f>
        <v>0</v>
      </c>
      <c r="J581" s="3">
        <f>IFERROR(VLOOKUP($G581,'A2016'!$A$3:$C$1897,3,FALSE),0)</f>
        <v>1</v>
      </c>
      <c r="K581" s="3">
        <f>IFERROR(VLOOKUP($G581,'A2017'!$A$3:$C$1897,3,FALSE),0)</f>
        <v>0</v>
      </c>
      <c r="L581" s="3">
        <f>IFERROR(VLOOKUP($G581,'A2018'!$A$3:$C$1897,3,FALSE),0)</f>
        <v>0</v>
      </c>
      <c r="M581" s="3">
        <f>IFERROR(VLOOKUP($G581,'A2019'!$A$3:$C$1897,3,FALSE),0)</f>
        <v>0</v>
      </c>
      <c r="N581" s="3">
        <f>IFERROR(VLOOKUP($G581,'A2020'!$A$3:$C$1897,3,FALSE),0)</f>
        <v>0</v>
      </c>
      <c r="O581" s="17">
        <f t="shared" si="54"/>
        <v>1</v>
      </c>
      <c r="Q581" s="40" t="s">
        <v>806</v>
      </c>
      <c r="R581" s="40" t="s">
        <v>4</v>
      </c>
      <c r="S581" s="40">
        <v>0</v>
      </c>
      <c r="T581" s="3">
        <v>0</v>
      </c>
      <c r="U581" s="3">
        <v>0</v>
      </c>
      <c r="V581" s="3">
        <v>1</v>
      </c>
      <c r="W581" s="3">
        <v>0</v>
      </c>
      <c r="X581" s="3">
        <v>0</v>
      </c>
      <c r="Y581" s="17">
        <v>1</v>
      </c>
    </row>
    <row r="582" spans="1:25" x14ac:dyDescent="0.3">
      <c r="A582" s="40" t="s">
        <v>772</v>
      </c>
      <c r="B582" s="40" t="s">
        <v>4</v>
      </c>
      <c r="C582" s="40">
        <v>8</v>
      </c>
      <c r="D582" s="41">
        <f t="shared" si="53"/>
        <v>1.2043984631875609E-5</v>
      </c>
      <c r="E582" s="42">
        <f t="shared" si="55"/>
        <v>0.99563706656710194</v>
      </c>
      <c r="G582" s="40" t="s">
        <v>772</v>
      </c>
      <c r="H582" s="40" t="s">
        <v>4</v>
      </c>
      <c r="I582" s="40">
        <f>IFERROR(VLOOKUP($G582,'A2015'!$A$3:$C$1897,3,FALSE),0)</f>
        <v>0</v>
      </c>
      <c r="J582" s="3">
        <f>IFERROR(VLOOKUP($G582,'A2016'!$A$3:$C$1897,3,FALSE),0)</f>
        <v>2</v>
      </c>
      <c r="K582" s="3">
        <f>IFERROR(VLOOKUP($G582,'A2017'!$A$3:$C$1897,3,FALSE),0)</f>
        <v>0</v>
      </c>
      <c r="L582" s="3">
        <f>IFERROR(VLOOKUP($G582,'A2018'!$A$3:$C$1897,3,FALSE),0)</f>
        <v>1</v>
      </c>
      <c r="M582" s="3">
        <f>IFERROR(VLOOKUP($G582,'A2019'!$A$3:$C$1897,3,FALSE),0)</f>
        <v>0</v>
      </c>
      <c r="N582" s="3">
        <f>IFERROR(VLOOKUP($G582,'A2020'!$A$3:$C$1897,3,FALSE),0)</f>
        <v>0</v>
      </c>
      <c r="O582" s="17">
        <f t="shared" si="54"/>
        <v>3</v>
      </c>
      <c r="Q582" s="40" t="s">
        <v>764</v>
      </c>
      <c r="R582" s="40" t="s">
        <v>4</v>
      </c>
      <c r="S582" s="40">
        <v>0</v>
      </c>
      <c r="T582" s="3">
        <v>0</v>
      </c>
      <c r="U582" s="3">
        <v>0</v>
      </c>
      <c r="V582" s="3">
        <v>1</v>
      </c>
      <c r="W582" s="3">
        <v>0</v>
      </c>
      <c r="X582" s="3">
        <v>0</v>
      </c>
      <c r="Y582" s="17">
        <v>1</v>
      </c>
    </row>
    <row r="583" spans="1:25" x14ac:dyDescent="0.3">
      <c r="A583" s="40" t="s">
        <v>692</v>
      </c>
      <c r="B583" s="40" t="s">
        <v>4</v>
      </c>
      <c r="C583" s="40">
        <v>8</v>
      </c>
      <c r="D583" s="41">
        <f t="shared" si="53"/>
        <v>1.2043984631875609E-5</v>
      </c>
      <c r="E583" s="42">
        <f t="shared" si="55"/>
        <v>0.99564911055173377</v>
      </c>
      <c r="G583" s="40" t="s">
        <v>692</v>
      </c>
      <c r="H583" s="40" t="s">
        <v>4</v>
      </c>
      <c r="I583" s="40">
        <f>IFERROR(VLOOKUP($G583,'A2015'!$A$3:$C$1897,3,FALSE),0)</f>
        <v>0</v>
      </c>
      <c r="J583" s="3">
        <f>IFERROR(VLOOKUP($G583,'A2016'!$A$3:$C$1897,3,FALSE),0)</f>
        <v>0</v>
      </c>
      <c r="K583" s="3">
        <f>IFERROR(VLOOKUP($G583,'A2017'!$A$3:$C$1897,3,FALSE),0)</f>
        <v>0</v>
      </c>
      <c r="L583" s="3">
        <f>IFERROR(VLOOKUP($G583,'A2018'!$A$3:$C$1897,3,FALSE),0)</f>
        <v>0</v>
      </c>
      <c r="M583" s="3">
        <f>IFERROR(VLOOKUP($G583,'A2019'!$A$3:$C$1897,3,FALSE),0)</f>
        <v>0</v>
      </c>
      <c r="N583" s="3">
        <f>IFERROR(VLOOKUP($G583,'A2020'!$A$3:$C$1897,3,FALSE),0)</f>
        <v>0</v>
      </c>
      <c r="O583" s="17">
        <f t="shared" si="54"/>
        <v>0</v>
      </c>
      <c r="Q583" s="40" t="s">
        <v>457</v>
      </c>
      <c r="R583" s="40" t="s">
        <v>4</v>
      </c>
      <c r="S583" s="40">
        <v>0</v>
      </c>
      <c r="T583" s="3">
        <v>0</v>
      </c>
      <c r="U583" s="3">
        <v>0</v>
      </c>
      <c r="V583" s="3">
        <v>0</v>
      </c>
      <c r="W583" s="3">
        <v>0</v>
      </c>
      <c r="X583" s="3">
        <v>1</v>
      </c>
      <c r="Y583" s="17">
        <v>1</v>
      </c>
    </row>
    <row r="584" spans="1:25" x14ac:dyDescent="0.3">
      <c r="A584" s="40" t="s">
        <v>775</v>
      </c>
      <c r="B584" s="40" t="s">
        <v>4</v>
      </c>
      <c r="C584" s="40">
        <v>8</v>
      </c>
      <c r="D584" s="41">
        <f t="shared" si="53"/>
        <v>1.2043984631875609E-5</v>
      </c>
      <c r="E584" s="42">
        <f t="shared" si="55"/>
        <v>0.99566115453636561</v>
      </c>
      <c r="G584" s="40" t="s">
        <v>775</v>
      </c>
      <c r="H584" s="40" t="s">
        <v>4</v>
      </c>
      <c r="I584" s="40">
        <f>IFERROR(VLOOKUP($G584,'A2015'!$A$3:$C$1897,3,FALSE),0)</f>
        <v>0</v>
      </c>
      <c r="J584" s="3">
        <f>IFERROR(VLOOKUP($G584,'A2016'!$A$3:$C$1897,3,FALSE),0)</f>
        <v>0</v>
      </c>
      <c r="K584" s="3">
        <f>IFERROR(VLOOKUP($G584,'A2017'!$A$3:$C$1897,3,FALSE),0)</f>
        <v>0</v>
      </c>
      <c r="L584" s="3">
        <f>IFERROR(VLOOKUP($G584,'A2018'!$A$3:$C$1897,3,FALSE),0)</f>
        <v>0</v>
      </c>
      <c r="M584" s="3">
        <f>IFERROR(VLOOKUP($G584,'A2019'!$A$3:$C$1897,3,FALSE),0)</f>
        <v>0</v>
      </c>
      <c r="N584" s="3">
        <f>IFERROR(VLOOKUP($G584,'A2020'!$A$3:$C$1897,3,FALSE),0)</f>
        <v>0</v>
      </c>
      <c r="O584" s="17">
        <f t="shared" si="54"/>
        <v>0</v>
      </c>
      <c r="Q584" s="40" t="s">
        <v>819</v>
      </c>
      <c r="R584" s="40" t="s">
        <v>4</v>
      </c>
      <c r="S584" s="40">
        <v>0</v>
      </c>
      <c r="T584" s="3">
        <v>0</v>
      </c>
      <c r="U584" s="3">
        <v>0</v>
      </c>
      <c r="V584" s="3">
        <v>1</v>
      </c>
      <c r="W584" s="3">
        <v>0</v>
      </c>
      <c r="X584" s="3">
        <v>0</v>
      </c>
      <c r="Y584" s="17">
        <v>1</v>
      </c>
    </row>
    <row r="585" spans="1:25" x14ac:dyDescent="0.3">
      <c r="A585" s="40" t="s">
        <v>828</v>
      </c>
      <c r="B585" s="40" t="s">
        <v>4</v>
      </c>
      <c r="C585" s="40">
        <v>8</v>
      </c>
      <c r="D585" s="41">
        <f t="shared" si="53"/>
        <v>1.2043984631875609E-5</v>
      </c>
      <c r="E585" s="42">
        <f t="shared" si="55"/>
        <v>0.99567319852099745</v>
      </c>
      <c r="G585" s="40" t="s">
        <v>828</v>
      </c>
      <c r="H585" s="40" t="s">
        <v>4</v>
      </c>
      <c r="I585" s="40">
        <f>IFERROR(VLOOKUP($G585,'A2015'!$A$3:$C$1897,3,FALSE),0)</f>
        <v>0</v>
      </c>
      <c r="J585" s="3">
        <f>IFERROR(VLOOKUP($G585,'A2016'!$A$3:$C$1897,3,FALSE),0)</f>
        <v>0</v>
      </c>
      <c r="K585" s="3">
        <f>IFERROR(VLOOKUP($G585,'A2017'!$A$3:$C$1897,3,FALSE),0)</f>
        <v>0</v>
      </c>
      <c r="L585" s="3">
        <f>IFERROR(VLOOKUP($G585,'A2018'!$A$3:$C$1897,3,FALSE),0)</f>
        <v>0</v>
      </c>
      <c r="M585" s="3">
        <f>IFERROR(VLOOKUP($G585,'A2019'!$A$3:$C$1897,3,FALSE),0)</f>
        <v>0</v>
      </c>
      <c r="N585" s="3">
        <f>IFERROR(VLOOKUP($G585,'A2020'!$A$3:$C$1897,3,FALSE),0)</f>
        <v>0</v>
      </c>
      <c r="O585" s="17">
        <f t="shared" si="54"/>
        <v>0</v>
      </c>
      <c r="Q585" s="40" t="s">
        <v>879</v>
      </c>
      <c r="R585" s="40" t="s">
        <v>4</v>
      </c>
      <c r="S585" s="40">
        <v>0</v>
      </c>
      <c r="T585" s="3">
        <v>0</v>
      </c>
      <c r="U585" s="3">
        <v>0</v>
      </c>
      <c r="V585" s="3">
        <v>1</v>
      </c>
      <c r="W585" s="3">
        <v>0</v>
      </c>
      <c r="X585" s="3">
        <v>0</v>
      </c>
      <c r="Y585" s="17">
        <v>1</v>
      </c>
    </row>
    <row r="586" spans="1:25" x14ac:dyDescent="0.3">
      <c r="A586" s="40" t="s">
        <v>910</v>
      </c>
      <c r="B586" s="40" t="s">
        <v>4</v>
      </c>
      <c r="C586" s="40">
        <v>8</v>
      </c>
      <c r="D586" s="41">
        <f t="shared" si="53"/>
        <v>1.2043984631875609E-5</v>
      </c>
      <c r="E586" s="42">
        <f t="shared" si="55"/>
        <v>0.99568524250562929</v>
      </c>
      <c r="G586" s="40" t="s">
        <v>910</v>
      </c>
      <c r="H586" s="40" t="s">
        <v>4</v>
      </c>
      <c r="I586" s="40">
        <f>IFERROR(VLOOKUP($G586,'A2015'!$A$3:$C$1897,3,FALSE),0)</f>
        <v>0</v>
      </c>
      <c r="J586" s="3">
        <f>IFERROR(VLOOKUP($G586,'A2016'!$A$3:$C$1897,3,FALSE),0)</f>
        <v>0</v>
      </c>
      <c r="K586" s="3">
        <f>IFERROR(VLOOKUP($G586,'A2017'!$A$3:$C$1897,3,FALSE),0)</f>
        <v>1</v>
      </c>
      <c r="L586" s="3">
        <f>IFERROR(VLOOKUP($G586,'A2018'!$A$3:$C$1897,3,FALSE),0)</f>
        <v>0</v>
      </c>
      <c r="M586" s="3">
        <f>IFERROR(VLOOKUP($G586,'A2019'!$A$3:$C$1897,3,FALSE),0)</f>
        <v>0</v>
      </c>
      <c r="N586" s="3">
        <f>IFERROR(VLOOKUP($G586,'A2020'!$A$3:$C$1897,3,FALSE),0)</f>
        <v>0</v>
      </c>
      <c r="O586" s="17">
        <f t="shared" si="54"/>
        <v>1</v>
      </c>
      <c r="Q586" s="40" t="s">
        <v>380</v>
      </c>
      <c r="R586" s="40" t="s">
        <v>4</v>
      </c>
      <c r="S586" s="40">
        <v>0</v>
      </c>
      <c r="T586" s="3">
        <v>0</v>
      </c>
      <c r="U586" s="3">
        <v>1</v>
      </c>
      <c r="V586" s="3">
        <v>0</v>
      </c>
      <c r="W586" s="3">
        <v>0</v>
      </c>
      <c r="X586" s="3">
        <v>0</v>
      </c>
      <c r="Y586" s="17">
        <v>1</v>
      </c>
    </row>
    <row r="587" spans="1:25" x14ac:dyDescent="0.3">
      <c r="A587" s="40" t="s">
        <v>463</v>
      </c>
      <c r="B587" s="40" t="s">
        <v>4</v>
      </c>
      <c r="C587" s="40">
        <v>8</v>
      </c>
      <c r="D587" s="41">
        <f t="shared" si="53"/>
        <v>1.2043984631875609E-5</v>
      </c>
      <c r="E587" s="42">
        <f t="shared" si="55"/>
        <v>0.99569728649026112</v>
      </c>
      <c r="G587" s="40" t="s">
        <v>463</v>
      </c>
      <c r="H587" s="40" t="s">
        <v>4</v>
      </c>
      <c r="I587" s="40">
        <f>IFERROR(VLOOKUP($G587,'A2015'!$A$3:$C$1897,3,FALSE),0)</f>
        <v>0</v>
      </c>
      <c r="J587" s="3">
        <f>IFERROR(VLOOKUP($G587,'A2016'!$A$3:$C$1897,3,FALSE),0)</f>
        <v>1</v>
      </c>
      <c r="K587" s="3">
        <f>IFERROR(VLOOKUP($G587,'A2017'!$A$3:$C$1897,3,FALSE),0)</f>
        <v>0</v>
      </c>
      <c r="L587" s="3">
        <f>IFERROR(VLOOKUP($G587,'A2018'!$A$3:$C$1897,3,FALSE),0)</f>
        <v>1</v>
      </c>
      <c r="M587" s="3">
        <f>IFERROR(VLOOKUP($G587,'A2019'!$A$3:$C$1897,3,FALSE),0)</f>
        <v>0</v>
      </c>
      <c r="N587" s="3">
        <f>IFERROR(VLOOKUP($G587,'A2020'!$A$3:$C$1897,3,FALSE),0)</f>
        <v>0</v>
      </c>
      <c r="O587" s="17">
        <f t="shared" si="54"/>
        <v>2</v>
      </c>
      <c r="Q587" s="40" t="s">
        <v>373</v>
      </c>
      <c r="R587" s="40" t="s">
        <v>4</v>
      </c>
      <c r="S587" s="40">
        <v>0</v>
      </c>
      <c r="T587" s="3">
        <v>0</v>
      </c>
      <c r="U587" s="3">
        <v>0</v>
      </c>
      <c r="V587" s="3">
        <v>0</v>
      </c>
      <c r="W587" s="3">
        <v>0</v>
      </c>
      <c r="X587" s="3">
        <v>1</v>
      </c>
      <c r="Y587" s="17">
        <v>1</v>
      </c>
    </row>
    <row r="588" spans="1:25" x14ac:dyDescent="0.3">
      <c r="A588" s="40" t="s">
        <v>748</v>
      </c>
      <c r="B588" s="40" t="s">
        <v>4</v>
      </c>
      <c r="C588" s="40">
        <v>8</v>
      </c>
      <c r="D588" s="41">
        <f t="shared" si="53"/>
        <v>1.2043984631875609E-5</v>
      </c>
      <c r="E588" s="42">
        <f t="shared" si="55"/>
        <v>0.99570933047489296</v>
      </c>
      <c r="G588" s="40" t="s">
        <v>748</v>
      </c>
      <c r="H588" s="40" t="s">
        <v>4</v>
      </c>
      <c r="I588" s="40">
        <f>IFERROR(VLOOKUP($G588,'A2015'!$A$3:$C$1897,3,FALSE),0)</f>
        <v>0</v>
      </c>
      <c r="J588" s="3">
        <f>IFERROR(VLOOKUP($G588,'A2016'!$A$3:$C$1897,3,FALSE),0)</f>
        <v>0</v>
      </c>
      <c r="K588" s="3">
        <f>IFERROR(VLOOKUP($G588,'A2017'!$A$3:$C$1897,3,FALSE),0)</f>
        <v>0</v>
      </c>
      <c r="L588" s="3">
        <f>IFERROR(VLOOKUP($G588,'A2018'!$A$3:$C$1897,3,FALSE),0)</f>
        <v>0</v>
      </c>
      <c r="M588" s="3">
        <f>IFERROR(VLOOKUP($G588,'A2019'!$A$3:$C$1897,3,FALSE),0)</f>
        <v>0</v>
      </c>
      <c r="N588" s="3">
        <f>IFERROR(VLOOKUP($G588,'A2020'!$A$3:$C$1897,3,FALSE),0)</f>
        <v>0</v>
      </c>
      <c r="O588" s="17">
        <f t="shared" si="54"/>
        <v>0</v>
      </c>
      <c r="Q588" s="40" t="s">
        <v>841</v>
      </c>
      <c r="R588" s="40" t="s">
        <v>4</v>
      </c>
      <c r="S588" s="40">
        <v>0</v>
      </c>
      <c r="T588" s="3">
        <v>0</v>
      </c>
      <c r="U588" s="3">
        <v>0</v>
      </c>
      <c r="V588" s="3">
        <v>0</v>
      </c>
      <c r="W588" s="3">
        <v>1</v>
      </c>
      <c r="X588" s="3">
        <v>0</v>
      </c>
      <c r="Y588" s="17">
        <v>1</v>
      </c>
    </row>
    <row r="589" spans="1:25" x14ac:dyDescent="0.3">
      <c r="A589" s="40" t="s">
        <v>531</v>
      </c>
      <c r="B589" s="40" t="s">
        <v>4</v>
      </c>
      <c r="C589" s="40">
        <v>8</v>
      </c>
      <c r="D589" s="41">
        <f t="shared" si="53"/>
        <v>1.2043984631875609E-5</v>
      </c>
      <c r="E589" s="42">
        <f t="shared" si="55"/>
        <v>0.9957213744595248</v>
      </c>
      <c r="G589" s="40" t="s">
        <v>531</v>
      </c>
      <c r="H589" s="40" t="s">
        <v>4</v>
      </c>
      <c r="I589" s="40">
        <f>IFERROR(VLOOKUP($G589,'A2015'!$A$3:$C$1897,3,FALSE),0)</f>
        <v>0</v>
      </c>
      <c r="J589" s="3">
        <f>IFERROR(VLOOKUP($G589,'A2016'!$A$3:$C$1897,3,FALSE),0)</f>
        <v>0</v>
      </c>
      <c r="K589" s="3">
        <f>IFERROR(VLOOKUP($G589,'A2017'!$A$3:$C$1897,3,FALSE),0)</f>
        <v>1</v>
      </c>
      <c r="L589" s="3">
        <f>IFERROR(VLOOKUP($G589,'A2018'!$A$3:$C$1897,3,FALSE),0)</f>
        <v>0</v>
      </c>
      <c r="M589" s="3">
        <f>IFERROR(VLOOKUP($G589,'A2019'!$A$3:$C$1897,3,FALSE),0)</f>
        <v>0</v>
      </c>
      <c r="N589" s="3">
        <f>IFERROR(VLOOKUP($G589,'A2020'!$A$3:$C$1897,3,FALSE),0)</f>
        <v>1</v>
      </c>
      <c r="O589" s="17">
        <f t="shared" si="54"/>
        <v>2</v>
      </c>
      <c r="Q589" s="40" t="s">
        <v>882</v>
      </c>
      <c r="R589" s="40" t="s">
        <v>4</v>
      </c>
      <c r="S589" s="40">
        <v>0</v>
      </c>
      <c r="T589" s="3">
        <v>0</v>
      </c>
      <c r="U589" s="3">
        <v>0</v>
      </c>
      <c r="V589" s="3">
        <v>1</v>
      </c>
      <c r="W589" s="3">
        <v>0</v>
      </c>
      <c r="X589" s="3">
        <v>0</v>
      </c>
      <c r="Y589" s="17">
        <v>1</v>
      </c>
    </row>
    <row r="590" spans="1:25" x14ac:dyDescent="0.3">
      <c r="A590" s="40" t="s">
        <v>730</v>
      </c>
      <c r="B590" s="40" t="s">
        <v>4</v>
      </c>
      <c r="C590" s="40">
        <v>8</v>
      </c>
      <c r="D590" s="41">
        <f t="shared" si="53"/>
        <v>1.2043984631875609E-5</v>
      </c>
      <c r="E590" s="42">
        <f t="shared" si="55"/>
        <v>0.99573341844415664</v>
      </c>
      <c r="G590" s="40" t="s">
        <v>730</v>
      </c>
      <c r="H590" s="40" t="s">
        <v>4</v>
      </c>
      <c r="I590" s="40">
        <f>IFERROR(VLOOKUP($G590,'A2015'!$A$3:$C$1897,3,FALSE),0)</f>
        <v>1</v>
      </c>
      <c r="J590" s="3">
        <f>IFERROR(VLOOKUP($G590,'A2016'!$A$3:$C$1897,3,FALSE),0)</f>
        <v>0</v>
      </c>
      <c r="K590" s="3">
        <f>IFERROR(VLOOKUP($G590,'A2017'!$A$3:$C$1897,3,FALSE),0)</f>
        <v>1</v>
      </c>
      <c r="L590" s="3">
        <f>IFERROR(VLOOKUP($G590,'A2018'!$A$3:$C$1897,3,FALSE),0)</f>
        <v>0</v>
      </c>
      <c r="M590" s="3">
        <f>IFERROR(VLOOKUP($G590,'A2019'!$A$3:$C$1897,3,FALSE),0)</f>
        <v>1</v>
      </c>
      <c r="N590" s="3">
        <f>IFERROR(VLOOKUP($G590,'A2020'!$A$3:$C$1897,3,FALSE),0)</f>
        <v>0</v>
      </c>
      <c r="O590" s="17">
        <f t="shared" si="54"/>
        <v>3</v>
      </c>
      <c r="Q590" s="40" t="s">
        <v>825</v>
      </c>
      <c r="R590" s="40" t="s">
        <v>4</v>
      </c>
      <c r="S590" s="40">
        <v>0</v>
      </c>
      <c r="T590" s="3">
        <v>1</v>
      </c>
      <c r="U590" s="3">
        <v>0</v>
      </c>
      <c r="V590" s="3">
        <v>0</v>
      </c>
      <c r="W590" s="3">
        <v>0</v>
      </c>
      <c r="X590" s="3">
        <v>0</v>
      </c>
      <c r="Y590" s="17">
        <v>1</v>
      </c>
    </row>
    <row r="591" spans="1:25" x14ac:dyDescent="0.3">
      <c r="A591" s="40" t="s">
        <v>769</v>
      </c>
      <c r="B591" s="40" t="s">
        <v>4</v>
      </c>
      <c r="C591" s="40">
        <v>8</v>
      </c>
      <c r="D591" s="41">
        <f t="shared" si="53"/>
        <v>1.2043984631875609E-5</v>
      </c>
      <c r="E591" s="42">
        <f t="shared" si="55"/>
        <v>0.99574546242878847</v>
      </c>
      <c r="G591" s="40" t="s">
        <v>769</v>
      </c>
      <c r="H591" s="40" t="s">
        <v>4</v>
      </c>
      <c r="I591" s="40">
        <f>IFERROR(VLOOKUP($G591,'A2015'!$A$3:$C$1897,3,FALSE),0)</f>
        <v>0</v>
      </c>
      <c r="J591" s="3">
        <f>IFERROR(VLOOKUP($G591,'A2016'!$A$3:$C$1897,3,FALSE),0)</f>
        <v>0</v>
      </c>
      <c r="K591" s="3">
        <f>IFERROR(VLOOKUP($G591,'A2017'!$A$3:$C$1897,3,FALSE),0)</f>
        <v>0</v>
      </c>
      <c r="L591" s="3">
        <f>IFERROR(VLOOKUP($G591,'A2018'!$A$3:$C$1897,3,FALSE),0)</f>
        <v>0</v>
      </c>
      <c r="M591" s="3">
        <f>IFERROR(VLOOKUP($G591,'A2019'!$A$3:$C$1897,3,FALSE),0)</f>
        <v>1</v>
      </c>
      <c r="N591" s="3">
        <f>IFERROR(VLOOKUP($G591,'A2020'!$A$3:$C$1897,3,FALSE),0)</f>
        <v>0</v>
      </c>
      <c r="O591" s="17">
        <f t="shared" si="54"/>
        <v>1</v>
      </c>
      <c r="Q591" s="40" t="s">
        <v>288</v>
      </c>
      <c r="R591" s="40" t="s">
        <v>4</v>
      </c>
      <c r="S591" s="40">
        <v>0</v>
      </c>
      <c r="T591" s="3">
        <v>1</v>
      </c>
      <c r="U591" s="3">
        <v>0</v>
      </c>
      <c r="V591" s="3">
        <v>0</v>
      </c>
      <c r="W591" s="3">
        <v>0</v>
      </c>
      <c r="X591" s="3">
        <v>0</v>
      </c>
      <c r="Y591" s="17">
        <v>1</v>
      </c>
    </row>
    <row r="592" spans="1:25" x14ac:dyDescent="0.3">
      <c r="A592" s="40" t="s">
        <v>732</v>
      </c>
      <c r="B592" s="40" t="s">
        <v>4</v>
      </c>
      <c r="C592" s="40">
        <v>8</v>
      </c>
      <c r="D592" s="41">
        <f t="shared" si="53"/>
        <v>1.2043984631875609E-5</v>
      </c>
      <c r="E592" s="42">
        <f t="shared" si="55"/>
        <v>0.99575750641342031</v>
      </c>
      <c r="G592" s="40" t="s">
        <v>732</v>
      </c>
      <c r="H592" s="40" t="s">
        <v>4</v>
      </c>
      <c r="I592" s="40">
        <f>IFERROR(VLOOKUP($G592,'A2015'!$A$3:$C$1897,3,FALSE),0)</f>
        <v>0</v>
      </c>
      <c r="J592" s="3">
        <f>IFERROR(VLOOKUP($G592,'A2016'!$A$3:$C$1897,3,FALSE),0)</f>
        <v>0</v>
      </c>
      <c r="K592" s="3">
        <f>IFERROR(VLOOKUP($G592,'A2017'!$A$3:$C$1897,3,FALSE),0)</f>
        <v>0</v>
      </c>
      <c r="L592" s="3">
        <f>IFERROR(VLOOKUP($G592,'A2018'!$A$3:$C$1897,3,FALSE),0)</f>
        <v>1</v>
      </c>
      <c r="M592" s="3">
        <f>IFERROR(VLOOKUP($G592,'A2019'!$A$3:$C$1897,3,FALSE),0)</f>
        <v>0</v>
      </c>
      <c r="N592" s="3">
        <f>IFERROR(VLOOKUP($G592,'A2020'!$A$3:$C$1897,3,FALSE),0)</f>
        <v>0</v>
      </c>
      <c r="O592" s="17">
        <f t="shared" si="54"/>
        <v>1</v>
      </c>
      <c r="Q592" s="40" t="s">
        <v>840</v>
      </c>
      <c r="R592" s="40" t="s">
        <v>4</v>
      </c>
      <c r="S592" s="40">
        <v>0</v>
      </c>
      <c r="T592" s="3">
        <v>0</v>
      </c>
      <c r="U592" s="3">
        <v>0</v>
      </c>
      <c r="V592" s="3">
        <v>0</v>
      </c>
      <c r="W592" s="3">
        <v>1</v>
      </c>
      <c r="X592" s="3">
        <v>0</v>
      </c>
      <c r="Y592" s="17">
        <v>1</v>
      </c>
    </row>
    <row r="593" spans="1:25" x14ac:dyDescent="0.3">
      <c r="A593" s="40" t="s">
        <v>564</v>
      </c>
      <c r="B593" s="40" t="s">
        <v>4</v>
      </c>
      <c r="C593" s="40">
        <v>8</v>
      </c>
      <c r="D593" s="41">
        <f t="shared" si="53"/>
        <v>1.2043984631875609E-5</v>
      </c>
      <c r="E593" s="42">
        <f t="shared" si="55"/>
        <v>0.99576955039805215</v>
      </c>
      <c r="G593" s="40" t="s">
        <v>564</v>
      </c>
      <c r="H593" s="40" t="s">
        <v>4</v>
      </c>
      <c r="I593" s="40">
        <f>IFERROR(VLOOKUP($G593,'A2015'!$A$3:$C$1897,3,FALSE),0)</f>
        <v>0</v>
      </c>
      <c r="J593" s="3">
        <f>IFERROR(VLOOKUP($G593,'A2016'!$A$3:$C$1897,3,FALSE),0)</f>
        <v>0</v>
      </c>
      <c r="K593" s="3">
        <f>IFERROR(VLOOKUP($G593,'A2017'!$A$3:$C$1897,3,FALSE),0)</f>
        <v>0</v>
      </c>
      <c r="L593" s="3">
        <f>IFERROR(VLOOKUP($G593,'A2018'!$A$3:$C$1897,3,FALSE),0)</f>
        <v>1</v>
      </c>
      <c r="M593" s="3">
        <f>IFERROR(VLOOKUP($G593,'A2019'!$A$3:$C$1897,3,FALSE),0)</f>
        <v>0</v>
      </c>
      <c r="N593" s="3">
        <f>IFERROR(VLOOKUP($G593,'A2020'!$A$3:$C$1897,3,FALSE),0)</f>
        <v>0</v>
      </c>
      <c r="O593" s="17">
        <f t="shared" si="54"/>
        <v>1</v>
      </c>
      <c r="Q593" s="40" t="s">
        <v>929</v>
      </c>
      <c r="R593" s="40" t="s">
        <v>4</v>
      </c>
      <c r="S593" s="40">
        <v>0</v>
      </c>
      <c r="T593" s="3">
        <v>0</v>
      </c>
      <c r="U593" s="3">
        <v>0</v>
      </c>
      <c r="V593" s="3">
        <v>0</v>
      </c>
      <c r="W593" s="3">
        <v>1</v>
      </c>
      <c r="X593" s="3">
        <v>0</v>
      </c>
      <c r="Y593" s="17">
        <v>1</v>
      </c>
    </row>
    <row r="594" spans="1:25" x14ac:dyDescent="0.3">
      <c r="A594" s="40" t="s">
        <v>889</v>
      </c>
      <c r="B594" s="40" t="s">
        <v>4</v>
      </c>
      <c r="C594" s="40">
        <v>8</v>
      </c>
      <c r="D594" s="41">
        <f t="shared" si="53"/>
        <v>1.2043984631875609E-5</v>
      </c>
      <c r="E594" s="42">
        <f t="shared" si="55"/>
        <v>0.99578159438268399</v>
      </c>
      <c r="G594" s="40" t="s">
        <v>889</v>
      </c>
      <c r="H594" s="40" t="s">
        <v>4</v>
      </c>
      <c r="I594" s="40">
        <f>IFERROR(VLOOKUP($G594,'A2015'!$A$3:$C$1897,3,FALSE),0)</f>
        <v>0</v>
      </c>
      <c r="J594" s="3">
        <f>IFERROR(VLOOKUP($G594,'A2016'!$A$3:$C$1897,3,FALSE),0)</f>
        <v>0</v>
      </c>
      <c r="K594" s="3">
        <f>IFERROR(VLOOKUP($G594,'A2017'!$A$3:$C$1897,3,FALSE),0)</f>
        <v>1</v>
      </c>
      <c r="L594" s="3">
        <f>IFERROR(VLOOKUP($G594,'A2018'!$A$3:$C$1897,3,FALSE),0)</f>
        <v>0</v>
      </c>
      <c r="M594" s="3">
        <f>IFERROR(VLOOKUP($G594,'A2019'!$A$3:$C$1897,3,FALSE),0)</f>
        <v>0</v>
      </c>
      <c r="N594" s="3">
        <f>IFERROR(VLOOKUP($G594,'A2020'!$A$3:$C$1897,3,FALSE),0)</f>
        <v>0</v>
      </c>
      <c r="O594" s="17">
        <f t="shared" si="54"/>
        <v>1</v>
      </c>
      <c r="Q594" s="40" t="s">
        <v>453</v>
      </c>
      <c r="R594" s="40" t="s">
        <v>4</v>
      </c>
      <c r="S594" s="40">
        <v>0</v>
      </c>
      <c r="T594" s="3">
        <v>0</v>
      </c>
      <c r="U594" s="3">
        <v>0</v>
      </c>
      <c r="V594" s="3">
        <v>0</v>
      </c>
      <c r="W594" s="3">
        <v>0</v>
      </c>
      <c r="X594" s="3">
        <v>1</v>
      </c>
      <c r="Y594" s="17">
        <v>1</v>
      </c>
    </row>
    <row r="595" spans="1:25" x14ac:dyDescent="0.3">
      <c r="A595" s="40" t="s">
        <v>615</v>
      </c>
      <c r="B595" s="40" t="s">
        <v>4</v>
      </c>
      <c r="C595" s="40">
        <v>8</v>
      </c>
      <c r="D595" s="41">
        <f t="shared" si="53"/>
        <v>1.2043984631875609E-5</v>
      </c>
      <c r="E595" s="42">
        <f t="shared" si="55"/>
        <v>0.99579363836731583</v>
      </c>
      <c r="G595" s="40" t="s">
        <v>615</v>
      </c>
      <c r="H595" s="40" t="s">
        <v>4</v>
      </c>
      <c r="I595" s="40">
        <f>IFERROR(VLOOKUP($G595,'A2015'!$A$3:$C$1897,3,FALSE),0)</f>
        <v>0</v>
      </c>
      <c r="J595" s="3">
        <f>IFERROR(VLOOKUP($G595,'A2016'!$A$3:$C$1897,3,FALSE),0)</f>
        <v>0</v>
      </c>
      <c r="K595" s="3">
        <f>IFERROR(VLOOKUP($G595,'A2017'!$A$3:$C$1897,3,FALSE),0)</f>
        <v>0</v>
      </c>
      <c r="L595" s="3">
        <f>IFERROR(VLOOKUP($G595,'A2018'!$A$3:$C$1897,3,FALSE),0)</f>
        <v>0</v>
      </c>
      <c r="M595" s="3">
        <f>IFERROR(VLOOKUP($G595,'A2019'!$A$3:$C$1897,3,FALSE),0)</f>
        <v>0</v>
      </c>
      <c r="N595" s="3">
        <f>IFERROR(VLOOKUP($G595,'A2020'!$A$3:$C$1897,3,FALSE),0)</f>
        <v>0</v>
      </c>
      <c r="O595" s="17">
        <f t="shared" si="54"/>
        <v>0</v>
      </c>
      <c r="Q595" s="40" t="s">
        <v>971</v>
      </c>
      <c r="R595" s="40" t="s">
        <v>4</v>
      </c>
      <c r="S595" s="40">
        <v>0</v>
      </c>
      <c r="T595" s="3">
        <v>0</v>
      </c>
      <c r="U595" s="3">
        <v>1</v>
      </c>
      <c r="V595" s="3">
        <v>0</v>
      </c>
      <c r="W595" s="3">
        <v>0</v>
      </c>
      <c r="X595" s="3">
        <v>0</v>
      </c>
      <c r="Y595" s="17">
        <v>1</v>
      </c>
    </row>
    <row r="596" spans="1:25" x14ac:dyDescent="0.3">
      <c r="A596" s="9" t="s">
        <v>915</v>
      </c>
      <c r="B596" s="9" t="s">
        <v>8</v>
      </c>
      <c r="C596" s="9">
        <v>8</v>
      </c>
      <c r="D596" s="11">
        <f t="shared" si="53"/>
        <v>1.2043984631875609E-5</v>
      </c>
      <c r="E596" s="12">
        <f t="shared" si="55"/>
        <v>0.99580568235194766</v>
      </c>
      <c r="G596" s="9" t="s">
        <v>915</v>
      </c>
      <c r="H596" s="9" t="s">
        <v>8</v>
      </c>
      <c r="I596" s="9">
        <f>IFERROR(VLOOKUP($G596,'A2015'!$A$3:$C$1897,3,FALSE),0)</f>
        <v>1</v>
      </c>
      <c r="J596" s="9">
        <f>IFERROR(VLOOKUP($G596,'A2016'!$A$3:$C$1897,3,FALSE),0)</f>
        <v>0</v>
      </c>
      <c r="K596" s="9">
        <f>IFERROR(VLOOKUP($G596,'A2017'!$A$3:$C$1897,3,FALSE),0)</f>
        <v>0</v>
      </c>
      <c r="L596" s="9">
        <f>IFERROR(VLOOKUP($G596,'A2018'!$A$3:$C$1897,3,FALSE),0)</f>
        <v>0</v>
      </c>
      <c r="M596" s="9">
        <f>IFERROR(VLOOKUP($G596,'A2019'!$A$3:$C$1897,3,FALSE),0)</f>
        <v>0</v>
      </c>
      <c r="N596" s="9">
        <f>IFERROR(VLOOKUP($G596,'A2020'!$A$3:$C$1897,3,FALSE),0)</f>
        <v>0</v>
      </c>
      <c r="O596" s="17">
        <f t="shared" si="54"/>
        <v>1</v>
      </c>
      <c r="Q596" s="40" t="s">
        <v>527</v>
      </c>
      <c r="R596" s="40" t="s">
        <v>4</v>
      </c>
      <c r="S596" s="40">
        <v>0</v>
      </c>
      <c r="T596" s="3">
        <v>0</v>
      </c>
      <c r="U596" s="3">
        <v>0</v>
      </c>
      <c r="V596" s="3">
        <v>0</v>
      </c>
      <c r="W596" s="3">
        <v>0</v>
      </c>
      <c r="X596" s="3">
        <v>1</v>
      </c>
      <c r="Y596" s="17">
        <v>1</v>
      </c>
    </row>
    <row r="597" spans="1:25" x14ac:dyDescent="0.3">
      <c r="A597" s="40" t="s">
        <v>1705</v>
      </c>
      <c r="B597" s="40" t="s">
        <v>4</v>
      </c>
      <c r="C597" s="40">
        <v>8</v>
      </c>
      <c r="D597" s="41">
        <f t="shared" si="53"/>
        <v>1.2043984631875609E-5</v>
      </c>
      <c r="E597" s="42">
        <f t="shared" si="55"/>
        <v>0.9958177263365795</v>
      </c>
      <c r="G597" s="40" t="s">
        <v>1705</v>
      </c>
      <c r="H597" s="40" t="s">
        <v>4</v>
      </c>
      <c r="I597" s="40">
        <f>IFERROR(VLOOKUP($G597,'A2015'!$A$3:$C$1897,3,FALSE),0)</f>
        <v>0</v>
      </c>
      <c r="J597" s="3">
        <f>IFERROR(VLOOKUP($G597,'A2016'!$A$3:$C$1897,3,FALSE),0)</f>
        <v>0</v>
      </c>
      <c r="K597" s="3">
        <f>IFERROR(VLOOKUP($G597,'A2017'!$A$3:$C$1897,3,FALSE),0)</f>
        <v>0</v>
      </c>
      <c r="L597" s="3">
        <f>IFERROR(VLOOKUP($G597,'A2018'!$A$3:$C$1897,3,FALSE),0)</f>
        <v>0</v>
      </c>
      <c r="M597" s="3">
        <f>IFERROR(VLOOKUP($G597,'A2019'!$A$3:$C$1897,3,FALSE),0)</f>
        <v>0</v>
      </c>
      <c r="N597" s="3">
        <f>IFERROR(VLOOKUP($G597,'A2020'!$A$3:$C$1897,3,FALSE),0)</f>
        <v>0</v>
      </c>
      <c r="O597" s="17">
        <f t="shared" si="54"/>
        <v>0</v>
      </c>
      <c r="Q597" s="40" t="s">
        <v>951</v>
      </c>
      <c r="R597" s="40" t="s">
        <v>4</v>
      </c>
      <c r="S597" s="40">
        <v>1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17">
        <v>1</v>
      </c>
    </row>
    <row r="598" spans="1:25" x14ac:dyDescent="0.3">
      <c r="A598" s="40" t="s">
        <v>885</v>
      </c>
      <c r="B598" s="40" t="s">
        <v>4</v>
      </c>
      <c r="C598" s="40">
        <v>8</v>
      </c>
      <c r="D598" s="41">
        <f t="shared" si="53"/>
        <v>1.2043984631875609E-5</v>
      </c>
      <c r="E598" s="42">
        <f t="shared" si="55"/>
        <v>0.99582977032121134</v>
      </c>
      <c r="G598" s="40" t="s">
        <v>885</v>
      </c>
      <c r="H598" s="40" t="s">
        <v>4</v>
      </c>
      <c r="I598" s="40">
        <f>IFERROR(VLOOKUP($G598,'A2015'!$A$3:$C$1897,3,FALSE),0)</f>
        <v>1</v>
      </c>
      <c r="J598" s="3">
        <f>IFERROR(VLOOKUP($G598,'A2016'!$A$3:$C$1897,3,FALSE),0)</f>
        <v>0</v>
      </c>
      <c r="K598" s="3">
        <f>IFERROR(VLOOKUP($G598,'A2017'!$A$3:$C$1897,3,FALSE),0)</f>
        <v>0</v>
      </c>
      <c r="L598" s="3">
        <f>IFERROR(VLOOKUP($G598,'A2018'!$A$3:$C$1897,3,FALSE),0)</f>
        <v>0</v>
      </c>
      <c r="M598" s="3">
        <f>IFERROR(VLOOKUP($G598,'A2019'!$A$3:$C$1897,3,FALSE),0)</f>
        <v>0</v>
      </c>
      <c r="N598" s="3">
        <f>IFERROR(VLOOKUP($G598,'A2020'!$A$3:$C$1897,3,FALSE),0)</f>
        <v>0</v>
      </c>
      <c r="O598" s="17">
        <f t="shared" si="54"/>
        <v>1</v>
      </c>
      <c r="Q598" s="40" t="s">
        <v>911</v>
      </c>
      <c r="R598" s="40" t="s">
        <v>4</v>
      </c>
      <c r="S598" s="40">
        <v>0</v>
      </c>
      <c r="T598" s="3">
        <v>1</v>
      </c>
      <c r="U598" s="3">
        <v>0</v>
      </c>
      <c r="V598" s="3">
        <v>0</v>
      </c>
      <c r="W598" s="3">
        <v>0</v>
      </c>
      <c r="X598" s="3">
        <v>0</v>
      </c>
      <c r="Y598" s="17">
        <v>1</v>
      </c>
    </row>
    <row r="599" spans="1:25" x14ac:dyDescent="0.3">
      <c r="A599" s="40" t="s">
        <v>853</v>
      </c>
      <c r="B599" s="40" t="s">
        <v>4</v>
      </c>
      <c r="C599" s="40">
        <v>8</v>
      </c>
      <c r="D599" s="41">
        <f t="shared" si="53"/>
        <v>1.2043984631875609E-5</v>
      </c>
      <c r="E599" s="42">
        <f t="shared" si="55"/>
        <v>0.99584181430584318</v>
      </c>
      <c r="G599" s="40" t="s">
        <v>853</v>
      </c>
      <c r="H599" s="40" t="s">
        <v>4</v>
      </c>
      <c r="I599" s="40">
        <f>IFERROR(VLOOKUP($G599,'A2015'!$A$3:$C$1897,3,FALSE),0)</f>
        <v>0</v>
      </c>
      <c r="J599" s="3">
        <f>IFERROR(VLOOKUP($G599,'A2016'!$A$3:$C$1897,3,FALSE),0)</f>
        <v>0</v>
      </c>
      <c r="K599" s="3">
        <f>IFERROR(VLOOKUP($G599,'A2017'!$A$3:$C$1897,3,FALSE),0)</f>
        <v>0</v>
      </c>
      <c r="L599" s="3">
        <f>IFERROR(VLOOKUP($G599,'A2018'!$A$3:$C$1897,3,FALSE),0)</f>
        <v>0</v>
      </c>
      <c r="M599" s="3">
        <f>IFERROR(VLOOKUP($G599,'A2019'!$A$3:$C$1897,3,FALSE),0)</f>
        <v>0</v>
      </c>
      <c r="N599" s="3">
        <f>IFERROR(VLOOKUP($G599,'A2020'!$A$3:$C$1897,3,FALSE),0)</f>
        <v>0</v>
      </c>
      <c r="O599" s="17">
        <f t="shared" si="54"/>
        <v>0</v>
      </c>
      <c r="Q599" s="40" t="s">
        <v>505</v>
      </c>
      <c r="R599" s="40" t="s">
        <v>4</v>
      </c>
      <c r="S599" s="40">
        <v>0</v>
      </c>
      <c r="T599" s="3">
        <v>0</v>
      </c>
      <c r="U599" s="3">
        <v>0</v>
      </c>
      <c r="V599" s="3">
        <v>0</v>
      </c>
      <c r="W599" s="3">
        <v>0</v>
      </c>
      <c r="X599" s="3">
        <v>1</v>
      </c>
      <c r="Y599" s="17">
        <v>1</v>
      </c>
    </row>
    <row r="600" spans="1:25" x14ac:dyDescent="0.3">
      <c r="A600" s="40" t="s">
        <v>798</v>
      </c>
      <c r="B600" s="40" t="s">
        <v>4</v>
      </c>
      <c r="C600" s="40">
        <v>8</v>
      </c>
      <c r="D600" s="41">
        <f t="shared" si="53"/>
        <v>1.2043984631875609E-5</v>
      </c>
      <c r="E600" s="42">
        <f t="shared" si="55"/>
        <v>0.99585385829047501</v>
      </c>
      <c r="G600" s="40" t="s">
        <v>798</v>
      </c>
      <c r="H600" s="40" t="s">
        <v>4</v>
      </c>
      <c r="I600" s="40">
        <f>IFERROR(VLOOKUP($G600,'A2015'!$A$3:$C$1897,3,FALSE),0)</f>
        <v>0</v>
      </c>
      <c r="J600" s="3">
        <f>IFERROR(VLOOKUP($G600,'A2016'!$A$3:$C$1897,3,FALSE),0)</f>
        <v>0</v>
      </c>
      <c r="K600" s="3">
        <f>IFERROR(VLOOKUP($G600,'A2017'!$A$3:$C$1897,3,FALSE),0)</f>
        <v>0</v>
      </c>
      <c r="L600" s="3">
        <f>IFERROR(VLOOKUP($G600,'A2018'!$A$3:$C$1897,3,FALSE),0)</f>
        <v>0</v>
      </c>
      <c r="M600" s="3">
        <f>IFERROR(VLOOKUP($G600,'A2019'!$A$3:$C$1897,3,FALSE),0)</f>
        <v>0</v>
      </c>
      <c r="N600" s="3">
        <f>IFERROR(VLOOKUP($G600,'A2020'!$A$3:$C$1897,3,FALSE),0)</f>
        <v>0</v>
      </c>
      <c r="O600" s="17">
        <f t="shared" si="54"/>
        <v>0</v>
      </c>
      <c r="Q600" s="40" t="s">
        <v>857</v>
      </c>
      <c r="R600" s="40" t="s">
        <v>4</v>
      </c>
      <c r="S600" s="40">
        <v>0</v>
      </c>
      <c r="T600" s="3">
        <v>0</v>
      </c>
      <c r="U600" s="3">
        <v>0</v>
      </c>
      <c r="V600" s="3">
        <v>1</v>
      </c>
      <c r="W600" s="3">
        <v>0</v>
      </c>
      <c r="X600" s="3">
        <v>0</v>
      </c>
      <c r="Y600" s="17">
        <v>1</v>
      </c>
    </row>
    <row r="601" spans="1:25" x14ac:dyDescent="0.3">
      <c r="A601" s="40" t="s">
        <v>352</v>
      </c>
      <c r="B601" s="40" t="s">
        <v>4</v>
      </c>
      <c r="C601" s="40">
        <v>8</v>
      </c>
      <c r="D601" s="41">
        <f t="shared" si="53"/>
        <v>1.2043984631875609E-5</v>
      </c>
      <c r="E601" s="42">
        <f t="shared" si="55"/>
        <v>0.99586590227510685</v>
      </c>
      <c r="G601" s="40" t="s">
        <v>352</v>
      </c>
      <c r="H601" s="40" t="s">
        <v>4</v>
      </c>
      <c r="I601" s="40">
        <f>IFERROR(VLOOKUP($G601,'A2015'!$A$3:$C$1897,3,FALSE),0)</f>
        <v>0</v>
      </c>
      <c r="J601" s="3">
        <f>IFERROR(VLOOKUP($G601,'A2016'!$A$3:$C$1897,3,FALSE),0)</f>
        <v>0</v>
      </c>
      <c r="K601" s="3">
        <f>IFERROR(VLOOKUP($G601,'A2017'!$A$3:$C$1897,3,FALSE),0)</f>
        <v>0</v>
      </c>
      <c r="L601" s="3">
        <f>IFERROR(VLOOKUP($G601,'A2018'!$A$3:$C$1897,3,FALSE),0)</f>
        <v>0</v>
      </c>
      <c r="M601" s="3">
        <f>IFERROR(VLOOKUP($G601,'A2019'!$A$3:$C$1897,3,FALSE),0)</f>
        <v>0</v>
      </c>
      <c r="N601" s="3">
        <f>IFERROR(VLOOKUP($G601,'A2020'!$A$3:$C$1897,3,FALSE),0)</f>
        <v>7</v>
      </c>
      <c r="O601" s="17">
        <f t="shared" si="54"/>
        <v>7</v>
      </c>
      <c r="Q601" s="40" t="s">
        <v>766</v>
      </c>
      <c r="R601" s="40" t="s">
        <v>4</v>
      </c>
      <c r="S601" s="40">
        <v>0</v>
      </c>
      <c r="T601" s="3">
        <v>1</v>
      </c>
      <c r="U601" s="3">
        <v>0</v>
      </c>
      <c r="V601" s="3">
        <v>0</v>
      </c>
      <c r="W601" s="3">
        <v>0</v>
      </c>
      <c r="X601" s="3">
        <v>0</v>
      </c>
      <c r="Y601" s="17">
        <v>1</v>
      </c>
    </row>
    <row r="602" spans="1:25" x14ac:dyDescent="0.3">
      <c r="A602" s="40" t="s">
        <v>846</v>
      </c>
      <c r="B602" s="40" t="s">
        <v>4</v>
      </c>
      <c r="C602" s="40">
        <v>8</v>
      </c>
      <c r="D602" s="41">
        <f t="shared" si="53"/>
        <v>1.2043984631875609E-5</v>
      </c>
      <c r="E602" s="42">
        <f t="shared" si="55"/>
        <v>0.99587794625973869</v>
      </c>
      <c r="G602" s="40" t="s">
        <v>846</v>
      </c>
      <c r="H602" s="40" t="s">
        <v>4</v>
      </c>
      <c r="I602" s="40">
        <f>IFERROR(VLOOKUP($G602,'A2015'!$A$3:$C$1897,3,FALSE),0)</f>
        <v>0</v>
      </c>
      <c r="J602" s="3">
        <f>IFERROR(VLOOKUP($G602,'A2016'!$A$3:$C$1897,3,FALSE),0)</f>
        <v>0</v>
      </c>
      <c r="K602" s="3">
        <f>IFERROR(VLOOKUP($G602,'A2017'!$A$3:$C$1897,3,FALSE),0)</f>
        <v>0</v>
      </c>
      <c r="L602" s="3">
        <f>IFERROR(VLOOKUP($G602,'A2018'!$A$3:$C$1897,3,FALSE),0)</f>
        <v>0</v>
      </c>
      <c r="M602" s="3">
        <f>IFERROR(VLOOKUP($G602,'A2019'!$A$3:$C$1897,3,FALSE),0)</f>
        <v>0</v>
      </c>
      <c r="N602" s="3">
        <f>IFERROR(VLOOKUP($G602,'A2020'!$A$3:$C$1897,3,FALSE),0)</f>
        <v>0</v>
      </c>
      <c r="O602" s="17">
        <f t="shared" si="54"/>
        <v>0</v>
      </c>
      <c r="Q602" s="40" t="s">
        <v>812</v>
      </c>
      <c r="R602" s="40" t="s">
        <v>4</v>
      </c>
      <c r="S602" s="40">
        <v>1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17">
        <v>1</v>
      </c>
    </row>
    <row r="603" spans="1:25" x14ac:dyDescent="0.3">
      <c r="A603" s="40" t="s">
        <v>397</v>
      </c>
      <c r="B603" s="40" t="s">
        <v>4</v>
      </c>
      <c r="C603" s="40">
        <v>8</v>
      </c>
      <c r="D603" s="41">
        <f t="shared" si="53"/>
        <v>1.2043984631875609E-5</v>
      </c>
      <c r="E603" s="42">
        <f t="shared" si="55"/>
        <v>0.99588999024437053</v>
      </c>
      <c r="G603" s="40" t="s">
        <v>397</v>
      </c>
      <c r="H603" s="40" t="s">
        <v>4</v>
      </c>
      <c r="I603" s="40">
        <f>IFERROR(VLOOKUP($G603,'A2015'!$A$3:$C$1897,3,FALSE),0)</f>
        <v>0</v>
      </c>
      <c r="J603" s="3">
        <f>IFERROR(VLOOKUP($G603,'A2016'!$A$3:$C$1897,3,FALSE),0)</f>
        <v>0</v>
      </c>
      <c r="K603" s="3">
        <f>IFERROR(VLOOKUP($G603,'A2017'!$A$3:$C$1897,3,FALSE),0)</f>
        <v>0</v>
      </c>
      <c r="L603" s="3">
        <f>IFERROR(VLOOKUP($G603,'A2018'!$A$3:$C$1897,3,FALSE),0)</f>
        <v>0</v>
      </c>
      <c r="M603" s="3">
        <f>IFERROR(VLOOKUP($G603,'A2019'!$A$3:$C$1897,3,FALSE),0)</f>
        <v>0</v>
      </c>
      <c r="N603" s="3">
        <f>IFERROR(VLOOKUP($G603,'A2020'!$A$3:$C$1897,3,FALSE),0)</f>
        <v>1</v>
      </c>
      <c r="O603" s="17">
        <f t="shared" si="54"/>
        <v>1</v>
      </c>
      <c r="Q603" s="40" t="s">
        <v>392</v>
      </c>
      <c r="R603" s="40" t="s">
        <v>4</v>
      </c>
      <c r="S603" s="40">
        <v>1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17">
        <v>1</v>
      </c>
    </row>
    <row r="604" spans="1:25" x14ac:dyDescent="0.3">
      <c r="A604" s="40" t="s">
        <v>875</v>
      </c>
      <c r="B604" s="40" t="s">
        <v>4</v>
      </c>
      <c r="C604" s="40">
        <v>8</v>
      </c>
      <c r="D604" s="41">
        <f t="shared" si="53"/>
        <v>1.2043984631875609E-5</v>
      </c>
      <c r="E604" s="42">
        <f t="shared" si="55"/>
        <v>0.99590203422900236</v>
      </c>
      <c r="G604" s="40" t="s">
        <v>875</v>
      </c>
      <c r="H604" s="40" t="s">
        <v>4</v>
      </c>
      <c r="I604" s="40">
        <f>IFERROR(VLOOKUP($G604,'A2015'!$A$3:$C$1897,3,FALSE),0)</f>
        <v>0</v>
      </c>
      <c r="J604" s="3">
        <f>IFERROR(VLOOKUP($G604,'A2016'!$A$3:$C$1897,3,FALSE),0)</f>
        <v>0</v>
      </c>
      <c r="K604" s="3">
        <f>IFERROR(VLOOKUP($G604,'A2017'!$A$3:$C$1897,3,FALSE),0)</f>
        <v>0</v>
      </c>
      <c r="L604" s="3">
        <f>IFERROR(VLOOKUP($G604,'A2018'!$A$3:$C$1897,3,FALSE),0)</f>
        <v>1</v>
      </c>
      <c r="M604" s="3">
        <f>IFERROR(VLOOKUP($G604,'A2019'!$A$3:$C$1897,3,FALSE),0)</f>
        <v>0</v>
      </c>
      <c r="N604" s="3">
        <f>IFERROR(VLOOKUP($G604,'A2020'!$A$3:$C$1897,3,FALSE),0)</f>
        <v>0</v>
      </c>
      <c r="O604" s="17">
        <f t="shared" si="54"/>
        <v>1</v>
      </c>
      <c r="Q604" s="40" t="s">
        <v>401</v>
      </c>
      <c r="R604" s="40" t="s">
        <v>4</v>
      </c>
      <c r="S604" s="40">
        <v>0</v>
      </c>
      <c r="T604" s="3">
        <v>0</v>
      </c>
      <c r="U604" s="3">
        <v>0</v>
      </c>
      <c r="V604" s="3">
        <v>1</v>
      </c>
      <c r="W604" s="3">
        <v>0</v>
      </c>
      <c r="X604" s="3">
        <v>0</v>
      </c>
      <c r="Y604" s="17">
        <v>1</v>
      </c>
    </row>
    <row r="605" spans="1:25" x14ac:dyDescent="0.3">
      <c r="A605" s="40" t="s">
        <v>804</v>
      </c>
      <c r="B605" s="40" t="s">
        <v>4</v>
      </c>
      <c r="C605" s="40">
        <v>8</v>
      </c>
      <c r="D605" s="41">
        <f t="shared" si="53"/>
        <v>1.2043984631875609E-5</v>
      </c>
      <c r="E605" s="42">
        <f t="shared" si="55"/>
        <v>0.9959140782136342</v>
      </c>
      <c r="G605" s="40" t="s">
        <v>804</v>
      </c>
      <c r="H605" s="40" t="s">
        <v>4</v>
      </c>
      <c r="I605" s="40">
        <f>IFERROR(VLOOKUP($G605,'A2015'!$A$3:$C$1897,3,FALSE),0)</f>
        <v>0</v>
      </c>
      <c r="J605" s="3">
        <f>IFERROR(VLOOKUP($G605,'A2016'!$A$3:$C$1897,3,FALSE),0)</f>
        <v>0</v>
      </c>
      <c r="K605" s="3">
        <f>IFERROR(VLOOKUP($G605,'A2017'!$A$3:$C$1897,3,FALSE),0)</f>
        <v>0</v>
      </c>
      <c r="L605" s="3">
        <f>IFERROR(VLOOKUP($G605,'A2018'!$A$3:$C$1897,3,FALSE),0)</f>
        <v>0</v>
      </c>
      <c r="M605" s="3">
        <f>IFERROR(VLOOKUP($G605,'A2019'!$A$3:$C$1897,3,FALSE),0)</f>
        <v>0</v>
      </c>
      <c r="N605" s="3">
        <f>IFERROR(VLOOKUP($G605,'A2020'!$A$3:$C$1897,3,FALSE),0)</f>
        <v>0</v>
      </c>
      <c r="O605" s="17">
        <f t="shared" si="54"/>
        <v>0</v>
      </c>
      <c r="Q605" s="40" t="s">
        <v>1028</v>
      </c>
      <c r="R605" s="40" t="s">
        <v>4</v>
      </c>
      <c r="S605" s="40">
        <v>0</v>
      </c>
      <c r="T605" s="3">
        <v>0</v>
      </c>
      <c r="U605" s="3">
        <v>0</v>
      </c>
      <c r="V605" s="3">
        <v>1</v>
      </c>
      <c r="W605" s="3">
        <v>0</v>
      </c>
      <c r="X605" s="3">
        <v>0</v>
      </c>
      <c r="Y605" s="17">
        <v>1</v>
      </c>
    </row>
    <row r="606" spans="1:25" x14ac:dyDescent="0.3">
      <c r="A606" s="40" t="s">
        <v>325</v>
      </c>
      <c r="B606" s="40" t="s">
        <v>4</v>
      </c>
      <c r="C606" s="40">
        <v>8</v>
      </c>
      <c r="D606" s="41">
        <f t="shared" si="53"/>
        <v>1.2043984631875609E-5</v>
      </c>
      <c r="E606" s="42">
        <f t="shared" si="55"/>
        <v>0.99592612219826604</v>
      </c>
      <c r="G606" s="40" t="s">
        <v>325</v>
      </c>
      <c r="H606" s="40" t="s">
        <v>4</v>
      </c>
      <c r="I606" s="40">
        <f>IFERROR(VLOOKUP($G606,'A2015'!$A$3:$C$1897,3,FALSE),0)</f>
        <v>0</v>
      </c>
      <c r="J606" s="3">
        <f>IFERROR(VLOOKUP($G606,'A2016'!$A$3:$C$1897,3,FALSE),0)</f>
        <v>0</v>
      </c>
      <c r="K606" s="3">
        <f>IFERROR(VLOOKUP($G606,'A2017'!$A$3:$C$1897,3,FALSE),0)</f>
        <v>0</v>
      </c>
      <c r="L606" s="3">
        <f>IFERROR(VLOOKUP($G606,'A2018'!$A$3:$C$1897,3,FALSE),0)</f>
        <v>3</v>
      </c>
      <c r="M606" s="3">
        <f>IFERROR(VLOOKUP($G606,'A2019'!$A$3:$C$1897,3,FALSE),0)</f>
        <v>1</v>
      </c>
      <c r="N606" s="3">
        <f>IFERROR(VLOOKUP($G606,'A2020'!$A$3:$C$1897,3,FALSE),0)</f>
        <v>0</v>
      </c>
      <c r="O606" s="17">
        <f t="shared" si="54"/>
        <v>4</v>
      </c>
      <c r="Q606" s="40" t="s">
        <v>835</v>
      </c>
      <c r="R606" s="40" t="s">
        <v>4</v>
      </c>
      <c r="S606" s="40">
        <v>0</v>
      </c>
      <c r="T606" s="3">
        <v>0</v>
      </c>
      <c r="U606" s="3">
        <v>1</v>
      </c>
      <c r="V606" s="3">
        <v>0</v>
      </c>
      <c r="W606" s="3">
        <v>0</v>
      </c>
      <c r="X606" s="3">
        <v>0</v>
      </c>
      <c r="Y606" s="17">
        <v>1</v>
      </c>
    </row>
    <row r="607" spans="1:25" x14ac:dyDescent="0.3">
      <c r="A607" s="40" t="s">
        <v>365</v>
      </c>
      <c r="B607" s="40" t="s">
        <v>4</v>
      </c>
      <c r="C607" s="40">
        <v>8</v>
      </c>
      <c r="D607" s="41">
        <f t="shared" si="53"/>
        <v>1.2043984631875609E-5</v>
      </c>
      <c r="E607" s="42">
        <f t="shared" si="55"/>
        <v>0.99593816618289788</v>
      </c>
      <c r="G607" s="40" t="s">
        <v>365</v>
      </c>
      <c r="H607" s="40" t="s">
        <v>4</v>
      </c>
      <c r="I607" s="40">
        <f>IFERROR(VLOOKUP($G607,'A2015'!$A$3:$C$1897,3,FALSE),0)</f>
        <v>0</v>
      </c>
      <c r="J607" s="3">
        <f>IFERROR(VLOOKUP($G607,'A2016'!$A$3:$C$1897,3,FALSE),0)</f>
        <v>0</v>
      </c>
      <c r="K607" s="3">
        <f>IFERROR(VLOOKUP($G607,'A2017'!$A$3:$C$1897,3,FALSE),0)</f>
        <v>0</v>
      </c>
      <c r="L607" s="3">
        <f>IFERROR(VLOOKUP($G607,'A2018'!$A$3:$C$1897,3,FALSE),0)</f>
        <v>2</v>
      </c>
      <c r="M607" s="3">
        <f>IFERROR(VLOOKUP($G607,'A2019'!$A$3:$C$1897,3,FALSE),0)</f>
        <v>1</v>
      </c>
      <c r="N607" s="3">
        <f>IFERROR(VLOOKUP($G607,'A2020'!$A$3:$C$1897,3,FALSE),0)</f>
        <v>2</v>
      </c>
      <c r="O607" s="17">
        <f t="shared" si="54"/>
        <v>5</v>
      </c>
      <c r="Q607" s="40" t="s">
        <v>736</v>
      </c>
      <c r="R607" s="40" t="s">
        <v>4</v>
      </c>
      <c r="S607" s="40">
        <v>1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 s="17">
        <v>1</v>
      </c>
    </row>
    <row r="608" spans="1:25" x14ac:dyDescent="0.3">
      <c r="A608" s="40" t="s">
        <v>383</v>
      </c>
      <c r="B608" s="40" t="s">
        <v>4</v>
      </c>
      <c r="C608" s="40">
        <v>8</v>
      </c>
      <c r="D608" s="41">
        <f t="shared" si="53"/>
        <v>1.2043984631875609E-5</v>
      </c>
      <c r="E608" s="42">
        <f t="shared" si="55"/>
        <v>0.99595021016752971</v>
      </c>
      <c r="G608" s="40" t="s">
        <v>383</v>
      </c>
      <c r="H608" s="40" t="s">
        <v>4</v>
      </c>
      <c r="I608" s="40">
        <f>IFERROR(VLOOKUP($G608,'A2015'!$A$3:$C$1897,3,FALSE),0)</f>
        <v>0</v>
      </c>
      <c r="J608" s="3">
        <f>IFERROR(VLOOKUP($G608,'A2016'!$A$3:$C$1897,3,FALSE),0)</f>
        <v>0</v>
      </c>
      <c r="K608" s="3">
        <f>IFERROR(VLOOKUP($G608,'A2017'!$A$3:$C$1897,3,FALSE),0)</f>
        <v>0</v>
      </c>
      <c r="L608" s="3">
        <f>IFERROR(VLOOKUP($G608,'A2018'!$A$3:$C$1897,3,FALSE),0)</f>
        <v>0</v>
      </c>
      <c r="M608" s="3">
        <f>IFERROR(VLOOKUP($G608,'A2019'!$A$3:$C$1897,3,FALSE),0)</f>
        <v>0</v>
      </c>
      <c r="N608" s="3">
        <f>IFERROR(VLOOKUP($G608,'A2020'!$A$3:$C$1897,3,FALSE),0)</f>
        <v>2</v>
      </c>
      <c r="O608" s="17">
        <f t="shared" si="54"/>
        <v>2</v>
      </c>
      <c r="Q608" s="40" t="s">
        <v>494</v>
      </c>
      <c r="R608" s="40" t="s">
        <v>4</v>
      </c>
      <c r="S608" s="40">
        <v>0</v>
      </c>
      <c r="T608" s="3">
        <v>0</v>
      </c>
      <c r="U608" s="3">
        <v>0</v>
      </c>
      <c r="V608" s="3">
        <v>0</v>
      </c>
      <c r="W608" s="3">
        <v>0</v>
      </c>
      <c r="X608" s="3">
        <v>1</v>
      </c>
      <c r="Y608" s="17">
        <v>1</v>
      </c>
    </row>
    <row r="609" spans="1:25" x14ac:dyDescent="0.3">
      <c r="A609" s="40" t="s">
        <v>854</v>
      </c>
      <c r="B609" s="40" t="s">
        <v>4</v>
      </c>
      <c r="C609" s="40">
        <v>8</v>
      </c>
      <c r="D609" s="41">
        <f t="shared" si="53"/>
        <v>1.2043984631875609E-5</v>
      </c>
      <c r="E609" s="42">
        <f t="shared" si="55"/>
        <v>0.99596225415216155</v>
      </c>
      <c r="G609" s="40" t="s">
        <v>854</v>
      </c>
      <c r="H609" s="40" t="s">
        <v>4</v>
      </c>
      <c r="I609" s="40">
        <f>IFERROR(VLOOKUP($G609,'A2015'!$A$3:$C$1897,3,FALSE),0)</f>
        <v>0</v>
      </c>
      <c r="J609" s="3">
        <f>IFERROR(VLOOKUP($G609,'A2016'!$A$3:$C$1897,3,FALSE),0)</f>
        <v>0</v>
      </c>
      <c r="K609" s="3">
        <f>IFERROR(VLOOKUP($G609,'A2017'!$A$3:$C$1897,3,FALSE),0)</f>
        <v>0</v>
      </c>
      <c r="L609" s="3">
        <f>IFERROR(VLOOKUP($G609,'A2018'!$A$3:$C$1897,3,FALSE),0)</f>
        <v>0</v>
      </c>
      <c r="M609" s="3">
        <f>IFERROR(VLOOKUP($G609,'A2019'!$A$3:$C$1897,3,FALSE),0)</f>
        <v>1</v>
      </c>
      <c r="N609" s="3">
        <f>IFERROR(VLOOKUP($G609,'A2020'!$A$3:$C$1897,3,FALSE),0)</f>
        <v>0</v>
      </c>
      <c r="O609" s="17">
        <f t="shared" si="54"/>
        <v>1</v>
      </c>
      <c r="Q609" s="40" t="s">
        <v>768</v>
      </c>
      <c r="R609" s="40" t="s">
        <v>4</v>
      </c>
      <c r="S609" s="40">
        <v>0</v>
      </c>
      <c r="T609" s="3">
        <v>0</v>
      </c>
      <c r="U609" s="3">
        <v>1</v>
      </c>
      <c r="V609" s="3">
        <v>0</v>
      </c>
      <c r="W609" s="3">
        <v>0</v>
      </c>
      <c r="X609" s="3">
        <v>0</v>
      </c>
      <c r="Y609" s="17">
        <v>1</v>
      </c>
    </row>
    <row r="610" spans="1:25" x14ac:dyDescent="0.3">
      <c r="A610" s="40" t="s">
        <v>265</v>
      </c>
      <c r="B610" s="40" t="s">
        <v>4</v>
      </c>
      <c r="C610" s="40">
        <v>8</v>
      </c>
      <c r="D610" s="41">
        <f t="shared" si="53"/>
        <v>1.2043984631875609E-5</v>
      </c>
      <c r="E610" s="42">
        <f t="shared" si="55"/>
        <v>0.99597429813679339</v>
      </c>
      <c r="G610" s="40" t="s">
        <v>265</v>
      </c>
      <c r="H610" s="40" t="s">
        <v>4</v>
      </c>
      <c r="I610" s="40">
        <f>IFERROR(VLOOKUP($G610,'A2015'!$A$3:$C$1897,3,FALSE),0)</f>
        <v>0</v>
      </c>
      <c r="J610" s="3">
        <f>IFERROR(VLOOKUP($G610,'A2016'!$A$3:$C$1897,3,FALSE),0)</f>
        <v>0</v>
      </c>
      <c r="K610" s="3">
        <f>IFERROR(VLOOKUP($G610,'A2017'!$A$3:$C$1897,3,FALSE),0)</f>
        <v>0</v>
      </c>
      <c r="L610" s="3">
        <f>IFERROR(VLOOKUP($G610,'A2018'!$A$3:$C$1897,3,FALSE),0)</f>
        <v>0</v>
      </c>
      <c r="M610" s="3">
        <f>IFERROR(VLOOKUP($G610,'A2019'!$A$3:$C$1897,3,FALSE),0)</f>
        <v>0</v>
      </c>
      <c r="N610" s="3">
        <f>IFERROR(VLOOKUP($G610,'A2020'!$A$3:$C$1897,3,FALSE),0)</f>
        <v>0</v>
      </c>
      <c r="O610" s="17">
        <f t="shared" si="54"/>
        <v>0</v>
      </c>
      <c r="Q610" s="40" t="s">
        <v>298</v>
      </c>
      <c r="R610" s="40" t="s">
        <v>4</v>
      </c>
      <c r="S610" s="40">
        <v>0</v>
      </c>
      <c r="T610" s="3">
        <v>0</v>
      </c>
      <c r="U610" s="3">
        <v>1</v>
      </c>
      <c r="V610" s="3">
        <v>0</v>
      </c>
      <c r="W610" s="3">
        <v>0</v>
      </c>
      <c r="X610" s="3">
        <v>0</v>
      </c>
      <c r="Y610" s="17">
        <v>1</v>
      </c>
    </row>
    <row r="611" spans="1:25" x14ac:dyDescent="0.3">
      <c r="A611" s="40" t="s">
        <v>742</v>
      </c>
      <c r="B611" s="40" t="s">
        <v>4</v>
      </c>
      <c r="C611" s="40">
        <v>8</v>
      </c>
      <c r="D611" s="41">
        <f t="shared" si="53"/>
        <v>1.2043984631875609E-5</v>
      </c>
      <c r="E611" s="42">
        <f t="shared" si="55"/>
        <v>0.99598634212142523</v>
      </c>
      <c r="G611" s="40" t="s">
        <v>742</v>
      </c>
      <c r="H611" s="40" t="s">
        <v>4</v>
      </c>
      <c r="I611" s="40">
        <f>IFERROR(VLOOKUP($G611,'A2015'!$A$3:$C$1897,3,FALSE),0)</f>
        <v>0</v>
      </c>
      <c r="J611" s="3">
        <f>IFERROR(VLOOKUP($G611,'A2016'!$A$3:$C$1897,3,FALSE),0)</f>
        <v>0</v>
      </c>
      <c r="K611" s="3">
        <f>IFERROR(VLOOKUP($G611,'A2017'!$A$3:$C$1897,3,FALSE),0)</f>
        <v>0</v>
      </c>
      <c r="L611" s="3">
        <f>IFERROR(VLOOKUP($G611,'A2018'!$A$3:$C$1897,3,FALSE),0)</f>
        <v>0</v>
      </c>
      <c r="M611" s="3">
        <f>IFERROR(VLOOKUP($G611,'A2019'!$A$3:$C$1897,3,FALSE),0)</f>
        <v>0</v>
      </c>
      <c r="N611" s="3">
        <f>IFERROR(VLOOKUP($G611,'A2020'!$A$3:$C$1897,3,FALSE),0)</f>
        <v>0</v>
      </c>
      <c r="O611" s="17">
        <f t="shared" si="54"/>
        <v>0</v>
      </c>
      <c r="Q611" s="40" t="s">
        <v>430</v>
      </c>
      <c r="R611" s="40" t="s">
        <v>4</v>
      </c>
      <c r="S611" s="40">
        <v>0</v>
      </c>
      <c r="T611" s="3">
        <v>0</v>
      </c>
      <c r="U611" s="3">
        <v>1</v>
      </c>
      <c r="V611" s="3">
        <v>0</v>
      </c>
      <c r="W611" s="3">
        <v>0</v>
      </c>
      <c r="X611" s="3">
        <v>0</v>
      </c>
      <c r="Y611" s="17">
        <v>1</v>
      </c>
    </row>
    <row r="612" spans="1:25" x14ac:dyDescent="0.3">
      <c r="A612" s="40" t="s">
        <v>487</v>
      </c>
      <c r="B612" s="40" t="s">
        <v>4</v>
      </c>
      <c r="C612" s="40">
        <v>8</v>
      </c>
      <c r="D612" s="41">
        <f t="shared" si="53"/>
        <v>1.2043984631875609E-5</v>
      </c>
      <c r="E612" s="42">
        <f t="shared" si="55"/>
        <v>0.99599838610605707</v>
      </c>
      <c r="G612" s="40" t="s">
        <v>487</v>
      </c>
      <c r="H612" s="40" t="s">
        <v>4</v>
      </c>
      <c r="I612" s="40">
        <f>IFERROR(VLOOKUP($G612,'A2015'!$A$3:$C$1897,3,FALSE),0)</f>
        <v>0</v>
      </c>
      <c r="J612" s="3">
        <f>IFERROR(VLOOKUP($G612,'A2016'!$A$3:$C$1897,3,FALSE),0)</f>
        <v>0</v>
      </c>
      <c r="K612" s="3">
        <f>IFERROR(VLOOKUP($G612,'A2017'!$A$3:$C$1897,3,FALSE),0)</f>
        <v>0</v>
      </c>
      <c r="L612" s="3">
        <f>IFERROR(VLOOKUP($G612,'A2018'!$A$3:$C$1897,3,FALSE),0)</f>
        <v>0</v>
      </c>
      <c r="M612" s="3">
        <f>IFERROR(VLOOKUP($G612,'A2019'!$A$3:$C$1897,3,FALSE),0)</f>
        <v>2</v>
      </c>
      <c r="N612" s="3">
        <f>IFERROR(VLOOKUP($G612,'A2020'!$A$3:$C$1897,3,FALSE),0)</f>
        <v>1</v>
      </c>
      <c r="O612" s="17">
        <f t="shared" si="54"/>
        <v>3</v>
      </c>
      <c r="Q612" s="40" t="s">
        <v>974</v>
      </c>
      <c r="R612" s="40" t="s">
        <v>4</v>
      </c>
      <c r="S612" s="40">
        <v>0</v>
      </c>
      <c r="T612" s="3">
        <v>0</v>
      </c>
      <c r="U612" s="3">
        <v>0</v>
      </c>
      <c r="V612" s="3">
        <v>0</v>
      </c>
      <c r="W612" s="3">
        <v>1</v>
      </c>
      <c r="X612" s="3">
        <v>0</v>
      </c>
      <c r="Y612" s="17">
        <v>1</v>
      </c>
    </row>
    <row r="613" spans="1:25" x14ac:dyDescent="0.3">
      <c r="A613" s="40" t="s">
        <v>446</v>
      </c>
      <c r="B613" s="40" t="s">
        <v>4</v>
      </c>
      <c r="C613" s="40">
        <v>8</v>
      </c>
      <c r="D613" s="41">
        <f t="shared" si="53"/>
        <v>1.2043984631875609E-5</v>
      </c>
      <c r="E613" s="42">
        <f t="shared" si="55"/>
        <v>0.9960104300906889</v>
      </c>
      <c r="G613" s="40" t="s">
        <v>446</v>
      </c>
      <c r="H613" s="40" t="s">
        <v>4</v>
      </c>
      <c r="I613" s="40">
        <f>IFERROR(VLOOKUP($G613,'A2015'!$A$3:$C$1897,3,FALSE),0)</f>
        <v>0</v>
      </c>
      <c r="J613" s="3">
        <f>IFERROR(VLOOKUP($G613,'A2016'!$A$3:$C$1897,3,FALSE),0)</f>
        <v>0</v>
      </c>
      <c r="K613" s="3">
        <f>IFERROR(VLOOKUP($G613,'A2017'!$A$3:$C$1897,3,FALSE),0)</f>
        <v>0</v>
      </c>
      <c r="L613" s="3">
        <f>IFERROR(VLOOKUP($G613,'A2018'!$A$3:$C$1897,3,FALSE),0)</f>
        <v>0</v>
      </c>
      <c r="M613" s="3">
        <f>IFERROR(VLOOKUP($G613,'A2019'!$A$3:$C$1897,3,FALSE),0)</f>
        <v>1</v>
      </c>
      <c r="N613" s="3">
        <f>IFERROR(VLOOKUP($G613,'A2020'!$A$3:$C$1897,3,FALSE),0)</f>
        <v>0</v>
      </c>
      <c r="O613" s="17">
        <f t="shared" si="54"/>
        <v>1</v>
      </c>
      <c r="Q613" s="40" t="s">
        <v>927</v>
      </c>
      <c r="R613" s="40" t="s">
        <v>4</v>
      </c>
      <c r="S613" s="40">
        <v>1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17">
        <v>1</v>
      </c>
    </row>
    <row r="614" spans="1:25" x14ac:dyDescent="0.3">
      <c r="A614" s="40" t="s">
        <v>837</v>
      </c>
      <c r="B614" s="40" t="s">
        <v>4</v>
      </c>
      <c r="C614" s="40">
        <v>8</v>
      </c>
      <c r="D614" s="41">
        <f t="shared" si="53"/>
        <v>1.2043984631875609E-5</v>
      </c>
      <c r="E614" s="42">
        <f t="shared" si="55"/>
        <v>0.99602247407532074</v>
      </c>
      <c r="G614" s="40" t="s">
        <v>837</v>
      </c>
      <c r="H614" s="40" t="s">
        <v>4</v>
      </c>
      <c r="I614" s="40">
        <f>IFERROR(VLOOKUP($G614,'A2015'!$A$3:$C$1897,3,FALSE),0)</f>
        <v>0</v>
      </c>
      <c r="J614" s="3">
        <f>IFERROR(VLOOKUP($G614,'A2016'!$A$3:$C$1897,3,FALSE),0)</f>
        <v>0</v>
      </c>
      <c r="K614" s="3">
        <f>IFERROR(VLOOKUP($G614,'A2017'!$A$3:$C$1897,3,FALSE),0)</f>
        <v>1</v>
      </c>
      <c r="L614" s="3">
        <f>IFERROR(VLOOKUP($G614,'A2018'!$A$3:$C$1897,3,FALSE),0)</f>
        <v>1</v>
      </c>
      <c r="M614" s="3">
        <f>IFERROR(VLOOKUP($G614,'A2019'!$A$3:$C$1897,3,FALSE),0)</f>
        <v>0</v>
      </c>
      <c r="N614" s="3">
        <f>IFERROR(VLOOKUP($G614,'A2020'!$A$3:$C$1897,3,FALSE),0)</f>
        <v>0</v>
      </c>
      <c r="O614" s="17">
        <f t="shared" si="54"/>
        <v>2</v>
      </c>
      <c r="Q614" s="40" t="s">
        <v>876</v>
      </c>
      <c r="R614" s="40" t="s">
        <v>4</v>
      </c>
      <c r="S614" s="40">
        <v>0</v>
      </c>
      <c r="T614" s="3">
        <v>0</v>
      </c>
      <c r="U614" s="3">
        <v>1</v>
      </c>
      <c r="V614" s="3">
        <v>0</v>
      </c>
      <c r="W614" s="3">
        <v>0</v>
      </c>
      <c r="X614" s="3">
        <v>0</v>
      </c>
      <c r="Y614" s="17">
        <v>1</v>
      </c>
    </row>
    <row r="615" spans="1:25" x14ac:dyDescent="0.3">
      <c r="A615" s="40" t="s">
        <v>506</v>
      </c>
      <c r="B615" s="40" t="s">
        <v>4</v>
      </c>
      <c r="C615" s="40">
        <v>8</v>
      </c>
      <c r="D615" s="41">
        <f t="shared" si="53"/>
        <v>1.2043984631875609E-5</v>
      </c>
      <c r="E615" s="42">
        <f t="shared" si="55"/>
        <v>0.99603451805995258</v>
      </c>
      <c r="G615" s="40" t="s">
        <v>506</v>
      </c>
      <c r="H615" s="40" t="s">
        <v>4</v>
      </c>
      <c r="I615" s="40">
        <f>IFERROR(VLOOKUP($G615,'A2015'!$A$3:$C$1897,3,FALSE),0)</f>
        <v>1</v>
      </c>
      <c r="J615" s="3">
        <f>IFERROR(VLOOKUP($G615,'A2016'!$A$3:$C$1897,3,FALSE),0)</f>
        <v>0</v>
      </c>
      <c r="K615" s="3">
        <f>IFERROR(VLOOKUP($G615,'A2017'!$A$3:$C$1897,3,FALSE),0)</f>
        <v>0</v>
      </c>
      <c r="L615" s="3">
        <f>IFERROR(VLOOKUP($G615,'A2018'!$A$3:$C$1897,3,FALSE),0)</f>
        <v>0</v>
      </c>
      <c r="M615" s="3">
        <f>IFERROR(VLOOKUP($G615,'A2019'!$A$3:$C$1897,3,FALSE),0)</f>
        <v>0</v>
      </c>
      <c r="N615" s="3">
        <f>IFERROR(VLOOKUP($G615,'A2020'!$A$3:$C$1897,3,FALSE),0)</f>
        <v>1</v>
      </c>
      <c r="O615" s="17">
        <f t="shared" si="54"/>
        <v>2</v>
      </c>
      <c r="Q615" s="40" t="s">
        <v>444</v>
      </c>
      <c r="R615" s="40" t="s">
        <v>4</v>
      </c>
      <c r="S615" s="40">
        <v>0</v>
      </c>
      <c r="T615" s="3">
        <v>0</v>
      </c>
      <c r="U615" s="3">
        <v>0</v>
      </c>
      <c r="V615" s="3">
        <v>0</v>
      </c>
      <c r="W615" s="3">
        <v>0</v>
      </c>
      <c r="X615" s="3">
        <v>1</v>
      </c>
      <c r="Y615" s="17">
        <v>1</v>
      </c>
    </row>
    <row r="616" spans="1:25" x14ac:dyDescent="0.3">
      <c r="A616" s="40" t="s">
        <v>844</v>
      </c>
      <c r="B616" s="40" t="s">
        <v>4</v>
      </c>
      <c r="C616" s="40">
        <v>8</v>
      </c>
      <c r="D616" s="41">
        <f t="shared" si="53"/>
        <v>1.2043984631875609E-5</v>
      </c>
      <c r="E616" s="42">
        <f t="shared" si="55"/>
        <v>0.99604656204458442</v>
      </c>
      <c r="G616" s="40" t="s">
        <v>844</v>
      </c>
      <c r="H616" s="40" t="s">
        <v>4</v>
      </c>
      <c r="I616" s="40">
        <f>IFERROR(VLOOKUP($G616,'A2015'!$A$3:$C$1897,3,FALSE),0)</f>
        <v>0</v>
      </c>
      <c r="J616" s="3">
        <f>IFERROR(VLOOKUP($G616,'A2016'!$A$3:$C$1897,3,FALSE),0)</f>
        <v>1</v>
      </c>
      <c r="K616" s="3">
        <f>IFERROR(VLOOKUP($G616,'A2017'!$A$3:$C$1897,3,FALSE),0)</f>
        <v>0</v>
      </c>
      <c r="L616" s="3">
        <f>IFERROR(VLOOKUP($G616,'A2018'!$A$3:$C$1897,3,FALSE),0)</f>
        <v>0</v>
      </c>
      <c r="M616" s="3">
        <f>IFERROR(VLOOKUP($G616,'A2019'!$A$3:$C$1897,3,FALSE),0)</f>
        <v>0</v>
      </c>
      <c r="N616" s="3">
        <f>IFERROR(VLOOKUP($G616,'A2020'!$A$3:$C$1897,3,FALSE),0)</f>
        <v>0</v>
      </c>
      <c r="O616" s="17">
        <f t="shared" si="54"/>
        <v>1</v>
      </c>
      <c r="Q616" s="40" t="s">
        <v>528</v>
      </c>
      <c r="R616" s="40" t="s">
        <v>4</v>
      </c>
      <c r="S616" s="40">
        <v>0</v>
      </c>
      <c r="T616" s="3">
        <v>0</v>
      </c>
      <c r="U616" s="3">
        <v>0</v>
      </c>
      <c r="V616" s="3">
        <v>0</v>
      </c>
      <c r="W616" s="3">
        <v>0</v>
      </c>
      <c r="X616" s="3">
        <v>1</v>
      </c>
      <c r="Y616" s="17">
        <v>1</v>
      </c>
    </row>
    <row r="617" spans="1:25" x14ac:dyDescent="0.3">
      <c r="A617" s="40" t="s">
        <v>413</v>
      </c>
      <c r="B617" s="40" t="s">
        <v>4</v>
      </c>
      <c r="C617" s="40">
        <v>7</v>
      </c>
      <c r="D617" s="41">
        <f t="shared" si="53"/>
        <v>1.0538486552891159E-5</v>
      </c>
      <c r="E617" s="42">
        <f t="shared" si="55"/>
        <v>0.99605710053113727</v>
      </c>
      <c r="G617" s="40" t="s">
        <v>413</v>
      </c>
      <c r="H617" s="40" t="s">
        <v>4</v>
      </c>
      <c r="I617" s="40">
        <f>IFERROR(VLOOKUP($G617,'A2015'!$A$3:$C$1897,3,FALSE),0)</f>
        <v>0</v>
      </c>
      <c r="J617" s="3">
        <f>IFERROR(VLOOKUP($G617,'A2016'!$A$3:$C$1897,3,FALSE),0)</f>
        <v>0</v>
      </c>
      <c r="K617" s="3">
        <f>IFERROR(VLOOKUP($G617,'A2017'!$A$3:$C$1897,3,FALSE),0)</f>
        <v>0</v>
      </c>
      <c r="L617" s="3">
        <f>IFERROR(VLOOKUP($G617,'A2018'!$A$3:$C$1897,3,FALSE),0)</f>
        <v>0</v>
      </c>
      <c r="M617" s="3">
        <f>IFERROR(VLOOKUP($G617,'A2019'!$A$3:$C$1897,3,FALSE),0)</f>
        <v>0</v>
      </c>
      <c r="N617" s="3">
        <f>IFERROR(VLOOKUP($G617,'A2020'!$A$3:$C$1897,3,FALSE),0)</f>
        <v>1</v>
      </c>
      <c r="O617" s="17">
        <f t="shared" si="54"/>
        <v>1</v>
      </c>
      <c r="Q617" s="40" t="s">
        <v>991</v>
      </c>
      <c r="R617" s="40" t="s">
        <v>4</v>
      </c>
      <c r="S617" s="40">
        <v>0</v>
      </c>
      <c r="T617" s="3">
        <v>0</v>
      </c>
      <c r="U617" s="3">
        <v>0</v>
      </c>
      <c r="V617" s="3">
        <v>0</v>
      </c>
      <c r="W617" s="3">
        <v>1</v>
      </c>
      <c r="X617" s="3">
        <v>0</v>
      </c>
      <c r="Y617" s="17">
        <v>1</v>
      </c>
    </row>
    <row r="618" spans="1:25" x14ac:dyDescent="0.3">
      <c r="A618" s="40" t="s">
        <v>938</v>
      </c>
      <c r="B618" s="40" t="s">
        <v>4</v>
      </c>
      <c r="C618" s="40">
        <v>7</v>
      </c>
      <c r="D618" s="41">
        <f t="shared" si="53"/>
        <v>1.0538486552891159E-5</v>
      </c>
      <c r="E618" s="42">
        <f t="shared" si="55"/>
        <v>0.99606763901769013</v>
      </c>
      <c r="G618" s="40" t="s">
        <v>938</v>
      </c>
      <c r="H618" s="40" t="s">
        <v>4</v>
      </c>
      <c r="I618" s="40">
        <f>IFERROR(VLOOKUP($G618,'A2015'!$A$3:$C$1897,3,FALSE),0)</f>
        <v>0</v>
      </c>
      <c r="J618" s="3">
        <f>IFERROR(VLOOKUP($G618,'A2016'!$A$3:$C$1897,3,FALSE),0)</f>
        <v>0</v>
      </c>
      <c r="K618" s="3">
        <f>IFERROR(VLOOKUP($G618,'A2017'!$A$3:$C$1897,3,FALSE),0)</f>
        <v>0</v>
      </c>
      <c r="L618" s="3">
        <f>IFERROR(VLOOKUP($G618,'A2018'!$A$3:$C$1897,3,FALSE),0)</f>
        <v>0</v>
      </c>
      <c r="M618" s="3">
        <f>IFERROR(VLOOKUP($G618,'A2019'!$A$3:$C$1897,3,FALSE),0)</f>
        <v>1</v>
      </c>
      <c r="N618" s="3">
        <f>IFERROR(VLOOKUP($G618,'A2020'!$A$3:$C$1897,3,FALSE),0)</f>
        <v>0</v>
      </c>
      <c r="O618" s="17">
        <f t="shared" si="54"/>
        <v>1</v>
      </c>
      <c r="Q618" s="40" t="s">
        <v>897</v>
      </c>
      <c r="R618" s="40" t="s">
        <v>4</v>
      </c>
      <c r="S618" s="40">
        <v>1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17">
        <v>1</v>
      </c>
    </row>
    <row r="619" spans="1:25" x14ac:dyDescent="0.3">
      <c r="A619" s="40" t="s">
        <v>815</v>
      </c>
      <c r="B619" s="40" t="s">
        <v>4</v>
      </c>
      <c r="C619" s="40">
        <v>7</v>
      </c>
      <c r="D619" s="41">
        <f t="shared" si="53"/>
        <v>1.0538486552891159E-5</v>
      </c>
      <c r="E619" s="42">
        <f t="shared" si="55"/>
        <v>0.99607817750424299</v>
      </c>
      <c r="G619" s="40" t="s">
        <v>815</v>
      </c>
      <c r="H619" s="40" t="s">
        <v>4</v>
      </c>
      <c r="I619" s="40">
        <f>IFERROR(VLOOKUP($G619,'A2015'!$A$3:$C$1897,3,FALSE),0)</f>
        <v>0</v>
      </c>
      <c r="J619" s="3">
        <f>IFERROR(VLOOKUP($G619,'A2016'!$A$3:$C$1897,3,FALSE),0)</f>
        <v>1</v>
      </c>
      <c r="K619" s="3">
        <f>IFERROR(VLOOKUP($G619,'A2017'!$A$3:$C$1897,3,FALSE),0)</f>
        <v>1</v>
      </c>
      <c r="L619" s="3">
        <f>IFERROR(VLOOKUP($G619,'A2018'!$A$3:$C$1897,3,FALSE),0)</f>
        <v>0</v>
      </c>
      <c r="M619" s="3">
        <f>IFERROR(VLOOKUP($G619,'A2019'!$A$3:$C$1897,3,FALSE),0)</f>
        <v>0</v>
      </c>
      <c r="N619" s="3">
        <f>IFERROR(VLOOKUP($G619,'A2020'!$A$3:$C$1897,3,FALSE),0)</f>
        <v>0</v>
      </c>
      <c r="O619" s="17">
        <f t="shared" si="54"/>
        <v>2</v>
      </c>
      <c r="Q619" s="40" t="s">
        <v>566</v>
      </c>
      <c r="R619" s="40" t="s">
        <v>4</v>
      </c>
      <c r="S619" s="40">
        <v>0</v>
      </c>
      <c r="T619" s="3">
        <v>1</v>
      </c>
      <c r="U619" s="3">
        <v>0</v>
      </c>
      <c r="V619" s="3">
        <v>0</v>
      </c>
      <c r="W619" s="3">
        <v>0</v>
      </c>
      <c r="X619" s="3">
        <v>0</v>
      </c>
      <c r="Y619" s="17">
        <v>1</v>
      </c>
    </row>
    <row r="620" spans="1:25" x14ac:dyDescent="0.3">
      <c r="A620" s="40" t="s">
        <v>750</v>
      </c>
      <c r="B620" s="40" t="s">
        <v>4</v>
      </c>
      <c r="C620" s="40">
        <v>7</v>
      </c>
      <c r="D620" s="41">
        <f t="shared" si="53"/>
        <v>1.0538486552891159E-5</v>
      </c>
      <c r="E620" s="42">
        <f t="shared" si="55"/>
        <v>0.99608871599079585</v>
      </c>
      <c r="G620" s="40" t="s">
        <v>750</v>
      </c>
      <c r="H620" s="40" t="s">
        <v>4</v>
      </c>
      <c r="I620" s="40">
        <f>IFERROR(VLOOKUP($G620,'A2015'!$A$3:$C$1897,3,FALSE),0)</f>
        <v>0</v>
      </c>
      <c r="J620" s="3">
        <f>IFERROR(VLOOKUP($G620,'A2016'!$A$3:$C$1897,3,FALSE),0)</f>
        <v>0</v>
      </c>
      <c r="K620" s="3">
        <f>IFERROR(VLOOKUP($G620,'A2017'!$A$3:$C$1897,3,FALSE),0)</f>
        <v>1</v>
      </c>
      <c r="L620" s="3">
        <f>IFERROR(VLOOKUP($G620,'A2018'!$A$3:$C$1897,3,FALSE),0)</f>
        <v>0</v>
      </c>
      <c r="M620" s="3">
        <f>IFERROR(VLOOKUP($G620,'A2019'!$A$3:$C$1897,3,FALSE),0)</f>
        <v>0</v>
      </c>
      <c r="N620" s="3">
        <f>IFERROR(VLOOKUP($G620,'A2020'!$A$3:$C$1897,3,FALSE),0)</f>
        <v>0</v>
      </c>
      <c r="O620" s="17">
        <f t="shared" si="54"/>
        <v>1</v>
      </c>
      <c r="Q620" s="40" t="s">
        <v>924</v>
      </c>
      <c r="R620" s="40" t="s">
        <v>4</v>
      </c>
      <c r="S620" s="40">
        <v>0</v>
      </c>
      <c r="T620" s="3">
        <v>0</v>
      </c>
      <c r="U620" s="3">
        <v>0</v>
      </c>
      <c r="V620" s="3">
        <v>0</v>
      </c>
      <c r="W620" s="3">
        <v>1</v>
      </c>
      <c r="X620" s="3">
        <v>0</v>
      </c>
      <c r="Y620" s="17">
        <v>1</v>
      </c>
    </row>
    <row r="621" spans="1:25" x14ac:dyDescent="0.3">
      <c r="A621" s="40" t="s">
        <v>512</v>
      </c>
      <c r="B621" s="40" t="s">
        <v>4</v>
      </c>
      <c r="C621" s="40">
        <v>7</v>
      </c>
      <c r="D621" s="41">
        <f t="shared" si="53"/>
        <v>1.0538486552891159E-5</v>
      </c>
      <c r="E621" s="42">
        <f t="shared" si="55"/>
        <v>0.99609925447734871</v>
      </c>
      <c r="G621" s="40" t="s">
        <v>512</v>
      </c>
      <c r="H621" s="40" t="s">
        <v>4</v>
      </c>
      <c r="I621" s="40">
        <f>IFERROR(VLOOKUP($G621,'A2015'!$A$3:$C$1897,3,FALSE),0)</f>
        <v>0</v>
      </c>
      <c r="J621" s="3">
        <f>IFERROR(VLOOKUP($G621,'A2016'!$A$3:$C$1897,3,FALSE),0)</f>
        <v>1</v>
      </c>
      <c r="K621" s="3">
        <f>IFERROR(VLOOKUP($G621,'A2017'!$A$3:$C$1897,3,FALSE),0)</f>
        <v>0</v>
      </c>
      <c r="L621" s="3">
        <f>IFERROR(VLOOKUP($G621,'A2018'!$A$3:$C$1897,3,FALSE),0)</f>
        <v>0</v>
      </c>
      <c r="M621" s="3">
        <f>IFERROR(VLOOKUP($G621,'A2019'!$A$3:$C$1897,3,FALSE),0)</f>
        <v>0</v>
      </c>
      <c r="N621" s="3">
        <f>IFERROR(VLOOKUP($G621,'A2020'!$A$3:$C$1897,3,FALSE),0)</f>
        <v>0</v>
      </c>
      <c r="O621" s="17">
        <f t="shared" si="54"/>
        <v>1</v>
      </c>
      <c r="Q621" s="9" t="s">
        <v>902</v>
      </c>
      <c r="R621" s="9" t="s">
        <v>4</v>
      </c>
      <c r="S621" s="9">
        <v>0</v>
      </c>
      <c r="T621" s="5">
        <v>0</v>
      </c>
      <c r="U621" s="5">
        <v>0</v>
      </c>
      <c r="V621" s="5">
        <v>1</v>
      </c>
      <c r="W621" s="5">
        <v>0</v>
      </c>
      <c r="X621" s="5">
        <v>0</v>
      </c>
      <c r="Y621" s="17">
        <v>1</v>
      </c>
    </row>
    <row r="622" spans="1:25" x14ac:dyDescent="0.3">
      <c r="A622" s="40" t="s">
        <v>933</v>
      </c>
      <c r="B622" s="40" t="s">
        <v>4</v>
      </c>
      <c r="C622" s="40">
        <v>7</v>
      </c>
      <c r="D622" s="41">
        <f t="shared" si="53"/>
        <v>1.0538486552891159E-5</v>
      </c>
      <c r="E622" s="42">
        <f t="shared" si="55"/>
        <v>0.99610979296390156</v>
      </c>
      <c r="G622" s="40" t="s">
        <v>933</v>
      </c>
      <c r="H622" s="40" t="s">
        <v>4</v>
      </c>
      <c r="I622" s="40">
        <f>IFERROR(VLOOKUP($G622,'A2015'!$A$3:$C$1897,3,FALSE),0)</f>
        <v>0</v>
      </c>
      <c r="J622" s="3">
        <f>IFERROR(VLOOKUP($G622,'A2016'!$A$3:$C$1897,3,FALSE),0)</f>
        <v>0</v>
      </c>
      <c r="K622" s="3">
        <f>IFERROR(VLOOKUP($G622,'A2017'!$A$3:$C$1897,3,FALSE),0)</f>
        <v>0</v>
      </c>
      <c r="L622" s="3">
        <f>IFERROR(VLOOKUP($G622,'A2018'!$A$3:$C$1897,3,FALSE),0)</f>
        <v>0</v>
      </c>
      <c r="M622" s="3">
        <f>IFERROR(VLOOKUP($G622,'A2019'!$A$3:$C$1897,3,FALSE),0)</f>
        <v>0</v>
      </c>
      <c r="N622" s="3">
        <f>IFERROR(VLOOKUP($G622,'A2020'!$A$3:$C$1897,3,FALSE),0)</f>
        <v>0</v>
      </c>
      <c r="O622" s="17">
        <f t="shared" si="54"/>
        <v>0</v>
      </c>
      <c r="Q622" s="40" t="s">
        <v>450</v>
      </c>
      <c r="R622" s="40" t="s">
        <v>4</v>
      </c>
      <c r="S622" s="40">
        <v>0</v>
      </c>
      <c r="T622" s="3">
        <v>0</v>
      </c>
      <c r="U622" s="3">
        <v>0</v>
      </c>
      <c r="V622" s="3">
        <v>0</v>
      </c>
      <c r="W622" s="3">
        <v>0</v>
      </c>
      <c r="X622" s="3">
        <v>1</v>
      </c>
      <c r="Y622" s="17">
        <v>1</v>
      </c>
    </row>
    <row r="623" spans="1:25" x14ac:dyDescent="0.3">
      <c r="A623" s="40" t="s">
        <v>520</v>
      </c>
      <c r="B623" s="40" t="s">
        <v>4</v>
      </c>
      <c r="C623" s="40">
        <v>7</v>
      </c>
      <c r="D623" s="41">
        <f t="shared" si="53"/>
        <v>1.0538486552891159E-5</v>
      </c>
      <c r="E623" s="42">
        <f t="shared" si="55"/>
        <v>0.99612033145045442</v>
      </c>
      <c r="G623" s="40" t="s">
        <v>520</v>
      </c>
      <c r="H623" s="40" t="s">
        <v>4</v>
      </c>
      <c r="I623" s="40">
        <f>IFERROR(VLOOKUP($G623,'A2015'!$A$3:$C$1897,3,FALSE),0)</f>
        <v>0</v>
      </c>
      <c r="J623" s="3">
        <f>IFERROR(VLOOKUP($G623,'A2016'!$A$3:$C$1897,3,FALSE),0)</f>
        <v>0</v>
      </c>
      <c r="K623" s="3">
        <f>IFERROR(VLOOKUP($G623,'A2017'!$A$3:$C$1897,3,FALSE),0)</f>
        <v>0</v>
      </c>
      <c r="L623" s="3">
        <f>IFERROR(VLOOKUP($G623,'A2018'!$A$3:$C$1897,3,FALSE),0)</f>
        <v>1</v>
      </c>
      <c r="M623" s="3">
        <f>IFERROR(VLOOKUP($G623,'A2019'!$A$3:$C$1897,3,FALSE),0)</f>
        <v>0</v>
      </c>
      <c r="N623" s="3">
        <f>IFERROR(VLOOKUP($G623,'A2020'!$A$3:$C$1897,3,FALSE),0)</f>
        <v>1</v>
      </c>
      <c r="O623" s="17">
        <f t="shared" si="54"/>
        <v>2</v>
      </c>
      <c r="Q623" s="40" t="s">
        <v>1105</v>
      </c>
      <c r="R623" s="40" t="s">
        <v>4</v>
      </c>
      <c r="S623" s="40">
        <v>0</v>
      </c>
      <c r="T623" s="3">
        <v>1</v>
      </c>
      <c r="U623" s="3">
        <v>0</v>
      </c>
      <c r="V623" s="3">
        <v>0</v>
      </c>
      <c r="W623" s="3">
        <v>0</v>
      </c>
      <c r="X623" s="3">
        <v>0</v>
      </c>
      <c r="Y623" s="17">
        <v>1</v>
      </c>
    </row>
    <row r="624" spans="1:25" x14ac:dyDescent="0.3">
      <c r="A624" s="40" t="s">
        <v>747</v>
      </c>
      <c r="B624" s="40" t="s">
        <v>4</v>
      </c>
      <c r="C624" s="40">
        <v>7</v>
      </c>
      <c r="D624" s="41">
        <f t="shared" si="53"/>
        <v>1.0538486552891159E-5</v>
      </c>
      <c r="E624" s="42">
        <f t="shared" si="55"/>
        <v>0.99613086993700728</v>
      </c>
      <c r="G624" s="40" t="s">
        <v>747</v>
      </c>
      <c r="H624" s="40" t="s">
        <v>4</v>
      </c>
      <c r="I624" s="40">
        <f>IFERROR(VLOOKUP($G624,'A2015'!$A$3:$C$1897,3,FALSE),0)</f>
        <v>0</v>
      </c>
      <c r="J624" s="3">
        <f>IFERROR(VLOOKUP($G624,'A2016'!$A$3:$C$1897,3,FALSE),0)</f>
        <v>0</v>
      </c>
      <c r="K624" s="3">
        <f>IFERROR(VLOOKUP($G624,'A2017'!$A$3:$C$1897,3,FALSE),0)</f>
        <v>0</v>
      </c>
      <c r="L624" s="3">
        <f>IFERROR(VLOOKUP($G624,'A2018'!$A$3:$C$1897,3,FALSE),0)</f>
        <v>0</v>
      </c>
      <c r="M624" s="3">
        <f>IFERROR(VLOOKUP($G624,'A2019'!$A$3:$C$1897,3,FALSE),0)</f>
        <v>0</v>
      </c>
      <c r="N624" s="3">
        <f>IFERROR(VLOOKUP($G624,'A2020'!$A$3:$C$1897,3,FALSE),0)</f>
        <v>0</v>
      </c>
      <c r="O624" s="17">
        <f t="shared" si="54"/>
        <v>0</v>
      </c>
      <c r="Q624" s="40" t="s">
        <v>1024</v>
      </c>
      <c r="R624" s="40" t="s">
        <v>4</v>
      </c>
      <c r="S624" s="40">
        <v>0</v>
      </c>
      <c r="T624" s="3">
        <v>0</v>
      </c>
      <c r="U624" s="3">
        <v>0</v>
      </c>
      <c r="V624" s="3">
        <v>1</v>
      </c>
      <c r="W624" s="3">
        <v>0</v>
      </c>
      <c r="X624" s="3">
        <v>0</v>
      </c>
      <c r="Y624" s="17">
        <v>1</v>
      </c>
    </row>
    <row r="625" spans="1:25" x14ac:dyDescent="0.3">
      <c r="A625" s="40" t="s">
        <v>435</v>
      </c>
      <c r="B625" s="40" t="s">
        <v>4</v>
      </c>
      <c r="C625" s="40">
        <v>7</v>
      </c>
      <c r="D625" s="41">
        <f t="shared" si="53"/>
        <v>1.0538486552891159E-5</v>
      </c>
      <c r="E625" s="42">
        <f t="shared" si="55"/>
        <v>0.99614140842356014</v>
      </c>
      <c r="G625" s="40" t="s">
        <v>435</v>
      </c>
      <c r="H625" s="40" t="s">
        <v>4</v>
      </c>
      <c r="I625" s="40">
        <f>IFERROR(VLOOKUP($G625,'A2015'!$A$3:$C$1897,3,FALSE),0)</f>
        <v>0</v>
      </c>
      <c r="J625" s="3">
        <f>IFERROR(VLOOKUP($G625,'A2016'!$A$3:$C$1897,3,FALSE),0)</f>
        <v>0</v>
      </c>
      <c r="K625" s="3">
        <f>IFERROR(VLOOKUP($G625,'A2017'!$A$3:$C$1897,3,FALSE),0)</f>
        <v>0</v>
      </c>
      <c r="L625" s="3">
        <f>IFERROR(VLOOKUP($G625,'A2018'!$A$3:$C$1897,3,FALSE),0)</f>
        <v>0</v>
      </c>
      <c r="M625" s="3">
        <f>IFERROR(VLOOKUP($G625,'A2019'!$A$3:$C$1897,3,FALSE),0)</f>
        <v>0</v>
      </c>
      <c r="N625" s="3">
        <f>IFERROR(VLOOKUP($G625,'A2020'!$A$3:$C$1897,3,FALSE),0)</f>
        <v>1</v>
      </c>
      <c r="O625" s="17">
        <f t="shared" si="54"/>
        <v>1</v>
      </c>
      <c r="Q625" s="40" t="s">
        <v>1137</v>
      </c>
      <c r="R625" s="40" t="s">
        <v>4</v>
      </c>
      <c r="S625" s="40">
        <v>0</v>
      </c>
      <c r="T625" s="3">
        <v>0</v>
      </c>
      <c r="U625" s="3">
        <v>0</v>
      </c>
      <c r="V625" s="3">
        <v>1</v>
      </c>
      <c r="W625" s="3">
        <v>0</v>
      </c>
      <c r="X625" s="3">
        <v>0</v>
      </c>
      <c r="Y625" s="17">
        <v>1</v>
      </c>
    </row>
    <row r="626" spans="1:25" x14ac:dyDescent="0.3">
      <c r="A626" s="40" t="s">
        <v>217</v>
      </c>
      <c r="B626" s="40" t="s">
        <v>4</v>
      </c>
      <c r="C626" s="40">
        <v>7</v>
      </c>
      <c r="D626" s="41">
        <f t="shared" si="53"/>
        <v>1.0538486552891159E-5</v>
      </c>
      <c r="E626" s="42">
        <f t="shared" si="55"/>
        <v>0.996151946910113</v>
      </c>
      <c r="G626" s="40" t="s">
        <v>217</v>
      </c>
      <c r="H626" s="40" t="s">
        <v>4</v>
      </c>
      <c r="I626" s="40">
        <f>IFERROR(VLOOKUP($G626,'A2015'!$A$3:$C$1897,3,FALSE),0)</f>
        <v>3</v>
      </c>
      <c r="J626" s="3">
        <f>IFERROR(VLOOKUP($G626,'A2016'!$A$3:$C$1897,3,FALSE),0)</f>
        <v>0</v>
      </c>
      <c r="K626" s="3">
        <f>IFERROR(VLOOKUP($G626,'A2017'!$A$3:$C$1897,3,FALSE),0)</f>
        <v>0</v>
      </c>
      <c r="L626" s="3">
        <f>IFERROR(VLOOKUP($G626,'A2018'!$A$3:$C$1897,3,FALSE),0)</f>
        <v>0</v>
      </c>
      <c r="M626" s="3">
        <f>IFERROR(VLOOKUP($G626,'A2019'!$A$3:$C$1897,3,FALSE),0)</f>
        <v>0</v>
      </c>
      <c r="N626" s="3">
        <f>IFERROR(VLOOKUP($G626,'A2020'!$A$3:$C$1897,3,FALSE),0)</f>
        <v>0</v>
      </c>
      <c r="O626" s="17">
        <f t="shared" si="54"/>
        <v>3</v>
      </c>
      <c r="Q626" s="40" t="s">
        <v>1129</v>
      </c>
      <c r="R626" s="40" t="s">
        <v>4</v>
      </c>
      <c r="S626" s="40">
        <v>0</v>
      </c>
      <c r="T626" s="3">
        <v>0</v>
      </c>
      <c r="U626" s="3">
        <v>1</v>
      </c>
      <c r="V626" s="3">
        <v>0</v>
      </c>
      <c r="W626" s="3">
        <v>0</v>
      </c>
      <c r="X626" s="3">
        <v>0</v>
      </c>
      <c r="Y626" s="17">
        <v>1</v>
      </c>
    </row>
    <row r="627" spans="1:25" x14ac:dyDescent="0.3">
      <c r="A627" s="40" t="s">
        <v>809</v>
      </c>
      <c r="B627" s="40" t="s">
        <v>4</v>
      </c>
      <c r="C627" s="40">
        <v>7</v>
      </c>
      <c r="D627" s="41">
        <f t="shared" si="53"/>
        <v>1.0538486552891159E-5</v>
      </c>
      <c r="E627" s="42">
        <f t="shared" si="55"/>
        <v>0.99616248539666585</v>
      </c>
      <c r="G627" s="40" t="s">
        <v>809</v>
      </c>
      <c r="H627" s="40" t="s">
        <v>4</v>
      </c>
      <c r="I627" s="40">
        <f>IFERROR(VLOOKUP($G627,'A2015'!$A$3:$C$1897,3,FALSE),0)</f>
        <v>0</v>
      </c>
      <c r="J627" s="3">
        <f>IFERROR(VLOOKUP($G627,'A2016'!$A$3:$C$1897,3,FALSE),0)</f>
        <v>0</v>
      </c>
      <c r="K627" s="3">
        <f>IFERROR(VLOOKUP($G627,'A2017'!$A$3:$C$1897,3,FALSE),0)</f>
        <v>0</v>
      </c>
      <c r="L627" s="3">
        <f>IFERROR(VLOOKUP($G627,'A2018'!$A$3:$C$1897,3,FALSE),0)</f>
        <v>0</v>
      </c>
      <c r="M627" s="3">
        <f>IFERROR(VLOOKUP($G627,'A2019'!$A$3:$C$1897,3,FALSE),0)</f>
        <v>0</v>
      </c>
      <c r="N627" s="3">
        <f>IFERROR(VLOOKUP($G627,'A2020'!$A$3:$C$1897,3,FALSE),0)</f>
        <v>0</v>
      </c>
      <c r="O627" s="17">
        <f t="shared" si="54"/>
        <v>0</v>
      </c>
      <c r="Q627" s="40" t="s">
        <v>1111</v>
      </c>
      <c r="R627" s="40" t="s">
        <v>4</v>
      </c>
      <c r="S627" s="40">
        <v>0</v>
      </c>
      <c r="T627" s="3">
        <v>0</v>
      </c>
      <c r="U627" s="3">
        <v>0</v>
      </c>
      <c r="V627" s="3">
        <v>0</v>
      </c>
      <c r="W627" s="3">
        <v>1</v>
      </c>
      <c r="X627" s="3">
        <v>0</v>
      </c>
      <c r="Y627" s="17">
        <v>1</v>
      </c>
    </row>
    <row r="628" spans="1:25" x14ac:dyDescent="0.3">
      <c r="A628" s="40" t="s">
        <v>287</v>
      </c>
      <c r="B628" s="40" t="s">
        <v>4</v>
      </c>
      <c r="C628" s="40">
        <v>7</v>
      </c>
      <c r="D628" s="41">
        <f t="shared" si="53"/>
        <v>1.0538486552891159E-5</v>
      </c>
      <c r="E628" s="42">
        <f t="shared" si="55"/>
        <v>0.99617302388321871</v>
      </c>
      <c r="G628" s="40" t="s">
        <v>287</v>
      </c>
      <c r="H628" s="40" t="s">
        <v>4</v>
      </c>
      <c r="I628" s="40">
        <f>IFERROR(VLOOKUP($G628,'A2015'!$A$3:$C$1897,3,FALSE),0)</f>
        <v>1</v>
      </c>
      <c r="J628" s="3">
        <f>IFERROR(VLOOKUP($G628,'A2016'!$A$3:$C$1897,3,FALSE),0)</f>
        <v>2</v>
      </c>
      <c r="K628" s="3">
        <f>IFERROR(VLOOKUP($G628,'A2017'!$A$3:$C$1897,3,FALSE),0)</f>
        <v>0</v>
      </c>
      <c r="L628" s="3">
        <f>IFERROR(VLOOKUP($G628,'A2018'!$A$3:$C$1897,3,FALSE),0)</f>
        <v>0</v>
      </c>
      <c r="M628" s="3">
        <f>IFERROR(VLOOKUP($G628,'A2019'!$A$3:$C$1897,3,FALSE),0)</f>
        <v>0</v>
      </c>
      <c r="N628" s="3">
        <f>IFERROR(VLOOKUP($G628,'A2020'!$A$3:$C$1897,3,FALSE),0)</f>
        <v>1</v>
      </c>
      <c r="O628" s="17">
        <f t="shared" si="54"/>
        <v>4</v>
      </c>
      <c r="Q628" s="40" t="s">
        <v>943</v>
      </c>
      <c r="R628" s="40" t="s">
        <v>4</v>
      </c>
      <c r="S628" s="40">
        <v>1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17">
        <v>1</v>
      </c>
    </row>
    <row r="629" spans="1:25" x14ac:dyDescent="0.3">
      <c r="A629" s="40" t="s">
        <v>556</v>
      </c>
      <c r="B629" s="40" t="s">
        <v>4</v>
      </c>
      <c r="C629" s="40">
        <v>7</v>
      </c>
      <c r="D629" s="41">
        <f t="shared" si="53"/>
        <v>1.0538486552891159E-5</v>
      </c>
      <c r="E629" s="42">
        <f t="shared" si="55"/>
        <v>0.99618356236977157</v>
      </c>
      <c r="G629" s="40" t="s">
        <v>556</v>
      </c>
      <c r="H629" s="40" t="s">
        <v>4</v>
      </c>
      <c r="I629" s="40">
        <f>IFERROR(VLOOKUP($G629,'A2015'!$A$3:$C$1897,3,FALSE),0)</f>
        <v>0</v>
      </c>
      <c r="J629" s="3">
        <f>IFERROR(VLOOKUP($G629,'A2016'!$A$3:$C$1897,3,FALSE),0)</f>
        <v>0</v>
      </c>
      <c r="K629" s="3">
        <f>IFERROR(VLOOKUP($G629,'A2017'!$A$3:$C$1897,3,FALSE),0)</f>
        <v>0</v>
      </c>
      <c r="L629" s="3">
        <f>IFERROR(VLOOKUP($G629,'A2018'!$A$3:$C$1897,3,FALSE),0)</f>
        <v>0</v>
      </c>
      <c r="M629" s="3">
        <f>IFERROR(VLOOKUP($G629,'A2019'!$A$3:$C$1897,3,FALSE),0)</f>
        <v>0</v>
      </c>
      <c r="N629" s="3">
        <f>IFERROR(VLOOKUP($G629,'A2020'!$A$3:$C$1897,3,FALSE),0)</f>
        <v>0</v>
      </c>
      <c r="O629" s="17">
        <f t="shared" si="54"/>
        <v>0</v>
      </c>
      <c r="Q629" s="40" t="s">
        <v>490</v>
      </c>
      <c r="R629" s="40" t="s">
        <v>4</v>
      </c>
      <c r="S629" s="40">
        <v>0</v>
      </c>
      <c r="T629" s="3">
        <v>0</v>
      </c>
      <c r="U629" s="3">
        <v>0</v>
      </c>
      <c r="V629" s="3">
        <v>0</v>
      </c>
      <c r="W629" s="3">
        <v>0</v>
      </c>
      <c r="X629" s="3">
        <v>1</v>
      </c>
      <c r="Y629" s="17">
        <v>1</v>
      </c>
    </row>
    <row r="630" spans="1:25" x14ac:dyDescent="0.3">
      <c r="A630" s="40" t="s">
        <v>760</v>
      </c>
      <c r="B630" s="40" t="s">
        <v>4</v>
      </c>
      <c r="C630" s="40">
        <v>7</v>
      </c>
      <c r="D630" s="41">
        <f t="shared" si="53"/>
        <v>1.0538486552891159E-5</v>
      </c>
      <c r="E630" s="42">
        <f t="shared" si="55"/>
        <v>0.99619410085632443</v>
      </c>
      <c r="G630" s="40" t="s">
        <v>760</v>
      </c>
      <c r="H630" s="40" t="s">
        <v>4</v>
      </c>
      <c r="I630" s="40">
        <f>IFERROR(VLOOKUP($G630,'A2015'!$A$3:$C$1897,3,FALSE),0)</f>
        <v>0</v>
      </c>
      <c r="J630" s="3">
        <f>IFERROR(VLOOKUP($G630,'A2016'!$A$3:$C$1897,3,FALSE),0)</f>
        <v>0</v>
      </c>
      <c r="K630" s="3">
        <f>IFERROR(VLOOKUP($G630,'A2017'!$A$3:$C$1897,3,FALSE),0)</f>
        <v>0</v>
      </c>
      <c r="L630" s="3">
        <f>IFERROR(VLOOKUP($G630,'A2018'!$A$3:$C$1897,3,FALSE),0)</f>
        <v>0</v>
      </c>
      <c r="M630" s="3">
        <f>IFERROR(VLOOKUP($G630,'A2019'!$A$3:$C$1897,3,FALSE),0)</f>
        <v>0</v>
      </c>
      <c r="N630" s="3">
        <f>IFERROR(VLOOKUP($G630,'A2020'!$A$3:$C$1897,3,FALSE),0)</f>
        <v>0</v>
      </c>
      <c r="O630" s="17">
        <f t="shared" si="54"/>
        <v>0</v>
      </c>
      <c r="Q630" s="40" t="s">
        <v>1175</v>
      </c>
      <c r="R630" s="40" t="s">
        <v>4</v>
      </c>
      <c r="S630" s="40">
        <v>0</v>
      </c>
      <c r="T630" s="3">
        <v>1</v>
      </c>
      <c r="U630" s="3">
        <v>0</v>
      </c>
      <c r="V630" s="3">
        <v>0</v>
      </c>
      <c r="W630" s="3">
        <v>0</v>
      </c>
      <c r="X630" s="3">
        <v>0</v>
      </c>
      <c r="Y630" s="17">
        <v>1</v>
      </c>
    </row>
    <row r="631" spans="1:25" x14ac:dyDescent="0.3">
      <c r="A631" s="40" t="s">
        <v>324</v>
      </c>
      <c r="B631" s="40" t="s">
        <v>4</v>
      </c>
      <c r="C631" s="40">
        <v>7</v>
      </c>
      <c r="D631" s="41">
        <f t="shared" si="53"/>
        <v>1.0538486552891159E-5</v>
      </c>
      <c r="E631" s="42">
        <f t="shared" si="55"/>
        <v>0.99620463934287729</v>
      </c>
      <c r="G631" s="40" t="s">
        <v>324</v>
      </c>
      <c r="H631" s="40" t="s">
        <v>4</v>
      </c>
      <c r="I631" s="40">
        <f>IFERROR(VLOOKUP($G631,'A2015'!$A$3:$C$1897,3,FALSE),0)</f>
        <v>0</v>
      </c>
      <c r="J631" s="3">
        <f>IFERROR(VLOOKUP($G631,'A2016'!$A$3:$C$1897,3,FALSE),0)</f>
        <v>1</v>
      </c>
      <c r="K631" s="3">
        <f>IFERROR(VLOOKUP($G631,'A2017'!$A$3:$C$1897,3,FALSE),0)</f>
        <v>0</v>
      </c>
      <c r="L631" s="3">
        <f>IFERROR(VLOOKUP($G631,'A2018'!$A$3:$C$1897,3,FALSE),0)</f>
        <v>2</v>
      </c>
      <c r="M631" s="3">
        <f>IFERROR(VLOOKUP($G631,'A2019'!$A$3:$C$1897,3,FALSE),0)</f>
        <v>0</v>
      </c>
      <c r="N631" s="3">
        <f>IFERROR(VLOOKUP($G631,'A2020'!$A$3:$C$1897,3,FALSE),0)</f>
        <v>0</v>
      </c>
      <c r="O631" s="17">
        <f t="shared" si="54"/>
        <v>3</v>
      </c>
      <c r="Q631" s="40" t="s">
        <v>1026</v>
      </c>
      <c r="R631" s="40" t="s">
        <v>4</v>
      </c>
      <c r="S631" s="40">
        <v>0</v>
      </c>
      <c r="T631" s="3">
        <v>0</v>
      </c>
      <c r="U631" s="3">
        <v>0</v>
      </c>
      <c r="V631" s="3">
        <v>1</v>
      </c>
      <c r="W631" s="3">
        <v>0</v>
      </c>
      <c r="X631" s="3">
        <v>0</v>
      </c>
      <c r="Y631" s="17">
        <v>1</v>
      </c>
    </row>
    <row r="632" spans="1:25" x14ac:dyDescent="0.3">
      <c r="A632" s="40" t="s">
        <v>874</v>
      </c>
      <c r="B632" s="40" t="s">
        <v>4</v>
      </c>
      <c r="C632" s="40">
        <v>7</v>
      </c>
      <c r="D632" s="41">
        <f t="shared" si="53"/>
        <v>1.0538486552891159E-5</v>
      </c>
      <c r="E632" s="42">
        <f t="shared" si="55"/>
        <v>0.99621517782943014</v>
      </c>
      <c r="G632" s="40" t="s">
        <v>874</v>
      </c>
      <c r="H632" s="40" t="s">
        <v>4</v>
      </c>
      <c r="I632" s="40">
        <f>IFERROR(VLOOKUP($G632,'A2015'!$A$3:$C$1897,3,FALSE),0)</f>
        <v>0</v>
      </c>
      <c r="J632" s="3">
        <f>IFERROR(VLOOKUP($G632,'A2016'!$A$3:$C$1897,3,FALSE),0)</f>
        <v>0</v>
      </c>
      <c r="K632" s="3">
        <f>IFERROR(VLOOKUP($G632,'A2017'!$A$3:$C$1897,3,FALSE),0)</f>
        <v>0</v>
      </c>
      <c r="L632" s="3">
        <f>IFERROR(VLOOKUP($G632,'A2018'!$A$3:$C$1897,3,FALSE),0)</f>
        <v>0</v>
      </c>
      <c r="M632" s="3">
        <f>IFERROR(VLOOKUP($G632,'A2019'!$A$3:$C$1897,3,FALSE),0)</f>
        <v>0</v>
      </c>
      <c r="N632" s="3">
        <f>IFERROR(VLOOKUP($G632,'A2020'!$A$3:$C$1897,3,FALSE),0)</f>
        <v>0</v>
      </c>
      <c r="O632" s="17">
        <f t="shared" si="54"/>
        <v>0</v>
      </c>
      <c r="Q632" s="40" t="s">
        <v>1139</v>
      </c>
      <c r="R632" s="40" t="s">
        <v>4</v>
      </c>
      <c r="S632" s="40">
        <v>1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17">
        <v>1</v>
      </c>
    </row>
    <row r="633" spans="1:25" x14ac:dyDescent="0.3">
      <c r="A633" s="40" t="s">
        <v>806</v>
      </c>
      <c r="B633" s="40" t="s">
        <v>4</v>
      </c>
      <c r="C633" s="40">
        <v>7</v>
      </c>
      <c r="D633" s="41">
        <f t="shared" si="53"/>
        <v>1.0538486552891159E-5</v>
      </c>
      <c r="E633" s="42">
        <f t="shared" si="55"/>
        <v>0.996225716315983</v>
      </c>
      <c r="G633" s="40" t="s">
        <v>806</v>
      </c>
      <c r="H633" s="40" t="s">
        <v>4</v>
      </c>
      <c r="I633" s="40">
        <f>IFERROR(VLOOKUP($G633,'A2015'!$A$3:$C$1897,3,FALSE),0)</f>
        <v>0</v>
      </c>
      <c r="J633" s="3">
        <f>IFERROR(VLOOKUP($G633,'A2016'!$A$3:$C$1897,3,FALSE),0)</f>
        <v>0</v>
      </c>
      <c r="K633" s="3">
        <f>IFERROR(VLOOKUP($G633,'A2017'!$A$3:$C$1897,3,FALSE),0)</f>
        <v>0</v>
      </c>
      <c r="L633" s="3">
        <f>IFERROR(VLOOKUP($G633,'A2018'!$A$3:$C$1897,3,FALSE),0)</f>
        <v>1</v>
      </c>
      <c r="M633" s="3">
        <f>IFERROR(VLOOKUP($G633,'A2019'!$A$3:$C$1897,3,FALSE),0)</f>
        <v>0</v>
      </c>
      <c r="N633" s="3">
        <f>IFERROR(VLOOKUP($G633,'A2020'!$A$3:$C$1897,3,FALSE),0)</f>
        <v>0</v>
      </c>
      <c r="O633" s="17">
        <f t="shared" si="54"/>
        <v>1</v>
      </c>
      <c r="Q633" s="40" t="s">
        <v>596</v>
      </c>
      <c r="R633" s="40" t="s">
        <v>4</v>
      </c>
      <c r="S633" s="40">
        <v>0</v>
      </c>
      <c r="T633" s="3">
        <v>0</v>
      </c>
      <c r="U633" s="3">
        <v>0</v>
      </c>
      <c r="V633" s="3">
        <v>0</v>
      </c>
      <c r="W633" s="3">
        <v>1</v>
      </c>
      <c r="X633" s="3">
        <v>0</v>
      </c>
      <c r="Y633" s="17">
        <v>1</v>
      </c>
    </row>
    <row r="634" spans="1:25" x14ac:dyDescent="0.3">
      <c r="A634" s="40" t="s">
        <v>802</v>
      </c>
      <c r="B634" s="40" t="s">
        <v>4</v>
      </c>
      <c r="C634" s="40">
        <v>7</v>
      </c>
      <c r="D634" s="41">
        <f t="shared" si="53"/>
        <v>1.0538486552891159E-5</v>
      </c>
      <c r="E634" s="42">
        <f t="shared" si="55"/>
        <v>0.99623625480253586</v>
      </c>
      <c r="G634" s="40" t="s">
        <v>802</v>
      </c>
      <c r="H634" s="40" t="s">
        <v>4</v>
      </c>
      <c r="I634" s="40">
        <f>IFERROR(VLOOKUP($G634,'A2015'!$A$3:$C$1897,3,FALSE),0)</f>
        <v>0</v>
      </c>
      <c r="J634" s="3">
        <f>IFERROR(VLOOKUP($G634,'A2016'!$A$3:$C$1897,3,FALSE),0)</f>
        <v>0</v>
      </c>
      <c r="K634" s="3">
        <f>IFERROR(VLOOKUP($G634,'A2017'!$A$3:$C$1897,3,FALSE),0)</f>
        <v>0</v>
      </c>
      <c r="L634" s="3">
        <f>IFERROR(VLOOKUP($G634,'A2018'!$A$3:$C$1897,3,FALSE),0)</f>
        <v>0</v>
      </c>
      <c r="M634" s="3">
        <f>IFERROR(VLOOKUP($G634,'A2019'!$A$3:$C$1897,3,FALSE),0)</f>
        <v>0</v>
      </c>
      <c r="N634" s="3">
        <f>IFERROR(VLOOKUP($G634,'A2020'!$A$3:$C$1897,3,FALSE),0)</f>
        <v>0</v>
      </c>
      <c r="O634" s="17">
        <f t="shared" si="54"/>
        <v>0</v>
      </c>
      <c r="Q634" s="40" t="s">
        <v>918</v>
      </c>
      <c r="R634" s="40" t="s">
        <v>4</v>
      </c>
      <c r="S634" s="40">
        <v>0</v>
      </c>
      <c r="T634" s="3">
        <v>0</v>
      </c>
      <c r="U634" s="3">
        <v>0</v>
      </c>
      <c r="V634" s="3">
        <v>1</v>
      </c>
      <c r="W634" s="3">
        <v>0</v>
      </c>
      <c r="X634" s="3">
        <v>0</v>
      </c>
      <c r="Y634" s="17">
        <v>1</v>
      </c>
    </row>
    <row r="635" spans="1:25" x14ac:dyDescent="0.3">
      <c r="A635" s="40" t="s">
        <v>764</v>
      </c>
      <c r="B635" s="40" t="s">
        <v>4</v>
      </c>
      <c r="C635" s="40">
        <v>7</v>
      </c>
      <c r="D635" s="41">
        <f t="shared" si="53"/>
        <v>1.0538486552891159E-5</v>
      </c>
      <c r="E635" s="42">
        <f t="shared" si="55"/>
        <v>0.99624679328908872</v>
      </c>
      <c r="G635" s="40" t="s">
        <v>764</v>
      </c>
      <c r="H635" s="40" t="s">
        <v>4</v>
      </c>
      <c r="I635" s="40">
        <f>IFERROR(VLOOKUP($G635,'A2015'!$A$3:$C$1897,3,FALSE),0)</f>
        <v>0</v>
      </c>
      <c r="J635" s="3">
        <f>IFERROR(VLOOKUP($G635,'A2016'!$A$3:$C$1897,3,FALSE),0)</f>
        <v>0</v>
      </c>
      <c r="K635" s="3">
        <f>IFERROR(VLOOKUP($G635,'A2017'!$A$3:$C$1897,3,FALSE),0)</f>
        <v>0</v>
      </c>
      <c r="L635" s="3">
        <f>IFERROR(VLOOKUP($G635,'A2018'!$A$3:$C$1897,3,FALSE),0)</f>
        <v>1</v>
      </c>
      <c r="M635" s="3">
        <f>IFERROR(VLOOKUP($G635,'A2019'!$A$3:$C$1897,3,FALSE),0)</f>
        <v>0</v>
      </c>
      <c r="N635" s="3">
        <f>IFERROR(VLOOKUP($G635,'A2020'!$A$3:$C$1897,3,FALSE),0)</f>
        <v>0</v>
      </c>
      <c r="O635" s="17">
        <f t="shared" si="54"/>
        <v>1</v>
      </c>
      <c r="Q635" s="40" t="s">
        <v>439</v>
      </c>
      <c r="R635" s="40" t="s">
        <v>4</v>
      </c>
      <c r="S635" s="40">
        <v>0</v>
      </c>
      <c r="T635" s="3">
        <v>0</v>
      </c>
      <c r="U635" s="3">
        <v>0</v>
      </c>
      <c r="V635" s="3">
        <v>0</v>
      </c>
      <c r="W635" s="3">
        <v>0</v>
      </c>
      <c r="X635" s="3">
        <v>1</v>
      </c>
      <c r="Y635" s="17">
        <v>1</v>
      </c>
    </row>
    <row r="636" spans="1:25" x14ac:dyDescent="0.3">
      <c r="A636" s="40" t="s">
        <v>706</v>
      </c>
      <c r="B636" s="40" t="s">
        <v>4</v>
      </c>
      <c r="C636" s="40">
        <v>7</v>
      </c>
      <c r="D636" s="41">
        <f t="shared" si="53"/>
        <v>1.0538486552891159E-5</v>
      </c>
      <c r="E636" s="42">
        <f t="shared" si="55"/>
        <v>0.99625733177564157</v>
      </c>
      <c r="G636" s="40" t="s">
        <v>706</v>
      </c>
      <c r="H636" s="40" t="s">
        <v>4</v>
      </c>
      <c r="I636" s="40">
        <f>IFERROR(VLOOKUP($G636,'A2015'!$A$3:$C$1897,3,FALSE),0)</f>
        <v>0</v>
      </c>
      <c r="J636" s="3">
        <f>IFERROR(VLOOKUP($G636,'A2016'!$A$3:$C$1897,3,FALSE),0)</f>
        <v>0</v>
      </c>
      <c r="K636" s="3">
        <f>IFERROR(VLOOKUP($G636,'A2017'!$A$3:$C$1897,3,FALSE),0)</f>
        <v>0</v>
      </c>
      <c r="L636" s="3">
        <f>IFERROR(VLOOKUP($G636,'A2018'!$A$3:$C$1897,3,FALSE),0)</f>
        <v>0</v>
      </c>
      <c r="M636" s="3">
        <f>IFERROR(VLOOKUP($G636,'A2019'!$A$3:$C$1897,3,FALSE),0)</f>
        <v>0</v>
      </c>
      <c r="N636" s="3">
        <f>IFERROR(VLOOKUP($G636,'A2020'!$A$3:$C$1897,3,FALSE),0)</f>
        <v>0</v>
      </c>
      <c r="O636" s="17">
        <f t="shared" si="54"/>
        <v>0</v>
      </c>
      <c r="Q636" s="40" t="s">
        <v>862</v>
      </c>
      <c r="R636" s="40" t="s">
        <v>4</v>
      </c>
      <c r="S636" s="40">
        <v>0</v>
      </c>
      <c r="T636" s="3">
        <v>0</v>
      </c>
      <c r="U636" s="3">
        <v>1</v>
      </c>
      <c r="V636" s="3">
        <v>0</v>
      </c>
      <c r="W636" s="3">
        <v>0</v>
      </c>
      <c r="X636" s="3">
        <v>0</v>
      </c>
      <c r="Y636" s="17">
        <v>1</v>
      </c>
    </row>
    <row r="637" spans="1:25" x14ac:dyDescent="0.3">
      <c r="A637" s="40" t="s">
        <v>908</v>
      </c>
      <c r="B637" s="40" t="s">
        <v>4</v>
      </c>
      <c r="C637" s="40">
        <v>7</v>
      </c>
      <c r="D637" s="41">
        <f t="shared" si="53"/>
        <v>1.0538486552891159E-5</v>
      </c>
      <c r="E637" s="42">
        <f t="shared" si="55"/>
        <v>0.99626787026219443</v>
      </c>
      <c r="G637" s="40" t="s">
        <v>908</v>
      </c>
      <c r="H637" s="40" t="s">
        <v>4</v>
      </c>
      <c r="I637" s="40">
        <f>IFERROR(VLOOKUP($G637,'A2015'!$A$3:$C$1897,3,FALSE),0)</f>
        <v>0</v>
      </c>
      <c r="J637" s="3">
        <f>IFERROR(VLOOKUP($G637,'A2016'!$A$3:$C$1897,3,FALSE),0)</f>
        <v>0</v>
      </c>
      <c r="K637" s="3">
        <f>IFERROR(VLOOKUP($G637,'A2017'!$A$3:$C$1897,3,FALSE),0)</f>
        <v>0</v>
      </c>
      <c r="L637" s="3">
        <f>IFERROR(VLOOKUP($G637,'A2018'!$A$3:$C$1897,3,FALSE),0)</f>
        <v>0</v>
      </c>
      <c r="M637" s="3">
        <f>IFERROR(VLOOKUP($G637,'A2019'!$A$3:$C$1897,3,FALSE),0)</f>
        <v>0</v>
      </c>
      <c r="N637" s="3">
        <f>IFERROR(VLOOKUP($G637,'A2020'!$A$3:$C$1897,3,FALSE),0)</f>
        <v>0</v>
      </c>
      <c r="O637" s="17">
        <f t="shared" si="54"/>
        <v>0</v>
      </c>
      <c r="Q637" s="40" t="s">
        <v>1171</v>
      </c>
      <c r="R637" s="40" t="s">
        <v>4</v>
      </c>
      <c r="S637" s="40">
        <v>0</v>
      </c>
      <c r="T637" s="3">
        <v>0</v>
      </c>
      <c r="U637" s="3">
        <v>0</v>
      </c>
      <c r="V637" s="3">
        <v>0</v>
      </c>
      <c r="W637" s="3">
        <v>1</v>
      </c>
      <c r="X637" s="3">
        <v>0</v>
      </c>
      <c r="Y637" s="17">
        <v>1</v>
      </c>
    </row>
    <row r="638" spans="1:25" x14ac:dyDescent="0.3">
      <c r="A638" s="40" t="s">
        <v>767</v>
      </c>
      <c r="B638" s="40" t="s">
        <v>4</v>
      </c>
      <c r="C638" s="40">
        <v>7</v>
      </c>
      <c r="D638" s="41">
        <f t="shared" si="53"/>
        <v>1.0538486552891159E-5</v>
      </c>
      <c r="E638" s="42">
        <f t="shared" si="55"/>
        <v>0.99627840874874729</v>
      </c>
      <c r="G638" s="40" t="s">
        <v>767</v>
      </c>
      <c r="H638" s="40" t="s">
        <v>4</v>
      </c>
      <c r="I638" s="40">
        <f>IFERROR(VLOOKUP($G638,'A2015'!$A$3:$C$1897,3,FALSE),0)</f>
        <v>0</v>
      </c>
      <c r="J638" s="3">
        <f>IFERROR(VLOOKUP($G638,'A2016'!$A$3:$C$1897,3,FALSE),0)</f>
        <v>0</v>
      </c>
      <c r="K638" s="3">
        <f>IFERROR(VLOOKUP($G638,'A2017'!$A$3:$C$1897,3,FALSE),0)</f>
        <v>0</v>
      </c>
      <c r="L638" s="3">
        <f>IFERROR(VLOOKUP($G638,'A2018'!$A$3:$C$1897,3,FALSE),0)</f>
        <v>1</v>
      </c>
      <c r="M638" s="3">
        <f>IFERROR(VLOOKUP($G638,'A2019'!$A$3:$C$1897,3,FALSE),0)</f>
        <v>1</v>
      </c>
      <c r="N638" s="3">
        <f>IFERROR(VLOOKUP($G638,'A2020'!$A$3:$C$1897,3,FALSE),0)</f>
        <v>0</v>
      </c>
      <c r="O638" s="17">
        <f t="shared" si="54"/>
        <v>2</v>
      </c>
      <c r="Q638" s="40" t="s">
        <v>1022</v>
      </c>
      <c r="R638" s="40" t="s">
        <v>4</v>
      </c>
      <c r="S638" s="40">
        <v>1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17">
        <v>1</v>
      </c>
    </row>
    <row r="639" spans="1:25" x14ac:dyDescent="0.3">
      <c r="A639" s="40" t="s">
        <v>457</v>
      </c>
      <c r="B639" s="40" t="s">
        <v>4</v>
      </c>
      <c r="C639" s="40">
        <v>7</v>
      </c>
      <c r="D639" s="41">
        <f t="shared" si="53"/>
        <v>1.0538486552891159E-5</v>
      </c>
      <c r="E639" s="42">
        <f t="shared" si="55"/>
        <v>0.99628894723530015</v>
      </c>
      <c r="G639" s="40" t="s">
        <v>457</v>
      </c>
      <c r="H639" s="40" t="s">
        <v>4</v>
      </c>
      <c r="I639" s="40">
        <f>IFERROR(VLOOKUP($G639,'A2015'!$A$3:$C$1897,3,FALSE),0)</f>
        <v>0</v>
      </c>
      <c r="J639" s="3">
        <f>IFERROR(VLOOKUP($G639,'A2016'!$A$3:$C$1897,3,FALSE),0)</f>
        <v>0</v>
      </c>
      <c r="K639" s="3">
        <f>IFERROR(VLOOKUP($G639,'A2017'!$A$3:$C$1897,3,FALSE),0)</f>
        <v>0</v>
      </c>
      <c r="L639" s="3">
        <f>IFERROR(VLOOKUP($G639,'A2018'!$A$3:$C$1897,3,FALSE),0)</f>
        <v>0</v>
      </c>
      <c r="M639" s="3">
        <f>IFERROR(VLOOKUP($G639,'A2019'!$A$3:$C$1897,3,FALSE),0)</f>
        <v>0</v>
      </c>
      <c r="N639" s="3">
        <f>IFERROR(VLOOKUP($G639,'A2020'!$A$3:$C$1897,3,FALSE),0)</f>
        <v>1</v>
      </c>
      <c r="O639" s="17">
        <f t="shared" si="54"/>
        <v>1</v>
      </c>
      <c r="Q639" s="40" t="s">
        <v>987</v>
      </c>
      <c r="R639" s="40" t="s">
        <v>4</v>
      </c>
      <c r="S639" s="40">
        <v>0</v>
      </c>
      <c r="T639" s="3">
        <v>0</v>
      </c>
      <c r="U639" s="3">
        <v>1</v>
      </c>
      <c r="V639" s="3">
        <v>0</v>
      </c>
      <c r="W639" s="3">
        <v>0</v>
      </c>
      <c r="X639" s="3">
        <v>0</v>
      </c>
      <c r="Y639" s="17">
        <v>1</v>
      </c>
    </row>
    <row r="640" spans="1:25" x14ac:dyDescent="0.3">
      <c r="A640" s="40" t="s">
        <v>737</v>
      </c>
      <c r="B640" s="40" t="s">
        <v>4</v>
      </c>
      <c r="C640" s="40">
        <v>7</v>
      </c>
      <c r="D640" s="41">
        <f t="shared" si="53"/>
        <v>1.0538486552891159E-5</v>
      </c>
      <c r="E640" s="42">
        <f t="shared" si="55"/>
        <v>0.99629948572185301</v>
      </c>
      <c r="G640" s="40" t="s">
        <v>737</v>
      </c>
      <c r="H640" s="40" t="s">
        <v>4</v>
      </c>
      <c r="I640" s="40">
        <f>IFERROR(VLOOKUP($G640,'A2015'!$A$3:$C$1897,3,FALSE),0)</f>
        <v>0</v>
      </c>
      <c r="J640" s="3">
        <f>IFERROR(VLOOKUP($G640,'A2016'!$A$3:$C$1897,3,FALSE),0)</f>
        <v>0</v>
      </c>
      <c r="K640" s="3">
        <f>IFERROR(VLOOKUP($G640,'A2017'!$A$3:$C$1897,3,FALSE),0)</f>
        <v>0</v>
      </c>
      <c r="L640" s="3">
        <f>IFERROR(VLOOKUP($G640,'A2018'!$A$3:$C$1897,3,FALSE),0)</f>
        <v>0</v>
      </c>
      <c r="M640" s="3">
        <f>IFERROR(VLOOKUP($G640,'A2019'!$A$3:$C$1897,3,FALSE),0)</f>
        <v>0</v>
      </c>
      <c r="N640" s="3">
        <f>IFERROR(VLOOKUP($G640,'A2020'!$A$3:$C$1897,3,FALSE),0)</f>
        <v>0</v>
      </c>
      <c r="O640" s="17">
        <f t="shared" si="54"/>
        <v>0</v>
      </c>
      <c r="Q640" s="40" t="s">
        <v>1051</v>
      </c>
      <c r="R640" s="40" t="s">
        <v>4</v>
      </c>
      <c r="S640" s="40">
        <v>0</v>
      </c>
      <c r="T640" s="3">
        <v>0</v>
      </c>
      <c r="U640" s="3">
        <v>0</v>
      </c>
      <c r="V640" s="3">
        <v>0</v>
      </c>
      <c r="W640" s="3">
        <v>1</v>
      </c>
      <c r="X640" s="3">
        <v>0</v>
      </c>
      <c r="Y640" s="17">
        <v>1</v>
      </c>
    </row>
    <row r="641" spans="1:25" x14ac:dyDescent="0.3">
      <c r="A641" s="40" t="s">
        <v>821</v>
      </c>
      <c r="B641" s="40" t="s">
        <v>4</v>
      </c>
      <c r="C641" s="40">
        <v>7</v>
      </c>
      <c r="D641" s="41">
        <f t="shared" si="53"/>
        <v>1.0538486552891159E-5</v>
      </c>
      <c r="E641" s="42">
        <f t="shared" si="55"/>
        <v>0.99631002420840586</v>
      </c>
      <c r="G641" s="40" t="s">
        <v>821</v>
      </c>
      <c r="H641" s="40" t="s">
        <v>4</v>
      </c>
      <c r="I641" s="40">
        <f>IFERROR(VLOOKUP($G641,'A2015'!$A$3:$C$1897,3,FALSE),0)</f>
        <v>0</v>
      </c>
      <c r="J641" s="3">
        <f>IFERROR(VLOOKUP($G641,'A2016'!$A$3:$C$1897,3,FALSE),0)</f>
        <v>0</v>
      </c>
      <c r="K641" s="3">
        <f>IFERROR(VLOOKUP($G641,'A2017'!$A$3:$C$1897,3,FALSE),0)</f>
        <v>1</v>
      </c>
      <c r="L641" s="3">
        <f>IFERROR(VLOOKUP($G641,'A2018'!$A$3:$C$1897,3,FALSE),0)</f>
        <v>1</v>
      </c>
      <c r="M641" s="3">
        <f>IFERROR(VLOOKUP($G641,'A2019'!$A$3:$C$1897,3,FALSE),0)</f>
        <v>0</v>
      </c>
      <c r="N641" s="3">
        <f>IFERROR(VLOOKUP($G641,'A2020'!$A$3:$C$1897,3,FALSE),0)</f>
        <v>0</v>
      </c>
      <c r="O641" s="17">
        <f t="shared" si="54"/>
        <v>2</v>
      </c>
      <c r="Q641" s="40" t="s">
        <v>976</v>
      </c>
      <c r="R641" s="40" t="s">
        <v>4</v>
      </c>
      <c r="S641" s="40">
        <v>0</v>
      </c>
      <c r="T641" s="3">
        <v>0</v>
      </c>
      <c r="U641" s="3">
        <v>0</v>
      </c>
      <c r="V641" s="3">
        <v>0</v>
      </c>
      <c r="W641" s="3">
        <v>1</v>
      </c>
      <c r="X641" s="3">
        <v>0</v>
      </c>
      <c r="Y641" s="17">
        <v>1</v>
      </c>
    </row>
    <row r="642" spans="1:25" x14ac:dyDescent="0.3">
      <c r="A642" s="40" t="s">
        <v>498</v>
      </c>
      <c r="B642" s="40" t="s">
        <v>4</v>
      </c>
      <c r="C642" s="40">
        <v>7</v>
      </c>
      <c r="D642" s="41">
        <f t="shared" si="53"/>
        <v>1.0538486552891159E-5</v>
      </c>
      <c r="E642" s="42">
        <f t="shared" si="55"/>
        <v>0.99632056269495872</v>
      </c>
      <c r="G642" s="40" t="s">
        <v>498</v>
      </c>
      <c r="H642" s="40" t="s">
        <v>4</v>
      </c>
      <c r="I642" s="40">
        <f>IFERROR(VLOOKUP($G642,'A2015'!$A$3:$C$1897,3,FALSE),0)</f>
        <v>0</v>
      </c>
      <c r="J642" s="3">
        <f>IFERROR(VLOOKUP($G642,'A2016'!$A$3:$C$1897,3,FALSE),0)</f>
        <v>0</v>
      </c>
      <c r="K642" s="3">
        <f>IFERROR(VLOOKUP($G642,'A2017'!$A$3:$C$1897,3,FALSE),0)</f>
        <v>0</v>
      </c>
      <c r="L642" s="3">
        <f>IFERROR(VLOOKUP($G642,'A2018'!$A$3:$C$1897,3,FALSE),0)</f>
        <v>1</v>
      </c>
      <c r="M642" s="3">
        <f>IFERROR(VLOOKUP($G642,'A2019'!$A$3:$C$1897,3,FALSE),0)</f>
        <v>0</v>
      </c>
      <c r="N642" s="3">
        <f>IFERROR(VLOOKUP($G642,'A2020'!$A$3:$C$1897,3,FALSE),0)</f>
        <v>1</v>
      </c>
      <c r="O642" s="17">
        <f t="shared" si="54"/>
        <v>2</v>
      </c>
      <c r="Q642" s="40" t="s">
        <v>536</v>
      </c>
      <c r="R642" s="40" t="s">
        <v>4</v>
      </c>
      <c r="S642" s="40">
        <v>0</v>
      </c>
      <c r="T642" s="3">
        <v>0</v>
      </c>
      <c r="U642" s="3">
        <v>0</v>
      </c>
      <c r="V642" s="3">
        <v>0</v>
      </c>
      <c r="W642" s="3">
        <v>0</v>
      </c>
      <c r="X642" s="3">
        <v>1</v>
      </c>
      <c r="Y642" s="17">
        <v>1</v>
      </c>
    </row>
    <row r="643" spans="1:25" x14ac:dyDescent="0.3">
      <c r="A643" s="40" t="s">
        <v>667</v>
      </c>
      <c r="B643" s="40" t="s">
        <v>4</v>
      </c>
      <c r="C643" s="40">
        <v>7</v>
      </c>
      <c r="D643" s="41">
        <f t="shared" si="53"/>
        <v>1.0538486552891159E-5</v>
      </c>
      <c r="E643" s="42">
        <f t="shared" si="55"/>
        <v>0.99633110118151158</v>
      </c>
      <c r="G643" s="40" t="s">
        <v>667</v>
      </c>
      <c r="H643" s="40" t="s">
        <v>4</v>
      </c>
      <c r="I643" s="40">
        <f>IFERROR(VLOOKUP($G643,'A2015'!$A$3:$C$1897,3,FALSE),0)</f>
        <v>0</v>
      </c>
      <c r="J643" s="3">
        <f>IFERROR(VLOOKUP($G643,'A2016'!$A$3:$C$1897,3,FALSE),0)</f>
        <v>0</v>
      </c>
      <c r="K643" s="3">
        <f>IFERROR(VLOOKUP($G643,'A2017'!$A$3:$C$1897,3,FALSE),0)</f>
        <v>0</v>
      </c>
      <c r="L643" s="3">
        <f>IFERROR(VLOOKUP($G643,'A2018'!$A$3:$C$1897,3,FALSE),0)</f>
        <v>0</v>
      </c>
      <c r="M643" s="3">
        <f>IFERROR(VLOOKUP($G643,'A2019'!$A$3:$C$1897,3,FALSE),0)</f>
        <v>0</v>
      </c>
      <c r="N643" s="3">
        <f>IFERROR(VLOOKUP($G643,'A2020'!$A$3:$C$1897,3,FALSE),0)</f>
        <v>0</v>
      </c>
      <c r="O643" s="17">
        <f t="shared" si="54"/>
        <v>0</v>
      </c>
      <c r="Q643" s="40" t="s">
        <v>1015</v>
      </c>
      <c r="R643" s="40" t="s">
        <v>4</v>
      </c>
      <c r="S643" s="40">
        <v>0</v>
      </c>
      <c r="T643" s="3">
        <v>0</v>
      </c>
      <c r="U643" s="3">
        <v>0</v>
      </c>
      <c r="V643" s="3">
        <v>1</v>
      </c>
      <c r="W643" s="3">
        <v>0</v>
      </c>
      <c r="X643" s="3">
        <v>0</v>
      </c>
      <c r="Y643" s="17">
        <v>1</v>
      </c>
    </row>
    <row r="644" spans="1:25" x14ac:dyDescent="0.3">
      <c r="A644" s="40" t="s">
        <v>650</v>
      </c>
      <c r="B644" s="40" t="s">
        <v>4</v>
      </c>
      <c r="C644" s="40">
        <v>7</v>
      </c>
      <c r="D644" s="41">
        <f t="shared" ref="D644:D707" si="56">C644/D$2</f>
        <v>1.0538486552891159E-5</v>
      </c>
      <c r="E644" s="42">
        <f t="shared" si="55"/>
        <v>0.99634163966806444</v>
      </c>
      <c r="G644" s="40" t="s">
        <v>650</v>
      </c>
      <c r="H644" s="40" t="s">
        <v>4</v>
      </c>
      <c r="I644" s="40">
        <f>IFERROR(VLOOKUP($G644,'A2015'!$A$3:$C$1897,3,FALSE),0)</f>
        <v>0</v>
      </c>
      <c r="J644" s="3">
        <f>IFERROR(VLOOKUP($G644,'A2016'!$A$3:$C$1897,3,FALSE),0)</f>
        <v>0</v>
      </c>
      <c r="K644" s="3">
        <f>IFERROR(VLOOKUP($G644,'A2017'!$A$3:$C$1897,3,FALSE),0)</f>
        <v>0</v>
      </c>
      <c r="L644" s="3">
        <f>IFERROR(VLOOKUP($G644,'A2018'!$A$3:$C$1897,3,FALSE),0)</f>
        <v>0</v>
      </c>
      <c r="M644" s="3">
        <f>IFERROR(VLOOKUP($G644,'A2019'!$A$3:$C$1897,3,FALSE),0)</f>
        <v>0</v>
      </c>
      <c r="N644" s="3">
        <f>IFERROR(VLOOKUP($G644,'A2020'!$A$3:$C$1897,3,FALSE),0)</f>
        <v>0</v>
      </c>
      <c r="O644" s="17">
        <f t="shared" ref="O644:O707" si="57">SUM(I644:N644)</f>
        <v>0</v>
      </c>
      <c r="Q644" s="40" t="s">
        <v>1194</v>
      </c>
      <c r="R644" s="40" t="s">
        <v>4</v>
      </c>
      <c r="S644" s="40">
        <v>0</v>
      </c>
      <c r="T644" s="3">
        <v>0</v>
      </c>
      <c r="U644" s="3">
        <v>0</v>
      </c>
      <c r="V644" s="3">
        <v>1</v>
      </c>
      <c r="W644" s="3">
        <v>0</v>
      </c>
      <c r="X644" s="3">
        <v>0</v>
      </c>
      <c r="Y644" s="17">
        <v>1</v>
      </c>
    </row>
    <row r="645" spans="1:25" x14ac:dyDescent="0.3">
      <c r="A645" s="40" t="s">
        <v>242</v>
      </c>
      <c r="B645" s="40" t="s">
        <v>4</v>
      </c>
      <c r="C645" s="40">
        <v>7</v>
      </c>
      <c r="D645" s="41">
        <f t="shared" si="56"/>
        <v>1.0538486552891159E-5</v>
      </c>
      <c r="E645" s="42">
        <f t="shared" ref="E645:E708" si="58">E644+D645</f>
        <v>0.9963521781546173</v>
      </c>
      <c r="G645" s="40" t="s">
        <v>242</v>
      </c>
      <c r="H645" s="40" t="s">
        <v>4</v>
      </c>
      <c r="I645" s="40">
        <f>IFERROR(VLOOKUP($G645,'A2015'!$A$3:$C$1897,3,FALSE),0)</f>
        <v>0</v>
      </c>
      <c r="J645" s="3">
        <f>IFERROR(VLOOKUP($G645,'A2016'!$A$3:$C$1897,3,FALSE),0)</f>
        <v>0</v>
      </c>
      <c r="K645" s="3">
        <f>IFERROR(VLOOKUP($G645,'A2017'!$A$3:$C$1897,3,FALSE),0)</f>
        <v>0</v>
      </c>
      <c r="L645" s="3">
        <f>IFERROR(VLOOKUP($G645,'A2018'!$A$3:$C$1897,3,FALSE),0)</f>
        <v>0</v>
      </c>
      <c r="M645" s="3">
        <f>IFERROR(VLOOKUP($G645,'A2019'!$A$3:$C$1897,3,FALSE),0)</f>
        <v>0</v>
      </c>
      <c r="N645" s="3">
        <f>IFERROR(VLOOKUP($G645,'A2020'!$A$3:$C$1897,3,FALSE),0)</f>
        <v>0</v>
      </c>
      <c r="O645" s="17">
        <f t="shared" si="57"/>
        <v>0</v>
      </c>
      <c r="Q645" s="40" t="s">
        <v>1199</v>
      </c>
      <c r="R645" s="40" t="s">
        <v>4</v>
      </c>
      <c r="S645" s="40">
        <v>0</v>
      </c>
      <c r="T645" s="3">
        <v>0</v>
      </c>
      <c r="U645" s="3">
        <v>0</v>
      </c>
      <c r="V645" s="3">
        <v>1</v>
      </c>
      <c r="W645" s="3">
        <v>0</v>
      </c>
      <c r="X645" s="3">
        <v>0</v>
      </c>
      <c r="Y645" s="17">
        <v>1</v>
      </c>
    </row>
    <row r="646" spans="1:25" x14ac:dyDescent="0.3">
      <c r="A646" s="40" t="s">
        <v>829</v>
      </c>
      <c r="B646" s="40" t="s">
        <v>4</v>
      </c>
      <c r="C646" s="40">
        <v>7</v>
      </c>
      <c r="D646" s="41">
        <f t="shared" si="56"/>
        <v>1.0538486552891159E-5</v>
      </c>
      <c r="E646" s="42">
        <f t="shared" si="58"/>
        <v>0.99636271664117015</v>
      </c>
      <c r="G646" s="40" t="s">
        <v>829</v>
      </c>
      <c r="H646" s="40" t="s">
        <v>4</v>
      </c>
      <c r="I646" s="40">
        <f>IFERROR(VLOOKUP($G646,'A2015'!$A$3:$C$1897,3,FALSE),0)</f>
        <v>0</v>
      </c>
      <c r="J646" s="3">
        <f>IFERROR(VLOOKUP($G646,'A2016'!$A$3:$C$1897,3,FALSE),0)</f>
        <v>0</v>
      </c>
      <c r="K646" s="3">
        <f>IFERROR(VLOOKUP($G646,'A2017'!$A$3:$C$1897,3,FALSE),0)</f>
        <v>0</v>
      </c>
      <c r="L646" s="3">
        <f>IFERROR(VLOOKUP($G646,'A2018'!$A$3:$C$1897,3,FALSE),0)</f>
        <v>0</v>
      </c>
      <c r="M646" s="3">
        <f>IFERROR(VLOOKUP($G646,'A2019'!$A$3:$C$1897,3,FALSE),0)</f>
        <v>0</v>
      </c>
      <c r="N646" s="3">
        <f>IFERROR(VLOOKUP($G646,'A2020'!$A$3:$C$1897,3,FALSE),0)</f>
        <v>0</v>
      </c>
      <c r="O646" s="17">
        <f t="shared" si="57"/>
        <v>0</v>
      </c>
      <c r="Q646" s="40" t="s">
        <v>1109</v>
      </c>
      <c r="R646" s="40" t="s">
        <v>4</v>
      </c>
      <c r="S646" s="40">
        <v>0</v>
      </c>
      <c r="T646" s="3">
        <v>0</v>
      </c>
      <c r="U646" s="3">
        <v>0</v>
      </c>
      <c r="V646" s="3">
        <v>1</v>
      </c>
      <c r="W646" s="3">
        <v>0</v>
      </c>
      <c r="X646" s="3">
        <v>0</v>
      </c>
      <c r="Y646" s="17">
        <v>1</v>
      </c>
    </row>
    <row r="647" spans="1:25" x14ac:dyDescent="0.3">
      <c r="A647" s="40" t="s">
        <v>297</v>
      </c>
      <c r="B647" s="40" t="s">
        <v>4</v>
      </c>
      <c r="C647" s="40">
        <v>7</v>
      </c>
      <c r="D647" s="41">
        <f t="shared" si="56"/>
        <v>1.0538486552891159E-5</v>
      </c>
      <c r="E647" s="42">
        <f t="shared" si="58"/>
        <v>0.99637325512772301</v>
      </c>
      <c r="G647" s="40" t="s">
        <v>297</v>
      </c>
      <c r="H647" s="40" t="s">
        <v>4</v>
      </c>
      <c r="I647" s="40">
        <f>IFERROR(VLOOKUP($G647,'A2015'!$A$3:$C$1897,3,FALSE),0)</f>
        <v>0</v>
      </c>
      <c r="J647" s="3">
        <f>IFERROR(VLOOKUP($G647,'A2016'!$A$3:$C$1897,3,FALSE),0)</f>
        <v>0</v>
      </c>
      <c r="K647" s="3">
        <f>IFERROR(VLOOKUP($G647,'A2017'!$A$3:$C$1897,3,FALSE),0)</f>
        <v>2</v>
      </c>
      <c r="L647" s="3">
        <f>IFERROR(VLOOKUP($G647,'A2018'!$A$3:$C$1897,3,FALSE),0)</f>
        <v>1</v>
      </c>
      <c r="M647" s="3">
        <f>IFERROR(VLOOKUP($G647,'A2019'!$A$3:$C$1897,3,FALSE),0)</f>
        <v>2</v>
      </c>
      <c r="N647" s="3">
        <f>IFERROR(VLOOKUP($G647,'A2020'!$A$3:$C$1897,3,FALSE),0)</f>
        <v>1</v>
      </c>
      <c r="O647" s="17">
        <f t="shared" si="57"/>
        <v>6</v>
      </c>
      <c r="Q647" s="40" t="s">
        <v>820</v>
      </c>
      <c r="R647" s="40" t="s">
        <v>4</v>
      </c>
      <c r="S647" s="40">
        <v>0</v>
      </c>
      <c r="T647" s="3">
        <v>0</v>
      </c>
      <c r="U647" s="3">
        <v>0</v>
      </c>
      <c r="V647" s="3">
        <v>1</v>
      </c>
      <c r="W647" s="3">
        <v>0</v>
      </c>
      <c r="X647" s="3">
        <v>0</v>
      </c>
      <c r="Y647" s="17">
        <v>1</v>
      </c>
    </row>
    <row r="648" spans="1:25" x14ac:dyDescent="0.3">
      <c r="A648" s="40" t="s">
        <v>852</v>
      </c>
      <c r="B648" s="40" t="s">
        <v>4</v>
      </c>
      <c r="C648" s="40">
        <v>7</v>
      </c>
      <c r="D648" s="41">
        <f t="shared" si="56"/>
        <v>1.0538486552891159E-5</v>
      </c>
      <c r="E648" s="42">
        <f t="shared" si="58"/>
        <v>0.99638379361427587</v>
      </c>
      <c r="G648" s="40" t="s">
        <v>852</v>
      </c>
      <c r="H648" s="40" t="s">
        <v>4</v>
      </c>
      <c r="I648" s="40">
        <f>IFERROR(VLOOKUP($G648,'A2015'!$A$3:$C$1897,3,FALSE),0)</f>
        <v>0</v>
      </c>
      <c r="J648" s="3">
        <f>IFERROR(VLOOKUP($G648,'A2016'!$A$3:$C$1897,3,FALSE),0)</f>
        <v>0</v>
      </c>
      <c r="K648" s="3">
        <f>IFERROR(VLOOKUP($G648,'A2017'!$A$3:$C$1897,3,FALSE),0)</f>
        <v>0</v>
      </c>
      <c r="L648" s="3">
        <f>IFERROR(VLOOKUP($G648,'A2018'!$A$3:$C$1897,3,FALSE),0)</f>
        <v>0</v>
      </c>
      <c r="M648" s="3">
        <f>IFERROR(VLOOKUP($G648,'A2019'!$A$3:$C$1897,3,FALSE),0)</f>
        <v>0</v>
      </c>
      <c r="N648" s="3">
        <f>IFERROR(VLOOKUP($G648,'A2020'!$A$3:$C$1897,3,FALSE),0)</f>
        <v>0</v>
      </c>
      <c r="O648" s="17">
        <f t="shared" si="57"/>
        <v>0</v>
      </c>
      <c r="Q648" s="40" t="s">
        <v>459</v>
      </c>
      <c r="R648" s="40" t="s">
        <v>4</v>
      </c>
      <c r="S648" s="40">
        <v>0</v>
      </c>
      <c r="T648" s="3">
        <v>0</v>
      </c>
      <c r="U648" s="3">
        <v>0</v>
      </c>
      <c r="V648" s="3">
        <v>0</v>
      </c>
      <c r="W648" s="3">
        <v>0</v>
      </c>
      <c r="X648" s="3">
        <v>1</v>
      </c>
      <c r="Y648" s="17">
        <v>1</v>
      </c>
    </row>
    <row r="649" spans="1:25" x14ac:dyDescent="0.3">
      <c r="A649" s="40" t="s">
        <v>819</v>
      </c>
      <c r="B649" s="40" t="s">
        <v>4</v>
      </c>
      <c r="C649" s="40">
        <v>7</v>
      </c>
      <c r="D649" s="41">
        <f t="shared" si="56"/>
        <v>1.0538486552891159E-5</v>
      </c>
      <c r="E649" s="42">
        <f t="shared" si="58"/>
        <v>0.99639433210082873</v>
      </c>
      <c r="G649" s="40" t="s">
        <v>819</v>
      </c>
      <c r="H649" s="40" t="s">
        <v>4</v>
      </c>
      <c r="I649" s="40">
        <f>IFERROR(VLOOKUP($G649,'A2015'!$A$3:$C$1897,3,FALSE),0)</f>
        <v>0</v>
      </c>
      <c r="J649" s="3">
        <f>IFERROR(VLOOKUP($G649,'A2016'!$A$3:$C$1897,3,FALSE),0)</f>
        <v>0</v>
      </c>
      <c r="K649" s="3">
        <f>IFERROR(VLOOKUP($G649,'A2017'!$A$3:$C$1897,3,FALSE),0)</f>
        <v>0</v>
      </c>
      <c r="L649" s="3">
        <f>IFERROR(VLOOKUP($G649,'A2018'!$A$3:$C$1897,3,FALSE),0)</f>
        <v>1</v>
      </c>
      <c r="M649" s="3">
        <f>IFERROR(VLOOKUP($G649,'A2019'!$A$3:$C$1897,3,FALSE),0)</f>
        <v>0</v>
      </c>
      <c r="N649" s="3">
        <f>IFERROR(VLOOKUP($G649,'A2020'!$A$3:$C$1897,3,FALSE),0)</f>
        <v>0</v>
      </c>
      <c r="O649" s="17">
        <f t="shared" si="57"/>
        <v>1</v>
      </c>
      <c r="Q649" s="40" t="s">
        <v>1203</v>
      </c>
      <c r="R649" s="40" t="s">
        <v>4</v>
      </c>
      <c r="S649" s="40">
        <v>0</v>
      </c>
      <c r="T649" s="3">
        <v>0</v>
      </c>
      <c r="U649" s="3">
        <v>0</v>
      </c>
      <c r="V649" s="3">
        <v>1</v>
      </c>
      <c r="W649" s="3">
        <v>0</v>
      </c>
      <c r="X649" s="3">
        <v>0</v>
      </c>
      <c r="Y649" s="17">
        <v>1</v>
      </c>
    </row>
    <row r="650" spans="1:25" x14ac:dyDescent="0.3">
      <c r="A650" s="40" t="s">
        <v>856</v>
      </c>
      <c r="B650" s="40" t="s">
        <v>4</v>
      </c>
      <c r="C650" s="40">
        <v>7</v>
      </c>
      <c r="D650" s="41">
        <f t="shared" si="56"/>
        <v>1.0538486552891159E-5</v>
      </c>
      <c r="E650" s="42">
        <f t="shared" si="58"/>
        <v>0.99640487058738159</v>
      </c>
      <c r="G650" s="40" t="s">
        <v>856</v>
      </c>
      <c r="H650" s="40" t="s">
        <v>4</v>
      </c>
      <c r="I650" s="40">
        <f>IFERROR(VLOOKUP($G650,'A2015'!$A$3:$C$1897,3,FALSE),0)</f>
        <v>1</v>
      </c>
      <c r="J650" s="3">
        <f>IFERROR(VLOOKUP($G650,'A2016'!$A$3:$C$1897,3,FALSE),0)</f>
        <v>1</v>
      </c>
      <c r="K650" s="3">
        <f>IFERROR(VLOOKUP($G650,'A2017'!$A$3:$C$1897,3,FALSE),0)</f>
        <v>2</v>
      </c>
      <c r="L650" s="3">
        <f>IFERROR(VLOOKUP($G650,'A2018'!$A$3:$C$1897,3,FALSE),0)</f>
        <v>1</v>
      </c>
      <c r="M650" s="3">
        <f>IFERROR(VLOOKUP($G650,'A2019'!$A$3:$C$1897,3,FALSE),0)</f>
        <v>0</v>
      </c>
      <c r="N650" s="3">
        <f>IFERROR(VLOOKUP($G650,'A2020'!$A$3:$C$1897,3,FALSE),0)</f>
        <v>0</v>
      </c>
      <c r="O650" s="17">
        <f t="shared" si="57"/>
        <v>5</v>
      </c>
      <c r="Q650" s="40" t="s">
        <v>1126</v>
      </c>
      <c r="R650" s="40" t="s">
        <v>4</v>
      </c>
      <c r="S650" s="40">
        <v>1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17">
        <v>1</v>
      </c>
    </row>
    <row r="651" spans="1:25" x14ac:dyDescent="0.3">
      <c r="A651" s="40" t="s">
        <v>455</v>
      </c>
      <c r="B651" s="40" t="s">
        <v>4</v>
      </c>
      <c r="C651" s="40">
        <v>7</v>
      </c>
      <c r="D651" s="41">
        <f t="shared" si="56"/>
        <v>1.0538486552891159E-5</v>
      </c>
      <c r="E651" s="42">
        <f t="shared" si="58"/>
        <v>0.99641540907393444</v>
      </c>
      <c r="G651" s="40" t="s">
        <v>455</v>
      </c>
      <c r="H651" s="40" t="s">
        <v>4</v>
      </c>
      <c r="I651" s="40">
        <f>IFERROR(VLOOKUP($G651,'A2015'!$A$3:$C$1897,3,FALSE),0)</f>
        <v>0</v>
      </c>
      <c r="J651" s="3">
        <f>IFERROR(VLOOKUP($G651,'A2016'!$A$3:$C$1897,3,FALSE),0)</f>
        <v>0</v>
      </c>
      <c r="K651" s="3">
        <f>IFERROR(VLOOKUP($G651,'A2017'!$A$3:$C$1897,3,FALSE),0)</f>
        <v>0</v>
      </c>
      <c r="L651" s="3">
        <f>IFERROR(VLOOKUP($G651,'A2018'!$A$3:$C$1897,3,FALSE),0)</f>
        <v>1</v>
      </c>
      <c r="M651" s="3">
        <f>IFERROR(VLOOKUP($G651,'A2019'!$A$3:$C$1897,3,FALSE),0)</f>
        <v>1</v>
      </c>
      <c r="N651" s="3">
        <f>IFERROR(VLOOKUP($G651,'A2020'!$A$3:$C$1897,3,FALSE),0)</f>
        <v>1</v>
      </c>
      <c r="O651" s="17">
        <f t="shared" si="57"/>
        <v>3</v>
      </c>
      <c r="Q651" s="40" t="s">
        <v>585</v>
      </c>
      <c r="R651" s="40" t="s">
        <v>4</v>
      </c>
      <c r="S651" s="40">
        <v>0</v>
      </c>
      <c r="T651" s="3">
        <v>0</v>
      </c>
      <c r="U651" s="3">
        <v>0</v>
      </c>
      <c r="V651" s="3">
        <v>0</v>
      </c>
      <c r="W651" s="3">
        <v>1</v>
      </c>
      <c r="X651" s="3">
        <v>0</v>
      </c>
      <c r="Y651" s="17">
        <v>1</v>
      </c>
    </row>
    <row r="652" spans="1:25" x14ac:dyDescent="0.3">
      <c r="A652" s="40" t="s">
        <v>879</v>
      </c>
      <c r="B652" s="40" t="s">
        <v>4</v>
      </c>
      <c r="C652" s="40">
        <v>7</v>
      </c>
      <c r="D652" s="41">
        <f t="shared" si="56"/>
        <v>1.0538486552891159E-5</v>
      </c>
      <c r="E652" s="42">
        <f t="shared" si="58"/>
        <v>0.9964259475604873</v>
      </c>
      <c r="G652" s="40" t="s">
        <v>879</v>
      </c>
      <c r="H652" s="40" t="s">
        <v>4</v>
      </c>
      <c r="I652" s="40">
        <f>IFERROR(VLOOKUP($G652,'A2015'!$A$3:$C$1897,3,FALSE),0)</f>
        <v>0</v>
      </c>
      <c r="J652" s="3">
        <f>IFERROR(VLOOKUP($G652,'A2016'!$A$3:$C$1897,3,FALSE),0)</f>
        <v>0</v>
      </c>
      <c r="K652" s="3">
        <f>IFERROR(VLOOKUP($G652,'A2017'!$A$3:$C$1897,3,FALSE),0)</f>
        <v>0</v>
      </c>
      <c r="L652" s="3">
        <f>IFERROR(VLOOKUP($G652,'A2018'!$A$3:$C$1897,3,FALSE),0)</f>
        <v>1</v>
      </c>
      <c r="M652" s="3">
        <f>IFERROR(VLOOKUP($G652,'A2019'!$A$3:$C$1897,3,FALSE),0)</f>
        <v>0</v>
      </c>
      <c r="N652" s="3">
        <f>IFERROR(VLOOKUP($G652,'A2020'!$A$3:$C$1897,3,FALSE),0)</f>
        <v>0</v>
      </c>
      <c r="O652" s="17">
        <f t="shared" si="57"/>
        <v>1</v>
      </c>
      <c r="Q652" s="40" t="s">
        <v>425</v>
      </c>
      <c r="R652" s="40" t="s">
        <v>4</v>
      </c>
      <c r="S652" s="40">
        <v>0</v>
      </c>
      <c r="T652" s="3">
        <v>0</v>
      </c>
      <c r="U652" s="3">
        <v>0</v>
      </c>
      <c r="V652" s="3">
        <v>0</v>
      </c>
      <c r="W652" s="3">
        <v>1</v>
      </c>
      <c r="X652" s="3">
        <v>0</v>
      </c>
      <c r="Y652" s="17">
        <v>1</v>
      </c>
    </row>
    <row r="653" spans="1:25" x14ac:dyDescent="0.3">
      <c r="A653" s="40" t="s">
        <v>936</v>
      </c>
      <c r="B653" s="40" t="s">
        <v>4</v>
      </c>
      <c r="C653" s="40">
        <v>7</v>
      </c>
      <c r="D653" s="41">
        <f t="shared" si="56"/>
        <v>1.0538486552891159E-5</v>
      </c>
      <c r="E653" s="42">
        <f t="shared" si="58"/>
        <v>0.99643648604704016</v>
      </c>
      <c r="G653" s="40" t="s">
        <v>936</v>
      </c>
      <c r="H653" s="40" t="s">
        <v>4</v>
      </c>
      <c r="I653" s="40">
        <f>IFERROR(VLOOKUP($G653,'A2015'!$A$3:$C$1897,3,FALSE),0)</f>
        <v>0</v>
      </c>
      <c r="J653" s="3">
        <f>IFERROR(VLOOKUP($G653,'A2016'!$A$3:$C$1897,3,FALSE),0)</f>
        <v>0</v>
      </c>
      <c r="K653" s="3">
        <f>IFERROR(VLOOKUP($G653,'A2017'!$A$3:$C$1897,3,FALSE),0)</f>
        <v>0</v>
      </c>
      <c r="L653" s="3">
        <f>IFERROR(VLOOKUP($G653,'A2018'!$A$3:$C$1897,3,FALSE),0)</f>
        <v>0</v>
      </c>
      <c r="M653" s="3">
        <f>IFERROR(VLOOKUP($G653,'A2019'!$A$3:$C$1897,3,FALSE),0)</f>
        <v>0</v>
      </c>
      <c r="N653" s="3">
        <f>IFERROR(VLOOKUP($G653,'A2020'!$A$3:$C$1897,3,FALSE),0)</f>
        <v>0</v>
      </c>
      <c r="O653" s="17">
        <f t="shared" si="57"/>
        <v>0</v>
      </c>
      <c r="Q653" s="40" t="s">
        <v>1287</v>
      </c>
      <c r="R653" s="40" t="s">
        <v>4</v>
      </c>
      <c r="S653" s="40">
        <v>0</v>
      </c>
      <c r="T653" s="3">
        <v>0</v>
      </c>
      <c r="U653" s="3">
        <v>0</v>
      </c>
      <c r="V653" s="3">
        <v>0</v>
      </c>
      <c r="W653" s="3">
        <v>1</v>
      </c>
      <c r="X653" s="3">
        <v>0</v>
      </c>
      <c r="Y653" s="17">
        <v>1</v>
      </c>
    </row>
    <row r="654" spans="1:25" x14ac:dyDescent="0.3">
      <c r="A654" s="40" t="s">
        <v>1524</v>
      </c>
      <c r="B654" s="40" t="s">
        <v>4</v>
      </c>
      <c r="C654" s="40">
        <v>7</v>
      </c>
      <c r="D654" s="41">
        <f t="shared" si="56"/>
        <v>1.0538486552891159E-5</v>
      </c>
      <c r="E654" s="42">
        <f t="shared" si="58"/>
        <v>0.99644702453359302</v>
      </c>
      <c r="G654" s="40" t="s">
        <v>1524</v>
      </c>
      <c r="H654" s="40" t="s">
        <v>4</v>
      </c>
      <c r="I654" s="40">
        <f>IFERROR(VLOOKUP($G654,'A2015'!$A$3:$C$1897,3,FALSE),0)</f>
        <v>0</v>
      </c>
      <c r="J654" s="3">
        <f>IFERROR(VLOOKUP($G654,'A2016'!$A$3:$C$1897,3,FALSE),0)</f>
        <v>0</v>
      </c>
      <c r="K654" s="3">
        <f>IFERROR(VLOOKUP($G654,'A2017'!$A$3:$C$1897,3,FALSE),0)</f>
        <v>0</v>
      </c>
      <c r="L654" s="3">
        <f>IFERROR(VLOOKUP($G654,'A2018'!$A$3:$C$1897,3,FALSE),0)</f>
        <v>0</v>
      </c>
      <c r="M654" s="3">
        <f>IFERROR(VLOOKUP($G654,'A2019'!$A$3:$C$1897,3,FALSE),0)</f>
        <v>0</v>
      </c>
      <c r="N654" s="3">
        <f>IFERROR(VLOOKUP($G654,'A2020'!$A$3:$C$1897,3,FALSE),0)</f>
        <v>0</v>
      </c>
      <c r="O654" s="17">
        <f t="shared" si="57"/>
        <v>0</v>
      </c>
      <c r="Q654" s="40" t="s">
        <v>988</v>
      </c>
      <c r="R654" s="40" t="s">
        <v>4</v>
      </c>
      <c r="S654" s="40">
        <v>1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17">
        <v>1</v>
      </c>
    </row>
    <row r="655" spans="1:25" x14ac:dyDescent="0.3">
      <c r="A655" s="40" t="s">
        <v>719</v>
      </c>
      <c r="B655" s="40" t="s">
        <v>4</v>
      </c>
      <c r="C655" s="40">
        <v>7</v>
      </c>
      <c r="D655" s="41">
        <f t="shared" si="56"/>
        <v>1.0538486552891159E-5</v>
      </c>
      <c r="E655" s="42">
        <f t="shared" si="58"/>
        <v>0.99645756302014588</v>
      </c>
      <c r="G655" s="40" t="s">
        <v>719</v>
      </c>
      <c r="H655" s="40" t="s">
        <v>4</v>
      </c>
      <c r="I655" s="40">
        <f>IFERROR(VLOOKUP($G655,'A2015'!$A$3:$C$1897,3,FALSE),0)</f>
        <v>0</v>
      </c>
      <c r="J655" s="3">
        <f>IFERROR(VLOOKUP($G655,'A2016'!$A$3:$C$1897,3,FALSE),0)</f>
        <v>0</v>
      </c>
      <c r="K655" s="3">
        <f>IFERROR(VLOOKUP($G655,'A2017'!$A$3:$C$1897,3,FALSE),0)</f>
        <v>0</v>
      </c>
      <c r="L655" s="3">
        <f>IFERROR(VLOOKUP($G655,'A2018'!$A$3:$C$1897,3,FALSE),0)</f>
        <v>0</v>
      </c>
      <c r="M655" s="3">
        <f>IFERROR(VLOOKUP($G655,'A2019'!$A$3:$C$1897,3,FALSE),0)</f>
        <v>0</v>
      </c>
      <c r="N655" s="3">
        <f>IFERROR(VLOOKUP($G655,'A2020'!$A$3:$C$1897,3,FALSE),0)</f>
        <v>0</v>
      </c>
      <c r="O655" s="17">
        <f t="shared" si="57"/>
        <v>0</v>
      </c>
      <c r="Q655" s="40" t="s">
        <v>1030</v>
      </c>
      <c r="R655" s="40" t="s">
        <v>4</v>
      </c>
      <c r="S655" s="40">
        <v>0</v>
      </c>
      <c r="T655" s="3">
        <v>1</v>
      </c>
      <c r="U655" s="3">
        <v>0</v>
      </c>
      <c r="V655" s="3">
        <v>0</v>
      </c>
      <c r="W655" s="3">
        <v>0</v>
      </c>
      <c r="X655" s="3">
        <v>0</v>
      </c>
      <c r="Y655" s="17">
        <v>1</v>
      </c>
    </row>
    <row r="656" spans="1:25" x14ac:dyDescent="0.3">
      <c r="A656" s="40" t="s">
        <v>849</v>
      </c>
      <c r="B656" s="40" t="s">
        <v>4</v>
      </c>
      <c r="C656" s="40">
        <v>7</v>
      </c>
      <c r="D656" s="41">
        <f t="shared" si="56"/>
        <v>1.0538486552891159E-5</v>
      </c>
      <c r="E656" s="42">
        <f t="shared" si="58"/>
        <v>0.99646810150669873</v>
      </c>
      <c r="G656" s="40" t="s">
        <v>849</v>
      </c>
      <c r="H656" s="40" t="s">
        <v>4</v>
      </c>
      <c r="I656" s="40">
        <f>IFERROR(VLOOKUP($G656,'A2015'!$A$3:$C$1897,3,FALSE),0)</f>
        <v>0</v>
      </c>
      <c r="J656" s="3">
        <f>IFERROR(VLOOKUP($G656,'A2016'!$A$3:$C$1897,3,FALSE),0)</f>
        <v>0</v>
      </c>
      <c r="K656" s="3">
        <f>IFERROR(VLOOKUP($G656,'A2017'!$A$3:$C$1897,3,FALSE),0)</f>
        <v>0</v>
      </c>
      <c r="L656" s="3">
        <f>IFERROR(VLOOKUP($G656,'A2018'!$A$3:$C$1897,3,FALSE),0)</f>
        <v>0</v>
      </c>
      <c r="M656" s="3">
        <f>IFERROR(VLOOKUP($G656,'A2019'!$A$3:$C$1897,3,FALSE),0)</f>
        <v>0</v>
      </c>
      <c r="N656" s="3">
        <f>IFERROR(VLOOKUP($G656,'A2020'!$A$3:$C$1897,3,FALSE),0)</f>
        <v>0</v>
      </c>
      <c r="O656" s="17">
        <f t="shared" si="57"/>
        <v>0</v>
      </c>
      <c r="Q656" s="40" t="s">
        <v>581</v>
      </c>
      <c r="R656" s="40" t="s">
        <v>4</v>
      </c>
      <c r="S656" s="40">
        <v>0</v>
      </c>
      <c r="T656" s="3">
        <v>0</v>
      </c>
      <c r="U656" s="3">
        <v>1</v>
      </c>
      <c r="V656" s="3">
        <v>0</v>
      </c>
      <c r="W656" s="3">
        <v>0</v>
      </c>
      <c r="X656" s="3">
        <v>0</v>
      </c>
      <c r="Y656" s="17">
        <v>1</v>
      </c>
    </row>
    <row r="657" spans="1:25" x14ac:dyDescent="0.3">
      <c r="A657" s="40" t="s">
        <v>281</v>
      </c>
      <c r="B657" s="40" t="s">
        <v>4</v>
      </c>
      <c r="C657" s="40">
        <v>7</v>
      </c>
      <c r="D657" s="41">
        <f t="shared" si="56"/>
        <v>1.0538486552891159E-5</v>
      </c>
      <c r="E657" s="42">
        <f t="shared" si="58"/>
        <v>0.99647863999325159</v>
      </c>
      <c r="G657" s="40" t="s">
        <v>281</v>
      </c>
      <c r="H657" s="40" t="s">
        <v>4</v>
      </c>
      <c r="I657" s="40">
        <f>IFERROR(VLOOKUP($G657,'A2015'!$A$3:$C$1897,3,FALSE),0)</f>
        <v>0</v>
      </c>
      <c r="J657" s="3">
        <f>IFERROR(VLOOKUP($G657,'A2016'!$A$3:$C$1897,3,FALSE),0)</f>
        <v>2</v>
      </c>
      <c r="K657" s="3">
        <f>IFERROR(VLOOKUP($G657,'A2017'!$A$3:$C$1897,3,FALSE),0)</f>
        <v>0</v>
      </c>
      <c r="L657" s="3">
        <f>IFERROR(VLOOKUP($G657,'A2018'!$A$3:$C$1897,3,FALSE),0)</f>
        <v>0</v>
      </c>
      <c r="M657" s="3">
        <f>IFERROR(VLOOKUP($G657,'A2019'!$A$3:$C$1897,3,FALSE),0)</f>
        <v>0</v>
      </c>
      <c r="N657" s="3">
        <f>IFERROR(VLOOKUP($G657,'A2020'!$A$3:$C$1897,3,FALSE),0)</f>
        <v>0</v>
      </c>
      <c r="O657" s="17">
        <f t="shared" si="57"/>
        <v>2</v>
      </c>
      <c r="Q657" s="40" t="s">
        <v>861</v>
      </c>
      <c r="R657" s="40" t="s">
        <v>4</v>
      </c>
      <c r="S657" s="40">
        <v>0</v>
      </c>
      <c r="T657" s="3">
        <v>0</v>
      </c>
      <c r="U657" s="3">
        <v>1</v>
      </c>
      <c r="V657" s="3">
        <v>0</v>
      </c>
      <c r="W657" s="3">
        <v>0</v>
      </c>
      <c r="X657" s="3">
        <v>0</v>
      </c>
      <c r="Y657" s="17">
        <v>1</v>
      </c>
    </row>
    <row r="658" spans="1:25" x14ac:dyDescent="0.3">
      <c r="A658" s="40" t="s">
        <v>848</v>
      </c>
      <c r="B658" s="40" t="s">
        <v>4</v>
      </c>
      <c r="C658" s="40">
        <v>7</v>
      </c>
      <c r="D658" s="41">
        <f t="shared" si="56"/>
        <v>1.0538486552891159E-5</v>
      </c>
      <c r="E658" s="42">
        <f t="shared" si="58"/>
        <v>0.99648917847980445</v>
      </c>
      <c r="G658" s="40" t="s">
        <v>848</v>
      </c>
      <c r="H658" s="40" t="s">
        <v>4</v>
      </c>
      <c r="I658" s="40">
        <f>IFERROR(VLOOKUP($G658,'A2015'!$A$3:$C$1897,3,FALSE),0)</f>
        <v>0</v>
      </c>
      <c r="J658" s="3">
        <f>IFERROR(VLOOKUP($G658,'A2016'!$A$3:$C$1897,3,FALSE),0)</f>
        <v>0</v>
      </c>
      <c r="K658" s="3">
        <f>IFERROR(VLOOKUP($G658,'A2017'!$A$3:$C$1897,3,FALSE),0)</f>
        <v>0</v>
      </c>
      <c r="L658" s="3">
        <f>IFERROR(VLOOKUP($G658,'A2018'!$A$3:$C$1897,3,FALSE),0)</f>
        <v>0</v>
      </c>
      <c r="M658" s="3">
        <f>IFERROR(VLOOKUP($G658,'A2019'!$A$3:$C$1897,3,FALSE),0)</f>
        <v>0</v>
      </c>
      <c r="N658" s="3">
        <f>IFERROR(VLOOKUP($G658,'A2020'!$A$3:$C$1897,3,FALSE),0)</f>
        <v>0</v>
      </c>
      <c r="O658" s="17">
        <f t="shared" si="57"/>
        <v>0</v>
      </c>
      <c r="Q658" s="40" t="s">
        <v>779</v>
      </c>
      <c r="R658" s="40" t="s">
        <v>4</v>
      </c>
      <c r="S658" s="40">
        <v>0</v>
      </c>
      <c r="T658" s="3">
        <v>0</v>
      </c>
      <c r="U658" s="3">
        <v>1</v>
      </c>
      <c r="V658" s="3">
        <v>0</v>
      </c>
      <c r="W658" s="3">
        <v>0</v>
      </c>
      <c r="X658" s="3">
        <v>0</v>
      </c>
      <c r="Y658" s="17">
        <v>1</v>
      </c>
    </row>
    <row r="659" spans="1:25" x14ac:dyDescent="0.3">
      <c r="A659" s="40" t="s">
        <v>380</v>
      </c>
      <c r="B659" s="40" t="s">
        <v>4</v>
      </c>
      <c r="C659" s="40">
        <v>7</v>
      </c>
      <c r="D659" s="41">
        <f t="shared" si="56"/>
        <v>1.0538486552891159E-5</v>
      </c>
      <c r="E659" s="42">
        <f t="shared" si="58"/>
        <v>0.99649971696635731</v>
      </c>
      <c r="G659" s="40" t="s">
        <v>380</v>
      </c>
      <c r="H659" s="40" t="s">
        <v>4</v>
      </c>
      <c r="I659" s="40">
        <f>IFERROR(VLOOKUP($G659,'A2015'!$A$3:$C$1897,3,FALSE),0)</f>
        <v>0</v>
      </c>
      <c r="J659" s="3">
        <f>IFERROR(VLOOKUP($G659,'A2016'!$A$3:$C$1897,3,FALSE),0)</f>
        <v>0</v>
      </c>
      <c r="K659" s="3">
        <f>IFERROR(VLOOKUP($G659,'A2017'!$A$3:$C$1897,3,FALSE),0)</f>
        <v>1</v>
      </c>
      <c r="L659" s="3">
        <f>IFERROR(VLOOKUP($G659,'A2018'!$A$3:$C$1897,3,FALSE),0)</f>
        <v>0</v>
      </c>
      <c r="M659" s="3">
        <f>IFERROR(VLOOKUP($G659,'A2019'!$A$3:$C$1897,3,FALSE),0)</f>
        <v>0</v>
      </c>
      <c r="N659" s="3">
        <f>IFERROR(VLOOKUP($G659,'A2020'!$A$3:$C$1897,3,FALSE),0)</f>
        <v>0</v>
      </c>
      <c r="O659" s="17">
        <f t="shared" si="57"/>
        <v>1</v>
      </c>
      <c r="Q659" s="40" t="s">
        <v>1020</v>
      </c>
      <c r="R659" s="40" t="s">
        <v>4</v>
      </c>
      <c r="S659" s="40">
        <v>0</v>
      </c>
      <c r="T659" s="3">
        <v>1</v>
      </c>
      <c r="U659" s="3">
        <v>0</v>
      </c>
      <c r="V659" s="3">
        <v>0</v>
      </c>
      <c r="W659" s="3">
        <v>0</v>
      </c>
      <c r="X659" s="3">
        <v>0</v>
      </c>
      <c r="Y659" s="17">
        <v>1</v>
      </c>
    </row>
    <row r="660" spans="1:25" x14ac:dyDescent="0.3">
      <c r="A660" s="40" t="s">
        <v>777</v>
      </c>
      <c r="B660" s="40" t="s">
        <v>4</v>
      </c>
      <c r="C660" s="40">
        <v>7</v>
      </c>
      <c r="D660" s="41">
        <f t="shared" si="56"/>
        <v>1.0538486552891159E-5</v>
      </c>
      <c r="E660" s="42">
        <f t="shared" si="58"/>
        <v>0.99651025545291017</v>
      </c>
      <c r="G660" s="40" t="s">
        <v>777</v>
      </c>
      <c r="H660" s="40" t="s">
        <v>4</v>
      </c>
      <c r="I660" s="40">
        <f>IFERROR(VLOOKUP($G660,'A2015'!$A$3:$C$1897,3,FALSE),0)</f>
        <v>0</v>
      </c>
      <c r="J660" s="3">
        <f>IFERROR(VLOOKUP($G660,'A2016'!$A$3:$C$1897,3,FALSE),0)</f>
        <v>0</v>
      </c>
      <c r="K660" s="3">
        <f>IFERROR(VLOOKUP($G660,'A2017'!$A$3:$C$1897,3,FALSE),0)</f>
        <v>0</v>
      </c>
      <c r="L660" s="3">
        <f>IFERROR(VLOOKUP($G660,'A2018'!$A$3:$C$1897,3,FALSE),0)</f>
        <v>0</v>
      </c>
      <c r="M660" s="3">
        <f>IFERROR(VLOOKUP($G660,'A2019'!$A$3:$C$1897,3,FALSE),0)</f>
        <v>0</v>
      </c>
      <c r="N660" s="3">
        <f>IFERROR(VLOOKUP($G660,'A2020'!$A$3:$C$1897,3,FALSE),0)</f>
        <v>0</v>
      </c>
      <c r="O660" s="17">
        <f t="shared" si="57"/>
        <v>0</v>
      </c>
      <c r="Q660" s="40" t="s">
        <v>251</v>
      </c>
      <c r="R660" s="40" t="s">
        <v>4</v>
      </c>
      <c r="S660" s="40">
        <v>1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17">
        <v>1</v>
      </c>
    </row>
    <row r="661" spans="1:25" x14ac:dyDescent="0.3">
      <c r="A661" s="40" t="s">
        <v>373</v>
      </c>
      <c r="B661" s="40" t="s">
        <v>4</v>
      </c>
      <c r="C661" s="40">
        <v>7</v>
      </c>
      <c r="D661" s="41">
        <f t="shared" si="56"/>
        <v>1.0538486552891159E-5</v>
      </c>
      <c r="E661" s="42">
        <f t="shared" si="58"/>
        <v>0.99652079393946302</v>
      </c>
      <c r="G661" s="40" t="s">
        <v>373</v>
      </c>
      <c r="H661" s="40" t="s">
        <v>4</v>
      </c>
      <c r="I661" s="40">
        <f>IFERROR(VLOOKUP($G661,'A2015'!$A$3:$C$1897,3,FALSE),0)</f>
        <v>0</v>
      </c>
      <c r="J661" s="3">
        <f>IFERROR(VLOOKUP($G661,'A2016'!$A$3:$C$1897,3,FALSE),0)</f>
        <v>0</v>
      </c>
      <c r="K661" s="3">
        <f>IFERROR(VLOOKUP($G661,'A2017'!$A$3:$C$1897,3,FALSE),0)</f>
        <v>0</v>
      </c>
      <c r="L661" s="3">
        <f>IFERROR(VLOOKUP($G661,'A2018'!$A$3:$C$1897,3,FALSE),0)</f>
        <v>0</v>
      </c>
      <c r="M661" s="3">
        <f>IFERROR(VLOOKUP($G661,'A2019'!$A$3:$C$1897,3,FALSE),0)</f>
        <v>0</v>
      </c>
      <c r="N661" s="3">
        <f>IFERROR(VLOOKUP($G661,'A2020'!$A$3:$C$1897,3,FALSE),0)</f>
        <v>1</v>
      </c>
      <c r="O661" s="17">
        <f t="shared" si="57"/>
        <v>1</v>
      </c>
      <c r="Q661" s="40" t="s">
        <v>1255</v>
      </c>
      <c r="R661" s="40" t="s">
        <v>4</v>
      </c>
      <c r="S661" s="40">
        <v>0</v>
      </c>
      <c r="T661" s="3">
        <v>0</v>
      </c>
      <c r="U661" s="3">
        <v>0</v>
      </c>
      <c r="V661" s="3">
        <v>0</v>
      </c>
      <c r="W661" s="3">
        <v>1</v>
      </c>
      <c r="X661" s="3">
        <v>0</v>
      </c>
      <c r="Y661" s="17">
        <v>1</v>
      </c>
    </row>
    <row r="662" spans="1:25" x14ac:dyDescent="0.3">
      <c r="A662" s="40" t="s">
        <v>472</v>
      </c>
      <c r="B662" s="40" t="s">
        <v>4</v>
      </c>
      <c r="C662" s="40">
        <v>7</v>
      </c>
      <c r="D662" s="41">
        <f t="shared" si="56"/>
        <v>1.0538486552891159E-5</v>
      </c>
      <c r="E662" s="42">
        <f t="shared" si="58"/>
        <v>0.99653133242601588</v>
      </c>
      <c r="G662" s="40" t="s">
        <v>472</v>
      </c>
      <c r="H662" s="40" t="s">
        <v>4</v>
      </c>
      <c r="I662" s="40">
        <f>IFERROR(VLOOKUP($G662,'A2015'!$A$3:$C$1897,3,FALSE),0)</f>
        <v>0</v>
      </c>
      <c r="J662" s="3">
        <f>IFERROR(VLOOKUP($G662,'A2016'!$A$3:$C$1897,3,FALSE),0)</f>
        <v>2</v>
      </c>
      <c r="K662" s="3">
        <f>IFERROR(VLOOKUP($G662,'A2017'!$A$3:$C$1897,3,FALSE),0)</f>
        <v>0</v>
      </c>
      <c r="L662" s="3">
        <f>IFERROR(VLOOKUP($G662,'A2018'!$A$3:$C$1897,3,FALSE),0)</f>
        <v>0</v>
      </c>
      <c r="M662" s="3">
        <f>IFERROR(VLOOKUP($G662,'A2019'!$A$3:$C$1897,3,FALSE),0)</f>
        <v>1</v>
      </c>
      <c r="N662" s="3">
        <f>IFERROR(VLOOKUP($G662,'A2020'!$A$3:$C$1897,3,FALSE),0)</f>
        <v>0</v>
      </c>
      <c r="O662" s="17">
        <f t="shared" si="57"/>
        <v>3</v>
      </c>
      <c r="Q662" s="40" t="s">
        <v>390</v>
      </c>
      <c r="R662" s="40" t="s">
        <v>4</v>
      </c>
      <c r="S662" s="40">
        <v>0</v>
      </c>
      <c r="T662" s="3">
        <v>0</v>
      </c>
      <c r="U662" s="3">
        <v>0</v>
      </c>
      <c r="V662" s="3">
        <v>0</v>
      </c>
      <c r="W662" s="3">
        <v>0</v>
      </c>
      <c r="X662" s="3">
        <v>1</v>
      </c>
      <c r="Y662" s="17">
        <v>1</v>
      </c>
    </row>
    <row r="663" spans="1:25" x14ac:dyDescent="0.3">
      <c r="A663" s="40" t="s">
        <v>895</v>
      </c>
      <c r="B663" s="40" t="s">
        <v>4</v>
      </c>
      <c r="C663" s="40">
        <v>6</v>
      </c>
      <c r="D663" s="41">
        <f t="shared" si="56"/>
        <v>9.0329884739067079E-6</v>
      </c>
      <c r="E663" s="42">
        <f t="shared" si="58"/>
        <v>0.99654036541448976</v>
      </c>
      <c r="G663" s="40" t="s">
        <v>895</v>
      </c>
      <c r="H663" s="40" t="s">
        <v>4</v>
      </c>
      <c r="I663" s="40">
        <f>IFERROR(VLOOKUP($G663,'A2015'!$A$3:$C$1897,3,FALSE),0)</f>
        <v>0</v>
      </c>
      <c r="J663" s="3">
        <f>IFERROR(VLOOKUP($G663,'A2016'!$A$3:$C$1897,3,FALSE),0)</f>
        <v>0</v>
      </c>
      <c r="K663" s="3">
        <f>IFERROR(VLOOKUP($G663,'A2017'!$A$3:$C$1897,3,FALSE),0)</f>
        <v>0</v>
      </c>
      <c r="L663" s="3">
        <f>IFERROR(VLOOKUP($G663,'A2018'!$A$3:$C$1897,3,FALSE),0)</f>
        <v>0</v>
      </c>
      <c r="M663" s="3">
        <f>IFERROR(VLOOKUP($G663,'A2019'!$A$3:$C$1897,3,FALSE),0)</f>
        <v>0</v>
      </c>
      <c r="N663" s="3">
        <f>IFERROR(VLOOKUP($G663,'A2020'!$A$3:$C$1897,3,FALSE),0)</f>
        <v>0</v>
      </c>
      <c r="O663" s="17">
        <f t="shared" si="57"/>
        <v>0</v>
      </c>
      <c r="Q663" s="40" t="s">
        <v>913</v>
      </c>
      <c r="R663" s="40" t="s">
        <v>4</v>
      </c>
      <c r="S663" s="40">
        <v>0</v>
      </c>
      <c r="T663" s="3">
        <v>0</v>
      </c>
      <c r="U663" s="3">
        <v>0</v>
      </c>
      <c r="V663" s="3">
        <v>0</v>
      </c>
      <c r="W663" s="3">
        <v>1</v>
      </c>
      <c r="X663" s="3">
        <v>0</v>
      </c>
      <c r="Y663" s="17">
        <v>1</v>
      </c>
    </row>
    <row r="664" spans="1:25" x14ac:dyDescent="0.3">
      <c r="A664" s="40" t="s">
        <v>355</v>
      </c>
      <c r="B664" s="40" t="s">
        <v>4</v>
      </c>
      <c r="C664" s="40">
        <v>6</v>
      </c>
      <c r="D664" s="41">
        <f t="shared" si="56"/>
        <v>9.0329884739067079E-6</v>
      </c>
      <c r="E664" s="42">
        <f t="shared" si="58"/>
        <v>0.99654939840296364</v>
      </c>
      <c r="G664" s="40" t="s">
        <v>355</v>
      </c>
      <c r="H664" s="40" t="s">
        <v>4</v>
      </c>
      <c r="I664" s="40">
        <f>IFERROR(VLOOKUP($G664,'A2015'!$A$3:$C$1897,3,FALSE),0)</f>
        <v>0</v>
      </c>
      <c r="J664" s="3">
        <f>IFERROR(VLOOKUP($G664,'A2016'!$A$3:$C$1897,3,FALSE),0)</f>
        <v>0</v>
      </c>
      <c r="K664" s="3">
        <f>IFERROR(VLOOKUP($G664,'A2017'!$A$3:$C$1897,3,FALSE),0)</f>
        <v>0</v>
      </c>
      <c r="L664" s="3">
        <f>IFERROR(VLOOKUP($G664,'A2018'!$A$3:$C$1897,3,FALSE),0)</f>
        <v>0</v>
      </c>
      <c r="M664" s="3">
        <f>IFERROR(VLOOKUP($G664,'A2019'!$A$3:$C$1897,3,FALSE),0)</f>
        <v>0</v>
      </c>
      <c r="N664" s="3">
        <f>IFERROR(VLOOKUP($G664,'A2020'!$A$3:$C$1897,3,FALSE),0)</f>
        <v>4</v>
      </c>
      <c r="O664" s="17">
        <f t="shared" si="57"/>
        <v>4</v>
      </c>
      <c r="Q664" s="40" t="s">
        <v>1195</v>
      </c>
      <c r="R664" s="40" t="s">
        <v>4</v>
      </c>
      <c r="S664" s="40">
        <v>0</v>
      </c>
      <c r="T664" s="3">
        <v>0</v>
      </c>
      <c r="U664" s="3">
        <v>0</v>
      </c>
      <c r="V664" s="3">
        <v>0</v>
      </c>
      <c r="W664" s="3">
        <v>1</v>
      </c>
      <c r="X664" s="3">
        <v>0</v>
      </c>
      <c r="Y664" s="17">
        <v>1</v>
      </c>
    </row>
    <row r="665" spans="1:25" x14ac:dyDescent="0.3">
      <c r="A665" s="40" t="s">
        <v>947</v>
      </c>
      <c r="B665" s="40" t="s">
        <v>4</v>
      </c>
      <c r="C665" s="40">
        <v>6</v>
      </c>
      <c r="D665" s="41">
        <f t="shared" si="56"/>
        <v>9.0329884739067079E-6</v>
      </c>
      <c r="E665" s="42">
        <f t="shared" si="58"/>
        <v>0.99655843139143752</v>
      </c>
      <c r="G665" s="40" t="s">
        <v>947</v>
      </c>
      <c r="H665" s="40" t="s">
        <v>4</v>
      </c>
      <c r="I665" s="40">
        <f>IFERROR(VLOOKUP($G665,'A2015'!$A$3:$C$1897,3,FALSE),0)</f>
        <v>0</v>
      </c>
      <c r="J665" s="3">
        <f>IFERROR(VLOOKUP($G665,'A2016'!$A$3:$C$1897,3,FALSE),0)</f>
        <v>0</v>
      </c>
      <c r="K665" s="3">
        <f>IFERROR(VLOOKUP($G665,'A2017'!$A$3:$C$1897,3,FALSE),0)</f>
        <v>0</v>
      </c>
      <c r="L665" s="3">
        <f>IFERROR(VLOOKUP($G665,'A2018'!$A$3:$C$1897,3,FALSE),0)</f>
        <v>0</v>
      </c>
      <c r="M665" s="3">
        <f>IFERROR(VLOOKUP($G665,'A2019'!$A$3:$C$1897,3,FALSE),0)</f>
        <v>0</v>
      </c>
      <c r="N665" s="3">
        <f>IFERROR(VLOOKUP($G665,'A2020'!$A$3:$C$1897,3,FALSE),0)</f>
        <v>0</v>
      </c>
      <c r="O665" s="17">
        <f t="shared" si="57"/>
        <v>0</v>
      </c>
      <c r="Q665" s="40" t="s">
        <v>418</v>
      </c>
      <c r="R665" s="40" t="s">
        <v>4</v>
      </c>
      <c r="S665" s="40">
        <v>0</v>
      </c>
      <c r="T665" s="3">
        <v>0</v>
      </c>
      <c r="U665" s="3">
        <v>1</v>
      </c>
      <c r="V665" s="3">
        <v>0</v>
      </c>
      <c r="W665" s="3">
        <v>0</v>
      </c>
      <c r="X665" s="3">
        <v>0</v>
      </c>
      <c r="Y665" s="17">
        <v>1</v>
      </c>
    </row>
    <row r="666" spans="1:25" x14ac:dyDescent="0.3">
      <c r="A666" s="40" t="s">
        <v>791</v>
      </c>
      <c r="B666" s="40" t="s">
        <v>4</v>
      </c>
      <c r="C666" s="40">
        <v>6</v>
      </c>
      <c r="D666" s="41">
        <f t="shared" si="56"/>
        <v>9.0329884739067079E-6</v>
      </c>
      <c r="E666" s="42">
        <f t="shared" si="58"/>
        <v>0.99656746437991139</v>
      </c>
      <c r="G666" s="40" t="s">
        <v>791</v>
      </c>
      <c r="H666" s="40" t="s">
        <v>4</v>
      </c>
      <c r="I666" s="40">
        <f>IFERROR(VLOOKUP($G666,'A2015'!$A$3:$C$1897,3,FALSE),0)</f>
        <v>0</v>
      </c>
      <c r="J666" s="3">
        <f>IFERROR(VLOOKUP($G666,'A2016'!$A$3:$C$1897,3,FALSE),0)</f>
        <v>0</v>
      </c>
      <c r="K666" s="3">
        <f>IFERROR(VLOOKUP($G666,'A2017'!$A$3:$C$1897,3,FALSE),0)</f>
        <v>0</v>
      </c>
      <c r="L666" s="3">
        <f>IFERROR(VLOOKUP($G666,'A2018'!$A$3:$C$1897,3,FALSE),0)</f>
        <v>0</v>
      </c>
      <c r="M666" s="3">
        <f>IFERROR(VLOOKUP($G666,'A2019'!$A$3:$C$1897,3,FALSE),0)</f>
        <v>0</v>
      </c>
      <c r="N666" s="3">
        <f>IFERROR(VLOOKUP($G666,'A2020'!$A$3:$C$1897,3,FALSE),0)</f>
        <v>0</v>
      </c>
      <c r="O666" s="17">
        <f t="shared" si="57"/>
        <v>0</v>
      </c>
      <c r="Q666" s="40" t="s">
        <v>900</v>
      </c>
      <c r="R666" s="40" t="s">
        <v>4</v>
      </c>
      <c r="S666" s="40">
        <v>0</v>
      </c>
      <c r="T666" s="3">
        <v>0</v>
      </c>
      <c r="U666" s="3">
        <v>0</v>
      </c>
      <c r="V666" s="3">
        <v>0</v>
      </c>
      <c r="W666" s="3">
        <v>1</v>
      </c>
      <c r="X666" s="3">
        <v>0</v>
      </c>
      <c r="Y666" s="17">
        <v>1</v>
      </c>
    </row>
    <row r="667" spans="1:25" x14ac:dyDescent="0.3">
      <c r="A667" s="40" t="s">
        <v>841</v>
      </c>
      <c r="B667" s="40" t="s">
        <v>4</v>
      </c>
      <c r="C667" s="40">
        <v>6</v>
      </c>
      <c r="D667" s="41">
        <f t="shared" si="56"/>
        <v>9.0329884739067079E-6</v>
      </c>
      <c r="E667" s="42">
        <f t="shared" si="58"/>
        <v>0.99657649736838527</v>
      </c>
      <c r="G667" s="40" t="s">
        <v>841</v>
      </c>
      <c r="H667" s="40" t="s">
        <v>4</v>
      </c>
      <c r="I667" s="40">
        <f>IFERROR(VLOOKUP($G667,'A2015'!$A$3:$C$1897,3,FALSE),0)</f>
        <v>0</v>
      </c>
      <c r="J667" s="3">
        <f>IFERROR(VLOOKUP($G667,'A2016'!$A$3:$C$1897,3,FALSE),0)</f>
        <v>0</v>
      </c>
      <c r="K667" s="3">
        <f>IFERROR(VLOOKUP($G667,'A2017'!$A$3:$C$1897,3,FALSE),0)</f>
        <v>0</v>
      </c>
      <c r="L667" s="3">
        <f>IFERROR(VLOOKUP($G667,'A2018'!$A$3:$C$1897,3,FALSE),0)</f>
        <v>0</v>
      </c>
      <c r="M667" s="3">
        <f>IFERROR(VLOOKUP($G667,'A2019'!$A$3:$C$1897,3,FALSE),0)</f>
        <v>1</v>
      </c>
      <c r="N667" s="3">
        <f>IFERROR(VLOOKUP($G667,'A2020'!$A$3:$C$1897,3,FALSE),0)</f>
        <v>0</v>
      </c>
      <c r="O667" s="17">
        <f t="shared" si="57"/>
        <v>1</v>
      </c>
      <c r="Q667" s="40" t="s">
        <v>956</v>
      </c>
      <c r="R667" s="40" t="s">
        <v>4</v>
      </c>
      <c r="S667" s="40">
        <v>0</v>
      </c>
      <c r="T667" s="3">
        <v>0</v>
      </c>
      <c r="U667" s="3">
        <v>1</v>
      </c>
      <c r="V667" s="3">
        <v>0</v>
      </c>
      <c r="W667" s="3">
        <v>0</v>
      </c>
      <c r="X667" s="3">
        <v>0</v>
      </c>
      <c r="Y667" s="17">
        <v>1</v>
      </c>
    </row>
    <row r="668" spans="1:25" x14ac:dyDescent="0.3">
      <c r="A668" s="40" t="s">
        <v>755</v>
      </c>
      <c r="B668" s="40" t="s">
        <v>4</v>
      </c>
      <c r="C668" s="40">
        <v>6</v>
      </c>
      <c r="D668" s="41">
        <f t="shared" si="56"/>
        <v>9.0329884739067079E-6</v>
      </c>
      <c r="E668" s="42">
        <f t="shared" si="58"/>
        <v>0.99658553035685915</v>
      </c>
      <c r="G668" s="40" t="s">
        <v>755</v>
      </c>
      <c r="H668" s="40" t="s">
        <v>4</v>
      </c>
      <c r="I668" s="40">
        <f>IFERROR(VLOOKUP($G668,'A2015'!$A$3:$C$1897,3,FALSE),0)</f>
        <v>0</v>
      </c>
      <c r="J668" s="3">
        <f>IFERROR(VLOOKUP($G668,'A2016'!$A$3:$C$1897,3,FALSE),0)</f>
        <v>0</v>
      </c>
      <c r="K668" s="3">
        <f>IFERROR(VLOOKUP($G668,'A2017'!$A$3:$C$1897,3,FALSE),0)</f>
        <v>0</v>
      </c>
      <c r="L668" s="3">
        <f>IFERROR(VLOOKUP($G668,'A2018'!$A$3:$C$1897,3,FALSE),0)</f>
        <v>0</v>
      </c>
      <c r="M668" s="3">
        <f>IFERROR(VLOOKUP($G668,'A2019'!$A$3:$C$1897,3,FALSE),0)</f>
        <v>0</v>
      </c>
      <c r="N668" s="3">
        <f>IFERROR(VLOOKUP($G668,'A2020'!$A$3:$C$1897,3,FALSE),0)</f>
        <v>0</v>
      </c>
      <c r="O668" s="17">
        <f t="shared" si="57"/>
        <v>0</v>
      </c>
      <c r="Q668" s="40" t="s">
        <v>256</v>
      </c>
      <c r="R668" s="40" t="s">
        <v>4</v>
      </c>
      <c r="S668" s="40">
        <v>0</v>
      </c>
      <c r="T668" s="3">
        <v>1</v>
      </c>
      <c r="U668" s="3">
        <v>0</v>
      </c>
      <c r="V668" s="3">
        <v>0</v>
      </c>
      <c r="W668" s="3">
        <v>0</v>
      </c>
      <c r="X668" s="3">
        <v>0</v>
      </c>
      <c r="Y668" s="17">
        <v>1</v>
      </c>
    </row>
    <row r="669" spans="1:25" x14ac:dyDescent="0.3">
      <c r="A669" s="40" t="s">
        <v>399</v>
      </c>
      <c r="B669" s="40" t="s">
        <v>4</v>
      </c>
      <c r="C669" s="40">
        <v>6</v>
      </c>
      <c r="D669" s="41">
        <f t="shared" si="56"/>
        <v>9.0329884739067079E-6</v>
      </c>
      <c r="E669" s="42">
        <f t="shared" si="58"/>
        <v>0.99659456334533303</v>
      </c>
      <c r="G669" s="40" t="s">
        <v>399</v>
      </c>
      <c r="H669" s="40" t="s">
        <v>4</v>
      </c>
      <c r="I669" s="40">
        <f>IFERROR(VLOOKUP($G669,'A2015'!$A$3:$C$1897,3,FALSE),0)</f>
        <v>0</v>
      </c>
      <c r="J669" s="3">
        <f>IFERROR(VLOOKUP($G669,'A2016'!$A$3:$C$1897,3,FALSE),0)</f>
        <v>0</v>
      </c>
      <c r="K669" s="3">
        <f>IFERROR(VLOOKUP($G669,'A2017'!$A$3:$C$1897,3,FALSE),0)</f>
        <v>0</v>
      </c>
      <c r="L669" s="3">
        <f>IFERROR(VLOOKUP($G669,'A2018'!$A$3:$C$1897,3,FALSE),0)</f>
        <v>0</v>
      </c>
      <c r="M669" s="3">
        <f>IFERROR(VLOOKUP($G669,'A2019'!$A$3:$C$1897,3,FALSE),0)</f>
        <v>0</v>
      </c>
      <c r="N669" s="3">
        <f>IFERROR(VLOOKUP($G669,'A2020'!$A$3:$C$1897,3,FALSE),0)</f>
        <v>2</v>
      </c>
      <c r="O669" s="17">
        <f t="shared" si="57"/>
        <v>2</v>
      </c>
      <c r="Q669" s="40" t="s">
        <v>479</v>
      </c>
      <c r="R669" s="40" t="s">
        <v>4</v>
      </c>
      <c r="S669" s="40">
        <v>0</v>
      </c>
      <c r="T669" s="3">
        <v>0</v>
      </c>
      <c r="U669" s="3">
        <v>0</v>
      </c>
      <c r="V669" s="3">
        <v>0</v>
      </c>
      <c r="W669" s="3">
        <v>0</v>
      </c>
      <c r="X669" s="3">
        <v>1</v>
      </c>
      <c r="Y669" s="17">
        <v>1</v>
      </c>
    </row>
    <row r="670" spans="1:25" x14ac:dyDescent="0.3">
      <c r="A670" s="40" t="s">
        <v>882</v>
      </c>
      <c r="B670" s="40" t="s">
        <v>4</v>
      </c>
      <c r="C670" s="40">
        <v>6</v>
      </c>
      <c r="D670" s="41">
        <f t="shared" si="56"/>
        <v>9.0329884739067079E-6</v>
      </c>
      <c r="E670" s="42">
        <f t="shared" si="58"/>
        <v>0.99660359633380691</v>
      </c>
      <c r="G670" s="40" t="s">
        <v>882</v>
      </c>
      <c r="H670" s="40" t="s">
        <v>4</v>
      </c>
      <c r="I670" s="40">
        <f>IFERROR(VLOOKUP($G670,'A2015'!$A$3:$C$1897,3,FALSE),0)</f>
        <v>0</v>
      </c>
      <c r="J670" s="3">
        <f>IFERROR(VLOOKUP($G670,'A2016'!$A$3:$C$1897,3,FALSE),0)</f>
        <v>0</v>
      </c>
      <c r="K670" s="3">
        <f>IFERROR(VLOOKUP($G670,'A2017'!$A$3:$C$1897,3,FALSE),0)</f>
        <v>0</v>
      </c>
      <c r="L670" s="3">
        <f>IFERROR(VLOOKUP($G670,'A2018'!$A$3:$C$1897,3,FALSE),0)</f>
        <v>1</v>
      </c>
      <c r="M670" s="3">
        <f>IFERROR(VLOOKUP($G670,'A2019'!$A$3:$C$1897,3,FALSE),0)</f>
        <v>0</v>
      </c>
      <c r="N670" s="3">
        <f>IFERROR(VLOOKUP($G670,'A2020'!$A$3:$C$1897,3,FALSE),0)</f>
        <v>0</v>
      </c>
      <c r="O670" s="17">
        <f t="shared" si="57"/>
        <v>1</v>
      </c>
      <c r="Q670" s="40" t="s">
        <v>807</v>
      </c>
      <c r="R670" s="40" t="s">
        <v>4</v>
      </c>
      <c r="S670" s="40">
        <v>0</v>
      </c>
      <c r="T670" s="3">
        <v>0</v>
      </c>
      <c r="U670" s="3">
        <v>0</v>
      </c>
      <c r="V670" s="3">
        <v>0</v>
      </c>
      <c r="W670" s="3">
        <v>1</v>
      </c>
      <c r="X670" s="3">
        <v>0</v>
      </c>
      <c r="Y670" s="17">
        <v>1</v>
      </c>
    </row>
    <row r="671" spans="1:25" x14ac:dyDescent="0.3">
      <c r="A671" s="40" t="s">
        <v>935</v>
      </c>
      <c r="B671" s="40" t="s">
        <v>4</v>
      </c>
      <c r="C671" s="40">
        <v>6</v>
      </c>
      <c r="D671" s="41">
        <f t="shared" si="56"/>
        <v>9.0329884739067079E-6</v>
      </c>
      <c r="E671" s="42">
        <f t="shared" si="58"/>
        <v>0.99661262932228079</v>
      </c>
      <c r="G671" s="40" t="s">
        <v>935</v>
      </c>
      <c r="H671" s="40" t="s">
        <v>4</v>
      </c>
      <c r="I671" s="40">
        <f>IFERROR(VLOOKUP($G671,'A2015'!$A$3:$C$1897,3,FALSE),0)</f>
        <v>0</v>
      </c>
      <c r="J671" s="3">
        <f>IFERROR(VLOOKUP($G671,'A2016'!$A$3:$C$1897,3,FALSE),0)</f>
        <v>0</v>
      </c>
      <c r="K671" s="3">
        <f>IFERROR(VLOOKUP($G671,'A2017'!$A$3:$C$1897,3,FALSE),0)</f>
        <v>0</v>
      </c>
      <c r="L671" s="3">
        <f>IFERROR(VLOOKUP($G671,'A2018'!$A$3:$C$1897,3,FALSE),0)</f>
        <v>0</v>
      </c>
      <c r="M671" s="3">
        <f>IFERROR(VLOOKUP($G671,'A2019'!$A$3:$C$1897,3,FALSE),0)</f>
        <v>0</v>
      </c>
      <c r="N671" s="3">
        <f>IFERROR(VLOOKUP($G671,'A2020'!$A$3:$C$1897,3,FALSE),0)</f>
        <v>0</v>
      </c>
      <c r="O671" s="17">
        <f t="shared" si="57"/>
        <v>0</v>
      </c>
      <c r="Q671" s="40" t="s">
        <v>817</v>
      </c>
      <c r="R671" s="40" t="s">
        <v>4</v>
      </c>
      <c r="S671" s="40">
        <v>0</v>
      </c>
      <c r="T671" s="3">
        <v>0</v>
      </c>
      <c r="U671" s="3">
        <v>0</v>
      </c>
      <c r="V671" s="3">
        <v>0</v>
      </c>
      <c r="W671" s="3">
        <v>1</v>
      </c>
      <c r="X671" s="3">
        <v>0</v>
      </c>
      <c r="Y671" s="17">
        <v>1</v>
      </c>
    </row>
    <row r="672" spans="1:25" x14ac:dyDescent="0.3">
      <c r="A672" s="40" t="s">
        <v>917</v>
      </c>
      <c r="B672" s="40" t="s">
        <v>4</v>
      </c>
      <c r="C672" s="40">
        <v>6</v>
      </c>
      <c r="D672" s="41">
        <f t="shared" si="56"/>
        <v>9.0329884739067079E-6</v>
      </c>
      <c r="E672" s="42">
        <f t="shared" si="58"/>
        <v>0.99662166231075466</v>
      </c>
      <c r="G672" s="40" t="s">
        <v>917</v>
      </c>
      <c r="H672" s="40" t="s">
        <v>4</v>
      </c>
      <c r="I672" s="40">
        <f>IFERROR(VLOOKUP($G672,'A2015'!$A$3:$C$1897,3,FALSE),0)</f>
        <v>0</v>
      </c>
      <c r="J672" s="3">
        <f>IFERROR(VLOOKUP($G672,'A2016'!$A$3:$C$1897,3,FALSE),0)</f>
        <v>0</v>
      </c>
      <c r="K672" s="3">
        <f>IFERROR(VLOOKUP($G672,'A2017'!$A$3:$C$1897,3,FALSE),0)</f>
        <v>2</v>
      </c>
      <c r="L672" s="3">
        <f>IFERROR(VLOOKUP($G672,'A2018'!$A$3:$C$1897,3,FALSE),0)</f>
        <v>0</v>
      </c>
      <c r="M672" s="3">
        <f>IFERROR(VLOOKUP($G672,'A2019'!$A$3:$C$1897,3,FALSE),0)</f>
        <v>0</v>
      </c>
      <c r="N672" s="3">
        <f>IFERROR(VLOOKUP($G672,'A2020'!$A$3:$C$1897,3,FALSE),0)</f>
        <v>0</v>
      </c>
      <c r="O672" s="17">
        <f t="shared" si="57"/>
        <v>2</v>
      </c>
      <c r="Q672" s="40" t="s">
        <v>1096</v>
      </c>
      <c r="R672" s="40" t="s">
        <v>4</v>
      </c>
      <c r="S672" s="40">
        <v>0</v>
      </c>
      <c r="T672" s="3">
        <v>0</v>
      </c>
      <c r="U672" s="3">
        <v>0</v>
      </c>
      <c r="V672" s="3">
        <v>1</v>
      </c>
      <c r="W672" s="3">
        <v>0</v>
      </c>
      <c r="X672" s="3">
        <v>0</v>
      </c>
      <c r="Y672" s="17">
        <v>1</v>
      </c>
    </row>
    <row r="673" spans="1:25" x14ac:dyDescent="0.3">
      <c r="A673" s="40" t="s">
        <v>364</v>
      </c>
      <c r="B673" s="40" t="s">
        <v>4</v>
      </c>
      <c r="C673" s="40">
        <v>6</v>
      </c>
      <c r="D673" s="41">
        <f t="shared" si="56"/>
        <v>9.0329884739067079E-6</v>
      </c>
      <c r="E673" s="42">
        <f t="shared" si="58"/>
        <v>0.99663069529922854</v>
      </c>
      <c r="G673" s="40" t="s">
        <v>364</v>
      </c>
      <c r="H673" s="40" t="s">
        <v>4</v>
      </c>
      <c r="I673" s="40">
        <f>IFERROR(VLOOKUP($G673,'A2015'!$A$3:$C$1897,3,FALSE),0)</f>
        <v>0</v>
      </c>
      <c r="J673" s="3">
        <f>IFERROR(VLOOKUP($G673,'A2016'!$A$3:$C$1897,3,FALSE),0)</f>
        <v>0</v>
      </c>
      <c r="K673" s="3">
        <f>IFERROR(VLOOKUP($G673,'A2017'!$A$3:$C$1897,3,FALSE),0)</f>
        <v>0</v>
      </c>
      <c r="L673" s="3">
        <f>IFERROR(VLOOKUP($G673,'A2018'!$A$3:$C$1897,3,FALSE),0)</f>
        <v>0</v>
      </c>
      <c r="M673" s="3">
        <f>IFERROR(VLOOKUP($G673,'A2019'!$A$3:$C$1897,3,FALSE),0)</f>
        <v>0</v>
      </c>
      <c r="N673" s="3">
        <f>IFERROR(VLOOKUP($G673,'A2020'!$A$3:$C$1897,3,FALSE),0)</f>
        <v>3</v>
      </c>
      <c r="O673" s="17">
        <f t="shared" si="57"/>
        <v>3</v>
      </c>
      <c r="Q673" s="40" t="s">
        <v>1186</v>
      </c>
      <c r="R673" s="40" t="s">
        <v>4</v>
      </c>
      <c r="S673" s="40">
        <v>0</v>
      </c>
      <c r="T673" s="3">
        <v>0</v>
      </c>
      <c r="U673" s="3">
        <v>0</v>
      </c>
      <c r="V673" s="3">
        <v>0</v>
      </c>
      <c r="W673" s="3">
        <v>1</v>
      </c>
      <c r="X673" s="3">
        <v>0</v>
      </c>
      <c r="Y673" s="17">
        <v>1</v>
      </c>
    </row>
    <row r="674" spans="1:25" x14ac:dyDescent="0.3">
      <c r="A674" s="40" t="s">
        <v>368</v>
      </c>
      <c r="B674" s="40" t="s">
        <v>4</v>
      </c>
      <c r="C674" s="40">
        <v>6</v>
      </c>
      <c r="D674" s="41">
        <f t="shared" si="56"/>
        <v>9.0329884739067079E-6</v>
      </c>
      <c r="E674" s="42">
        <f t="shared" si="58"/>
        <v>0.99663972828770242</v>
      </c>
      <c r="G674" s="40" t="s">
        <v>368</v>
      </c>
      <c r="H674" s="40" t="s">
        <v>4</v>
      </c>
      <c r="I674" s="40">
        <f>IFERROR(VLOOKUP($G674,'A2015'!$A$3:$C$1897,3,FALSE),0)</f>
        <v>1</v>
      </c>
      <c r="J674" s="3">
        <f>IFERROR(VLOOKUP($G674,'A2016'!$A$3:$C$1897,3,FALSE),0)</f>
        <v>0</v>
      </c>
      <c r="K674" s="3">
        <f>IFERROR(VLOOKUP($G674,'A2017'!$A$3:$C$1897,3,FALSE),0)</f>
        <v>0</v>
      </c>
      <c r="L674" s="3">
        <f>IFERROR(VLOOKUP($G674,'A2018'!$A$3:$C$1897,3,FALSE),0)</f>
        <v>0</v>
      </c>
      <c r="M674" s="3">
        <f>IFERROR(VLOOKUP($G674,'A2019'!$A$3:$C$1897,3,FALSE),0)</f>
        <v>0</v>
      </c>
      <c r="N674" s="3">
        <f>IFERROR(VLOOKUP($G674,'A2020'!$A$3:$C$1897,3,FALSE),0)</f>
        <v>1</v>
      </c>
      <c r="O674" s="17">
        <f t="shared" si="57"/>
        <v>2</v>
      </c>
      <c r="Q674" s="40" t="s">
        <v>1315</v>
      </c>
      <c r="R674" s="40" t="s">
        <v>4</v>
      </c>
      <c r="S674" s="40">
        <v>0</v>
      </c>
      <c r="T674" s="3">
        <v>0</v>
      </c>
      <c r="U674" s="3">
        <v>0</v>
      </c>
      <c r="V674" s="3">
        <v>1</v>
      </c>
      <c r="W674" s="3">
        <v>0</v>
      </c>
      <c r="X674" s="3">
        <v>0</v>
      </c>
      <c r="Y674" s="17">
        <v>1</v>
      </c>
    </row>
    <row r="675" spans="1:25" x14ac:dyDescent="0.3">
      <c r="A675" s="40" t="s">
        <v>922</v>
      </c>
      <c r="B675" s="40" t="s">
        <v>4</v>
      </c>
      <c r="C675" s="40">
        <v>6</v>
      </c>
      <c r="D675" s="41">
        <f t="shared" si="56"/>
        <v>9.0329884739067079E-6</v>
      </c>
      <c r="E675" s="42">
        <f t="shared" si="58"/>
        <v>0.9966487612761763</v>
      </c>
      <c r="G675" s="40" t="s">
        <v>922</v>
      </c>
      <c r="H675" s="40" t="s">
        <v>4</v>
      </c>
      <c r="I675" s="40">
        <f>IFERROR(VLOOKUP($G675,'A2015'!$A$3:$C$1897,3,FALSE),0)</f>
        <v>0</v>
      </c>
      <c r="J675" s="3">
        <f>IFERROR(VLOOKUP($G675,'A2016'!$A$3:$C$1897,3,FALSE),0)</f>
        <v>0</v>
      </c>
      <c r="K675" s="3">
        <f>IFERROR(VLOOKUP($G675,'A2017'!$A$3:$C$1897,3,FALSE),0)</f>
        <v>0</v>
      </c>
      <c r="L675" s="3">
        <f>IFERROR(VLOOKUP($G675,'A2018'!$A$3:$C$1897,3,FALSE),0)</f>
        <v>0</v>
      </c>
      <c r="M675" s="3">
        <f>IFERROR(VLOOKUP($G675,'A2019'!$A$3:$C$1897,3,FALSE),0)</f>
        <v>0</v>
      </c>
      <c r="N675" s="3">
        <f>IFERROR(VLOOKUP($G675,'A2020'!$A$3:$C$1897,3,FALSE),0)</f>
        <v>0</v>
      </c>
      <c r="O675" s="17">
        <f t="shared" si="57"/>
        <v>0</v>
      </c>
      <c r="Q675" s="40" t="s">
        <v>476</v>
      </c>
      <c r="R675" s="40" t="s">
        <v>4</v>
      </c>
      <c r="S675" s="40">
        <v>0</v>
      </c>
      <c r="T675" s="3">
        <v>0</v>
      </c>
      <c r="U675" s="3">
        <v>0</v>
      </c>
      <c r="V675" s="3">
        <v>0</v>
      </c>
      <c r="W675" s="3">
        <v>0</v>
      </c>
      <c r="X675" s="3">
        <v>1</v>
      </c>
      <c r="Y675" s="17">
        <v>1</v>
      </c>
    </row>
    <row r="676" spans="1:25" x14ac:dyDescent="0.3">
      <c r="A676" s="40" t="s">
        <v>488</v>
      </c>
      <c r="B676" s="40" t="s">
        <v>4</v>
      </c>
      <c r="C676" s="40">
        <v>6</v>
      </c>
      <c r="D676" s="41">
        <f t="shared" si="56"/>
        <v>9.0329884739067079E-6</v>
      </c>
      <c r="E676" s="42">
        <f t="shared" si="58"/>
        <v>0.99665779426465018</v>
      </c>
      <c r="G676" s="40" t="s">
        <v>488</v>
      </c>
      <c r="H676" s="40" t="s">
        <v>4</v>
      </c>
      <c r="I676" s="40">
        <f>IFERROR(VLOOKUP($G676,'A2015'!$A$3:$C$1897,3,FALSE),0)</f>
        <v>0</v>
      </c>
      <c r="J676" s="3">
        <f>IFERROR(VLOOKUP($G676,'A2016'!$A$3:$C$1897,3,FALSE),0)</f>
        <v>0</v>
      </c>
      <c r="K676" s="3">
        <f>IFERROR(VLOOKUP($G676,'A2017'!$A$3:$C$1897,3,FALSE),0)</f>
        <v>1</v>
      </c>
      <c r="L676" s="3">
        <f>IFERROR(VLOOKUP($G676,'A2018'!$A$3:$C$1897,3,FALSE),0)</f>
        <v>0</v>
      </c>
      <c r="M676" s="3">
        <f>IFERROR(VLOOKUP($G676,'A2019'!$A$3:$C$1897,3,FALSE),0)</f>
        <v>0</v>
      </c>
      <c r="N676" s="3">
        <f>IFERROR(VLOOKUP($G676,'A2020'!$A$3:$C$1897,3,FALSE),0)</f>
        <v>1</v>
      </c>
      <c r="O676" s="17">
        <f t="shared" si="57"/>
        <v>2</v>
      </c>
      <c r="Q676" s="40" t="s">
        <v>1090</v>
      </c>
      <c r="R676" s="40" t="s">
        <v>4</v>
      </c>
      <c r="S676" s="40">
        <v>0</v>
      </c>
      <c r="T676" s="3">
        <v>0</v>
      </c>
      <c r="U676" s="3">
        <v>0</v>
      </c>
      <c r="V676" s="3">
        <v>1</v>
      </c>
      <c r="W676" s="3">
        <v>0</v>
      </c>
      <c r="X676" s="3">
        <v>0</v>
      </c>
      <c r="Y676" s="17">
        <v>1</v>
      </c>
    </row>
    <row r="677" spans="1:25" x14ac:dyDescent="0.3">
      <c r="A677" s="40" t="s">
        <v>825</v>
      </c>
      <c r="B677" s="40" t="s">
        <v>4</v>
      </c>
      <c r="C677" s="40">
        <v>6</v>
      </c>
      <c r="D677" s="41">
        <f t="shared" si="56"/>
        <v>9.0329884739067079E-6</v>
      </c>
      <c r="E677" s="42">
        <f t="shared" si="58"/>
        <v>0.99666682725312405</v>
      </c>
      <c r="G677" s="40" t="s">
        <v>825</v>
      </c>
      <c r="H677" s="40" t="s">
        <v>4</v>
      </c>
      <c r="I677" s="40">
        <f>IFERROR(VLOOKUP($G677,'A2015'!$A$3:$C$1897,3,FALSE),0)</f>
        <v>0</v>
      </c>
      <c r="J677" s="3">
        <f>IFERROR(VLOOKUP($G677,'A2016'!$A$3:$C$1897,3,FALSE),0)</f>
        <v>1</v>
      </c>
      <c r="K677" s="3">
        <f>IFERROR(VLOOKUP($G677,'A2017'!$A$3:$C$1897,3,FALSE),0)</f>
        <v>0</v>
      </c>
      <c r="L677" s="3">
        <f>IFERROR(VLOOKUP($G677,'A2018'!$A$3:$C$1897,3,FALSE),0)</f>
        <v>0</v>
      </c>
      <c r="M677" s="3">
        <f>IFERROR(VLOOKUP($G677,'A2019'!$A$3:$C$1897,3,FALSE),0)</f>
        <v>0</v>
      </c>
      <c r="N677" s="3">
        <f>IFERROR(VLOOKUP($G677,'A2020'!$A$3:$C$1897,3,FALSE),0)</f>
        <v>0</v>
      </c>
      <c r="O677" s="17">
        <f t="shared" si="57"/>
        <v>1</v>
      </c>
      <c r="Q677" s="40" t="s">
        <v>1241</v>
      </c>
      <c r="R677" s="40" t="s">
        <v>4</v>
      </c>
      <c r="S677" s="40">
        <v>0</v>
      </c>
      <c r="T677" s="3">
        <v>0</v>
      </c>
      <c r="U677" s="3">
        <v>0</v>
      </c>
      <c r="V677" s="3">
        <v>1</v>
      </c>
      <c r="W677" s="3">
        <v>0</v>
      </c>
      <c r="X677" s="3">
        <v>0</v>
      </c>
      <c r="Y677" s="17">
        <v>1</v>
      </c>
    </row>
    <row r="678" spans="1:25" x14ac:dyDescent="0.3">
      <c r="A678" s="40" t="s">
        <v>288</v>
      </c>
      <c r="B678" s="40" t="s">
        <v>4</v>
      </c>
      <c r="C678" s="40">
        <v>6</v>
      </c>
      <c r="D678" s="41">
        <f t="shared" si="56"/>
        <v>9.0329884739067079E-6</v>
      </c>
      <c r="E678" s="42">
        <f t="shared" si="58"/>
        <v>0.99667586024159793</v>
      </c>
      <c r="G678" s="40" t="s">
        <v>288</v>
      </c>
      <c r="H678" s="40" t="s">
        <v>4</v>
      </c>
      <c r="I678" s="40">
        <f>IFERROR(VLOOKUP($G678,'A2015'!$A$3:$C$1897,3,FALSE),0)</f>
        <v>0</v>
      </c>
      <c r="J678" s="3">
        <f>IFERROR(VLOOKUP($G678,'A2016'!$A$3:$C$1897,3,FALSE),0)</f>
        <v>1</v>
      </c>
      <c r="K678" s="3">
        <f>IFERROR(VLOOKUP($G678,'A2017'!$A$3:$C$1897,3,FALSE),0)</f>
        <v>0</v>
      </c>
      <c r="L678" s="3">
        <f>IFERROR(VLOOKUP($G678,'A2018'!$A$3:$C$1897,3,FALSE),0)</f>
        <v>0</v>
      </c>
      <c r="M678" s="3">
        <f>IFERROR(VLOOKUP($G678,'A2019'!$A$3:$C$1897,3,FALSE),0)</f>
        <v>0</v>
      </c>
      <c r="N678" s="3">
        <f>IFERROR(VLOOKUP($G678,'A2020'!$A$3:$C$1897,3,FALSE),0)</f>
        <v>0</v>
      </c>
      <c r="O678" s="17">
        <f t="shared" si="57"/>
        <v>1</v>
      </c>
      <c r="Q678" s="40" t="s">
        <v>1379</v>
      </c>
      <c r="R678" s="40" t="s">
        <v>4</v>
      </c>
      <c r="S678" s="40">
        <v>0</v>
      </c>
      <c r="T678" s="3">
        <v>1</v>
      </c>
      <c r="U678" s="3">
        <v>0</v>
      </c>
      <c r="V678" s="3">
        <v>0</v>
      </c>
      <c r="W678" s="3">
        <v>0</v>
      </c>
      <c r="X678" s="3">
        <v>0</v>
      </c>
      <c r="Y678" s="17">
        <v>1</v>
      </c>
    </row>
    <row r="679" spans="1:25" x14ac:dyDescent="0.3">
      <c r="A679" s="40" t="s">
        <v>840</v>
      </c>
      <c r="B679" s="40" t="s">
        <v>4</v>
      </c>
      <c r="C679" s="40">
        <v>6</v>
      </c>
      <c r="D679" s="41">
        <f t="shared" si="56"/>
        <v>9.0329884739067079E-6</v>
      </c>
      <c r="E679" s="42">
        <f t="shared" si="58"/>
        <v>0.99668489323007181</v>
      </c>
      <c r="G679" s="40" t="s">
        <v>840</v>
      </c>
      <c r="H679" s="40" t="s">
        <v>4</v>
      </c>
      <c r="I679" s="40">
        <f>IFERROR(VLOOKUP($G679,'A2015'!$A$3:$C$1897,3,FALSE),0)</f>
        <v>0</v>
      </c>
      <c r="J679" s="3">
        <f>IFERROR(VLOOKUP($G679,'A2016'!$A$3:$C$1897,3,FALSE),0)</f>
        <v>0</v>
      </c>
      <c r="K679" s="3">
        <f>IFERROR(VLOOKUP($G679,'A2017'!$A$3:$C$1897,3,FALSE),0)</f>
        <v>0</v>
      </c>
      <c r="L679" s="3">
        <f>IFERROR(VLOOKUP($G679,'A2018'!$A$3:$C$1897,3,FALSE),0)</f>
        <v>0</v>
      </c>
      <c r="M679" s="3">
        <f>IFERROR(VLOOKUP($G679,'A2019'!$A$3:$C$1897,3,FALSE),0)</f>
        <v>1</v>
      </c>
      <c r="N679" s="3">
        <f>IFERROR(VLOOKUP($G679,'A2020'!$A$3:$C$1897,3,FALSE),0)</f>
        <v>0</v>
      </c>
      <c r="O679" s="17">
        <f t="shared" si="57"/>
        <v>1</v>
      </c>
      <c r="Q679" s="40" t="s">
        <v>415</v>
      </c>
      <c r="R679" s="40" t="s">
        <v>4</v>
      </c>
      <c r="S679" s="40">
        <v>0</v>
      </c>
      <c r="T679" s="3">
        <v>0</v>
      </c>
      <c r="U679" s="3">
        <v>0</v>
      </c>
      <c r="V679" s="3">
        <v>0</v>
      </c>
      <c r="W679" s="3">
        <v>0</v>
      </c>
      <c r="X679" s="3">
        <v>1</v>
      </c>
      <c r="Y679" s="17">
        <v>1</v>
      </c>
    </row>
    <row r="680" spans="1:25" x14ac:dyDescent="0.3">
      <c r="A680" s="40" t="s">
        <v>594</v>
      </c>
      <c r="B680" s="40" t="s">
        <v>4</v>
      </c>
      <c r="C680" s="40">
        <v>6</v>
      </c>
      <c r="D680" s="41">
        <f t="shared" si="56"/>
        <v>9.0329884739067079E-6</v>
      </c>
      <c r="E680" s="42">
        <f t="shared" si="58"/>
        <v>0.99669392621854569</v>
      </c>
      <c r="G680" s="40" t="s">
        <v>594</v>
      </c>
      <c r="H680" s="40" t="s">
        <v>4</v>
      </c>
      <c r="I680" s="40">
        <f>IFERROR(VLOOKUP($G680,'A2015'!$A$3:$C$1897,3,FALSE),0)</f>
        <v>0</v>
      </c>
      <c r="J680" s="3">
        <f>IFERROR(VLOOKUP($G680,'A2016'!$A$3:$C$1897,3,FALSE),0)</f>
        <v>0</v>
      </c>
      <c r="K680" s="3">
        <f>IFERROR(VLOOKUP($G680,'A2017'!$A$3:$C$1897,3,FALSE),0)</f>
        <v>0</v>
      </c>
      <c r="L680" s="3">
        <f>IFERROR(VLOOKUP($G680,'A2018'!$A$3:$C$1897,3,FALSE),0)</f>
        <v>0</v>
      </c>
      <c r="M680" s="3">
        <f>IFERROR(VLOOKUP($G680,'A2019'!$A$3:$C$1897,3,FALSE),0)</f>
        <v>0</v>
      </c>
      <c r="N680" s="3">
        <f>IFERROR(VLOOKUP($G680,'A2020'!$A$3:$C$1897,3,FALSE),0)</f>
        <v>0</v>
      </c>
      <c r="O680" s="17">
        <f t="shared" si="57"/>
        <v>0</v>
      </c>
      <c r="Q680" s="40" t="s">
        <v>1309</v>
      </c>
      <c r="R680" s="40" t="s">
        <v>4</v>
      </c>
      <c r="S680" s="40">
        <v>0</v>
      </c>
      <c r="T680" s="3">
        <v>0</v>
      </c>
      <c r="U680" s="3">
        <v>0</v>
      </c>
      <c r="V680" s="3">
        <v>0</v>
      </c>
      <c r="W680" s="3">
        <v>1</v>
      </c>
      <c r="X680" s="3">
        <v>0</v>
      </c>
      <c r="Y680" s="17">
        <v>1</v>
      </c>
    </row>
    <row r="681" spans="1:25" x14ac:dyDescent="0.3">
      <c r="A681" s="40" t="s">
        <v>343</v>
      </c>
      <c r="B681" s="40" t="s">
        <v>4</v>
      </c>
      <c r="C681" s="40">
        <v>6</v>
      </c>
      <c r="D681" s="41">
        <f t="shared" si="56"/>
        <v>9.0329884739067079E-6</v>
      </c>
      <c r="E681" s="42">
        <f t="shared" si="58"/>
        <v>0.99670295920701957</v>
      </c>
      <c r="G681" s="40" t="s">
        <v>343</v>
      </c>
      <c r="H681" s="40" t="s">
        <v>4</v>
      </c>
      <c r="I681" s="40">
        <f>IFERROR(VLOOKUP($G681,'A2015'!$A$3:$C$1897,3,FALSE),0)</f>
        <v>1</v>
      </c>
      <c r="J681" s="3">
        <f>IFERROR(VLOOKUP($G681,'A2016'!$A$3:$C$1897,3,FALSE),0)</f>
        <v>1</v>
      </c>
      <c r="K681" s="3">
        <f>IFERROR(VLOOKUP($G681,'A2017'!$A$3:$C$1897,3,FALSE),0)</f>
        <v>1</v>
      </c>
      <c r="L681" s="3">
        <f>IFERROR(VLOOKUP($G681,'A2018'!$A$3:$C$1897,3,FALSE),0)</f>
        <v>1</v>
      </c>
      <c r="M681" s="3">
        <f>IFERROR(VLOOKUP($G681,'A2019'!$A$3:$C$1897,3,FALSE),0)</f>
        <v>1</v>
      </c>
      <c r="N681" s="3">
        <f>IFERROR(VLOOKUP($G681,'A2020'!$A$3:$C$1897,3,FALSE),0)</f>
        <v>1</v>
      </c>
      <c r="O681" s="17">
        <f t="shared" si="57"/>
        <v>6</v>
      </c>
      <c r="Q681" s="40" t="s">
        <v>1349</v>
      </c>
      <c r="R681" s="40" t="s">
        <v>4</v>
      </c>
      <c r="S681" s="40">
        <v>0</v>
      </c>
      <c r="T681" s="3">
        <v>1</v>
      </c>
      <c r="U681" s="3">
        <v>0</v>
      </c>
      <c r="V681" s="3">
        <v>0</v>
      </c>
      <c r="W681" s="3">
        <v>0</v>
      </c>
      <c r="X681" s="3">
        <v>0</v>
      </c>
      <c r="Y681" s="17">
        <v>1</v>
      </c>
    </row>
    <row r="682" spans="1:25" x14ac:dyDescent="0.3">
      <c r="A682" s="40" t="s">
        <v>850</v>
      </c>
      <c r="B682" s="40" t="s">
        <v>4</v>
      </c>
      <c r="C682" s="40">
        <v>6</v>
      </c>
      <c r="D682" s="41">
        <f t="shared" si="56"/>
        <v>9.0329884739067079E-6</v>
      </c>
      <c r="E682" s="42">
        <f t="shared" si="58"/>
        <v>0.99671199219549345</v>
      </c>
      <c r="G682" s="40" t="s">
        <v>850</v>
      </c>
      <c r="H682" s="40" t="s">
        <v>4</v>
      </c>
      <c r="I682" s="40">
        <f>IFERROR(VLOOKUP($G682,'A2015'!$A$3:$C$1897,3,FALSE),0)</f>
        <v>0</v>
      </c>
      <c r="J682" s="3">
        <f>IFERROR(VLOOKUP($G682,'A2016'!$A$3:$C$1897,3,FALSE),0)</f>
        <v>0</v>
      </c>
      <c r="K682" s="3">
        <f>IFERROR(VLOOKUP($G682,'A2017'!$A$3:$C$1897,3,FALSE),0)</f>
        <v>0</v>
      </c>
      <c r="L682" s="3">
        <f>IFERROR(VLOOKUP($G682,'A2018'!$A$3:$C$1897,3,FALSE),0)</f>
        <v>0</v>
      </c>
      <c r="M682" s="3">
        <f>IFERROR(VLOOKUP($G682,'A2019'!$A$3:$C$1897,3,FALSE),0)</f>
        <v>0</v>
      </c>
      <c r="N682" s="3">
        <f>IFERROR(VLOOKUP($G682,'A2020'!$A$3:$C$1897,3,FALSE),0)</f>
        <v>0</v>
      </c>
      <c r="O682" s="17">
        <f t="shared" si="57"/>
        <v>0</v>
      </c>
      <c r="Q682" s="40" t="s">
        <v>545</v>
      </c>
      <c r="R682" s="40" t="s">
        <v>4</v>
      </c>
      <c r="S682" s="40">
        <v>0</v>
      </c>
      <c r="T682" s="3">
        <v>0</v>
      </c>
      <c r="U682" s="3">
        <v>0</v>
      </c>
      <c r="V682" s="3">
        <v>0</v>
      </c>
      <c r="W682" s="3">
        <v>0</v>
      </c>
      <c r="X682" s="3">
        <v>1</v>
      </c>
      <c r="Y682" s="17">
        <v>1</v>
      </c>
    </row>
    <row r="683" spans="1:25" x14ac:dyDescent="0.3">
      <c r="A683" s="40" t="s">
        <v>899</v>
      </c>
      <c r="B683" s="40" t="s">
        <v>4</v>
      </c>
      <c r="C683" s="40">
        <v>6</v>
      </c>
      <c r="D683" s="41">
        <f t="shared" si="56"/>
        <v>9.0329884739067079E-6</v>
      </c>
      <c r="E683" s="42">
        <f t="shared" si="58"/>
        <v>0.99672102518396732</v>
      </c>
      <c r="G683" s="40" t="s">
        <v>899</v>
      </c>
      <c r="H683" s="40" t="s">
        <v>4</v>
      </c>
      <c r="I683" s="40">
        <f>IFERROR(VLOOKUP($G683,'A2015'!$A$3:$C$1897,3,FALSE),0)</f>
        <v>0</v>
      </c>
      <c r="J683" s="3">
        <f>IFERROR(VLOOKUP($G683,'A2016'!$A$3:$C$1897,3,FALSE),0)</f>
        <v>0</v>
      </c>
      <c r="K683" s="3">
        <f>IFERROR(VLOOKUP($G683,'A2017'!$A$3:$C$1897,3,FALSE),0)</f>
        <v>0</v>
      </c>
      <c r="L683" s="3">
        <f>IFERROR(VLOOKUP($G683,'A2018'!$A$3:$C$1897,3,FALSE),0)</f>
        <v>0</v>
      </c>
      <c r="M683" s="3">
        <f>IFERROR(VLOOKUP($G683,'A2019'!$A$3:$C$1897,3,FALSE),0)</f>
        <v>0</v>
      </c>
      <c r="N683" s="3">
        <f>IFERROR(VLOOKUP($G683,'A2020'!$A$3:$C$1897,3,FALSE),0)</f>
        <v>0</v>
      </c>
      <c r="O683" s="17">
        <f t="shared" si="57"/>
        <v>0</v>
      </c>
      <c r="Q683" s="40" t="s">
        <v>1301</v>
      </c>
      <c r="R683" s="40" t="s">
        <v>4</v>
      </c>
      <c r="S683" s="40">
        <v>0</v>
      </c>
      <c r="T683" s="3">
        <v>0</v>
      </c>
      <c r="U683" s="3">
        <v>0</v>
      </c>
      <c r="V683" s="3">
        <v>1</v>
      </c>
      <c r="W683" s="3">
        <v>0</v>
      </c>
      <c r="X683" s="3">
        <v>0</v>
      </c>
      <c r="Y683" s="17">
        <v>1</v>
      </c>
    </row>
    <row r="684" spans="1:25" x14ac:dyDescent="0.3">
      <c r="A684" s="40" t="s">
        <v>822</v>
      </c>
      <c r="B684" s="40" t="s">
        <v>4</v>
      </c>
      <c r="C684" s="40">
        <v>6</v>
      </c>
      <c r="D684" s="41">
        <f t="shared" si="56"/>
        <v>9.0329884739067079E-6</v>
      </c>
      <c r="E684" s="42">
        <f t="shared" si="58"/>
        <v>0.9967300581724412</v>
      </c>
      <c r="G684" s="40" t="s">
        <v>822</v>
      </c>
      <c r="H684" s="40" t="s">
        <v>4</v>
      </c>
      <c r="I684" s="40">
        <f>IFERROR(VLOOKUP($G684,'A2015'!$A$3:$C$1897,3,FALSE),0)</f>
        <v>0</v>
      </c>
      <c r="J684" s="3">
        <f>IFERROR(VLOOKUP($G684,'A2016'!$A$3:$C$1897,3,FALSE),0)</f>
        <v>0</v>
      </c>
      <c r="K684" s="3">
        <f>IFERROR(VLOOKUP($G684,'A2017'!$A$3:$C$1897,3,FALSE),0)</f>
        <v>0</v>
      </c>
      <c r="L684" s="3">
        <f>IFERROR(VLOOKUP($G684,'A2018'!$A$3:$C$1897,3,FALSE),0)</f>
        <v>0</v>
      </c>
      <c r="M684" s="3">
        <f>IFERROR(VLOOKUP($G684,'A2019'!$A$3:$C$1897,3,FALSE),0)</f>
        <v>0</v>
      </c>
      <c r="N684" s="3">
        <f>IFERROR(VLOOKUP($G684,'A2020'!$A$3:$C$1897,3,FALSE),0)</f>
        <v>0</v>
      </c>
      <c r="O684" s="17">
        <f t="shared" si="57"/>
        <v>0</v>
      </c>
      <c r="Q684" s="40" t="s">
        <v>1091</v>
      </c>
      <c r="R684" s="40" t="s">
        <v>4</v>
      </c>
      <c r="S684" s="40">
        <v>0</v>
      </c>
      <c r="T684" s="3">
        <v>0</v>
      </c>
      <c r="U684" s="3">
        <v>0</v>
      </c>
      <c r="V684" s="3">
        <v>0</v>
      </c>
      <c r="W684" s="3">
        <v>1</v>
      </c>
      <c r="X684" s="3">
        <v>0</v>
      </c>
      <c r="Y684" s="17">
        <v>1</v>
      </c>
    </row>
    <row r="685" spans="1:25" x14ac:dyDescent="0.3">
      <c r="A685" s="40" t="s">
        <v>678</v>
      </c>
      <c r="B685" s="40" t="s">
        <v>4</v>
      </c>
      <c r="C685" s="40">
        <v>6</v>
      </c>
      <c r="D685" s="41">
        <f t="shared" si="56"/>
        <v>9.0329884739067079E-6</v>
      </c>
      <c r="E685" s="42">
        <f t="shared" si="58"/>
        <v>0.99673909116091508</v>
      </c>
      <c r="G685" s="40" t="s">
        <v>678</v>
      </c>
      <c r="H685" s="40" t="s">
        <v>4</v>
      </c>
      <c r="I685" s="40">
        <f>IFERROR(VLOOKUP($G685,'A2015'!$A$3:$C$1897,3,FALSE),0)</f>
        <v>0</v>
      </c>
      <c r="J685" s="3">
        <f>IFERROR(VLOOKUP($G685,'A2016'!$A$3:$C$1897,3,FALSE),0)</f>
        <v>0</v>
      </c>
      <c r="K685" s="3">
        <f>IFERROR(VLOOKUP($G685,'A2017'!$A$3:$C$1897,3,FALSE),0)</f>
        <v>0</v>
      </c>
      <c r="L685" s="3">
        <f>IFERROR(VLOOKUP($G685,'A2018'!$A$3:$C$1897,3,FALSE),0)</f>
        <v>0</v>
      </c>
      <c r="M685" s="3">
        <f>IFERROR(VLOOKUP($G685,'A2019'!$A$3:$C$1897,3,FALSE),0)</f>
        <v>0</v>
      </c>
      <c r="N685" s="3">
        <f>IFERROR(VLOOKUP($G685,'A2020'!$A$3:$C$1897,3,FALSE),0)</f>
        <v>0</v>
      </c>
      <c r="O685" s="17">
        <f t="shared" si="57"/>
        <v>0</v>
      </c>
      <c r="Q685" s="40" t="s">
        <v>1201</v>
      </c>
      <c r="R685" s="40" t="s">
        <v>4</v>
      </c>
      <c r="S685" s="40">
        <v>0</v>
      </c>
      <c r="T685" s="3">
        <v>0</v>
      </c>
      <c r="U685" s="3">
        <v>1</v>
      </c>
      <c r="V685" s="3">
        <v>0</v>
      </c>
      <c r="W685" s="3">
        <v>0</v>
      </c>
      <c r="X685" s="3">
        <v>0</v>
      </c>
      <c r="Y685" s="17">
        <v>1</v>
      </c>
    </row>
    <row r="686" spans="1:25" x14ac:dyDescent="0.3">
      <c r="A686" s="40" t="s">
        <v>929</v>
      </c>
      <c r="B686" s="40" t="s">
        <v>4</v>
      </c>
      <c r="C686" s="40">
        <v>6</v>
      </c>
      <c r="D686" s="41">
        <f t="shared" si="56"/>
        <v>9.0329884739067079E-6</v>
      </c>
      <c r="E686" s="42">
        <f t="shared" si="58"/>
        <v>0.99674812414938896</v>
      </c>
      <c r="G686" s="40" t="s">
        <v>929</v>
      </c>
      <c r="H686" s="40" t="s">
        <v>4</v>
      </c>
      <c r="I686" s="40">
        <f>IFERROR(VLOOKUP($G686,'A2015'!$A$3:$C$1897,3,FALSE),0)</f>
        <v>0</v>
      </c>
      <c r="J686" s="3">
        <f>IFERROR(VLOOKUP($G686,'A2016'!$A$3:$C$1897,3,FALSE),0)</f>
        <v>0</v>
      </c>
      <c r="K686" s="3">
        <f>IFERROR(VLOOKUP($G686,'A2017'!$A$3:$C$1897,3,FALSE),0)</f>
        <v>0</v>
      </c>
      <c r="L686" s="3">
        <f>IFERROR(VLOOKUP($G686,'A2018'!$A$3:$C$1897,3,FALSE),0)</f>
        <v>0</v>
      </c>
      <c r="M686" s="3">
        <f>IFERROR(VLOOKUP($G686,'A2019'!$A$3:$C$1897,3,FALSE),0)</f>
        <v>1</v>
      </c>
      <c r="N686" s="3">
        <f>IFERROR(VLOOKUP($G686,'A2020'!$A$3:$C$1897,3,FALSE),0)</f>
        <v>0</v>
      </c>
      <c r="O686" s="17">
        <f t="shared" si="57"/>
        <v>1</v>
      </c>
      <c r="Q686" s="40" t="s">
        <v>1204</v>
      </c>
      <c r="R686" s="40" t="s">
        <v>4</v>
      </c>
      <c r="S686" s="40">
        <v>0</v>
      </c>
      <c r="T686" s="3">
        <v>0</v>
      </c>
      <c r="U686" s="3">
        <v>1</v>
      </c>
      <c r="V686" s="3">
        <v>0</v>
      </c>
      <c r="W686" s="3">
        <v>0</v>
      </c>
      <c r="X686" s="3">
        <v>0</v>
      </c>
      <c r="Y686" s="17">
        <v>1</v>
      </c>
    </row>
    <row r="687" spans="1:25" x14ac:dyDescent="0.3">
      <c r="A687" s="40" t="s">
        <v>453</v>
      </c>
      <c r="B687" s="40" t="s">
        <v>4</v>
      </c>
      <c r="C687" s="40">
        <v>6</v>
      </c>
      <c r="D687" s="41">
        <f t="shared" si="56"/>
        <v>9.0329884739067079E-6</v>
      </c>
      <c r="E687" s="42">
        <f t="shared" si="58"/>
        <v>0.99675715713786284</v>
      </c>
      <c r="G687" s="40" t="s">
        <v>453</v>
      </c>
      <c r="H687" s="40" t="s">
        <v>4</v>
      </c>
      <c r="I687" s="40">
        <f>IFERROR(VLOOKUP($G687,'A2015'!$A$3:$C$1897,3,FALSE),0)</f>
        <v>0</v>
      </c>
      <c r="J687" s="3">
        <f>IFERROR(VLOOKUP($G687,'A2016'!$A$3:$C$1897,3,FALSE),0)</f>
        <v>0</v>
      </c>
      <c r="K687" s="3">
        <f>IFERROR(VLOOKUP($G687,'A2017'!$A$3:$C$1897,3,FALSE),0)</f>
        <v>0</v>
      </c>
      <c r="L687" s="3">
        <f>IFERROR(VLOOKUP($G687,'A2018'!$A$3:$C$1897,3,FALSE),0)</f>
        <v>0</v>
      </c>
      <c r="M687" s="3">
        <f>IFERROR(VLOOKUP($G687,'A2019'!$A$3:$C$1897,3,FALSE),0)</f>
        <v>0</v>
      </c>
      <c r="N687" s="3">
        <f>IFERROR(VLOOKUP($G687,'A2020'!$A$3:$C$1897,3,FALSE),0)</f>
        <v>1</v>
      </c>
      <c r="O687" s="17">
        <f t="shared" si="57"/>
        <v>1</v>
      </c>
      <c r="Q687" s="40" t="s">
        <v>449</v>
      </c>
      <c r="R687" s="40" t="s">
        <v>4</v>
      </c>
      <c r="S687" s="40">
        <v>0</v>
      </c>
      <c r="T687" s="3">
        <v>0</v>
      </c>
      <c r="U687" s="3">
        <v>0</v>
      </c>
      <c r="V687" s="3">
        <v>0</v>
      </c>
      <c r="W687" s="3">
        <v>0</v>
      </c>
      <c r="X687" s="3">
        <v>1</v>
      </c>
      <c r="Y687" s="17">
        <v>1</v>
      </c>
    </row>
    <row r="688" spans="1:25" x14ac:dyDescent="0.3">
      <c r="A688" s="40" t="s">
        <v>800</v>
      </c>
      <c r="B688" s="40" t="s">
        <v>4</v>
      </c>
      <c r="C688" s="40">
        <v>6</v>
      </c>
      <c r="D688" s="41">
        <f t="shared" si="56"/>
        <v>9.0329884739067079E-6</v>
      </c>
      <c r="E688" s="42">
        <f t="shared" si="58"/>
        <v>0.99676619012633672</v>
      </c>
      <c r="G688" s="40" t="s">
        <v>800</v>
      </c>
      <c r="H688" s="40" t="s">
        <v>4</v>
      </c>
      <c r="I688" s="40">
        <f>IFERROR(VLOOKUP($G688,'A2015'!$A$3:$C$1897,3,FALSE),0)</f>
        <v>0</v>
      </c>
      <c r="J688" s="3">
        <f>IFERROR(VLOOKUP($G688,'A2016'!$A$3:$C$1897,3,FALSE),0)</f>
        <v>0</v>
      </c>
      <c r="K688" s="3">
        <f>IFERROR(VLOOKUP($G688,'A2017'!$A$3:$C$1897,3,FALSE),0)</f>
        <v>0</v>
      </c>
      <c r="L688" s="3">
        <f>IFERROR(VLOOKUP($G688,'A2018'!$A$3:$C$1897,3,FALSE),0)</f>
        <v>0</v>
      </c>
      <c r="M688" s="3">
        <f>IFERROR(VLOOKUP($G688,'A2019'!$A$3:$C$1897,3,FALSE),0)</f>
        <v>0</v>
      </c>
      <c r="N688" s="3">
        <f>IFERROR(VLOOKUP($G688,'A2020'!$A$3:$C$1897,3,FALSE),0)</f>
        <v>0</v>
      </c>
      <c r="O688" s="17">
        <f t="shared" si="57"/>
        <v>0</v>
      </c>
      <c r="Q688" s="40" t="s">
        <v>928</v>
      </c>
      <c r="R688" s="40" t="s">
        <v>4</v>
      </c>
      <c r="S688" s="40">
        <v>0</v>
      </c>
      <c r="T688" s="3">
        <v>0</v>
      </c>
      <c r="U688" s="3">
        <v>0</v>
      </c>
      <c r="V688" s="3">
        <v>1</v>
      </c>
      <c r="W688" s="3">
        <v>0</v>
      </c>
      <c r="X688" s="3">
        <v>0</v>
      </c>
      <c r="Y688" s="17">
        <v>1</v>
      </c>
    </row>
    <row r="689" spans="1:25" x14ac:dyDescent="0.3">
      <c r="A689" s="40" t="s">
        <v>944</v>
      </c>
      <c r="B689" s="40" t="s">
        <v>4</v>
      </c>
      <c r="C689" s="40">
        <v>6</v>
      </c>
      <c r="D689" s="41">
        <f t="shared" si="56"/>
        <v>9.0329884739067079E-6</v>
      </c>
      <c r="E689" s="42">
        <f t="shared" si="58"/>
        <v>0.99677522311481059</v>
      </c>
      <c r="G689" s="40" t="s">
        <v>944</v>
      </c>
      <c r="H689" s="40" t="s">
        <v>4</v>
      </c>
      <c r="I689" s="40">
        <f>IFERROR(VLOOKUP($G689,'A2015'!$A$3:$C$1897,3,FALSE),0)</f>
        <v>0</v>
      </c>
      <c r="J689" s="3">
        <f>IFERROR(VLOOKUP($G689,'A2016'!$A$3:$C$1897,3,FALSE),0)</f>
        <v>0</v>
      </c>
      <c r="K689" s="3">
        <f>IFERROR(VLOOKUP($G689,'A2017'!$A$3:$C$1897,3,FALSE),0)</f>
        <v>0</v>
      </c>
      <c r="L689" s="3">
        <f>IFERROR(VLOOKUP($G689,'A2018'!$A$3:$C$1897,3,FALSE),0)</f>
        <v>0</v>
      </c>
      <c r="M689" s="3">
        <f>IFERROR(VLOOKUP($G689,'A2019'!$A$3:$C$1897,3,FALSE),0)</f>
        <v>0</v>
      </c>
      <c r="N689" s="3">
        <f>IFERROR(VLOOKUP($G689,'A2020'!$A$3:$C$1897,3,FALSE),0)</f>
        <v>0</v>
      </c>
      <c r="O689" s="17">
        <f t="shared" si="57"/>
        <v>0</v>
      </c>
      <c r="Q689" s="40" t="s">
        <v>1047</v>
      </c>
      <c r="R689" s="40" t="s">
        <v>4</v>
      </c>
      <c r="S689" s="40">
        <v>0</v>
      </c>
      <c r="T689" s="3">
        <v>0</v>
      </c>
      <c r="U689" s="3">
        <v>1</v>
      </c>
      <c r="V689" s="3">
        <v>0</v>
      </c>
      <c r="W689" s="3">
        <v>0</v>
      </c>
      <c r="X689" s="3">
        <v>0</v>
      </c>
      <c r="Y689" s="17">
        <v>1</v>
      </c>
    </row>
    <row r="690" spans="1:25" x14ac:dyDescent="0.3">
      <c r="A690" s="40" t="s">
        <v>971</v>
      </c>
      <c r="B690" s="40" t="s">
        <v>4</v>
      </c>
      <c r="C690" s="40">
        <v>6</v>
      </c>
      <c r="D690" s="41">
        <f t="shared" si="56"/>
        <v>9.0329884739067079E-6</v>
      </c>
      <c r="E690" s="42">
        <f t="shared" si="58"/>
        <v>0.99678425610328447</v>
      </c>
      <c r="G690" s="40" t="s">
        <v>971</v>
      </c>
      <c r="H690" s="40" t="s">
        <v>4</v>
      </c>
      <c r="I690" s="40">
        <f>IFERROR(VLOOKUP($G690,'A2015'!$A$3:$C$1897,3,FALSE),0)</f>
        <v>0</v>
      </c>
      <c r="J690" s="3">
        <f>IFERROR(VLOOKUP($G690,'A2016'!$A$3:$C$1897,3,FALSE),0)</f>
        <v>0</v>
      </c>
      <c r="K690" s="3">
        <f>IFERROR(VLOOKUP($G690,'A2017'!$A$3:$C$1897,3,FALSE),0)</f>
        <v>1</v>
      </c>
      <c r="L690" s="3">
        <f>IFERROR(VLOOKUP($G690,'A2018'!$A$3:$C$1897,3,FALSE),0)</f>
        <v>0</v>
      </c>
      <c r="M690" s="3">
        <f>IFERROR(VLOOKUP($G690,'A2019'!$A$3:$C$1897,3,FALSE),0)</f>
        <v>0</v>
      </c>
      <c r="N690" s="3">
        <f>IFERROR(VLOOKUP($G690,'A2020'!$A$3:$C$1897,3,FALSE),0)</f>
        <v>0</v>
      </c>
      <c r="O690" s="17">
        <f t="shared" si="57"/>
        <v>1</v>
      </c>
      <c r="Q690" s="40" t="s">
        <v>1353</v>
      </c>
      <c r="R690" s="40" t="s">
        <v>4</v>
      </c>
      <c r="S690" s="40">
        <v>0</v>
      </c>
      <c r="T690" s="3">
        <v>0</v>
      </c>
      <c r="U690" s="3">
        <v>0</v>
      </c>
      <c r="V690" s="3">
        <v>1</v>
      </c>
      <c r="W690" s="3">
        <v>0</v>
      </c>
      <c r="X690" s="3">
        <v>0</v>
      </c>
      <c r="Y690" s="17">
        <v>1</v>
      </c>
    </row>
    <row r="691" spans="1:25" x14ac:dyDescent="0.3">
      <c r="A691" s="40" t="s">
        <v>527</v>
      </c>
      <c r="B691" s="40" t="s">
        <v>4</v>
      </c>
      <c r="C691" s="40">
        <v>6</v>
      </c>
      <c r="D691" s="41">
        <f t="shared" si="56"/>
        <v>9.0329884739067079E-6</v>
      </c>
      <c r="E691" s="42">
        <f t="shared" si="58"/>
        <v>0.99679328909175835</v>
      </c>
      <c r="G691" s="40" t="s">
        <v>527</v>
      </c>
      <c r="H691" s="40" t="s">
        <v>4</v>
      </c>
      <c r="I691" s="40">
        <f>IFERROR(VLOOKUP($G691,'A2015'!$A$3:$C$1897,3,FALSE),0)</f>
        <v>0</v>
      </c>
      <c r="J691" s="3">
        <f>IFERROR(VLOOKUP($G691,'A2016'!$A$3:$C$1897,3,FALSE),0)</f>
        <v>0</v>
      </c>
      <c r="K691" s="3">
        <f>IFERROR(VLOOKUP($G691,'A2017'!$A$3:$C$1897,3,FALSE),0)</f>
        <v>0</v>
      </c>
      <c r="L691" s="3">
        <f>IFERROR(VLOOKUP($G691,'A2018'!$A$3:$C$1897,3,FALSE),0)</f>
        <v>0</v>
      </c>
      <c r="M691" s="3">
        <f>IFERROR(VLOOKUP($G691,'A2019'!$A$3:$C$1897,3,FALSE),0)</f>
        <v>0</v>
      </c>
      <c r="N691" s="3">
        <f>IFERROR(VLOOKUP($G691,'A2020'!$A$3:$C$1897,3,FALSE),0)</f>
        <v>1</v>
      </c>
      <c r="O691" s="17">
        <f t="shared" si="57"/>
        <v>1</v>
      </c>
      <c r="Q691" s="40" t="s">
        <v>1338</v>
      </c>
      <c r="R691" s="40" t="s">
        <v>4</v>
      </c>
      <c r="S691" s="40">
        <v>0</v>
      </c>
      <c r="T691" s="3">
        <v>0</v>
      </c>
      <c r="U691" s="3">
        <v>0</v>
      </c>
      <c r="V691" s="3">
        <v>0</v>
      </c>
      <c r="W691" s="3">
        <v>1</v>
      </c>
      <c r="X691" s="3">
        <v>0</v>
      </c>
      <c r="Y691" s="17">
        <v>1</v>
      </c>
    </row>
    <row r="692" spans="1:25" x14ac:dyDescent="0.3">
      <c r="A692" s="40" t="s">
        <v>951</v>
      </c>
      <c r="B692" s="40" t="s">
        <v>4</v>
      </c>
      <c r="C692" s="40">
        <v>6</v>
      </c>
      <c r="D692" s="41">
        <f t="shared" si="56"/>
        <v>9.0329884739067079E-6</v>
      </c>
      <c r="E692" s="42">
        <f t="shared" si="58"/>
        <v>0.99680232208023223</v>
      </c>
      <c r="G692" s="40" t="s">
        <v>951</v>
      </c>
      <c r="H692" s="40" t="s">
        <v>4</v>
      </c>
      <c r="I692" s="40">
        <f>IFERROR(VLOOKUP($G692,'A2015'!$A$3:$C$1897,3,FALSE),0)</f>
        <v>1</v>
      </c>
      <c r="J692" s="3">
        <f>IFERROR(VLOOKUP($G692,'A2016'!$A$3:$C$1897,3,FALSE),0)</f>
        <v>0</v>
      </c>
      <c r="K692" s="3">
        <f>IFERROR(VLOOKUP($G692,'A2017'!$A$3:$C$1897,3,FALSE),0)</f>
        <v>0</v>
      </c>
      <c r="L692" s="3">
        <f>IFERROR(VLOOKUP($G692,'A2018'!$A$3:$C$1897,3,FALSE),0)</f>
        <v>0</v>
      </c>
      <c r="M692" s="3">
        <f>IFERROR(VLOOKUP($G692,'A2019'!$A$3:$C$1897,3,FALSE),0)</f>
        <v>0</v>
      </c>
      <c r="N692" s="3">
        <f>IFERROR(VLOOKUP($G692,'A2020'!$A$3:$C$1897,3,FALSE),0)</f>
        <v>0</v>
      </c>
      <c r="O692" s="17">
        <f t="shared" si="57"/>
        <v>1</v>
      </c>
      <c r="Q692" s="40" t="s">
        <v>1325</v>
      </c>
      <c r="R692" s="40" t="s">
        <v>4</v>
      </c>
      <c r="S692" s="40">
        <v>0</v>
      </c>
      <c r="T692" s="3">
        <v>0</v>
      </c>
      <c r="U692" s="3">
        <v>0</v>
      </c>
      <c r="V692" s="3">
        <v>1</v>
      </c>
      <c r="W692" s="3">
        <v>0</v>
      </c>
      <c r="X692" s="3">
        <v>0</v>
      </c>
      <c r="Y692" s="17">
        <v>1</v>
      </c>
    </row>
    <row r="693" spans="1:25" x14ac:dyDescent="0.3">
      <c r="A693" s="40" t="s">
        <v>891</v>
      </c>
      <c r="B693" s="40" t="s">
        <v>4</v>
      </c>
      <c r="C693" s="40">
        <v>6</v>
      </c>
      <c r="D693" s="41">
        <f t="shared" si="56"/>
        <v>9.0329884739067079E-6</v>
      </c>
      <c r="E693" s="42">
        <f t="shared" si="58"/>
        <v>0.99681135506870611</v>
      </c>
      <c r="G693" s="40" t="s">
        <v>891</v>
      </c>
      <c r="H693" s="40" t="s">
        <v>4</v>
      </c>
      <c r="I693" s="40">
        <f>IFERROR(VLOOKUP($G693,'A2015'!$A$3:$C$1897,3,FALSE),0)</f>
        <v>0</v>
      </c>
      <c r="J693" s="3">
        <f>IFERROR(VLOOKUP($G693,'A2016'!$A$3:$C$1897,3,FALSE),0)</f>
        <v>0</v>
      </c>
      <c r="K693" s="3">
        <f>IFERROR(VLOOKUP($G693,'A2017'!$A$3:$C$1897,3,FALSE),0)</f>
        <v>0</v>
      </c>
      <c r="L693" s="3">
        <f>IFERROR(VLOOKUP($G693,'A2018'!$A$3:$C$1897,3,FALSE),0)</f>
        <v>0</v>
      </c>
      <c r="M693" s="3">
        <f>IFERROR(VLOOKUP($G693,'A2019'!$A$3:$C$1897,3,FALSE),0)</f>
        <v>0</v>
      </c>
      <c r="N693" s="3">
        <f>IFERROR(VLOOKUP($G693,'A2020'!$A$3:$C$1897,3,FALSE),0)</f>
        <v>0</v>
      </c>
      <c r="O693" s="17">
        <f t="shared" si="57"/>
        <v>0</v>
      </c>
      <c r="Q693" s="40" t="s">
        <v>526</v>
      </c>
      <c r="R693" s="40" t="s">
        <v>4</v>
      </c>
      <c r="S693" s="40">
        <v>1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17">
        <v>1</v>
      </c>
    </row>
    <row r="694" spans="1:25" x14ac:dyDescent="0.3">
      <c r="A694" s="40" t="s">
        <v>871</v>
      </c>
      <c r="B694" s="40" t="s">
        <v>4</v>
      </c>
      <c r="C694" s="40">
        <v>6</v>
      </c>
      <c r="D694" s="41">
        <f t="shared" si="56"/>
        <v>9.0329884739067079E-6</v>
      </c>
      <c r="E694" s="42">
        <f t="shared" si="58"/>
        <v>0.99682038805717998</v>
      </c>
      <c r="G694" s="40" t="s">
        <v>871</v>
      </c>
      <c r="H694" s="40" t="s">
        <v>4</v>
      </c>
      <c r="I694" s="40">
        <f>IFERROR(VLOOKUP($G694,'A2015'!$A$3:$C$1897,3,FALSE),0)</f>
        <v>0</v>
      </c>
      <c r="J694" s="3">
        <f>IFERROR(VLOOKUP($G694,'A2016'!$A$3:$C$1897,3,FALSE),0)</f>
        <v>0</v>
      </c>
      <c r="K694" s="3">
        <f>IFERROR(VLOOKUP($G694,'A2017'!$A$3:$C$1897,3,FALSE),0)</f>
        <v>0</v>
      </c>
      <c r="L694" s="3">
        <f>IFERROR(VLOOKUP($G694,'A2018'!$A$3:$C$1897,3,FALSE),0)</f>
        <v>0</v>
      </c>
      <c r="M694" s="3">
        <f>IFERROR(VLOOKUP($G694,'A2019'!$A$3:$C$1897,3,FALSE),0)</f>
        <v>0</v>
      </c>
      <c r="N694" s="3">
        <f>IFERROR(VLOOKUP($G694,'A2020'!$A$3:$C$1897,3,FALSE),0)</f>
        <v>0</v>
      </c>
      <c r="O694" s="17">
        <f t="shared" si="57"/>
        <v>0</v>
      </c>
      <c r="Q694" s="40" t="s">
        <v>510</v>
      </c>
      <c r="R694" s="40" t="s">
        <v>4</v>
      </c>
      <c r="S694" s="40">
        <v>0</v>
      </c>
      <c r="T694" s="3">
        <v>0</v>
      </c>
      <c r="U694" s="3">
        <v>0</v>
      </c>
      <c r="V694" s="3">
        <v>1</v>
      </c>
      <c r="W694" s="3">
        <v>0</v>
      </c>
      <c r="X694" s="3">
        <v>0</v>
      </c>
      <c r="Y694" s="17">
        <v>1</v>
      </c>
    </row>
    <row r="695" spans="1:25" x14ac:dyDescent="0.3">
      <c r="A695" s="40" t="s">
        <v>789</v>
      </c>
      <c r="B695" s="40" t="s">
        <v>4</v>
      </c>
      <c r="C695" s="40">
        <v>6</v>
      </c>
      <c r="D695" s="41">
        <f t="shared" si="56"/>
        <v>9.0329884739067079E-6</v>
      </c>
      <c r="E695" s="42">
        <f t="shared" si="58"/>
        <v>0.99682942104565386</v>
      </c>
      <c r="G695" s="40" t="s">
        <v>789</v>
      </c>
      <c r="H695" s="40" t="s">
        <v>4</v>
      </c>
      <c r="I695" s="40">
        <f>IFERROR(VLOOKUP($G695,'A2015'!$A$3:$C$1897,3,FALSE),0)</f>
        <v>0</v>
      </c>
      <c r="J695" s="3">
        <f>IFERROR(VLOOKUP($G695,'A2016'!$A$3:$C$1897,3,FALSE),0)</f>
        <v>0</v>
      </c>
      <c r="K695" s="3">
        <f>IFERROR(VLOOKUP($G695,'A2017'!$A$3:$C$1897,3,FALSE),0)</f>
        <v>0</v>
      </c>
      <c r="L695" s="3">
        <f>IFERROR(VLOOKUP($G695,'A2018'!$A$3:$C$1897,3,FALSE),0)</f>
        <v>0</v>
      </c>
      <c r="M695" s="3">
        <f>IFERROR(VLOOKUP($G695,'A2019'!$A$3:$C$1897,3,FALSE),0)</f>
        <v>0</v>
      </c>
      <c r="N695" s="3">
        <f>IFERROR(VLOOKUP($G695,'A2020'!$A$3:$C$1897,3,FALSE),0)</f>
        <v>0</v>
      </c>
      <c r="O695" s="17">
        <f t="shared" si="57"/>
        <v>0</v>
      </c>
      <c r="Q695" s="40" t="s">
        <v>1348</v>
      </c>
      <c r="R695" s="40" t="s">
        <v>4</v>
      </c>
      <c r="S695" s="40">
        <v>0</v>
      </c>
      <c r="T695" s="3">
        <v>0</v>
      </c>
      <c r="U695" s="3">
        <v>0</v>
      </c>
      <c r="V695" s="3">
        <v>0</v>
      </c>
      <c r="W695" s="3">
        <v>1</v>
      </c>
      <c r="X695" s="3">
        <v>0</v>
      </c>
      <c r="Y695" s="17">
        <v>1</v>
      </c>
    </row>
    <row r="696" spans="1:25" x14ac:dyDescent="0.3">
      <c r="A696" s="40" t="s">
        <v>904</v>
      </c>
      <c r="B696" s="40" t="s">
        <v>4</v>
      </c>
      <c r="C696" s="40">
        <v>6</v>
      </c>
      <c r="D696" s="41">
        <f t="shared" si="56"/>
        <v>9.0329884739067079E-6</v>
      </c>
      <c r="E696" s="42">
        <f t="shared" si="58"/>
        <v>0.99683845403412774</v>
      </c>
      <c r="G696" s="40" t="s">
        <v>904</v>
      </c>
      <c r="H696" s="40" t="s">
        <v>4</v>
      </c>
      <c r="I696" s="40">
        <f>IFERROR(VLOOKUP($G696,'A2015'!$A$3:$C$1897,3,FALSE),0)</f>
        <v>0</v>
      </c>
      <c r="J696" s="3">
        <f>IFERROR(VLOOKUP($G696,'A2016'!$A$3:$C$1897,3,FALSE),0)</f>
        <v>0</v>
      </c>
      <c r="K696" s="3">
        <f>IFERROR(VLOOKUP($G696,'A2017'!$A$3:$C$1897,3,FALSE),0)</f>
        <v>0</v>
      </c>
      <c r="L696" s="3">
        <f>IFERROR(VLOOKUP($G696,'A2018'!$A$3:$C$1897,3,FALSE),0)</f>
        <v>0</v>
      </c>
      <c r="M696" s="3">
        <f>IFERROR(VLOOKUP($G696,'A2019'!$A$3:$C$1897,3,FALSE),0)</f>
        <v>0</v>
      </c>
      <c r="N696" s="3">
        <f>IFERROR(VLOOKUP($G696,'A2020'!$A$3:$C$1897,3,FALSE),0)</f>
        <v>0</v>
      </c>
      <c r="O696" s="17">
        <f t="shared" si="57"/>
        <v>0</v>
      </c>
      <c r="Q696" s="40" t="s">
        <v>1165</v>
      </c>
      <c r="R696" s="40" t="s">
        <v>4</v>
      </c>
      <c r="S696" s="40">
        <v>0</v>
      </c>
      <c r="T696" s="3">
        <v>0</v>
      </c>
      <c r="U696" s="3">
        <v>1</v>
      </c>
      <c r="V696" s="3">
        <v>0</v>
      </c>
      <c r="W696" s="3">
        <v>0</v>
      </c>
      <c r="X696" s="3">
        <v>0</v>
      </c>
      <c r="Y696" s="17">
        <v>1</v>
      </c>
    </row>
    <row r="697" spans="1:25" x14ac:dyDescent="0.3">
      <c r="A697" s="40" t="s">
        <v>911</v>
      </c>
      <c r="B697" s="40" t="s">
        <v>4</v>
      </c>
      <c r="C697" s="40">
        <v>6</v>
      </c>
      <c r="D697" s="41">
        <f t="shared" si="56"/>
        <v>9.0329884739067079E-6</v>
      </c>
      <c r="E697" s="42">
        <f t="shared" si="58"/>
        <v>0.99684748702260162</v>
      </c>
      <c r="G697" s="40" t="s">
        <v>911</v>
      </c>
      <c r="H697" s="40" t="s">
        <v>4</v>
      </c>
      <c r="I697" s="40">
        <f>IFERROR(VLOOKUP($G697,'A2015'!$A$3:$C$1897,3,FALSE),0)</f>
        <v>0</v>
      </c>
      <c r="J697" s="3">
        <f>IFERROR(VLOOKUP($G697,'A2016'!$A$3:$C$1897,3,FALSE),0)</f>
        <v>1</v>
      </c>
      <c r="K697" s="3">
        <f>IFERROR(VLOOKUP($G697,'A2017'!$A$3:$C$1897,3,FALSE),0)</f>
        <v>0</v>
      </c>
      <c r="L697" s="3">
        <f>IFERROR(VLOOKUP($G697,'A2018'!$A$3:$C$1897,3,FALSE),0)</f>
        <v>0</v>
      </c>
      <c r="M697" s="3">
        <f>IFERROR(VLOOKUP($G697,'A2019'!$A$3:$C$1897,3,FALSE),0)</f>
        <v>0</v>
      </c>
      <c r="N697" s="3">
        <f>IFERROR(VLOOKUP($G697,'A2020'!$A$3:$C$1897,3,FALSE),0)</f>
        <v>0</v>
      </c>
      <c r="O697" s="17">
        <f t="shared" si="57"/>
        <v>1</v>
      </c>
      <c r="Q697" s="40" t="s">
        <v>1363</v>
      </c>
      <c r="R697" s="40" t="s">
        <v>4</v>
      </c>
      <c r="S697" s="40">
        <v>0</v>
      </c>
      <c r="T697" s="3">
        <v>0</v>
      </c>
      <c r="U697" s="3">
        <v>0</v>
      </c>
      <c r="V697" s="3">
        <v>0</v>
      </c>
      <c r="W697" s="3">
        <v>1</v>
      </c>
      <c r="X697" s="3">
        <v>0</v>
      </c>
      <c r="Y697" s="17">
        <v>1</v>
      </c>
    </row>
    <row r="698" spans="1:25" x14ac:dyDescent="0.3">
      <c r="A698" s="40" t="s">
        <v>590</v>
      </c>
      <c r="B698" s="40" t="s">
        <v>4</v>
      </c>
      <c r="C698" s="40">
        <v>6</v>
      </c>
      <c r="D698" s="41">
        <f t="shared" si="56"/>
        <v>9.0329884739067079E-6</v>
      </c>
      <c r="E698" s="42">
        <f t="shared" si="58"/>
        <v>0.9968565200110755</v>
      </c>
      <c r="G698" s="40" t="s">
        <v>590</v>
      </c>
      <c r="H698" s="40" t="s">
        <v>4</v>
      </c>
      <c r="I698" s="40">
        <f>IFERROR(VLOOKUP($G698,'A2015'!$A$3:$C$1897,3,FALSE),0)</f>
        <v>0</v>
      </c>
      <c r="J698" s="3">
        <f>IFERROR(VLOOKUP($G698,'A2016'!$A$3:$C$1897,3,FALSE),0)</f>
        <v>0</v>
      </c>
      <c r="K698" s="3">
        <f>IFERROR(VLOOKUP($G698,'A2017'!$A$3:$C$1897,3,FALSE),0)</f>
        <v>0</v>
      </c>
      <c r="L698" s="3">
        <f>IFERROR(VLOOKUP($G698,'A2018'!$A$3:$C$1897,3,FALSE),0)</f>
        <v>1</v>
      </c>
      <c r="M698" s="3">
        <f>IFERROR(VLOOKUP($G698,'A2019'!$A$3:$C$1897,3,FALSE),0)</f>
        <v>1</v>
      </c>
      <c r="N698" s="3">
        <f>IFERROR(VLOOKUP($G698,'A2020'!$A$3:$C$1897,3,FALSE),0)</f>
        <v>0</v>
      </c>
      <c r="O698" s="17">
        <f t="shared" si="57"/>
        <v>2</v>
      </c>
      <c r="Q698" s="40" t="s">
        <v>1398</v>
      </c>
      <c r="R698" s="40" t="s">
        <v>4</v>
      </c>
      <c r="S698" s="40">
        <v>0</v>
      </c>
      <c r="T698" s="3">
        <v>0</v>
      </c>
      <c r="U698" s="3">
        <v>0</v>
      </c>
      <c r="V698" s="3">
        <v>0</v>
      </c>
      <c r="W698" s="3">
        <v>1</v>
      </c>
      <c r="X698" s="3">
        <v>0</v>
      </c>
      <c r="Y698" s="17">
        <v>1</v>
      </c>
    </row>
    <row r="699" spans="1:25" x14ac:dyDescent="0.3">
      <c r="A699" s="40" t="s">
        <v>505</v>
      </c>
      <c r="B699" s="40" t="s">
        <v>4</v>
      </c>
      <c r="C699" s="40">
        <v>6</v>
      </c>
      <c r="D699" s="41">
        <f t="shared" si="56"/>
        <v>9.0329884739067079E-6</v>
      </c>
      <c r="E699" s="42">
        <f t="shared" si="58"/>
        <v>0.99686555299954938</v>
      </c>
      <c r="G699" s="40" t="s">
        <v>505</v>
      </c>
      <c r="H699" s="40" t="s">
        <v>4</v>
      </c>
      <c r="I699" s="40">
        <f>IFERROR(VLOOKUP($G699,'A2015'!$A$3:$C$1897,3,FALSE),0)</f>
        <v>0</v>
      </c>
      <c r="J699" s="3">
        <f>IFERROR(VLOOKUP($G699,'A2016'!$A$3:$C$1897,3,FALSE),0)</f>
        <v>0</v>
      </c>
      <c r="K699" s="3">
        <f>IFERROR(VLOOKUP($G699,'A2017'!$A$3:$C$1897,3,FALSE),0)</f>
        <v>0</v>
      </c>
      <c r="L699" s="3">
        <f>IFERROR(VLOOKUP($G699,'A2018'!$A$3:$C$1897,3,FALSE),0)</f>
        <v>0</v>
      </c>
      <c r="M699" s="3">
        <f>IFERROR(VLOOKUP($G699,'A2019'!$A$3:$C$1897,3,FALSE),0)</f>
        <v>0</v>
      </c>
      <c r="N699" s="3">
        <f>IFERROR(VLOOKUP($G699,'A2020'!$A$3:$C$1897,3,FALSE),0)</f>
        <v>1</v>
      </c>
      <c r="O699" s="17">
        <f t="shared" si="57"/>
        <v>1</v>
      </c>
      <c r="Q699" s="40" t="s">
        <v>534</v>
      </c>
      <c r="R699" s="40" t="s">
        <v>4</v>
      </c>
      <c r="S699" s="40">
        <v>0</v>
      </c>
      <c r="T699" s="3">
        <v>0</v>
      </c>
      <c r="U699" s="3">
        <v>1</v>
      </c>
      <c r="V699" s="3">
        <v>0</v>
      </c>
      <c r="W699" s="3">
        <v>0</v>
      </c>
      <c r="X699" s="3">
        <v>0</v>
      </c>
      <c r="Y699" s="17">
        <v>1</v>
      </c>
    </row>
    <row r="700" spans="1:25" x14ac:dyDescent="0.3">
      <c r="A700" s="40" t="s">
        <v>575</v>
      </c>
      <c r="B700" s="40" t="s">
        <v>4</v>
      </c>
      <c r="C700" s="40">
        <v>6</v>
      </c>
      <c r="D700" s="41">
        <f t="shared" si="56"/>
        <v>9.0329884739067079E-6</v>
      </c>
      <c r="E700" s="42">
        <f t="shared" si="58"/>
        <v>0.99687458598802325</v>
      </c>
      <c r="G700" s="40" t="s">
        <v>575</v>
      </c>
      <c r="H700" s="40" t="s">
        <v>4</v>
      </c>
      <c r="I700" s="40">
        <f>IFERROR(VLOOKUP($G700,'A2015'!$A$3:$C$1897,3,FALSE),0)</f>
        <v>0</v>
      </c>
      <c r="J700" s="3">
        <f>IFERROR(VLOOKUP($G700,'A2016'!$A$3:$C$1897,3,FALSE),0)</f>
        <v>0</v>
      </c>
      <c r="K700" s="3">
        <f>IFERROR(VLOOKUP($G700,'A2017'!$A$3:$C$1897,3,FALSE),0)</f>
        <v>0</v>
      </c>
      <c r="L700" s="3">
        <f>IFERROR(VLOOKUP($G700,'A2018'!$A$3:$C$1897,3,FALSE),0)</f>
        <v>0</v>
      </c>
      <c r="M700" s="3">
        <f>IFERROR(VLOOKUP($G700,'A2019'!$A$3:$C$1897,3,FALSE),0)</f>
        <v>0</v>
      </c>
      <c r="N700" s="3">
        <f>IFERROR(VLOOKUP($G700,'A2020'!$A$3:$C$1897,3,FALSE),0)</f>
        <v>0</v>
      </c>
      <c r="O700" s="17">
        <f t="shared" si="57"/>
        <v>0</v>
      </c>
      <c r="Q700" s="40" t="s">
        <v>1311</v>
      </c>
      <c r="R700" s="40" t="s">
        <v>4</v>
      </c>
      <c r="S700" s="40">
        <v>0</v>
      </c>
      <c r="T700" s="3">
        <v>0</v>
      </c>
      <c r="U700" s="3">
        <v>0</v>
      </c>
      <c r="V700" s="3">
        <v>1</v>
      </c>
      <c r="W700" s="3">
        <v>0</v>
      </c>
      <c r="X700" s="3">
        <v>0</v>
      </c>
      <c r="Y700" s="17">
        <v>1</v>
      </c>
    </row>
    <row r="701" spans="1:25" x14ac:dyDescent="0.3">
      <c r="A701" s="40" t="s">
        <v>346</v>
      </c>
      <c r="B701" s="40" t="s">
        <v>4</v>
      </c>
      <c r="C701" s="40">
        <v>6</v>
      </c>
      <c r="D701" s="41">
        <f t="shared" si="56"/>
        <v>9.0329884739067079E-6</v>
      </c>
      <c r="E701" s="42">
        <f t="shared" si="58"/>
        <v>0.99688361897649713</v>
      </c>
      <c r="G701" s="40" t="s">
        <v>346</v>
      </c>
      <c r="H701" s="40" t="s">
        <v>4</v>
      </c>
      <c r="I701" s="40">
        <f>IFERROR(VLOOKUP($G701,'A2015'!$A$3:$C$1897,3,FALSE),0)</f>
        <v>0</v>
      </c>
      <c r="J701" s="3">
        <f>IFERROR(VLOOKUP($G701,'A2016'!$A$3:$C$1897,3,FALSE),0)</f>
        <v>0</v>
      </c>
      <c r="K701" s="3">
        <f>IFERROR(VLOOKUP($G701,'A2017'!$A$3:$C$1897,3,FALSE),0)</f>
        <v>0</v>
      </c>
      <c r="L701" s="3">
        <f>IFERROR(VLOOKUP($G701,'A2018'!$A$3:$C$1897,3,FALSE),0)</f>
        <v>0</v>
      </c>
      <c r="M701" s="3">
        <f>IFERROR(VLOOKUP($G701,'A2019'!$A$3:$C$1897,3,FALSE),0)</f>
        <v>2</v>
      </c>
      <c r="N701" s="3">
        <f>IFERROR(VLOOKUP($G701,'A2020'!$A$3:$C$1897,3,FALSE),0)</f>
        <v>2</v>
      </c>
      <c r="O701" s="17">
        <f t="shared" si="57"/>
        <v>4</v>
      </c>
      <c r="Q701" s="40" t="s">
        <v>521</v>
      </c>
      <c r="R701" s="40" t="s">
        <v>4</v>
      </c>
      <c r="S701" s="40">
        <v>0</v>
      </c>
      <c r="T701" s="3">
        <v>0</v>
      </c>
      <c r="U701" s="3">
        <v>0</v>
      </c>
      <c r="V701" s="3">
        <v>0</v>
      </c>
      <c r="W701" s="3">
        <v>0</v>
      </c>
      <c r="X701" s="3">
        <v>1</v>
      </c>
      <c r="Y701" s="17">
        <v>1</v>
      </c>
    </row>
    <row r="702" spans="1:25" x14ac:dyDescent="0.3">
      <c r="A702" s="40" t="s">
        <v>329</v>
      </c>
      <c r="B702" s="40" t="s">
        <v>4</v>
      </c>
      <c r="C702" s="40">
        <v>6</v>
      </c>
      <c r="D702" s="41">
        <f t="shared" si="56"/>
        <v>9.0329884739067079E-6</v>
      </c>
      <c r="E702" s="42">
        <f t="shared" si="58"/>
        <v>0.99689265196497101</v>
      </c>
      <c r="G702" s="40" t="s">
        <v>329</v>
      </c>
      <c r="H702" s="40" t="s">
        <v>4</v>
      </c>
      <c r="I702" s="40">
        <f>IFERROR(VLOOKUP($G702,'A2015'!$A$3:$C$1897,3,FALSE),0)</f>
        <v>0</v>
      </c>
      <c r="J702" s="3">
        <f>IFERROR(VLOOKUP($G702,'A2016'!$A$3:$C$1897,3,FALSE),0)</f>
        <v>0</v>
      </c>
      <c r="K702" s="3">
        <f>IFERROR(VLOOKUP($G702,'A2017'!$A$3:$C$1897,3,FALSE),0)</f>
        <v>0</v>
      </c>
      <c r="L702" s="3">
        <f>IFERROR(VLOOKUP($G702,'A2018'!$A$3:$C$1897,3,FALSE),0)</f>
        <v>3</v>
      </c>
      <c r="M702" s="3">
        <f>IFERROR(VLOOKUP($G702,'A2019'!$A$3:$C$1897,3,FALSE),0)</f>
        <v>0</v>
      </c>
      <c r="N702" s="3">
        <f>IFERROR(VLOOKUP($G702,'A2020'!$A$3:$C$1897,3,FALSE),0)</f>
        <v>0</v>
      </c>
      <c r="O702" s="17">
        <f t="shared" si="57"/>
        <v>3</v>
      </c>
      <c r="Q702" s="40" t="s">
        <v>1104</v>
      </c>
      <c r="R702" s="40" t="s">
        <v>4</v>
      </c>
      <c r="S702" s="40">
        <v>0</v>
      </c>
      <c r="T702" s="3">
        <v>1</v>
      </c>
      <c r="U702" s="3">
        <v>0</v>
      </c>
      <c r="V702" s="3">
        <v>0</v>
      </c>
      <c r="W702" s="3">
        <v>0</v>
      </c>
      <c r="X702" s="3">
        <v>0</v>
      </c>
      <c r="Y702" s="17">
        <v>1</v>
      </c>
    </row>
    <row r="703" spans="1:25" x14ac:dyDescent="0.3">
      <c r="A703" s="40" t="s">
        <v>926</v>
      </c>
      <c r="B703" s="40" t="s">
        <v>4</v>
      </c>
      <c r="C703" s="40">
        <v>6</v>
      </c>
      <c r="D703" s="41">
        <f t="shared" si="56"/>
        <v>9.0329884739067079E-6</v>
      </c>
      <c r="E703" s="42">
        <f t="shared" si="58"/>
        <v>0.99690168495344489</v>
      </c>
      <c r="G703" s="40" t="s">
        <v>926</v>
      </c>
      <c r="H703" s="40" t="s">
        <v>4</v>
      </c>
      <c r="I703" s="40">
        <f>IFERROR(VLOOKUP($G703,'A2015'!$A$3:$C$1897,3,FALSE),0)</f>
        <v>0</v>
      </c>
      <c r="J703" s="3">
        <f>IFERROR(VLOOKUP($G703,'A2016'!$A$3:$C$1897,3,FALSE),0)</f>
        <v>0</v>
      </c>
      <c r="K703" s="3">
        <f>IFERROR(VLOOKUP($G703,'A2017'!$A$3:$C$1897,3,FALSE),0)</f>
        <v>0</v>
      </c>
      <c r="L703" s="3">
        <f>IFERROR(VLOOKUP($G703,'A2018'!$A$3:$C$1897,3,FALSE),0)</f>
        <v>0</v>
      </c>
      <c r="M703" s="3">
        <f>IFERROR(VLOOKUP($G703,'A2019'!$A$3:$C$1897,3,FALSE),0)</f>
        <v>0</v>
      </c>
      <c r="N703" s="3">
        <f>IFERROR(VLOOKUP($G703,'A2020'!$A$3:$C$1897,3,FALSE),0)</f>
        <v>0</v>
      </c>
      <c r="O703" s="17">
        <f t="shared" si="57"/>
        <v>0</v>
      </c>
      <c r="Q703" s="40" t="s">
        <v>1350</v>
      </c>
      <c r="R703" s="40" t="s">
        <v>4</v>
      </c>
      <c r="S703" s="40">
        <v>0</v>
      </c>
      <c r="T703" s="3">
        <v>0</v>
      </c>
      <c r="U703" s="3">
        <v>0</v>
      </c>
      <c r="V703" s="3">
        <v>0</v>
      </c>
      <c r="W703" s="3">
        <v>1</v>
      </c>
      <c r="X703" s="3">
        <v>0</v>
      </c>
      <c r="Y703" s="17">
        <v>1</v>
      </c>
    </row>
    <row r="704" spans="1:25" x14ac:dyDescent="0.3">
      <c r="A704" s="40" t="s">
        <v>877</v>
      </c>
      <c r="B704" s="40" t="s">
        <v>4</v>
      </c>
      <c r="C704" s="40">
        <v>6</v>
      </c>
      <c r="D704" s="41">
        <f t="shared" si="56"/>
        <v>9.0329884739067079E-6</v>
      </c>
      <c r="E704" s="42">
        <f t="shared" si="58"/>
        <v>0.99691071794191877</v>
      </c>
      <c r="G704" s="40" t="s">
        <v>877</v>
      </c>
      <c r="H704" s="40" t="s">
        <v>4</v>
      </c>
      <c r="I704" s="40">
        <f>IFERROR(VLOOKUP($G704,'A2015'!$A$3:$C$1897,3,FALSE),0)</f>
        <v>0</v>
      </c>
      <c r="J704" s="3">
        <f>IFERROR(VLOOKUP($G704,'A2016'!$A$3:$C$1897,3,FALSE),0)</f>
        <v>0</v>
      </c>
      <c r="K704" s="3">
        <f>IFERROR(VLOOKUP($G704,'A2017'!$A$3:$C$1897,3,FALSE),0)</f>
        <v>0</v>
      </c>
      <c r="L704" s="3">
        <f>IFERROR(VLOOKUP($G704,'A2018'!$A$3:$C$1897,3,FALSE),0)</f>
        <v>0</v>
      </c>
      <c r="M704" s="3">
        <f>IFERROR(VLOOKUP($G704,'A2019'!$A$3:$C$1897,3,FALSE),0)</f>
        <v>0</v>
      </c>
      <c r="N704" s="3">
        <f>IFERROR(VLOOKUP($G704,'A2020'!$A$3:$C$1897,3,FALSE),0)</f>
        <v>0</v>
      </c>
      <c r="O704" s="17">
        <f t="shared" si="57"/>
        <v>0</v>
      </c>
      <c r="Q704" s="40" t="s">
        <v>539</v>
      </c>
      <c r="R704" s="40" t="s">
        <v>4</v>
      </c>
      <c r="S704" s="40">
        <v>0</v>
      </c>
      <c r="T704" s="3">
        <v>0</v>
      </c>
      <c r="U704" s="3">
        <v>0</v>
      </c>
      <c r="V704" s="3">
        <v>0</v>
      </c>
      <c r="W704" s="3">
        <v>0</v>
      </c>
      <c r="X704" s="3">
        <v>1</v>
      </c>
      <c r="Y704" s="17">
        <v>1</v>
      </c>
    </row>
    <row r="705" spans="1:25" x14ac:dyDescent="0.3">
      <c r="A705" s="40" t="s">
        <v>857</v>
      </c>
      <c r="B705" s="40" t="s">
        <v>4</v>
      </c>
      <c r="C705" s="40">
        <v>6</v>
      </c>
      <c r="D705" s="41">
        <f t="shared" si="56"/>
        <v>9.0329884739067079E-6</v>
      </c>
      <c r="E705" s="42">
        <f t="shared" si="58"/>
        <v>0.99691975093039265</v>
      </c>
      <c r="G705" s="40" t="s">
        <v>857</v>
      </c>
      <c r="H705" s="40" t="s">
        <v>4</v>
      </c>
      <c r="I705" s="40">
        <f>IFERROR(VLOOKUP($G705,'A2015'!$A$3:$C$1897,3,FALSE),0)</f>
        <v>0</v>
      </c>
      <c r="J705" s="3">
        <f>IFERROR(VLOOKUP($G705,'A2016'!$A$3:$C$1897,3,FALSE),0)</f>
        <v>0</v>
      </c>
      <c r="K705" s="3">
        <f>IFERROR(VLOOKUP($G705,'A2017'!$A$3:$C$1897,3,FALSE),0)</f>
        <v>0</v>
      </c>
      <c r="L705" s="3">
        <f>IFERROR(VLOOKUP($G705,'A2018'!$A$3:$C$1897,3,FALSE),0)</f>
        <v>1</v>
      </c>
      <c r="M705" s="3">
        <f>IFERROR(VLOOKUP($G705,'A2019'!$A$3:$C$1897,3,FALSE),0)</f>
        <v>0</v>
      </c>
      <c r="N705" s="3">
        <f>IFERROR(VLOOKUP($G705,'A2020'!$A$3:$C$1897,3,FALSE),0)</f>
        <v>0</v>
      </c>
      <c r="O705" s="17">
        <f t="shared" si="57"/>
        <v>1</v>
      </c>
      <c r="Q705" s="40" t="s">
        <v>1336</v>
      </c>
      <c r="R705" s="40" t="s">
        <v>4</v>
      </c>
      <c r="S705" s="40">
        <v>0</v>
      </c>
      <c r="T705" s="3">
        <v>0</v>
      </c>
      <c r="U705" s="3">
        <v>0</v>
      </c>
      <c r="V705" s="3">
        <v>1</v>
      </c>
      <c r="W705" s="3">
        <v>0</v>
      </c>
      <c r="X705" s="3">
        <v>0</v>
      </c>
      <c r="Y705" s="17">
        <v>1</v>
      </c>
    </row>
    <row r="706" spans="1:25" x14ac:dyDescent="0.3">
      <c r="A706" s="40" t="s">
        <v>694</v>
      </c>
      <c r="B706" s="40" t="s">
        <v>4</v>
      </c>
      <c r="C706" s="40">
        <v>6</v>
      </c>
      <c r="D706" s="41">
        <f t="shared" si="56"/>
        <v>9.0329884739067079E-6</v>
      </c>
      <c r="E706" s="42">
        <f t="shared" si="58"/>
        <v>0.99692878391886652</v>
      </c>
      <c r="G706" s="40" t="s">
        <v>694</v>
      </c>
      <c r="H706" s="40" t="s">
        <v>4</v>
      </c>
      <c r="I706" s="40">
        <f>IFERROR(VLOOKUP($G706,'A2015'!$A$3:$C$1897,3,FALSE),0)</f>
        <v>0</v>
      </c>
      <c r="J706" s="3">
        <f>IFERROR(VLOOKUP($G706,'A2016'!$A$3:$C$1897,3,FALSE),0)</f>
        <v>0</v>
      </c>
      <c r="K706" s="3">
        <f>IFERROR(VLOOKUP($G706,'A2017'!$A$3:$C$1897,3,FALSE),0)</f>
        <v>0</v>
      </c>
      <c r="L706" s="3">
        <f>IFERROR(VLOOKUP($G706,'A2018'!$A$3:$C$1897,3,FALSE),0)</f>
        <v>0</v>
      </c>
      <c r="M706" s="3">
        <f>IFERROR(VLOOKUP($G706,'A2019'!$A$3:$C$1897,3,FALSE),0)</f>
        <v>0</v>
      </c>
      <c r="N706" s="3">
        <f>IFERROR(VLOOKUP($G706,'A2020'!$A$3:$C$1897,3,FALSE),0)</f>
        <v>0</v>
      </c>
      <c r="O706" s="17">
        <f t="shared" si="57"/>
        <v>0</v>
      </c>
      <c r="Q706" s="40" t="s">
        <v>447</v>
      </c>
      <c r="R706" s="40" t="s">
        <v>4</v>
      </c>
      <c r="S706" s="40">
        <v>0</v>
      </c>
      <c r="T706" s="3">
        <v>0</v>
      </c>
      <c r="U706" s="3">
        <v>0</v>
      </c>
      <c r="V706" s="3">
        <v>0</v>
      </c>
      <c r="W706" s="3">
        <v>0</v>
      </c>
      <c r="X706" s="3">
        <v>1</v>
      </c>
      <c r="Y706" s="17">
        <v>1</v>
      </c>
    </row>
    <row r="707" spans="1:25" x14ac:dyDescent="0.3">
      <c r="A707" s="40" t="s">
        <v>1002</v>
      </c>
      <c r="B707" s="40" t="s">
        <v>4</v>
      </c>
      <c r="C707" s="40">
        <v>6</v>
      </c>
      <c r="D707" s="41">
        <f t="shared" si="56"/>
        <v>9.0329884739067079E-6</v>
      </c>
      <c r="E707" s="42">
        <f t="shared" si="58"/>
        <v>0.9969378169073404</v>
      </c>
      <c r="G707" s="40" t="s">
        <v>1002</v>
      </c>
      <c r="H707" s="40" t="s">
        <v>4</v>
      </c>
      <c r="I707" s="40">
        <f>IFERROR(VLOOKUP($G707,'A2015'!$A$3:$C$1897,3,FALSE),0)</f>
        <v>0</v>
      </c>
      <c r="J707" s="3">
        <f>IFERROR(VLOOKUP($G707,'A2016'!$A$3:$C$1897,3,FALSE),0)</f>
        <v>0</v>
      </c>
      <c r="K707" s="3">
        <f>IFERROR(VLOOKUP($G707,'A2017'!$A$3:$C$1897,3,FALSE),0)</f>
        <v>0</v>
      </c>
      <c r="L707" s="3">
        <f>IFERROR(VLOOKUP($G707,'A2018'!$A$3:$C$1897,3,FALSE),0)</f>
        <v>0</v>
      </c>
      <c r="M707" s="3">
        <f>IFERROR(VLOOKUP($G707,'A2019'!$A$3:$C$1897,3,FALSE),0)</f>
        <v>0</v>
      </c>
      <c r="N707" s="3">
        <f>IFERROR(VLOOKUP($G707,'A2020'!$A$3:$C$1897,3,FALSE),0)</f>
        <v>0</v>
      </c>
      <c r="O707" s="17">
        <f t="shared" si="57"/>
        <v>0</v>
      </c>
      <c r="Q707" s="40" t="s">
        <v>382</v>
      </c>
      <c r="R707" s="40" t="s">
        <v>4</v>
      </c>
      <c r="S707" s="40">
        <v>0</v>
      </c>
      <c r="T707" s="3">
        <v>0</v>
      </c>
      <c r="U707" s="3">
        <v>0</v>
      </c>
      <c r="V707" s="3">
        <v>0</v>
      </c>
      <c r="W707" s="3">
        <v>0</v>
      </c>
      <c r="X707" s="3">
        <v>1</v>
      </c>
      <c r="Y707" s="17">
        <v>1</v>
      </c>
    </row>
    <row r="708" spans="1:25" x14ac:dyDescent="0.3">
      <c r="A708" s="40" t="s">
        <v>887</v>
      </c>
      <c r="B708" s="40" t="s">
        <v>4</v>
      </c>
      <c r="C708" s="40">
        <v>6</v>
      </c>
      <c r="D708" s="41">
        <f t="shared" ref="D708:D771" si="59">C708/D$2</f>
        <v>9.0329884739067079E-6</v>
      </c>
      <c r="E708" s="42">
        <f t="shared" si="58"/>
        <v>0.99694684989581428</v>
      </c>
      <c r="G708" s="40" t="s">
        <v>887</v>
      </c>
      <c r="H708" s="40" t="s">
        <v>4</v>
      </c>
      <c r="I708" s="40">
        <f>IFERROR(VLOOKUP($G708,'A2015'!$A$3:$C$1897,3,FALSE),0)</f>
        <v>0</v>
      </c>
      <c r="J708" s="3">
        <f>IFERROR(VLOOKUP($G708,'A2016'!$A$3:$C$1897,3,FALSE),0)</f>
        <v>0</v>
      </c>
      <c r="K708" s="3">
        <f>IFERROR(VLOOKUP($G708,'A2017'!$A$3:$C$1897,3,FALSE),0)</f>
        <v>0</v>
      </c>
      <c r="L708" s="3">
        <f>IFERROR(VLOOKUP($G708,'A2018'!$A$3:$C$1897,3,FALSE),0)</f>
        <v>0</v>
      </c>
      <c r="M708" s="3">
        <f>IFERROR(VLOOKUP($G708,'A2019'!$A$3:$C$1897,3,FALSE),0)</f>
        <v>0</v>
      </c>
      <c r="N708" s="3">
        <f>IFERROR(VLOOKUP($G708,'A2020'!$A$3:$C$1897,3,FALSE),0)</f>
        <v>0</v>
      </c>
      <c r="O708" s="17">
        <f t="shared" ref="O708:O771" si="60">SUM(I708:N708)</f>
        <v>0</v>
      </c>
      <c r="Q708" s="40" t="s">
        <v>1345</v>
      </c>
      <c r="R708" s="40" t="s">
        <v>4</v>
      </c>
      <c r="S708" s="40">
        <v>0</v>
      </c>
      <c r="T708" s="3">
        <v>0</v>
      </c>
      <c r="U708" s="3">
        <v>0</v>
      </c>
      <c r="V708" s="3">
        <v>1</v>
      </c>
      <c r="W708" s="3">
        <v>0</v>
      </c>
      <c r="X708" s="3">
        <v>0</v>
      </c>
      <c r="Y708" s="17">
        <v>1</v>
      </c>
    </row>
    <row r="709" spans="1:25" x14ac:dyDescent="0.3">
      <c r="A709" s="40" t="s">
        <v>576</v>
      </c>
      <c r="B709" s="40" t="s">
        <v>4</v>
      </c>
      <c r="C709" s="40">
        <v>6</v>
      </c>
      <c r="D709" s="41">
        <f t="shared" si="59"/>
        <v>9.0329884739067079E-6</v>
      </c>
      <c r="E709" s="42">
        <f t="shared" ref="E709:E772" si="61">E708+D709</f>
        <v>0.99695588288428816</v>
      </c>
      <c r="G709" s="40" t="s">
        <v>576</v>
      </c>
      <c r="H709" s="40" t="s">
        <v>4</v>
      </c>
      <c r="I709" s="40">
        <f>IFERROR(VLOOKUP($G709,'A2015'!$A$3:$C$1897,3,FALSE),0)</f>
        <v>1</v>
      </c>
      <c r="J709" s="3">
        <f>IFERROR(VLOOKUP($G709,'A2016'!$A$3:$C$1897,3,FALSE),0)</f>
        <v>0</v>
      </c>
      <c r="K709" s="3">
        <f>IFERROR(VLOOKUP($G709,'A2017'!$A$3:$C$1897,3,FALSE),0)</f>
        <v>1</v>
      </c>
      <c r="L709" s="3">
        <f>IFERROR(VLOOKUP($G709,'A2018'!$A$3:$C$1897,3,FALSE),0)</f>
        <v>0</v>
      </c>
      <c r="M709" s="3">
        <f>IFERROR(VLOOKUP($G709,'A2019'!$A$3:$C$1897,3,FALSE),0)</f>
        <v>1</v>
      </c>
      <c r="N709" s="3">
        <f>IFERROR(VLOOKUP($G709,'A2020'!$A$3:$C$1897,3,FALSE),0)</f>
        <v>0</v>
      </c>
      <c r="O709" s="17">
        <f t="shared" si="60"/>
        <v>3</v>
      </c>
      <c r="Q709" s="40" t="s">
        <v>471</v>
      </c>
      <c r="R709" s="40" t="s">
        <v>4</v>
      </c>
      <c r="S709" s="40">
        <v>0</v>
      </c>
      <c r="T709" s="3">
        <v>0</v>
      </c>
      <c r="U709" s="3">
        <v>0</v>
      </c>
      <c r="V709" s="3">
        <v>0</v>
      </c>
      <c r="W709" s="3">
        <v>0</v>
      </c>
      <c r="X709" s="3">
        <v>1</v>
      </c>
      <c r="Y709" s="17">
        <v>1</v>
      </c>
    </row>
    <row r="710" spans="1:25" x14ac:dyDescent="0.3">
      <c r="A710" s="40" t="s">
        <v>986</v>
      </c>
      <c r="B710" s="40" t="s">
        <v>4</v>
      </c>
      <c r="C710" s="40">
        <v>6</v>
      </c>
      <c r="D710" s="41">
        <f t="shared" si="59"/>
        <v>9.0329884739067079E-6</v>
      </c>
      <c r="E710" s="42">
        <f t="shared" si="61"/>
        <v>0.99696491587276204</v>
      </c>
      <c r="G710" s="40" t="s">
        <v>986</v>
      </c>
      <c r="H710" s="40" t="s">
        <v>4</v>
      </c>
      <c r="I710" s="40">
        <f>IFERROR(VLOOKUP($G710,'A2015'!$A$3:$C$1897,3,FALSE),0)</f>
        <v>0</v>
      </c>
      <c r="J710" s="3">
        <f>IFERROR(VLOOKUP($G710,'A2016'!$A$3:$C$1897,3,FALSE),0)</f>
        <v>0</v>
      </c>
      <c r="K710" s="3">
        <f>IFERROR(VLOOKUP($G710,'A2017'!$A$3:$C$1897,3,FALSE),0)</f>
        <v>1</v>
      </c>
      <c r="L710" s="3">
        <f>IFERROR(VLOOKUP($G710,'A2018'!$A$3:$C$1897,3,FALSE),0)</f>
        <v>1</v>
      </c>
      <c r="M710" s="3">
        <f>IFERROR(VLOOKUP($G710,'A2019'!$A$3:$C$1897,3,FALSE),0)</f>
        <v>1</v>
      </c>
      <c r="N710" s="3">
        <f>IFERROR(VLOOKUP($G710,'A2020'!$A$3:$C$1897,3,FALSE),0)</f>
        <v>0</v>
      </c>
      <c r="O710" s="17">
        <f t="shared" si="60"/>
        <v>3</v>
      </c>
      <c r="Q710" s="40" t="s">
        <v>440</v>
      </c>
      <c r="R710" s="40" t="s">
        <v>4</v>
      </c>
      <c r="S710" s="40">
        <v>0</v>
      </c>
      <c r="T710" s="3">
        <v>0</v>
      </c>
      <c r="U710" s="3">
        <v>0</v>
      </c>
      <c r="V710" s="3">
        <v>0</v>
      </c>
      <c r="W710" s="3">
        <v>0</v>
      </c>
      <c r="X710" s="3">
        <v>1</v>
      </c>
      <c r="Y710" s="17">
        <v>1</v>
      </c>
    </row>
    <row r="711" spans="1:25" x14ac:dyDescent="0.3">
      <c r="A711" s="40" t="s">
        <v>1232</v>
      </c>
      <c r="B711" s="40" t="s">
        <v>4</v>
      </c>
      <c r="C711" s="40">
        <v>6</v>
      </c>
      <c r="D711" s="41">
        <f t="shared" si="59"/>
        <v>9.0329884739067079E-6</v>
      </c>
      <c r="E711" s="42">
        <f t="shared" si="61"/>
        <v>0.99697394886123591</v>
      </c>
      <c r="G711" s="40" t="s">
        <v>1232</v>
      </c>
      <c r="H711" s="40" t="s">
        <v>4</v>
      </c>
      <c r="I711" s="40">
        <f>IFERROR(VLOOKUP($G711,'A2015'!$A$3:$C$1897,3,FALSE),0)</f>
        <v>0</v>
      </c>
      <c r="J711" s="3">
        <f>IFERROR(VLOOKUP($G711,'A2016'!$A$3:$C$1897,3,FALSE),0)</f>
        <v>0</v>
      </c>
      <c r="K711" s="3">
        <f>IFERROR(VLOOKUP($G711,'A2017'!$A$3:$C$1897,3,FALSE),0)</f>
        <v>0</v>
      </c>
      <c r="L711" s="3">
        <f>IFERROR(VLOOKUP($G711,'A2018'!$A$3:$C$1897,3,FALSE),0)</f>
        <v>1</v>
      </c>
      <c r="M711" s="3">
        <f>IFERROR(VLOOKUP($G711,'A2019'!$A$3:$C$1897,3,FALSE),0)</f>
        <v>1</v>
      </c>
      <c r="N711" s="3">
        <f>IFERROR(VLOOKUP($G711,'A2020'!$A$3:$C$1897,3,FALSE),0)</f>
        <v>0</v>
      </c>
      <c r="O711" s="17">
        <f t="shared" si="60"/>
        <v>2</v>
      </c>
      <c r="Q711" t="s">
        <v>497</v>
      </c>
      <c r="R711" t="s">
        <v>4</v>
      </c>
      <c r="S711">
        <v>0</v>
      </c>
      <c r="T711" s="3">
        <v>0</v>
      </c>
      <c r="U711" s="3">
        <v>0</v>
      </c>
      <c r="V711" s="3">
        <v>0</v>
      </c>
      <c r="W711" s="3">
        <v>0</v>
      </c>
      <c r="X711" s="3">
        <v>1</v>
      </c>
      <c r="Y711" s="17">
        <v>1</v>
      </c>
    </row>
    <row r="712" spans="1:25" x14ac:dyDescent="0.3">
      <c r="A712" s="40" t="s">
        <v>766</v>
      </c>
      <c r="B712" s="40" t="s">
        <v>4</v>
      </c>
      <c r="C712" s="40">
        <v>6</v>
      </c>
      <c r="D712" s="41">
        <f t="shared" si="59"/>
        <v>9.0329884739067079E-6</v>
      </c>
      <c r="E712" s="42">
        <f t="shared" si="61"/>
        <v>0.99698298184970979</v>
      </c>
      <c r="G712" s="40" t="s">
        <v>766</v>
      </c>
      <c r="H712" s="40" t="s">
        <v>4</v>
      </c>
      <c r="I712" s="40">
        <f>IFERROR(VLOOKUP($G712,'A2015'!$A$3:$C$1897,3,FALSE),0)</f>
        <v>0</v>
      </c>
      <c r="J712" s="3">
        <f>IFERROR(VLOOKUP($G712,'A2016'!$A$3:$C$1897,3,FALSE),0)</f>
        <v>1</v>
      </c>
      <c r="K712" s="3">
        <f>IFERROR(VLOOKUP($G712,'A2017'!$A$3:$C$1897,3,FALSE),0)</f>
        <v>0</v>
      </c>
      <c r="L712" s="3">
        <f>IFERROR(VLOOKUP($G712,'A2018'!$A$3:$C$1897,3,FALSE),0)</f>
        <v>0</v>
      </c>
      <c r="M712" s="3">
        <f>IFERROR(VLOOKUP($G712,'A2019'!$A$3:$C$1897,3,FALSE),0)</f>
        <v>0</v>
      </c>
      <c r="N712" s="3">
        <f>IFERROR(VLOOKUP($G712,'A2020'!$A$3:$C$1897,3,FALSE),0)</f>
        <v>0</v>
      </c>
      <c r="O712" s="17">
        <f t="shared" si="60"/>
        <v>1</v>
      </c>
      <c r="Q712" t="s">
        <v>1332</v>
      </c>
      <c r="R712" t="s">
        <v>4</v>
      </c>
      <c r="S712">
        <v>1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17">
        <v>1</v>
      </c>
    </row>
    <row r="713" spans="1:25" x14ac:dyDescent="0.3">
      <c r="A713" s="40" t="s">
        <v>812</v>
      </c>
      <c r="B713" s="40" t="s">
        <v>4</v>
      </c>
      <c r="C713" s="40">
        <v>6</v>
      </c>
      <c r="D713" s="41">
        <f t="shared" si="59"/>
        <v>9.0329884739067079E-6</v>
      </c>
      <c r="E713" s="42">
        <f t="shared" si="61"/>
        <v>0.99699201483818367</v>
      </c>
      <c r="G713" s="40" t="s">
        <v>812</v>
      </c>
      <c r="H713" s="40" t="s">
        <v>4</v>
      </c>
      <c r="I713" s="40">
        <f>IFERROR(VLOOKUP($G713,'A2015'!$A$3:$C$1897,3,FALSE),0)</f>
        <v>1</v>
      </c>
      <c r="J713" s="3">
        <f>IFERROR(VLOOKUP($G713,'A2016'!$A$3:$C$1897,3,FALSE),0)</f>
        <v>0</v>
      </c>
      <c r="K713" s="3">
        <f>IFERROR(VLOOKUP($G713,'A2017'!$A$3:$C$1897,3,FALSE),0)</f>
        <v>0</v>
      </c>
      <c r="L713" s="3">
        <f>IFERROR(VLOOKUP($G713,'A2018'!$A$3:$C$1897,3,FALSE),0)</f>
        <v>0</v>
      </c>
      <c r="M713" s="3">
        <f>IFERROR(VLOOKUP($G713,'A2019'!$A$3:$C$1897,3,FALSE),0)</f>
        <v>0</v>
      </c>
      <c r="N713" s="3">
        <f>IFERROR(VLOOKUP($G713,'A2020'!$A$3:$C$1897,3,FALSE),0)</f>
        <v>0</v>
      </c>
      <c r="O713" s="17">
        <f t="shared" si="60"/>
        <v>1</v>
      </c>
      <c r="Q713" t="s">
        <v>1392</v>
      </c>
      <c r="R713" t="s">
        <v>4</v>
      </c>
      <c r="S713">
        <v>1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17">
        <v>1</v>
      </c>
    </row>
    <row r="714" spans="1:25" x14ac:dyDescent="0.3">
      <c r="A714" s="40" t="s">
        <v>392</v>
      </c>
      <c r="B714" s="40" t="s">
        <v>4</v>
      </c>
      <c r="C714" s="40">
        <v>6</v>
      </c>
      <c r="D714" s="41">
        <f t="shared" si="59"/>
        <v>9.0329884739067079E-6</v>
      </c>
      <c r="E714" s="42">
        <f t="shared" si="61"/>
        <v>0.99700104782665755</v>
      </c>
      <c r="G714" s="40" t="s">
        <v>392</v>
      </c>
      <c r="H714" s="40" t="s">
        <v>4</v>
      </c>
      <c r="I714" s="40">
        <f>IFERROR(VLOOKUP($G714,'A2015'!$A$3:$C$1897,3,FALSE),0)</f>
        <v>1</v>
      </c>
      <c r="J714" s="3">
        <f>IFERROR(VLOOKUP($G714,'A2016'!$A$3:$C$1897,3,FALSE),0)</f>
        <v>0</v>
      </c>
      <c r="K714" s="3">
        <f>IFERROR(VLOOKUP($G714,'A2017'!$A$3:$C$1897,3,FALSE),0)</f>
        <v>0</v>
      </c>
      <c r="L714" s="3">
        <f>IFERROR(VLOOKUP($G714,'A2018'!$A$3:$C$1897,3,FALSE),0)</f>
        <v>0</v>
      </c>
      <c r="M714" s="3">
        <f>IFERROR(VLOOKUP($G714,'A2019'!$A$3:$C$1897,3,FALSE),0)</f>
        <v>0</v>
      </c>
      <c r="N714" s="3">
        <f>IFERROR(VLOOKUP($G714,'A2020'!$A$3:$C$1897,3,FALSE),0)</f>
        <v>0</v>
      </c>
      <c r="O714" s="17">
        <f t="shared" si="60"/>
        <v>1</v>
      </c>
      <c r="Q714" t="s">
        <v>1061</v>
      </c>
      <c r="R714" t="s">
        <v>4</v>
      </c>
      <c r="S714">
        <v>0</v>
      </c>
      <c r="T714" s="3">
        <v>0</v>
      </c>
      <c r="U714" s="3">
        <v>1</v>
      </c>
      <c r="V714" s="3">
        <v>0</v>
      </c>
      <c r="W714" s="3">
        <v>0</v>
      </c>
      <c r="X714" s="3">
        <v>0</v>
      </c>
      <c r="Y714" s="17">
        <v>1</v>
      </c>
    </row>
    <row r="715" spans="1:25" x14ac:dyDescent="0.3">
      <c r="A715" s="9" t="s">
        <v>958</v>
      </c>
      <c r="B715" s="9" t="s">
        <v>8</v>
      </c>
      <c r="C715" s="9">
        <v>6</v>
      </c>
      <c r="D715" s="11">
        <f t="shared" si="59"/>
        <v>9.0329884739067079E-6</v>
      </c>
      <c r="E715" s="12">
        <f t="shared" si="61"/>
        <v>0.99701008081513143</v>
      </c>
      <c r="G715" s="9" t="s">
        <v>958</v>
      </c>
      <c r="H715" s="9" t="s">
        <v>8</v>
      </c>
      <c r="I715" s="9">
        <f>IFERROR(VLOOKUP($G715,'A2015'!$A$3:$C$1897,3,FALSE),0)</f>
        <v>0</v>
      </c>
      <c r="J715" s="9">
        <f>IFERROR(VLOOKUP($G715,'A2016'!$A$3:$C$1897,3,FALSE),0)</f>
        <v>0</v>
      </c>
      <c r="K715" s="9">
        <f>IFERROR(VLOOKUP($G715,'A2017'!$A$3:$C$1897,3,FALSE),0)</f>
        <v>0</v>
      </c>
      <c r="L715" s="9">
        <f>IFERROR(VLOOKUP($G715,'A2018'!$A$3:$C$1897,3,FALSE),0)</f>
        <v>0</v>
      </c>
      <c r="M715" s="9">
        <f>IFERROR(VLOOKUP($G715,'A2019'!$A$3:$C$1897,3,FALSE),0)</f>
        <v>0</v>
      </c>
      <c r="N715" s="9">
        <f>IFERROR(VLOOKUP($G715,'A2020'!$A$3:$C$1897,3,FALSE),0)</f>
        <v>0</v>
      </c>
      <c r="O715" s="17">
        <f t="shared" si="60"/>
        <v>0</v>
      </c>
      <c r="Q715" t="s">
        <v>414</v>
      </c>
      <c r="R715" t="s">
        <v>4</v>
      </c>
      <c r="S715">
        <v>0</v>
      </c>
      <c r="T715" s="3">
        <v>0</v>
      </c>
      <c r="U715" s="3">
        <v>0</v>
      </c>
      <c r="V715" s="3">
        <v>0</v>
      </c>
      <c r="W715" s="3">
        <v>0</v>
      </c>
      <c r="X715" s="3">
        <v>1</v>
      </c>
      <c r="Y715" s="17">
        <v>1</v>
      </c>
    </row>
    <row r="716" spans="1:25" x14ac:dyDescent="0.3">
      <c r="A716" s="40" t="s">
        <v>780</v>
      </c>
      <c r="B716" s="40" t="s">
        <v>4</v>
      </c>
      <c r="C716" s="40">
        <v>6</v>
      </c>
      <c r="D716" s="41">
        <f t="shared" si="59"/>
        <v>9.0329884739067079E-6</v>
      </c>
      <c r="E716" s="42">
        <f t="shared" si="61"/>
        <v>0.99701911380360531</v>
      </c>
      <c r="G716" s="40" t="s">
        <v>780</v>
      </c>
      <c r="H716" s="40" t="s">
        <v>4</v>
      </c>
      <c r="I716" s="40">
        <f>IFERROR(VLOOKUP($G716,'A2015'!$A$3:$C$1897,3,FALSE),0)</f>
        <v>0</v>
      </c>
      <c r="J716" s="3">
        <f>IFERROR(VLOOKUP($G716,'A2016'!$A$3:$C$1897,3,FALSE),0)</f>
        <v>0</v>
      </c>
      <c r="K716" s="3">
        <f>IFERROR(VLOOKUP($G716,'A2017'!$A$3:$C$1897,3,FALSE),0)</f>
        <v>0</v>
      </c>
      <c r="L716" s="3">
        <f>IFERROR(VLOOKUP($G716,'A2018'!$A$3:$C$1897,3,FALSE),0)</f>
        <v>0</v>
      </c>
      <c r="M716" s="3">
        <f>IFERROR(VLOOKUP($G716,'A2019'!$A$3:$C$1897,3,FALSE),0)</f>
        <v>0</v>
      </c>
      <c r="N716" s="3">
        <f>IFERROR(VLOOKUP($G716,'A2020'!$A$3:$C$1897,3,FALSE),0)</f>
        <v>0</v>
      </c>
      <c r="O716" s="17">
        <f t="shared" si="60"/>
        <v>0</v>
      </c>
      <c r="Q716" t="s">
        <v>499</v>
      </c>
      <c r="R716" t="s">
        <v>4</v>
      </c>
      <c r="S716">
        <v>0</v>
      </c>
      <c r="T716" s="3">
        <v>0</v>
      </c>
      <c r="U716" s="3">
        <v>0</v>
      </c>
      <c r="V716" s="3">
        <v>0</v>
      </c>
      <c r="W716" s="3">
        <v>0</v>
      </c>
      <c r="X716" s="3">
        <v>1</v>
      </c>
      <c r="Y716" s="17">
        <v>1</v>
      </c>
    </row>
    <row r="717" spans="1:25" x14ac:dyDescent="0.3">
      <c r="A717" s="40" t="s">
        <v>923</v>
      </c>
      <c r="B717" s="40" t="s">
        <v>4</v>
      </c>
      <c r="C717" s="40">
        <v>6</v>
      </c>
      <c r="D717" s="41">
        <f t="shared" si="59"/>
        <v>9.0329884739067079E-6</v>
      </c>
      <c r="E717" s="42">
        <f t="shared" si="61"/>
        <v>0.99702814679207918</v>
      </c>
      <c r="G717" s="40" t="s">
        <v>923</v>
      </c>
      <c r="H717" s="40" t="s">
        <v>4</v>
      </c>
      <c r="I717" s="40">
        <f>IFERROR(VLOOKUP($G717,'A2015'!$A$3:$C$1897,3,FALSE),0)</f>
        <v>0</v>
      </c>
      <c r="J717" s="3">
        <f>IFERROR(VLOOKUP($G717,'A2016'!$A$3:$C$1897,3,FALSE),0)</f>
        <v>0</v>
      </c>
      <c r="K717" s="3">
        <f>IFERROR(VLOOKUP($G717,'A2017'!$A$3:$C$1897,3,FALSE),0)</f>
        <v>0</v>
      </c>
      <c r="L717" s="3">
        <f>IFERROR(VLOOKUP($G717,'A2018'!$A$3:$C$1897,3,FALSE),0)</f>
        <v>0</v>
      </c>
      <c r="M717" s="3">
        <f>IFERROR(VLOOKUP($G717,'A2019'!$A$3:$C$1897,3,FALSE),0)</f>
        <v>0</v>
      </c>
      <c r="N717" s="3">
        <f>IFERROR(VLOOKUP($G717,'A2020'!$A$3:$C$1897,3,FALSE),0)</f>
        <v>0</v>
      </c>
      <c r="O717" s="17">
        <f t="shared" si="60"/>
        <v>0</v>
      </c>
      <c r="Q717" t="s">
        <v>1208</v>
      </c>
      <c r="R717" t="s">
        <v>4</v>
      </c>
      <c r="S717">
        <v>1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17">
        <v>1</v>
      </c>
    </row>
    <row r="718" spans="1:25" x14ac:dyDescent="0.3">
      <c r="A718" s="40" t="s">
        <v>765</v>
      </c>
      <c r="B718" s="40" t="s">
        <v>4</v>
      </c>
      <c r="C718" s="40">
        <v>5</v>
      </c>
      <c r="D718" s="41">
        <f t="shared" si="59"/>
        <v>7.5274903949222563E-6</v>
      </c>
      <c r="E718" s="42">
        <f t="shared" si="61"/>
        <v>0.99703567428247408</v>
      </c>
      <c r="G718" s="40" t="s">
        <v>765</v>
      </c>
      <c r="H718" s="40" t="s">
        <v>4</v>
      </c>
      <c r="I718" s="40">
        <f>IFERROR(VLOOKUP($G718,'A2015'!$A$3:$C$1897,3,FALSE),0)</f>
        <v>0</v>
      </c>
      <c r="J718" s="3">
        <f>IFERROR(VLOOKUP($G718,'A2016'!$A$3:$C$1897,3,FALSE),0)</f>
        <v>0</v>
      </c>
      <c r="K718" s="3">
        <f>IFERROR(VLOOKUP($G718,'A2017'!$A$3:$C$1897,3,FALSE),0)</f>
        <v>0</v>
      </c>
      <c r="L718" s="3">
        <f>IFERROR(VLOOKUP($G718,'A2018'!$A$3:$C$1897,3,FALSE),0)</f>
        <v>0</v>
      </c>
      <c r="M718" s="3">
        <f>IFERROR(VLOOKUP($G718,'A2019'!$A$3:$C$1897,3,FALSE),0)</f>
        <v>0</v>
      </c>
      <c r="N718" s="3">
        <f>IFERROR(VLOOKUP($G718,'A2020'!$A$3:$C$1897,3,FALSE),0)</f>
        <v>0</v>
      </c>
      <c r="O718" s="17">
        <f t="shared" si="60"/>
        <v>0</v>
      </c>
      <c r="Q718" t="s">
        <v>1471</v>
      </c>
      <c r="R718" t="s">
        <v>4</v>
      </c>
      <c r="S718">
        <v>0</v>
      </c>
      <c r="T718" s="3">
        <v>0</v>
      </c>
      <c r="U718" s="3">
        <v>0</v>
      </c>
      <c r="V718" s="3">
        <v>1</v>
      </c>
      <c r="W718" s="3">
        <v>0</v>
      </c>
      <c r="X718" s="3">
        <v>0</v>
      </c>
      <c r="Y718" s="17">
        <v>1</v>
      </c>
    </row>
    <row r="719" spans="1:25" x14ac:dyDescent="0.3">
      <c r="A719" s="40" t="s">
        <v>1018</v>
      </c>
      <c r="B719" s="40" t="s">
        <v>4</v>
      </c>
      <c r="C719" s="40">
        <v>5</v>
      </c>
      <c r="D719" s="41">
        <f t="shared" si="59"/>
        <v>7.5274903949222563E-6</v>
      </c>
      <c r="E719" s="42">
        <f t="shared" si="61"/>
        <v>0.99704320177286898</v>
      </c>
      <c r="G719" s="40" t="s">
        <v>1018</v>
      </c>
      <c r="H719" s="40" t="s">
        <v>4</v>
      </c>
      <c r="I719" s="40">
        <f>IFERROR(VLOOKUP($G719,'A2015'!$A$3:$C$1897,3,FALSE),0)</f>
        <v>0</v>
      </c>
      <c r="J719" s="3">
        <f>IFERROR(VLOOKUP($G719,'A2016'!$A$3:$C$1897,3,FALSE),0)</f>
        <v>0</v>
      </c>
      <c r="K719" s="3">
        <f>IFERROR(VLOOKUP($G719,'A2017'!$A$3:$C$1897,3,FALSE),0)</f>
        <v>0</v>
      </c>
      <c r="L719" s="3">
        <f>IFERROR(VLOOKUP($G719,'A2018'!$A$3:$C$1897,3,FALSE),0)</f>
        <v>0</v>
      </c>
      <c r="M719" s="3">
        <f>IFERROR(VLOOKUP($G719,'A2019'!$A$3:$C$1897,3,FALSE),0)</f>
        <v>0</v>
      </c>
      <c r="N719" s="3">
        <f>IFERROR(VLOOKUP($G719,'A2020'!$A$3:$C$1897,3,FALSE),0)</f>
        <v>0</v>
      </c>
      <c r="O719" s="17">
        <f t="shared" si="60"/>
        <v>0</v>
      </c>
      <c r="Q719" t="s">
        <v>1545</v>
      </c>
      <c r="R719" t="s">
        <v>4</v>
      </c>
      <c r="S719">
        <v>0</v>
      </c>
      <c r="T719" s="3">
        <v>0</v>
      </c>
      <c r="U719" s="3">
        <v>0</v>
      </c>
      <c r="V719" s="3">
        <v>1</v>
      </c>
      <c r="W719" s="3">
        <v>0</v>
      </c>
      <c r="X719" s="3">
        <v>0</v>
      </c>
      <c r="Y719" s="17">
        <v>1</v>
      </c>
    </row>
    <row r="720" spans="1:25" x14ac:dyDescent="0.3">
      <c r="A720" s="40" t="s">
        <v>401</v>
      </c>
      <c r="B720" s="40" t="s">
        <v>4</v>
      </c>
      <c r="C720" s="40">
        <v>5</v>
      </c>
      <c r="D720" s="41">
        <f t="shared" si="59"/>
        <v>7.5274903949222563E-6</v>
      </c>
      <c r="E720" s="42">
        <f t="shared" si="61"/>
        <v>0.99705072926326388</v>
      </c>
      <c r="G720" s="40" t="s">
        <v>401</v>
      </c>
      <c r="H720" s="40" t="s">
        <v>4</v>
      </c>
      <c r="I720" s="40">
        <f>IFERROR(VLOOKUP($G720,'A2015'!$A$3:$C$1897,3,FALSE),0)</f>
        <v>0</v>
      </c>
      <c r="J720" s="3">
        <f>IFERROR(VLOOKUP($G720,'A2016'!$A$3:$C$1897,3,FALSE),0)</f>
        <v>0</v>
      </c>
      <c r="K720" s="3">
        <f>IFERROR(VLOOKUP($G720,'A2017'!$A$3:$C$1897,3,FALSE),0)</f>
        <v>0</v>
      </c>
      <c r="L720" s="3">
        <f>IFERROR(VLOOKUP($G720,'A2018'!$A$3:$C$1897,3,FALSE),0)</f>
        <v>1</v>
      </c>
      <c r="M720" s="3">
        <f>IFERROR(VLOOKUP($G720,'A2019'!$A$3:$C$1897,3,FALSE),0)</f>
        <v>0</v>
      </c>
      <c r="N720" s="3">
        <f>IFERROR(VLOOKUP($G720,'A2020'!$A$3:$C$1897,3,FALSE),0)</f>
        <v>0</v>
      </c>
      <c r="O720" s="17">
        <f t="shared" si="60"/>
        <v>1</v>
      </c>
      <c r="Q720" t="s">
        <v>475</v>
      </c>
      <c r="R720" t="s">
        <v>4</v>
      </c>
      <c r="S720">
        <v>0</v>
      </c>
      <c r="T720" s="3">
        <v>0</v>
      </c>
      <c r="U720" s="3">
        <v>0</v>
      </c>
      <c r="V720" s="3">
        <v>0</v>
      </c>
      <c r="W720" s="3">
        <v>0</v>
      </c>
      <c r="X720" s="3">
        <v>1</v>
      </c>
      <c r="Y720" s="17">
        <v>1</v>
      </c>
    </row>
    <row r="721" spans="1:25" x14ac:dyDescent="0.3">
      <c r="A721" s="40" t="s">
        <v>370</v>
      </c>
      <c r="B721" s="40" t="s">
        <v>4</v>
      </c>
      <c r="C721" s="40">
        <v>5</v>
      </c>
      <c r="D721" s="41">
        <f t="shared" si="59"/>
        <v>7.5274903949222563E-6</v>
      </c>
      <c r="E721" s="42">
        <f t="shared" si="61"/>
        <v>0.99705825675365878</v>
      </c>
      <c r="G721" s="40" t="s">
        <v>370</v>
      </c>
      <c r="H721" s="40" t="s">
        <v>4</v>
      </c>
      <c r="I721" s="40">
        <f>IFERROR(VLOOKUP($G721,'A2015'!$A$3:$C$1897,3,FALSE),0)</f>
        <v>0</v>
      </c>
      <c r="J721" s="3">
        <f>IFERROR(VLOOKUP($G721,'A2016'!$A$3:$C$1897,3,FALSE),0)</f>
        <v>0</v>
      </c>
      <c r="K721" s="3">
        <f>IFERROR(VLOOKUP($G721,'A2017'!$A$3:$C$1897,3,FALSE),0)</f>
        <v>0</v>
      </c>
      <c r="L721" s="3">
        <f>IFERROR(VLOOKUP($G721,'A2018'!$A$3:$C$1897,3,FALSE),0)</f>
        <v>0</v>
      </c>
      <c r="M721" s="3">
        <f>IFERROR(VLOOKUP($G721,'A2019'!$A$3:$C$1897,3,FALSE),0)</f>
        <v>0</v>
      </c>
      <c r="N721" s="3">
        <f>IFERROR(VLOOKUP($G721,'A2020'!$A$3:$C$1897,3,FALSE),0)</f>
        <v>0</v>
      </c>
      <c r="O721" s="17">
        <f t="shared" si="60"/>
        <v>0</v>
      </c>
      <c r="Q721" t="s">
        <v>1475</v>
      </c>
      <c r="R721" t="s">
        <v>4</v>
      </c>
      <c r="S721">
        <v>1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17">
        <v>1</v>
      </c>
    </row>
    <row r="722" spans="1:25" x14ac:dyDescent="0.3">
      <c r="A722" s="40" t="s">
        <v>642</v>
      </c>
      <c r="B722" s="40" t="s">
        <v>4</v>
      </c>
      <c r="C722" s="40">
        <v>5</v>
      </c>
      <c r="D722" s="41">
        <f t="shared" si="59"/>
        <v>7.5274903949222563E-6</v>
      </c>
      <c r="E722" s="42">
        <f t="shared" si="61"/>
        <v>0.99706578424405368</v>
      </c>
      <c r="G722" s="40" t="s">
        <v>642</v>
      </c>
      <c r="H722" s="40" t="s">
        <v>4</v>
      </c>
      <c r="I722" s="40">
        <f>IFERROR(VLOOKUP($G722,'A2015'!$A$3:$C$1897,3,FALSE),0)</f>
        <v>0</v>
      </c>
      <c r="J722" s="3">
        <f>IFERROR(VLOOKUP($G722,'A2016'!$A$3:$C$1897,3,FALSE),0)</f>
        <v>0</v>
      </c>
      <c r="K722" s="3">
        <f>IFERROR(VLOOKUP($G722,'A2017'!$A$3:$C$1897,3,FALSE),0)</f>
        <v>0</v>
      </c>
      <c r="L722" s="3">
        <f>IFERROR(VLOOKUP($G722,'A2018'!$A$3:$C$1897,3,FALSE),0)</f>
        <v>0</v>
      </c>
      <c r="M722" s="3">
        <f>IFERROR(VLOOKUP($G722,'A2019'!$A$3:$C$1897,3,FALSE),0)</f>
        <v>0</v>
      </c>
      <c r="N722" s="3">
        <f>IFERROR(VLOOKUP($G722,'A2020'!$A$3:$C$1897,3,FALSE),0)</f>
        <v>0</v>
      </c>
      <c r="O722" s="17">
        <f t="shared" si="60"/>
        <v>0</v>
      </c>
      <c r="Q722" t="s">
        <v>1597</v>
      </c>
      <c r="R722" t="s">
        <v>4</v>
      </c>
      <c r="S722">
        <v>0</v>
      </c>
      <c r="T722" s="3">
        <v>1</v>
      </c>
      <c r="U722" s="3">
        <v>0</v>
      </c>
      <c r="V722" s="3">
        <v>0</v>
      </c>
      <c r="W722" s="3">
        <v>0</v>
      </c>
      <c r="X722" s="3">
        <v>0</v>
      </c>
      <c r="Y722" s="17">
        <v>1</v>
      </c>
    </row>
    <row r="723" spans="1:25" x14ac:dyDescent="0.3">
      <c r="A723" s="40" t="s">
        <v>1028</v>
      </c>
      <c r="B723" s="40" t="s">
        <v>4</v>
      </c>
      <c r="C723" s="40">
        <v>5</v>
      </c>
      <c r="D723" s="41">
        <f t="shared" si="59"/>
        <v>7.5274903949222563E-6</v>
      </c>
      <c r="E723" s="42">
        <f t="shared" si="61"/>
        <v>0.99707331173444858</v>
      </c>
      <c r="G723" s="40" t="s">
        <v>1028</v>
      </c>
      <c r="H723" s="40" t="s">
        <v>4</v>
      </c>
      <c r="I723" s="40">
        <f>IFERROR(VLOOKUP($G723,'A2015'!$A$3:$C$1897,3,FALSE),0)</f>
        <v>0</v>
      </c>
      <c r="J723" s="3">
        <f>IFERROR(VLOOKUP($G723,'A2016'!$A$3:$C$1897,3,FALSE),0)</f>
        <v>0</v>
      </c>
      <c r="K723" s="3">
        <f>IFERROR(VLOOKUP($G723,'A2017'!$A$3:$C$1897,3,FALSE),0)</f>
        <v>0</v>
      </c>
      <c r="L723" s="3">
        <f>IFERROR(VLOOKUP($G723,'A2018'!$A$3:$C$1897,3,FALSE),0)</f>
        <v>1</v>
      </c>
      <c r="M723" s="3">
        <f>IFERROR(VLOOKUP($G723,'A2019'!$A$3:$C$1897,3,FALSE),0)</f>
        <v>0</v>
      </c>
      <c r="N723" s="3">
        <f>IFERROR(VLOOKUP($G723,'A2020'!$A$3:$C$1897,3,FALSE),0)</f>
        <v>0</v>
      </c>
      <c r="O723" s="17">
        <f t="shared" si="60"/>
        <v>1</v>
      </c>
      <c r="Q723" t="s">
        <v>522</v>
      </c>
      <c r="R723" t="s">
        <v>4</v>
      </c>
      <c r="S723">
        <v>0</v>
      </c>
      <c r="T723" s="3">
        <v>0</v>
      </c>
      <c r="U723" s="3">
        <v>1</v>
      </c>
      <c r="V723" s="3">
        <v>0</v>
      </c>
      <c r="W723" s="3">
        <v>0</v>
      </c>
      <c r="X723" s="3">
        <v>0</v>
      </c>
      <c r="Y723" s="17">
        <v>1</v>
      </c>
    </row>
    <row r="724" spans="1:25" x14ac:dyDescent="0.3">
      <c r="A724" s="40" t="s">
        <v>313</v>
      </c>
      <c r="B724" s="40" t="s">
        <v>4</v>
      </c>
      <c r="C724" s="40">
        <v>5</v>
      </c>
      <c r="D724" s="41">
        <f t="shared" si="59"/>
        <v>7.5274903949222563E-6</v>
      </c>
      <c r="E724" s="42">
        <f t="shared" si="61"/>
        <v>0.99708083922484347</v>
      </c>
      <c r="G724" s="40" t="s">
        <v>313</v>
      </c>
      <c r="H724" s="40" t="s">
        <v>4</v>
      </c>
      <c r="I724" s="40">
        <f>IFERROR(VLOOKUP($G724,'A2015'!$A$3:$C$1897,3,FALSE),0)</f>
        <v>0</v>
      </c>
      <c r="J724" s="3">
        <f>IFERROR(VLOOKUP($G724,'A2016'!$A$3:$C$1897,3,FALSE),0)</f>
        <v>1</v>
      </c>
      <c r="K724" s="3">
        <f>IFERROR(VLOOKUP($G724,'A2017'!$A$3:$C$1897,3,FALSE),0)</f>
        <v>1</v>
      </c>
      <c r="L724" s="3">
        <f>IFERROR(VLOOKUP($G724,'A2018'!$A$3:$C$1897,3,FALSE),0)</f>
        <v>1</v>
      </c>
      <c r="M724" s="3">
        <f>IFERROR(VLOOKUP($G724,'A2019'!$A$3:$C$1897,3,FALSE),0)</f>
        <v>1</v>
      </c>
      <c r="N724" s="3">
        <f>IFERROR(VLOOKUP($G724,'A2020'!$A$3:$C$1897,3,FALSE),0)</f>
        <v>0</v>
      </c>
      <c r="O724" s="17">
        <f t="shared" si="60"/>
        <v>4</v>
      </c>
      <c r="Q724" t="s">
        <v>426</v>
      </c>
      <c r="R724" t="s">
        <v>4</v>
      </c>
      <c r="S724">
        <v>0</v>
      </c>
      <c r="T724" s="3">
        <v>0</v>
      </c>
      <c r="U724" s="3">
        <v>0</v>
      </c>
      <c r="V724" s="3">
        <v>0</v>
      </c>
      <c r="W724" s="3">
        <v>0</v>
      </c>
      <c r="X724" s="3">
        <v>1</v>
      </c>
      <c r="Y724" s="17">
        <v>1</v>
      </c>
    </row>
    <row r="725" spans="1:25" x14ac:dyDescent="0.3">
      <c r="A725" s="40" t="s">
        <v>782</v>
      </c>
      <c r="B725" s="40" t="s">
        <v>4</v>
      </c>
      <c r="C725" s="40">
        <v>5</v>
      </c>
      <c r="D725" s="41">
        <f t="shared" si="59"/>
        <v>7.5274903949222563E-6</v>
      </c>
      <c r="E725" s="42">
        <f t="shared" si="61"/>
        <v>0.99708836671523837</v>
      </c>
      <c r="G725" s="40" t="s">
        <v>782</v>
      </c>
      <c r="H725" s="40" t="s">
        <v>4</v>
      </c>
      <c r="I725" s="40">
        <f>IFERROR(VLOOKUP($G725,'A2015'!$A$3:$C$1897,3,FALSE),0)</f>
        <v>1</v>
      </c>
      <c r="J725" s="3">
        <f>IFERROR(VLOOKUP($G725,'A2016'!$A$3:$C$1897,3,FALSE),0)</f>
        <v>0</v>
      </c>
      <c r="K725" s="3">
        <f>IFERROR(VLOOKUP($G725,'A2017'!$A$3:$C$1897,3,FALSE),0)</f>
        <v>1</v>
      </c>
      <c r="L725" s="3">
        <f>IFERROR(VLOOKUP($G725,'A2018'!$A$3:$C$1897,3,FALSE),0)</f>
        <v>0</v>
      </c>
      <c r="M725" s="3">
        <f>IFERROR(VLOOKUP($G725,'A2019'!$A$3:$C$1897,3,FALSE),0)</f>
        <v>0</v>
      </c>
      <c r="N725" s="3">
        <f>IFERROR(VLOOKUP($G725,'A2020'!$A$3:$C$1897,3,FALSE),0)</f>
        <v>0</v>
      </c>
      <c r="O725" s="17">
        <f t="shared" si="60"/>
        <v>2</v>
      </c>
      <c r="Q725" t="s">
        <v>1354</v>
      </c>
      <c r="R725" t="s">
        <v>4</v>
      </c>
      <c r="S725">
        <v>0</v>
      </c>
      <c r="T725" s="3">
        <v>1</v>
      </c>
      <c r="U725" s="3">
        <v>0</v>
      </c>
      <c r="V725" s="3">
        <v>0</v>
      </c>
      <c r="W725" s="3">
        <v>0</v>
      </c>
      <c r="X725" s="3">
        <v>0</v>
      </c>
      <c r="Y725" s="17">
        <v>1</v>
      </c>
    </row>
    <row r="726" spans="1:25" x14ac:dyDescent="0.3">
      <c r="A726" s="40" t="s">
        <v>445</v>
      </c>
      <c r="B726" s="40" t="s">
        <v>4</v>
      </c>
      <c r="C726" s="40">
        <v>5</v>
      </c>
      <c r="D726" s="41">
        <f t="shared" si="59"/>
        <v>7.5274903949222563E-6</v>
      </c>
      <c r="E726" s="42">
        <f t="shared" si="61"/>
        <v>0.99709589420563327</v>
      </c>
      <c r="G726" s="40" t="s">
        <v>445</v>
      </c>
      <c r="H726" s="40" t="s">
        <v>4</v>
      </c>
      <c r="I726" s="40">
        <f>IFERROR(VLOOKUP($G726,'A2015'!$A$3:$C$1897,3,FALSE),0)</f>
        <v>0</v>
      </c>
      <c r="J726" s="3">
        <f>IFERROR(VLOOKUP($G726,'A2016'!$A$3:$C$1897,3,FALSE),0)</f>
        <v>0</v>
      </c>
      <c r="K726" s="3">
        <f>IFERROR(VLOOKUP($G726,'A2017'!$A$3:$C$1897,3,FALSE),0)</f>
        <v>0</v>
      </c>
      <c r="L726" s="3">
        <f>IFERROR(VLOOKUP($G726,'A2018'!$A$3:$C$1897,3,FALSE),0)</f>
        <v>0</v>
      </c>
      <c r="M726" s="3">
        <f>IFERROR(VLOOKUP($G726,'A2019'!$A$3:$C$1897,3,FALSE),0)</f>
        <v>0</v>
      </c>
      <c r="N726" s="3">
        <f>IFERROR(VLOOKUP($G726,'A2020'!$A$3:$C$1897,3,FALSE),0)</f>
        <v>0</v>
      </c>
      <c r="O726" s="17">
        <f t="shared" si="60"/>
        <v>0</v>
      </c>
      <c r="Q726" t="s">
        <v>1499</v>
      </c>
      <c r="R726" t="s">
        <v>4</v>
      </c>
      <c r="S726">
        <v>0</v>
      </c>
      <c r="T726" s="3">
        <v>0</v>
      </c>
      <c r="U726" s="3">
        <v>0</v>
      </c>
      <c r="V726" s="3">
        <v>1</v>
      </c>
      <c r="W726" s="3">
        <v>0</v>
      </c>
      <c r="X726" s="3">
        <v>0</v>
      </c>
      <c r="Y726" s="17">
        <v>1</v>
      </c>
    </row>
    <row r="727" spans="1:25" x14ac:dyDescent="0.3">
      <c r="A727" s="40" t="s">
        <v>1046</v>
      </c>
      <c r="B727" s="40" t="s">
        <v>4</v>
      </c>
      <c r="C727" s="40">
        <v>5</v>
      </c>
      <c r="D727" s="41">
        <f t="shared" si="59"/>
        <v>7.5274903949222563E-6</v>
      </c>
      <c r="E727" s="42">
        <f t="shared" si="61"/>
        <v>0.99710342169602817</v>
      </c>
      <c r="G727" s="40" t="s">
        <v>1046</v>
      </c>
      <c r="H727" s="40" t="s">
        <v>4</v>
      </c>
      <c r="I727" s="40">
        <f>IFERROR(VLOOKUP($G727,'A2015'!$A$3:$C$1897,3,FALSE),0)</f>
        <v>0</v>
      </c>
      <c r="J727" s="3">
        <f>IFERROR(VLOOKUP($G727,'A2016'!$A$3:$C$1897,3,FALSE),0)</f>
        <v>0</v>
      </c>
      <c r="K727" s="3">
        <f>IFERROR(VLOOKUP($G727,'A2017'!$A$3:$C$1897,3,FALSE),0)</f>
        <v>0</v>
      </c>
      <c r="L727" s="3">
        <f>IFERROR(VLOOKUP($G727,'A2018'!$A$3:$C$1897,3,FALSE),0)</f>
        <v>0</v>
      </c>
      <c r="M727" s="3">
        <f>IFERROR(VLOOKUP($G727,'A2019'!$A$3:$C$1897,3,FALSE),0)</f>
        <v>0</v>
      </c>
      <c r="N727" s="3">
        <f>IFERROR(VLOOKUP($G727,'A2020'!$A$3:$C$1897,3,FALSE),0)</f>
        <v>0</v>
      </c>
      <c r="O727" s="17">
        <f t="shared" si="60"/>
        <v>0</v>
      </c>
      <c r="Q727" t="s">
        <v>1574</v>
      </c>
      <c r="R727" t="s">
        <v>4</v>
      </c>
      <c r="S727">
        <v>1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17">
        <v>1</v>
      </c>
    </row>
    <row r="728" spans="1:25" x14ac:dyDescent="0.3">
      <c r="A728" s="9" t="s">
        <v>957</v>
      </c>
      <c r="B728" s="9" t="s">
        <v>8</v>
      </c>
      <c r="C728" s="9">
        <v>5</v>
      </c>
      <c r="D728" s="11">
        <f t="shared" si="59"/>
        <v>7.5274903949222563E-6</v>
      </c>
      <c r="E728" s="12">
        <f t="shared" si="61"/>
        <v>0.99711094918642307</v>
      </c>
      <c r="G728" s="9" t="s">
        <v>957</v>
      </c>
      <c r="H728" s="9" t="s">
        <v>8</v>
      </c>
      <c r="I728" s="9">
        <f>IFERROR(VLOOKUP($G728,'A2015'!$A$3:$C$1897,3,FALSE),0)</f>
        <v>0</v>
      </c>
      <c r="J728" s="9">
        <f>IFERROR(VLOOKUP($G728,'A2016'!$A$3:$C$1897,3,FALSE),0)</f>
        <v>0</v>
      </c>
      <c r="K728" s="9">
        <f>IFERROR(VLOOKUP($G728,'A2017'!$A$3:$C$1897,3,FALSE),0)</f>
        <v>0</v>
      </c>
      <c r="L728" s="9">
        <f>IFERROR(VLOOKUP($G728,'A2018'!$A$3:$C$1897,3,FALSE),0)</f>
        <v>0</v>
      </c>
      <c r="M728" s="9">
        <f>IFERROR(VLOOKUP($G728,'A2019'!$A$3:$C$1897,3,FALSE),0)</f>
        <v>0</v>
      </c>
      <c r="N728" s="9">
        <f>IFERROR(VLOOKUP($G728,'A2020'!$A$3:$C$1897,3,FALSE),0)</f>
        <v>0</v>
      </c>
      <c r="O728" s="17">
        <f t="shared" si="60"/>
        <v>0</v>
      </c>
      <c r="Q728" t="s">
        <v>1479</v>
      </c>
      <c r="R728" t="s">
        <v>4</v>
      </c>
      <c r="S728">
        <v>0</v>
      </c>
      <c r="T728" s="3">
        <v>0</v>
      </c>
      <c r="U728" s="3">
        <v>0</v>
      </c>
      <c r="V728" s="3">
        <v>0</v>
      </c>
      <c r="W728" s="3">
        <v>1</v>
      </c>
      <c r="X728" s="3">
        <v>0</v>
      </c>
      <c r="Y728" s="17">
        <v>1</v>
      </c>
    </row>
    <row r="729" spans="1:25" x14ac:dyDescent="0.3">
      <c r="A729" s="40" t="s">
        <v>873</v>
      </c>
      <c r="B729" s="40" t="s">
        <v>4</v>
      </c>
      <c r="C729" s="40">
        <v>5</v>
      </c>
      <c r="D729" s="41">
        <f t="shared" si="59"/>
        <v>7.5274903949222563E-6</v>
      </c>
      <c r="E729" s="42">
        <f t="shared" si="61"/>
        <v>0.99711847667681797</v>
      </c>
      <c r="G729" s="40" t="s">
        <v>873</v>
      </c>
      <c r="H729" s="40" t="s">
        <v>4</v>
      </c>
      <c r="I729" s="40">
        <f>IFERROR(VLOOKUP($G729,'A2015'!$A$3:$C$1897,3,FALSE),0)</f>
        <v>0</v>
      </c>
      <c r="J729" s="3">
        <f>IFERROR(VLOOKUP($G729,'A2016'!$A$3:$C$1897,3,FALSE),0)</f>
        <v>0</v>
      </c>
      <c r="K729" s="3">
        <f>IFERROR(VLOOKUP($G729,'A2017'!$A$3:$C$1897,3,FALSE),0)</f>
        <v>0</v>
      </c>
      <c r="L729" s="3">
        <f>IFERROR(VLOOKUP($G729,'A2018'!$A$3:$C$1897,3,FALSE),0)</f>
        <v>0</v>
      </c>
      <c r="M729" s="3">
        <f>IFERROR(VLOOKUP($G729,'A2019'!$A$3:$C$1897,3,FALSE),0)</f>
        <v>0</v>
      </c>
      <c r="N729" s="3">
        <f>IFERROR(VLOOKUP($G729,'A2020'!$A$3:$C$1897,3,FALSE),0)</f>
        <v>0</v>
      </c>
      <c r="O729" s="17">
        <f t="shared" si="60"/>
        <v>0</v>
      </c>
      <c r="Q729" t="s">
        <v>493</v>
      </c>
      <c r="R729" t="s">
        <v>4</v>
      </c>
      <c r="S729">
        <v>0</v>
      </c>
      <c r="T729" s="3">
        <v>0</v>
      </c>
      <c r="U729" s="3">
        <v>1</v>
      </c>
      <c r="V729" s="3">
        <v>0</v>
      </c>
      <c r="W729" s="3">
        <v>0</v>
      </c>
      <c r="X729" s="3">
        <v>0</v>
      </c>
      <c r="Y729" s="17">
        <v>1</v>
      </c>
    </row>
    <row r="730" spans="1:25" x14ac:dyDescent="0.3">
      <c r="A730" s="40" t="s">
        <v>932</v>
      </c>
      <c r="B730" s="40" t="s">
        <v>4</v>
      </c>
      <c r="C730" s="40">
        <v>5</v>
      </c>
      <c r="D730" s="41">
        <f t="shared" si="59"/>
        <v>7.5274903949222563E-6</v>
      </c>
      <c r="E730" s="42">
        <f t="shared" si="61"/>
        <v>0.99712600416721286</v>
      </c>
      <c r="G730" s="40" t="s">
        <v>932</v>
      </c>
      <c r="H730" s="40" t="s">
        <v>4</v>
      </c>
      <c r="I730" s="40">
        <f>IFERROR(VLOOKUP($G730,'A2015'!$A$3:$C$1897,3,FALSE),0)</f>
        <v>0</v>
      </c>
      <c r="J730" s="3">
        <f>IFERROR(VLOOKUP($G730,'A2016'!$A$3:$C$1897,3,FALSE),0)</f>
        <v>0</v>
      </c>
      <c r="K730" s="3">
        <f>IFERROR(VLOOKUP($G730,'A2017'!$A$3:$C$1897,3,FALSE),0)</f>
        <v>0</v>
      </c>
      <c r="L730" s="3">
        <f>IFERROR(VLOOKUP($G730,'A2018'!$A$3:$C$1897,3,FALSE),0)</f>
        <v>0</v>
      </c>
      <c r="M730" s="3">
        <f>IFERROR(VLOOKUP($G730,'A2019'!$A$3:$C$1897,3,FALSE),0)</f>
        <v>0</v>
      </c>
      <c r="N730" s="3">
        <f>IFERROR(VLOOKUP($G730,'A2020'!$A$3:$C$1897,3,FALSE),0)</f>
        <v>0</v>
      </c>
      <c r="O730" s="17">
        <f t="shared" si="60"/>
        <v>0</v>
      </c>
      <c r="Q730" t="s">
        <v>1331</v>
      </c>
      <c r="R730" t="s">
        <v>4</v>
      </c>
      <c r="S730">
        <v>0</v>
      </c>
      <c r="T730" s="3">
        <v>0</v>
      </c>
      <c r="U730" s="3">
        <v>1</v>
      </c>
      <c r="V730" s="3">
        <v>0</v>
      </c>
      <c r="W730" s="3">
        <v>0</v>
      </c>
      <c r="X730" s="3">
        <v>0</v>
      </c>
      <c r="Y730" s="17">
        <v>1</v>
      </c>
    </row>
    <row r="731" spans="1:25" x14ac:dyDescent="0.3">
      <c r="A731" s="40" t="s">
        <v>973</v>
      </c>
      <c r="B731" s="40" t="s">
        <v>4</v>
      </c>
      <c r="C731" s="40">
        <v>5</v>
      </c>
      <c r="D731" s="41">
        <f t="shared" si="59"/>
        <v>7.5274903949222563E-6</v>
      </c>
      <c r="E731" s="42">
        <f t="shared" si="61"/>
        <v>0.99713353165760776</v>
      </c>
      <c r="G731" s="40" t="s">
        <v>973</v>
      </c>
      <c r="H731" s="40" t="s">
        <v>4</v>
      </c>
      <c r="I731" s="40">
        <f>IFERROR(VLOOKUP($G731,'A2015'!$A$3:$C$1897,3,FALSE),0)</f>
        <v>0</v>
      </c>
      <c r="J731" s="3">
        <f>IFERROR(VLOOKUP($G731,'A2016'!$A$3:$C$1897,3,FALSE),0)</f>
        <v>0</v>
      </c>
      <c r="K731" s="3">
        <f>IFERROR(VLOOKUP($G731,'A2017'!$A$3:$C$1897,3,FALSE),0)</f>
        <v>0</v>
      </c>
      <c r="L731" s="3">
        <f>IFERROR(VLOOKUP($G731,'A2018'!$A$3:$C$1897,3,FALSE),0)</f>
        <v>0</v>
      </c>
      <c r="M731" s="3">
        <f>IFERROR(VLOOKUP($G731,'A2019'!$A$3:$C$1897,3,FALSE),0)</f>
        <v>0</v>
      </c>
      <c r="N731" s="3">
        <f>IFERROR(VLOOKUP($G731,'A2020'!$A$3:$C$1897,3,FALSE),0)</f>
        <v>0</v>
      </c>
      <c r="O731" s="17">
        <f t="shared" si="60"/>
        <v>0</v>
      </c>
      <c r="Q731" t="s">
        <v>1713</v>
      </c>
      <c r="R731" t="s">
        <v>4</v>
      </c>
      <c r="S731">
        <v>0</v>
      </c>
      <c r="T731" s="3">
        <v>1</v>
      </c>
      <c r="U731" s="3">
        <v>0</v>
      </c>
      <c r="V731" s="3">
        <v>0</v>
      </c>
      <c r="W731" s="3">
        <v>0</v>
      </c>
      <c r="X731" s="3">
        <v>0</v>
      </c>
      <c r="Y731" s="17">
        <v>1</v>
      </c>
    </row>
    <row r="732" spans="1:25" x14ac:dyDescent="0.3">
      <c r="A732" s="40" t="s">
        <v>893</v>
      </c>
      <c r="B732" s="40" t="s">
        <v>4</v>
      </c>
      <c r="C732" s="40">
        <v>5</v>
      </c>
      <c r="D732" s="41">
        <f t="shared" si="59"/>
        <v>7.5274903949222563E-6</v>
      </c>
      <c r="E732" s="42">
        <f t="shared" si="61"/>
        <v>0.99714105914800266</v>
      </c>
      <c r="G732" s="40" t="s">
        <v>893</v>
      </c>
      <c r="H732" s="40" t="s">
        <v>4</v>
      </c>
      <c r="I732" s="40">
        <f>IFERROR(VLOOKUP($G732,'A2015'!$A$3:$C$1897,3,FALSE),0)</f>
        <v>0</v>
      </c>
      <c r="J732" s="3">
        <f>IFERROR(VLOOKUP($G732,'A2016'!$A$3:$C$1897,3,FALSE),0)</f>
        <v>0</v>
      </c>
      <c r="K732" s="3">
        <f>IFERROR(VLOOKUP($G732,'A2017'!$A$3:$C$1897,3,FALSE),0)</f>
        <v>0</v>
      </c>
      <c r="L732" s="3">
        <f>IFERROR(VLOOKUP($G732,'A2018'!$A$3:$C$1897,3,FALSE),0)</f>
        <v>0</v>
      </c>
      <c r="M732" s="3">
        <f>IFERROR(VLOOKUP($G732,'A2019'!$A$3:$C$1897,3,FALSE),0)</f>
        <v>0</v>
      </c>
      <c r="N732" s="3">
        <f>IFERROR(VLOOKUP($G732,'A2020'!$A$3:$C$1897,3,FALSE),0)</f>
        <v>0</v>
      </c>
      <c r="O732" s="17">
        <f t="shared" si="60"/>
        <v>0</v>
      </c>
      <c r="Q732" t="s">
        <v>1485</v>
      </c>
      <c r="R732" t="s">
        <v>4</v>
      </c>
      <c r="S732">
        <v>0</v>
      </c>
      <c r="T732" s="3">
        <v>0</v>
      </c>
      <c r="U732" s="3">
        <v>0</v>
      </c>
      <c r="V732" s="3">
        <v>0</v>
      </c>
      <c r="W732" s="3">
        <v>1</v>
      </c>
      <c r="X732" s="3">
        <v>0</v>
      </c>
      <c r="Y732" s="17">
        <v>1</v>
      </c>
    </row>
    <row r="733" spans="1:25" x14ac:dyDescent="0.3">
      <c r="A733" s="40" t="s">
        <v>509</v>
      </c>
      <c r="B733" s="40" t="s">
        <v>4</v>
      </c>
      <c r="C733" s="40">
        <v>5</v>
      </c>
      <c r="D733" s="41">
        <f t="shared" si="59"/>
        <v>7.5274903949222563E-6</v>
      </c>
      <c r="E733" s="42">
        <f t="shared" si="61"/>
        <v>0.99714858663839756</v>
      </c>
      <c r="G733" s="40" t="s">
        <v>509</v>
      </c>
      <c r="H733" s="40" t="s">
        <v>4</v>
      </c>
      <c r="I733" s="40">
        <f>IFERROR(VLOOKUP($G733,'A2015'!$A$3:$C$1897,3,FALSE),0)</f>
        <v>0</v>
      </c>
      <c r="J733" s="3">
        <f>IFERROR(VLOOKUP($G733,'A2016'!$A$3:$C$1897,3,FALSE),0)</f>
        <v>0</v>
      </c>
      <c r="K733" s="3">
        <f>IFERROR(VLOOKUP($G733,'A2017'!$A$3:$C$1897,3,FALSE),0)</f>
        <v>1</v>
      </c>
      <c r="L733" s="3">
        <f>IFERROR(VLOOKUP($G733,'A2018'!$A$3:$C$1897,3,FALSE),0)</f>
        <v>0</v>
      </c>
      <c r="M733" s="3">
        <f>IFERROR(VLOOKUP($G733,'A2019'!$A$3:$C$1897,3,FALSE),0)</f>
        <v>0</v>
      </c>
      <c r="N733" s="3">
        <f>IFERROR(VLOOKUP($G733,'A2020'!$A$3:$C$1897,3,FALSE),0)</f>
        <v>1</v>
      </c>
      <c r="O733" s="17">
        <f t="shared" si="60"/>
        <v>2</v>
      </c>
      <c r="Q733" t="s">
        <v>523</v>
      </c>
      <c r="R733" t="s">
        <v>4</v>
      </c>
      <c r="S733">
        <v>0</v>
      </c>
      <c r="T733" s="3">
        <v>1</v>
      </c>
      <c r="U733" s="3">
        <v>0</v>
      </c>
      <c r="V733" s="3">
        <v>0</v>
      </c>
      <c r="W733" s="3">
        <v>0</v>
      </c>
      <c r="X733" s="3">
        <v>0</v>
      </c>
      <c r="Y733" s="17">
        <v>1</v>
      </c>
    </row>
    <row r="734" spans="1:25" x14ac:dyDescent="0.3">
      <c r="A734" s="40" t="s">
        <v>282</v>
      </c>
      <c r="B734" s="40" t="s">
        <v>4</v>
      </c>
      <c r="C734" s="40">
        <v>5</v>
      </c>
      <c r="D734" s="41">
        <f t="shared" si="59"/>
        <v>7.5274903949222563E-6</v>
      </c>
      <c r="E734" s="42">
        <f t="shared" si="61"/>
        <v>0.99715611412879246</v>
      </c>
      <c r="G734" s="40" t="s">
        <v>282</v>
      </c>
      <c r="H734" s="40" t="s">
        <v>4</v>
      </c>
      <c r="I734" s="40">
        <f>IFERROR(VLOOKUP($G734,'A2015'!$A$3:$C$1897,3,FALSE),0)</f>
        <v>0</v>
      </c>
      <c r="J734" s="3">
        <f>IFERROR(VLOOKUP($G734,'A2016'!$A$3:$C$1897,3,FALSE),0)</f>
        <v>2</v>
      </c>
      <c r="K734" s="3">
        <f>IFERROR(VLOOKUP($G734,'A2017'!$A$3:$C$1897,3,FALSE),0)</f>
        <v>0</v>
      </c>
      <c r="L734" s="3">
        <f>IFERROR(VLOOKUP($G734,'A2018'!$A$3:$C$1897,3,FALSE),0)</f>
        <v>1</v>
      </c>
      <c r="M734" s="3">
        <f>IFERROR(VLOOKUP($G734,'A2019'!$A$3:$C$1897,3,FALSE),0)</f>
        <v>0</v>
      </c>
      <c r="N734" s="3">
        <f>IFERROR(VLOOKUP($G734,'A2020'!$A$3:$C$1897,3,FALSE),0)</f>
        <v>0</v>
      </c>
      <c r="O734" s="17">
        <f t="shared" si="60"/>
        <v>3</v>
      </c>
      <c r="Q734" t="s">
        <v>507</v>
      </c>
      <c r="R734" t="s">
        <v>4</v>
      </c>
      <c r="S734">
        <v>0</v>
      </c>
      <c r="T734" s="3">
        <v>0</v>
      </c>
      <c r="U734" s="3">
        <v>0</v>
      </c>
      <c r="V734" s="3">
        <v>0</v>
      </c>
      <c r="W734" s="3">
        <v>0</v>
      </c>
      <c r="X734" s="3">
        <v>1</v>
      </c>
      <c r="Y734" s="17">
        <v>1</v>
      </c>
    </row>
    <row r="735" spans="1:25" x14ac:dyDescent="0.3">
      <c r="A735" s="40" t="s">
        <v>1031</v>
      </c>
      <c r="B735" s="40" t="s">
        <v>4</v>
      </c>
      <c r="C735" s="40">
        <v>5</v>
      </c>
      <c r="D735" s="41">
        <f t="shared" si="59"/>
        <v>7.5274903949222563E-6</v>
      </c>
      <c r="E735" s="42">
        <f t="shared" si="61"/>
        <v>0.99716364161918736</v>
      </c>
      <c r="G735" s="40" t="s">
        <v>1031</v>
      </c>
      <c r="H735" s="40" t="s">
        <v>4</v>
      </c>
      <c r="I735" s="40">
        <f>IFERROR(VLOOKUP($G735,'A2015'!$A$3:$C$1897,3,FALSE),0)</f>
        <v>0</v>
      </c>
      <c r="J735" s="3">
        <f>IFERROR(VLOOKUP($G735,'A2016'!$A$3:$C$1897,3,FALSE),0)</f>
        <v>0</v>
      </c>
      <c r="K735" s="3">
        <f>IFERROR(VLOOKUP($G735,'A2017'!$A$3:$C$1897,3,FALSE),0)</f>
        <v>2</v>
      </c>
      <c r="L735" s="3">
        <f>IFERROR(VLOOKUP($G735,'A2018'!$A$3:$C$1897,3,FALSE),0)</f>
        <v>0</v>
      </c>
      <c r="M735" s="3">
        <f>IFERROR(VLOOKUP($G735,'A2019'!$A$3:$C$1897,3,FALSE),0)</f>
        <v>0</v>
      </c>
      <c r="N735" s="3">
        <f>IFERROR(VLOOKUP($G735,'A2020'!$A$3:$C$1897,3,FALSE),0)</f>
        <v>0</v>
      </c>
      <c r="O735" s="17">
        <f t="shared" si="60"/>
        <v>2</v>
      </c>
      <c r="Q735" t="s">
        <v>1474</v>
      </c>
      <c r="R735" t="s">
        <v>4</v>
      </c>
      <c r="S735">
        <v>0</v>
      </c>
      <c r="T735" s="3">
        <v>0</v>
      </c>
      <c r="U735" s="3">
        <v>0</v>
      </c>
      <c r="V735" s="3">
        <v>1</v>
      </c>
      <c r="W735" s="3">
        <v>0</v>
      </c>
      <c r="X735" s="3">
        <v>0</v>
      </c>
      <c r="Y735" s="17">
        <v>1</v>
      </c>
    </row>
    <row r="736" spans="1:25" x14ac:dyDescent="0.3">
      <c r="A736" s="40" t="s">
        <v>972</v>
      </c>
      <c r="B736" s="40" t="s">
        <v>4</v>
      </c>
      <c r="C736" s="40">
        <v>5</v>
      </c>
      <c r="D736" s="41">
        <f t="shared" si="59"/>
        <v>7.5274903949222563E-6</v>
      </c>
      <c r="E736" s="42">
        <f t="shared" si="61"/>
        <v>0.99717116910958226</v>
      </c>
      <c r="G736" s="40" t="s">
        <v>972</v>
      </c>
      <c r="H736" s="40" t="s">
        <v>4</v>
      </c>
      <c r="I736" s="40">
        <f>IFERROR(VLOOKUP($G736,'A2015'!$A$3:$C$1897,3,FALSE),0)</f>
        <v>0</v>
      </c>
      <c r="J736" s="3">
        <f>IFERROR(VLOOKUP($G736,'A2016'!$A$3:$C$1897,3,FALSE),0)</f>
        <v>0</v>
      </c>
      <c r="K736" s="3">
        <f>IFERROR(VLOOKUP($G736,'A2017'!$A$3:$C$1897,3,FALSE),0)</f>
        <v>0</v>
      </c>
      <c r="L736" s="3">
        <f>IFERROR(VLOOKUP($G736,'A2018'!$A$3:$C$1897,3,FALSE),0)</f>
        <v>0</v>
      </c>
      <c r="M736" s="3">
        <f>IFERROR(VLOOKUP($G736,'A2019'!$A$3:$C$1897,3,FALSE),0)</f>
        <v>0</v>
      </c>
      <c r="N736" s="3">
        <f>IFERROR(VLOOKUP($G736,'A2020'!$A$3:$C$1897,3,FALSE),0)</f>
        <v>0</v>
      </c>
      <c r="O736" s="17">
        <f t="shared" si="60"/>
        <v>0</v>
      </c>
      <c r="Q736" t="s">
        <v>416</v>
      </c>
      <c r="R736" t="s">
        <v>4</v>
      </c>
      <c r="S736">
        <v>0</v>
      </c>
      <c r="T736" s="3">
        <v>0</v>
      </c>
      <c r="U736" s="3">
        <v>0</v>
      </c>
      <c r="V736" s="3">
        <v>0</v>
      </c>
      <c r="W736" s="3">
        <v>0</v>
      </c>
      <c r="X736" s="3">
        <v>1</v>
      </c>
      <c r="Y736" s="17">
        <v>1</v>
      </c>
    </row>
    <row r="737" spans="1:25" x14ac:dyDescent="0.3">
      <c r="A737" s="40" t="s">
        <v>716</v>
      </c>
      <c r="B737" s="40" t="s">
        <v>4</v>
      </c>
      <c r="C737" s="40">
        <v>5</v>
      </c>
      <c r="D737" s="41">
        <f t="shared" si="59"/>
        <v>7.5274903949222563E-6</v>
      </c>
      <c r="E737" s="42">
        <f t="shared" si="61"/>
        <v>0.99717869659997715</v>
      </c>
      <c r="G737" s="40" t="s">
        <v>716</v>
      </c>
      <c r="H737" s="40" t="s">
        <v>4</v>
      </c>
      <c r="I737" s="40">
        <f>IFERROR(VLOOKUP($G737,'A2015'!$A$3:$C$1897,3,FALSE),0)</f>
        <v>0</v>
      </c>
      <c r="J737" s="3">
        <f>IFERROR(VLOOKUP($G737,'A2016'!$A$3:$C$1897,3,FALSE),0)</f>
        <v>0</v>
      </c>
      <c r="K737" s="3">
        <f>IFERROR(VLOOKUP($G737,'A2017'!$A$3:$C$1897,3,FALSE),0)</f>
        <v>0</v>
      </c>
      <c r="L737" s="3">
        <f>IFERROR(VLOOKUP($G737,'A2018'!$A$3:$C$1897,3,FALSE),0)</f>
        <v>0</v>
      </c>
      <c r="M737" s="3">
        <f>IFERROR(VLOOKUP($G737,'A2019'!$A$3:$C$1897,3,FALSE),0)</f>
        <v>0</v>
      </c>
      <c r="N737" s="3">
        <f>IFERROR(VLOOKUP($G737,'A2020'!$A$3:$C$1897,3,FALSE),0)</f>
        <v>0</v>
      </c>
      <c r="O737" s="17">
        <f t="shared" si="60"/>
        <v>0</v>
      </c>
      <c r="Q737" t="s">
        <v>424</v>
      </c>
      <c r="R737" t="s">
        <v>4</v>
      </c>
      <c r="S737">
        <v>0</v>
      </c>
      <c r="T737" s="3">
        <v>0</v>
      </c>
      <c r="U737" s="3">
        <v>0</v>
      </c>
      <c r="V737" s="3">
        <v>0</v>
      </c>
      <c r="W737" s="3">
        <v>0</v>
      </c>
      <c r="X737" s="3">
        <v>1</v>
      </c>
      <c r="Y737" s="17">
        <v>1</v>
      </c>
    </row>
    <row r="738" spans="1:25" x14ac:dyDescent="0.3">
      <c r="A738" s="40" t="s">
        <v>969</v>
      </c>
      <c r="B738" s="40" t="s">
        <v>4</v>
      </c>
      <c r="C738" s="40">
        <v>5</v>
      </c>
      <c r="D738" s="41">
        <f t="shared" si="59"/>
        <v>7.5274903949222563E-6</v>
      </c>
      <c r="E738" s="42">
        <f t="shared" si="61"/>
        <v>0.99718622409037205</v>
      </c>
      <c r="G738" s="40" t="s">
        <v>969</v>
      </c>
      <c r="H738" s="40" t="s">
        <v>4</v>
      </c>
      <c r="I738" s="40">
        <f>IFERROR(VLOOKUP($G738,'A2015'!$A$3:$C$1897,3,FALSE),0)</f>
        <v>0</v>
      </c>
      <c r="J738" s="3">
        <f>IFERROR(VLOOKUP($G738,'A2016'!$A$3:$C$1897,3,FALSE),0)</f>
        <v>0</v>
      </c>
      <c r="K738" s="3">
        <f>IFERROR(VLOOKUP($G738,'A2017'!$A$3:$C$1897,3,FALSE),0)</f>
        <v>0</v>
      </c>
      <c r="L738" s="3">
        <f>IFERROR(VLOOKUP($G738,'A2018'!$A$3:$C$1897,3,FALSE),0)</f>
        <v>0</v>
      </c>
      <c r="M738" s="3">
        <f>IFERROR(VLOOKUP($G738,'A2019'!$A$3:$C$1897,3,FALSE),0)</f>
        <v>0</v>
      </c>
      <c r="N738" s="3">
        <f>IFERROR(VLOOKUP($G738,'A2020'!$A$3:$C$1897,3,FALSE),0)</f>
        <v>0</v>
      </c>
      <c r="O738" s="17">
        <f t="shared" si="60"/>
        <v>0</v>
      </c>
      <c r="Q738" t="s">
        <v>1606</v>
      </c>
      <c r="R738" t="s">
        <v>4</v>
      </c>
      <c r="S738">
        <v>0</v>
      </c>
      <c r="T738" s="3">
        <v>0</v>
      </c>
      <c r="U738" s="3">
        <v>0</v>
      </c>
      <c r="V738" s="3">
        <v>0</v>
      </c>
      <c r="W738" s="3">
        <v>1</v>
      </c>
      <c r="X738" s="3">
        <v>0</v>
      </c>
      <c r="Y738" s="17">
        <v>1</v>
      </c>
    </row>
    <row r="739" spans="1:25" x14ac:dyDescent="0.3">
      <c r="A739" s="40" t="s">
        <v>758</v>
      </c>
      <c r="B739" s="40" t="s">
        <v>4</v>
      </c>
      <c r="C739" s="40">
        <v>5</v>
      </c>
      <c r="D739" s="41">
        <f t="shared" si="59"/>
        <v>7.5274903949222563E-6</v>
      </c>
      <c r="E739" s="42">
        <f t="shared" si="61"/>
        <v>0.99719375158076695</v>
      </c>
      <c r="G739" s="40" t="s">
        <v>758</v>
      </c>
      <c r="H739" s="40" t="s">
        <v>4</v>
      </c>
      <c r="I739" s="40">
        <f>IFERROR(VLOOKUP($G739,'A2015'!$A$3:$C$1897,3,FALSE),0)</f>
        <v>0</v>
      </c>
      <c r="J739" s="3">
        <f>IFERROR(VLOOKUP($G739,'A2016'!$A$3:$C$1897,3,FALSE),0)</f>
        <v>0</v>
      </c>
      <c r="K739" s="3">
        <f>IFERROR(VLOOKUP($G739,'A2017'!$A$3:$C$1897,3,FALSE),0)</f>
        <v>0</v>
      </c>
      <c r="L739" s="3">
        <f>IFERROR(VLOOKUP($G739,'A2018'!$A$3:$C$1897,3,FALSE),0)</f>
        <v>0</v>
      </c>
      <c r="M739" s="3">
        <f>IFERROR(VLOOKUP($G739,'A2019'!$A$3:$C$1897,3,FALSE),0)</f>
        <v>0</v>
      </c>
      <c r="N739" s="3">
        <f>IFERROR(VLOOKUP($G739,'A2020'!$A$3:$C$1897,3,FALSE),0)</f>
        <v>0</v>
      </c>
      <c r="O739" s="17">
        <f t="shared" si="60"/>
        <v>0</v>
      </c>
      <c r="Q739" t="s">
        <v>486</v>
      </c>
      <c r="R739" t="s">
        <v>4</v>
      </c>
      <c r="S739">
        <v>0</v>
      </c>
      <c r="T739" s="3">
        <v>0</v>
      </c>
      <c r="U739" s="3">
        <v>0</v>
      </c>
      <c r="V739" s="3">
        <v>0</v>
      </c>
      <c r="W739" s="3">
        <v>0</v>
      </c>
      <c r="X739" s="3">
        <v>1</v>
      </c>
      <c r="Y739" s="17">
        <v>1</v>
      </c>
    </row>
    <row r="740" spans="1:25" x14ac:dyDescent="0.3">
      <c r="A740" s="40" t="s">
        <v>842</v>
      </c>
      <c r="B740" s="40" t="s">
        <v>4</v>
      </c>
      <c r="C740" s="40">
        <v>5</v>
      </c>
      <c r="D740" s="41">
        <f t="shared" si="59"/>
        <v>7.5274903949222563E-6</v>
      </c>
      <c r="E740" s="42">
        <f t="shared" si="61"/>
        <v>0.99720127907116185</v>
      </c>
      <c r="G740" s="40" t="s">
        <v>842</v>
      </c>
      <c r="H740" s="40" t="s">
        <v>4</v>
      </c>
      <c r="I740" s="40">
        <f>IFERROR(VLOOKUP($G740,'A2015'!$A$3:$C$1897,3,FALSE),0)</f>
        <v>0</v>
      </c>
      <c r="J740" s="3">
        <f>IFERROR(VLOOKUP($G740,'A2016'!$A$3:$C$1897,3,FALSE),0)</f>
        <v>0</v>
      </c>
      <c r="K740" s="3">
        <f>IFERROR(VLOOKUP($G740,'A2017'!$A$3:$C$1897,3,FALSE),0)</f>
        <v>0</v>
      </c>
      <c r="L740" s="3">
        <f>IFERROR(VLOOKUP($G740,'A2018'!$A$3:$C$1897,3,FALSE),0)</f>
        <v>0</v>
      </c>
      <c r="M740" s="3">
        <f>IFERROR(VLOOKUP($G740,'A2019'!$A$3:$C$1897,3,FALSE),0)</f>
        <v>0</v>
      </c>
      <c r="N740" s="3">
        <f>IFERROR(VLOOKUP($G740,'A2020'!$A$3:$C$1897,3,FALSE),0)</f>
        <v>0</v>
      </c>
      <c r="O740" s="17">
        <f t="shared" si="60"/>
        <v>0</v>
      </c>
      <c r="Q740" t="s">
        <v>1555</v>
      </c>
      <c r="R740" t="s">
        <v>4</v>
      </c>
      <c r="S740">
        <v>0</v>
      </c>
      <c r="T740" s="3">
        <v>1</v>
      </c>
      <c r="U740" s="3">
        <v>0</v>
      </c>
      <c r="V740" s="3">
        <v>0</v>
      </c>
      <c r="W740" s="3">
        <v>0</v>
      </c>
      <c r="X740" s="3">
        <v>0</v>
      </c>
      <c r="Y740" s="17">
        <v>1</v>
      </c>
    </row>
    <row r="741" spans="1:25" x14ac:dyDescent="0.3">
      <c r="A741" s="40" t="s">
        <v>745</v>
      </c>
      <c r="B741" s="40" t="s">
        <v>4</v>
      </c>
      <c r="C741" s="40">
        <v>5</v>
      </c>
      <c r="D741" s="41">
        <f t="shared" si="59"/>
        <v>7.5274903949222563E-6</v>
      </c>
      <c r="E741" s="42">
        <f t="shared" si="61"/>
        <v>0.99720880656155675</v>
      </c>
      <c r="G741" s="40" t="s">
        <v>745</v>
      </c>
      <c r="H741" s="40" t="s">
        <v>4</v>
      </c>
      <c r="I741" s="40">
        <f>IFERROR(VLOOKUP($G741,'A2015'!$A$3:$C$1897,3,FALSE),0)</f>
        <v>0</v>
      </c>
      <c r="J741" s="3">
        <f>IFERROR(VLOOKUP($G741,'A2016'!$A$3:$C$1897,3,FALSE),0)</f>
        <v>0</v>
      </c>
      <c r="K741" s="3">
        <f>IFERROR(VLOOKUP($G741,'A2017'!$A$3:$C$1897,3,FALSE),0)</f>
        <v>0</v>
      </c>
      <c r="L741" s="3">
        <f>IFERROR(VLOOKUP($G741,'A2018'!$A$3:$C$1897,3,FALSE),0)</f>
        <v>0</v>
      </c>
      <c r="M741" s="3">
        <f>IFERROR(VLOOKUP($G741,'A2019'!$A$3:$C$1897,3,FALSE),0)</f>
        <v>0</v>
      </c>
      <c r="N741" s="3">
        <f>IFERROR(VLOOKUP($G741,'A2020'!$A$3:$C$1897,3,FALSE),0)</f>
        <v>0</v>
      </c>
      <c r="O741" s="17">
        <f t="shared" si="60"/>
        <v>0</v>
      </c>
      <c r="Q741" t="s">
        <v>1306</v>
      </c>
      <c r="R741" t="s">
        <v>4</v>
      </c>
      <c r="S741">
        <v>0</v>
      </c>
      <c r="T741" s="3">
        <v>0</v>
      </c>
      <c r="U741" s="3">
        <v>0</v>
      </c>
      <c r="V741" s="3">
        <v>0</v>
      </c>
      <c r="W741" s="3">
        <v>1</v>
      </c>
      <c r="X741" s="3">
        <v>0</v>
      </c>
      <c r="Y741" s="17">
        <v>1</v>
      </c>
    </row>
    <row r="742" spans="1:25" x14ac:dyDescent="0.3">
      <c r="A742" s="40" t="s">
        <v>941</v>
      </c>
      <c r="B742" s="40" t="s">
        <v>4</v>
      </c>
      <c r="C742" s="40">
        <v>5</v>
      </c>
      <c r="D742" s="41">
        <f t="shared" si="59"/>
        <v>7.5274903949222563E-6</v>
      </c>
      <c r="E742" s="42">
        <f t="shared" si="61"/>
        <v>0.99721633405195165</v>
      </c>
      <c r="G742" s="40" t="s">
        <v>941</v>
      </c>
      <c r="H742" s="40" t="s">
        <v>4</v>
      </c>
      <c r="I742" s="40">
        <f>IFERROR(VLOOKUP($G742,'A2015'!$A$3:$C$1897,3,FALSE),0)</f>
        <v>0</v>
      </c>
      <c r="J742" s="3">
        <f>IFERROR(VLOOKUP($G742,'A2016'!$A$3:$C$1897,3,FALSE),0)</f>
        <v>0</v>
      </c>
      <c r="K742" s="3">
        <f>IFERROR(VLOOKUP($G742,'A2017'!$A$3:$C$1897,3,FALSE),0)</f>
        <v>0</v>
      </c>
      <c r="L742" s="3">
        <f>IFERROR(VLOOKUP($G742,'A2018'!$A$3:$C$1897,3,FALSE),0)</f>
        <v>0</v>
      </c>
      <c r="M742" s="3">
        <f>IFERROR(VLOOKUP($G742,'A2019'!$A$3:$C$1897,3,FALSE),0)</f>
        <v>0</v>
      </c>
      <c r="N742" s="3">
        <f>IFERROR(VLOOKUP($G742,'A2020'!$A$3:$C$1897,3,FALSE),0)</f>
        <v>0</v>
      </c>
      <c r="O742" s="17">
        <f t="shared" si="60"/>
        <v>0</v>
      </c>
      <c r="Q742" t="s">
        <v>280</v>
      </c>
      <c r="R742" t="s">
        <v>4</v>
      </c>
      <c r="S742">
        <v>0</v>
      </c>
      <c r="T742" s="3">
        <v>1</v>
      </c>
      <c r="U742" s="3">
        <v>0</v>
      </c>
      <c r="V742" s="3">
        <v>0</v>
      </c>
      <c r="W742" s="3">
        <v>0</v>
      </c>
      <c r="X742" s="3">
        <v>0</v>
      </c>
      <c r="Y742" s="17">
        <v>1</v>
      </c>
    </row>
    <row r="743" spans="1:25" x14ac:dyDescent="0.3">
      <c r="A743" s="40" t="s">
        <v>954</v>
      </c>
      <c r="B743" s="40" t="s">
        <v>4</v>
      </c>
      <c r="C743" s="40">
        <v>5</v>
      </c>
      <c r="D743" s="41">
        <f t="shared" si="59"/>
        <v>7.5274903949222563E-6</v>
      </c>
      <c r="E743" s="42">
        <f t="shared" si="61"/>
        <v>0.99722386154234655</v>
      </c>
      <c r="G743" s="40" t="s">
        <v>954</v>
      </c>
      <c r="H743" s="40" t="s">
        <v>4</v>
      </c>
      <c r="I743" s="40">
        <f>IFERROR(VLOOKUP($G743,'A2015'!$A$3:$C$1897,3,FALSE),0)</f>
        <v>0</v>
      </c>
      <c r="J743" s="3">
        <f>IFERROR(VLOOKUP($G743,'A2016'!$A$3:$C$1897,3,FALSE),0)</f>
        <v>0</v>
      </c>
      <c r="K743" s="3">
        <f>IFERROR(VLOOKUP($G743,'A2017'!$A$3:$C$1897,3,FALSE),0)</f>
        <v>0</v>
      </c>
      <c r="L743" s="3">
        <f>IFERROR(VLOOKUP($G743,'A2018'!$A$3:$C$1897,3,FALSE),0)</f>
        <v>0</v>
      </c>
      <c r="M743" s="3">
        <f>IFERROR(VLOOKUP($G743,'A2019'!$A$3:$C$1897,3,FALSE),0)</f>
        <v>0</v>
      </c>
      <c r="N743" s="3">
        <f>IFERROR(VLOOKUP($G743,'A2020'!$A$3:$C$1897,3,FALSE),0)</f>
        <v>0</v>
      </c>
      <c r="O743" s="17">
        <f t="shared" si="60"/>
        <v>0</v>
      </c>
      <c r="Q743" t="s">
        <v>504</v>
      </c>
      <c r="R743" t="s">
        <v>4</v>
      </c>
      <c r="S74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1</v>
      </c>
      <c r="Y743" s="17">
        <v>1</v>
      </c>
    </row>
    <row r="744" spans="1:25" x14ac:dyDescent="0.3">
      <c r="A744" s="40" t="s">
        <v>835</v>
      </c>
      <c r="B744" s="40" t="s">
        <v>4</v>
      </c>
      <c r="C744" s="40">
        <v>5</v>
      </c>
      <c r="D744" s="41">
        <f t="shared" si="59"/>
        <v>7.5274903949222563E-6</v>
      </c>
      <c r="E744" s="42">
        <f t="shared" si="61"/>
        <v>0.99723138903274144</v>
      </c>
      <c r="G744" s="40" t="s">
        <v>835</v>
      </c>
      <c r="H744" s="40" t="s">
        <v>4</v>
      </c>
      <c r="I744" s="40">
        <f>IFERROR(VLOOKUP($G744,'A2015'!$A$3:$C$1897,3,FALSE),0)</f>
        <v>0</v>
      </c>
      <c r="J744" s="3">
        <f>IFERROR(VLOOKUP($G744,'A2016'!$A$3:$C$1897,3,FALSE),0)</f>
        <v>0</v>
      </c>
      <c r="K744" s="3">
        <f>IFERROR(VLOOKUP($G744,'A2017'!$A$3:$C$1897,3,FALSE),0)</f>
        <v>1</v>
      </c>
      <c r="L744" s="3">
        <f>IFERROR(VLOOKUP($G744,'A2018'!$A$3:$C$1897,3,FALSE),0)</f>
        <v>0</v>
      </c>
      <c r="M744" s="3">
        <f>IFERROR(VLOOKUP($G744,'A2019'!$A$3:$C$1897,3,FALSE),0)</f>
        <v>0</v>
      </c>
      <c r="N744" s="3">
        <f>IFERROR(VLOOKUP($G744,'A2020'!$A$3:$C$1897,3,FALSE),0)</f>
        <v>0</v>
      </c>
      <c r="O744" s="17">
        <f t="shared" si="60"/>
        <v>1</v>
      </c>
      <c r="Q744" t="s">
        <v>1359</v>
      </c>
      <c r="R744" t="s">
        <v>4</v>
      </c>
      <c r="S744">
        <v>1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17">
        <v>1</v>
      </c>
    </row>
    <row r="745" spans="1:25" x14ac:dyDescent="0.3">
      <c r="A745" s="40" t="s">
        <v>736</v>
      </c>
      <c r="B745" s="40" t="s">
        <v>4</v>
      </c>
      <c r="C745" s="40">
        <v>5</v>
      </c>
      <c r="D745" s="41">
        <f t="shared" si="59"/>
        <v>7.5274903949222563E-6</v>
      </c>
      <c r="E745" s="42">
        <f t="shared" si="61"/>
        <v>0.99723891652313634</v>
      </c>
      <c r="G745" s="40" t="s">
        <v>736</v>
      </c>
      <c r="H745" s="40" t="s">
        <v>4</v>
      </c>
      <c r="I745" s="40">
        <f>IFERROR(VLOOKUP($G745,'A2015'!$A$3:$C$1897,3,FALSE),0)</f>
        <v>1</v>
      </c>
      <c r="J745" s="3">
        <f>IFERROR(VLOOKUP($G745,'A2016'!$A$3:$C$1897,3,FALSE),0)</f>
        <v>0</v>
      </c>
      <c r="K745" s="3">
        <f>IFERROR(VLOOKUP($G745,'A2017'!$A$3:$C$1897,3,FALSE),0)</f>
        <v>0</v>
      </c>
      <c r="L745" s="3">
        <f>IFERROR(VLOOKUP($G745,'A2018'!$A$3:$C$1897,3,FALSE),0)</f>
        <v>0</v>
      </c>
      <c r="M745" s="3">
        <f>IFERROR(VLOOKUP($G745,'A2019'!$A$3:$C$1897,3,FALSE),0)</f>
        <v>0</v>
      </c>
      <c r="N745" s="3">
        <f>IFERROR(VLOOKUP($G745,'A2020'!$A$3:$C$1897,3,FALSE),0)</f>
        <v>0</v>
      </c>
      <c r="O745" s="17">
        <f t="shared" si="60"/>
        <v>1</v>
      </c>
      <c r="Q745" t="s">
        <v>1613</v>
      </c>
      <c r="R745" t="s">
        <v>4</v>
      </c>
      <c r="S745">
        <v>0</v>
      </c>
      <c r="T745" s="3">
        <v>0</v>
      </c>
      <c r="U745" s="3">
        <v>0</v>
      </c>
      <c r="V745" s="3">
        <v>1</v>
      </c>
      <c r="W745" s="3">
        <v>0</v>
      </c>
      <c r="X745" s="3">
        <v>0</v>
      </c>
      <c r="Y745" s="17">
        <v>1</v>
      </c>
    </row>
    <row r="746" spans="1:25" x14ac:dyDescent="0.3">
      <c r="A746" s="40" t="s">
        <v>254</v>
      </c>
      <c r="B746" s="40" t="s">
        <v>4</v>
      </c>
      <c r="C746" s="40">
        <v>5</v>
      </c>
      <c r="D746" s="41">
        <f t="shared" si="59"/>
        <v>7.5274903949222563E-6</v>
      </c>
      <c r="E746" s="42">
        <f t="shared" si="61"/>
        <v>0.99724644401353124</v>
      </c>
      <c r="G746" s="40" t="s">
        <v>254</v>
      </c>
      <c r="H746" s="40" t="s">
        <v>4</v>
      </c>
      <c r="I746" s="40">
        <f>IFERROR(VLOOKUP($G746,'A2015'!$A$3:$C$1897,3,FALSE),0)</f>
        <v>1</v>
      </c>
      <c r="J746" s="3">
        <f>IFERROR(VLOOKUP($G746,'A2016'!$A$3:$C$1897,3,FALSE),0)</f>
        <v>1</v>
      </c>
      <c r="K746" s="3">
        <f>IFERROR(VLOOKUP($G746,'A2017'!$A$3:$C$1897,3,FALSE),0)</f>
        <v>0</v>
      </c>
      <c r="L746" s="3">
        <f>IFERROR(VLOOKUP($G746,'A2018'!$A$3:$C$1897,3,FALSE),0)</f>
        <v>0</v>
      </c>
      <c r="M746" s="3">
        <f>IFERROR(VLOOKUP($G746,'A2019'!$A$3:$C$1897,3,FALSE),0)</f>
        <v>0</v>
      </c>
      <c r="N746" s="3">
        <f>IFERROR(VLOOKUP($G746,'A2020'!$A$3:$C$1897,3,FALSE),0)</f>
        <v>0</v>
      </c>
      <c r="O746" s="17">
        <f t="shared" si="60"/>
        <v>2</v>
      </c>
      <c r="Q746" t="s">
        <v>968</v>
      </c>
      <c r="R746" t="s">
        <v>4</v>
      </c>
      <c r="S746">
        <v>0</v>
      </c>
      <c r="T746" s="3">
        <v>0</v>
      </c>
      <c r="U746" s="3">
        <v>0</v>
      </c>
      <c r="V746" s="3">
        <v>1</v>
      </c>
      <c r="W746" s="3">
        <v>0</v>
      </c>
      <c r="X746" s="3">
        <v>0</v>
      </c>
      <c r="Y746" s="17">
        <v>1</v>
      </c>
    </row>
    <row r="747" spans="1:25" x14ac:dyDescent="0.3">
      <c r="A747" s="40" t="s">
        <v>756</v>
      </c>
      <c r="B747" s="40" t="s">
        <v>4</v>
      </c>
      <c r="C747" s="40">
        <v>5</v>
      </c>
      <c r="D747" s="41">
        <f t="shared" si="59"/>
        <v>7.5274903949222563E-6</v>
      </c>
      <c r="E747" s="42">
        <f t="shared" si="61"/>
        <v>0.99725397150392614</v>
      </c>
      <c r="G747" s="40" t="s">
        <v>756</v>
      </c>
      <c r="H747" s="40" t="s">
        <v>4</v>
      </c>
      <c r="I747" s="40">
        <f>IFERROR(VLOOKUP($G747,'A2015'!$A$3:$C$1897,3,FALSE),0)</f>
        <v>0</v>
      </c>
      <c r="J747" s="3">
        <f>IFERROR(VLOOKUP($G747,'A2016'!$A$3:$C$1897,3,FALSE),0)</f>
        <v>0</v>
      </c>
      <c r="K747" s="3">
        <f>IFERROR(VLOOKUP($G747,'A2017'!$A$3:$C$1897,3,FALSE),0)</f>
        <v>0</v>
      </c>
      <c r="L747" s="3">
        <f>IFERROR(VLOOKUP($G747,'A2018'!$A$3:$C$1897,3,FALSE),0)</f>
        <v>0</v>
      </c>
      <c r="M747" s="3">
        <f>IFERROR(VLOOKUP($G747,'A2019'!$A$3:$C$1897,3,FALSE),0)</f>
        <v>0</v>
      </c>
      <c r="N747" s="3">
        <f>IFERROR(VLOOKUP($G747,'A2020'!$A$3:$C$1897,3,FALSE),0)</f>
        <v>0</v>
      </c>
      <c r="O747" s="17">
        <f t="shared" si="60"/>
        <v>0</v>
      </c>
      <c r="Q747" t="s">
        <v>474</v>
      </c>
      <c r="R747" t="s">
        <v>4</v>
      </c>
      <c r="S747">
        <v>0</v>
      </c>
      <c r="T747" s="3">
        <v>0</v>
      </c>
      <c r="U747" s="3">
        <v>0</v>
      </c>
      <c r="V747" s="3">
        <v>0</v>
      </c>
      <c r="W747" s="3">
        <v>0</v>
      </c>
      <c r="X747" s="3">
        <v>1</v>
      </c>
      <c r="Y747" s="17">
        <v>1</v>
      </c>
    </row>
    <row r="748" spans="1:25" x14ac:dyDescent="0.3">
      <c r="A748" s="40" t="s">
        <v>843</v>
      </c>
      <c r="B748" s="40" t="s">
        <v>4</v>
      </c>
      <c r="C748" s="40">
        <v>5</v>
      </c>
      <c r="D748" s="41">
        <f t="shared" si="59"/>
        <v>7.5274903949222563E-6</v>
      </c>
      <c r="E748" s="42">
        <f t="shared" si="61"/>
        <v>0.99726149899432104</v>
      </c>
      <c r="G748" s="40" t="s">
        <v>843</v>
      </c>
      <c r="H748" s="40" t="s">
        <v>4</v>
      </c>
      <c r="I748" s="40">
        <f>IFERROR(VLOOKUP($G748,'A2015'!$A$3:$C$1897,3,FALSE),0)</f>
        <v>0</v>
      </c>
      <c r="J748" s="3">
        <f>IFERROR(VLOOKUP($G748,'A2016'!$A$3:$C$1897,3,FALSE),0)</f>
        <v>1</v>
      </c>
      <c r="K748" s="3">
        <f>IFERROR(VLOOKUP($G748,'A2017'!$A$3:$C$1897,3,FALSE),0)</f>
        <v>0</v>
      </c>
      <c r="L748" s="3">
        <f>IFERROR(VLOOKUP($G748,'A2018'!$A$3:$C$1897,3,FALSE),0)</f>
        <v>0</v>
      </c>
      <c r="M748" s="3">
        <f>IFERROR(VLOOKUP($G748,'A2019'!$A$3:$C$1897,3,FALSE),0)</f>
        <v>1</v>
      </c>
      <c r="N748" s="3">
        <f>IFERROR(VLOOKUP($G748,'A2020'!$A$3:$C$1897,3,FALSE),0)</f>
        <v>0</v>
      </c>
      <c r="O748" s="17">
        <f t="shared" si="60"/>
        <v>2</v>
      </c>
      <c r="Q748" t="s">
        <v>538</v>
      </c>
      <c r="R748" t="s">
        <v>4</v>
      </c>
      <c r="S748">
        <v>0</v>
      </c>
      <c r="T748" s="3">
        <v>0</v>
      </c>
      <c r="U748" s="3">
        <v>0</v>
      </c>
      <c r="V748" s="3">
        <v>0</v>
      </c>
      <c r="W748" s="3">
        <v>0</v>
      </c>
      <c r="X748" s="3">
        <v>1</v>
      </c>
      <c r="Y748" s="17">
        <v>1</v>
      </c>
    </row>
    <row r="749" spans="1:25" x14ac:dyDescent="0.3">
      <c r="A749" s="40" t="s">
        <v>494</v>
      </c>
      <c r="B749" s="40" t="s">
        <v>4</v>
      </c>
      <c r="C749" s="40">
        <v>5</v>
      </c>
      <c r="D749" s="41">
        <f t="shared" si="59"/>
        <v>7.5274903949222563E-6</v>
      </c>
      <c r="E749" s="42">
        <f t="shared" si="61"/>
        <v>0.99726902648471594</v>
      </c>
      <c r="G749" s="40" t="s">
        <v>494</v>
      </c>
      <c r="H749" s="40" t="s">
        <v>4</v>
      </c>
      <c r="I749" s="40">
        <f>IFERROR(VLOOKUP($G749,'A2015'!$A$3:$C$1897,3,FALSE),0)</f>
        <v>0</v>
      </c>
      <c r="J749" s="3">
        <f>IFERROR(VLOOKUP($G749,'A2016'!$A$3:$C$1897,3,FALSE),0)</f>
        <v>0</v>
      </c>
      <c r="K749" s="3">
        <f>IFERROR(VLOOKUP($G749,'A2017'!$A$3:$C$1897,3,FALSE),0)</f>
        <v>0</v>
      </c>
      <c r="L749" s="3">
        <f>IFERROR(VLOOKUP($G749,'A2018'!$A$3:$C$1897,3,FALSE),0)</f>
        <v>0</v>
      </c>
      <c r="M749" s="3">
        <f>IFERROR(VLOOKUP($G749,'A2019'!$A$3:$C$1897,3,FALSE),0)</f>
        <v>0</v>
      </c>
      <c r="N749" s="3">
        <f>IFERROR(VLOOKUP($G749,'A2020'!$A$3:$C$1897,3,FALSE),0)</f>
        <v>1</v>
      </c>
      <c r="O749" s="17">
        <f t="shared" si="60"/>
        <v>1</v>
      </c>
      <c r="Q749" t="s">
        <v>537</v>
      </c>
      <c r="R749" t="s">
        <v>4</v>
      </c>
      <c r="S749">
        <v>0</v>
      </c>
      <c r="T749" s="3">
        <v>0</v>
      </c>
      <c r="U749" s="3">
        <v>0</v>
      </c>
      <c r="V749" s="3">
        <v>0</v>
      </c>
      <c r="W749" s="3">
        <v>0</v>
      </c>
      <c r="X749" s="3">
        <v>1</v>
      </c>
      <c r="Y749" s="17">
        <v>1</v>
      </c>
    </row>
    <row r="750" spans="1:25" x14ac:dyDescent="0.3">
      <c r="A750" s="40" t="s">
        <v>824</v>
      </c>
      <c r="B750" s="40" t="s">
        <v>4</v>
      </c>
      <c r="C750" s="40">
        <v>5</v>
      </c>
      <c r="D750" s="41">
        <f t="shared" si="59"/>
        <v>7.5274903949222563E-6</v>
      </c>
      <c r="E750" s="42">
        <f t="shared" si="61"/>
        <v>0.99727655397511084</v>
      </c>
      <c r="G750" s="40" t="s">
        <v>824</v>
      </c>
      <c r="H750" s="40" t="s">
        <v>4</v>
      </c>
      <c r="I750" s="40">
        <f>IFERROR(VLOOKUP($G750,'A2015'!$A$3:$C$1897,3,FALSE),0)</f>
        <v>0</v>
      </c>
      <c r="J750" s="3">
        <f>IFERROR(VLOOKUP($G750,'A2016'!$A$3:$C$1897,3,FALSE),0)</f>
        <v>0</v>
      </c>
      <c r="K750" s="3">
        <f>IFERROR(VLOOKUP($G750,'A2017'!$A$3:$C$1897,3,FALSE),0)</f>
        <v>0</v>
      </c>
      <c r="L750" s="3">
        <f>IFERROR(VLOOKUP($G750,'A2018'!$A$3:$C$1897,3,FALSE),0)</f>
        <v>0</v>
      </c>
      <c r="M750" s="3">
        <f>IFERROR(VLOOKUP($G750,'A2019'!$A$3:$C$1897,3,FALSE),0)</f>
        <v>0</v>
      </c>
      <c r="N750" s="3">
        <f>IFERROR(VLOOKUP($G750,'A2020'!$A$3:$C$1897,3,FALSE),0)</f>
        <v>0</v>
      </c>
      <c r="O750" s="17">
        <f t="shared" si="60"/>
        <v>0</v>
      </c>
      <c r="Q750" t="s">
        <v>1387</v>
      </c>
      <c r="R750" t="s">
        <v>4</v>
      </c>
      <c r="S750">
        <v>0</v>
      </c>
      <c r="T750" s="3">
        <v>0</v>
      </c>
      <c r="U750" s="3">
        <v>1</v>
      </c>
      <c r="V750" s="3">
        <v>0</v>
      </c>
      <c r="W750" s="3">
        <v>0</v>
      </c>
      <c r="X750" s="3">
        <v>0</v>
      </c>
      <c r="Y750" s="17">
        <v>1</v>
      </c>
    </row>
    <row r="751" spans="1:25" x14ac:dyDescent="0.3">
      <c r="A751" s="40" t="s">
        <v>967</v>
      </c>
      <c r="B751" s="40" t="s">
        <v>4</v>
      </c>
      <c r="C751" s="40">
        <v>5</v>
      </c>
      <c r="D751" s="41">
        <f t="shared" si="59"/>
        <v>7.5274903949222563E-6</v>
      </c>
      <c r="E751" s="42">
        <f t="shared" si="61"/>
        <v>0.99728408146550573</v>
      </c>
      <c r="G751" s="40" t="s">
        <v>967</v>
      </c>
      <c r="H751" s="40" t="s">
        <v>4</v>
      </c>
      <c r="I751" s="40">
        <f>IFERROR(VLOOKUP($G751,'A2015'!$A$3:$C$1897,3,FALSE),0)</f>
        <v>0</v>
      </c>
      <c r="J751" s="3">
        <f>IFERROR(VLOOKUP($G751,'A2016'!$A$3:$C$1897,3,FALSE),0)</f>
        <v>0</v>
      </c>
      <c r="K751" s="3">
        <f>IFERROR(VLOOKUP($G751,'A2017'!$A$3:$C$1897,3,FALSE),0)</f>
        <v>0</v>
      </c>
      <c r="L751" s="3">
        <f>IFERROR(VLOOKUP($G751,'A2018'!$A$3:$C$1897,3,FALSE),0)</f>
        <v>0</v>
      </c>
      <c r="M751" s="3">
        <f>IFERROR(VLOOKUP($G751,'A2019'!$A$3:$C$1897,3,FALSE),0)</f>
        <v>0</v>
      </c>
      <c r="N751" s="3">
        <f>IFERROR(VLOOKUP($G751,'A2020'!$A$3:$C$1897,3,FALSE),0)</f>
        <v>0</v>
      </c>
      <c r="O751" s="17">
        <f t="shared" si="60"/>
        <v>0</v>
      </c>
      <c r="Q751" t="s">
        <v>532</v>
      </c>
      <c r="R751" t="s">
        <v>4</v>
      </c>
      <c r="S751">
        <v>0</v>
      </c>
      <c r="T751" s="3">
        <v>0</v>
      </c>
      <c r="U751" s="3">
        <v>0</v>
      </c>
      <c r="V751" s="3">
        <v>0</v>
      </c>
      <c r="W751" s="3">
        <v>0</v>
      </c>
      <c r="X751" s="3">
        <v>1</v>
      </c>
      <c r="Y751" s="17">
        <v>1</v>
      </c>
    </row>
    <row r="752" spans="1:25" x14ac:dyDescent="0.3">
      <c r="A752" s="40" t="s">
        <v>768</v>
      </c>
      <c r="B752" s="40" t="s">
        <v>4</v>
      </c>
      <c r="C752" s="40">
        <v>5</v>
      </c>
      <c r="D752" s="41">
        <f t="shared" si="59"/>
        <v>7.5274903949222563E-6</v>
      </c>
      <c r="E752" s="42">
        <f t="shared" si="61"/>
        <v>0.99729160895590063</v>
      </c>
      <c r="G752" s="40" t="s">
        <v>768</v>
      </c>
      <c r="H752" s="40" t="s">
        <v>4</v>
      </c>
      <c r="I752" s="40">
        <f>IFERROR(VLOOKUP($G752,'A2015'!$A$3:$C$1897,3,FALSE),0)</f>
        <v>0</v>
      </c>
      <c r="J752" s="3">
        <f>IFERROR(VLOOKUP($G752,'A2016'!$A$3:$C$1897,3,FALSE),0)</f>
        <v>0</v>
      </c>
      <c r="K752" s="3">
        <f>IFERROR(VLOOKUP($G752,'A2017'!$A$3:$C$1897,3,FALSE),0)</f>
        <v>1</v>
      </c>
      <c r="L752" s="3">
        <f>IFERROR(VLOOKUP($G752,'A2018'!$A$3:$C$1897,3,FALSE),0)</f>
        <v>0</v>
      </c>
      <c r="M752" s="3">
        <f>IFERROR(VLOOKUP($G752,'A2019'!$A$3:$C$1897,3,FALSE),0)</f>
        <v>0</v>
      </c>
      <c r="N752" s="3">
        <f>IFERROR(VLOOKUP($G752,'A2020'!$A$3:$C$1897,3,FALSE),0)</f>
        <v>0</v>
      </c>
      <c r="O752" s="17">
        <f t="shared" si="60"/>
        <v>1</v>
      </c>
      <c r="Q752" t="s">
        <v>1500</v>
      </c>
      <c r="R752" t="s">
        <v>4</v>
      </c>
      <c r="S752">
        <v>0</v>
      </c>
      <c r="T752" s="3">
        <v>1</v>
      </c>
      <c r="U752" s="3">
        <v>0</v>
      </c>
      <c r="V752" s="3">
        <v>0</v>
      </c>
      <c r="W752" s="3">
        <v>0</v>
      </c>
      <c r="X752" s="3">
        <v>0</v>
      </c>
      <c r="Y752" s="17">
        <v>1</v>
      </c>
    </row>
    <row r="753" spans="1:25" x14ac:dyDescent="0.3">
      <c r="A753" s="40" t="s">
        <v>402</v>
      </c>
      <c r="B753" s="40" t="s">
        <v>4</v>
      </c>
      <c r="C753" s="40">
        <v>5</v>
      </c>
      <c r="D753" s="41">
        <f t="shared" si="59"/>
        <v>7.5274903949222563E-6</v>
      </c>
      <c r="E753" s="42">
        <f t="shared" si="61"/>
        <v>0.99729913644629553</v>
      </c>
      <c r="G753" s="40" t="s">
        <v>402</v>
      </c>
      <c r="H753" s="40" t="s">
        <v>4</v>
      </c>
      <c r="I753" s="40">
        <f>IFERROR(VLOOKUP($G753,'A2015'!$A$3:$C$1897,3,FALSE),0)</f>
        <v>0</v>
      </c>
      <c r="J753" s="3">
        <f>IFERROR(VLOOKUP($G753,'A2016'!$A$3:$C$1897,3,FALSE),0)</f>
        <v>1</v>
      </c>
      <c r="K753" s="3">
        <f>IFERROR(VLOOKUP($G753,'A2017'!$A$3:$C$1897,3,FALSE),0)</f>
        <v>0</v>
      </c>
      <c r="L753" s="3">
        <f>IFERROR(VLOOKUP($G753,'A2018'!$A$3:$C$1897,3,FALSE),0)</f>
        <v>0</v>
      </c>
      <c r="M753" s="3">
        <f>IFERROR(VLOOKUP($G753,'A2019'!$A$3:$C$1897,3,FALSE),0)</f>
        <v>0</v>
      </c>
      <c r="N753" s="3">
        <f>IFERROR(VLOOKUP($G753,'A2020'!$A$3:$C$1897,3,FALSE),0)</f>
        <v>1</v>
      </c>
      <c r="O753" s="17">
        <f t="shared" si="60"/>
        <v>2</v>
      </c>
      <c r="Q753" t="s">
        <v>1307</v>
      </c>
      <c r="R753" t="s">
        <v>4</v>
      </c>
      <c r="S753">
        <v>1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17">
        <v>1</v>
      </c>
    </row>
    <row r="754" spans="1:25" x14ac:dyDescent="0.3">
      <c r="A754" s="40" t="s">
        <v>982</v>
      </c>
      <c r="B754" s="40" t="s">
        <v>4</v>
      </c>
      <c r="C754" s="40">
        <v>5</v>
      </c>
      <c r="D754" s="41">
        <f t="shared" si="59"/>
        <v>7.5274903949222563E-6</v>
      </c>
      <c r="E754" s="42">
        <f t="shared" si="61"/>
        <v>0.99730666393669043</v>
      </c>
      <c r="G754" s="40" t="s">
        <v>982</v>
      </c>
      <c r="H754" s="40" t="s">
        <v>4</v>
      </c>
      <c r="I754" s="40">
        <f>IFERROR(VLOOKUP($G754,'A2015'!$A$3:$C$1897,3,FALSE),0)</f>
        <v>0</v>
      </c>
      <c r="J754" s="3">
        <f>IFERROR(VLOOKUP($G754,'A2016'!$A$3:$C$1897,3,FALSE),0)</f>
        <v>0</v>
      </c>
      <c r="K754" s="3">
        <f>IFERROR(VLOOKUP($G754,'A2017'!$A$3:$C$1897,3,FALSE),0)</f>
        <v>1</v>
      </c>
      <c r="L754" s="3">
        <f>IFERROR(VLOOKUP($G754,'A2018'!$A$3:$C$1897,3,FALSE),0)</f>
        <v>1</v>
      </c>
      <c r="M754" s="3">
        <f>IFERROR(VLOOKUP($G754,'A2019'!$A$3:$C$1897,3,FALSE),0)</f>
        <v>0</v>
      </c>
      <c r="N754" s="3">
        <f>IFERROR(VLOOKUP($G754,'A2020'!$A$3:$C$1897,3,FALSE),0)</f>
        <v>0</v>
      </c>
      <c r="O754" s="17">
        <f t="shared" si="60"/>
        <v>2</v>
      </c>
      <c r="Q754" t="s">
        <v>1520</v>
      </c>
      <c r="R754" t="s">
        <v>4</v>
      </c>
      <c r="S754">
        <v>0</v>
      </c>
      <c r="T754" s="3">
        <v>0</v>
      </c>
      <c r="U754" s="3">
        <v>1</v>
      </c>
      <c r="V754" s="3">
        <v>0</v>
      </c>
      <c r="W754" s="3">
        <v>0</v>
      </c>
      <c r="X754" s="3">
        <v>0</v>
      </c>
      <c r="Y754" s="17">
        <v>1</v>
      </c>
    </row>
    <row r="755" spans="1:25" x14ac:dyDescent="0.3">
      <c r="A755" s="40" t="s">
        <v>939</v>
      </c>
      <c r="B755" s="40" t="s">
        <v>4</v>
      </c>
      <c r="C755" s="40">
        <v>5</v>
      </c>
      <c r="D755" s="41">
        <f t="shared" si="59"/>
        <v>7.5274903949222563E-6</v>
      </c>
      <c r="E755" s="42">
        <f t="shared" si="61"/>
        <v>0.99731419142708533</v>
      </c>
      <c r="G755" s="40" t="s">
        <v>939</v>
      </c>
      <c r="H755" s="40" t="s">
        <v>4</v>
      </c>
      <c r="I755" s="40">
        <f>IFERROR(VLOOKUP($G755,'A2015'!$A$3:$C$1897,3,FALSE),0)</f>
        <v>0</v>
      </c>
      <c r="J755" s="3">
        <f>IFERROR(VLOOKUP($G755,'A2016'!$A$3:$C$1897,3,FALSE),0)</f>
        <v>0</v>
      </c>
      <c r="K755" s="3">
        <f>IFERROR(VLOOKUP($G755,'A2017'!$A$3:$C$1897,3,FALSE),0)</f>
        <v>0</v>
      </c>
      <c r="L755" s="3">
        <f>IFERROR(VLOOKUP($G755,'A2018'!$A$3:$C$1897,3,FALSE),0)</f>
        <v>1</v>
      </c>
      <c r="M755" s="3">
        <f>IFERROR(VLOOKUP($G755,'A2019'!$A$3:$C$1897,3,FALSE),0)</f>
        <v>1</v>
      </c>
      <c r="N755" s="3">
        <f>IFERROR(VLOOKUP($G755,'A2020'!$A$3:$C$1897,3,FALSE),0)</f>
        <v>0</v>
      </c>
      <c r="O755" s="17">
        <f t="shared" si="60"/>
        <v>2</v>
      </c>
      <c r="Q755" t="s">
        <v>1603</v>
      </c>
      <c r="R755" t="s">
        <v>4</v>
      </c>
      <c r="S755">
        <v>0</v>
      </c>
      <c r="T755" s="3">
        <v>0</v>
      </c>
      <c r="U755" s="3">
        <v>0</v>
      </c>
      <c r="V755" s="3">
        <v>1</v>
      </c>
      <c r="W755" s="3">
        <v>0</v>
      </c>
      <c r="X755" s="3">
        <v>0</v>
      </c>
      <c r="Y755" s="17">
        <v>1</v>
      </c>
    </row>
    <row r="756" spans="1:25" x14ac:dyDescent="0.3">
      <c r="A756" s="40" t="s">
        <v>298</v>
      </c>
      <c r="B756" s="40" t="s">
        <v>4</v>
      </c>
      <c r="C756" s="40">
        <v>5</v>
      </c>
      <c r="D756" s="41">
        <f t="shared" si="59"/>
        <v>7.5274903949222563E-6</v>
      </c>
      <c r="E756" s="42">
        <f t="shared" si="61"/>
        <v>0.99732171891748023</v>
      </c>
      <c r="G756" s="40" t="s">
        <v>298</v>
      </c>
      <c r="H756" s="40" t="s">
        <v>4</v>
      </c>
      <c r="I756" s="40">
        <f>IFERROR(VLOOKUP($G756,'A2015'!$A$3:$C$1897,3,FALSE),0)</f>
        <v>0</v>
      </c>
      <c r="J756" s="3">
        <f>IFERROR(VLOOKUP($G756,'A2016'!$A$3:$C$1897,3,FALSE),0)</f>
        <v>0</v>
      </c>
      <c r="K756" s="3">
        <f>IFERROR(VLOOKUP($G756,'A2017'!$A$3:$C$1897,3,FALSE),0)</f>
        <v>1</v>
      </c>
      <c r="L756" s="3">
        <f>IFERROR(VLOOKUP($G756,'A2018'!$A$3:$C$1897,3,FALSE),0)</f>
        <v>0</v>
      </c>
      <c r="M756" s="3">
        <f>IFERROR(VLOOKUP($G756,'A2019'!$A$3:$C$1897,3,FALSE),0)</f>
        <v>0</v>
      </c>
      <c r="N756" s="3">
        <f>IFERROR(VLOOKUP($G756,'A2020'!$A$3:$C$1897,3,FALSE),0)</f>
        <v>0</v>
      </c>
      <c r="O756" s="17">
        <f t="shared" si="60"/>
        <v>1</v>
      </c>
      <c r="Q756" t="s">
        <v>548</v>
      </c>
      <c r="R756" t="s">
        <v>4</v>
      </c>
      <c r="S756">
        <v>0</v>
      </c>
      <c r="T756" s="3">
        <v>0</v>
      </c>
      <c r="U756" s="3">
        <v>0</v>
      </c>
      <c r="V756" s="3">
        <v>0</v>
      </c>
      <c r="W756" s="3">
        <v>0</v>
      </c>
      <c r="X756" s="3">
        <v>1</v>
      </c>
      <c r="Y756" s="17">
        <v>1</v>
      </c>
    </row>
    <row r="757" spans="1:25" x14ac:dyDescent="0.3">
      <c r="A757" s="40" t="s">
        <v>984</v>
      </c>
      <c r="B757" s="40" t="s">
        <v>4</v>
      </c>
      <c r="C757" s="40">
        <v>5</v>
      </c>
      <c r="D757" s="41">
        <f t="shared" si="59"/>
        <v>7.5274903949222563E-6</v>
      </c>
      <c r="E757" s="42">
        <f t="shared" si="61"/>
        <v>0.99732924640787513</v>
      </c>
      <c r="G757" s="40" t="s">
        <v>984</v>
      </c>
      <c r="H757" s="40" t="s">
        <v>4</v>
      </c>
      <c r="I757" s="40">
        <f>IFERROR(VLOOKUP($G757,'A2015'!$A$3:$C$1897,3,FALSE),0)</f>
        <v>0</v>
      </c>
      <c r="J757" s="3">
        <f>IFERROR(VLOOKUP($G757,'A2016'!$A$3:$C$1897,3,FALSE),0)</f>
        <v>0</v>
      </c>
      <c r="K757" s="3">
        <f>IFERROR(VLOOKUP($G757,'A2017'!$A$3:$C$1897,3,FALSE),0)</f>
        <v>0</v>
      </c>
      <c r="L757" s="3">
        <f>IFERROR(VLOOKUP($G757,'A2018'!$A$3:$C$1897,3,FALSE),0)</f>
        <v>0</v>
      </c>
      <c r="M757" s="3">
        <f>IFERROR(VLOOKUP($G757,'A2019'!$A$3:$C$1897,3,FALSE),0)</f>
        <v>0</v>
      </c>
      <c r="N757" s="3">
        <f>IFERROR(VLOOKUP($G757,'A2020'!$A$3:$C$1897,3,FALSE),0)</f>
        <v>0</v>
      </c>
      <c r="O757" s="17">
        <f t="shared" si="60"/>
        <v>0</v>
      </c>
      <c r="Q757" t="s">
        <v>1562</v>
      </c>
      <c r="R757" t="s">
        <v>4</v>
      </c>
      <c r="S757">
        <v>1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17">
        <v>1</v>
      </c>
    </row>
    <row r="758" spans="1:25" x14ac:dyDescent="0.3">
      <c r="A758" s="40" t="s">
        <v>430</v>
      </c>
      <c r="B758" s="40" t="s">
        <v>4</v>
      </c>
      <c r="C758" s="40">
        <v>5</v>
      </c>
      <c r="D758" s="41">
        <f t="shared" si="59"/>
        <v>7.5274903949222563E-6</v>
      </c>
      <c r="E758" s="42">
        <f t="shared" si="61"/>
        <v>0.99733677389827002</v>
      </c>
      <c r="G758" s="40" t="s">
        <v>430</v>
      </c>
      <c r="H758" s="40" t="s">
        <v>4</v>
      </c>
      <c r="I758" s="40">
        <f>IFERROR(VLOOKUP($G758,'A2015'!$A$3:$C$1897,3,FALSE),0)</f>
        <v>0</v>
      </c>
      <c r="J758" s="3">
        <f>IFERROR(VLOOKUP($G758,'A2016'!$A$3:$C$1897,3,FALSE),0)</f>
        <v>0</v>
      </c>
      <c r="K758" s="3">
        <f>IFERROR(VLOOKUP($G758,'A2017'!$A$3:$C$1897,3,FALSE),0)</f>
        <v>1</v>
      </c>
      <c r="L758" s="3">
        <f>IFERROR(VLOOKUP($G758,'A2018'!$A$3:$C$1897,3,FALSE),0)</f>
        <v>0</v>
      </c>
      <c r="M758" s="3">
        <f>IFERROR(VLOOKUP($G758,'A2019'!$A$3:$C$1897,3,FALSE),0)</f>
        <v>0</v>
      </c>
      <c r="N758" s="3">
        <f>IFERROR(VLOOKUP($G758,'A2020'!$A$3:$C$1897,3,FALSE),0)</f>
        <v>0</v>
      </c>
      <c r="O758" s="17">
        <f t="shared" si="60"/>
        <v>1</v>
      </c>
      <c r="Q758" t="s">
        <v>1595</v>
      </c>
      <c r="R758" t="s">
        <v>4</v>
      </c>
      <c r="S758">
        <v>0</v>
      </c>
      <c r="T758" s="3">
        <v>0</v>
      </c>
      <c r="U758" s="3">
        <v>0</v>
      </c>
      <c r="V758" s="3">
        <v>1</v>
      </c>
      <c r="W758" s="3">
        <v>0</v>
      </c>
      <c r="X758" s="3">
        <v>0</v>
      </c>
      <c r="Y758" s="17">
        <v>1</v>
      </c>
    </row>
    <row r="759" spans="1:25" x14ac:dyDescent="0.3">
      <c r="A759" s="40" t="s">
        <v>738</v>
      </c>
      <c r="B759" s="40" t="s">
        <v>4</v>
      </c>
      <c r="C759" s="40">
        <v>5</v>
      </c>
      <c r="D759" s="41">
        <f t="shared" si="59"/>
        <v>7.5274903949222563E-6</v>
      </c>
      <c r="E759" s="42">
        <f t="shared" si="61"/>
        <v>0.99734430138866492</v>
      </c>
      <c r="G759" s="40" t="s">
        <v>738</v>
      </c>
      <c r="H759" s="40" t="s">
        <v>4</v>
      </c>
      <c r="I759" s="40">
        <f>IFERROR(VLOOKUP($G759,'A2015'!$A$3:$C$1897,3,FALSE),0)</f>
        <v>0</v>
      </c>
      <c r="J759" s="3">
        <f>IFERROR(VLOOKUP($G759,'A2016'!$A$3:$C$1897,3,FALSE),0)</f>
        <v>0</v>
      </c>
      <c r="K759" s="3">
        <f>IFERROR(VLOOKUP($G759,'A2017'!$A$3:$C$1897,3,FALSE),0)</f>
        <v>0</v>
      </c>
      <c r="L759" s="3">
        <f>IFERROR(VLOOKUP($G759,'A2018'!$A$3:$C$1897,3,FALSE),0)</f>
        <v>0</v>
      </c>
      <c r="M759" s="3">
        <f>IFERROR(VLOOKUP($G759,'A2019'!$A$3:$C$1897,3,FALSE),0)</f>
        <v>0</v>
      </c>
      <c r="N759" s="3">
        <f>IFERROR(VLOOKUP($G759,'A2020'!$A$3:$C$1897,3,FALSE),0)</f>
        <v>0</v>
      </c>
      <c r="O759" s="17">
        <f t="shared" si="60"/>
        <v>0</v>
      </c>
      <c r="Q759" t="s">
        <v>1457</v>
      </c>
      <c r="R759" t="s">
        <v>4</v>
      </c>
      <c r="S759">
        <v>0</v>
      </c>
      <c r="T759" s="3">
        <v>0</v>
      </c>
      <c r="U759" s="3">
        <v>0</v>
      </c>
      <c r="V759" s="3">
        <v>1</v>
      </c>
      <c r="W759" s="3">
        <v>0</v>
      </c>
      <c r="X759" s="3">
        <v>0</v>
      </c>
      <c r="Y759" s="17">
        <v>1</v>
      </c>
    </row>
    <row r="760" spans="1:25" x14ac:dyDescent="0.3">
      <c r="A760" s="40" t="s">
        <v>832</v>
      </c>
      <c r="B760" s="40" t="s">
        <v>4</v>
      </c>
      <c r="C760" s="40">
        <v>5</v>
      </c>
      <c r="D760" s="41">
        <f t="shared" si="59"/>
        <v>7.5274903949222563E-6</v>
      </c>
      <c r="E760" s="42">
        <f t="shared" si="61"/>
        <v>0.99735182887905982</v>
      </c>
      <c r="G760" s="40" t="s">
        <v>832</v>
      </c>
      <c r="H760" s="40" t="s">
        <v>4</v>
      </c>
      <c r="I760" s="40">
        <f>IFERROR(VLOOKUP($G760,'A2015'!$A$3:$C$1897,3,FALSE),0)</f>
        <v>0</v>
      </c>
      <c r="J760" s="3">
        <f>IFERROR(VLOOKUP($G760,'A2016'!$A$3:$C$1897,3,FALSE),0)</f>
        <v>0</v>
      </c>
      <c r="K760" s="3">
        <f>IFERROR(VLOOKUP($G760,'A2017'!$A$3:$C$1897,3,FALSE),0)</f>
        <v>0</v>
      </c>
      <c r="L760" s="3">
        <f>IFERROR(VLOOKUP($G760,'A2018'!$A$3:$C$1897,3,FALSE),0)</f>
        <v>0</v>
      </c>
      <c r="M760" s="3">
        <f>IFERROR(VLOOKUP($G760,'A2019'!$A$3:$C$1897,3,FALSE),0)</f>
        <v>0</v>
      </c>
      <c r="N760" s="3">
        <f>IFERROR(VLOOKUP($G760,'A2020'!$A$3:$C$1897,3,FALSE),0)</f>
        <v>0</v>
      </c>
      <c r="O760" s="17">
        <f t="shared" si="60"/>
        <v>0</v>
      </c>
      <c r="Q760" t="s">
        <v>1153</v>
      </c>
      <c r="R760" t="s">
        <v>4</v>
      </c>
      <c r="S760">
        <v>0</v>
      </c>
      <c r="T760" s="3">
        <v>0</v>
      </c>
      <c r="U760" s="3">
        <v>0</v>
      </c>
      <c r="V760" s="3">
        <v>1</v>
      </c>
      <c r="W760" s="3">
        <v>0</v>
      </c>
      <c r="X760" s="3">
        <v>0</v>
      </c>
      <c r="Y760" s="17">
        <v>1</v>
      </c>
    </row>
    <row r="761" spans="1:25" x14ac:dyDescent="0.3">
      <c r="A761" s="40" t="s">
        <v>577</v>
      </c>
      <c r="B761" s="40" t="s">
        <v>4</v>
      </c>
      <c r="C761" s="40">
        <v>5</v>
      </c>
      <c r="D761" s="41">
        <f t="shared" si="59"/>
        <v>7.5274903949222563E-6</v>
      </c>
      <c r="E761" s="42">
        <f t="shared" si="61"/>
        <v>0.99735935636945472</v>
      </c>
      <c r="G761" s="40" t="s">
        <v>577</v>
      </c>
      <c r="H761" s="40" t="s">
        <v>4</v>
      </c>
      <c r="I761" s="40">
        <f>IFERROR(VLOOKUP($G761,'A2015'!$A$3:$C$1897,3,FALSE),0)</f>
        <v>0</v>
      </c>
      <c r="J761" s="3">
        <f>IFERROR(VLOOKUP($G761,'A2016'!$A$3:$C$1897,3,FALSE),0)</f>
        <v>0</v>
      </c>
      <c r="K761" s="3">
        <f>IFERROR(VLOOKUP($G761,'A2017'!$A$3:$C$1897,3,FALSE),0)</f>
        <v>0</v>
      </c>
      <c r="L761" s="3">
        <f>IFERROR(VLOOKUP($G761,'A2018'!$A$3:$C$1897,3,FALSE),0)</f>
        <v>0</v>
      </c>
      <c r="M761" s="3">
        <f>IFERROR(VLOOKUP($G761,'A2019'!$A$3:$C$1897,3,FALSE),0)</f>
        <v>0</v>
      </c>
      <c r="N761" s="3">
        <f>IFERROR(VLOOKUP($G761,'A2020'!$A$3:$C$1897,3,FALSE),0)</f>
        <v>0</v>
      </c>
      <c r="O761" s="17">
        <f t="shared" si="60"/>
        <v>0</v>
      </c>
      <c r="Q761" t="s">
        <v>1583</v>
      </c>
      <c r="R761" t="s">
        <v>4</v>
      </c>
      <c r="S761">
        <v>0</v>
      </c>
      <c r="T761" s="3">
        <v>0</v>
      </c>
      <c r="U761" s="3">
        <v>0</v>
      </c>
      <c r="V761" s="3">
        <v>1</v>
      </c>
      <c r="W761" s="3">
        <v>0</v>
      </c>
      <c r="X761" s="3">
        <v>0</v>
      </c>
      <c r="Y761" s="17">
        <v>1</v>
      </c>
    </row>
    <row r="762" spans="1:25" x14ac:dyDescent="0.3">
      <c r="A762" s="40" t="s">
        <v>551</v>
      </c>
      <c r="B762" s="40" t="s">
        <v>4</v>
      </c>
      <c r="C762" s="40">
        <v>5</v>
      </c>
      <c r="D762" s="41">
        <f t="shared" si="59"/>
        <v>7.5274903949222563E-6</v>
      </c>
      <c r="E762" s="42">
        <f t="shared" si="61"/>
        <v>0.99736688385984962</v>
      </c>
      <c r="G762" s="40" t="s">
        <v>551</v>
      </c>
      <c r="H762" s="40" t="s">
        <v>4</v>
      </c>
      <c r="I762" s="40">
        <f>IFERROR(VLOOKUP($G762,'A2015'!$A$3:$C$1897,3,FALSE),0)</f>
        <v>0</v>
      </c>
      <c r="J762" s="3">
        <f>IFERROR(VLOOKUP($G762,'A2016'!$A$3:$C$1897,3,FALSE),0)</f>
        <v>0</v>
      </c>
      <c r="K762" s="3">
        <f>IFERROR(VLOOKUP($G762,'A2017'!$A$3:$C$1897,3,FALSE),0)</f>
        <v>0</v>
      </c>
      <c r="L762" s="3">
        <f>IFERROR(VLOOKUP($G762,'A2018'!$A$3:$C$1897,3,FALSE),0)</f>
        <v>0</v>
      </c>
      <c r="M762" s="3">
        <f>IFERROR(VLOOKUP($G762,'A2019'!$A$3:$C$1897,3,FALSE),0)</f>
        <v>0</v>
      </c>
      <c r="N762" s="3">
        <f>IFERROR(VLOOKUP($G762,'A2020'!$A$3:$C$1897,3,FALSE),0)</f>
        <v>0</v>
      </c>
      <c r="O762" s="17">
        <f t="shared" si="60"/>
        <v>0</v>
      </c>
      <c r="Q762" t="s">
        <v>1430</v>
      </c>
      <c r="R762" t="s">
        <v>4</v>
      </c>
      <c r="S762">
        <v>1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17">
        <v>1</v>
      </c>
    </row>
    <row r="763" spans="1:25" x14ac:dyDescent="0.3">
      <c r="A763" s="40" t="s">
        <v>974</v>
      </c>
      <c r="B763" s="40" t="s">
        <v>4</v>
      </c>
      <c r="C763" s="40">
        <v>5</v>
      </c>
      <c r="D763" s="41">
        <f t="shared" si="59"/>
        <v>7.5274903949222563E-6</v>
      </c>
      <c r="E763" s="42">
        <f t="shared" si="61"/>
        <v>0.99737441135024452</v>
      </c>
      <c r="G763" s="40" t="s">
        <v>974</v>
      </c>
      <c r="H763" s="40" t="s">
        <v>4</v>
      </c>
      <c r="I763" s="40">
        <f>IFERROR(VLOOKUP($G763,'A2015'!$A$3:$C$1897,3,FALSE),0)</f>
        <v>0</v>
      </c>
      <c r="J763" s="3">
        <f>IFERROR(VLOOKUP($G763,'A2016'!$A$3:$C$1897,3,FALSE),0)</f>
        <v>0</v>
      </c>
      <c r="K763" s="3">
        <f>IFERROR(VLOOKUP($G763,'A2017'!$A$3:$C$1897,3,FALSE),0)</f>
        <v>0</v>
      </c>
      <c r="L763" s="3">
        <f>IFERROR(VLOOKUP($G763,'A2018'!$A$3:$C$1897,3,FALSE),0)</f>
        <v>0</v>
      </c>
      <c r="M763" s="3">
        <f>IFERROR(VLOOKUP($G763,'A2019'!$A$3:$C$1897,3,FALSE),0)</f>
        <v>1</v>
      </c>
      <c r="N763" s="3">
        <f>IFERROR(VLOOKUP($G763,'A2020'!$A$3:$C$1897,3,FALSE),0)</f>
        <v>0</v>
      </c>
      <c r="O763" s="17">
        <f t="shared" si="60"/>
        <v>1</v>
      </c>
      <c r="Q763" t="s">
        <v>1396</v>
      </c>
      <c r="R763" t="s">
        <v>4</v>
      </c>
      <c r="S763">
        <v>0</v>
      </c>
      <c r="T763" s="3">
        <v>0</v>
      </c>
      <c r="U763" s="3">
        <v>0</v>
      </c>
      <c r="V763" s="3">
        <v>0</v>
      </c>
      <c r="W763" s="3">
        <v>1</v>
      </c>
      <c r="X763" s="3">
        <v>0</v>
      </c>
      <c r="Y763" s="17">
        <v>1</v>
      </c>
    </row>
    <row r="764" spans="1:25" x14ac:dyDescent="0.3">
      <c r="A764" s="40" t="s">
        <v>927</v>
      </c>
      <c r="B764" s="40" t="s">
        <v>4</v>
      </c>
      <c r="C764" s="40">
        <v>5</v>
      </c>
      <c r="D764" s="41">
        <f t="shared" si="59"/>
        <v>7.5274903949222563E-6</v>
      </c>
      <c r="E764" s="42">
        <f t="shared" si="61"/>
        <v>0.99738193884063941</v>
      </c>
      <c r="G764" s="40" t="s">
        <v>927</v>
      </c>
      <c r="H764" s="40" t="s">
        <v>4</v>
      </c>
      <c r="I764" s="40">
        <f>IFERROR(VLOOKUP($G764,'A2015'!$A$3:$C$1897,3,FALSE),0)</f>
        <v>1</v>
      </c>
      <c r="J764" s="3">
        <f>IFERROR(VLOOKUP($G764,'A2016'!$A$3:$C$1897,3,FALSE),0)</f>
        <v>0</v>
      </c>
      <c r="K764" s="3">
        <f>IFERROR(VLOOKUP($G764,'A2017'!$A$3:$C$1897,3,FALSE),0)</f>
        <v>0</v>
      </c>
      <c r="L764" s="3">
        <f>IFERROR(VLOOKUP($G764,'A2018'!$A$3:$C$1897,3,FALSE),0)</f>
        <v>0</v>
      </c>
      <c r="M764" s="3">
        <f>IFERROR(VLOOKUP($G764,'A2019'!$A$3:$C$1897,3,FALSE),0)</f>
        <v>0</v>
      </c>
      <c r="N764" s="3">
        <f>IFERROR(VLOOKUP($G764,'A2020'!$A$3:$C$1897,3,FALSE),0)</f>
        <v>0</v>
      </c>
      <c r="O764" s="17">
        <f t="shared" si="60"/>
        <v>1</v>
      </c>
      <c r="Q764" t="s">
        <v>830</v>
      </c>
      <c r="R764" t="s">
        <v>4</v>
      </c>
      <c r="S764">
        <v>0</v>
      </c>
      <c r="T764" s="3">
        <v>0</v>
      </c>
      <c r="U764" s="3">
        <v>0</v>
      </c>
      <c r="V764" s="3">
        <v>0</v>
      </c>
      <c r="W764" s="3">
        <v>1</v>
      </c>
      <c r="X764" s="3">
        <v>0</v>
      </c>
      <c r="Y764" s="17">
        <v>1</v>
      </c>
    </row>
    <row r="765" spans="1:25" x14ac:dyDescent="0.3">
      <c r="A765" s="40" t="s">
        <v>1006</v>
      </c>
      <c r="B765" s="40" t="s">
        <v>4</v>
      </c>
      <c r="C765" s="40">
        <v>5</v>
      </c>
      <c r="D765" s="41">
        <f t="shared" si="59"/>
        <v>7.5274903949222563E-6</v>
      </c>
      <c r="E765" s="42">
        <f t="shared" si="61"/>
        <v>0.99738946633103431</v>
      </c>
      <c r="G765" s="40" t="s">
        <v>1006</v>
      </c>
      <c r="H765" s="40" t="s">
        <v>4</v>
      </c>
      <c r="I765" s="40">
        <f>IFERROR(VLOOKUP($G765,'A2015'!$A$3:$C$1897,3,FALSE),0)</f>
        <v>0</v>
      </c>
      <c r="J765" s="3">
        <f>IFERROR(VLOOKUP($G765,'A2016'!$A$3:$C$1897,3,FALSE),0)</f>
        <v>0</v>
      </c>
      <c r="K765" s="3">
        <f>IFERROR(VLOOKUP($G765,'A2017'!$A$3:$C$1897,3,FALSE),0)</f>
        <v>0</v>
      </c>
      <c r="L765" s="3">
        <f>IFERROR(VLOOKUP($G765,'A2018'!$A$3:$C$1897,3,FALSE),0)</f>
        <v>0</v>
      </c>
      <c r="M765" s="3">
        <f>IFERROR(VLOOKUP($G765,'A2019'!$A$3:$C$1897,3,FALSE),0)</f>
        <v>0</v>
      </c>
      <c r="N765" s="3">
        <f>IFERROR(VLOOKUP($G765,'A2020'!$A$3:$C$1897,3,FALSE),0)</f>
        <v>0</v>
      </c>
      <c r="O765" s="17">
        <f t="shared" si="60"/>
        <v>0</v>
      </c>
      <c r="Q765" t="s">
        <v>409</v>
      </c>
      <c r="R765" t="s">
        <v>4</v>
      </c>
      <c r="S765">
        <v>0</v>
      </c>
      <c r="T765" s="3">
        <v>1</v>
      </c>
      <c r="U765" s="3">
        <v>0</v>
      </c>
      <c r="V765" s="3">
        <v>0</v>
      </c>
      <c r="W765" s="3">
        <v>0</v>
      </c>
      <c r="X765" s="3">
        <v>0</v>
      </c>
      <c r="Y765" s="17">
        <v>1</v>
      </c>
    </row>
    <row r="766" spans="1:25" x14ac:dyDescent="0.3">
      <c r="A766" s="40" t="s">
        <v>599</v>
      </c>
      <c r="B766" s="40" t="s">
        <v>4</v>
      </c>
      <c r="C766" s="40">
        <v>5</v>
      </c>
      <c r="D766" s="41">
        <f t="shared" si="59"/>
        <v>7.5274903949222563E-6</v>
      </c>
      <c r="E766" s="42">
        <f t="shared" si="61"/>
        <v>0.99739699382142921</v>
      </c>
      <c r="G766" s="40" t="s">
        <v>599</v>
      </c>
      <c r="H766" s="40" t="s">
        <v>4</v>
      </c>
      <c r="I766" s="40">
        <f>IFERROR(VLOOKUP($G766,'A2015'!$A$3:$C$1897,3,FALSE),0)</f>
        <v>0</v>
      </c>
      <c r="J766" s="3">
        <f>IFERROR(VLOOKUP($G766,'A2016'!$A$3:$C$1897,3,FALSE),0)</f>
        <v>0</v>
      </c>
      <c r="K766" s="3">
        <f>IFERROR(VLOOKUP($G766,'A2017'!$A$3:$C$1897,3,FALSE),0)</f>
        <v>0</v>
      </c>
      <c r="L766" s="3">
        <f>IFERROR(VLOOKUP($G766,'A2018'!$A$3:$C$1897,3,FALSE),0)</f>
        <v>0</v>
      </c>
      <c r="M766" s="3">
        <f>IFERROR(VLOOKUP($G766,'A2019'!$A$3:$C$1897,3,FALSE),0)</f>
        <v>0</v>
      </c>
      <c r="N766" s="3">
        <f>IFERROR(VLOOKUP($G766,'A2020'!$A$3:$C$1897,3,FALSE),0)</f>
        <v>0</v>
      </c>
      <c r="O766" s="17">
        <f t="shared" si="60"/>
        <v>0</v>
      </c>
      <c r="Q766" t="s">
        <v>1596</v>
      </c>
      <c r="R766" t="s">
        <v>4</v>
      </c>
      <c r="S766">
        <v>0</v>
      </c>
      <c r="T766" s="3">
        <v>1</v>
      </c>
      <c r="U766" s="3">
        <v>0</v>
      </c>
      <c r="V766" s="3">
        <v>0</v>
      </c>
      <c r="W766" s="3">
        <v>0</v>
      </c>
      <c r="X766" s="3">
        <v>0</v>
      </c>
      <c r="Y766" s="17">
        <v>1</v>
      </c>
    </row>
    <row r="767" spans="1:25" x14ac:dyDescent="0.3">
      <c r="A767" s="40" t="s">
        <v>876</v>
      </c>
      <c r="B767" s="40" t="s">
        <v>4</v>
      </c>
      <c r="C767" s="40">
        <v>5</v>
      </c>
      <c r="D767" s="41">
        <f t="shared" si="59"/>
        <v>7.5274903949222563E-6</v>
      </c>
      <c r="E767" s="42">
        <f t="shared" si="61"/>
        <v>0.99740452131182411</v>
      </c>
      <c r="G767" s="40" t="s">
        <v>876</v>
      </c>
      <c r="H767" s="40" t="s">
        <v>4</v>
      </c>
      <c r="I767" s="40">
        <f>IFERROR(VLOOKUP($G767,'A2015'!$A$3:$C$1897,3,FALSE),0)</f>
        <v>0</v>
      </c>
      <c r="J767" s="3">
        <f>IFERROR(VLOOKUP($G767,'A2016'!$A$3:$C$1897,3,FALSE),0)</f>
        <v>0</v>
      </c>
      <c r="K767" s="3">
        <f>IFERROR(VLOOKUP($G767,'A2017'!$A$3:$C$1897,3,FALSE),0)</f>
        <v>1</v>
      </c>
      <c r="L767" s="3">
        <f>IFERROR(VLOOKUP($G767,'A2018'!$A$3:$C$1897,3,FALSE),0)</f>
        <v>0</v>
      </c>
      <c r="M767" s="3">
        <f>IFERROR(VLOOKUP($G767,'A2019'!$A$3:$C$1897,3,FALSE),0)</f>
        <v>0</v>
      </c>
      <c r="N767" s="3">
        <f>IFERROR(VLOOKUP($G767,'A2020'!$A$3:$C$1897,3,FALSE),0)</f>
        <v>0</v>
      </c>
      <c r="O767" s="17">
        <f t="shared" si="60"/>
        <v>1</v>
      </c>
      <c r="Q767" t="s">
        <v>1356</v>
      </c>
      <c r="R767" t="s">
        <v>4</v>
      </c>
      <c r="S767">
        <v>0</v>
      </c>
      <c r="T767" s="3">
        <v>0</v>
      </c>
      <c r="U767" s="3">
        <v>0</v>
      </c>
      <c r="V767" s="3">
        <v>1</v>
      </c>
      <c r="W767" s="3">
        <v>0</v>
      </c>
      <c r="X767" s="3">
        <v>0</v>
      </c>
      <c r="Y767" s="17">
        <v>1</v>
      </c>
    </row>
    <row r="768" spans="1:25" x14ac:dyDescent="0.3">
      <c r="A768" s="40" t="s">
        <v>562</v>
      </c>
      <c r="B768" s="40" t="s">
        <v>4</v>
      </c>
      <c r="C768" s="40">
        <v>5</v>
      </c>
      <c r="D768" s="41">
        <f t="shared" si="59"/>
        <v>7.5274903949222563E-6</v>
      </c>
      <c r="E768" s="42">
        <f t="shared" si="61"/>
        <v>0.99741204880221901</v>
      </c>
      <c r="G768" s="40" t="s">
        <v>562</v>
      </c>
      <c r="H768" s="40" t="s">
        <v>4</v>
      </c>
      <c r="I768" s="40">
        <f>IFERROR(VLOOKUP($G768,'A2015'!$A$3:$C$1897,3,FALSE),0)</f>
        <v>0</v>
      </c>
      <c r="J768" s="3">
        <f>IFERROR(VLOOKUP($G768,'A2016'!$A$3:$C$1897,3,FALSE),0)</f>
        <v>0</v>
      </c>
      <c r="K768" s="3">
        <f>IFERROR(VLOOKUP($G768,'A2017'!$A$3:$C$1897,3,FALSE),0)</f>
        <v>0</v>
      </c>
      <c r="L768" s="3">
        <f>IFERROR(VLOOKUP($G768,'A2018'!$A$3:$C$1897,3,FALSE),0)</f>
        <v>0</v>
      </c>
      <c r="M768" s="3">
        <f>IFERROR(VLOOKUP($G768,'A2019'!$A$3:$C$1897,3,FALSE),0)</f>
        <v>0</v>
      </c>
      <c r="N768" s="3">
        <f>IFERROR(VLOOKUP($G768,'A2020'!$A$3:$C$1897,3,FALSE),0)</f>
        <v>0</v>
      </c>
      <c r="O768" s="17">
        <f t="shared" si="60"/>
        <v>0</v>
      </c>
      <c r="Q768" t="s">
        <v>1528</v>
      </c>
      <c r="R768" t="s">
        <v>4</v>
      </c>
      <c r="S768">
        <v>0</v>
      </c>
      <c r="T768" s="3">
        <v>0</v>
      </c>
      <c r="U768" s="3">
        <v>0</v>
      </c>
      <c r="V768" s="3">
        <v>0</v>
      </c>
      <c r="W768" s="3">
        <v>1</v>
      </c>
      <c r="X768" s="3">
        <v>0</v>
      </c>
      <c r="Y768" s="17">
        <v>1</v>
      </c>
    </row>
    <row r="769" spans="1:25" x14ac:dyDescent="0.3">
      <c r="A769" s="40" t="s">
        <v>1044</v>
      </c>
      <c r="B769" s="40" t="s">
        <v>4</v>
      </c>
      <c r="C769" s="40">
        <v>5</v>
      </c>
      <c r="D769" s="41">
        <f t="shared" si="59"/>
        <v>7.5274903949222563E-6</v>
      </c>
      <c r="E769" s="42">
        <f t="shared" si="61"/>
        <v>0.99741957629261391</v>
      </c>
      <c r="G769" s="40" t="s">
        <v>1044</v>
      </c>
      <c r="H769" s="40" t="s">
        <v>4</v>
      </c>
      <c r="I769" s="40">
        <f>IFERROR(VLOOKUP($G769,'A2015'!$A$3:$C$1897,3,FALSE),0)</f>
        <v>0</v>
      </c>
      <c r="J769" s="3">
        <f>IFERROR(VLOOKUP($G769,'A2016'!$A$3:$C$1897,3,FALSE),0)</f>
        <v>0</v>
      </c>
      <c r="K769" s="3">
        <f>IFERROR(VLOOKUP($G769,'A2017'!$A$3:$C$1897,3,FALSE),0)</f>
        <v>0</v>
      </c>
      <c r="L769" s="3">
        <f>IFERROR(VLOOKUP($G769,'A2018'!$A$3:$C$1897,3,FALSE),0)</f>
        <v>0</v>
      </c>
      <c r="M769" s="3">
        <f>IFERROR(VLOOKUP($G769,'A2019'!$A$3:$C$1897,3,FALSE),0)</f>
        <v>0</v>
      </c>
      <c r="N769" s="3">
        <f>IFERROR(VLOOKUP($G769,'A2020'!$A$3:$C$1897,3,FALSE),0)</f>
        <v>0</v>
      </c>
      <c r="O769" s="17">
        <f t="shared" si="60"/>
        <v>0</v>
      </c>
      <c r="Q769" s="40" t="s">
        <v>147</v>
      </c>
      <c r="R769" s="40" t="s">
        <v>4</v>
      </c>
      <c r="S769" s="40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7">
        <v>0</v>
      </c>
    </row>
    <row r="770" spans="1:25" x14ac:dyDescent="0.3">
      <c r="A770" s="40" t="s">
        <v>1023</v>
      </c>
      <c r="B770" s="40" t="s">
        <v>4</v>
      </c>
      <c r="C770" s="40">
        <v>5</v>
      </c>
      <c r="D770" s="41">
        <f t="shared" si="59"/>
        <v>7.5274903949222563E-6</v>
      </c>
      <c r="E770" s="42">
        <f t="shared" si="61"/>
        <v>0.99742710378300881</v>
      </c>
      <c r="G770" s="40" t="s">
        <v>1023</v>
      </c>
      <c r="H770" s="40" t="s">
        <v>4</v>
      </c>
      <c r="I770" s="40">
        <f>IFERROR(VLOOKUP($G770,'A2015'!$A$3:$C$1897,3,FALSE),0)</f>
        <v>0</v>
      </c>
      <c r="J770" s="3">
        <f>IFERROR(VLOOKUP($G770,'A2016'!$A$3:$C$1897,3,FALSE),0)</f>
        <v>2</v>
      </c>
      <c r="K770" s="3">
        <f>IFERROR(VLOOKUP($G770,'A2017'!$A$3:$C$1897,3,FALSE),0)</f>
        <v>0</v>
      </c>
      <c r="L770" s="3">
        <f>IFERROR(VLOOKUP($G770,'A2018'!$A$3:$C$1897,3,FALSE),0)</f>
        <v>1</v>
      </c>
      <c r="M770" s="3">
        <f>IFERROR(VLOOKUP($G770,'A2019'!$A$3:$C$1897,3,FALSE),0)</f>
        <v>0</v>
      </c>
      <c r="N770" s="3">
        <f>IFERROR(VLOOKUP($G770,'A2020'!$A$3:$C$1897,3,FALSE),0)</f>
        <v>0</v>
      </c>
      <c r="O770" s="17">
        <f t="shared" si="60"/>
        <v>3</v>
      </c>
      <c r="Q770" s="40" t="s">
        <v>492</v>
      </c>
      <c r="R770" s="40" t="s">
        <v>4</v>
      </c>
      <c r="S770" s="40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17">
        <v>0</v>
      </c>
    </row>
    <row r="771" spans="1:25" x14ac:dyDescent="0.3">
      <c r="A771" s="40" t="s">
        <v>796</v>
      </c>
      <c r="B771" s="40" t="s">
        <v>4</v>
      </c>
      <c r="C771" s="40">
        <v>5</v>
      </c>
      <c r="D771" s="41">
        <f t="shared" si="59"/>
        <v>7.5274903949222563E-6</v>
      </c>
      <c r="E771" s="42">
        <f t="shared" si="61"/>
        <v>0.9974346312734037</v>
      </c>
      <c r="G771" s="40" t="s">
        <v>796</v>
      </c>
      <c r="H771" s="40" t="s">
        <v>4</v>
      </c>
      <c r="I771" s="40">
        <f>IFERROR(VLOOKUP($G771,'A2015'!$A$3:$C$1897,3,FALSE),0)</f>
        <v>0</v>
      </c>
      <c r="J771" s="3">
        <f>IFERROR(VLOOKUP($G771,'A2016'!$A$3:$C$1897,3,FALSE),0)</f>
        <v>0</v>
      </c>
      <c r="K771" s="3">
        <f>IFERROR(VLOOKUP($G771,'A2017'!$A$3:$C$1897,3,FALSE),0)</f>
        <v>1</v>
      </c>
      <c r="L771" s="3">
        <f>IFERROR(VLOOKUP($G771,'A2018'!$A$3:$C$1897,3,FALSE),0)</f>
        <v>0</v>
      </c>
      <c r="M771" s="3">
        <f>IFERROR(VLOOKUP($G771,'A2019'!$A$3:$C$1897,3,FALSE),0)</f>
        <v>1</v>
      </c>
      <c r="N771" s="3">
        <f>IFERROR(VLOOKUP($G771,'A2020'!$A$3:$C$1897,3,FALSE),0)</f>
        <v>0</v>
      </c>
      <c r="O771" s="17">
        <f t="shared" si="60"/>
        <v>2</v>
      </c>
      <c r="Q771" s="40" t="s">
        <v>602</v>
      </c>
      <c r="R771" s="40" t="s">
        <v>4</v>
      </c>
      <c r="S771" s="40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17">
        <v>0</v>
      </c>
    </row>
    <row r="772" spans="1:25" x14ac:dyDescent="0.3">
      <c r="A772" s="40" t="s">
        <v>244</v>
      </c>
      <c r="B772" s="40" t="s">
        <v>4</v>
      </c>
      <c r="C772" s="40">
        <v>5</v>
      </c>
      <c r="D772" s="41">
        <f t="shared" ref="D772:D835" si="62">C772/D$2</f>
        <v>7.5274903949222563E-6</v>
      </c>
      <c r="E772" s="42">
        <f t="shared" si="61"/>
        <v>0.9974421587637986</v>
      </c>
      <c r="G772" s="40" t="s">
        <v>244</v>
      </c>
      <c r="H772" s="40" t="s">
        <v>4</v>
      </c>
      <c r="I772" s="40">
        <f>IFERROR(VLOOKUP($G772,'A2015'!$A$3:$C$1897,3,FALSE),0)</f>
        <v>2</v>
      </c>
      <c r="J772" s="3">
        <f>IFERROR(VLOOKUP($G772,'A2016'!$A$3:$C$1897,3,FALSE),0)</f>
        <v>0</v>
      </c>
      <c r="K772" s="3">
        <f>IFERROR(VLOOKUP($G772,'A2017'!$A$3:$C$1897,3,FALSE),0)</f>
        <v>0</v>
      </c>
      <c r="L772" s="3">
        <f>IFERROR(VLOOKUP($G772,'A2018'!$A$3:$C$1897,3,FALSE),0)</f>
        <v>0</v>
      </c>
      <c r="M772" s="3">
        <f>IFERROR(VLOOKUP($G772,'A2019'!$A$3:$C$1897,3,FALSE),0)</f>
        <v>1</v>
      </c>
      <c r="N772" s="3">
        <f>IFERROR(VLOOKUP($G772,'A2020'!$A$3:$C$1897,3,FALSE),0)</f>
        <v>1</v>
      </c>
      <c r="O772" s="17">
        <f t="shared" ref="O772:O835" si="63">SUM(I772:N772)</f>
        <v>4</v>
      </c>
      <c r="Q772" s="40" t="s">
        <v>470</v>
      </c>
      <c r="R772" s="40" t="s">
        <v>4</v>
      </c>
      <c r="S772" s="40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17">
        <v>0</v>
      </c>
    </row>
    <row r="773" spans="1:25" x14ac:dyDescent="0.3">
      <c r="A773" s="40" t="s">
        <v>444</v>
      </c>
      <c r="B773" s="40" t="s">
        <v>4</v>
      </c>
      <c r="C773" s="40">
        <v>5</v>
      </c>
      <c r="D773" s="41">
        <f t="shared" si="62"/>
        <v>7.5274903949222563E-6</v>
      </c>
      <c r="E773" s="42">
        <f t="shared" ref="E773:E836" si="64">E772+D773</f>
        <v>0.9974496862541935</v>
      </c>
      <c r="G773" s="40" t="s">
        <v>444</v>
      </c>
      <c r="H773" s="40" t="s">
        <v>4</v>
      </c>
      <c r="I773" s="40">
        <f>IFERROR(VLOOKUP($G773,'A2015'!$A$3:$C$1897,3,FALSE),0)</f>
        <v>0</v>
      </c>
      <c r="J773" s="3">
        <f>IFERROR(VLOOKUP($G773,'A2016'!$A$3:$C$1897,3,FALSE),0)</f>
        <v>0</v>
      </c>
      <c r="K773" s="3">
        <f>IFERROR(VLOOKUP($G773,'A2017'!$A$3:$C$1897,3,FALSE),0)</f>
        <v>0</v>
      </c>
      <c r="L773" s="3">
        <f>IFERROR(VLOOKUP($G773,'A2018'!$A$3:$C$1897,3,FALSE),0)</f>
        <v>0</v>
      </c>
      <c r="M773" s="3">
        <f>IFERROR(VLOOKUP($G773,'A2019'!$A$3:$C$1897,3,FALSE),0)</f>
        <v>0</v>
      </c>
      <c r="N773" s="3">
        <f>IFERROR(VLOOKUP($G773,'A2020'!$A$3:$C$1897,3,FALSE),0)</f>
        <v>1</v>
      </c>
      <c r="O773" s="17">
        <f t="shared" si="63"/>
        <v>1</v>
      </c>
      <c r="Q773" s="40" t="s">
        <v>652</v>
      </c>
      <c r="R773" s="40" t="s">
        <v>4</v>
      </c>
      <c r="S773" s="40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17">
        <v>0</v>
      </c>
    </row>
    <row r="774" spans="1:25" x14ac:dyDescent="0.3">
      <c r="A774" s="40" t="s">
        <v>727</v>
      </c>
      <c r="B774" s="40" t="s">
        <v>4</v>
      </c>
      <c r="C774" s="40">
        <v>5</v>
      </c>
      <c r="D774" s="41">
        <f t="shared" si="62"/>
        <v>7.5274903949222563E-6</v>
      </c>
      <c r="E774" s="42">
        <f t="shared" si="64"/>
        <v>0.9974572137445884</v>
      </c>
      <c r="G774" s="40" t="s">
        <v>727</v>
      </c>
      <c r="H774" s="40" t="s">
        <v>4</v>
      </c>
      <c r="I774" s="40">
        <f>IFERROR(VLOOKUP($G774,'A2015'!$A$3:$C$1897,3,FALSE),0)</f>
        <v>0</v>
      </c>
      <c r="J774" s="3">
        <f>IFERROR(VLOOKUP($G774,'A2016'!$A$3:$C$1897,3,FALSE),0)</f>
        <v>0</v>
      </c>
      <c r="K774" s="3">
        <f>IFERROR(VLOOKUP($G774,'A2017'!$A$3:$C$1897,3,FALSE),0)</f>
        <v>0</v>
      </c>
      <c r="L774" s="3">
        <f>IFERROR(VLOOKUP($G774,'A2018'!$A$3:$C$1897,3,FALSE),0)</f>
        <v>0</v>
      </c>
      <c r="M774" s="3">
        <f>IFERROR(VLOOKUP($G774,'A2019'!$A$3:$C$1897,3,FALSE),0)</f>
        <v>0</v>
      </c>
      <c r="N774" s="3">
        <f>IFERROR(VLOOKUP($G774,'A2020'!$A$3:$C$1897,3,FALSE),0)</f>
        <v>0</v>
      </c>
      <c r="O774" s="17">
        <f t="shared" si="63"/>
        <v>0</v>
      </c>
      <c r="Q774" s="40" t="s">
        <v>636</v>
      </c>
      <c r="R774" s="40" t="s">
        <v>4</v>
      </c>
      <c r="S774" s="40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17">
        <v>0</v>
      </c>
    </row>
    <row r="775" spans="1:25" x14ac:dyDescent="0.3">
      <c r="A775" s="40" t="s">
        <v>901</v>
      </c>
      <c r="B775" s="40" t="s">
        <v>4</v>
      </c>
      <c r="C775" s="40">
        <v>5</v>
      </c>
      <c r="D775" s="41">
        <f t="shared" si="62"/>
        <v>7.5274903949222563E-6</v>
      </c>
      <c r="E775" s="42">
        <f t="shared" si="64"/>
        <v>0.9974647412349833</v>
      </c>
      <c r="G775" s="40" t="s">
        <v>901</v>
      </c>
      <c r="H775" s="40" t="s">
        <v>4</v>
      </c>
      <c r="I775" s="40">
        <f>IFERROR(VLOOKUP($G775,'A2015'!$A$3:$C$1897,3,FALSE),0)</f>
        <v>0</v>
      </c>
      <c r="J775" s="3">
        <f>IFERROR(VLOOKUP($G775,'A2016'!$A$3:$C$1897,3,FALSE),0)</f>
        <v>0</v>
      </c>
      <c r="K775" s="3">
        <f>IFERROR(VLOOKUP($G775,'A2017'!$A$3:$C$1897,3,FALSE),0)</f>
        <v>0</v>
      </c>
      <c r="L775" s="3">
        <f>IFERROR(VLOOKUP($G775,'A2018'!$A$3:$C$1897,3,FALSE),0)</f>
        <v>1</v>
      </c>
      <c r="M775" s="3">
        <f>IFERROR(VLOOKUP($G775,'A2019'!$A$3:$C$1897,3,FALSE),0)</f>
        <v>1</v>
      </c>
      <c r="N775" s="3">
        <f>IFERROR(VLOOKUP($G775,'A2020'!$A$3:$C$1897,3,FALSE),0)</f>
        <v>0</v>
      </c>
      <c r="O775" s="17">
        <f t="shared" si="63"/>
        <v>2</v>
      </c>
      <c r="Q775" s="40" t="s">
        <v>394</v>
      </c>
      <c r="R775" s="40" t="s">
        <v>4</v>
      </c>
      <c r="S775" s="40">
        <v>0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17">
        <v>0</v>
      </c>
    </row>
    <row r="776" spans="1:25" x14ac:dyDescent="0.3">
      <c r="A776" s="40" t="s">
        <v>975</v>
      </c>
      <c r="B776" s="40" t="s">
        <v>4</v>
      </c>
      <c r="C776" s="40">
        <v>5</v>
      </c>
      <c r="D776" s="41">
        <f t="shared" si="62"/>
        <v>7.5274903949222563E-6</v>
      </c>
      <c r="E776" s="42">
        <f t="shared" si="64"/>
        <v>0.9974722687253782</v>
      </c>
      <c r="G776" s="40" t="s">
        <v>975</v>
      </c>
      <c r="H776" s="40" t="s">
        <v>4</v>
      </c>
      <c r="I776" s="40">
        <f>IFERROR(VLOOKUP($G776,'A2015'!$A$3:$C$1897,3,FALSE),0)</f>
        <v>0</v>
      </c>
      <c r="J776" s="3">
        <f>IFERROR(VLOOKUP($G776,'A2016'!$A$3:$C$1897,3,FALSE),0)</f>
        <v>0</v>
      </c>
      <c r="K776" s="3">
        <f>IFERROR(VLOOKUP($G776,'A2017'!$A$3:$C$1897,3,FALSE),0)</f>
        <v>0</v>
      </c>
      <c r="L776" s="3">
        <f>IFERROR(VLOOKUP($G776,'A2018'!$A$3:$C$1897,3,FALSE),0)</f>
        <v>0</v>
      </c>
      <c r="M776" s="3">
        <f>IFERROR(VLOOKUP($G776,'A2019'!$A$3:$C$1897,3,FALSE),0)</f>
        <v>0</v>
      </c>
      <c r="N776" s="3">
        <f>IFERROR(VLOOKUP($G776,'A2020'!$A$3:$C$1897,3,FALSE),0)</f>
        <v>0</v>
      </c>
      <c r="O776" s="17">
        <f t="shared" si="63"/>
        <v>0</v>
      </c>
      <c r="Q776" s="40" t="s">
        <v>622</v>
      </c>
      <c r="R776" s="40" t="s">
        <v>4</v>
      </c>
      <c r="S776" s="40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17">
        <v>0</v>
      </c>
    </row>
    <row r="777" spans="1:25" x14ac:dyDescent="0.3">
      <c r="A777" s="40" t="s">
        <v>771</v>
      </c>
      <c r="B777" s="40" t="s">
        <v>4</v>
      </c>
      <c r="C777" s="40">
        <v>5</v>
      </c>
      <c r="D777" s="41">
        <f t="shared" si="62"/>
        <v>7.5274903949222563E-6</v>
      </c>
      <c r="E777" s="42">
        <f t="shared" si="64"/>
        <v>0.9974797962157731</v>
      </c>
      <c r="G777" s="40" t="s">
        <v>771</v>
      </c>
      <c r="H777" s="40" t="s">
        <v>4</v>
      </c>
      <c r="I777" s="40">
        <f>IFERROR(VLOOKUP($G777,'A2015'!$A$3:$C$1897,3,FALSE),0)</f>
        <v>0</v>
      </c>
      <c r="J777" s="3">
        <f>IFERROR(VLOOKUP($G777,'A2016'!$A$3:$C$1897,3,FALSE),0)</f>
        <v>0</v>
      </c>
      <c r="K777" s="3">
        <f>IFERROR(VLOOKUP($G777,'A2017'!$A$3:$C$1897,3,FALSE),0)</f>
        <v>0</v>
      </c>
      <c r="L777" s="3">
        <f>IFERROR(VLOOKUP($G777,'A2018'!$A$3:$C$1897,3,FALSE),0)</f>
        <v>0</v>
      </c>
      <c r="M777" s="3">
        <f>IFERROR(VLOOKUP($G777,'A2019'!$A$3:$C$1897,3,FALSE),0)</f>
        <v>0</v>
      </c>
      <c r="N777" s="3">
        <f>IFERROR(VLOOKUP($G777,'A2020'!$A$3:$C$1897,3,FALSE),0)</f>
        <v>0</v>
      </c>
      <c r="O777" s="17">
        <f t="shared" si="63"/>
        <v>0</v>
      </c>
      <c r="Q777" s="40" t="s">
        <v>611</v>
      </c>
      <c r="R777" s="40" t="s">
        <v>4</v>
      </c>
      <c r="S777" s="40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</row>
    <row r="778" spans="1:25" x14ac:dyDescent="0.3">
      <c r="A778" s="40" t="s">
        <v>528</v>
      </c>
      <c r="B778" s="40" t="s">
        <v>4</v>
      </c>
      <c r="C778" s="40">
        <v>5</v>
      </c>
      <c r="D778" s="41">
        <f t="shared" si="62"/>
        <v>7.5274903949222563E-6</v>
      </c>
      <c r="E778" s="42">
        <f t="shared" si="64"/>
        <v>0.99748732370616799</v>
      </c>
      <c r="G778" s="40" t="s">
        <v>528</v>
      </c>
      <c r="H778" s="40" t="s">
        <v>4</v>
      </c>
      <c r="I778" s="40">
        <f>IFERROR(VLOOKUP($G778,'A2015'!$A$3:$C$1897,3,FALSE),0)</f>
        <v>0</v>
      </c>
      <c r="J778" s="3">
        <f>IFERROR(VLOOKUP($G778,'A2016'!$A$3:$C$1897,3,FALSE),0)</f>
        <v>0</v>
      </c>
      <c r="K778" s="3">
        <f>IFERROR(VLOOKUP($G778,'A2017'!$A$3:$C$1897,3,FALSE),0)</f>
        <v>0</v>
      </c>
      <c r="L778" s="3">
        <f>IFERROR(VLOOKUP($G778,'A2018'!$A$3:$C$1897,3,FALSE),0)</f>
        <v>0</v>
      </c>
      <c r="M778" s="3">
        <f>IFERROR(VLOOKUP($G778,'A2019'!$A$3:$C$1897,3,FALSE),0)</f>
        <v>0</v>
      </c>
      <c r="N778" s="3">
        <f>IFERROR(VLOOKUP($G778,'A2020'!$A$3:$C$1897,3,FALSE),0)</f>
        <v>1</v>
      </c>
      <c r="O778" s="17">
        <f t="shared" si="63"/>
        <v>1</v>
      </c>
      <c r="Q778" s="40" t="s">
        <v>543</v>
      </c>
      <c r="R778" s="40" t="s">
        <v>4</v>
      </c>
      <c r="S778" s="40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17">
        <v>0</v>
      </c>
    </row>
    <row r="779" spans="1:25" x14ac:dyDescent="0.3">
      <c r="A779" s="40" t="s">
        <v>823</v>
      </c>
      <c r="B779" s="40" t="s">
        <v>4</v>
      </c>
      <c r="C779" s="40">
        <v>5</v>
      </c>
      <c r="D779" s="41">
        <f t="shared" si="62"/>
        <v>7.5274903949222563E-6</v>
      </c>
      <c r="E779" s="42">
        <f t="shared" si="64"/>
        <v>0.99749485119656289</v>
      </c>
      <c r="G779" s="40" t="s">
        <v>823</v>
      </c>
      <c r="H779" s="40" t="s">
        <v>4</v>
      </c>
      <c r="I779" s="40">
        <f>IFERROR(VLOOKUP($G779,'A2015'!$A$3:$C$1897,3,FALSE),0)</f>
        <v>0</v>
      </c>
      <c r="J779" s="3">
        <f>IFERROR(VLOOKUP($G779,'A2016'!$A$3:$C$1897,3,FALSE),0)</f>
        <v>0</v>
      </c>
      <c r="K779" s="3">
        <f>IFERROR(VLOOKUP($G779,'A2017'!$A$3:$C$1897,3,FALSE),0)</f>
        <v>0</v>
      </c>
      <c r="L779" s="3">
        <f>IFERROR(VLOOKUP($G779,'A2018'!$A$3:$C$1897,3,FALSE),0)</f>
        <v>0</v>
      </c>
      <c r="M779" s="3">
        <f>IFERROR(VLOOKUP($G779,'A2019'!$A$3:$C$1897,3,FALSE),0)</f>
        <v>0</v>
      </c>
      <c r="N779" s="3">
        <f>IFERROR(VLOOKUP($G779,'A2020'!$A$3:$C$1897,3,FALSE),0)</f>
        <v>0</v>
      </c>
      <c r="O779" s="17">
        <f t="shared" si="63"/>
        <v>0</v>
      </c>
      <c r="Q779" s="40" t="s">
        <v>647</v>
      </c>
      <c r="R779" s="40" t="s">
        <v>4</v>
      </c>
      <c r="S779" s="40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17">
        <v>0</v>
      </c>
    </row>
    <row r="780" spans="1:25" x14ac:dyDescent="0.3">
      <c r="A780" s="40" t="s">
        <v>978</v>
      </c>
      <c r="B780" s="40" t="s">
        <v>4</v>
      </c>
      <c r="C780" s="40">
        <v>5</v>
      </c>
      <c r="D780" s="41">
        <f t="shared" si="62"/>
        <v>7.5274903949222563E-6</v>
      </c>
      <c r="E780" s="42">
        <f t="shared" si="64"/>
        <v>0.99750237868695779</v>
      </c>
      <c r="G780" s="40" t="s">
        <v>978</v>
      </c>
      <c r="H780" s="40" t="s">
        <v>4</v>
      </c>
      <c r="I780" s="40">
        <f>IFERROR(VLOOKUP($G780,'A2015'!$A$3:$C$1897,3,FALSE),0)</f>
        <v>0</v>
      </c>
      <c r="J780" s="3">
        <f>IFERROR(VLOOKUP($G780,'A2016'!$A$3:$C$1897,3,FALSE),0)</f>
        <v>0</v>
      </c>
      <c r="K780" s="3">
        <f>IFERROR(VLOOKUP($G780,'A2017'!$A$3:$C$1897,3,FALSE),0)</f>
        <v>0</v>
      </c>
      <c r="L780" s="3">
        <f>IFERROR(VLOOKUP($G780,'A2018'!$A$3:$C$1897,3,FALSE),0)</f>
        <v>0</v>
      </c>
      <c r="M780" s="3">
        <f>IFERROR(VLOOKUP($G780,'A2019'!$A$3:$C$1897,3,FALSE),0)</f>
        <v>0</v>
      </c>
      <c r="N780" s="3">
        <f>IFERROR(VLOOKUP($G780,'A2020'!$A$3:$C$1897,3,FALSE),0)</f>
        <v>0</v>
      </c>
      <c r="O780" s="17">
        <f t="shared" si="63"/>
        <v>0</v>
      </c>
      <c r="Q780" s="40" t="s">
        <v>648</v>
      </c>
      <c r="R780" s="40" t="s">
        <v>4</v>
      </c>
      <c r="S780" s="40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17">
        <v>0</v>
      </c>
    </row>
    <row r="781" spans="1:25" x14ac:dyDescent="0.3">
      <c r="A781" s="40" t="s">
        <v>906</v>
      </c>
      <c r="B781" s="40" t="s">
        <v>4</v>
      </c>
      <c r="C781" s="40">
        <v>5</v>
      </c>
      <c r="D781" s="41">
        <f t="shared" si="62"/>
        <v>7.5274903949222563E-6</v>
      </c>
      <c r="E781" s="42">
        <f t="shared" si="64"/>
        <v>0.99750990617735269</v>
      </c>
      <c r="G781" s="40" t="s">
        <v>906</v>
      </c>
      <c r="H781" s="40" t="s">
        <v>4</v>
      </c>
      <c r="I781" s="40">
        <f>IFERROR(VLOOKUP($G781,'A2015'!$A$3:$C$1897,3,FALSE),0)</f>
        <v>0</v>
      </c>
      <c r="J781" s="3">
        <f>IFERROR(VLOOKUP($G781,'A2016'!$A$3:$C$1897,3,FALSE),0)</f>
        <v>0</v>
      </c>
      <c r="K781" s="3">
        <f>IFERROR(VLOOKUP($G781,'A2017'!$A$3:$C$1897,3,FALSE),0)</f>
        <v>0</v>
      </c>
      <c r="L781" s="3">
        <f>IFERROR(VLOOKUP($G781,'A2018'!$A$3:$C$1897,3,FALSE),0)</f>
        <v>0</v>
      </c>
      <c r="M781" s="3">
        <f>IFERROR(VLOOKUP($G781,'A2019'!$A$3:$C$1897,3,FALSE),0)</f>
        <v>0</v>
      </c>
      <c r="N781" s="3">
        <f>IFERROR(VLOOKUP($G781,'A2020'!$A$3:$C$1897,3,FALSE),0)</f>
        <v>0</v>
      </c>
      <c r="O781" s="17">
        <f t="shared" si="63"/>
        <v>0</v>
      </c>
      <c r="Q781" s="40" t="s">
        <v>295</v>
      </c>
      <c r="R781" s="40" t="s">
        <v>4</v>
      </c>
      <c r="S781" s="40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17">
        <v>0</v>
      </c>
    </row>
    <row r="782" spans="1:25" x14ac:dyDescent="0.3">
      <c r="A782" s="40" t="s">
        <v>999</v>
      </c>
      <c r="B782" s="40" t="s">
        <v>4</v>
      </c>
      <c r="C782" s="40">
        <v>5</v>
      </c>
      <c r="D782" s="41">
        <f t="shared" si="62"/>
        <v>7.5274903949222563E-6</v>
      </c>
      <c r="E782" s="42">
        <f t="shared" si="64"/>
        <v>0.99751743366774759</v>
      </c>
      <c r="G782" s="40" t="s">
        <v>999</v>
      </c>
      <c r="H782" s="40" t="s">
        <v>4</v>
      </c>
      <c r="I782" s="40">
        <f>IFERROR(VLOOKUP($G782,'A2015'!$A$3:$C$1897,3,FALSE),0)</f>
        <v>0</v>
      </c>
      <c r="J782" s="3">
        <f>IFERROR(VLOOKUP($G782,'A2016'!$A$3:$C$1897,3,FALSE),0)</f>
        <v>0</v>
      </c>
      <c r="K782" s="3">
        <f>IFERROR(VLOOKUP($G782,'A2017'!$A$3:$C$1897,3,FALSE),0)</f>
        <v>0</v>
      </c>
      <c r="L782" s="3">
        <f>IFERROR(VLOOKUP($G782,'A2018'!$A$3:$C$1897,3,FALSE),0)</f>
        <v>0</v>
      </c>
      <c r="M782" s="3">
        <f>IFERROR(VLOOKUP($G782,'A2019'!$A$3:$C$1897,3,FALSE),0)</f>
        <v>0</v>
      </c>
      <c r="N782" s="3">
        <f>IFERROR(VLOOKUP($G782,'A2020'!$A$3:$C$1897,3,FALSE),0)</f>
        <v>0</v>
      </c>
      <c r="O782" s="17">
        <f t="shared" si="63"/>
        <v>0</v>
      </c>
      <c r="Q782" s="40" t="s">
        <v>578</v>
      </c>
      <c r="R782" s="40" t="s">
        <v>4</v>
      </c>
      <c r="S782" s="40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17">
        <v>0</v>
      </c>
    </row>
    <row r="783" spans="1:25" x14ac:dyDescent="0.3">
      <c r="A783" s="40" t="s">
        <v>866</v>
      </c>
      <c r="B783" s="40" t="s">
        <v>4</v>
      </c>
      <c r="C783" s="40">
        <v>5</v>
      </c>
      <c r="D783" s="41">
        <f t="shared" si="62"/>
        <v>7.5274903949222563E-6</v>
      </c>
      <c r="E783" s="42">
        <f t="shared" si="64"/>
        <v>0.99752496115814249</v>
      </c>
      <c r="G783" s="40" t="s">
        <v>866</v>
      </c>
      <c r="H783" s="40" t="s">
        <v>4</v>
      </c>
      <c r="I783" s="40">
        <f>IFERROR(VLOOKUP($G783,'A2015'!$A$3:$C$1897,3,FALSE),0)</f>
        <v>0</v>
      </c>
      <c r="J783" s="3">
        <f>IFERROR(VLOOKUP($G783,'A2016'!$A$3:$C$1897,3,FALSE),0)</f>
        <v>0</v>
      </c>
      <c r="K783" s="3">
        <f>IFERROR(VLOOKUP($G783,'A2017'!$A$3:$C$1897,3,FALSE),0)</f>
        <v>0</v>
      </c>
      <c r="L783" s="3">
        <f>IFERROR(VLOOKUP($G783,'A2018'!$A$3:$C$1897,3,FALSE),0)</f>
        <v>0</v>
      </c>
      <c r="M783" s="3">
        <f>IFERROR(VLOOKUP($G783,'A2019'!$A$3:$C$1897,3,FALSE),0)</f>
        <v>0</v>
      </c>
      <c r="N783" s="3">
        <f>IFERROR(VLOOKUP($G783,'A2020'!$A$3:$C$1897,3,FALSE),0)</f>
        <v>0</v>
      </c>
      <c r="O783" s="17">
        <f t="shared" si="63"/>
        <v>0</v>
      </c>
      <c r="Q783" s="40" t="s">
        <v>553</v>
      </c>
      <c r="R783" s="40" t="s">
        <v>4</v>
      </c>
      <c r="S783" s="40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17">
        <v>0</v>
      </c>
    </row>
    <row r="784" spans="1:25" x14ac:dyDescent="0.3">
      <c r="A784" s="40" t="s">
        <v>319</v>
      </c>
      <c r="B784" s="40" t="s">
        <v>4</v>
      </c>
      <c r="C784" s="40">
        <v>5</v>
      </c>
      <c r="D784" s="41">
        <f t="shared" si="62"/>
        <v>7.5274903949222563E-6</v>
      </c>
      <c r="E784" s="42">
        <f t="shared" si="64"/>
        <v>0.99753248864853739</v>
      </c>
      <c r="G784" s="40" t="s">
        <v>319</v>
      </c>
      <c r="H784" s="40" t="s">
        <v>4</v>
      </c>
      <c r="I784" s="40">
        <f>IFERROR(VLOOKUP($G784,'A2015'!$A$3:$C$1897,3,FALSE),0)</f>
        <v>0</v>
      </c>
      <c r="J784" s="3">
        <f>IFERROR(VLOOKUP($G784,'A2016'!$A$3:$C$1897,3,FALSE),0)</f>
        <v>0</v>
      </c>
      <c r="K784" s="3">
        <f>IFERROR(VLOOKUP($G784,'A2017'!$A$3:$C$1897,3,FALSE),0)</f>
        <v>0</v>
      </c>
      <c r="L784" s="3">
        <f>IFERROR(VLOOKUP($G784,'A2018'!$A$3:$C$1897,3,FALSE),0)</f>
        <v>4</v>
      </c>
      <c r="M784" s="3">
        <f>IFERROR(VLOOKUP($G784,'A2019'!$A$3:$C$1897,3,FALSE),0)</f>
        <v>0</v>
      </c>
      <c r="N784" s="3">
        <f>IFERROR(VLOOKUP($G784,'A2020'!$A$3:$C$1897,3,FALSE),0)</f>
        <v>0</v>
      </c>
      <c r="O784" s="17">
        <f t="shared" si="63"/>
        <v>4</v>
      </c>
      <c r="Q784" s="40" t="s">
        <v>680</v>
      </c>
      <c r="R784" s="40" t="s">
        <v>4</v>
      </c>
      <c r="S784" s="40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17">
        <v>0</v>
      </c>
    </row>
    <row r="785" spans="1:25" x14ac:dyDescent="0.3">
      <c r="A785" s="40" t="s">
        <v>998</v>
      </c>
      <c r="B785" s="40" t="s">
        <v>4</v>
      </c>
      <c r="C785" s="40">
        <v>5</v>
      </c>
      <c r="D785" s="41">
        <f t="shared" si="62"/>
        <v>7.5274903949222563E-6</v>
      </c>
      <c r="E785" s="42">
        <f t="shared" si="64"/>
        <v>0.99754001613893228</v>
      </c>
      <c r="G785" s="40" t="s">
        <v>998</v>
      </c>
      <c r="H785" s="40" t="s">
        <v>4</v>
      </c>
      <c r="I785" s="40">
        <f>IFERROR(VLOOKUP($G785,'A2015'!$A$3:$C$1897,3,FALSE),0)</f>
        <v>0</v>
      </c>
      <c r="J785" s="3">
        <f>IFERROR(VLOOKUP($G785,'A2016'!$A$3:$C$1897,3,FALSE),0)</f>
        <v>0</v>
      </c>
      <c r="K785" s="3">
        <f>IFERROR(VLOOKUP($G785,'A2017'!$A$3:$C$1897,3,FALSE),0)</f>
        <v>0</v>
      </c>
      <c r="L785" s="3">
        <f>IFERROR(VLOOKUP($G785,'A2018'!$A$3:$C$1897,3,FALSE),0)</f>
        <v>0</v>
      </c>
      <c r="M785" s="3">
        <f>IFERROR(VLOOKUP($G785,'A2019'!$A$3:$C$1897,3,FALSE),0)</f>
        <v>0</v>
      </c>
      <c r="N785" s="3">
        <f>IFERROR(VLOOKUP($G785,'A2020'!$A$3:$C$1897,3,FALSE),0)</f>
        <v>0</v>
      </c>
      <c r="O785" s="17">
        <f t="shared" si="63"/>
        <v>0</v>
      </c>
      <c r="Q785" s="40" t="s">
        <v>592</v>
      </c>
      <c r="R785" s="40" t="s">
        <v>4</v>
      </c>
      <c r="S785" s="40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17">
        <v>0</v>
      </c>
    </row>
    <row r="786" spans="1:25" x14ac:dyDescent="0.3">
      <c r="A786" s="40" t="s">
        <v>991</v>
      </c>
      <c r="B786" s="40" t="s">
        <v>4</v>
      </c>
      <c r="C786" s="40">
        <v>5</v>
      </c>
      <c r="D786" s="41">
        <f t="shared" si="62"/>
        <v>7.5274903949222563E-6</v>
      </c>
      <c r="E786" s="42">
        <f t="shared" si="64"/>
        <v>0.99754754362932718</v>
      </c>
      <c r="G786" s="40" t="s">
        <v>991</v>
      </c>
      <c r="H786" s="40" t="s">
        <v>4</v>
      </c>
      <c r="I786" s="40">
        <f>IFERROR(VLOOKUP($G786,'A2015'!$A$3:$C$1897,3,FALSE),0)</f>
        <v>0</v>
      </c>
      <c r="J786" s="3">
        <f>IFERROR(VLOOKUP($G786,'A2016'!$A$3:$C$1897,3,FALSE),0)</f>
        <v>0</v>
      </c>
      <c r="K786" s="3">
        <f>IFERROR(VLOOKUP($G786,'A2017'!$A$3:$C$1897,3,FALSE),0)</f>
        <v>0</v>
      </c>
      <c r="L786" s="3">
        <f>IFERROR(VLOOKUP($G786,'A2018'!$A$3:$C$1897,3,FALSE),0)</f>
        <v>0</v>
      </c>
      <c r="M786" s="3">
        <f>IFERROR(VLOOKUP($G786,'A2019'!$A$3:$C$1897,3,FALSE),0)</f>
        <v>1</v>
      </c>
      <c r="N786" s="3">
        <f>IFERROR(VLOOKUP($G786,'A2020'!$A$3:$C$1897,3,FALSE),0)</f>
        <v>0</v>
      </c>
      <c r="O786" s="17">
        <f t="shared" si="63"/>
        <v>1</v>
      </c>
      <c r="Q786" s="40" t="s">
        <v>669</v>
      </c>
      <c r="R786" s="40" t="s">
        <v>4</v>
      </c>
      <c r="S786" s="40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17">
        <v>0</v>
      </c>
    </row>
    <row r="787" spans="1:25" x14ac:dyDescent="0.3">
      <c r="A787" s="40" t="s">
        <v>1068</v>
      </c>
      <c r="B787" s="40" t="s">
        <v>4</v>
      </c>
      <c r="C787" s="40">
        <v>5</v>
      </c>
      <c r="D787" s="41">
        <f t="shared" si="62"/>
        <v>7.5274903949222563E-6</v>
      </c>
      <c r="E787" s="42">
        <f t="shared" si="64"/>
        <v>0.99755507111972208</v>
      </c>
      <c r="G787" s="40" t="s">
        <v>1068</v>
      </c>
      <c r="H787" s="40" t="s">
        <v>4</v>
      </c>
      <c r="I787" s="40">
        <f>IFERROR(VLOOKUP($G787,'A2015'!$A$3:$C$1897,3,FALSE),0)</f>
        <v>0</v>
      </c>
      <c r="J787" s="3">
        <f>IFERROR(VLOOKUP($G787,'A2016'!$A$3:$C$1897,3,FALSE),0)</f>
        <v>0</v>
      </c>
      <c r="K787" s="3">
        <f>IFERROR(VLOOKUP($G787,'A2017'!$A$3:$C$1897,3,FALSE),0)</f>
        <v>0</v>
      </c>
      <c r="L787" s="3">
        <f>IFERROR(VLOOKUP($G787,'A2018'!$A$3:$C$1897,3,FALSE),0)</f>
        <v>0</v>
      </c>
      <c r="M787" s="3">
        <f>IFERROR(VLOOKUP($G787,'A2019'!$A$3:$C$1897,3,FALSE),0)</f>
        <v>0</v>
      </c>
      <c r="N787" s="3">
        <f>IFERROR(VLOOKUP($G787,'A2020'!$A$3:$C$1897,3,FALSE),0)</f>
        <v>0</v>
      </c>
      <c r="O787" s="17">
        <f t="shared" si="63"/>
        <v>0</v>
      </c>
      <c r="Q787" s="40" t="s">
        <v>665</v>
      </c>
      <c r="R787" s="40" t="s">
        <v>4</v>
      </c>
      <c r="S787" s="40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17">
        <v>0</v>
      </c>
    </row>
    <row r="788" spans="1:25" x14ac:dyDescent="0.3">
      <c r="A788" s="40" t="s">
        <v>903</v>
      </c>
      <c r="B788" s="40" t="s">
        <v>4</v>
      </c>
      <c r="C788" s="40">
        <v>4</v>
      </c>
      <c r="D788" s="41">
        <f t="shared" si="62"/>
        <v>6.0219923159378047E-6</v>
      </c>
      <c r="E788" s="42">
        <f t="shared" si="64"/>
        <v>0.997561093112038</v>
      </c>
      <c r="G788" s="40" t="s">
        <v>903</v>
      </c>
      <c r="H788" s="40" t="s">
        <v>4</v>
      </c>
      <c r="I788" s="40">
        <f>IFERROR(VLOOKUP($G788,'A2015'!$A$3:$C$1897,3,FALSE),0)</f>
        <v>0</v>
      </c>
      <c r="J788" s="3">
        <f>IFERROR(VLOOKUP($G788,'A2016'!$A$3:$C$1897,3,FALSE),0)</f>
        <v>0</v>
      </c>
      <c r="K788" s="3">
        <f>IFERROR(VLOOKUP($G788,'A2017'!$A$3:$C$1897,3,FALSE),0)</f>
        <v>0</v>
      </c>
      <c r="L788" s="3">
        <f>IFERROR(VLOOKUP($G788,'A2018'!$A$3:$C$1897,3,FALSE),0)</f>
        <v>0</v>
      </c>
      <c r="M788" s="3">
        <f>IFERROR(VLOOKUP($G788,'A2019'!$A$3:$C$1897,3,FALSE),0)</f>
        <v>0</v>
      </c>
      <c r="N788" s="3">
        <f>IFERROR(VLOOKUP($G788,'A2020'!$A$3:$C$1897,3,FALSE),0)</f>
        <v>0</v>
      </c>
      <c r="O788" s="17">
        <f t="shared" si="63"/>
        <v>0</v>
      </c>
      <c r="Q788" s="40" t="s">
        <v>681</v>
      </c>
      <c r="R788" s="40" t="s">
        <v>4</v>
      </c>
      <c r="S788" s="40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17">
        <v>0</v>
      </c>
    </row>
    <row r="789" spans="1:25" x14ac:dyDescent="0.3">
      <c r="A789" s="40" t="s">
        <v>897</v>
      </c>
      <c r="B789" s="40" t="s">
        <v>4</v>
      </c>
      <c r="C789" s="40">
        <v>4</v>
      </c>
      <c r="D789" s="41">
        <f t="shared" si="62"/>
        <v>6.0219923159378047E-6</v>
      </c>
      <c r="E789" s="42">
        <f t="shared" si="64"/>
        <v>0.99756711510435392</v>
      </c>
      <c r="G789" s="40" t="s">
        <v>897</v>
      </c>
      <c r="H789" s="40" t="s">
        <v>4</v>
      </c>
      <c r="I789" s="40">
        <f>IFERROR(VLOOKUP($G789,'A2015'!$A$3:$C$1897,3,FALSE),0)</f>
        <v>1</v>
      </c>
      <c r="J789" s="3">
        <f>IFERROR(VLOOKUP($G789,'A2016'!$A$3:$C$1897,3,FALSE),0)</f>
        <v>0</v>
      </c>
      <c r="K789" s="3">
        <f>IFERROR(VLOOKUP($G789,'A2017'!$A$3:$C$1897,3,FALSE),0)</f>
        <v>0</v>
      </c>
      <c r="L789" s="3">
        <f>IFERROR(VLOOKUP($G789,'A2018'!$A$3:$C$1897,3,FALSE),0)</f>
        <v>0</v>
      </c>
      <c r="M789" s="3">
        <f>IFERROR(VLOOKUP($G789,'A2019'!$A$3:$C$1897,3,FALSE),0)</f>
        <v>0</v>
      </c>
      <c r="N789" s="3">
        <f>IFERROR(VLOOKUP($G789,'A2020'!$A$3:$C$1897,3,FALSE),0)</f>
        <v>0</v>
      </c>
      <c r="O789" s="17">
        <f t="shared" si="63"/>
        <v>1</v>
      </c>
      <c r="Q789" s="40" t="s">
        <v>674</v>
      </c>
      <c r="R789" s="40" t="s">
        <v>4</v>
      </c>
      <c r="S789" s="40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17">
        <v>0</v>
      </c>
    </row>
    <row r="790" spans="1:25" x14ac:dyDescent="0.3">
      <c r="A790" s="40" t="s">
        <v>883</v>
      </c>
      <c r="B790" s="40" t="s">
        <v>4</v>
      </c>
      <c r="C790" s="40">
        <v>4</v>
      </c>
      <c r="D790" s="41">
        <f t="shared" si="62"/>
        <v>6.0219923159378047E-6</v>
      </c>
      <c r="E790" s="42">
        <f t="shared" si="64"/>
        <v>0.99757313709666984</v>
      </c>
      <c r="G790" s="40" t="s">
        <v>883</v>
      </c>
      <c r="H790" s="40" t="s">
        <v>4</v>
      </c>
      <c r="I790" s="40">
        <f>IFERROR(VLOOKUP($G790,'A2015'!$A$3:$C$1897,3,FALSE),0)</f>
        <v>0</v>
      </c>
      <c r="J790" s="3">
        <f>IFERROR(VLOOKUP($G790,'A2016'!$A$3:$C$1897,3,FALSE),0)</f>
        <v>0</v>
      </c>
      <c r="K790" s="3">
        <f>IFERROR(VLOOKUP($G790,'A2017'!$A$3:$C$1897,3,FALSE),0)</f>
        <v>0</v>
      </c>
      <c r="L790" s="3">
        <f>IFERROR(VLOOKUP($G790,'A2018'!$A$3:$C$1897,3,FALSE),0)</f>
        <v>0</v>
      </c>
      <c r="M790" s="3">
        <f>IFERROR(VLOOKUP($G790,'A2019'!$A$3:$C$1897,3,FALSE),0)</f>
        <v>0</v>
      </c>
      <c r="N790" s="3">
        <f>IFERROR(VLOOKUP($G790,'A2020'!$A$3:$C$1897,3,FALSE),0)</f>
        <v>0</v>
      </c>
      <c r="O790" s="17">
        <f t="shared" si="63"/>
        <v>0</v>
      </c>
      <c r="Q790" s="40" t="s">
        <v>421</v>
      </c>
      <c r="R790" s="40" t="s">
        <v>4</v>
      </c>
      <c r="S790" s="40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17">
        <v>0</v>
      </c>
    </row>
    <row r="791" spans="1:25" x14ac:dyDescent="0.3">
      <c r="A791" s="40" t="s">
        <v>1089</v>
      </c>
      <c r="B791" s="40" t="s">
        <v>4</v>
      </c>
      <c r="C791" s="40">
        <v>4</v>
      </c>
      <c r="D791" s="41">
        <f t="shared" si="62"/>
        <v>6.0219923159378047E-6</v>
      </c>
      <c r="E791" s="42">
        <f t="shared" si="64"/>
        <v>0.99757915908898576</v>
      </c>
      <c r="G791" s="40" t="s">
        <v>1089</v>
      </c>
      <c r="H791" s="40" t="s">
        <v>4</v>
      </c>
      <c r="I791" s="40">
        <f>IFERROR(VLOOKUP($G791,'A2015'!$A$3:$C$1897,3,FALSE),0)</f>
        <v>0</v>
      </c>
      <c r="J791" s="3">
        <f>IFERROR(VLOOKUP($G791,'A2016'!$A$3:$C$1897,3,FALSE),0)</f>
        <v>0</v>
      </c>
      <c r="K791" s="3">
        <f>IFERROR(VLOOKUP($G791,'A2017'!$A$3:$C$1897,3,FALSE),0)</f>
        <v>0</v>
      </c>
      <c r="L791" s="3">
        <f>IFERROR(VLOOKUP($G791,'A2018'!$A$3:$C$1897,3,FALSE),0)</f>
        <v>0</v>
      </c>
      <c r="M791" s="3">
        <f>IFERROR(VLOOKUP($G791,'A2019'!$A$3:$C$1897,3,FALSE),0)</f>
        <v>0</v>
      </c>
      <c r="N791" s="3">
        <f>IFERROR(VLOOKUP($G791,'A2020'!$A$3:$C$1897,3,FALSE),0)</f>
        <v>0</v>
      </c>
      <c r="O791" s="17">
        <f t="shared" si="63"/>
        <v>0</v>
      </c>
      <c r="Q791" s="40" t="s">
        <v>517</v>
      </c>
      <c r="R791" s="40" t="s">
        <v>4</v>
      </c>
      <c r="S791" s="40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17">
        <v>0</v>
      </c>
    </row>
    <row r="792" spans="1:25" x14ac:dyDescent="0.3">
      <c r="A792" s="40" t="s">
        <v>566</v>
      </c>
      <c r="B792" s="40" t="s">
        <v>4</v>
      </c>
      <c r="C792" s="40">
        <v>4</v>
      </c>
      <c r="D792" s="41">
        <f t="shared" si="62"/>
        <v>6.0219923159378047E-6</v>
      </c>
      <c r="E792" s="42">
        <f t="shared" si="64"/>
        <v>0.99758518108130168</v>
      </c>
      <c r="G792" s="40" t="s">
        <v>566</v>
      </c>
      <c r="H792" s="40" t="s">
        <v>4</v>
      </c>
      <c r="I792" s="40">
        <f>IFERROR(VLOOKUP($G792,'A2015'!$A$3:$C$1897,3,FALSE),0)</f>
        <v>0</v>
      </c>
      <c r="J792" s="3">
        <f>IFERROR(VLOOKUP($G792,'A2016'!$A$3:$C$1897,3,FALSE),0)</f>
        <v>1</v>
      </c>
      <c r="K792" s="3">
        <f>IFERROR(VLOOKUP($G792,'A2017'!$A$3:$C$1897,3,FALSE),0)</f>
        <v>0</v>
      </c>
      <c r="L792" s="3">
        <f>IFERROR(VLOOKUP($G792,'A2018'!$A$3:$C$1897,3,FALSE),0)</f>
        <v>0</v>
      </c>
      <c r="M792" s="3">
        <f>IFERROR(VLOOKUP($G792,'A2019'!$A$3:$C$1897,3,FALSE),0)</f>
        <v>0</v>
      </c>
      <c r="N792" s="3">
        <f>IFERROR(VLOOKUP($G792,'A2020'!$A$3:$C$1897,3,FALSE),0)</f>
        <v>0</v>
      </c>
      <c r="O792" s="17">
        <f t="shared" si="63"/>
        <v>1</v>
      </c>
      <c r="Q792" s="40" t="s">
        <v>688</v>
      </c>
      <c r="R792" s="40" t="s">
        <v>4</v>
      </c>
      <c r="S792" s="40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17">
        <v>0</v>
      </c>
    </row>
    <row r="793" spans="1:25" x14ac:dyDescent="0.3">
      <c r="A793" s="40" t="s">
        <v>811</v>
      </c>
      <c r="B793" s="40" t="s">
        <v>4</v>
      </c>
      <c r="C793" s="40">
        <v>4</v>
      </c>
      <c r="D793" s="41">
        <f t="shared" si="62"/>
        <v>6.0219923159378047E-6</v>
      </c>
      <c r="E793" s="42">
        <f t="shared" si="64"/>
        <v>0.99759120307361759</v>
      </c>
      <c r="G793" s="40" t="s">
        <v>811</v>
      </c>
      <c r="H793" s="40" t="s">
        <v>4</v>
      </c>
      <c r="I793" s="40">
        <f>IFERROR(VLOOKUP($G793,'A2015'!$A$3:$C$1897,3,FALSE),0)</f>
        <v>0</v>
      </c>
      <c r="J793" s="3">
        <f>IFERROR(VLOOKUP($G793,'A2016'!$A$3:$C$1897,3,FALSE),0)</f>
        <v>0</v>
      </c>
      <c r="K793" s="3">
        <f>IFERROR(VLOOKUP($G793,'A2017'!$A$3:$C$1897,3,FALSE),0)</f>
        <v>0</v>
      </c>
      <c r="L793" s="3">
        <f>IFERROR(VLOOKUP($G793,'A2018'!$A$3:$C$1897,3,FALSE),0)</f>
        <v>0</v>
      </c>
      <c r="M793" s="3">
        <f>IFERROR(VLOOKUP($G793,'A2019'!$A$3:$C$1897,3,FALSE),0)</f>
        <v>0</v>
      </c>
      <c r="N793" s="3">
        <f>IFERROR(VLOOKUP($G793,'A2020'!$A$3:$C$1897,3,FALSE),0)</f>
        <v>0</v>
      </c>
      <c r="O793" s="17">
        <f t="shared" si="63"/>
        <v>0</v>
      </c>
      <c r="Q793" s="40" t="s">
        <v>690</v>
      </c>
      <c r="R793" s="40" t="s">
        <v>4</v>
      </c>
      <c r="S793" s="40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17">
        <v>0</v>
      </c>
    </row>
    <row r="794" spans="1:25" x14ac:dyDescent="0.3">
      <c r="A794" s="40" t="s">
        <v>924</v>
      </c>
      <c r="B794" s="40" t="s">
        <v>4</v>
      </c>
      <c r="C794" s="40">
        <v>4</v>
      </c>
      <c r="D794" s="41">
        <f t="shared" si="62"/>
        <v>6.0219923159378047E-6</v>
      </c>
      <c r="E794" s="42">
        <f t="shared" si="64"/>
        <v>0.99759722506593351</v>
      </c>
      <c r="G794" s="40" t="s">
        <v>924</v>
      </c>
      <c r="H794" s="40" t="s">
        <v>4</v>
      </c>
      <c r="I794" s="40">
        <f>IFERROR(VLOOKUP($G794,'A2015'!$A$3:$C$1897,3,FALSE),0)</f>
        <v>0</v>
      </c>
      <c r="J794" s="3">
        <f>IFERROR(VLOOKUP($G794,'A2016'!$A$3:$C$1897,3,FALSE),0)</f>
        <v>0</v>
      </c>
      <c r="K794" s="3">
        <f>IFERROR(VLOOKUP($G794,'A2017'!$A$3:$C$1897,3,FALSE),0)</f>
        <v>0</v>
      </c>
      <c r="L794" s="3">
        <f>IFERROR(VLOOKUP($G794,'A2018'!$A$3:$C$1897,3,FALSE),0)</f>
        <v>0</v>
      </c>
      <c r="M794" s="3">
        <f>IFERROR(VLOOKUP($G794,'A2019'!$A$3:$C$1897,3,FALSE),0)</f>
        <v>1</v>
      </c>
      <c r="N794" s="3">
        <f>IFERROR(VLOOKUP($G794,'A2020'!$A$3:$C$1897,3,FALSE),0)</f>
        <v>0</v>
      </c>
      <c r="O794" s="17">
        <f t="shared" si="63"/>
        <v>1</v>
      </c>
      <c r="Q794" s="40" t="s">
        <v>571</v>
      </c>
      <c r="R794" s="40" t="s">
        <v>4</v>
      </c>
      <c r="S794" s="40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17">
        <v>0</v>
      </c>
    </row>
    <row r="795" spans="1:25" x14ac:dyDescent="0.3">
      <c r="A795" s="40" t="s">
        <v>1099</v>
      </c>
      <c r="B795" s="40" t="s">
        <v>4</v>
      </c>
      <c r="C795" s="40">
        <v>4</v>
      </c>
      <c r="D795" s="41">
        <f t="shared" si="62"/>
        <v>6.0219923159378047E-6</v>
      </c>
      <c r="E795" s="42">
        <f t="shared" si="64"/>
        <v>0.99760324705824943</v>
      </c>
      <c r="G795" s="40" t="s">
        <v>1099</v>
      </c>
      <c r="H795" s="40" t="s">
        <v>4</v>
      </c>
      <c r="I795" s="40">
        <f>IFERROR(VLOOKUP($G795,'A2015'!$A$3:$C$1897,3,FALSE),0)</f>
        <v>0</v>
      </c>
      <c r="J795" s="3">
        <f>IFERROR(VLOOKUP($G795,'A2016'!$A$3:$C$1897,3,FALSE),0)</f>
        <v>0</v>
      </c>
      <c r="K795" s="3">
        <f>IFERROR(VLOOKUP($G795,'A2017'!$A$3:$C$1897,3,FALSE),0)</f>
        <v>0</v>
      </c>
      <c r="L795" s="3">
        <f>IFERROR(VLOOKUP($G795,'A2018'!$A$3:$C$1897,3,FALSE),0)</f>
        <v>0</v>
      </c>
      <c r="M795" s="3">
        <f>IFERROR(VLOOKUP($G795,'A2019'!$A$3:$C$1897,3,FALSE),0)</f>
        <v>0</v>
      </c>
      <c r="N795" s="3">
        <f>IFERROR(VLOOKUP($G795,'A2020'!$A$3:$C$1897,3,FALSE),0)</f>
        <v>0</v>
      </c>
      <c r="O795" s="17">
        <f t="shared" si="63"/>
        <v>0</v>
      </c>
      <c r="Q795" s="40" t="s">
        <v>711</v>
      </c>
      <c r="R795" s="40" t="s">
        <v>4</v>
      </c>
      <c r="S795" s="40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17">
        <v>0</v>
      </c>
    </row>
    <row r="796" spans="1:25" x14ac:dyDescent="0.3">
      <c r="A796" s="40" t="s">
        <v>1029</v>
      </c>
      <c r="B796" s="40" t="s">
        <v>4</v>
      </c>
      <c r="C796" s="40">
        <v>4</v>
      </c>
      <c r="D796" s="41">
        <f t="shared" si="62"/>
        <v>6.0219923159378047E-6</v>
      </c>
      <c r="E796" s="42">
        <f t="shared" si="64"/>
        <v>0.99760926905056535</v>
      </c>
      <c r="G796" s="40" t="s">
        <v>1029</v>
      </c>
      <c r="H796" s="40" t="s">
        <v>4</v>
      </c>
      <c r="I796" s="40">
        <f>IFERROR(VLOOKUP($G796,'A2015'!$A$3:$C$1897,3,FALSE),0)</f>
        <v>0</v>
      </c>
      <c r="J796" s="3">
        <f>IFERROR(VLOOKUP($G796,'A2016'!$A$3:$C$1897,3,FALSE),0)</f>
        <v>0</v>
      </c>
      <c r="K796" s="3">
        <f>IFERROR(VLOOKUP($G796,'A2017'!$A$3:$C$1897,3,FALSE),0)</f>
        <v>0</v>
      </c>
      <c r="L796" s="3">
        <f>IFERROR(VLOOKUP($G796,'A2018'!$A$3:$C$1897,3,FALSE),0)</f>
        <v>0</v>
      </c>
      <c r="M796" s="3">
        <f>IFERROR(VLOOKUP($G796,'A2019'!$A$3:$C$1897,3,FALSE),0)</f>
        <v>0</v>
      </c>
      <c r="N796" s="3">
        <f>IFERROR(VLOOKUP($G796,'A2020'!$A$3:$C$1897,3,FALSE),0)</f>
        <v>0</v>
      </c>
      <c r="O796" s="17">
        <f t="shared" si="63"/>
        <v>0</v>
      </c>
      <c r="Q796" s="40" t="s">
        <v>691</v>
      </c>
      <c r="R796" s="40" t="s">
        <v>4</v>
      </c>
      <c r="S796" s="40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17">
        <v>0</v>
      </c>
    </row>
    <row r="797" spans="1:25" x14ac:dyDescent="0.3">
      <c r="A797" s="40" t="s">
        <v>1178</v>
      </c>
      <c r="B797" s="40" t="s">
        <v>4</v>
      </c>
      <c r="C797" s="40">
        <v>4</v>
      </c>
      <c r="D797" s="41">
        <f t="shared" si="62"/>
        <v>6.0219923159378047E-6</v>
      </c>
      <c r="E797" s="42">
        <f t="shared" si="64"/>
        <v>0.99761529104288127</v>
      </c>
      <c r="G797" s="40" t="s">
        <v>1178</v>
      </c>
      <c r="H797" s="40" t="s">
        <v>4</v>
      </c>
      <c r="I797" s="40">
        <f>IFERROR(VLOOKUP($G797,'A2015'!$A$3:$C$1897,3,FALSE),0)</f>
        <v>0</v>
      </c>
      <c r="J797" s="3">
        <f>IFERROR(VLOOKUP($G797,'A2016'!$A$3:$C$1897,3,FALSE),0)</f>
        <v>0</v>
      </c>
      <c r="K797" s="3">
        <f>IFERROR(VLOOKUP($G797,'A2017'!$A$3:$C$1897,3,FALSE),0)</f>
        <v>0</v>
      </c>
      <c r="L797" s="3">
        <f>IFERROR(VLOOKUP($G797,'A2018'!$A$3:$C$1897,3,FALSE),0)</f>
        <v>0</v>
      </c>
      <c r="M797" s="3">
        <f>IFERROR(VLOOKUP($G797,'A2019'!$A$3:$C$1897,3,FALSE),0)</f>
        <v>0</v>
      </c>
      <c r="N797" s="3">
        <f>IFERROR(VLOOKUP($G797,'A2020'!$A$3:$C$1897,3,FALSE),0)</f>
        <v>0</v>
      </c>
      <c r="O797" s="17">
        <f t="shared" si="63"/>
        <v>0</v>
      </c>
      <c r="Q797" s="40" t="s">
        <v>700</v>
      </c>
      <c r="R797" s="40" t="s">
        <v>4</v>
      </c>
      <c r="S797" s="40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17">
        <v>0</v>
      </c>
    </row>
    <row r="798" spans="1:25" x14ac:dyDescent="0.3">
      <c r="A798" s="40" t="s">
        <v>1098</v>
      </c>
      <c r="B798" s="40" t="s">
        <v>4</v>
      </c>
      <c r="C798" s="40">
        <v>4</v>
      </c>
      <c r="D798" s="41">
        <f t="shared" si="62"/>
        <v>6.0219923159378047E-6</v>
      </c>
      <c r="E798" s="42">
        <f t="shared" si="64"/>
        <v>0.99762131303519719</v>
      </c>
      <c r="G798" s="40" t="s">
        <v>1098</v>
      </c>
      <c r="H798" s="40" t="s">
        <v>4</v>
      </c>
      <c r="I798" s="40">
        <f>IFERROR(VLOOKUP($G798,'A2015'!$A$3:$C$1897,3,FALSE),0)</f>
        <v>0</v>
      </c>
      <c r="J798" s="3">
        <f>IFERROR(VLOOKUP($G798,'A2016'!$A$3:$C$1897,3,FALSE),0)</f>
        <v>0</v>
      </c>
      <c r="K798" s="3">
        <f>IFERROR(VLOOKUP($G798,'A2017'!$A$3:$C$1897,3,FALSE),0)</f>
        <v>0</v>
      </c>
      <c r="L798" s="3">
        <f>IFERROR(VLOOKUP($G798,'A2018'!$A$3:$C$1897,3,FALSE),0)</f>
        <v>0</v>
      </c>
      <c r="M798" s="3">
        <f>IFERROR(VLOOKUP($G798,'A2019'!$A$3:$C$1897,3,FALSE),0)</f>
        <v>0</v>
      </c>
      <c r="N798" s="3">
        <f>IFERROR(VLOOKUP($G798,'A2020'!$A$3:$C$1897,3,FALSE),0)</f>
        <v>0</v>
      </c>
      <c r="O798" s="17">
        <f t="shared" si="63"/>
        <v>0</v>
      </c>
      <c r="Q798" s="40" t="s">
        <v>621</v>
      </c>
      <c r="R798" s="40" t="s">
        <v>4</v>
      </c>
      <c r="S798" s="40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17">
        <v>0</v>
      </c>
    </row>
    <row r="799" spans="1:25" x14ac:dyDescent="0.3">
      <c r="A799" s="40" t="s">
        <v>1085</v>
      </c>
      <c r="B799" s="40" t="s">
        <v>4</v>
      </c>
      <c r="C799" s="40">
        <v>4</v>
      </c>
      <c r="D799" s="41">
        <f t="shared" si="62"/>
        <v>6.0219923159378047E-6</v>
      </c>
      <c r="E799" s="42">
        <f t="shared" si="64"/>
        <v>0.99762733502751311</v>
      </c>
      <c r="G799" s="40" t="s">
        <v>1085</v>
      </c>
      <c r="H799" s="40" t="s">
        <v>4</v>
      </c>
      <c r="I799" s="40">
        <f>IFERROR(VLOOKUP($G799,'A2015'!$A$3:$C$1897,3,FALSE),0)</f>
        <v>0</v>
      </c>
      <c r="J799" s="3">
        <f>IFERROR(VLOOKUP($G799,'A2016'!$A$3:$C$1897,3,FALSE),0)</f>
        <v>0</v>
      </c>
      <c r="K799" s="3">
        <f>IFERROR(VLOOKUP($G799,'A2017'!$A$3:$C$1897,3,FALSE),0)</f>
        <v>0</v>
      </c>
      <c r="L799" s="3">
        <f>IFERROR(VLOOKUP($G799,'A2018'!$A$3:$C$1897,3,FALSE),0)</f>
        <v>0</v>
      </c>
      <c r="M799" s="3">
        <f>IFERROR(VLOOKUP($G799,'A2019'!$A$3:$C$1897,3,FALSE),0)</f>
        <v>0</v>
      </c>
      <c r="N799" s="3">
        <f>IFERROR(VLOOKUP($G799,'A2020'!$A$3:$C$1897,3,FALSE),0)</f>
        <v>0</v>
      </c>
      <c r="O799" s="17">
        <f t="shared" si="63"/>
        <v>0</v>
      </c>
      <c r="Q799" s="40" t="s">
        <v>723</v>
      </c>
      <c r="R799" s="40" t="s">
        <v>4</v>
      </c>
      <c r="S799" s="40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17">
        <v>0</v>
      </c>
    </row>
    <row r="800" spans="1:25" x14ac:dyDescent="0.3">
      <c r="A800" s="9" t="s">
        <v>902</v>
      </c>
      <c r="B800" s="9" t="s">
        <v>4</v>
      </c>
      <c r="C800" s="9">
        <v>4</v>
      </c>
      <c r="D800" s="11">
        <f t="shared" si="62"/>
        <v>6.0219923159378047E-6</v>
      </c>
      <c r="E800" s="12">
        <f t="shared" si="64"/>
        <v>0.99763335701982903</v>
      </c>
      <c r="G800" s="9" t="s">
        <v>902</v>
      </c>
      <c r="H800" s="9" t="s">
        <v>4</v>
      </c>
      <c r="I800" s="9">
        <f>IFERROR(VLOOKUP($G800,'A2015'!$A$3:$C$1897,3,FALSE),0)</f>
        <v>0</v>
      </c>
      <c r="J800" s="5">
        <f>IFERROR(VLOOKUP($G800,'A2016'!$A$3:$C$1897,3,FALSE),0)</f>
        <v>0</v>
      </c>
      <c r="K800" s="5">
        <f>IFERROR(VLOOKUP($G800,'A2017'!$A$3:$C$1897,3,FALSE),0)</f>
        <v>0</v>
      </c>
      <c r="L800" s="5">
        <f>IFERROR(VLOOKUP($G800,'A2018'!$A$3:$C$1897,3,FALSE),0)</f>
        <v>1</v>
      </c>
      <c r="M800" s="5">
        <f>IFERROR(VLOOKUP($G800,'A2019'!$A$3:$C$1897,3,FALSE),0)</f>
        <v>0</v>
      </c>
      <c r="N800" s="5">
        <f>IFERROR(VLOOKUP($G800,'A2020'!$A$3:$C$1897,3,FALSE),0)</f>
        <v>0</v>
      </c>
      <c r="O800" s="17">
        <f t="shared" si="63"/>
        <v>1</v>
      </c>
      <c r="Q800" s="40" t="s">
        <v>682</v>
      </c>
      <c r="R800" s="40" t="s">
        <v>4</v>
      </c>
      <c r="S800" s="40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17">
        <v>0</v>
      </c>
    </row>
    <row r="801" spans="1:25" x14ac:dyDescent="0.3">
      <c r="A801" s="40" t="s">
        <v>450</v>
      </c>
      <c r="B801" s="40" t="s">
        <v>4</v>
      </c>
      <c r="C801" s="40">
        <v>4</v>
      </c>
      <c r="D801" s="41">
        <f t="shared" si="62"/>
        <v>6.0219923159378047E-6</v>
      </c>
      <c r="E801" s="42">
        <f t="shared" si="64"/>
        <v>0.99763937901214494</v>
      </c>
      <c r="G801" s="40" t="s">
        <v>450</v>
      </c>
      <c r="H801" s="40" t="s">
        <v>4</v>
      </c>
      <c r="I801" s="40">
        <f>IFERROR(VLOOKUP($G801,'A2015'!$A$3:$C$1897,3,FALSE),0)</f>
        <v>0</v>
      </c>
      <c r="J801" s="3">
        <f>IFERROR(VLOOKUP($G801,'A2016'!$A$3:$C$1897,3,FALSE),0)</f>
        <v>0</v>
      </c>
      <c r="K801" s="3">
        <f>IFERROR(VLOOKUP($G801,'A2017'!$A$3:$C$1897,3,FALSE),0)</f>
        <v>0</v>
      </c>
      <c r="L801" s="3">
        <f>IFERROR(VLOOKUP($G801,'A2018'!$A$3:$C$1897,3,FALSE),0)</f>
        <v>0</v>
      </c>
      <c r="M801" s="3">
        <f>IFERROR(VLOOKUP($G801,'A2019'!$A$3:$C$1897,3,FALSE),0)</f>
        <v>0</v>
      </c>
      <c r="N801" s="3">
        <f>IFERROR(VLOOKUP($G801,'A2020'!$A$3:$C$1897,3,FALSE),0)</f>
        <v>1</v>
      </c>
      <c r="O801" s="17">
        <f t="shared" si="63"/>
        <v>1</v>
      </c>
      <c r="Q801" s="40" t="s">
        <v>724</v>
      </c>
      <c r="R801" s="40" t="s">
        <v>4</v>
      </c>
      <c r="S801" s="40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17">
        <v>0</v>
      </c>
    </row>
    <row r="802" spans="1:25" x14ac:dyDescent="0.3">
      <c r="A802" s="40" t="s">
        <v>1105</v>
      </c>
      <c r="B802" s="40" t="s">
        <v>4</v>
      </c>
      <c r="C802" s="40">
        <v>4</v>
      </c>
      <c r="D802" s="41">
        <f t="shared" si="62"/>
        <v>6.0219923159378047E-6</v>
      </c>
      <c r="E802" s="42">
        <f t="shared" si="64"/>
        <v>0.99764540100446086</v>
      </c>
      <c r="G802" s="40" t="s">
        <v>1105</v>
      </c>
      <c r="H802" s="40" t="s">
        <v>4</v>
      </c>
      <c r="I802" s="40">
        <f>IFERROR(VLOOKUP($G802,'A2015'!$A$3:$C$1897,3,FALSE),0)</f>
        <v>0</v>
      </c>
      <c r="J802" s="3">
        <f>IFERROR(VLOOKUP($G802,'A2016'!$A$3:$C$1897,3,FALSE),0)</f>
        <v>1</v>
      </c>
      <c r="K802" s="3">
        <f>IFERROR(VLOOKUP($G802,'A2017'!$A$3:$C$1897,3,FALSE),0)</f>
        <v>0</v>
      </c>
      <c r="L802" s="3">
        <f>IFERROR(VLOOKUP($G802,'A2018'!$A$3:$C$1897,3,FALSE),0)</f>
        <v>0</v>
      </c>
      <c r="M802" s="3">
        <f>IFERROR(VLOOKUP($G802,'A2019'!$A$3:$C$1897,3,FALSE),0)</f>
        <v>0</v>
      </c>
      <c r="N802" s="3">
        <f>IFERROR(VLOOKUP($G802,'A2020'!$A$3:$C$1897,3,FALSE),0)</f>
        <v>0</v>
      </c>
      <c r="O802" s="17">
        <f t="shared" si="63"/>
        <v>1</v>
      </c>
      <c r="Q802" s="40" t="s">
        <v>456</v>
      </c>
      <c r="R802" s="40" t="s">
        <v>4</v>
      </c>
      <c r="S802" s="40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17">
        <v>0</v>
      </c>
    </row>
    <row r="803" spans="1:25" x14ac:dyDescent="0.3">
      <c r="A803" s="40" t="s">
        <v>989</v>
      </c>
      <c r="B803" s="40" t="s">
        <v>4</v>
      </c>
      <c r="C803" s="40">
        <v>4</v>
      </c>
      <c r="D803" s="41">
        <f t="shared" si="62"/>
        <v>6.0219923159378047E-6</v>
      </c>
      <c r="E803" s="42">
        <f t="shared" si="64"/>
        <v>0.99765142299677678</v>
      </c>
      <c r="G803" s="40" t="s">
        <v>989</v>
      </c>
      <c r="H803" s="40" t="s">
        <v>4</v>
      </c>
      <c r="I803" s="40">
        <f>IFERROR(VLOOKUP($G803,'A2015'!$A$3:$C$1897,3,FALSE),0)</f>
        <v>0</v>
      </c>
      <c r="J803" s="3">
        <f>IFERROR(VLOOKUP($G803,'A2016'!$A$3:$C$1897,3,FALSE),0)</f>
        <v>0</v>
      </c>
      <c r="K803" s="3">
        <f>IFERROR(VLOOKUP($G803,'A2017'!$A$3:$C$1897,3,FALSE),0)</f>
        <v>0</v>
      </c>
      <c r="L803" s="3">
        <f>IFERROR(VLOOKUP($G803,'A2018'!$A$3:$C$1897,3,FALSE),0)</f>
        <v>0</v>
      </c>
      <c r="M803" s="3">
        <f>IFERROR(VLOOKUP($G803,'A2019'!$A$3:$C$1897,3,FALSE),0)</f>
        <v>0</v>
      </c>
      <c r="N803" s="3">
        <f>IFERROR(VLOOKUP($G803,'A2020'!$A$3:$C$1897,3,FALSE),0)</f>
        <v>0</v>
      </c>
      <c r="O803" s="17">
        <f t="shared" si="63"/>
        <v>0</v>
      </c>
      <c r="Q803" s="40" t="s">
        <v>710</v>
      </c>
      <c r="R803" s="40" t="s">
        <v>4</v>
      </c>
      <c r="S803" s="40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17">
        <v>0</v>
      </c>
    </row>
    <row r="804" spans="1:25" x14ac:dyDescent="0.3">
      <c r="A804" s="40" t="s">
        <v>1008</v>
      </c>
      <c r="B804" s="40" t="s">
        <v>4</v>
      </c>
      <c r="C804" s="40">
        <v>4</v>
      </c>
      <c r="D804" s="41">
        <f t="shared" si="62"/>
        <v>6.0219923159378047E-6</v>
      </c>
      <c r="E804" s="42">
        <f t="shared" si="64"/>
        <v>0.9976574449890927</v>
      </c>
      <c r="G804" s="40" t="s">
        <v>1008</v>
      </c>
      <c r="H804" s="40" t="s">
        <v>4</v>
      </c>
      <c r="I804" s="40">
        <f>IFERROR(VLOOKUP($G804,'A2015'!$A$3:$C$1897,3,FALSE),0)</f>
        <v>0</v>
      </c>
      <c r="J804" s="3">
        <f>IFERROR(VLOOKUP($G804,'A2016'!$A$3:$C$1897,3,FALSE),0)</f>
        <v>0</v>
      </c>
      <c r="K804" s="3">
        <f>IFERROR(VLOOKUP($G804,'A2017'!$A$3:$C$1897,3,FALSE),0)</f>
        <v>0</v>
      </c>
      <c r="L804" s="3">
        <f>IFERROR(VLOOKUP($G804,'A2018'!$A$3:$C$1897,3,FALSE),0)</f>
        <v>0</v>
      </c>
      <c r="M804" s="3">
        <f>IFERROR(VLOOKUP($G804,'A2019'!$A$3:$C$1897,3,FALSE),0)</f>
        <v>0</v>
      </c>
      <c r="N804" s="3">
        <f>IFERROR(VLOOKUP($G804,'A2020'!$A$3:$C$1897,3,FALSE),0)</f>
        <v>0</v>
      </c>
      <c r="O804" s="17">
        <f t="shared" si="63"/>
        <v>0</v>
      </c>
      <c r="Q804" s="40" t="s">
        <v>709</v>
      </c>
      <c r="R804" s="40" t="s">
        <v>4</v>
      </c>
      <c r="S804" s="40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17">
        <v>0</v>
      </c>
    </row>
    <row r="805" spans="1:25" x14ac:dyDescent="0.3">
      <c r="A805" s="40" t="s">
        <v>937</v>
      </c>
      <c r="B805" s="40" t="s">
        <v>4</v>
      </c>
      <c r="C805" s="40">
        <v>4</v>
      </c>
      <c r="D805" s="41">
        <f t="shared" si="62"/>
        <v>6.0219923159378047E-6</v>
      </c>
      <c r="E805" s="42">
        <f t="shared" si="64"/>
        <v>0.99766346698140862</v>
      </c>
      <c r="G805" s="40" t="s">
        <v>937</v>
      </c>
      <c r="H805" s="40" t="s">
        <v>4</v>
      </c>
      <c r="I805" s="40">
        <f>IFERROR(VLOOKUP($G805,'A2015'!$A$3:$C$1897,3,FALSE),0)</f>
        <v>0</v>
      </c>
      <c r="J805" s="3">
        <f>IFERROR(VLOOKUP($G805,'A2016'!$A$3:$C$1897,3,FALSE),0)</f>
        <v>0</v>
      </c>
      <c r="K805" s="3">
        <f>IFERROR(VLOOKUP($G805,'A2017'!$A$3:$C$1897,3,FALSE),0)</f>
        <v>0</v>
      </c>
      <c r="L805" s="3">
        <f>IFERROR(VLOOKUP($G805,'A2018'!$A$3:$C$1897,3,FALSE),0)</f>
        <v>0</v>
      </c>
      <c r="M805" s="3">
        <f>IFERROR(VLOOKUP($G805,'A2019'!$A$3:$C$1897,3,FALSE),0)</f>
        <v>0</v>
      </c>
      <c r="N805" s="3">
        <f>IFERROR(VLOOKUP($G805,'A2020'!$A$3:$C$1897,3,FALSE),0)</f>
        <v>0</v>
      </c>
      <c r="O805" s="17">
        <f t="shared" si="63"/>
        <v>0</v>
      </c>
      <c r="Q805" s="40" t="s">
        <v>753</v>
      </c>
      <c r="R805" s="40" t="s">
        <v>4</v>
      </c>
      <c r="S805" s="40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17">
        <v>0</v>
      </c>
    </row>
    <row r="806" spans="1:25" x14ac:dyDescent="0.3">
      <c r="A806" s="40" t="s">
        <v>833</v>
      </c>
      <c r="B806" s="40" t="s">
        <v>4</v>
      </c>
      <c r="C806" s="40">
        <v>4</v>
      </c>
      <c r="D806" s="41">
        <f t="shared" si="62"/>
        <v>6.0219923159378047E-6</v>
      </c>
      <c r="E806" s="42">
        <f t="shared" si="64"/>
        <v>0.99766948897372454</v>
      </c>
      <c r="G806" s="40" t="s">
        <v>833</v>
      </c>
      <c r="H806" s="40" t="s">
        <v>4</v>
      </c>
      <c r="I806" s="40">
        <f>IFERROR(VLOOKUP($G806,'A2015'!$A$3:$C$1897,3,FALSE),0)</f>
        <v>0</v>
      </c>
      <c r="J806" s="3">
        <f>IFERROR(VLOOKUP($G806,'A2016'!$A$3:$C$1897,3,FALSE),0)</f>
        <v>0</v>
      </c>
      <c r="K806" s="3">
        <f>IFERROR(VLOOKUP($G806,'A2017'!$A$3:$C$1897,3,FALSE),0)</f>
        <v>0</v>
      </c>
      <c r="L806" s="3">
        <f>IFERROR(VLOOKUP($G806,'A2018'!$A$3:$C$1897,3,FALSE),0)</f>
        <v>0</v>
      </c>
      <c r="M806" s="3">
        <f>IFERROR(VLOOKUP($G806,'A2019'!$A$3:$C$1897,3,FALSE),0)</f>
        <v>0</v>
      </c>
      <c r="N806" s="3">
        <f>IFERROR(VLOOKUP($G806,'A2020'!$A$3:$C$1897,3,FALSE),0)</f>
        <v>0</v>
      </c>
      <c r="O806" s="17">
        <f t="shared" si="63"/>
        <v>0</v>
      </c>
      <c r="Q806" s="40" t="s">
        <v>752</v>
      </c>
      <c r="R806" s="40" t="s">
        <v>4</v>
      </c>
      <c r="S806" s="40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17">
        <v>0</v>
      </c>
    </row>
    <row r="807" spans="1:25" x14ac:dyDescent="0.3">
      <c r="A807" s="40" t="s">
        <v>1024</v>
      </c>
      <c r="B807" s="40" t="s">
        <v>4</v>
      </c>
      <c r="C807" s="40">
        <v>4</v>
      </c>
      <c r="D807" s="41">
        <f t="shared" si="62"/>
        <v>6.0219923159378047E-6</v>
      </c>
      <c r="E807" s="42">
        <f t="shared" si="64"/>
        <v>0.99767551096604046</v>
      </c>
      <c r="G807" s="40" t="s">
        <v>1024</v>
      </c>
      <c r="H807" s="40" t="s">
        <v>4</v>
      </c>
      <c r="I807" s="40">
        <f>IFERROR(VLOOKUP($G807,'A2015'!$A$3:$C$1897,3,FALSE),0)</f>
        <v>0</v>
      </c>
      <c r="J807" s="3">
        <f>IFERROR(VLOOKUP($G807,'A2016'!$A$3:$C$1897,3,FALSE),0)</f>
        <v>0</v>
      </c>
      <c r="K807" s="3">
        <f>IFERROR(VLOOKUP($G807,'A2017'!$A$3:$C$1897,3,FALSE),0)</f>
        <v>0</v>
      </c>
      <c r="L807" s="3">
        <f>IFERROR(VLOOKUP($G807,'A2018'!$A$3:$C$1897,3,FALSE),0)</f>
        <v>1</v>
      </c>
      <c r="M807" s="3">
        <f>IFERROR(VLOOKUP($G807,'A2019'!$A$3:$C$1897,3,FALSE),0)</f>
        <v>0</v>
      </c>
      <c r="N807" s="3">
        <f>IFERROR(VLOOKUP($G807,'A2020'!$A$3:$C$1897,3,FALSE),0)</f>
        <v>0</v>
      </c>
      <c r="O807" s="17">
        <f t="shared" si="63"/>
        <v>1</v>
      </c>
      <c r="Q807" s="40" t="s">
        <v>563</v>
      </c>
      <c r="R807" s="40" t="s">
        <v>4</v>
      </c>
      <c r="S807" s="40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17">
        <v>0</v>
      </c>
    </row>
    <row r="808" spans="1:25" x14ac:dyDescent="0.3">
      <c r="A808" s="40" t="s">
        <v>1101</v>
      </c>
      <c r="B808" s="40" t="s">
        <v>4</v>
      </c>
      <c r="C808" s="40">
        <v>4</v>
      </c>
      <c r="D808" s="41">
        <f t="shared" si="62"/>
        <v>6.0219923159378047E-6</v>
      </c>
      <c r="E808" s="42">
        <f t="shared" si="64"/>
        <v>0.99768153295835638</v>
      </c>
      <c r="G808" s="40" t="s">
        <v>1101</v>
      </c>
      <c r="H808" s="40" t="s">
        <v>4</v>
      </c>
      <c r="I808" s="40">
        <f>IFERROR(VLOOKUP($G808,'A2015'!$A$3:$C$1897,3,FALSE),0)</f>
        <v>0</v>
      </c>
      <c r="J808" s="3">
        <f>IFERROR(VLOOKUP($G808,'A2016'!$A$3:$C$1897,3,FALSE),0)</f>
        <v>0</v>
      </c>
      <c r="K808" s="3">
        <f>IFERROR(VLOOKUP($G808,'A2017'!$A$3:$C$1897,3,FALSE),0)</f>
        <v>0</v>
      </c>
      <c r="L808" s="3">
        <f>IFERROR(VLOOKUP($G808,'A2018'!$A$3:$C$1897,3,FALSE),0)</f>
        <v>0</v>
      </c>
      <c r="M808" s="3">
        <f>IFERROR(VLOOKUP($G808,'A2019'!$A$3:$C$1897,3,FALSE),0)</f>
        <v>0</v>
      </c>
      <c r="N808" s="3">
        <f>IFERROR(VLOOKUP($G808,'A2020'!$A$3:$C$1897,3,FALSE),0)</f>
        <v>0</v>
      </c>
      <c r="O808" s="17">
        <f t="shared" si="63"/>
        <v>0</v>
      </c>
      <c r="Q808" s="40" t="s">
        <v>593</v>
      </c>
      <c r="R808" s="40" t="s">
        <v>4</v>
      </c>
      <c r="S808" s="40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17">
        <v>0</v>
      </c>
    </row>
    <row r="809" spans="1:25" x14ac:dyDescent="0.3">
      <c r="A809" s="40" t="s">
        <v>310</v>
      </c>
      <c r="B809" s="40" t="s">
        <v>4</v>
      </c>
      <c r="C809" s="40">
        <v>4</v>
      </c>
      <c r="D809" s="41">
        <f t="shared" si="62"/>
        <v>6.0219923159378047E-6</v>
      </c>
      <c r="E809" s="42">
        <f t="shared" si="64"/>
        <v>0.9976875549506723</v>
      </c>
      <c r="G809" s="40" t="s">
        <v>310</v>
      </c>
      <c r="H809" s="40" t="s">
        <v>4</v>
      </c>
      <c r="I809" s="40">
        <f>IFERROR(VLOOKUP($G809,'A2015'!$A$3:$C$1897,3,FALSE),0)</f>
        <v>0</v>
      </c>
      <c r="J809" s="3">
        <f>IFERROR(VLOOKUP($G809,'A2016'!$A$3:$C$1897,3,FALSE),0)</f>
        <v>0</v>
      </c>
      <c r="K809" s="3">
        <f>IFERROR(VLOOKUP($G809,'A2017'!$A$3:$C$1897,3,FALSE),0)</f>
        <v>2</v>
      </c>
      <c r="L809" s="3">
        <f>IFERROR(VLOOKUP($G809,'A2018'!$A$3:$C$1897,3,FALSE),0)</f>
        <v>1</v>
      </c>
      <c r="M809" s="3">
        <f>IFERROR(VLOOKUP($G809,'A2019'!$A$3:$C$1897,3,FALSE),0)</f>
        <v>0</v>
      </c>
      <c r="N809" s="3">
        <f>IFERROR(VLOOKUP($G809,'A2020'!$A$3:$C$1897,3,FALSE),0)</f>
        <v>0</v>
      </c>
      <c r="O809" s="17">
        <f t="shared" si="63"/>
        <v>3</v>
      </c>
      <c r="Q809" s="40" t="s">
        <v>283</v>
      </c>
      <c r="R809" s="40" t="s">
        <v>4</v>
      </c>
      <c r="S809" s="40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17">
        <v>0</v>
      </c>
    </row>
    <row r="810" spans="1:25" x14ac:dyDescent="0.3">
      <c r="A810" s="40" t="s">
        <v>952</v>
      </c>
      <c r="B810" s="40" t="s">
        <v>4</v>
      </c>
      <c r="C810" s="40">
        <v>4</v>
      </c>
      <c r="D810" s="41">
        <f t="shared" si="62"/>
        <v>6.0219923159378047E-6</v>
      </c>
      <c r="E810" s="42">
        <f t="shared" si="64"/>
        <v>0.99769357694298821</v>
      </c>
      <c r="G810" s="40" t="s">
        <v>952</v>
      </c>
      <c r="H810" s="40" t="s">
        <v>4</v>
      </c>
      <c r="I810" s="40">
        <f>IFERROR(VLOOKUP($G810,'A2015'!$A$3:$C$1897,3,FALSE),0)</f>
        <v>0</v>
      </c>
      <c r="J810" s="3">
        <f>IFERROR(VLOOKUP($G810,'A2016'!$A$3:$C$1897,3,FALSE),0)</f>
        <v>0</v>
      </c>
      <c r="K810" s="3">
        <f>IFERROR(VLOOKUP($G810,'A2017'!$A$3:$C$1897,3,FALSE),0)</f>
        <v>0</v>
      </c>
      <c r="L810" s="3">
        <f>IFERROR(VLOOKUP($G810,'A2018'!$A$3:$C$1897,3,FALSE),0)</f>
        <v>0</v>
      </c>
      <c r="M810" s="3">
        <f>IFERROR(VLOOKUP($G810,'A2019'!$A$3:$C$1897,3,FALSE),0)</f>
        <v>0</v>
      </c>
      <c r="N810" s="3">
        <f>IFERROR(VLOOKUP($G810,'A2020'!$A$3:$C$1897,3,FALSE),0)</f>
        <v>0</v>
      </c>
      <c r="O810" s="17">
        <f t="shared" si="63"/>
        <v>0</v>
      </c>
      <c r="Q810" s="40" t="s">
        <v>646</v>
      </c>
      <c r="R810" s="40" t="s">
        <v>4</v>
      </c>
      <c r="S810" s="40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17">
        <v>0</v>
      </c>
    </row>
    <row r="811" spans="1:25" x14ac:dyDescent="0.3">
      <c r="A811" s="40" t="s">
        <v>940</v>
      </c>
      <c r="B811" s="40" t="s">
        <v>4</v>
      </c>
      <c r="C811" s="40">
        <v>4</v>
      </c>
      <c r="D811" s="41">
        <f t="shared" si="62"/>
        <v>6.0219923159378047E-6</v>
      </c>
      <c r="E811" s="42">
        <f t="shared" si="64"/>
        <v>0.99769959893530413</v>
      </c>
      <c r="G811" s="40" t="s">
        <v>940</v>
      </c>
      <c r="H811" s="40" t="s">
        <v>4</v>
      </c>
      <c r="I811" s="40">
        <f>IFERROR(VLOOKUP($G811,'A2015'!$A$3:$C$1897,3,FALSE),0)</f>
        <v>0</v>
      </c>
      <c r="J811" s="3">
        <f>IFERROR(VLOOKUP($G811,'A2016'!$A$3:$C$1897,3,FALSE),0)</f>
        <v>0</v>
      </c>
      <c r="K811" s="3">
        <f>IFERROR(VLOOKUP($G811,'A2017'!$A$3:$C$1897,3,FALSE),0)</f>
        <v>0</v>
      </c>
      <c r="L811" s="3">
        <f>IFERROR(VLOOKUP($G811,'A2018'!$A$3:$C$1897,3,FALSE),0)</f>
        <v>0</v>
      </c>
      <c r="M811" s="3">
        <f>IFERROR(VLOOKUP($G811,'A2019'!$A$3:$C$1897,3,FALSE),0)</f>
        <v>0</v>
      </c>
      <c r="N811" s="3">
        <f>IFERROR(VLOOKUP($G811,'A2020'!$A$3:$C$1897,3,FALSE),0)</f>
        <v>0</v>
      </c>
      <c r="O811" s="17">
        <f t="shared" si="63"/>
        <v>0</v>
      </c>
      <c r="Q811" s="40" t="s">
        <v>761</v>
      </c>
      <c r="R811" s="40" t="s">
        <v>4</v>
      </c>
      <c r="S811" s="40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17">
        <v>0</v>
      </c>
    </row>
    <row r="812" spans="1:25" x14ac:dyDescent="0.3">
      <c r="A812" s="40" t="s">
        <v>1174</v>
      </c>
      <c r="B812" s="40" t="s">
        <v>4</v>
      </c>
      <c r="C812" s="40">
        <v>4</v>
      </c>
      <c r="D812" s="41">
        <f t="shared" si="62"/>
        <v>6.0219923159378047E-6</v>
      </c>
      <c r="E812" s="42">
        <f t="shared" si="64"/>
        <v>0.99770562092762005</v>
      </c>
      <c r="G812" s="40" t="s">
        <v>1174</v>
      </c>
      <c r="H812" s="40" t="s">
        <v>4</v>
      </c>
      <c r="I812" s="40">
        <f>IFERROR(VLOOKUP($G812,'A2015'!$A$3:$C$1897,3,FALSE),0)</f>
        <v>0</v>
      </c>
      <c r="J812" s="3">
        <f>IFERROR(VLOOKUP($G812,'A2016'!$A$3:$C$1897,3,FALSE),0)</f>
        <v>0</v>
      </c>
      <c r="K812" s="3">
        <f>IFERROR(VLOOKUP($G812,'A2017'!$A$3:$C$1897,3,FALSE),0)</f>
        <v>0</v>
      </c>
      <c r="L812" s="3">
        <f>IFERROR(VLOOKUP($G812,'A2018'!$A$3:$C$1897,3,FALSE),0)</f>
        <v>0</v>
      </c>
      <c r="M812" s="3">
        <f>IFERROR(VLOOKUP($G812,'A2019'!$A$3:$C$1897,3,FALSE),0)</f>
        <v>0</v>
      </c>
      <c r="N812" s="3">
        <f>IFERROR(VLOOKUP($G812,'A2020'!$A$3:$C$1897,3,FALSE),0)</f>
        <v>0</v>
      </c>
      <c r="O812" s="17">
        <f t="shared" si="63"/>
        <v>0</v>
      </c>
      <c r="Q812" s="40" t="s">
        <v>734</v>
      </c>
      <c r="R812" s="40" t="s">
        <v>4</v>
      </c>
      <c r="S812" s="40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17">
        <v>0</v>
      </c>
    </row>
    <row r="813" spans="1:25" x14ac:dyDescent="0.3">
      <c r="A813" s="40" t="s">
        <v>1121</v>
      </c>
      <c r="B813" s="40" t="s">
        <v>4</v>
      </c>
      <c r="C813" s="40">
        <v>4</v>
      </c>
      <c r="D813" s="41">
        <f t="shared" si="62"/>
        <v>6.0219923159378047E-6</v>
      </c>
      <c r="E813" s="42">
        <f t="shared" si="64"/>
        <v>0.99771164291993597</v>
      </c>
      <c r="G813" s="40" t="s">
        <v>1121</v>
      </c>
      <c r="H813" s="40" t="s">
        <v>4</v>
      </c>
      <c r="I813" s="40">
        <f>IFERROR(VLOOKUP($G813,'A2015'!$A$3:$C$1897,3,FALSE),0)</f>
        <v>0</v>
      </c>
      <c r="J813" s="3">
        <f>IFERROR(VLOOKUP($G813,'A2016'!$A$3:$C$1897,3,FALSE),0)</f>
        <v>0</v>
      </c>
      <c r="K813" s="3">
        <f>IFERROR(VLOOKUP($G813,'A2017'!$A$3:$C$1897,3,FALSE),0)</f>
        <v>0</v>
      </c>
      <c r="L813" s="3">
        <f>IFERROR(VLOOKUP($G813,'A2018'!$A$3:$C$1897,3,FALSE),0)</f>
        <v>0</v>
      </c>
      <c r="M813" s="3">
        <f>IFERROR(VLOOKUP($G813,'A2019'!$A$3:$C$1897,3,FALSE),0)</f>
        <v>0</v>
      </c>
      <c r="N813" s="3">
        <f>IFERROR(VLOOKUP($G813,'A2020'!$A$3:$C$1897,3,FALSE),0)</f>
        <v>0</v>
      </c>
      <c r="O813" s="17">
        <f t="shared" si="63"/>
        <v>0</v>
      </c>
      <c r="Q813" s="40" t="s">
        <v>374</v>
      </c>
      <c r="R813" s="40" t="s">
        <v>4</v>
      </c>
      <c r="S813" s="40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17">
        <v>0</v>
      </c>
    </row>
    <row r="814" spans="1:25" x14ac:dyDescent="0.3">
      <c r="A814" s="40" t="s">
        <v>1112</v>
      </c>
      <c r="B814" s="40" t="s">
        <v>4</v>
      </c>
      <c r="C814" s="40">
        <v>4</v>
      </c>
      <c r="D814" s="41">
        <f t="shared" si="62"/>
        <v>6.0219923159378047E-6</v>
      </c>
      <c r="E814" s="42">
        <f t="shared" si="64"/>
        <v>0.99771766491225189</v>
      </c>
      <c r="G814" s="40" t="s">
        <v>1112</v>
      </c>
      <c r="H814" s="40" t="s">
        <v>4</v>
      </c>
      <c r="I814" s="40">
        <f>IFERROR(VLOOKUP($G814,'A2015'!$A$3:$C$1897,3,FALSE),0)</f>
        <v>0</v>
      </c>
      <c r="J814" s="3">
        <f>IFERROR(VLOOKUP($G814,'A2016'!$A$3:$C$1897,3,FALSE),0)</f>
        <v>0</v>
      </c>
      <c r="K814" s="3">
        <f>IFERROR(VLOOKUP($G814,'A2017'!$A$3:$C$1897,3,FALSE),0)</f>
        <v>0</v>
      </c>
      <c r="L814" s="3">
        <f>IFERROR(VLOOKUP($G814,'A2018'!$A$3:$C$1897,3,FALSE),0)</f>
        <v>0</v>
      </c>
      <c r="M814" s="3">
        <f>IFERROR(VLOOKUP($G814,'A2019'!$A$3:$C$1897,3,FALSE),0)</f>
        <v>0</v>
      </c>
      <c r="N814" s="3">
        <f>IFERROR(VLOOKUP($G814,'A2020'!$A$3:$C$1897,3,FALSE),0)</f>
        <v>0</v>
      </c>
      <c r="O814" s="17">
        <f t="shared" si="63"/>
        <v>0</v>
      </c>
      <c r="Q814" s="40" t="s">
        <v>662</v>
      </c>
      <c r="R814" s="40" t="s">
        <v>4</v>
      </c>
      <c r="S814" s="40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17">
        <v>0</v>
      </c>
    </row>
    <row r="815" spans="1:25" x14ac:dyDescent="0.3">
      <c r="A815" s="40" t="s">
        <v>1160</v>
      </c>
      <c r="B815" s="40" t="s">
        <v>4</v>
      </c>
      <c r="C815" s="40">
        <v>4</v>
      </c>
      <c r="D815" s="41">
        <f t="shared" si="62"/>
        <v>6.0219923159378047E-6</v>
      </c>
      <c r="E815" s="42">
        <f t="shared" si="64"/>
        <v>0.99772368690456781</v>
      </c>
      <c r="G815" s="40" t="s">
        <v>1160</v>
      </c>
      <c r="H815" s="40" t="s">
        <v>4</v>
      </c>
      <c r="I815" s="40">
        <f>IFERROR(VLOOKUP($G815,'A2015'!$A$3:$C$1897,3,FALSE),0)</f>
        <v>0</v>
      </c>
      <c r="J815" s="3">
        <f>IFERROR(VLOOKUP($G815,'A2016'!$A$3:$C$1897,3,FALSE),0)</f>
        <v>0</v>
      </c>
      <c r="K815" s="3">
        <f>IFERROR(VLOOKUP($G815,'A2017'!$A$3:$C$1897,3,FALSE),0)</f>
        <v>0</v>
      </c>
      <c r="L815" s="3">
        <f>IFERROR(VLOOKUP($G815,'A2018'!$A$3:$C$1897,3,FALSE),0)</f>
        <v>0</v>
      </c>
      <c r="M815" s="3">
        <f>IFERROR(VLOOKUP($G815,'A2019'!$A$3:$C$1897,3,FALSE),0)</f>
        <v>0</v>
      </c>
      <c r="N815" s="3">
        <f>IFERROR(VLOOKUP($G815,'A2020'!$A$3:$C$1897,3,FALSE),0)</f>
        <v>0</v>
      </c>
      <c r="O815" s="17">
        <f t="shared" si="63"/>
        <v>0</v>
      </c>
      <c r="Q815" s="40" t="s">
        <v>670</v>
      </c>
      <c r="R815" s="40" t="s">
        <v>4</v>
      </c>
      <c r="S815" s="40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17">
        <v>0</v>
      </c>
    </row>
    <row r="816" spans="1:25" x14ac:dyDescent="0.3">
      <c r="A816" s="40" t="s">
        <v>1078</v>
      </c>
      <c r="B816" s="40" t="s">
        <v>4</v>
      </c>
      <c r="C816" s="40">
        <v>4</v>
      </c>
      <c r="D816" s="41">
        <f t="shared" si="62"/>
        <v>6.0219923159378047E-6</v>
      </c>
      <c r="E816" s="42">
        <f t="shared" si="64"/>
        <v>0.99772970889688373</v>
      </c>
      <c r="G816" s="40" t="s">
        <v>1078</v>
      </c>
      <c r="H816" s="40" t="s">
        <v>4</v>
      </c>
      <c r="I816" s="40">
        <f>IFERROR(VLOOKUP($G816,'A2015'!$A$3:$C$1897,3,FALSE),0)</f>
        <v>0</v>
      </c>
      <c r="J816" s="3">
        <f>IFERROR(VLOOKUP($G816,'A2016'!$A$3:$C$1897,3,FALSE),0)</f>
        <v>0</v>
      </c>
      <c r="K816" s="3">
        <f>IFERROR(VLOOKUP($G816,'A2017'!$A$3:$C$1897,3,FALSE),0)</f>
        <v>0</v>
      </c>
      <c r="L816" s="3">
        <f>IFERROR(VLOOKUP($G816,'A2018'!$A$3:$C$1897,3,FALSE),0)</f>
        <v>0</v>
      </c>
      <c r="M816" s="3">
        <f>IFERROR(VLOOKUP($G816,'A2019'!$A$3:$C$1897,3,FALSE),0)</f>
        <v>0</v>
      </c>
      <c r="N816" s="3">
        <f>IFERROR(VLOOKUP($G816,'A2020'!$A$3:$C$1897,3,FALSE),0)</f>
        <v>0</v>
      </c>
      <c r="O816" s="17">
        <f t="shared" si="63"/>
        <v>0</v>
      </c>
      <c r="Q816" s="40" t="s">
        <v>743</v>
      </c>
      <c r="R816" s="40" t="s">
        <v>4</v>
      </c>
      <c r="S816" s="40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17">
        <v>0</v>
      </c>
    </row>
    <row r="817" spans="1:25" x14ac:dyDescent="0.3">
      <c r="A817" s="40" t="s">
        <v>803</v>
      </c>
      <c r="B817" s="40" t="s">
        <v>4</v>
      </c>
      <c r="C817" s="40">
        <v>4</v>
      </c>
      <c r="D817" s="41">
        <f t="shared" si="62"/>
        <v>6.0219923159378047E-6</v>
      </c>
      <c r="E817" s="42">
        <f t="shared" si="64"/>
        <v>0.99773573088919965</v>
      </c>
      <c r="G817" s="40" t="s">
        <v>803</v>
      </c>
      <c r="H817" s="40" t="s">
        <v>4</v>
      </c>
      <c r="I817" s="40">
        <f>IFERROR(VLOOKUP($G817,'A2015'!$A$3:$C$1897,3,FALSE),0)</f>
        <v>0</v>
      </c>
      <c r="J817" s="3">
        <f>IFERROR(VLOOKUP($G817,'A2016'!$A$3:$C$1897,3,FALSE),0)</f>
        <v>0</v>
      </c>
      <c r="K817" s="3">
        <f>IFERROR(VLOOKUP($G817,'A2017'!$A$3:$C$1897,3,FALSE),0)</f>
        <v>0</v>
      </c>
      <c r="L817" s="3">
        <f>IFERROR(VLOOKUP($G817,'A2018'!$A$3:$C$1897,3,FALSE),0)</f>
        <v>0</v>
      </c>
      <c r="M817" s="3">
        <f>IFERROR(VLOOKUP($G817,'A2019'!$A$3:$C$1897,3,FALSE),0)</f>
        <v>0</v>
      </c>
      <c r="N817" s="3">
        <f>IFERROR(VLOOKUP($G817,'A2020'!$A$3:$C$1897,3,FALSE),0)</f>
        <v>0</v>
      </c>
      <c r="O817" s="17">
        <f t="shared" si="63"/>
        <v>0</v>
      </c>
      <c r="Q817" s="40" t="s">
        <v>721</v>
      </c>
      <c r="R817" s="40" t="s">
        <v>4</v>
      </c>
      <c r="S817" s="40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17">
        <v>0</v>
      </c>
    </row>
    <row r="818" spans="1:25" x14ac:dyDescent="0.3">
      <c r="A818" s="40" t="s">
        <v>962</v>
      </c>
      <c r="B818" s="40" t="s">
        <v>4</v>
      </c>
      <c r="C818" s="40">
        <v>4</v>
      </c>
      <c r="D818" s="41">
        <f t="shared" si="62"/>
        <v>6.0219923159378047E-6</v>
      </c>
      <c r="E818" s="42">
        <f t="shared" si="64"/>
        <v>0.99774175288151556</v>
      </c>
      <c r="G818" s="40" t="s">
        <v>962</v>
      </c>
      <c r="H818" s="40" t="s">
        <v>4</v>
      </c>
      <c r="I818" s="40">
        <f>IFERROR(VLOOKUP($G818,'A2015'!$A$3:$C$1897,3,FALSE),0)</f>
        <v>0</v>
      </c>
      <c r="J818" s="3">
        <f>IFERROR(VLOOKUP($G818,'A2016'!$A$3:$C$1897,3,FALSE),0)</f>
        <v>0</v>
      </c>
      <c r="K818" s="3">
        <f>IFERROR(VLOOKUP($G818,'A2017'!$A$3:$C$1897,3,FALSE),0)</f>
        <v>0</v>
      </c>
      <c r="L818" s="3">
        <f>IFERROR(VLOOKUP($G818,'A2018'!$A$3:$C$1897,3,FALSE),0)</f>
        <v>0</v>
      </c>
      <c r="M818" s="3">
        <f>IFERROR(VLOOKUP($G818,'A2019'!$A$3:$C$1897,3,FALSE),0)</f>
        <v>0</v>
      </c>
      <c r="N818" s="3">
        <f>IFERROR(VLOOKUP($G818,'A2020'!$A$3:$C$1897,3,FALSE),0)</f>
        <v>0</v>
      </c>
      <c r="O818" s="17">
        <f t="shared" si="63"/>
        <v>0</v>
      </c>
      <c r="Q818" s="40" t="s">
        <v>708</v>
      </c>
      <c r="R818" s="40" t="s">
        <v>4</v>
      </c>
      <c r="S818" s="40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17">
        <v>0</v>
      </c>
    </row>
    <row r="819" spans="1:25" x14ac:dyDescent="0.3">
      <c r="A819" s="40" t="s">
        <v>858</v>
      </c>
      <c r="B819" s="40" t="s">
        <v>4</v>
      </c>
      <c r="C819" s="40">
        <v>4</v>
      </c>
      <c r="D819" s="41">
        <f t="shared" si="62"/>
        <v>6.0219923159378047E-6</v>
      </c>
      <c r="E819" s="42">
        <f t="shared" si="64"/>
        <v>0.99774777487383148</v>
      </c>
      <c r="G819" s="40" t="s">
        <v>858</v>
      </c>
      <c r="H819" s="40" t="s">
        <v>4</v>
      </c>
      <c r="I819" s="40">
        <f>IFERROR(VLOOKUP($G819,'A2015'!$A$3:$C$1897,3,FALSE),0)</f>
        <v>0</v>
      </c>
      <c r="J819" s="3">
        <f>IFERROR(VLOOKUP($G819,'A2016'!$A$3:$C$1897,3,FALSE),0)</f>
        <v>0</v>
      </c>
      <c r="K819" s="3">
        <f>IFERROR(VLOOKUP($G819,'A2017'!$A$3:$C$1897,3,FALSE),0)</f>
        <v>0</v>
      </c>
      <c r="L819" s="3">
        <f>IFERROR(VLOOKUP($G819,'A2018'!$A$3:$C$1897,3,FALSE),0)</f>
        <v>0</v>
      </c>
      <c r="M819" s="3">
        <f>IFERROR(VLOOKUP($G819,'A2019'!$A$3:$C$1897,3,FALSE),0)</f>
        <v>0</v>
      </c>
      <c r="N819" s="3">
        <f>IFERROR(VLOOKUP($G819,'A2020'!$A$3:$C$1897,3,FALSE),0)</f>
        <v>0</v>
      </c>
      <c r="O819" s="17">
        <f t="shared" si="63"/>
        <v>0</v>
      </c>
      <c r="Q819" s="40" t="s">
        <v>704</v>
      </c>
      <c r="R819" s="40" t="s">
        <v>4</v>
      </c>
      <c r="S819" s="40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17">
        <v>0</v>
      </c>
    </row>
    <row r="820" spans="1:25" x14ac:dyDescent="0.3">
      <c r="A820" s="40" t="s">
        <v>1049</v>
      </c>
      <c r="B820" s="40" t="s">
        <v>4</v>
      </c>
      <c r="C820" s="40">
        <v>4</v>
      </c>
      <c r="D820" s="41">
        <f t="shared" si="62"/>
        <v>6.0219923159378047E-6</v>
      </c>
      <c r="E820" s="42">
        <f t="shared" si="64"/>
        <v>0.9977537968661474</v>
      </c>
      <c r="G820" s="40" t="s">
        <v>1049</v>
      </c>
      <c r="H820" s="40" t="s">
        <v>4</v>
      </c>
      <c r="I820" s="40">
        <f>IFERROR(VLOOKUP($G820,'A2015'!$A$3:$C$1897,3,FALSE),0)</f>
        <v>0</v>
      </c>
      <c r="J820" s="3">
        <f>IFERROR(VLOOKUP($G820,'A2016'!$A$3:$C$1897,3,FALSE),0)</f>
        <v>0</v>
      </c>
      <c r="K820" s="3">
        <f>IFERROR(VLOOKUP($G820,'A2017'!$A$3:$C$1897,3,FALSE),0)</f>
        <v>0</v>
      </c>
      <c r="L820" s="3">
        <f>IFERROR(VLOOKUP($G820,'A2018'!$A$3:$C$1897,3,FALSE),0)</f>
        <v>0</v>
      </c>
      <c r="M820" s="3">
        <f>IFERROR(VLOOKUP($G820,'A2019'!$A$3:$C$1897,3,FALSE),0)</f>
        <v>0</v>
      </c>
      <c r="N820" s="3">
        <f>IFERROR(VLOOKUP($G820,'A2020'!$A$3:$C$1897,3,FALSE),0)</f>
        <v>0</v>
      </c>
      <c r="O820" s="17">
        <f t="shared" si="63"/>
        <v>0</v>
      </c>
      <c r="Q820" s="40" t="s">
        <v>695</v>
      </c>
      <c r="R820" s="40" t="s">
        <v>4</v>
      </c>
      <c r="S820" s="40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17">
        <v>0</v>
      </c>
    </row>
    <row r="821" spans="1:25" x14ac:dyDescent="0.3">
      <c r="A821" s="40" t="s">
        <v>1083</v>
      </c>
      <c r="B821" s="40" t="s">
        <v>4</v>
      </c>
      <c r="C821" s="40">
        <v>4</v>
      </c>
      <c r="D821" s="41">
        <f t="shared" si="62"/>
        <v>6.0219923159378047E-6</v>
      </c>
      <c r="E821" s="42">
        <f t="shared" si="64"/>
        <v>0.99775981885846332</v>
      </c>
      <c r="G821" s="40" t="s">
        <v>1083</v>
      </c>
      <c r="H821" s="40" t="s">
        <v>4</v>
      </c>
      <c r="I821" s="40">
        <f>IFERROR(VLOOKUP($G821,'A2015'!$A$3:$C$1897,3,FALSE),0)</f>
        <v>0</v>
      </c>
      <c r="J821" s="3">
        <f>IFERROR(VLOOKUP($G821,'A2016'!$A$3:$C$1897,3,FALSE),0)</f>
        <v>0</v>
      </c>
      <c r="K821" s="3">
        <f>IFERROR(VLOOKUP($G821,'A2017'!$A$3:$C$1897,3,FALSE),0)</f>
        <v>0</v>
      </c>
      <c r="L821" s="3">
        <f>IFERROR(VLOOKUP($G821,'A2018'!$A$3:$C$1897,3,FALSE),0)</f>
        <v>0</v>
      </c>
      <c r="M821" s="3">
        <f>IFERROR(VLOOKUP($G821,'A2019'!$A$3:$C$1897,3,FALSE),0)</f>
        <v>0</v>
      </c>
      <c r="N821" s="3">
        <f>IFERROR(VLOOKUP($G821,'A2020'!$A$3:$C$1897,3,FALSE),0)</f>
        <v>0</v>
      </c>
      <c r="O821" s="17">
        <f t="shared" si="63"/>
        <v>0</v>
      </c>
      <c r="Q821" s="40" t="s">
        <v>751</v>
      </c>
      <c r="R821" s="40" t="s">
        <v>4</v>
      </c>
      <c r="S821" s="40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17">
        <v>0</v>
      </c>
    </row>
    <row r="822" spans="1:25" x14ac:dyDescent="0.3">
      <c r="A822" s="40" t="s">
        <v>726</v>
      </c>
      <c r="B822" s="40" t="s">
        <v>4</v>
      </c>
      <c r="C822" s="40">
        <v>4</v>
      </c>
      <c r="D822" s="41">
        <f t="shared" si="62"/>
        <v>6.0219923159378047E-6</v>
      </c>
      <c r="E822" s="42">
        <f t="shared" si="64"/>
        <v>0.99776584085077924</v>
      </c>
      <c r="G822" s="40" t="s">
        <v>726</v>
      </c>
      <c r="H822" s="40" t="s">
        <v>4</v>
      </c>
      <c r="I822" s="40">
        <f>IFERROR(VLOOKUP($G822,'A2015'!$A$3:$C$1897,3,FALSE),0)</f>
        <v>0</v>
      </c>
      <c r="J822" s="3">
        <f>IFERROR(VLOOKUP($G822,'A2016'!$A$3:$C$1897,3,FALSE),0)</f>
        <v>0</v>
      </c>
      <c r="K822" s="3">
        <f>IFERROR(VLOOKUP($G822,'A2017'!$A$3:$C$1897,3,FALSE),0)</f>
        <v>0</v>
      </c>
      <c r="L822" s="3">
        <f>IFERROR(VLOOKUP($G822,'A2018'!$A$3:$C$1897,3,FALSE),0)</f>
        <v>0</v>
      </c>
      <c r="M822" s="3">
        <f>IFERROR(VLOOKUP($G822,'A2019'!$A$3:$C$1897,3,FALSE),0)</f>
        <v>0</v>
      </c>
      <c r="N822" s="3">
        <f>IFERROR(VLOOKUP($G822,'A2020'!$A$3:$C$1897,3,FALSE),0)</f>
        <v>0</v>
      </c>
      <c r="O822" s="17">
        <f t="shared" si="63"/>
        <v>0</v>
      </c>
      <c r="Q822" s="40" t="s">
        <v>419</v>
      </c>
      <c r="R822" s="40" t="s">
        <v>4</v>
      </c>
      <c r="S822" s="40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17">
        <v>0</v>
      </c>
    </row>
    <row r="823" spans="1:25" x14ac:dyDescent="0.3">
      <c r="A823" s="40" t="s">
        <v>1076</v>
      </c>
      <c r="B823" s="40" t="s">
        <v>4</v>
      </c>
      <c r="C823" s="40">
        <v>4</v>
      </c>
      <c r="D823" s="41">
        <f t="shared" si="62"/>
        <v>6.0219923159378047E-6</v>
      </c>
      <c r="E823" s="42">
        <f t="shared" si="64"/>
        <v>0.99777186284309516</v>
      </c>
      <c r="G823" s="40" t="s">
        <v>1076</v>
      </c>
      <c r="H823" s="40" t="s">
        <v>4</v>
      </c>
      <c r="I823" s="40">
        <f>IFERROR(VLOOKUP($G823,'A2015'!$A$3:$C$1897,3,FALSE),0)</f>
        <v>0</v>
      </c>
      <c r="J823" s="3">
        <f>IFERROR(VLOOKUP($G823,'A2016'!$A$3:$C$1897,3,FALSE),0)</f>
        <v>0</v>
      </c>
      <c r="K823" s="3">
        <f>IFERROR(VLOOKUP($G823,'A2017'!$A$3:$C$1897,3,FALSE),0)</f>
        <v>0</v>
      </c>
      <c r="L823" s="3">
        <f>IFERROR(VLOOKUP($G823,'A2018'!$A$3:$C$1897,3,FALSE),0)</f>
        <v>0</v>
      </c>
      <c r="M823" s="3">
        <f>IFERROR(VLOOKUP($G823,'A2019'!$A$3:$C$1897,3,FALSE),0)</f>
        <v>0</v>
      </c>
      <c r="N823" s="3">
        <f>IFERROR(VLOOKUP($G823,'A2020'!$A$3:$C$1897,3,FALSE),0)</f>
        <v>0</v>
      </c>
      <c r="O823" s="17">
        <f t="shared" si="63"/>
        <v>0</v>
      </c>
      <c r="Q823" s="40" t="s">
        <v>722</v>
      </c>
      <c r="R823" s="40" t="s">
        <v>4</v>
      </c>
      <c r="S823" s="40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17">
        <v>0</v>
      </c>
    </row>
    <row r="824" spans="1:25" x14ac:dyDescent="0.3">
      <c r="A824" s="40" t="s">
        <v>618</v>
      </c>
      <c r="B824" s="40" t="s">
        <v>4</v>
      </c>
      <c r="C824" s="40">
        <v>4</v>
      </c>
      <c r="D824" s="41">
        <f t="shared" si="62"/>
        <v>6.0219923159378047E-6</v>
      </c>
      <c r="E824" s="42">
        <f t="shared" si="64"/>
        <v>0.99777788483541108</v>
      </c>
      <c r="G824" s="40" t="s">
        <v>618</v>
      </c>
      <c r="H824" s="40" t="s">
        <v>4</v>
      </c>
      <c r="I824" s="40">
        <f>IFERROR(VLOOKUP($G824,'A2015'!$A$3:$C$1897,3,FALSE),0)</f>
        <v>0</v>
      </c>
      <c r="J824" s="3">
        <f>IFERROR(VLOOKUP($G824,'A2016'!$A$3:$C$1897,3,FALSE),0)</f>
        <v>0</v>
      </c>
      <c r="K824" s="3">
        <f>IFERROR(VLOOKUP($G824,'A2017'!$A$3:$C$1897,3,FALSE),0)</f>
        <v>0</v>
      </c>
      <c r="L824" s="3">
        <f>IFERROR(VLOOKUP($G824,'A2018'!$A$3:$C$1897,3,FALSE),0)</f>
        <v>0</v>
      </c>
      <c r="M824" s="3">
        <f>IFERROR(VLOOKUP($G824,'A2019'!$A$3:$C$1897,3,FALSE),0)</f>
        <v>0</v>
      </c>
      <c r="N824" s="3">
        <f>IFERROR(VLOOKUP($G824,'A2020'!$A$3:$C$1897,3,FALSE),0)</f>
        <v>0</v>
      </c>
      <c r="O824" s="17">
        <f t="shared" si="63"/>
        <v>0</v>
      </c>
      <c r="Q824" s="40" t="s">
        <v>776</v>
      </c>
      <c r="R824" s="40" t="s">
        <v>4</v>
      </c>
      <c r="S824" s="40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17">
        <v>0</v>
      </c>
    </row>
    <row r="825" spans="1:25" x14ac:dyDescent="0.3">
      <c r="A825" s="40" t="s">
        <v>1144</v>
      </c>
      <c r="B825" s="40" t="s">
        <v>4</v>
      </c>
      <c r="C825" s="40">
        <v>4</v>
      </c>
      <c r="D825" s="41">
        <f t="shared" si="62"/>
        <v>6.0219923159378047E-6</v>
      </c>
      <c r="E825" s="42">
        <f t="shared" si="64"/>
        <v>0.997783906827727</v>
      </c>
      <c r="G825" s="40" t="s">
        <v>1144</v>
      </c>
      <c r="H825" s="40" t="s">
        <v>4</v>
      </c>
      <c r="I825" s="40">
        <f>IFERROR(VLOOKUP($G825,'A2015'!$A$3:$C$1897,3,FALSE),0)</f>
        <v>0</v>
      </c>
      <c r="J825" s="3">
        <f>IFERROR(VLOOKUP($G825,'A2016'!$A$3:$C$1897,3,FALSE),0)</f>
        <v>0</v>
      </c>
      <c r="K825" s="3">
        <f>IFERROR(VLOOKUP($G825,'A2017'!$A$3:$C$1897,3,FALSE),0)</f>
        <v>0</v>
      </c>
      <c r="L825" s="3">
        <f>IFERROR(VLOOKUP($G825,'A2018'!$A$3:$C$1897,3,FALSE),0)</f>
        <v>0</v>
      </c>
      <c r="M825" s="3">
        <f>IFERROR(VLOOKUP($G825,'A2019'!$A$3:$C$1897,3,FALSE),0)</f>
        <v>0</v>
      </c>
      <c r="N825" s="3">
        <f>IFERROR(VLOOKUP($G825,'A2020'!$A$3:$C$1897,3,FALSE),0)</f>
        <v>0</v>
      </c>
      <c r="O825" s="17">
        <f t="shared" si="63"/>
        <v>0</v>
      </c>
      <c r="Q825" s="40" t="s">
        <v>580</v>
      </c>
      <c r="R825" s="40" t="s">
        <v>4</v>
      </c>
      <c r="S825" s="40">
        <v>0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17">
        <v>0</v>
      </c>
    </row>
    <row r="826" spans="1:25" x14ac:dyDescent="0.3">
      <c r="A826" s="40" t="s">
        <v>1137</v>
      </c>
      <c r="B826" s="40" t="s">
        <v>4</v>
      </c>
      <c r="C826" s="40">
        <v>4</v>
      </c>
      <c r="D826" s="41">
        <f t="shared" si="62"/>
        <v>6.0219923159378047E-6</v>
      </c>
      <c r="E826" s="42">
        <f t="shared" si="64"/>
        <v>0.99778992882004292</v>
      </c>
      <c r="G826" s="40" t="s">
        <v>1137</v>
      </c>
      <c r="H826" s="40" t="s">
        <v>4</v>
      </c>
      <c r="I826" s="40">
        <f>IFERROR(VLOOKUP($G826,'A2015'!$A$3:$C$1897,3,FALSE),0)</f>
        <v>0</v>
      </c>
      <c r="J826" s="3">
        <f>IFERROR(VLOOKUP($G826,'A2016'!$A$3:$C$1897,3,FALSE),0)</f>
        <v>0</v>
      </c>
      <c r="K826" s="3">
        <f>IFERROR(VLOOKUP($G826,'A2017'!$A$3:$C$1897,3,FALSE),0)</f>
        <v>0</v>
      </c>
      <c r="L826" s="3">
        <f>IFERROR(VLOOKUP($G826,'A2018'!$A$3:$C$1897,3,FALSE),0)</f>
        <v>1</v>
      </c>
      <c r="M826" s="3">
        <f>IFERROR(VLOOKUP($G826,'A2019'!$A$3:$C$1897,3,FALSE),0)</f>
        <v>0</v>
      </c>
      <c r="N826" s="3">
        <f>IFERROR(VLOOKUP($G826,'A2020'!$A$3:$C$1897,3,FALSE),0)</f>
        <v>0</v>
      </c>
      <c r="O826" s="17">
        <f t="shared" si="63"/>
        <v>1</v>
      </c>
      <c r="Q826" s="40" t="s">
        <v>549</v>
      </c>
      <c r="R826" s="40" t="s">
        <v>4</v>
      </c>
      <c r="S826" s="40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17">
        <v>0</v>
      </c>
    </row>
    <row r="827" spans="1:25" x14ac:dyDescent="0.3">
      <c r="A827" s="40" t="s">
        <v>1077</v>
      </c>
      <c r="B827" s="40" t="s">
        <v>4</v>
      </c>
      <c r="C827" s="40">
        <v>4</v>
      </c>
      <c r="D827" s="41">
        <f t="shared" si="62"/>
        <v>6.0219923159378047E-6</v>
      </c>
      <c r="E827" s="42">
        <f t="shared" si="64"/>
        <v>0.99779595081235883</v>
      </c>
      <c r="G827" s="40" t="s">
        <v>1077</v>
      </c>
      <c r="H827" s="40" t="s">
        <v>4</v>
      </c>
      <c r="I827" s="40">
        <f>IFERROR(VLOOKUP($G827,'A2015'!$A$3:$C$1897,3,FALSE),0)</f>
        <v>0</v>
      </c>
      <c r="J827" s="3">
        <f>IFERROR(VLOOKUP($G827,'A2016'!$A$3:$C$1897,3,FALSE),0)</f>
        <v>0</v>
      </c>
      <c r="K827" s="3">
        <f>IFERROR(VLOOKUP($G827,'A2017'!$A$3:$C$1897,3,FALSE),0)</f>
        <v>0</v>
      </c>
      <c r="L827" s="3">
        <f>IFERROR(VLOOKUP($G827,'A2018'!$A$3:$C$1897,3,FALSE),0)</f>
        <v>0</v>
      </c>
      <c r="M827" s="3">
        <f>IFERROR(VLOOKUP($G827,'A2019'!$A$3:$C$1897,3,FALSE),0)</f>
        <v>0</v>
      </c>
      <c r="N827" s="3">
        <f>IFERROR(VLOOKUP($G827,'A2020'!$A$3:$C$1897,3,FALSE),0)</f>
        <v>0</v>
      </c>
      <c r="O827" s="17">
        <f t="shared" si="63"/>
        <v>0</v>
      </c>
      <c r="Q827" s="40" t="s">
        <v>744</v>
      </c>
      <c r="R827" s="40" t="s">
        <v>4</v>
      </c>
      <c r="S827" s="40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17">
        <v>0</v>
      </c>
    </row>
    <row r="828" spans="1:25" x14ac:dyDescent="0.3">
      <c r="A828" s="40" t="s">
        <v>1129</v>
      </c>
      <c r="B828" s="40" t="s">
        <v>4</v>
      </c>
      <c r="C828" s="40">
        <v>4</v>
      </c>
      <c r="D828" s="41">
        <f t="shared" si="62"/>
        <v>6.0219923159378047E-6</v>
      </c>
      <c r="E828" s="42">
        <f t="shared" si="64"/>
        <v>0.99780197280467475</v>
      </c>
      <c r="G828" s="40" t="s">
        <v>1129</v>
      </c>
      <c r="H828" s="40" t="s">
        <v>4</v>
      </c>
      <c r="I828" s="40">
        <f>IFERROR(VLOOKUP($G828,'A2015'!$A$3:$C$1897,3,FALSE),0)</f>
        <v>0</v>
      </c>
      <c r="J828" s="3">
        <f>IFERROR(VLOOKUP($G828,'A2016'!$A$3:$C$1897,3,FALSE),0)</f>
        <v>0</v>
      </c>
      <c r="K828" s="3">
        <f>IFERROR(VLOOKUP($G828,'A2017'!$A$3:$C$1897,3,FALSE),0)</f>
        <v>1</v>
      </c>
      <c r="L828" s="3">
        <f>IFERROR(VLOOKUP($G828,'A2018'!$A$3:$C$1897,3,FALSE),0)</f>
        <v>0</v>
      </c>
      <c r="M828" s="3">
        <f>IFERROR(VLOOKUP($G828,'A2019'!$A$3:$C$1897,3,FALSE),0)</f>
        <v>0</v>
      </c>
      <c r="N828" s="3">
        <f>IFERROR(VLOOKUP($G828,'A2020'!$A$3:$C$1897,3,FALSE),0)</f>
        <v>0</v>
      </c>
      <c r="O828" s="17">
        <f t="shared" si="63"/>
        <v>1</v>
      </c>
      <c r="Q828" s="40" t="s">
        <v>679</v>
      </c>
      <c r="R828" s="40" t="s">
        <v>4</v>
      </c>
      <c r="S828" s="40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17">
        <v>0</v>
      </c>
    </row>
    <row r="829" spans="1:25" x14ac:dyDescent="0.3">
      <c r="A829" s="40" t="s">
        <v>1111</v>
      </c>
      <c r="B829" s="40" t="s">
        <v>4</v>
      </c>
      <c r="C829" s="40">
        <v>4</v>
      </c>
      <c r="D829" s="41">
        <f t="shared" si="62"/>
        <v>6.0219923159378047E-6</v>
      </c>
      <c r="E829" s="42">
        <f t="shared" si="64"/>
        <v>0.99780799479699067</v>
      </c>
      <c r="G829" s="40" t="s">
        <v>1111</v>
      </c>
      <c r="H829" s="40" t="s">
        <v>4</v>
      </c>
      <c r="I829" s="40">
        <f>IFERROR(VLOOKUP($G829,'A2015'!$A$3:$C$1897,3,FALSE),0)</f>
        <v>0</v>
      </c>
      <c r="J829" s="3">
        <f>IFERROR(VLOOKUP($G829,'A2016'!$A$3:$C$1897,3,FALSE),0)</f>
        <v>0</v>
      </c>
      <c r="K829" s="3">
        <f>IFERROR(VLOOKUP($G829,'A2017'!$A$3:$C$1897,3,FALSE),0)</f>
        <v>0</v>
      </c>
      <c r="L829" s="3">
        <f>IFERROR(VLOOKUP($G829,'A2018'!$A$3:$C$1897,3,FALSE),0)</f>
        <v>0</v>
      </c>
      <c r="M829" s="3">
        <f>IFERROR(VLOOKUP($G829,'A2019'!$A$3:$C$1897,3,FALSE),0)</f>
        <v>1</v>
      </c>
      <c r="N829" s="3">
        <f>IFERROR(VLOOKUP($G829,'A2020'!$A$3:$C$1897,3,FALSE),0)</f>
        <v>0</v>
      </c>
      <c r="O829" s="17">
        <f t="shared" si="63"/>
        <v>1</v>
      </c>
      <c r="Q829" s="40" t="s">
        <v>712</v>
      </c>
      <c r="R829" s="40" t="s">
        <v>4</v>
      </c>
      <c r="S829" s="40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17">
        <v>0</v>
      </c>
    </row>
    <row r="830" spans="1:25" x14ac:dyDescent="0.3">
      <c r="A830" s="40" t="s">
        <v>1088</v>
      </c>
      <c r="B830" s="40" t="s">
        <v>4</v>
      </c>
      <c r="C830" s="40">
        <v>4</v>
      </c>
      <c r="D830" s="41">
        <f t="shared" si="62"/>
        <v>6.0219923159378047E-6</v>
      </c>
      <c r="E830" s="42">
        <f t="shared" si="64"/>
        <v>0.99781401678930659</v>
      </c>
      <c r="G830" s="40" t="s">
        <v>1088</v>
      </c>
      <c r="H830" s="40" t="s">
        <v>4</v>
      </c>
      <c r="I830" s="40">
        <f>IFERROR(VLOOKUP($G830,'A2015'!$A$3:$C$1897,3,FALSE),0)</f>
        <v>0</v>
      </c>
      <c r="J830" s="3">
        <f>IFERROR(VLOOKUP($G830,'A2016'!$A$3:$C$1897,3,FALSE),0)</f>
        <v>0</v>
      </c>
      <c r="K830" s="3">
        <f>IFERROR(VLOOKUP($G830,'A2017'!$A$3:$C$1897,3,FALSE),0)</f>
        <v>0</v>
      </c>
      <c r="L830" s="3">
        <f>IFERROR(VLOOKUP($G830,'A2018'!$A$3:$C$1897,3,FALSE),0)</f>
        <v>0</v>
      </c>
      <c r="M830" s="3">
        <f>IFERROR(VLOOKUP($G830,'A2019'!$A$3:$C$1897,3,FALSE),0)</f>
        <v>0</v>
      </c>
      <c r="N830" s="3">
        <f>IFERROR(VLOOKUP($G830,'A2020'!$A$3:$C$1897,3,FALSE),0)</f>
        <v>0</v>
      </c>
      <c r="O830" s="17">
        <f t="shared" si="63"/>
        <v>0</v>
      </c>
      <c r="Q830" s="40" t="s">
        <v>788</v>
      </c>
      <c r="R830" s="40" t="s">
        <v>4</v>
      </c>
      <c r="S830" s="40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17">
        <v>0</v>
      </c>
    </row>
    <row r="831" spans="1:25" x14ac:dyDescent="0.3">
      <c r="A831" s="40" t="s">
        <v>1110</v>
      </c>
      <c r="B831" s="40" t="s">
        <v>4</v>
      </c>
      <c r="C831" s="40">
        <v>4</v>
      </c>
      <c r="D831" s="41">
        <f t="shared" si="62"/>
        <v>6.0219923159378047E-6</v>
      </c>
      <c r="E831" s="42">
        <f t="shared" si="64"/>
        <v>0.99782003878162251</v>
      </c>
      <c r="G831" s="40" t="s">
        <v>1110</v>
      </c>
      <c r="H831" s="40" t="s">
        <v>4</v>
      </c>
      <c r="I831" s="40">
        <f>IFERROR(VLOOKUP($G831,'A2015'!$A$3:$C$1897,3,FALSE),0)</f>
        <v>0</v>
      </c>
      <c r="J831" s="3">
        <f>IFERROR(VLOOKUP($G831,'A2016'!$A$3:$C$1897,3,FALSE),0)</f>
        <v>0</v>
      </c>
      <c r="K831" s="3">
        <f>IFERROR(VLOOKUP($G831,'A2017'!$A$3:$C$1897,3,FALSE),0)</f>
        <v>0</v>
      </c>
      <c r="L831" s="3">
        <f>IFERROR(VLOOKUP($G831,'A2018'!$A$3:$C$1897,3,FALSE),0)</f>
        <v>0</v>
      </c>
      <c r="M831" s="3">
        <f>IFERROR(VLOOKUP($G831,'A2019'!$A$3:$C$1897,3,FALSE),0)</f>
        <v>0</v>
      </c>
      <c r="N831" s="3">
        <f>IFERROR(VLOOKUP($G831,'A2020'!$A$3:$C$1897,3,FALSE),0)</f>
        <v>0</v>
      </c>
      <c r="O831" s="17">
        <f t="shared" si="63"/>
        <v>0</v>
      </c>
      <c r="Q831" s="40" t="s">
        <v>787</v>
      </c>
      <c r="R831" s="40" t="s">
        <v>4</v>
      </c>
      <c r="S831" s="40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17">
        <v>0</v>
      </c>
    </row>
    <row r="832" spans="1:25" x14ac:dyDescent="0.3">
      <c r="A832" s="40" t="s">
        <v>943</v>
      </c>
      <c r="B832" s="40" t="s">
        <v>4</v>
      </c>
      <c r="C832" s="40">
        <v>4</v>
      </c>
      <c r="D832" s="41">
        <f t="shared" si="62"/>
        <v>6.0219923159378047E-6</v>
      </c>
      <c r="E832" s="42">
        <f t="shared" si="64"/>
        <v>0.99782606077393843</v>
      </c>
      <c r="G832" s="40" t="s">
        <v>943</v>
      </c>
      <c r="H832" s="40" t="s">
        <v>4</v>
      </c>
      <c r="I832" s="40">
        <f>IFERROR(VLOOKUP($G832,'A2015'!$A$3:$C$1897,3,FALSE),0)</f>
        <v>1</v>
      </c>
      <c r="J832" s="3">
        <f>IFERROR(VLOOKUP($G832,'A2016'!$A$3:$C$1897,3,FALSE),0)</f>
        <v>0</v>
      </c>
      <c r="K832" s="3">
        <f>IFERROR(VLOOKUP($G832,'A2017'!$A$3:$C$1897,3,FALSE),0)</f>
        <v>0</v>
      </c>
      <c r="L832" s="3">
        <f>IFERROR(VLOOKUP($G832,'A2018'!$A$3:$C$1897,3,FALSE),0)</f>
        <v>0</v>
      </c>
      <c r="M832" s="3">
        <f>IFERROR(VLOOKUP($G832,'A2019'!$A$3:$C$1897,3,FALSE),0)</f>
        <v>0</v>
      </c>
      <c r="N832" s="3">
        <f>IFERROR(VLOOKUP($G832,'A2020'!$A$3:$C$1897,3,FALSE),0)</f>
        <v>0</v>
      </c>
      <c r="O832" s="17">
        <f t="shared" si="63"/>
        <v>1</v>
      </c>
      <c r="Q832" s="40" t="s">
        <v>391</v>
      </c>
      <c r="R832" s="40" t="s">
        <v>4</v>
      </c>
      <c r="S832" s="40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17">
        <v>0</v>
      </c>
    </row>
    <row r="833" spans="1:25" x14ac:dyDescent="0.3">
      <c r="A833" s="40" t="s">
        <v>490</v>
      </c>
      <c r="B833" s="40" t="s">
        <v>4</v>
      </c>
      <c r="C833" s="40">
        <v>4</v>
      </c>
      <c r="D833" s="41">
        <f t="shared" si="62"/>
        <v>6.0219923159378047E-6</v>
      </c>
      <c r="E833" s="42">
        <f t="shared" si="64"/>
        <v>0.99783208276625435</v>
      </c>
      <c r="G833" s="40" t="s">
        <v>490</v>
      </c>
      <c r="H833" s="40" t="s">
        <v>4</v>
      </c>
      <c r="I833" s="40">
        <f>IFERROR(VLOOKUP($G833,'A2015'!$A$3:$C$1897,3,FALSE),0)</f>
        <v>0</v>
      </c>
      <c r="J833" s="3">
        <f>IFERROR(VLOOKUP($G833,'A2016'!$A$3:$C$1897,3,FALSE),0)</f>
        <v>0</v>
      </c>
      <c r="K833" s="3">
        <f>IFERROR(VLOOKUP($G833,'A2017'!$A$3:$C$1897,3,FALSE),0)</f>
        <v>0</v>
      </c>
      <c r="L833" s="3">
        <f>IFERROR(VLOOKUP($G833,'A2018'!$A$3:$C$1897,3,FALSE),0)</f>
        <v>0</v>
      </c>
      <c r="M833" s="3">
        <f>IFERROR(VLOOKUP($G833,'A2019'!$A$3:$C$1897,3,FALSE),0)</f>
        <v>0</v>
      </c>
      <c r="N833" s="3">
        <f>IFERROR(VLOOKUP($G833,'A2020'!$A$3:$C$1897,3,FALSE),0)</f>
        <v>1</v>
      </c>
      <c r="O833" s="17">
        <f t="shared" si="63"/>
        <v>1</v>
      </c>
      <c r="Q833" s="40" t="s">
        <v>808</v>
      </c>
      <c r="R833" s="40" t="s">
        <v>4</v>
      </c>
      <c r="S833" s="40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17">
        <v>0</v>
      </c>
    </row>
    <row r="834" spans="1:25" x14ac:dyDescent="0.3">
      <c r="A834" s="40" t="s">
        <v>1175</v>
      </c>
      <c r="B834" s="40" t="s">
        <v>4</v>
      </c>
      <c r="C834" s="40">
        <v>4</v>
      </c>
      <c r="D834" s="41">
        <f t="shared" si="62"/>
        <v>6.0219923159378047E-6</v>
      </c>
      <c r="E834" s="42">
        <f t="shared" si="64"/>
        <v>0.99783810475857027</v>
      </c>
      <c r="G834" s="40" t="s">
        <v>1175</v>
      </c>
      <c r="H834" s="40" t="s">
        <v>4</v>
      </c>
      <c r="I834" s="40">
        <f>IFERROR(VLOOKUP($G834,'A2015'!$A$3:$C$1897,3,FALSE),0)</f>
        <v>0</v>
      </c>
      <c r="J834" s="3">
        <f>IFERROR(VLOOKUP($G834,'A2016'!$A$3:$C$1897,3,FALSE),0)</f>
        <v>1</v>
      </c>
      <c r="K834" s="3">
        <f>IFERROR(VLOOKUP($G834,'A2017'!$A$3:$C$1897,3,FALSE),0)</f>
        <v>0</v>
      </c>
      <c r="L834" s="3">
        <f>IFERROR(VLOOKUP($G834,'A2018'!$A$3:$C$1897,3,FALSE),0)</f>
        <v>0</v>
      </c>
      <c r="M834" s="3">
        <f>IFERROR(VLOOKUP($G834,'A2019'!$A$3:$C$1897,3,FALSE),0)</f>
        <v>0</v>
      </c>
      <c r="N834" s="3">
        <f>IFERROR(VLOOKUP($G834,'A2020'!$A$3:$C$1897,3,FALSE),0)</f>
        <v>0</v>
      </c>
      <c r="O834" s="17">
        <f t="shared" si="63"/>
        <v>1</v>
      </c>
      <c r="Q834" s="40" t="s">
        <v>826</v>
      </c>
      <c r="R834" s="40" t="s">
        <v>4</v>
      </c>
      <c r="S834" s="40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17">
        <v>0</v>
      </c>
    </row>
    <row r="835" spans="1:25" x14ac:dyDescent="0.3">
      <c r="A835" s="40" t="s">
        <v>1073</v>
      </c>
      <c r="B835" s="40" t="s">
        <v>4</v>
      </c>
      <c r="C835" s="40">
        <v>4</v>
      </c>
      <c r="D835" s="41">
        <f t="shared" si="62"/>
        <v>6.0219923159378047E-6</v>
      </c>
      <c r="E835" s="42">
        <f t="shared" si="64"/>
        <v>0.99784412675088618</v>
      </c>
      <c r="G835" s="40" t="s">
        <v>1073</v>
      </c>
      <c r="H835" s="40" t="s">
        <v>4</v>
      </c>
      <c r="I835" s="40">
        <f>IFERROR(VLOOKUP($G835,'A2015'!$A$3:$C$1897,3,FALSE),0)</f>
        <v>0</v>
      </c>
      <c r="J835" s="3">
        <f>IFERROR(VLOOKUP($G835,'A2016'!$A$3:$C$1897,3,FALSE),0)</f>
        <v>0</v>
      </c>
      <c r="K835" s="3">
        <f>IFERROR(VLOOKUP($G835,'A2017'!$A$3:$C$1897,3,FALSE),0)</f>
        <v>0</v>
      </c>
      <c r="L835" s="3">
        <f>IFERROR(VLOOKUP($G835,'A2018'!$A$3:$C$1897,3,FALSE),0)</f>
        <v>0</v>
      </c>
      <c r="M835" s="3">
        <f>IFERROR(VLOOKUP($G835,'A2019'!$A$3:$C$1897,3,FALSE),0)</f>
        <v>0</v>
      </c>
      <c r="N835" s="3">
        <f>IFERROR(VLOOKUP($G835,'A2020'!$A$3:$C$1897,3,FALSE),0)</f>
        <v>0</v>
      </c>
      <c r="O835" s="17">
        <f t="shared" si="63"/>
        <v>0</v>
      </c>
      <c r="Q835" s="40" t="s">
        <v>834</v>
      </c>
      <c r="R835" s="40" t="s">
        <v>4</v>
      </c>
      <c r="S835" s="40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17">
        <v>0</v>
      </c>
    </row>
    <row r="836" spans="1:25" x14ac:dyDescent="0.3">
      <c r="A836" s="40" t="s">
        <v>864</v>
      </c>
      <c r="B836" s="40" t="s">
        <v>4</v>
      </c>
      <c r="C836" s="40">
        <v>4</v>
      </c>
      <c r="D836" s="41">
        <f t="shared" ref="D836:D899" si="65">C836/D$2</f>
        <v>6.0219923159378047E-6</v>
      </c>
      <c r="E836" s="42">
        <f t="shared" si="64"/>
        <v>0.9978501487432021</v>
      </c>
      <c r="G836" s="40" t="s">
        <v>864</v>
      </c>
      <c r="H836" s="40" t="s">
        <v>4</v>
      </c>
      <c r="I836" s="40">
        <f>IFERROR(VLOOKUP($G836,'A2015'!$A$3:$C$1897,3,FALSE),0)</f>
        <v>0</v>
      </c>
      <c r="J836" s="3">
        <f>IFERROR(VLOOKUP($G836,'A2016'!$A$3:$C$1897,3,FALSE),0)</f>
        <v>0</v>
      </c>
      <c r="K836" s="3">
        <f>IFERROR(VLOOKUP($G836,'A2017'!$A$3:$C$1897,3,FALSE),0)</f>
        <v>0</v>
      </c>
      <c r="L836" s="3">
        <f>IFERROR(VLOOKUP($G836,'A2018'!$A$3:$C$1897,3,FALSE),0)</f>
        <v>0</v>
      </c>
      <c r="M836" s="3">
        <f>IFERROR(VLOOKUP($G836,'A2019'!$A$3:$C$1897,3,FALSE),0)</f>
        <v>0</v>
      </c>
      <c r="N836" s="3">
        <f>IFERROR(VLOOKUP($G836,'A2020'!$A$3:$C$1897,3,FALSE),0)</f>
        <v>0</v>
      </c>
      <c r="O836" s="17">
        <f t="shared" ref="O836:O899" si="66">SUM(I836:N836)</f>
        <v>0</v>
      </c>
      <c r="Q836" s="40" t="s">
        <v>790</v>
      </c>
      <c r="R836" s="40" t="s">
        <v>4</v>
      </c>
      <c r="S836" s="40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17">
        <v>0</v>
      </c>
    </row>
    <row r="837" spans="1:25" x14ac:dyDescent="0.3">
      <c r="A837" s="40" t="s">
        <v>894</v>
      </c>
      <c r="B837" s="40" t="s">
        <v>4</v>
      </c>
      <c r="C837" s="40">
        <v>4</v>
      </c>
      <c r="D837" s="41">
        <f t="shared" si="65"/>
        <v>6.0219923159378047E-6</v>
      </c>
      <c r="E837" s="42">
        <f t="shared" ref="E837:E900" si="67">E836+D837</f>
        <v>0.99785617073551802</v>
      </c>
      <c r="G837" s="40" t="s">
        <v>894</v>
      </c>
      <c r="H837" s="40" t="s">
        <v>4</v>
      </c>
      <c r="I837" s="40">
        <f>IFERROR(VLOOKUP($G837,'A2015'!$A$3:$C$1897,3,FALSE),0)</f>
        <v>0</v>
      </c>
      <c r="J837" s="3">
        <f>IFERROR(VLOOKUP($G837,'A2016'!$A$3:$C$1897,3,FALSE),0)</f>
        <v>0</v>
      </c>
      <c r="K837" s="3">
        <f>IFERROR(VLOOKUP($G837,'A2017'!$A$3:$C$1897,3,FALSE),0)</f>
        <v>0</v>
      </c>
      <c r="L837" s="3">
        <f>IFERROR(VLOOKUP($G837,'A2018'!$A$3:$C$1897,3,FALSE),0)</f>
        <v>0</v>
      </c>
      <c r="M837" s="3">
        <f>IFERROR(VLOOKUP($G837,'A2019'!$A$3:$C$1897,3,FALSE),0)</f>
        <v>0</v>
      </c>
      <c r="N837" s="3">
        <f>IFERROR(VLOOKUP($G837,'A2020'!$A$3:$C$1897,3,FALSE),0)</f>
        <v>0</v>
      </c>
      <c r="O837" s="17">
        <f t="shared" si="66"/>
        <v>0</v>
      </c>
      <c r="Q837" s="40" t="s">
        <v>713</v>
      </c>
      <c r="R837" s="40" t="s">
        <v>4</v>
      </c>
      <c r="S837" s="40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17">
        <v>0</v>
      </c>
    </row>
    <row r="838" spans="1:25" x14ac:dyDescent="0.3">
      <c r="A838" s="40" t="s">
        <v>963</v>
      </c>
      <c r="B838" s="40" t="s">
        <v>4</v>
      </c>
      <c r="C838" s="40">
        <v>4</v>
      </c>
      <c r="D838" s="41">
        <f t="shared" si="65"/>
        <v>6.0219923159378047E-6</v>
      </c>
      <c r="E838" s="42">
        <f t="shared" si="67"/>
        <v>0.99786219272783394</v>
      </c>
      <c r="G838" s="40" t="s">
        <v>963</v>
      </c>
      <c r="H838" s="40" t="s">
        <v>4</v>
      </c>
      <c r="I838" s="40">
        <f>IFERROR(VLOOKUP($G838,'A2015'!$A$3:$C$1897,3,FALSE),0)</f>
        <v>0</v>
      </c>
      <c r="J838" s="3">
        <f>IFERROR(VLOOKUP($G838,'A2016'!$A$3:$C$1897,3,FALSE),0)</f>
        <v>0</v>
      </c>
      <c r="K838" s="3">
        <f>IFERROR(VLOOKUP($G838,'A2017'!$A$3:$C$1897,3,FALSE),0)</f>
        <v>0</v>
      </c>
      <c r="L838" s="3">
        <f>IFERROR(VLOOKUP($G838,'A2018'!$A$3:$C$1897,3,FALSE),0)</f>
        <v>0</v>
      </c>
      <c r="M838" s="3">
        <f>IFERROR(VLOOKUP($G838,'A2019'!$A$3:$C$1897,3,FALSE),0)</f>
        <v>0</v>
      </c>
      <c r="N838" s="3">
        <f>IFERROR(VLOOKUP($G838,'A2020'!$A$3:$C$1897,3,FALSE),0)</f>
        <v>0</v>
      </c>
      <c r="O838" s="17">
        <f t="shared" si="66"/>
        <v>0</v>
      </c>
      <c r="Q838" s="40" t="s">
        <v>805</v>
      </c>
      <c r="R838" s="40" t="s">
        <v>4</v>
      </c>
      <c r="S838" s="40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17">
        <v>0</v>
      </c>
    </row>
    <row r="839" spans="1:25" x14ac:dyDescent="0.3">
      <c r="A839" s="40" t="s">
        <v>1162</v>
      </c>
      <c r="B839" s="40" t="s">
        <v>4</v>
      </c>
      <c r="C839" s="40">
        <v>4</v>
      </c>
      <c r="D839" s="41">
        <f t="shared" si="65"/>
        <v>6.0219923159378047E-6</v>
      </c>
      <c r="E839" s="42">
        <f t="shared" si="67"/>
        <v>0.99786821472014986</v>
      </c>
      <c r="G839" s="40" t="s">
        <v>1162</v>
      </c>
      <c r="H839" s="40" t="s">
        <v>4</v>
      </c>
      <c r="I839" s="40">
        <f>IFERROR(VLOOKUP($G839,'A2015'!$A$3:$C$1897,3,FALSE),0)</f>
        <v>0</v>
      </c>
      <c r="J839" s="3">
        <f>IFERROR(VLOOKUP($G839,'A2016'!$A$3:$C$1897,3,FALSE),0)</f>
        <v>0</v>
      </c>
      <c r="K839" s="3">
        <f>IFERROR(VLOOKUP($G839,'A2017'!$A$3:$C$1897,3,FALSE),0)</f>
        <v>0</v>
      </c>
      <c r="L839" s="3">
        <f>IFERROR(VLOOKUP($G839,'A2018'!$A$3:$C$1897,3,FALSE),0)</f>
        <v>0</v>
      </c>
      <c r="M839" s="3">
        <f>IFERROR(VLOOKUP($G839,'A2019'!$A$3:$C$1897,3,FALSE),0)</f>
        <v>0</v>
      </c>
      <c r="N839" s="3">
        <f>IFERROR(VLOOKUP($G839,'A2020'!$A$3:$C$1897,3,FALSE),0)</f>
        <v>0</v>
      </c>
      <c r="O839" s="17">
        <f t="shared" si="66"/>
        <v>0</v>
      </c>
      <c r="Q839" s="40" t="s">
        <v>731</v>
      </c>
      <c r="R839" s="40" t="s">
        <v>4</v>
      </c>
      <c r="S839" s="40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17">
        <v>0</v>
      </c>
    </row>
    <row r="840" spans="1:25" x14ac:dyDescent="0.3">
      <c r="A840" s="40" t="s">
        <v>945</v>
      </c>
      <c r="B840" s="40" t="s">
        <v>4</v>
      </c>
      <c r="C840" s="40">
        <v>4</v>
      </c>
      <c r="D840" s="41">
        <f t="shared" si="65"/>
        <v>6.0219923159378047E-6</v>
      </c>
      <c r="E840" s="42">
        <f t="shared" si="67"/>
        <v>0.99787423671246578</v>
      </c>
      <c r="G840" s="40" t="s">
        <v>945</v>
      </c>
      <c r="H840" s="40" t="s">
        <v>4</v>
      </c>
      <c r="I840" s="40">
        <f>IFERROR(VLOOKUP($G840,'A2015'!$A$3:$C$1897,3,FALSE),0)</f>
        <v>0</v>
      </c>
      <c r="J840" s="3">
        <f>IFERROR(VLOOKUP($G840,'A2016'!$A$3:$C$1897,3,FALSE),0)</f>
        <v>0</v>
      </c>
      <c r="K840" s="3">
        <f>IFERROR(VLOOKUP($G840,'A2017'!$A$3:$C$1897,3,FALSE),0)</f>
        <v>0</v>
      </c>
      <c r="L840" s="3">
        <f>IFERROR(VLOOKUP($G840,'A2018'!$A$3:$C$1897,3,FALSE),0)</f>
        <v>0</v>
      </c>
      <c r="M840" s="3">
        <f>IFERROR(VLOOKUP($G840,'A2019'!$A$3:$C$1897,3,FALSE),0)</f>
        <v>0</v>
      </c>
      <c r="N840" s="3">
        <f>IFERROR(VLOOKUP($G840,'A2020'!$A$3:$C$1897,3,FALSE),0)</f>
        <v>0</v>
      </c>
      <c r="O840" s="17">
        <f t="shared" si="66"/>
        <v>0</v>
      </c>
      <c r="Q840" s="40" t="s">
        <v>781</v>
      </c>
      <c r="R840" s="40" t="s">
        <v>4</v>
      </c>
      <c r="S840" s="40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17">
        <v>0</v>
      </c>
    </row>
    <row r="841" spans="1:25" x14ac:dyDescent="0.3">
      <c r="A841" s="40" t="s">
        <v>860</v>
      </c>
      <c r="B841" s="40" t="s">
        <v>4</v>
      </c>
      <c r="C841" s="40">
        <v>4</v>
      </c>
      <c r="D841" s="41">
        <f t="shared" si="65"/>
        <v>6.0219923159378047E-6</v>
      </c>
      <c r="E841" s="42">
        <f t="shared" si="67"/>
        <v>0.9978802587047817</v>
      </c>
      <c r="G841" s="40" t="s">
        <v>860</v>
      </c>
      <c r="H841" s="40" t="s">
        <v>4</v>
      </c>
      <c r="I841" s="40">
        <f>IFERROR(VLOOKUP($G841,'A2015'!$A$3:$C$1897,3,FALSE),0)</f>
        <v>0</v>
      </c>
      <c r="J841" s="3">
        <f>IFERROR(VLOOKUP($G841,'A2016'!$A$3:$C$1897,3,FALSE),0)</f>
        <v>0</v>
      </c>
      <c r="K841" s="3">
        <f>IFERROR(VLOOKUP($G841,'A2017'!$A$3:$C$1897,3,FALSE),0)</f>
        <v>0</v>
      </c>
      <c r="L841" s="3">
        <f>IFERROR(VLOOKUP($G841,'A2018'!$A$3:$C$1897,3,FALSE),0)</f>
        <v>0</v>
      </c>
      <c r="M841" s="3">
        <f>IFERROR(VLOOKUP($G841,'A2019'!$A$3:$C$1897,3,FALSE),0)</f>
        <v>0</v>
      </c>
      <c r="N841" s="3">
        <f>IFERROR(VLOOKUP($G841,'A2020'!$A$3:$C$1897,3,FALSE),0)</f>
        <v>0</v>
      </c>
      <c r="O841" s="17">
        <f t="shared" si="66"/>
        <v>0</v>
      </c>
      <c r="Q841" s="40" t="s">
        <v>725</v>
      </c>
      <c r="R841" s="40" t="s">
        <v>4</v>
      </c>
      <c r="S841" s="40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17">
        <v>0</v>
      </c>
    </row>
    <row r="842" spans="1:25" x14ac:dyDescent="0.3">
      <c r="A842" s="40" t="s">
        <v>1026</v>
      </c>
      <c r="B842" s="40" t="s">
        <v>4</v>
      </c>
      <c r="C842" s="40">
        <v>4</v>
      </c>
      <c r="D842" s="41">
        <f t="shared" si="65"/>
        <v>6.0219923159378047E-6</v>
      </c>
      <c r="E842" s="42">
        <f t="shared" si="67"/>
        <v>0.99788628069709762</v>
      </c>
      <c r="G842" s="40" t="s">
        <v>1026</v>
      </c>
      <c r="H842" s="40" t="s">
        <v>4</v>
      </c>
      <c r="I842" s="40">
        <f>IFERROR(VLOOKUP($G842,'A2015'!$A$3:$C$1897,3,FALSE),0)</f>
        <v>0</v>
      </c>
      <c r="J842" s="3">
        <f>IFERROR(VLOOKUP($G842,'A2016'!$A$3:$C$1897,3,FALSE),0)</f>
        <v>0</v>
      </c>
      <c r="K842" s="3">
        <f>IFERROR(VLOOKUP($G842,'A2017'!$A$3:$C$1897,3,FALSE),0)</f>
        <v>0</v>
      </c>
      <c r="L842" s="3">
        <f>IFERROR(VLOOKUP($G842,'A2018'!$A$3:$C$1897,3,FALSE),0)</f>
        <v>1</v>
      </c>
      <c r="M842" s="3">
        <f>IFERROR(VLOOKUP($G842,'A2019'!$A$3:$C$1897,3,FALSE),0)</f>
        <v>0</v>
      </c>
      <c r="N842" s="3">
        <f>IFERROR(VLOOKUP($G842,'A2020'!$A$3:$C$1897,3,FALSE),0)</f>
        <v>0</v>
      </c>
      <c r="O842" s="17">
        <f t="shared" si="66"/>
        <v>1</v>
      </c>
      <c r="Q842" s="40" t="s">
        <v>773</v>
      </c>
      <c r="R842" s="40" t="s">
        <v>4</v>
      </c>
      <c r="S842" s="40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17">
        <v>0</v>
      </c>
    </row>
    <row r="843" spans="1:25" x14ac:dyDescent="0.3">
      <c r="A843" s="40" t="s">
        <v>1113</v>
      </c>
      <c r="B843" s="40" t="s">
        <v>4</v>
      </c>
      <c r="C843" s="40">
        <v>4</v>
      </c>
      <c r="D843" s="41">
        <f t="shared" si="65"/>
        <v>6.0219923159378047E-6</v>
      </c>
      <c r="E843" s="42">
        <f t="shared" si="67"/>
        <v>0.99789230268941354</v>
      </c>
      <c r="G843" s="40" t="s">
        <v>1113</v>
      </c>
      <c r="H843" s="40" t="s">
        <v>4</v>
      </c>
      <c r="I843" s="40">
        <f>IFERROR(VLOOKUP($G843,'A2015'!$A$3:$C$1897,3,FALSE),0)</f>
        <v>0</v>
      </c>
      <c r="J843" s="3">
        <f>IFERROR(VLOOKUP($G843,'A2016'!$A$3:$C$1897,3,FALSE),0)</f>
        <v>0</v>
      </c>
      <c r="K843" s="3">
        <f>IFERROR(VLOOKUP($G843,'A2017'!$A$3:$C$1897,3,FALSE),0)</f>
        <v>0</v>
      </c>
      <c r="L843" s="3">
        <f>IFERROR(VLOOKUP($G843,'A2018'!$A$3:$C$1897,3,FALSE),0)</f>
        <v>0</v>
      </c>
      <c r="M843" s="3">
        <f>IFERROR(VLOOKUP($G843,'A2019'!$A$3:$C$1897,3,FALSE),0)</f>
        <v>0</v>
      </c>
      <c r="N843" s="3">
        <f>IFERROR(VLOOKUP($G843,'A2020'!$A$3:$C$1897,3,FALSE),0)</f>
        <v>0</v>
      </c>
      <c r="O843" s="17">
        <f t="shared" si="66"/>
        <v>0</v>
      </c>
      <c r="Q843" s="40" t="s">
        <v>754</v>
      </c>
      <c r="R843" s="40" t="s">
        <v>4</v>
      </c>
      <c r="S843" s="40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17">
        <v>0</v>
      </c>
    </row>
    <row r="844" spans="1:25" x14ac:dyDescent="0.3">
      <c r="A844" s="40" t="s">
        <v>436</v>
      </c>
      <c r="B844" s="40" t="s">
        <v>4</v>
      </c>
      <c r="C844" s="40">
        <v>4</v>
      </c>
      <c r="D844" s="41">
        <f t="shared" si="65"/>
        <v>6.0219923159378047E-6</v>
      </c>
      <c r="E844" s="42">
        <f t="shared" si="67"/>
        <v>0.99789832468172945</v>
      </c>
      <c r="G844" s="40" t="s">
        <v>436</v>
      </c>
      <c r="H844" s="40" t="s">
        <v>4</v>
      </c>
      <c r="I844" s="40">
        <f>IFERROR(VLOOKUP($G844,'A2015'!$A$3:$C$1897,3,FALSE),0)</f>
        <v>0</v>
      </c>
      <c r="J844" s="3">
        <f>IFERROR(VLOOKUP($G844,'A2016'!$A$3:$C$1897,3,FALSE),0)</f>
        <v>0</v>
      </c>
      <c r="K844" s="3">
        <f>IFERROR(VLOOKUP($G844,'A2017'!$A$3:$C$1897,3,FALSE),0)</f>
        <v>0</v>
      </c>
      <c r="L844" s="3">
        <f>IFERROR(VLOOKUP($G844,'A2018'!$A$3:$C$1897,3,FALSE),0)</f>
        <v>0</v>
      </c>
      <c r="M844" s="3">
        <f>IFERROR(VLOOKUP($G844,'A2019'!$A$3:$C$1897,3,FALSE),0)</f>
        <v>0</v>
      </c>
      <c r="N844" s="3">
        <f>IFERROR(VLOOKUP($G844,'A2020'!$A$3:$C$1897,3,FALSE),0)</f>
        <v>0</v>
      </c>
      <c r="O844" s="17">
        <f t="shared" si="66"/>
        <v>0</v>
      </c>
      <c r="Q844" s="40" t="s">
        <v>340</v>
      </c>
      <c r="R844" s="40" t="s">
        <v>4</v>
      </c>
      <c r="S844" s="40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17">
        <v>0</v>
      </c>
    </row>
    <row r="845" spans="1:25" x14ac:dyDescent="0.3">
      <c r="A845" s="40" t="s">
        <v>964</v>
      </c>
      <c r="B845" s="40" t="s">
        <v>4</v>
      </c>
      <c r="C845" s="40">
        <v>4</v>
      </c>
      <c r="D845" s="41">
        <f t="shared" si="65"/>
        <v>6.0219923159378047E-6</v>
      </c>
      <c r="E845" s="42">
        <f t="shared" si="67"/>
        <v>0.99790434667404537</v>
      </c>
      <c r="G845" s="40" t="s">
        <v>964</v>
      </c>
      <c r="H845" s="40" t="s">
        <v>4</v>
      </c>
      <c r="I845" s="40">
        <f>IFERROR(VLOOKUP($G845,'A2015'!$A$3:$C$1897,3,FALSE),0)</f>
        <v>0</v>
      </c>
      <c r="J845" s="3">
        <f>IFERROR(VLOOKUP($G845,'A2016'!$A$3:$C$1897,3,FALSE),0)</f>
        <v>0</v>
      </c>
      <c r="K845" s="3">
        <f>IFERROR(VLOOKUP($G845,'A2017'!$A$3:$C$1897,3,FALSE),0)</f>
        <v>0</v>
      </c>
      <c r="L845" s="3">
        <f>IFERROR(VLOOKUP($G845,'A2018'!$A$3:$C$1897,3,FALSE),0)</f>
        <v>0</v>
      </c>
      <c r="M845" s="3">
        <f>IFERROR(VLOOKUP($G845,'A2019'!$A$3:$C$1897,3,FALSE),0)</f>
        <v>0</v>
      </c>
      <c r="N845" s="3">
        <f>IFERROR(VLOOKUP($G845,'A2020'!$A$3:$C$1897,3,FALSE),0)</f>
        <v>0</v>
      </c>
      <c r="O845" s="17">
        <f t="shared" si="66"/>
        <v>0</v>
      </c>
      <c r="Q845" s="40" t="s">
        <v>774</v>
      </c>
      <c r="R845" s="40" t="s">
        <v>4</v>
      </c>
      <c r="S845" s="40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17">
        <v>0</v>
      </c>
    </row>
    <row r="846" spans="1:25" x14ac:dyDescent="0.3">
      <c r="A846" s="40" t="s">
        <v>1154</v>
      </c>
      <c r="B846" s="40" t="s">
        <v>4</v>
      </c>
      <c r="C846" s="40">
        <v>4</v>
      </c>
      <c r="D846" s="41">
        <f t="shared" si="65"/>
        <v>6.0219923159378047E-6</v>
      </c>
      <c r="E846" s="42">
        <f t="shared" si="67"/>
        <v>0.99791036866636129</v>
      </c>
      <c r="G846" s="40" t="s">
        <v>1154</v>
      </c>
      <c r="H846" s="40" t="s">
        <v>4</v>
      </c>
      <c r="I846" s="40">
        <f>IFERROR(VLOOKUP($G846,'A2015'!$A$3:$C$1897,3,FALSE),0)</f>
        <v>0</v>
      </c>
      <c r="J846" s="3">
        <f>IFERROR(VLOOKUP($G846,'A2016'!$A$3:$C$1897,3,FALSE),0)</f>
        <v>0</v>
      </c>
      <c r="K846" s="3">
        <f>IFERROR(VLOOKUP($G846,'A2017'!$A$3:$C$1897,3,FALSE),0)</f>
        <v>0</v>
      </c>
      <c r="L846" s="3">
        <f>IFERROR(VLOOKUP($G846,'A2018'!$A$3:$C$1897,3,FALSE),0)</f>
        <v>0</v>
      </c>
      <c r="M846" s="3">
        <f>IFERROR(VLOOKUP($G846,'A2019'!$A$3:$C$1897,3,FALSE),0)</f>
        <v>0</v>
      </c>
      <c r="N846" s="3">
        <f>IFERROR(VLOOKUP($G846,'A2020'!$A$3:$C$1897,3,FALSE),0)</f>
        <v>0</v>
      </c>
      <c r="O846" s="17">
        <f t="shared" si="66"/>
        <v>0</v>
      </c>
      <c r="Q846" s="40" t="s">
        <v>672</v>
      </c>
      <c r="R846" s="40" t="s">
        <v>4</v>
      </c>
      <c r="S846" s="40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17">
        <v>0</v>
      </c>
    </row>
    <row r="847" spans="1:25" x14ac:dyDescent="0.3">
      <c r="A847" s="40" t="s">
        <v>1115</v>
      </c>
      <c r="B847" s="40" t="s">
        <v>4</v>
      </c>
      <c r="C847" s="40">
        <v>4</v>
      </c>
      <c r="D847" s="41">
        <f t="shared" si="65"/>
        <v>6.0219923159378047E-6</v>
      </c>
      <c r="E847" s="42">
        <f t="shared" si="67"/>
        <v>0.99791639065867721</v>
      </c>
      <c r="G847" s="40" t="s">
        <v>1115</v>
      </c>
      <c r="H847" s="40" t="s">
        <v>4</v>
      </c>
      <c r="I847" s="40">
        <f>IFERROR(VLOOKUP($G847,'A2015'!$A$3:$C$1897,3,FALSE),0)</f>
        <v>0</v>
      </c>
      <c r="J847" s="3">
        <f>IFERROR(VLOOKUP($G847,'A2016'!$A$3:$C$1897,3,FALSE),0)</f>
        <v>0</v>
      </c>
      <c r="K847" s="3">
        <f>IFERROR(VLOOKUP($G847,'A2017'!$A$3:$C$1897,3,FALSE),0)</f>
        <v>0</v>
      </c>
      <c r="L847" s="3">
        <f>IFERROR(VLOOKUP($G847,'A2018'!$A$3:$C$1897,3,FALSE),0)</f>
        <v>0</v>
      </c>
      <c r="M847" s="3">
        <f>IFERROR(VLOOKUP($G847,'A2019'!$A$3:$C$1897,3,FALSE),0)</f>
        <v>0</v>
      </c>
      <c r="N847" s="3">
        <f>IFERROR(VLOOKUP($G847,'A2020'!$A$3:$C$1897,3,FALSE),0)</f>
        <v>0</v>
      </c>
      <c r="O847" s="17">
        <f t="shared" si="66"/>
        <v>0</v>
      </c>
      <c r="Q847" s="40" t="s">
        <v>698</v>
      </c>
      <c r="R847" s="40" t="s">
        <v>4</v>
      </c>
      <c r="S847" s="40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17">
        <v>0</v>
      </c>
    </row>
    <row r="848" spans="1:25" x14ac:dyDescent="0.3">
      <c r="A848" s="40" t="s">
        <v>1139</v>
      </c>
      <c r="B848" s="40" t="s">
        <v>4</v>
      </c>
      <c r="C848" s="40">
        <v>4</v>
      </c>
      <c r="D848" s="41">
        <f t="shared" si="65"/>
        <v>6.0219923159378047E-6</v>
      </c>
      <c r="E848" s="42">
        <f t="shared" si="67"/>
        <v>0.99792241265099313</v>
      </c>
      <c r="G848" s="40" t="s">
        <v>1139</v>
      </c>
      <c r="H848" s="40" t="s">
        <v>4</v>
      </c>
      <c r="I848" s="40">
        <f>IFERROR(VLOOKUP($G848,'A2015'!$A$3:$C$1897,3,FALSE),0)</f>
        <v>1</v>
      </c>
      <c r="J848" s="3">
        <f>IFERROR(VLOOKUP($G848,'A2016'!$A$3:$C$1897,3,FALSE),0)</f>
        <v>0</v>
      </c>
      <c r="K848" s="3">
        <f>IFERROR(VLOOKUP($G848,'A2017'!$A$3:$C$1897,3,FALSE),0)</f>
        <v>0</v>
      </c>
      <c r="L848" s="3">
        <f>IFERROR(VLOOKUP($G848,'A2018'!$A$3:$C$1897,3,FALSE),0)</f>
        <v>0</v>
      </c>
      <c r="M848" s="3">
        <f>IFERROR(VLOOKUP($G848,'A2019'!$A$3:$C$1897,3,FALSE),0)</f>
        <v>0</v>
      </c>
      <c r="N848" s="3">
        <f>IFERROR(VLOOKUP($G848,'A2020'!$A$3:$C$1897,3,FALSE),0)</f>
        <v>0</v>
      </c>
      <c r="O848" s="17">
        <f t="shared" si="66"/>
        <v>1</v>
      </c>
      <c r="Q848" s="40" t="s">
        <v>785</v>
      </c>
      <c r="R848" s="40" t="s">
        <v>4</v>
      </c>
      <c r="S848" s="40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17">
        <v>0</v>
      </c>
    </row>
    <row r="849" spans="1:25" x14ac:dyDescent="0.3">
      <c r="A849" s="40" t="s">
        <v>993</v>
      </c>
      <c r="B849" s="40" t="s">
        <v>4</v>
      </c>
      <c r="C849" s="40">
        <v>4</v>
      </c>
      <c r="D849" s="41">
        <f t="shared" si="65"/>
        <v>6.0219923159378047E-6</v>
      </c>
      <c r="E849" s="42">
        <f t="shared" si="67"/>
        <v>0.99792843464330905</v>
      </c>
      <c r="G849" s="40" t="s">
        <v>993</v>
      </c>
      <c r="H849" s="40" t="s">
        <v>4</v>
      </c>
      <c r="I849" s="40">
        <f>IFERROR(VLOOKUP($G849,'A2015'!$A$3:$C$1897,3,FALSE),0)</f>
        <v>0</v>
      </c>
      <c r="J849" s="3">
        <f>IFERROR(VLOOKUP($G849,'A2016'!$A$3:$C$1897,3,FALSE),0)</f>
        <v>0</v>
      </c>
      <c r="K849" s="3">
        <f>IFERROR(VLOOKUP($G849,'A2017'!$A$3:$C$1897,3,FALSE),0)</f>
        <v>0</v>
      </c>
      <c r="L849" s="3">
        <f>IFERROR(VLOOKUP($G849,'A2018'!$A$3:$C$1897,3,FALSE),0)</f>
        <v>0</v>
      </c>
      <c r="M849" s="3">
        <f>IFERROR(VLOOKUP($G849,'A2019'!$A$3:$C$1897,3,FALSE),0)</f>
        <v>0</v>
      </c>
      <c r="N849" s="3">
        <f>IFERROR(VLOOKUP($G849,'A2020'!$A$3:$C$1897,3,FALSE),0)</f>
        <v>0</v>
      </c>
      <c r="O849" s="17">
        <f t="shared" si="66"/>
        <v>0</v>
      </c>
      <c r="Q849" s="40" t="s">
        <v>388</v>
      </c>
      <c r="R849" s="40" t="s">
        <v>4</v>
      </c>
      <c r="S849" s="40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17">
        <v>0</v>
      </c>
    </row>
    <row r="850" spans="1:25" x14ac:dyDescent="0.3">
      <c r="A850" s="40" t="s">
        <v>1071</v>
      </c>
      <c r="B850" s="40" t="s">
        <v>4</v>
      </c>
      <c r="C850" s="40">
        <v>4</v>
      </c>
      <c r="D850" s="41">
        <f t="shared" si="65"/>
        <v>6.0219923159378047E-6</v>
      </c>
      <c r="E850" s="42">
        <f t="shared" si="67"/>
        <v>0.99793445663562497</v>
      </c>
      <c r="G850" s="40" t="s">
        <v>1071</v>
      </c>
      <c r="H850" s="40" t="s">
        <v>4</v>
      </c>
      <c r="I850" s="40">
        <f>IFERROR(VLOOKUP($G850,'A2015'!$A$3:$C$1897,3,FALSE),0)</f>
        <v>1</v>
      </c>
      <c r="J850" s="3">
        <f>IFERROR(VLOOKUP($G850,'A2016'!$A$3:$C$1897,3,FALSE),0)</f>
        <v>0</v>
      </c>
      <c r="K850" s="3">
        <f>IFERROR(VLOOKUP($G850,'A2017'!$A$3:$C$1897,3,FALSE),0)</f>
        <v>0</v>
      </c>
      <c r="L850" s="3">
        <f>IFERROR(VLOOKUP($G850,'A2018'!$A$3:$C$1897,3,FALSE),0)</f>
        <v>1</v>
      </c>
      <c r="M850" s="3">
        <f>IFERROR(VLOOKUP($G850,'A2019'!$A$3:$C$1897,3,FALSE),0)</f>
        <v>0</v>
      </c>
      <c r="N850" s="3">
        <f>IFERROR(VLOOKUP($G850,'A2020'!$A$3:$C$1897,3,FALSE),0)</f>
        <v>0</v>
      </c>
      <c r="O850" s="17">
        <f t="shared" si="66"/>
        <v>2</v>
      </c>
      <c r="Q850" s="40" t="s">
        <v>872</v>
      </c>
      <c r="R850" s="40" t="s">
        <v>4</v>
      </c>
      <c r="S850" s="40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17">
        <v>0</v>
      </c>
    </row>
    <row r="851" spans="1:25" x14ac:dyDescent="0.3">
      <c r="A851" s="40" t="s">
        <v>1005</v>
      </c>
      <c r="B851" s="40" t="s">
        <v>4</v>
      </c>
      <c r="C851" s="40">
        <v>4</v>
      </c>
      <c r="D851" s="41">
        <f t="shared" si="65"/>
        <v>6.0219923159378047E-6</v>
      </c>
      <c r="E851" s="42">
        <f t="shared" si="67"/>
        <v>0.99794047862794089</v>
      </c>
      <c r="G851" s="40" t="s">
        <v>1005</v>
      </c>
      <c r="H851" s="40" t="s">
        <v>4</v>
      </c>
      <c r="I851" s="40">
        <f>IFERROR(VLOOKUP($G851,'A2015'!$A$3:$C$1897,3,FALSE),0)</f>
        <v>0</v>
      </c>
      <c r="J851" s="3">
        <f>IFERROR(VLOOKUP($G851,'A2016'!$A$3:$C$1897,3,FALSE),0)</f>
        <v>0</v>
      </c>
      <c r="K851" s="3">
        <f>IFERROR(VLOOKUP($G851,'A2017'!$A$3:$C$1897,3,FALSE),0)</f>
        <v>0</v>
      </c>
      <c r="L851" s="3">
        <f>IFERROR(VLOOKUP($G851,'A2018'!$A$3:$C$1897,3,FALSE),0)</f>
        <v>0</v>
      </c>
      <c r="M851" s="3">
        <f>IFERROR(VLOOKUP($G851,'A2019'!$A$3:$C$1897,3,FALSE),0)</f>
        <v>0</v>
      </c>
      <c r="N851" s="3">
        <f>IFERROR(VLOOKUP($G851,'A2020'!$A$3:$C$1897,3,FALSE),0)</f>
        <v>0</v>
      </c>
      <c r="O851" s="17">
        <f t="shared" si="66"/>
        <v>0</v>
      </c>
      <c r="Q851" s="40" t="s">
        <v>794</v>
      </c>
      <c r="R851" s="40" t="s">
        <v>4</v>
      </c>
      <c r="S851" s="40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17">
        <v>0</v>
      </c>
    </row>
    <row r="852" spans="1:25" x14ac:dyDescent="0.3">
      <c r="A852" s="40" t="s">
        <v>596</v>
      </c>
      <c r="B852" s="40" t="s">
        <v>4</v>
      </c>
      <c r="C852" s="40">
        <v>4</v>
      </c>
      <c r="D852" s="41">
        <f t="shared" si="65"/>
        <v>6.0219923159378047E-6</v>
      </c>
      <c r="E852" s="42">
        <f t="shared" si="67"/>
        <v>0.9979465006202568</v>
      </c>
      <c r="G852" s="40" t="s">
        <v>596</v>
      </c>
      <c r="H852" s="40" t="s">
        <v>4</v>
      </c>
      <c r="I852" s="40">
        <f>IFERROR(VLOOKUP($G852,'A2015'!$A$3:$C$1897,3,FALSE),0)</f>
        <v>0</v>
      </c>
      <c r="J852" s="3">
        <f>IFERROR(VLOOKUP($G852,'A2016'!$A$3:$C$1897,3,FALSE),0)</f>
        <v>0</v>
      </c>
      <c r="K852" s="3">
        <f>IFERROR(VLOOKUP($G852,'A2017'!$A$3:$C$1897,3,FALSE),0)</f>
        <v>0</v>
      </c>
      <c r="L852" s="3">
        <f>IFERROR(VLOOKUP($G852,'A2018'!$A$3:$C$1897,3,FALSE),0)</f>
        <v>0</v>
      </c>
      <c r="M852" s="3">
        <f>IFERROR(VLOOKUP($G852,'A2019'!$A$3:$C$1897,3,FALSE),0)</f>
        <v>1</v>
      </c>
      <c r="N852" s="3">
        <f>IFERROR(VLOOKUP($G852,'A2020'!$A$3:$C$1897,3,FALSE),0)</f>
        <v>0</v>
      </c>
      <c r="O852" s="17">
        <f t="shared" si="66"/>
        <v>1</v>
      </c>
      <c r="Q852" s="40" t="s">
        <v>757</v>
      </c>
      <c r="R852" s="40" t="s">
        <v>4</v>
      </c>
      <c r="S852" s="40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17">
        <v>0</v>
      </c>
    </row>
    <row r="853" spans="1:25" x14ac:dyDescent="0.3">
      <c r="A853" s="40" t="s">
        <v>1173</v>
      </c>
      <c r="B853" s="40" t="s">
        <v>4</v>
      </c>
      <c r="C853" s="40">
        <v>4</v>
      </c>
      <c r="D853" s="41">
        <f t="shared" si="65"/>
        <v>6.0219923159378047E-6</v>
      </c>
      <c r="E853" s="42">
        <f t="shared" si="67"/>
        <v>0.99795252261257272</v>
      </c>
      <c r="G853" s="40" t="s">
        <v>1173</v>
      </c>
      <c r="H853" s="40" t="s">
        <v>4</v>
      </c>
      <c r="I853" s="40">
        <f>IFERROR(VLOOKUP($G853,'A2015'!$A$3:$C$1897,3,FALSE),0)</f>
        <v>0</v>
      </c>
      <c r="J853" s="3">
        <f>IFERROR(VLOOKUP($G853,'A2016'!$A$3:$C$1897,3,FALSE),0)</f>
        <v>0</v>
      </c>
      <c r="K853" s="3">
        <f>IFERROR(VLOOKUP($G853,'A2017'!$A$3:$C$1897,3,FALSE),0)</f>
        <v>0</v>
      </c>
      <c r="L853" s="3">
        <f>IFERROR(VLOOKUP($G853,'A2018'!$A$3:$C$1897,3,FALSE),0)</f>
        <v>0</v>
      </c>
      <c r="M853" s="3">
        <f>IFERROR(VLOOKUP($G853,'A2019'!$A$3:$C$1897,3,FALSE),0)</f>
        <v>0</v>
      </c>
      <c r="N853" s="3">
        <f>IFERROR(VLOOKUP($G853,'A2020'!$A$3:$C$1897,3,FALSE),0)</f>
        <v>0</v>
      </c>
      <c r="O853" s="17">
        <f t="shared" si="66"/>
        <v>0</v>
      </c>
      <c r="Q853" s="40" t="s">
        <v>759</v>
      </c>
      <c r="R853" s="40" t="s">
        <v>4</v>
      </c>
      <c r="S853" s="40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17">
        <v>0</v>
      </c>
    </row>
    <row r="854" spans="1:25" x14ac:dyDescent="0.3">
      <c r="A854" s="40" t="s">
        <v>1017</v>
      </c>
      <c r="B854" s="40" t="s">
        <v>4</v>
      </c>
      <c r="C854" s="40">
        <v>4</v>
      </c>
      <c r="D854" s="41">
        <f t="shared" si="65"/>
        <v>6.0219923159378047E-6</v>
      </c>
      <c r="E854" s="42">
        <f t="shared" si="67"/>
        <v>0.99795854460488864</v>
      </c>
      <c r="G854" s="40" t="s">
        <v>1017</v>
      </c>
      <c r="H854" s="40" t="s">
        <v>4</v>
      </c>
      <c r="I854" s="40">
        <f>IFERROR(VLOOKUP($G854,'A2015'!$A$3:$C$1897,3,FALSE),0)</f>
        <v>0</v>
      </c>
      <c r="J854" s="3">
        <f>IFERROR(VLOOKUP($G854,'A2016'!$A$3:$C$1897,3,FALSE),0)</f>
        <v>0</v>
      </c>
      <c r="K854" s="3">
        <f>IFERROR(VLOOKUP($G854,'A2017'!$A$3:$C$1897,3,FALSE),0)</f>
        <v>0</v>
      </c>
      <c r="L854" s="3">
        <f>IFERROR(VLOOKUP($G854,'A2018'!$A$3:$C$1897,3,FALSE),0)</f>
        <v>0</v>
      </c>
      <c r="M854" s="3">
        <f>IFERROR(VLOOKUP($G854,'A2019'!$A$3:$C$1897,3,FALSE),0)</f>
        <v>0</v>
      </c>
      <c r="N854" s="3">
        <f>IFERROR(VLOOKUP($G854,'A2020'!$A$3:$C$1897,3,FALSE),0)</f>
        <v>0</v>
      </c>
      <c r="O854" s="17">
        <f t="shared" si="66"/>
        <v>0</v>
      </c>
      <c r="Q854" s="40" t="s">
        <v>799</v>
      </c>
      <c r="R854" s="40" t="s">
        <v>4</v>
      </c>
      <c r="S854" s="40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17">
        <v>0</v>
      </c>
    </row>
    <row r="855" spans="1:25" x14ac:dyDescent="0.3">
      <c r="A855" s="40" t="s">
        <v>1150</v>
      </c>
      <c r="B855" s="40" t="s">
        <v>4</v>
      </c>
      <c r="C855" s="40">
        <v>4</v>
      </c>
      <c r="D855" s="41">
        <f t="shared" si="65"/>
        <v>6.0219923159378047E-6</v>
      </c>
      <c r="E855" s="42">
        <f t="shared" si="67"/>
        <v>0.99796456659720456</v>
      </c>
      <c r="G855" s="40" t="s">
        <v>1150</v>
      </c>
      <c r="H855" s="40" t="s">
        <v>4</v>
      </c>
      <c r="I855" s="40">
        <f>IFERROR(VLOOKUP($G855,'A2015'!$A$3:$C$1897,3,FALSE),0)</f>
        <v>0</v>
      </c>
      <c r="J855" s="3">
        <f>IFERROR(VLOOKUP($G855,'A2016'!$A$3:$C$1897,3,FALSE),0)</f>
        <v>0</v>
      </c>
      <c r="K855" s="3">
        <f>IFERROR(VLOOKUP($G855,'A2017'!$A$3:$C$1897,3,FALSE),0)</f>
        <v>0</v>
      </c>
      <c r="L855" s="3">
        <f>IFERROR(VLOOKUP($G855,'A2018'!$A$3:$C$1897,3,FALSE),0)</f>
        <v>0</v>
      </c>
      <c r="M855" s="3">
        <f>IFERROR(VLOOKUP($G855,'A2019'!$A$3:$C$1897,3,FALSE),0)</f>
        <v>0</v>
      </c>
      <c r="N855" s="3">
        <f>IFERROR(VLOOKUP($G855,'A2020'!$A$3:$C$1897,3,FALSE),0)</f>
        <v>0</v>
      </c>
      <c r="O855" s="17">
        <f t="shared" si="66"/>
        <v>0</v>
      </c>
      <c r="Q855" s="40" t="s">
        <v>838</v>
      </c>
      <c r="R855" s="40" t="s">
        <v>4</v>
      </c>
      <c r="S855" s="40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17">
        <v>0</v>
      </c>
    </row>
    <row r="856" spans="1:25" x14ac:dyDescent="0.3">
      <c r="A856" s="40" t="s">
        <v>918</v>
      </c>
      <c r="B856" s="40" t="s">
        <v>4</v>
      </c>
      <c r="C856" s="40">
        <v>4</v>
      </c>
      <c r="D856" s="41">
        <f t="shared" si="65"/>
        <v>6.0219923159378047E-6</v>
      </c>
      <c r="E856" s="42">
        <f t="shared" si="67"/>
        <v>0.99797058858952048</v>
      </c>
      <c r="G856" s="40" t="s">
        <v>918</v>
      </c>
      <c r="H856" s="40" t="s">
        <v>4</v>
      </c>
      <c r="I856" s="40">
        <f>IFERROR(VLOOKUP($G856,'A2015'!$A$3:$C$1897,3,FALSE),0)</f>
        <v>0</v>
      </c>
      <c r="J856" s="3">
        <f>IFERROR(VLOOKUP($G856,'A2016'!$A$3:$C$1897,3,FALSE),0)</f>
        <v>0</v>
      </c>
      <c r="K856" s="3">
        <f>IFERROR(VLOOKUP($G856,'A2017'!$A$3:$C$1897,3,FALSE),0)</f>
        <v>0</v>
      </c>
      <c r="L856" s="3">
        <f>IFERROR(VLOOKUP($G856,'A2018'!$A$3:$C$1897,3,FALSE),0)</f>
        <v>1</v>
      </c>
      <c r="M856" s="3">
        <f>IFERROR(VLOOKUP($G856,'A2019'!$A$3:$C$1897,3,FALSE),0)</f>
        <v>0</v>
      </c>
      <c r="N856" s="3">
        <f>IFERROR(VLOOKUP($G856,'A2020'!$A$3:$C$1897,3,FALSE),0)</f>
        <v>0</v>
      </c>
      <c r="O856" s="17">
        <f t="shared" si="66"/>
        <v>1</v>
      </c>
      <c r="Q856" s="40" t="s">
        <v>729</v>
      </c>
      <c r="R856" s="40" t="s">
        <v>4</v>
      </c>
      <c r="S856" s="40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17">
        <v>0</v>
      </c>
    </row>
    <row r="857" spans="1:25" x14ac:dyDescent="0.3">
      <c r="A857" s="40" t="s">
        <v>439</v>
      </c>
      <c r="B857" s="40" t="s">
        <v>4</v>
      </c>
      <c r="C857" s="40">
        <v>4</v>
      </c>
      <c r="D857" s="41">
        <f t="shared" si="65"/>
        <v>6.0219923159378047E-6</v>
      </c>
      <c r="E857" s="42">
        <f t="shared" si="67"/>
        <v>0.9979766105818364</v>
      </c>
      <c r="G857" s="40" t="s">
        <v>439</v>
      </c>
      <c r="H857" s="40" t="s">
        <v>4</v>
      </c>
      <c r="I857" s="40">
        <f>IFERROR(VLOOKUP($G857,'A2015'!$A$3:$C$1897,3,FALSE),0)</f>
        <v>0</v>
      </c>
      <c r="J857" s="3">
        <f>IFERROR(VLOOKUP($G857,'A2016'!$A$3:$C$1897,3,FALSE),0)</f>
        <v>0</v>
      </c>
      <c r="K857" s="3">
        <f>IFERROR(VLOOKUP($G857,'A2017'!$A$3:$C$1897,3,FALSE),0)</f>
        <v>0</v>
      </c>
      <c r="L857" s="3">
        <f>IFERROR(VLOOKUP($G857,'A2018'!$A$3:$C$1897,3,FALSE),0)</f>
        <v>0</v>
      </c>
      <c r="M857" s="3">
        <f>IFERROR(VLOOKUP($G857,'A2019'!$A$3:$C$1897,3,FALSE),0)</f>
        <v>0</v>
      </c>
      <c r="N857" s="3">
        <f>IFERROR(VLOOKUP($G857,'A2020'!$A$3:$C$1897,3,FALSE),0)</f>
        <v>1</v>
      </c>
      <c r="O857" s="17">
        <f t="shared" si="66"/>
        <v>1</v>
      </c>
      <c r="Q857" s="40" t="s">
        <v>676</v>
      </c>
      <c r="R857" s="40" t="s">
        <v>4</v>
      </c>
      <c r="S857" s="40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17">
        <v>0</v>
      </c>
    </row>
    <row r="858" spans="1:25" x14ac:dyDescent="0.3">
      <c r="A858" s="40" t="s">
        <v>793</v>
      </c>
      <c r="B858" s="40" t="s">
        <v>4</v>
      </c>
      <c r="C858" s="40">
        <v>4</v>
      </c>
      <c r="D858" s="41">
        <f t="shared" si="65"/>
        <v>6.0219923159378047E-6</v>
      </c>
      <c r="E858" s="42">
        <f t="shared" si="67"/>
        <v>0.99798263257415232</v>
      </c>
      <c r="G858" s="40" t="s">
        <v>793</v>
      </c>
      <c r="H858" s="40" t="s">
        <v>4</v>
      </c>
      <c r="I858" s="40">
        <f>IFERROR(VLOOKUP($G858,'A2015'!$A$3:$C$1897,3,FALSE),0)</f>
        <v>0</v>
      </c>
      <c r="J858" s="3">
        <f>IFERROR(VLOOKUP($G858,'A2016'!$A$3:$C$1897,3,FALSE),0)</f>
        <v>0</v>
      </c>
      <c r="K858" s="3">
        <f>IFERROR(VLOOKUP($G858,'A2017'!$A$3:$C$1897,3,FALSE),0)</f>
        <v>0</v>
      </c>
      <c r="L858" s="3">
        <f>IFERROR(VLOOKUP($G858,'A2018'!$A$3:$C$1897,3,FALSE),0)</f>
        <v>0</v>
      </c>
      <c r="M858" s="3">
        <f>IFERROR(VLOOKUP($G858,'A2019'!$A$3:$C$1897,3,FALSE),0)</f>
        <v>0</v>
      </c>
      <c r="N858" s="3">
        <f>IFERROR(VLOOKUP($G858,'A2020'!$A$3:$C$1897,3,FALSE),0)</f>
        <v>0</v>
      </c>
      <c r="O858" s="17">
        <f t="shared" si="66"/>
        <v>0</v>
      </c>
      <c r="Q858" s="40" t="s">
        <v>836</v>
      </c>
      <c r="R858" s="40" t="s">
        <v>4</v>
      </c>
      <c r="S858" s="40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17">
        <v>0</v>
      </c>
    </row>
    <row r="859" spans="1:25" x14ac:dyDescent="0.3">
      <c r="A859" s="40" t="s">
        <v>862</v>
      </c>
      <c r="B859" s="40" t="s">
        <v>4</v>
      </c>
      <c r="C859" s="40">
        <v>4</v>
      </c>
      <c r="D859" s="41">
        <f t="shared" si="65"/>
        <v>6.0219923159378047E-6</v>
      </c>
      <c r="E859" s="42">
        <f t="shared" si="67"/>
        <v>0.99798865456646824</v>
      </c>
      <c r="G859" s="40" t="s">
        <v>862</v>
      </c>
      <c r="H859" s="40" t="s">
        <v>4</v>
      </c>
      <c r="I859" s="40">
        <f>IFERROR(VLOOKUP($G859,'A2015'!$A$3:$C$1897,3,FALSE),0)</f>
        <v>0</v>
      </c>
      <c r="J859" s="3">
        <f>IFERROR(VLOOKUP($G859,'A2016'!$A$3:$C$1897,3,FALSE),0)</f>
        <v>0</v>
      </c>
      <c r="K859" s="3">
        <f>IFERROR(VLOOKUP($G859,'A2017'!$A$3:$C$1897,3,FALSE),0)</f>
        <v>1</v>
      </c>
      <c r="L859" s="3">
        <f>IFERROR(VLOOKUP($G859,'A2018'!$A$3:$C$1897,3,FALSE),0)</f>
        <v>0</v>
      </c>
      <c r="M859" s="3">
        <f>IFERROR(VLOOKUP($G859,'A2019'!$A$3:$C$1897,3,FALSE),0)</f>
        <v>0</v>
      </c>
      <c r="N859" s="3">
        <f>IFERROR(VLOOKUP($G859,'A2020'!$A$3:$C$1897,3,FALSE),0)</f>
        <v>0</v>
      </c>
      <c r="O859" s="17">
        <f t="shared" si="66"/>
        <v>1</v>
      </c>
      <c r="Q859" s="40" t="s">
        <v>868</v>
      </c>
      <c r="R859" s="40" t="s">
        <v>4</v>
      </c>
      <c r="S859" s="40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17">
        <v>0</v>
      </c>
    </row>
    <row r="860" spans="1:25" x14ac:dyDescent="0.3">
      <c r="A860" s="40" t="s">
        <v>1095</v>
      </c>
      <c r="B860" s="40" t="s">
        <v>4</v>
      </c>
      <c r="C860" s="40">
        <v>4</v>
      </c>
      <c r="D860" s="41">
        <f t="shared" si="65"/>
        <v>6.0219923159378047E-6</v>
      </c>
      <c r="E860" s="42">
        <f t="shared" si="67"/>
        <v>0.99799467655878416</v>
      </c>
      <c r="G860" s="40" t="s">
        <v>1095</v>
      </c>
      <c r="H860" s="40" t="s">
        <v>4</v>
      </c>
      <c r="I860" s="40">
        <f>IFERROR(VLOOKUP($G860,'A2015'!$A$3:$C$1897,3,FALSE),0)</f>
        <v>0</v>
      </c>
      <c r="J860" s="3">
        <f>IFERROR(VLOOKUP($G860,'A2016'!$A$3:$C$1897,3,FALSE),0)</f>
        <v>0</v>
      </c>
      <c r="K860" s="3">
        <f>IFERROR(VLOOKUP($G860,'A2017'!$A$3:$C$1897,3,FALSE),0)</f>
        <v>0</v>
      </c>
      <c r="L860" s="3">
        <f>IFERROR(VLOOKUP($G860,'A2018'!$A$3:$C$1897,3,FALSE),0)</f>
        <v>0</v>
      </c>
      <c r="M860" s="3">
        <f>IFERROR(VLOOKUP($G860,'A2019'!$A$3:$C$1897,3,FALSE),0)</f>
        <v>0</v>
      </c>
      <c r="N860" s="3">
        <f>IFERROR(VLOOKUP($G860,'A2020'!$A$3:$C$1897,3,FALSE),0)</f>
        <v>0</v>
      </c>
      <c r="O860" s="17">
        <f t="shared" si="66"/>
        <v>0</v>
      </c>
      <c r="Q860" s="40" t="s">
        <v>778</v>
      </c>
      <c r="R860" s="40" t="s">
        <v>4</v>
      </c>
      <c r="S860" s="40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17">
        <v>0</v>
      </c>
    </row>
    <row r="861" spans="1:25" x14ac:dyDescent="0.3">
      <c r="A861" s="40" t="s">
        <v>916</v>
      </c>
      <c r="B861" s="40" t="s">
        <v>4</v>
      </c>
      <c r="C861" s="40">
        <v>4</v>
      </c>
      <c r="D861" s="41">
        <f t="shared" si="65"/>
        <v>6.0219923159378047E-6</v>
      </c>
      <c r="E861" s="42">
        <f t="shared" si="67"/>
        <v>0.99800069855110007</v>
      </c>
      <c r="G861" s="40" t="s">
        <v>916</v>
      </c>
      <c r="H861" s="40" t="s">
        <v>4</v>
      </c>
      <c r="I861" s="40">
        <f>IFERROR(VLOOKUP($G861,'A2015'!$A$3:$C$1897,3,FALSE),0)</f>
        <v>0</v>
      </c>
      <c r="J861" s="3">
        <f>IFERROR(VLOOKUP($G861,'A2016'!$A$3:$C$1897,3,FALSE),0)</f>
        <v>0</v>
      </c>
      <c r="K861" s="3">
        <f>IFERROR(VLOOKUP($G861,'A2017'!$A$3:$C$1897,3,FALSE),0)</f>
        <v>0</v>
      </c>
      <c r="L861" s="3">
        <f>IFERROR(VLOOKUP($G861,'A2018'!$A$3:$C$1897,3,FALSE),0)</f>
        <v>0</v>
      </c>
      <c r="M861" s="3">
        <f>IFERROR(VLOOKUP($G861,'A2019'!$A$3:$C$1897,3,FALSE),0)</f>
        <v>0</v>
      </c>
      <c r="N861" s="3">
        <f>IFERROR(VLOOKUP($G861,'A2020'!$A$3:$C$1897,3,FALSE),0)</f>
        <v>0</v>
      </c>
      <c r="O861" s="17">
        <f t="shared" si="66"/>
        <v>0</v>
      </c>
      <c r="Q861" s="40" t="s">
        <v>705</v>
      </c>
      <c r="R861" s="40" t="s">
        <v>4</v>
      </c>
      <c r="S861" s="40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17">
        <v>0</v>
      </c>
    </row>
    <row r="862" spans="1:25" x14ac:dyDescent="0.3">
      <c r="A862" s="40" t="s">
        <v>1072</v>
      </c>
      <c r="B862" s="40" t="s">
        <v>4</v>
      </c>
      <c r="C862" s="40">
        <v>4</v>
      </c>
      <c r="D862" s="41">
        <f t="shared" si="65"/>
        <v>6.0219923159378047E-6</v>
      </c>
      <c r="E862" s="42">
        <f t="shared" si="67"/>
        <v>0.99800672054341599</v>
      </c>
      <c r="G862" s="40" t="s">
        <v>1072</v>
      </c>
      <c r="H862" s="40" t="s">
        <v>4</v>
      </c>
      <c r="I862" s="40">
        <f>IFERROR(VLOOKUP($G862,'A2015'!$A$3:$C$1897,3,FALSE),0)</f>
        <v>0</v>
      </c>
      <c r="J862" s="3">
        <f>IFERROR(VLOOKUP($G862,'A2016'!$A$3:$C$1897,3,FALSE),0)</f>
        <v>0</v>
      </c>
      <c r="K862" s="3">
        <f>IFERROR(VLOOKUP($G862,'A2017'!$A$3:$C$1897,3,FALSE),0)</f>
        <v>0</v>
      </c>
      <c r="L862" s="3">
        <f>IFERROR(VLOOKUP($G862,'A2018'!$A$3:$C$1897,3,FALSE),0)</f>
        <v>0</v>
      </c>
      <c r="M862" s="3">
        <f>IFERROR(VLOOKUP($G862,'A2019'!$A$3:$C$1897,3,FALSE),0)</f>
        <v>0</v>
      </c>
      <c r="N862" s="3">
        <f>IFERROR(VLOOKUP($G862,'A2020'!$A$3:$C$1897,3,FALSE),0)</f>
        <v>0</v>
      </c>
      <c r="O862" s="17">
        <f t="shared" si="66"/>
        <v>0</v>
      </c>
      <c r="Q862" s="40" t="s">
        <v>839</v>
      </c>
      <c r="R862" s="40" t="s">
        <v>4</v>
      </c>
      <c r="S862" s="40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17">
        <v>0</v>
      </c>
    </row>
    <row r="863" spans="1:25" x14ac:dyDescent="0.3">
      <c r="A863" s="40" t="s">
        <v>1011</v>
      </c>
      <c r="B863" s="40" t="s">
        <v>4</v>
      </c>
      <c r="C863" s="40">
        <v>4</v>
      </c>
      <c r="D863" s="41">
        <f t="shared" si="65"/>
        <v>6.0219923159378047E-6</v>
      </c>
      <c r="E863" s="42">
        <f t="shared" si="67"/>
        <v>0.99801274253573191</v>
      </c>
      <c r="G863" s="40" t="s">
        <v>1011</v>
      </c>
      <c r="H863" s="40" t="s">
        <v>4</v>
      </c>
      <c r="I863" s="40">
        <f>IFERROR(VLOOKUP($G863,'A2015'!$A$3:$C$1897,3,FALSE),0)</f>
        <v>0</v>
      </c>
      <c r="J863" s="3">
        <f>IFERROR(VLOOKUP($G863,'A2016'!$A$3:$C$1897,3,FALSE),0)</f>
        <v>0</v>
      </c>
      <c r="K863" s="3">
        <f>IFERROR(VLOOKUP($G863,'A2017'!$A$3:$C$1897,3,FALSE),0)</f>
        <v>0</v>
      </c>
      <c r="L863" s="3">
        <f>IFERROR(VLOOKUP($G863,'A2018'!$A$3:$C$1897,3,FALSE),0)</f>
        <v>0</v>
      </c>
      <c r="M863" s="3">
        <f>IFERROR(VLOOKUP($G863,'A2019'!$A$3:$C$1897,3,FALSE),0)</f>
        <v>0</v>
      </c>
      <c r="N863" s="3">
        <f>IFERROR(VLOOKUP($G863,'A2020'!$A$3:$C$1897,3,FALSE),0)</f>
        <v>0</v>
      </c>
      <c r="O863" s="17">
        <f t="shared" si="66"/>
        <v>0</v>
      </c>
      <c r="Q863" s="40" t="s">
        <v>570</v>
      </c>
      <c r="R863" s="40" t="s">
        <v>4</v>
      </c>
      <c r="S863" s="40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17">
        <v>0</v>
      </c>
    </row>
    <row r="864" spans="1:25" x14ac:dyDescent="0.3">
      <c r="A864" s="40" t="s">
        <v>634</v>
      </c>
      <c r="B864" s="40" t="s">
        <v>4</v>
      </c>
      <c r="C864" s="40">
        <v>4</v>
      </c>
      <c r="D864" s="41">
        <f t="shared" si="65"/>
        <v>6.0219923159378047E-6</v>
      </c>
      <c r="E864" s="42">
        <f t="shared" si="67"/>
        <v>0.99801876452804783</v>
      </c>
      <c r="G864" s="40" t="s">
        <v>634</v>
      </c>
      <c r="H864" s="40" t="s">
        <v>4</v>
      </c>
      <c r="I864" s="40">
        <f>IFERROR(VLOOKUP($G864,'A2015'!$A$3:$C$1897,3,FALSE),0)</f>
        <v>0</v>
      </c>
      <c r="J864" s="3">
        <f>IFERROR(VLOOKUP($G864,'A2016'!$A$3:$C$1897,3,FALSE),0)</f>
        <v>0</v>
      </c>
      <c r="K864" s="3">
        <f>IFERROR(VLOOKUP($G864,'A2017'!$A$3:$C$1897,3,FALSE),0)</f>
        <v>0</v>
      </c>
      <c r="L864" s="3">
        <f>IFERROR(VLOOKUP($G864,'A2018'!$A$3:$C$1897,3,FALSE),0)</f>
        <v>0</v>
      </c>
      <c r="M864" s="3">
        <f>IFERROR(VLOOKUP($G864,'A2019'!$A$3:$C$1897,3,FALSE),0)</f>
        <v>0</v>
      </c>
      <c r="N864" s="3">
        <f>IFERROR(VLOOKUP($G864,'A2020'!$A$3:$C$1897,3,FALSE),0)</f>
        <v>0</v>
      </c>
      <c r="O864" s="17">
        <f t="shared" si="66"/>
        <v>0</v>
      </c>
      <c r="Q864" s="40" t="s">
        <v>644</v>
      </c>
      <c r="R864" s="40" t="s">
        <v>4</v>
      </c>
      <c r="S864" s="40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17">
        <v>0</v>
      </c>
    </row>
    <row r="865" spans="1:25" x14ac:dyDescent="0.3">
      <c r="A865" s="40" t="s">
        <v>888</v>
      </c>
      <c r="B865" s="40" t="s">
        <v>4</v>
      </c>
      <c r="C865" s="40">
        <v>4</v>
      </c>
      <c r="D865" s="41">
        <f t="shared" si="65"/>
        <v>6.0219923159378047E-6</v>
      </c>
      <c r="E865" s="42">
        <f t="shared" si="67"/>
        <v>0.99802478652036375</v>
      </c>
      <c r="G865" s="40" t="s">
        <v>888</v>
      </c>
      <c r="H865" s="40" t="s">
        <v>4</v>
      </c>
      <c r="I865" s="40">
        <f>IFERROR(VLOOKUP($G865,'A2015'!$A$3:$C$1897,3,FALSE),0)</f>
        <v>0</v>
      </c>
      <c r="J865" s="3">
        <f>IFERROR(VLOOKUP($G865,'A2016'!$A$3:$C$1897,3,FALSE),0)</f>
        <v>0</v>
      </c>
      <c r="K865" s="3">
        <f>IFERROR(VLOOKUP($G865,'A2017'!$A$3:$C$1897,3,FALSE),0)</f>
        <v>0</v>
      </c>
      <c r="L865" s="3">
        <f>IFERROR(VLOOKUP($G865,'A2018'!$A$3:$C$1897,3,FALSE),0)</f>
        <v>0</v>
      </c>
      <c r="M865" s="3">
        <f>IFERROR(VLOOKUP($G865,'A2019'!$A$3:$C$1897,3,FALSE),0)</f>
        <v>0</v>
      </c>
      <c r="N865" s="3">
        <f>IFERROR(VLOOKUP($G865,'A2020'!$A$3:$C$1897,3,FALSE),0)</f>
        <v>0</v>
      </c>
      <c r="O865" s="17">
        <f t="shared" si="66"/>
        <v>0</v>
      </c>
      <c r="Q865" s="40" t="s">
        <v>859</v>
      </c>
      <c r="R865" s="40" t="s">
        <v>4</v>
      </c>
      <c r="S865" s="40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17">
        <v>0</v>
      </c>
    </row>
    <row r="866" spans="1:25" x14ac:dyDescent="0.3">
      <c r="A866" s="40" t="s">
        <v>1106</v>
      </c>
      <c r="B866" s="40" t="s">
        <v>4</v>
      </c>
      <c r="C866" s="40">
        <v>4</v>
      </c>
      <c r="D866" s="41">
        <f t="shared" si="65"/>
        <v>6.0219923159378047E-6</v>
      </c>
      <c r="E866" s="42">
        <f t="shared" si="67"/>
        <v>0.99803080851267967</v>
      </c>
      <c r="G866" s="40" t="s">
        <v>1106</v>
      </c>
      <c r="H866" s="40" t="s">
        <v>4</v>
      </c>
      <c r="I866" s="40">
        <f>IFERROR(VLOOKUP($G866,'A2015'!$A$3:$C$1897,3,FALSE),0)</f>
        <v>0</v>
      </c>
      <c r="J866" s="3">
        <f>IFERROR(VLOOKUP($G866,'A2016'!$A$3:$C$1897,3,FALSE),0)</f>
        <v>0</v>
      </c>
      <c r="K866" s="3">
        <f>IFERROR(VLOOKUP($G866,'A2017'!$A$3:$C$1897,3,FALSE),0)</f>
        <v>0</v>
      </c>
      <c r="L866" s="3">
        <f>IFERROR(VLOOKUP($G866,'A2018'!$A$3:$C$1897,3,FALSE),0)</f>
        <v>0</v>
      </c>
      <c r="M866" s="3">
        <f>IFERROR(VLOOKUP($G866,'A2019'!$A$3:$C$1897,3,FALSE),0)</f>
        <v>0</v>
      </c>
      <c r="N866" s="3">
        <f>IFERROR(VLOOKUP($G866,'A2020'!$A$3:$C$1897,3,FALSE),0)</f>
        <v>0</v>
      </c>
      <c r="O866" s="17">
        <f t="shared" si="66"/>
        <v>0</v>
      </c>
      <c r="Q866" s="40" t="s">
        <v>699</v>
      </c>
      <c r="R866" s="40" t="s">
        <v>4</v>
      </c>
      <c r="S866" s="40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17">
        <v>0</v>
      </c>
    </row>
    <row r="867" spans="1:25" x14ac:dyDescent="0.3">
      <c r="A867" s="40" t="s">
        <v>1171</v>
      </c>
      <c r="B867" s="40" t="s">
        <v>4</v>
      </c>
      <c r="C867" s="40">
        <v>4</v>
      </c>
      <c r="D867" s="41">
        <f t="shared" si="65"/>
        <v>6.0219923159378047E-6</v>
      </c>
      <c r="E867" s="42">
        <f t="shared" si="67"/>
        <v>0.99803683050499559</v>
      </c>
      <c r="G867" s="40" t="s">
        <v>1171</v>
      </c>
      <c r="H867" s="40" t="s">
        <v>4</v>
      </c>
      <c r="I867" s="40">
        <f>IFERROR(VLOOKUP($G867,'A2015'!$A$3:$C$1897,3,FALSE),0)</f>
        <v>0</v>
      </c>
      <c r="J867" s="3">
        <f>IFERROR(VLOOKUP($G867,'A2016'!$A$3:$C$1897,3,FALSE),0)</f>
        <v>0</v>
      </c>
      <c r="K867" s="3">
        <f>IFERROR(VLOOKUP($G867,'A2017'!$A$3:$C$1897,3,FALSE),0)</f>
        <v>0</v>
      </c>
      <c r="L867" s="3">
        <f>IFERROR(VLOOKUP($G867,'A2018'!$A$3:$C$1897,3,FALSE),0)</f>
        <v>0</v>
      </c>
      <c r="M867" s="3">
        <f>IFERROR(VLOOKUP($G867,'A2019'!$A$3:$C$1897,3,FALSE),0)</f>
        <v>1</v>
      </c>
      <c r="N867" s="3">
        <f>IFERROR(VLOOKUP($G867,'A2020'!$A$3:$C$1897,3,FALSE),0)</f>
        <v>0</v>
      </c>
      <c r="O867" s="17">
        <f t="shared" si="66"/>
        <v>1</v>
      </c>
      <c r="Q867" s="40" t="s">
        <v>740</v>
      </c>
      <c r="R867" s="40" t="s">
        <v>4</v>
      </c>
      <c r="S867" s="40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17">
        <v>0</v>
      </c>
    </row>
    <row r="868" spans="1:25" x14ac:dyDescent="0.3">
      <c r="A868" s="40" t="s">
        <v>1163</v>
      </c>
      <c r="B868" s="40" t="s">
        <v>4</v>
      </c>
      <c r="C868" s="40">
        <v>4</v>
      </c>
      <c r="D868" s="41">
        <f t="shared" si="65"/>
        <v>6.0219923159378047E-6</v>
      </c>
      <c r="E868" s="42">
        <f t="shared" si="67"/>
        <v>0.99804285249731151</v>
      </c>
      <c r="G868" s="40" t="s">
        <v>1163</v>
      </c>
      <c r="H868" s="40" t="s">
        <v>4</v>
      </c>
      <c r="I868" s="40">
        <f>IFERROR(VLOOKUP($G868,'A2015'!$A$3:$C$1897,3,FALSE),0)</f>
        <v>0</v>
      </c>
      <c r="J868" s="3">
        <f>IFERROR(VLOOKUP($G868,'A2016'!$A$3:$C$1897,3,FALSE),0)</f>
        <v>0</v>
      </c>
      <c r="K868" s="3">
        <f>IFERROR(VLOOKUP($G868,'A2017'!$A$3:$C$1897,3,FALSE),0)</f>
        <v>0</v>
      </c>
      <c r="L868" s="3">
        <f>IFERROR(VLOOKUP($G868,'A2018'!$A$3:$C$1897,3,FALSE),0)</f>
        <v>0</v>
      </c>
      <c r="M868" s="3">
        <f>IFERROR(VLOOKUP($G868,'A2019'!$A$3:$C$1897,3,FALSE),0)</f>
        <v>0</v>
      </c>
      <c r="N868" s="3">
        <f>IFERROR(VLOOKUP($G868,'A2020'!$A$3:$C$1897,3,FALSE),0)</f>
        <v>0</v>
      </c>
      <c r="O868" s="17">
        <f t="shared" si="66"/>
        <v>0</v>
      </c>
      <c r="Q868" s="40" t="s">
        <v>692</v>
      </c>
      <c r="R868" s="40" t="s">
        <v>4</v>
      </c>
      <c r="S868" s="40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17">
        <v>0</v>
      </c>
    </row>
    <row r="869" spans="1:25" x14ac:dyDescent="0.3">
      <c r="A869" s="40" t="s">
        <v>980</v>
      </c>
      <c r="B869" s="40" t="s">
        <v>4</v>
      </c>
      <c r="C869" s="40">
        <v>4</v>
      </c>
      <c r="D869" s="41">
        <f t="shared" si="65"/>
        <v>6.0219923159378047E-6</v>
      </c>
      <c r="E869" s="42">
        <f t="shared" si="67"/>
        <v>0.99804887448962742</v>
      </c>
      <c r="G869" s="40" t="s">
        <v>980</v>
      </c>
      <c r="H869" s="40" t="s">
        <v>4</v>
      </c>
      <c r="I869" s="40">
        <f>IFERROR(VLOOKUP($G869,'A2015'!$A$3:$C$1897,3,FALSE),0)</f>
        <v>0</v>
      </c>
      <c r="J869" s="3">
        <f>IFERROR(VLOOKUP($G869,'A2016'!$A$3:$C$1897,3,FALSE),0)</f>
        <v>0</v>
      </c>
      <c r="K869" s="3">
        <f>IFERROR(VLOOKUP($G869,'A2017'!$A$3:$C$1897,3,FALSE),0)</f>
        <v>0</v>
      </c>
      <c r="L869" s="3">
        <f>IFERROR(VLOOKUP($G869,'A2018'!$A$3:$C$1897,3,FALSE),0)</f>
        <v>0</v>
      </c>
      <c r="M869" s="3">
        <f>IFERROR(VLOOKUP($G869,'A2019'!$A$3:$C$1897,3,FALSE),0)</f>
        <v>0</v>
      </c>
      <c r="N869" s="3">
        <f>IFERROR(VLOOKUP($G869,'A2020'!$A$3:$C$1897,3,FALSE),0)</f>
        <v>0</v>
      </c>
      <c r="O869" s="17">
        <f t="shared" si="66"/>
        <v>0</v>
      </c>
      <c r="Q869" s="40" t="s">
        <v>775</v>
      </c>
      <c r="R869" s="40" t="s">
        <v>4</v>
      </c>
      <c r="S869" s="40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17">
        <v>0</v>
      </c>
    </row>
    <row r="870" spans="1:25" x14ac:dyDescent="0.3">
      <c r="A870" s="40" t="s">
        <v>831</v>
      </c>
      <c r="B870" s="40" t="s">
        <v>4</v>
      </c>
      <c r="C870" s="40">
        <v>4</v>
      </c>
      <c r="D870" s="41">
        <f t="shared" si="65"/>
        <v>6.0219923159378047E-6</v>
      </c>
      <c r="E870" s="42">
        <f t="shared" si="67"/>
        <v>0.99805489648194334</v>
      </c>
      <c r="G870" s="40" t="s">
        <v>831</v>
      </c>
      <c r="H870" s="40" t="s">
        <v>4</v>
      </c>
      <c r="I870" s="40">
        <f>IFERROR(VLOOKUP($G870,'A2015'!$A$3:$C$1897,3,FALSE),0)</f>
        <v>0</v>
      </c>
      <c r="J870" s="3">
        <f>IFERROR(VLOOKUP($G870,'A2016'!$A$3:$C$1897,3,FALSE),0)</f>
        <v>0</v>
      </c>
      <c r="K870" s="3">
        <f>IFERROR(VLOOKUP($G870,'A2017'!$A$3:$C$1897,3,FALSE),0)</f>
        <v>0</v>
      </c>
      <c r="L870" s="3">
        <f>IFERROR(VLOOKUP($G870,'A2018'!$A$3:$C$1897,3,FALSE),0)</f>
        <v>0</v>
      </c>
      <c r="M870" s="3">
        <f>IFERROR(VLOOKUP($G870,'A2019'!$A$3:$C$1897,3,FALSE),0)</f>
        <v>0</v>
      </c>
      <c r="N870" s="3">
        <f>IFERROR(VLOOKUP($G870,'A2020'!$A$3:$C$1897,3,FALSE),0)</f>
        <v>0</v>
      </c>
      <c r="O870" s="17">
        <f t="shared" si="66"/>
        <v>0</v>
      </c>
      <c r="Q870" s="40" t="s">
        <v>828</v>
      </c>
      <c r="R870" s="40" t="s">
        <v>4</v>
      </c>
      <c r="S870" s="40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17">
        <v>0</v>
      </c>
    </row>
    <row r="871" spans="1:25" x14ac:dyDescent="0.3">
      <c r="A871" s="40" t="s">
        <v>994</v>
      </c>
      <c r="B871" s="40" t="s">
        <v>4</v>
      </c>
      <c r="C871" s="40">
        <v>4</v>
      </c>
      <c r="D871" s="41">
        <f t="shared" si="65"/>
        <v>6.0219923159378047E-6</v>
      </c>
      <c r="E871" s="42">
        <f t="shared" si="67"/>
        <v>0.99806091847425926</v>
      </c>
      <c r="G871" s="40" t="s">
        <v>994</v>
      </c>
      <c r="H871" s="40" t="s">
        <v>4</v>
      </c>
      <c r="I871" s="40">
        <f>IFERROR(VLOOKUP($G871,'A2015'!$A$3:$C$1897,3,FALSE),0)</f>
        <v>0</v>
      </c>
      <c r="J871" s="3">
        <f>IFERROR(VLOOKUP($G871,'A2016'!$A$3:$C$1897,3,FALSE),0)</f>
        <v>0</v>
      </c>
      <c r="K871" s="3">
        <f>IFERROR(VLOOKUP($G871,'A2017'!$A$3:$C$1897,3,FALSE),0)</f>
        <v>0</v>
      </c>
      <c r="L871" s="3">
        <f>IFERROR(VLOOKUP($G871,'A2018'!$A$3:$C$1897,3,FALSE),0)</f>
        <v>0</v>
      </c>
      <c r="M871" s="3">
        <f>IFERROR(VLOOKUP($G871,'A2019'!$A$3:$C$1897,3,FALSE),0)</f>
        <v>0</v>
      </c>
      <c r="N871" s="3">
        <f>IFERROR(VLOOKUP($G871,'A2020'!$A$3:$C$1897,3,FALSE),0)</f>
        <v>0</v>
      </c>
      <c r="O871" s="17">
        <f t="shared" si="66"/>
        <v>0</v>
      </c>
      <c r="Q871" s="40" t="s">
        <v>748</v>
      </c>
      <c r="R871" s="40" t="s">
        <v>4</v>
      </c>
      <c r="S871" s="40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17">
        <v>0</v>
      </c>
    </row>
    <row r="872" spans="1:25" x14ac:dyDescent="0.3">
      <c r="A872" s="40" t="s">
        <v>1138</v>
      </c>
      <c r="B872" s="40" t="s">
        <v>4</v>
      </c>
      <c r="C872" s="40">
        <v>4</v>
      </c>
      <c r="D872" s="41">
        <f t="shared" si="65"/>
        <v>6.0219923159378047E-6</v>
      </c>
      <c r="E872" s="42">
        <f t="shared" si="67"/>
        <v>0.99806694046657518</v>
      </c>
      <c r="G872" s="40" t="s">
        <v>1138</v>
      </c>
      <c r="H872" s="40" t="s">
        <v>4</v>
      </c>
      <c r="I872" s="40">
        <f>IFERROR(VLOOKUP($G872,'A2015'!$A$3:$C$1897,3,FALSE),0)</f>
        <v>0</v>
      </c>
      <c r="J872" s="3">
        <f>IFERROR(VLOOKUP($G872,'A2016'!$A$3:$C$1897,3,FALSE),0)</f>
        <v>0</v>
      </c>
      <c r="K872" s="3">
        <f>IFERROR(VLOOKUP($G872,'A2017'!$A$3:$C$1897,3,FALSE),0)</f>
        <v>0</v>
      </c>
      <c r="L872" s="3">
        <f>IFERROR(VLOOKUP($G872,'A2018'!$A$3:$C$1897,3,FALSE),0)</f>
        <v>0</v>
      </c>
      <c r="M872" s="3">
        <f>IFERROR(VLOOKUP($G872,'A2019'!$A$3:$C$1897,3,FALSE),0)</f>
        <v>0</v>
      </c>
      <c r="N872" s="3">
        <f>IFERROR(VLOOKUP($G872,'A2020'!$A$3:$C$1897,3,FALSE),0)</f>
        <v>0</v>
      </c>
      <c r="O872" s="17">
        <f t="shared" si="66"/>
        <v>0</v>
      </c>
      <c r="Q872" s="40" t="s">
        <v>615</v>
      </c>
      <c r="R872" s="40" t="s">
        <v>4</v>
      </c>
      <c r="S872" s="40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17">
        <v>0</v>
      </c>
    </row>
    <row r="873" spans="1:25" x14ac:dyDescent="0.3">
      <c r="A873" s="40" t="s">
        <v>707</v>
      </c>
      <c r="B873" s="40" t="s">
        <v>4</v>
      </c>
      <c r="C873" s="40">
        <v>4</v>
      </c>
      <c r="D873" s="41">
        <f t="shared" si="65"/>
        <v>6.0219923159378047E-6</v>
      </c>
      <c r="E873" s="42">
        <f t="shared" si="67"/>
        <v>0.9980729624588911</v>
      </c>
      <c r="G873" s="40" t="s">
        <v>707</v>
      </c>
      <c r="H873" s="40" t="s">
        <v>4</v>
      </c>
      <c r="I873" s="40">
        <f>IFERROR(VLOOKUP($G873,'A2015'!$A$3:$C$1897,3,FALSE),0)</f>
        <v>0</v>
      </c>
      <c r="J873" s="3">
        <f>IFERROR(VLOOKUP($G873,'A2016'!$A$3:$C$1897,3,FALSE),0)</f>
        <v>0</v>
      </c>
      <c r="K873" s="3">
        <f>IFERROR(VLOOKUP($G873,'A2017'!$A$3:$C$1897,3,FALSE),0)</f>
        <v>0</v>
      </c>
      <c r="L873" s="3">
        <f>IFERROR(VLOOKUP($G873,'A2018'!$A$3:$C$1897,3,FALSE),0)</f>
        <v>0</v>
      </c>
      <c r="M873" s="3">
        <f>IFERROR(VLOOKUP($G873,'A2019'!$A$3:$C$1897,3,FALSE),0)</f>
        <v>0</v>
      </c>
      <c r="N873" s="3">
        <f>IFERROR(VLOOKUP($G873,'A2020'!$A$3:$C$1897,3,FALSE),0)</f>
        <v>0</v>
      </c>
      <c r="O873" s="17">
        <f t="shared" si="66"/>
        <v>0</v>
      </c>
      <c r="Q873" s="40" t="s">
        <v>1705</v>
      </c>
      <c r="R873" s="40" t="s">
        <v>4</v>
      </c>
      <c r="S873" s="40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17">
        <v>0</v>
      </c>
    </row>
    <row r="874" spans="1:25" x14ac:dyDescent="0.3">
      <c r="A874" s="40" t="s">
        <v>1022</v>
      </c>
      <c r="B874" s="40" t="s">
        <v>4</v>
      </c>
      <c r="C874" s="40">
        <v>4</v>
      </c>
      <c r="D874" s="41">
        <f t="shared" si="65"/>
        <v>6.0219923159378047E-6</v>
      </c>
      <c r="E874" s="42">
        <f t="shared" si="67"/>
        <v>0.99807898445120702</v>
      </c>
      <c r="G874" s="40" t="s">
        <v>1022</v>
      </c>
      <c r="H874" s="40" t="s">
        <v>4</v>
      </c>
      <c r="I874" s="40">
        <f>IFERROR(VLOOKUP($G874,'A2015'!$A$3:$C$1897,3,FALSE),0)</f>
        <v>1</v>
      </c>
      <c r="J874" s="3">
        <f>IFERROR(VLOOKUP($G874,'A2016'!$A$3:$C$1897,3,FALSE),0)</f>
        <v>0</v>
      </c>
      <c r="K874" s="3">
        <f>IFERROR(VLOOKUP($G874,'A2017'!$A$3:$C$1897,3,FALSE),0)</f>
        <v>0</v>
      </c>
      <c r="L874" s="3">
        <f>IFERROR(VLOOKUP($G874,'A2018'!$A$3:$C$1897,3,FALSE),0)</f>
        <v>0</v>
      </c>
      <c r="M874" s="3">
        <f>IFERROR(VLOOKUP($G874,'A2019'!$A$3:$C$1897,3,FALSE),0)</f>
        <v>0</v>
      </c>
      <c r="N874" s="3">
        <f>IFERROR(VLOOKUP($G874,'A2020'!$A$3:$C$1897,3,FALSE),0)</f>
        <v>0</v>
      </c>
      <c r="O874" s="17">
        <f t="shared" si="66"/>
        <v>1</v>
      </c>
      <c r="Q874" s="40" t="s">
        <v>853</v>
      </c>
      <c r="R874" s="40" t="s">
        <v>4</v>
      </c>
      <c r="S874" s="40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17">
        <v>0</v>
      </c>
    </row>
    <row r="875" spans="1:25" x14ac:dyDescent="0.3">
      <c r="A875" s="40" t="s">
        <v>987</v>
      </c>
      <c r="B875" s="40" t="s">
        <v>4</v>
      </c>
      <c r="C875" s="40">
        <v>4</v>
      </c>
      <c r="D875" s="41">
        <f t="shared" si="65"/>
        <v>6.0219923159378047E-6</v>
      </c>
      <c r="E875" s="42">
        <f t="shared" si="67"/>
        <v>0.99808500644352294</v>
      </c>
      <c r="G875" s="40" t="s">
        <v>987</v>
      </c>
      <c r="H875" s="40" t="s">
        <v>4</v>
      </c>
      <c r="I875" s="40">
        <f>IFERROR(VLOOKUP($G875,'A2015'!$A$3:$C$1897,3,FALSE),0)</f>
        <v>0</v>
      </c>
      <c r="J875" s="3">
        <f>IFERROR(VLOOKUP($G875,'A2016'!$A$3:$C$1897,3,FALSE),0)</f>
        <v>0</v>
      </c>
      <c r="K875" s="3">
        <f>IFERROR(VLOOKUP($G875,'A2017'!$A$3:$C$1897,3,FALSE),0)</f>
        <v>1</v>
      </c>
      <c r="L875" s="3">
        <f>IFERROR(VLOOKUP($G875,'A2018'!$A$3:$C$1897,3,FALSE),0)</f>
        <v>0</v>
      </c>
      <c r="M875" s="3">
        <f>IFERROR(VLOOKUP($G875,'A2019'!$A$3:$C$1897,3,FALSE),0)</f>
        <v>0</v>
      </c>
      <c r="N875" s="3">
        <f>IFERROR(VLOOKUP($G875,'A2020'!$A$3:$C$1897,3,FALSE),0)</f>
        <v>0</v>
      </c>
      <c r="O875" s="17">
        <f t="shared" si="66"/>
        <v>1</v>
      </c>
      <c r="Q875" s="40" t="s">
        <v>798</v>
      </c>
      <c r="R875" s="40" t="s">
        <v>4</v>
      </c>
      <c r="S875" s="40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17">
        <v>0</v>
      </c>
    </row>
    <row r="876" spans="1:25" x14ac:dyDescent="0.3">
      <c r="A876" s="40" t="s">
        <v>1037</v>
      </c>
      <c r="B876" s="40" t="s">
        <v>4</v>
      </c>
      <c r="C876" s="40">
        <v>4</v>
      </c>
      <c r="D876" s="41">
        <f t="shared" si="65"/>
        <v>6.0219923159378047E-6</v>
      </c>
      <c r="E876" s="42">
        <f t="shared" si="67"/>
        <v>0.99809102843583886</v>
      </c>
      <c r="G876" s="40" t="s">
        <v>1037</v>
      </c>
      <c r="H876" s="40" t="s">
        <v>4</v>
      </c>
      <c r="I876" s="40">
        <f>IFERROR(VLOOKUP($G876,'A2015'!$A$3:$C$1897,3,FALSE),0)</f>
        <v>0</v>
      </c>
      <c r="J876" s="3">
        <f>IFERROR(VLOOKUP($G876,'A2016'!$A$3:$C$1897,3,FALSE),0)</f>
        <v>0</v>
      </c>
      <c r="K876" s="3">
        <f>IFERROR(VLOOKUP($G876,'A2017'!$A$3:$C$1897,3,FALSE),0)</f>
        <v>0</v>
      </c>
      <c r="L876" s="3">
        <f>IFERROR(VLOOKUP($G876,'A2018'!$A$3:$C$1897,3,FALSE),0)</f>
        <v>0</v>
      </c>
      <c r="M876" s="3">
        <f>IFERROR(VLOOKUP($G876,'A2019'!$A$3:$C$1897,3,FALSE),0)</f>
        <v>0</v>
      </c>
      <c r="N876" s="3">
        <f>IFERROR(VLOOKUP($G876,'A2020'!$A$3:$C$1897,3,FALSE),0)</f>
        <v>0</v>
      </c>
      <c r="O876" s="17">
        <f t="shared" si="66"/>
        <v>0</v>
      </c>
      <c r="Q876" s="40" t="s">
        <v>846</v>
      </c>
      <c r="R876" s="40" t="s">
        <v>4</v>
      </c>
      <c r="S876" s="40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17">
        <v>0</v>
      </c>
    </row>
    <row r="877" spans="1:25" x14ac:dyDescent="0.3">
      <c r="A877" s="40" t="s">
        <v>1045</v>
      </c>
      <c r="B877" s="40" t="s">
        <v>4</v>
      </c>
      <c r="C877" s="40">
        <v>4</v>
      </c>
      <c r="D877" s="41">
        <f t="shared" si="65"/>
        <v>6.0219923159378047E-6</v>
      </c>
      <c r="E877" s="42">
        <f t="shared" si="67"/>
        <v>0.99809705042815478</v>
      </c>
      <c r="G877" s="40" t="s">
        <v>1045</v>
      </c>
      <c r="H877" s="40" t="s">
        <v>4</v>
      </c>
      <c r="I877" s="40">
        <f>IFERROR(VLOOKUP($G877,'A2015'!$A$3:$C$1897,3,FALSE),0)</f>
        <v>0</v>
      </c>
      <c r="J877" s="3">
        <f>IFERROR(VLOOKUP($G877,'A2016'!$A$3:$C$1897,3,FALSE),0)</f>
        <v>0</v>
      </c>
      <c r="K877" s="3">
        <f>IFERROR(VLOOKUP($G877,'A2017'!$A$3:$C$1897,3,FALSE),0)</f>
        <v>0</v>
      </c>
      <c r="L877" s="3">
        <f>IFERROR(VLOOKUP($G877,'A2018'!$A$3:$C$1897,3,FALSE),0)</f>
        <v>0</v>
      </c>
      <c r="M877" s="3">
        <f>IFERROR(VLOOKUP($G877,'A2019'!$A$3:$C$1897,3,FALSE),0)</f>
        <v>0</v>
      </c>
      <c r="N877" s="3">
        <f>IFERROR(VLOOKUP($G877,'A2020'!$A$3:$C$1897,3,FALSE),0)</f>
        <v>0</v>
      </c>
      <c r="O877" s="17">
        <f t="shared" si="66"/>
        <v>0</v>
      </c>
      <c r="Q877" s="40" t="s">
        <v>804</v>
      </c>
      <c r="R877" s="40" t="s">
        <v>4</v>
      </c>
      <c r="S877" s="40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17">
        <v>0</v>
      </c>
    </row>
    <row r="878" spans="1:25" x14ac:dyDescent="0.3">
      <c r="A878" s="40" t="s">
        <v>1051</v>
      </c>
      <c r="B878" s="40" t="s">
        <v>4</v>
      </c>
      <c r="C878" s="40">
        <v>4</v>
      </c>
      <c r="D878" s="41">
        <f t="shared" si="65"/>
        <v>6.0219923159378047E-6</v>
      </c>
      <c r="E878" s="42">
        <f t="shared" si="67"/>
        <v>0.99810307242047069</v>
      </c>
      <c r="G878" s="40" t="s">
        <v>1051</v>
      </c>
      <c r="H878" s="40" t="s">
        <v>4</v>
      </c>
      <c r="I878" s="40">
        <f>IFERROR(VLOOKUP($G878,'A2015'!$A$3:$C$1897,3,FALSE),0)</f>
        <v>0</v>
      </c>
      <c r="J878" s="3">
        <f>IFERROR(VLOOKUP($G878,'A2016'!$A$3:$C$1897,3,FALSE),0)</f>
        <v>0</v>
      </c>
      <c r="K878" s="3">
        <f>IFERROR(VLOOKUP($G878,'A2017'!$A$3:$C$1897,3,FALSE),0)</f>
        <v>0</v>
      </c>
      <c r="L878" s="3">
        <f>IFERROR(VLOOKUP($G878,'A2018'!$A$3:$C$1897,3,FALSE),0)</f>
        <v>0</v>
      </c>
      <c r="M878" s="3">
        <f>IFERROR(VLOOKUP($G878,'A2019'!$A$3:$C$1897,3,FALSE),0)</f>
        <v>1</v>
      </c>
      <c r="N878" s="3">
        <f>IFERROR(VLOOKUP($G878,'A2020'!$A$3:$C$1897,3,FALSE),0)</f>
        <v>0</v>
      </c>
      <c r="O878" s="17">
        <f t="shared" si="66"/>
        <v>1</v>
      </c>
      <c r="Q878" s="40" t="s">
        <v>265</v>
      </c>
      <c r="R878" s="40" t="s">
        <v>4</v>
      </c>
      <c r="S878" s="40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17">
        <v>0</v>
      </c>
    </row>
    <row r="879" spans="1:25" x14ac:dyDescent="0.3">
      <c r="A879" s="40" t="s">
        <v>502</v>
      </c>
      <c r="B879" s="40" t="s">
        <v>4</v>
      </c>
      <c r="C879" s="40">
        <v>4</v>
      </c>
      <c r="D879" s="41">
        <f t="shared" si="65"/>
        <v>6.0219923159378047E-6</v>
      </c>
      <c r="E879" s="42">
        <f t="shared" si="67"/>
        <v>0.99810909441278661</v>
      </c>
      <c r="G879" s="40" t="s">
        <v>502</v>
      </c>
      <c r="H879" s="40" t="s">
        <v>4</v>
      </c>
      <c r="I879" s="40">
        <f>IFERROR(VLOOKUP($G879,'A2015'!$A$3:$C$1897,3,FALSE),0)</f>
        <v>0</v>
      </c>
      <c r="J879" s="3">
        <f>IFERROR(VLOOKUP($G879,'A2016'!$A$3:$C$1897,3,FALSE),0)</f>
        <v>1</v>
      </c>
      <c r="K879" s="3">
        <f>IFERROR(VLOOKUP($G879,'A2017'!$A$3:$C$1897,3,FALSE),0)</f>
        <v>0</v>
      </c>
      <c r="L879" s="3">
        <f>IFERROR(VLOOKUP($G879,'A2018'!$A$3:$C$1897,3,FALSE),0)</f>
        <v>0</v>
      </c>
      <c r="M879" s="3">
        <f>IFERROR(VLOOKUP($G879,'A2019'!$A$3:$C$1897,3,FALSE),0)</f>
        <v>0</v>
      </c>
      <c r="N879" s="3">
        <f>IFERROR(VLOOKUP($G879,'A2020'!$A$3:$C$1897,3,FALSE),0)</f>
        <v>1</v>
      </c>
      <c r="O879" s="17">
        <f t="shared" si="66"/>
        <v>2</v>
      </c>
      <c r="Q879" s="40" t="s">
        <v>742</v>
      </c>
      <c r="R879" s="40" t="s">
        <v>4</v>
      </c>
      <c r="S879" s="40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17">
        <v>0</v>
      </c>
    </row>
    <row r="880" spans="1:25" x14ac:dyDescent="0.3">
      <c r="A880" s="40" t="s">
        <v>976</v>
      </c>
      <c r="B880" s="40" t="s">
        <v>4</v>
      </c>
      <c r="C880" s="40">
        <v>4</v>
      </c>
      <c r="D880" s="41">
        <f t="shared" si="65"/>
        <v>6.0219923159378047E-6</v>
      </c>
      <c r="E880" s="42">
        <f t="shared" si="67"/>
        <v>0.99811511640510253</v>
      </c>
      <c r="G880" s="40" t="s">
        <v>976</v>
      </c>
      <c r="H880" s="40" t="s">
        <v>4</v>
      </c>
      <c r="I880" s="40">
        <f>IFERROR(VLOOKUP($G880,'A2015'!$A$3:$C$1897,3,FALSE),0)</f>
        <v>0</v>
      </c>
      <c r="J880" s="3">
        <f>IFERROR(VLOOKUP($G880,'A2016'!$A$3:$C$1897,3,FALSE),0)</f>
        <v>0</v>
      </c>
      <c r="K880" s="3">
        <f>IFERROR(VLOOKUP($G880,'A2017'!$A$3:$C$1897,3,FALSE),0)</f>
        <v>0</v>
      </c>
      <c r="L880" s="3">
        <f>IFERROR(VLOOKUP($G880,'A2018'!$A$3:$C$1897,3,FALSE),0)</f>
        <v>0</v>
      </c>
      <c r="M880" s="3">
        <f>IFERROR(VLOOKUP($G880,'A2019'!$A$3:$C$1897,3,FALSE),0)</f>
        <v>1</v>
      </c>
      <c r="N880" s="3">
        <f>IFERROR(VLOOKUP($G880,'A2020'!$A$3:$C$1897,3,FALSE),0)</f>
        <v>0</v>
      </c>
      <c r="O880" s="17">
        <f t="shared" si="66"/>
        <v>1</v>
      </c>
      <c r="Q880" s="40" t="s">
        <v>933</v>
      </c>
      <c r="R880" s="40" t="s">
        <v>4</v>
      </c>
      <c r="S880" s="40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17">
        <v>0</v>
      </c>
    </row>
    <row r="881" spans="1:25" x14ac:dyDescent="0.3">
      <c r="A881" s="40" t="s">
        <v>1069</v>
      </c>
      <c r="B881" s="40" t="s">
        <v>4</v>
      </c>
      <c r="C881" s="40">
        <v>4</v>
      </c>
      <c r="D881" s="41">
        <f t="shared" si="65"/>
        <v>6.0219923159378047E-6</v>
      </c>
      <c r="E881" s="42">
        <f t="shared" si="67"/>
        <v>0.99812113839741845</v>
      </c>
      <c r="G881" s="40" t="s">
        <v>1069</v>
      </c>
      <c r="H881" s="40" t="s">
        <v>4</v>
      </c>
      <c r="I881" s="40">
        <f>IFERROR(VLOOKUP($G881,'A2015'!$A$3:$C$1897,3,FALSE),0)</f>
        <v>0</v>
      </c>
      <c r="J881" s="3">
        <f>IFERROR(VLOOKUP($G881,'A2016'!$A$3:$C$1897,3,FALSE),0)</f>
        <v>0</v>
      </c>
      <c r="K881" s="3">
        <f>IFERROR(VLOOKUP($G881,'A2017'!$A$3:$C$1897,3,FALSE),0)</f>
        <v>0</v>
      </c>
      <c r="L881" s="3">
        <f>IFERROR(VLOOKUP($G881,'A2018'!$A$3:$C$1897,3,FALSE),0)</f>
        <v>0</v>
      </c>
      <c r="M881" s="3">
        <f>IFERROR(VLOOKUP($G881,'A2019'!$A$3:$C$1897,3,FALSE),0)</f>
        <v>0</v>
      </c>
      <c r="N881" s="3">
        <f>IFERROR(VLOOKUP($G881,'A2020'!$A$3:$C$1897,3,FALSE),0)</f>
        <v>0</v>
      </c>
      <c r="O881" s="17">
        <f t="shared" si="66"/>
        <v>0</v>
      </c>
      <c r="Q881" s="40" t="s">
        <v>747</v>
      </c>
      <c r="R881" s="40" t="s">
        <v>4</v>
      </c>
      <c r="S881" s="40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17">
        <v>0</v>
      </c>
    </row>
    <row r="882" spans="1:25" x14ac:dyDescent="0.3">
      <c r="A882" s="40" t="s">
        <v>1148</v>
      </c>
      <c r="B882" s="40" t="s">
        <v>4</v>
      </c>
      <c r="C882" s="40">
        <v>4</v>
      </c>
      <c r="D882" s="41">
        <f t="shared" si="65"/>
        <v>6.0219923159378047E-6</v>
      </c>
      <c r="E882" s="42">
        <f t="shared" si="67"/>
        <v>0.99812716038973437</v>
      </c>
      <c r="G882" s="40" t="s">
        <v>1148</v>
      </c>
      <c r="H882" s="40" t="s">
        <v>4</v>
      </c>
      <c r="I882" s="40">
        <f>IFERROR(VLOOKUP($G882,'A2015'!$A$3:$C$1897,3,FALSE),0)</f>
        <v>0</v>
      </c>
      <c r="J882" s="3">
        <f>IFERROR(VLOOKUP($G882,'A2016'!$A$3:$C$1897,3,FALSE),0)</f>
        <v>0</v>
      </c>
      <c r="K882" s="3">
        <f>IFERROR(VLOOKUP($G882,'A2017'!$A$3:$C$1897,3,FALSE),0)</f>
        <v>0</v>
      </c>
      <c r="L882" s="3">
        <f>IFERROR(VLOOKUP($G882,'A2018'!$A$3:$C$1897,3,FALSE),0)</f>
        <v>0</v>
      </c>
      <c r="M882" s="3">
        <f>IFERROR(VLOOKUP($G882,'A2019'!$A$3:$C$1897,3,FALSE),0)</f>
        <v>0</v>
      </c>
      <c r="N882" s="3">
        <f>IFERROR(VLOOKUP($G882,'A2020'!$A$3:$C$1897,3,FALSE),0)</f>
        <v>0</v>
      </c>
      <c r="O882" s="17">
        <f t="shared" si="66"/>
        <v>0</v>
      </c>
      <c r="Q882" s="40" t="s">
        <v>809</v>
      </c>
      <c r="R882" s="40" t="s">
        <v>4</v>
      </c>
      <c r="S882" s="40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17">
        <v>0</v>
      </c>
    </row>
    <row r="883" spans="1:25" x14ac:dyDescent="0.3">
      <c r="A883" s="40" t="s">
        <v>536</v>
      </c>
      <c r="B883" s="40" t="s">
        <v>4</v>
      </c>
      <c r="C883" s="40">
        <v>4</v>
      </c>
      <c r="D883" s="41">
        <f t="shared" si="65"/>
        <v>6.0219923159378047E-6</v>
      </c>
      <c r="E883" s="42">
        <f t="shared" si="67"/>
        <v>0.99813318238205029</v>
      </c>
      <c r="G883" s="40" t="s">
        <v>536</v>
      </c>
      <c r="H883" s="40" t="s">
        <v>4</v>
      </c>
      <c r="I883" s="40">
        <f>IFERROR(VLOOKUP($G883,'A2015'!$A$3:$C$1897,3,FALSE),0)</f>
        <v>0</v>
      </c>
      <c r="J883" s="3">
        <f>IFERROR(VLOOKUP($G883,'A2016'!$A$3:$C$1897,3,FALSE),0)</f>
        <v>0</v>
      </c>
      <c r="K883" s="3">
        <f>IFERROR(VLOOKUP($G883,'A2017'!$A$3:$C$1897,3,FALSE),0)</f>
        <v>0</v>
      </c>
      <c r="L883" s="3">
        <f>IFERROR(VLOOKUP($G883,'A2018'!$A$3:$C$1897,3,FALSE),0)</f>
        <v>0</v>
      </c>
      <c r="M883" s="3">
        <f>IFERROR(VLOOKUP($G883,'A2019'!$A$3:$C$1897,3,FALSE),0)</f>
        <v>0</v>
      </c>
      <c r="N883" s="3">
        <f>IFERROR(VLOOKUP($G883,'A2020'!$A$3:$C$1897,3,FALSE),0)</f>
        <v>1</v>
      </c>
      <c r="O883" s="17">
        <f t="shared" si="66"/>
        <v>1</v>
      </c>
      <c r="Q883" s="40" t="s">
        <v>556</v>
      </c>
      <c r="R883" s="40" t="s">
        <v>4</v>
      </c>
      <c r="S883" s="40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17">
        <v>0</v>
      </c>
    </row>
    <row r="884" spans="1:25" x14ac:dyDescent="0.3">
      <c r="A884" s="40" t="s">
        <v>703</v>
      </c>
      <c r="B884" s="40" t="s">
        <v>4</v>
      </c>
      <c r="C884" s="40">
        <v>3</v>
      </c>
      <c r="D884" s="41">
        <f t="shared" si="65"/>
        <v>4.5164942369533539E-6</v>
      </c>
      <c r="E884" s="42">
        <f t="shared" si="67"/>
        <v>0.99813769887628723</v>
      </c>
      <c r="G884" s="40" t="s">
        <v>703</v>
      </c>
      <c r="H884" s="40" t="s">
        <v>4</v>
      </c>
      <c r="I884" s="40">
        <f>IFERROR(VLOOKUP($G884,'A2015'!$A$3:$C$1897,3,FALSE),0)</f>
        <v>0</v>
      </c>
      <c r="J884" s="3">
        <f>IFERROR(VLOOKUP($G884,'A2016'!$A$3:$C$1897,3,FALSE),0)</f>
        <v>0</v>
      </c>
      <c r="K884" s="3">
        <f>IFERROR(VLOOKUP($G884,'A2017'!$A$3:$C$1897,3,FALSE),0)</f>
        <v>0</v>
      </c>
      <c r="L884" s="3">
        <f>IFERROR(VLOOKUP($G884,'A2018'!$A$3:$C$1897,3,FALSE),0)</f>
        <v>0</v>
      </c>
      <c r="M884" s="3">
        <f>IFERROR(VLOOKUP($G884,'A2019'!$A$3:$C$1897,3,FALSE),0)</f>
        <v>0</v>
      </c>
      <c r="N884" s="3">
        <f>IFERROR(VLOOKUP($G884,'A2020'!$A$3:$C$1897,3,FALSE),0)</f>
        <v>0</v>
      </c>
      <c r="O884" s="17">
        <f t="shared" si="66"/>
        <v>0</v>
      </c>
      <c r="Q884" s="40" t="s">
        <v>760</v>
      </c>
      <c r="R884" s="40" t="s">
        <v>4</v>
      </c>
      <c r="S884" s="40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17">
        <v>0</v>
      </c>
    </row>
    <row r="885" spans="1:25" x14ac:dyDescent="0.3">
      <c r="A885" s="40" t="s">
        <v>1107</v>
      </c>
      <c r="B885" s="40" t="s">
        <v>4</v>
      </c>
      <c r="C885" s="40">
        <v>3</v>
      </c>
      <c r="D885" s="41">
        <f t="shared" si="65"/>
        <v>4.5164942369533539E-6</v>
      </c>
      <c r="E885" s="42">
        <f t="shared" si="67"/>
        <v>0.99814221537052417</v>
      </c>
      <c r="G885" s="40" t="s">
        <v>1107</v>
      </c>
      <c r="H885" s="40" t="s">
        <v>4</v>
      </c>
      <c r="I885" s="40">
        <f>IFERROR(VLOOKUP($G885,'A2015'!$A$3:$C$1897,3,FALSE),0)</f>
        <v>0</v>
      </c>
      <c r="J885" s="3">
        <f>IFERROR(VLOOKUP($G885,'A2016'!$A$3:$C$1897,3,FALSE),0)</f>
        <v>0</v>
      </c>
      <c r="K885" s="3">
        <f>IFERROR(VLOOKUP($G885,'A2017'!$A$3:$C$1897,3,FALSE),0)</f>
        <v>0</v>
      </c>
      <c r="L885" s="3">
        <f>IFERROR(VLOOKUP($G885,'A2018'!$A$3:$C$1897,3,FALSE),0)</f>
        <v>0</v>
      </c>
      <c r="M885" s="3">
        <f>IFERROR(VLOOKUP($G885,'A2019'!$A$3:$C$1897,3,FALSE),0)</f>
        <v>0</v>
      </c>
      <c r="N885" s="3">
        <f>IFERROR(VLOOKUP($G885,'A2020'!$A$3:$C$1897,3,FALSE),0)</f>
        <v>0</v>
      </c>
      <c r="O885" s="17">
        <f t="shared" si="66"/>
        <v>0</v>
      </c>
      <c r="Q885" s="40" t="s">
        <v>874</v>
      </c>
      <c r="R885" s="40" t="s">
        <v>4</v>
      </c>
      <c r="S885" s="40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17">
        <v>0</v>
      </c>
    </row>
    <row r="886" spans="1:25" x14ac:dyDescent="0.3">
      <c r="A886" s="40" t="s">
        <v>1188</v>
      </c>
      <c r="B886" s="40" t="s">
        <v>4</v>
      </c>
      <c r="C886" s="40">
        <v>3</v>
      </c>
      <c r="D886" s="41">
        <f t="shared" si="65"/>
        <v>4.5164942369533539E-6</v>
      </c>
      <c r="E886" s="42">
        <f t="shared" si="67"/>
        <v>0.99814673186476111</v>
      </c>
      <c r="G886" s="40" t="s">
        <v>1188</v>
      </c>
      <c r="H886" s="40" t="s">
        <v>4</v>
      </c>
      <c r="I886" s="40">
        <f>IFERROR(VLOOKUP($G886,'A2015'!$A$3:$C$1897,3,FALSE),0)</f>
        <v>0</v>
      </c>
      <c r="J886" s="3">
        <f>IFERROR(VLOOKUP($G886,'A2016'!$A$3:$C$1897,3,FALSE),0)</f>
        <v>0</v>
      </c>
      <c r="K886" s="3">
        <f>IFERROR(VLOOKUP($G886,'A2017'!$A$3:$C$1897,3,FALSE),0)</f>
        <v>1</v>
      </c>
      <c r="L886" s="3">
        <f>IFERROR(VLOOKUP($G886,'A2018'!$A$3:$C$1897,3,FALSE),0)</f>
        <v>0</v>
      </c>
      <c r="M886" s="3">
        <f>IFERROR(VLOOKUP($G886,'A2019'!$A$3:$C$1897,3,FALSE),0)</f>
        <v>1</v>
      </c>
      <c r="N886" s="3">
        <f>IFERROR(VLOOKUP($G886,'A2020'!$A$3:$C$1897,3,FALSE),0)</f>
        <v>0</v>
      </c>
      <c r="O886" s="17">
        <f t="shared" si="66"/>
        <v>2</v>
      </c>
      <c r="Q886" s="40" t="s">
        <v>802</v>
      </c>
      <c r="R886" s="40" t="s">
        <v>4</v>
      </c>
      <c r="S886" s="40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17">
        <v>0</v>
      </c>
    </row>
    <row r="887" spans="1:25" x14ac:dyDescent="0.3">
      <c r="A887" s="40" t="s">
        <v>1015</v>
      </c>
      <c r="B887" s="40" t="s">
        <v>4</v>
      </c>
      <c r="C887" s="40">
        <v>3</v>
      </c>
      <c r="D887" s="41">
        <f t="shared" si="65"/>
        <v>4.5164942369533539E-6</v>
      </c>
      <c r="E887" s="42">
        <f t="shared" si="67"/>
        <v>0.99815124835899804</v>
      </c>
      <c r="G887" s="40" t="s">
        <v>1015</v>
      </c>
      <c r="H887" s="40" t="s">
        <v>4</v>
      </c>
      <c r="I887" s="40">
        <f>IFERROR(VLOOKUP($G887,'A2015'!$A$3:$C$1897,3,FALSE),0)</f>
        <v>0</v>
      </c>
      <c r="J887" s="3">
        <f>IFERROR(VLOOKUP($G887,'A2016'!$A$3:$C$1897,3,FALSE),0)</f>
        <v>0</v>
      </c>
      <c r="K887" s="3">
        <f>IFERROR(VLOOKUP($G887,'A2017'!$A$3:$C$1897,3,FALSE),0)</f>
        <v>0</v>
      </c>
      <c r="L887" s="3">
        <f>IFERROR(VLOOKUP($G887,'A2018'!$A$3:$C$1897,3,FALSE),0)</f>
        <v>1</v>
      </c>
      <c r="M887" s="3">
        <f>IFERROR(VLOOKUP($G887,'A2019'!$A$3:$C$1897,3,FALSE),0)</f>
        <v>0</v>
      </c>
      <c r="N887" s="3">
        <f>IFERROR(VLOOKUP($G887,'A2020'!$A$3:$C$1897,3,FALSE),0)</f>
        <v>0</v>
      </c>
      <c r="O887" s="17">
        <f t="shared" si="66"/>
        <v>1</v>
      </c>
      <c r="Q887" s="40" t="s">
        <v>706</v>
      </c>
      <c r="R887" s="40" t="s">
        <v>4</v>
      </c>
      <c r="S887" s="40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17">
        <v>0</v>
      </c>
    </row>
    <row r="888" spans="1:25" x14ac:dyDescent="0.3">
      <c r="A888" s="40" t="s">
        <v>878</v>
      </c>
      <c r="B888" s="40" t="s">
        <v>4</v>
      </c>
      <c r="C888" s="40">
        <v>3</v>
      </c>
      <c r="D888" s="41">
        <f t="shared" si="65"/>
        <v>4.5164942369533539E-6</v>
      </c>
      <c r="E888" s="42">
        <f t="shared" si="67"/>
        <v>0.99815576485323498</v>
      </c>
      <c r="G888" s="40" t="s">
        <v>878</v>
      </c>
      <c r="H888" s="40" t="s">
        <v>4</v>
      </c>
      <c r="I888" s="40">
        <f>IFERROR(VLOOKUP($G888,'A2015'!$A$3:$C$1897,3,FALSE),0)</f>
        <v>0</v>
      </c>
      <c r="J888" s="3">
        <f>IFERROR(VLOOKUP($G888,'A2016'!$A$3:$C$1897,3,FALSE),0)</f>
        <v>0</v>
      </c>
      <c r="K888" s="3">
        <f>IFERROR(VLOOKUP($G888,'A2017'!$A$3:$C$1897,3,FALSE),0)</f>
        <v>0</v>
      </c>
      <c r="L888" s="3">
        <f>IFERROR(VLOOKUP($G888,'A2018'!$A$3:$C$1897,3,FALSE),0)</f>
        <v>0</v>
      </c>
      <c r="M888" s="3">
        <f>IFERROR(VLOOKUP($G888,'A2019'!$A$3:$C$1897,3,FALSE),0)</f>
        <v>0</v>
      </c>
      <c r="N888" s="3">
        <f>IFERROR(VLOOKUP($G888,'A2020'!$A$3:$C$1897,3,FALSE),0)</f>
        <v>0</v>
      </c>
      <c r="O888" s="17">
        <f t="shared" si="66"/>
        <v>0</v>
      </c>
      <c r="Q888" s="40" t="s">
        <v>908</v>
      </c>
      <c r="R888" s="40" t="s">
        <v>4</v>
      </c>
      <c r="S888" s="40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17">
        <v>0</v>
      </c>
    </row>
    <row r="889" spans="1:25" x14ac:dyDescent="0.3">
      <c r="A889" s="40" t="s">
        <v>1194</v>
      </c>
      <c r="B889" s="40" t="s">
        <v>4</v>
      </c>
      <c r="C889" s="40">
        <v>3</v>
      </c>
      <c r="D889" s="41">
        <f t="shared" si="65"/>
        <v>4.5164942369533539E-6</v>
      </c>
      <c r="E889" s="42">
        <f t="shared" si="67"/>
        <v>0.99816028134747192</v>
      </c>
      <c r="G889" s="40" t="s">
        <v>1194</v>
      </c>
      <c r="H889" s="40" t="s">
        <v>4</v>
      </c>
      <c r="I889" s="40">
        <f>IFERROR(VLOOKUP($G889,'A2015'!$A$3:$C$1897,3,FALSE),0)</f>
        <v>0</v>
      </c>
      <c r="J889" s="3">
        <f>IFERROR(VLOOKUP($G889,'A2016'!$A$3:$C$1897,3,FALSE),0)</f>
        <v>0</v>
      </c>
      <c r="K889" s="3">
        <f>IFERROR(VLOOKUP($G889,'A2017'!$A$3:$C$1897,3,FALSE),0)</f>
        <v>0</v>
      </c>
      <c r="L889" s="3">
        <f>IFERROR(VLOOKUP($G889,'A2018'!$A$3:$C$1897,3,FALSE),0)</f>
        <v>1</v>
      </c>
      <c r="M889" s="3">
        <f>IFERROR(VLOOKUP($G889,'A2019'!$A$3:$C$1897,3,FALSE),0)</f>
        <v>0</v>
      </c>
      <c r="N889" s="3">
        <f>IFERROR(VLOOKUP($G889,'A2020'!$A$3:$C$1897,3,FALSE),0)</f>
        <v>0</v>
      </c>
      <c r="O889" s="17">
        <f t="shared" si="66"/>
        <v>1</v>
      </c>
      <c r="Q889" s="40" t="s">
        <v>737</v>
      </c>
      <c r="R889" s="40" t="s">
        <v>4</v>
      </c>
      <c r="S889" s="40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17">
        <v>0</v>
      </c>
    </row>
    <row r="890" spans="1:25" x14ac:dyDescent="0.3">
      <c r="A890" s="40" t="s">
        <v>1711</v>
      </c>
      <c r="B890" s="40" t="s">
        <v>4</v>
      </c>
      <c r="C890" s="40">
        <v>3</v>
      </c>
      <c r="D890" s="41">
        <f t="shared" si="65"/>
        <v>4.5164942369533539E-6</v>
      </c>
      <c r="E890" s="42">
        <f t="shared" si="67"/>
        <v>0.99816479784170886</v>
      </c>
      <c r="G890" s="40" t="s">
        <v>1711</v>
      </c>
      <c r="H890" s="40" t="s">
        <v>4</v>
      </c>
      <c r="I890" s="40">
        <f>IFERROR(VLOOKUP($G890,'A2015'!$A$3:$C$1897,3,FALSE),0)</f>
        <v>0</v>
      </c>
      <c r="J890" s="3">
        <f>IFERROR(VLOOKUP($G890,'A2016'!$A$3:$C$1897,3,FALSE),0)</f>
        <v>0</v>
      </c>
      <c r="K890" s="3">
        <f>IFERROR(VLOOKUP($G890,'A2017'!$A$3:$C$1897,3,FALSE),0)</f>
        <v>0</v>
      </c>
      <c r="L890" s="3">
        <f>IFERROR(VLOOKUP($G890,'A2018'!$A$3:$C$1897,3,FALSE),0)</f>
        <v>0</v>
      </c>
      <c r="M890" s="3">
        <f>IFERROR(VLOOKUP($G890,'A2019'!$A$3:$C$1897,3,FALSE),0)</f>
        <v>0</v>
      </c>
      <c r="N890" s="3">
        <f>IFERROR(VLOOKUP($G890,'A2020'!$A$3:$C$1897,3,FALSE),0)</f>
        <v>0</v>
      </c>
      <c r="O890" s="17">
        <f t="shared" si="66"/>
        <v>0</v>
      </c>
      <c r="Q890" s="40" t="s">
        <v>667</v>
      </c>
      <c r="R890" s="40" t="s">
        <v>4</v>
      </c>
      <c r="S890" s="40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17">
        <v>0</v>
      </c>
    </row>
    <row r="891" spans="1:25" x14ac:dyDescent="0.3">
      <c r="A891" s="40" t="s">
        <v>1199</v>
      </c>
      <c r="B891" s="40" t="s">
        <v>4</v>
      </c>
      <c r="C891" s="40">
        <v>3</v>
      </c>
      <c r="D891" s="41">
        <f t="shared" si="65"/>
        <v>4.5164942369533539E-6</v>
      </c>
      <c r="E891" s="42">
        <f t="shared" si="67"/>
        <v>0.9981693143359458</v>
      </c>
      <c r="G891" s="40" t="s">
        <v>1199</v>
      </c>
      <c r="H891" s="40" t="s">
        <v>4</v>
      </c>
      <c r="I891" s="40">
        <f>IFERROR(VLOOKUP($G891,'A2015'!$A$3:$C$1897,3,FALSE),0)</f>
        <v>0</v>
      </c>
      <c r="J891" s="3">
        <f>IFERROR(VLOOKUP($G891,'A2016'!$A$3:$C$1897,3,FALSE),0)</f>
        <v>0</v>
      </c>
      <c r="K891" s="3">
        <f>IFERROR(VLOOKUP($G891,'A2017'!$A$3:$C$1897,3,FALSE),0)</f>
        <v>0</v>
      </c>
      <c r="L891" s="3">
        <f>IFERROR(VLOOKUP($G891,'A2018'!$A$3:$C$1897,3,FALSE),0)</f>
        <v>1</v>
      </c>
      <c r="M891" s="3">
        <f>IFERROR(VLOOKUP($G891,'A2019'!$A$3:$C$1897,3,FALSE),0)</f>
        <v>0</v>
      </c>
      <c r="N891" s="3">
        <f>IFERROR(VLOOKUP($G891,'A2020'!$A$3:$C$1897,3,FALSE),0)</f>
        <v>0</v>
      </c>
      <c r="O891" s="17">
        <f t="shared" si="66"/>
        <v>1</v>
      </c>
      <c r="Q891" s="40" t="s">
        <v>650</v>
      </c>
      <c r="R891" s="40" t="s">
        <v>4</v>
      </c>
      <c r="S891" s="40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17">
        <v>0</v>
      </c>
    </row>
    <row r="892" spans="1:25" x14ac:dyDescent="0.3">
      <c r="A892" s="40" t="s">
        <v>1145</v>
      </c>
      <c r="B892" s="40" t="s">
        <v>4</v>
      </c>
      <c r="C892" s="40">
        <v>3</v>
      </c>
      <c r="D892" s="41">
        <f t="shared" si="65"/>
        <v>4.5164942369533539E-6</v>
      </c>
      <c r="E892" s="42">
        <f t="shared" si="67"/>
        <v>0.99817383083018274</v>
      </c>
      <c r="G892" s="40" t="s">
        <v>1145</v>
      </c>
      <c r="H892" s="40" t="s">
        <v>4</v>
      </c>
      <c r="I892" s="40">
        <f>IFERROR(VLOOKUP($G892,'A2015'!$A$3:$C$1897,3,FALSE),0)</f>
        <v>0</v>
      </c>
      <c r="J892" s="3">
        <f>IFERROR(VLOOKUP($G892,'A2016'!$A$3:$C$1897,3,FALSE),0)</f>
        <v>0</v>
      </c>
      <c r="K892" s="3">
        <f>IFERROR(VLOOKUP($G892,'A2017'!$A$3:$C$1897,3,FALSE),0)</f>
        <v>0</v>
      </c>
      <c r="L892" s="3">
        <f>IFERROR(VLOOKUP($G892,'A2018'!$A$3:$C$1897,3,FALSE),0)</f>
        <v>0</v>
      </c>
      <c r="M892" s="3">
        <f>IFERROR(VLOOKUP($G892,'A2019'!$A$3:$C$1897,3,FALSE),0)</f>
        <v>0</v>
      </c>
      <c r="N892" s="3">
        <f>IFERROR(VLOOKUP($G892,'A2020'!$A$3:$C$1897,3,FALSE),0)</f>
        <v>0</v>
      </c>
      <c r="O892" s="17">
        <f t="shared" si="66"/>
        <v>0</v>
      </c>
      <c r="Q892" s="40" t="s">
        <v>242</v>
      </c>
      <c r="R892" s="40" t="s">
        <v>4</v>
      </c>
      <c r="S892" s="40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17">
        <v>0</v>
      </c>
    </row>
    <row r="893" spans="1:25" x14ac:dyDescent="0.3">
      <c r="A893" s="40" t="s">
        <v>1109</v>
      </c>
      <c r="B893" s="40" t="s">
        <v>4</v>
      </c>
      <c r="C893" s="40">
        <v>3</v>
      </c>
      <c r="D893" s="41">
        <f t="shared" si="65"/>
        <v>4.5164942369533539E-6</v>
      </c>
      <c r="E893" s="42">
        <f t="shared" si="67"/>
        <v>0.99817834732441968</v>
      </c>
      <c r="G893" s="40" t="s">
        <v>1109</v>
      </c>
      <c r="H893" s="40" t="s">
        <v>4</v>
      </c>
      <c r="I893" s="40">
        <f>IFERROR(VLOOKUP($G893,'A2015'!$A$3:$C$1897,3,FALSE),0)</f>
        <v>0</v>
      </c>
      <c r="J893" s="3">
        <f>IFERROR(VLOOKUP($G893,'A2016'!$A$3:$C$1897,3,FALSE),0)</f>
        <v>0</v>
      </c>
      <c r="K893" s="3">
        <f>IFERROR(VLOOKUP($G893,'A2017'!$A$3:$C$1897,3,FALSE),0)</f>
        <v>0</v>
      </c>
      <c r="L893" s="3">
        <f>IFERROR(VLOOKUP($G893,'A2018'!$A$3:$C$1897,3,FALSE),0)</f>
        <v>1</v>
      </c>
      <c r="M893" s="3">
        <f>IFERROR(VLOOKUP($G893,'A2019'!$A$3:$C$1897,3,FALSE),0)</f>
        <v>0</v>
      </c>
      <c r="N893" s="3">
        <f>IFERROR(VLOOKUP($G893,'A2020'!$A$3:$C$1897,3,FALSE),0)</f>
        <v>0</v>
      </c>
      <c r="O893" s="17">
        <f t="shared" si="66"/>
        <v>1</v>
      </c>
      <c r="Q893" s="40" t="s">
        <v>829</v>
      </c>
      <c r="R893" s="40" t="s">
        <v>4</v>
      </c>
      <c r="S893" s="40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17">
        <v>0</v>
      </c>
    </row>
    <row r="894" spans="1:25" x14ac:dyDescent="0.3">
      <c r="A894" s="40" t="s">
        <v>1140</v>
      </c>
      <c r="B894" s="40" t="s">
        <v>4</v>
      </c>
      <c r="C894" s="40">
        <v>3</v>
      </c>
      <c r="D894" s="41">
        <f t="shared" si="65"/>
        <v>4.5164942369533539E-6</v>
      </c>
      <c r="E894" s="42">
        <f t="shared" si="67"/>
        <v>0.99818286381865662</v>
      </c>
      <c r="G894" s="40" t="s">
        <v>1140</v>
      </c>
      <c r="H894" s="40" t="s">
        <v>4</v>
      </c>
      <c r="I894" s="40">
        <f>IFERROR(VLOOKUP($G894,'A2015'!$A$3:$C$1897,3,FALSE),0)</f>
        <v>0</v>
      </c>
      <c r="J894" s="3">
        <f>IFERROR(VLOOKUP($G894,'A2016'!$A$3:$C$1897,3,FALSE),0)</f>
        <v>1</v>
      </c>
      <c r="K894" s="3">
        <f>IFERROR(VLOOKUP($G894,'A2017'!$A$3:$C$1897,3,FALSE),0)</f>
        <v>0</v>
      </c>
      <c r="L894" s="3">
        <f>IFERROR(VLOOKUP($G894,'A2018'!$A$3:$C$1897,3,FALSE),0)</f>
        <v>0</v>
      </c>
      <c r="M894" s="3">
        <f>IFERROR(VLOOKUP($G894,'A2019'!$A$3:$C$1897,3,FALSE),0)</f>
        <v>1</v>
      </c>
      <c r="N894" s="3">
        <f>IFERROR(VLOOKUP($G894,'A2020'!$A$3:$C$1897,3,FALSE),0)</f>
        <v>0</v>
      </c>
      <c r="O894" s="17">
        <f t="shared" si="66"/>
        <v>2</v>
      </c>
      <c r="Q894" s="40" t="s">
        <v>852</v>
      </c>
      <c r="R894" s="40" t="s">
        <v>4</v>
      </c>
      <c r="S894" s="40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17">
        <v>0</v>
      </c>
    </row>
    <row r="895" spans="1:25" x14ac:dyDescent="0.3">
      <c r="A895" s="40" t="s">
        <v>920</v>
      </c>
      <c r="B895" s="40" t="s">
        <v>4</v>
      </c>
      <c r="C895" s="40">
        <v>3</v>
      </c>
      <c r="D895" s="41">
        <f t="shared" si="65"/>
        <v>4.5164942369533539E-6</v>
      </c>
      <c r="E895" s="42">
        <f t="shared" si="67"/>
        <v>0.99818738031289356</v>
      </c>
      <c r="G895" s="40" t="s">
        <v>920</v>
      </c>
      <c r="H895" s="40" t="s">
        <v>4</v>
      </c>
      <c r="I895" s="40">
        <f>IFERROR(VLOOKUP($G895,'A2015'!$A$3:$C$1897,3,FALSE),0)</f>
        <v>0</v>
      </c>
      <c r="J895" s="3">
        <f>IFERROR(VLOOKUP($G895,'A2016'!$A$3:$C$1897,3,FALSE),0)</f>
        <v>0</v>
      </c>
      <c r="K895" s="3">
        <f>IFERROR(VLOOKUP($G895,'A2017'!$A$3:$C$1897,3,FALSE),0)</f>
        <v>0</v>
      </c>
      <c r="L895" s="3">
        <f>IFERROR(VLOOKUP($G895,'A2018'!$A$3:$C$1897,3,FALSE),0)</f>
        <v>0</v>
      </c>
      <c r="M895" s="3">
        <f>IFERROR(VLOOKUP($G895,'A2019'!$A$3:$C$1897,3,FALSE),0)</f>
        <v>0</v>
      </c>
      <c r="N895" s="3">
        <f>IFERROR(VLOOKUP($G895,'A2020'!$A$3:$C$1897,3,FALSE),0)</f>
        <v>0</v>
      </c>
      <c r="O895" s="17">
        <f t="shared" si="66"/>
        <v>0</v>
      </c>
      <c r="Q895" s="40" t="s">
        <v>936</v>
      </c>
      <c r="R895" s="40" t="s">
        <v>4</v>
      </c>
      <c r="S895" s="40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17">
        <v>0</v>
      </c>
    </row>
    <row r="896" spans="1:25" x14ac:dyDescent="0.3">
      <c r="A896" s="40" t="s">
        <v>1227</v>
      </c>
      <c r="B896" s="40" t="s">
        <v>4</v>
      </c>
      <c r="C896" s="40">
        <v>3</v>
      </c>
      <c r="D896" s="41">
        <f t="shared" si="65"/>
        <v>4.5164942369533539E-6</v>
      </c>
      <c r="E896" s="42">
        <f t="shared" si="67"/>
        <v>0.9981918968071305</v>
      </c>
      <c r="G896" s="40" t="s">
        <v>1227</v>
      </c>
      <c r="H896" s="40" t="s">
        <v>4</v>
      </c>
      <c r="I896" s="40">
        <f>IFERROR(VLOOKUP($G896,'A2015'!$A$3:$C$1897,3,FALSE),0)</f>
        <v>0</v>
      </c>
      <c r="J896" s="3">
        <f>IFERROR(VLOOKUP($G896,'A2016'!$A$3:$C$1897,3,FALSE),0)</f>
        <v>0</v>
      </c>
      <c r="K896" s="3">
        <f>IFERROR(VLOOKUP($G896,'A2017'!$A$3:$C$1897,3,FALSE),0)</f>
        <v>0</v>
      </c>
      <c r="L896" s="3">
        <f>IFERROR(VLOOKUP($G896,'A2018'!$A$3:$C$1897,3,FALSE),0)</f>
        <v>0</v>
      </c>
      <c r="M896" s="3">
        <f>IFERROR(VLOOKUP($G896,'A2019'!$A$3:$C$1897,3,FALSE),0)</f>
        <v>0</v>
      </c>
      <c r="N896" s="3">
        <f>IFERROR(VLOOKUP($G896,'A2020'!$A$3:$C$1897,3,FALSE),0)</f>
        <v>0</v>
      </c>
      <c r="O896" s="17">
        <f t="shared" si="66"/>
        <v>0</v>
      </c>
      <c r="Q896" s="40" t="s">
        <v>1524</v>
      </c>
      <c r="R896" s="40" t="s">
        <v>4</v>
      </c>
      <c r="S896" s="40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17">
        <v>0</v>
      </c>
    </row>
    <row r="897" spans="1:25" x14ac:dyDescent="0.3">
      <c r="A897" s="40" t="s">
        <v>820</v>
      </c>
      <c r="B897" s="40" t="s">
        <v>4</v>
      </c>
      <c r="C897" s="40">
        <v>3</v>
      </c>
      <c r="D897" s="41">
        <f t="shared" si="65"/>
        <v>4.5164942369533539E-6</v>
      </c>
      <c r="E897" s="42">
        <f t="shared" si="67"/>
        <v>0.99819641330136744</v>
      </c>
      <c r="G897" s="40" t="s">
        <v>820</v>
      </c>
      <c r="H897" s="40" t="s">
        <v>4</v>
      </c>
      <c r="I897" s="40">
        <f>IFERROR(VLOOKUP($G897,'A2015'!$A$3:$C$1897,3,FALSE),0)</f>
        <v>0</v>
      </c>
      <c r="J897" s="3">
        <f>IFERROR(VLOOKUP($G897,'A2016'!$A$3:$C$1897,3,FALSE),0)</f>
        <v>0</v>
      </c>
      <c r="K897" s="3">
        <f>IFERROR(VLOOKUP($G897,'A2017'!$A$3:$C$1897,3,FALSE),0)</f>
        <v>0</v>
      </c>
      <c r="L897" s="3">
        <f>IFERROR(VLOOKUP($G897,'A2018'!$A$3:$C$1897,3,FALSE),0)</f>
        <v>1</v>
      </c>
      <c r="M897" s="3">
        <f>IFERROR(VLOOKUP($G897,'A2019'!$A$3:$C$1897,3,FALSE),0)</f>
        <v>0</v>
      </c>
      <c r="N897" s="3">
        <f>IFERROR(VLOOKUP($G897,'A2020'!$A$3:$C$1897,3,FALSE),0)</f>
        <v>0</v>
      </c>
      <c r="O897" s="17">
        <f t="shared" si="66"/>
        <v>1</v>
      </c>
      <c r="Q897" s="40" t="s">
        <v>719</v>
      </c>
      <c r="R897" s="40" t="s">
        <v>4</v>
      </c>
      <c r="S897" s="40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17">
        <v>0</v>
      </c>
    </row>
    <row r="898" spans="1:25" x14ac:dyDescent="0.3">
      <c r="A898" s="40" t="s">
        <v>1284</v>
      </c>
      <c r="B898" s="40" t="s">
        <v>4</v>
      </c>
      <c r="C898" s="40">
        <v>3</v>
      </c>
      <c r="D898" s="41">
        <f t="shared" si="65"/>
        <v>4.5164942369533539E-6</v>
      </c>
      <c r="E898" s="42">
        <f t="shared" si="67"/>
        <v>0.99820092979560437</v>
      </c>
      <c r="G898" s="40" t="s">
        <v>1284</v>
      </c>
      <c r="H898" s="40" t="s">
        <v>4</v>
      </c>
      <c r="I898" s="40">
        <f>IFERROR(VLOOKUP($G898,'A2015'!$A$3:$C$1897,3,FALSE),0)</f>
        <v>0</v>
      </c>
      <c r="J898" s="3">
        <f>IFERROR(VLOOKUP($G898,'A2016'!$A$3:$C$1897,3,FALSE),0)</f>
        <v>0</v>
      </c>
      <c r="K898" s="3">
        <f>IFERROR(VLOOKUP($G898,'A2017'!$A$3:$C$1897,3,FALSE),0)</f>
        <v>0</v>
      </c>
      <c r="L898" s="3">
        <f>IFERROR(VLOOKUP($G898,'A2018'!$A$3:$C$1897,3,FALSE),0)</f>
        <v>0</v>
      </c>
      <c r="M898" s="3">
        <f>IFERROR(VLOOKUP($G898,'A2019'!$A$3:$C$1897,3,FALSE),0)</f>
        <v>0</v>
      </c>
      <c r="N898" s="3">
        <f>IFERROR(VLOOKUP($G898,'A2020'!$A$3:$C$1897,3,FALSE),0)</f>
        <v>0</v>
      </c>
      <c r="O898" s="17">
        <f t="shared" si="66"/>
        <v>0</v>
      </c>
      <c r="Q898" s="40" t="s">
        <v>849</v>
      </c>
      <c r="R898" s="40" t="s">
        <v>4</v>
      </c>
      <c r="S898" s="40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17">
        <v>0</v>
      </c>
    </row>
    <row r="899" spans="1:25" x14ac:dyDescent="0.3">
      <c r="A899" s="40" t="s">
        <v>1210</v>
      </c>
      <c r="B899" s="40" t="s">
        <v>4</v>
      </c>
      <c r="C899" s="40">
        <v>3</v>
      </c>
      <c r="D899" s="41">
        <f t="shared" si="65"/>
        <v>4.5164942369533539E-6</v>
      </c>
      <c r="E899" s="42">
        <f t="shared" si="67"/>
        <v>0.99820544628984131</v>
      </c>
      <c r="G899" s="40" t="s">
        <v>1210</v>
      </c>
      <c r="H899" s="40" t="s">
        <v>4</v>
      </c>
      <c r="I899" s="40">
        <f>IFERROR(VLOOKUP($G899,'A2015'!$A$3:$C$1897,3,FALSE),0)</f>
        <v>0</v>
      </c>
      <c r="J899" s="3">
        <f>IFERROR(VLOOKUP($G899,'A2016'!$A$3:$C$1897,3,FALSE),0)</f>
        <v>0</v>
      </c>
      <c r="K899" s="3">
        <f>IFERROR(VLOOKUP($G899,'A2017'!$A$3:$C$1897,3,FALSE),0)</f>
        <v>0</v>
      </c>
      <c r="L899" s="3">
        <f>IFERROR(VLOOKUP($G899,'A2018'!$A$3:$C$1897,3,FALSE),0)</f>
        <v>0</v>
      </c>
      <c r="M899" s="3">
        <f>IFERROR(VLOOKUP($G899,'A2019'!$A$3:$C$1897,3,FALSE),0)</f>
        <v>0</v>
      </c>
      <c r="N899" s="3">
        <f>IFERROR(VLOOKUP($G899,'A2020'!$A$3:$C$1897,3,FALSE),0)</f>
        <v>0</v>
      </c>
      <c r="O899" s="17">
        <f t="shared" si="66"/>
        <v>0</v>
      </c>
      <c r="Q899" s="40" t="s">
        <v>848</v>
      </c>
      <c r="R899" s="40" t="s">
        <v>4</v>
      </c>
      <c r="S899" s="40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17">
        <v>0</v>
      </c>
    </row>
    <row r="900" spans="1:25" x14ac:dyDescent="0.3">
      <c r="A900" s="40" t="s">
        <v>459</v>
      </c>
      <c r="B900" s="40" t="s">
        <v>4</v>
      </c>
      <c r="C900" s="40">
        <v>3</v>
      </c>
      <c r="D900" s="41">
        <f t="shared" ref="D900:D963" si="68">C900/D$2</f>
        <v>4.5164942369533539E-6</v>
      </c>
      <c r="E900" s="42">
        <f t="shared" si="67"/>
        <v>0.99820996278407825</v>
      </c>
      <c r="G900" s="40" t="s">
        <v>459</v>
      </c>
      <c r="H900" s="40" t="s">
        <v>4</v>
      </c>
      <c r="I900" s="40">
        <f>IFERROR(VLOOKUP($G900,'A2015'!$A$3:$C$1897,3,FALSE),0)</f>
        <v>0</v>
      </c>
      <c r="J900" s="3">
        <f>IFERROR(VLOOKUP($G900,'A2016'!$A$3:$C$1897,3,FALSE),0)</f>
        <v>0</v>
      </c>
      <c r="K900" s="3">
        <f>IFERROR(VLOOKUP($G900,'A2017'!$A$3:$C$1897,3,FALSE),0)</f>
        <v>0</v>
      </c>
      <c r="L900" s="3">
        <f>IFERROR(VLOOKUP($G900,'A2018'!$A$3:$C$1897,3,FALSE),0)</f>
        <v>0</v>
      </c>
      <c r="M900" s="3">
        <f>IFERROR(VLOOKUP($G900,'A2019'!$A$3:$C$1897,3,FALSE),0)</f>
        <v>0</v>
      </c>
      <c r="N900" s="3">
        <f>IFERROR(VLOOKUP($G900,'A2020'!$A$3:$C$1897,3,FALSE),0)</f>
        <v>1</v>
      </c>
      <c r="O900" s="17">
        <f t="shared" ref="O900:O963" si="69">SUM(I900:N900)</f>
        <v>1</v>
      </c>
      <c r="Q900" s="40" t="s">
        <v>777</v>
      </c>
      <c r="R900" s="40" t="s">
        <v>4</v>
      </c>
      <c r="S900" s="40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17">
        <v>0</v>
      </c>
    </row>
    <row r="901" spans="1:25" x14ac:dyDescent="0.3">
      <c r="A901" s="40" t="s">
        <v>1283</v>
      </c>
      <c r="B901" s="40" t="s">
        <v>4</v>
      </c>
      <c r="C901" s="40">
        <v>3</v>
      </c>
      <c r="D901" s="41">
        <f t="shared" si="68"/>
        <v>4.5164942369533539E-6</v>
      </c>
      <c r="E901" s="42">
        <f t="shared" ref="E901:E964" si="70">E900+D901</f>
        <v>0.99821447927831519</v>
      </c>
      <c r="G901" s="40" t="s">
        <v>1283</v>
      </c>
      <c r="H901" s="40" t="s">
        <v>4</v>
      </c>
      <c r="I901" s="40">
        <f>IFERROR(VLOOKUP($G901,'A2015'!$A$3:$C$1897,3,FALSE),0)</f>
        <v>0</v>
      </c>
      <c r="J901" s="3">
        <f>IFERROR(VLOOKUP($G901,'A2016'!$A$3:$C$1897,3,FALSE),0)</f>
        <v>0</v>
      </c>
      <c r="K901" s="3">
        <f>IFERROR(VLOOKUP($G901,'A2017'!$A$3:$C$1897,3,FALSE),0)</f>
        <v>0</v>
      </c>
      <c r="L901" s="3">
        <f>IFERROR(VLOOKUP($G901,'A2018'!$A$3:$C$1897,3,FALSE),0)</f>
        <v>0</v>
      </c>
      <c r="M901" s="3">
        <f>IFERROR(VLOOKUP($G901,'A2019'!$A$3:$C$1897,3,FALSE),0)</f>
        <v>0</v>
      </c>
      <c r="N901" s="3">
        <f>IFERROR(VLOOKUP($G901,'A2020'!$A$3:$C$1897,3,FALSE),0)</f>
        <v>0</v>
      </c>
      <c r="O901" s="17">
        <f t="shared" si="69"/>
        <v>0</v>
      </c>
      <c r="Q901" s="40" t="s">
        <v>895</v>
      </c>
      <c r="R901" s="40" t="s">
        <v>4</v>
      </c>
      <c r="S901" s="40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17">
        <v>0</v>
      </c>
    </row>
    <row r="902" spans="1:25" x14ac:dyDescent="0.3">
      <c r="A902" s="40" t="s">
        <v>1203</v>
      </c>
      <c r="B902" s="40" t="s">
        <v>4</v>
      </c>
      <c r="C902" s="40">
        <v>3</v>
      </c>
      <c r="D902" s="41">
        <f t="shared" si="68"/>
        <v>4.5164942369533539E-6</v>
      </c>
      <c r="E902" s="42">
        <f t="shared" si="70"/>
        <v>0.99821899577255213</v>
      </c>
      <c r="G902" s="40" t="s">
        <v>1203</v>
      </c>
      <c r="H902" s="40" t="s">
        <v>4</v>
      </c>
      <c r="I902" s="40">
        <f>IFERROR(VLOOKUP($G902,'A2015'!$A$3:$C$1897,3,FALSE),0)</f>
        <v>0</v>
      </c>
      <c r="J902" s="3">
        <f>IFERROR(VLOOKUP($G902,'A2016'!$A$3:$C$1897,3,FALSE),0)</f>
        <v>0</v>
      </c>
      <c r="K902" s="3">
        <f>IFERROR(VLOOKUP($G902,'A2017'!$A$3:$C$1897,3,FALSE),0)</f>
        <v>0</v>
      </c>
      <c r="L902" s="3">
        <f>IFERROR(VLOOKUP($G902,'A2018'!$A$3:$C$1897,3,FALSE),0)</f>
        <v>1</v>
      </c>
      <c r="M902" s="3">
        <f>IFERROR(VLOOKUP($G902,'A2019'!$A$3:$C$1897,3,FALSE),0)</f>
        <v>0</v>
      </c>
      <c r="N902" s="3">
        <f>IFERROR(VLOOKUP($G902,'A2020'!$A$3:$C$1897,3,FALSE),0)</f>
        <v>0</v>
      </c>
      <c r="O902" s="17">
        <f t="shared" si="69"/>
        <v>1</v>
      </c>
      <c r="Q902" s="40" t="s">
        <v>947</v>
      </c>
      <c r="R902" s="40" t="s">
        <v>4</v>
      </c>
      <c r="S902" s="40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17">
        <v>0</v>
      </c>
    </row>
    <row r="903" spans="1:25" x14ac:dyDescent="0.3">
      <c r="A903" s="40" t="s">
        <v>1126</v>
      </c>
      <c r="B903" s="40" t="s">
        <v>4</v>
      </c>
      <c r="C903" s="40">
        <v>3</v>
      </c>
      <c r="D903" s="41">
        <f t="shared" si="68"/>
        <v>4.5164942369533539E-6</v>
      </c>
      <c r="E903" s="42">
        <f t="shared" si="70"/>
        <v>0.99822351226678907</v>
      </c>
      <c r="G903" s="40" t="s">
        <v>1126</v>
      </c>
      <c r="H903" s="40" t="s">
        <v>4</v>
      </c>
      <c r="I903" s="40">
        <f>IFERROR(VLOOKUP($G903,'A2015'!$A$3:$C$1897,3,FALSE),0)</f>
        <v>1</v>
      </c>
      <c r="J903" s="3">
        <f>IFERROR(VLOOKUP($G903,'A2016'!$A$3:$C$1897,3,FALSE),0)</f>
        <v>0</v>
      </c>
      <c r="K903" s="3">
        <f>IFERROR(VLOOKUP($G903,'A2017'!$A$3:$C$1897,3,FALSE),0)</f>
        <v>0</v>
      </c>
      <c r="L903" s="3">
        <f>IFERROR(VLOOKUP($G903,'A2018'!$A$3:$C$1897,3,FALSE),0)</f>
        <v>0</v>
      </c>
      <c r="M903" s="3">
        <f>IFERROR(VLOOKUP($G903,'A2019'!$A$3:$C$1897,3,FALSE),0)</f>
        <v>0</v>
      </c>
      <c r="N903" s="3">
        <f>IFERROR(VLOOKUP($G903,'A2020'!$A$3:$C$1897,3,FALSE),0)</f>
        <v>0</v>
      </c>
      <c r="O903" s="17">
        <f t="shared" si="69"/>
        <v>1</v>
      </c>
      <c r="Q903" s="40" t="s">
        <v>791</v>
      </c>
      <c r="R903" s="40" t="s">
        <v>4</v>
      </c>
      <c r="S903" s="40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17">
        <v>0</v>
      </c>
    </row>
    <row r="904" spans="1:25" x14ac:dyDescent="0.3">
      <c r="A904" s="40" t="s">
        <v>1067</v>
      </c>
      <c r="B904" s="40" t="s">
        <v>4</v>
      </c>
      <c r="C904" s="40">
        <v>3</v>
      </c>
      <c r="D904" s="41">
        <f t="shared" si="68"/>
        <v>4.5164942369533539E-6</v>
      </c>
      <c r="E904" s="42">
        <f t="shared" si="70"/>
        <v>0.99822802876102601</v>
      </c>
      <c r="G904" s="40" t="s">
        <v>1067</v>
      </c>
      <c r="H904" s="40" t="s">
        <v>4</v>
      </c>
      <c r="I904" s="40">
        <f>IFERROR(VLOOKUP($G904,'A2015'!$A$3:$C$1897,3,FALSE),0)</f>
        <v>0</v>
      </c>
      <c r="J904" s="3">
        <f>IFERROR(VLOOKUP($G904,'A2016'!$A$3:$C$1897,3,FALSE),0)</f>
        <v>0</v>
      </c>
      <c r="K904" s="3">
        <f>IFERROR(VLOOKUP($G904,'A2017'!$A$3:$C$1897,3,FALSE),0)</f>
        <v>0</v>
      </c>
      <c r="L904" s="3">
        <f>IFERROR(VLOOKUP($G904,'A2018'!$A$3:$C$1897,3,FALSE),0)</f>
        <v>0</v>
      </c>
      <c r="M904" s="3">
        <f>IFERROR(VLOOKUP($G904,'A2019'!$A$3:$C$1897,3,FALSE),0)</f>
        <v>0</v>
      </c>
      <c r="N904" s="3">
        <f>IFERROR(VLOOKUP($G904,'A2020'!$A$3:$C$1897,3,FALSE),0)</f>
        <v>0</v>
      </c>
      <c r="O904" s="17">
        <f t="shared" si="69"/>
        <v>0</v>
      </c>
      <c r="Q904" s="40" t="s">
        <v>755</v>
      </c>
      <c r="R904" s="40" t="s">
        <v>4</v>
      </c>
      <c r="S904" s="40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17">
        <v>0</v>
      </c>
    </row>
    <row r="905" spans="1:25" x14ac:dyDescent="0.3">
      <c r="A905" s="40" t="s">
        <v>258</v>
      </c>
      <c r="B905" s="40" t="s">
        <v>4</v>
      </c>
      <c r="C905" s="40">
        <v>3</v>
      </c>
      <c r="D905" s="41">
        <f t="shared" si="68"/>
        <v>4.5164942369533539E-6</v>
      </c>
      <c r="E905" s="42">
        <f t="shared" si="70"/>
        <v>0.99823254525526295</v>
      </c>
      <c r="G905" s="40" t="s">
        <v>258</v>
      </c>
      <c r="H905" s="40" t="s">
        <v>4</v>
      </c>
      <c r="I905" s="40">
        <f>IFERROR(VLOOKUP($G905,'A2015'!$A$3:$C$1897,3,FALSE),0)</f>
        <v>1</v>
      </c>
      <c r="J905" s="3">
        <f>IFERROR(VLOOKUP($G905,'A2016'!$A$3:$C$1897,3,FALSE),0)</f>
        <v>0</v>
      </c>
      <c r="K905" s="3">
        <f>IFERROR(VLOOKUP($G905,'A2017'!$A$3:$C$1897,3,FALSE),0)</f>
        <v>0</v>
      </c>
      <c r="L905" s="3">
        <f>IFERROR(VLOOKUP($G905,'A2018'!$A$3:$C$1897,3,FALSE),0)</f>
        <v>1</v>
      </c>
      <c r="M905" s="3">
        <f>IFERROR(VLOOKUP($G905,'A2019'!$A$3:$C$1897,3,FALSE),0)</f>
        <v>0</v>
      </c>
      <c r="N905" s="3">
        <f>IFERROR(VLOOKUP($G905,'A2020'!$A$3:$C$1897,3,FALSE),0)</f>
        <v>0</v>
      </c>
      <c r="O905" s="17">
        <f t="shared" si="69"/>
        <v>2</v>
      </c>
      <c r="Q905" s="40" t="s">
        <v>935</v>
      </c>
      <c r="R905" s="40" t="s">
        <v>4</v>
      </c>
      <c r="S905" s="40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17">
        <v>0</v>
      </c>
    </row>
    <row r="906" spans="1:25" x14ac:dyDescent="0.3">
      <c r="A906" s="40" t="s">
        <v>950</v>
      </c>
      <c r="B906" s="40" t="s">
        <v>4</v>
      </c>
      <c r="C906" s="40">
        <v>3</v>
      </c>
      <c r="D906" s="41">
        <f t="shared" si="68"/>
        <v>4.5164942369533539E-6</v>
      </c>
      <c r="E906" s="42">
        <f t="shared" si="70"/>
        <v>0.99823706174949989</v>
      </c>
      <c r="G906" s="40" t="s">
        <v>950</v>
      </c>
      <c r="H906" s="40" t="s">
        <v>4</v>
      </c>
      <c r="I906" s="40">
        <f>IFERROR(VLOOKUP($G906,'A2015'!$A$3:$C$1897,3,FALSE),0)</f>
        <v>0</v>
      </c>
      <c r="J906" s="3">
        <f>IFERROR(VLOOKUP($G906,'A2016'!$A$3:$C$1897,3,FALSE),0)</f>
        <v>0</v>
      </c>
      <c r="K906" s="3">
        <f>IFERROR(VLOOKUP($G906,'A2017'!$A$3:$C$1897,3,FALSE),0)</f>
        <v>0</v>
      </c>
      <c r="L906" s="3">
        <f>IFERROR(VLOOKUP($G906,'A2018'!$A$3:$C$1897,3,FALSE),0)</f>
        <v>0</v>
      </c>
      <c r="M906" s="3">
        <f>IFERROR(VLOOKUP($G906,'A2019'!$A$3:$C$1897,3,FALSE),0)</f>
        <v>0</v>
      </c>
      <c r="N906" s="3">
        <f>IFERROR(VLOOKUP($G906,'A2020'!$A$3:$C$1897,3,FALSE),0)</f>
        <v>0</v>
      </c>
      <c r="O906" s="17">
        <f t="shared" si="69"/>
        <v>0</v>
      </c>
      <c r="Q906" s="40" t="s">
        <v>922</v>
      </c>
      <c r="R906" s="40" t="s">
        <v>4</v>
      </c>
      <c r="S906" s="40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17">
        <v>0</v>
      </c>
    </row>
    <row r="907" spans="1:25" x14ac:dyDescent="0.3">
      <c r="A907" s="40" t="s">
        <v>1057</v>
      </c>
      <c r="B907" s="40" t="s">
        <v>4</v>
      </c>
      <c r="C907" s="40">
        <v>3</v>
      </c>
      <c r="D907" s="41">
        <f t="shared" si="68"/>
        <v>4.5164942369533539E-6</v>
      </c>
      <c r="E907" s="42">
        <f t="shared" si="70"/>
        <v>0.99824157824373683</v>
      </c>
      <c r="G907" s="40" t="s">
        <v>1057</v>
      </c>
      <c r="H907" s="40" t="s">
        <v>4</v>
      </c>
      <c r="I907" s="40">
        <f>IFERROR(VLOOKUP($G907,'A2015'!$A$3:$C$1897,3,FALSE),0)</f>
        <v>0</v>
      </c>
      <c r="J907" s="3">
        <f>IFERROR(VLOOKUP($G907,'A2016'!$A$3:$C$1897,3,FALSE),0)</f>
        <v>0</v>
      </c>
      <c r="K907" s="3">
        <f>IFERROR(VLOOKUP($G907,'A2017'!$A$3:$C$1897,3,FALSE),0)</f>
        <v>0</v>
      </c>
      <c r="L907" s="3">
        <f>IFERROR(VLOOKUP($G907,'A2018'!$A$3:$C$1897,3,FALSE),0)</f>
        <v>0</v>
      </c>
      <c r="M907" s="3">
        <f>IFERROR(VLOOKUP($G907,'A2019'!$A$3:$C$1897,3,FALSE),0)</f>
        <v>0</v>
      </c>
      <c r="N907" s="3">
        <f>IFERROR(VLOOKUP($G907,'A2020'!$A$3:$C$1897,3,FALSE),0)</f>
        <v>0</v>
      </c>
      <c r="O907" s="17">
        <f t="shared" si="69"/>
        <v>0</v>
      </c>
      <c r="Q907" s="40" t="s">
        <v>594</v>
      </c>
      <c r="R907" s="40" t="s">
        <v>4</v>
      </c>
      <c r="S907" s="40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17">
        <v>0</v>
      </c>
    </row>
    <row r="908" spans="1:25" x14ac:dyDescent="0.3">
      <c r="A908" s="40" t="s">
        <v>1032</v>
      </c>
      <c r="B908" s="40" t="s">
        <v>4</v>
      </c>
      <c r="C908" s="40">
        <v>3</v>
      </c>
      <c r="D908" s="41">
        <f t="shared" si="68"/>
        <v>4.5164942369533539E-6</v>
      </c>
      <c r="E908" s="42">
        <f t="shared" si="70"/>
        <v>0.99824609473797377</v>
      </c>
      <c r="G908" s="40" t="s">
        <v>1032</v>
      </c>
      <c r="H908" s="40" t="s">
        <v>4</v>
      </c>
      <c r="I908" s="40">
        <f>IFERROR(VLOOKUP($G908,'A2015'!$A$3:$C$1897,3,FALSE),0)</f>
        <v>0</v>
      </c>
      <c r="J908" s="3">
        <f>IFERROR(VLOOKUP($G908,'A2016'!$A$3:$C$1897,3,FALSE),0)</f>
        <v>0</v>
      </c>
      <c r="K908" s="3">
        <f>IFERROR(VLOOKUP($G908,'A2017'!$A$3:$C$1897,3,FALSE),0)</f>
        <v>0</v>
      </c>
      <c r="L908" s="3">
        <f>IFERROR(VLOOKUP($G908,'A2018'!$A$3:$C$1897,3,FALSE),0)</f>
        <v>0</v>
      </c>
      <c r="M908" s="3">
        <f>IFERROR(VLOOKUP($G908,'A2019'!$A$3:$C$1897,3,FALSE),0)</f>
        <v>0</v>
      </c>
      <c r="N908" s="3">
        <f>IFERROR(VLOOKUP($G908,'A2020'!$A$3:$C$1897,3,FALSE),0)</f>
        <v>0</v>
      </c>
      <c r="O908" s="17">
        <f t="shared" si="69"/>
        <v>0</v>
      </c>
      <c r="Q908" s="40" t="s">
        <v>850</v>
      </c>
      <c r="R908" s="40" t="s">
        <v>4</v>
      </c>
      <c r="S908" s="40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17">
        <v>0</v>
      </c>
    </row>
    <row r="909" spans="1:25" x14ac:dyDescent="0.3">
      <c r="A909" s="40" t="s">
        <v>1207</v>
      </c>
      <c r="B909" s="40" t="s">
        <v>4</v>
      </c>
      <c r="C909" s="40">
        <v>3</v>
      </c>
      <c r="D909" s="41">
        <f t="shared" si="68"/>
        <v>4.5164942369533539E-6</v>
      </c>
      <c r="E909" s="42">
        <f t="shared" si="70"/>
        <v>0.99825061123221071</v>
      </c>
      <c r="G909" s="40" t="s">
        <v>1207</v>
      </c>
      <c r="H909" s="40" t="s">
        <v>4</v>
      </c>
      <c r="I909" s="40">
        <f>IFERROR(VLOOKUP($G909,'A2015'!$A$3:$C$1897,3,FALSE),0)</f>
        <v>0</v>
      </c>
      <c r="J909" s="3">
        <f>IFERROR(VLOOKUP($G909,'A2016'!$A$3:$C$1897,3,FALSE),0)</f>
        <v>0</v>
      </c>
      <c r="K909" s="3">
        <f>IFERROR(VLOOKUP($G909,'A2017'!$A$3:$C$1897,3,FALSE),0)</f>
        <v>0</v>
      </c>
      <c r="L909" s="3">
        <f>IFERROR(VLOOKUP($G909,'A2018'!$A$3:$C$1897,3,FALSE),0)</f>
        <v>0</v>
      </c>
      <c r="M909" s="3">
        <f>IFERROR(VLOOKUP($G909,'A2019'!$A$3:$C$1897,3,FALSE),0)</f>
        <v>0</v>
      </c>
      <c r="N909" s="3">
        <f>IFERROR(VLOOKUP($G909,'A2020'!$A$3:$C$1897,3,FALSE),0)</f>
        <v>0</v>
      </c>
      <c r="O909" s="17">
        <f t="shared" si="69"/>
        <v>0</v>
      </c>
      <c r="Q909" s="40" t="s">
        <v>899</v>
      </c>
      <c r="R909" s="40" t="s">
        <v>4</v>
      </c>
      <c r="S909" s="40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17">
        <v>0</v>
      </c>
    </row>
    <row r="910" spans="1:25" x14ac:dyDescent="0.3">
      <c r="A910" s="40" t="s">
        <v>961</v>
      </c>
      <c r="B910" s="40" t="s">
        <v>4</v>
      </c>
      <c r="C910" s="40">
        <v>3</v>
      </c>
      <c r="D910" s="41">
        <f t="shared" si="68"/>
        <v>4.5164942369533539E-6</v>
      </c>
      <c r="E910" s="42">
        <f t="shared" si="70"/>
        <v>0.99825512772644764</v>
      </c>
      <c r="G910" s="40" t="s">
        <v>961</v>
      </c>
      <c r="H910" s="40" t="s">
        <v>4</v>
      </c>
      <c r="I910" s="40">
        <f>IFERROR(VLOOKUP($G910,'A2015'!$A$3:$C$1897,3,FALSE),0)</f>
        <v>0</v>
      </c>
      <c r="J910" s="3">
        <f>IFERROR(VLOOKUP($G910,'A2016'!$A$3:$C$1897,3,FALSE),0)</f>
        <v>0</v>
      </c>
      <c r="K910" s="3">
        <f>IFERROR(VLOOKUP($G910,'A2017'!$A$3:$C$1897,3,FALSE),0)</f>
        <v>0</v>
      </c>
      <c r="L910" s="3">
        <f>IFERROR(VLOOKUP($G910,'A2018'!$A$3:$C$1897,3,FALSE),0)</f>
        <v>0</v>
      </c>
      <c r="M910" s="3">
        <f>IFERROR(VLOOKUP($G910,'A2019'!$A$3:$C$1897,3,FALSE),0)</f>
        <v>0</v>
      </c>
      <c r="N910" s="3">
        <f>IFERROR(VLOOKUP($G910,'A2020'!$A$3:$C$1897,3,FALSE),0)</f>
        <v>0</v>
      </c>
      <c r="O910" s="17">
        <f t="shared" si="69"/>
        <v>0</v>
      </c>
      <c r="Q910" s="40" t="s">
        <v>822</v>
      </c>
      <c r="R910" s="40" t="s">
        <v>4</v>
      </c>
      <c r="S910" s="40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17">
        <v>0</v>
      </c>
    </row>
    <row r="911" spans="1:25" x14ac:dyDescent="0.3">
      <c r="A911" s="40" t="s">
        <v>1197</v>
      </c>
      <c r="B911" s="40" t="s">
        <v>4</v>
      </c>
      <c r="C911" s="40">
        <v>3</v>
      </c>
      <c r="D911" s="41">
        <f t="shared" si="68"/>
        <v>4.5164942369533539E-6</v>
      </c>
      <c r="E911" s="42">
        <f t="shared" si="70"/>
        <v>0.99825964422068458</v>
      </c>
      <c r="G911" s="40" t="s">
        <v>1197</v>
      </c>
      <c r="H911" s="40" t="s">
        <v>4</v>
      </c>
      <c r="I911" s="40">
        <f>IFERROR(VLOOKUP($G911,'A2015'!$A$3:$C$1897,3,FALSE),0)</f>
        <v>0</v>
      </c>
      <c r="J911" s="3">
        <f>IFERROR(VLOOKUP($G911,'A2016'!$A$3:$C$1897,3,FALSE),0)</f>
        <v>0</v>
      </c>
      <c r="K911" s="3">
        <f>IFERROR(VLOOKUP($G911,'A2017'!$A$3:$C$1897,3,FALSE),0)</f>
        <v>0</v>
      </c>
      <c r="L911" s="3">
        <f>IFERROR(VLOOKUP($G911,'A2018'!$A$3:$C$1897,3,FALSE),0)</f>
        <v>0</v>
      </c>
      <c r="M911" s="3">
        <f>IFERROR(VLOOKUP($G911,'A2019'!$A$3:$C$1897,3,FALSE),0)</f>
        <v>0</v>
      </c>
      <c r="N911" s="3">
        <f>IFERROR(VLOOKUP($G911,'A2020'!$A$3:$C$1897,3,FALSE),0)</f>
        <v>0</v>
      </c>
      <c r="O911" s="17">
        <f t="shared" si="69"/>
        <v>0</v>
      </c>
      <c r="Q911" s="40" t="s">
        <v>678</v>
      </c>
      <c r="R911" s="40" t="s">
        <v>4</v>
      </c>
      <c r="S911" s="40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17">
        <v>0</v>
      </c>
    </row>
    <row r="912" spans="1:25" x14ac:dyDescent="0.3">
      <c r="A912" s="40" t="s">
        <v>1170</v>
      </c>
      <c r="B912" s="40" t="s">
        <v>4</v>
      </c>
      <c r="C912" s="40">
        <v>3</v>
      </c>
      <c r="D912" s="41">
        <f t="shared" si="68"/>
        <v>4.5164942369533539E-6</v>
      </c>
      <c r="E912" s="42">
        <f t="shared" si="70"/>
        <v>0.99826416071492152</v>
      </c>
      <c r="G912" s="40" t="s">
        <v>1170</v>
      </c>
      <c r="H912" s="40" t="s">
        <v>4</v>
      </c>
      <c r="I912" s="40">
        <f>IFERROR(VLOOKUP($G912,'A2015'!$A$3:$C$1897,3,FALSE),0)</f>
        <v>0</v>
      </c>
      <c r="J912" s="3">
        <f>IFERROR(VLOOKUP($G912,'A2016'!$A$3:$C$1897,3,FALSE),0)</f>
        <v>0</v>
      </c>
      <c r="K912" s="3">
        <f>IFERROR(VLOOKUP($G912,'A2017'!$A$3:$C$1897,3,FALSE),0)</f>
        <v>0</v>
      </c>
      <c r="L912" s="3">
        <f>IFERROR(VLOOKUP($G912,'A2018'!$A$3:$C$1897,3,FALSE),0)</f>
        <v>0</v>
      </c>
      <c r="M912" s="3">
        <f>IFERROR(VLOOKUP($G912,'A2019'!$A$3:$C$1897,3,FALSE),0)</f>
        <v>0</v>
      </c>
      <c r="N912" s="3">
        <f>IFERROR(VLOOKUP($G912,'A2020'!$A$3:$C$1897,3,FALSE),0)</f>
        <v>0</v>
      </c>
      <c r="O912" s="17">
        <f t="shared" si="69"/>
        <v>0</v>
      </c>
      <c r="Q912" s="40" t="s">
        <v>800</v>
      </c>
      <c r="R912" s="40" t="s">
        <v>4</v>
      </c>
      <c r="S912" s="40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17">
        <v>0</v>
      </c>
    </row>
    <row r="913" spans="1:25" x14ac:dyDescent="0.3">
      <c r="A913" s="40" t="s">
        <v>1014</v>
      </c>
      <c r="B913" s="40" t="s">
        <v>4</v>
      </c>
      <c r="C913" s="40">
        <v>3</v>
      </c>
      <c r="D913" s="41">
        <f t="shared" si="68"/>
        <v>4.5164942369533539E-6</v>
      </c>
      <c r="E913" s="42">
        <f t="shared" si="70"/>
        <v>0.99826867720915846</v>
      </c>
      <c r="G913" s="40" t="s">
        <v>1014</v>
      </c>
      <c r="H913" s="40" t="s">
        <v>4</v>
      </c>
      <c r="I913" s="40">
        <f>IFERROR(VLOOKUP($G913,'A2015'!$A$3:$C$1897,3,FALSE),0)</f>
        <v>0</v>
      </c>
      <c r="J913" s="3">
        <f>IFERROR(VLOOKUP($G913,'A2016'!$A$3:$C$1897,3,FALSE),0)</f>
        <v>0</v>
      </c>
      <c r="K913" s="3">
        <f>IFERROR(VLOOKUP($G913,'A2017'!$A$3:$C$1897,3,FALSE),0)</f>
        <v>0</v>
      </c>
      <c r="L913" s="3">
        <f>IFERROR(VLOOKUP($G913,'A2018'!$A$3:$C$1897,3,FALSE),0)</f>
        <v>0</v>
      </c>
      <c r="M913" s="3">
        <f>IFERROR(VLOOKUP($G913,'A2019'!$A$3:$C$1897,3,FALSE),0)</f>
        <v>0</v>
      </c>
      <c r="N913" s="3">
        <f>IFERROR(VLOOKUP($G913,'A2020'!$A$3:$C$1897,3,FALSE),0)</f>
        <v>0</v>
      </c>
      <c r="O913" s="17">
        <f t="shared" si="69"/>
        <v>0</v>
      </c>
      <c r="Q913" s="40" t="s">
        <v>944</v>
      </c>
      <c r="R913" s="40" t="s">
        <v>4</v>
      </c>
      <c r="S913" s="40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17">
        <v>0</v>
      </c>
    </row>
    <row r="914" spans="1:25" x14ac:dyDescent="0.3">
      <c r="A914" s="40" t="s">
        <v>1010</v>
      </c>
      <c r="B914" s="40" t="s">
        <v>4</v>
      </c>
      <c r="C914" s="40">
        <v>3</v>
      </c>
      <c r="D914" s="41">
        <f t="shared" si="68"/>
        <v>4.5164942369533539E-6</v>
      </c>
      <c r="E914" s="42">
        <f t="shared" si="70"/>
        <v>0.9982731937033954</v>
      </c>
      <c r="G914" s="40" t="s">
        <v>1010</v>
      </c>
      <c r="H914" s="40" t="s">
        <v>4</v>
      </c>
      <c r="I914" s="40">
        <f>IFERROR(VLOOKUP($G914,'A2015'!$A$3:$C$1897,3,FALSE),0)</f>
        <v>0</v>
      </c>
      <c r="J914" s="3">
        <f>IFERROR(VLOOKUP($G914,'A2016'!$A$3:$C$1897,3,FALSE),0)</f>
        <v>0</v>
      </c>
      <c r="K914" s="3">
        <f>IFERROR(VLOOKUP($G914,'A2017'!$A$3:$C$1897,3,FALSE),0)</f>
        <v>0</v>
      </c>
      <c r="L914" s="3">
        <f>IFERROR(VLOOKUP($G914,'A2018'!$A$3:$C$1897,3,FALSE),0)</f>
        <v>0</v>
      </c>
      <c r="M914" s="3">
        <f>IFERROR(VLOOKUP($G914,'A2019'!$A$3:$C$1897,3,FALSE),0)</f>
        <v>0</v>
      </c>
      <c r="N914" s="3">
        <f>IFERROR(VLOOKUP($G914,'A2020'!$A$3:$C$1897,3,FALSE),0)</f>
        <v>0</v>
      </c>
      <c r="O914" s="17">
        <f t="shared" si="69"/>
        <v>0</v>
      </c>
      <c r="Q914" s="40" t="s">
        <v>891</v>
      </c>
      <c r="R914" s="40" t="s">
        <v>4</v>
      </c>
      <c r="S914" s="40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17">
        <v>0</v>
      </c>
    </row>
    <row r="915" spans="1:25" x14ac:dyDescent="0.3">
      <c r="A915" s="40" t="s">
        <v>1282</v>
      </c>
      <c r="B915" s="40" t="s">
        <v>4</v>
      </c>
      <c r="C915" s="40">
        <v>3</v>
      </c>
      <c r="D915" s="41">
        <f t="shared" si="68"/>
        <v>4.5164942369533539E-6</v>
      </c>
      <c r="E915" s="42">
        <f t="shared" si="70"/>
        <v>0.99827771019763234</v>
      </c>
      <c r="G915" s="40" t="s">
        <v>1282</v>
      </c>
      <c r="H915" s="40" t="s">
        <v>4</v>
      </c>
      <c r="I915" s="40">
        <f>IFERROR(VLOOKUP($G915,'A2015'!$A$3:$C$1897,3,FALSE),0)</f>
        <v>0</v>
      </c>
      <c r="J915" s="3">
        <f>IFERROR(VLOOKUP($G915,'A2016'!$A$3:$C$1897,3,FALSE),0)</f>
        <v>0</v>
      </c>
      <c r="K915" s="3">
        <f>IFERROR(VLOOKUP($G915,'A2017'!$A$3:$C$1897,3,FALSE),0)</f>
        <v>0</v>
      </c>
      <c r="L915" s="3">
        <f>IFERROR(VLOOKUP($G915,'A2018'!$A$3:$C$1897,3,FALSE),0)</f>
        <v>0</v>
      </c>
      <c r="M915" s="3">
        <f>IFERROR(VLOOKUP($G915,'A2019'!$A$3:$C$1897,3,FALSE),0)</f>
        <v>0</v>
      </c>
      <c r="N915" s="3">
        <f>IFERROR(VLOOKUP($G915,'A2020'!$A$3:$C$1897,3,FALSE),0)</f>
        <v>0</v>
      </c>
      <c r="O915" s="17">
        <f t="shared" si="69"/>
        <v>0</v>
      </c>
      <c r="Q915" s="40" t="s">
        <v>871</v>
      </c>
      <c r="R915" s="40" t="s">
        <v>4</v>
      </c>
      <c r="S915" s="40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17">
        <v>0</v>
      </c>
    </row>
    <row r="916" spans="1:25" x14ac:dyDescent="0.3">
      <c r="A916" s="40" t="s">
        <v>845</v>
      </c>
      <c r="B916" s="40" t="s">
        <v>4</v>
      </c>
      <c r="C916" s="40">
        <v>3</v>
      </c>
      <c r="D916" s="41">
        <f t="shared" si="68"/>
        <v>4.5164942369533539E-6</v>
      </c>
      <c r="E916" s="42">
        <f t="shared" si="70"/>
        <v>0.99828222669186928</v>
      </c>
      <c r="G916" s="40" t="s">
        <v>845</v>
      </c>
      <c r="H916" s="40" t="s">
        <v>4</v>
      </c>
      <c r="I916" s="40">
        <f>IFERROR(VLOOKUP($G916,'A2015'!$A$3:$C$1897,3,FALSE),0)</f>
        <v>0</v>
      </c>
      <c r="J916" s="3">
        <f>IFERROR(VLOOKUP($G916,'A2016'!$A$3:$C$1897,3,FALSE),0)</f>
        <v>0</v>
      </c>
      <c r="K916" s="3">
        <f>IFERROR(VLOOKUP($G916,'A2017'!$A$3:$C$1897,3,FALSE),0)</f>
        <v>0</v>
      </c>
      <c r="L916" s="3">
        <f>IFERROR(VLOOKUP($G916,'A2018'!$A$3:$C$1897,3,FALSE),0)</f>
        <v>0</v>
      </c>
      <c r="M916" s="3">
        <f>IFERROR(VLOOKUP($G916,'A2019'!$A$3:$C$1897,3,FALSE),0)</f>
        <v>0</v>
      </c>
      <c r="N916" s="3">
        <f>IFERROR(VLOOKUP($G916,'A2020'!$A$3:$C$1897,3,FALSE),0)</f>
        <v>0</v>
      </c>
      <c r="O916" s="17">
        <f t="shared" si="69"/>
        <v>0</v>
      </c>
      <c r="Q916" s="40" t="s">
        <v>789</v>
      </c>
      <c r="R916" s="40" t="s">
        <v>4</v>
      </c>
      <c r="S916" s="40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17">
        <v>0</v>
      </c>
    </row>
    <row r="917" spans="1:25" x14ac:dyDescent="0.3">
      <c r="A917" s="40" t="s">
        <v>585</v>
      </c>
      <c r="B917" s="40" t="s">
        <v>4</v>
      </c>
      <c r="C917" s="40">
        <v>3</v>
      </c>
      <c r="D917" s="41">
        <f t="shared" si="68"/>
        <v>4.5164942369533539E-6</v>
      </c>
      <c r="E917" s="42">
        <f t="shared" si="70"/>
        <v>0.99828674318610622</v>
      </c>
      <c r="G917" s="40" t="s">
        <v>585</v>
      </c>
      <c r="H917" s="40" t="s">
        <v>4</v>
      </c>
      <c r="I917" s="40">
        <f>IFERROR(VLOOKUP($G917,'A2015'!$A$3:$C$1897,3,FALSE),0)</f>
        <v>0</v>
      </c>
      <c r="J917" s="3">
        <f>IFERROR(VLOOKUP($G917,'A2016'!$A$3:$C$1897,3,FALSE),0)</f>
        <v>0</v>
      </c>
      <c r="K917" s="3">
        <f>IFERROR(VLOOKUP($G917,'A2017'!$A$3:$C$1897,3,FALSE),0)</f>
        <v>0</v>
      </c>
      <c r="L917" s="3">
        <f>IFERROR(VLOOKUP($G917,'A2018'!$A$3:$C$1897,3,FALSE),0)</f>
        <v>0</v>
      </c>
      <c r="M917" s="3">
        <f>IFERROR(VLOOKUP($G917,'A2019'!$A$3:$C$1897,3,FALSE),0)</f>
        <v>1</v>
      </c>
      <c r="N917" s="3">
        <f>IFERROR(VLOOKUP($G917,'A2020'!$A$3:$C$1897,3,FALSE),0)</f>
        <v>0</v>
      </c>
      <c r="O917" s="17">
        <f t="shared" si="69"/>
        <v>1</v>
      </c>
      <c r="Q917" s="40" t="s">
        <v>904</v>
      </c>
      <c r="R917" s="40" t="s">
        <v>4</v>
      </c>
      <c r="S917" s="40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17">
        <v>0</v>
      </c>
    </row>
    <row r="918" spans="1:25" x14ac:dyDescent="0.3">
      <c r="A918" s="40" t="s">
        <v>425</v>
      </c>
      <c r="B918" s="40" t="s">
        <v>4</v>
      </c>
      <c r="C918" s="40">
        <v>3</v>
      </c>
      <c r="D918" s="41">
        <f t="shared" si="68"/>
        <v>4.5164942369533539E-6</v>
      </c>
      <c r="E918" s="42">
        <f t="shared" si="70"/>
        <v>0.99829125968034316</v>
      </c>
      <c r="G918" s="40" t="s">
        <v>425</v>
      </c>
      <c r="H918" s="40" t="s">
        <v>4</v>
      </c>
      <c r="I918" s="40">
        <f>IFERROR(VLOOKUP($G918,'A2015'!$A$3:$C$1897,3,FALSE),0)</f>
        <v>0</v>
      </c>
      <c r="J918" s="3">
        <f>IFERROR(VLOOKUP($G918,'A2016'!$A$3:$C$1897,3,FALSE),0)</f>
        <v>0</v>
      </c>
      <c r="K918" s="3">
        <f>IFERROR(VLOOKUP($G918,'A2017'!$A$3:$C$1897,3,FALSE),0)</f>
        <v>0</v>
      </c>
      <c r="L918" s="3">
        <f>IFERROR(VLOOKUP($G918,'A2018'!$A$3:$C$1897,3,FALSE),0)</f>
        <v>0</v>
      </c>
      <c r="M918" s="3">
        <f>IFERROR(VLOOKUP($G918,'A2019'!$A$3:$C$1897,3,FALSE),0)</f>
        <v>1</v>
      </c>
      <c r="N918" s="3">
        <f>IFERROR(VLOOKUP($G918,'A2020'!$A$3:$C$1897,3,FALSE),0)</f>
        <v>0</v>
      </c>
      <c r="O918" s="17">
        <f t="shared" si="69"/>
        <v>1</v>
      </c>
      <c r="Q918" s="40" t="s">
        <v>575</v>
      </c>
      <c r="R918" s="40" t="s">
        <v>4</v>
      </c>
      <c r="S918" s="40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17">
        <v>0</v>
      </c>
    </row>
    <row r="919" spans="1:25" x14ac:dyDescent="0.3">
      <c r="A919" s="40" t="s">
        <v>1287</v>
      </c>
      <c r="B919" s="40" t="s">
        <v>4</v>
      </c>
      <c r="C919" s="40">
        <v>3</v>
      </c>
      <c r="D919" s="41">
        <f t="shared" si="68"/>
        <v>4.5164942369533539E-6</v>
      </c>
      <c r="E919" s="42">
        <f t="shared" si="70"/>
        <v>0.9982957761745801</v>
      </c>
      <c r="G919" s="40" t="s">
        <v>1287</v>
      </c>
      <c r="H919" s="40" t="s">
        <v>4</v>
      </c>
      <c r="I919" s="40">
        <f>IFERROR(VLOOKUP($G919,'A2015'!$A$3:$C$1897,3,FALSE),0)</f>
        <v>0</v>
      </c>
      <c r="J919" s="3">
        <f>IFERROR(VLOOKUP($G919,'A2016'!$A$3:$C$1897,3,FALSE),0)</f>
        <v>0</v>
      </c>
      <c r="K919" s="3">
        <f>IFERROR(VLOOKUP($G919,'A2017'!$A$3:$C$1897,3,FALSE),0)</f>
        <v>0</v>
      </c>
      <c r="L919" s="3">
        <f>IFERROR(VLOOKUP($G919,'A2018'!$A$3:$C$1897,3,FALSE),0)</f>
        <v>0</v>
      </c>
      <c r="M919" s="3">
        <f>IFERROR(VLOOKUP($G919,'A2019'!$A$3:$C$1897,3,FALSE),0)</f>
        <v>1</v>
      </c>
      <c r="N919" s="3">
        <f>IFERROR(VLOOKUP($G919,'A2020'!$A$3:$C$1897,3,FALSE),0)</f>
        <v>0</v>
      </c>
      <c r="O919" s="17">
        <f t="shared" si="69"/>
        <v>1</v>
      </c>
      <c r="Q919" s="40" t="s">
        <v>926</v>
      </c>
      <c r="R919" s="40" t="s">
        <v>4</v>
      </c>
      <c r="S919" s="40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17">
        <v>0</v>
      </c>
    </row>
    <row r="920" spans="1:25" x14ac:dyDescent="0.3">
      <c r="A920" s="40" t="s">
        <v>1164</v>
      </c>
      <c r="B920" s="40" t="s">
        <v>4</v>
      </c>
      <c r="C920" s="40">
        <v>3</v>
      </c>
      <c r="D920" s="41">
        <f t="shared" si="68"/>
        <v>4.5164942369533539E-6</v>
      </c>
      <c r="E920" s="42">
        <f t="shared" si="70"/>
        <v>0.99830029266881704</v>
      </c>
      <c r="G920" s="40" t="s">
        <v>1164</v>
      </c>
      <c r="H920" s="40" t="s">
        <v>4</v>
      </c>
      <c r="I920" s="40">
        <f>IFERROR(VLOOKUP($G920,'A2015'!$A$3:$C$1897,3,FALSE),0)</f>
        <v>0</v>
      </c>
      <c r="J920" s="3">
        <f>IFERROR(VLOOKUP($G920,'A2016'!$A$3:$C$1897,3,FALSE),0)</f>
        <v>0</v>
      </c>
      <c r="K920" s="3">
        <f>IFERROR(VLOOKUP($G920,'A2017'!$A$3:$C$1897,3,FALSE),0)</f>
        <v>0</v>
      </c>
      <c r="L920" s="3">
        <f>IFERROR(VLOOKUP($G920,'A2018'!$A$3:$C$1897,3,FALSE),0)</f>
        <v>0</v>
      </c>
      <c r="M920" s="3">
        <f>IFERROR(VLOOKUP($G920,'A2019'!$A$3:$C$1897,3,FALSE),0)</f>
        <v>0</v>
      </c>
      <c r="N920" s="3">
        <f>IFERROR(VLOOKUP($G920,'A2020'!$A$3:$C$1897,3,FALSE),0)</f>
        <v>0</v>
      </c>
      <c r="O920" s="17">
        <f t="shared" si="69"/>
        <v>0</v>
      </c>
      <c r="Q920" s="40" t="s">
        <v>877</v>
      </c>
      <c r="R920" s="40" t="s">
        <v>4</v>
      </c>
      <c r="S920" s="40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17">
        <v>0</v>
      </c>
    </row>
    <row r="921" spans="1:25" x14ac:dyDescent="0.3">
      <c r="A921" s="40" t="s">
        <v>762</v>
      </c>
      <c r="B921" s="40" t="s">
        <v>4</v>
      </c>
      <c r="C921" s="40">
        <v>3</v>
      </c>
      <c r="D921" s="41">
        <f t="shared" si="68"/>
        <v>4.5164942369533539E-6</v>
      </c>
      <c r="E921" s="42">
        <f t="shared" si="70"/>
        <v>0.99830480916305397</v>
      </c>
      <c r="G921" s="40" t="s">
        <v>762</v>
      </c>
      <c r="H921" s="40" t="s">
        <v>4</v>
      </c>
      <c r="I921" s="40">
        <f>IFERROR(VLOOKUP($G921,'A2015'!$A$3:$C$1897,3,FALSE),0)</f>
        <v>0</v>
      </c>
      <c r="J921" s="3">
        <f>IFERROR(VLOOKUP($G921,'A2016'!$A$3:$C$1897,3,FALSE),0)</f>
        <v>0</v>
      </c>
      <c r="K921" s="3">
        <f>IFERROR(VLOOKUP($G921,'A2017'!$A$3:$C$1897,3,FALSE),0)</f>
        <v>0</v>
      </c>
      <c r="L921" s="3">
        <f>IFERROR(VLOOKUP($G921,'A2018'!$A$3:$C$1897,3,FALSE),0)</f>
        <v>0</v>
      </c>
      <c r="M921" s="3">
        <f>IFERROR(VLOOKUP($G921,'A2019'!$A$3:$C$1897,3,FALSE),0)</f>
        <v>0</v>
      </c>
      <c r="N921" s="3">
        <f>IFERROR(VLOOKUP($G921,'A2020'!$A$3:$C$1897,3,FALSE),0)</f>
        <v>0</v>
      </c>
      <c r="O921" s="17">
        <f t="shared" si="69"/>
        <v>0</v>
      </c>
      <c r="Q921" s="40" t="s">
        <v>694</v>
      </c>
      <c r="R921" s="40" t="s">
        <v>4</v>
      </c>
      <c r="S921" s="40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17">
        <v>0</v>
      </c>
    </row>
    <row r="922" spans="1:25" x14ac:dyDescent="0.3">
      <c r="A922" s="40" t="s">
        <v>988</v>
      </c>
      <c r="B922" s="40" t="s">
        <v>4</v>
      </c>
      <c r="C922" s="40">
        <v>3</v>
      </c>
      <c r="D922" s="41">
        <f t="shared" si="68"/>
        <v>4.5164942369533539E-6</v>
      </c>
      <c r="E922" s="42">
        <f t="shared" si="70"/>
        <v>0.99830932565729091</v>
      </c>
      <c r="G922" s="40" t="s">
        <v>988</v>
      </c>
      <c r="H922" s="40" t="s">
        <v>4</v>
      </c>
      <c r="I922" s="40">
        <f>IFERROR(VLOOKUP($G922,'A2015'!$A$3:$C$1897,3,FALSE),0)</f>
        <v>1</v>
      </c>
      <c r="J922" s="3">
        <f>IFERROR(VLOOKUP($G922,'A2016'!$A$3:$C$1897,3,FALSE),0)</f>
        <v>0</v>
      </c>
      <c r="K922" s="3">
        <f>IFERROR(VLOOKUP($G922,'A2017'!$A$3:$C$1897,3,FALSE),0)</f>
        <v>0</v>
      </c>
      <c r="L922" s="3">
        <f>IFERROR(VLOOKUP($G922,'A2018'!$A$3:$C$1897,3,FALSE),0)</f>
        <v>0</v>
      </c>
      <c r="M922" s="3">
        <f>IFERROR(VLOOKUP($G922,'A2019'!$A$3:$C$1897,3,FALSE),0)</f>
        <v>0</v>
      </c>
      <c r="N922" s="3">
        <f>IFERROR(VLOOKUP($G922,'A2020'!$A$3:$C$1897,3,FALSE),0)</f>
        <v>0</v>
      </c>
      <c r="O922" s="17">
        <f t="shared" si="69"/>
        <v>1</v>
      </c>
      <c r="Q922" s="40" t="s">
        <v>1002</v>
      </c>
      <c r="R922" s="40" t="s">
        <v>4</v>
      </c>
      <c r="S922" s="40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17">
        <v>0</v>
      </c>
    </row>
    <row r="923" spans="1:25" x14ac:dyDescent="0.3">
      <c r="A923" s="40" t="s">
        <v>1156</v>
      </c>
      <c r="B923" s="40" t="s">
        <v>4</v>
      </c>
      <c r="C923" s="40">
        <v>3</v>
      </c>
      <c r="D923" s="41">
        <f t="shared" si="68"/>
        <v>4.5164942369533539E-6</v>
      </c>
      <c r="E923" s="42">
        <f t="shared" si="70"/>
        <v>0.99831384215152785</v>
      </c>
      <c r="G923" s="40" t="s">
        <v>1156</v>
      </c>
      <c r="H923" s="40" t="s">
        <v>4</v>
      </c>
      <c r="I923" s="40">
        <f>IFERROR(VLOOKUP($G923,'A2015'!$A$3:$C$1897,3,FALSE),0)</f>
        <v>0</v>
      </c>
      <c r="J923" s="3">
        <f>IFERROR(VLOOKUP($G923,'A2016'!$A$3:$C$1897,3,FALSE),0)</f>
        <v>0</v>
      </c>
      <c r="K923" s="3">
        <f>IFERROR(VLOOKUP($G923,'A2017'!$A$3:$C$1897,3,FALSE),0)</f>
        <v>0</v>
      </c>
      <c r="L923" s="3">
        <f>IFERROR(VLOOKUP($G923,'A2018'!$A$3:$C$1897,3,FALSE),0)</f>
        <v>0</v>
      </c>
      <c r="M923" s="3">
        <f>IFERROR(VLOOKUP($G923,'A2019'!$A$3:$C$1897,3,FALSE),0)</f>
        <v>0</v>
      </c>
      <c r="N923" s="3">
        <f>IFERROR(VLOOKUP($G923,'A2020'!$A$3:$C$1897,3,FALSE),0)</f>
        <v>0</v>
      </c>
      <c r="O923" s="17">
        <f t="shared" si="69"/>
        <v>0</v>
      </c>
      <c r="Q923" s="40" t="s">
        <v>887</v>
      </c>
      <c r="R923" s="40" t="s">
        <v>4</v>
      </c>
      <c r="S923" s="40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17">
        <v>0</v>
      </c>
    </row>
    <row r="924" spans="1:25" x14ac:dyDescent="0.3">
      <c r="A924" s="40" t="s">
        <v>1123</v>
      </c>
      <c r="B924" s="40" t="s">
        <v>4</v>
      </c>
      <c r="C924" s="40">
        <v>3</v>
      </c>
      <c r="D924" s="41">
        <f t="shared" si="68"/>
        <v>4.5164942369533539E-6</v>
      </c>
      <c r="E924" s="42">
        <f t="shared" si="70"/>
        <v>0.99831835864576479</v>
      </c>
      <c r="G924" s="40" t="s">
        <v>1123</v>
      </c>
      <c r="H924" s="40" t="s">
        <v>4</v>
      </c>
      <c r="I924" s="40">
        <f>IFERROR(VLOOKUP($G924,'A2015'!$A$3:$C$1897,3,FALSE),0)</f>
        <v>0</v>
      </c>
      <c r="J924" s="3">
        <f>IFERROR(VLOOKUP($G924,'A2016'!$A$3:$C$1897,3,FALSE),0)</f>
        <v>1</v>
      </c>
      <c r="K924" s="3">
        <f>IFERROR(VLOOKUP($G924,'A2017'!$A$3:$C$1897,3,FALSE),0)</f>
        <v>1</v>
      </c>
      <c r="L924" s="3">
        <f>IFERROR(VLOOKUP($G924,'A2018'!$A$3:$C$1897,3,FALSE),0)</f>
        <v>0</v>
      </c>
      <c r="M924" s="3">
        <f>IFERROR(VLOOKUP($G924,'A2019'!$A$3:$C$1897,3,FALSE),0)</f>
        <v>0</v>
      </c>
      <c r="N924" s="3">
        <f>IFERROR(VLOOKUP($G924,'A2020'!$A$3:$C$1897,3,FALSE),0)</f>
        <v>0</v>
      </c>
      <c r="O924" s="17">
        <f t="shared" si="69"/>
        <v>2</v>
      </c>
      <c r="Q924" s="40" t="s">
        <v>780</v>
      </c>
      <c r="R924" s="40" t="s">
        <v>4</v>
      </c>
      <c r="S924" s="40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17">
        <v>0</v>
      </c>
    </row>
    <row r="925" spans="1:25" x14ac:dyDescent="0.3">
      <c r="A925" s="40" t="s">
        <v>949</v>
      </c>
      <c r="B925" s="40" t="s">
        <v>4</v>
      </c>
      <c r="C925" s="40">
        <v>3</v>
      </c>
      <c r="D925" s="41">
        <f t="shared" si="68"/>
        <v>4.5164942369533539E-6</v>
      </c>
      <c r="E925" s="42">
        <f t="shared" si="70"/>
        <v>0.99832287514000173</v>
      </c>
      <c r="G925" s="40" t="s">
        <v>949</v>
      </c>
      <c r="H925" s="40" t="s">
        <v>4</v>
      </c>
      <c r="I925" s="40">
        <f>IFERROR(VLOOKUP($G925,'A2015'!$A$3:$C$1897,3,FALSE),0)</f>
        <v>0</v>
      </c>
      <c r="J925" s="3">
        <f>IFERROR(VLOOKUP($G925,'A2016'!$A$3:$C$1897,3,FALSE),0)</f>
        <v>0</v>
      </c>
      <c r="K925" s="3">
        <f>IFERROR(VLOOKUP($G925,'A2017'!$A$3:$C$1897,3,FALSE),0)</f>
        <v>0</v>
      </c>
      <c r="L925" s="3">
        <f>IFERROR(VLOOKUP($G925,'A2018'!$A$3:$C$1897,3,FALSE),0)</f>
        <v>0</v>
      </c>
      <c r="M925" s="3">
        <f>IFERROR(VLOOKUP($G925,'A2019'!$A$3:$C$1897,3,FALSE),0)</f>
        <v>0</v>
      </c>
      <c r="N925" s="3">
        <f>IFERROR(VLOOKUP($G925,'A2020'!$A$3:$C$1897,3,FALSE),0)</f>
        <v>0</v>
      </c>
      <c r="O925" s="17">
        <f t="shared" si="69"/>
        <v>0</v>
      </c>
      <c r="Q925" s="40" t="s">
        <v>923</v>
      </c>
      <c r="R925" s="40" t="s">
        <v>4</v>
      </c>
      <c r="S925" s="40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17">
        <v>0</v>
      </c>
    </row>
    <row r="926" spans="1:25" x14ac:dyDescent="0.3">
      <c r="A926" s="40" t="s">
        <v>1184</v>
      </c>
      <c r="B926" s="40" t="s">
        <v>4</v>
      </c>
      <c r="C926" s="40">
        <v>3</v>
      </c>
      <c r="D926" s="41">
        <f t="shared" si="68"/>
        <v>4.5164942369533539E-6</v>
      </c>
      <c r="E926" s="42">
        <f t="shared" si="70"/>
        <v>0.99832739163423867</v>
      </c>
      <c r="G926" s="40" t="s">
        <v>1184</v>
      </c>
      <c r="H926" s="40" t="s">
        <v>4</v>
      </c>
      <c r="I926" s="40">
        <f>IFERROR(VLOOKUP($G926,'A2015'!$A$3:$C$1897,3,FALSE),0)</f>
        <v>0</v>
      </c>
      <c r="J926" s="3">
        <f>IFERROR(VLOOKUP($G926,'A2016'!$A$3:$C$1897,3,FALSE),0)</f>
        <v>0</v>
      </c>
      <c r="K926" s="3">
        <f>IFERROR(VLOOKUP($G926,'A2017'!$A$3:$C$1897,3,FALSE),0)</f>
        <v>0</v>
      </c>
      <c r="L926" s="3">
        <f>IFERROR(VLOOKUP($G926,'A2018'!$A$3:$C$1897,3,FALSE),0)</f>
        <v>0</v>
      </c>
      <c r="M926" s="3">
        <f>IFERROR(VLOOKUP($G926,'A2019'!$A$3:$C$1897,3,FALSE),0)</f>
        <v>0</v>
      </c>
      <c r="N926" s="3">
        <f>IFERROR(VLOOKUP($G926,'A2020'!$A$3:$C$1897,3,FALSE),0)</f>
        <v>0</v>
      </c>
      <c r="O926" s="17">
        <f t="shared" si="69"/>
        <v>0</v>
      </c>
      <c r="Q926" s="40" t="s">
        <v>765</v>
      </c>
      <c r="R926" s="40" t="s">
        <v>4</v>
      </c>
      <c r="S926" s="40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17">
        <v>0</v>
      </c>
    </row>
    <row r="927" spans="1:25" x14ac:dyDescent="0.3">
      <c r="A927" s="40" t="s">
        <v>977</v>
      </c>
      <c r="B927" s="40" t="s">
        <v>4</v>
      </c>
      <c r="C927" s="40">
        <v>3</v>
      </c>
      <c r="D927" s="41">
        <f t="shared" si="68"/>
        <v>4.5164942369533539E-6</v>
      </c>
      <c r="E927" s="42">
        <f t="shared" si="70"/>
        <v>0.99833190812847561</v>
      </c>
      <c r="G927" s="40" t="s">
        <v>977</v>
      </c>
      <c r="H927" s="40" t="s">
        <v>4</v>
      </c>
      <c r="I927" s="40">
        <f>IFERROR(VLOOKUP($G927,'A2015'!$A$3:$C$1897,3,FALSE),0)</f>
        <v>0</v>
      </c>
      <c r="J927" s="3">
        <f>IFERROR(VLOOKUP($G927,'A2016'!$A$3:$C$1897,3,FALSE),0)</f>
        <v>0</v>
      </c>
      <c r="K927" s="3">
        <f>IFERROR(VLOOKUP($G927,'A2017'!$A$3:$C$1897,3,FALSE),0)</f>
        <v>0</v>
      </c>
      <c r="L927" s="3">
        <f>IFERROR(VLOOKUP($G927,'A2018'!$A$3:$C$1897,3,FALSE),0)</f>
        <v>0</v>
      </c>
      <c r="M927" s="3">
        <f>IFERROR(VLOOKUP($G927,'A2019'!$A$3:$C$1897,3,FALSE),0)</f>
        <v>0</v>
      </c>
      <c r="N927" s="3">
        <f>IFERROR(VLOOKUP($G927,'A2020'!$A$3:$C$1897,3,FALSE),0)</f>
        <v>0</v>
      </c>
      <c r="O927" s="17">
        <f t="shared" si="69"/>
        <v>0</v>
      </c>
      <c r="Q927" s="40" t="s">
        <v>1018</v>
      </c>
      <c r="R927" s="40" t="s">
        <v>4</v>
      </c>
      <c r="S927" s="40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17">
        <v>0</v>
      </c>
    </row>
    <row r="928" spans="1:25" x14ac:dyDescent="0.3">
      <c r="A928" s="40" t="s">
        <v>912</v>
      </c>
      <c r="B928" s="40" t="s">
        <v>4</v>
      </c>
      <c r="C928" s="40">
        <v>3</v>
      </c>
      <c r="D928" s="41">
        <f t="shared" si="68"/>
        <v>4.5164942369533539E-6</v>
      </c>
      <c r="E928" s="42">
        <f t="shared" si="70"/>
        <v>0.99833642462271255</v>
      </c>
      <c r="G928" s="40" t="s">
        <v>912</v>
      </c>
      <c r="H928" s="40" t="s">
        <v>4</v>
      </c>
      <c r="I928" s="40">
        <f>IFERROR(VLOOKUP($G928,'A2015'!$A$3:$C$1897,3,FALSE),0)</f>
        <v>0</v>
      </c>
      <c r="J928" s="3">
        <f>IFERROR(VLOOKUP($G928,'A2016'!$A$3:$C$1897,3,FALSE),0)</f>
        <v>0</v>
      </c>
      <c r="K928" s="3">
        <f>IFERROR(VLOOKUP($G928,'A2017'!$A$3:$C$1897,3,FALSE),0)</f>
        <v>0</v>
      </c>
      <c r="L928" s="3">
        <f>IFERROR(VLOOKUP($G928,'A2018'!$A$3:$C$1897,3,FALSE),0)</f>
        <v>0</v>
      </c>
      <c r="M928" s="3">
        <f>IFERROR(VLOOKUP($G928,'A2019'!$A$3:$C$1897,3,FALSE),0)</f>
        <v>0</v>
      </c>
      <c r="N928" s="3">
        <f>IFERROR(VLOOKUP($G928,'A2020'!$A$3:$C$1897,3,FALSE),0)</f>
        <v>0</v>
      </c>
      <c r="O928" s="17">
        <f t="shared" si="69"/>
        <v>0</v>
      </c>
      <c r="Q928" s="40" t="s">
        <v>370</v>
      </c>
      <c r="R928" s="40" t="s">
        <v>4</v>
      </c>
      <c r="S928" s="40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17">
        <v>0</v>
      </c>
    </row>
    <row r="929" spans="1:25" x14ac:dyDescent="0.3">
      <c r="A929" s="40" t="s">
        <v>248</v>
      </c>
      <c r="B929" s="40" t="s">
        <v>4</v>
      </c>
      <c r="C929" s="40">
        <v>3</v>
      </c>
      <c r="D929" s="41">
        <f t="shared" si="68"/>
        <v>4.5164942369533539E-6</v>
      </c>
      <c r="E929" s="42">
        <f t="shared" si="70"/>
        <v>0.99834094111694949</v>
      </c>
      <c r="G929" s="40" t="s">
        <v>248</v>
      </c>
      <c r="H929" s="40" t="s">
        <v>4</v>
      </c>
      <c r="I929" s="40">
        <f>IFERROR(VLOOKUP($G929,'A2015'!$A$3:$C$1897,3,FALSE),0)</f>
        <v>1</v>
      </c>
      <c r="J929" s="3">
        <f>IFERROR(VLOOKUP($G929,'A2016'!$A$3:$C$1897,3,FALSE),0)</f>
        <v>1</v>
      </c>
      <c r="K929" s="3">
        <f>IFERROR(VLOOKUP($G929,'A2017'!$A$3:$C$1897,3,FALSE),0)</f>
        <v>0</v>
      </c>
      <c r="L929" s="3">
        <f>IFERROR(VLOOKUP($G929,'A2018'!$A$3:$C$1897,3,FALSE),0)</f>
        <v>0</v>
      </c>
      <c r="M929" s="3">
        <f>IFERROR(VLOOKUP($G929,'A2019'!$A$3:$C$1897,3,FALSE),0)</f>
        <v>0</v>
      </c>
      <c r="N929" s="3">
        <f>IFERROR(VLOOKUP($G929,'A2020'!$A$3:$C$1897,3,FALSE),0)</f>
        <v>0</v>
      </c>
      <c r="O929" s="17">
        <f t="shared" si="69"/>
        <v>2</v>
      </c>
      <c r="Q929" s="40" t="s">
        <v>642</v>
      </c>
      <c r="R929" s="40" t="s">
        <v>4</v>
      </c>
      <c r="S929" s="40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17">
        <v>0</v>
      </c>
    </row>
    <row r="930" spans="1:25" x14ac:dyDescent="0.3">
      <c r="A930" s="40" t="s">
        <v>1030</v>
      </c>
      <c r="B930" s="40" t="s">
        <v>4</v>
      </c>
      <c r="C930" s="40">
        <v>3</v>
      </c>
      <c r="D930" s="41">
        <f t="shared" si="68"/>
        <v>4.5164942369533539E-6</v>
      </c>
      <c r="E930" s="42">
        <f t="shared" si="70"/>
        <v>0.99834545761118643</v>
      </c>
      <c r="G930" s="40" t="s">
        <v>1030</v>
      </c>
      <c r="H930" s="40" t="s">
        <v>4</v>
      </c>
      <c r="I930" s="40">
        <f>IFERROR(VLOOKUP($G930,'A2015'!$A$3:$C$1897,3,FALSE),0)</f>
        <v>0</v>
      </c>
      <c r="J930" s="3">
        <f>IFERROR(VLOOKUP($G930,'A2016'!$A$3:$C$1897,3,FALSE),0)</f>
        <v>1</v>
      </c>
      <c r="K930" s="3">
        <f>IFERROR(VLOOKUP($G930,'A2017'!$A$3:$C$1897,3,FALSE),0)</f>
        <v>0</v>
      </c>
      <c r="L930" s="3">
        <f>IFERROR(VLOOKUP($G930,'A2018'!$A$3:$C$1897,3,FALSE),0)</f>
        <v>0</v>
      </c>
      <c r="M930" s="3">
        <f>IFERROR(VLOOKUP($G930,'A2019'!$A$3:$C$1897,3,FALSE),0)</f>
        <v>0</v>
      </c>
      <c r="N930" s="3">
        <f>IFERROR(VLOOKUP($G930,'A2020'!$A$3:$C$1897,3,FALSE),0)</f>
        <v>0</v>
      </c>
      <c r="O930" s="17">
        <f t="shared" si="69"/>
        <v>1</v>
      </c>
      <c r="Q930" s="40" t="s">
        <v>445</v>
      </c>
      <c r="R930" s="40" t="s">
        <v>4</v>
      </c>
      <c r="S930" s="40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17">
        <v>0</v>
      </c>
    </row>
    <row r="931" spans="1:25" x14ac:dyDescent="0.3">
      <c r="A931" s="40" t="s">
        <v>1191</v>
      </c>
      <c r="B931" s="40" t="s">
        <v>4</v>
      </c>
      <c r="C931" s="40">
        <v>3</v>
      </c>
      <c r="D931" s="41">
        <f t="shared" si="68"/>
        <v>4.5164942369533539E-6</v>
      </c>
      <c r="E931" s="42">
        <f t="shared" si="70"/>
        <v>0.99834997410542337</v>
      </c>
      <c r="G931" s="40" t="s">
        <v>1191</v>
      </c>
      <c r="H931" s="40" t="s">
        <v>4</v>
      </c>
      <c r="I931" s="40">
        <f>IFERROR(VLOOKUP($G931,'A2015'!$A$3:$C$1897,3,FALSE),0)</f>
        <v>0</v>
      </c>
      <c r="J931" s="3">
        <f>IFERROR(VLOOKUP($G931,'A2016'!$A$3:$C$1897,3,FALSE),0)</f>
        <v>0</v>
      </c>
      <c r="K931" s="3">
        <f>IFERROR(VLOOKUP($G931,'A2017'!$A$3:$C$1897,3,FALSE),0)</f>
        <v>0</v>
      </c>
      <c r="L931" s="3">
        <f>IFERROR(VLOOKUP($G931,'A2018'!$A$3:$C$1897,3,FALSE),0)</f>
        <v>0</v>
      </c>
      <c r="M931" s="3">
        <f>IFERROR(VLOOKUP($G931,'A2019'!$A$3:$C$1897,3,FALSE),0)</f>
        <v>0</v>
      </c>
      <c r="N931" s="3">
        <f>IFERROR(VLOOKUP($G931,'A2020'!$A$3:$C$1897,3,FALSE),0)</f>
        <v>0</v>
      </c>
      <c r="O931" s="17">
        <f t="shared" si="69"/>
        <v>0</v>
      </c>
      <c r="Q931" s="40" t="s">
        <v>1046</v>
      </c>
      <c r="R931" s="40" t="s">
        <v>4</v>
      </c>
      <c r="S931" s="40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17">
        <v>0</v>
      </c>
    </row>
    <row r="932" spans="1:25" x14ac:dyDescent="0.3">
      <c r="A932" s="40" t="s">
        <v>1039</v>
      </c>
      <c r="B932" s="40" t="s">
        <v>4</v>
      </c>
      <c r="C932" s="40">
        <v>3</v>
      </c>
      <c r="D932" s="41">
        <f t="shared" si="68"/>
        <v>4.5164942369533539E-6</v>
      </c>
      <c r="E932" s="42">
        <f t="shared" si="70"/>
        <v>0.9983544905996603</v>
      </c>
      <c r="G932" s="40" t="s">
        <v>1039</v>
      </c>
      <c r="H932" s="40" t="s">
        <v>4</v>
      </c>
      <c r="I932" s="40">
        <f>IFERROR(VLOOKUP($G932,'A2015'!$A$3:$C$1897,3,FALSE),0)</f>
        <v>0</v>
      </c>
      <c r="J932" s="3">
        <f>IFERROR(VLOOKUP($G932,'A2016'!$A$3:$C$1897,3,FALSE),0)</f>
        <v>0</v>
      </c>
      <c r="K932" s="3">
        <f>IFERROR(VLOOKUP($G932,'A2017'!$A$3:$C$1897,3,FALSE),0)</f>
        <v>0</v>
      </c>
      <c r="L932" s="3">
        <f>IFERROR(VLOOKUP($G932,'A2018'!$A$3:$C$1897,3,FALSE),0)</f>
        <v>1</v>
      </c>
      <c r="M932" s="3">
        <f>IFERROR(VLOOKUP($G932,'A2019'!$A$3:$C$1897,3,FALSE),0)</f>
        <v>1</v>
      </c>
      <c r="N932" s="3">
        <f>IFERROR(VLOOKUP($G932,'A2020'!$A$3:$C$1897,3,FALSE),0)</f>
        <v>0</v>
      </c>
      <c r="O932" s="17">
        <f t="shared" si="69"/>
        <v>2</v>
      </c>
      <c r="Q932" s="40" t="s">
        <v>873</v>
      </c>
      <c r="R932" s="40" t="s">
        <v>4</v>
      </c>
      <c r="S932" s="40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17">
        <v>0</v>
      </c>
    </row>
    <row r="933" spans="1:25" x14ac:dyDescent="0.3">
      <c r="A933" s="40" t="s">
        <v>1221</v>
      </c>
      <c r="B933" s="40" t="s">
        <v>4</v>
      </c>
      <c r="C933" s="40">
        <v>3</v>
      </c>
      <c r="D933" s="41">
        <f t="shared" si="68"/>
        <v>4.5164942369533539E-6</v>
      </c>
      <c r="E933" s="42">
        <f t="shared" si="70"/>
        <v>0.99835900709389724</v>
      </c>
      <c r="G933" s="40" t="s">
        <v>1221</v>
      </c>
      <c r="H933" s="40" t="s">
        <v>4</v>
      </c>
      <c r="I933" s="40">
        <f>IFERROR(VLOOKUP($G933,'A2015'!$A$3:$C$1897,3,FALSE),0)</f>
        <v>0</v>
      </c>
      <c r="J933" s="3">
        <f>IFERROR(VLOOKUP($G933,'A2016'!$A$3:$C$1897,3,FALSE),0)</f>
        <v>0</v>
      </c>
      <c r="K933" s="3">
        <f>IFERROR(VLOOKUP($G933,'A2017'!$A$3:$C$1897,3,FALSE),0)</f>
        <v>0</v>
      </c>
      <c r="L933" s="3">
        <f>IFERROR(VLOOKUP($G933,'A2018'!$A$3:$C$1897,3,FALSE),0)</f>
        <v>0</v>
      </c>
      <c r="M933" s="3">
        <f>IFERROR(VLOOKUP($G933,'A2019'!$A$3:$C$1897,3,FALSE),0)</f>
        <v>0</v>
      </c>
      <c r="N933" s="3">
        <f>IFERROR(VLOOKUP($G933,'A2020'!$A$3:$C$1897,3,FALSE),0)</f>
        <v>0</v>
      </c>
      <c r="O933" s="17">
        <f t="shared" si="69"/>
        <v>0</v>
      </c>
      <c r="Q933" s="40" t="s">
        <v>932</v>
      </c>
      <c r="R933" s="40" t="s">
        <v>4</v>
      </c>
      <c r="S933" s="40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17">
        <v>0</v>
      </c>
    </row>
    <row r="934" spans="1:25" x14ac:dyDescent="0.3">
      <c r="A934" s="40" t="s">
        <v>581</v>
      </c>
      <c r="B934" s="40" t="s">
        <v>4</v>
      </c>
      <c r="C934" s="40">
        <v>3</v>
      </c>
      <c r="D934" s="41">
        <f t="shared" si="68"/>
        <v>4.5164942369533539E-6</v>
      </c>
      <c r="E934" s="42">
        <f t="shared" si="70"/>
        <v>0.99836352358813418</v>
      </c>
      <c r="G934" s="40" t="s">
        <v>581</v>
      </c>
      <c r="H934" s="40" t="s">
        <v>4</v>
      </c>
      <c r="I934" s="40">
        <f>IFERROR(VLOOKUP($G934,'A2015'!$A$3:$C$1897,3,FALSE),0)</f>
        <v>0</v>
      </c>
      <c r="J934" s="3">
        <f>IFERROR(VLOOKUP($G934,'A2016'!$A$3:$C$1897,3,FALSE),0)</f>
        <v>0</v>
      </c>
      <c r="K934" s="3">
        <f>IFERROR(VLOOKUP($G934,'A2017'!$A$3:$C$1897,3,FALSE),0)</f>
        <v>1</v>
      </c>
      <c r="L934" s="3">
        <f>IFERROR(VLOOKUP($G934,'A2018'!$A$3:$C$1897,3,FALSE),0)</f>
        <v>0</v>
      </c>
      <c r="M934" s="3">
        <f>IFERROR(VLOOKUP($G934,'A2019'!$A$3:$C$1897,3,FALSE),0)</f>
        <v>0</v>
      </c>
      <c r="N934" s="3">
        <f>IFERROR(VLOOKUP($G934,'A2020'!$A$3:$C$1897,3,FALSE),0)</f>
        <v>0</v>
      </c>
      <c r="O934" s="17">
        <f t="shared" si="69"/>
        <v>1</v>
      </c>
      <c r="Q934" s="40" t="s">
        <v>973</v>
      </c>
      <c r="R934" s="40" t="s">
        <v>4</v>
      </c>
      <c r="S934" s="40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17">
        <v>0</v>
      </c>
    </row>
    <row r="935" spans="1:25" x14ac:dyDescent="0.3">
      <c r="A935" s="40" t="s">
        <v>1228</v>
      </c>
      <c r="B935" s="40" t="s">
        <v>4</v>
      </c>
      <c r="C935" s="40">
        <v>3</v>
      </c>
      <c r="D935" s="41">
        <f t="shared" si="68"/>
        <v>4.5164942369533539E-6</v>
      </c>
      <c r="E935" s="42">
        <f t="shared" si="70"/>
        <v>0.99836804008237112</v>
      </c>
      <c r="G935" s="40" t="s">
        <v>1228</v>
      </c>
      <c r="H935" s="40" t="s">
        <v>4</v>
      </c>
      <c r="I935" s="40">
        <f>IFERROR(VLOOKUP($G935,'A2015'!$A$3:$C$1897,3,FALSE),0)</f>
        <v>0</v>
      </c>
      <c r="J935" s="3">
        <f>IFERROR(VLOOKUP($G935,'A2016'!$A$3:$C$1897,3,FALSE),0)</f>
        <v>0</v>
      </c>
      <c r="K935" s="3">
        <f>IFERROR(VLOOKUP($G935,'A2017'!$A$3:$C$1897,3,FALSE),0)</f>
        <v>0</v>
      </c>
      <c r="L935" s="3">
        <f>IFERROR(VLOOKUP($G935,'A2018'!$A$3:$C$1897,3,FALSE),0)</f>
        <v>0</v>
      </c>
      <c r="M935" s="3">
        <f>IFERROR(VLOOKUP($G935,'A2019'!$A$3:$C$1897,3,FALSE),0)</f>
        <v>0</v>
      </c>
      <c r="N935" s="3">
        <f>IFERROR(VLOOKUP($G935,'A2020'!$A$3:$C$1897,3,FALSE),0)</f>
        <v>0</v>
      </c>
      <c r="O935" s="17">
        <f t="shared" si="69"/>
        <v>0</v>
      </c>
      <c r="Q935" s="40" t="s">
        <v>893</v>
      </c>
      <c r="R935" s="40" t="s">
        <v>4</v>
      </c>
      <c r="S935" s="40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17">
        <v>0</v>
      </c>
    </row>
    <row r="936" spans="1:25" x14ac:dyDescent="0.3">
      <c r="A936" s="40" t="s">
        <v>861</v>
      </c>
      <c r="B936" s="40" t="s">
        <v>4</v>
      </c>
      <c r="C936" s="40">
        <v>3</v>
      </c>
      <c r="D936" s="41">
        <f t="shared" si="68"/>
        <v>4.5164942369533539E-6</v>
      </c>
      <c r="E936" s="42">
        <f t="shared" si="70"/>
        <v>0.99837255657660806</v>
      </c>
      <c r="G936" s="40" t="s">
        <v>861</v>
      </c>
      <c r="H936" s="40" t="s">
        <v>4</v>
      </c>
      <c r="I936" s="40">
        <f>IFERROR(VLOOKUP($G936,'A2015'!$A$3:$C$1897,3,FALSE),0)</f>
        <v>0</v>
      </c>
      <c r="J936" s="3">
        <f>IFERROR(VLOOKUP($G936,'A2016'!$A$3:$C$1897,3,FALSE),0)</f>
        <v>0</v>
      </c>
      <c r="K936" s="3">
        <f>IFERROR(VLOOKUP($G936,'A2017'!$A$3:$C$1897,3,FALSE),0)</f>
        <v>1</v>
      </c>
      <c r="L936" s="3">
        <f>IFERROR(VLOOKUP($G936,'A2018'!$A$3:$C$1897,3,FALSE),0)</f>
        <v>0</v>
      </c>
      <c r="M936" s="3">
        <f>IFERROR(VLOOKUP($G936,'A2019'!$A$3:$C$1897,3,FALSE),0)</f>
        <v>0</v>
      </c>
      <c r="N936" s="3">
        <f>IFERROR(VLOOKUP($G936,'A2020'!$A$3:$C$1897,3,FALSE),0)</f>
        <v>0</v>
      </c>
      <c r="O936" s="17">
        <f t="shared" si="69"/>
        <v>1</v>
      </c>
      <c r="Q936" s="40" t="s">
        <v>972</v>
      </c>
      <c r="R936" s="40" t="s">
        <v>4</v>
      </c>
      <c r="S936" s="40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17">
        <v>0</v>
      </c>
    </row>
    <row r="937" spans="1:25" x14ac:dyDescent="0.3">
      <c r="A937" s="40" t="s">
        <v>1004</v>
      </c>
      <c r="B937" s="40" t="s">
        <v>4</v>
      </c>
      <c r="C937" s="40">
        <v>3</v>
      </c>
      <c r="D937" s="41">
        <f t="shared" si="68"/>
        <v>4.5164942369533539E-6</v>
      </c>
      <c r="E937" s="42">
        <f t="shared" si="70"/>
        <v>0.998377073070845</v>
      </c>
      <c r="G937" s="40" t="s">
        <v>1004</v>
      </c>
      <c r="H937" s="40" t="s">
        <v>4</v>
      </c>
      <c r="I937" s="40">
        <f>IFERROR(VLOOKUP($G937,'A2015'!$A$3:$C$1897,3,FALSE),0)</f>
        <v>0</v>
      </c>
      <c r="J937" s="3">
        <f>IFERROR(VLOOKUP($G937,'A2016'!$A$3:$C$1897,3,FALSE),0)</f>
        <v>0</v>
      </c>
      <c r="K937" s="3">
        <f>IFERROR(VLOOKUP($G937,'A2017'!$A$3:$C$1897,3,FALSE),0)</f>
        <v>0</v>
      </c>
      <c r="L937" s="3">
        <f>IFERROR(VLOOKUP($G937,'A2018'!$A$3:$C$1897,3,FALSE),0)</f>
        <v>0</v>
      </c>
      <c r="M937" s="3">
        <f>IFERROR(VLOOKUP($G937,'A2019'!$A$3:$C$1897,3,FALSE),0)</f>
        <v>0</v>
      </c>
      <c r="N937" s="3">
        <f>IFERROR(VLOOKUP($G937,'A2020'!$A$3:$C$1897,3,FALSE),0)</f>
        <v>0</v>
      </c>
      <c r="O937" s="17">
        <f t="shared" si="69"/>
        <v>0</v>
      </c>
      <c r="Q937" s="40" t="s">
        <v>716</v>
      </c>
      <c r="R937" s="40" t="s">
        <v>4</v>
      </c>
      <c r="S937" s="40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17">
        <v>0</v>
      </c>
    </row>
    <row r="938" spans="1:25" x14ac:dyDescent="0.3">
      <c r="A938" s="40" t="s">
        <v>810</v>
      </c>
      <c r="B938" s="40" t="s">
        <v>4</v>
      </c>
      <c r="C938" s="40">
        <v>3</v>
      </c>
      <c r="D938" s="41">
        <f t="shared" si="68"/>
        <v>4.5164942369533539E-6</v>
      </c>
      <c r="E938" s="42">
        <f t="shared" si="70"/>
        <v>0.99838158956508194</v>
      </c>
      <c r="G938" s="40" t="s">
        <v>810</v>
      </c>
      <c r="H938" s="40" t="s">
        <v>4</v>
      </c>
      <c r="I938" s="40">
        <f>IFERROR(VLOOKUP($G938,'A2015'!$A$3:$C$1897,3,FALSE),0)</f>
        <v>0</v>
      </c>
      <c r="J938" s="3">
        <f>IFERROR(VLOOKUP($G938,'A2016'!$A$3:$C$1897,3,FALSE),0)</f>
        <v>0</v>
      </c>
      <c r="K938" s="3">
        <f>IFERROR(VLOOKUP($G938,'A2017'!$A$3:$C$1897,3,FALSE),0)</f>
        <v>0</v>
      </c>
      <c r="L938" s="3">
        <f>IFERROR(VLOOKUP($G938,'A2018'!$A$3:$C$1897,3,FALSE),0)</f>
        <v>0</v>
      </c>
      <c r="M938" s="3">
        <f>IFERROR(VLOOKUP($G938,'A2019'!$A$3:$C$1897,3,FALSE),0)</f>
        <v>0</v>
      </c>
      <c r="N938" s="3">
        <f>IFERROR(VLOOKUP($G938,'A2020'!$A$3:$C$1897,3,FALSE),0)</f>
        <v>0</v>
      </c>
      <c r="O938" s="17">
        <f t="shared" si="69"/>
        <v>0</v>
      </c>
      <c r="Q938" s="40" t="s">
        <v>969</v>
      </c>
      <c r="R938" s="40" t="s">
        <v>4</v>
      </c>
      <c r="S938" s="40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17">
        <v>0</v>
      </c>
    </row>
    <row r="939" spans="1:25" x14ac:dyDescent="0.3">
      <c r="A939" s="40" t="s">
        <v>965</v>
      </c>
      <c r="B939" s="40" t="s">
        <v>4</v>
      </c>
      <c r="C939" s="40">
        <v>3</v>
      </c>
      <c r="D939" s="41">
        <f t="shared" si="68"/>
        <v>4.5164942369533539E-6</v>
      </c>
      <c r="E939" s="42">
        <f t="shared" si="70"/>
        <v>0.99838610605931888</v>
      </c>
      <c r="G939" s="40" t="s">
        <v>965</v>
      </c>
      <c r="H939" s="40" t="s">
        <v>4</v>
      </c>
      <c r="I939" s="40">
        <f>IFERROR(VLOOKUP($G939,'A2015'!$A$3:$C$1897,3,FALSE),0)</f>
        <v>0</v>
      </c>
      <c r="J939" s="3">
        <f>IFERROR(VLOOKUP($G939,'A2016'!$A$3:$C$1897,3,FALSE),0)</f>
        <v>0</v>
      </c>
      <c r="K939" s="3">
        <f>IFERROR(VLOOKUP($G939,'A2017'!$A$3:$C$1897,3,FALSE),0)</f>
        <v>0</v>
      </c>
      <c r="L939" s="3">
        <f>IFERROR(VLOOKUP($G939,'A2018'!$A$3:$C$1897,3,FALSE),0)</f>
        <v>0</v>
      </c>
      <c r="M939" s="3">
        <f>IFERROR(VLOOKUP($G939,'A2019'!$A$3:$C$1897,3,FALSE),0)</f>
        <v>0</v>
      </c>
      <c r="N939" s="3">
        <f>IFERROR(VLOOKUP($G939,'A2020'!$A$3:$C$1897,3,FALSE),0)</f>
        <v>0</v>
      </c>
      <c r="O939" s="17">
        <f t="shared" si="69"/>
        <v>0</v>
      </c>
      <c r="Q939" s="40" t="s">
        <v>758</v>
      </c>
      <c r="R939" s="40" t="s">
        <v>4</v>
      </c>
      <c r="S939" s="40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17">
        <v>0</v>
      </c>
    </row>
    <row r="940" spans="1:25" x14ac:dyDescent="0.3">
      <c r="A940" s="40" t="s">
        <v>1209</v>
      </c>
      <c r="B940" s="40" t="s">
        <v>4</v>
      </c>
      <c r="C940" s="40">
        <v>3</v>
      </c>
      <c r="D940" s="41">
        <f t="shared" si="68"/>
        <v>4.5164942369533539E-6</v>
      </c>
      <c r="E940" s="42">
        <f t="shared" si="70"/>
        <v>0.99839062255355582</v>
      </c>
      <c r="G940" s="40" t="s">
        <v>1209</v>
      </c>
      <c r="H940" s="40" t="s">
        <v>4</v>
      </c>
      <c r="I940" s="40">
        <f>IFERROR(VLOOKUP($G940,'A2015'!$A$3:$C$1897,3,FALSE),0)</f>
        <v>0</v>
      </c>
      <c r="J940" s="3">
        <f>IFERROR(VLOOKUP($G940,'A2016'!$A$3:$C$1897,3,FALSE),0)</f>
        <v>0</v>
      </c>
      <c r="K940" s="3">
        <f>IFERROR(VLOOKUP($G940,'A2017'!$A$3:$C$1897,3,FALSE),0)</f>
        <v>0</v>
      </c>
      <c r="L940" s="3">
        <f>IFERROR(VLOOKUP($G940,'A2018'!$A$3:$C$1897,3,FALSE),0)</f>
        <v>0</v>
      </c>
      <c r="M940" s="3">
        <f>IFERROR(VLOOKUP($G940,'A2019'!$A$3:$C$1897,3,FALSE),0)</f>
        <v>0</v>
      </c>
      <c r="N940" s="3">
        <f>IFERROR(VLOOKUP($G940,'A2020'!$A$3:$C$1897,3,FALSE),0)</f>
        <v>0</v>
      </c>
      <c r="O940" s="17">
        <f t="shared" si="69"/>
        <v>0</v>
      </c>
      <c r="Q940" s="40" t="s">
        <v>842</v>
      </c>
      <c r="R940" s="40" t="s">
        <v>4</v>
      </c>
      <c r="S940" s="40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17">
        <v>0</v>
      </c>
    </row>
    <row r="941" spans="1:25" x14ac:dyDescent="0.3">
      <c r="A941" s="40" t="s">
        <v>779</v>
      </c>
      <c r="B941" s="40" t="s">
        <v>4</v>
      </c>
      <c r="C941" s="40">
        <v>3</v>
      </c>
      <c r="D941" s="41">
        <f t="shared" si="68"/>
        <v>4.5164942369533539E-6</v>
      </c>
      <c r="E941" s="42">
        <f t="shared" si="70"/>
        <v>0.99839513904779276</v>
      </c>
      <c r="G941" s="40" t="s">
        <v>779</v>
      </c>
      <c r="H941" s="40" t="s">
        <v>4</v>
      </c>
      <c r="I941" s="40">
        <f>IFERROR(VLOOKUP($G941,'A2015'!$A$3:$C$1897,3,FALSE),0)</f>
        <v>0</v>
      </c>
      <c r="J941" s="3">
        <f>IFERROR(VLOOKUP($G941,'A2016'!$A$3:$C$1897,3,FALSE),0)</f>
        <v>0</v>
      </c>
      <c r="K941" s="3">
        <f>IFERROR(VLOOKUP($G941,'A2017'!$A$3:$C$1897,3,FALSE),0)</f>
        <v>1</v>
      </c>
      <c r="L941" s="3">
        <f>IFERROR(VLOOKUP($G941,'A2018'!$A$3:$C$1897,3,FALSE),0)</f>
        <v>0</v>
      </c>
      <c r="M941" s="3">
        <f>IFERROR(VLOOKUP($G941,'A2019'!$A$3:$C$1897,3,FALSE),0)</f>
        <v>0</v>
      </c>
      <c r="N941" s="3">
        <f>IFERROR(VLOOKUP($G941,'A2020'!$A$3:$C$1897,3,FALSE),0)</f>
        <v>0</v>
      </c>
      <c r="O941" s="17">
        <f t="shared" si="69"/>
        <v>1</v>
      </c>
      <c r="Q941" s="40" t="s">
        <v>745</v>
      </c>
      <c r="R941" s="40" t="s">
        <v>4</v>
      </c>
      <c r="S941" s="40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17">
        <v>0</v>
      </c>
    </row>
    <row r="942" spans="1:25" x14ac:dyDescent="0.3">
      <c r="A942" s="40" t="s">
        <v>1033</v>
      </c>
      <c r="B942" s="40" t="s">
        <v>4</v>
      </c>
      <c r="C942" s="40">
        <v>3</v>
      </c>
      <c r="D942" s="41">
        <f t="shared" si="68"/>
        <v>4.5164942369533539E-6</v>
      </c>
      <c r="E942" s="42">
        <f t="shared" si="70"/>
        <v>0.9983996555420297</v>
      </c>
      <c r="G942" s="40" t="s">
        <v>1033</v>
      </c>
      <c r="H942" s="40" t="s">
        <v>4</v>
      </c>
      <c r="I942" s="40">
        <f>IFERROR(VLOOKUP($G942,'A2015'!$A$3:$C$1897,3,FALSE),0)</f>
        <v>0</v>
      </c>
      <c r="J942" s="3">
        <f>IFERROR(VLOOKUP($G942,'A2016'!$A$3:$C$1897,3,FALSE),0)</f>
        <v>0</v>
      </c>
      <c r="K942" s="3">
        <f>IFERROR(VLOOKUP($G942,'A2017'!$A$3:$C$1897,3,FALSE),0)</f>
        <v>0</v>
      </c>
      <c r="L942" s="3">
        <f>IFERROR(VLOOKUP($G942,'A2018'!$A$3:$C$1897,3,FALSE),0)</f>
        <v>0</v>
      </c>
      <c r="M942" s="3">
        <f>IFERROR(VLOOKUP($G942,'A2019'!$A$3:$C$1897,3,FALSE),0)</f>
        <v>0</v>
      </c>
      <c r="N942" s="3">
        <f>IFERROR(VLOOKUP($G942,'A2020'!$A$3:$C$1897,3,FALSE),0)</f>
        <v>0</v>
      </c>
      <c r="O942" s="17">
        <f t="shared" si="69"/>
        <v>0</v>
      </c>
      <c r="Q942" s="40" t="s">
        <v>941</v>
      </c>
      <c r="R942" s="40" t="s">
        <v>4</v>
      </c>
      <c r="S942" s="40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17">
        <v>0</v>
      </c>
    </row>
    <row r="943" spans="1:25" x14ac:dyDescent="0.3">
      <c r="A943" s="40" t="s">
        <v>1093</v>
      </c>
      <c r="B943" s="40" t="s">
        <v>4</v>
      </c>
      <c r="C943" s="40">
        <v>3</v>
      </c>
      <c r="D943" s="41">
        <f t="shared" si="68"/>
        <v>4.5164942369533539E-6</v>
      </c>
      <c r="E943" s="42">
        <f t="shared" si="70"/>
        <v>0.99840417203626664</v>
      </c>
      <c r="G943" s="40" t="s">
        <v>1093</v>
      </c>
      <c r="H943" s="40" t="s">
        <v>4</v>
      </c>
      <c r="I943" s="40">
        <f>IFERROR(VLOOKUP($G943,'A2015'!$A$3:$C$1897,3,FALSE),0)</f>
        <v>0</v>
      </c>
      <c r="J943" s="3">
        <f>IFERROR(VLOOKUP($G943,'A2016'!$A$3:$C$1897,3,FALSE),0)</f>
        <v>0</v>
      </c>
      <c r="K943" s="3">
        <f>IFERROR(VLOOKUP($G943,'A2017'!$A$3:$C$1897,3,FALSE),0)</f>
        <v>0</v>
      </c>
      <c r="L943" s="3">
        <f>IFERROR(VLOOKUP($G943,'A2018'!$A$3:$C$1897,3,FALSE),0)</f>
        <v>0</v>
      </c>
      <c r="M943" s="3">
        <f>IFERROR(VLOOKUP($G943,'A2019'!$A$3:$C$1897,3,FALSE),0)</f>
        <v>0</v>
      </c>
      <c r="N943" s="3">
        <f>IFERROR(VLOOKUP($G943,'A2020'!$A$3:$C$1897,3,FALSE),0)</f>
        <v>0</v>
      </c>
      <c r="O943" s="17">
        <f t="shared" si="69"/>
        <v>0</v>
      </c>
      <c r="Q943" s="40" t="s">
        <v>954</v>
      </c>
      <c r="R943" s="40" t="s">
        <v>4</v>
      </c>
      <c r="S943" s="40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17">
        <v>0</v>
      </c>
    </row>
    <row r="944" spans="1:25" x14ac:dyDescent="0.3">
      <c r="A944" s="40" t="s">
        <v>1225</v>
      </c>
      <c r="B944" s="40" t="s">
        <v>4</v>
      </c>
      <c r="C944" s="40">
        <v>3</v>
      </c>
      <c r="D944" s="41">
        <f t="shared" si="68"/>
        <v>4.5164942369533539E-6</v>
      </c>
      <c r="E944" s="42">
        <f t="shared" si="70"/>
        <v>0.99840868853050357</v>
      </c>
      <c r="G944" s="40" t="s">
        <v>1225</v>
      </c>
      <c r="H944" s="40" t="s">
        <v>4</v>
      </c>
      <c r="I944" s="40">
        <f>IFERROR(VLOOKUP($G944,'A2015'!$A$3:$C$1897,3,FALSE),0)</f>
        <v>0</v>
      </c>
      <c r="J944" s="3">
        <f>IFERROR(VLOOKUP($G944,'A2016'!$A$3:$C$1897,3,FALSE),0)</f>
        <v>0</v>
      </c>
      <c r="K944" s="3">
        <f>IFERROR(VLOOKUP($G944,'A2017'!$A$3:$C$1897,3,FALSE),0)</f>
        <v>0</v>
      </c>
      <c r="L944" s="3">
        <f>IFERROR(VLOOKUP($G944,'A2018'!$A$3:$C$1897,3,FALSE),0)</f>
        <v>0</v>
      </c>
      <c r="M944" s="3">
        <f>IFERROR(VLOOKUP($G944,'A2019'!$A$3:$C$1897,3,FALSE),0)</f>
        <v>0</v>
      </c>
      <c r="N944" s="3">
        <f>IFERROR(VLOOKUP($G944,'A2020'!$A$3:$C$1897,3,FALSE),0)</f>
        <v>0</v>
      </c>
      <c r="O944" s="17">
        <f t="shared" si="69"/>
        <v>0</v>
      </c>
      <c r="Q944" s="40" t="s">
        <v>756</v>
      </c>
      <c r="R944" s="40" t="s">
        <v>4</v>
      </c>
      <c r="S944" s="40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17">
        <v>0</v>
      </c>
    </row>
    <row r="945" spans="1:25" x14ac:dyDescent="0.3">
      <c r="A945" s="40" t="s">
        <v>1147</v>
      </c>
      <c r="B945" s="40" t="s">
        <v>4</v>
      </c>
      <c r="C945" s="40">
        <v>3</v>
      </c>
      <c r="D945" s="41">
        <f t="shared" si="68"/>
        <v>4.5164942369533539E-6</v>
      </c>
      <c r="E945" s="42">
        <f t="shared" si="70"/>
        <v>0.99841320502474051</v>
      </c>
      <c r="G945" s="40" t="s">
        <v>1147</v>
      </c>
      <c r="H945" s="40" t="s">
        <v>4</v>
      </c>
      <c r="I945" s="40">
        <f>IFERROR(VLOOKUP($G945,'A2015'!$A$3:$C$1897,3,FALSE),0)</f>
        <v>0</v>
      </c>
      <c r="J945" s="3">
        <f>IFERROR(VLOOKUP($G945,'A2016'!$A$3:$C$1897,3,FALSE),0)</f>
        <v>0</v>
      </c>
      <c r="K945" s="3">
        <f>IFERROR(VLOOKUP($G945,'A2017'!$A$3:$C$1897,3,FALSE),0)</f>
        <v>0</v>
      </c>
      <c r="L945" s="3">
        <f>IFERROR(VLOOKUP($G945,'A2018'!$A$3:$C$1897,3,FALSE),0)</f>
        <v>0</v>
      </c>
      <c r="M945" s="3">
        <f>IFERROR(VLOOKUP($G945,'A2019'!$A$3:$C$1897,3,FALSE),0)</f>
        <v>0</v>
      </c>
      <c r="N945" s="3">
        <f>IFERROR(VLOOKUP($G945,'A2020'!$A$3:$C$1897,3,FALSE),0)</f>
        <v>0</v>
      </c>
      <c r="O945" s="17">
        <f t="shared" si="69"/>
        <v>0</v>
      </c>
      <c r="Q945" s="40" t="s">
        <v>824</v>
      </c>
      <c r="R945" s="40" t="s">
        <v>4</v>
      </c>
      <c r="S945" s="40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17">
        <v>0</v>
      </c>
    </row>
    <row r="946" spans="1:25" x14ac:dyDescent="0.3">
      <c r="A946" s="40" t="s">
        <v>222</v>
      </c>
      <c r="B946" s="40" t="s">
        <v>4</v>
      </c>
      <c r="C946" s="40">
        <v>3</v>
      </c>
      <c r="D946" s="41">
        <f t="shared" si="68"/>
        <v>4.5164942369533539E-6</v>
      </c>
      <c r="E946" s="42">
        <f t="shared" si="70"/>
        <v>0.99841772151897745</v>
      </c>
      <c r="G946" s="40" t="s">
        <v>222</v>
      </c>
      <c r="H946" s="40" t="s">
        <v>4</v>
      </c>
      <c r="I946" s="40">
        <f>IFERROR(VLOOKUP($G946,'A2015'!$A$3:$C$1897,3,FALSE),0)</f>
        <v>3</v>
      </c>
      <c r="J946" s="3">
        <f>IFERROR(VLOOKUP($G946,'A2016'!$A$3:$C$1897,3,FALSE),0)</f>
        <v>0</v>
      </c>
      <c r="K946" s="3">
        <f>IFERROR(VLOOKUP($G946,'A2017'!$A$3:$C$1897,3,FALSE),0)</f>
        <v>0</v>
      </c>
      <c r="L946" s="3">
        <f>IFERROR(VLOOKUP($G946,'A2018'!$A$3:$C$1897,3,FALSE),0)</f>
        <v>0</v>
      </c>
      <c r="M946" s="3">
        <f>IFERROR(VLOOKUP($G946,'A2019'!$A$3:$C$1897,3,FALSE),0)</f>
        <v>0</v>
      </c>
      <c r="N946" s="3">
        <f>IFERROR(VLOOKUP($G946,'A2020'!$A$3:$C$1897,3,FALSE),0)</f>
        <v>0</v>
      </c>
      <c r="O946" s="17">
        <f t="shared" si="69"/>
        <v>3</v>
      </c>
      <c r="Q946" s="40" t="s">
        <v>967</v>
      </c>
      <c r="R946" s="40" t="s">
        <v>4</v>
      </c>
      <c r="S946" s="40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17">
        <v>0</v>
      </c>
    </row>
    <row r="947" spans="1:25" x14ac:dyDescent="0.3">
      <c r="A947" s="40" t="s">
        <v>348</v>
      </c>
      <c r="B947" s="40" t="s">
        <v>4</v>
      </c>
      <c r="C947" s="40">
        <v>3</v>
      </c>
      <c r="D947" s="41">
        <f t="shared" si="68"/>
        <v>4.5164942369533539E-6</v>
      </c>
      <c r="E947" s="42">
        <f t="shared" si="70"/>
        <v>0.99842223801321439</v>
      </c>
      <c r="G947" s="40" t="s">
        <v>348</v>
      </c>
      <c r="H947" s="40" t="s">
        <v>4</v>
      </c>
      <c r="I947" s="40">
        <f>IFERROR(VLOOKUP($G947,'A2015'!$A$3:$C$1897,3,FALSE),0)</f>
        <v>0</v>
      </c>
      <c r="J947" s="3">
        <f>IFERROR(VLOOKUP($G947,'A2016'!$A$3:$C$1897,3,FALSE),0)</f>
        <v>0</v>
      </c>
      <c r="K947" s="3">
        <f>IFERROR(VLOOKUP($G947,'A2017'!$A$3:$C$1897,3,FALSE),0)</f>
        <v>0</v>
      </c>
      <c r="L947" s="3">
        <f>IFERROR(VLOOKUP($G947,'A2018'!$A$3:$C$1897,3,FALSE),0)</f>
        <v>0</v>
      </c>
      <c r="M947" s="3">
        <f>IFERROR(VLOOKUP($G947,'A2019'!$A$3:$C$1897,3,FALSE),0)</f>
        <v>3</v>
      </c>
      <c r="N947" s="3">
        <f>IFERROR(VLOOKUP($G947,'A2020'!$A$3:$C$1897,3,FALSE),0)</f>
        <v>0</v>
      </c>
      <c r="O947" s="17">
        <f t="shared" si="69"/>
        <v>3</v>
      </c>
      <c r="Q947" s="40" t="s">
        <v>984</v>
      </c>
      <c r="R947" s="40" t="s">
        <v>4</v>
      </c>
      <c r="S947" s="40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17">
        <v>0</v>
      </c>
    </row>
    <row r="948" spans="1:25" x14ac:dyDescent="0.3">
      <c r="A948" s="40" t="s">
        <v>1020</v>
      </c>
      <c r="B948" s="40" t="s">
        <v>4</v>
      </c>
      <c r="C948" s="40">
        <v>3</v>
      </c>
      <c r="D948" s="41">
        <f t="shared" si="68"/>
        <v>4.5164942369533539E-6</v>
      </c>
      <c r="E948" s="42">
        <f t="shared" si="70"/>
        <v>0.99842675450745133</v>
      </c>
      <c r="G948" s="40" t="s">
        <v>1020</v>
      </c>
      <c r="H948" s="40" t="s">
        <v>4</v>
      </c>
      <c r="I948" s="40">
        <f>IFERROR(VLOOKUP($G948,'A2015'!$A$3:$C$1897,3,FALSE),0)</f>
        <v>0</v>
      </c>
      <c r="J948" s="3">
        <f>IFERROR(VLOOKUP($G948,'A2016'!$A$3:$C$1897,3,FALSE),0)</f>
        <v>1</v>
      </c>
      <c r="K948" s="3">
        <f>IFERROR(VLOOKUP($G948,'A2017'!$A$3:$C$1897,3,FALSE),0)</f>
        <v>0</v>
      </c>
      <c r="L948" s="3">
        <f>IFERROR(VLOOKUP($G948,'A2018'!$A$3:$C$1897,3,FALSE),0)</f>
        <v>0</v>
      </c>
      <c r="M948" s="3">
        <f>IFERROR(VLOOKUP($G948,'A2019'!$A$3:$C$1897,3,FALSE),0)</f>
        <v>0</v>
      </c>
      <c r="N948" s="3">
        <f>IFERROR(VLOOKUP($G948,'A2020'!$A$3:$C$1897,3,FALSE),0)</f>
        <v>0</v>
      </c>
      <c r="O948" s="17">
        <f t="shared" si="69"/>
        <v>1</v>
      </c>
      <c r="Q948" s="40" t="s">
        <v>738</v>
      </c>
      <c r="R948" s="40" t="s">
        <v>4</v>
      </c>
      <c r="S948" s="40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17">
        <v>0</v>
      </c>
    </row>
    <row r="949" spans="1:25" x14ac:dyDescent="0.3">
      <c r="A949" s="40" t="s">
        <v>884</v>
      </c>
      <c r="B949" s="40" t="s">
        <v>4</v>
      </c>
      <c r="C949" s="40">
        <v>3</v>
      </c>
      <c r="D949" s="41">
        <f t="shared" si="68"/>
        <v>4.5164942369533539E-6</v>
      </c>
      <c r="E949" s="42">
        <f t="shared" si="70"/>
        <v>0.99843127100168827</v>
      </c>
      <c r="G949" s="40" t="s">
        <v>884</v>
      </c>
      <c r="H949" s="40" t="s">
        <v>4</v>
      </c>
      <c r="I949" s="40">
        <f>IFERROR(VLOOKUP($G949,'A2015'!$A$3:$C$1897,3,FALSE),0)</f>
        <v>0</v>
      </c>
      <c r="J949" s="3">
        <f>IFERROR(VLOOKUP($G949,'A2016'!$A$3:$C$1897,3,FALSE),0)</f>
        <v>0</v>
      </c>
      <c r="K949" s="3">
        <f>IFERROR(VLOOKUP($G949,'A2017'!$A$3:$C$1897,3,FALSE),0)</f>
        <v>0</v>
      </c>
      <c r="L949" s="3">
        <f>IFERROR(VLOOKUP($G949,'A2018'!$A$3:$C$1897,3,FALSE),0)</f>
        <v>0</v>
      </c>
      <c r="M949" s="3">
        <f>IFERROR(VLOOKUP($G949,'A2019'!$A$3:$C$1897,3,FALSE),0)</f>
        <v>0</v>
      </c>
      <c r="N949" s="3">
        <f>IFERROR(VLOOKUP($G949,'A2020'!$A$3:$C$1897,3,FALSE),0)</f>
        <v>0</v>
      </c>
      <c r="O949" s="17">
        <f t="shared" si="69"/>
        <v>0</v>
      </c>
      <c r="Q949" s="40" t="s">
        <v>832</v>
      </c>
      <c r="R949" s="40" t="s">
        <v>4</v>
      </c>
      <c r="S949" s="40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17">
        <v>0</v>
      </c>
    </row>
    <row r="950" spans="1:25" x14ac:dyDescent="0.3">
      <c r="A950" s="40" t="s">
        <v>746</v>
      </c>
      <c r="B950" s="40" t="s">
        <v>4</v>
      </c>
      <c r="C950" s="40">
        <v>3</v>
      </c>
      <c r="D950" s="41">
        <f t="shared" si="68"/>
        <v>4.5164942369533539E-6</v>
      </c>
      <c r="E950" s="42">
        <f t="shared" si="70"/>
        <v>0.99843578749592521</v>
      </c>
      <c r="G950" s="40" t="s">
        <v>746</v>
      </c>
      <c r="H950" s="40" t="s">
        <v>4</v>
      </c>
      <c r="I950" s="40">
        <f>IFERROR(VLOOKUP($G950,'A2015'!$A$3:$C$1897,3,FALSE),0)</f>
        <v>0</v>
      </c>
      <c r="J950" s="3">
        <f>IFERROR(VLOOKUP($G950,'A2016'!$A$3:$C$1897,3,FALSE),0)</f>
        <v>0</v>
      </c>
      <c r="K950" s="3">
        <f>IFERROR(VLOOKUP($G950,'A2017'!$A$3:$C$1897,3,FALSE),0)</f>
        <v>0</v>
      </c>
      <c r="L950" s="3">
        <f>IFERROR(VLOOKUP($G950,'A2018'!$A$3:$C$1897,3,FALSE),0)</f>
        <v>0</v>
      </c>
      <c r="M950" s="3">
        <f>IFERROR(VLOOKUP($G950,'A2019'!$A$3:$C$1897,3,FALSE),0)</f>
        <v>0</v>
      </c>
      <c r="N950" s="3">
        <f>IFERROR(VLOOKUP($G950,'A2020'!$A$3:$C$1897,3,FALSE),0)</f>
        <v>0</v>
      </c>
      <c r="O950" s="17">
        <f t="shared" si="69"/>
        <v>0</v>
      </c>
      <c r="Q950" s="40" t="s">
        <v>577</v>
      </c>
      <c r="R950" s="40" t="s">
        <v>4</v>
      </c>
      <c r="S950" s="40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17">
        <v>0</v>
      </c>
    </row>
    <row r="951" spans="1:25" x14ac:dyDescent="0.3">
      <c r="A951" s="40" t="s">
        <v>966</v>
      </c>
      <c r="B951" s="40" t="s">
        <v>4</v>
      </c>
      <c r="C951" s="40">
        <v>3</v>
      </c>
      <c r="D951" s="41">
        <f t="shared" si="68"/>
        <v>4.5164942369533539E-6</v>
      </c>
      <c r="E951" s="42">
        <f t="shared" si="70"/>
        <v>0.99844030399016215</v>
      </c>
      <c r="G951" s="40" t="s">
        <v>966</v>
      </c>
      <c r="H951" s="40" t="s">
        <v>4</v>
      </c>
      <c r="I951" s="40">
        <f>IFERROR(VLOOKUP($G951,'A2015'!$A$3:$C$1897,3,FALSE),0)</f>
        <v>0</v>
      </c>
      <c r="J951" s="3">
        <f>IFERROR(VLOOKUP($G951,'A2016'!$A$3:$C$1897,3,FALSE),0)</f>
        <v>0</v>
      </c>
      <c r="K951" s="3">
        <f>IFERROR(VLOOKUP($G951,'A2017'!$A$3:$C$1897,3,FALSE),0)</f>
        <v>0</v>
      </c>
      <c r="L951" s="3">
        <f>IFERROR(VLOOKUP($G951,'A2018'!$A$3:$C$1897,3,FALSE),0)</f>
        <v>0</v>
      </c>
      <c r="M951" s="3">
        <f>IFERROR(VLOOKUP($G951,'A2019'!$A$3:$C$1897,3,FALSE),0)</f>
        <v>0</v>
      </c>
      <c r="N951" s="3">
        <f>IFERROR(VLOOKUP($G951,'A2020'!$A$3:$C$1897,3,FALSE),0)</f>
        <v>0</v>
      </c>
      <c r="O951" s="17">
        <f t="shared" si="69"/>
        <v>0</v>
      </c>
      <c r="Q951" s="40" t="s">
        <v>551</v>
      </c>
      <c r="R951" s="40" t="s">
        <v>4</v>
      </c>
      <c r="S951" s="40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17">
        <v>0</v>
      </c>
    </row>
    <row r="952" spans="1:25" x14ac:dyDescent="0.3">
      <c r="A952" s="40" t="s">
        <v>921</v>
      </c>
      <c r="B952" s="40" t="s">
        <v>4</v>
      </c>
      <c r="C952" s="40">
        <v>3</v>
      </c>
      <c r="D952" s="41">
        <f t="shared" si="68"/>
        <v>4.5164942369533539E-6</v>
      </c>
      <c r="E952" s="42">
        <f t="shared" si="70"/>
        <v>0.99844482048439909</v>
      </c>
      <c r="G952" s="40" t="s">
        <v>921</v>
      </c>
      <c r="H952" s="40" t="s">
        <v>4</v>
      </c>
      <c r="I952" s="40">
        <f>IFERROR(VLOOKUP($G952,'A2015'!$A$3:$C$1897,3,FALSE),0)</f>
        <v>0</v>
      </c>
      <c r="J952" s="3">
        <f>IFERROR(VLOOKUP($G952,'A2016'!$A$3:$C$1897,3,FALSE),0)</f>
        <v>0</v>
      </c>
      <c r="K952" s="3">
        <f>IFERROR(VLOOKUP($G952,'A2017'!$A$3:$C$1897,3,FALSE),0)</f>
        <v>0</v>
      </c>
      <c r="L952" s="3">
        <f>IFERROR(VLOOKUP($G952,'A2018'!$A$3:$C$1897,3,FALSE),0)</f>
        <v>0</v>
      </c>
      <c r="M952" s="3">
        <f>IFERROR(VLOOKUP($G952,'A2019'!$A$3:$C$1897,3,FALSE),0)</f>
        <v>0</v>
      </c>
      <c r="N952" s="3">
        <f>IFERROR(VLOOKUP($G952,'A2020'!$A$3:$C$1897,3,FALSE),0)</f>
        <v>0</v>
      </c>
      <c r="O952" s="17">
        <f t="shared" si="69"/>
        <v>0</v>
      </c>
      <c r="Q952" s="40" t="s">
        <v>1006</v>
      </c>
      <c r="R952" s="40" t="s">
        <v>4</v>
      </c>
      <c r="S952" s="40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17">
        <v>0</v>
      </c>
    </row>
    <row r="953" spans="1:25" x14ac:dyDescent="0.3">
      <c r="A953" s="40" t="s">
        <v>251</v>
      </c>
      <c r="B953" s="40" t="s">
        <v>4</v>
      </c>
      <c r="C953" s="40">
        <v>3</v>
      </c>
      <c r="D953" s="41">
        <f t="shared" si="68"/>
        <v>4.5164942369533539E-6</v>
      </c>
      <c r="E953" s="42">
        <f t="shared" si="70"/>
        <v>0.99844933697863603</v>
      </c>
      <c r="G953" s="40" t="s">
        <v>251</v>
      </c>
      <c r="H953" s="40" t="s">
        <v>4</v>
      </c>
      <c r="I953" s="40">
        <f>IFERROR(VLOOKUP($G953,'A2015'!$A$3:$C$1897,3,FALSE),0)</f>
        <v>1</v>
      </c>
      <c r="J953" s="3">
        <f>IFERROR(VLOOKUP($G953,'A2016'!$A$3:$C$1897,3,FALSE),0)</f>
        <v>0</v>
      </c>
      <c r="K953" s="3">
        <f>IFERROR(VLOOKUP($G953,'A2017'!$A$3:$C$1897,3,FALSE),0)</f>
        <v>0</v>
      </c>
      <c r="L953" s="3">
        <f>IFERROR(VLOOKUP($G953,'A2018'!$A$3:$C$1897,3,FALSE),0)</f>
        <v>0</v>
      </c>
      <c r="M953" s="3">
        <f>IFERROR(VLOOKUP($G953,'A2019'!$A$3:$C$1897,3,FALSE),0)</f>
        <v>0</v>
      </c>
      <c r="N953" s="3">
        <f>IFERROR(VLOOKUP($G953,'A2020'!$A$3:$C$1897,3,FALSE),0)</f>
        <v>0</v>
      </c>
      <c r="O953" s="17">
        <f t="shared" si="69"/>
        <v>1</v>
      </c>
      <c r="Q953" s="40" t="s">
        <v>599</v>
      </c>
      <c r="R953" s="40" t="s">
        <v>4</v>
      </c>
      <c r="S953" s="40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17">
        <v>0</v>
      </c>
    </row>
    <row r="954" spans="1:25" x14ac:dyDescent="0.3">
      <c r="A954" s="40" t="s">
        <v>979</v>
      </c>
      <c r="B954" s="40" t="s">
        <v>4</v>
      </c>
      <c r="C954" s="40">
        <v>3</v>
      </c>
      <c r="D954" s="41">
        <f t="shared" si="68"/>
        <v>4.5164942369533539E-6</v>
      </c>
      <c r="E954" s="42">
        <f t="shared" si="70"/>
        <v>0.99845385347287297</v>
      </c>
      <c r="G954" s="40" t="s">
        <v>979</v>
      </c>
      <c r="H954" s="40" t="s">
        <v>4</v>
      </c>
      <c r="I954" s="40">
        <f>IFERROR(VLOOKUP($G954,'A2015'!$A$3:$C$1897,3,FALSE),0)</f>
        <v>0</v>
      </c>
      <c r="J954" s="3">
        <f>IFERROR(VLOOKUP($G954,'A2016'!$A$3:$C$1897,3,FALSE),0)</f>
        <v>0</v>
      </c>
      <c r="K954" s="3">
        <f>IFERROR(VLOOKUP($G954,'A2017'!$A$3:$C$1897,3,FALSE),0)</f>
        <v>0</v>
      </c>
      <c r="L954" s="3">
        <f>IFERROR(VLOOKUP($G954,'A2018'!$A$3:$C$1897,3,FALSE),0)</f>
        <v>0</v>
      </c>
      <c r="M954" s="3">
        <f>IFERROR(VLOOKUP($G954,'A2019'!$A$3:$C$1897,3,FALSE),0)</f>
        <v>0</v>
      </c>
      <c r="N954" s="3">
        <f>IFERROR(VLOOKUP($G954,'A2020'!$A$3:$C$1897,3,FALSE),0)</f>
        <v>0</v>
      </c>
      <c r="O954" s="17">
        <f t="shared" si="69"/>
        <v>0</v>
      </c>
      <c r="Q954" s="40" t="s">
        <v>562</v>
      </c>
      <c r="R954" s="40" t="s">
        <v>4</v>
      </c>
      <c r="S954" s="40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17">
        <v>0</v>
      </c>
    </row>
    <row r="955" spans="1:25" x14ac:dyDescent="0.3">
      <c r="A955" s="40" t="s">
        <v>1255</v>
      </c>
      <c r="B955" s="40" t="s">
        <v>4</v>
      </c>
      <c r="C955" s="40">
        <v>3</v>
      </c>
      <c r="D955" s="41">
        <f t="shared" si="68"/>
        <v>4.5164942369533539E-6</v>
      </c>
      <c r="E955" s="42">
        <f t="shared" si="70"/>
        <v>0.9984583699671099</v>
      </c>
      <c r="G955" s="40" t="s">
        <v>1255</v>
      </c>
      <c r="H955" s="40" t="s">
        <v>4</v>
      </c>
      <c r="I955" s="40">
        <f>IFERROR(VLOOKUP($G955,'A2015'!$A$3:$C$1897,3,FALSE),0)</f>
        <v>0</v>
      </c>
      <c r="J955" s="3">
        <f>IFERROR(VLOOKUP($G955,'A2016'!$A$3:$C$1897,3,FALSE),0)</f>
        <v>0</v>
      </c>
      <c r="K955" s="3">
        <f>IFERROR(VLOOKUP($G955,'A2017'!$A$3:$C$1897,3,FALSE),0)</f>
        <v>0</v>
      </c>
      <c r="L955" s="3">
        <f>IFERROR(VLOOKUP($G955,'A2018'!$A$3:$C$1897,3,FALSE),0)</f>
        <v>0</v>
      </c>
      <c r="M955" s="3">
        <f>IFERROR(VLOOKUP($G955,'A2019'!$A$3:$C$1897,3,FALSE),0)</f>
        <v>1</v>
      </c>
      <c r="N955" s="3">
        <f>IFERROR(VLOOKUP($G955,'A2020'!$A$3:$C$1897,3,FALSE),0)</f>
        <v>0</v>
      </c>
      <c r="O955" s="17">
        <f t="shared" si="69"/>
        <v>1</v>
      </c>
      <c r="Q955" s="40" t="s">
        <v>1044</v>
      </c>
      <c r="R955" s="40" t="s">
        <v>4</v>
      </c>
      <c r="S955" s="40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17">
        <v>0</v>
      </c>
    </row>
    <row r="956" spans="1:25" x14ac:dyDescent="0.3">
      <c r="A956" s="40" t="s">
        <v>865</v>
      </c>
      <c r="B956" s="40" t="s">
        <v>4</v>
      </c>
      <c r="C956" s="40">
        <v>3</v>
      </c>
      <c r="D956" s="41">
        <f t="shared" si="68"/>
        <v>4.5164942369533539E-6</v>
      </c>
      <c r="E956" s="42">
        <f t="shared" si="70"/>
        <v>0.99846288646134684</v>
      </c>
      <c r="G956" s="40" t="s">
        <v>865</v>
      </c>
      <c r="H956" s="40" t="s">
        <v>4</v>
      </c>
      <c r="I956" s="40">
        <f>IFERROR(VLOOKUP($G956,'A2015'!$A$3:$C$1897,3,FALSE),0)</f>
        <v>0</v>
      </c>
      <c r="J956" s="3">
        <f>IFERROR(VLOOKUP($G956,'A2016'!$A$3:$C$1897,3,FALSE),0)</f>
        <v>0</v>
      </c>
      <c r="K956" s="3">
        <f>IFERROR(VLOOKUP($G956,'A2017'!$A$3:$C$1897,3,FALSE),0)</f>
        <v>0</v>
      </c>
      <c r="L956" s="3">
        <f>IFERROR(VLOOKUP($G956,'A2018'!$A$3:$C$1897,3,FALSE),0)</f>
        <v>0</v>
      </c>
      <c r="M956" s="3">
        <f>IFERROR(VLOOKUP($G956,'A2019'!$A$3:$C$1897,3,FALSE),0)</f>
        <v>0</v>
      </c>
      <c r="N956" s="3">
        <f>IFERROR(VLOOKUP($G956,'A2020'!$A$3:$C$1897,3,FALSE),0)</f>
        <v>0</v>
      </c>
      <c r="O956" s="17">
        <f t="shared" si="69"/>
        <v>0</v>
      </c>
      <c r="Q956" s="40" t="s">
        <v>727</v>
      </c>
      <c r="R956" s="40" t="s">
        <v>4</v>
      </c>
      <c r="S956" s="40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17">
        <v>0</v>
      </c>
    </row>
    <row r="957" spans="1:25" x14ac:dyDescent="0.3">
      <c r="A957" s="40" t="s">
        <v>1193</v>
      </c>
      <c r="B957" s="40" t="s">
        <v>4</v>
      </c>
      <c r="C957" s="40">
        <v>3</v>
      </c>
      <c r="D957" s="41">
        <f t="shared" si="68"/>
        <v>4.5164942369533539E-6</v>
      </c>
      <c r="E957" s="42">
        <f t="shared" si="70"/>
        <v>0.99846740295558378</v>
      </c>
      <c r="G957" s="40" t="s">
        <v>1193</v>
      </c>
      <c r="H957" s="40" t="s">
        <v>4</v>
      </c>
      <c r="I957" s="40">
        <f>IFERROR(VLOOKUP($G957,'A2015'!$A$3:$C$1897,3,FALSE),0)</f>
        <v>0</v>
      </c>
      <c r="J957" s="3">
        <f>IFERROR(VLOOKUP($G957,'A2016'!$A$3:$C$1897,3,FALSE),0)</f>
        <v>0</v>
      </c>
      <c r="K957" s="3">
        <f>IFERROR(VLOOKUP($G957,'A2017'!$A$3:$C$1897,3,FALSE),0)</f>
        <v>0</v>
      </c>
      <c r="L957" s="3">
        <f>IFERROR(VLOOKUP($G957,'A2018'!$A$3:$C$1897,3,FALSE),0)</f>
        <v>0</v>
      </c>
      <c r="M957" s="3">
        <f>IFERROR(VLOOKUP($G957,'A2019'!$A$3:$C$1897,3,FALSE),0)</f>
        <v>0</v>
      </c>
      <c r="N957" s="3">
        <f>IFERROR(VLOOKUP($G957,'A2020'!$A$3:$C$1897,3,FALSE),0)</f>
        <v>0</v>
      </c>
      <c r="O957" s="17">
        <f t="shared" si="69"/>
        <v>0</v>
      </c>
      <c r="Q957" s="40" t="s">
        <v>975</v>
      </c>
      <c r="R957" s="40" t="s">
        <v>4</v>
      </c>
      <c r="S957" s="40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17">
        <v>0</v>
      </c>
    </row>
    <row r="958" spans="1:25" x14ac:dyDescent="0.3">
      <c r="A958" s="40" t="s">
        <v>1262</v>
      </c>
      <c r="B958" s="40" t="s">
        <v>4</v>
      </c>
      <c r="C958" s="40">
        <v>3</v>
      </c>
      <c r="D958" s="41">
        <f t="shared" si="68"/>
        <v>4.5164942369533539E-6</v>
      </c>
      <c r="E958" s="42">
        <f t="shared" si="70"/>
        <v>0.99847191944982072</v>
      </c>
      <c r="G958" s="40" t="s">
        <v>1262</v>
      </c>
      <c r="H958" s="40" t="s">
        <v>4</v>
      </c>
      <c r="I958" s="40">
        <f>IFERROR(VLOOKUP($G958,'A2015'!$A$3:$C$1897,3,FALSE),0)</f>
        <v>0</v>
      </c>
      <c r="J958" s="3">
        <f>IFERROR(VLOOKUP($G958,'A2016'!$A$3:$C$1897,3,FALSE),0)</f>
        <v>0</v>
      </c>
      <c r="K958" s="3">
        <f>IFERROR(VLOOKUP($G958,'A2017'!$A$3:$C$1897,3,FALSE),0)</f>
        <v>0</v>
      </c>
      <c r="L958" s="3">
        <f>IFERROR(VLOOKUP($G958,'A2018'!$A$3:$C$1897,3,FALSE),0)</f>
        <v>0</v>
      </c>
      <c r="M958" s="3">
        <f>IFERROR(VLOOKUP($G958,'A2019'!$A$3:$C$1897,3,FALSE),0)</f>
        <v>0</v>
      </c>
      <c r="N958" s="3">
        <f>IFERROR(VLOOKUP($G958,'A2020'!$A$3:$C$1897,3,FALSE),0)</f>
        <v>0</v>
      </c>
      <c r="O958" s="17">
        <f t="shared" si="69"/>
        <v>0</v>
      </c>
      <c r="Q958" s="40" t="s">
        <v>771</v>
      </c>
      <c r="R958" s="40" t="s">
        <v>4</v>
      </c>
      <c r="S958" s="40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17">
        <v>0</v>
      </c>
    </row>
    <row r="959" spans="1:25" x14ac:dyDescent="0.3">
      <c r="A959" s="40" t="s">
        <v>948</v>
      </c>
      <c r="B959" s="40" t="s">
        <v>4</v>
      </c>
      <c r="C959" s="40">
        <v>3</v>
      </c>
      <c r="D959" s="41">
        <f t="shared" si="68"/>
        <v>4.5164942369533539E-6</v>
      </c>
      <c r="E959" s="42">
        <f t="shared" si="70"/>
        <v>0.99847643594405766</v>
      </c>
      <c r="G959" s="40" t="s">
        <v>948</v>
      </c>
      <c r="H959" s="40" t="s">
        <v>4</v>
      </c>
      <c r="I959" s="40">
        <f>IFERROR(VLOOKUP($G959,'A2015'!$A$3:$C$1897,3,FALSE),0)</f>
        <v>0</v>
      </c>
      <c r="J959" s="3">
        <f>IFERROR(VLOOKUP($G959,'A2016'!$A$3:$C$1897,3,FALSE),0)</f>
        <v>0</v>
      </c>
      <c r="K959" s="3">
        <f>IFERROR(VLOOKUP($G959,'A2017'!$A$3:$C$1897,3,FALSE),0)</f>
        <v>0</v>
      </c>
      <c r="L959" s="3">
        <f>IFERROR(VLOOKUP($G959,'A2018'!$A$3:$C$1897,3,FALSE),0)</f>
        <v>0</v>
      </c>
      <c r="M959" s="3">
        <f>IFERROR(VLOOKUP($G959,'A2019'!$A$3:$C$1897,3,FALSE),0)</f>
        <v>0</v>
      </c>
      <c r="N959" s="3">
        <f>IFERROR(VLOOKUP($G959,'A2020'!$A$3:$C$1897,3,FALSE),0)</f>
        <v>0</v>
      </c>
      <c r="O959" s="17">
        <f t="shared" si="69"/>
        <v>0</v>
      </c>
      <c r="Q959" s="40" t="s">
        <v>823</v>
      </c>
      <c r="R959" s="40" t="s">
        <v>4</v>
      </c>
      <c r="S959" s="40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17">
        <v>0</v>
      </c>
    </row>
    <row r="960" spans="1:25" x14ac:dyDescent="0.3">
      <c r="A960" s="40" t="s">
        <v>390</v>
      </c>
      <c r="B960" s="40" t="s">
        <v>4</v>
      </c>
      <c r="C960" s="40">
        <v>3</v>
      </c>
      <c r="D960" s="41">
        <f t="shared" si="68"/>
        <v>4.5164942369533539E-6</v>
      </c>
      <c r="E960" s="42">
        <f t="shared" si="70"/>
        <v>0.9984809524382946</v>
      </c>
      <c r="G960" s="40" t="s">
        <v>390</v>
      </c>
      <c r="H960" s="40" t="s">
        <v>4</v>
      </c>
      <c r="I960" s="40">
        <f>IFERROR(VLOOKUP($G960,'A2015'!$A$3:$C$1897,3,FALSE),0)</f>
        <v>0</v>
      </c>
      <c r="J960" s="3">
        <f>IFERROR(VLOOKUP($G960,'A2016'!$A$3:$C$1897,3,FALSE),0)</f>
        <v>0</v>
      </c>
      <c r="K960" s="3">
        <f>IFERROR(VLOOKUP($G960,'A2017'!$A$3:$C$1897,3,FALSE),0)</f>
        <v>0</v>
      </c>
      <c r="L960" s="3">
        <f>IFERROR(VLOOKUP($G960,'A2018'!$A$3:$C$1897,3,FALSE),0)</f>
        <v>0</v>
      </c>
      <c r="M960" s="3">
        <f>IFERROR(VLOOKUP($G960,'A2019'!$A$3:$C$1897,3,FALSE),0)</f>
        <v>0</v>
      </c>
      <c r="N960" s="3">
        <f>IFERROR(VLOOKUP($G960,'A2020'!$A$3:$C$1897,3,FALSE),0)</f>
        <v>1</v>
      </c>
      <c r="O960" s="17">
        <f t="shared" si="69"/>
        <v>1</v>
      </c>
      <c r="Q960" s="40" t="s">
        <v>978</v>
      </c>
      <c r="R960" s="40" t="s">
        <v>4</v>
      </c>
      <c r="S960" s="40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17">
        <v>0</v>
      </c>
    </row>
    <row r="961" spans="1:25" x14ac:dyDescent="0.3">
      <c r="A961" s="40" t="s">
        <v>909</v>
      </c>
      <c r="B961" s="40" t="s">
        <v>4</v>
      </c>
      <c r="C961" s="40">
        <v>3</v>
      </c>
      <c r="D961" s="41">
        <f t="shared" si="68"/>
        <v>4.5164942369533539E-6</v>
      </c>
      <c r="E961" s="42">
        <f t="shared" si="70"/>
        <v>0.99848546893253154</v>
      </c>
      <c r="G961" s="40" t="s">
        <v>909</v>
      </c>
      <c r="H961" s="40" t="s">
        <v>4</v>
      </c>
      <c r="I961" s="40">
        <f>IFERROR(VLOOKUP($G961,'A2015'!$A$3:$C$1897,3,FALSE),0)</f>
        <v>0</v>
      </c>
      <c r="J961" s="3">
        <f>IFERROR(VLOOKUP($G961,'A2016'!$A$3:$C$1897,3,FALSE),0)</f>
        <v>0</v>
      </c>
      <c r="K961" s="3">
        <f>IFERROR(VLOOKUP($G961,'A2017'!$A$3:$C$1897,3,FALSE),0)</f>
        <v>0</v>
      </c>
      <c r="L961" s="3">
        <f>IFERROR(VLOOKUP($G961,'A2018'!$A$3:$C$1897,3,FALSE),0)</f>
        <v>0</v>
      </c>
      <c r="M961" s="3">
        <f>IFERROR(VLOOKUP($G961,'A2019'!$A$3:$C$1897,3,FALSE),0)</f>
        <v>0</v>
      </c>
      <c r="N961" s="3">
        <f>IFERROR(VLOOKUP($G961,'A2020'!$A$3:$C$1897,3,FALSE),0)</f>
        <v>0</v>
      </c>
      <c r="O961" s="17">
        <f t="shared" si="69"/>
        <v>0</v>
      </c>
      <c r="Q961" s="40" t="s">
        <v>906</v>
      </c>
      <c r="R961" s="40" t="s">
        <v>4</v>
      </c>
      <c r="S961" s="40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17">
        <v>0</v>
      </c>
    </row>
    <row r="962" spans="1:25" x14ac:dyDescent="0.3">
      <c r="A962" s="40" t="s">
        <v>410</v>
      </c>
      <c r="B962" s="40" t="s">
        <v>4</v>
      </c>
      <c r="C962" s="40">
        <v>3</v>
      </c>
      <c r="D962" s="41">
        <f t="shared" si="68"/>
        <v>4.5164942369533539E-6</v>
      </c>
      <c r="E962" s="42">
        <f t="shared" si="70"/>
        <v>0.99848998542676848</v>
      </c>
      <c r="G962" s="40" t="s">
        <v>410</v>
      </c>
      <c r="H962" s="40" t="s">
        <v>4</v>
      </c>
      <c r="I962" s="40">
        <f>IFERROR(VLOOKUP($G962,'A2015'!$A$3:$C$1897,3,FALSE),0)</f>
        <v>0</v>
      </c>
      <c r="J962" s="3">
        <f>IFERROR(VLOOKUP($G962,'A2016'!$A$3:$C$1897,3,FALSE),0)</f>
        <v>0</v>
      </c>
      <c r="K962" s="3">
        <f>IFERROR(VLOOKUP($G962,'A2017'!$A$3:$C$1897,3,FALSE),0)</f>
        <v>0</v>
      </c>
      <c r="L962" s="3">
        <f>IFERROR(VLOOKUP($G962,'A2018'!$A$3:$C$1897,3,FALSE),0)</f>
        <v>0</v>
      </c>
      <c r="M962" s="3">
        <f>IFERROR(VLOOKUP($G962,'A2019'!$A$3:$C$1897,3,FALSE),0)</f>
        <v>1</v>
      </c>
      <c r="N962" s="3">
        <f>IFERROR(VLOOKUP($G962,'A2020'!$A$3:$C$1897,3,FALSE),0)</f>
        <v>1</v>
      </c>
      <c r="O962" s="17">
        <f t="shared" si="69"/>
        <v>2</v>
      </c>
      <c r="Q962" s="40" t="s">
        <v>999</v>
      </c>
      <c r="R962" s="40" t="s">
        <v>4</v>
      </c>
      <c r="S962" s="40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17">
        <v>0</v>
      </c>
    </row>
    <row r="963" spans="1:25" x14ac:dyDescent="0.3">
      <c r="A963" s="40" t="s">
        <v>913</v>
      </c>
      <c r="B963" s="40" t="s">
        <v>4</v>
      </c>
      <c r="C963" s="40">
        <v>3</v>
      </c>
      <c r="D963" s="41">
        <f t="shared" si="68"/>
        <v>4.5164942369533539E-6</v>
      </c>
      <c r="E963" s="42">
        <f t="shared" si="70"/>
        <v>0.99849450192100542</v>
      </c>
      <c r="G963" s="40" t="s">
        <v>913</v>
      </c>
      <c r="H963" s="40" t="s">
        <v>4</v>
      </c>
      <c r="I963" s="40">
        <f>IFERROR(VLOOKUP($G963,'A2015'!$A$3:$C$1897,3,FALSE),0)</f>
        <v>0</v>
      </c>
      <c r="J963" s="3">
        <f>IFERROR(VLOOKUP($G963,'A2016'!$A$3:$C$1897,3,FALSE),0)</f>
        <v>0</v>
      </c>
      <c r="K963" s="3">
        <f>IFERROR(VLOOKUP($G963,'A2017'!$A$3:$C$1897,3,FALSE),0)</f>
        <v>0</v>
      </c>
      <c r="L963" s="3">
        <f>IFERROR(VLOOKUP($G963,'A2018'!$A$3:$C$1897,3,FALSE),0)</f>
        <v>0</v>
      </c>
      <c r="M963" s="3">
        <f>IFERROR(VLOOKUP($G963,'A2019'!$A$3:$C$1897,3,FALSE),0)</f>
        <v>1</v>
      </c>
      <c r="N963" s="3">
        <f>IFERROR(VLOOKUP($G963,'A2020'!$A$3:$C$1897,3,FALSE),0)</f>
        <v>0</v>
      </c>
      <c r="O963" s="17">
        <f t="shared" si="69"/>
        <v>1</v>
      </c>
      <c r="Q963" s="40" t="s">
        <v>866</v>
      </c>
      <c r="R963" s="40" t="s">
        <v>4</v>
      </c>
      <c r="S963" s="40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17">
        <v>0</v>
      </c>
    </row>
    <row r="964" spans="1:25" x14ac:dyDescent="0.3">
      <c r="A964" s="40" t="s">
        <v>1195</v>
      </c>
      <c r="B964" s="40" t="s">
        <v>4</v>
      </c>
      <c r="C964" s="40">
        <v>3</v>
      </c>
      <c r="D964" s="41">
        <f t="shared" ref="D964:D1027" si="71">C964/D$2</f>
        <v>4.5164942369533539E-6</v>
      </c>
      <c r="E964" s="42">
        <f t="shared" si="70"/>
        <v>0.99849901841524236</v>
      </c>
      <c r="G964" s="40" t="s">
        <v>1195</v>
      </c>
      <c r="H964" s="40" t="s">
        <v>4</v>
      </c>
      <c r="I964" s="40">
        <f>IFERROR(VLOOKUP($G964,'A2015'!$A$3:$C$1897,3,FALSE),0)</f>
        <v>0</v>
      </c>
      <c r="J964" s="3">
        <f>IFERROR(VLOOKUP($G964,'A2016'!$A$3:$C$1897,3,FALSE),0)</f>
        <v>0</v>
      </c>
      <c r="K964" s="3">
        <f>IFERROR(VLOOKUP($G964,'A2017'!$A$3:$C$1897,3,FALSE),0)</f>
        <v>0</v>
      </c>
      <c r="L964" s="3">
        <f>IFERROR(VLOOKUP($G964,'A2018'!$A$3:$C$1897,3,FALSE),0)</f>
        <v>0</v>
      </c>
      <c r="M964" s="3">
        <f>IFERROR(VLOOKUP($G964,'A2019'!$A$3:$C$1897,3,FALSE),0)</f>
        <v>1</v>
      </c>
      <c r="N964" s="3">
        <f>IFERROR(VLOOKUP($G964,'A2020'!$A$3:$C$1897,3,FALSE),0)</f>
        <v>0</v>
      </c>
      <c r="O964" s="17">
        <f t="shared" ref="O964:O1027" si="72">SUM(I964:N964)</f>
        <v>1</v>
      </c>
      <c r="Q964" s="40" t="s">
        <v>998</v>
      </c>
      <c r="R964" s="40" t="s">
        <v>4</v>
      </c>
      <c r="S964" s="40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17">
        <v>0</v>
      </c>
    </row>
    <row r="965" spans="1:25" x14ac:dyDescent="0.3">
      <c r="A965" s="40" t="s">
        <v>919</v>
      </c>
      <c r="B965" s="40" t="s">
        <v>4</v>
      </c>
      <c r="C965" s="40">
        <v>3</v>
      </c>
      <c r="D965" s="41">
        <f t="shared" si="71"/>
        <v>4.5164942369533539E-6</v>
      </c>
      <c r="E965" s="42">
        <f t="shared" ref="E965:E1028" si="73">E964+D965</f>
        <v>0.9985035349094793</v>
      </c>
      <c r="G965" s="40" t="s">
        <v>919</v>
      </c>
      <c r="H965" s="40" t="s">
        <v>4</v>
      </c>
      <c r="I965" s="40">
        <f>IFERROR(VLOOKUP($G965,'A2015'!$A$3:$C$1897,3,FALSE),0)</f>
        <v>0</v>
      </c>
      <c r="J965" s="3">
        <f>IFERROR(VLOOKUP($G965,'A2016'!$A$3:$C$1897,3,FALSE),0)</f>
        <v>0</v>
      </c>
      <c r="K965" s="3">
        <f>IFERROR(VLOOKUP($G965,'A2017'!$A$3:$C$1897,3,FALSE),0)</f>
        <v>0</v>
      </c>
      <c r="L965" s="3">
        <f>IFERROR(VLOOKUP($G965,'A2018'!$A$3:$C$1897,3,FALSE),0)</f>
        <v>0</v>
      </c>
      <c r="M965" s="3">
        <f>IFERROR(VLOOKUP($G965,'A2019'!$A$3:$C$1897,3,FALSE),0)</f>
        <v>0</v>
      </c>
      <c r="N965" s="3">
        <f>IFERROR(VLOOKUP($G965,'A2020'!$A$3:$C$1897,3,FALSE),0)</f>
        <v>0</v>
      </c>
      <c r="O965" s="17">
        <f t="shared" si="72"/>
        <v>0</v>
      </c>
      <c r="Q965" s="40" t="s">
        <v>1068</v>
      </c>
      <c r="R965" s="40" t="s">
        <v>4</v>
      </c>
      <c r="S965" s="40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17">
        <v>0</v>
      </c>
    </row>
    <row r="966" spans="1:25" x14ac:dyDescent="0.3">
      <c r="A966" s="40" t="s">
        <v>378</v>
      </c>
      <c r="B966" s="40" t="s">
        <v>4</v>
      </c>
      <c r="C966" s="40">
        <v>3</v>
      </c>
      <c r="D966" s="41">
        <f t="shared" si="71"/>
        <v>4.5164942369533539E-6</v>
      </c>
      <c r="E966" s="42">
        <f t="shared" si="73"/>
        <v>0.99850805140371623</v>
      </c>
      <c r="G966" s="40" t="s">
        <v>378</v>
      </c>
      <c r="H966" s="40" t="s">
        <v>4</v>
      </c>
      <c r="I966" s="40">
        <f>IFERROR(VLOOKUP($G966,'A2015'!$A$3:$C$1897,3,FALSE),0)</f>
        <v>0</v>
      </c>
      <c r="J966" s="3">
        <f>IFERROR(VLOOKUP($G966,'A2016'!$A$3:$C$1897,3,FALSE),0)</f>
        <v>0</v>
      </c>
      <c r="K966" s="3">
        <f>IFERROR(VLOOKUP($G966,'A2017'!$A$3:$C$1897,3,FALSE),0)</f>
        <v>0</v>
      </c>
      <c r="L966" s="3">
        <f>IFERROR(VLOOKUP($G966,'A2018'!$A$3:$C$1897,3,FALSE),0)</f>
        <v>0</v>
      </c>
      <c r="M966" s="3">
        <f>IFERROR(VLOOKUP($G966,'A2019'!$A$3:$C$1897,3,FALSE),0)</f>
        <v>0</v>
      </c>
      <c r="N966" s="3">
        <f>IFERROR(VLOOKUP($G966,'A2020'!$A$3:$C$1897,3,FALSE),0)</f>
        <v>2</v>
      </c>
      <c r="O966" s="17">
        <f t="shared" si="72"/>
        <v>2</v>
      </c>
      <c r="Q966" s="40" t="s">
        <v>903</v>
      </c>
      <c r="R966" s="40" t="s">
        <v>4</v>
      </c>
      <c r="S966" s="40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17">
        <v>0</v>
      </c>
    </row>
    <row r="967" spans="1:25" x14ac:dyDescent="0.3">
      <c r="A967" s="40" t="s">
        <v>1246</v>
      </c>
      <c r="B967" s="40" t="s">
        <v>4</v>
      </c>
      <c r="C967" s="40">
        <v>3</v>
      </c>
      <c r="D967" s="41">
        <f t="shared" si="71"/>
        <v>4.5164942369533539E-6</v>
      </c>
      <c r="E967" s="42">
        <f t="shared" si="73"/>
        <v>0.99851256789795317</v>
      </c>
      <c r="G967" s="40" t="s">
        <v>1246</v>
      </c>
      <c r="H967" s="40" t="s">
        <v>4</v>
      </c>
      <c r="I967" s="40">
        <f>IFERROR(VLOOKUP($G967,'A2015'!$A$3:$C$1897,3,FALSE),0)</f>
        <v>0</v>
      </c>
      <c r="J967" s="3">
        <f>IFERROR(VLOOKUP($G967,'A2016'!$A$3:$C$1897,3,FALSE),0)</f>
        <v>0</v>
      </c>
      <c r="K967" s="3">
        <f>IFERROR(VLOOKUP($G967,'A2017'!$A$3:$C$1897,3,FALSE),0)</f>
        <v>0</v>
      </c>
      <c r="L967" s="3">
        <f>IFERROR(VLOOKUP($G967,'A2018'!$A$3:$C$1897,3,FALSE),0)</f>
        <v>0</v>
      </c>
      <c r="M967" s="3">
        <f>IFERROR(VLOOKUP($G967,'A2019'!$A$3:$C$1897,3,FALSE),0)</f>
        <v>0</v>
      </c>
      <c r="N967" s="3">
        <f>IFERROR(VLOOKUP($G967,'A2020'!$A$3:$C$1897,3,FALSE),0)</f>
        <v>0</v>
      </c>
      <c r="O967" s="17">
        <f t="shared" si="72"/>
        <v>0</v>
      </c>
      <c r="Q967" s="40" t="s">
        <v>883</v>
      </c>
      <c r="R967" s="40" t="s">
        <v>4</v>
      </c>
      <c r="S967" s="40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17">
        <v>0</v>
      </c>
    </row>
    <row r="968" spans="1:25" x14ac:dyDescent="0.3">
      <c r="A968" s="40" t="s">
        <v>1159</v>
      </c>
      <c r="B968" s="40" t="s">
        <v>4</v>
      </c>
      <c r="C968" s="40">
        <v>3</v>
      </c>
      <c r="D968" s="41">
        <f t="shared" si="71"/>
        <v>4.5164942369533539E-6</v>
      </c>
      <c r="E968" s="42">
        <f t="shared" si="73"/>
        <v>0.99851708439219011</v>
      </c>
      <c r="G968" s="40" t="s">
        <v>1159</v>
      </c>
      <c r="H968" s="40" t="s">
        <v>4</v>
      </c>
      <c r="I968" s="40">
        <f>IFERROR(VLOOKUP($G968,'A2015'!$A$3:$C$1897,3,FALSE),0)</f>
        <v>0</v>
      </c>
      <c r="J968" s="3">
        <f>IFERROR(VLOOKUP($G968,'A2016'!$A$3:$C$1897,3,FALSE),0)</f>
        <v>0</v>
      </c>
      <c r="K968" s="3">
        <f>IFERROR(VLOOKUP($G968,'A2017'!$A$3:$C$1897,3,FALSE),0)</f>
        <v>0</v>
      </c>
      <c r="L968" s="3">
        <f>IFERROR(VLOOKUP($G968,'A2018'!$A$3:$C$1897,3,FALSE),0)</f>
        <v>0</v>
      </c>
      <c r="M968" s="3">
        <f>IFERROR(VLOOKUP($G968,'A2019'!$A$3:$C$1897,3,FALSE),0)</f>
        <v>0</v>
      </c>
      <c r="N968" s="3">
        <f>IFERROR(VLOOKUP($G968,'A2020'!$A$3:$C$1897,3,FALSE),0)</f>
        <v>0</v>
      </c>
      <c r="O968" s="17">
        <f t="shared" si="72"/>
        <v>0</v>
      </c>
      <c r="Q968" s="40" t="s">
        <v>1089</v>
      </c>
      <c r="R968" s="40" t="s">
        <v>4</v>
      </c>
      <c r="S968" s="40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17">
        <v>0</v>
      </c>
    </row>
    <row r="969" spans="1:25" x14ac:dyDescent="0.3">
      <c r="A969" s="40" t="s">
        <v>1038</v>
      </c>
      <c r="B969" s="40" t="s">
        <v>4</v>
      </c>
      <c r="C969" s="40">
        <v>3</v>
      </c>
      <c r="D969" s="41">
        <f t="shared" si="71"/>
        <v>4.5164942369533539E-6</v>
      </c>
      <c r="E969" s="42">
        <f t="shared" si="73"/>
        <v>0.99852160088642705</v>
      </c>
      <c r="G969" s="40" t="s">
        <v>1038</v>
      </c>
      <c r="H969" s="40" t="s">
        <v>4</v>
      </c>
      <c r="I969" s="40">
        <f>IFERROR(VLOOKUP($G969,'A2015'!$A$3:$C$1897,3,FALSE),0)</f>
        <v>0</v>
      </c>
      <c r="J969" s="3">
        <f>IFERROR(VLOOKUP($G969,'A2016'!$A$3:$C$1897,3,FALSE),0)</f>
        <v>0</v>
      </c>
      <c r="K969" s="3">
        <f>IFERROR(VLOOKUP($G969,'A2017'!$A$3:$C$1897,3,FALSE),0)</f>
        <v>0</v>
      </c>
      <c r="L969" s="3">
        <f>IFERROR(VLOOKUP($G969,'A2018'!$A$3:$C$1897,3,FALSE),0)</f>
        <v>0</v>
      </c>
      <c r="M969" s="3">
        <f>IFERROR(VLOOKUP($G969,'A2019'!$A$3:$C$1897,3,FALSE),0)</f>
        <v>0</v>
      </c>
      <c r="N969" s="3">
        <f>IFERROR(VLOOKUP($G969,'A2020'!$A$3:$C$1897,3,FALSE),0)</f>
        <v>0</v>
      </c>
      <c r="O969" s="17">
        <f t="shared" si="72"/>
        <v>0</v>
      </c>
      <c r="Q969" s="40" t="s">
        <v>811</v>
      </c>
      <c r="R969" s="40" t="s">
        <v>4</v>
      </c>
      <c r="S969" s="40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17">
        <v>0</v>
      </c>
    </row>
    <row r="970" spans="1:25" x14ac:dyDescent="0.3">
      <c r="A970" s="40" t="s">
        <v>1055</v>
      </c>
      <c r="B970" s="40" t="s">
        <v>4</v>
      </c>
      <c r="C970" s="40">
        <v>3</v>
      </c>
      <c r="D970" s="41">
        <f t="shared" si="71"/>
        <v>4.5164942369533539E-6</v>
      </c>
      <c r="E970" s="42">
        <f t="shared" si="73"/>
        <v>0.99852611738066399</v>
      </c>
      <c r="G970" s="40" t="s">
        <v>1055</v>
      </c>
      <c r="H970" s="40" t="s">
        <v>4</v>
      </c>
      <c r="I970" s="40">
        <f>IFERROR(VLOOKUP($G970,'A2015'!$A$3:$C$1897,3,FALSE),0)</f>
        <v>0</v>
      </c>
      <c r="J970" s="3">
        <f>IFERROR(VLOOKUP($G970,'A2016'!$A$3:$C$1897,3,FALSE),0)</f>
        <v>0</v>
      </c>
      <c r="K970" s="3">
        <f>IFERROR(VLOOKUP($G970,'A2017'!$A$3:$C$1897,3,FALSE),0)</f>
        <v>0</v>
      </c>
      <c r="L970" s="3">
        <f>IFERROR(VLOOKUP($G970,'A2018'!$A$3:$C$1897,3,FALSE),0)</f>
        <v>0</v>
      </c>
      <c r="M970" s="3">
        <f>IFERROR(VLOOKUP($G970,'A2019'!$A$3:$C$1897,3,FALSE),0)</f>
        <v>0</v>
      </c>
      <c r="N970" s="3">
        <f>IFERROR(VLOOKUP($G970,'A2020'!$A$3:$C$1897,3,FALSE),0)</f>
        <v>0</v>
      </c>
      <c r="O970" s="17">
        <f t="shared" si="72"/>
        <v>0</v>
      </c>
      <c r="Q970" s="40" t="s">
        <v>1099</v>
      </c>
      <c r="R970" s="40" t="s">
        <v>4</v>
      </c>
      <c r="S970" s="40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17">
        <v>0</v>
      </c>
    </row>
    <row r="971" spans="1:25" x14ac:dyDescent="0.3">
      <c r="A971" s="40" t="s">
        <v>1161</v>
      </c>
      <c r="B971" s="40" t="s">
        <v>4</v>
      </c>
      <c r="C971" s="40">
        <v>3</v>
      </c>
      <c r="D971" s="41">
        <f t="shared" si="71"/>
        <v>4.5164942369533539E-6</v>
      </c>
      <c r="E971" s="42">
        <f t="shared" si="73"/>
        <v>0.99853063387490093</v>
      </c>
      <c r="G971" s="40" t="s">
        <v>1161</v>
      </c>
      <c r="H971" s="40" t="s">
        <v>4</v>
      </c>
      <c r="I971" s="40">
        <f>IFERROR(VLOOKUP($G971,'A2015'!$A$3:$C$1897,3,FALSE),0)</f>
        <v>0</v>
      </c>
      <c r="J971" s="3">
        <f>IFERROR(VLOOKUP($G971,'A2016'!$A$3:$C$1897,3,FALSE),0)</f>
        <v>0</v>
      </c>
      <c r="K971" s="3">
        <f>IFERROR(VLOOKUP($G971,'A2017'!$A$3:$C$1897,3,FALSE),0)</f>
        <v>0</v>
      </c>
      <c r="L971" s="3">
        <f>IFERROR(VLOOKUP($G971,'A2018'!$A$3:$C$1897,3,FALSE),0)</f>
        <v>0</v>
      </c>
      <c r="M971" s="3">
        <f>IFERROR(VLOOKUP($G971,'A2019'!$A$3:$C$1897,3,FALSE),0)</f>
        <v>0</v>
      </c>
      <c r="N971" s="3">
        <f>IFERROR(VLOOKUP($G971,'A2020'!$A$3:$C$1897,3,FALSE),0)</f>
        <v>0</v>
      </c>
      <c r="O971" s="17">
        <f t="shared" si="72"/>
        <v>0</v>
      </c>
      <c r="Q971" s="40" t="s">
        <v>1029</v>
      </c>
      <c r="R971" s="40" t="s">
        <v>4</v>
      </c>
      <c r="S971" s="40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17">
        <v>0</v>
      </c>
    </row>
    <row r="972" spans="1:25" x14ac:dyDescent="0.3">
      <c r="A972" s="40" t="s">
        <v>1119</v>
      </c>
      <c r="B972" s="40" t="s">
        <v>4</v>
      </c>
      <c r="C972" s="40">
        <v>3</v>
      </c>
      <c r="D972" s="41">
        <f t="shared" si="71"/>
        <v>4.5164942369533539E-6</v>
      </c>
      <c r="E972" s="42">
        <f t="shared" si="73"/>
        <v>0.99853515036913787</v>
      </c>
      <c r="G972" s="40" t="s">
        <v>1119</v>
      </c>
      <c r="H972" s="40" t="s">
        <v>4</v>
      </c>
      <c r="I972" s="40">
        <f>IFERROR(VLOOKUP($G972,'A2015'!$A$3:$C$1897,3,FALSE),0)</f>
        <v>0</v>
      </c>
      <c r="J972" s="3">
        <f>IFERROR(VLOOKUP($G972,'A2016'!$A$3:$C$1897,3,FALSE),0)</f>
        <v>0</v>
      </c>
      <c r="K972" s="3">
        <f>IFERROR(VLOOKUP($G972,'A2017'!$A$3:$C$1897,3,FALSE),0)</f>
        <v>0</v>
      </c>
      <c r="L972" s="3">
        <f>IFERROR(VLOOKUP($G972,'A2018'!$A$3:$C$1897,3,FALSE),0)</f>
        <v>0</v>
      </c>
      <c r="M972" s="3">
        <f>IFERROR(VLOOKUP($G972,'A2019'!$A$3:$C$1897,3,FALSE),0)</f>
        <v>0</v>
      </c>
      <c r="N972" s="3">
        <f>IFERROR(VLOOKUP($G972,'A2020'!$A$3:$C$1897,3,FALSE),0)</f>
        <v>0</v>
      </c>
      <c r="O972" s="17">
        <f t="shared" si="72"/>
        <v>0</v>
      </c>
      <c r="Q972" s="40" t="s">
        <v>1178</v>
      </c>
      <c r="R972" s="40" t="s">
        <v>4</v>
      </c>
      <c r="S972" s="40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17">
        <v>0</v>
      </c>
    </row>
    <row r="973" spans="1:25" x14ac:dyDescent="0.3">
      <c r="A973" s="40" t="s">
        <v>1114</v>
      </c>
      <c r="B973" s="40" t="s">
        <v>4</v>
      </c>
      <c r="C973" s="40">
        <v>3</v>
      </c>
      <c r="D973" s="41">
        <f t="shared" si="71"/>
        <v>4.5164942369533539E-6</v>
      </c>
      <c r="E973" s="42">
        <f t="shared" si="73"/>
        <v>0.99853966686337481</v>
      </c>
      <c r="G973" s="40" t="s">
        <v>1114</v>
      </c>
      <c r="H973" s="40" t="s">
        <v>4</v>
      </c>
      <c r="I973" s="40">
        <f>IFERROR(VLOOKUP($G973,'A2015'!$A$3:$C$1897,3,FALSE),0)</f>
        <v>0</v>
      </c>
      <c r="J973" s="3">
        <f>IFERROR(VLOOKUP($G973,'A2016'!$A$3:$C$1897,3,FALSE),0)</f>
        <v>0</v>
      </c>
      <c r="K973" s="3">
        <f>IFERROR(VLOOKUP($G973,'A2017'!$A$3:$C$1897,3,FALSE),0)</f>
        <v>0</v>
      </c>
      <c r="L973" s="3">
        <f>IFERROR(VLOOKUP($G973,'A2018'!$A$3:$C$1897,3,FALSE),0)</f>
        <v>0</v>
      </c>
      <c r="M973" s="3">
        <f>IFERROR(VLOOKUP($G973,'A2019'!$A$3:$C$1897,3,FALSE),0)</f>
        <v>0</v>
      </c>
      <c r="N973" s="3">
        <f>IFERROR(VLOOKUP($G973,'A2020'!$A$3:$C$1897,3,FALSE),0)</f>
        <v>0</v>
      </c>
      <c r="O973" s="17">
        <f t="shared" si="72"/>
        <v>0</v>
      </c>
      <c r="Q973" s="40" t="s">
        <v>1098</v>
      </c>
      <c r="R973" s="40" t="s">
        <v>4</v>
      </c>
      <c r="S973" s="40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17">
        <v>0</v>
      </c>
    </row>
    <row r="974" spans="1:25" x14ac:dyDescent="0.3">
      <c r="A974" s="40" t="s">
        <v>1054</v>
      </c>
      <c r="B974" s="40" t="s">
        <v>4</v>
      </c>
      <c r="C974" s="40">
        <v>3</v>
      </c>
      <c r="D974" s="41">
        <f t="shared" si="71"/>
        <v>4.5164942369533539E-6</v>
      </c>
      <c r="E974" s="42">
        <f t="shared" si="73"/>
        <v>0.99854418335761175</v>
      </c>
      <c r="G974" s="40" t="s">
        <v>1054</v>
      </c>
      <c r="H974" s="40" t="s">
        <v>4</v>
      </c>
      <c r="I974" s="40">
        <f>IFERROR(VLOOKUP($G974,'A2015'!$A$3:$C$1897,3,FALSE),0)</f>
        <v>0</v>
      </c>
      <c r="J974" s="3">
        <f>IFERROR(VLOOKUP($G974,'A2016'!$A$3:$C$1897,3,FALSE),0)</f>
        <v>0</v>
      </c>
      <c r="K974" s="3">
        <f>IFERROR(VLOOKUP($G974,'A2017'!$A$3:$C$1897,3,FALSE),0)</f>
        <v>0</v>
      </c>
      <c r="L974" s="3">
        <f>IFERROR(VLOOKUP($G974,'A2018'!$A$3:$C$1897,3,FALSE),0)</f>
        <v>0</v>
      </c>
      <c r="M974" s="3">
        <f>IFERROR(VLOOKUP($G974,'A2019'!$A$3:$C$1897,3,FALSE),0)</f>
        <v>0</v>
      </c>
      <c r="N974" s="3">
        <f>IFERROR(VLOOKUP($G974,'A2020'!$A$3:$C$1897,3,FALSE),0)</f>
        <v>0</v>
      </c>
      <c r="O974" s="17">
        <f t="shared" si="72"/>
        <v>0</v>
      </c>
      <c r="Q974" s="40" t="s">
        <v>1085</v>
      </c>
      <c r="R974" s="40" t="s">
        <v>4</v>
      </c>
      <c r="S974" s="40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17">
        <v>0</v>
      </c>
    </row>
    <row r="975" spans="1:25" x14ac:dyDescent="0.3">
      <c r="A975" s="40" t="s">
        <v>418</v>
      </c>
      <c r="B975" s="40" t="s">
        <v>4</v>
      </c>
      <c r="C975" s="40">
        <v>3</v>
      </c>
      <c r="D975" s="41">
        <f t="shared" si="71"/>
        <v>4.5164942369533539E-6</v>
      </c>
      <c r="E975" s="42">
        <f t="shared" si="73"/>
        <v>0.99854869985184869</v>
      </c>
      <c r="G975" s="40" t="s">
        <v>418</v>
      </c>
      <c r="H975" s="40" t="s">
        <v>4</v>
      </c>
      <c r="I975" s="40">
        <f>IFERROR(VLOOKUP($G975,'A2015'!$A$3:$C$1897,3,FALSE),0)</f>
        <v>0</v>
      </c>
      <c r="J975" s="3">
        <f>IFERROR(VLOOKUP($G975,'A2016'!$A$3:$C$1897,3,FALSE),0)</f>
        <v>0</v>
      </c>
      <c r="K975" s="3">
        <f>IFERROR(VLOOKUP($G975,'A2017'!$A$3:$C$1897,3,FALSE),0)</f>
        <v>1</v>
      </c>
      <c r="L975" s="3">
        <f>IFERROR(VLOOKUP($G975,'A2018'!$A$3:$C$1897,3,FALSE),0)</f>
        <v>0</v>
      </c>
      <c r="M975" s="3">
        <f>IFERROR(VLOOKUP($G975,'A2019'!$A$3:$C$1897,3,FALSE),0)</f>
        <v>0</v>
      </c>
      <c r="N975" s="3">
        <f>IFERROR(VLOOKUP($G975,'A2020'!$A$3:$C$1897,3,FALSE),0)</f>
        <v>0</v>
      </c>
      <c r="O975" s="17">
        <f t="shared" si="72"/>
        <v>1</v>
      </c>
      <c r="Q975" s="40" t="s">
        <v>989</v>
      </c>
      <c r="R975" s="40" t="s">
        <v>4</v>
      </c>
      <c r="S975" s="40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17">
        <v>0</v>
      </c>
    </row>
    <row r="976" spans="1:25" x14ac:dyDescent="0.3">
      <c r="A976" s="40" t="s">
        <v>900</v>
      </c>
      <c r="B976" s="40" t="s">
        <v>4</v>
      </c>
      <c r="C976" s="40">
        <v>3</v>
      </c>
      <c r="D976" s="41">
        <f t="shared" si="71"/>
        <v>4.5164942369533539E-6</v>
      </c>
      <c r="E976" s="42">
        <f t="shared" si="73"/>
        <v>0.99855321634608563</v>
      </c>
      <c r="G976" s="40" t="s">
        <v>900</v>
      </c>
      <c r="H976" s="40" t="s">
        <v>4</v>
      </c>
      <c r="I976" s="40">
        <f>IFERROR(VLOOKUP($G976,'A2015'!$A$3:$C$1897,3,FALSE),0)</f>
        <v>0</v>
      </c>
      <c r="J976" s="3">
        <f>IFERROR(VLOOKUP($G976,'A2016'!$A$3:$C$1897,3,FALSE),0)</f>
        <v>0</v>
      </c>
      <c r="K976" s="3">
        <f>IFERROR(VLOOKUP($G976,'A2017'!$A$3:$C$1897,3,FALSE),0)</f>
        <v>0</v>
      </c>
      <c r="L976" s="3">
        <f>IFERROR(VLOOKUP($G976,'A2018'!$A$3:$C$1897,3,FALSE),0)</f>
        <v>0</v>
      </c>
      <c r="M976" s="3">
        <f>IFERROR(VLOOKUP($G976,'A2019'!$A$3:$C$1897,3,FALSE),0)</f>
        <v>1</v>
      </c>
      <c r="N976" s="3">
        <f>IFERROR(VLOOKUP($G976,'A2020'!$A$3:$C$1897,3,FALSE),0)</f>
        <v>0</v>
      </c>
      <c r="O976" s="17">
        <f t="shared" si="72"/>
        <v>1</v>
      </c>
      <c r="Q976" s="40" t="s">
        <v>1008</v>
      </c>
      <c r="R976" s="40" t="s">
        <v>4</v>
      </c>
      <c r="S976" s="40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17">
        <v>0</v>
      </c>
    </row>
    <row r="977" spans="1:25" x14ac:dyDescent="0.3">
      <c r="A977" s="40" t="s">
        <v>1168</v>
      </c>
      <c r="B977" s="40" t="s">
        <v>4</v>
      </c>
      <c r="C977" s="40">
        <v>3</v>
      </c>
      <c r="D977" s="41">
        <f t="shared" si="71"/>
        <v>4.5164942369533539E-6</v>
      </c>
      <c r="E977" s="42">
        <f t="shared" si="73"/>
        <v>0.99855773284032256</v>
      </c>
      <c r="G977" s="40" t="s">
        <v>1168</v>
      </c>
      <c r="H977" s="40" t="s">
        <v>4</v>
      </c>
      <c r="I977" s="40">
        <f>IFERROR(VLOOKUP($G977,'A2015'!$A$3:$C$1897,3,FALSE),0)</f>
        <v>1</v>
      </c>
      <c r="J977" s="3">
        <f>IFERROR(VLOOKUP($G977,'A2016'!$A$3:$C$1897,3,FALSE),0)</f>
        <v>0</v>
      </c>
      <c r="K977" s="3">
        <f>IFERROR(VLOOKUP($G977,'A2017'!$A$3:$C$1897,3,FALSE),0)</f>
        <v>0</v>
      </c>
      <c r="L977" s="3">
        <f>IFERROR(VLOOKUP($G977,'A2018'!$A$3:$C$1897,3,FALSE),0)</f>
        <v>2</v>
      </c>
      <c r="M977" s="3">
        <f>IFERROR(VLOOKUP($G977,'A2019'!$A$3:$C$1897,3,FALSE),0)</f>
        <v>0</v>
      </c>
      <c r="N977" s="3">
        <f>IFERROR(VLOOKUP($G977,'A2020'!$A$3:$C$1897,3,FALSE),0)</f>
        <v>0</v>
      </c>
      <c r="O977" s="17">
        <f t="shared" si="72"/>
        <v>3</v>
      </c>
      <c r="Q977" s="40" t="s">
        <v>937</v>
      </c>
      <c r="R977" s="40" t="s">
        <v>4</v>
      </c>
      <c r="S977" s="40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17">
        <v>0</v>
      </c>
    </row>
    <row r="978" spans="1:25" x14ac:dyDescent="0.3">
      <c r="A978" s="40" t="s">
        <v>990</v>
      </c>
      <c r="B978" s="40" t="s">
        <v>4</v>
      </c>
      <c r="C978" s="40">
        <v>3</v>
      </c>
      <c r="D978" s="41">
        <f t="shared" si="71"/>
        <v>4.5164942369533539E-6</v>
      </c>
      <c r="E978" s="42">
        <f t="shared" si="73"/>
        <v>0.9985622493345595</v>
      </c>
      <c r="G978" s="40" t="s">
        <v>990</v>
      </c>
      <c r="H978" s="40" t="s">
        <v>4</v>
      </c>
      <c r="I978" s="40">
        <f>IFERROR(VLOOKUP($G978,'A2015'!$A$3:$C$1897,3,FALSE),0)</f>
        <v>0</v>
      </c>
      <c r="J978" s="3">
        <f>IFERROR(VLOOKUP($G978,'A2016'!$A$3:$C$1897,3,FALSE),0)</f>
        <v>0</v>
      </c>
      <c r="K978" s="3">
        <f>IFERROR(VLOOKUP($G978,'A2017'!$A$3:$C$1897,3,FALSE),0)</f>
        <v>0</v>
      </c>
      <c r="L978" s="3">
        <f>IFERROR(VLOOKUP($G978,'A2018'!$A$3:$C$1897,3,FALSE),0)</f>
        <v>0</v>
      </c>
      <c r="M978" s="3">
        <f>IFERROR(VLOOKUP($G978,'A2019'!$A$3:$C$1897,3,FALSE),0)</f>
        <v>0</v>
      </c>
      <c r="N978" s="3">
        <f>IFERROR(VLOOKUP($G978,'A2020'!$A$3:$C$1897,3,FALSE),0)</f>
        <v>0</v>
      </c>
      <c r="O978" s="17">
        <f t="shared" si="72"/>
        <v>0</v>
      </c>
      <c r="Q978" s="40" t="s">
        <v>833</v>
      </c>
      <c r="R978" s="40" t="s">
        <v>4</v>
      </c>
      <c r="S978" s="40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17">
        <v>0</v>
      </c>
    </row>
    <row r="979" spans="1:25" x14ac:dyDescent="0.3">
      <c r="A979" s="40" t="s">
        <v>1249</v>
      </c>
      <c r="B979" s="40" t="s">
        <v>4</v>
      </c>
      <c r="C979" s="40">
        <v>3</v>
      </c>
      <c r="D979" s="41">
        <f t="shared" si="71"/>
        <v>4.5164942369533539E-6</v>
      </c>
      <c r="E979" s="42">
        <f t="shared" si="73"/>
        <v>0.99856676582879644</v>
      </c>
      <c r="G979" s="40" t="s">
        <v>1249</v>
      </c>
      <c r="H979" s="40" t="s">
        <v>4</v>
      </c>
      <c r="I979" s="40">
        <f>IFERROR(VLOOKUP($G979,'A2015'!$A$3:$C$1897,3,FALSE),0)</f>
        <v>0</v>
      </c>
      <c r="J979" s="3">
        <f>IFERROR(VLOOKUP($G979,'A2016'!$A$3:$C$1897,3,FALSE),0)</f>
        <v>0</v>
      </c>
      <c r="K979" s="3">
        <f>IFERROR(VLOOKUP($G979,'A2017'!$A$3:$C$1897,3,FALSE),0)</f>
        <v>0</v>
      </c>
      <c r="L979" s="3">
        <f>IFERROR(VLOOKUP($G979,'A2018'!$A$3:$C$1897,3,FALSE),0)</f>
        <v>0</v>
      </c>
      <c r="M979" s="3">
        <f>IFERROR(VLOOKUP($G979,'A2019'!$A$3:$C$1897,3,FALSE),0)</f>
        <v>0</v>
      </c>
      <c r="N979" s="3">
        <f>IFERROR(VLOOKUP($G979,'A2020'!$A$3:$C$1897,3,FALSE),0)</f>
        <v>0</v>
      </c>
      <c r="O979" s="17">
        <f t="shared" si="72"/>
        <v>0</v>
      </c>
      <c r="Q979" s="40" t="s">
        <v>1101</v>
      </c>
      <c r="R979" s="40" t="s">
        <v>4</v>
      </c>
      <c r="S979" s="40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17">
        <v>0</v>
      </c>
    </row>
    <row r="980" spans="1:25" x14ac:dyDescent="0.3">
      <c r="A980" s="40" t="s">
        <v>956</v>
      </c>
      <c r="B980" s="40" t="s">
        <v>4</v>
      </c>
      <c r="C980" s="40">
        <v>3</v>
      </c>
      <c r="D980" s="41">
        <f t="shared" si="71"/>
        <v>4.5164942369533539E-6</v>
      </c>
      <c r="E980" s="42">
        <f t="shared" si="73"/>
        <v>0.99857128232303338</v>
      </c>
      <c r="G980" s="40" t="s">
        <v>956</v>
      </c>
      <c r="H980" s="40" t="s">
        <v>4</v>
      </c>
      <c r="I980" s="40">
        <f>IFERROR(VLOOKUP($G980,'A2015'!$A$3:$C$1897,3,FALSE),0)</f>
        <v>0</v>
      </c>
      <c r="J980" s="3">
        <f>IFERROR(VLOOKUP($G980,'A2016'!$A$3:$C$1897,3,FALSE),0)</f>
        <v>0</v>
      </c>
      <c r="K980" s="3">
        <f>IFERROR(VLOOKUP($G980,'A2017'!$A$3:$C$1897,3,FALSE),0)</f>
        <v>1</v>
      </c>
      <c r="L980" s="3">
        <f>IFERROR(VLOOKUP($G980,'A2018'!$A$3:$C$1897,3,FALSE),0)</f>
        <v>0</v>
      </c>
      <c r="M980" s="3">
        <f>IFERROR(VLOOKUP($G980,'A2019'!$A$3:$C$1897,3,FALSE),0)</f>
        <v>0</v>
      </c>
      <c r="N980" s="3">
        <f>IFERROR(VLOOKUP($G980,'A2020'!$A$3:$C$1897,3,FALSE),0)</f>
        <v>0</v>
      </c>
      <c r="O980" s="17">
        <f t="shared" si="72"/>
        <v>1</v>
      </c>
      <c r="Q980" s="40" t="s">
        <v>952</v>
      </c>
      <c r="R980" s="40" t="s">
        <v>4</v>
      </c>
      <c r="S980" s="40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17">
        <v>0</v>
      </c>
    </row>
    <row r="981" spans="1:25" x14ac:dyDescent="0.3">
      <c r="A981" s="40" t="s">
        <v>997</v>
      </c>
      <c r="B981" s="40" t="s">
        <v>4</v>
      </c>
      <c r="C981" s="40">
        <v>3</v>
      </c>
      <c r="D981" s="41">
        <f t="shared" si="71"/>
        <v>4.5164942369533539E-6</v>
      </c>
      <c r="E981" s="42">
        <f t="shared" si="73"/>
        <v>0.99857579881727032</v>
      </c>
      <c r="G981" s="40" t="s">
        <v>997</v>
      </c>
      <c r="H981" s="40" t="s">
        <v>4</v>
      </c>
      <c r="I981" s="40">
        <f>IFERROR(VLOOKUP($G981,'A2015'!$A$3:$C$1897,3,FALSE),0)</f>
        <v>0</v>
      </c>
      <c r="J981" s="3">
        <f>IFERROR(VLOOKUP($G981,'A2016'!$A$3:$C$1897,3,FALSE),0)</f>
        <v>0</v>
      </c>
      <c r="K981" s="3">
        <f>IFERROR(VLOOKUP($G981,'A2017'!$A$3:$C$1897,3,FALSE),0)</f>
        <v>0</v>
      </c>
      <c r="L981" s="3">
        <f>IFERROR(VLOOKUP($G981,'A2018'!$A$3:$C$1897,3,FALSE),0)</f>
        <v>0</v>
      </c>
      <c r="M981" s="3">
        <f>IFERROR(VLOOKUP($G981,'A2019'!$A$3:$C$1897,3,FALSE),0)</f>
        <v>0</v>
      </c>
      <c r="N981" s="3">
        <f>IFERROR(VLOOKUP($G981,'A2020'!$A$3:$C$1897,3,FALSE),0)</f>
        <v>0</v>
      </c>
      <c r="O981" s="17">
        <f t="shared" si="72"/>
        <v>0</v>
      </c>
      <c r="Q981" s="40" t="s">
        <v>940</v>
      </c>
      <c r="R981" s="40" t="s">
        <v>4</v>
      </c>
      <c r="S981" s="40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17">
        <v>0</v>
      </c>
    </row>
    <row r="982" spans="1:25" x14ac:dyDescent="0.3">
      <c r="A982" s="40" t="s">
        <v>256</v>
      </c>
      <c r="B982" s="40" t="s">
        <v>4</v>
      </c>
      <c r="C982" s="40">
        <v>3</v>
      </c>
      <c r="D982" s="41">
        <f t="shared" si="71"/>
        <v>4.5164942369533539E-6</v>
      </c>
      <c r="E982" s="42">
        <f t="shared" si="73"/>
        <v>0.99858031531150726</v>
      </c>
      <c r="G982" s="40" t="s">
        <v>256</v>
      </c>
      <c r="H982" s="40" t="s">
        <v>4</v>
      </c>
      <c r="I982" s="40">
        <f>IFERROR(VLOOKUP($G982,'A2015'!$A$3:$C$1897,3,FALSE),0)</f>
        <v>0</v>
      </c>
      <c r="J982" s="3">
        <f>IFERROR(VLOOKUP($G982,'A2016'!$A$3:$C$1897,3,FALSE),0)</f>
        <v>1</v>
      </c>
      <c r="K982" s="3">
        <f>IFERROR(VLOOKUP($G982,'A2017'!$A$3:$C$1897,3,FALSE),0)</f>
        <v>0</v>
      </c>
      <c r="L982" s="3">
        <f>IFERROR(VLOOKUP($G982,'A2018'!$A$3:$C$1897,3,FALSE),0)</f>
        <v>0</v>
      </c>
      <c r="M982" s="3">
        <f>IFERROR(VLOOKUP($G982,'A2019'!$A$3:$C$1897,3,FALSE),0)</f>
        <v>0</v>
      </c>
      <c r="N982" s="3">
        <f>IFERROR(VLOOKUP($G982,'A2020'!$A$3:$C$1897,3,FALSE),0)</f>
        <v>0</v>
      </c>
      <c r="O982" s="17">
        <f t="shared" si="72"/>
        <v>1</v>
      </c>
      <c r="Q982" s="40" t="s">
        <v>1174</v>
      </c>
      <c r="R982" s="40" t="s">
        <v>4</v>
      </c>
      <c r="S982" s="40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17">
        <v>0</v>
      </c>
    </row>
    <row r="983" spans="1:25" x14ac:dyDescent="0.3">
      <c r="A983" s="40" t="s">
        <v>561</v>
      </c>
      <c r="B983" s="40" t="s">
        <v>4</v>
      </c>
      <c r="C983" s="40">
        <v>3</v>
      </c>
      <c r="D983" s="41">
        <f t="shared" si="71"/>
        <v>4.5164942369533539E-6</v>
      </c>
      <c r="E983" s="42">
        <f t="shared" si="73"/>
        <v>0.9985848318057442</v>
      </c>
      <c r="G983" s="40" t="s">
        <v>561</v>
      </c>
      <c r="H983" s="40" t="s">
        <v>4</v>
      </c>
      <c r="I983" s="40">
        <f>IFERROR(VLOOKUP($G983,'A2015'!$A$3:$C$1897,3,FALSE),0)</f>
        <v>0</v>
      </c>
      <c r="J983" s="3">
        <f>IFERROR(VLOOKUP($G983,'A2016'!$A$3:$C$1897,3,FALSE),0)</f>
        <v>0</v>
      </c>
      <c r="K983" s="3">
        <f>IFERROR(VLOOKUP($G983,'A2017'!$A$3:$C$1897,3,FALSE),0)</f>
        <v>0</v>
      </c>
      <c r="L983" s="3">
        <f>IFERROR(VLOOKUP($G983,'A2018'!$A$3:$C$1897,3,FALSE),0)</f>
        <v>0</v>
      </c>
      <c r="M983" s="3">
        <f>IFERROR(VLOOKUP($G983,'A2019'!$A$3:$C$1897,3,FALSE),0)</f>
        <v>0</v>
      </c>
      <c r="N983" s="3">
        <f>IFERROR(VLOOKUP($G983,'A2020'!$A$3:$C$1897,3,FALSE),0)</f>
        <v>0</v>
      </c>
      <c r="O983" s="17">
        <f t="shared" si="72"/>
        <v>0</v>
      </c>
      <c r="Q983" s="40" t="s">
        <v>1121</v>
      </c>
      <c r="R983" s="40" t="s">
        <v>4</v>
      </c>
      <c r="S983" s="40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17">
        <v>0</v>
      </c>
    </row>
    <row r="984" spans="1:25" x14ac:dyDescent="0.3">
      <c r="A984" s="40" t="s">
        <v>1226</v>
      </c>
      <c r="B984" s="40" t="s">
        <v>4</v>
      </c>
      <c r="C984" s="40">
        <v>3</v>
      </c>
      <c r="D984" s="41">
        <f t="shared" si="71"/>
        <v>4.5164942369533539E-6</v>
      </c>
      <c r="E984" s="42">
        <f t="shared" si="73"/>
        <v>0.99858934829998114</v>
      </c>
      <c r="G984" s="40" t="s">
        <v>1226</v>
      </c>
      <c r="H984" s="40" t="s">
        <v>4</v>
      </c>
      <c r="I984" s="40">
        <f>IFERROR(VLOOKUP($G984,'A2015'!$A$3:$C$1897,3,FALSE),0)</f>
        <v>0</v>
      </c>
      <c r="J984" s="3">
        <f>IFERROR(VLOOKUP($G984,'A2016'!$A$3:$C$1897,3,FALSE),0)</f>
        <v>0</v>
      </c>
      <c r="K984" s="3">
        <f>IFERROR(VLOOKUP($G984,'A2017'!$A$3:$C$1897,3,FALSE),0)</f>
        <v>0</v>
      </c>
      <c r="L984" s="3">
        <f>IFERROR(VLOOKUP($G984,'A2018'!$A$3:$C$1897,3,FALSE),0)</f>
        <v>0</v>
      </c>
      <c r="M984" s="3">
        <f>IFERROR(VLOOKUP($G984,'A2019'!$A$3:$C$1897,3,FALSE),0)</f>
        <v>0</v>
      </c>
      <c r="N984" s="3">
        <f>IFERROR(VLOOKUP($G984,'A2020'!$A$3:$C$1897,3,FALSE),0)</f>
        <v>0</v>
      </c>
      <c r="O984" s="17">
        <f t="shared" si="72"/>
        <v>0</v>
      </c>
      <c r="Q984" s="40" t="s">
        <v>1112</v>
      </c>
      <c r="R984" s="40" t="s">
        <v>4</v>
      </c>
      <c r="S984" s="40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17">
        <v>0</v>
      </c>
    </row>
    <row r="985" spans="1:25" x14ac:dyDescent="0.3">
      <c r="A985" s="40" t="s">
        <v>786</v>
      </c>
      <c r="B985" s="40" t="s">
        <v>4</v>
      </c>
      <c r="C985" s="40">
        <v>3</v>
      </c>
      <c r="D985" s="41">
        <f t="shared" si="71"/>
        <v>4.5164942369533539E-6</v>
      </c>
      <c r="E985" s="42">
        <f t="shared" si="73"/>
        <v>0.99859386479421808</v>
      </c>
      <c r="G985" s="40" t="s">
        <v>786</v>
      </c>
      <c r="H985" s="40" t="s">
        <v>4</v>
      </c>
      <c r="I985" s="40">
        <f>IFERROR(VLOOKUP($G985,'A2015'!$A$3:$C$1897,3,FALSE),0)</f>
        <v>0</v>
      </c>
      <c r="J985" s="3">
        <f>IFERROR(VLOOKUP($G985,'A2016'!$A$3:$C$1897,3,FALSE),0)</f>
        <v>0</v>
      </c>
      <c r="K985" s="3">
        <f>IFERROR(VLOOKUP($G985,'A2017'!$A$3:$C$1897,3,FALSE),0)</f>
        <v>0</v>
      </c>
      <c r="L985" s="3">
        <f>IFERROR(VLOOKUP($G985,'A2018'!$A$3:$C$1897,3,FALSE),0)</f>
        <v>0</v>
      </c>
      <c r="M985" s="3">
        <f>IFERROR(VLOOKUP($G985,'A2019'!$A$3:$C$1897,3,FALSE),0)</f>
        <v>0</v>
      </c>
      <c r="N985" s="3">
        <f>IFERROR(VLOOKUP($G985,'A2020'!$A$3:$C$1897,3,FALSE),0)</f>
        <v>0</v>
      </c>
      <c r="O985" s="17">
        <f t="shared" si="72"/>
        <v>0</v>
      </c>
      <c r="Q985" s="40" t="s">
        <v>1160</v>
      </c>
      <c r="R985" s="40" t="s">
        <v>4</v>
      </c>
      <c r="S985" s="40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17">
        <v>0</v>
      </c>
    </row>
    <row r="986" spans="1:25" x14ac:dyDescent="0.3">
      <c r="A986" s="40" t="s">
        <v>1131</v>
      </c>
      <c r="B986" s="40" t="s">
        <v>4</v>
      </c>
      <c r="C986" s="40">
        <v>3</v>
      </c>
      <c r="D986" s="41">
        <f t="shared" si="71"/>
        <v>4.5164942369533539E-6</v>
      </c>
      <c r="E986" s="42">
        <f t="shared" si="73"/>
        <v>0.99859838128845502</v>
      </c>
      <c r="G986" s="40" t="s">
        <v>1131</v>
      </c>
      <c r="H986" s="40" t="s">
        <v>4</v>
      </c>
      <c r="I986" s="40">
        <f>IFERROR(VLOOKUP($G986,'A2015'!$A$3:$C$1897,3,FALSE),0)</f>
        <v>0</v>
      </c>
      <c r="J986" s="3">
        <f>IFERROR(VLOOKUP($G986,'A2016'!$A$3:$C$1897,3,FALSE),0)</f>
        <v>0</v>
      </c>
      <c r="K986" s="3">
        <f>IFERROR(VLOOKUP($G986,'A2017'!$A$3:$C$1897,3,FALSE),0)</f>
        <v>0</v>
      </c>
      <c r="L986" s="3">
        <f>IFERROR(VLOOKUP($G986,'A2018'!$A$3:$C$1897,3,FALSE),0)</f>
        <v>0</v>
      </c>
      <c r="M986" s="3">
        <f>IFERROR(VLOOKUP($G986,'A2019'!$A$3:$C$1897,3,FALSE),0)</f>
        <v>0</v>
      </c>
      <c r="N986" s="3">
        <f>IFERROR(VLOOKUP($G986,'A2020'!$A$3:$C$1897,3,FALSE),0)</f>
        <v>0</v>
      </c>
      <c r="O986" s="17">
        <f t="shared" si="72"/>
        <v>0</v>
      </c>
      <c r="Q986" s="40" t="s">
        <v>1078</v>
      </c>
      <c r="R986" s="40" t="s">
        <v>4</v>
      </c>
      <c r="S986" s="40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17">
        <v>0</v>
      </c>
    </row>
    <row r="987" spans="1:25" x14ac:dyDescent="0.3">
      <c r="A987" s="40" t="s">
        <v>934</v>
      </c>
      <c r="B987" s="40" t="s">
        <v>4</v>
      </c>
      <c r="C987" s="40">
        <v>3</v>
      </c>
      <c r="D987" s="41">
        <f t="shared" si="71"/>
        <v>4.5164942369533539E-6</v>
      </c>
      <c r="E987" s="42">
        <f t="shared" si="73"/>
        <v>0.99860289778269196</v>
      </c>
      <c r="G987" s="40" t="s">
        <v>934</v>
      </c>
      <c r="H987" s="40" t="s">
        <v>4</v>
      </c>
      <c r="I987" s="40">
        <f>IFERROR(VLOOKUP($G987,'A2015'!$A$3:$C$1897,3,FALSE),0)</f>
        <v>0</v>
      </c>
      <c r="J987" s="3">
        <f>IFERROR(VLOOKUP($G987,'A2016'!$A$3:$C$1897,3,FALSE),0)</f>
        <v>0</v>
      </c>
      <c r="K987" s="3">
        <f>IFERROR(VLOOKUP($G987,'A2017'!$A$3:$C$1897,3,FALSE),0)</f>
        <v>0</v>
      </c>
      <c r="L987" s="3">
        <f>IFERROR(VLOOKUP($G987,'A2018'!$A$3:$C$1897,3,FALSE),0)</f>
        <v>0</v>
      </c>
      <c r="M987" s="3">
        <f>IFERROR(VLOOKUP($G987,'A2019'!$A$3:$C$1897,3,FALSE),0)</f>
        <v>0</v>
      </c>
      <c r="N987" s="3">
        <f>IFERROR(VLOOKUP($G987,'A2020'!$A$3:$C$1897,3,FALSE),0)</f>
        <v>0</v>
      </c>
      <c r="O987" s="17">
        <f t="shared" si="72"/>
        <v>0</v>
      </c>
      <c r="Q987" s="40" t="s">
        <v>803</v>
      </c>
      <c r="R987" s="40" t="s">
        <v>4</v>
      </c>
      <c r="S987" s="40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17">
        <v>0</v>
      </c>
    </row>
    <row r="988" spans="1:25" x14ac:dyDescent="0.3">
      <c r="A988" s="40" t="s">
        <v>479</v>
      </c>
      <c r="B988" s="40" t="s">
        <v>4</v>
      </c>
      <c r="C988" s="40">
        <v>3</v>
      </c>
      <c r="D988" s="41">
        <f t="shared" si="71"/>
        <v>4.5164942369533539E-6</v>
      </c>
      <c r="E988" s="42">
        <f t="shared" si="73"/>
        <v>0.9986074142769289</v>
      </c>
      <c r="G988" s="40" t="s">
        <v>479</v>
      </c>
      <c r="H988" s="40" t="s">
        <v>4</v>
      </c>
      <c r="I988" s="40">
        <f>IFERROR(VLOOKUP($G988,'A2015'!$A$3:$C$1897,3,FALSE),0)</f>
        <v>0</v>
      </c>
      <c r="J988" s="3">
        <f>IFERROR(VLOOKUP($G988,'A2016'!$A$3:$C$1897,3,FALSE),0)</f>
        <v>0</v>
      </c>
      <c r="K988" s="3">
        <f>IFERROR(VLOOKUP($G988,'A2017'!$A$3:$C$1897,3,FALSE),0)</f>
        <v>0</v>
      </c>
      <c r="L988" s="3">
        <f>IFERROR(VLOOKUP($G988,'A2018'!$A$3:$C$1897,3,FALSE),0)</f>
        <v>0</v>
      </c>
      <c r="M988" s="3">
        <f>IFERROR(VLOOKUP($G988,'A2019'!$A$3:$C$1897,3,FALSE),0)</f>
        <v>0</v>
      </c>
      <c r="N988" s="3">
        <f>IFERROR(VLOOKUP($G988,'A2020'!$A$3:$C$1897,3,FALSE),0)</f>
        <v>1</v>
      </c>
      <c r="O988" s="17">
        <f t="shared" si="72"/>
        <v>1</v>
      </c>
      <c r="Q988" s="40" t="s">
        <v>962</v>
      </c>
      <c r="R988" s="40" t="s">
        <v>4</v>
      </c>
      <c r="S988" s="40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17">
        <v>0</v>
      </c>
    </row>
    <row r="989" spans="1:25" x14ac:dyDescent="0.3">
      <c r="A989" s="40" t="s">
        <v>485</v>
      </c>
      <c r="B989" s="40" t="s">
        <v>4</v>
      </c>
      <c r="C989" s="40">
        <v>3</v>
      </c>
      <c r="D989" s="41">
        <f t="shared" si="71"/>
        <v>4.5164942369533539E-6</v>
      </c>
      <c r="E989" s="42">
        <f t="shared" si="73"/>
        <v>0.99861193077116583</v>
      </c>
      <c r="G989" s="40" t="s">
        <v>485</v>
      </c>
      <c r="H989" s="40" t="s">
        <v>4</v>
      </c>
      <c r="I989" s="40">
        <f>IFERROR(VLOOKUP($G989,'A2015'!$A$3:$C$1897,3,FALSE),0)</f>
        <v>0</v>
      </c>
      <c r="J989" s="3">
        <f>IFERROR(VLOOKUP($G989,'A2016'!$A$3:$C$1897,3,FALSE),0)</f>
        <v>0</v>
      </c>
      <c r="K989" s="3">
        <f>IFERROR(VLOOKUP($G989,'A2017'!$A$3:$C$1897,3,FALSE),0)</f>
        <v>0</v>
      </c>
      <c r="L989" s="3">
        <f>IFERROR(VLOOKUP($G989,'A2018'!$A$3:$C$1897,3,FALSE),0)</f>
        <v>0</v>
      </c>
      <c r="M989" s="3">
        <f>IFERROR(VLOOKUP($G989,'A2019'!$A$3:$C$1897,3,FALSE),0)</f>
        <v>1</v>
      </c>
      <c r="N989" s="3">
        <f>IFERROR(VLOOKUP($G989,'A2020'!$A$3:$C$1897,3,FALSE),0)</f>
        <v>1</v>
      </c>
      <c r="O989" s="17">
        <f t="shared" si="72"/>
        <v>2</v>
      </c>
      <c r="Q989" s="40" t="s">
        <v>858</v>
      </c>
      <c r="R989" s="40" t="s">
        <v>4</v>
      </c>
      <c r="S989" s="40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17">
        <v>0</v>
      </c>
    </row>
    <row r="990" spans="1:25" x14ac:dyDescent="0.3">
      <c r="A990" s="40" t="s">
        <v>1034</v>
      </c>
      <c r="B990" s="40" t="s">
        <v>4</v>
      </c>
      <c r="C990" s="40">
        <v>3</v>
      </c>
      <c r="D990" s="41">
        <f t="shared" si="71"/>
        <v>4.5164942369533539E-6</v>
      </c>
      <c r="E990" s="42">
        <f t="shared" si="73"/>
        <v>0.99861644726540277</v>
      </c>
      <c r="G990" s="40" t="s">
        <v>1034</v>
      </c>
      <c r="H990" s="40" t="s">
        <v>4</v>
      </c>
      <c r="I990" s="40">
        <f>IFERROR(VLOOKUP($G990,'A2015'!$A$3:$C$1897,3,FALSE),0)</f>
        <v>0</v>
      </c>
      <c r="J990" s="3">
        <f>IFERROR(VLOOKUP($G990,'A2016'!$A$3:$C$1897,3,FALSE),0)</f>
        <v>0</v>
      </c>
      <c r="K990" s="3">
        <f>IFERROR(VLOOKUP($G990,'A2017'!$A$3:$C$1897,3,FALSE),0)</f>
        <v>0</v>
      </c>
      <c r="L990" s="3">
        <f>IFERROR(VLOOKUP($G990,'A2018'!$A$3:$C$1897,3,FALSE),0)</f>
        <v>0</v>
      </c>
      <c r="M990" s="3">
        <f>IFERROR(VLOOKUP($G990,'A2019'!$A$3:$C$1897,3,FALSE),0)</f>
        <v>0</v>
      </c>
      <c r="N990" s="3">
        <f>IFERROR(VLOOKUP($G990,'A2020'!$A$3:$C$1897,3,FALSE),0)</f>
        <v>0</v>
      </c>
      <c r="O990" s="17">
        <f t="shared" si="72"/>
        <v>0</v>
      </c>
      <c r="Q990" s="40" t="s">
        <v>1049</v>
      </c>
      <c r="R990" s="40" t="s">
        <v>4</v>
      </c>
      <c r="S990" s="40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17">
        <v>0</v>
      </c>
    </row>
    <row r="991" spans="1:25" x14ac:dyDescent="0.3">
      <c r="A991" s="40" t="s">
        <v>1270</v>
      </c>
      <c r="B991" s="40" t="s">
        <v>4</v>
      </c>
      <c r="C991" s="40">
        <v>3</v>
      </c>
      <c r="D991" s="41">
        <f t="shared" si="71"/>
        <v>4.5164942369533539E-6</v>
      </c>
      <c r="E991" s="42">
        <f t="shared" si="73"/>
        <v>0.99862096375963971</v>
      </c>
      <c r="G991" s="40" t="s">
        <v>1270</v>
      </c>
      <c r="H991" s="40" t="s">
        <v>4</v>
      </c>
      <c r="I991" s="40">
        <f>IFERROR(VLOOKUP($G991,'A2015'!$A$3:$C$1897,3,FALSE),0)</f>
        <v>0</v>
      </c>
      <c r="J991" s="3">
        <f>IFERROR(VLOOKUP($G991,'A2016'!$A$3:$C$1897,3,FALSE),0)</f>
        <v>0</v>
      </c>
      <c r="K991" s="3">
        <f>IFERROR(VLOOKUP($G991,'A2017'!$A$3:$C$1897,3,FALSE),0)</f>
        <v>0</v>
      </c>
      <c r="L991" s="3">
        <f>IFERROR(VLOOKUP($G991,'A2018'!$A$3:$C$1897,3,FALSE),0)</f>
        <v>0</v>
      </c>
      <c r="M991" s="3">
        <f>IFERROR(VLOOKUP($G991,'A2019'!$A$3:$C$1897,3,FALSE),0)</f>
        <v>0</v>
      </c>
      <c r="N991" s="3">
        <f>IFERROR(VLOOKUP($G991,'A2020'!$A$3:$C$1897,3,FALSE),0)</f>
        <v>0</v>
      </c>
      <c r="O991" s="17">
        <f t="shared" si="72"/>
        <v>0</v>
      </c>
      <c r="Q991" s="40" t="s">
        <v>1083</v>
      </c>
      <c r="R991" s="40" t="s">
        <v>4</v>
      </c>
      <c r="S991" s="40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17">
        <v>0</v>
      </c>
    </row>
    <row r="992" spans="1:25" x14ac:dyDescent="0.3">
      <c r="A992" s="40" t="s">
        <v>807</v>
      </c>
      <c r="B992" s="40" t="s">
        <v>4</v>
      </c>
      <c r="C992" s="40">
        <v>3</v>
      </c>
      <c r="D992" s="41">
        <f t="shared" si="71"/>
        <v>4.5164942369533539E-6</v>
      </c>
      <c r="E992" s="42">
        <f t="shared" si="73"/>
        <v>0.99862548025387665</v>
      </c>
      <c r="G992" s="40" t="s">
        <v>807</v>
      </c>
      <c r="H992" s="40" t="s">
        <v>4</v>
      </c>
      <c r="I992" s="40">
        <f>IFERROR(VLOOKUP($G992,'A2015'!$A$3:$C$1897,3,FALSE),0)</f>
        <v>0</v>
      </c>
      <c r="J992" s="3">
        <f>IFERROR(VLOOKUP($G992,'A2016'!$A$3:$C$1897,3,FALSE),0)</f>
        <v>0</v>
      </c>
      <c r="K992" s="3">
        <f>IFERROR(VLOOKUP($G992,'A2017'!$A$3:$C$1897,3,FALSE),0)</f>
        <v>0</v>
      </c>
      <c r="L992" s="3">
        <f>IFERROR(VLOOKUP($G992,'A2018'!$A$3:$C$1897,3,FALSE),0)</f>
        <v>0</v>
      </c>
      <c r="M992" s="3">
        <f>IFERROR(VLOOKUP($G992,'A2019'!$A$3:$C$1897,3,FALSE),0)</f>
        <v>1</v>
      </c>
      <c r="N992" s="3">
        <f>IFERROR(VLOOKUP($G992,'A2020'!$A$3:$C$1897,3,FALSE),0)</f>
        <v>0</v>
      </c>
      <c r="O992" s="17">
        <f t="shared" si="72"/>
        <v>1</v>
      </c>
      <c r="Q992" s="40" t="s">
        <v>726</v>
      </c>
      <c r="R992" s="40" t="s">
        <v>4</v>
      </c>
      <c r="S992" s="40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17">
        <v>0</v>
      </c>
    </row>
    <row r="993" spans="1:25" x14ac:dyDescent="0.3">
      <c r="A993" s="40" t="s">
        <v>817</v>
      </c>
      <c r="B993" s="40" t="s">
        <v>4</v>
      </c>
      <c r="C993" s="40">
        <v>3</v>
      </c>
      <c r="D993" s="41">
        <f t="shared" si="71"/>
        <v>4.5164942369533539E-6</v>
      </c>
      <c r="E993" s="42">
        <f t="shared" si="73"/>
        <v>0.99862999674811359</v>
      </c>
      <c r="G993" s="40" t="s">
        <v>817</v>
      </c>
      <c r="H993" s="40" t="s">
        <v>4</v>
      </c>
      <c r="I993" s="40">
        <f>IFERROR(VLOOKUP($G993,'A2015'!$A$3:$C$1897,3,FALSE),0)</f>
        <v>0</v>
      </c>
      <c r="J993" s="3">
        <f>IFERROR(VLOOKUP($G993,'A2016'!$A$3:$C$1897,3,FALSE),0)</f>
        <v>0</v>
      </c>
      <c r="K993" s="3">
        <f>IFERROR(VLOOKUP($G993,'A2017'!$A$3:$C$1897,3,FALSE),0)</f>
        <v>0</v>
      </c>
      <c r="L993" s="3">
        <f>IFERROR(VLOOKUP($G993,'A2018'!$A$3:$C$1897,3,FALSE),0)</f>
        <v>0</v>
      </c>
      <c r="M993" s="3">
        <f>IFERROR(VLOOKUP($G993,'A2019'!$A$3:$C$1897,3,FALSE),0)</f>
        <v>1</v>
      </c>
      <c r="N993" s="3">
        <f>IFERROR(VLOOKUP($G993,'A2020'!$A$3:$C$1897,3,FALSE),0)</f>
        <v>0</v>
      </c>
      <c r="O993" s="17">
        <f t="shared" si="72"/>
        <v>1</v>
      </c>
      <c r="Q993" s="40" t="s">
        <v>1076</v>
      </c>
      <c r="R993" s="40" t="s">
        <v>4</v>
      </c>
      <c r="S993" s="40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17">
        <v>0</v>
      </c>
    </row>
    <row r="994" spans="1:25" x14ac:dyDescent="0.3">
      <c r="A994" s="40" t="s">
        <v>1259</v>
      </c>
      <c r="B994" s="40" t="s">
        <v>4</v>
      </c>
      <c r="C994" s="40">
        <v>3</v>
      </c>
      <c r="D994" s="41">
        <f t="shared" si="71"/>
        <v>4.5164942369533539E-6</v>
      </c>
      <c r="E994" s="42">
        <f t="shared" si="73"/>
        <v>0.99863451324235053</v>
      </c>
      <c r="G994" s="40" t="s">
        <v>1259</v>
      </c>
      <c r="H994" s="40" t="s">
        <v>4</v>
      </c>
      <c r="I994" s="40">
        <f>IFERROR(VLOOKUP($G994,'A2015'!$A$3:$C$1897,3,FALSE),0)</f>
        <v>0</v>
      </c>
      <c r="J994" s="3">
        <f>IFERROR(VLOOKUP($G994,'A2016'!$A$3:$C$1897,3,FALSE),0)</f>
        <v>0</v>
      </c>
      <c r="K994" s="3">
        <f>IFERROR(VLOOKUP($G994,'A2017'!$A$3:$C$1897,3,FALSE),0)</f>
        <v>0</v>
      </c>
      <c r="L994" s="3">
        <f>IFERROR(VLOOKUP($G994,'A2018'!$A$3:$C$1897,3,FALSE),0)</f>
        <v>0</v>
      </c>
      <c r="M994" s="3">
        <f>IFERROR(VLOOKUP($G994,'A2019'!$A$3:$C$1897,3,FALSE),0)</f>
        <v>0</v>
      </c>
      <c r="N994" s="3">
        <f>IFERROR(VLOOKUP($G994,'A2020'!$A$3:$C$1897,3,FALSE),0)</f>
        <v>0</v>
      </c>
      <c r="O994" s="17">
        <f t="shared" si="72"/>
        <v>0</v>
      </c>
      <c r="Q994" s="40" t="s">
        <v>618</v>
      </c>
      <c r="R994" s="40" t="s">
        <v>4</v>
      </c>
      <c r="S994" s="40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17">
        <v>0</v>
      </c>
    </row>
    <row r="995" spans="1:25" x14ac:dyDescent="0.3">
      <c r="A995" s="40" t="s">
        <v>728</v>
      </c>
      <c r="B995" s="40" t="s">
        <v>4</v>
      </c>
      <c r="C995" s="40">
        <v>3</v>
      </c>
      <c r="D995" s="41">
        <f t="shared" si="71"/>
        <v>4.5164942369533539E-6</v>
      </c>
      <c r="E995" s="42">
        <f t="shared" si="73"/>
        <v>0.99863902973658747</v>
      </c>
      <c r="G995" s="40" t="s">
        <v>728</v>
      </c>
      <c r="H995" s="40" t="s">
        <v>4</v>
      </c>
      <c r="I995" s="40">
        <f>IFERROR(VLOOKUP($G995,'A2015'!$A$3:$C$1897,3,FALSE),0)</f>
        <v>0</v>
      </c>
      <c r="J995" s="3">
        <f>IFERROR(VLOOKUP($G995,'A2016'!$A$3:$C$1897,3,FALSE),0)</f>
        <v>0</v>
      </c>
      <c r="K995" s="3">
        <f>IFERROR(VLOOKUP($G995,'A2017'!$A$3:$C$1897,3,FALSE),0)</f>
        <v>0</v>
      </c>
      <c r="L995" s="3">
        <f>IFERROR(VLOOKUP($G995,'A2018'!$A$3:$C$1897,3,FALSE),0)</f>
        <v>0</v>
      </c>
      <c r="M995" s="3">
        <f>IFERROR(VLOOKUP($G995,'A2019'!$A$3:$C$1897,3,FALSE),0)</f>
        <v>0</v>
      </c>
      <c r="N995" s="3">
        <f>IFERROR(VLOOKUP($G995,'A2020'!$A$3:$C$1897,3,FALSE),0)</f>
        <v>0</v>
      </c>
      <c r="O995" s="17">
        <f t="shared" si="72"/>
        <v>0</v>
      </c>
      <c r="Q995" s="40" t="s">
        <v>1144</v>
      </c>
      <c r="R995" s="40" t="s">
        <v>4</v>
      </c>
      <c r="S995" s="40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17">
        <v>0</v>
      </c>
    </row>
    <row r="996" spans="1:25" x14ac:dyDescent="0.3">
      <c r="A996" s="40" t="s">
        <v>818</v>
      </c>
      <c r="B996" s="40" t="s">
        <v>4</v>
      </c>
      <c r="C996" s="40">
        <v>3</v>
      </c>
      <c r="D996" s="41">
        <f t="shared" si="71"/>
        <v>4.5164942369533539E-6</v>
      </c>
      <c r="E996" s="42">
        <f t="shared" si="73"/>
        <v>0.99864354623082441</v>
      </c>
      <c r="G996" s="40" t="s">
        <v>818</v>
      </c>
      <c r="H996" s="40" t="s">
        <v>4</v>
      </c>
      <c r="I996" s="40">
        <f>IFERROR(VLOOKUP($G996,'A2015'!$A$3:$C$1897,3,FALSE),0)</f>
        <v>0</v>
      </c>
      <c r="J996" s="3">
        <f>IFERROR(VLOOKUP($G996,'A2016'!$A$3:$C$1897,3,FALSE),0)</f>
        <v>0</v>
      </c>
      <c r="K996" s="3">
        <f>IFERROR(VLOOKUP($G996,'A2017'!$A$3:$C$1897,3,FALSE),0)</f>
        <v>0</v>
      </c>
      <c r="L996" s="3">
        <f>IFERROR(VLOOKUP($G996,'A2018'!$A$3:$C$1897,3,FALSE),0)</f>
        <v>0</v>
      </c>
      <c r="M996" s="3">
        <f>IFERROR(VLOOKUP($G996,'A2019'!$A$3:$C$1897,3,FALSE),0)</f>
        <v>0</v>
      </c>
      <c r="N996" s="3">
        <f>IFERROR(VLOOKUP($G996,'A2020'!$A$3:$C$1897,3,FALSE),0)</f>
        <v>0</v>
      </c>
      <c r="O996" s="17">
        <f t="shared" si="72"/>
        <v>0</v>
      </c>
      <c r="Q996" s="40" t="s">
        <v>1077</v>
      </c>
      <c r="R996" s="40" t="s">
        <v>4</v>
      </c>
      <c r="S996" s="40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17">
        <v>0</v>
      </c>
    </row>
    <row r="997" spans="1:25" x14ac:dyDescent="0.3">
      <c r="A997" s="40" t="s">
        <v>783</v>
      </c>
      <c r="B997" s="40" t="s">
        <v>4</v>
      </c>
      <c r="C997" s="40">
        <v>3</v>
      </c>
      <c r="D997" s="41">
        <f t="shared" si="71"/>
        <v>4.5164942369533539E-6</v>
      </c>
      <c r="E997" s="42">
        <f t="shared" si="73"/>
        <v>0.99864806272506135</v>
      </c>
      <c r="G997" s="40" t="s">
        <v>783</v>
      </c>
      <c r="H997" s="40" t="s">
        <v>4</v>
      </c>
      <c r="I997" s="40">
        <f>IFERROR(VLOOKUP($G997,'A2015'!$A$3:$C$1897,3,FALSE),0)</f>
        <v>0</v>
      </c>
      <c r="J997" s="3">
        <f>IFERROR(VLOOKUP($G997,'A2016'!$A$3:$C$1897,3,FALSE),0)</f>
        <v>0</v>
      </c>
      <c r="K997" s="3">
        <f>IFERROR(VLOOKUP($G997,'A2017'!$A$3:$C$1897,3,FALSE),0)</f>
        <v>0</v>
      </c>
      <c r="L997" s="3">
        <f>IFERROR(VLOOKUP($G997,'A2018'!$A$3:$C$1897,3,FALSE),0)</f>
        <v>0</v>
      </c>
      <c r="M997" s="3">
        <f>IFERROR(VLOOKUP($G997,'A2019'!$A$3:$C$1897,3,FALSE),0)</f>
        <v>0</v>
      </c>
      <c r="N997" s="3">
        <f>IFERROR(VLOOKUP($G997,'A2020'!$A$3:$C$1897,3,FALSE),0)</f>
        <v>0</v>
      </c>
      <c r="O997" s="17">
        <f t="shared" si="72"/>
        <v>0</v>
      </c>
      <c r="Q997" s="40" t="s">
        <v>1088</v>
      </c>
      <c r="R997" s="40" t="s">
        <v>4</v>
      </c>
      <c r="S997" s="40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17">
        <v>0</v>
      </c>
    </row>
    <row r="998" spans="1:25" x14ac:dyDescent="0.3">
      <c r="A998" s="40" t="s">
        <v>1233</v>
      </c>
      <c r="B998" s="40" t="s">
        <v>4</v>
      </c>
      <c r="C998" s="40">
        <v>3</v>
      </c>
      <c r="D998" s="41">
        <f t="shared" si="71"/>
        <v>4.5164942369533539E-6</v>
      </c>
      <c r="E998" s="42">
        <f t="shared" si="73"/>
        <v>0.99865257921929829</v>
      </c>
      <c r="G998" s="40" t="s">
        <v>1233</v>
      </c>
      <c r="H998" s="40" t="s">
        <v>4</v>
      </c>
      <c r="I998" s="40">
        <f>IFERROR(VLOOKUP($G998,'A2015'!$A$3:$C$1897,3,FALSE),0)</f>
        <v>0</v>
      </c>
      <c r="J998" s="3">
        <f>IFERROR(VLOOKUP($G998,'A2016'!$A$3:$C$1897,3,FALSE),0)</f>
        <v>0</v>
      </c>
      <c r="K998" s="3">
        <f>IFERROR(VLOOKUP($G998,'A2017'!$A$3:$C$1897,3,FALSE),0)</f>
        <v>0</v>
      </c>
      <c r="L998" s="3">
        <f>IFERROR(VLOOKUP($G998,'A2018'!$A$3:$C$1897,3,FALSE),0)</f>
        <v>0</v>
      </c>
      <c r="M998" s="3">
        <f>IFERROR(VLOOKUP($G998,'A2019'!$A$3:$C$1897,3,FALSE),0)</f>
        <v>0</v>
      </c>
      <c r="N998" s="3">
        <f>IFERROR(VLOOKUP($G998,'A2020'!$A$3:$C$1897,3,FALSE),0)</f>
        <v>0</v>
      </c>
      <c r="O998" s="17">
        <f t="shared" si="72"/>
        <v>0</v>
      </c>
      <c r="Q998" s="40" t="s">
        <v>1110</v>
      </c>
      <c r="R998" s="40" t="s">
        <v>4</v>
      </c>
      <c r="S998" s="40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17">
        <v>0</v>
      </c>
    </row>
    <row r="999" spans="1:25" x14ac:dyDescent="0.3">
      <c r="A999" s="40" t="s">
        <v>1257</v>
      </c>
      <c r="B999" s="40" t="s">
        <v>4</v>
      </c>
      <c r="C999" s="40">
        <v>3</v>
      </c>
      <c r="D999" s="41">
        <f t="shared" si="71"/>
        <v>4.5164942369533539E-6</v>
      </c>
      <c r="E999" s="42">
        <f t="shared" si="73"/>
        <v>0.99865709571353523</v>
      </c>
      <c r="G999" s="40" t="s">
        <v>1257</v>
      </c>
      <c r="H999" s="40" t="s">
        <v>4</v>
      </c>
      <c r="I999" s="40">
        <f>IFERROR(VLOOKUP($G999,'A2015'!$A$3:$C$1897,3,FALSE),0)</f>
        <v>0</v>
      </c>
      <c r="J999" s="3">
        <f>IFERROR(VLOOKUP($G999,'A2016'!$A$3:$C$1897,3,FALSE),0)</f>
        <v>0</v>
      </c>
      <c r="K999" s="3">
        <f>IFERROR(VLOOKUP($G999,'A2017'!$A$3:$C$1897,3,FALSE),0)</f>
        <v>0</v>
      </c>
      <c r="L999" s="3">
        <f>IFERROR(VLOOKUP($G999,'A2018'!$A$3:$C$1897,3,FALSE),0)</f>
        <v>0</v>
      </c>
      <c r="M999" s="3">
        <f>IFERROR(VLOOKUP($G999,'A2019'!$A$3:$C$1897,3,FALSE),0)</f>
        <v>0</v>
      </c>
      <c r="N999" s="3">
        <f>IFERROR(VLOOKUP($G999,'A2020'!$A$3:$C$1897,3,FALSE),0)</f>
        <v>0</v>
      </c>
      <c r="O999" s="17">
        <f t="shared" si="72"/>
        <v>0</v>
      </c>
      <c r="Q999" s="40" t="s">
        <v>1073</v>
      </c>
      <c r="R999" s="40" t="s">
        <v>4</v>
      </c>
      <c r="S999" s="40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17">
        <v>0</v>
      </c>
    </row>
    <row r="1000" spans="1:25" x14ac:dyDescent="0.3">
      <c r="A1000" s="40" t="s">
        <v>1027</v>
      </c>
      <c r="B1000" s="40" t="s">
        <v>4</v>
      </c>
      <c r="C1000" s="40">
        <v>3</v>
      </c>
      <c r="D1000" s="41">
        <f t="shared" si="71"/>
        <v>4.5164942369533539E-6</v>
      </c>
      <c r="E1000" s="42">
        <f t="shared" si="73"/>
        <v>0.99866161220777216</v>
      </c>
      <c r="G1000" s="40" t="s">
        <v>1027</v>
      </c>
      <c r="H1000" s="40" t="s">
        <v>4</v>
      </c>
      <c r="I1000" s="40">
        <f>IFERROR(VLOOKUP($G1000,'A2015'!$A$3:$C$1897,3,FALSE),0)</f>
        <v>0</v>
      </c>
      <c r="J1000" s="3">
        <f>IFERROR(VLOOKUP($G1000,'A2016'!$A$3:$C$1897,3,FALSE),0)</f>
        <v>0</v>
      </c>
      <c r="K1000" s="3">
        <f>IFERROR(VLOOKUP($G1000,'A2017'!$A$3:$C$1897,3,FALSE),0)</f>
        <v>0</v>
      </c>
      <c r="L1000" s="3">
        <f>IFERROR(VLOOKUP($G1000,'A2018'!$A$3:$C$1897,3,FALSE),0)</f>
        <v>0</v>
      </c>
      <c r="M1000" s="3">
        <f>IFERROR(VLOOKUP($G1000,'A2019'!$A$3:$C$1897,3,FALSE),0)</f>
        <v>0</v>
      </c>
      <c r="N1000" s="3">
        <f>IFERROR(VLOOKUP($G1000,'A2020'!$A$3:$C$1897,3,FALSE),0)</f>
        <v>0</v>
      </c>
      <c r="O1000" s="17">
        <f t="shared" si="72"/>
        <v>0</v>
      </c>
      <c r="Q1000" s="40" t="s">
        <v>864</v>
      </c>
      <c r="R1000" s="40" t="s">
        <v>4</v>
      </c>
      <c r="S1000" s="40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17">
        <v>0</v>
      </c>
    </row>
    <row r="1001" spans="1:25" x14ac:dyDescent="0.3">
      <c r="A1001" s="40" t="s">
        <v>1042</v>
      </c>
      <c r="B1001" s="40" t="s">
        <v>4</v>
      </c>
      <c r="C1001" s="40">
        <v>3</v>
      </c>
      <c r="D1001" s="41">
        <f t="shared" si="71"/>
        <v>4.5164942369533539E-6</v>
      </c>
      <c r="E1001" s="42">
        <f t="shared" si="73"/>
        <v>0.9986661287020091</v>
      </c>
      <c r="G1001" s="40" t="s">
        <v>1042</v>
      </c>
      <c r="H1001" s="40" t="s">
        <v>4</v>
      </c>
      <c r="I1001" s="40">
        <f>IFERROR(VLOOKUP($G1001,'A2015'!$A$3:$C$1897,3,FALSE),0)</f>
        <v>0</v>
      </c>
      <c r="J1001" s="3">
        <f>IFERROR(VLOOKUP($G1001,'A2016'!$A$3:$C$1897,3,FALSE),0)</f>
        <v>0</v>
      </c>
      <c r="K1001" s="3">
        <f>IFERROR(VLOOKUP($G1001,'A2017'!$A$3:$C$1897,3,FALSE),0)</f>
        <v>0</v>
      </c>
      <c r="L1001" s="3">
        <f>IFERROR(VLOOKUP($G1001,'A2018'!$A$3:$C$1897,3,FALSE),0)</f>
        <v>0</v>
      </c>
      <c r="M1001" s="3">
        <f>IFERROR(VLOOKUP($G1001,'A2019'!$A$3:$C$1897,3,FALSE),0)</f>
        <v>0</v>
      </c>
      <c r="N1001" s="3">
        <f>IFERROR(VLOOKUP($G1001,'A2020'!$A$3:$C$1897,3,FALSE),0)</f>
        <v>0</v>
      </c>
      <c r="O1001" s="17">
        <f t="shared" si="72"/>
        <v>0</v>
      </c>
      <c r="Q1001" s="40" t="s">
        <v>894</v>
      </c>
      <c r="R1001" s="40" t="s">
        <v>4</v>
      </c>
      <c r="S1001" s="40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17">
        <v>0</v>
      </c>
    </row>
    <row r="1002" spans="1:25" x14ac:dyDescent="0.3">
      <c r="A1002" s="40" t="s">
        <v>905</v>
      </c>
      <c r="B1002" s="40" t="s">
        <v>4</v>
      </c>
      <c r="C1002" s="40">
        <v>3</v>
      </c>
      <c r="D1002" s="41">
        <f t="shared" si="71"/>
        <v>4.5164942369533539E-6</v>
      </c>
      <c r="E1002" s="42">
        <f t="shared" si="73"/>
        <v>0.99867064519624604</v>
      </c>
      <c r="G1002" s="40" t="s">
        <v>905</v>
      </c>
      <c r="H1002" s="40" t="s">
        <v>4</v>
      </c>
      <c r="I1002" s="40">
        <f>IFERROR(VLOOKUP($G1002,'A2015'!$A$3:$C$1897,3,FALSE),0)</f>
        <v>0</v>
      </c>
      <c r="J1002" s="3">
        <f>IFERROR(VLOOKUP($G1002,'A2016'!$A$3:$C$1897,3,FALSE),0)</f>
        <v>0</v>
      </c>
      <c r="K1002" s="3">
        <f>IFERROR(VLOOKUP($G1002,'A2017'!$A$3:$C$1897,3,FALSE),0)</f>
        <v>0</v>
      </c>
      <c r="L1002" s="3">
        <f>IFERROR(VLOOKUP($G1002,'A2018'!$A$3:$C$1897,3,FALSE),0)</f>
        <v>0</v>
      </c>
      <c r="M1002" s="3">
        <f>IFERROR(VLOOKUP($G1002,'A2019'!$A$3:$C$1897,3,FALSE),0)</f>
        <v>0</v>
      </c>
      <c r="N1002" s="3">
        <f>IFERROR(VLOOKUP($G1002,'A2020'!$A$3:$C$1897,3,FALSE),0)</f>
        <v>0</v>
      </c>
      <c r="O1002" s="17">
        <f t="shared" si="72"/>
        <v>0</v>
      </c>
      <c r="Q1002" s="40" t="s">
        <v>963</v>
      </c>
      <c r="R1002" s="40" t="s">
        <v>4</v>
      </c>
      <c r="S1002" s="40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17">
        <v>0</v>
      </c>
    </row>
    <row r="1003" spans="1:25" x14ac:dyDescent="0.3">
      <c r="A1003" s="40" t="s">
        <v>1060</v>
      </c>
      <c r="B1003" s="40" t="s">
        <v>4</v>
      </c>
      <c r="C1003" s="40">
        <v>3</v>
      </c>
      <c r="D1003" s="41">
        <f t="shared" si="71"/>
        <v>4.5164942369533539E-6</v>
      </c>
      <c r="E1003" s="42">
        <f t="shared" si="73"/>
        <v>0.99867516169048298</v>
      </c>
      <c r="G1003" s="40" t="s">
        <v>1060</v>
      </c>
      <c r="H1003" s="40" t="s">
        <v>4</v>
      </c>
      <c r="I1003" s="40">
        <f>IFERROR(VLOOKUP($G1003,'A2015'!$A$3:$C$1897,3,FALSE),0)</f>
        <v>1</v>
      </c>
      <c r="J1003" s="3">
        <f>IFERROR(VLOOKUP($G1003,'A2016'!$A$3:$C$1897,3,FALSE),0)</f>
        <v>0</v>
      </c>
      <c r="K1003" s="3">
        <f>IFERROR(VLOOKUP($G1003,'A2017'!$A$3:$C$1897,3,FALSE),0)</f>
        <v>1</v>
      </c>
      <c r="L1003" s="3">
        <f>IFERROR(VLOOKUP($G1003,'A2018'!$A$3:$C$1897,3,FALSE),0)</f>
        <v>0</v>
      </c>
      <c r="M1003" s="3">
        <f>IFERROR(VLOOKUP($G1003,'A2019'!$A$3:$C$1897,3,FALSE),0)</f>
        <v>0</v>
      </c>
      <c r="N1003" s="3">
        <f>IFERROR(VLOOKUP($G1003,'A2020'!$A$3:$C$1897,3,FALSE),0)</f>
        <v>0</v>
      </c>
      <c r="O1003" s="17">
        <f t="shared" si="72"/>
        <v>2</v>
      </c>
      <c r="Q1003" s="40" t="s">
        <v>1162</v>
      </c>
      <c r="R1003" s="40" t="s">
        <v>4</v>
      </c>
      <c r="S1003" s="40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17">
        <v>0</v>
      </c>
    </row>
    <row r="1004" spans="1:25" x14ac:dyDescent="0.3">
      <c r="A1004" s="40" t="s">
        <v>1274</v>
      </c>
      <c r="B1004" s="40" t="s">
        <v>4</v>
      </c>
      <c r="C1004" s="40">
        <v>3</v>
      </c>
      <c r="D1004" s="41">
        <f t="shared" si="71"/>
        <v>4.5164942369533539E-6</v>
      </c>
      <c r="E1004" s="42">
        <f t="shared" si="73"/>
        <v>0.99867967818471992</v>
      </c>
      <c r="G1004" s="40" t="s">
        <v>1274</v>
      </c>
      <c r="H1004" s="40" t="s">
        <v>4</v>
      </c>
      <c r="I1004" s="40">
        <f>IFERROR(VLOOKUP($G1004,'A2015'!$A$3:$C$1897,3,FALSE),0)</f>
        <v>0</v>
      </c>
      <c r="J1004" s="3">
        <f>IFERROR(VLOOKUP($G1004,'A2016'!$A$3:$C$1897,3,FALSE),0)</f>
        <v>0</v>
      </c>
      <c r="K1004" s="3">
        <f>IFERROR(VLOOKUP($G1004,'A2017'!$A$3:$C$1897,3,FALSE),0)</f>
        <v>0</v>
      </c>
      <c r="L1004" s="3">
        <f>IFERROR(VLOOKUP($G1004,'A2018'!$A$3:$C$1897,3,FALSE),0)</f>
        <v>0</v>
      </c>
      <c r="M1004" s="3">
        <f>IFERROR(VLOOKUP($G1004,'A2019'!$A$3:$C$1897,3,FALSE),0)</f>
        <v>0</v>
      </c>
      <c r="N1004" s="3">
        <f>IFERROR(VLOOKUP($G1004,'A2020'!$A$3:$C$1897,3,FALSE),0)</f>
        <v>0</v>
      </c>
      <c r="O1004" s="17">
        <f t="shared" si="72"/>
        <v>0</v>
      </c>
      <c r="Q1004" s="40" t="s">
        <v>945</v>
      </c>
      <c r="R1004" s="40" t="s">
        <v>4</v>
      </c>
      <c r="S1004" s="40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17">
        <v>0</v>
      </c>
    </row>
    <row r="1005" spans="1:25" x14ac:dyDescent="0.3">
      <c r="A1005" s="40" t="s">
        <v>1096</v>
      </c>
      <c r="B1005" s="40" t="s">
        <v>4</v>
      </c>
      <c r="C1005" s="40">
        <v>3</v>
      </c>
      <c r="D1005" s="41">
        <f t="shared" si="71"/>
        <v>4.5164942369533539E-6</v>
      </c>
      <c r="E1005" s="42">
        <f t="shared" si="73"/>
        <v>0.99868419467895686</v>
      </c>
      <c r="G1005" s="40" t="s">
        <v>1096</v>
      </c>
      <c r="H1005" s="40" t="s">
        <v>4</v>
      </c>
      <c r="I1005" s="40">
        <f>IFERROR(VLOOKUP($G1005,'A2015'!$A$3:$C$1897,3,FALSE),0)</f>
        <v>0</v>
      </c>
      <c r="J1005" s="3">
        <f>IFERROR(VLOOKUP($G1005,'A2016'!$A$3:$C$1897,3,FALSE),0)</f>
        <v>0</v>
      </c>
      <c r="K1005" s="3">
        <f>IFERROR(VLOOKUP($G1005,'A2017'!$A$3:$C$1897,3,FALSE),0)</f>
        <v>0</v>
      </c>
      <c r="L1005" s="3">
        <f>IFERROR(VLOOKUP($G1005,'A2018'!$A$3:$C$1897,3,FALSE),0)</f>
        <v>1</v>
      </c>
      <c r="M1005" s="3">
        <f>IFERROR(VLOOKUP($G1005,'A2019'!$A$3:$C$1897,3,FALSE),0)</f>
        <v>0</v>
      </c>
      <c r="N1005" s="3">
        <f>IFERROR(VLOOKUP($G1005,'A2020'!$A$3:$C$1897,3,FALSE),0)</f>
        <v>0</v>
      </c>
      <c r="O1005" s="17">
        <f t="shared" si="72"/>
        <v>1</v>
      </c>
      <c r="Q1005" s="40" t="s">
        <v>860</v>
      </c>
      <c r="R1005" s="40" t="s">
        <v>4</v>
      </c>
      <c r="S1005" s="40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17">
        <v>0</v>
      </c>
    </row>
    <row r="1006" spans="1:25" x14ac:dyDescent="0.3">
      <c r="A1006" s="40" t="s">
        <v>1189</v>
      </c>
      <c r="B1006" s="40" t="s">
        <v>4</v>
      </c>
      <c r="C1006" s="40">
        <v>3</v>
      </c>
      <c r="D1006" s="41">
        <f t="shared" si="71"/>
        <v>4.5164942369533539E-6</v>
      </c>
      <c r="E1006" s="42">
        <f t="shared" si="73"/>
        <v>0.9986887111731938</v>
      </c>
      <c r="G1006" s="40" t="s">
        <v>1189</v>
      </c>
      <c r="H1006" s="40" t="s">
        <v>4</v>
      </c>
      <c r="I1006" s="40">
        <f>IFERROR(VLOOKUP($G1006,'A2015'!$A$3:$C$1897,3,FALSE),0)</f>
        <v>0</v>
      </c>
      <c r="J1006" s="3">
        <f>IFERROR(VLOOKUP($G1006,'A2016'!$A$3:$C$1897,3,FALSE),0)</f>
        <v>0</v>
      </c>
      <c r="K1006" s="3">
        <f>IFERROR(VLOOKUP($G1006,'A2017'!$A$3:$C$1897,3,FALSE),0)</f>
        <v>0</v>
      </c>
      <c r="L1006" s="3">
        <f>IFERROR(VLOOKUP($G1006,'A2018'!$A$3:$C$1897,3,FALSE),0)</f>
        <v>0</v>
      </c>
      <c r="M1006" s="3">
        <f>IFERROR(VLOOKUP($G1006,'A2019'!$A$3:$C$1897,3,FALSE),0)</f>
        <v>0</v>
      </c>
      <c r="N1006" s="3">
        <f>IFERROR(VLOOKUP($G1006,'A2020'!$A$3:$C$1897,3,FALSE),0)</f>
        <v>0</v>
      </c>
      <c r="O1006" s="17">
        <f t="shared" si="72"/>
        <v>0</v>
      </c>
      <c r="Q1006" s="40" t="s">
        <v>1113</v>
      </c>
      <c r="R1006" s="40" t="s">
        <v>4</v>
      </c>
      <c r="S1006" s="40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17">
        <v>0</v>
      </c>
    </row>
    <row r="1007" spans="1:25" x14ac:dyDescent="0.3">
      <c r="A1007" s="40" t="s">
        <v>1124</v>
      </c>
      <c r="B1007" s="40" t="s">
        <v>4</v>
      </c>
      <c r="C1007" s="40">
        <v>3</v>
      </c>
      <c r="D1007" s="41">
        <f t="shared" si="71"/>
        <v>4.5164942369533539E-6</v>
      </c>
      <c r="E1007" s="42">
        <f t="shared" si="73"/>
        <v>0.99869322766743074</v>
      </c>
      <c r="G1007" s="40" t="s">
        <v>1124</v>
      </c>
      <c r="H1007" s="40" t="s">
        <v>4</v>
      </c>
      <c r="I1007" s="40">
        <f>IFERROR(VLOOKUP($G1007,'A2015'!$A$3:$C$1897,3,FALSE),0)</f>
        <v>0</v>
      </c>
      <c r="J1007" s="3">
        <f>IFERROR(VLOOKUP($G1007,'A2016'!$A$3:$C$1897,3,FALSE),0)</f>
        <v>0</v>
      </c>
      <c r="K1007" s="3">
        <f>IFERROR(VLOOKUP($G1007,'A2017'!$A$3:$C$1897,3,FALSE),0)</f>
        <v>0</v>
      </c>
      <c r="L1007" s="3">
        <f>IFERROR(VLOOKUP($G1007,'A2018'!$A$3:$C$1897,3,FALSE),0)</f>
        <v>0</v>
      </c>
      <c r="M1007" s="3">
        <f>IFERROR(VLOOKUP($G1007,'A2019'!$A$3:$C$1897,3,FALSE),0)</f>
        <v>0</v>
      </c>
      <c r="N1007" s="3">
        <f>IFERROR(VLOOKUP($G1007,'A2020'!$A$3:$C$1897,3,FALSE),0)</f>
        <v>0</v>
      </c>
      <c r="O1007" s="17">
        <f t="shared" si="72"/>
        <v>0</v>
      </c>
      <c r="Q1007" s="40" t="s">
        <v>436</v>
      </c>
      <c r="R1007" s="40" t="s">
        <v>4</v>
      </c>
      <c r="S1007" s="40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17">
        <v>0</v>
      </c>
    </row>
    <row r="1008" spans="1:25" x14ac:dyDescent="0.3">
      <c r="A1008" s="40" t="s">
        <v>1223</v>
      </c>
      <c r="B1008" s="40" t="s">
        <v>4</v>
      </c>
      <c r="C1008" s="40">
        <v>3</v>
      </c>
      <c r="D1008" s="41">
        <f t="shared" si="71"/>
        <v>4.5164942369533539E-6</v>
      </c>
      <c r="E1008" s="42">
        <f t="shared" si="73"/>
        <v>0.99869774416166768</v>
      </c>
      <c r="G1008" s="40" t="s">
        <v>1223</v>
      </c>
      <c r="H1008" s="40" t="s">
        <v>4</v>
      </c>
      <c r="I1008" s="40">
        <f>IFERROR(VLOOKUP($G1008,'A2015'!$A$3:$C$1897,3,FALSE),0)</f>
        <v>0</v>
      </c>
      <c r="J1008" s="3">
        <f>IFERROR(VLOOKUP($G1008,'A2016'!$A$3:$C$1897,3,FALSE),0)</f>
        <v>0</v>
      </c>
      <c r="K1008" s="3">
        <f>IFERROR(VLOOKUP($G1008,'A2017'!$A$3:$C$1897,3,FALSE),0)</f>
        <v>0</v>
      </c>
      <c r="L1008" s="3">
        <f>IFERROR(VLOOKUP($G1008,'A2018'!$A$3:$C$1897,3,FALSE),0)</f>
        <v>0</v>
      </c>
      <c r="M1008" s="3">
        <f>IFERROR(VLOOKUP($G1008,'A2019'!$A$3:$C$1897,3,FALSE),0)</f>
        <v>0</v>
      </c>
      <c r="N1008" s="3">
        <f>IFERROR(VLOOKUP($G1008,'A2020'!$A$3:$C$1897,3,FALSE),0)</f>
        <v>0</v>
      </c>
      <c r="O1008" s="17">
        <f t="shared" si="72"/>
        <v>0</v>
      </c>
      <c r="Q1008" s="40" t="s">
        <v>964</v>
      </c>
      <c r="R1008" s="40" t="s">
        <v>4</v>
      </c>
      <c r="S1008" s="40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17">
        <v>0</v>
      </c>
    </row>
    <row r="1009" spans="1:25" x14ac:dyDescent="0.3">
      <c r="A1009" s="40" t="s">
        <v>1187</v>
      </c>
      <c r="B1009" s="40" t="s">
        <v>4</v>
      </c>
      <c r="C1009" s="40">
        <v>3</v>
      </c>
      <c r="D1009" s="41">
        <f t="shared" si="71"/>
        <v>4.5164942369533539E-6</v>
      </c>
      <c r="E1009" s="42">
        <f t="shared" si="73"/>
        <v>0.99870226065590462</v>
      </c>
      <c r="G1009" s="40" t="s">
        <v>1187</v>
      </c>
      <c r="H1009" s="40" t="s">
        <v>4</v>
      </c>
      <c r="I1009" s="40">
        <f>IFERROR(VLOOKUP($G1009,'A2015'!$A$3:$C$1897,3,FALSE),0)</f>
        <v>0</v>
      </c>
      <c r="J1009" s="3">
        <f>IFERROR(VLOOKUP($G1009,'A2016'!$A$3:$C$1897,3,FALSE),0)</f>
        <v>0</v>
      </c>
      <c r="K1009" s="3">
        <f>IFERROR(VLOOKUP($G1009,'A2017'!$A$3:$C$1897,3,FALSE),0)</f>
        <v>0</v>
      </c>
      <c r="L1009" s="3">
        <f>IFERROR(VLOOKUP($G1009,'A2018'!$A$3:$C$1897,3,FALSE),0)</f>
        <v>0</v>
      </c>
      <c r="M1009" s="3">
        <f>IFERROR(VLOOKUP($G1009,'A2019'!$A$3:$C$1897,3,FALSE),0)</f>
        <v>0</v>
      </c>
      <c r="N1009" s="3">
        <f>IFERROR(VLOOKUP($G1009,'A2020'!$A$3:$C$1897,3,FALSE),0)</f>
        <v>0</v>
      </c>
      <c r="O1009" s="17">
        <f t="shared" si="72"/>
        <v>0</v>
      </c>
      <c r="Q1009" s="40" t="s">
        <v>1154</v>
      </c>
      <c r="R1009" s="40" t="s">
        <v>4</v>
      </c>
      <c r="S1009" s="40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17">
        <v>0</v>
      </c>
    </row>
    <row r="1010" spans="1:25" x14ac:dyDescent="0.3">
      <c r="A1010" s="40" t="s">
        <v>357</v>
      </c>
      <c r="B1010" s="40" t="s">
        <v>4</v>
      </c>
      <c r="C1010" s="40">
        <v>3</v>
      </c>
      <c r="D1010" s="41">
        <f t="shared" si="71"/>
        <v>4.5164942369533539E-6</v>
      </c>
      <c r="E1010" s="42">
        <f t="shared" si="73"/>
        <v>0.99870677715014156</v>
      </c>
      <c r="G1010" s="40" t="s">
        <v>357</v>
      </c>
      <c r="H1010" s="40" t="s">
        <v>4</v>
      </c>
      <c r="I1010" s="40">
        <f>IFERROR(VLOOKUP($G1010,'A2015'!$A$3:$C$1897,3,FALSE),0)</f>
        <v>0</v>
      </c>
      <c r="J1010" s="3">
        <f>IFERROR(VLOOKUP($G1010,'A2016'!$A$3:$C$1897,3,FALSE),0)</f>
        <v>0</v>
      </c>
      <c r="K1010" s="3">
        <f>IFERROR(VLOOKUP($G1010,'A2017'!$A$3:$C$1897,3,FALSE),0)</f>
        <v>0</v>
      </c>
      <c r="L1010" s="3">
        <f>IFERROR(VLOOKUP($G1010,'A2018'!$A$3:$C$1897,3,FALSE),0)</f>
        <v>0</v>
      </c>
      <c r="M1010" s="3">
        <f>IFERROR(VLOOKUP($G1010,'A2019'!$A$3:$C$1897,3,FALSE),0)</f>
        <v>0</v>
      </c>
      <c r="N1010" s="3">
        <f>IFERROR(VLOOKUP($G1010,'A2020'!$A$3:$C$1897,3,FALSE),0)</f>
        <v>0</v>
      </c>
      <c r="O1010" s="17">
        <f t="shared" si="72"/>
        <v>0</v>
      </c>
      <c r="Q1010" s="40" t="s">
        <v>1115</v>
      </c>
      <c r="R1010" s="40" t="s">
        <v>4</v>
      </c>
      <c r="S1010" s="40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17">
        <v>0</v>
      </c>
    </row>
    <row r="1011" spans="1:25" x14ac:dyDescent="0.3">
      <c r="A1011" s="40" t="s">
        <v>1213</v>
      </c>
      <c r="B1011" s="40" t="s">
        <v>4</v>
      </c>
      <c r="C1011" s="40">
        <v>3</v>
      </c>
      <c r="D1011" s="41">
        <f t="shared" si="71"/>
        <v>4.5164942369533539E-6</v>
      </c>
      <c r="E1011" s="42">
        <f t="shared" si="73"/>
        <v>0.99871129364437849</v>
      </c>
      <c r="G1011" s="40" t="s">
        <v>1213</v>
      </c>
      <c r="H1011" s="40" t="s">
        <v>4</v>
      </c>
      <c r="I1011" s="40">
        <f>IFERROR(VLOOKUP($G1011,'A2015'!$A$3:$C$1897,3,FALSE),0)</f>
        <v>0</v>
      </c>
      <c r="J1011" s="3">
        <f>IFERROR(VLOOKUP($G1011,'A2016'!$A$3:$C$1897,3,FALSE),0)</f>
        <v>0</v>
      </c>
      <c r="K1011" s="3">
        <f>IFERROR(VLOOKUP($G1011,'A2017'!$A$3:$C$1897,3,FALSE),0)</f>
        <v>0</v>
      </c>
      <c r="L1011" s="3">
        <f>IFERROR(VLOOKUP($G1011,'A2018'!$A$3:$C$1897,3,FALSE),0)</f>
        <v>0</v>
      </c>
      <c r="M1011" s="3">
        <f>IFERROR(VLOOKUP($G1011,'A2019'!$A$3:$C$1897,3,FALSE),0)</f>
        <v>0</v>
      </c>
      <c r="N1011" s="3">
        <f>IFERROR(VLOOKUP($G1011,'A2020'!$A$3:$C$1897,3,FALSE),0)</f>
        <v>0</v>
      </c>
      <c r="O1011" s="17">
        <f t="shared" si="72"/>
        <v>0</v>
      </c>
      <c r="Q1011" s="40" t="s">
        <v>993</v>
      </c>
      <c r="R1011" s="40" t="s">
        <v>4</v>
      </c>
      <c r="S1011" s="40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17">
        <v>0</v>
      </c>
    </row>
    <row r="1012" spans="1:25" x14ac:dyDescent="0.3">
      <c r="A1012" s="40" t="s">
        <v>907</v>
      </c>
      <c r="B1012" s="40" t="s">
        <v>4</v>
      </c>
      <c r="C1012" s="40">
        <v>3</v>
      </c>
      <c r="D1012" s="41">
        <f t="shared" si="71"/>
        <v>4.5164942369533539E-6</v>
      </c>
      <c r="E1012" s="42">
        <f t="shared" si="73"/>
        <v>0.99871581013861543</v>
      </c>
      <c r="G1012" s="40" t="s">
        <v>907</v>
      </c>
      <c r="H1012" s="40" t="s">
        <v>4</v>
      </c>
      <c r="I1012" s="40">
        <f>IFERROR(VLOOKUP($G1012,'A2015'!$A$3:$C$1897,3,FALSE),0)</f>
        <v>0</v>
      </c>
      <c r="J1012" s="3">
        <f>IFERROR(VLOOKUP($G1012,'A2016'!$A$3:$C$1897,3,FALSE),0)</f>
        <v>0</v>
      </c>
      <c r="K1012" s="3">
        <f>IFERROR(VLOOKUP($G1012,'A2017'!$A$3:$C$1897,3,FALSE),0)</f>
        <v>0</v>
      </c>
      <c r="L1012" s="3">
        <f>IFERROR(VLOOKUP($G1012,'A2018'!$A$3:$C$1897,3,FALSE),0)</f>
        <v>0</v>
      </c>
      <c r="M1012" s="3">
        <f>IFERROR(VLOOKUP($G1012,'A2019'!$A$3:$C$1897,3,FALSE),0)</f>
        <v>0</v>
      </c>
      <c r="N1012" s="3">
        <f>IFERROR(VLOOKUP($G1012,'A2020'!$A$3:$C$1897,3,FALSE),0)</f>
        <v>0</v>
      </c>
      <c r="O1012" s="17">
        <f t="shared" si="72"/>
        <v>0</v>
      </c>
      <c r="Q1012" s="40" t="s">
        <v>1005</v>
      </c>
      <c r="R1012" s="40" t="s">
        <v>4</v>
      </c>
      <c r="S1012" s="40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17">
        <v>0</v>
      </c>
    </row>
    <row r="1013" spans="1:25" x14ac:dyDescent="0.3">
      <c r="A1013" s="40" t="s">
        <v>484</v>
      </c>
      <c r="B1013" s="40" t="s">
        <v>4</v>
      </c>
      <c r="C1013" s="40">
        <v>3</v>
      </c>
      <c r="D1013" s="41">
        <f t="shared" si="71"/>
        <v>4.5164942369533539E-6</v>
      </c>
      <c r="E1013" s="42">
        <f t="shared" si="73"/>
        <v>0.99872032663285237</v>
      </c>
      <c r="G1013" s="40" t="s">
        <v>484</v>
      </c>
      <c r="H1013" s="40" t="s">
        <v>4</v>
      </c>
      <c r="I1013" s="40">
        <f>IFERROR(VLOOKUP($G1013,'A2015'!$A$3:$C$1897,3,FALSE),0)</f>
        <v>0</v>
      </c>
      <c r="J1013" s="3">
        <f>IFERROR(VLOOKUP($G1013,'A2016'!$A$3:$C$1897,3,FALSE),0)</f>
        <v>0</v>
      </c>
      <c r="K1013" s="3">
        <f>IFERROR(VLOOKUP($G1013,'A2017'!$A$3:$C$1897,3,FALSE),0)</f>
        <v>0</v>
      </c>
      <c r="L1013" s="3">
        <f>IFERROR(VLOOKUP($G1013,'A2018'!$A$3:$C$1897,3,FALSE),0)</f>
        <v>1</v>
      </c>
      <c r="M1013" s="3">
        <f>IFERROR(VLOOKUP($G1013,'A2019'!$A$3:$C$1897,3,FALSE),0)</f>
        <v>1</v>
      </c>
      <c r="N1013" s="3">
        <f>IFERROR(VLOOKUP($G1013,'A2020'!$A$3:$C$1897,3,FALSE),0)</f>
        <v>0</v>
      </c>
      <c r="O1013" s="17">
        <f t="shared" si="72"/>
        <v>2</v>
      </c>
      <c r="Q1013" s="40" t="s">
        <v>1173</v>
      </c>
      <c r="R1013" s="40" t="s">
        <v>4</v>
      </c>
      <c r="S1013" s="40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17">
        <v>0</v>
      </c>
    </row>
    <row r="1014" spans="1:25" x14ac:dyDescent="0.3">
      <c r="A1014" s="40" t="s">
        <v>221</v>
      </c>
      <c r="B1014" s="40" t="s">
        <v>4</v>
      </c>
      <c r="C1014" s="40">
        <v>3</v>
      </c>
      <c r="D1014" s="41">
        <f t="shared" si="71"/>
        <v>4.5164942369533539E-6</v>
      </c>
      <c r="E1014" s="42">
        <f t="shared" si="73"/>
        <v>0.99872484312708931</v>
      </c>
      <c r="G1014" s="40" t="s">
        <v>221</v>
      </c>
      <c r="H1014" s="40" t="s">
        <v>4</v>
      </c>
      <c r="I1014" s="40">
        <f>IFERROR(VLOOKUP($G1014,'A2015'!$A$3:$C$1897,3,FALSE),0)</f>
        <v>2</v>
      </c>
      <c r="J1014" s="3">
        <f>IFERROR(VLOOKUP($G1014,'A2016'!$A$3:$C$1897,3,FALSE),0)</f>
        <v>0</v>
      </c>
      <c r="K1014" s="3">
        <f>IFERROR(VLOOKUP($G1014,'A2017'!$A$3:$C$1897,3,FALSE),0)</f>
        <v>0</v>
      </c>
      <c r="L1014" s="3">
        <f>IFERROR(VLOOKUP($G1014,'A2018'!$A$3:$C$1897,3,FALSE),0)</f>
        <v>0</v>
      </c>
      <c r="M1014" s="3">
        <f>IFERROR(VLOOKUP($G1014,'A2019'!$A$3:$C$1897,3,FALSE),0)</f>
        <v>0</v>
      </c>
      <c r="N1014" s="3">
        <f>IFERROR(VLOOKUP($G1014,'A2020'!$A$3:$C$1897,3,FALSE),0)</f>
        <v>0</v>
      </c>
      <c r="O1014" s="17">
        <f t="shared" si="72"/>
        <v>2</v>
      </c>
      <c r="Q1014" s="40" t="s">
        <v>1017</v>
      </c>
      <c r="R1014" s="40" t="s">
        <v>4</v>
      </c>
      <c r="S1014" s="40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17">
        <v>0</v>
      </c>
    </row>
    <row r="1015" spans="1:25" x14ac:dyDescent="0.3">
      <c r="A1015" s="40" t="s">
        <v>591</v>
      </c>
      <c r="B1015" s="40" t="s">
        <v>4</v>
      </c>
      <c r="C1015" s="40">
        <v>3</v>
      </c>
      <c r="D1015" s="41">
        <f t="shared" si="71"/>
        <v>4.5164942369533539E-6</v>
      </c>
      <c r="E1015" s="42">
        <f t="shared" si="73"/>
        <v>0.99872935962132625</v>
      </c>
      <c r="G1015" s="40" t="s">
        <v>591</v>
      </c>
      <c r="H1015" s="40" t="s">
        <v>4</v>
      </c>
      <c r="I1015" s="40">
        <f>IFERROR(VLOOKUP($G1015,'A2015'!$A$3:$C$1897,3,FALSE),0)</f>
        <v>0</v>
      </c>
      <c r="J1015" s="3">
        <f>IFERROR(VLOOKUP($G1015,'A2016'!$A$3:$C$1897,3,FALSE),0)</f>
        <v>0</v>
      </c>
      <c r="K1015" s="3">
        <f>IFERROR(VLOOKUP($G1015,'A2017'!$A$3:$C$1897,3,FALSE),0)</f>
        <v>0</v>
      </c>
      <c r="L1015" s="3">
        <f>IFERROR(VLOOKUP($G1015,'A2018'!$A$3:$C$1897,3,FALSE),0)</f>
        <v>1</v>
      </c>
      <c r="M1015" s="3">
        <f>IFERROR(VLOOKUP($G1015,'A2019'!$A$3:$C$1897,3,FALSE),0)</f>
        <v>2</v>
      </c>
      <c r="N1015" s="3">
        <f>IFERROR(VLOOKUP($G1015,'A2020'!$A$3:$C$1897,3,FALSE),0)</f>
        <v>0</v>
      </c>
      <c r="O1015" s="17">
        <f t="shared" si="72"/>
        <v>3</v>
      </c>
      <c r="Q1015" s="40" t="s">
        <v>1150</v>
      </c>
      <c r="R1015" s="40" t="s">
        <v>4</v>
      </c>
      <c r="S1015" s="40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17">
        <v>0</v>
      </c>
    </row>
    <row r="1016" spans="1:25" x14ac:dyDescent="0.3">
      <c r="A1016" s="40" t="s">
        <v>1186</v>
      </c>
      <c r="B1016" s="40" t="s">
        <v>4</v>
      </c>
      <c r="C1016" s="40">
        <v>3</v>
      </c>
      <c r="D1016" s="41">
        <f t="shared" si="71"/>
        <v>4.5164942369533539E-6</v>
      </c>
      <c r="E1016" s="42">
        <f t="shared" si="73"/>
        <v>0.99873387611556319</v>
      </c>
      <c r="G1016" s="40" t="s">
        <v>1186</v>
      </c>
      <c r="H1016" s="40" t="s">
        <v>4</v>
      </c>
      <c r="I1016" s="40">
        <f>IFERROR(VLOOKUP($G1016,'A2015'!$A$3:$C$1897,3,FALSE),0)</f>
        <v>0</v>
      </c>
      <c r="J1016" s="3">
        <f>IFERROR(VLOOKUP($G1016,'A2016'!$A$3:$C$1897,3,FALSE),0)</f>
        <v>0</v>
      </c>
      <c r="K1016" s="3">
        <f>IFERROR(VLOOKUP($G1016,'A2017'!$A$3:$C$1897,3,FALSE),0)</f>
        <v>0</v>
      </c>
      <c r="L1016" s="3">
        <f>IFERROR(VLOOKUP($G1016,'A2018'!$A$3:$C$1897,3,FALSE),0)</f>
        <v>0</v>
      </c>
      <c r="M1016" s="3">
        <f>IFERROR(VLOOKUP($G1016,'A2019'!$A$3:$C$1897,3,FALSE),0)</f>
        <v>1</v>
      </c>
      <c r="N1016" s="3">
        <f>IFERROR(VLOOKUP($G1016,'A2020'!$A$3:$C$1897,3,FALSE),0)</f>
        <v>0</v>
      </c>
      <c r="O1016" s="17">
        <f t="shared" si="72"/>
        <v>1</v>
      </c>
      <c r="Q1016" s="40" t="s">
        <v>793</v>
      </c>
      <c r="R1016" s="40" t="s">
        <v>4</v>
      </c>
      <c r="S1016" s="40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17">
        <v>0</v>
      </c>
    </row>
    <row r="1017" spans="1:25" x14ac:dyDescent="0.3">
      <c r="A1017" s="40" t="s">
        <v>1009</v>
      </c>
      <c r="B1017" s="40" t="s">
        <v>4</v>
      </c>
      <c r="C1017" s="40">
        <v>3</v>
      </c>
      <c r="D1017" s="41">
        <f t="shared" si="71"/>
        <v>4.5164942369533539E-6</v>
      </c>
      <c r="E1017" s="42">
        <f t="shared" si="73"/>
        <v>0.99873839260980013</v>
      </c>
      <c r="G1017" s="40" t="s">
        <v>1009</v>
      </c>
      <c r="H1017" s="40" t="s">
        <v>4</v>
      </c>
      <c r="I1017" s="40">
        <f>IFERROR(VLOOKUP($G1017,'A2015'!$A$3:$C$1897,3,FALSE),0)</f>
        <v>0</v>
      </c>
      <c r="J1017" s="3">
        <f>IFERROR(VLOOKUP($G1017,'A2016'!$A$3:$C$1897,3,FALSE),0)</f>
        <v>0</v>
      </c>
      <c r="K1017" s="3">
        <f>IFERROR(VLOOKUP($G1017,'A2017'!$A$3:$C$1897,3,FALSE),0)</f>
        <v>0</v>
      </c>
      <c r="L1017" s="3">
        <f>IFERROR(VLOOKUP($G1017,'A2018'!$A$3:$C$1897,3,FALSE),0)</f>
        <v>0</v>
      </c>
      <c r="M1017" s="3">
        <f>IFERROR(VLOOKUP($G1017,'A2019'!$A$3:$C$1897,3,FALSE),0)</f>
        <v>0</v>
      </c>
      <c r="N1017" s="3">
        <f>IFERROR(VLOOKUP($G1017,'A2020'!$A$3:$C$1897,3,FALSE),0)</f>
        <v>0</v>
      </c>
      <c r="O1017" s="17">
        <f t="shared" si="72"/>
        <v>0</v>
      </c>
      <c r="Q1017" s="40" t="s">
        <v>1095</v>
      </c>
      <c r="R1017" s="40" t="s">
        <v>4</v>
      </c>
      <c r="S1017" s="40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17">
        <v>0</v>
      </c>
    </row>
    <row r="1018" spans="1:25" x14ac:dyDescent="0.3">
      <c r="A1018" s="40" t="s">
        <v>1052</v>
      </c>
      <c r="B1018" s="40" t="s">
        <v>4</v>
      </c>
      <c r="C1018" s="40">
        <v>3</v>
      </c>
      <c r="D1018" s="41">
        <f t="shared" si="71"/>
        <v>4.5164942369533539E-6</v>
      </c>
      <c r="E1018" s="42">
        <f t="shared" si="73"/>
        <v>0.99874290910403707</v>
      </c>
      <c r="G1018" s="40" t="s">
        <v>1052</v>
      </c>
      <c r="H1018" s="40" t="s">
        <v>4</v>
      </c>
      <c r="I1018" s="40">
        <f>IFERROR(VLOOKUP($G1018,'A2015'!$A$3:$C$1897,3,FALSE),0)</f>
        <v>0</v>
      </c>
      <c r="J1018" s="3">
        <f>IFERROR(VLOOKUP($G1018,'A2016'!$A$3:$C$1897,3,FALSE),0)</f>
        <v>0</v>
      </c>
      <c r="K1018" s="3">
        <f>IFERROR(VLOOKUP($G1018,'A2017'!$A$3:$C$1897,3,FALSE),0)</f>
        <v>0</v>
      </c>
      <c r="L1018" s="3">
        <f>IFERROR(VLOOKUP($G1018,'A2018'!$A$3:$C$1897,3,FALSE),0)</f>
        <v>0</v>
      </c>
      <c r="M1018" s="3">
        <f>IFERROR(VLOOKUP($G1018,'A2019'!$A$3:$C$1897,3,FALSE),0)</f>
        <v>0</v>
      </c>
      <c r="N1018" s="3">
        <f>IFERROR(VLOOKUP($G1018,'A2020'!$A$3:$C$1897,3,FALSE),0)</f>
        <v>0</v>
      </c>
      <c r="O1018" s="17">
        <f t="shared" si="72"/>
        <v>0</v>
      </c>
      <c r="Q1018" s="40" t="s">
        <v>916</v>
      </c>
      <c r="R1018" s="40" t="s">
        <v>4</v>
      </c>
      <c r="S1018" s="40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17">
        <v>0</v>
      </c>
    </row>
    <row r="1019" spans="1:25" x14ac:dyDescent="0.3">
      <c r="A1019" s="40" t="s">
        <v>1211</v>
      </c>
      <c r="B1019" s="40" t="s">
        <v>4</v>
      </c>
      <c r="C1019" s="40">
        <v>3</v>
      </c>
      <c r="D1019" s="41">
        <f t="shared" si="71"/>
        <v>4.5164942369533539E-6</v>
      </c>
      <c r="E1019" s="42">
        <f t="shared" si="73"/>
        <v>0.99874742559827401</v>
      </c>
      <c r="G1019" s="40" t="s">
        <v>1211</v>
      </c>
      <c r="H1019" s="40" t="s">
        <v>4</v>
      </c>
      <c r="I1019" s="40">
        <f>IFERROR(VLOOKUP($G1019,'A2015'!$A$3:$C$1897,3,FALSE),0)</f>
        <v>0</v>
      </c>
      <c r="J1019" s="3">
        <f>IFERROR(VLOOKUP($G1019,'A2016'!$A$3:$C$1897,3,FALSE),0)</f>
        <v>0</v>
      </c>
      <c r="K1019" s="3">
        <f>IFERROR(VLOOKUP($G1019,'A2017'!$A$3:$C$1897,3,FALSE),0)</f>
        <v>0</v>
      </c>
      <c r="L1019" s="3">
        <f>IFERROR(VLOOKUP($G1019,'A2018'!$A$3:$C$1897,3,FALSE),0)</f>
        <v>0</v>
      </c>
      <c r="M1019" s="3">
        <f>IFERROR(VLOOKUP($G1019,'A2019'!$A$3:$C$1897,3,FALSE),0)</f>
        <v>0</v>
      </c>
      <c r="N1019" s="3">
        <f>IFERROR(VLOOKUP($G1019,'A2020'!$A$3:$C$1897,3,FALSE),0)</f>
        <v>0</v>
      </c>
      <c r="O1019" s="17">
        <f t="shared" si="72"/>
        <v>0</v>
      </c>
      <c r="Q1019" s="40" t="s">
        <v>1072</v>
      </c>
      <c r="R1019" s="40" t="s">
        <v>4</v>
      </c>
      <c r="S1019" s="40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17">
        <v>0</v>
      </c>
    </row>
    <row r="1020" spans="1:25" x14ac:dyDescent="0.3">
      <c r="A1020" s="40" t="s">
        <v>1097</v>
      </c>
      <c r="B1020" s="40" t="s">
        <v>4</v>
      </c>
      <c r="C1020" s="40">
        <v>2</v>
      </c>
      <c r="D1020" s="41">
        <f t="shared" si="71"/>
        <v>3.0109961579689023E-6</v>
      </c>
      <c r="E1020" s="42">
        <f t="shared" si="73"/>
        <v>0.99875043659443197</v>
      </c>
      <c r="G1020" s="40" t="s">
        <v>1097</v>
      </c>
      <c r="H1020" s="40" t="s">
        <v>4</v>
      </c>
      <c r="I1020" s="40">
        <f>IFERROR(VLOOKUP($G1020,'A2015'!$A$3:$C$1897,3,FALSE),0)</f>
        <v>0</v>
      </c>
      <c r="J1020" s="3">
        <f>IFERROR(VLOOKUP($G1020,'A2016'!$A$3:$C$1897,3,FALSE),0)</f>
        <v>0</v>
      </c>
      <c r="K1020" s="3">
        <f>IFERROR(VLOOKUP($G1020,'A2017'!$A$3:$C$1897,3,FALSE),0)</f>
        <v>0</v>
      </c>
      <c r="L1020" s="3">
        <f>IFERROR(VLOOKUP($G1020,'A2018'!$A$3:$C$1897,3,FALSE),0)</f>
        <v>0</v>
      </c>
      <c r="M1020" s="3">
        <f>IFERROR(VLOOKUP($G1020,'A2019'!$A$3:$C$1897,3,FALSE),0)</f>
        <v>0</v>
      </c>
      <c r="N1020" s="3">
        <f>IFERROR(VLOOKUP($G1020,'A2020'!$A$3:$C$1897,3,FALSE),0)</f>
        <v>0</v>
      </c>
      <c r="O1020" s="17">
        <f t="shared" si="72"/>
        <v>0</v>
      </c>
      <c r="Q1020" s="40" t="s">
        <v>1011</v>
      </c>
      <c r="R1020" s="40" t="s">
        <v>4</v>
      </c>
      <c r="S1020" s="40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17">
        <v>0</v>
      </c>
    </row>
    <row r="1021" spans="1:25" x14ac:dyDescent="0.3">
      <c r="A1021" s="40" t="s">
        <v>1234</v>
      </c>
      <c r="B1021" s="40" t="s">
        <v>4</v>
      </c>
      <c r="C1021" s="40">
        <v>2</v>
      </c>
      <c r="D1021" s="41">
        <f t="shared" si="71"/>
        <v>3.0109961579689023E-6</v>
      </c>
      <c r="E1021" s="42">
        <f t="shared" si="73"/>
        <v>0.99875344759058993</v>
      </c>
      <c r="G1021" s="40" t="s">
        <v>1234</v>
      </c>
      <c r="H1021" s="40" t="s">
        <v>4</v>
      </c>
      <c r="I1021" s="40">
        <f>IFERROR(VLOOKUP($G1021,'A2015'!$A$3:$C$1897,3,FALSE),0)</f>
        <v>0</v>
      </c>
      <c r="J1021" s="3">
        <f>IFERROR(VLOOKUP($G1021,'A2016'!$A$3:$C$1897,3,FALSE),0)</f>
        <v>0</v>
      </c>
      <c r="K1021" s="3">
        <f>IFERROR(VLOOKUP($G1021,'A2017'!$A$3:$C$1897,3,FALSE),0)</f>
        <v>0</v>
      </c>
      <c r="L1021" s="3">
        <f>IFERROR(VLOOKUP($G1021,'A2018'!$A$3:$C$1897,3,FALSE),0)</f>
        <v>0</v>
      </c>
      <c r="M1021" s="3">
        <f>IFERROR(VLOOKUP($G1021,'A2019'!$A$3:$C$1897,3,FALSE),0)</f>
        <v>0</v>
      </c>
      <c r="N1021" s="3">
        <f>IFERROR(VLOOKUP($G1021,'A2020'!$A$3:$C$1897,3,FALSE),0)</f>
        <v>0</v>
      </c>
      <c r="O1021" s="17">
        <f t="shared" si="72"/>
        <v>0</v>
      </c>
      <c r="Q1021" s="40" t="s">
        <v>634</v>
      </c>
      <c r="R1021" s="40" t="s">
        <v>4</v>
      </c>
      <c r="S1021" s="40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17">
        <v>0</v>
      </c>
    </row>
    <row r="1022" spans="1:25" x14ac:dyDescent="0.3">
      <c r="A1022" s="40" t="s">
        <v>1192</v>
      </c>
      <c r="B1022" s="40" t="s">
        <v>4</v>
      </c>
      <c r="C1022" s="40">
        <v>2</v>
      </c>
      <c r="D1022" s="41">
        <f t="shared" si="71"/>
        <v>3.0109961579689023E-6</v>
      </c>
      <c r="E1022" s="42">
        <f t="shared" si="73"/>
        <v>0.99875645858674789</v>
      </c>
      <c r="G1022" s="40" t="s">
        <v>1192</v>
      </c>
      <c r="H1022" s="40" t="s">
        <v>4</v>
      </c>
      <c r="I1022" s="40">
        <f>IFERROR(VLOOKUP($G1022,'A2015'!$A$3:$C$1897,3,FALSE),0)</f>
        <v>0</v>
      </c>
      <c r="J1022" s="3">
        <f>IFERROR(VLOOKUP($G1022,'A2016'!$A$3:$C$1897,3,FALSE),0)</f>
        <v>0</v>
      </c>
      <c r="K1022" s="3">
        <f>IFERROR(VLOOKUP($G1022,'A2017'!$A$3:$C$1897,3,FALSE),0)</f>
        <v>0</v>
      </c>
      <c r="L1022" s="3">
        <f>IFERROR(VLOOKUP($G1022,'A2018'!$A$3:$C$1897,3,FALSE),0)</f>
        <v>0</v>
      </c>
      <c r="M1022" s="3">
        <f>IFERROR(VLOOKUP($G1022,'A2019'!$A$3:$C$1897,3,FALSE),0)</f>
        <v>0</v>
      </c>
      <c r="N1022" s="3">
        <f>IFERROR(VLOOKUP($G1022,'A2020'!$A$3:$C$1897,3,FALSE),0)</f>
        <v>0</v>
      </c>
      <c r="O1022" s="17">
        <f t="shared" si="72"/>
        <v>0</v>
      </c>
      <c r="Q1022" s="40" t="s">
        <v>888</v>
      </c>
      <c r="R1022" s="40" t="s">
        <v>4</v>
      </c>
      <c r="S1022" s="40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17">
        <v>0</v>
      </c>
    </row>
    <row r="1023" spans="1:25" x14ac:dyDescent="0.3">
      <c r="A1023" s="40" t="s">
        <v>1315</v>
      </c>
      <c r="B1023" s="40" t="s">
        <v>4</v>
      </c>
      <c r="C1023" s="40">
        <v>2</v>
      </c>
      <c r="D1023" s="41">
        <f t="shared" si="71"/>
        <v>3.0109961579689023E-6</v>
      </c>
      <c r="E1023" s="42">
        <f t="shared" si="73"/>
        <v>0.99875946958290585</v>
      </c>
      <c r="G1023" s="40" t="s">
        <v>1315</v>
      </c>
      <c r="H1023" s="40" t="s">
        <v>4</v>
      </c>
      <c r="I1023" s="40">
        <f>IFERROR(VLOOKUP($G1023,'A2015'!$A$3:$C$1897,3,FALSE),0)</f>
        <v>0</v>
      </c>
      <c r="J1023" s="3">
        <f>IFERROR(VLOOKUP($G1023,'A2016'!$A$3:$C$1897,3,FALSE),0)</f>
        <v>0</v>
      </c>
      <c r="K1023" s="3">
        <f>IFERROR(VLOOKUP($G1023,'A2017'!$A$3:$C$1897,3,FALSE),0)</f>
        <v>0</v>
      </c>
      <c r="L1023" s="3">
        <f>IFERROR(VLOOKUP($G1023,'A2018'!$A$3:$C$1897,3,FALSE),0)</f>
        <v>1</v>
      </c>
      <c r="M1023" s="3">
        <f>IFERROR(VLOOKUP($G1023,'A2019'!$A$3:$C$1897,3,FALSE),0)</f>
        <v>0</v>
      </c>
      <c r="N1023" s="3">
        <f>IFERROR(VLOOKUP($G1023,'A2020'!$A$3:$C$1897,3,FALSE),0)</f>
        <v>0</v>
      </c>
      <c r="O1023" s="17">
        <f t="shared" si="72"/>
        <v>1</v>
      </c>
      <c r="Q1023" s="40" t="s">
        <v>1106</v>
      </c>
      <c r="R1023" s="40" t="s">
        <v>4</v>
      </c>
      <c r="S1023" s="40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17">
        <v>0</v>
      </c>
    </row>
    <row r="1024" spans="1:25" x14ac:dyDescent="0.3">
      <c r="A1024" s="40" t="s">
        <v>476</v>
      </c>
      <c r="B1024" s="40" t="s">
        <v>4</v>
      </c>
      <c r="C1024" s="40">
        <v>2</v>
      </c>
      <c r="D1024" s="41">
        <f t="shared" si="71"/>
        <v>3.0109961579689023E-6</v>
      </c>
      <c r="E1024" s="42">
        <f t="shared" si="73"/>
        <v>0.9987624805790638</v>
      </c>
      <c r="G1024" s="40" t="s">
        <v>476</v>
      </c>
      <c r="H1024" s="40" t="s">
        <v>4</v>
      </c>
      <c r="I1024" s="40">
        <f>IFERROR(VLOOKUP($G1024,'A2015'!$A$3:$C$1897,3,FALSE),0)</f>
        <v>0</v>
      </c>
      <c r="J1024" s="3">
        <f>IFERROR(VLOOKUP($G1024,'A2016'!$A$3:$C$1897,3,FALSE),0)</f>
        <v>0</v>
      </c>
      <c r="K1024" s="3">
        <f>IFERROR(VLOOKUP($G1024,'A2017'!$A$3:$C$1897,3,FALSE),0)</f>
        <v>0</v>
      </c>
      <c r="L1024" s="3">
        <f>IFERROR(VLOOKUP($G1024,'A2018'!$A$3:$C$1897,3,FALSE),0)</f>
        <v>0</v>
      </c>
      <c r="M1024" s="3">
        <f>IFERROR(VLOOKUP($G1024,'A2019'!$A$3:$C$1897,3,FALSE),0)</f>
        <v>0</v>
      </c>
      <c r="N1024" s="3">
        <f>IFERROR(VLOOKUP($G1024,'A2020'!$A$3:$C$1897,3,FALSE),0)</f>
        <v>1</v>
      </c>
      <c r="O1024" s="17">
        <f t="shared" si="72"/>
        <v>1</v>
      </c>
      <c r="Q1024" s="40" t="s">
        <v>1163</v>
      </c>
      <c r="R1024" s="40" t="s">
        <v>4</v>
      </c>
      <c r="S1024" s="40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17">
        <v>0</v>
      </c>
    </row>
    <row r="1025" spans="1:25" x14ac:dyDescent="0.3">
      <c r="A1025" s="40" t="s">
        <v>1090</v>
      </c>
      <c r="B1025" s="40" t="s">
        <v>4</v>
      </c>
      <c r="C1025" s="40">
        <v>2</v>
      </c>
      <c r="D1025" s="41">
        <f t="shared" si="71"/>
        <v>3.0109961579689023E-6</v>
      </c>
      <c r="E1025" s="42">
        <f t="shared" si="73"/>
        <v>0.99876549157522176</v>
      </c>
      <c r="G1025" s="40" t="s">
        <v>1090</v>
      </c>
      <c r="H1025" s="40" t="s">
        <v>4</v>
      </c>
      <c r="I1025" s="40">
        <f>IFERROR(VLOOKUP($G1025,'A2015'!$A$3:$C$1897,3,FALSE),0)</f>
        <v>0</v>
      </c>
      <c r="J1025" s="3">
        <f>IFERROR(VLOOKUP($G1025,'A2016'!$A$3:$C$1897,3,FALSE),0)</f>
        <v>0</v>
      </c>
      <c r="K1025" s="3">
        <f>IFERROR(VLOOKUP($G1025,'A2017'!$A$3:$C$1897,3,FALSE),0)</f>
        <v>0</v>
      </c>
      <c r="L1025" s="3">
        <f>IFERROR(VLOOKUP($G1025,'A2018'!$A$3:$C$1897,3,FALSE),0)</f>
        <v>1</v>
      </c>
      <c r="M1025" s="3">
        <f>IFERROR(VLOOKUP($G1025,'A2019'!$A$3:$C$1897,3,FALSE),0)</f>
        <v>0</v>
      </c>
      <c r="N1025" s="3">
        <f>IFERROR(VLOOKUP($G1025,'A2020'!$A$3:$C$1897,3,FALSE),0)</f>
        <v>0</v>
      </c>
      <c r="O1025" s="17">
        <f t="shared" si="72"/>
        <v>1</v>
      </c>
      <c r="Q1025" s="40" t="s">
        <v>980</v>
      </c>
      <c r="R1025" s="40" t="s">
        <v>4</v>
      </c>
      <c r="S1025" s="40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17">
        <v>0</v>
      </c>
    </row>
    <row r="1026" spans="1:25" x14ac:dyDescent="0.3">
      <c r="A1026" s="40" t="s">
        <v>1241</v>
      </c>
      <c r="B1026" s="40" t="s">
        <v>4</v>
      </c>
      <c r="C1026" s="40">
        <v>2</v>
      </c>
      <c r="D1026" s="41">
        <f t="shared" si="71"/>
        <v>3.0109961579689023E-6</v>
      </c>
      <c r="E1026" s="42">
        <f t="shared" si="73"/>
        <v>0.99876850257137972</v>
      </c>
      <c r="G1026" s="40" t="s">
        <v>1241</v>
      </c>
      <c r="H1026" s="40" t="s">
        <v>4</v>
      </c>
      <c r="I1026" s="40">
        <f>IFERROR(VLOOKUP($G1026,'A2015'!$A$3:$C$1897,3,FALSE),0)</f>
        <v>0</v>
      </c>
      <c r="J1026" s="3">
        <f>IFERROR(VLOOKUP($G1026,'A2016'!$A$3:$C$1897,3,FALSE),0)</f>
        <v>0</v>
      </c>
      <c r="K1026" s="3">
        <f>IFERROR(VLOOKUP($G1026,'A2017'!$A$3:$C$1897,3,FALSE),0)</f>
        <v>0</v>
      </c>
      <c r="L1026" s="3">
        <f>IFERROR(VLOOKUP($G1026,'A2018'!$A$3:$C$1897,3,FALSE),0)</f>
        <v>1</v>
      </c>
      <c r="M1026" s="3">
        <f>IFERROR(VLOOKUP($G1026,'A2019'!$A$3:$C$1897,3,FALSE),0)</f>
        <v>0</v>
      </c>
      <c r="N1026" s="3">
        <f>IFERROR(VLOOKUP($G1026,'A2020'!$A$3:$C$1897,3,FALSE),0)</f>
        <v>0</v>
      </c>
      <c r="O1026" s="17">
        <f t="shared" si="72"/>
        <v>1</v>
      </c>
      <c r="Q1026" s="40" t="s">
        <v>831</v>
      </c>
      <c r="R1026" s="40" t="s">
        <v>4</v>
      </c>
      <c r="S1026" s="40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17">
        <v>0</v>
      </c>
    </row>
    <row r="1027" spans="1:25" x14ac:dyDescent="0.3">
      <c r="A1027" s="40" t="s">
        <v>685</v>
      </c>
      <c r="B1027" s="40" t="s">
        <v>4</v>
      </c>
      <c r="C1027" s="40">
        <v>2</v>
      </c>
      <c r="D1027" s="41">
        <f t="shared" si="71"/>
        <v>3.0109961579689023E-6</v>
      </c>
      <c r="E1027" s="42">
        <f t="shared" si="73"/>
        <v>0.99877151356753768</v>
      </c>
      <c r="G1027" s="40" t="s">
        <v>685</v>
      </c>
      <c r="H1027" s="40" t="s">
        <v>4</v>
      </c>
      <c r="I1027" s="40">
        <f>IFERROR(VLOOKUP($G1027,'A2015'!$A$3:$C$1897,3,FALSE),0)</f>
        <v>0</v>
      </c>
      <c r="J1027" s="3">
        <f>IFERROR(VLOOKUP($G1027,'A2016'!$A$3:$C$1897,3,FALSE),0)</f>
        <v>0</v>
      </c>
      <c r="K1027" s="3">
        <f>IFERROR(VLOOKUP($G1027,'A2017'!$A$3:$C$1897,3,FALSE),0)</f>
        <v>0</v>
      </c>
      <c r="L1027" s="3">
        <f>IFERROR(VLOOKUP($G1027,'A2018'!$A$3:$C$1897,3,FALSE),0)</f>
        <v>0</v>
      </c>
      <c r="M1027" s="3">
        <f>IFERROR(VLOOKUP($G1027,'A2019'!$A$3:$C$1897,3,FALSE),0)</f>
        <v>0</v>
      </c>
      <c r="N1027" s="3">
        <f>IFERROR(VLOOKUP($G1027,'A2020'!$A$3:$C$1897,3,FALSE),0)</f>
        <v>0</v>
      </c>
      <c r="O1027" s="17">
        <f t="shared" si="72"/>
        <v>0</v>
      </c>
      <c r="Q1027" s="40" t="s">
        <v>994</v>
      </c>
      <c r="R1027" s="40" t="s">
        <v>4</v>
      </c>
      <c r="S1027" s="40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17">
        <v>0</v>
      </c>
    </row>
    <row r="1028" spans="1:25" x14ac:dyDescent="0.3">
      <c r="A1028" s="40" t="s">
        <v>1379</v>
      </c>
      <c r="B1028" s="40" t="s">
        <v>4</v>
      </c>
      <c r="C1028" s="40">
        <v>2</v>
      </c>
      <c r="D1028" s="41">
        <f t="shared" ref="D1028:D1091" si="74">C1028/D$2</f>
        <v>3.0109961579689023E-6</v>
      </c>
      <c r="E1028" s="42">
        <f t="shared" si="73"/>
        <v>0.99877452456369564</v>
      </c>
      <c r="G1028" s="40" t="s">
        <v>1379</v>
      </c>
      <c r="H1028" s="40" t="s">
        <v>4</v>
      </c>
      <c r="I1028" s="40">
        <f>IFERROR(VLOOKUP($G1028,'A2015'!$A$3:$C$1897,3,FALSE),0)</f>
        <v>0</v>
      </c>
      <c r="J1028" s="3">
        <f>IFERROR(VLOOKUP($G1028,'A2016'!$A$3:$C$1897,3,FALSE),0)</f>
        <v>1</v>
      </c>
      <c r="K1028" s="3">
        <f>IFERROR(VLOOKUP($G1028,'A2017'!$A$3:$C$1897,3,FALSE),0)</f>
        <v>0</v>
      </c>
      <c r="L1028" s="3">
        <f>IFERROR(VLOOKUP($G1028,'A2018'!$A$3:$C$1897,3,FALSE),0)</f>
        <v>0</v>
      </c>
      <c r="M1028" s="3">
        <f>IFERROR(VLOOKUP($G1028,'A2019'!$A$3:$C$1897,3,FALSE),0)</f>
        <v>0</v>
      </c>
      <c r="N1028" s="3">
        <f>IFERROR(VLOOKUP($G1028,'A2020'!$A$3:$C$1897,3,FALSE),0)</f>
        <v>0</v>
      </c>
      <c r="O1028" s="17">
        <f t="shared" ref="O1028:O1091" si="75">SUM(I1028:N1028)</f>
        <v>1</v>
      </c>
      <c r="Q1028" s="40" t="s">
        <v>1138</v>
      </c>
      <c r="R1028" s="40" t="s">
        <v>4</v>
      </c>
      <c r="S1028" s="40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17">
        <v>0</v>
      </c>
    </row>
    <row r="1029" spans="1:25" x14ac:dyDescent="0.3">
      <c r="A1029" s="40" t="s">
        <v>1302</v>
      </c>
      <c r="B1029" s="40" t="s">
        <v>4</v>
      </c>
      <c r="C1029" s="40">
        <v>2</v>
      </c>
      <c r="D1029" s="41">
        <f t="shared" si="74"/>
        <v>3.0109961579689023E-6</v>
      </c>
      <c r="E1029" s="42">
        <f t="shared" ref="E1029:E1092" si="76">E1028+D1029</f>
        <v>0.9987775355598536</v>
      </c>
      <c r="G1029" s="40" t="s">
        <v>1302</v>
      </c>
      <c r="H1029" s="40" t="s">
        <v>4</v>
      </c>
      <c r="I1029" s="40">
        <f>IFERROR(VLOOKUP($G1029,'A2015'!$A$3:$C$1897,3,FALSE),0)</f>
        <v>0</v>
      </c>
      <c r="J1029" s="3">
        <f>IFERROR(VLOOKUP($G1029,'A2016'!$A$3:$C$1897,3,FALSE),0)</f>
        <v>0</v>
      </c>
      <c r="K1029" s="3">
        <f>IFERROR(VLOOKUP($G1029,'A2017'!$A$3:$C$1897,3,FALSE),0)</f>
        <v>0</v>
      </c>
      <c r="L1029" s="3">
        <f>IFERROR(VLOOKUP($G1029,'A2018'!$A$3:$C$1897,3,FALSE),0)</f>
        <v>0</v>
      </c>
      <c r="M1029" s="3">
        <f>IFERROR(VLOOKUP($G1029,'A2019'!$A$3:$C$1897,3,FALSE),0)</f>
        <v>0</v>
      </c>
      <c r="N1029" s="3">
        <f>IFERROR(VLOOKUP($G1029,'A2020'!$A$3:$C$1897,3,FALSE),0)</f>
        <v>0</v>
      </c>
      <c r="O1029" s="17">
        <f t="shared" si="75"/>
        <v>0</v>
      </c>
      <c r="Q1029" s="40" t="s">
        <v>707</v>
      </c>
      <c r="R1029" s="40" t="s">
        <v>4</v>
      </c>
      <c r="S1029" s="40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17">
        <v>0</v>
      </c>
    </row>
    <row r="1030" spans="1:25" x14ac:dyDescent="0.3">
      <c r="A1030" s="40" t="s">
        <v>1305</v>
      </c>
      <c r="B1030" s="40" t="s">
        <v>4</v>
      </c>
      <c r="C1030" s="40">
        <v>2</v>
      </c>
      <c r="D1030" s="41">
        <f t="shared" si="74"/>
        <v>3.0109961579689023E-6</v>
      </c>
      <c r="E1030" s="42">
        <f t="shared" si="76"/>
        <v>0.99878054655601156</v>
      </c>
      <c r="G1030" s="40" t="s">
        <v>1305</v>
      </c>
      <c r="H1030" s="40" t="s">
        <v>4</v>
      </c>
      <c r="I1030" s="40">
        <f>IFERROR(VLOOKUP($G1030,'A2015'!$A$3:$C$1897,3,FALSE),0)</f>
        <v>0</v>
      </c>
      <c r="J1030" s="3">
        <f>IFERROR(VLOOKUP($G1030,'A2016'!$A$3:$C$1897,3,FALSE),0)</f>
        <v>0</v>
      </c>
      <c r="K1030" s="3">
        <f>IFERROR(VLOOKUP($G1030,'A2017'!$A$3:$C$1897,3,FALSE),0)</f>
        <v>0</v>
      </c>
      <c r="L1030" s="3">
        <f>IFERROR(VLOOKUP($G1030,'A2018'!$A$3:$C$1897,3,FALSE),0)</f>
        <v>0</v>
      </c>
      <c r="M1030" s="3">
        <f>IFERROR(VLOOKUP($G1030,'A2019'!$A$3:$C$1897,3,FALSE),0)</f>
        <v>0</v>
      </c>
      <c r="N1030" s="3">
        <f>IFERROR(VLOOKUP($G1030,'A2020'!$A$3:$C$1897,3,FALSE),0)</f>
        <v>0</v>
      </c>
      <c r="O1030" s="17">
        <f t="shared" si="75"/>
        <v>0</v>
      </c>
      <c r="Q1030" s="40" t="s">
        <v>1037</v>
      </c>
      <c r="R1030" s="40" t="s">
        <v>4</v>
      </c>
      <c r="S1030" s="40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17">
        <v>0</v>
      </c>
    </row>
    <row r="1031" spans="1:25" x14ac:dyDescent="0.3">
      <c r="A1031" s="40" t="s">
        <v>1371</v>
      </c>
      <c r="B1031" s="40" t="s">
        <v>4</v>
      </c>
      <c r="C1031" s="40">
        <v>2</v>
      </c>
      <c r="D1031" s="41">
        <f t="shared" si="74"/>
        <v>3.0109961579689023E-6</v>
      </c>
      <c r="E1031" s="42">
        <f t="shared" si="76"/>
        <v>0.99878355755216952</v>
      </c>
      <c r="G1031" s="40" t="s">
        <v>1371</v>
      </c>
      <c r="H1031" s="40" t="s">
        <v>4</v>
      </c>
      <c r="I1031" s="40">
        <f>IFERROR(VLOOKUP($G1031,'A2015'!$A$3:$C$1897,3,FALSE),0)</f>
        <v>0</v>
      </c>
      <c r="J1031" s="3">
        <f>IFERROR(VLOOKUP($G1031,'A2016'!$A$3:$C$1897,3,FALSE),0)</f>
        <v>0</v>
      </c>
      <c r="K1031" s="3">
        <f>IFERROR(VLOOKUP($G1031,'A2017'!$A$3:$C$1897,3,FALSE),0)</f>
        <v>0</v>
      </c>
      <c r="L1031" s="3">
        <f>IFERROR(VLOOKUP($G1031,'A2018'!$A$3:$C$1897,3,FALSE),0)</f>
        <v>0</v>
      </c>
      <c r="M1031" s="3">
        <f>IFERROR(VLOOKUP($G1031,'A2019'!$A$3:$C$1897,3,FALSE),0)</f>
        <v>0</v>
      </c>
      <c r="N1031" s="3">
        <f>IFERROR(VLOOKUP($G1031,'A2020'!$A$3:$C$1897,3,FALSE),0)</f>
        <v>0</v>
      </c>
      <c r="O1031" s="17">
        <f t="shared" si="75"/>
        <v>0</v>
      </c>
      <c r="Q1031" s="40" t="s">
        <v>1045</v>
      </c>
      <c r="R1031" s="40" t="s">
        <v>4</v>
      </c>
      <c r="S1031" s="40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17">
        <v>0</v>
      </c>
    </row>
    <row r="1032" spans="1:25" x14ac:dyDescent="0.3">
      <c r="A1032" s="40" t="s">
        <v>896</v>
      </c>
      <c r="B1032" s="40" t="s">
        <v>4</v>
      </c>
      <c r="C1032" s="40">
        <v>2</v>
      </c>
      <c r="D1032" s="41">
        <f t="shared" si="74"/>
        <v>3.0109961579689023E-6</v>
      </c>
      <c r="E1032" s="42">
        <f t="shared" si="76"/>
        <v>0.99878656854832748</v>
      </c>
      <c r="G1032" s="40" t="s">
        <v>896</v>
      </c>
      <c r="H1032" s="40" t="s">
        <v>4</v>
      </c>
      <c r="I1032" s="40">
        <f>IFERROR(VLOOKUP($G1032,'A2015'!$A$3:$C$1897,3,FALSE),0)</f>
        <v>0</v>
      </c>
      <c r="J1032" s="3">
        <f>IFERROR(VLOOKUP($G1032,'A2016'!$A$3:$C$1897,3,FALSE),0)</f>
        <v>0</v>
      </c>
      <c r="K1032" s="3">
        <f>IFERROR(VLOOKUP($G1032,'A2017'!$A$3:$C$1897,3,FALSE),0)</f>
        <v>0</v>
      </c>
      <c r="L1032" s="3">
        <f>IFERROR(VLOOKUP($G1032,'A2018'!$A$3:$C$1897,3,FALSE),0)</f>
        <v>0</v>
      </c>
      <c r="M1032" s="3">
        <f>IFERROR(VLOOKUP($G1032,'A2019'!$A$3:$C$1897,3,FALSE),0)</f>
        <v>0</v>
      </c>
      <c r="N1032" s="3">
        <f>IFERROR(VLOOKUP($G1032,'A2020'!$A$3:$C$1897,3,FALSE),0)</f>
        <v>0</v>
      </c>
      <c r="O1032" s="17">
        <f t="shared" si="75"/>
        <v>0</v>
      </c>
      <c r="Q1032" s="40" t="s">
        <v>1069</v>
      </c>
      <c r="R1032" s="40" t="s">
        <v>4</v>
      </c>
      <c r="S1032" s="40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17">
        <v>0</v>
      </c>
    </row>
    <row r="1033" spans="1:25" x14ac:dyDescent="0.3">
      <c r="A1033" s="40" t="s">
        <v>1205</v>
      </c>
      <c r="B1033" s="40" t="s">
        <v>4</v>
      </c>
      <c r="C1033" s="40">
        <v>2</v>
      </c>
      <c r="D1033" s="41">
        <f t="shared" si="74"/>
        <v>3.0109961579689023E-6</v>
      </c>
      <c r="E1033" s="42">
        <f t="shared" si="76"/>
        <v>0.99878957954448544</v>
      </c>
      <c r="G1033" s="40" t="s">
        <v>1205</v>
      </c>
      <c r="H1033" s="40" t="s">
        <v>4</v>
      </c>
      <c r="I1033" s="40">
        <f>IFERROR(VLOOKUP($G1033,'A2015'!$A$3:$C$1897,3,FALSE),0)</f>
        <v>0</v>
      </c>
      <c r="J1033" s="3">
        <f>IFERROR(VLOOKUP($G1033,'A2016'!$A$3:$C$1897,3,FALSE),0)</f>
        <v>0</v>
      </c>
      <c r="K1033" s="3">
        <f>IFERROR(VLOOKUP($G1033,'A2017'!$A$3:$C$1897,3,FALSE),0)</f>
        <v>0</v>
      </c>
      <c r="L1033" s="3">
        <f>IFERROR(VLOOKUP($G1033,'A2018'!$A$3:$C$1897,3,FALSE),0)</f>
        <v>0</v>
      </c>
      <c r="M1033" s="3">
        <f>IFERROR(VLOOKUP($G1033,'A2019'!$A$3:$C$1897,3,FALSE),0)</f>
        <v>0</v>
      </c>
      <c r="N1033" s="3">
        <f>IFERROR(VLOOKUP($G1033,'A2020'!$A$3:$C$1897,3,FALSE),0)</f>
        <v>0</v>
      </c>
      <c r="O1033" s="17">
        <f t="shared" si="75"/>
        <v>0</v>
      </c>
      <c r="Q1033" s="40" t="s">
        <v>1148</v>
      </c>
      <c r="R1033" s="40" t="s">
        <v>4</v>
      </c>
      <c r="S1033" s="40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17">
        <v>0</v>
      </c>
    </row>
    <row r="1034" spans="1:25" x14ac:dyDescent="0.3">
      <c r="A1034" s="40" t="s">
        <v>1086</v>
      </c>
      <c r="B1034" s="40" t="s">
        <v>4</v>
      </c>
      <c r="C1034" s="40">
        <v>2</v>
      </c>
      <c r="D1034" s="41">
        <f t="shared" si="74"/>
        <v>3.0109961579689023E-6</v>
      </c>
      <c r="E1034" s="42">
        <f t="shared" si="76"/>
        <v>0.9987925905406434</v>
      </c>
      <c r="G1034" s="40" t="s">
        <v>1086</v>
      </c>
      <c r="H1034" s="40" t="s">
        <v>4</v>
      </c>
      <c r="I1034" s="40">
        <f>IFERROR(VLOOKUP($G1034,'A2015'!$A$3:$C$1897,3,FALSE),0)</f>
        <v>0</v>
      </c>
      <c r="J1034" s="3">
        <f>IFERROR(VLOOKUP($G1034,'A2016'!$A$3:$C$1897,3,FALSE),0)</f>
        <v>0</v>
      </c>
      <c r="K1034" s="3">
        <f>IFERROR(VLOOKUP($G1034,'A2017'!$A$3:$C$1897,3,FALSE),0)</f>
        <v>0</v>
      </c>
      <c r="L1034" s="3">
        <f>IFERROR(VLOOKUP($G1034,'A2018'!$A$3:$C$1897,3,FALSE),0)</f>
        <v>0</v>
      </c>
      <c r="M1034" s="3">
        <f>IFERROR(VLOOKUP($G1034,'A2019'!$A$3:$C$1897,3,FALSE),0)</f>
        <v>0</v>
      </c>
      <c r="N1034" s="3">
        <f>IFERROR(VLOOKUP($G1034,'A2020'!$A$3:$C$1897,3,FALSE),0)</f>
        <v>0</v>
      </c>
      <c r="O1034" s="17">
        <f t="shared" si="75"/>
        <v>0</v>
      </c>
      <c r="Q1034" s="40" t="s">
        <v>703</v>
      </c>
      <c r="R1034" s="40" t="s">
        <v>4</v>
      </c>
      <c r="S1034" s="40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17">
        <v>0</v>
      </c>
    </row>
    <row r="1035" spans="1:25" x14ac:dyDescent="0.3">
      <c r="A1035" s="40" t="s">
        <v>415</v>
      </c>
      <c r="B1035" s="40" t="s">
        <v>4</v>
      </c>
      <c r="C1035" s="40">
        <v>2</v>
      </c>
      <c r="D1035" s="41">
        <f t="shared" si="74"/>
        <v>3.0109961579689023E-6</v>
      </c>
      <c r="E1035" s="42">
        <f t="shared" si="76"/>
        <v>0.99879560153680136</v>
      </c>
      <c r="G1035" s="40" t="s">
        <v>415</v>
      </c>
      <c r="H1035" s="40" t="s">
        <v>4</v>
      </c>
      <c r="I1035" s="40">
        <f>IFERROR(VLOOKUP($G1035,'A2015'!$A$3:$C$1897,3,FALSE),0)</f>
        <v>0</v>
      </c>
      <c r="J1035" s="3">
        <f>IFERROR(VLOOKUP($G1035,'A2016'!$A$3:$C$1897,3,FALSE),0)</f>
        <v>0</v>
      </c>
      <c r="K1035" s="3">
        <f>IFERROR(VLOOKUP($G1035,'A2017'!$A$3:$C$1897,3,FALSE),0)</f>
        <v>0</v>
      </c>
      <c r="L1035" s="3">
        <f>IFERROR(VLOOKUP($G1035,'A2018'!$A$3:$C$1897,3,FALSE),0)</f>
        <v>0</v>
      </c>
      <c r="M1035" s="3">
        <f>IFERROR(VLOOKUP($G1035,'A2019'!$A$3:$C$1897,3,FALSE),0)</f>
        <v>0</v>
      </c>
      <c r="N1035" s="3">
        <f>IFERROR(VLOOKUP($G1035,'A2020'!$A$3:$C$1897,3,FALSE),0)</f>
        <v>1</v>
      </c>
      <c r="O1035" s="17">
        <f t="shared" si="75"/>
        <v>1</v>
      </c>
      <c r="Q1035" s="40" t="s">
        <v>1107</v>
      </c>
      <c r="R1035" s="40" t="s">
        <v>4</v>
      </c>
      <c r="S1035" s="40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17">
        <v>0</v>
      </c>
    </row>
    <row r="1036" spans="1:25" x14ac:dyDescent="0.3">
      <c r="A1036" s="40" t="s">
        <v>1303</v>
      </c>
      <c r="B1036" s="40" t="s">
        <v>4</v>
      </c>
      <c r="C1036" s="40">
        <v>2</v>
      </c>
      <c r="D1036" s="41">
        <f t="shared" si="74"/>
        <v>3.0109961579689023E-6</v>
      </c>
      <c r="E1036" s="42">
        <f t="shared" si="76"/>
        <v>0.99879861253295932</v>
      </c>
      <c r="G1036" s="40" t="s">
        <v>1303</v>
      </c>
      <c r="H1036" s="40" t="s">
        <v>4</v>
      </c>
      <c r="I1036" s="40">
        <f>IFERROR(VLOOKUP($G1036,'A2015'!$A$3:$C$1897,3,FALSE),0)</f>
        <v>0</v>
      </c>
      <c r="J1036" s="3">
        <f>IFERROR(VLOOKUP($G1036,'A2016'!$A$3:$C$1897,3,FALSE),0)</f>
        <v>0</v>
      </c>
      <c r="K1036" s="3">
        <f>IFERROR(VLOOKUP($G1036,'A2017'!$A$3:$C$1897,3,FALSE),0)</f>
        <v>2</v>
      </c>
      <c r="L1036" s="3">
        <f>IFERROR(VLOOKUP($G1036,'A2018'!$A$3:$C$1897,3,FALSE),0)</f>
        <v>0</v>
      </c>
      <c r="M1036" s="3">
        <f>IFERROR(VLOOKUP($G1036,'A2019'!$A$3:$C$1897,3,FALSE),0)</f>
        <v>0</v>
      </c>
      <c r="N1036" s="3">
        <f>IFERROR(VLOOKUP($G1036,'A2020'!$A$3:$C$1897,3,FALSE),0)</f>
        <v>0</v>
      </c>
      <c r="O1036" s="17">
        <f t="shared" si="75"/>
        <v>2</v>
      </c>
      <c r="Q1036" s="40" t="s">
        <v>878</v>
      </c>
      <c r="R1036" s="40" t="s">
        <v>4</v>
      </c>
      <c r="S1036" s="40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17">
        <v>0</v>
      </c>
    </row>
    <row r="1037" spans="1:25" x14ac:dyDescent="0.3">
      <c r="A1037" s="40" t="s">
        <v>1309</v>
      </c>
      <c r="B1037" s="40" t="s">
        <v>4</v>
      </c>
      <c r="C1037" s="40">
        <v>2</v>
      </c>
      <c r="D1037" s="41">
        <f t="shared" si="74"/>
        <v>3.0109961579689023E-6</v>
      </c>
      <c r="E1037" s="42">
        <f t="shared" si="76"/>
        <v>0.99880162352911728</v>
      </c>
      <c r="G1037" s="40" t="s">
        <v>1309</v>
      </c>
      <c r="H1037" s="40" t="s">
        <v>4</v>
      </c>
      <c r="I1037" s="40">
        <f>IFERROR(VLOOKUP($G1037,'A2015'!$A$3:$C$1897,3,FALSE),0)</f>
        <v>0</v>
      </c>
      <c r="J1037" s="3">
        <f>IFERROR(VLOOKUP($G1037,'A2016'!$A$3:$C$1897,3,FALSE),0)</f>
        <v>0</v>
      </c>
      <c r="K1037" s="3">
        <f>IFERROR(VLOOKUP($G1037,'A2017'!$A$3:$C$1897,3,FALSE),0)</f>
        <v>0</v>
      </c>
      <c r="L1037" s="3">
        <f>IFERROR(VLOOKUP($G1037,'A2018'!$A$3:$C$1897,3,FALSE),0)</f>
        <v>0</v>
      </c>
      <c r="M1037" s="3">
        <f>IFERROR(VLOOKUP($G1037,'A2019'!$A$3:$C$1897,3,FALSE),0)</f>
        <v>1</v>
      </c>
      <c r="N1037" s="3">
        <f>IFERROR(VLOOKUP($G1037,'A2020'!$A$3:$C$1897,3,FALSE),0)</f>
        <v>0</v>
      </c>
      <c r="O1037" s="17">
        <f t="shared" si="75"/>
        <v>1</v>
      </c>
      <c r="Q1037" s="40" t="s">
        <v>1711</v>
      </c>
      <c r="R1037" s="40" t="s">
        <v>4</v>
      </c>
      <c r="S1037" s="40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17">
        <v>0</v>
      </c>
    </row>
    <row r="1038" spans="1:25" x14ac:dyDescent="0.3">
      <c r="A1038" s="40" t="s">
        <v>1355</v>
      </c>
      <c r="B1038" s="40" t="s">
        <v>4</v>
      </c>
      <c r="C1038" s="40">
        <v>2</v>
      </c>
      <c r="D1038" s="41">
        <f t="shared" si="74"/>
        <v>3.0109961579689023E-6</v>
      </c>
      <c r="E1038" s="42">
        <f t="shared" si="76"/>
        <v>0.99880463452527524</v>
      </c>
      <c r="G1038" s="40" t="s">
        <v>1355</v>
      </c>
      <c r="H1038" s="40" t="s">
        <v>4</v>
      </c>
      <c r="I1038" s="40">
        <f>IFERROR(VLOOKUP($G1038,'A2015'!$A$3:$C$1897,3,FALSE),0)</f>
        <v>0</v>
      </c>
      <c r="J1038" s="3">
        <f>IFERROR(VLOOKUP($G1038,'A2016'!$A$3:$C$1897,3,FALSE),0)</f>
        <v>0</v>
      </c>
      <c r="K1038" s="3">
        <f>IFERROR(VLOOKUP($G1038,'A2017'!$A$3:$C$1897,3,FALSE),0)</f>
        <v>0</v>
      </c>
      <c r="L1038" s="3">
        <f>IFERROR(VLOOKUP($G1038,'A2018'!$A$3:$C$1897,3,FALSE),0)</f>
        <v>0</v>
      </c>
      <c r="M1038" s="3">
        <f>IFERROR(VLOOKUP($G1038,'A2019'!$A$3:$C$1897,3,FALSE),0)</f>
        <v>0</v>
      </c>
      <c r="N1038" s="3">
        <f>IFERROR(VLOOKUP($G1038,'A2020'!$A$3:$C$1897,3,FALSE),0)</f>
        <v>0</v>
      </c>
      <c r="O1038" s="17">
        <f t="shared" si="75"/>
        <v>0</v>
      </c>
      <c r="Q1038" s="40" t="s">
        <v>1145</v>
      </c>
      <c r="R1038" s="40" t="s">
        <v>4</v>
      </c>
      <c r="S1038" s="40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17">
        <v>0</v>
      </c>
    </row>
    <row r="1039" spans="1:25" x14ac:dyDescent="0.3">
      <c r="A1039" s="40" t="s">
        <v>1289</v>
      </c>
      <c r="B1039" s="40" t="s">
        <v>4</v>
      </c>
      <c r="C1039" s="40">
        <v>2</v>
      </c>
      <c r="D1039" s="41">
        <f t="shared" si="74"/>
        <v>3.0109961579689023E-6</v>
      </c>
      <c r="E1039" s="42">
        <f t="shared" si="76"/>
        <v>0.9988076455214332</v>
      </c>
      <c r="G1039" s="40" t="s">
        <v>1289</v>
      </c>
      <c r="H1039" s="40" t="s">
        <v>4</v>
      </c>
      <c r="I1039" s="40">
        <f>IFERROR(VLOOKUP($G1039,'A2015'!$A$3:$C$1897,3,FALSE),0)</f>
        <v>0</v>
      </c>
      <c r="J1039" s="3">
        <f>IFERROR(VLOOKUP($G1039,'A2016'!$A$3:$C$1897,3,FALSE),0)</f>
        <v>0</v>
      </c>
      <c r="K1039" s="3">
        <f>IFERROR(VLOOKUP($G1039,'A2017'!$A$3:$C$1897,3,FALSE),0)</f>
        <v>0</v>
      </c>
      <c r="L1039" s="3">
        <f>IFERROR(VLOOKUP($G1039,'A2018'!$A$3:$C$1897,3,FALSE),0)</f>
        <v>0</v>
      </c>
      <c r="M1039" s="3">
        <f>IFERROR(VLOOKUP($G1039,'A2019'!$A$3:$C$1897,3,FALSE),0)</f>
        <v>0</v>
      </c>
      <c r="N1039" s="3">
        <f>IFERROR(VLOOKUP($G1039,'A2020'!$A$3:$C$1897,3,FALSE),0)</f>
        <v>0</v>
      </c>
      <c r="O1039" s="17">
        <f t="shared" si="75"/>
        <v>0</v>
      </c>
      <c r="Q1039" s="40" t="s">
        <v>920</v>
      </c>
      <c r="R1039" s="40" t="s">
        <v>4</v>
      </c>
      <c r="S1039" s="40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17">
        <v>0</v>
      </c>
    </row>
    <row r="1040" spans="1:25" x14ac:dyDescent="0.3">
      <c r="A1040" s="40" t="s">
        <v>1143</v>
      </c>
      <c r="B1040" s="40" t="s">
        <v>4</v>
      </c>
      <c r="C1040" s="40">
        <v>2</v>
      </c>
      <c r="D1040" s="41">
        <f t="shared" si="74"/>
        <v>3.0109961579689023E-6</v>
      </c>
      <c r="E1040" s="42">
        <f t="shared" si="76"/>
        <v>0.99881065651759116</v>
      </c>
      <c r="G1040" s="40" t="s">
        <v>1143</v>
      </c>
      <c r="H1040" s="40" t="s">
        <v>4</v>
      </c>
      <c r="I1040" s="40">
        <f>IFERROR(VLOOKUP($G1040,'A2015'!$A$3:$C$1897,3,FALSE),0)</f>
        <v>0</v>
      </c>
      <c r="J1040" s="3">
        <f>IFERROR(VLOOKUP($G1040,'A2016'!$A$3:$C$1897,3,FALSE),0)</f>
        <v>0</v>
      </c>
      <c r="K1040" s="3">
        <f>IFERROR(VLOOKUP($G1040,'A2017'!$A$3:$C$1897,3,FALSE),0)</f>
        <v>0</v>
      </c>
      <c r="L1040" s="3">
        <f>IFERROR(VLOOKUP($G1040,'A2018'!$A$3:$C$1897,3,FALSE),0)</f>
        <v>0</v>
      </c>
      <c r="M1040" s="3">
        <f>IFERROR(VLOOKUP($G1040,'A2019'!$A$3:$C$1897,3,FALSE),0)</f>
        <v>0</v>
      </c>
      <c r="N1040" s="3">
        <f>IFERROR(VLOOKUP($G1040,'A2020'!$A$3:$C$1897,3,FALSE),0)</f>
        <v>0</v>
      </c>
      <c r="O1040" s="17">
        <f t="shared" si="75"/>
        <v>0</v>
      </c>
      <c r="Q1040" s="40" t="s">
        <v>1227</v>
      </c>
      <c r="R1040" s="40" t="s">
        <v>4</v>
      </c>
      <c r="S1040" s="40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17">
        <v>0</v>
      </c>
    </row>
    <row r="1041" spans="1:25" x14ac:dyDescent="0.3">
      <c r="A1041" s="40" t="s">
        <v>1389</v>
      </c>
      <c r="B1041" s="40" t="s">
        <v>4</v>
      </c>
      <c r="C1041" s="40">
        <v>2</v>
      </c>
      <c r="D1041" s="41">
        <f t="shared" si="74"/>
        <v>3.0109961579689023E-6</v>
      </c>
      <c r="E1041" s="42">
        <f t="shared" si="76"/>
        <v>0.99881366751374911</v>
      </c>
      <c r="G1041" s="40" t="s">
        <v>1389</v>
      </c>
      <c r="H1041" s="40" t="s">
        <v>4</v>
      </c>
      <c r="I1041" s="40">
        <f>IFERROR(VLOOKUP($G1041,'A2015'!$A$3:$C$1897,3,FALSE),0)</f>
        <v>0</v>
      </c>
      <c r="J1041" s="3">
        <f>IFERROR(VLOOKUP($G1041,'A2016'!$A$3:$C$1897,3,FALSE),0)</f>
        <v>0</v>
      </c>
      <c r="K1041" s="3">
        <f>IFERROR(VLOOKUP($G1041,'A2017'!$A$3:$C$1897,3,FALSE),0)</f>
        <v>0</v>
      </c>
      <c r="L1041" s="3">
        <f>IFERROR(VLOOKUP($G1041,'A2018'!$A$3:$C$1897,3,FALSE),0)</f>
        <v>0</v>
      </c>
      <c r="M1041" s="3">
        <f>IFERROR(VLOOKUP($G1041,'A2019'!$A$3:$C$1897,3,FALSE),0)</f>
        <v>0</v>
      </c>
      <c r="N1041" s="3">
        <f>IFERROR(VLOOKUP($G1041,'A2020'!$A$3:$C$1897,3,FALSE),0)</f>
        <v>0</v>
      </c>
      <c r="O1041" s="17">
        <f t="shared" si="75"/>
        <v>0</v>
      </c>
      <c r="Q1041" s="40" t="s">
        <v>1284</v>
      </c>
      <c r="R1041" s="40" t="s">
        <v>4</v>
      </c>
      <c r="S1041" s="40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17">
        <v>0</v>
      </c>
    </row>
    <row r="1042" spans="1:25" x14ac:dyDescent="0.3">
      <c r="A1042" s="40" t="s">
        <v>1291</v>
      </c>
      <c r="B1042" s="40" t="s">
        <v>4</v>
      </c>
      <c r="C1042" s="40">
        <v>2</v>
      </c>
      <c r="D1042" s="41">
        <f t="shared" si="74"/>
        <v>3.0109961579689023E-6</v>
      </c>
      <c r="E1042" s="42">
        <f t="shared" si="76"/>
        <v>0.99881667850990707</v>
      </c>
      <c r="G1042" s="40" t="s">
        <v>1291</v>
      </c>
      <c r="H1042" s="40" t="s">
        <v>4</v>
      </c>
      <c r="I1042" s="40">
        <f>IFERROR(VLOOKUP($G1042,'A2015'!$A$3:$C$1897,3,FALSE),0)</f>
        <v>0</v>
      </c>
      <c r="J1042" s="3">
        <f>IFERROR(VLOOKUP($G1042,'A2016'!$A$3:$C$1897,3,FALSE),0)</f>
        <v>0</v>
      </c>
      <c r="K1042" s="3">
        <f>IFERROR(VLOOKUP($G1042,'A2017'!$A$3:$C$1897,3,FALSE),0)</f>
        <v>0</v>
      </c>
      <c r="L1042" s="3">
        <f>IFERROR(VLOOKUP($G1042,'A2018'!$A$3:$C$1897,3,FALSE),0)</f>
        <v>0</v>
      </c>
      <c r="M1042" s="3">
        <f>IFERROR(VLOOKUP($G1042,'A2019'!$A$3:$C$1897,3,FALSE),0)</f>
        <v>0</v>
      </c>
      <c r="N1042" s="3">
        <f>IFERROR(VLOOKUP($G1042,'A2020'!$A$3:$C$1897,3,FALSE),0)</f>
        <v>0</v>
      </c>
      <c r="O1042" s="17">
        <f t="shared" si="75"/>
        <v>0</v>
      </c>
      <c r="Q1042" s="40" t="s">
        <v>1210</v>
      </c>
      <c r="R1042" s="40" t="s">
        <v>4</v>
      </c>
      <c r="S1042" s="40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17">
        <v>0</v>
      </c>
    </row>
    <row r="1043" spans="1:25" x14ac:dyDescent="0.3">
      <c r="A1043" s="40" t="s">
        <v>1229</v>
      </c>
      <c r="B1043" s="40" t="s">
        <v>4</v>
      </c>
      <c r="C1043" s="40">
        <v>2</v>
      </c>
      <c r="D1043" s="41">
        <f t="shared" si="74"/>
        <v>3.0109961579689023E-6</v>
      </c>
      <c r="E1043" s="42">
        <f t="shared" si="76"/>
        <v>0.99881968950606503</v>
      </c>
      <c r="G1043" s="40" t="s">
        <v>1229</v>
      </c>
      <c r="H1043" s="40" t="s">
        <v>4</v>
      </c>
      <c r="I1043" s="40">
        <f>IFERROR(VLOOKUP($G1043,'A2015'!$A$3:$C$1897,3,FALSE),0)</f>
        <v>0</v>
      </c>
      <c r="J1043" s="3">
        <f>IFERROR(VLOOKUP($G1043,'A2016'!$A$3:$C$1897,3,FALSE),0)</f>
        <v>0</v>
      </c>
      <c r="K1043" s="3">
        <f>IFERROR(VLOOKUP($G1043,'A2017'!$A$3:$C$1897,3,FALSE),0)</f>
        <v>0</v>
      </c>
      <c r="L1043" s="3">
        <f>IFERROR(VLOOKUP($G1043,'A2018'!$A$3:$C$1897,3,FALSE),0)</f>
        <v>0</v>
      </c>
      <c r="M1043" s="3">
        <f>IFERROR(VLOOKUP($G1043,'A2019'!$A$3:$C$1897,3,FALSE),0)</f>
        <v>0</v>
      </c>
      <c r="N1043" s="3">
        <f>IFERROR(VLOOKUP($G1043,'A2020'!$A$3:$C$1897,3,FALSE),0)</f>
        <v>0</v>
      </c>
      <c r="O1043" s="17">
        <f t="shared" si="75"/>
        <v>0</v>
      </c>
      <c r="Q1043" s="40" t="s">
        <v>1283</v>
      </c>
      <c r="R1043" s="40" t="s">
        <v>4</v>
      </c>
      <c r="S1043" s="40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17">
        <v>0</v>
      </c>
    </row>
    <row r="1044" spans="1:25" x14ac:dyDescent="0.3">
      <c r="A1044" s="40" t="s">
        <v>1349</v>
      </c>
      <c r="B1044" s="40" t="s">
        <v>4</v>
      </c>
      <c r="C1044" s="40">
        <v>2</v>
      </c>
      <c r="D1044" s="41">
        <f t="shared" si="74"/>
        <v>3.0109961579689023E-6</v>
      </c>
      <c r="E1044" s="42">
        <f t="shared" si="76"/>
        <v>0.99882270050222299</v>
      </c>
      <c r="G1044" s="40" t="s">
        <v>1349</v>
      </c>
      <c r="H1044" s="40" t="s">
        <v>4</v>
      </c>
      <c r="I1044" s="40">
        <f>IFERROR(VLOOKUP($G1044,'A2015'!$A$3:$C$1897,3,FALSE),0)</f>
        <v>0</v>
      </c>
      <c r="J1044" s="3">
        <f>IFERROR(VLOOKUP($G1044,'A2016'!$A$3:$C$1897,3,FALSE),0)</f>
        <v>1</v>
      </c>
      <c r="K1044" s="3">
        <f>IFERROR(VLOOKUP($G1044,'A2017'!$A$3:$C$1897,3,FALSE),0)</f>
        <v>0</v>
      </c>
      <c r="L1044" s="3">
        <f>IFERROR(VLOOKUP($G1044,'A2018'!$A$3:$C$1897,3,FALSE),0)</f>
        <v>0</v>
      </c>
      <c r="M1044" s="3">
        <f>IFERROR(VLOOKUP($G1044,'A2019'!$A$3:$C$1897,3,FALSE),0)</f>
        <v>0</v>
      </c>
      <c r="N1044" s="3">
        <f>IFERROR(VLOOKUP($G1044,'A2020'!$A$3:$C$1897,3,FALSE),0)</f>
        <v>0</v>
      </c>
      <c r="O1044" s="17">
        <f t="shared" si="75"/>
        <v>1</v>
      </c>
      <c r="Q1044" s="40" t="s">
        <v>1067</v>
      </c>
      <c r="R1044" s="40" t="s">
        <v>4</v>
      </c>
      <c r="S1044" s="40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17">
        <v>0</v>
      </c>
    </row>
    <row r="1045" spans="1:25" x14ac:dyDescent="0.3">
      <c r="A1045" s="40" t="s">
        <v>1016</v>
      </c>
      <c r="B1045" s="40" t="s">
        <v>4</v>
      </c>
      <c r="C1045" s="40">
        <v>2</v>
      </c>
      <c r="D1045" s="41">
        <f t="shared" si="74"/>
        <v>3.0109961579689023E-6</v>
      </c>
      <c r="E1045" s="42">
        <f t="shared" si="76"/>
        <v>0.99882571149838095</v>
      </c>
      <c r="G1045" s="40" t="s">
        <v>1016</v>
      </c>
      <c r="H1045" s="40" t="s">
        <v>4</v>
      </c>
      <c r="I1045" s="40">
        <f>IFERROR(VLOOKUP($G1045,'A2015'!$A$3:$C$1897,3,FALSE),0)</f>
        <v>0</v>
      </c>
      <c r="J1045" s="3">
        <f>IFERROR(VLOOKUP($G1045,'A2016'!$A$3:$C$1897,3,FALSE),0)</f>
        <v>0</v>
      </c>
      <c r="K1045" s="3">
        <f>IFERROR(VLOOKUP($G1045,'A2017'!$A$3:$C$1897,3,FALSE),0)</f>
        <v>0</v>
      </c>
      <c r="L1045" s="3">
        <f>IFERROR(VLOOKUP($G1045,'A2018'!$A$3:$C$1897,3,FALSE),0)</f>
        <v>0</v>
      </c>
      <c r="M1045" s="3">
        <f>IFERROR(VLOOKUP($G1045,'A2019'!$A$3:$C$1897,3,FALSE),0)</f>
        <v>0</v>
      </c>
      <c r="N1045" s="3">
        <f>IFERROR(VLOOKUP($G1045,'A2020'!$A$3:$C$1897,3,FALSE),0)</f>
        <v>0</v>
      </c>
      <c r="O1045" s="17">
        <f t="shared" si="75"/>
        <v>0</v>
      </c>
      <c r="Q1045" s="40" t="s">
        <v>950</v>
      </c>
      <c r="R1045" s="40" t="s">
        <v>4</v>
      </c>
      <c r="S1045" s="40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17">
        <v>0</v>
      </c>
    </row>
    <row r="1046" spans="1:25" x14ac:dyDescent="0.3">
      <c r="A1046" s="40" t="s">
        <v>1321</v>
      </c>
      <c r="B1046" s="40" t="s">
        <v>4</v>
      </c>
      <c r="C1046" s="40">
        <v>2</v>
      </c>
      <c r="D1046" s="41">
        <f t="shared" si="74"/>
        <v>3.0109961579689023E-6</v>
      </c>
      <c r="E1046" s="42">
        <f t="shared" si="76"/>
        <v>0.99882872249453891</v>
      </c>
      <c r="G1046" s="40" t="s">
        <v>1321</v>
      </c>
      <c r="H1046" s="40" t="s">
        <v>4</v>
      </c>
      <c r="I1046" s="40">
        <f>IFERROR(VLOOKUP($G1046,'A2015'!$A$3:$C$1897,3,FALSE),0)</f>
        <v>0</v>
      </c>
      <c r="J1046" s="3">
        <f>IFERROR(VLOOKUP($G1046,'A2016'!$A$3:$C$1897,3,FALSE),0)</f>
        <v>0</v>
      </c>
      <c r="K1046" s="3">
        <f>IFERROR(VLOOKUP($G1046,'A2017'!$A$3:$C$1897,3,FALSE),0)</f>
        <v>0</v>
      </c>
      <c r="L1046" s="3">
        <f>IFERROR(VLOOKUP($G1046,'A2018'!$A$3:$C$1897,3,FALSE),0)</f>
        <v>0</v>
      </c>
      <c r="M1046" s="3">
        <f>IFERROR(VLOOKUP($G1046,'A2019'!$A$3:$C$1897,3,FALSE),0)</f>
        <v>0</v>
      </c>
      <c r="N1046" s="3">
        <f>IFERROR(VLOOKUP($G1046,'A2020'!$A$3:$C$1897,3,FALSE),0)</f>
        <v>0</v>
      </c>
      <c r="O1046" s="17">
        <f t="shared" si="75"/>
        <v>0</v>
      </c>
      <c r="Q1046" s="40" t="s">
        <v>1057</v>
      </c>
      <c r="R1046" s="40" t="s">
        <v>4</v>
      </c>
      <c r="S1046" s="40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17">
        <v>0</v>
      </c>
    </row>
    <row r="1047" spans="1:25" x14ac:dyDescent="0.3">
      <c r="A1047" s="40" t="s">
        <v>880</v>
      </c>
      <c r="B1047" s="40" t="s">
        <v>4</v>
      </c>
      <c r="C1047" s="40">
        <v>2</v>
      </c>
      <c r="D1047" s="41">
        <f t="shared" si="74"/>
        <v>3.0109961579689023E-6</v>
      </c>
      <c r="E1047" s="42">
        <f t="shared" si="76"/>
        <v>0.99883173349069687</v>
      </c>
      <c r="G1047" s="40" t="s">
        <v>880</v>
      </c>
      <c r="H1047" s="40" t="s">
        <v>4</v>
      </c>
      <c r="I1047" s="40">
        <f>IFERROR(VLOOKUP($G1047,'A2015'!$A$3:$C$1897,3,FALSE),0)</f>
        <v>0</v>
      </c>
      <c r="J1047" s="3">
        <f>IFERROR(VLOOKUP($G1047,'A2016'!$A$3:$C$1897,3,FALSE),0)</f>
        <v>0</v>
      </c>
      <c r="K1047" s="3">
        <f>IFERROR(VLOOKUP($G1047,'A2017'!$A$3:$C$1897,3,FALSE),0)</f>
        <v>0</v>
      </c>
      <c r="L1047" s="3">
        <f>IFERROR(VLOOKUP($G1047,'A2018'!$A$3:$C$1897,3,FALSE),0)</f>
        <v>0</v>
      </c>
      <c r="M1047" s="3">
        <f>IFERROR(VLOOKUP($G1047,'A2019'!$A$3:$C$1897,3,FALSE),0)</f>
        <v>0</v>
      </c>
      <c r="N1047" s="3">
        <f>IFERROR(VLOOKUP($G1047,'A2020'!$A$3:$C$1897,3,FALSE),0)</f>
        <v>0</v>
      </c>
      <c r="O1047" s="17">
        <f t="shared" si="75"/>
        <v>0</v>
      </c>
      <c r="Q1047" s="40" t="s">
        <v>1032</v>
      </c>
      <c r="R1047" s="40" t="s">
        <v>4</v>
      </c>
      <c r="S1047" s="40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17">
        <v>0</v>
      </c>
    </row>
    <row r="1048" spans="1:25" x14ac:dyDescent="0.3">
      <c r="A1048" s="40" t="s">
        <v>1420</v>
      </c>
      <c r="B1048" s="40" t="s">
        <v>4</v>
      </c>
      <c r="C1048" s="40">
        <v>2</v>
      </c>
      <c r="D1048" s="41">
        <f t="shared" si="74"/>
        <v>3.0109961579689023E-6</v>
      </c>
      <c r="E1048" s="42">
        <f t="shared" si="76"/>
        <v>0.99883474448685483</v>
      </c>
      <c r="G1048" s="40" t="s">
        <v>1420</v>
      </c>
      <c r="H1048" s="40" t="s">
        <v>4</v>
      </c>
      <c r="I1048" s="40">
        <f>IFERROR(VLOOKUP($G1048,'A2015'!$A$3:$C$1897,3,FALSE),0)</f>
        <v>0</v>
      </c>
      <c r="J1048" s="3">
        <f>IFERROR(VLOOKUP($G1048,'A2016'!$A$3:$C$1897,3,FALSE),0)</f>
        <v>0</v>
      </c>
      <c r="K1048" s="3">
        <f>IFERROR(VLOOKUP($G1048,'A2017'!$A$3:$C$1897,3,FALSE),0)</f>
        <v>0</v>
      </c>
      <c r="L1048" s="3">
        <f>IFERROR(VLOOKUP($G1048,'A2018'!$A$3:$C$1897,3,FALSE),0)</f>
        <v>0</v>
      </c>
      <c r="M1048" s="3">
        <f>IFERROR(VLOOKUP($G1048,'A2019'!$A$3:$C$1897,3,FALSE),0)</f>
        <v>0</v>
      </c>
      <c r="N1048" s="3">
        <f>IFERROR(VLOOKUP($G1048,'A2020'!$A$3:$C$1897,3,FALSE),0)</f>
        <v>0</v>
      </c>
      <c r="O1048" s="17">
        <f t="shared" si="75"/>
        <v>0</v>
      </c>
      <c r="Q1048" s="40" t="s">
        <v>1207</v>
      </c>
      <c r="R1048" s="40" t="s">
        <v>4</v>
      </c>
      <c r="S1048" s="40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17">
        <v>0</v>
      </c>
    </row>
    <row r="1049" spans="1:25" x14ac:dyDescent="0.3">
      <c r="A1049" s="40" t="s">
        <v>1378</v>
      </c>
      <c r="B1049" s="40" t="s">
        <v>4</v>
      </c>
      <c r="C1049" s="40">
        <v>2</v>
      </c>
      <c r="D1049" s="41">
        <f t="shared" si="74"/>
        <v>3.0109961579689023E-6</v>
      </c>
      <c r="E1049" s="42">
        <f t="shared" si="76"/>
        <v>0.99883775548301279</v>
      </c>
      <c r="G1049" s="40" t="s">
        <v>1378</v>
      </c>
      <c r="H1049" s="40" t="s">
        <v>4</v>
      </c>
      <c r="I1049" s="40">
        <f>IFERROR(VLOOKUP($G1049,'A2015'!$A$3:$C$1897,3,FALSE),0)</f>
        <v>0</v>
      </c>
      <c r="J1049" s="3">
        <f>IFERROR(VLOOKUP($G1049,'A2016'!$A$3:$C$1897,3,FALSE),0)</f>
        <v>0</v>
      </c>
      <c r="K1049" s="3">
        <f>IFERROR(VLOOKUP($G1049,'A2017'!$A$3:$C$1897,3,FALSE),0)</f>
        <v>0</v>
      </c>
      <c r="L1049" s="3">
        <f>IFERROR(VLOOKUP($G1049,'A2018'!$A$3:$C$1897,3,FALSE),0)</f>
        <v>0</v>
      </c>
      <c r="M1049" s="3">
        <f>IFERROR(VLOOKUP($G1049,'A2019'!$A$3:$C$1897,3,FALSE),0)</f>
        <v>0</v>
      </c>
      <c r="N1049" s="3">
        <f>IFERROR(VLOOKUP($G1049,'A2020'!$A$3:$C$1897,3,FALSE),0)</f>
        <v>0</v>
      </c>
      <c r="O1049" s="17">
        <f t="shared" si="75"/>
        <v>0</v>
      </c>
      <c r="Q1049" s="40" t="s">
        <v>961</v>
      </c>
      <c r="R1049" s="40" t="s">
        <v>4</v>
      </c>
      <c r="S1049" s="40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17">
        <v>0</v>
      </c>
    </row>
    <row r="1050" spans="1:25" x14ac:dyDescent="0.3">
      <c r="A1050" s="40" t="s">
        <v>1294</v>
      </c>
      <c r="B1050" s="40" t="s">
        <v>4</v>
      </c>
      <c r="C1050" s="40">
        <v>2</v>
      </c>
      <c r="D1050" s="41">
        <f t="shared" si="74"/>
        <v>3.0109961579689023E-6</v>
      </c>
      <c r="E1050" s="42">
        <f t="shared" si="76"/>
        <v>0.99884076647917075</v>
      </c>
      <c r="G1050" s="40" t="s">
        <v>1294</v>
      </c>
      <c r="H1050" s="40" t="s">
        <v>4</v>
      </c>
      <c r="I1050" s="40">
        <f>IFERROR(VLOOKUP($G1050,'A2015'!$A$3:$C$1897,3,FALSE),0)</f>
        <v>0</v>
      </c>
      <c r="J1050" s="3">
        <f>IFERROR(VLOOKUP($G1050,'A2016'!$A$3:$C$1897,3,FALSE),0)</f>
        <v>0</v>
      </c>
      <c r="K1050" s="3">
        <f>IFERROR(VLOOKUP($G1050,'A2017'!$A$3:$C$1897,3,FALSE),0)</f>
        <v>0</v>
      </c>
      <c r="L1050" s="3">
        <f>IFERROR(VLOOKUP($G1050,'A2018'!$A$3:$C$1897,3,FALSE),0)</f>
        <v>0</v>
      </c>
      <c r="M1050" s="3">
        <f>IFERROR(VLOOKUP($G1050,'A2019'!$A$3:$C$1897,3,FALSE),0)</f>
        <v>0</v>
      </c>
      <c r="N1050" s="3">
        <f>IFERROR(VLOOKUP($G1050,'A2020'!$A$3:$C$1897,3,FALSE),0)</f>
        <v>0</v>
      </c>
      <c r="O1050" s="17">
        <f t="shared" si="75"/>
        <v>0</v>
      </c>
      <c r="Q1050" s="40" t="s">
        <v>1197</v>
      </c>
      <c r="R1050" s="40" t="s">
        <v>4</v>
      </c>
      <c r="S1050" s="40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17">
        <v>0</v>
      </c>
    </row>
    <row r="1051" spans="1:25" x14ac:dyDescent="0.3">
      <c r="A1051" s="40" t="s">
        <v>1431</v>
      </c>
      <c r="B1051" s="40" t="s">
        <v>4</v>
      </c>
      <c r="C1051" s="40">
        <v>2</v>
      </c>
      <c r="D1051" s="41">
        <f t="shared" si="74"/>
        <v>3.0109961579689023E-6</v>
      </c>
      <c r="E1051" s="42">
        <f t="shared" si="76"/>
        <v>0.99884377747532871</v>
      </c>
      <c r="G1051" s="40" t="s">
        <v>1431</v>
      </c>
      <c r="H1051" s="40" t="s">
        <v>4</v>
      </c>
      <c r="I1051" s="40">
        <f>IFERROR(VLOOKUP($G1051,'A2015'!$A$3:$C$1897,3,FALSE),0)</f>
        <v>0</v>
      </c>
      <c r="J1051" s="3">
        <f>IFERROR(VLOOKUP($G1051,'A2016'!$A$3:$C$1897,3,FALSE),0)</f>
        <v>0</v>
      </c>
      <c r="K1051" s="3">
        <f>IFERROR(VLOOKUP($G1051,'A2017'!$A$3:$C$1897,3,FALSE),0)</f>
        <v>0</v>
      </c>
      <c r="L1051" s="3">
        <f>IFERROR(VLOOKUP($G1051,'A2018'!$A$3:$C$1897,3,FALSE),0)</f>
        <v>0</v>
      </c>
      <c r="M1051" s="3">
        <f>IFERROR(VLOOKUP($G1051,'A2019'!$A$3:$C$1897,3,FALSE),0)</f>
        <v>0</v>
      </c>
      <c r="N1051" s="3">
        <f>IFERROR(VLOOKUP($G1051,'A2020'!$A$3:$C$1897,3,FALSE),0)</f>
        <v>0</v>
      </c>
      <c r="O1051" s="17">
        <f t="shared" si="75"/>
        <v>0</v>
      </c>
      <c r="Q1051" s="40" t="s">
        <v>1170</v>
      </c>
      <c r="R1051" s="40" t="s">
        <v>4</v>
      </c>
      <c r="S1051" s="40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17">
        <v>0</v>
      </c>
    </row>
    <row r="1052" spans="1:25" x14ac:dyDescent="0.3">
      <c r="A1052" s="40" t="s">
        <v>1059</v>
      </c>
      <c r="B1052" s="40" t="s">
        <v>4</v>
      </c>
      <c r="C1052" s="40">
        <v>2</v>
      </c>
      <c r="D1052" s="41">
        <f t="shared" si="74"/>
        <v>3.0109961579689023E-6</v>
      </c>
      <c r="E1052" s="42">
        <f t="shared" si="76"/>
        <v>0.99884678847148667</v>
      </c>
      <c r="G1052" s="40" t="s">
        <v>1059</v>
      </c>
      <c r="H1052" s="40" t="s">
        <v>4</v>
      </c>
      <c r="I1052" s="40">
        <f>IFERROR(VLOOKUP($G1052,'A2015'!$A$3:$C$1897,3,FALSE),0)</f>
        <v>0</v>
      </c>
      <c r="J1052" s="3">
        <f>IFERROR(VLOOKUP($G1052,'A2016'!$A$3:$C$1897,3,FALSE),0)</f>
        <v>0</v>
      </c>
      <c r="K1052" s="3">
        <f>IFERROR(VLOOKUP($G1052,'A2017'!$A$3:$C$1897,3,FALSE),0)</f>
        <v>0</v>
      </c>
      <c r="L1052" s="3">
        <f>IFERROR(VLOOKUP($G1052,'A2018'!$A$3:$C$1897,3,FALSE),0)</f>
        <v>0</v>
      </c>
      <c r="M1052" s="3">
        <f>IFERROR(VLOOKUP($G1052,'A2019'!$A$3:$C$1897,3,FALSE),0)</f>
        <v>0</v>
      </c>
      <c r="N1052" s="3">
        <f>IFERROR(VLOOKUP($G1052,'A2020'!$A$3:$C$1897,3,FALSE),0)</f>
        <v>0</v>
      </c>
      <c r="O1052" s="17">
        <f t="shared" si="75"/>
        <v>0</v>
      </c>
      <c r="Q1052" s="40" t="s">
        <v>1014</v>
      </c>
      <c r="R1052" s="40" t="s">
        <v>4</v>
      </c>
      <c r="S1052" s="40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17">
        <v>0</v>
      </c>
    </row>
    <row r="1053" spans="1:25" x14ac:dyDescent="0.3">
      <c r="A1053" s="40" t="s">
        <v>495</v>
      </c>
      <c r="B1053" s="40" t="s">
        <v>4</v>
      </c>
      <c r="C1053" s="40">
        <v>2</v>
      </c>
      <c r="D1053" s="41">
        <f t="shared" si="74"/>
        <v>3.0109961579689023E-6</v>
      </c>
      <c r="E1053" s="42">
        <f t="shared" si="76"/>
        <v>0.99884979946764463</v>
      </c>
      <c r="G1053" s="40" t="s">
        <v>495</v>
      </c>
      <c r="H1053" s="40" t="s">
        <v>4</v>
      </c>
      <c r="I1053" s="40">
        <f>IFERROR(VLOOKUP($G1053,'A2015'!$A$3:$C$1897,3,FALSE),0)</f>
        <v>0</v>
      </c>
      <c r="J1053" s="3">
        <f>IFERROR(VLOOKUP($G1053,'A2016'!$A$3:$C$1897,3,FALSE),0)</f>
        <v>0</v>
      </c>
      <c r="K1053" s="3">
        <f>IFERROR(VLOOKUP($G1053,'A2017'!$A$3:$C$1897,3,FALSE),0)</f>
        <v>0</v>
      </c>
      <c r="L1053" s="3">
        <f>IFERROR(VLOOKUP($G1053,'A2018'!$A$3:$C$1897,3,FALSE),0)</f>
        <v>0</v>
      </c>
      <c r="M1053" s="3">
        <f>IFERROR(VLOOKUP($G1053,'A2019'!$A$3:$C$1897,3,FALSE),0)</f>
        <v>0</v>
      </c>
      <c r="N1053" s="3">
        <f>IFERROR(VLOOKUP($G1053,'A2020'!$A$3:$C$1897,3,FALSE),0)</f>
        <v>0</v>
      </c>
      <c r="O1053" s="17">
        <f t="shared" si="75"/>
        <v>0</v>
      </c>
      <c r="Q1053" s="40" t="s">
        <v>1010</v>
      </c>
      <c r="R1053" s="40" t="s">
        <v>4</v>
      </c>
      <c r="S1053" s="40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17">
        <v>0</v>
      </c>
    </row>
    <row r="1054" spans="1:25" x14ac:dyDescent="0.3">
      <c r="A1054" s="40" t="s">
        <v>1151</v>
      </c>
      <c r="B1054" s="40" t="s">
        <v>4</v>
      </c>
      <c r="C1054" s="40">
        <v>2</v>
      </c>
      <c r="D1054" s="41">
        <f t="shared" si="74"/>
        <v>3.0109961579689023E-6</v>
      </c>
      <c r="E1054" s="42">
        <f t="shared" si="76"/>
        <v>0.99885281046380259</v>
      </c>
      <c r="G1054" s="40" t="s">
        <v>1151</v>
      </c>
      <c r="H1054" s="40" t="s">
        <v>4</v>
      </c>
      <c r="I1054" s="40">
        <f>IFERROR(VLOOKUP($G1054,'A2015'!$A$3:$C$1897,3,FALSE),0)</f>
        <v>0</v>
      </c>
      <c r="J1054" s="3">
        <f>IFERROR(VLOOKUP($G1054,'A2016'!$A$3:$C$1897,3,FALSE),0)</f>
        <v>0</v>
      </c>
      <c r="K1054" s="3">
        <f>IFERROR(VLOOKUP($G1054,'A2017'!$A$3:$C$1897,3,FALSE),0)</f>
        <v>0</v>
      </c>
      <c r="L1054" s="3">
        <f>IFERROR(VLOOKUP($G1054,'A2018'!$A$3:$C$1897,3,FALSE),0)</f>
        <v>0</v>
      </c>
      <c r="M1054" s="3">
        <f>IFERROR(VLOOKUP($G1054,'A2019'!$A$3:$C$1897,3,FALSE),0)</f>
        <v>0</v>
      </c>
      <c r="N1054" s="3">
        <f>IFERROR(VLOOKUP($G1054,'A2020'!$A$3:$C$1897,3,FALSE),0)</f>
        <v>0</v>
      </c>
      <c r="O1054" s="17">
        <f t="shared" si="75"/>
        <v>0</v>
      </c>
      <c r="Q1054" s="40" t="s">
        <v>1282</v>
      </c>
      <c r="R1054" s="40" t="s">
        <v>4</v>
      </c>
      <c r="S1054" s="40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17">
        <v>0</v>
      </c>
    </row>
    <row r="1055" spans="1:25" x14ac:dyDescent="0.3">
      <c r="A1055" s="40" t="s">
        <v>1273</v>
      </c>
      <c r="B1055" s="40" t="s">
        <v>4</v>
      </c>
      <c r="C1055" s="40">
        <v>2</v>
      </c>
      <c r="D1055" s="41">
        <f t="shared" si="74"/>
        <v>3.0109961579689023E-6</v>
      </c>
      <c r="E1055" s="42">
        <f t="shared" si="76"/>
        <v>0.99885582145996055</v>
      </c>
      <c r="G1055" s="40" t="s">
        <v>1273</v>
      </c>
      <c r="H1055" s="40" t="s">
        <v>4</v>
      </c>
      <c r="I1055" s="40">
        <f>IFERROR(VLOOKUP($G1055,'A2015'!$A$3:$C$1897,3,FALSE),0)</f>
        <v>0</v>
      </c>
      <c r="J1055" s="3">
        <f>IFERROR(VLOOKUP($G1055,'A2016'!$A$3:$C$1897,3,FALSE),0)</f>
        <v>0</v>
      </c>
      <c r="K1055" s="3">
        <f>IFERROR(VLOOKUP($G1055,'A2017'!$A$3:$C$1897,3,FALSE),0)</f>
        <v>0</v>
      </c>
      <c r="L1055" s="3">
        <f>IFERROR(VLOOKUP($G1055,'A2018'!$A$3:$C$1897,3,FALSE),0)</f>
        <v>0</v>
      </c>
      <c r="M1055" s="3">
        <f>IFERROR(VLOOKUP($G1055,'A2019'!$A$3:$C$1897,3,FALSE),0)</f>
        <v>0</v>
      </c>
      <c r="N1055" s="3">
        <f>IFERROR(VLOOKUP($G1055,'A2020'!$A$3:$C$1897,3,FALSE),0)</f>
        <v>0</v>
      </c>
      <c r="O1055" s="17">
        <f t="shared" si="75"/>
        <v>0</v>
      </c>
      <c r="Q1055" s="40" t="s">
        <v>845</v>
      </c>
      <c r="R1055" s="40" t="s">
        <v>4</v>
      </c>
      <c r="S1055" s="40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17">
        <v>0</v>
      </c>
    </row>
    <row r="1056" spans="1:25" x14ac:dyDescent="0.3">
      <c r="A1056" s="40" t="s">
        <v>1013</v>
      </c>
      <c r="B1056" s="40" t="s">
        <v>4</v>
      </c>
      <c r="C1056" s="40">
        <v>2</v>
      </c>
      <c r="D1056" s="41">
        <f t="shared" si="74"/>
        <v>3.0109961579689023E-6</v>
      </c>
      <c r="E1056" s="42">
        <f t="shared" si="76"/>
        <v>0.99885883245611851</v>
      </c>
      <c r="G1056" s="40" t="s">
        <v>1013</v>
      </c>
      <c r="H1056" s="40" t="s">
        <v>4</v>
      </c>
      <c r="I1056" s="40">
        <f>IFERROR(VLOOKUP($G1056,'A2015'!$A$3:$C$1897,3,FALSE),0)</f>
        <v>0</v>
      </c>
      <c r="J1056" s="3">
        <f>IFERROR(VLOOKUP($G1056,'A2016'!$A$3:$C$1897,3,FALSE),0)</f>
        <v>0</v>
      </c>
      <c r="K1056" s="3">
        <f>IFERROR(VLOOKUP($G1056,'A2017'!$A$3:$C$1897,3,FALSE),0)</f>
        <v>0</v>
      </c>
      <c r="L1056" s="3">
        <f>IFERROR(VLOOKUP($G1056,'A2018'!$A$3:$C$1897,3,FALSE),0)</f>
        <v>0</v>
      </c>
      <c r="M1056" s="3">
        <f>IFERROR(VLOOKUP($G1056,'A2019'!$A$3:$C$1897,3,FALSE),0)</f>
        <v>0</v>
      </c>
      <c r="N1056" s="3">
        <f>IFERROR(VLOOKUP($G1056,'A2020'!$A$3:$C$1897,3,FALSE),0)</f>
        <v>0</v>
      </c>
      <c r="O1056" s="17">
        <f t="shared" si="75"/>
        <v>0</v>
      </c>
      <c r="Q1056" s="40" t="s">
        <v>1164</v>
      </c>
      <c r="R1056" s="40" t="s">
        <v>4</v>
      </c>
      <c r="S1056" s="40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17">
        <v>0</v>
      </c>
    </row>
    <row r="1057" spans="1:25" x14ac:dyDescent="0.3">
      <c r="A1057" s="40" t="s">
        <v>1346</v>
      </c>
      <c r="B1057" s="40" t="s">
        <v>4</v>
      </c>
      <c r="C1057" s="40">
        <v>2</v>
      </c>
      <c r="D1057" s="41">
        <f t="shared" si="74"/>
        <v>3.0109961579689023E-6</v>
      </c>
      <c r="E1057" s="42">
        <f t="shared" si="76"/>
        <v>0.99886184345227647</v>
      </c>
      <c r="G1057" s="40" t="s">
        <v>1346</v>
      </c>
      <c r="H1057" s="40" t="s">
        <v>4</v>
      </c>
      <c r="I1057" s="40">
        <f>IFERROR(VLOOKUP($G1057,'A2015'!$A$3:$C$1897,3,FALSE),0)</f>
        <v>0</v>
      </c>
      <c r="J1057" s="3">
        <f>IFERROR(VLOOKUP($G1057,'A2016'!$A$3:$C$1897,3,FALSE),0)</f>
        <v>0</v>
      </c>
      <c r="K1057" s="3">
        <f>IFERROR(VLOOKUP($G1057,'A2017'!$A$3:$C$1897,3,FALSE),0)</f>
        <v>0</v>
      </c>
      <c r="L1057" s="3">
        <f>IFERROR(VLOOKUP($G1057,'A2018'!$A$3:$C$1897,3,FALSE),0)</f>
        <v>0</v>
      </c>
      <c r="M1057" s="3">
        <f>IFERROR(VLOOKUP($G1057,'A2019'!$A$3:$C$1897,3,FALSE),0)</f>
        <v>0</v>
      </c>
      <c r="N1057" s="3">
        <f>IFERROR(VLOOKUP($G1057,'A2020'!$A$3:$C$1897,3,FALSE),0)</f>
        <v>0</v>
      </c>
      <c r="O1057" s="17">
        <f t="shared" si="75"/>
        <v>0</v>
      </c>
      <c r="Q1057" s="40" t="s">
        <v>762</v>
      </c>
      <c r="R1057" s="40" t="s">
        <v>4</v>
      </c>
      <c r="S1057" s="40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17">
        <v>0</v>
      </c>
    </row>
    <row r="1058" spans="1:25" x14ac:dyDescent="0.3">
      <c r="A1058" s="40" t="s">
        <v>1108</v>
      </c>
      <c r="B1058" s="40" t="s">
        <v>4</v>
      </c>
      <c r="C1058" s="40">
        <v>2</v>
      </c>
      <c r="D1058" s="41">
        <f t="shared" si="74"/>
        <v>3.0109961579689023E-6</v>
      </c>
      <c r="E1058" s="42">
        <f t="shared" si="76"/>
        <v>0.99886485444843442</v>
      </c>
      <c r="G1058" s="40" t="s">
        <v>1108</v>
      </c>
      <c r="H1058" s="40" t="s">
        <v>4</v>
      </c>
      <c r="I1058" s="40">
        <f>IFERROR(VLOOKUP($G1058,'A2015'!$A$3:$C$1897,3,FALSE),0)</f>
        <v>0</v>
      </c>
      <c r="J1058" s="3">
        <f>IFERROR(VLOOKUP($G1058,'A2016'!$A$3:$C$1897,3,FALSE),0)</f>
        <v>0</v>
      </c>
      <c r="K1058" s="3">
        <f>IFERROR(VLOOKUP($G1058,'A2017'!$A$3:$C$1897,3,FALSE),0)</f>
        <v>0</v>
      </c>
      <c r="L1058" s="3">
        <f>IFERROR(VLOOKUP($G1058,'A2018'!$A$3:$C$1897,3,FALSE),0)</f>
        <v>0</v>
      </c>
      <c r="M1058" s="3">
        <f>IFERROR(VLOOKUP($G1058,'A2019'!$A$3:$C$1897,3,FALSE),0)</f>
        <v>0</v>
      </c>
      <c r="N1058" s="3">
        <f>IFERROR(VLOOKUP($G1058,'A2020'!$A$3:$C$1897,3,FALSE),0)</f>
        <v>0</v>
      </c>
      <c r="O1058" s="17">
        <f t="shared" si="75"/>
        <v>0</v>
      </c>
      <c r="Q1058" s="40" t="s">
        <v>1156</v>
      </c>
      <c r="R1058" s="40" t="s">
        <v>4</v>
      </c>
      <c r="S1058" s="40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17">
        <v>0</v>
      </c>
    </row>
    <row r="1059" spans="1:25" x14ac:dyDescent="0.3">
      <c r="A1059" s="40" t="s">
        <v>545</v>
      </c>
      <c r="B1059" s="40" t="s">
        <v>4</v>
      </c>
      <c r="C1059" s="40">
        <v>2</v>
      </c>
      <c r="D1059" s="41">
        <f t="shared" si="74"/>
        <v>3.0109961579689023E-6</v>
      </c>
      <c r="E1059" s="42">
        <f t="shared" si="76"/>
        <v>0.99886786544459238</v>
      </c>
      <c r="G1059" s="40" t="s">
        <v>545</v>
      </c>
      <c r="H1059" s="40" t="s">
        <v>4</v>
      </c>
      <c r="I1059" s="40">
        <f>IFERROR(VLOOKUP($G1059,'A2015'!$A$3:$C$1897,3,FALSE),0)</f>
        <v>0</v>
      </c>
      <c r="J1059" s="3">
        <f>IFERROR(VLOOKUP($G1059,'A2016'!$A$3:$C$1897,3,FALSE),0)</f>
        <v>0</v>
      </c>
      <c r="K1059" s="3">
        <f>IFERROR(VLOOKUP($G1059,'A2017'!$A$3:$C$1897,3,FALSE),0)</f>
        <v>0</v>
      </c>
      <c r="L1059" s="3">
        <f>IFERROR(VLOOKUP($G1059,'A2018'!$A$3:$C$1897,3,FALSE),0)</f>
        <v>0</v>
      </c>
      <c r="M1059" s="3">
        <f>IFERROR(VLOOKUP($G1059,'A2019'!$A$3:$C$1897,3,FALSE),0)</f>
        <v>0</v>
      </c>
      <c r="N1059" s="3">
        <f>IFERROR(VLOOKUP($G1059,'A2020'!$A$3:$C$1897,3,FALSE),0)</f>
        <v>1</v>
      </c>
      <c r="O1059" s="17">
        <f t="shared" si="75"/>
        <v>1</v>
      </c>
      <c r="Q1059" s="40" t="s">
        <v>949</v>
      </c>
      <c r="R1059" s="40" t="s">
        <v>4</v>
      </c>
      <c r="S1059" s="40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17">
        <v>0</v>
      </c>
    </row>
    <row r="1060" spans="1:25" x14ac:dyDescent="0.3">
      <c r="A1060" s="40" t="s">
        <v>1281</v>
      </c>
      <c r="B1060" s="40" t="s">
        <v>4</v>
      </c>
      <c r="C1060" s="40">
        <v>2</v>
      </c>
      <c r="D1060" s="41">
        <f t="shared" si="74"/>
        <v>3.0109961579689023E-6</v>
      </c>
      <c r="E1060" s="42">
        <f t="shared" si="76"/>
        <v>0.99887087644075034</v>
      </c>
      <c r="G1060" s="40" t="s">
        <v>1281</v>
      </c>
      <c r="H1060" s="40" t="s">
        <v>4</v>
      </c>
      <c r="I1060" s="40">
        <f>IFERROR(VLOOKUP($G1060,'A2015'!$A$3:$C$1897,3,FALSE),0)</f>
        <v>0</v>
      </c>
      <c r="J1060" s="3">
        <f>IFERROR(VLOOKUP($G1060,'A2016'!$A$3:$C$1897,3,FALSE),0)</f>
        <v>0</v>
      </c>
      <c r="K1060" s="3">
        <f>IFERROR(VLOOKUP($G1060,'A2017'!$A$3:$C$1897,3,FALSE),0)</f>
        <v>0</v>
      </c>
      <c r="L1060" s="3">
        <f>IFERROR(VLOOKUP($G1060,'A2018'!$A$3:$C$1897,3,FALSE),0)</f>
        <v>0</v>
      </c>
      <c r="M1060" s="3">
        <f>IFERROR(VLOOKUP($G1060,'A2019'!$A$3:$C$1897,3,FALSE),0)</f>
        <v>0</v>
      </c>
      <c r="N1060" s="3">
        <f>IFERROR(VLOOKUP($G1060,'A2020'!$A$3:$C$1897,3,FALSE),0)</f>
        <v>0</v>
      </c>
      <c r="O1060" s="17">
        <f t="shared" si="75"/>
        <v>0</v>
      </c>
      <c r="Q1060" s="40" t="s">
        <v>1184</v>
      </c>
      <c r="R1060" s="40" t="s">
        <v>4</v>
      </c>
      <c r="S1060" s="40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17">
        <v>0</v>
      </c>
    </row>
    <row r="1061" spans="1:25" x14ac:dyDescent="0.3">
      <c r="A1061" s="40" t="s">
        <v>1434</v>
      </c>
      <c r="B1061" s="40" t="s">
        <v>4</v>
      </c>
      <c r="C1061" s="40">
        <v>2</v>
      </c>
      <c r="D1061" s="41">
        <f t="shared" si="74"/>
        <v>3.0109961579689023E-6</v>
      </c>
      <c r="E1061" s="42">
        <f t="shared" si="76"/>
        <v>0.9988738874369083</v>
      </c>
      <c r="G1061" s="40" t="s">
        <v>1434</v>
      </c>
      <c r="H1061" s="40" t="s">
        <v>4</v>
      </c>
      <c r="I1061" s="40">
        <f>IFERROR(VLOOKUP($G1061,'A2015'!$A$3:$C$1897,3,FALSE),0)</f>
        <v>0</v>
      </c>
      <c r="J1061" s="3">
        <f>IFERROR(VLOOKUP($G1061,'A2016'!$A$3:$C$1897,3,FALSE),0)</f>
        <v>0</v>
      </c>
      <c r="K1061" s="3">
        <f>IFERROR(VLOOKUP($G1061,'A2017'!$A$3:$C$1897,3,FALSE),0)</f>
        <v>0</v>
      </c>
      <c r="L1061" s="3">
        <f>IFERROR(VLOOKUP($G1061,'A2018'!$A$3:$C$1897,3,FALSE),0)</f>
        <v>0</v>
      </c>
      <c r="M1061" s="3">
        <f>IFERROR(VLOOKUP($G1061,'A2019'!$A$3:$C$1897,3,FALSE),0)</f>
        <v>0</v>
      </c>
      <c r="N1061" s="3">
        <f>IFERROR(VLOOKUP($G1061,'A2020'!$A$3:$C$1897,3,FALSE),0)</f>
        <v>0</v>
      </c>
      <c r="O1061" s="17">
        <f t="shared" si="75"/>
        <v>0</v>
      </c>
      <c r="Q1061" s="40" t="s">
        <v>977</v>
      </c>
      <c r="R1061" s="40" t="s">
        <v>4</v>
      </c>
      <c r="S1061" s="40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17">
        <v>0</v>
      </c>
    </row>
    <row r="1062" spans="1:25" x14ac:dyDescent="0.3">
      <c r="A1062" s="40" t="s">
        <v>1301</v>
      </c>
      <c r="B1062" s="40" t="s">
        <v>4</v>
      </c>
      <c r="C1062" s="40">
        <v>2</v>
      </c>
      <c r="D1062" s="41">
        <f t="shared" si="74"/>
        <v>3.0109961579689023E-6</v>
      </c>
      <c r="E1062" s="42">
        <f t="shared" si="76"/>
        <v>0.99887689843306626</v>
      </c>
      <c r="G1062" s="40" t="s">
        <v>1301</v>
      </c>
      <c r="H1062" s="40" t="s">
        <v>4</v>
      </c>
      <c r="I1062" s="40">
        <f>IFERROR(VLOOKUP($G1062,'A2015'!$A$3:$C$1897,3,FALSE),0)</f>
        <v>0</v>
      </c>
      <c r="J1062" s="3">
        <f>IFERROR(VLOOKUP($G1062,'A2016'!$A$3:$C$1897,3,FALSE),0)</f>
        <v>0</v>
      </c>
      <c r="K1062" s="3">
        <f>IFERROR(VLOOKUP($G1062,'A2017'!$A$3:$C$1897,3,FALSE),0)</f>
        <v>0</v>
      </c>
      <c r="L1062" s="3">
        <f>IFERROR(VLOOKUP($G1062,'A2018'!$A$3:$C$1897,3,FALSE),0)</f>
        <v>1</v>
      </c>
      <c r="M1062" s="3">
        <f>IFERROR(VLOOKUP($G1062,'A2019'!$A$3:$C$1897,3,FALSE),0)</f>
        <v>0</v>
      </c>
      <c r="N1062" s="3">
        <f>IFERROR(VLOOKUP($G1062,'A2020'!$A$3:$C$1897,3,FALSE),0)</f>
        <v>0</v>
      </c>
      <c r="O1062" s="17">
        <f t="shared" si="75"/>
        <v>1</v>
      </c>
      <c r="Q1062" s="40" t="s">
        <v>912</v>
      </c>
      <c r="R1062" s="40" t="s">
        <v>4</v>
      </c>
      <c r="S1062" s="40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17">
        <v>0</v>
      </c>
    </row>
    <row r="1063" spans="1:25" x14ac:dyDescent="0.3">
      <c r="A1063" s="40" t="s">
        <v>1388</v>
      </c>
      <c r="B1063" s="40" t="s">
        <v>4</v>
      </c>
      <c r="C1063" s="40">
        <v>2</v>
      </c>
      <c r="D1063" s="41">
        <f t="shared" si="74"/>
        <v>3.0109961579689023E-6</v>
      </c>
      <c r="E1063" s="42">
        <f t="shared" si="76"/>
        <v>0.99887990942922422</v>
      </c>
      <c r="G1063" s="40" t="s">
        <v>1388</v>
      </c>
      <c r="H1063" s="40" t="s">
        <v>4</v>
      </c>
      <c r="I1063" s="40">
        <f>IFERROR(VLOOKUP($G1063,'A2015'!$A$3:$C$1897,3,FALSE),0)</f>
        <v>0</v>
      </c>
      <c r="J1063" s="3">
        <f>IFERROR(VLOOKUP($G1063,'A2016'!$A$3:$C$1897,3,FALSE),0)</f>
        <v>0</v>
      </c>
      <c r="K1063" s="3">
        <f>IFERROR(VLOOKUP($G1063,'A2017'!$A$3:$C$1897,3,FALSE),0)</f>
        <v>0</v>
      </c>
      <c r="L1063" s="3">
        <f>IFERROR(VLOOKUP($G1063,'A2018'!$A$3:$C$1897,3,FALSE),0)</f>
        <v>0</v>
      </c>
      <c r="M1063" s="3">
        <f>IFERROR(VLOOKUP($G1063,'A2019'!$A$3:$C$1897,3,FALSE),0)</f>
        <v>0</v>
      </c>
      <c r="N1063" s="3">
        <f>IFERROR(VLOOKUP($G1063,'A2020'!$A$3:$C$1897,3,FALSE),0)</f>
        <v>0</v>
      </c>
      <c r="O1063" s="17">
        <f t="shared" si="75"/>
        <v>0</v>
      </c>
      <c r="Q1063" s="40" t="s">
        <v>1191</v>
      </c>
      <c r="R1063" s="40" t="s">
        <v>4</v>
      </c>
      <c r="S1063" s="40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17">
        <v>0</v>
      </c>
    </row>
    <row r="1064" spans="1:25" x14ac:dyDescent="0.3">
      <c r="A1064" s="40" t="s">
        <v>1091</v>
      </c>
      <c r="B1064" s="40" t="s">
        <v>4</v>
      </c>
      <c r="C1064" s="40">
        <v>2</v>
      </c>
      <c r="D1064" s="41">
        <f t="shared" si="74"/>
        <v>3.0109961579689023E-6</v>
      </c>
      <c r="E1064" s="42">
        <f t="shared" si="76"/>
        <v>0.99888292042538218</v>
      </c>
      <c r="G1064" s="40" t="s">
        <v>1091</v>
      </c>
      <c r="H1064" s="40" t="s">
        <v>4</v>
      </c>
      <c r="I1064" s="40">
        <f>IFERROR(VLOOKUP($G1064,'A2015'!$A$3:$C$1897,3,FALSE),0)</f>
        <v>0</v>
      </c>
      <c r="J1064" s="3">
        <f>IFERROR(VLOOKUP($G1064,'A2016'!$A$3:$C$1897,3,FALSE),0)</f>
        <v>0</v>
      </c>
      <c r="K1064" s="3">
        <f>IFERROR(VLOOKUP($G1064,'A2017'!$A$3:$C$1897,3,FALSE),0)</f>
        <v>0</v>
      </c>
      <c r="L1064" s="3">
        <f>IFERROR(VLOOKUP($G1064,'A2018'!$A$3:$C$1897,3,FALSE),0)</f>
        <v>0</v>
      </c>
      <c r="M1064" s="3">
        <f>IFERROR(VLOOKUP($G1064,'A2019'!$A$3:$C$1897,3,FALSE),0)</f>
        <v>1</v>
      </c>
      <c r="N1064" s="3">
        <f>IFERROR(VLOOKUP($G1064,'A2020'!$A$3:$C$1897,3,FALSE),0)</f>
        <v>0</v>
      </c>
      <c r="O1064" s="17">
        <f t="shared" si="75"/>
        <v>1</v>
      </c>
      <c r="Q1064" s="40" t="s">
        <v>1221</v>
      </c>
      <c r="R1064" s="40" t="s">
        <v>4</v>
      </c>
      <c r="S1064" s="40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17">
        <v>0</v>
      </c>
    </row>
    <row r="1065" spans="1:25" x14ac:dyDescent="0.3">
      <c r="A1065" s="40" t="s">
        <v>1050</v>
      </c>
      <c r="B1065" s="40" t="s">
        <v>4</v>
      </c>
      <c r="C1065" s="40">
        <v>2</v>
      </c>
      <c r="D1065" s="41">
        <f t="shared" si="74"/>
        <v>3.0109961579689023E-6</v>
      </c>
      <c r="E1065" s="42">
        <f t="shared" si="76"/>
        <v>0.99888593142154014</v>
      </c>
      <c r="G1065" s="40" t="s">
        <v>1050</v>
      </c>
      <c r="H1065" s="40" t="s">
        <v>4</v>
      </c>
      <c r="I1065" s="40">
        <f>IFERROR(VLOOKUP($G1065,'A2015'!$A$3:$C$1897,3,FALSE),0)</f>
        <v>0</v>
      </c>
      <c r="J1065" s="3">
        <f>IFERROR(VLOOKUP($G1065,'A2016'!$A$3:$C$1897,3,FALSE),0)</f>
        <v>0</v>
      </c>
      <c r="K1065" s="3">
        <f>IFERROR(VLOOKUP($G1065,'A2017'!$A$3:$C$1897,3,FALSE),0)</f>
        <v>0</v>
      </c>
      <c r="L1065" s="3">
        <f>IFERROR(VLOOKUP($G1065,'A2018'!$A$3:$C$1897,3,FALSE),0)</f>
        <v>0</v>
      </c>
      <c r="M1065" s="3">
        <f>IFERROR(VLOOKUP($G1065,'A2019'!$A$3:$C$1897,3,FALSE),0)</f>
        <v>0</v>
      </c>
      <c r="N1065" s="3">
        <f>IFERROR(VLOOKUP($G1065,'A2020'!$A$3:$C$1897,3,FALSE),0)</f>
        <v>0</v>
      </c>
      <c r="O1065" s="17">
        <f t="shared" si="75"/>
        <v>0</v>
      </c>
      <c r="Q1065" s="40" t="s">
        <v>1228</v>
      </c>
      <c r="R1065" s="40" t="s">
        <v>4</v>
      </c>
      <c r="S1065" s="40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17">
        <v>0</v>
      </c>
    </row>
    <row r="1066" spans="1:25" x14ac:dyDescent="0.3">
      <c r="A1066" s="40" t="s">
        <v>1056</v>
      </c>
      <c r="B1066" s="40" t="s">
        <v>4</v>
      </c>
      <c r="C1066" s="40">
        <v>2</v>
      </c>
      <c r="D1066" s="41">
        <f t="shared" si="74"/>
        <v>3.0109961579689023E-6</v>
      </c>
      <c r="E1066" s="42">
        <f t="shared" si="76"/>
        <v>0.9988889424176981</v>
      </c>
      <c r="G1066" s="40" t="s">
        <v>1056</v>
      </c>
      <c r="H1066" s="40" t="s">
        <v>4</v>
      </c>
      <c r="I1066" s="40">
        <f>IFERROR(VLOOKUP($G1066,'A2015'!$A$3:$C$1897,3,FALSE),0)</f>
        <v>0</v>
      </c>
      <c r="J1066" s="3">
        <f>IFERROR(VLOOKUP($G1066,'A2016'!$A$3:$C$1897,3,FALSE),0)</f>
        <v>0</v>
      </c>
      <c r="K1066" s="3">
        <f>IFERROR(VLOOKUP($G1066,'A2017'!$A$3:$C$1897,3,FALSE),0)</f>
        <v>0</v>
      </c>
      <c r="L1066" s="3">
        <f>IFERROR(VLOOKUP($G1066,'A2018'!$A$3:$C$1897,3,FALSE),0)</f>
        <v>0</v>
      </c>
      <c r="M1066" s="3">
        <f>IFERROR(VLOOKUP($G1066,'A2019'!$A$3:$C$1897,3,FALSE),0)</f>
        <v>0</v>
      </c>
      <c r="N1066" s="3">
        <f>IFERROR(VLOOKUP($G1066,'A2020'!$A$3:$C$1897,3,FALSE),0)</f>
        <v>0</v>
      </c>
      <c r="O1066" s="17">
        <f t="shared" si="75"/>
        <v>0</v>
      </c>
      <c r="Q1066" s="40" t="s">
        <v>1004</v>
      </c>
      <c r="R1066" s="40" t="s">
        <v>4</v>
      </c>
      <c r="S1066" s="40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17">
        <v>0</v>
      </c>
    </row>
    <row r="1067" spans="1:25" x14ac:dyDescent="0.3">
      <c r="A1067" s="40" t="s">
        <v>1152</v>
      </c>
      <c r="B1067" s="40" t="s">
        <v>4</v>
      </c>
      <c r="C1067" s="40">
        <v>2</v>
      </c>
      <c r="D1067" s="41">
        <f t="shared" si="74"/>
        <v>3.0109961579689023E-6</v>
      </c>
      <c r="E1067" s="42">
        <f t="shared" si="76"/>
        <v>0.99889195341385606</v>
      </c>
      <c r="G1067" s="40" t="s">
        <v>1152</v>
      </c>
      <c r="H1067" s="40" t="s">
        <v>4</v>
      </c>
      <c r="I1067" s="40">
        <f>IFERROR(VLOOKUP($G1067,'A2015'!$A$3:$C$1897,3,FALSE),0)</f>
        <v>0</v>
      </c>
      <c r="J1067" s="3">
        <f>IFERROR(VLOOKUP($G1067,'A2016'!$A$3:$C$1897,3,FALSE),0)</f>
        <v>0</v>
      </c>
      <c r="K1067" s="3">
        <f>IFERROR(VLOOKUP($G1067,'A2017'!$A$3:$C$1897,3,FALSE),0)</f>
        <v>0</v>
      </c>
      <c r="L1067" s="3">
        <f>IFERROR(VLOOKUP($G1067,'A2018'!$A$3:$C$1897,3,FALSE),0)</f>
        <v>0</v>
      </c>
      <c r="M1067" s="3">
        <f>IFERROR(VLOOKUP($G1067,'A2019'!$A$3:$C$1897,3,FALSE),0)</f>
        <v>0</v>
      </c>
      <c r="N1067" s="3">
        <f>IFERROR(VLOOKUP($G1067,'A2020'!$A$3:$C$1897,3,FALSE),0)</f>
        <v>0</v>
      </c>
      <c r="O1067" s="17">
        <f t="shared" si="75"/>
        <v>0</v>
      </c>
      <c r="Q1067" s="40" t="s">
        <v>810</v>
      </c>
      <c r="R1067" s="40" t="s">
        <v>4</v>
      </c>
      <c r="S1067" s="40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17">
        <v>0</v>
      </c>
    </row>
    <row r="1068" spans="1:25" x14ac:dyDescent="0.3">
      <c r="A1068" s="40" t="s">
        <v>554</v>
      </c>
      <c r="B1068" s="40" t="s">
        <v>4</v>
      </c>
      <c r="C1068" s="40">
        <v>2</v>
      </c>
      <c r="D1068" s="41">
        <f t="shared" si="74"/>
        <v>3.0109961579689023E-6</v>
      </c>
      <c r="E1068" s="42">
        <f t="shared" si="76"/>
        <v>0.99889496441001402</v>
      </c>
      <c r="G1068" s="40" t="s">
        <v>554</v>
      </c>
      <c r="H1068" s="40" t="s">
        <v>4</v>
      </c>
      <c r="I1068" s="40">
        <f>IFERROR(VLOOKUP($G1068,'A2015'!$A$3:$C$1897,3,FALSE),0)</f>
        <v>0</v>
      </c>
      <c r="J1068" s="3">
        <f>IFERROR(VLOOKUP($G1068,'A2016'!$A$3:$C$1897,3,FALSE),0)</f>
        <v>0</v>
      </c>
      <c r="K1068" s="3">
        <f>IFERROR(VLOOKUP($G1068,'A2017'!$A$3:$C$1897,3,FALSE),0)</f>
        <v>0</v>
      </c>
      <c r="L1068" s="3">
        <f>IFERROR(VLOOKUP($G1068,'A2018'!$A$3:$C$1897,3,FALSE),0)</f>
        <v>0</v>
      </c>
      <c r="M1068" s="3">
        <f>IFERROR(VLOOKUP($G1068,'A2019'!$A$3:$C$1897,3,FALSE),0)</f>
        <v>0</v>
      </c>
      <c r="N1068" s="3">
        <f>IFERROR(VLOOKUP($G1068,'A2020'!$A$3:$C$1897,3,FALSE),0)</f>
        <v>0</v>
      </c>
      <c r="O1068" s="17">
        <f t="shared" si="75"/>
        <v>0</v>
      </c>
      <c r="Q1068" s="40" t="s">
        <v>965</v>
      </c>
      <c r="R1068" s="40" t="s">
        <v>4</v>
      </c>
      <c r="S1068" s="40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17">
        <v>0</v>
      </c>
    </row>
    <row r="1069" spans="1:25" x14ac:dyDescent="0.3">
      <c r="A1069" s="40" t="s">
        <v>1087</v>
      </c>
      <c r="B1069" s="40" t="s">
        <v>4</v>
      </c>
      <c r="C1069" s="40">
        <v>2</v>
      </c>
      <c r="D1069" s="41">
        <f t="shared" si="74"/>
        <v>3.0109961579689023E-6</v>
      </c>
      <c r="E1069" s="42">
        <f t="shared" si="76"/>
        <v>0.99889797540617198</v>
      </c>
      <c r="G1069" s="40" t="s">
        <v>1087</v>
      </c>
      <c r="H1069" s="40" t="s">
        <v>4</v>
      </c>
      <c r="I1069" s="40">
        <f>IFERROR(VLOOKUP($G1069,'A2015'!$A$3:$C$1897,3,FALSE),0)</f>
        <v>0</v>
      </c>
      <c r="J1069" s="3">
        <f>IFERROR(VLOOKUP($G1069,'A2016'!$A$3:$C$1897,3,FALSE),0)</f>
        <v>0</v>
      </c>
      <c r="K1069" s="3">
        <f>IFERROR(VLOOKUP($G1069,'A2017'!$A$3:$C$1897,3,FALSE),0)</f>
        <v>0</v>
      </c>
      <c r="L1069" s="3">
        <f>IFERROR(VLOOKUP($G1069,'A2018'!$A$3:$C$1897,3,FALSE),0)</f>
        <v>0</v>
      </c>
      <c r="M1069" s="3">
        <f>IFERROR(VLOOKUP($G1069,'A2019'!$A$3:$C$1897,3,FALSE),0)</f>
        <v>0</v>
      </c>
      <c r="N1069" s="3">
        <f>IFERROR(VLOOKUP($G1069,'A2020'!$A$3:$C$1897,3,FALSE),0)</f>
        <v>0</v>
      </c>
      <c r="O1069" s="17">
        <f t="shared" si="75"/>
        <v>0</v>
      </c>
      <c r="Q1069" s="40" t="s">
        <v>1209</v>
      </c>
      <c r="R1069" s="40" t="s">
        <v>4</v>
      </c>
      <c r="S1069" s="40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17">
        <v>0</v>
      </c>
    </row>
    <row r="1070" spans="1:25" x14ac:dyDescent="0.3">
      <c r="A1070" s="40" t="s">
        <v>1251</v>
      </c>
      <c r="B1070" s="40" t="s">
        <v>4</v>
      </c>
      <c r="C1070" s="40">
        <v>2</v>
      </c>
      <c r="D1070" s="41">
        <f t="shared" si="74"/>
        <v>3.0109961579689023E-6</v>
      </c>
      <c r="E1070" s="42">
        <f t="shared" si="76"/>
        <v>0.99890098640232994</v>
      </c>
      <c r="G1070" s="40" t="s">
        <v>1251</v>
      </c>
      <c r="H1070" s="40" t="s">
        <v>4</v>
      </c>
      <c r="I1070" s="40">
        <f>IFERROR(VLOOKUP($G1070,'A2015'!$A$3:$C$1897,3,FALSE),0)</f>
        <v>0</v>
      </c>
      <c r="J1070" s="3">
        <f>IFERROR(VLOOKUP($G1070,'A2016'!$A$3:$C$1897,3,FALSE),0)</f>
        <v>0</v>
      </c>
      <c r="K1070" s="3">
        <f>IFERROR(VLOOKUP($G1070,'A2017'!$A$3:$C$1897,3,FALSE),0)</f>
        <v>0</v>
      </c>
      <c r="L1070" s="3">
        <f>IFERROR(VLOOKUP($G1070,'A2018'!$A$3:$C$1897,3,FALSE),0)</f>
        <v>0</v>
      </c>
      <c r="M1070" s="3">
        <f>IFERROR(VLOOKUP($G1070,'A2019'!$A$3:$C$1897,3,FALSE),0)</f>
        <v>0</v>
      </c>
      <c r="N1070" s="3">
        <f>IFERROR(VLOOKUP($G1070,'A2020'!$A$3:$C$1897,3,FALSE),0)</f>
        <v>0</v>
      </c>
      <c r="O1070" s="17">
        <f t="shared" si="75"/>
        <v>0</v>
      </c>
      <c r="Q1070" s="40" t="s">
        <v>1033</v>
      </c>
      <c r="R1070" s="40" t="s">
        <v>4</v>
      </c>
      <c r="S1070" s="40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17">
        <v>0</v>
      </c>
    </row>
    <row r="1071" spans="1:25" x14ac:dyDescent="0.3">
      <c r="A1071" s="40" t="s">
        <v>306</v>
      </c>
      <c r="B1071" s="40" t="s">
        <v>4</v>
      </c>
      <c r="C1071" s="40">
        <v>2</v>
      </c>
      <c r="D1071" s="41">
        <f t="shared" si="74"/>
        <v>3.0109961579689023E-6</v>
      </c>
      <c r="E1071" s="42">
        <f t="shared" si="76"/>
        <v>0.9989039973984879</v>
      </c>
      <c r="G1071" s="40" t="s">
        <v>306</v>
      </c>
      <c r="H1071" s="40" t="s">
        <v>4</v>
      </c>
      <c r="I1071" s="40">
        <f>IFERROR(VLOOKUP($G1071,'A2015'!$A$3:$C$1897,3,FALSE),0)</f>
        <v>0</v>
      </c>
      <c r="J1071" s="3">
        <f>IFERROR(VLOOKUP($G1071,'A2016'!$A$3:$C$1897,3,FALSE),0)</f>
        <v>0</v>
      </c>
      <c r="K1071" s="3">
        <f>IFERROR(VLOOKUP($G1071,'A2017'!$A$3:$C$1897,3,FALSE),0)</f>
        <v>2</v>
      </c>
      <c r="L1071" s="3">
        <f>IFERROR(VLOOKUP($G1071,'A2018'!$A$3:$C$1897,3,FALSE),0)</f>
        <v>0</v>
      </c>
      <c r="M1071" s="3">
        <f>IFERROR(VLOOKUP($G1071,'A2019'!$A$3:$C$1897,3,FALSE),0)</f>
        <v>0</v>
      </c>
      <c r="N1071" s="3">
        <f>IFERROR(VLOOKUP($G1071,'A2020'!$A$3:$C$1897,3,FALSE),0)</f>
        <v>0</v>
      </c>
      <c r="O1071" s="17">
        <f t="shared" si="75"/>
        <v>2</v>
      </c>
      <c r="Q1071" s="40" t="s">
        <v>1093</v>
      </c>
      <c r="R1071" s="40" t="s">
        <v>4</v>
      </c>
      <c r="S1071" s="40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17">
        <v>0</v>
      </c>
    </row>
    <row r="1072" spans="1:25" x14ac:dyDescent="0.3">
      <c r="A1072" s="40" t="s">
        <v>1310</v>
      </c>
      <c r="B1072" s="40" t="s">
        <v>4</v>
      </c>
      <c r="C1072" s="40">
        <v>2</v>
      </c>
      <c r="D1072" s="41">
        <f t="shared" si="74"/>
        <v>3.0109961579689023E-6</v>
      </c>
      <c r="E1072" s="42">
        <f t="shared" si="76"/>
        <v>0.99890700839464586</v>
      </c>
      <c r="G1072" s="40" t="s">
        <v>1310</v>
      </c>
      <c r="H1072" s="40" t="s">
        <v>4</v>
      </c>
      <c r="I1072" s="40">
        <f>IFERROR(VLOOKUP($G1072,'A2015'!$A$3:$C$1897,3,FALSE),0)</f>
        <v>0</v>
      </c>
      <c r="J1072" s="3">
        <f>IFERROR(VLOOKUP($G1072,'A2016'!$A$3:$C$1897,3,FALSE),0)</f>
        <v>0</v>
      </c>
      <c r="K1072" s="3">
        <f>IFERROR(VLOOKUP($G1072,'A2017'!$A$3:$C$1897,3,FALSE),0)</f>
        <v>0</v>
      </c>
      <c r="L1072" s="3">
        <f>IFERROR(VLOOKUP($G1072,'A2018'!$A$3:$C$1897,3,FALSE),0)</f>
        <v>0</v>
      </c>
      <c r="M1072" s="3">
        <f>IFERROR(VLOOKUP($G1072,'A2019'!$A$3:$C$1897,3,FALSE),0)</f>
        <v>0</v>
      </c>
      <c r="N1072" s="3">
        <f>IFERROR(VLOOKUP($G1072,'A2020'!$A$3:$C$1897,3,FALSE),0)</f>
        <v>0</v>
      </c>
      <c r="O1072" s="17">
        <f t="shared" si="75"/>
        <v>0</v>
      </c>
      <c r="Q1072" s="40" t="s">
        <v>1225</v>
      </c>
      <c r="R1072" s="40" t="s">
        <v>4</v>
      </c>
      <c r="S1072" s="40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17">
        <v>0</v>
      </c>
    </row>
    <row r="1073" spans="1:25" x14ac:dyDescent="0.3">
      <c r="A1073" s="40" t="s">
        <v>1308</v>
      </c>
      <c r="B1073" s="40" t="s">
        <v>4</v>
      </c>
      <c r="C1073" s="40">
        <v>2</v>
      </c>
      <c r="D1073" s="41">
        <f t="shared" si="74"/>
        <v>3.0109961579689023E-6</v>
      </c>
      <c r="E1073" s="42">
        <f t="shared" si="76"/>
        <v>0.99891001939080382</v>
      </c>
      <c r="G1073" s="40" t="s">
        <v>1308</v>
      </c>
      <c r="H1073" s="40" t="s">
        <v>4</v>
      </c>
      <c r="I1073" s="40">
        <f>IFERROR(VLOOKUP($G1073,'A2015'!$A$3:$C$1897,3,FALSE),0)</f>
        <v>0</v>
      </c>
      <c r="J1073" s="3">
        <f>IFERROR(VLOOKUP($G1073,'A2016'!$A$3:$C$1897,3,FALSE),0)</f>
        <v>0</v>
      </c>
      <c r="K1073" s="3">
        <f>IFERROR(VLOOKUP($G1073,'A2017'!$A$3:$C$1897,3,FALSE),0)</f>
        <v>0</v>
      </c>
      <c r="L1073" s="3">
        <f>IFERROR(VLOOKUP($G1073,'A2018'!$A$3:$C$1897,3,FALSE),0)</f>
        <v>0</v>
      </c>
      <c r="M1073" s="3">
        <f>IFERROR(VLOOKUP($G1073,'A2019'!$A$3:$C$1897,3,FALSE),0)</f>
        <v>0</v>
      </c>
      <c r="N1073" s="3">
        <f>IFERROR(VLOOKUP($G1073,'A2020'!$A$3:$C$1897,3,FALSE),0)</f>
        <v>0</v>
      </c>
      <c r="O1073" s="17">
        <f t="shared" si="75"/>
        <v>0</v>
      </c>
      <c r="Q1073" s="40" t="s">
        <v>1147</v>
      </c>
      <c r="R1073" s="40" t="s">
        <v>4</v>
      </c>
      <c r="S1073" s="40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17">
        <v>0</v>
      </c>
    </row>
    <row r="1074" spans="1:25" x14ac:dyDescent="0.3">
      <c r="A1074" s="40" t="s">
        <v>1361</v>
      </c>
      <c r="B1074" s="40" t="s">
        <v>4</v>
      </c>
      <c r="C1074" s="40">
        <v>2</v>
      </c>
      <c r="D1074" s="41">
        <f t="shared" si="74"/>
        <v>3.0109961579689023E-6</v>
      </c>
      <c r="E1074" s="42">
        <f t="shared" si="76"/>
        <v>0.99891303038696178</v>
      </c>
      <c r="G1074" s="40" t="s">
        <v>1361</v>
      </c>
      <c r="H1074" s="40" t="s">
        <v>4</v>
      </c>
      <c r="I1074" s="40">
        <f>IFERROR(VLOOKUP($G1074,'A2015'!$A$3:$C$1897,3,FALSE),0)</f>
        <v>0</v>
      </c>
      <c r="J1074" s="3">
        <f>IFERROR(VLOOKUP($G1074,'A2016'!$A$3:$C$1897,3,FALSE),0)</f>
        <v>0</v>
      </c>
      <c r="K1074" s="3">
        <f>IFERROR(VLOOKUP($G1074,'A2017'!$A$3:$C$1897,3,FALSE),0)</f>
        <v>0</v>
      </c>
      <c r="L1074" s="3">
        <f>IFERROR(VLOOKUP($G1074,'A2018'!$A$3:$C$1897,3,FALSE),0)</f>
        <v>0</v>
      </c>
      <c r="M1074" s="3">
        <f>IFERROR(VLOOKUP($G1074,'A2019'!$A$3:$C$1897,3,FALSE),0)</f>
        <v>0</v>
      </c>
      <c r="N1074" s="3">
        <f>IFERROR(VLOOKUP($G1074,'A2020'!$A$3:$C$1897,3,FALSE),0)</f>
        <v>0</v>
      </c>
      <c r="O1074" s="17">
        <f t="shared" si="75"/>
        <v>0</v>
      </c>
      <c r="Q1074" s="40" t="s">
        <v>884</v>
      </c>
      <c r="R1074" s="40" t="s">
        <v>4</v>
      </c>
      <c r="S1074" s="40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17">
        <v>0</v>
      </c>
    </row>
    <row r="1075" spans="1:25" x14ac:dyDescent="0.3">
      <c r="A1075" s="40" t="s">
        <v>1377</v>
      </c>
      <c r="B1075" s="40" t="s">
        <v>4</v>
      </c>
      <c r="C1075" s="40">
        <v>2</v>
      </c>
      <c r="D1075" s="41">
        <f t="shared" si="74"/>
        <v>3.0109961579689023E-6</v>
      </c>
      <c r="E1075" s="42">
        <f t="shared" si="76"/>
        <v>0.99891604138311973</v>
      </c>
      <c r="G1075" s="40" t="s">
        <v>1377</v>
      </c>
      <c r="H1075" s="40" t="s">
        <v>4</v>
      </c>
      <c r="I1075" s="40">
        <f>IFERROR(VLOOKUP($G1075,'A2015'!$A$3:$C$1897,3,FALSE),0)</f>
        <v>0</v>
      </c>
      <c r="J1075" s="3">
        <f>IFERROR(VLOOKUP($G1075,'A2016'!$A$3:$C$1897,3,FALSE),0)</f>
        <v>0</v>
      </c>
      <c r="K1075" s="3">
        <f>IFERROR(VLOOKUP($G1075,'A2017'!$A$3:$C$1897,3,FALSE),0)</f>
        <v>0</v>
      </c>
      <c r="L1075" s="3">
        <f>IFERROR(VLOOKUP($G1075,'A2018'!$A$3:$C$1897,3,FALSE),0)</f>
        <v>0</v>
      </c>
      <c r="M1075" s="3">
        <f>IFERROR(VLOOKUP($G1075,'A2019'!$A$3:$C$1897,3,FALSE),0)</f>
        <v>0</v>
      </c>
      <c r="N1075" s="3">
        <f>IFERROR(VLOOKUP($G1075,'A2020'!$A$3:$C$1897,3,FALSE),0)</f>
        <v>0</v>
      </c>
      <c r="O1075" s="17">
        <f t="shared" si="75"/>
        <v>0</v>
      </c>
      <c r="Q1075" s="40" t="s">
        <v>746</v>
      </c>
      <c r="R1075" s="40" t="s">
        <v>4</v>
      </c>
      <c r="S1075" s="40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17">
        <v>0</v>
      </c>
    </row>
    <row r="1076" spans="1:25" x14ac:dyDescent="0.3">
      <c r="A1076" s="40" t="s">
        <v>1298</v>
      </c>
      <c r="B1076" s="40" t="s">
        <v>4</v>
      </c>
      <c r="C1076" s="40">
        <v>2</v>
      </c>
      <c r="D1076" s="41">
        <f t="shared" si="74"/>
        <v>3.0109961579689023E-6</v>
      </c>
      <c r="E1076" s="42">
        <f t="shared" si="76"/>
        <v>0.99891905237927769</v>
      </c>
      <c r="G1076" s="40" t="s">
        <v>1298</v>
      </c>
      <c r="H1076" s="40" t="s">
        <v>4</v>
      </c>
      <c r="I1076" s="40">
        <f>IFERROR(VLOOKUP($G1076,'A2015'!$A$3:$C$1897,3,FALSE),0)</f>
        <v>0</v>
      </c>
      <c r="J1076" s="3">
        <f>IFERROR(VLOOKUP($G1076,'A2016'!$A$3:$C$1897,3,FALSE),0)</f>
        <v>0</v>
      </c>
      <c r="K1076" s="3">
        <f>IFERROR(VLOOKUP($G1076,'A2017'!$A$3:$C$1897,3,FALSE),0)</f>
        <v>0</v>
      </c>
      <c r="L1076" s="3">
        <f>IFERROR(VLOOKUP($G1076,'A2018'!$A$3:$C$1897,3,FALSE),0)</f>
        <v>0</v>
      </c>
      <c r="M1076" s="3">
        <f>IFERROR(VLOOKUP($G1076,'A2019'!$A$3:$C$1897,3,FALSE),0)</f>
        <v>0</v>
      </c>
      <c r="N1076" s="3">
        <f>IFERROR(VLOOKUP($G1076,'A2020'!$A$3:$C$1897,3,FALSE),0)</f>
        <v>0</v>
      </c>
      <c r="O1076" s="17">
        <f t="shared" si="75"/>
        <v>0</v>
      </c>
      <c r="Q1076" s="40" t="s">
        <v>966</v>
      </c>
      <c r="R1076" s="40" t="s">
        <v>4</v>
      </c>
      <c r="S1076" s="40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17">
        <v>0</v>
      </c>
    </row>
    <row r="1077" spans="1:25" x14ac:dyDescent="0.3">
      <c r="A1077" s="40" t="s">
        <v>1267</v>
      </c>
      <c r="B1077" s="40" t="s">
        <v>4</v>
      </c>
      <c r="C1077" s="40">
        <v>2</v>
      </c>
      <c r="D1077" s="41">
        <f t="shared" si="74"/>
        <v>3.0109961579689023E-6</v>
      </c>
      <c r="E1077" s="42">
        <f t="shared" si="76"/>
        <v>0.99892206337543565</v>
      </c>
      <c r="G1077" s="40" t="s">
        <v>1267</v>
      </c>
      <c r="H1077" s="40" t="s">
        <v>4</v>
      </c>
      <c r="I1077" s="40">
        <f>IFERROR(VLOOKUP($G1077,'A2015'!$A$3:$C$1897,3,FALSE),0)</f>
        <v>0</v>
      </c>
      <c r="J1077" s="3">
        <f>IFERROR(VLOOKUP($G1077,'A2016'!$A$3:$C$1897,3,FALSE),0)</f>
        <v>0</v>
      </c>
      <c r="K1077" s="3">
        <f>IFERROR(VLOOKUP($G1077,'A2017'!$A$3:$C$1897,3,FALSE),0)</f>
        <v>0</v>
      </c>
      <c r="L1077" s="3">
        <f>IFERROR(VLOOKUP($G1077,'A2018'!$A$3:$C$1897,3,FALSE),0)</f>
        <v>0</v>
      </c>
      <c r="M1077" s="3">
        <f>IFERROR(VLOOKUP($G1077,'A2019'!$A$3:$C$1897,3,FALSE),0)</f>
        <v>0</v>
      </c>
      <c r="N1077" s="3">
        <f>IFERROR(VLOOKUP($G1077,'A2020'!$A$3:$C$1897,3,FALSE),0)</f>
        <v>0</v>
      </c>
      <c r="O1077" s="17">
        <f t="shared" si="75"/>
        <v>0</v>
      </c>
      <c r="Q1077" s="40" t="s">
        <v>921</v>
      </c>
      <c r="R1077" s="40" t="s">
        <v>4</v>
      </c>
      <c r="S1077" s="40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17">
        <v>0</v>
      </c>
    </row>
    <row r="1078" spans="1:25" x14ac:dyDescent="0.3">
      <c r="A1078" s="40" t="s">
        <v>1314</v>
      </c>
      <c r="B1078" s="40" t="s">
        <v>4</v>
      </c>
      <c r="C1078" s="40">
        <v>2</v>
      </c>
      <c r="D1078" s="41">
        <f t="shared" si="74"/>
        <v>3.0109961579689023E-6</v>
      </c>
      <c r="E1078" s="42">
        <f t="shared" si="76"/>
        <v>0.99892507437159361</v>
      </c>
      <c r="G1078" s="40" t="s">
        <v>1314</v>
      </c>
      <c r="H1078" s="40" t="s">
        <v>4</v>
      </c>
      <c r="I1078" s="40">
        <f>IFERROR(VLOOKUP($G1078,'A2015'!$A$3:$C$1897,3,FALSE),0)</f>
        <v>0</v>
      </c>
      <c r="J1078" s="3">
        <f>IFERROR(VLOOKUP($G1078,'A2016'!$A$3:$C$1897,3,FALSE),0)</f>
        <v>0</v>
      </c>
      <c r="K1078" s="3">
        <f>IFERROR(VLOOKUP($G1078,'A2017'!$A$3:$C$1897,3,FALSE),0)</f>
        <v>0</v>
      </c>
      <c r="L1078" s="3">
        <f>IFERROR(VLOOKUP($G1078,'A2018'!$A$3:$C$1897,3,FALSE),0)</f>
        <v>0</v>
      </c>
      <c r="M1078" s="3">
        <f>IFERROR(VLOOKUP($G1078,'A2019'!$A$3:$C$1897,3,FALSE),0)</f>
        <v>0</v>
      </c>
      <c r="N1078" s="3">
        <f>IFERROR(VLOOKUP($G1078,'A2020'!$A$3:$C$1897,3,FALSE),0)</f>
        <v>0</v>
      </c>
      <c r="O1078" s="17">
        <f t="shared" si="75"/>
        <v>0</v>
      </c>
      <c r="Q1078" s="40" t="s">
        <v>979</v>
      </c>
      <c r="R1078" s="40" t="s">
        <v>4</v>
      </c>
      <c r="S1078" s="40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17">
        <v>0</v>
      </c>
    </row>
    <row r="1079" spans="1:25" x14ac:dyDescent="0.3">
      <c r="A1079" s="40" t="s">
        <v>400</v>
      </c>
      <c r="B1079" s="40" t="s">
        <v>4</v>
      </c>
      <c r="C1079" s="40">
        <v>2</v>
      </c>
      <c r="D1079" s="41">
        <f t="shared" si="74"/>
        <v>3.0109961579689023E-6</v>
      </c>
      <c r="E1079" s="42">
        <f t="shared" si="76"/>
        <v>0.99892808536775157</v>
      </c>
      <c r="G1079" s="40" t="s">
        <v>400</v>
      </c>
      <c r="H1079" s="40" t="s">
        <v>4</v>
      </c>
      <c r="I1079" s="40">
        <f>IFERROR(VLOOKUP($G1079,'A2015'!$A$3:$C$1897,3,FALSE),0)</f>
        <v>0</v>
      </c>
      <c r="J1079" s="3">
        <f>IFERROR(VLOOKUP($G1079,'A2016'!$A$3:$C$1897,3,FALSE),0)</f>
        <v>0</v>
      </c>
      <c r="K1079" s="3">
        <f>IFERROR(VLOOKUP($G1079,'A2017'!$A$3:$C$1897,3,FALSE),0)</f>
        <v>0</v>
      </c>
      <c r="L1079" s="3">
        <f>IFERROR(VLOOKUP($G1079,'A2018'!$A$3:$C$1897,3,FALSE),0)</f>
        <v>0</v>
      </c>
      <c r="M1079" s="3">
        <f>IFERROR(VLOOKUP($G1079,'A2019'!$A$3:$C$1897,3,FALSE),0)</f>
        <v>0</v>
      </c>
      <c r="N1079" s="3">
        <f>IFERROR(VLOOKUP($G1079,'A2020'!$A$3:$C$1897,3,FALSE),0)</f>
        <v>2</v>
      </c>
      <c r="O1079" s="17">
        <f t="shared" si="75"/>
        <v>2</v>
      </c>
      <c r="Q1079" s="40" t="s">
        <v>865</v>
      </c>
      <c r="R1079" s="40" t="s">
        <v>4</v>
      </c>
      <c r="S1079" s="40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17">
        <v>0</v>
      </c>
    </row>
    <row r="1080" spans="1:25" x14ac:dyDescent="0.3">
      <c r="A1080" s="40" t="s">
        <v>1201</v>
      </c>
      <c r="B1080" s="40" t="s">
        <v>4</v>
      </c>
      <c r="C1080" s="40">
        <v>2</v>
      </c>
      <c r="D1080" s="41">
        <f t="shared" si="74"/>
        <v>3.0109961579689023E-6</v>
      </c>
      <c r="E1080" s="42">
        <f t="shared" si="76"/>
        <v>0.99893109636390953</v>
      </c>
      <c r="G1080" s="40" t="s">
        <v>1201</v>
      </c>
      <c r="H1080" s="40" t="s">
        <v>4</v>
      </c>
      <c r="I1080" s="40">
        <f>IFERROR(VLOOKUP($G1080,'A2015'!$A$3:$C$1897,3,FALSE),0)</f>
        <v>0</v>
      </c>
      <c r="J1080" s="3">
        <f>IFERROR(VLOOKUP($G1080,'A2016'!$A$3:$C$1897,3,FALSE),0)</f>
        <v>0</v>
      </c>
      <c r="K1080" s="3">
        <f>IFERROR(VLOOKUP($G1080,'A2017'!$A$3:$C$1897,3,FALSE),0)</f>
        <v>1</v>
      </c>
      <c r="L1080" s="3">
        <f>IFERROR(VLOOKUP($G1080,'A2018'!$A$3:$C$1897,3,FALSE),0)</f>
        <v>0</v>
      </c>
      <c r="M1080" s="3">
        <f>IFERROR(VLOOKUP($G1080,'A2019'!$A$3:$C$1897,3,FALSE),0)</f>
        <v>0</v>
      </c>
      <c r="N1080" s="3">
        <f>IFERROR(VLOOKUP($G1080,'A2020'!$A$3:$C$1897,3,FALSE),0)</f>
        <v>0</v>
      </c>
      <c r="O1080" s="17">
        <f t="shared" si="75"/>
        <v>1</v>
      </c>
      <c r="Q1080" s="40" t="s">
        <v>1193</v>
      </c>
      <c r="R1080" s="40" t="s">
        <v>4</v>
      </c>
      <c r="S1080" s="40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17">
        <v>0</v>
      </c>
    </row>
    <row r="1081" spans="1:25" x14ac:dyDescent="0.3">
      <c r="A1081" s="40" t="s">
        <v>1177</v>
      </c>
      <c r="B1081" s="40" t="s">
        <v>4</v>
      </c>
      <c r="C1081" s="40">
        <v>2</v>
      </c>
      <c r="D1081" s="41">
        <f t="shared" si="74"/>
        <v>3.0109961579689023E-6</v>
      </c>
      <c r="E1081" s="42">
        <f t="shared" si="76"/>
        <v>0.99893410736006749</v>
      </c>
      <c r="G1081" s="40" t="s">
        <v>1177</v>
      </c>
      <c r="H1081" s="40" t="s">
        <v>4</v>
      </c>
      <c r="I1081" s="40">
        <f>IFERROR(VLOOKUP($G1081,'A2015'!$A$3:$C$1897,3,FALSE),0)</f>
        <v>0</v>
      </c>
      <c r="J1081" s="3">
        <f>IFERROR(VLOOKUP($G1081,'A2016'!$A$3:$C$1897,3,FALSE),0)</f>
        <v>0</v>
      </c>
      <c r="K1081" s="3">
        <f>IFERROR(VLOOKUP($G1081,'A2017'!$A$3:$C$1897,3,FALSE),0)</f>
        <v>0</v>
      </c>
      <c r="L1081" s="3">
        <f>IFERROR(VLOOKUP($G1081,'A2018'!$A$3:$C$1897,3,FALSE),0)</f>
        <v>0</v>
      </c>
      <c r="M1081" s="3">
        <f>IFERROR(VLOOKUP($G1081,'A2019'!$A$3:$C$1897,3,FALSE),0)</f>
        <v>0</v>
      </c>
      <c r="N1081" s="3">
        <f>IFERROR(VLOOKUP($G1081,'A2020'!$A$3:$C$1897,3,FALSE),0)</f>
        <v>0</v>
      </c>
      <c r="O1081" s="17">
        <f t="shared" si="75"/>
        <v>0</v>
      </c>
      <c r="Q1081" s="40" t="s">
        <v>1262</v>
      </c>
      <c r="R1081" s="40" t="s">
        <v>4</v>
      </c>
      <c r="S1081" s="40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17">
        <v>0</v>
      </c>
    </row>
    <row r="1082" spans="1:25" x14ac:dyDescent="0.3">
      <c r="A1082" s="40" t="s">
        <v>1204</v>
      </c>
      <c r="B1082" s="40" t="s">
        <v>4</v>
      </c>
      <c r="C1082" s="40">
        <v>2</v>
      </c>
      <c r="D1082" s="41">
        <f t="shared" si="74"/>
        <v>3.0109961579689023E-6</v>
      </c>
      <c r="E1082" s="42">
        <f t="shared" si="76"/>
        <v>0.99893711835622545</v>
      </c>
      <c r="G1082" s="40" t="s">
        <v>1204</v>
      </c>
      <c r="H1082" s="40" t="s">
        <v>4</v>
      </c>
      <c r="I1082" s="40">
        <f>IFERROR(VLOOKUP($G1082,'A2015'!$A$3:$C$1897,3,FALSE),0)</f>
        <v>0</v>
      </c>
      <c r="J1082" s="3">
        <f>IFERROR(VLOOKUP($G1082,'A2016'!$A$3:$C$1897,3,FALSE),0)</f>
        <v>0</v>
      </c>
      <c r="K1082" s="3">
        <f>IFERROR(VLOOKUP($G1082,'A2017'!$A$3:$C$1897,3,FALSE),0)</f>
        <v>1</v>
      </c>
      <c r="L1082" s="3">
        <f>IFERROR(VLOOKUP($G1082,'A2018'!$A$3:$C$1897,3,FALSE),0)</f>
        <v>0</v>
      </c>
      <c r="M1082" s="3">
        <f>IFERROR(VLOOKUP($G1082,'A2019'!$A$3:$C$1897,3,FALSE),0)</f>
        <v>0</v>
      </c>
      <c r="N1082" s="3">
        <f>IFERROR(VLOOKUP($G1082,'A2020'!$A$3:$C$1897,3,FALSE),0)</f>
        <v>0</v>
      </c>
      <c r="O1082" s="17">
        <f t="shared" si="75"/>
        <v>1</v>
      </c>
      <c r="Q1082" s="40" t="s">
        <v>948</v>
      </c>
      <c r="R1082" s="40" t="s">
        <v>4</v>
      </c>
      <c r="S1082" s="40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17">
        <v>0</v>
      </c>
    </row>
    <row r="1083" spans="1:25" x14ac:dyDescent="0.3">
      <c r="A1083" s="40" t="s">
        <v>1180</v>
      </c>
      <c r="B1083" s="40" t="s">
        <v>4</v>
      </c>
      <c r="C1083" s="40">
        <v>2</v>
      </c>
      <c r="D1083" s="41">
        <f t="shared" si="74"/>
        <v>3.0109961579689023E-6</v>
      </c>
      <c r="E1083" s="42">
        <f t="shared" si="76"/>
        <v>0.99894012935238341</v>
      </c>
      <c r="G1083" s="40" t="s">
        <v>1180</v>
      </c>
      <c r="H1083" s="40" t="s">
        <v>4</v>
      </c>
      <c r="I1083" s="40">
        <f>IFERROR(VLOOKUP($G1083,'A2015'!$A$3:$C$1897,3,FALSE),0)</f>
        <v>0</v>
      </c>
      <c r="J1083" s="3">
        <f>IFERROR(VLOOKUP($G1083,'A2016'!$A$3:$C$1897,3,FALSE),0)</f>
        <v>0</v>
      </c>
      <c r="K1083" s="3">
        <f>IFERROR(VLOOKUP($G1083,'A2017'!$A$3:$C$1897,3,FALSE),0)</f>
        <v>0</v>
      </c>
      <c r="L1083" s="3">
        <f>IFERROR(VLOOKUP($G1083,'A2018'!$A$3:$C$1897,3,FALSE),0)</f>
        <v>0</v>
      </c>
      <c r="M1083" s="3">
        <f>IFERROR(VLOOKUP($G1083,'A2019'!$A$3:$C$1897,3,FALSE),0)</f>
        <v>0</v>
      </c>
      <c r="N1083" s="3">
        <f>IFERROR(VLOOKUP($G1083,'A2020'!$A$3:$C$1897,3,FALSE),0)</f>
        <v>0</v>
      </c>
      <c r="O1083" s="17">
        <f t="shared" si="75"/>
        <v>0</v>
      </c>
      <c r="Q1083" s="40" t="s">
        <v>909</v>
      </c>
      <c r="R1083" s="40" t="s">
        <v>4</v>
      </c>
      <c r="S1083" s="40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17">
        <v>0</v>
      </c>
    </row>
    <row r="1084" spans="1:25" x14ac:dyDescent="0.3">
      <c r="A1084" s="40" t="s">
        <v>1630</v>
      </c>
      <c r="B1084" s="40" t="s">
        <v>4</v>
      </c>
      <c r="C1084" s="40">
        <v>2</v>
      </c>
      <c r="D1084" s="41">
        <f t="shared" si="74"/>
        <v>3.0109961579689023E-6</v>
      </c>
      <c r="E1084" s="42">
        <f t="shared" si="76"/>
        <v>0.99894314034854137</v>
      </c>
      <c r="G1084" s="40" t="s">
        <v>1630</v>
      </c>
      <c r="H1084" s="40" t="s">
        <v>4</v>
      </c>
      <c r="I1084" s="40">
        <f>IFERROR(VLOOKUP($G1084,'A2015'!$A$3:$C$1897,3,FALSE),0)</f>
        <v>0</v>
      </c>
      <c r="J1084" s="3">
        <f>IFERROR(VLOOKUP($G1084,'A2016'!$A$3:$C$1897,3,FALSE),0)</f>
        <v>0</v>
      </c>
      <c r="K1084" s="3">
        <f>IFERROR(VLOOKUP($G1084,'A2017'!$A$3:$C$1897,3,FALSE),0)</f>
        <v>0</v>
      </c>
      <c r="L1084" s="3">
        <f>IFERROR(VLOOKUP($G1084,'A2018'!$A$3:$C$1897,3,FALSE),0)</f>
        <v>0</v>
      </c>
      <c r="M1084" s="3">
        <f>IFERROR(VLOOKUP($G1084,'A2019'!$A$3:$C$1897,3,FALSE),0)</f>
        <v>0</v>
      </c>
      <c r="N1084" s="3">
        <f>IFERROR(VLOOKUP($G1084,'A2020'!$A$3:$C$1897,3,FALSE),0)</f>
        <v>0</v>
      </c>
      <c r="O1084" s="17">
        <f t="shared" si="75"/>
        <v>0</v>
      </c>
      <c r="Q1084" s="40" t="s">
        <v>919</v>
      </c>
      <c r="R1084" s="40" t="s">
        <v>4</v>
      </c>
      <c r="S1084" s="40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17">
        <v>0</v>
      </c>
    </row>
    <row r="1085" spans="1:25" x14ac:dyDescent="0.3">
      <c r="A1085" s="40" t="s">
        <v>250</v>
      </c>
      <c r="B1085" s="40" t="s">
        <v>4</v>
      </c>
      <c r="C1085" s="40">
        <v>2</v>
      </c>
      <c r="D1085" s="41">
        <f t="shared" si="74"/>
        <v>3.0109961579689023E-6</v>
      </c>
      <c r="E1085" s="42">
        <f t="shared" si="76"/>
        <v>0.99894615134469933</v>
      </c>
      <c r="G1085" s="40" t="s">
        <v>250</v>
      </c>
      <c r="H1085" s="40" t="s">
        <v>4</v>
      </c>
      <c r="I1085" s="40">
        <f>IFERROR(VLOOKUP($G1085,'A2015'!$A$3:$C$1897,3,FALSE),0)</f>
        <v>0</v>
      </c>
      <c r="J1085" s="3">
        <f>IFERROR(VLOOKUP($G1085,'A2016'!$A$3:$C$1897,3,FALSE),0)</f>
        <v>0</v>
      </c>
      <c r="K1085" s="3">
        <f>IFERROR(VLOOKUP($G1085,'A2017'!$A$3:$C$1897,3,FALSE),0)</f>
        <v>0</v>
      </c>
      <c r="L1085" s="3">
        <f>IFERROR(VLOOKUP($G1085,'A2018'!$A$3:$C$1897,3,FALSE),0)</f>
        <v>0</v>
      </c>
      <c r="M1085" s="3">
        <f>IFERROR(VLOOKUP($G1085,'A2019'!$A$3:$C$1897,3,FALSE),0)</f>
        <v>0</v>
      </c>
      <c r="N1085" s="3">
        <f>IFERROR(VLOOKUP($G1085,'A2020'!$A$3:$C$1897,3,FALSE),0)</f>
        <v>0</v>
      </c>
      <c r="O1085" s="17">
        <f t="shared" si="75"/>
        <v>0</v>
      </c>
      <c r="Q1085" s="40" t="s">
        <v>1246</v>
      </c>
      <c r="R1085" s="40" t="s">
        <v>4</v>
      </c>
      <c r="S1085" s="40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17">
        <v>0</v>
      </c>
    </row>
    <row r="1086" spans="1:25" x14ac:dyDescent="0.3">
      <c r="A1086" s="40" t="s">
        <v>1439</v>
      </c>
      <c r="B1086" s="40" t="s">
        <v>4</v>
      </c>
      <c r="C1086" s="40">
        <v>2</v>
      </c>
      <c r="D1086" s="41">
        <f t="shared" si="74"/>
        <v>3.0109961579689023E-6</v>
      </c>
      <c r="E1086" s="42">
        <f t="shared" si="76"/>
        <v>0.99894916234085729</v>
      </c>
      <c r="G1086" s="40" t="s">
        <v>1439</v>
      </c>
      <c r="H1086" s="40" t="s">
        <v>4</v>
      </c>
      <c r="I1086" s="40">
        <f>IFERROR(VLOOKUP($G1086,'A2015'!$A$3:$C$1897,3,FALSE),0)</f>
        <v>0</v>
      </c>
      <c r="J1086" s="3">
        <f>IFERROR(VLOOKUP($G1086,'A2016'!$A$3:$C$1897,3,FALSE),0)</f>
        <v>0</v>
      </c>
      <c r="K1086" s="3">
        <f>IFERROR(VLOOKUP($G1086,'A2017'!$A$3:$C$1897,3,FALSE),0)</f>
        <v>0</v>
      </c>
      <c r="L1086" s="3">
        <f>IFERROR(VLOOKUP($G1086,'A2018'!$A$3:$C$1897,3,FALSE),0)</f>
        <v>0</v>
      </c>
      <c r="M1086" s="3">
        <f>IFERROR(VLOOKUP($G1086,'A2019'!$A$3:$C$1897,3,FALSE),0)</f>
        <v>0</v>
      </c>
      <c r="N1086" s="3">
        <f>IFERROR(VLOOKUP($G1086,'A2020'!$A$3:$C$1897,3,FALSE),0)</f>
        <v>0</v>
      </c>
      <c r="O1086" s="17">
        <f t="shared" si="75"/>
        <v>0</v>
      </c>
      <c r="Q1086" s="40" t="s">
        <v>1159</v>
      </c>
      <c r="R1086" s="40" t="s">
        <v>4</v>
      </c>
      <c r="S1086" s="40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17">
        <v>0</v>
      </c>
    </row>
    <row r="1087" spans="1:25" x14ac:dyDescent="0.3">
      <c r="A1087" s="40" t="s">
        <v>1080</v>
      </c>
      <c r="B1087" s="40" t="s">
        <v>4</v>
      </c>
      <c r="C1087" s="40">
        <v>2</v>
      </c>
      <c r="D1087" s="41">
        <f t="shared" si="74"/>
        <v>3.0109961579689023E-6</v>
      </c>
      <c r="E1087" s="42">
        <f t="shared" si="76"/>
        <v>0.99895217333701525</v>
      </c>
      <c r="G1087" s="40" t="s">
        <v>1080</v>
      </c>
      <c r="H1087" s="40" t="s">
        <v>4</v>
      </c>
      <c r="I1087" s="40">
        <f>IFERROR(VLOOKUP($G1087,'A2015'!$A$3:$C$1897,3,FALSE),0)</f>
        <v>0</v>
      </c>
      <c r="J1087" s="3">
        <f>IFERROR(VLOOKUP($G1087,'A2016'!$A$3:$C$1897,3,FALSE),0)</f>
        <v>0</v>
      </c>
      <c r="K1087" s="3">
        <f>IFERROR(VLOOKUP($G1087,'A2017'!$A$3:$C$1897,3,FALSE),0)</f>
        <v>0</v>
      </c>
      <c r="L1087" s="3">
        <f>IFERROR(VLOOKUP($G1087,'A2018'!$A$3:$C$1897,3,FALSE),0)</f>
        <v>0</v>
      </c>
      <c r="M1087" s="3">
        <f>IFERROR(VLOOKUP($G1087,'A2019'!$A$3:$C$1897,3,FALSE),0)</f>
        <v>0</v>
      </c>
      <c r="N1087" s="3">
        <f>IFERROR(VLOOKUP($G1087,'A2020'!$A$3:$C$1897,3,FALSE),0)</f>
        <v>0</v>
      </c>
      <c r="O1087" s="17">
        <f t="shared" si="75"/>
        <v>0</v>
      </c>
      <c r="Q1087" s="40" t="s">
        <v>1038</v>
      </c>
      <c r="R1087" s="40" t="s">
        <v>4</v>
      </c>
      <c r="S1087" s="40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17">
        <v>0</v>
      </c>
    </row>
    <row r="1088" spans="1:25" x14ac:dyDescent="0.3">
      <c r="A1088" s="40" t="s">
        <v>1196</v>
      </c>
      <c r="B1088" s="40" t="s">
        <v>4</v>
      </c>
      <c r="C1088" s="40">
        <v>2</v>
      </c>
      <c r="D1088" s="41">
        <f t="shared" si="74"/>
        <v>3.0109961579689023E-6</v>
      </c>
      <c r="E1088" s="42">
        <f t="shared" si="76"/>
        <v>0.99895518433317321</v>
      </c>
      <c r="G1088" s="40" t="s">
        <v>1196</v>
      </c>
      <c r="H1088" s="40" t="s">
        <v>4</v>
      </c>
      <c r="I1088" s="40">
        <f>IFERROR(VLOOKUP($G1088,'A2015'!$A$3:$C$1897,3,FALSE),0)</f>
        <v>0</v>
      </c>
      <c r="J1088" s="3">
        <f>IFERROR(VLOOKUP($G1088,'A2016'!$A$3:$C$1897,3,FALSE),0)</f>
        <v>0</v>
      </c>
      <c r="K1088" s="3">
        <f>IFERROR(VLOOKUP($G1088,'A2017'!$A$3:$C$1897,3,FALSE),0)</f>
        <v>0</v>
      </c>
      <c r="L1088" s="3">
        <f>IFERROR(VLOOKUP($G1088,'A2018'!$A$3:$C$1897,3,FALSE),0)</f>
        <v>0</v>
      </c>
      <c r="M1088" s="3">
        <f>IFERROR(VLOOKUP($G1088,'A2019'!$A$3:$C$1897,3,FALSE),0)</f>
        <v>0</v>
      </c>
      <c r="N1088" s="3">
        <f>IFERROR(VLOOKUP($G1088,'A2020'!$A$3:$C$1897,3,FALSE),0)</f>
        <v>0</v>
      </c>
      <c r="O1088" s="17">
        <f t="shared" si="75"/>
        <v>0</v>
      </c>
      <c r="Q1088" s="40" t="s">
        <v>1055</v>
      </c>
      <c r="R1088" s="40" t="s">
        <v>4</v>
      </c>
      <c r="S1088" s="40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17">
        <v>0</v>
      </c>
    </row>
    <row r="1089" spans="1:25" x14ac:dyDescent="0.3">
      <c r="A1089" s="40" t="s">
        <v>449</v>
      </c>
      <c r="B1089" s="40" t="s">
        <v>4</v>
      </c>
      <c r="C1089" s="40">
        <v>2</v>
      </c>
      <c r="D1089" s="41">
        <f t="shared" si="74"/>
        <v>3.0109961579689023E-6</v>
      </c>
      <c r="E1089" s="42">
        <f t="shared" si="76"/>
        <v>0.99895819532933117</v>
      </c>
      <c r="G1089" s="40" t="s">
        <v>449</v>
      </c>
      <c r="H1089" s="40" t="s">
        <v>4</v>
      </c>
      <c r="I1089" s="40">
        <f>IFERROR(VLOOKUP($G1089,'A2015'!$A$3:$C$1897,3,FALSE),0)</f>
        <v>0</v>
      </c>
      <c r="J1089" s="3">
        <f>IFERROR(VLOOKUP($G1089,'A2016'!$A$3:$C$1897,3,FALSE),0)</f>
        <v>0</v>
      </c>
      <c r="K1089" s="3">
        <f>IFERROR(VLOOKUP($G1089,'A2017'!$A$3:$C$1897,3,FALSE),0)</f>
        <v>0</v>
      </c>
      <c r="L1089" s="3">
        <f>IFERROR(VLOOKUP($G1089,'A2018'!$A$3:$C$1897,3,FALSE),0)</f>
        <v>0</v>
      </c>
      <c r="M1089" s="3">
        <f>IFERROR(VLOOKUP($G1089,'A2019'!$A$3:$C$1897,3,FALSE),0)</f>
        <v>0</v>
      </c>
      <c r="N1089" s="3">
        <f>IFERROR(VLOOKUP($G1089,'A2020'!$A$3:$C$1897,3,FALSE),0)</f>
        <v>1</v>
      </c>
      <c r="O1089" s="17">
        <f t="shared" si="75"/>
        <v>1</v>
      </c>
      <c r="Q1089" s="40" t="s">
        <v>1161</v>
      </c>
      <c r="R1089" s="40" t="s">
        <v>4</v>
      </c>
      <c r="S1089" s="40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17">
        <v>0</v>
      </c>
    </row>
    <row r="1090" spans="1:25" x14ac:dyDescent="0.3">
      <c r="A1090" s="40" t="s">
        <v>1344</v>
      </c>
      <c r="B1090" s="40" t="s">
        <v>4</v>
      </c>
      <c r="C1090" s="40">
        <v>2</v>
      </c>
      <c r="D1090" s="41">
        <f t="shared" si="74"/>
        <v>3.0109961579689023E-6</v>
      </c>
      <c r="E1090" s="42">
        <f t="shared" si="76"/>
        <v>0.99896120632548913</v>
      </c>
      <c r="G1090" s="40" t="s">
        <v>1344</v>
      </c>
      <c r="H1090" s="40" t="s">
        <v>4</v>
      </c>
      <c r="I1090" s="40">
        <f>IFERROR(VLOOKUP($G1090,'A2015'!$A$3:$C$1897,3,FALSE),0)</f>
        <v>0</v>
      </c>
      <c r="J1090" s="3">
        <f>IFERROR(VLOOKUP($G1090,'A2016'!$A$3:$C$1897,3,FALSE),0)</f>
        <v>0</v>
      </c>
      <c r="K1090" s="3">
        <f>IFERROR(VLOOKUP($G1090,'A2017'!$A$3:$C$1897,3,FALSE),0)</f>
        <v>0</v>
      </c>
      <c r="L1090" s="3">
        <f>IFERROR(VLOOKUP($G1090,'A2018'!$A$3:$C$1897,3,FALSE),0)</f>
        <v>0</v>
      </c>
      <c r="M1090" s="3">
        <f>IFERROR(VLOOKUP($G1090,'A2019'!$A$3:$C$1897,3,FALSE),0)</f>
        <v>0</v>
      </c>
      <c r="N1090" s="3">
        <f>IFERROR(VLOOKUP($G1090,'A2020'!$A$3:$C$1897,3,FALSE),0)</f>
        <v>0</v>
      </c>
      <c r="O1090" s="17">
        <f t="shared" si="75"/>
        <v>0</v>
      </c>
      <c r="Q1090" s="40" t="s">
        <v>1119</v>
      </c>
      <c r="R1090" s="40" t="s">
        <v>4</v>
      </c>
      <c r="S1090" s="40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17">
        <v>0</v>
      </c>
    </row>
    <row r="1091" spans="1:25" x14ac:dyDescent="0.3">
      <c r="A1091" s="40" t="s">
        <v>1419</v>
      </c>
      <c r="B1091" s="40" t="s">
        <v>4</v>
      </c>
      <c r="C1091" s="40">
        <v>2</v>
      </c>
      <c r="D1091" s="41">
        <f t="shared" si="74"/>
        <v>3.0109961579689023E-6</v>
      </c>
      <c r="E1091" s="42">
        <f t="shared" si="76"/>
        <v>0.99896421732164709</v>
      </c>
      <c r="G1091" s="40" t="s">
        <v>1419</v>
      </c>
      <c r="H1091" s="40" t="s">
        <v>4</v>
      </c>
      <c r="I1091" s="40">
        <f>IFERROR(VLOOKUP($G1091,'A2015'!$A$3:$C$1897,3,FALSE),0)</f>
        <v>0</v>
      </c>
      <c r="J1091" s="3">
        <f>IFERROR(VLOOKUP($G1091,'A2016'!$A$3:$C$1897,3,FALSE),0)</f>
        <v>0</v>
      </c>
      <c r="K1091" s="3">
        <f>IFERROR(VLOOKUP($G1091,'A2017'!$A$3:$C$1897,3,FALSE),0)</f>
        <v>0</v>
      </c>
      <c r="L1091" s="3">
        <f>IFERROR(VLOOKUP($G1091,'A2018'!$A$3:$C$1897,3,FALSE),0)</f>
        <v>0</v>
      </c>
      <c r="M1091" s="3">
        <f>IFERROR(VLOOKUP($G1091,'A2019'!$A$3:$C$1897,3,FALSE),0)</f>
        <v>0</v>
      </c>
      <c r="N1091" s="3">
        <f>IFERROR(VLOOKUP($G1091,'A2020'!$A$3:$C$1897,3,FALSE),0)</f>
        <v>0</v>
      </c>
      <c r="O1091" s="17">
        <f t="shared" si="75"/>
        <v>0</v>
      </c>
      <c r="Q1091" s="40" t="s">
        <v>1114</v>
      </c>
      <c r="R1091" s="40" t="s">
        <v>4</v>
      </c>
      <c r="S1091" s="40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17">
        <v>0</v>
      </c>
    </row>
    <row r="1092" spans="1:25" x14ac:dyDescent="0.3">
      <c r="A1092" s="40" t="s">
        <v>1041</v>
      </c>
      <c r="B1092" s="40" t="s">
        <v>4</v>
      </c>
      <c r="C1092" s="40">
        <v>2</v>
      </c>
      <c r="D1092" s="41">
        <f t="shared" ref="D1092:D1155" si="77">C1092/D$2</f>
        <v>3.0109961579689023E-6</v>
      </c>
      <c r="E1092" s="42">
        <f t="shared" si="76"/>
        <v>0.99896722831780504</v>
      </c>
      <c r="G1092" s="40" t="s">
        <v>1041</v>
      </c>
      <c r="H1092" s="40" t="s">
        <v>4</v>
      </c>
      <c r="I1092" s="40">
        <f>IFERROR(VLOOKUP($G1092,'A2015'!$A$3:$C$1897,3,FALSE),0)</f>
        <v>0</v>
      </c>
      <c r="J1092" s="3">
        <f>IFERROR(VLOOKUP($G1092,'A2016'!$A$3:$C$1897,3,FALSE),0)</f>
        <v>0</v>
      </c>
      <c r="K1092" s="3">
        <f>IFERROR(VLOOKUP($G1092,'A2017'!$A$3:$C$1897,3,FALSE),0)</f>
        <v>0</v>
      </c>
      <c r="L1092" s="3">
        <f>IFERROR(VLOOKUP($G1092,'A2018'!$A$3:$C$1897,3,FALSE),0)</f>
        <v>0</v>
      </c>
      <c r="M1092" s="3">
        <f>IFERROR(VLOOKUP($G1092,'A2019'!$A$3:$C$1897,3,FALSE),0)</f>
        <v>0</v>
      </c>
      <c r="N1092" s="3">
        <f>IFERROR(VLOOKUP($G1092,'A2020'!$A$3:$C$1897,3,FALSE),0)</f>
        <v>0</v>
      </c>
      <c r="O1092" s="17">
        <f t="shared" ref="O1092:O1155" si="78">SUM(I1092:N1092)</f>
        <v>0</v>
      </c>
      <c r="Q1092" s="40" t="s">
        <v>1054</v>
      </c>
      <c r="R1092" s="40" t="s">
        <v>4</v>
      </c>
      <c r="S1092" s="40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17">
        <v>0</v>
      </c>
    </row>
    <row r="1093" spans="1:25" x14ac:dyDescent="0.3">
      <c r="A1093" s="40" t="s">
        <v>1335</v>
      </c>
      <c r="B1093" s="40" t="s">
        <v>4</v>
      </c>
      <c r="C1093" s="40">
        <v>2</v>
      </c>
      <c r="D1093" s="41">
        <f t="shared" si="77"/>
        <v>3.0109961579689023E-6</v>
      </c>
      <c r="E1093" s="42">
        <f t="shared" ref="E1093:E1156" si="79">E1092+D1093</f>
        <v>0.998970239313963</v>
      </c>
      <c r="G1093" s="40" t="s">
        <v>1335</v>
      </c>
      <c r="H1093" s="40" t="s">
        <v>4</v>
      </c>
      <c r="I1093" s="40">
        <f>IFERROR(VLOOKUP($G1093,'A2015'!$A$3:$C$1897,3,FALSE),0)</f>
        <v>0</v>
      </c>
      <c r="J1093" s="3">
        <f>IFERROR(VLOOKUP($G1093,'A2016'!$A$3:$C$1897,3,FALSE),0)</f>
        <v>0</v>
      </c>
      <c r="K1093" s="3">
        <f>IFERROR(VLOOKUP($G1093,'A2017'!$A$3:$C$1897,3,FALSE),0)</f>
        <v>0</v>
      </c>
      <c r="L1093" s="3">
        <f>IFERROR(VLOOKUP($G1093,'A2018'!$A$3:$C$1897,3,FALSE),0)</f>
        <v>0</v>
      </c>
      <c r="M1093" s="3">
        <f>IFERROR(VLOOKUP($G1093,'A2019'!$A$3:$C$1897,3,FALSE),0)</f>
        <v>0</v>
      </c>
      <c r="N1093" s="3">
        <f>IFERROR(VLOOKUP($G1093,'A2020'!$A$3:$C$1897,3,FALSE),0)</f>
        <v>0</v>
      </c>
      <c r="O1093" s="17">
        <f t="shared" si="78"/>
        <v>0</v>
      </c>
      <c r="Q1093" s="40" t="s">
        <v>990</v>
      </c>
      <c r="R1093" s="40" t="s">
        <v>4</v>
      </c>
      <c r="S1093" s="40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17">
        <v>0</v>
      </c>
    </row>
    <row r="1094" spans="1:25" x14ac:dyDescent="0.3">
      <c r="A1094" s="40" t="s">
        <v>1709</v>
      </c>
      <c r="B1094" s="40" t="s">
        <v>4</v>
      </c>
      <c r="C1094" s="40">
        <v>2</v>
      </c>
      <c r="D1094" s="41">
        <f t="shared" si="77"/>
        <v>3.0109961579689023E-6</v>
      </c>
      <c r="E1094" s="42">
        <f t="shared" si="79"/>
        <v>0.99897325031012096</v>
      </c>
      <c r="G1094" s="40" t="s">
        <v>1709</v>
      </c>
      <c r="H1094" s="40" t="s">
        <v>4</v>
      </c>
      <c r="I1094" s="40">
        <f>IFERROR(VLOOKUP($G1094,'A2015'!$A$3:$C$1897,3,FALSE),0)</f>
        <v>0</v>
      </c>
      <c r="J1094" s="3">
        <f>IFERROR(VLOOKUP($G1094,'A2016'!$A$3:$C$1897,3,FALSE),0)</f>
        <v>0</v>
      </c>
      <c r="K1094" s="3">
        <f>IFERROR(VLOOKUP($G1094,'A2017'!$A$3:$C$1897,3,FALSE),0)</f>
        <v>0</v>
      </c>
      <c r="L1094" s="3">
        <f>IFERROR(VLOOKUP($G1094,'A2018'!$A$3:$C$1897,3,FALSE),0)</f>
        <v>0</v>
      </c>
      <c r="M1094" s="3">
        <f>IFERROR(VLOOKUP($G1094,'A2019'!$A$3:$C$1897,3,FALSE),0)</f>
        <v>0</v>
      </c>
      <c r="N1094" s="3">
        <f>IFERROR(VLOOKUP($G1094,'A2020'!$A$3:$C$1897,3,FALSE),0)</f>
        <v>0</v>
      </c>
      <c r="O1094" s="17">
        <f t="shared" si="78"/>
        <v>0</v>
      </c>
      <c r="Q1094" s="40" t="s">
        <v>1249</v>
      </c>
      <c r="R1094" s="40" t="s">
        <v>4</v>
      </c>
      <c r="S1094" s="40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17">
        <v>0</v>
      </c>
    </row>
    <row r="1095" spans="1:25" x14ac:dyDescent="0.3">
      <c r="A1095" s="40" t="s">
        <v>928</v>
      </c>
      <c r="B1095" s="40" t="s">
        <v>4</v>
      </c>
      <c r="C1095" s="40">
        <v>2</v>
      </c>
      <c r="D1095" s="41">
        <f t="shared" si="77"/>
        <v>3.0109961579689023E-6</v>
      </c>
      <c r="E1095" s="42">
        <f t="shared" si="79"/>
        <v>0.99897626130627892</v>
      </c>
      <c r="G1095" s="40" t="s">
        <v>928</v>
      </c>
      <c r="H1095" s="40" t="s">
        <v>4</v>
      </c>
      <c r="I1095" s="40">
        <f>IFERROR(VLOOKUP($G1095,'A2015'!$A$3:$C$1897,3,FALSE),0)</f>
        <v>0</v>
      </c>
      <c r="J1095" s="3">
        <f>IFERROR(VLOOKUP($G1095,'A2016'!$A$3:$C$1897,3,FALSE),0)</f>
        <v>0</v>
      </c>
      <c r="K1095" s="3">
        <f>IFERROR(VLOOKUP($G1095,'A2017'!$A$3:$C$1897,3,FALSE),0)</f>
        <v>0</v>
      </c>
      <c r="L1095" s="3">
        <f>IFERROR(VLOOKUP($G1095,'A2018'!$A$3:$C$1897,3,FALSE),0)</f>
        <v>1</v>
      </c>
      <c r="M1095" s="3">
        <f>IFERROR(VLOOKUP($G1095,'A2019'!$A$3:$C$1897,3,FALSE),0)</f>
        <v>0</v>
      </c>
      <c r="N1095" s="3">
        <f>IFERROR(VLOOKUP($G1095,'A2020'!$A$3:$C$1897,3,FALSE),0)</f>
        <v>0</v>
      </c>
      <c r="O1095" s="17">
        <f t="shared" si="78"/>
        <v>1</v>
      </c>
      <c r="Q1095" s="40" t="s">
        <v>997</v>
      </c>
      <c r="R1095" s="40" t="s">
        <v>4</v>
      </c>
      <c r="S1095" s="40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17">
        <v>0</v>
      </c>
    </row>
    <row r="1096" spans="1:25" x14ac:dyDescent="0.3">
      <c r="A1096" s="40" t="s">
        <v>1001</v>
      </c>
      <c r="B1096" s="40" t="s">
        <v>4</v>
      </c>
      <c r="C1096" s="40">
        <v>2</v>
      </c>
      <c r="D1096" s="41">
        <f t="shared" si="77"/>
        <v>3.0109961579689023E-6</v>
      </c>
      <c r="E1096" s="42">
        <f t="shared" si="79"/>
        <v>0.99897927230243688</v>
      </c>
      <c r="G1096" s="40" t="s">
        <v>1001</v>
      </c>
      <c r="H1096" s="40" t="s">
        <v>4</v>
      </c>
      <c r="I1096" s="40">
        <f>IFERROR(VLOOKUP($G1096,'A2015'!$A$3:$C$1897,3,FALSE),0)</f>
        <v>0</v>
      </c>
      <c r="J1096" s="3">
        <f>IFERROR(VLOOKUP($G1096,'A2016'!$A$3:$C$1897,3,FALSE),0)</f>
        <v>0</v>
      </c>
      <c r="K1096" s="3">
        <f>IFERROR(VLOOKUP($G1096,'A2017'!$A$3:$C$1897,3,FALSE),0)</f>
        <v>0</v>
      </c>
      <c r="L1096" s="3">
        <f>IFERROR(VLOOKUP($G1096,'A2018'!$A$3:$C$1897,3,FALSE),0)</f>
        <v>0</v>
      </c>
      <c r="M1096" s="3">
        <f>IFERROR(VLOOKUP($G1096,'A2019'!$A$3:$C$1897,3,FALSE),0)</f>
        <v>0</v>
      </c>
      <c r="N1096" s="3">
        <f>IFERROR(VLOOKUP($G1096,'A2020'!$A$3:$C$1897,3,FALSE),0)</f>
        <v>0</v>
      </c>
      <c r="O1096" s="17">
        <f t="shared" si="78"/>
        <v>0</v>
      </c>
      <c r="Q1096" s="40" t="s">
        <v>561</v>
      </c>
      <c r="R1096" s="40" t="s">
        <v>4</v>
      </c>
      <c r="S1096" s="40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17">
        <v>0</v>
      </c>
    </row>
    <row r="1097" spans="1:25" x14ac:dyDescent="0.3">
      <c r="A1097" s="40" t="s">
        <v>1428</v>
      </c>
      <c r="B1097" s="40" t="s">
        <v>4</v>
      </c>
      <c r="C1097" s="40">
        <v>2</v>
      </c>
      <c r="D1097" s="41">
        <f t="shared" si="77"/>
        <v>3.0109961579689023E-6</v>
      </c>
      <c r="E1097" s="42">
        <f t="shared" si="79"/>
        <v>0.99898228329859484</v>
      </c>
      <c r="G1097" s="40" t="s">
        <v>1428</v>
      </c>
      <c r="H1097" s="40" t="s">
        <v>4</v>
      </c>
      <c r="I1097" s="40">
        <f>IFERROR(VLOOKUP($G1097,'A2015'!$A$3:$C$1897,3,FALSE),0)</f>
        <v>0</v>
      </c>
      <c r="J1097" s="3">
        <f>IFERROR(VLOOKUP($G1097,'A2016'!$A$3:$C$1897,3,FALSE),0)</f>
        <v>0</v>
      </c>
      <c r="K1097" s="3">
        <f>IFERROR(VLOOKUP($G1097,'A2017'!$A$3:$C$1897,3,FALSE),0)</f>
        <v>0</v>
      </c>
      <c r="L1097" s="3">
        <f>IFERROR(VLOOKUP($G1097,'A2018'!$A$3:$C$1897,3,FALSE),0)</f>
        <v>0</v>
      </c>
      <c r="M1097" s="3">
        <f>IFERROR(VLOOKUP($G1097,'A2019'!$A$3:$C$1897,3,FALSE),0)</f>
        <v>0</v>
      </c>
      <c r="N1097" s="3">
        <f>IFERROR(VLOOKUP($G1097,'A2020'!$A$3:$C$1897,3,FALSE),0)</f>
        <v>0</v>
      </c>
      <c r="O1097" s="17">
        <f t="shared" si="78"/>
        <v>0</v>
      </c>
      <c r="Q1097" s="40" t="s">
        <v>1226</v>
      </c>
      <c r="R1097" s="40" t="s">
        <v>4</v>
      </c>
      <c r="S1097" s="40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17">
        <v>0</v>
      </c>
    </row>
    <row r="1098" spans="1:25" x14ac:dyDescent="0.3">
      <c r="A1098" s="40" t="s">
        <v>1435</v>
      </c>
      <c r="B1098" s="40" t="s">
        <v>4</v>
      </c>
      <c r="C1098" s="40">
        <v>2</v>
      </c>
      <c r="D1098" s="41">
        <f t="shared" si="77"/>
        <v>3.0109961579689023E-6</v>
      </c>
      <c r="E1098" s="42">
        <f t="shared" si="79"/>
        <v>0.9989852942947528</v>
      </c>
      <c r="G1098" s="40" t="s">
        <v>1435</v>
      </c>
      <c r="H1098" s="40" t="s">
        <v>4</v>
      </c>
      <c r="I1098" s="40">
        <f>IFERROR(VLOOKUP($G1098,'A2015'!$A$3:$C$1897,3,FALSE),0)</f>
        <v>0</v>
      </c>
      <c r="J1098" s="3">
        <f>IFERROR(VLOOKUP($G1098,'A2016'!$A$3:$C$1897,3,FALSE),0)</f>
        <v>0</v>
      </c>
      <c r="K1098" s="3">
        <f>IFERROR(VLOOKUP($G1098,'A2017'!$A$3:$C$1897,3,FALSE),0)</f>
        <v>0</v>
      </c>
      <c r="L1098" s="3">
        <f>IFERROR(VLOOKUP($G1098,'A2018'!$A$3:$C$1897,3,FALSE),0)</f>
        <v>0</v>
      </c>
      <c r="M1098" s="3">
        <f>IFERROR(VLOOKUP($G1098,'A2019'!$A$3:$C$1897,3,FALSE),0)</f>
        <v>0</v>
      </c>
      <c r="N1098" s="3">
        <f>IFERROR(VLOOKUP($G1098,'A2020'!$A$3:$C$1897,3,FALSE),0)</f>
        <v>0</v>
      </c>
      <c r="O1098" s="17">
        <f t="shared" si="78"/>
        <v>0</v>
      </c>
      <c r="Q1098" s="40" t="s">
        <v>786</v>
      </c>
      <c r="R1098" s="40" t="s">
        <v>4</v>
      </c>
      <c r="S1098" s="40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17">
        <v>0</v>
      </c>
    </row>
    <row r="1099" spans="1:25" x14ac:dyDescent="0.3">
      <c r="A1099" s="40" t="s">
        <v>1167</v>
      </c>
      <c r="B1099" s="40" t="s">
        <v>4</v>
      </c>
      <c r="C1099" s="40">
        <v>2</v>
      </c>
      <c r="D1099" s="41">
        <f t="shared" si="77"/>
        <v>3.0109961579689023E-6</v>
      </c>
      <c r="E1099" s="42">
        <f t="shared" si="79"/>
        <v>0.99898830529091076</v>
      </c>
      <c r="G1099" s="40" t="s">
        <v>1167</v>
      </c>
      <c r="H1099" s="40" t="s">
        <v>4</v>
      </c>
      <c r="I1099" s="40">
        <f>IFERROR(VLOOKUP($G1099,'A2015'!$A$3:$C$1897,3,FALSE),0)</f>
        <v>0</v>
      </c>
      <c r="J1099" s="3">
        <f>IFERROR(VLOOKUP($G1099,'A2016'!$A$3:$C$1897,3,FALSE),0)</f>
        <v>0</v>
      </c>
      <c r="K1099" s="3">
        <f>IFERROR(VLOOKUP($G1099,'A2017'!$A$3:$C$1897,3,FALSE),0)</f>
        <v>0</v>
      </c>
      <c r="L1099" s="3">
        <f>IFERROR(VLOOKUP($G1099,'A2018'!$A$3:$C$1897,3,FALSE),0)</f>
        <v>0</v>
      </c>
      <c r="M1099" s="3">
        <f>IFERROR(VLOOKUP($G1099,'A2019'!$A$3:$C$1897,3,FALSE),0)</f>
        <v>0</v>
      </c>
      <c r="N1099" s="3">
        <f>IFERROR(VLOOKUP($G1099,'A2020'!$A$3:$C$1897,3,FALSE),0)</f>
        <v>0</v>
      </c>
      <c r="O1099" s="17">
        <f t="shared" si="78"/>
        <v>0</v>
      </c>
      <c r="Q1099" s="40" t="s">
        <v>1131</v>
      </c>
      <c r="R1099" s="40" t="s">
        <v>4</v>
      </c>
      <c r="S1099" s="40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17">
        <v>0</v>
      </c>
    </row>
    <row r="1100" spans="1:25" x14ac:dyDescent="0.3">
      <c r="A1100" s="40" t="s">
        <v>1316</v>
      </c>
      <c r="B1100" s="40" t="s">
        <v>4</v>
      </c>
      <c r="C1100" s="40">
        <v>2</v>
      </c>
      <c r="D1100" s="41">
        <f t="shared" si="77"/>
        <v>3.0109961579689023E-6</v>
      </c>
      <c r="E1100" s="42">
        <f t="shared" si="79"/>
        <v>0.99899131628706872</v>
      </c>
      <c r="G1100" s="40" t="s">
        <v>1316</v>
      </c>
      <c r="H1100" s="40" t="s">
        <v>4</v>
      </c>
      <c r="I1100" s="40">
        <f>IFERROR(VLOOKUP($G1100,'A2015'!$A$3:$C$1897,3,FALSE),0)</f>
        <v>0</v>
      </c>
      <c r="J1100" s="3">
        <f>IFERROR(VLOOKUP($G1100,'A2016'!$A$3:$C$1897,3,FALSE),0)</f>
        <v>0</v>
      </c>
      <c r="K1100" s="3">
        <f>IFERROR(VLOOKUP($G1100,'A2017'!$A$3:$C$1897,3,FALSE),0)</f>
        <v>0</v>
      </c>
      <c r="L1100" s="3">
        <f>IFERROR(VLOOKUP($G1100,'A2018'!$A$3:$C$1897,3,FALSE),0)</f>
        <v>0</v>
      </c>
      <c r="M1100" s="3">
        <f>IFERROR(VLOOKUP($G1100,'A2019'!$A$3:$C$1897,3,FALSE),0)</f>
        <v>0</v>
      </c>
      <c r="N1100" s="3">
        <f>IFERROR(VLOOKUP($G1100,'A2020'!$A$3:$C$1897,3,FALSE),0)</f>
        <v>0</v>
      </c>
      <c r="O1100" s="17">
        <f t="shared" si="78"/>
        <v>0</v>
      </c>
      <c r="Q1100" s="40" t="s">
        <v>934</v>
      </c>
      <c r="R1100" s="40" t="s">
        <v>4</v>
      </c>
      <c r="S1100" s="40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17">
        <v>0</v>
      </c>
    </row>
    <row r="1101" spans="1:25" x14ac:dyDescent="0.3">
      <c r="A1101" s="40" t="s">
        <v>1408</v>
      </c>
      <c r="B1101" s="40" t="s">
        <v>4</v>
      </c>
      <c r="C1101" s="40">
        <v>2</v>
      </c>
      <c r="D1101" s="41">
        <f t="shared" si="77"/>
        <v>3.0109961579689023E-6</v>
      </c>
      <c r="E1101" s="42">
        <f t="shared" si="79"/>
        <v>0.99899432728322668</v>
      </c>
      <c r="G1101" s="40" t="s">
        <v>1408</v>
      </c>
      <c r="H1101" s="40" t="s">
        <v>4</v>
      </c>
      <c r="I1101" s="40">
        <f>IFERROR(VLOOKUP($G1101,'A2015'!$A$3:$C$1897,3,FALSE),0)</f>
        <v>0</v>
      </c>
      <c r="J1101" s="3">
        <f>IFERROR(VLOOKUP($G1101,'A2016'!$A$3:$C$1897,3,FALSE),0)</f>
        <v>0</v>
      </c>
      <c r="K1101" s="3">
        <f>IFERROR(VLOOKUP($G1101,'A2017'!$A$3:$C$1897,3,FALSE),0)</f>
        <v>0</v>
      </c>
      <c r="L1101" s="3">
        <f>IFERROR(VLOOKUP($G1101,'A2018'!$A$3:$C$1897,3,FALSE),0)</f>
        <v>0</v>
      </c>
      <c r="M1101" s="3">
        <f>IFERROR(VLOOKUP($G1101,'A2019'!$A$3:$C$1897,3,FALSE),0)</f>
        <v>0</v>
      </c>
      <c r="N1101" s="3">
        <f>IFERROR(VLOOKUP($G1101,'A2020'!$A$3:$C$1897,3,FALSE),0)</f>
        <v>0</v>
      </c>
      <c r="O1101" s="17">
        <f t="shared" si="78"/>
        <v>0</v>
      </c>
      <c r="Q1101" s="40" t="s">
        <v>1034</v>
      </c>
      <c r="R1101" s="40" t="s">
        <v>4</v>
      </c>
      <c r="S1101" s="40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17">
        <v>0</v>
      </c>
    </row>
    <row r="1102" spans="1:25" x14ac:dyDescent="0.3">
      <c r="A1102" s="40" t="s">
        <v>1217</v>
      </c>
      <c r="B1102" s="40" t="s">
        <v>4</v>
      </c>
      <c r="C1102" s="40">
        <v>2</v>
      </c>
      <c r="D1102" s="41">
        <f t="shared" si="77"/>
        <v>3.0109961579689023E-6</v>
      </c>
      <c r="E1102" s="42">
        <f t="shared" si="79"/>
        <v>0.99899733827938464</v>
      </c>
      <c r="G1102" s="40" t="s">
        <v>1217</v>
      </c>
      <c r="H1102" s="40" t="s">
        <v>4</v>
      </c>
      <c r="I1102" s="40">
        <f>IFERROR(VLOOKUP($G1102,'A2015'!$A$3:$C$1897,3,FALSE),0)</f>
        <v>0</v>
      </c>
      <c r="J1102" s="3">
        <f>IFERROR(VLOOKUP($G1102,'A2016'!$A$3:$C$1897,3,FALSE),0)</f>
        <v>0</v>
      </c>
      <c r="K1102" s="3">
        <f>IFERROR(VLOOKUP($G1102,'A2017'!$A$3:$C$1897,3,FALSE),0)</f>
        <v>0</v>
      </c>
      <c r="L1102" s="3">
        <f>IFERROR(VLOOKUP($G1102,'A2018'!$A$3:$C$1897,3,FALSE),0)</f>
        <v>0</v>
      </c>
      <c r="M1102" s="3">
        <f>IFERROR(VLOOKUP($G1102,'A2019'!$A$3:$C$1897,3,FALSE),0)</f>
        <v>0</v>
      </c>
      <c r="N1102" s="3">
        <f>IFERROR(VLOOKUP($G1102,'A2020'!$A$3:$C$1897,3,FALSE),0)</f>
        <v>0</v>
      </c>
      <c r="O1102" s="17">
        <f t="shared" si="78"/>
        <v>0</v>
      </c>
      <c r="Q1102" s="40" t="s">
        <v>1270</v>
      </c>
      <c r="R1102" s="40" t="s">
        <v>4</v>
      </c>
      <c r="S1102" s="40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17">
        <v>0</v>
      </c>
    </row>
    <row r="1103" spans="1:25" x14ac:dyDescent="0.3">
      <c r="A1103" s="40" t="s">
        <v>1330</v>
      </c>
      <c r="B1103" s="40" t="s">
        <v>4</v>
      </c>
      <c r="C1103" s="40">
        <v>2</v>
      </c>
      <c r="D1103" s="41">
        <f t="shared" si="77"/>
        <v>3.0109961579689023E-6</v>
      </c>
      <c r="E1103" s="42">
        <f t="shared" si="79"/>
        <v>0.9990003492755426</v>
      </c>
      <c r="G1103" s="40" t="s">
        <v>1330</v>
      </c>
      <c r="H1103" s="40" t="s">
        <v>4</v>
      </c>
      <c r="I1103" s="40">
        <f>IFERROR(VLOOKUP($G1103,'A2015'!$A$3:$C$1897,3,FALSE),0)</f>
        <v>0</v>
      </c>
      <c r="J1103" s="3">
        <f>IFERROR(VLOOKUP($G1103,'A2016'!$A$3:$C$1897,3,FALSE),0)</f>
        <v>1</v>
      </c>
      <c r="K1103" s="3">
        <f>IFERROR(VLOOKUP($G1103,'A2017'!$A$3:$C$1897,3,FALSE),0)</f>
        <v>0</v>
      </c>
      <c r="L1103" s="3">
        <f>IFERROR(VLOOKUP($G1103,'A2018'!$A$3:$C$1897,3,FALSE),0)</f>
        <v>1</v>
      </c>
      <c r="M1103" s="3">
        <f>IFERROR(VLOOKUP($G1103,'A2019'!$A$3:$C$1897,3,FALSE),0)</f>
        <v>0</v>
      </c>
      <c r="N1103" s="3">
        <f>IFERROR(VLOOKUP($G1103,'A2020'!$A$3:$C$1897,3,FALSE),0)</f>
        <v>0</v>
      </c>
      <c r="O1103" s="17">
        <f t="shared" si="78"/>
        <v>2</v>
      </c>
      <c r="Q1103" s="40" t="s">
        <v>1259</v>
      </c>
      <c r="R1103" s="40" t="s">
        <v>4</v>
      </c>
      <c r="S1103" s="40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17">
        <v>0</v>
      </c>
    </row>
    <row r="1104" spans="1:25" x14ac:dyDescent="0.3">
      <c r="A1104" s="40" t="s">
        <v>970</v>
      </c>
      <c r="B1104" s="40" t="s">
        <v>4</v>
      </c>
      <c r="C1104" s="40">
        <v>2</v>
      </c>
      <c r="D1104" s="41">
        <f t="shared" si="77"/>
        <v>3.0109961579689023E-6</v>
      </c>
      <c r="E1104" s="42">
        <f t="shared" si="79"/>
        <v>0.99900336027170056</v>
      </c>
      <c r="G1104" s="40" t="s">
        <v>970</v>
      </c>
      <c r="H1104" s="40" t="s">
        <v>4</v>
      </c>
      <c r="I1104" s="40">
        <f>IFERROR(VLOOKUP($G1104,'A2015'!$A$3:$C$1897,3,FALSE),0)</f>
        <v>0</v>
      </c>
      <c r="J1104" s="3">
        <f>IFERROR(VLOOKUP($G1104,'A2016'!$A$3:$C$1897,3,FALSE),0)</f>
        <v>0</v>
      </c>
      <c r="K1104" s="3">
        <f>IFERROR(VLOOKUP($G1104,'A2017'!$A$3:$C$1897,3,FALSE),0)</f>
        <v>0</v>
      </c>
      <c r="L1104" s="3">
        <f>IFERROR(VLOOKUP($G1104,'A2018'!$A$3:$C$1897,3,FALSE),0)</f>
        <v>0</v>
      </c>
      <c r="M1104" s="3">
        <f>IFERROR(VLOOKUP($G1104,'A2019'!$A$3:$C$1897,3,FALSE),0)</f>
        <v>0</v>
      </c>
      <c r="N1104" s="3">
        <f>IFERROR(VLOOKUP($G1104,'A2020'!$A$3:$C$1897,3,FALSE),0)</f>
        <v>0</v>
      </c>
      <c r="O1104" s="17">
        <f t="shared" si="78"/>
        <v>0</v>
      </c>
      <c r="Q1104" s="40" t="s">
        <v>728</v>
      </c>
      <c r="R1104" s="40" t="s">
        <v>4</v>
      </c>
      <c r="S1104" s="40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17">
        <v>0</v>
      </c>
    </row>
    <row r="1105" spans="1:25" x14ac:dyDescent="0.3">
      <c r="A1105" s="40" t="s">
        <v>1706</v>
      </c>
      <c r="B1105" s="40" t="s">
        <v>4</v>
      </c>
      <c r="C1105" s="40">
        <v>2</v>
      </c>
      <c r="D1105" s="41">
        <f t="shared" si="77"/>
        <v>3.0109961579689023E-6</v>
      </c>
      <c r="E1105" s="42">
        <f t="shared" si="79"/>
        <v>0.99900637126785852</v>
      </c>
      <c r="G1105" s="40" t="s">
        <v>1706</v>
      </c>
      <c r="H1105" s="40" t="s">
        <v>4</v>
      </c>
      <c r="I1105" s="40">
        <f>IFERROR(VLOOKUP($G1105,'A2015'!$A$3:$C$1897,3,FALSE),0)</f>
        <v>0</v>
      </c>
      <c r="J1105" s="3">
        <f>IFERROR(VLOOKUP($G1105,'A2016'!$A$3:$C$1897,3,FALSE),0)</f>
        <v>0</v>
      </c>
      <c r="K1105" s="3">
        <f>IFERROR(VLOOKUP($G1105,'A2017'!$A$3:$C$1897,3,FALSE),0)</f>
        <v>0</v>
      </c>
      <c r="L1105" s="3">
        <f>IFERROR(VLOOKUP($G1105,'A2018'!$A$3:$C$1897,3,FALSE),0)</f>
        <v>0</v>
      </c>
      <c r="M1105" s="3">
        <f>IFERROR(VLOOKUP($G1105,'A2019'!$A$3:$C$1897,3,FALSE),0)</f>
        <v>0</v>
      </c>
      <c r="N1105" s="3">
        <f>IFERROR(VLOOKUP($G1105,'A2020'!$A$3:$C$1897,3,FALSE),0)</f>
        <v>0</v>
      </c>
      <c r="O1105" s="17">
        <f t="shared" si="78"/>
        <v>0</v>
      </c>
      <c r="Q1105" s="40" t="s">
        <v>818</v>
      </c>
      <c r="R1105" s="40" t="s">
        <v>4</v>
      </c>
      <c r="S1105" s="40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17">
        <v>0</v>
      </c>
    </row>
    <row r="1106" spans="1:25" x14ac:dyDescent="0.3">
      <c r="A1106" s="40" t="s">
        <v>1357</v>
      </c>
      <c r="B1106" s="40" t="s">
        <v>4</v>
      </c>
      <c r="C1106" s="40">
        <v>2</v>
      </c>
      <c r="D1106" s="41">
        <f t="shared" si="77"/>
        <v>3.0109961579689023E-6</v>
      </c>
      <c r="E1106" s="42">
        <f t="shared" si="79"/>
        <v>0.99900938226401648</v>
      </c>
      <c r="G1106" s="40" t="s">
        <v>1357</v>
      </c>
      <c r="H1106" s="40" t="s">
        <v>4</v>
      </c>
      <c r="I1106" s="40">
        <f>IFERROR(VLOOKUP($G1106,'A2015'!$A$3:$C$1897,3,FALSE),0)</f>
        <v>0</v>
      </c>
      <c r="J1106" s="3">
        <f>IFERROR(VLOOKUP($G1106,'A2016'!$A$3:$C$1897,3,FALSE),0)</f>
        <v>0</v>
      </c>
      <c r="K1106" s="3">
        <f>IFERROR(VLOOKUP($G1106,'A2017'!$A$3:$C$1897,3,FALSE),0)</f>
        <v>0</v>
      </c>
      <c r="L1106" s="3">
        <f>IFERROR(VLOOKUP($G1106,'A2018'!$A$3:$C$1897,3,FALSE),0)</f>
        <v>0</v>
      </c>
      <c r="M1106" s="3">
        <f>IFERROR(VLOOKUP($G1106,'A2019'!$A$3:$C$1897,3,FALSE),0)</f>
        <v>0</v>
      </c>
      <c r="N1106" s="3">
        <f>IFERROR(VLOOKUP($G1106,'A2020'!$A$3:$C$1897,3,FALSE),0)</f>
        <v>0</v>
      </c>
      <c r="O1106" s="17">
        <f t="shared" si="78"/>
        <v>0</v>
      </c>
      <c r="Q1106" s="40" t="s">
        <v>783</v>
      </c>
      <c r="R1106" s="40" t="s">
        <v>4</v>
      </c>
      <c r="S1106" s="40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17">
        <v>0</v>
      </c>
    </row>
    <row r="1107" spans="1:25" x14ac:dyDescent="0.3">
      <c r="A1107" s="40" t="s">
        <v>1293</v>
      </c>
      <c r="B1107" s="40" t="s">
        <v>4</v>
      </c>
      <c r="C1107" s="40">
        <v>2</v>
      </c>
      <c r="D1107" s="41">
        <f t="shared" si="77"/>
        <v>3.0109961579689023E-6</v>
      </c>
      <c r="E1107" s="42">
        <f t="shared" si="79"/>
        <v>0.99901239326017444</v>
      </c>
      <c r="G1107" s="40" t="s">
        <v>1293</v>
      </c>
      <c r="H1107" s="40" t="s">
        <v>4</v>
      </c>
      <c r="I1107" s="40">
        <f>IFERROR(VLOOKUP($G1107,'A2015'!$A$3:$C$1897,3,FALSE),0)</f>
        <v>0</v>
      </c>
      <c r="J1107" s="3">
        <f>IFERROR(VLOOKUP($G1107,'A2016'!$A$3:$C$1897,3,FALSE),0)</f>
        <v>0</v>
      </c>
      <c r="K1107" s="3">
        <f>IFERROR(VLOOKUP($G1107,'A2017'!$A$3:$C$1897,3,FALSE),0)</f>
        <v>0</v>
      </c>
      <c r="L1107" s="3">
        <f>IFERROR(VLOOKUP($G1107,'A2018'!$A$3:$C$1897,3,FALSE),0)</f>
        <v>0</v>
      </c>
      <c r="M1107" s="3">
        <f>IFERROR(VLOOKUP($G1107,'A2019'!$A$3:$C$1897,3,FALSE),0)</f>
        <v>0</v>
      </c>
      <c r="N1107" s="3">
        <f>IFERROR(VLOOKUP($G1107,'A2020'!$A$3:$C$1897,3,FALSE),0)</f>
        <v>0</v>
      </c>
      <c r="O1107" s="17">
        <f t="shared" si="78"/>
        <v>0</v>
      </c>
      <c r="Q1107" s="40" t="s">
        <v>1233</v>
      </c>
      <c r="R1107" s="40" t="s">
        <v>4</v>
      </c>
      <c r="S1107" s="40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17">
        <v>0</v>
      </c>
    </row>
    <row r="1108" spans="1:25" x14ac:dyDescent="0.3">
      <c r="A1108" s="40" t="s">
        <v>1047</v>
      </c>
      <c r="B1108" s="40" t="s">
        <v>4</v>
      </c>
      <c r="C1108" s="40">
        <v>2</v>
      </c>
      <c r="D1108" s="41">
        <f t="shared" si="77"/>
        <v>3.0109961579689023E-6</v>
      </c>
      <c r="E1108" s="42">
        <f t="shared" si="79"/>
        <v>0.9990154042563324</v>
      </c>
      <c r="G1108" s="40" t="s">
        <v>1047</v>
      </c>
      <c r="H1108" s="40" t="s">
        <v>4</v>
      </c>
      <c r="I1108" s="40">
        <f>IFERROR(VLOOKUP($G1108,'A2015'!$A$3:$C$1897,3,FALSE),0)</f>
        <v>0</v>
      </c>
      <c r="J1108" s="3">
        <f>IFERROR(VLOOKUP($G1108,'A2016'!$A$3:$C$1897,3,FALSE),0)</f>
        <v>0</v>
      </c>
      <c r="K1108" s="3">
        <f>IFERROR(VLOOKUP($G1108,'A2017'!$A$3:$C$1897,3,FALSE),0)</f>
        <v>1</v>
      </c>
      <c r="L1108" s="3">
        <f>IFERROR(VLOOKUP($G1108,'A2018'!$A$3:$C$1897,3,FALSE),0)</f>
        <v>0</v>
      </c>
      <c r="M1108" s="3">
        <f>IFERROR(VLOOKUP($G1108,'A2019'!$A$3:$C$1897,3,FALSE),0)</f>
        <v>0</v>
      </c>
      <c r="N1108" s="3">
        <f>IFERROR(VLOOKUP($G1108,'A2020'!$A$3:$C$1897,3,FALSE),0)</f>
        <v>0</v>
      </c>
      <c r="O1108" s="17">
        <f t="shared" si="78"/>
        <v>1</v>
      </c>
      <c r="Q1108" s="40" t="s">
        <v>1257</v>
      </c>
      <c r="R1108" s="40" t="s">
        <v>4</v>
      </c>
      <c r="S1108" s="40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17">
        <v>0</v>
      </c>
    </row>
    <row r="1109" spans="1:25" x14ac:dyDescent="0.3">
      <c r="A1109" s="40" t="s">
        <v>1353</v>
      </c>
      <c r="B1109" s="40" t="s">
        <v>4</v>
      </c>
      <c r="C1109" s="40">
        <v>2</v>
      </c>
      <c r="D1109" s="41">
        <f t="shared" si="77"/>
        <v>3.0109961579689023E-6</v>
      </c>
      <c r="E1109" s="42">
        <f t="shared" si="79"/>
        <v>0.99901841525249035</v>
      </c>
      <c r="G1109" s="40" t="s">
        <v>1353</v>
      </c>
      <c r="H1109" s="40" t="s">
        <v>4</v>
      </c>
      <c r="I1109" s="40">
        <f>IFERROR(VLOOKUP($G1109,'A2015'!$A$3:$C$1897,3,FALSE),0)</f>
        <v>0</v>
      </c>
      <c r="J1109" s="3">
        <f>IFERROR(VLOOKUP($G1109,'A2016'!$A$3:$C$1897,3,FALSE),0)</f>
        <v>0</v>
      </c>
      <c r="K1109" s="3">
        <f>IFERROR(VLOOKUP($G1109,'A2017'!$A$3:$C$1897,3,FALSE),0)</f>
        <v>0</v>
      </c>
      <c r="L1109" s="3">
        <f>IFERROR(VLOOKUP($G1109,'A2018'!$A$3:$C$1897,3,FALSE),0)</f>
        <v>1</v>
      </c>
      <c r="M1109" s="3">
        <f>IFERROR(VLOOKUP($G1109,'A2019'!$A$3:$C$1897,3,FALSE),0)</f>
        <v>0</v>
      </c>
      <c r="N1109" s="3">
        <f>IFERROR(VLOOKUP($G1109,'A2020'!$A$3:$C$1897,3,FALSE),0)</f>
        <v>0</v>
      </c>
      <c r="O1109" s="17">
        <f t="shared" si="78"/>
        <v>1</v>
      </c>
      <c r="Q1109" s="40" t="s">
        <v>1027</v>
      </c>
      <c r="R1109" s="40" t="s">
        <v>4</v>
      </c>
      <c r="S1109" s="40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17">
        <v>0</v>
      </c>
    </row>
    <row r="1110" spans="1:25" x14ac:dyDescent="0.3">
      <c r="A1110" s="40" t="s">
        <v>1185</v>
      </c>
      <c r="B1110" s="40" t="s">
        <v>4</v>
      </c>
      <c r="C1110" s="40">
        <v>2</v>
      </c>
      <c r="D1110" s="41">
        <f t="shared" si="77"/>
        <v>3.0109961579689023E-6</v>
      </c>
      <c r="E1110" s="42">
        <f t="shared" si="79"/>
        <v>0.99902142624864831</v>
      </c>
      <c r="G1110" s="40" t="s">
        <v>1185</v>
      </c>
      <c r="H1110" s="40" t="s">
        <v>4</v>
      </c>
      <c r="I1110" s="40">
        <f>IFERROR(VLOOKUP($G1110,'A2015'!$A$3:$C$1897,3,FALSE),0)</f>
        <v>0</v>
      </c>
      <c r="J1110" s="3">
        <f>IFERROR(VLOOKUP($G1110,'A2016'!$A$3:$C$1897,3,FALSE),0)</f>
        <v>0</v>
      </c>
      <c r="K1110" s="3">
        <f>IFERROR(VLOOKUP($G1110,'A2017'!$A$3:$C$1897,3,FALSE),0)</f>
        <v>0</v>
      </c>
      <c r="L1110" s="3">
        <f>IFERROR(VLOOKUP($G1110,'A2018'!$A$3:$C$1897,3,FALSE),0)</f>
        <v>0</v>
      </c>
      <c r="M1110" s="3">
        <f>IFERROR(VLOOKUP($G1110,'A2019'!$A$3:$C$1897,3,FALSE),0)</f>
        <v>0</v>
      </c>
      <c r="N1110" s="3">
        <f>IFERROR(VLOOKUP($G1110,'A2020'!$A$3:$C$1897,3,FALSE),0)</f>
        <v>0</v>
      </c>
      <c r="O1110" s="17">
        <f t="shared" si="78"/>
        <v>0</v>
      </c>
      <c r="Q1110" s="40" t="s">
        <v>1042</v>
      </c>
      <c r="R1110" s="40" t="s">
        <v>4</v>
      </c>
      <c r="S1110" s="40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17">
        <v>0</v>
      </c>
    </row>
    <row r="1111" spans="1:25" x14ac:dyDescent="0.3">
      <c r="A1111" s="40" t="s">
        <v>1410</v>
      </c>
      <c r="B1111" s="40" t="s">
        <v>4</v>
      </c>
      <c r="C1111" s="40">
        <v>2</v>
      </c>
      <c r="D1111" s="41">
        <f t="shared" si="77"/>
        <v>3.0109961579689023E-6</v>
      </c>
      <c r="E1111" s="42">
        <f t="shared" si="79"/>
        <v>0.99902443724480627</v>
      </c>
      <c r="G1111" s="40" t="s">
        <v>1410</v>
      </c>
      <c r="H1111" s="40" t="s">
        <v>4</v>
      </c>
      <c r="I1111" s="40">
        <f>IFERROR(VLOOKUP($G1111,'A2015'!$A$3:$C$1897,3,FALSE),0)</f>
        <v>0</v>
      </c>
      <c r="J1111" s="3">
        <f>IFERROR(VLOOKUP($G1111,'A2016'!$A$3:$C$1897,3,FALSE),0)</f>
        <v>0</v>
      </c>
      <c r="K1111" s="3">
        <f>IFERROR(VLOOKUP($G1111,'A2017'!$A$3:$C$1897,3,FALSE),0)</f>
        <v>0</v>
      </c>
      <c r="L1111" s="3">
        <f>IFERROR(VLOOKUP($G1111,'A2018'!$A$3:$C$1897,3,FALSE),0)</f>
        <v>0</v>
      </c>
      <c r="M1111" s="3">
        <f>IFERROR(VLOOKUP($G1111,'A2019'!$A$3:$C$1897,3,FALSE),0)</f>
        <v>0</v>
      </c>
      <c r="N1111" s="3">
        <f>IFERROR(VLOOKUP($G1111,'A2020'!$A$3:$C$1897,3,FALSE),0)</f>
        <v>0</v>
      </c>
      <c r="O1111" s="17">
        <f t="shared" si="78"/>
        <v>0</v>
      </c>
      <c r="Q1111" s="40" t="s">
        <v>905</v>
      </c>
      <c r="R1111" s="40" t="s">
        <v>4</v>
      </c>
      <c r="S1111" s="40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17">
        <v>0</v>
      </c>
    </row>
    <row r="1112" spans="1:25" x14ac:dyDescent="0.3">
      <c r="A1112" s="40" t="s">
        <v>1432</v>
      </c>
      <c r="B1112" s="40" t="s">
        <v>4</v>
      </c>
      <c r="C1112" s="40">
        <v>2</v>
      </c>
      <c r="D1112" s="41">
        <f t="shared" si="77"/>
        <v>3.0109961579689023E-6</v>
      </c>
      <c r="E1112" s="42">
        <f t="shared" si="79"/>
        <v>0.99902744824096423</v>
      </c>
      <c r="G1112" s="40" t="s">
        <v>1432</v>
      </c>
      <c r="H1112" s="40" t="s">
        <v>4</v>
      </c>
      <c r="I1112" s="40">
        <f>IFERROR(VLOOKUP($G1112,'A2015'!$A$3:$C$1897,3,FALSE),0)</f>
        <v>0</v>
      </c>
      <c r="J1112" s="3">
        <f>IFERROR(VLOOKUP($G1112,'A2016'!$A$3:$C$1897,3,FALSE),0)</f>
        <v>0</v>
      </c>
      <c r="K1112" s="3">
        <f>IFERROR(VLOOKUP($G1112,'A2017'!$A$3:$C$1897,3,FALSE),0)</f>
        <v>0</v>
      </c>
      <c r="L1112" s="3">
        <f>IFERROR(VLOOKUP($G1112,'A2018'!$A$3:$C$1897,3,FALSE),0)</f>
        <v>0</v>
      </c>
      <c r="M1112" s="3">
        <f>IFERROR(VLOOKUP($G1112,'A2019'!$A$3:$C$1897,3,FALSE),0)</f>
        <v>0</v>
      </c>
      <c r="N1112" s="3">
        <f>IFERROR(VLOOKUP($G1112,'A2020'!$A$3:$C$1897,3,FALSE),0)</f>
        <v>0</v>
      </c>
      <c r="O1112" s="17">
        <f t="shared" si="78"/>
        <v>0</v>
      </c>
      <c r="Q1112" s="40" t="s">
        <v>1274</v>
      </c>
      <c r="R1112" s="40" t="s">
        <v>4</v>
      </c>
      <c r="S1112" s="40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17">
        <v>0</v>
      </c>
    </row>
    <row r="1113" spans="1:25" x14ac:dyDescent="0.3">
      <c r="A1113" s="40" t="s">
        <v>955</v>
      </c>
      <c r="B1113" s="40" t="s">
        <v>4</v>
      </c>
      <c r="C1113" s="40">
        <v>2</v>
      </c>
      <c r="D1113" s="41">
        <f t="shared" si="77"/>
        <v>3.0109961579689023E-6</v>
      </c>
      <c r="E1113" s="42">
        <f t="shared" si="79"/>
        <v>0.99903045923712219</v>
      </c>
      <c r="G1113" s="40" t="s">
        <v>955</v>
      </c>
      <c r="H1113" s="40" t="s">
        <v>4</v>
      </c>
      <c r="I1113" s="40">
        <f>IFERROR(VLOOKUP($G1113,'A2015'!$A$3:$C$1897,3,FALSE),0)</f>
        <v>0</v>
      </c>
      <c r="J1113" s="3">
        <f>IFERROR(VLOOKUP($G1113,'A2016'!$A$3:$C$1897,3,FALSE),0)</f>
        <v>0</v>
      </c>
      <c r="K1113" s="3">
        <f>IFERROR(VLOOKUP($G1113,'A2017'!$A$3:$C$1897,3,FALSE),0)</f>
        <v>0</v>
      </c>
      <c r="L1113" s="3">
        <f>IFERROR(VLOOKUP($G1113,'A2018'!$A$3:$C$1897,3,FALSE),0)</f>
        <v>0</v>
      </c>
      <c r="M1113" s="3">
        <f>IFERROR(VLOOKUP($G1113,'A2019'!$A$3:$C$1897,3,FALSE),0)</f>
        <v>0</v>
      </c>
      <c r="N1113" s="3">
        <f>IFERROR(VLOOKUP($G1113,'A2020'!$A$3:$C$1897,3,FALSE),0)</f>
        <v>0</v>
      </c>
      <c r="O1113" s="17">
        <f t="shared" si="78"/>
        <v>0</v>
      </c>
      <c r="Q1113" s="40" t="s">
        <v>1189</v>
      </c>
      <c r="R1113" s="40" t="s">
        <v>4</v>
      </c>
      <c r="S1113" s="40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17">
        <v>0</v>
      </c>
    </row>
    <row r="1114" spans="1:25" x14ac:dyDescent="0.3">
      <c r="A1114" s="40" t="s">
        <v>1637</v>
      </c>
      <c r="B1114" s="40" t="s">
        <v>4</v>
      </c>
      <c r="C1114" s="40">
        <v>2</v>
      </c>
      <c r="D1114" s="41">
        <f t="shared" si="77"/>
        <v>3.0109961579689023E-6</v>
      </c>
      <c r="E1114" s="42">
        <f t="shared" si="79"/>
        <v>0.99903347023328015</v>
      </c>
      <c r="G1114" s="40" t="s">
        <v>1637</v>
      </c>
      <c r="H1114" s="40" t="s">
        <v>4</v>
      </c>
      <c r="I1114" s="40">
        <f>IFERROR(VLOOKUP($G1114,'A2015'!$A$3:$C$1897,3,FALSE),0)</f>
        <v>0</v>
      </c>
      <c r="J1114" s="3">
        <f>IFERROR(VLOOKUP($G1114,'A2016'!$A$3:$C$1897,3,FALSE),0)</f>
        <v>0</v>
      </c>
      <c r="K1114" s="3">
        <f>IFERROR(VLOOKUP($G1114,'A2017'!$A$3:$C$1897,3,FALSE),0)</f>
        <v>0</v>
      </c>
      <c r="L1114" s="3">
        <f>IFERROR(VLOOKUP($G1114,'A2018'!$A$3:$C$1897,3,FALSE),0)</f>
        <v>0</v>
      </c>
      <c r="M1114" s="3">
        <f>IFERROR(VLOOKUP($G1114,'A2019'!$A$3:$C$1897,3,FALSE),0)</f>
        <v>1</v>
      </c>
      <c r="N1114" s="3">
        <f>IFERROR(VLOOKUP($G1114,'A2020'!$A$3:$C$1897,3,FALSE),0)</f>
        <v>1</v>
      </c>
      <c r="O1114" s="17">
        <f t="shared" si="78"/>
        <v>2</v>
      </c>
      <c r="Q1114" s="40" t="s">
        <v>1124</v>
      </c>
      <c r="R1114" s="40" t="s">
        <v>4</v>
      </c>
      <c r="S1114" s="40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17">
        <v>0</v>
      </c>
    </row>
    <row r="1115" spans="1:25" x14ac:dyDescent="0.3">
      <c r="A1115" s="40" t="s">
        <v>1288</v>
      </c>
      <c r="B1115" s="40" t="s">
        <v>4</v>
      </c>
      <c r="C1115" s="40">
        <v>2</v>
      </c>
      <c r="D1115" s="41">
        <f t="shared" si="77"/>
        <v>3.0109961579689023E-6</v>
      </c>
      <c r="E1115" s="42">
        <f t="shared" si="79"/>
        <v>0.99903648122943811</v>
      </c>
      <c r="G1115" s="40" t="s">
        <v>1288</v>
      </c>
      <c r="H1115" s="40" t="s">
        <v>4</v>
      </c>
      <c r="I1115" s="40">
        <f>IFERROR(VLOOKUP($G1115,'A2015'!$A$3:$C$1897,3,FALSE),0)</f>
        <v>0</v>
      </c>
      <c r="J1115" s="3">
        <f>IFERROR(VLOOKUP($G1115,'A2016'!$A$3:$C$1897,3,FALSE),0)</f>
        <v>0</v>
      </c>
      <c r="K1115" s="3">
        <f>IFERROR(VLOOKUP($G1115,'A2017'!$A$3:$C$1897,3,FALSE),0)</f>
        <v>0</v>
      </c>
      <c r="L1115" s="3">
        <f>IFERROR(VLOOKUP($G1115,'A2018'!$A$3:$C$1897,3,FALSE),0)</f>
        <v>0</v>
      </c>
      <c r="M1115" s="3">
        <f>IFERROR(VLOOKUP($G1115,'A2019'!$A$3:$C$1897,3,FALSE),0)</f>
        <v>0</v>
      </c>
      <c r="N1115" s="3">
        <f>IFERROR(VLOOKUP($G1115,'A2020'!$A$3:$C$1897,3,FALSE),0)</f>
        <v>0</v>
      </c>
      <c r="O1115" s="17">
        <f t="shared" si="78"/>
        <v>0</v>
      </c>
      <c r="Q1115" s="40" t="s">
        <v>1223</v>
      </c>
      <c r="R1115" s="40" t="s">
        <v>4</v>
      </c>
      <c r="S1115" s="40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17">
        <v>0</v>
      </c>
    </row>
    <row r="1116" spans="1:25" x14ac:dyDescent="0.3">
      <c r="A1116" s="40" t="s">
        <v>1579</v>
      </c>
      <c r="B1116" s="40" t="s">
        <v>4</v>
      </c>
      <c r="C1116" s="40">
        <v>2</v>
      </c>
      <c r="D1116" s="41">
        <f t="shared" si="77"/>
        <v>3.0109961579689023E-6</v>
      </c>
      <c r="E1116" s="42">
        <f t="shared" si="79"/>
        <v>0.99903949222559607</v>
      </c>
      <c r="G1116" s="40" t="s">
        <v>1579</v>
      </c>
      <c r="H1116" s="40" t="s">
        <v>4</v>
      </c>
      <c r="I1116" s="40">
        <f>IFERROR(VLOOKUP($G1116,'A2015'!$A$3:$C$1897,3,FALSE),0)</f>
        <v>0</v>
      </c>
      <c r="J1116" s="3">
        <f>IFERROR(VLOOKUP($G1116,'A2016'!$A$3:$C$1897,3,FALSE),0)</f>
        <v>0</v>
      </c>
      <c r="K1116" s="3">
        <f>IFERROR(VLOOKUP($G1116,'A2017'!$A$3:$C$1897,3,FALSE),0)</f>
        <v>0</v>
      </c>
      <c r="L1116" s="3">
        <f>IFERROR(VLOOKUP($G1116,'A2018'!$A$3:$C$1897,3,FALSE),0)</f>
        <v>0</v>
      </c>
      <c r="M1116" s="3">
        <f>IFERROR(VLOOKUP($G1116,'A2019'!$A$3:$C$1897,3,FALSE),0)</f>
        <v>0</v>
      </c>
      <c r="N1116" s="3">
        <f>IFERROR(VLOOKUP($G1116,'A2020'!$A$3:$C$1897,3,FALSE),0)</f>
        <v>0</v>
      </c>
      <c r="O1116" s="17">
        <f t="shared" si="78"/>
        <v>0</v>
      </c>
      <c r="Q1116" s="40" t="s">
        <v>1187</v>
      </c>
      <c r="R1116" s="40" t="s">
        <v>4</v>
      </c>
      <c r="S1116" s="40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17">
        <v>0</v>
      </c>
    </row>
    <row r="1117" spans="1:25" x14ac:dyDescent="0.3">
      <c r="A1117" s="40" t="s">
        <v>1128</v>
      </c>
      <c r="B1117" s="40" t="s">
        <v>4</v>
      </c>
      <c r="C1117" s="40">
        <v>2</v>
      </c>
      <c r="D1117" s="41">
        <f t="shared" si="77"/>
        <v>3.0109961579689023E-6</v>
      </c>
      <c r="E1117" s="42">
        <f t="shared" si="79"/>
        <v>0.99904250322175403</v>
      </c>
      <c r="G1117" s="40" t="s">
        <v>1128</v>
      </c>
      <c r="H1117" s="40" t="s">
        <v>4</v>
      </c>
      <c r="I1117" s="40">
        <f>IFERROR(VLOOKUP($G1117,'A2015'!$A$3:$C$1897,3,FALSE),0)</f>
        <v>0</v>
      </c>
      <c r="J1117" s="3">
        <f>IFERROR(VLOOKUP($G1117,'A2016'!$A$3:$C$1897,3,FALSE),0)</f>
        <v>0</v>
      </c>
      <c r="K1117" s="3">
        <f>IFERROR(VLOOKUP($G1117,'A2017'!$A$3:$C$1897,3,FALSE),0)</f>
        <v>0</v>
      </c>
      <c r="L1117" s="3">
        <f>IFERROR(VLOOKUP($G1117,'A2018'!$A$3:$C$1897,3,FALSE),0)</f>
        <v>0</v>
      </c>
      <c r="M1117" s="3">
        <f>IFERROR(VLOOKUP($G1117,'A2019'!$A$3:$C$1897,3,FALSE),0)</f>
        <v>0</v>
      </c>
      <c r="N1117" s="3">
        <f>IFERROR(VLOOKUP($G1117,'A2020'!$A$3:$C$1897,3,FALSE),0)</f>
        <v>0</v>
      </c>
      <c r="O1117" s="17">
        <f t="shared" si="78"/>
        <v>0</v>
      </c>
      <c r="Q1117" s="40" t="s">
        <v>357</v>
      </c>
      <c r="R1117" s="40" t="s">
        <v>4</v>
      </c>
      <c r="S1117" s="40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17">
        <v>0</v>
      </c>
    </row>
    <row r="1118" spans="1:25" x14ac:dyDescent="0.3">
      <c r="A1118" s="40" t="s">
        <v>1383</v>
      </c>
      <c r="B1118" s="40" t="s">
        <v>4</v>
      </c>
      <c r="C1118" s="40">
        <v>2</v>
      </c>
      <c r="D1118" s="41">
        <f t="shared" si="77"/>
        <v>3.0109961579689023E-6</v>
      </c>
      <c r="E1118" s="42">
        <f t="shared" si="79"/>
        <v>0.99904551421791199</v>
      </c>
      <c r="G1118" s="40" t="s">
        <v>1383</v>
      </c>
      <c r="H1118" s="40" t="s">
        <v>4</v>
      </c>
      <c r="I1118" s="40">
        <f>IFERROR(VLOOKUP($G1118,'A2015'!$A$3:$C$1897,3,FALSE),0)</f>
        <v>0</v>
      </c>
      <c r="J1118" s="3">
        <f>IFERROR(VLOOKUP($G1118,'A2016'!$A$3:$C$1897,3,FALSE),0)</f>
        <v>0</v>
      </c>
      <c r="K1118" s="3">
        <f>IFERROR(VLOOKUP($G1118,'A2017'!$A$3:$C$1897,3,FALSE),0)</f>
        <v>0</v>
      </c>
      <c r="L1118" s="3">
        <f>IFERROR(VLOOKUP($G1118,'A2018'!$A$3:$C$1897,3,FALSE),0)</f>
        <v>0</v>
      </c>
      <c r="M1118" s="3">
        <f>IFERROR(VLOOKUP($G1118,'A2019'!$A$3:$C$1897,3,FALSE),0)</f>
        <v>0</v>
      </c>
      <c r="N1118" s="3">
        <f>IFERROR(VLOOKUP($G1118,'A2020'!$A$3:$C$1897,3,FALSE),0)</f>
        <v>0</v>
      </c>
      <c r="O1118" s="17">
        <f t="shared" si="78"/>
        <v>0</v>
      </c>
      <c r="Q1118" s="40" t="s">
        <v>1213</v>
      </c>
      <c r="R1118" s="40" t="s">
        <v>4</v>
      </c>
      <c r="S1118" s="40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17">
        <v>0</v>
      </c>
    </row>
    <row r="1119" spans="1:25" x14ac:dyDescent="0.3">
      <c r="A1119" s="40" t="s">
        <v>1212</v>
      </c>
      <c r="B1119" s="40" t="s">
        <v>4</v>
      </c>
      <c r="C1119" s="40">
        <v>2</v>
      </c>
      <c r="D1119" s="41">
        <f t="shared" si="77"/>
        <v>3.0109961579689023E-6</v>
      </c>
      <c r="E1119" s="42">
        <f t="shared" si="79"/>
        <v>0.99904852521406995</v>
      </c>
      <c r="G1119" s="40" t="s">
        <v>1212</v>
      </c>
      <c r="H1119" s="40" t="s">
        <v>4</v>
      </c>
      <c r="I1119" s="40">
        <f>IFERROR(VLOOKUP($G1119,'A2015'!$A$3:$C$1897,3,FALSE),0)</f>
        <v>0</v>
      </c>
      <c r="J1119" s="3">
        <f>IFERROR(VLOOKUP($G1119,'A2016'!$A$3:$C$1897,3,FALSE),0)</f>
        <v>0</v>
      </c>
      <c r="K1119" s="3">
        <f>IFERROR(VLOOKUP($G1119,'A2017'!$A$3:$C$1897,3,FALSE),0)</f>
        <v>0</v>
      </c>
      <c r="L1119" s="3">
        <f>IFERROR(VLOOKUP($G1119,'A2018'!$A$3:$C$1897,3,FALSE),0)</f>
        <v>0</v>
      </c>
      <c r="M1119" s="3">
        <f>IFERROR(VLOOKUP($G1119,'A2019'!$A$3:$C$1897,3,FALSE),0)</f>
        <v>0</v>
      </c>
      <c r="N1119" s="3">
        <f>IFERROR(VLOOKUP($G1119,'A2020'!$A$3:$C$1897,3,FALSE),0)</f>
        <v>0</v>
      </c>
      <c r="O1119" s="17">
        <f t="shared" si="78"/>
        <v>0</v>
      </c>
      <c r="Q1119" s="40" t="s">
        <v>907</v>
      </c>
      <c r="R1119" s="40" t="s">
        <v>4</v>
      </c>
      <c r="S1119" s="40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17">
        <v>0</v>
      </c>
    </row>
    <row r="1120" spans="1:25" x14ac:dyDescent="0.3">
      <c r="A1120" s="40" t="s">
        <v>1414</v>
      </c>
      <c r="B1120" s="40" t="s">
        <v>4</v>
      </c>
      <c r="C1120" s="40">
        <v>2</v>
      </c>
      <c r="D1120" s="41">
        <f t="shared" si="77"/>
        <v>3.0109961579689023E-6</v>
      </c>
      <c r="E1120" s="42">
        <f t="shared" si="79"/>
        <v>0.99905153621022791</v>
      </c>
      <c r="G1120" s="40" t="s">
        <v>1414</v>
      </c>
      <c r="H1120" s="40" t="s">
        <v>4</v>
      </c>
      <c r="I1120" s="40">
        <f>IFERROR(VLOOKUP($G1120,'A2015'!$A$3:$C$1897,3,FALSE),0)</f>
        <v>0</v>
      </c>
      <c r="J1120" s="3">
        <f>IFERROR(VLOOKUP($G1120,'A2016'!$A$3:$C$1897,3,FALSE),0)</f>
        <v>0</v>
      </c>
      <c r="K1120" s="3">
        <f>IFERROR(VLOOKUP($G1120,'A2017'!$A$3:$C$1897,3,FALSE),0)</f>
        <v>0</v>
      </c>
      <c r="L1120" s="3">
        <f>IFERROR(VLOOKUP($G1120,'A2018'!$A$3:$C$1897,3,FALSE),0)</f>
        <v>0</v>
      </c>
      <c r="M1120" s="3">
        <f>IFERROR(VLOOKUP($G1120,'A2019'!$A$3:$C$1897,3,FALSE),0)</f>
        <v>0</v>
      </c>
      <c r="N1120" s="3">
        <f>IFERROR(VLOOKUP($G1120,'A2020'!$A$3:$C$1897,3,FALSE),0)</f>
        <v>0</v>
      </c>
      <c r="O1120" s="17">
        <f t="shared" si="78"/>
        <v>0</v>
      </c>
      <c r="Q1120" s="40" t="s">
        <v>1009</v>
      </c>
      <c r="R1120" s="40" t="s">
        <v>4</v>
      </c>
      <c r="S1120" s="40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17">
        <v>0</v>
      </c>
    </row>
    <row r="1121" spans="1:25" x14ac:dyDescent="0.3">
      <c r="A1121" s="40" t="s">
        <v>925</v>
      </c>
      <c r="B1121" s="40" t="s">
        <v>4</v>
      </c>
      <c r="C1121" s="40">
        <v>2</v>
      </c>
      <c r="D1121" s="41">
        <f t="shared" si="77"/>
        <v>3.0109961579689023E-6</v>
      </c>
      <c r="E1121" s="42">
        <f t="shared" si="79"/>
        <v>0.99905454720638587</v>
      </c>
      <c r="G1121" s="40" t="s">
        <v>925</v>
      </c>
      <c r="H1121" s="40" t="s">
        <v>4</v>
      </c>
      <c r="I1121" s="40">
        <f>IFERROR(VLOOKUP($G1121,'A2015'!$A$3:$C$1897,3,FALSE),0)</f>
        <v>0</v>
      </c>
      <c r="J1121" s="3">
        <f>IFERROR(VLOOKUP($G1121,'A2016'!$A$3:$C$1897,3,FALSE),0)</f>
        <v>0</v>
      </c>
      <c r="K1121" s="3">
        <f>IFERROR(VLOOKUP($G1121,'A2017'!$A$3:$C$1897,3,FALSE),0)</f>
        <v>0</v>
      </c>
      <c r="L1121" s="3">
        <f>IFERROR(VLOOKUP($G1121,'A2018'!$A$3:$C$1897,3,FALSE),0)</f>
        <v>0</v>
      </c>
      <c r="M1121" s="3">
        <f>IFERROR(VLOOKUP($G1121,'A2019'!$A$3:$C$1897,3,FALSE),0)</f>
        <v>0</v>
      </c>
      <c r="N1121" s="3">
        <f>IFERROR(VLOOKUP($G1121,'A2020'!$A$3:$C$1897,3,FALSE),0)</f>
        <v>0</v>
      </c>
      <c r="O1121" s="17">
        <f t="shared" si="78"/>
        <v>0</v>
      </c>
      <c r="Q1121" s="40" t="s">
        <v>1052</v>
      </c>
      <c r="R1121" s="40" t="s">
        <v>4</v>
      </c>
      <c r="S1121" s="40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17">
        <v>0</v>
      </c>
    </row>
    <row r="1122" spans="1:25" x14ac:dyDescent="0.3">
      <c r="A1122" s="40" t="s">
        <v>693</v>
      </c>
      <c r="B1122" s="40" t="s">
        <v>4</v>
      </c>
      <c r="C1122" s="40">
        <v>2</v>
      </c>
      <c r="D1122" s="41">
        <f t="shared" si="77"/>
        <v>3.0109961579689023E-6</v>
      </c>
      <c r="E1122" s="42">
        <f t="shared" si="79"/>
        <v>0.99905755820254383</v>
      </c>
      <c r="G1122" s="40" t="s">
        <v>693</v>
      </c>
      <c r="H1122" s="40" t="s">
        <v>4</v>
      </c>
      <c r="I1122" s="40">
        <f>IFERROR(VLOOKUP($G1122,'A2015'!$A$3:$C$1897,3,FALSE),0)</f>
        <v>0</v>
      </c>
      <c r="J1122" s="3">
        <f>IFERROR(VLOOKUP($G1122,'A2016'!$A$3:$C$1897,3,FALSE),0)</f>
        <v>0</v>
      </c>
      <c r="K1122" s="3">
        <f>IFERROR(VLOOKUP($G1122,'A2017'!$A$3:$C$1897,3,FALSE),0)</f>
        <v>0</v>
      </c>
      <c r="L1122" s="3">
        <f>IFERROR(VLOOKUP($G1122,'A2018'!$A$3:$C$1897,3,FALSE),0)</f>
        <v>0</v>
      </c>
      <c r="M1122" s="3">
        <f>IFERROR(VLOOKUP($G1122,'A2019'!$A$3:$C$1897,3,FALSE),0)</f>
        <v>0</v>
      </c>
      <c r="N1122" s="3">
        <f>IFERROR(VLOOKUP($G1122,'A2020'!$A$3:$C$1897,3,FALSE),0)</f>
        <v>0</v>
      </c>
      <c r="O1122" s="17">
        <f t="shared" si="78"/>
        <v>0</v>
      </c>
      <c r="Q1122" s="40" t="s">
        <v>1211</v>
      </c>
      <c r="R1122" s="40" t="s">
        <v>4</v>
      </c>
      <c r="S1122" s="40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17">
        <v>0</v>
      </c>
    </row>
    <row r="1123" spans="1:25" x14ac:dyDescent="0.3">
      <c r="A1123" s="40" t="s">
        <v>1235</v>
      </c>
      <c r="B1123" s="40" t="s">
        <v>4</v>
      </c>
      <c r="C1123" s="40">
        <v>2</v>
      </c>
      <c r="D1123" s="41">
        <f t="shared" si="77"/>
        <v>3.0109961579689023E-6</v>
      </c>
      <c r="E1123" s="42">
        <f t="shared" si="79"/>
        <v>0.99906056919870179</v>
      </c>
      <c r="G1123" s="40" t="s">
        <v>1235</v>
      </c>
      <c r="H1123" s="40" t="s">
        <v>4</v>
      </c>
      <c r="I1123" s="40">
        <f>IFERROR(VLOOKUP($G1123,'A2015'!$A$3:$C$1897,3,FALSE),0)</f>
        <v>0</v>
      </c>
      <c r="J1123" s="3">
        <f>IFERROR(VLOOKUP($G1123,'A2016'!$A$3:$C$1897,3,FALSE),0)</f>
        <v>0</v>
      </c>
      <c r="K1123" s="3">
        <f>IFERROR(VLOOKUP($G1123,'A2017'!$A$3:$C$1897,3,FALSE),0)</f>
        <v>0</v>
      </c>
      <c r="L1123" s="3">
        <f>IFERROR(VLOOKUP($G1123,'A2018'!$A$3:$C$1897,3,FALSE),0)</f>
        <v>0</v>
      </c>
      <c r="M1123" s="3">
        <f>IFERROR(VLOOKUP($G1123,'A2019'!$A$3:$C$1897,3,FALSE),0)</f>
        <v>0</v>
      </c>
      <c r="N1123" s="3">
        <f>IFERROR(VLOOKUP($G1123,'A2020'!$A$3:$C$1897,3,FALSE),0)</f>
        <v>0</v>
      </c>
      <c r="O1123" s="17">
        <f t="shared" si="78"/>
        <v>0</v>
      </c>
      <c r="Q1123" s="40" t="s">
        <v>1097</v>
      </c>
      <c r="R1123" s="40" t="s">
        <v>4</v>
      </c>
      <c r="S1123" s="40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17">
        <v>0</v>
      </c>
    </row>
    <row r="1124" spans="1:25" x14ac:dyDescent="0.3">
      <c r="A1124" s="40" t="s">
        <v>1244</v>
      </c>
      <c r="B1124" s="40" t="s">
        <v>4</v>
      </c>
      <c r="C1124" s="40">
        <v>2</v>
      </c>
      <c r="D1124" s="41">
        <f t="shared" si="77"/>
        <v>3.0109961579689023E-6</v>
      </c>
      <c r="E1124" s="42">
        <f t="shared" si="79"/>
        <v>0.99906358019485975</v>
      </c>
      <c r="G1124" s="40" t="s">
        <v>1244</v>
      </c>
      <c r="H1124" s="40" t="s">
        <v>4</v>
      </c>
      <c r="I1124" s="40">
        <f>IFERROR(VLOOKUP($G1124,'A2015'!$A$3:$C$1897,3,FALSE),0)</f>
        <v>0</v>
      </c>
      <c r="J1124" s="3">
        <f>IFERROR(VLOOKUP($G1124,'A2016'!$A$3:$C$1897,3,FALSE),0)</f>
        <v>0</v>
      </c>
      <c r="K1124" s="3">
        <f>IFERROR(VLOOKUP($G1124,'A2017'!$A$3:$C$1897,3,FALSE),0)</f>
        <v>0</v>
      </c>
      <c r="L1124" s="3">
        <f>IFERROR(VLOOKUP($G1124,'A2018'!$A$3:$C$1897,3,FALSE),0)</f>
        <v>0</v>
      </c>
      <c r="M1124" s="3">
        <f>IFERROR(VLOOKUP($G1124,'A2019'!$A$3:$C$1897,3,FALSE),0)</f>
        <v>0</v>
      </c>
      <c r="N1124" s="3">
        <f>IFERROR(VLOOKUP($G1124,'A2020'!$A$3:$C$1897,3,FALSE),0)</f>
        <v>0</v>
      </c>
      <c r="O1124" s="17">
        <f t="shared" si="78"/>
        <v>0</v>
      </c>
      <c r="Q1124" s="40" t="s">
        <v>1234</v>
      </c>
      <c r="R1124" s="40" t="s">
        <v>4</v>
      </c>
      <c r="S1124" s="40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17">
        <v>0</v>
      </c>
    </row>
    <row r="1125" spans="1:25" x14ac:dyDescent="0.3">
      <c r="A1125" s="40" t="s">
        <v>1215</v>
      </c>
      <c r="B1125" s="40" t="s">
        <v>4</v>
      </c>
      <c r="C1125" s="40">
        <v>2</v>
      </c>
      <c r="D1125" s="41">
        <f t="shared" si="77"/>
        <v>3.0109961579689023E-6</v>
      </c>
      <c r="E1125" s="42">
        <f t="shared" si="79"/>
        <v>0.99906659119101771</v>
      </c>
      <c r="G1125" s="40" t="s">
        <v>1215</v>
      </c>
      <c r="H1125" s="40" t="s">
        <v>4</v>
      </c>
      <c r="I1125" s="40">
        <f>IFERROR(VLOOKUP($G1125,'A2015'!$A$3:$C$1897,3,FALSE),0)</f>
        <v>0</v>
      </c>
      <c r="J1125" s="3">
        <f>IFERROR(VLOOKUP($G1125,'A2016'!$A$3:$C$1897,3,FALSE),0)</f>
        <v>0</v>
      </c>
      <c r="K1125" s="3">
        <f>IFERROR(VLOOKUP($G1125,'A2017'!$A$3:$C$1897,3,FALSE),0)</f>
        <v>0</v>
      </c>
      <c r="L1125" s="3">
        <f>IFERROR(VLOOKUP($G1125,'A2018'!$A$3:$C$1897,3,FALSE),0)</f>
        <v>0</v>
      </c>
      <c r="M1125" s="3">
        <f>IFERROR(VLOOKUP($G1125,'A2019'!$A$3:$C$1897,3,FALSE),0)</f>
        <v>0</v>
      </c>
      <c r="N1125" s="3">
        <f>IFERROR(VLOOKUP($G1125,'A2020'!$A$3:$C$1897,3,FALSE),0)</f>
        <v>0</v>
      </c>
      <c r="O1125" s="17">
        <f t="shared" si="78"/>
        <v>0</v>
      </c>
      <c r="Q1125" s="40" t="s">
        <v>1192</v>
      </c>
      <c r="R1125" s="40" t="s">
        <v>4</v>
      </c>
      <c r="S1125" s="40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17">
        <v>0</v>
      </c>
    </row>
    <row r="1126" spans="1:25" x14ac:dyDescent="0.3">
      <c r="A1126" s="40" t="s">
        <v>1134</v>
      </c>
      <c r="B1126" s="40" t="s">
        <v>4</v>
      </c>
      <c r="C1126" s="40">
        <v>2</v>
      </c>
      <c r="D1126" s="41">
        <f t="shared" si="77"/>
        <v>3.0109961579689023E-6</v>
      </c>
      <c r="E1126" s="42">
        <f t="shared" si="79"/>
        <v>0.99906960218717566</v>
      </c>
      <c r="G1126" s="40" t="s">
        <v>1134</v>
      </c>
      <c r="H1126" s="40" t="s">
        <v>4</v>
      </c>
      <c r="I1126" s="40">
        <f>IFERROR(VLOOKUP($G1126,'A2015'!$A$3:$C$1897,3,FALSE),0)</f>
        <v>0</v>
      </c>
      <c r="J1126" s="3">
        <f>IFERROR(VLOOKUP($G1126,'A2016'!$A$3:$C$1897,3,FALSE),0)</f>
        <v>0</v>
      </c>
      <c r="K1126" s="3">
        <f>IFERROR(VLOOKUP($G1126,'A2017'!$A$3:$C$1897,3,FALSE),0)</f>
        <v>0</v>
      </c>
      <c r="L1126" s="3">
        <f>IFERROR(VLOOKUP($G1126,'A2018'!$A$3:$C$1897,3,FALSE),0)</f>
        <v>0</v>
      </c>
      <c r="M1126" s="3">
        <f>IFERROR(VLOOKUP($G1126,'A2019'!$A$3:$C$1897,3,FALSE),0)</f>
        <v>0</v>
      </c>
      <c r="N1126" s="3">
        <f>IFERROR(VLOOKUP($G1126,'A2020'!$A$3:$C$1897,3,FALSE),0)</f>
        <v>0</v>
      </c>
      <c r="O1126" s="17">
        <f t="shared" si="78"/>
        <v>0</v>
      </c>
      <c r="Q1126" s="40" t="s">
        <v>685</v>
      </c>
      <c r="R1126" s="40" t="s">
        <v>4</v>
      </c>
      <c r="S1126" s="40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17">
        <v>0</v>
      </c>
    </row>
    <row r="1127" spans="1:25" x14ac:dyDescent="0.3">
      <c r="A1127" s="40" t="s">
        <v>1338</v>
      </c>
      <c r="B1127" s="40" t="s">
        <v>4</v>
      </c>
      <c r="C1127" s="40">
        <v>2</v>
      </c>
      <c r="D1127" s="41">
        <f t="shared" si="77"/>
        <v>3.0109961579689023E-6</v>
      </c>
      <c r="E1127" s="42">
        <f t="shared" si="79"/>
        <v>0.99907261318333362</v>
      </c>
      <c r="G1127" s="40" t="s">
        <v>1338</v>
      </c>
      <c r="H1127" s="40" t="s">
        <v>4</v>
      </c>
      <c r="I1127" s="40">
        <f>IFERROR(VLOOKUP($G1127,'A2015'!$A$3:$C$1897,3,FALSE),0)</f>
        <v>0</v>
      </c>
      <c r="J1127" s="3">
        <f>IFERROR(VLOOKUP($G1127,'A2016'!$A$3:$C$1897,3,FALSE),0)</f>
        <v>0</v>
      </c>
      <c r="K1127" s="3">
        <f>IFERROR(VLOOKUP($G1127,'A2017'!$A$3:$C$1897,3,FALSE),0)</f>
        <v>0</v>
      </c>
      <c r="L1127" s="3">
        <f>IFERROR(VLOOKUP($G1127,'A2018'!$A$3:$C$1897,3,FALSE),0)</f>
        <v>0</v>
      </c>
      <c r="M1127" s="3">
        <f>IFERROR(VLOOKUP($G1127,'A2019'!$A$3:$C$1897,3,FALSE),0)</f>
        <v>1</v>
      </c>
      <c r="N1127" s="3">
        <f>IFERROR(VLOOKUP($G1127,'A2020'!$A$3:$C$1897,3,FALSE),0)</f>
        <v>0</v>
      </c>
      <c r="O1127" s="17">
        <f t="shared" si="78"/>
        <v>1</v>
      </c>
      <c r="Q1127" s="40" t="s">
        <v>1302</v>
      </c>
      <c r="R1127" s="40" t="s">
        <v>4</v>
      </c>
      <c r="S1127" s="40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17">
        <v>0</v>
      </c>
    </row>
    <row r="1128" spans="1:25" x14ac:dyDescent="0.3">
      <c r="A1128" s="40" t="s">
        <v>514</v>
      </c>
      <c r="B1128" s="40" t="s">
        <v>4</v>
      </c>
      <c r="C1128" s="40">
        <v>2</v>
      </c>
      <c r="D1128" s="41">
        <f t="shared" si="77"/>
        <v>3.0109961579689023E-6</v>
      </c>
      <c r="E1128" s="42">
        <f t="shared" si="79"/>
        <v>0.99907562417949158</v>
      </c>
      <c r="G1128" s="40" t="s">
        <v>514</v>
      </c>
      <c r="H1128" s="40" t="s">
        <v>4</v>
      </c>
      <c r="I1128" s="40">
        <f>IFERROR(VLOOKUP($G1128,'A2015'!$A$3:$C$1897,3,FALSE),0)</f>
        <v>0</v>
      </c>
      <c r="J1128" s="3">
        <f>IFERROR(VLOOKUP($G1128,'A2016'!$A$3:$C$1897,3,FALSE),0)</f>
        <v>0</v>
      </c>
      <c r="K1128" s="3">
        <f>IFERROR(VLOOKUP($G1128,'A2017'!$A$3:$C$1897,3,FALSE),0)</f>
        <v>0</v>
      </c>
      <c r="L1128" s="3">
        <f>IFERROR(VLOOKUP($G1128,'A2018'!$A$3:$C$1897,3,FALSE),0)</f>
        <v>0</v>
      </c>
      <c r="M1128" s="3">
        <f>IFERROR(VLOOKUP($G1128,'A2019'!$A$3:$C$1897,3,FALSE),0)</f>
        <v>0</v>
      </c>
      <c r="N1128" s="3">
        <f>IFERROR(VLOOKUP($G1128,'A2020'!$A$3:$C$1897,3,FALSE),0)</f>
        <v>0</v>
      </c>
      <c r="O1128" s="17">
        <f t="shared" si="78"/>
        <v>0</v>
      </c>
      <c r="Q1128" s="40" t="s">
        <v>1305</v>
      </c>
      <c r="R1128" s="40" t="s">
        <v>4</v>
      </c>
      <c r="S1128" s="40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17">
        <v>0</v>
      </c>
    </row>
    <row r="1129" spans="1:25" x14ac:dyDescent="0.3">
      <c r="A1129" s="40" t="s">
        <v>1412</v>
      </c>
      <c r="B1129" s="40" t="s">
        <v>4</v>
      </c>
      <c r="C1129" s="40">
        <v>2</v>
      </c>
      <c r="D1129" s="41">
        <f t="shared" si="77"/>
        <v>3.0109961579689023E-6</v>
      </c>
      <c r="E1129" s="42">
        <f t="shared" si="79"/>
        <v>0.99907863517564954</v>
      </c>
      <c r="G1129" s="40" t="s">
        <v>1412</v>
      </c>
      <c r="H1129" s="40" t="s">
        <v>4</v>
      </c>
      <c r="I1129" s="40">
        <f>IFERROR(VLOOKUP($G1129,'A2015'!$A$3:$C$1897,3,FALSE),0)</f>
        <v>0</v>
      </c>
      <c r="J1129" s="3">
        <f>IFERROR(VLOOKUP($G1129,'A2016'!$A$3:$C$1897,3,FALSE),0)</f>
        <v>0</v>
      </c>
      <c r="K1129" s="3">
        <f>IFERROR(VLOOKUP($G1129,'A2017'!$A$3:$C$1897,3,FALSE),0)</f>
        <v>0</v>
      </c>
      <c r="L1129" s="3">
        <f>IFERROR(VLOOKUP($G1129,'A2018'!$A$3:$C$1897,3,FALSE),0)</f>
        <v>0</v>
      </c>
      <c r="M1129" s="3">
        <f>IFERROR(VLOOKUP($G1129,'A2019'!$A$3:$C$1897,3,FALSE),0)</f>
        <v>0</v>
      </c>
      <c r="N1129" s="3">
        <f>IFERROR(VLOOKUP($G1129,'A2020'!$A$3:$C$1897,3,FALSE),0)</f>
        <v>0</v>
      </c>
      <c r="O1129" s="17">
        <f t="shared" si="78"/>
        <v>0</v>
      </c>
      <c r="Q1129" s="40" t="s">
        <v>1371</v>
      </c>
      <c r="R1129" s="40" t="s">
        <v>4</v>
      </c>
      <c r="S1129" s="40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17">
        <v>0</v>
      </c>
    </row>
    <row r="1130" spans="1:25" x14ac:dyDescent="0.3">
      <c r="A1130" s="40" t="s">
        <v>1325</v>
      </c>
      <c r="B1130" s="40" t="s">
        <v>4</v>
      </c>
      <c r="C1130" s="40">
        <v>2</v>
      </c>
      <c r="D1130" s="41">
        <f t="shared" si="77"/>
        <v>3.0109961579689023E-6</v>
      </c>
      <c r="E1130" s="42">
        <f t="shared" si="79"/>
        <v>0.9990816461718075</v>
      </c>
      <c r="G1130" s="40" t="s">
        <v>1325</v>
      </c>
      <c r="H1130" s="40" t="s">
        <v>4</v>
      </c>
      <c r="I1130" s="40">
        <f>IFERROR(VLOOKUP($G1130,'A2015'!$A$3:$C$1897,3,FALSE),0)</f>
        <v>0</v>
      </c>
      <c r="J1130" s="3">
        <f>IFERROR(VLOOKUP($G1130,'A2016'!$A$3:$C$1897,3,FALSE),0)</f>
        <v>0</v>
      </c>
      <c r="K1130" s="3">
        <f>IFERROR(VLOOKUP($G1130,'A2017'!$A$3:$C$1897,3,FALSE),0)</f>
        <v>0</v>
      </c>
      <c r="L1130" s="3">
        <f>IFERROR(VLOOKUP($G1130,'A2018'!$A$3:$C$1897,3,FALSE),0)</f>
        <v>1</v>
      </c>
      <c r="M1130" s="3">
        <f>IFERROR(VLOOKUP($G1130,'A2019'!$A$3:$C$1897,3,FALSE),0)</f>
        <v>0</v>
      </c>
      <c r="N1130" s="3">
        <f>IFERROR(VLOOKUP($G1130,'A2020'!$A$3:$C$1897,3,FALSE),0)</f>
        <v>0</v>
      </c>
      <c r="O1130" s="17">
        <f t="shared" si="78"/>
        <v>1</v>
      </c>
      <c r="Q1130" s="40" t="s">
        <v>896</v>
      </c>
      <c r="R1130" s="40" t="s">
        <v>4</v>
      </c>
      <c r="S1130" s="40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17">
        <v>0</v>
      </c>
    </row>
    <row r="1131" spans="1:25" x14ac:dyDescent="0.3">
      <c r="A1131" s="40" t="s">
        <v>886</v>
      </c>
      <c r="B1131" s="40" t="s">
        <v>4</v>
      </c>
      <c r="C1131" s="40">
        <v>2</v>
      </c>
      <c r="D1131" s="41">
        <f t="shared" si="77"/>
        <v>3.0109961579689023E-6</v>
      </c>
      <c r="E1131" s="42">
        <f t="shared" si="79"/>
        <v>0.99908465716796546</v>
      </c>
      <c r="G1131" s="40" t="s">
        <v>886</v>
      </c>
      <c r="H1131" s="40" t="s">
        <v>4</v>
      </c>
      <c r="I1131" s="40">
        <f>IFERROR(VLOOKUP($G1131,'A2015'!$A$3:$C$1897,3,FALSE),0)</f>
        <v>0</v>
      </c>
      <c r="J1131" s="3">
        <f>IFERROR(VLOOKUP($G1131,'A2016'!$A$3:$C$1897,3,FALSE),0)</f>
        <v>0</v>
      </c>
      <c r="K1131" s="3">
        <f>IFERROR(VLOOKUP($G1131,'A2017'!$A$3:$C$1897,3,FALSE),0)</f>
        <v>0</v>
      </c>
      <c r="L1131" s="3">
        <f>IFERROR(VLOOKUP($G1131,'A2018'!$A$3:$C$1897,3,FALSE),0)</f>
        <v>0</v>
      </c>
      <c r="M1131" s="3">
        <f>IFERROR(VLOOKUP($G1131,'A2019'!$A$3:$C$1897,3,FALSE),0)</f>
        <v>0</v>
      </c>
      <c r="N1131" s="3">
        <f>IFERROR(VLOOKUP($G1131,'A2020'!$A$3:$C$1897,3,FALSE),0)</f>
        <v>0</v>
      </c>
      <c r="O1131" s="17">
        <f t="shared" si="78"/>
        <v>0</v>
      </c>
      <c r="Q1131" s="40" t="s">
        <v>1205</v>
      </c>
      <c r="R1131" s="40" t="s">
        <v>4</v>
      </c>
      <c r="S1131" s="40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17">
        <v>0</v>
      </c>
    </row>
    <row r="1132" spans="1:25" x14ac:dyDescent="0.3">
      <c r="A1132" s="40" t="s">
        <v>1169</v>
      </c>
      <c r="B1132" s="40" t="s">
        <v>4</v>
      </c>
      <c r="C1132" s="40">
        <v>2</v>
      </c>
      <c r="D1132" s="41">
        <f t="shared" si="77"/>
        <v>3.0109961579689023E-6</v>
      </c>
      <c r="E1132" s="42">
        <f t="shared" si="79"/>
        <v>0.99908766816412342</v>
      </c>
      <c r="G1132" s="40" t="s">
        <v>1169</v>
      </c>
      <c r="H1132" s="40" t="s">
        <v>4</v>
      </c>
      <c r="I1132" s="40">
        <f>IFERROR(VLOOKUP($G1132,'A2015'!$A$3:$C$1897,3,FALSE),0)</f>
        <v>0</v>
      </c>
      <c r="J1132" s="3">
        <f>IFERROR(VLOOKUP($G1132,'A2016'!$A$3:$C$1897,3,FALSE),0)</f>
        <v>0</v>
      </c>
      <c r="K1132" s="3">
        <f>IFERROR(VLOOKUP($G1132,'A2017'!$A$3:$C$1897,3,FALSE),0)</f>
        <v>1</v>
      </c>
      <c r="L1132" s="3">
        <f>IFERROR(VLOOKUP($G1132,'A2018'!$A$3:$C$1897,3,FALSE),0)</f>
        <v>0</v>
      </c>
      <c r="M1132" s="3">
        <f>IFERROR(VLOOKUP($G1132,'A2019'!$A$3:$C$1897,3,FALSE),0)</f>
        <v>1</v>
      </c>
      <c r="N1132" s="3">
        <f>IFERROR(VLOOKUP($G1132,'A2020'!$A$3:$C$1897,3,FALSE),0)</f>
        <v>0</v>
      </c>
      <c r="O1132" s="17">
        <f t="shared" si="78"/>
        <v>2</v>
      </c>
      <c r="Q1132" s="40" t="s">
        <v>1086</v>
      </c>
      <c r="R1132" s="40" t="s">
        <v>4</v>
      </c>
      <c r="S1132" s="40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17">
        <v>0</v>
      </c>
    </row>
    <row r="1133" spans="1:25" x14ac:dyDescent="0.3">
      <c r="A1133" s="40" t="s">
        <v>1012</v>
      </c>
      <c r="B1133" s="40" t="s">
        <v>4</v>
      </c>
      <c r="C1133" s="40">
        <v>2</v>
      </c>
      <c r="D1133" s="41">
        <f t="shared" si="77"/>
        <v>3.0109961579689023E-6</v>
      </c>
      <c r="E1133" s="42">
        <f t="shared" si="79"/>
        <v>0.99909067916028138</v>
      </c>
      <c r="G1133" s="40" t="s">
        <v>1012</v>
      </c>
      <c r="H1133" s="40" t="s">
        <v>4</v>
      </c>
      <c r="I1133" s="40">
        <f>IFERROR(VLOOKUP($G1133,'A2015'!$A$3:$C$1897,3,FALSE),0)</f>
        <v>0</v>
      </c>
      <c r="J1133" s="3">
        <f>IFERROR(VLOOKUP($G1133,'A2016'!$A$3:$C$1897,3,FALSE),0)</f>
        <v>0</v>
      </c>
      <c r="K1133" s="3">
        <f>IFERROR(VLOOKUP($G1133,'A2017'!$A$3:$C$1897,3,FALSE),0)</f>
        <v>0</v>
      </c>
      <c r="L1133" s="3">
        <f>IFERROR(VLOOKUP($G1133,'A2018'!$A$3:$C$1897,3,FALSE),0)</f>
        <v>0</v>
      </c>
      <c r="M1133" s="3">
        <f>IFERROR(VLOOKUP($G1133,'A2019'!$A$3:$C$1897,3,FALSE),0)</f>
        <v>0</v>
      </c>
      <c r="N1133" s="3">
        <f>IFERROR(VLOOKUP($G1133,'A2020'!$A$3:$C$1897,3,FALSE),0)</f>
        <v>0</v>
      </c>
      <c r="O1133" s="17">
        <f t="shared" si="78"/>
        <v>0</v>
      </c>
      <c r="Q1133" s="40" t="s">
        <v>1355</v>
      </c>
      <c r="R1133" s="40" t="s">
        <v>4</v>
      </c>
      <c r="S1133" s="40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17">
        <v>0</v>
      </c>
    </row>
    <row r="1134" spans="1:25" x14ac:dyDescent="0.3">
      <c r="A1134" s="40" t="s">
        <v>1021</v>
      </c>
      <c r="B1134" s="40" t="s">
        <v>4</v>
      </c>
      <c r="C1134" s="40">
        <v>2</v>
      </c>
      <c r="D1134" s="41">
        <f t="shared" si="77"/>
        <v>3.0109961579689023E-6</v>
      </c>
      <c r="E1134" s="42">
        <f t="shared" si="79"/>
        <v>0.99909369015643934</v>
      </c>
      <c r="G1134" s="40" t="s">
        <v>1021</v>
      </c>
      <c r="H1134" s="40" t="s">
        <v>4</v>
      </c>
      <c r="I1134" s="40">
        <f>IFERROR(VLOOKUP($G1134,'A2015'!$A$3:$C$1897,3,FALSE),0)</f>
        <v>0</v>
      </c>
      <c r="J1134" s="3">
        <f>IFERROR(VLOOKUP($G1134,'A2016'!$A$3:$C$1897,3,FALSE),0)</f>
        <v>0</v>
      </c>
      <c r="K1134" s="3">
        <f>IFERROR(VLOOKUP($G1134,'A2017'!$A$3:$C$1897,3,FALSE),0)</f>
        <v>0</v>
      </c>
      <c r="L1134" s="3">
        <f>IFERROR(VLOOKUP($G1134,'A2018'!$A$3:$C$1897,3,FALSE),0)</f>
        <v>0</v>
      </c>
      <c r="M1134" s="3">
        <f>IFERROR(VLOOKUP($G1134,'A2019'!$A$3:$C$1897,3,FALSE),0)</f>
        <v>0</v>
      </c>
      <c r="N1134" s="3">
        <f>IFERROR(VLOOKUP($G1134,'A2020'!$A$3:$C$1897,3,FALSE),0)</f>
        <v>0</v>
      </c>
      <c r="O1134" s="17">
        <f t="shared" si="78"/>
        <v>0</v>
      </c>
      <c r="Q1134" s="40" t="s">
        <v>1289</v>
      </c>
      <c r="R1134" s="40" t="s">
        <v>4</v>
      </c>
      <c r="S1134" s="40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17">
        <v>0</v>
      </c>
    </row>
    <row r="1135" spans="1:25" x14ac:dyDescent="0.3">
      <c r="A1135" s="40" t="s">
        <v>1141</v>
      </c>
      <c r="B1135" s="40" t="s">
        <v>4</v>
      </c>
      <c r="C1135" s="40">
        <v>2</v>
      </c>
      <c r="D1135" s="41">
        <f t="shared" si="77"/>
        <v>3.0109961579689023E-6</v>
      </c>
      <c r="E1135" s="42">
        <f t="shared" si="79"/>
        <v>0.9990967011525973</v>
      </c>
      <c r="G1135" s="40" t="s">
        <v>1141</v>
      </c>
      <c r="H1135" s="40" t="s">
        <v>4</v>
      </c>
      <c r="I1135" s="40">
        <f>IFERROR(VLOOKUP($G1135,'A2015'!$A$3:$C$1897,3,FALSE),0)</f>
        <v>0</v>
      </c>
      <c r="J1135" s="3">
        <f>IFERROR(VLOOKUP($G1135,'A2016'!$A$3:$C$1897,3,FALSE),0)</f>
        <v>0</v>
      </c>
      <c r="K1135" s="3">
        <f>IFERROR(VLOOKUP($G1135,'A2017'!$A$3:$C$1897,3,FALSE),0)</f>
        <v>0</v>
      </c>
      <c r="L1135" s="3">
        <f>IFERROR(VLOOKUP($G1135,'A2018'!$A$3:$C$1897,3,FALSE),0)</f>
        <v>0</v>
      </c>
      <c r="M1135" s="3">
        <f>IFERROR(VLOOKUP($G1135,'A2019'!$A$3:$C$1897,3,FALSE),0)</f>
        <v>0</v>
      </c>
      <c r="N1135" s="3">
        <f>IFERROR(VLOOKUP($G1135,'A2020'!$A$3:$C$1897,3,FALSE),0)</f>
        <v>0</v>
      </c>
      <c r="O1135" s="17">
        <f t="shared" si="78"/>
        <v>0</v>
      </c>
      <c r="Q1135" s="40" t="s">
        <v>1143</v>
      </c>
      <c r="R1135" s="40" t="s">
        <v>4</v>
      </c>
      <c r="S1135" s="40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17">
        <v>0</v>
      </c>
    </row>
    <row r="1136" spans="1:25" x14ac:dyDescent="0.3">
      <c r="A1136" s="40" t="s">
        <v>558</v>
      </c>
      <c r="B1136" s="40" t="s">
        <v>4</v>
      </c>
      <c r="C1136" s="40">
        <v>2</v>
      </c>
      <c r="D1136" s="41">
        <f t="shared" si="77"/>
        <v>3.0109961579689023E-6</v>
      </c>
      <c r="E1136" s="42">
        <f t="shared" si="79"/>
        <v>0.99909971214875526</v>
      </c>
      <c r="G1136" s="40" t="s">
        <v>558</v>
      </c>
      <c r="H1136" s="40" t="s">
        <v>4</v>
      </c>
      <c r="I1136" s="40">
        <f>IFERROR(VLOOKUP($G1136,'A2015'!$A$3:$C$1897,3,FALSE),0)</f>
        <v>0</v>
      </c>
      <c r="J1136" s="3">
        <f>IFERROR(VLOOKUP($G1136,'A2016'!$A$3:$C$1897,3,FALSE),0)</f>
        <v>0</v>
      </c>
      <c r="K1136" s="3">
        <f>IFERROR(VLOOKUP($G1136,'A2017'!$A$3:$C$1897,3,FALSE),0)</f>
        <v>0</v>
      </c>
      <c r="L1136" s="3">
        <f>IFERROR(VLOOKUP($G1136,'A2018'!$A$3:$C$1897,3,FALSE),0)</f>
        <v>0</v>
      </c>
      <c r="M1136" s="3">
        <f>IFERROR(VLOOKUP($G1136,'A2019'!$A$3:$C$1897,3,FALSE),0)</f>
        <v>0</v>
      </c>
      <c r="N1136" s="3">
        <f>IFERROR(VLOOKUP($G1136,'A2020'!$A$3:$C$1897,3,FALSE),0)</f>
        <v>0</v>
      </c>
      <c r="O1136" s="17">
        <f t="shared" si="78"/>
        <v>0</v>
      </c>
      <c r="Q1136" s="40" t="s">
        <v>1389</v>
      </c>
      <c r="R1136" s="40" t="s">
        <v>4</v>
      </c>
      <c r="S1136" s="40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17">
        <v>0</v>
      </c>
    </row>
    <row r="1137" spans="1:25" x14ac:dyDescent="0.3">
      <c r="A1137" s="40" t="s">
        <v>526</v>
      </c>
      <c r="B1137" s="40" t="s">
        <v>4</v>
      </c>
      <c r="C1137" s="40">
        <v>2</v>
      </c>
      <c r="D1137" s="41">
        <f t="shared" si="77"/>
        <v>3.0109961579689023E-6</v>
      </c>
      <c r="E1137" s="42">
        <f t="shared" si="79"/>
        <v>0.99910272314491322</v>
      </c>
      <c r="G1137" s="40" t="s">
        <v>526</v>
      </c>
      <c r="H1137" s="40" t="s">
        <v>4</v>
      </c>
      <c r="I1137" s="40">
        <f>IFERROR(VLOOKUP($G1137,'A2015'!$A$3:$C$1897,3,FALSE),0)</f>
        <v>1</v>
      </c>
      <c r="J1137" s="3">
        <f>IFERROR(VLOOKUP($G1137,'A2016'!$A$3:$C$1897,3,FALSE),0)</f>
        <v>0</v>
      </c>
      <c r="K1137" s="3">
        <f>IFERROR(VLOOKUP($G1137,'A2017'!$A$3:$C$1897,3,FALSE),0)</f>
        <v>0</v>
      </c>
      <c r="L1137" s="3">
        <f>IFERROR(VLOOKUP($G1137,'A2018'!$A$3:$C$1897,3,FALSE),0)</f>
        <v>0</v>
      </c>
      <c r="M1137" s="3">
        <f>IFERROR(VLOOKUP($G1137,'A2019'!$A$3:$C$1897,3,FALSE),0)</f>
        <v>0</v>
      </c>
      <c r="N1137" s="3">
        <f>IFERROR(VLOOKUP($G1137,'A2020'!$A$3:$C$1897,3,FALSE),0)</f>
        <v>0</v>
      </c>
      <c r="O1137" s="17">
        <f t="shared" si="78"/>
        <v>1</v>
      </c>
      <c r="Q1137" s="40" t="s">
        <v>1291</v>
      </c>
      <c r="R1137" s="40" t="s">
        <v>4</v>
      </c>
      <c r="S1137" s="40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17">
        <v>0</v>
      </c>
    </row>
    <row r="1138" spans="1:25" x14ac:dyDescent="0.3">
      <c r="A1138" s="40" t="s">
        <v>996</v>
      </c>
      <c r="B1138" s="40" t="s">
        <v>4</v>
      </c>
      <c r="C1138" s="40">
        <v>2</v>
      </c>
      <c r="D1138" s="41">
        <f t="shared" si="77"/>
        <v>3.0109961579689023E-6</v>
      </c>
      <c r="E1138" s="42">
        <f t="shared" si="79"/>
        <v>0.99910573414107118</v>
      </c>
      <c r="G1138" s="40" t="s">
        <v>996</v>
      </c>
      <c r="H1138" s="40" t="s">
        <v>4</v>
      </c>
      <c r="I1138" s="40">
        <f>IFERROR(VLOOKUP($G1138,'A2015'!$A$3:$C$1897,3,FALSE),0)</f>
        <v>0</v>
      </c>
      <c r="J1138" s="3">
        <f>IFERROR(VLOOKUP($G1138,'A2016'!$A$3:$C$1897,3,FALSE),0)</f>
        <v>0</v>
      </c>
      <c r="K1138" s="3">
        <f>IFERROR(VLOOKUP($G1138,'A2017'!$A$3:$C$1897,3,FALSE),0)</f>
        <v>0</v>
      </c>
      <c r="L1138" s="3">
        <f>IFERROR(VLOOKUP($G1138,'A2018'!$A$3:$C$1897,3,FALSE),0)</f>
        <v>0</v>
      </c>
      <c r="M1138" s="3">
        <f>IFERROR(VLOOKUP($G1138,'A2019'!$A$3:$C$1897,3,FALSE),0)</f>
        <v>0</v>
      </c>
      <c r="N1138" s="3">
        <f>IFERROR(VLOOKUP($G1138,'A2020'!$A$3:$C$1897,3,FALSE),0)</f>
        <v>0</v>
      </c>
      <c r="O1138" s="17">
        <f t="shared" si="78"/>
        <v>0</v>
      </c>
      <c r="Q1138" s="40" t="s">
        <v>1229</v>
      </c>
      <c r="R1138" s="40" t="s">
        <v>4</v>
      </c>
      <c r="S1138" s="40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 s="17">
        <v>0</v>
      </c>
    </row>
    <row r="1139" spans="1:25" x14ac:dyDescent="0.3">
      <c r="A1139" s="40" t="s">
        <v>1390</v>
      </c>
      <c r="B1139" s="40" t="s">
        <v>4</v>
      </c>
      <c r="C1139" s="40">
        <v>2</v>
      </c>
      <c r="D1139" s="41">
        <f t="shared" si="77"/>
        <v>3.0109961579689023E-6</v>
      </c>
      <c r="E1139" s="42">
        <f t="shared" si="79"/>
        <v>0.99910874513722914</v>
      </c>
      <c r="G1139" s="40" t="s">
        <v>1390</v>
      </c>
      <c r="H1139" s="40" t="s">
        <v>4</v>
      </c>
      <c r="I1139" s="40">
        <f>IFERROR(VLOOKUP($G1139,'A2015'!$A$3:$C$1897,3,FALSE),0)</f>
        <v>0</v>
      </c>
      <c r="J1139" s="3">
        <f>IFERROR(VLOOKUP($G1139,'A2016'!$A$3:$C$1897,3,FALSE),0)</f>
        <v>0</v>
      </c>
      <c r="K1139" s="3">
        <f>IFERROR(VLOOKUP($G1139,'A2017'!$A$3:$C$1897,3,FALSE),0)</f>
        <v>0</v>
      </c>
      <c r="L1139" s="3">
        <f>IFERROR(VLOOKUP($G1139,'A2018'!$A$3:$C$1897,3,FALSE),0)</f>
        <v>0</v>
      </c>
      <c r="M1139" s="3">
        <f>IFERROR(VLOOKUP($G1139,'A2019'!$A$3:$C$1897,3,FALSE),0)</f>
        <v>0</v>
      </c>
      <c r="N1139" s="3">
        <f>IFERROR(VLOOKUP($G1139,'A2020'!$A$3:$C$1897,3,FALSE),0)</f>
        <v>0</v>
      </c>
      <c r="O1139" s="17">
        <f t="shared" si="78"/>
        <v>0</v>
      </c>
      <c r="Q1139" s="40" t="s">
        <v>1016</v>
      </c>
      <c r="R1139" s="40" t="s">
        <v>4</v>
      </c>
      <c r="S1139" s="40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17">
        <v>0</v>
      </c>
    </row>
    <row r="1140" spans="1:25" x14ac:dyDescent="0.3">
      <c r="A1140" s="40" t="s">
        <v>510</v>
      </c>
      <c r="B1140" s="40" t="s">
        <v>4</v>
      </c>
      <c r="C1140" s="40">
        <v>2</v>
      </c>
      <c r="D1140" s="41">
        <f t="shared" si="77"/>
        <v>3.0109961579689023E-6</v>
      </c>
      <c r="E1140" s="42">
        <f t="shared" si="79"/>
        <v>0.9991117561333871</v>
      </c>
      <c r="G1140" s="40" t="s">
        <v>510</v>
      </c>
      <c r="H1140" s="40" t="s">
        <v>4</v>
      </c>
      <c r="I1140" s="40">
        <f>IFERROR(VLOOKUP($G1140,'A2015'!$A$3:$C$1897,3,FALSE),0)</f>
        <v>0</v>
      </c>
      <c r="J1140" s="3">
        <f>IFERROR(VLOOKUP($G1140,'A2016'!$A$3:$C$1897,3,FALSE),0)</f>
        <v>0</v>
      </c>
      <c r="K1140" s="3">
        <f>IFERROR(VLOOKUP($G1140,'A2017'!$A$3:$C$1897,3,FALSE),0)</f>
        <v>0</v>
      </c>
      <c r="L1140" s="3">
        <f>IFERROR(VLOOKUP($G1140,'A2018'!$A$3:$C$1897,3,FALSE),0)</f>
        <v>1</v>
      </c>
      <c r="M1140" s="3">
        <f>IFERROR(VLOOKUP($G1140,'A2019'!$A$3:$C$1897,3,FALSE),0)</f>
        <v>0</v>
      </c>
      <c r="N1140" s="3">
        <f>IFERROR(VLOOKUP($G1140,'A2020'!$A$3:$C$1897,3,FALSE),0)</f>
        <v>0</v>
      </c>
      <c r="O1140" s="17">
        <f t="shared" si="78"/>
        <v>1</v>
      </c>
      <c r="Q1140" s="40" t="s">
        <v>1321</v>
      </c>
      <c r="R1140" s="40" t="s">
        <v>4</v>
      </c>
      <c r="S1140" s="40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17">
        <v>0</v>
      </c>
    </row>
    <row r="1141" spans="1:25" x14ac:dyDescent="0.3">
      <c r="A1141" s="40" t="s">
        <v>1372</v>
      </c>
      <c r="B1141" s="40" t="s">
        <v>4</v>
      </c>
      <c r="C1141" s="40">
        <v>2</v>
      </c>
      <c r="D1141" s="41">
        <f t="shared" si="77"/>
        <v>3.0109961579689023E-6</v>
      </c>
      <c r="E1141" s="42">
        <f t="shared" si="79"/>
        <v>0.99911476712954506</v>
      </c>
      <c r="G1141" s="40" t="s">
        <v>1372</v>
      </c>
      <c r="H1141" s="40" t="s">
        <v>4</v>
      </c>
      <c r="I1141" s="40">
        <f>IFERROR(VLOOKUP($G1141,'A2015'!$A$3:$C$1897,3,FALSE),0)</f>
        <v>0</v>
      </c>
      <c r="J1141" s="3">
        <f>IFERROR(VLOOKUP($G1141,'A2016'!$A$3:$C$1897,3,FALSE),0)</f>
        <v>0</v>
      </c>
      <c r="K1141" s="3">
        <f>IFERROR(VLOOKUP($G1141,'A2017'!$A$3:$C$1897,3,FALSE),0)</f>
        <v>0</v>
      </c>
      <c r="L1141" s="3">
        <f>IFERROR(VLOOKUP($G1141,'A2018'!$A$3:$C$1897,3,FALSE),0)</f>
        <v>0</v>
      </c>
      <c r="M1141" s="3">
        <f>IFERROR(VLOOKUP($G1141,'A2019'!$A$3:$C$1897,3,FALSE),0)</f>
        <v>0</v>
      </c>
      <c r="N1141" s="3">
        <f>IFERROR(VLOOKUP($G1141,'A2020'!$A$3:$C$1897,3,FALSE),0)</f>
        <v>0</v>
      </c>
      <c r="O1141" s="17">
        <f t="shared" si="78"/>
        <v>0</v>
      </c>
      <c r="Q1141" s="40" t="s">
        <v>880</v>
      </c>
      <c r="R1141" s="40" t="s">
        <v>4</v>
      </c>
      <c r="S1141" s="40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17">
        <v>0</v>
      </c>
    </row>
    <row r="1142" spans="1:25" x14ac:dyDescent="0.3">
      <c r="A1142" s="40" t="s">
        <v>930</v>
      </c>
      <c r="B1142" s="40" t="s">
        <v>4</v>
      </c>
      <c r="C1142" s="40">
        <v>2</v>
      </c>
      <c r="D1142" s="41">
        <f t="shared" si="77"/>
        <v>3.0109961579689023E-6</v>
      </c>
      <c r="E1142" s="42">
        <f t="shared" si="79"/>
        <v>0.99911777812570302</v>
      </c>
      <c r="G1142" s="40" t="s">
        <v>930</v>
      </c>
      <c r="H1142" s="40" t="s">
        <v>4</v>
      </c>
      <c r="I1142" s="40">
        <f>IFERROR(VLOOKUP($G1142,'A2015'!$A$3:$C$1897,3,FALSE),0)</f>
        <v>0</v>
      </c>
      <c r="J1142" s="3">
        <f>IFERROR(VLOOKUP($G1142,'A2016'!$A$3:$C$1897,3,FALSE),0)</f>
        <v>0</v>
      </c>
      <c r="K1142" s="3">
        <f>IFERROR(VLOOKUP($G1142,'A2017'!$A$3:$C$1897,3,FALSE),0)</f>
        <v>0</v>
      </c>
      <c r="L1142" s="3">
        <f>IFERROR(VLOOKUP($G1142,'A2018'!$A$3:$C$1897,3,FALSE),0)</f>
        <v>0</v>
      </c>
      <c r="M1142" s="3">
        <f>IFERROR(VLOOKUP($G1142,'A2019'!$A$3:$C$1897,3,FALSE),0)</f>
        <v>0</v>
      </c>
      <c r="N1142" s="3">
        <f>IFERROR(VLOOKUP($G1142,'A2020'!$A$3:$C$1897,3,FALSE),0)</f>
        <v>0</v>
      </c>
      <c r="O1142" s="17">
        <f t="shared" si="78"/>
        <v>0</v>
      </c>
      <c r="Q1142" s="40" t="s">
        <v>1420</v>
      </c>
      <c r="R1142" s="40" t="s">
        <v>4</v>
      </c>
      <c r="S1142" s="40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17">
        <v>0</v>
      </c>
    </row>
    <row r="1143" spans="1:25" x14ac:dyDescent="0.3">
      <c r="A1143" s="40" t="s">
        <v>1142</v>
      </c>
      <c r="B1143" s="40" t="s">
        <v>4</v>
      </c>
      <c r="C1143" s="40">
        <v>2</v>
      </c>
      <c r="D1143" s="41">
        <f t="shared" si="77"/>
        <v>3.0109961579689023E-6</v>
      </c>
      <c r="E1143" s="42">
        <f t="shared" si="79"/>
        <v>0.99912078912186097</v>
      </c>
      <c r="G1143" s="40" t="s">
        <v>1142</v>
      </c>
      <c r="H1143" s="40" t="s">
        <v>4</v>
      </c>
      <c r="I1143" s="40">
        <f>IFERROR(VLOOKUP($G1143,'A2015'!$A$3:$C$1897,3,FALSE),0)</f>
        <v>0</v>
      </c>
      <c r="J1143" s="3">
        <f>IFERROR(VLOOKUP($G1143,'A2016'!$A$3:$C$1897,3,FALSE),0)</f>
        <v>0</v>
      </c>
      <c r="K1143" s="3">
        <f>IFERROR(VLOOKUP($G1143,'A2017'!$A$3:$C$1897,3,FALSE),0)</f>
        <v>0</v>
      </c>
      <c r="L1143" s="3">
        <f>IFERROR(VLOOKUP($G1143,'A2018'!$A$3:$C$1897,3,FALSE),0)</f>
        <v>0</v>
      </c>
      <c r="M1143" s="3">
        <f>IFERROR(VLOOKUP($G1143,'A2019'!$A$3:$C$1897,3,FALSE),0)</f>
        <v>0</v>
      </c>
      <c r="N1143" s="3">
        <f>IFERROR(VLOOKUP($G1143,'A2020'!$A$3:$C$1897,3,FALSE),0)</f>
        <v>0</v>
      </c>
      <c r="O1143" s="17">
        <f t="shared" si="78"/>
        <v>0</v>
      </c>
      <c r="Q1143" s="40" t="s">
        <v>1378</v>
      </c>
      <c r="R1143" s="40" t="s">
        <v>4</v>
      </c>
      <c r="S1143" s="40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17">
        <v>0</v>
      </c>
    </row>
    <row r="1144" spans="1:25" x14ac:dyDescent="0.3">
      <c r="A1144" s="40" t="s">
        <v>1219</v>
      </c>
      <c r="B1144" s="40" t="s">
        <v>4</v>
      </c>
      <c r="C1144" s="40">
        <v>2</v>
      </c>
      <c r="D1144" s="41">
        <f t="shared" si="77"/>
        <v>3.0109961579689023E-6</v>
      </c>
      <c r="E1144" s="42">
        <f t="shared" si="79"/>
        <v>0.99912380011801893</v>
      </c>
      <c r="G1144" s="40" t="s">
        <v>1219</v>
      </c>
      <c r="H1144" s="40" t="s">
        <v>4</v>
      </c>
      <c r="I1144" s="40">
        <f>IFERROR(VLOOKUP($G1144,'A2015'!$A$3:$C$1897,3,FALSE),0)</f>
        <v>0</v>
      </c>
      <c r="J1144" s="3">
        <f>IFERROR(VLOOKUP($G1144,'A2016'!$A$3:$C$1897,3,FALSE),0)</f>
        <v>0</v>
      </c>
      <c r="K1144" s="3">
        <f>IFERROR(VLOOKUP($G1144,'A2017'!$A$3:$C$1897,3,FALSE),0)</f>
        <v>0</v>
      </c>
      <c r="L1144" s="3">
        <f>IFERROR(VLOOKUP($G1144,'A2018'!$A$3:$C$1897,3,FALSE),0)</f>
        <v>0</v>
      </c>
      <c r="M1144" s="3">
        <f>IFERROR(VLOOKUP($G1144,'A2019'!$A$3:$C$1897,3,FALSE),0)</f>
        <v>0</v>
      </c>
      <c r="N1144" s="3">
        <f>IFERROR(VLOOKUP($G1144,'A2020'!$A$3:$C$1897,3,FALSE),0)</f>
        <v>0</v>
      </c>
      <c r="O1144" s="17">
        <f t="shared" si="78"/>
        <v>0</v>
      </c>
      <c r="Q1144" s="40" t="s">
        <v>1294</v>
      </c>
      <c r="R1144" s="40" t="s">
        <v>4</v>
      </c>
      <c r="S1144" s="40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17">
        <v>0</v>
      </c>
    </row>
    <row r="1145" spans="1:25" x14ac:dyDescent="0.3">
      <c r="A1145" s="40" t="s">
        <v>1348</v>
      </c>
      <c r="B1145" s="40" t="s">
        <v>4</v>
      </c>
      <c r="C1145" s="40">
        <v>2</v>
      </c>
      <c r="D1145" s="41">
        <f t="shared" si="77"/>
        <v>3.0109961579689023E-6</v>
      </c>
      <c r="E1145" s="42">
        <f t="shared" si="79"/>
        <v>0.99912681111417689</v>
      </c>
      <c r="G1145" s="40" t="s">
        <v>1348</v>
      </c>
      <c r="H1145" s="40" t="s">
        <v>4</v>
      </c>
      <c r="I1145" s="40">
        <f>IFERROR(VLOOKUP($G1145,'A2015'!$A$3:$C$1897,3,FALSE),0)</f>
        <v>0</v>
      </c>
      <c r="J1145" s="3">
        <f>IFERROR(VLOOKUP($G1145,'A2016'!$A$3:$C$1897,3,FALSE),0)</f>
        <v>0</v>
      </c>
      <c r="K1145" s="3">
        <f>IFERROR(VLOOKUP($G1145,'A2017'!$A$3:$C$1897,3,FALSE),0)</f>
        <v>0</v>
      </c>
      <c r="L1145" s="3">
        <f>IFERROR(VLOOKUP($G1145,'A2018'!$A$3:$C$1897,3,FALSE),0)</f>
        <v>0</v>
      </c>
      <c r="M1145" s="3">
        <f>IFERROR(VLOOKUP($G1145,'A2019'!$A$3:$C$1897,3,FALSE),0)</f>
        <v>1</v>
      </c>
      <c r="N1145" s="3">
        <f>IFERROR(VLOOKUP($G1145,'A2020'!$A$3:$C$1897,3,FALSE),0)</f>
        <v>0</v>
      </c>
      <c r="O1145" s="17">
        <f t="shared" si="78"/>
        <v>1</v>
      </c>
      <c r="Q1145" s="40" t="s">
        <v>1431</v>
      </c>
      <c r="R1145" s="40" t="s">
        <v>4</v>
      </c>
      <c r="S1145" s="40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17">
        <v>0</v>
      </c>
    </row>
    <row r="1146" spans="1:25" x14ac:dyDescent="0.3">
      <c r="A1146" s="40" t="s">
        <v>1421</v>
      </c>
      <c r="B1146" s="40" t="s">
        <v>4</v>
      </c>
      <c r="C1146" s="40">
        <v>2</v>
      </c>
      <c r="D1146" s="41">
        <f t="shared" si="77"/>
        <v>3.0109961579689023E-6</v>
      </c>
      <c r="E1146" s="42">
        <f t="shared" si="79"/>
        <v>0.99912982211033485</v>
      </c>
      <c r="G1146" s="40" t="s">
        <v>1421</v>
      </c>
      <c r="H1146" s="40" t="s">
        <v>4</v>
      </c>
      <c r="I1146" s="40">
        <f>IFERROR(VLOOKUP($G1146,'A2015'!$A$3:$C$1897,3,FALSE),0)</f>
        <v>0</v>
      </c>
      <c r="J1146" s="3">
        <f>IFERROR(VLOOKUP($G1146,'A2016'!$A$3:$C$1897,3,FALSE),0)</f>
        <v>0</v>
      </c>
      <c r="K1146" s="3">
        <f>IFERROR(VLOOKUP($G1146,'A2017'!$A$3:$C$1897,3,FALSE),0)</f>
        <v>0</v>
      </c>
      <c r="L1146" s="3">
        <f>IFERROR(VLOOKUP($G1146,'A2018'!$A$3:$C$1897,3,FALSE),0)</f>
        <v>0</v>
      </c>
      <c r="M1146" s="3">
        <f>IFERROR(VLOOKUP($G1146,'A2019'!$A$3:$C$1897,3,FALSE),0)</f>
        <v>0</v>
      </c>
      <c r="N1146" s="3">
        <f>IFERROR(VLOOKUP($G1146,'A2020'!$A$3:$C$1897,3,FALSE),0)</f>
        <v>0</v>
      </c>
      <c r="O1146" s="17">
        <f t="shared" si="78"/>
        <v>0</v>
      </c>
      <c r="Q1146" s="40" t="s">
        <v>1059</v>
      </c>
      <c r="R1146" s="40" t="s">
        <v>4</v>
      </c>
      <c r="S1146" s="40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17">
        <v>0</v>
      </c>
    </row>
    <row r="1147" spans="1:25" x14ac:dyDescent="0.3">
      <c r="A1147" s="40" t="s">
        <v>1165</v>
      </c>
      <c r="B1147" s="40" t="s">
        <v>4</v>
      </c>
      <c r="C1147" s="40">
        <v>2</v>
      </c>
      <c r="D1147" s="41">
        <f t="shared" si="77"/>
        <v>3.0109961579689023E-6</v>
      </c>
      <c r="E1147" s="42">
        <f t="shared" si="79"/>
        <v>0.99913283310649281</v>
      </c>
      <c r="G1147" s="40" t="s">
        <v>1165</v>
      </c>
      <c r="H1147" s="40" t="s">
        <v>4</v>
      </c>
      <c r="I1147" s="40">
        <f>IFERROR(VLOOKUP($G1147,'A2015'!$A$3:$C$1897,3,FALSE),0)</f>
        <v>0</v>
      </c>
      <c r="J1147" s="3">
        <f>IFERROR(VLOOKUP($G1147,'A2016'!$A$3:$C$1897,3,FALSE),0)</f>
        <v>0</v>
      </c>
      <c r="K1147" s="3">
        <f>IFERROR(VLOOKUP($G1147,'A2017'!$A$3:$C$1897,3,FALSE),0)</f>
        <v>1</v>
      </c>
      <c r="L1147" s="3">
        <f>IFERROR(VLOOKUP($G1147,'A2018'!$A$3:$C$1897,3,FALSE),0)</f>
        <v>0</v>
      </c>
      <c r="M1147" s="3">
        <f>IFERROR(VLOOKUP($G1147,'A2019'!$A$3:$C$1897,3,FALSE),0)</f>
        <v>0</v>
      </c>
      <c r="N1147" s="3">
        <f>IFERROR(VLOOKUP($G1147,'A2020'!$A$3:$C$1897,3,FALSE),0)</f>
        <v>0</v>
      </c>
      <c r="O1147" s="17">
        <f t="shared" si="78"/>
        <v>1</v>
      </c>
      <c r="Q1147" s="40" t="s">
        <v>495</v>
      </c>
      <c r="R1147" s="40" t="s">
        <v>4</v>
      </c>
      <c r="S1147" s="40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17">
        <v>0</v>
      </c>
    </row>
    <row r="1148" spans="1:25" x14ac:dyDescent="0.3">
      <c r="A1148" s="40" t="s">
        <v>1363</v>
      </c>
      <c r="B1148" s="40" t="s">
        <v>4</v>
      </c>
      <c r="C1148" s="40">
        <v>2</v>
      </c>
      <c r="D1148" s="41">
        <f t="shared" si="77"/>
        <v>3.0109961579689023E-6</v>
      </c>
      <c r="E1148" s="42">
        <f t="shared" si="79"/>
        <v>0.99913584410265077</v>
      </c>
      <c r="G1148" s="40" t="s">
        <v>1363</v>
      </c>
      <c r="H1148" s="40" t="s">
        <v>4</v>
      </c>
      <c r="I1148" s="40">
        <f>IFERROR(VLOOKUP($G1148,'A2015'!$A$3:$C$1897,3,FALSE),0)</f>
        <v>0</v>
      </c>
      <c r="J1148" s="3">
        <f>IFERROR(VLOOKUP($G1148,'A2016'!$A$3:$C$1897,3,FALSE),0)</f>
        <v>0</v>
      </c>
      <c r="K1148" s="3">
        <f>IFERROR(VLOOKUP($G1148,'A2017'!$A$3:$C$1897,3,FALSE),0)</f>
        <v>0</v>
      </c>
      <c r="L1148" s="3">
        <f>IFERROR(VLOOKUP($G1148,'A2018'!$A$3:$C$1897,3,FALSE),0)</f>
        <v>0</v>
      </c>
      <c r="M1148" s="3">
        <f>IFERROR(VLOOKUP($G1148,'A2019'!$A$3:$C$1897,3,FALSE),0)</f>
        <v>1</v>
      </c>
      <c r="N1148" s="3">
        <f>IFERROR(VLOOKUP($G1148,'A2020'!$A$3:$C$1897,3,FALSE),0)</f>
        <v>0</v>
      </c>
      <c r="O1148" s="17">
        <f t="shared" si="78"/>
        <v>1</v>
      </c>
      <c r="Q1148" s="40" t="s">
        <v>1151</v>
      </c>
      <c r="R1148" s="40" t="s">
        <v>4</v>
      </c>
      <c r="S1148" s="40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17">
        <v>0</v>
      </c>
    </row>
    <row r="1149" spans="1:25" x14ac:dyDescent="0.3">
      <c r="A1149" s="40" t="s">
        <v>1398</v>
      </c>
      <c r="B1149" s="40" t="s">
        <v>4</v>
      </c>
      <c r="C1149" s="40">
        <v>2</v>
      </c>
      <c r="D1149" s="41">
        <f t="shared" si="77"/>
        <v>3.0109961579689023E-6</v>
      </c>
      <c r="E1149" s="42">
        <f t="shared" si="79"/>
        <v>0.99913885509880873</v>
      </c>
      <c r="G1149" s="40" t="s">
        <v>1398</v>
      </c>
      <c r="H1149" s="40" t="s">
        <v>4</v>
      </c>
      <c r="I1149" s="40">
        <f>IFERROR(VLOOKUP($G1149,'A2015'!$A$3:$C$1897,3,FALSE),0)</f>
        <v>0</v>
      </c>
      <c r="J1149" s="3">
        <f>IFERROR(VLOOKUP($G1149,'A2016'!$A$3:$C$1897,3,FALSE),0)</f>
        <v>0</v>
      </c>
      <c r="K1149" s="3">
        <f>IFERROR(VLOOKUP($G1149,'A2017'!$A$3:$C$1897,3,FALSE),0)</f>
        <v>0</v>
      </c>
      <c r="L1149" s="3">
        <f>IFERROR(VLOOKUP($G1149,'A2018'!$A$3:$C$1897,3,FALSE),0)</f>
        <v>0</v>
      </c>
      <c r="M1149" s="3">
        <f>IFERROR(VLOOKUP($G1149,'A2019'!$A$3:$C$1897,3,FALSE),0)</f>
        <v>1</v>
      </c>
      <c r="N1149" s="3">
        <f>IFERROR(VLOOKUP($G1149,'A2020'!$A$3:$C$1897,3,FALSE),0)</f>
        <v>0</v>
      </c>
      <c r="O1149" s="17">
        <f t="shared" si="78"/>
        <v>1</v>
      </c>
      <c r="Q1149" s="40" t="s">
        <v>1273</v>
      </c>
      <c r="R1149" s="40" t="s">
        <v>4</v>
      </c>
      <c r="S1149" s="40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17">
        <v>0</v>
      </c>
    </row>
    <row r="1150" spans="1:25" x14ac:dyDescent="0.3">
      <c r="A1150" s="40" t="s">
        <v>1374</v>
      </c>
      <c r="B1150" s="40" t="s">
        <v>4</v>
      </c>
      <c r="C1150" s="40">
        <v>2</v>
      </c>
      <c r="D1150" s="41">
        <f t="shared" si="77"/>
        <v>3.0109961579689023E-6</v>
      </c>
      <c r="E1150" s="42">
        <f t="shared" si="79"/>
        <v>0.99914186609496669</v>
      </c>
      <c r="G1150" s="40" t="s">
        <v>1374</v>
      </c>
      <c r="H1150" s="40" t="s">
        <v>4</v>
      </c>
      <c r="I1150" s="40">
        <f>IFERROR(VLOOKUP($G1150,'A2015'!$A$3:$C$1897,3,FALSE),0)</f>
        <v>0</v>
      </c>
      <c r="J1150" s="3">
        <f>IFERROR(VLOOKUP($G1150,'A2016'!$A$3:$C$1897,3,FALSE),0)</f>
        <v>0</v>
      </c>
      <c r="K1150" s="3">
        <f>IFERROR(VLOOKUP($G1150,'A2017'!$A$3:$C$1897,3,FALSE),0)</f>
        <v>0</v>
      </c>
      <c r="L1150" s="3">
        <f>IFERROR(VLOOKUP($G1150,'A2018'!$A$3:$C$1897,3,FALSE),0)</f>
        <v>0</v>
      </c>
      <c r="M1150" s="3">
        <f>IFERROR(VLOOKUP($G1150,'A2019'!$A$3:$C$1897,3,FALSE),0)</f>
        <v>0</v>
      </c>
      <c r="N1150" s="3">
        <f>IFERROR(VLOOKUP($G1150,'A2020'!$A$3:$C$1897,3,FALSE),0)</f>
        <v>0</v>
      </c>
      <c r="O1150" s="17">
        <f t="shared" si="78"/>
        <v>0</v>
      </c>
      <c r="Q1150" s="40" t="s">
        <v>1013</v>
      </c>
      <c r="R1150" s="40" t="s">
        <v>4</v>
      </c>
      <c r="S1150" s="40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17">
        <v>0</v>
      </c>
    </row>
    <row r="1151" spans="1:25" x14ac:dyDescent="0.3">
      <c r="A1151" s="40" t="s">
        <v>534</v>
      </c>
      <c r="B1151" s="40" t="s">
        <v>4</v>
      </c>
      <c r="C1151" s="40">
        <v>2</v>
      </c>
      <c r="D1151" s="41">
        <f t="shared" si="77"/>
        <v>3.0109961579689023E-6</v>
      </c>
      <c r="E1151" s="42">
        <f t="shared" si="79"/>
        <v>0.99914487709112465</v>
      </c>
      <c r="G1151" s="40" t="s">
        <v>534</v>
      </c>
      <c r="H1151" s="40" t="s">
        <v>4</v>
      </c>
      <c r="I1151" s="40">
        <f>IFERROR(VLOOKUP($G1151,'A2015'!$A$3:$C$1897,3,FALSE),0)</f>
        <v>0</v>
      </c>
      <c r="J1151" s="3">
        <f>IFERROR(VLOOKUP($G1151,'A2016'!$A$3:$C$1897,3,FALSE),0)</f>
        <v>0</v>
      </c>
      <c r="K1151" s="3">
        <f>IFERROR(VLOOKUP($G1151,'A2017'!$A$3:$C$1897,3,FALSE),0)</f>
        <v>1</v>
      </c>
      <c r="L1151" s="3">
        <f>IFERROR(VLOOKUP($G1151,'A2018'!$A$3:$C$1897,3,FALSE),0)</f>
        <v>0</v>
      </c>
      <c r="M1151" s="3">
        <f>IFERROR(VLOOKUP($G1151,'A2019'!$A$3:$C$1897,3,FALSE),0)</f>
        <v>0</v>
      </c>
      <c r="N1151" s="3">
        <f>IFERROR(VLOOKUP($G1151,'A2020'!$A$3:$C$1897,3,FALSE),0)</f>
        <v>0</v>
      </c>
      <c r="O1151" s="17">
        <f t="shared" si="78"/>
        <v>1</v>
      </c>
      <c r="Q1151" s="40" t="s">
        <v>1346</v>
      </c>
      <c r="R1151" s="40" t="s">
        <v>4</v>
      </c>
      <c r="S1151" s="40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17">
        <v>0</v>
      </c>
    </row>
    <row r="1152" spans="1:25" x14ac:dyDescent="0.3">
      <c r="A1152" s="40" t="s">
        <v>1299</v>
      </c>
      <c r="B1152" s="40" t="s">
        <v>4</v>
      </c>
      <c r="C1152" s="40">
        <v>2</v>
      </c>
      <c r="D1152" s="41">
        <f t="shared" si="77"/>
        <v>3.0109961579689023E-6</v>
      </c>
      <c r="E1152" s="42">
        <f t="shared" si="79"/>
        <v>0.99914788808728261</v>
      </c>
      <c r="G1152" s="40" t="s">
        <v>1299</v>
      </c>
      <c r="H1152" s="40" t="s">
        <v>4</v>
      </c>
      <c r="I1152" s="40">
        <f>IFERROR(VLOOKUP($G1152,'A2015'!$A$3:$C$1897,3,FALSE),0)</f>
        <v>0</v>
      </c>
      <c r="J1152" s="3">
        <f>IFERROR(VLOOKUP($G1152,'A2016'!$A$3:$C$1897,3,FALSE),0)</f>
        <v>0</v>
      </c>
      <c r="K1152" s="3">
        <f>IFERROR(VLOOKUP($G1152,'A2017'!$A$3:$C$1897,3,FALSE),0)</f>
        <v>0</v>
      </c>
      <c r="L1152" s="3">
        <f>IFERROR(VLOOKUP($G1152,'A2018'!$A$3:$C$1897,3,FALSE),0)</f>
        <v>0</v>
      </c>
      <c r="M1152" s="3">
        <f>IFERROR(VLOOKUP($G1152,'A2019'!$A$3:$C$1897,3,FALSE),0)</f>
        <v>0</v>
      </c>
      <c r="N1152" s="3">
        <f>IFERROR(VLOOKUP($G1152,'A2020'!$A$3:$C$1897,3,FALSE),0)</f>
        <v>0</v>
      </c>
      <c r="O1152" s="17">
        <f t="shared" si="78"/>
        <v>0</v>
      </c>
      <c r="Q1152" s="40" t="s">
        <v>1108</v>
      </c>
      <c r="R1152" s="40" t="s">
        <v>4</v>
      </c>
      <c r="S1152" s="40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17">
        <v>0</v>
      </c>
    </row>
    <row r="1153" spans="1:25" x14ac:dyDescent="0.3">
      <c r="A1153" s="40" t="s">
        <v>1415</v>
      </c>
      <c r="B1153" s="40" t="s">
        <v>4</v>
      </c>
      <c r="C1153" s="40">
        <v>2</v>
      </c>
      <c r="D1153" s="41">
        <f t="shared" si="77"/>
        <v>3.0109961579689023E-6</v>
      </c>
      <c r="E1153" s="42">
        <f t="shared" si="79"/>
        <v>0.99915089908344057</v>
      </c>
      <c r="G1153" s="40" t="s">
        <v>1415</v>
      </c>
      <c r="H1153" s="40" t="s">
        <v>4</v>
      </c>
      <c r="I1153" s="40">
        <f>IFERROR(VLOOKUP($G1153,'A2015'!$A$3:$C$1897,3,FALSE),0)</f>
        <v>0</v>
      </c>
      <c r="J1153" s="3">
        <f>IFERROR(VLOOKUP($G1153,'A2016'!$A$3:$C$1897,3,FALSE),0)</f>
        <v>0</v>
      </c>
      <c r="K1153" s="3">
        <f>IFERROR(VLOOKUP($G1153,'A2017'!$A$3:$C$1897,3,FALSE),0)</f>
        <v>0</v>
      </c>
      <c r="L1153" s="3">
        <f>IFERROR(VLOOKUP($G1153,'A2018'!$A$3:$C$1897,3,FALSE),0)</f>
        <v>0</v>
      </c>
      <c r="M1153" s="3">
        <f>IFERROR(VLOOKUP($G1153,'A2019'!$A$3:$C$1897,3,FALSE),0)</f>
        <v>0</v>
      </c>
      <c r="N1153" s="3">
        <f>IFERROR(VLOOKUP($G1153,'A2020'!$A$3:$C$1897,3,FALSE),0)</f>
        <v>0</v>
      </c>
      <c r="O1153" s="17">
        <f t="shared" si="78"/>
        <v>0</v>
      </c>
      <c r="Q1153" s="40" t="s">
        <v>1281</v>
      </c>
      <c r="R1153" s="40" t="s">
        <v>4</v>
      </c>
      <c r="S1153" s="40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17">
        <v>0</v>
      </c>
    </row>
    <row r="1154" spans="1:25" x14ac:dyDescent="0.3">
      <c r="A1154" s="40" t="s">
        <v>1218</v>
      </c>
      <c r="B1154" s="40" t="s">
        <v>4</v>
      </c>
      <c r="C1154" s="40">
        <v>2</v>
      </c>
      <c r="D1154" s="41">
        <f t="shared" si="77"/>
        <v>3.0109961579689023E-6</v>
      </c>
      <c r="E1154" s="42">
        <f t="shared" si="79"/>
        <v>0.99915391007959853</v>
      </c>
      <c r="G1154" s="40" t="s">
        <v>1218</v>
      </c>
      <c r="H1154" s="40" t="s">
        <v>4</v>
      </c>
      <c r="I1154" s="40">
        <f>IFERROR(VLOOKUP($G1154,'A2015'!$A$3:$C$1897,3,FALSE),0)</f>
        <v>0</v>
      </c>
      <c r="J1154" s="3">
        <f>IFERROR(VLOOKUP($G1154,'A2016'!$A$3:$C$1897,3,FALSE),0)</f>
        <v>0</v>
      </c>
      <c r="K1154" s="3">
        <f>IFERROR(VLOOKUP($G1154,'A2017'!$A$3:$C$1897,3,FALSE),0)</f>
        <v>0</v>
      </c>
      <c r="L1154" s="3">
        <f>IFERROR(VLOOKUP($G1154,'A2018'!$A$3:$C$1897,3,FALSE),0)</f>
        <v>0</v>
      </c>
      <c r="M1154" s="3">
        <f>IFERROR(VLOOKUP($G1154,'A2019'!$A$3:$C$1897,3,FALSE),0)</f>
        <v>0</v>
      </c>
      <c r="N1154" s="3">
        <f>IFERROR(VLOOKUP($G1154,'A2020'!$A$3:$C$1897,3,FALSE),0)</f>
        <v>0</v>
      </c>
      <c r="O1154" s="17">
        <f t="shared" si="78"/>
        <v>0</v>
      </c>
      <c r="Q1154" s="40" t="s">
        <v>1434</v>
      </c>
      <c r="R1154" s="40" t="s">
        <v>4</v>
      </c>
      <c r="S1154" s="40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17">
        <v>0</v>
      </c>
    </row>
    <row r="1155" spans="1:25" x14ac:dyDescent="0.3">
      <c r="A1155" s="40" t="s">
        <v>1311</v>
      </c>
      <c r="B1155" s="40" t="s">
        <v>4</v>
      </c>
      <c r="C1155" s="40">
        <v>2</v>
      </c>
      <c r="D1155" s="41">
        <f t="shared" si="77"/>
        <v>3.0109961579689023E-6</v>
      </c>
      <c r="E1155" s="42">
        <f t="shared" si="79"/>
        <v>0.99915692107575649</v>
      </c>
      <c r="G1155" s="40" t="s">
        <v>1311</v>
      </c>
      <c r="H1155" s="40" t="s">
        <v>4</v>
      </c>
      <c r="I1155" s="40">
        <f>IFERROR(VLOOKUP($G1155,'A2015'!$A$3:$C$1897,3,FALSE),0)</f>
        <v>0</v>
      </c>
      <c r="J1155" s="3">
        <f>IFERROR(VLOOKUP($G1155,'A2016'!$A$3:$C$1897,3,FALSE),0)</f>
        <v>0</v>
      </c>
      <c r="K1155" s="3">
        <f>IFERROR(VLOOKUP($G1155,'A2017'!$A$3:$C$1897,3,FALSE),0)</f>
        <v>0</v>
      </c>
      <c r="L1155" s="3">
        <f>IFERROR(VLOOKUP($G1155,'A2018'!$A$3:$C$1897,3,FALSE),0)</f>
        <v>1</v>
      </c>
      <c r="M1155" s="3">
        <f>IFERROR(VLOOKUP($G1155,'A2019'!$A$3:$C$1897,3,FALSE),0)</f>
        <v>0</v>
      </c>
      <c r="N1155" s="3">
        <f>IFERROR(VLOOKUP($G1155,'A2020'!$A$3:$C$1897,3,FALSE),0)</f>
        <v>0</v>
      </c>
      <c r="O1155" s="17">
        <f t="shared" si="78"/>
        <v>1</v>
      </c>
      <c r="Q1155" s="40" t="s">
        <v>1388</v>
      </c>
      <c r="R1155" s="40" t="s">
        <v>4</v>
      </c>
      <c r="S1155" s="40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17">
        <v>0</v>
      </c>
    </row>
    <row r="1156" spans="1:25" x14ac:dyDescent="0.3">
      <c r="A1156" s="40" t="s">
        <v>521</v>
      </c>
      <c r="B1156" s="40" t="s">
        <v>4</v>
      </c>
      <c r="C1156" s="40">
        <v>2</v>
      </c>
      <c r="D1156" s="41">
        <f t="shared" ref="D1156:D1219" si="80">C1156/D$2</f>
        <v>3.0109961579689023E-6</v>
      </c>
      <c r="E1156" s="42">
        <f t="shared" si="79"/>
        <v>0.99915993207191445</v>
      </c>
      <c r="G1156" s="40" t="s">
        <v>521</v>
      </c>
      <c r="H1156" s="40" t="s">
        <v>4</v>
      </c>
      <c r="I1156" s="40">
        <f>IFERROR(VLOOKUP($G1156,'A2015'!$A$3:$C$1897,3,FALSE),0)</f>
        <v>0</v>
      </c>
      <c r="J1156" s="3">
        <f>IFERROR(VLOOKUP($G1156,'A2016'!$A$3:$C$1897,3,FALSE),0)</f>
        <v>0</v>
      </c>
      <c r="K1156" s="3">
        <f>IFERROR(VLOOKUP($G1156,'A2017'!$A$3:$C$1897,3,FALSE),0)</f>
        <v>0</v>
      </c>
      <c r="L1156" s="3">
        <f>IFERROR(VLOOKUP($G1156,'A2018'!$A$3:$C$1897,3,FALSE),0)</f>
        <v>0</v>
      </c>
      <c r="M1156" s="3">
        <f>IFERROR(VLOOKUP($G1156,'A2019'!$A$3:$C$1897,3,FALSE),0)</f>
        <v>0</v>
      </c>
      <c r="N1156" s="3">
        <f>IFERROR(VLOOKUP($G1156,'A2020'!$A$3:$C$1897,3,FALSE),0)</f>
        <v>1</v>
      </c>
      <c r="O1156" s="17">
        <f t="shared" ref="O1156:O1219" si="81">SUM(I1156:N1156)</f>
        <v>1</v>
      </c>
      <c r="Q1156" s="40" t="s">
        <v>1050</v>
      </c>
      <c r="R1156" s="40" t="s">
        <v>4</v>
      </c>
      <c r="S1156" s="40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17">
        <v>0</v>
      </c>
    </row>
    <row r="1157" spans="1:25" x14ac:dyDescent="0.3">
      <c r="A1157" s="40" t="s">
        <v>1053</v>
      </c>
      <c r="B1157" s="40" t="s">
        <v>4</v>
      </c>
      <c r="C1157" s="40">
        <v>2</v>
      </c>
      <c r="D1157" s="41">
        <f t="shared" si="80"/>
        <v>3.0109961579689023E-6</v>
      </c>
      <c r="E1157" s="42">
        <f t="shared" ref="E1157:E1220" si="82">E1156+D1157</f>
        <v>0.99916294306807241</v>
      </c>
      <c r="G1157" s="40" t="s">
        <v>1053</v>
      </c>
      <c r="H1157" s="40" t="s">
        <v>4</v>
      </c>
      <c r="I1157" s="40">
        <f>IFERROR(VLOOKUP($G1157,'A2015'!$A$3:$C$1897,3,FALSE),0)</f>
        <v>0</v>
      </c>
      <c r="J1157" s="3">
        <f>IFERROR(VLOOKUP($G1157,'A2016'!$A$3:$C$1897,3,FALSE),0)</f>
        <v>0</v>
      </c>
      <c r="K1157" s="3">
        <f>IFERROR(VLOOKUP($G1157,'A2017'!$A$3:$C$1897,3,FALSE),0)</f>
        <v>0</v>
      </c>
      <c r="L1157" s="3">
        <f>IFERROR(VLOOKUP($G1157,'A2018'!$A$3:$C$1897,3,FALSE),0)</f>
        <v>0</v>
      </c>
      <c r="M1157" s="3">
        <f>IFERROR(VLOOKUP($G1157,'A2019'!$A$3:$C$1897,3,FALSE),0)</f>
        <v>0</v>
      </c>
      <c r="N1157" s="3">
        <f>IFERROR(VLOOKUP($G1157,'A2020'!$A$3:$C$1897,3,FALSE),0)</f>
        <v>0</v>
      </c>
      <c r="O1157" s="17">
        <f t="shared" si="81"/>
        <v>0</v>
      </c>
      <c r="Q1157" s="40" t="s">
        <v>1056</v>
      </c>
      <c r="R1157" s="40" t="s">
        <v>4</v>
      </c>
      <c r="S1157" s="40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17">
        <v>0</v>
      </c>
    </row>
    <row r="1158" spans="1:25" x14ac:dyDescent="0.3">
      <c r="A1158" s="40" t="s">
        <v>1342</v>
      </c>
      <c r="B1158" s="40" t="s">
        <v>4</v>
      </c>
      <c r="C1158" s="40">
        <v>2</v>
      </c>
      <c r="D1158" s="41">
        <f t="shared" si="80"/>
        <v>3.0109961579689023E-6</v>
      </c>
      <c r="E1158" s="42">
        <f t="shared" si="82"/>
        <v>0.99916595406423037</v>
      </c>
      <c r="G1158" s="40" t="s">
        <v>1342</v>
      </c>
      <c r="H1158" s="40" t="s">
        <v>4</v>
      </c>
      <c r="I1158" s="40">
        <f>IFERROR(VLOOKUP($G1158,'A2015'!$A$3:$C$1897,3,FALSE),0)</f>
        <v>0</v>
      </c>
      <c r="J1158" s="3">
        <f>IFERROR(VLOOKUP($G1158,'A2016'!$A$3:$C$1897,3,FALSE),0)</f>
        <v>0</v>
      </c>
      <c r="K1158" s="3">
        <f>IFERROR(VLOOKUP($G1158,'A2017'!$A$3:$C$1897,3,FALSE),0)</f>
        <v>0</v>
      </c>
      <c r="L1158" s="3">
        <f>IFERROR(VLOOKUP($G1158,'A2018'!$A$3:$C$1897,3,FALSE),0)</f>
        <v>0</v>
      </c>
      <c r="M1158" s="3">
        <f>IFERROR(VLOOKUP($G1158,'A2019'!$A$3:$C$1897,3,FALSE),0)</f>
        <v>0</v>
      </c>
      <c r="N1158" s="3">
        <f>IFERROR(VLOOKUP($G1158,'A2020'!$A$3:$C$1897,3,FALSE),0)</f>
        <v>0</v>
      </c>
      <c r="O1158" s="17">
        <f t="shared" si="81"/>
        <v>0</v>
      </c>
      <c r="Q1158" s="40" t="s">
        <v>1152</v>
      </c>
      <c r="R1158" s="40" t="s">
        <v>4</v>
      </c>
      <c r="S1158" s="40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17">
        <v>0</v>
      </c>
    </row>
    <row r="1159" spans="1:25" x14ac:dyDescent="0.3">
      <c r="A1159" s="40" t="s">
        <v>1329</v>
      </c>
      <c r="B1159" s="40" t="s">
        <v>4</v>
      </c>
      <c r="C1159" s="40">
        <v>2</v>
      </c>
      <c r="D1159" s="41">
        <f t="shared" si="80"/>
        <v>3.0109961579689023E-6</v>
      </c>
      <c r="E1159" s="42">
        <f t="shared" si="82"/>
        <v>0.99916896506038833</v>
      </c>
      <c r="G1159" s="40" t="s">
        <v>1329</v>
      </c>
      <c r="H1159" s="40" t="s">
        <v>4</v>
      </c>
      <c r="I1159" s="40">
        <f>IFERROR(VLOOKUP($G1159,'A2015'!$A$3:$C$1897,3,FALSE),0)</f>
        <v>0</v>
      </c>
      <c r="J1159" s="3">
        <f>IFERROR(VLOOKUP($G1159,'A2016'!$A$3:$C$1897,3,FALSE),0)</f>
        <v>0</v>
      </c>
      <c r="K1159" s="3">
        <f>IFERROR(VLOOKUP($G1159,'A2017'!$A$3:$C$1897,3,FALSE),0)</f>
        <v>0</v>
      </c>
      <c r="L1159" s="3">
        <f>IFERROR(VLOOKUP($G1159,'A2018'!$A$3:$C$1897,3,FALSE),0)</f>
        <v>0</v>
      </c>
      <c r="M1159" s="3">
        <f>IFERROR(VLOOKUP($G1159,'A2019'!$A$3:$C$1897,3,FALSE),0)</f>
        <v>0</v>
      </c>
      <c r="N1159" s="3">
        <f>IFERROR(VLOOKUP($G1159,'A2020'!$A$3:$C$1897,3,FALSE),0)</f>
        <v>0</v>
      </c>
      <c r="O1159" s="17">
        <f t="shared" si="81"/>
        <v>0</v>
      </c>
      <c r="Q1159" s="40" t="s">
        <v>554</v>
      </c>
      <c r="R1159" s="40" t="s">
        <v>4</v>
      </c>
      <c r="S1159" s="40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17">
        <v>0</v>
      </c>
    </row>
    <row r="1160" spans="1:25" x14ac:dyDescent="0.3">
      <c r="A1160" s="40" t="s">
        <v>1317</v>
      </c>
      <c r="B1160" s="40" t="s">
        <v>4</v>
      </c>
      <c r="C1160" s="40">
        <v>2</v>
      </c>
      <c r="D1160" s="41">
        <f t="shared" si="80"/>
        <v>3.0109961579689023E-6</v>
      </c>
      <c r="E1160" s="42">
        <f t="shared" si="82"/>
        <v>0.99917197605654628</v>
      </c>
      <c r="G1160" s="40" t="s">
        <v>1317</v>
      </c>
      <c r="H1160" s="40" t="s">
        <v>4</v>
      </c>
      <c r="I1160" s="40">
        <f>IFERROR(VLOOKUP($G1160,'A2015'!$A$3:$C$1897,3,FALSE),0)</f>
        <v>0</v>
      </c>
      <c r="J1160" s="3">
        <f>IFERROR(VLOOKUP($G1160,'A2016'!$A$3:$C$1897,3,FALSE),0)</f>
        <v>0</v>
      </c>
      <c r="K1160" s="3">
        <f>IFERROR(VLOOKUP($G1160,'A2017'!$A$3:$C$1897,3,FALSE),0)</f>
        <v>0</v>
      </c>
      <c r="L1160" s="3">
        <f>IFERROR(VLOOKUP($G1160,'A2018'!$A$3:$C$1897,3,FALSE),0)</f>
        <v>0</v>
      </c>
      <c r="M1160" s="3">
        <f>IFERROR(VLOOKUP($G1160,'A2019'!$A$3:$C$1897,3,FALSE),0)</f>
        <v>0</v>
      </c>
      <c r="N1160" s="3">
        <f>IFERROR(VLOOKUP($G1160,'A2020'!$A$3:$C$1897,3,FALSE),0)</f>
        <v>0</v>
      </c>
      <c r="O1160" s="17">
        <f t="shared" si="81"/>
        <v>0</v>
      </c>
      <c r="Q1160" s="40" t="s">
        <v>1087</v>
      </c>
      <c r="R1160" s="40" t="s">
        <v>4</v>
      </c>
      <c r="S1160" s="40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17">
        <v>0</v>
      </c>
    </row>
    <row r="1161" spans="1:25" x14ac:dyDescent="0.3">
      <c r="A1161" s="40" t="s">
        <v>1352</v>
      </c>
      <c r="B1161" s="40" t="s">
        <v>4</v>
      </c>
      <c r="C1161" s="40">
        <v>2</v>
      </c>
      <c r="D1161" s="41">
        <f t="shared" si="80"/>
        <v>3.0109961579689023E-6</v>
      </c>
      <c r="E1161" s="42">
        <f t="shared" si="82"/>
        <v>0.99917498705270424</v>
      </c>
      <c r="G1161" s="40" t="s">
        <v>1352</v>
      </c>
      <c r="H1161" s="40" t="s">
        <v>4</v>
      </c>
      <c r="I1161" s="40">
        <f>IFERROR(VLOOKUP($G1161,'A2015'!$A$3:$C$1897,3,FALSE),0)</f>
        <v>0</v>
      </c>
      <c r="J1161" s="3">
        <f>IFERROR(VLOOKUP($G1161,'A2016'!$A$3:$C$1897,3,FALSE),0)</f>
        <v>0</v>
      </c>
      <c r="K1161" s="3">
        <f>IFERROR(VLOOKUP($G1161,'A2017'!$A$3:$C$1897,3,FALSE),0)</f>
        <v>0</v>
      </c>
      <c r="L1161" s="3">
        <f>IFERROR(VLOOKUP($G1161,'A2018'!$A$3:$C$1897,3,FALSE),0)</f>
        <v>0</v>
      </c>
      <c r="M1161" s="3">
        <f>IFERROR(VLOOKUP($G1161,'A2019'!$A$3:$C$1897,3,FALSE),0)</f>
        <v>0</v>
      </c>
      <c r="N1161" s="3">
        <f>IFERROR(VLOOKUP($G1161,'A2020'!$A$3:$C$1897,3,FALSE),0)</f>
        <v>0</v>
      </c>
      <c r="O1161" s="17">
        <f t="shared" si="81"/>
        <v>0</v>
      </c>
      <c r="Q1161" s="40" t="s">
        <v>1251</v>
      </c>
      <c r="R1161" s="40" t="s">
        <v>4</v>
      </c>
      <c r="S1161" s="40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17">
        <v>0</v>
      </c>
    </row>
    <row r="1162" spans="1:25" x14ac:dyDescent="0.3">
      <c r="A1162" s="40" t="s">
        <v>1290</v>
      </c>
      <c r="B1162" s="40" t="s">
        <v>4</v>
      </c>
      <c r="C1162" s="40">
        <v>2</v>
      </c>
      <c r="D1162" s="41">
        <f t="shared" si="80"/>
        <v>3.0109961579689023E-6</v>
      </c>
      <c r="E1162" s="42">
        <f t="shared" si="82"/>
        <v>0.9991779980488622</v>
      </c>
      <c r="G1162" s="40" t="s">
        <v>1290</v>
      </c>
      <c r="H1162" s="40" t="s">
        <v>4</v>
      </c>
      <c r="I1162" s="40">
        <f>IFERROR(VLOOKUP($G1162,'A2015'!$A$3:$C$1897,3,FALSE),0)</f>
        <v>0</v>
      </c>
      <c r="J1162" s="3">
        <f>IFERROR(VLOOKUP($G1162,'A2016'!$A$3:$C$1897,3,FALSE),0)</f>
        <v>0</v>
      </c>
      <c r="K1162" s="3">
        <f>IFERROR(VLOOKUP($G1162,'A2017'!$A$3:$C$1897,3,FALSE),0)</f>
        <v>0</v>
      </c>
      <c r="L1162" s="3">
        <f>IFERROR(VLOOKUP($G1162,'A2018'!$A$3:$C$1897,3,FALSE),0)</f>
        <v>0</v>
      </c>
      <c r="M1162" s="3">
        <f>IFERROR(VLOOKUP($G1162,'A2019'!$A$3:$C$1897,3,FALSE),0)</f>
        <v>0</v>
      </c>
      <c r="N1162" s="3">
        <f>IFERROR(VLOOKUP($G1162,'A2020'!$A$3:$C$1897,3,FALSE),0)</f>
        <v>0</v>
      </c>
      <c r="O1162" s="17">
        <f t="shared" si="81"/>
        <v>0</v>
      </c>
      <c r="Q1162" s="40" t="s">
        <v>1310</v>
      </c>
      <c r="R1162" s="40" t="s">
        <v>4</v>
      </c>
      <c r="S1162" s="40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17">
        <v>0</v>
      </c>
    </row>
    <row r="1163" spans="1:25" x14ac:dyDescent="0.3">
      <c r="A1163" s="40" t="s">
        <v>1104</v>
      </c>
      <c r="B1163" s="40" t="s">
        <v>4</v>
      </c>
      <c r="C1163" s="40">
        <v>2</v>
      </c>
      <c r="D1163" s="41">
        <f t="shared" si="80"/>
        <v>3.0109961579689023E-6</v>
      </c>
      <c r="E1163" s="42">
        <f t="shared" si="82"/>
        <v>0.99918100904502016</v>
      </c>
      <c r="G1163" s="40" t="s">
        <v>1104</v>
      </c>
      <c r="H1163" s="40" t="s">
        <v>4</v>
      </c>
      <c r="I1163" s="40">
        <f>IFERROR(VLOOKUP($G1163,'A2015'!$A$3:$C$1897,3,FALSE),0)</f>
        <v>0</v>
      </c>
      <c r="J1163" s="3">
        <f>IFERROR(VLOOKUP($G1163,'A2016'!$A$3:$C$1897,3,FALSE),0)</f>
        <v>1</v>
      </c>
      <c r="K1163" s="3">
        <f>IFERROR(VLOOKUP($G1163,'A2017'!$A$3:$C$1897,3,FALSE),0)</f>
        <v>0</v>
      </c>
      <c r="L1163" s="3">
        <f>IFERROR(VLOOKUP($G1163,'A2018'!$A$3:$C$1897,3,FALSE),0)</f>
        <v>0</v>
      </c>
      <c r="M1163" s="3">
        <f>IFERROR(VLOOKUP($G1163,'A2019'!$A$3:$C$1897,3,FALSE),0)</f>
        <v>0</v>
      </c>
      <c r="N1163" s="3">
        <f>IFERROR(VLOOKUP($G1163,'A2020'!$A$3:$C$1897,3,FALSE),0)</f>
        <v>0</v>
      </c>
      <c r="O1163" s="17">
        <f t="shared" si="81"/>
        <v>1</v>
      </c>
      <c r="Q1163" s="40" t="s">
        <v>1308</v>
      </c>
      <c r="R1163" s="40" t="s">
        <v>4</v>
      </c>
      <c r="S1163" s="40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17">
        <v>0</v>
      </c>
    </row>
    <row r="1164" spans="1:25" x14ac:dyDescent="0.3">
      <c r="A1164" s="40" t="s">
        <v>1350</v>
      </c>
      <c r="B1164" s="40" t="s">
        <v>4</v>
      </c>
      <c r="C1164" s="40">
        <v>2</v>
      </c>
      <c r="D1164" s="41">
        <f t="shared" si="80"/>
        <v>3.0109961579689023E-6</v>
      </c>
      <c r="E1164" s="42">
        <f t="shared" si="82"/>
        <v>0.99918402004117812</v>
      </c>
      <c r="G1164" s="40" t="s">
        <v>1350</v>
      </c>
      <c r="H1164" s="40" t="s">
        <v>4</v>
      </c>
      <c r="I1164" s="40">
        <f>IFERROR(VLOOKUP($G1164,'A2015'!$A$3:$C$1897,3,FALSE),0)</f>
        <v>0</v>
      </c>
      <c r="J1164" s="3">
        <f>IFERROR(VLOOKUP($G1164,'A2016'!$A$3:$C$1897,3,FALSE),0)</f>
        <v>0</v>
      </c>
      <c r="K1164" s="3">
        <f>IFERROR(VLOOKUP($G1164,'A2017'!$A$3:$C$1897,3,FALSE),0)</f>
        <v>0</v>
      </c>
      <c r="L1164" s="3">
        <f>IFERROR(VLOOKUP($G1164,'A2018'!$A$3:$C$1897,3,FALSE),0)</f>
        <v>0</v>
      </c>
      <c r="M1164" s="3">
        <f>IFERROR(VLOOKUP($G1164,'A2019'!$A$3:$C$1897,3,FALSE),0)</f>
        <v>1</v>
      </c>
      <c r="N1164" s="3">
        <f>IFERROR(VLOOKUP($G1164,'A2020'!$A$3:$C$1897,3,FALSE),0)</f>
        <v>0</v>
      </c>
      <c r="O1164" s="17">
        <f t="shared" si="81"/>
        <v>1</v>
      </c>
      <c r="Q1164" s="40" t="s">
        <v>1361</v>
      </c>
      <c r="R1164" s="40" t="s">
        <v>4</v>
      </c>
      <c r="S1164" s="40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17">
        <v>0</v>
      </c>
    </row>
    <row r="1165" spans="1:25" x14ac:dyDescent="0.3">
      <c r="A1165" s="40" t="s">
        <v>1444</v>
      </c>
      <c r="B1165" s="40" t="s">
        <v>4</v>
      </c>
      <c r="C1165" s="40">
        <v>2</v>
      </c>
      <c r="D1165" s="41">
        <f t="shared" si="80"/>
        <v>3.0109961579689023E-6</v>
      </c>
      <c r="E1165" s="42">
        <f t="shared" si="82"/>
        <v>0.99918703103733608</v>
      </c>
      <c r="G1165" s="40" t="s">
        <v>1444</v>
      </c>
      <c r="H1165" s="40" t="s">
        <v>4</v>
      </c>
      <c r="I1165" s="40">
        <f>IFERROR(VLOOKUP($G1165,'A2015'!$A$3:$C$1897,3,FALSE),0)</f>
        <v>0</v>
      </c>
      <c r="J1165" s="3">
        <f>IFERROR(VLOOKUP($G1165,'A2016'!$A$3:$C$1897,3,FALSE),0)</f>
        <v>0</v>
      </c>
      <c r="K1165" s="3">
        <f>IFERROR(VLOOKUP($G1165,'A2017'!$A$3:$C$1897,3,FALSE),0)</f>
        <v>0</v>
      </c>
      <c r="L1165" s="3">
        <f>IFERROR(VLOOKUP($G1165,'A2018'!$A$3:$C$1897,3,FALSE),0)</f>
        <v>0</v>
      </c>
      <c r="M1165" s="3">
        <f>IFERROR(VLOOKUP($G1165,'A2019'!$A$3:$C$1897,3,FALSE),0)</f>
        <v>0</v>
      </c>
      <c r="N1165" s="3">
        <f>IFERROR(VLOOKUP($G1165,'A2020'!$A$3:$C$1897,3,FALSE),0)</f>
        <v>0</v>
      </c>
      <c r="O1165" s="17">
        <f t="shared" si="81"/>
        <v>0</v>
      </c>
      <c r="Q1165" s="40" t="s">
        <v>1377</v>
      </c>
      <c r="R1165" s="40" t="s">
        <v>4</v>
      </c>
      <c r="S1165" s="40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17">
        <v>0</v>
      </c>
    </row>
    <row r="1166" spans="1:25" x14ac:dyDescent="0.3">
      <c r="A1166" s="40" t="s">
        <v>1409</v>
      </c>
      <c r="B1166" s="40" t="s">
        <v>4</v>
      </c>
      <c r="C1166" s="40">
        <v>2</v>
      </c>
      <c r="D1166" s="41">
        <f t="shared" si="80"/>
        <v>3.0109961579689023E-6</v>
      </c>
      <c r="E1166" s="42">
        <f t="shared" si="82"/>
        <v>0.99919004203349404</v>
      </c>
      <c r="G1166" s="40" t="s">
        <v>1409</v>
      </c>
      <c r="H1166" s="40" t="s">
        <v>4</v>
      </c>
      <c r="I1166" s="40">
        <f>IFERROR(VLOOKUP($G1166,'A2015'!$A$3:$C$1897,3,FALSE),0)</f>
        <v>0</v>
      </c>
      <c r="J1166" s="3">
        <f>IFERROR(VLOOKUP($G1166,'A2016'!$A$3:$C$1897,3,FALSE),0)</f>
        <v>0</v>
      </c>
      <c r="K1166" s="3">
        <f>IFERROR(VLOOKUP($G1166,'A2017'!$A$3:$C$1897,3,FALSE),0)</f>
        <v>0</v>
      </c>
      <c r="L1166" s="3">
        <f>IFERROR(VLOOKUP($G1166,'A2018'!$A$3:$C$1897,3,FALSE),0)</f>
        <v>0</v>
      </c>
      <c r="M1166" s="3">
        <f>IFERROR(VLOOKUP($G1166,'A2019'!$A$3:$C$1897,3,FALSE),0)</f>
        <v>0</v>
      </c>
      <c r="N1166" s="3">
        <f>IFERROR(VLOOKUP($G1166,'A2020'!$A$3:$C$1897,3,FALSE),0)</f>
        <v>0</v>
      </c>
      <c r="O1166" s="17">
        <f t="shared" si="81"/>
        <v>0</v>
      </c>
      <c r="Q1166" s="40" t="s">
        <v>1298</v>
      </c>
      <c r="R1166" s="40" t="s">
        <v>4</v>
      </c>
      <c r="S1166" s="40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17">
        <v>0</v>
      </c>
    </row>
    <row r="1167" spans="1:25" x14ac:dyDescent="0.3">
      <c r="A1167" s="40" t="s">
        <v>1437</v>
      </c>
      <c r="B1167" s="40" t="s">
        <v>4</v>
      </c>
      <c r="C1167" s="40">
        <v>2</v>
      </c>
      <c r="D1167" s="41">
        <f t="shared" si="80"/>
        <v>3.0109961579689023E-6</v>
      </c>
      <c r="E1167" s="42">
        <f t="shared" si="82"/>
        <v>0.999193053029652</v>
      </c>
      <c r="G1167" s="40" t="s">
        <v>1437</v>
      </c>
      <c r="H1167" s="40" t="s">
        <v>4</v>
      </c>
      <c r="I1167" s="40">
        <f>IFERROR(VLOOKUP($G1167,'A2015'!$A$3:$C$1897,3,FALSE),0)</f>
        <v>0</v>
      </c>
      <c r="J1167" s="3">
        <f>IFERROR(VLOOKUP($G1167,'A2016'!$A$3:$C$1897,3,FALSE),0)</f>
        <v>0</v>
      </c>
      <c r="K1167" s="3">
        <f>IFERROR(VLOOKUP($G1167,'A2017'!$A$3:$C$1897,3,FALSE),0)</f>
        <v>0</v>
      </c>
      <c r="L1167" s="3">
        <f>IFERROR(VLOOKUP($G1167,'A2018'!$A$3:$C$1897,3,FALSE),0)</f>
        <v>0</v>
      </c>
      <c r="M1167" s="3">
        <f>IFERROR(VLOOKUP($G1167,'A2019'!$A$3:$C$1897,3,FALSE),0)</f>
        <v>0</v>
      </c>
      <c r="N1167" s="3">
        <f>IFERROR(VLOOKUP($G1167,'A2020'!$A$3:$C$1897,3,FALSE),0)</f>
        <v>0</v>
      </c>
      <c r="O1167" s="17">
        <f t="shared" si="81"/>
        <v>0</v>
      </c>
      <c r="Q1167" s="40" t="s">
        <v>1267</v>
      </c>
      <c r="R1167" s="40" t="s">
        <v>4</v>
      </c>
      <c r="S1167" s="40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17">
        <v>0</v>
      </c>
    </row>
    <row r="1168" spans="1:25" x14ac:dyDescent="0.3">
      <c r="A1168" s="40" t="s">
        <v>541</v>
      </c>
      <c r="B1168" s="40" t="s">
        <v>4</v>
      </c>
      <c r="C1168" s="40">
        <v>2</v>
      </c>
      <c r="D1168" s="41">
        <f t="shared" si="80"/>
        <v>3.0109961579689023E-6</v>
      </c>
      <c r="E1168" s="42">
        <f t="shared" si="82"/>
        <v>0.99919606402580996</v>
      </c>
      <c r="G1168" s="40" t="s">
        <v>541</v>
      </c>
      <c r="H1168" s="40" t="s">
        <v>4</v>
      </c>
      <c r="I1168" s="40">
        <f>IFERROR(VLOOKUP($G1168,'A2015'!$A$3:$C$1897,3,FALSE),0)</f>
        <v>0</v>
      </c>
      <c r="J1168" s="3">
        <f>IFERROR(VLOOKUP($G1168,'A2016'!$A$3:$C$1897,3,FALSE),0)</f>
        <v>0</v>
      </c>
      <c r="K1168" s="3">
        <f>IFERROR(VLOOKUP($G1168,'A2017'!$A$3:$C$1897,3,FALSE),0)</f>
        <v>0</v>
      </c>
      <c r="L1168" s="3">
        <f>IFERROR(VLOOKUP($G1168,'A2018'!$A$3:$C$1897,3,FALSE),0)</f>
        <v>0</v>
      </c>
      <c r="M1168" s="3">
        <f>IFERROR(VLOOKUP($G1168,'A2019'!$A$3:$C$1897,3,FALSE),0)</f>
        <v>0</v>
      </c>
      <c r="N1168" s="3">
        <f>IFERROR(VLOOKUP($G1168,'A2020'!$A$3:$C$1897,3,FALSE),0)</f>
        <v>0</v>
      </c>
      <c r="O1168" s="17">
        <f t="shared" si="81"/>
        <v>0</v>
      </c>
      <c r="Q1168" s="40" t="s">
        <v>1314</v>
      </c>
      <c r="R1168" s="40" t="s">
        <v>4</v>
      </c>
      <c r="S1168" s="40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17">
        <v>0</v>
      </c>
    </row>
    <row r="1169" spans="1:25" x14ac:dyDescent="0.3">
      <c r="A1169" s="40" t="s">
        <v>898</v>
      </c>
      <c r="B1169" s="40" t="s">
        <v>4</v>
      </c>
      <c r="C1169" s="40">
        <v>2</v>
      </c>
      <c r="D1169" s="41">
        <f t="shared" si="80"/>
        <v>3.0109961579689023E-6</v>
      </c>
      <c r="E1169" s="42">
        <f t="shared" si="82"/>
        <v>0.99919907502196792</v>
      </c>
      <c r="G1169" s="40" t="s">
        <v>898</v>
      </c>
      <c r="H1169" s="40" t="s">
        <v>4</v>
      </c>
      <c r="I1169" s="40">
        <f>IFERROR(VLOOKUP($G1169,'A2015'!$A$3:$C$1897,3,FALSE),0)</f>
        <v>0</v>
      </c>
      <c r="J1169" s="3">
        <f>IFERROR(VLOOKUP($G1169,'A2016'!$A$3:$C$1897,3,FALSE),0)</f>
        <v>0</v>
      </c>
      <c r="K1169" s="3">
        <f>IFERROR(VLOOKUP($G1169,'A2017'!$A$3:$C$1897,3,FALSE),0)</f>
        <v>0</v>
      </c>
      <c r="L1169" s="3">
        <f>IFERROR(VLOOKUP($G1169,'A2018'!$A$3:$C$1897,3,FALSE),0)</f>
        <v>0</v>
      </c>
      <c r="M1169" s="3">
        <f>IFERROR(VLOOKUP($G1169,'A2019'!$A$3:$C$1897,3,FALSE),0)</f>
        <v>0</v>
      </c>
      <c r="N1169" s="3">
        <f>IFERROR(VLOOKUP($G1169,'A2020'!$A$3:$C$1897,3,FALSE),0)</f>
        <v>0</v>
      </c>
      <c r="O1169" s="17">
        <f t="shared" si="81"/>
        <v>0</v>
      </c>
      <c r="Q1169" s="40" t="s">
        <v>1177</v>
      </c>
      <c r="R1169" s="40" t="s">
        <v>4</v>
      </c>
      <c r="S1169" s="40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17">
        <v>0</v>
      </c>
    </row>
    <row r="1170" spans="1:25" x14ac:dyDescent="0.3">
      <c r="A1170" s="40" t="s">
        <v>1405</v>
      </c>
      <c r="B1170" s="40" t="s">
        <v>4</v>
      </c>
      <c r="C1170" s="40">
        <v>2</v>
      </c>
      <c r="D1170" s="41">
        <f t="shared" si="80"/>
        <v>3.0109961579689023E-6</v>
      </c>
      <c r="E1170" s="42">
        <f t="shared" si="82"/>
        <v>0.99920208601812588</v>
      </c>
      <c r="G1170" s="40" t="s">
        <v>1405</v>
      </c>
      <c r="H1170" s="40" t="s">
        <v>4</v>
      </c>
      <c r="I1170" s="40">
        <f>IFERROR(VLOOKUP($G1170,'A2015'!$A$3:$C$1897,3,FALSE),0)</f>
        <v>0</v>
      </c>
      <c r="J1170" s="3">
        <f>IFERROR(VLOOKUP($G1170,'A2016'!$A$3:$C$1897,3,FALSE),0)</f>
        <v>0</v>
      </c>
      <c r="K1170" s="3">
        <f>IFERROR(VLOOKUP($G1170,'A2017'!$A$3:$C$1897,3,FALSE),0)</f>
        <v>0</v>
      </c>
      <c r="L1170" s="3">
        <f>IFERROR(VLOOKUP($G1170,'A2018'!$A$3:$C$1897,3,FALSE),0)</f>
        <v>0</v>
      </c>
      <c r="M1170" s="3">
        <f>IFERROR(VLOOKUP($G1170,'A2019'!$A$3:$C$1897,3,FALSE),0)</f>
        <v>0</v>
      </c>
      <c r="N1170" s="3">
        <f>IFERROR(VLOOKUP($G1170,'A2020'!$A$3:$C$1897,3,FALSE),0)</f>
        <v>0</v>
      </c>
      <c r="O1170" s="17">
        <f t="shared" si="81"/>
        <v>0</v>
      </c>
      <c r="Q1170" s="40" t="s">
        <v>1180</v>
      </c>
      <c r="R1170" s="40" t="s">
        <v>4</v>
      </c>
      <c r="S1170" s="40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17">
        <v>0</v>
      </c>
    </row>
    <row r="1171" spans="1:25" x14ac:dyDescent="0.3">
      <c r="A1171" s="40" t="s">
        <v>1003</v>
      </c>
      <c r="B1171" s="40" t="s">
        <v>4</v>
      </c>
      <c r="C1171" s="40">
        <v>2</v>
      </c>
      <c r="D1171" s="41">
        <f t="shared" si="80"/>
        <v>3.0109961579689023E-6</v>
      </c>
      <c r="E1171" s="42">
        <f t="shared" si="82"/>
        <v>0.99920509701428384</v>
      </c>
      <c r="G1171" s="40" t="s">
        <v>1003</v>
      </c>
      <c r="H1171" s="40" t="s">
        <v>4</v>
      </c>
      <c r="I1171" s="40">
        <f>IFERROR(VLOOKUP($G1171,'A2015'!$A$3:$C$1897,3,FALSE),0)</f>
        <v>0</v>
      </c>
      <c r="J1171" s="3">
        <f>IFERROR(VLOOKUP($G1171,'A2016'!$A$3:$C$1897,3,FALSE),0)</f>
        <v>0</v>
      </c>
      <c r="K1171" s="3">
        <f>IFERROR(VLOOKUP($G1171,'A2017'!$A$3:$C$1897,3,FALSE),0)</f>
        <v>0</v>
      </c>
      <c r="L1171" s="3">
        <f>IFERROR(VLOOKUP($G1171,'A2018'!$A$3:$C$1897,3,FALSE),0)</f>
        <v>0</v>
      </c>
      <c r="M1171" s="3">
        <f>IFERROR(VLOOKUP($G1171,'A2019'!$A$3:$C$1897,3,FALSE),0)</f>
        <v>0</v>
      </c>
      <c r="N1171" s="3">
        <f>IFERROR(VLOOKUP($G1171,'A2020'!$A$3:$C$1897,3,FALSE),0)</f>
        <v>0</v>
      </c>
      <c r="O1171" s="17">
        <f t="shared" si="81"/>
        <v>0</v>
      </c>
      <c r="Q1171" s="40" t="s">
        <v>1630</v>
      </c>
      <c r="R1171" s="40" t="s">
        <v>4</v>
      </c>
      <c r="S1171" s="40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17">
        <v>0</v>
      </c>
    </row>
    <row r="1172" spans="1:25" x14ac:dyDescent="0.3">
      <c r="A1172" s="40" t="s">
        <v>539</v>
      </c>
      <c r="B1172" s="40" t="s">
        <v>4</v>
      </c>
      <c r="C1172" s="40">
        <v>2</v>
      </c>
      <c r="D1172" s="41">
        <f t="shared" si="80"/>
        <v>3.0109961579689023E-6</v>
      </c>
      <c r="E1172" s="42">
        <f t="shared" si="82"/>
        <v>0.9992081080104418</v>
      </c>
      <c r="G1172" s="40" t="s">
        <v>539</v>
      </c>
      <c r="H1172" s="40" t="s">
        <v>4</v>
      </c>
      <c r="I1172" s="40">
        <f>IFERROR(VLOOKUP($G1172,'A2015'!$A$3:$C$1897,3,FALSE),0)</f>
        <v>0</v>
      </c>
      <c r="J1172" s="3">
        <f>IFERROR(VLOOKUP($G1172,'A2016'!$A$3:$C$1897,3,FALSE),0)</f>
        <v>0</v>
      </c>
      <c r="K1172" s="3">
        <f>IFERROR(VLOOKUP($G1172,'A2017'!$A$3:$C$1897,3,FALSE),0)</f>
        <v>0</v>
      </c>
      <c r="L1172" s="3">
        <f>IFERROR(VLOOKUP($G1172,'A2018'!$A$3:$C$1897,3,FALSE),0)</f>
        <v>0</v>
      </c>
      <c r="M1172" s="3">
        <f>IFERROR(VLOOKUP($G1172,'A2019'!$A$3:$C$1897,3,FALSE),0)</f>
        <v>0</v>
      </c>
      <c r="N1172" s="3">
        <f>IFERROR(VLOOKUP($G1172,'A2020'!$A$3:$C$1897,3,FALSE),0)</f>
        <v>1</v>
      </c>
      <c r="O1172" s="17">
        <f t="shared" si="81"/>
        <v>1</v>
      </c>
      <c r="Q1172" s="40" t="s">
        <v>250</v>
      </c>
      <c r="R1172" s="40" t="s">
        <v>4</v>
      </c>
      <c r="S1172" s="40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17">
        <v>0</v>
      </c>
    </row>
    <row r="1173" spans="1:25" x14ac:dyDescent="0.3">
      <c r="A1173" s="40" t="s">
        <v>1100</v>
      </c>
      <c r="B1173" s="40" t="s">
        <v>4</v>
      </c>
      <c r="C1173" s="40">
        <v>2</v>
      </c>
      <c r="D1173" s="41">
        <f t="shared" si="80"/>
        <v>3.0109961579689023E-6</v>
      </c>
      <c r="E1173" s="42">
        <f t="shared" si="82"/>
        <v>0.99921111900659976</v>
      </c>
      <c r="G1173" s="40" t="s">
        <v>1100</v>
      </c>
      <c r="H1173" s="40" t="s">
        <v>4</v>
      </c>
      <c r="I1173" s="40">
        <f>IFERROR(VLOOKUP($G1173,'A2015'!$A$3:$C$1897,3,FALSE),0)</f>
        <v>0</v>
      </c>
      <c r="J1173" s="3">
        <f>IFERROR(VLOOKUP($G1173,'A2016'!$A$3:$C$1897,3,FALSE),0)</f>
        <v>0</v>
      </c>
      <c r="K1173" s="3">
        <f>IFERROR(VLOOKUP($G1173,'A2017'!$A$3:$C$1897,3,FALSE),0)</f>
        <v>0</v>
      </c>
      <c r="L1173" s="3">
        <f>IFERROR(VLOOKUP($G1173,'A2018'!$A$3:$C$1897,3,FALSE),0)</f>
        <v>0</v>
      </c>
      <c r="M1173" s="3">
        <f>IFERROR(VLOOKUP($G1173,'A2019'!$A$3:$C$1897,3,FALSE),0)</f>
        <v>0</v>
      </c>
      <c r="N1173" s="3">
        <f>IFERROR(VLOOKUP($G1173,'A2020'!$A$3:$C$1897,3,FALSE),0)</f>
        <v>0</v>
      </c>
      <c r="O1173" s="17">
        <f t="shared" si="81"/>
        <v>0</v>
      </c>
      <c r="Q1173" s="40" t="s">
        <v>1439</v>
      </c>
      <c r="R1173" s="40" t="s">
        <v>4</v>
      </c>
      <c r="S1173" s="40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17">
        <v>0</v>
      </c>
    </row>
    <row r="1174" spans="1:25" x14ac:dyDescent="0.3">
      <c r="A1174" s="9" t="s">
        <v>914</v>
      </c>
      <c r="B1174" s="9" t="s">
        <v>8</v>
      </c>
      <c r="C1174" s="9">
        <v>2</v>
      </c>
      <c r="D1174" s="11">
        <f t="shared" si="80"/>
        <v>3.0109961579689023E-6</v>
      </c>
      <c r="E1174" s="12">
        <f t="shared" si="82"/>
        <v>0.99921413000275772</v>
      </c>
      <c r="G1174" s="9" t="s">
        <v>914</v>
      </c>
      <c r="H1174" s="9" t="s">
        <v>8</v>
      </c>
      <c r="I1174" s="9">
        <f>IFERROR(VLOOKUP($G1174,'A2015'!$A$3:$C$1897,3,FALSE),0)</f>
        <v>0</v>
      </c>
      <c r="J1174" s="5">
        <f>IFERROR(VLOOKUP($G1174,'A2016'!$A$3:$C$1897,3,FALSE),0)</f>
        <v>0</v>
      </c>
      <c r="K1174" s="5">
        <f>IFERROR(VLOOKUP($G1174,'A2017'!$A$3:$C$1897,3,FALSE),0)</f>
        <v>0</v>
      </c>
      <c r="L1174" s="5">
        <f>IFERROR(VLOOKUP($G1174,'A2018'!$A$3:$C$1897,3,FALSE),0)</f>
        <v>0</v>
      </c>
      <c r="M1174" s="5">
        <f>IFERROR(VLOOKUP($G1174,'A2019'!$A$3:$C$1897,3,FALSE),0)</f>
        <v>0</v>
      </c>
      <c r="N1174" s="5">
        <f>IFERROR(VLOOKUP($G1174,'A2020'!$A$3:$C$1897,3,FALSE),0)</f>
        <v>0</v>
      </c>
      <c r="O1174" s="17">
        <f t="shared" si="81"/>
        <v>0</v>
      </c>
      <c r="Q1174" s="40" t="s">
        <v>1080</v>
      </c>
      <c r="R1174" s="40" t="s">
        <v>4</v>
      </c>
      <c r="S1174" s="40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17">
        <v>0</v>
      </c>
    </row>
    <row r="1175" spans="1:25" x14ac:dyDescent="0.3">
      <c r="A1175" s="40" t="s">
        <v>995</v>
      </c>
      <c r="B1175" s="40" t="s">
        <v>4</v>
      </c>
      <c r="C1175" s="40">
        <v>2</v>
      </c>
      <c r="D1175" s="41">
        <f t="shared" si="80"/>
        <v>3.0109961579689023E-6</v>
      </c>
      <c r="E1175" s="42">
        <f t="shared" si="82"/>
        <v>0.99921714099891568</v>
      </c>
      <c r="G1175" s="40" t="s">
        <v>995</v>
      </c>
      <c r="H1175" s="40" t="s">
        <v>4</v>
      </c>
      <c r="I1175" s="40">
        <f>IFERROR(VLOOKUP($G1175,'A2015'!$A$3:$C$1897,3,FALSE),0)</f>
        <v>0</v>
      </c>
      <c r="J1175" s="3">
        <f>IFERROR(VLOOKUP($G1175,'A2016'!$A$3:$C$1897,3,FALSE),0)</f>
        <v>0</v>
      </c>
      <c r="K1175" s="3">
        <f>IFERROR(VLOOKUP($G1175,'A2017'!$A$3:$C$1897,3,FALSE),0)</f>
        <v>0</v>
      </c>
      <c r="L1175" s="3">
        <f>IFERROR(VLOOKUP($G1175,'A2018'!$A$3:$C$1897,3,FALSE),0)</f>
        <v>0</v>
      </c>
      <c r="M1175" s="3">
        <f>IFERROR(VLOOKUP($G1175,'A2019'!$A$3:$C$1897,3,FALSE),0)</f>
        <v>0</v>
      </c>
      <c r="N1175" s="3">
        <f>IFERROR(VLOOKUP($G1175,'A2020'!$A$3:$C$1897,3,FALSE),0)</f>
        <v>0</v>
      </c>
      <c r="O1175" s="17">
        <f t="shared" si="81"/>
        <v>0</v>
      </c>
      <c r="Q1175" s="40" t="s">
        <v>1196</v>
      </c>
      <c r="R1175" s="40" t="s">
        <v>4</v>
      </c>
      <c r="S1175" s="40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17">
        <v>0</v>
      </c>
    </row>
    <row r="1176" spans="1:25" x14ac:dyDescent="0.3">
      <c r="A1176" s="40" t="s">
        <v>1393</v>
      </c>
      <c r="B1176" s="40" t="s">
        <v>4</v>
      </c>
      <c r="C1176" s="40">
        <v>2</v>
      </c>
      <c r="D1176" s="41">
        <f t="shared" si="80"/>
        <v>3.0109961579689023E-6</v>
      </c>
      <c r="E1176" s="42">
        <f t="shared" si="82"/>
        <v>0.99922015199507364</v>
      </c>
      <c r="G1176" s="40" t="s">
        <v>1393</v>
      </c>
      <c r="H1176" s="40" t="s">
        <v>4</v>
      </c>
      <c r="I1176" s="40">
        <f>IFERROR(VLOOKUP($G1176,'A2015'!$A$3:$C$1897,3,FALSE),0)</f>
        <v>0</v>
      </c>
      <c r="J1176" s="3">
        <f>IFERROR(VLOOKUP($G1176,'A2016'!$A$3:$C$1897,3,FALSE),0)</f>
        <v>0</v>
      </c>
      <c r="K1176" s="3">
        <f>IFERROR(VLOOKUP($G1176,'A2017'!$A$3:$C$1897,3,FALSE),0)</f>
        <v>0</v>
      </c>
      <c r="L1176" s="3">
        <f>IFERROR(VLOOKUP($G1176,'A2018'!$A$3:$C$1897,3,FALSE),0)</f>
        <v>0</v>
      </c>
      <c r="M1176" s="3">
        <f>IFERROR(VLOOKUP($G1176,'A2019'!$A$3:$C$1897,3,FALSE),0)</f>
        <v>0</v>
      </c>
      <c r="N1176" s="3">
        <f>IFERROR(VLOOKUP($G1176,'A2020'!$A$3:$C$1897,3,FALSE),0)</f>
        <v>0</v>
      </c>
      <c r="O1176" s="17">
        <f t="shared" si="81"/>
        <v>0</v>
      </c>
      <c r="Q1176" s="40" t="s">
        <v>1344</v>
      </c>
      <c r="R1176" s="40" t="s">
        <v>4</v>
      </c>
      <c r="S1176" s="40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17">
        <v>0</v>
      </c>
    </row>
    <row r="1177" spans="1:25" x14ac:dyDescent="0.3">
      <c r="A1177" s="40" t="s">
        <v>867</v>
      </c>
      <c r="B1177" s="40" t="s">
        <v>4</v>
      </c>
      <c r="C1177" s="40">
        <v>2</v>
      </c>
      <c r="D1177" s="41">
        <f t="shared" si="80"/>
        <v>3.0109961579689023E-6</v>
      </c>
      <c r="E1177" s="42">
        <f t="shared" si="82"/>
        <v>0.99922316299123159</v>
      </c>
      <c r="G1177" s="40" t="s">
        <v>867</v>
      </c>
      <c r="H1177" s="40" t="s">
        <v>4</v>
      </c>
      <c r="I1177" s="40">
        <f>IFERROR(VLOOKUP($G1177,'A2015'!$A$3:$C$1897,3,FALSE),0)</f>
        <v>0</v>
      </c>
      <c r="J1177" s="3">
        <f>IFERROR(VLOOKUP($G1177,'A2016'!$A$3:$C$1897,3,FALSE),0)</f>
        <v>0</v>
      </c>
      <c r="K1177" s="3">
        <f>IFERROR(VLOOKUP($G1177,'A2017'!$A$3:$C$1897,3,FALSE),0)</f>
        <v>0</v>
      </c>
      <c r="L1177" s="3">
        <f>IFERROR(VLOOKUP($G1177,'A2018'!$A$3:$C$1897,3,FALSE),0)</f>
        <v>0</v>
      </c>
      <c r="M1177" s="3">
        <f>IFERROR(VLOOKUP($G1177,'A2019'!$A$3:$C$1897,3,FALSE),0)</f>
        <v>0</v>
      </c>
      <c r="N1177" s="3">
        <f>IFERROR(VLOOKUP($G1177,'A2020'!$A$3:$C$1897,3,FALSE),0)</f>
        <v>0</v>
      </c>
      <c r="O1177" s="17">
        <f t="shared" si="81"/>
        <v>0</v>
      </c>
      <c r="Q1177" s="40" t="s">
        <v>1419</v>
      </c>
      <c r="R1177" s="40" t="s">
        <v>4</v>
      </c>
      <c r="S1177" s="40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17">
        <v>0</v>
      </c>
    </row>
    <row r="1178" spans="1:25" x14ac:dyDescent="0.3">
      <c r="A1178" s="40" t="s">
        <v>1070</v>
      </c>
      <c r="B1178" s="40" t="s">
        <v>4</v>
      </c>
      <c r="C1178" s="40">
        <v>2</v>
      </c>
      <c r="D1178" s="41">
        <f t="shared" si="80"/>
        <v>3.0109961579689023E-6</v>
      </c>
      <c r="E1178" s="42">
        <f t="shared" si="82"/>
        <v>0.99922617398738955</v>
      </c>
      <c r="G1178" s="40" t="s">
        <v>1070</v>
      </c>
      <c r="H1178" s="40" t="s">
        <v>4</v>
      </c>
      <c r="I1178" s="40">
        <f>IFERROR(VLOOKUP($G1178,'A2015'!$A$3:$C$1897,3,FALSE),0)</f>
        <v>0</v>
      </c>
      <c r="J1178" s="3">
        <f>IFERROR(VLOOKUP($G1178,'A2016'!$A$3:$C$1897,3,FALSE),0)</f>
        <v>0</v>
      </c>
      <c r="K1178" s="3">
        <f>IFERROR(VLOOKUP($G1178,'A2017'!$A$3:$C$1897,3,FALSE),0)</f>
        <v>0</v>
      </c>
      <c r="L1178" s="3">
        <f>IFERROR(VLOOKUP($G1178,'A2018'!$A$3:$C$1897,3,FALSE),0)</f>
        <v>0</v>
      </c>
      <c r="M1178" s="3">
        <f>IFERROR(VLOOKUP($G1178,'A2019'!$A$3:$C$1897,3,FALSE),0)</f>
        <v>0</v>
      </c>
      <c r="N1178" s="3">
        <f>IFERROR(VLOOKUP($G1178,'A2020'!$A$3:$C$1897,3,FALSE),0)</f>
        <v>0</v>
      </c>
      <c r="O1178" s="17">
        <f t="shared" si="81"/>
        <v>0</v>
      </c>
      <c r="Q1178" s="40" t="s">
        <v>1041</v>
      </c>
      <c r="R1178" s="40" t="s">
        <v>4</v>
      </c>
      <c r="S1178" s="40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17">
        <v>0</v>
      </c>
    </row>
    <row r="1179" spans="1:25" x14ac:dyDescent="0.3">
      <c r="A1179" s="40" t="s">
        <v>1064</v>
      </c>
      <c r="B1179" s="40" t="s">
        <v>4</v>
      </c>
      <c r="C1179" s="40">
        <v>2</v>
      </c>
      <c r="D1179" s="41">
        <f t="shared" si="80"/>
        <v>3.0109961579689023E-6</v>
      </c>
      <c r="E1179" s="42">
        <f t="shared" si="82"/>
        <v>0.99922918498354751</v>
      </c>
      <c r="G1179" s="40" t="s">
        <v>1064</v>
      </c>
      <c r="H1179" s="40" t="s">
        <v>4</v>
      </c>
      <c r="I1179" s="40">
        <f>IFERROR(VLOOKUP($G1179,'A2015'!$A$3:$C$1897,3,FALSE),0)</f>
        <v>0</v>
      </c>
      <c r="J1179" s="3">
        <f>IFERROR(VLOOKUP($G1179,'A2016'!$A$3:$C$1897,3,FALSE),0)</f>
        <v>0</v>
      </c>
      <c r="K1179" s="3">
        <f>IFERROR(VLOOKUP($G1179,'A2017'!$A$3:$C$1897,3,FALSE),0)</f>
        <v>0</v>
      </c>
      <c r="L1179" s="3">
        <f>IFERROR(VLOOKUP($G1179,'A2018'!$A$3:$C$1897,3,FALSE),0)</f>
        <v>0</v>
      </c>
      <c r="M1179" s="3">
        <f>IFERROR(VLOOKUP($G1179,'A2019'!$A$3:$C$1897,3,FALSE),0)</f>
        <v>0</v>
      </c>
      <c r="N1179" s="3">
        <f>IFERROR(VLOOKUP($G1179,'A2020'!$A$3:$C$1897,3,FALSE),0)</f>
        <v>0</v>
      </c>
      <c r="O1179" s="17">
        <f t="shared" si="81"/>
        <v>0</v>
      </c>
      <c r="Q1179" s="40" t="s">
        <v>1335</v>
      </c>
      <c r="R1179" s="40" t="s">
        <v>4</v>
      </c>
      <c r="S1179" s="40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17">
        <v>0</v>
      </c>
    </row>
    <row r="1180" spans="1:25" x14ac:dyDescent="0.3">
      <c r="A1180" s="40" t="s">
        <v>1120</v>
      </c>
      <c r="B1180" s="40" t="s">
        <v>4</v>
      </c>
      <c r="C1180" s="40">
        <v>2</v>
      </c>
      <c r="D1180" s="41">
        <f t="shared" si="80"/>
        <v>3.0109961579689023E-6</v>
      </c>
      <c r="E1180" s="42">
        <f t="shared" si="82"/>
        <v>0.99923219597970547</v>
      </c>
      <c r="G1180" s="40" t="s">
        <v>1120</v>
      </c>
      <c r="H1180" s="40" t="s">
        <v>4</v>
      </c>
      <c r="I1180" s="40">
        <f>IFERROR(VLOOKUP($G1180,'A2015'!$A$3:$C$1897,3,FALSE),0)</f>
        <v>0</v>
      </c>
      <c r="J1180" s="3">
        <f>IFERROR(VLOOKUP($G1180,'A2016'!$A$3:$C$1897,3,FALSE),0)</f>
        <v>0</v>
      </c>
      <c r="K1180" s="3">
        <f>IFERROR(VLOOKUP($G1180,'A2017'!$A$3:$C$1897,3,FALSE),0)</f>
        <v>0</v>
      </c>
      <c r="L1180" s="3">
        <f>IFERROR(VLOOKUP($G1180,'A2018'!$A$3:$C$1897,3,FALSE),0)</f>
        <v>0</v>
      </c>
      <c r="M1180" s="3">
        <f>IFERROR(VLOOKUP($G1180,'A2019'!$A$3:$C$1897,3,FALSE),0)</f>
        <v>0</v>
      </c>
      <c r="N1180" s="3">
        <f>IFERROR(VLOOKUP($G1180,'A2020'!$A$3:$C$1897,3,FALSE),0)</f>
        <v>0</v>
      </c>
      <c r="O1180" s="17">
        <f t="shared" si="81"/>
        <v>0</v>
      </c>
      <c r="Q1180" s="40" t="s">
        <v>1709</v>
      </c>
      <c r="R1180" s="40" t="s">
        <v>4</v>
      </c>
      <c r="S1180" s="40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17">
        <v>0</v>
      </c>
    </row>
    <row r="1181" spans="1:25" x14ac:dyDescent="0.3">
      <c r="A1181" s="40" t="s">
        <v>1360</v>
      </c>
      <c r="B1181" s="40" t="s">
        <v>4</v>
      </c>
      <c r="C1181" s="40">
        <v>2</v>
      </c>
      <c r="D1181" s="41">
        <f t="shared" si="80"/>
        <v>3.0109961579689023E-6</v>
      </c>
      <c r="E1181" s="42">
        <f t="shared" si="82"/>
        <v>0.99923520697586343</v>
      </c>
      <c r="G1181" s="40" t="s">
        <v>1360</v>
      </c>
      <c r="H1181" s="40" t="s">
        <v>4</v>
      </c>
      <c r="I1181" s="40">
        <f>IFERROR(VLOOKUP($G1181,'A2015'!$A$3:$C$1897,3,FALSE),0)</f>
        <v>0</v>
      </c>
      <c r="J1181" s="3">
        <f>IFERROR(VLOOKUP($G1181,'A2016'!$A$3:$C$1897,3,FALSE),0)</f>
        <v>0</v>
      </c>
      <c r="K1181" s="3">
        <f>IFERROR(VLOOKUP($G1181,'A2017'!$A$3:$C$1897,3,FALSE),0)</f>
        <v>0</v>
      </c>
      <c r="L1181" s="3">
        <f>IFERROR(VLOOKUP($G1181,'A2018'!$A$3:$C$1897,3,FALSE),0)</f>
        <v>0</v>
      </c>
      <c r="M1181" s="3">
        <f>IFERROR(VLOOKUP($G1181,'A2019'!$A$3:$C$1897,3,FALSE),0)</f>
        <v>0</v>
      </c>
      <c r="N1181" s="3">
        <f>IFERROR(VLOOKUP($G1181,'A2020'!$A$3:$C$1897,3,FALSE),0)</f>
        <v>0</v>
      </c>
      <c r="O1181" s="17">
        <f t="shared" si="81"/>
        <v>0</v>
      </c>
      <c r="Q1181" s="40" t="s">
        <v>1001</v>
      </c>
      <c r="R1181" s="40" t="s">
        <v>4</v>
      </c>
      <c r="S1181" s="40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17">
        <v>0</v>
      </c>
    </row>
    <row r="1182" spans="1:25" x14ac:dyDescent="0.3">
      <c r="A1182" s="40" t="s">
        <v>1336</v>
      </c>
      <c r="B1182" s="40" t="s">
        <v>4</v>
      </c>
      <c r="C1182" s="40">
        <v>2</v>
      </c>
      <c r="D1182" s="41">
        <f t="shared" si="80"/>
        <v>3.0109961579689023E-6</v>
      </c>
      <c r="E1182" s="42">
        <f t="shared" si="82"/>
        <v>0.99923821797202139</v>
      </c>
      <c r="G1182" s="40" t="s">
        <v>1336</v>
      </c>
      <c r="H1182" s="40" t="s">
        <v>4</v>
      </c>
      <c r="I1182" s="40">
        <f>IFERROR(VLOOKUP($G1182,'A2015'!$A$3:$C$1897,3,FALSE),0)</f>
        <v>0</v>
      </c>
      <c r="J1182" s="3">
        <f>IFERROR(VLOOKUP($G1182,'A2016'!$A$3:$C$1897,3,FALSE),0)</f>
        <v>0</v>
      </c>
      <c r="K1182" s="3">
        <f>IFERROR(VLOOKUP($G1182,'A2017'!$A$3:$C$1897,3,FALSE),0)</f>
        <v>0</v>
      </c>
      <c r="L1182" s="3">
        <f>IFERROR(VLOOKUP($G1182,'A2018'!$A$3:$C$1897,3,FALSE),0)</f>
        <v>1</v>
      </c>
      <c r="M1182" s="3">
        <f>IFERROR(VLOOKUP($G1182,'A2019'!$A$3:$C$1897,3,FALSE),0)</f>
        <v>0</v>
      </c>
      <c r="N1182" s="3">
        <f>IFERROR(VLOOKUP($G1182,'A2020'!$A$3:$C$1897,3,FALSE),0)</f>
        <v>0</v>
      </c>
      <c r="O1182" s="17">
        <f t="shared" si="81"/>
        <v>1</v>
      </c>
      <c r="Q1182" s="40" t="s">
        <v>1428</v>
      </c>
      <c r="R1182" s="40" t="s">
        <v>4</v>
      </c>
      <c r="S1182" s="40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17">
        <v>0</v>
      </c>
    </row>
    <row r="1183" spans="1:25" x14ac:dyDescent="0.3">
      <c r="A1183" s="40" t="s">
        <v>1252</v>
      </c>
      <c r="B1183" s="40" t="s">
        <v>4</v>
      </c>
      <c r="C1183" s="40">
        <v>2</v>
      </c>
      <c r="D1183" s="41">
        <f t="shared" si="80"/>
        <v>3.0109961579689023E-6</v>
      </c>
      <c r="E1183" s="42">
        <f t="shared" si="82"/>
        <v>0.99924122896817935</v>
      </c>
      <c r="G1183" s="40" t="s">
        <v>1252</v>
      </c>
      <c r="H1183" s="40" t="s">
        <v>4</v>
      </c>
      <c r="I1183" s="40">
        <f>IFERROR(VLOOKUP($G1183,'A2015'!$A$3:$C$1897,3,FALSE),0)</f>
        <v>0</v>
      </c>
      <c r="J1183" s="3">
        <f>IFERROR(VLOOKUP($G1183,'A2016'!$A$3:$C$1897,3,FALSE),0)</f>
        <v>0</v>
      </c>
      <c r="K1183" s="3">
        <f>IFERROR(VLOOKUP($G1183,'A2017'!$A$3:$C$1897,3,FALSE),0)</f>
        <v>0</v>
      </c>
      <c r="L1183" s="3">
        <f>IFERROR(VLOOKUP($G1183,'A2018'!$A$3:$C$1897,3,FALSE),0)</f>
        <v>0</v>
      </c>
      <c r="M1183" s="3">
        <f>IFERROR(VLOOKUP($G1183,'A2019'!$A$3:$C$1897,3,FALSE),0)</f>
        <v>0</v>
      </c>
      <c r="N1183" s="3">
        <f>IFERROR(VLOOKUP($G1183,'A2020'!$A$3:$C$1897,3,FALSE),0)</f>
        <v>0</v>
      </c>
      <c r="O1183" s="17">
        <f t="shared" si="81"/>
        <v>0</v>
      </c>
      <c r="Q1183" s="40" t="s">
        <v>1435</v>
      </c>
      <c r="R1183" s="40" t="s">
        <v>4</v>
      </c>
      <c r="S1183" s="40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17">
        <v>0</v>
      </c>
    </row>
    <row r="1184" spans="1:25" x14ac:dyDescent="0.3">
      <c r="A1184" s="40" t="s">
        <v>447</v>
      </c>
      <c r="B1184" s="40" t="s">
        <v>4</v>
      </c>
      <c r="C1184" s="40">
        <v>2</v>
      </c>
      <c r="D1184" s="41">
        <f t="shared" si="80"/>
        <v>3.0109961579689023E-6</v>
      </c>
      <c r="E1184" s="42">
        <f t="shared" si="82"/>
        <v>0.99924423996433731</v>
      </c>
      <c r="G1184" s="40" t="s">
        <v>447</v>
      </c>
      <c r="H1184" s="40" t="s">
        <v>4</v>
      </c>
      <c r="I1184" s="40">
        <f>IFERROR(VLOOKUP($G1184,'A2015'!$A$3:$C$1897,3,FALSE),0)</f>
        <v>0</v>
      </c>
      <c r="J1184" s="3">
        <f>IFERROR(VLOOKUP($G1184,'A2016'!$A$3:$C$1897,3,FALSE),0)</f>
        <v>0</v>
      </c>
      <c r="K1184" s="3">
        <f>IFERROR(VLOOKUP($G1184,'A2017'!$A$3:$C$1897,3,FALSE),0)</f>
        <v>0</v>
      </c>
      <c r="L1184" s="3">
        <f>IFERROR(VLOOKUP($G1184,'A2018'!$A$3:$C$1897,3,FALSE),0)</f>
        <v>0</v>
      </c>
      <c r="M1184" s="3">
        <f>IFERROR(VLOOKUP($G1184,'A2019'!$A$3:$C$1897,3,FALSE),0)</f>
        <v>0</v>
      </c>
      <c r="N1184" s="3">
        <f>IFERROR(VLOOKUP($G1184,'A2020'!$A$3:$C$1897,3,FALSE),0)</f>
        <v>1</v>
      </c>
      <c r="O1184" s="17">
        <f t="shared" si="81"/>
        <v>1</v>
      </c>
      <c r="Q1184" s="40" t="s">
        <v>1167</v>
      </c>
      <c r="R1184" s="40" t="s">
        <v>4</v>
      </c>
      <c r="S1184" s="40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17">
        <v>0</v>
      </c>
    </row>
    <row r="1185" spans="1:25" x14ac:dyDescent="0.3">
      <c r="A1185" s="40" t="s">
        <v>892</v>
      </c>
      <c r="B1185" s="40" t="s">
        <v>4</v>
      </c>
      <c r="C1185" s="40">
        <v>2</v>
      </c>
      <c r="D1185" s="41">
        <f t="shared" si="80"/>
        <v>3.0109961579689023E-6</v>
      </c>
      <c r="E1185" s="42">
        <f t="shared" si="82"/>
        <v>0.99924725096049527</v>
      </c>
      <c r="G1185" s="40" t="s">
        <v>892</v>
      </c>
      <c r="H1185" s="40" t="s">
        <v>4</v>
      </c>
      <c r="I1185" s="40">
        <f>IFERROR(VLOOKUP($G1185,'A2015'!$A$3:$C$1897,3,FALSE),0)</f>
        <v>0</v>
      </c>
      <c r="J1185" s="3">
        <f>IFERROR(VLOOKUP($G1185,'A2016'!$A$3:$C$1897,3,FALSE),0)</f>
        <v>0</v>
      </c>
      <c r="K1185" s="3">
        <f>IFERROR(VLOOKUP($G1185,'A2017'!$A$3:$C$1897,3,FALSE),0)</f>
        <v>0</v>
      </c>
      <c r="L1185" s="3">
        <f>IFERROR(VLOOKUP($G1185,'A2018'!$A$3:$C$1897,3,FALSE),0)</f>
        <v>0</v>
      </c>
      <c r="M1185" s="3">
        <f>IFERROR(VLOOKUP($G1185,'A2019'!$A$3:$C$1897,3,FALSE),0)</f>
        <v>0</v>
      </c>
      <c r="N1185" s="3">
        <f>IFERROR(VLOOKUP($G1185,'A2020'!$A$3:$C$1897,3,FALSE),0)</f>
        <v>0</v>
      </c>
      <c r="O1185" s="17">
        <f t="shared" si="81"/>
        <v>0</v>
      </c>
      <c r="Q1185" s="40" t="s">
        <v>1316</v>
      </c>
      <c r="R1185" s="40" t="s">
        <v>4</v>
      </c>
      <c r="S1185" s="40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17">
        <v>0</v>
      </c>
    </row>
    <row r="1186" spans="1:25" x14ac:dyDescent="0.3">
      <c r="A1186" s="40" t="s">
        <v>1239</v>
      </c>
      <c r="B1186" s="40" t="s">
        <v>4</v>
      </c>
      <c r="C1186" s="40">
        <v>2</v>
      </c>
      <c r="D1186" s="41">
        <f t="shared" si="80"/>
        <v>3.0109961579689023E-6</v>
      </c>
      <c r="E1186" s="42">
        <f t="shared" si="82"/>
        <v>0.99925026195665323</v>
      </c>
      <c r="G1186" s="40" t="s">
        <v>1239</v>
      </c>
      <c r="H1186" s="40" t="s">
        <v>4</v>
      </c>
      <c r="I1186" s="40">
        <f>IFERROR(VLOOKUP($G1186,'A2015'!$A$3:$C$1897,3,FALSE),0)</f>
        <v>0</v>
      </c>
      <c r="J1186" s="3">
        <f>IFERROR(VLOOKUP($G1186,'A2016'!$A$3:$C$1897,3,FALSE),0)</f>
        <v>0</v>
      </c>
      <c r="K1186" s="3">
        <f>IFERROR(VLOOKUP($G1186,'A2017'!$A$3:$C$1897,3,FALSE),0)</f>
        <v>0</v>
      </c>
      <c r="L1186" s="3">
        <f>IFERROR(VLOOKUP($G1186,'A2018'!$A$3:$C$1897,3,FALSE),0)</f>
        <v>0</v>
      </c>
      <c r="M1186" s="3">
        <f>IFERROR(VLOOKUP($G1186,'A2019'!$A$3:$C$1897,3,FALSE),0)</f>
        <v>0</v>
      </c>
      <c r="N1186" s="3">
        <f>IFERROR(VLOOKUP($G1186,'A2020'!$A$3:$C$1897,3,FALSE),0)</f>
        <v>0</v>
      </c>
      <c r="O1186" s="17">
        <f t="shared" si="81"/>
        <v>0</v>
      </c>
      <c r="Q1186" s="40" t="s">
        <v>1408</v>
      </c>
      <c r="R1186" s="40" t="s">
        <v>4</v>
      </c>
      <c r="S1186" s="40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17">
        <v>0</v>
      </c>
    </row>
    <row r="1187" spans="1:25" x14ac:dyDescent="0.3">
      <c r="A1187" s="40" t="s">
        <v>1250</v>
      </c>
      <c r="B1187" s="40" t="s">
        <v>4</v>
      </c>
      <c r="C1187" s="40">
        <v>2</v>
      </c>
      <c r="D1187" s="41">
        <f t="shared" si="80"/>
        <v>3.0109961579689023E-6</v>
      </c>
      <c r="E1187" s="42">
        <f t="shared" si="82"/>
        <v>0.99925327295281119</v>
      </c>
      <c r="G1187" s="40" t="s">
        <v>1250</v>
      </c>
      <c r="H1187" s="40" t="s">
        <v>4</v>
      </c>
      <c r="I1187" s="40">
        <f>IFERROR(VLOOKUP($G1187,'A2015'!$A$3:$C$1897,3,FALSE),0)</f>
        <v>0</v>
      </c>
      <c r="J1187" s="3">
        <f>IFERROR(VLOOKUP($G1187,'A2016'!$A$3:$C$1897,3,FALSE),0)</f>
        <v>0</v>
      </c>
      <c r="K1187" s="3">
        <f>IFERROR(VLOOKUP($G1187,'A2017'!$A$3:$C$1897,3,FALSE),0)</f>
        <v>0</v>
      </c>
      <c r="L1187" s="3">
        <f>IFERROR(VLOOKUP($G1187,'A2018'!$A$3:$C$1897,3,FALSE),0)</f>
        <v>0</v>
      </c>
      <c r="M1187" s="3">
        <f>IFERROR(VLOOKUP($G1187,'A2019'!$A$3:$C$1897,3,FALSE),0)</f>
        <v>0</v>
      </c>
      <c r="N1187" s="3">
        <f>IFERROR(VLOOKUP($G1187,'A2020'!$A$3:$C$1897,3,FALSE),0)</f>
        <v>0</v>
      </c>
      <c r="O1187" s="17">
        <f t="shared" si="81"/>
        <v>0</v>
      </c>
      <c r="Q1187" s="40" t="s">
        <v>1217</v>
      </c>
      <c r="R1187" s="40" t="s">
        <v>4</v>
      </c>
      <c r="S1187" s="40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17">
        <v>0</v>
      </c>
    </row>
    <row r="1188" spans="1:25" x14ac:dyDescent="0.3">
      <c r="A1188" s="40" t="s">
        <v>1261</v>
      </c>
      <c r="B1188" s="40" t="s">
        <v>4</v>
      </c>
      <c r="C1188" s="40">
        <v>2</v>
      </c>
      <c r="D1188" s="41">
        <f t="shared" si="80"/>
        <v>3.0109961579689023E-6</v>
      </c>
      <c r="E1188" s="42">
        <f t="shared" si="82"/>
        <v>0.99925628394896915</v>
      </c>
      <c r="G1188" s="40" t="s">
        <v>1261</v>
      </c>
      <c r="H1188" s="40" t="s">
        <v>4</v>
      </c>
      <c r="I1188" s="40">
        <f>IFERROR(VLOOKUP($G1188,'A2015'!$A$3:$C$1897,3,FALSE),0)</f>
        <v>0</v>
      </c>
      <c r="J1188" s="3">
        <f>IFERROR(VLOOKUP($G1188,'A2016'!$A$3:$C$1897,3,FALSE),0)</f>
        <v>0</v>
      </c>
      <c r="K1188" s="3">
        <f>IFERROR(VLOOKUP($G1188,'A2017'!$A$3:$C$1897,3,FALSE),0)</f>
        <v>0</v>
      </c>
      <c r="L1188" s="3">
        <f>IFERROR(VLOOKUP($G1188,'A2018'!$A$3:$C$1897,3,FALSE),0)</f>
        <v>0</v>
      </c>
      <c r="M1188" s="3">
        <f>IFERROR(VLOOKUP($G1188,'A2019'!$A$3:$C$1897,3,FALSE),0)</f>
        <v>0</v>
      </c>
      <c r="N1188" s="3">
        <f>IFERROR(VLOOKUP($G1188,'A2020'!$A$3:$C$1897,3,FALSE),0)</f>
        <v>0</v>
      </c>
      <c r="O1188" s="17">
        <f t="shared" si="81"/>
        <v>0</v>
      </c>
      <c r="Q1188" s="40" t="s">
        <v>970</v>
      </c>
      <c r="R1188" s="40" t="s">
        <v>4</v>
      </c>
      <c r="S1188" s="40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17">
        <v>0</v>
      </c>
    </row>
    <row r="1189" spans="1:25" x14ac:dyDescent="0.3">
      <c r="A1189" s="40" t="s">
        <v>1375</v>
      </c>
      <c r="B1189" s="40" t="s">
        <v>4</v>
      </c>
      <c r="C1189" s="40">
        <v>2</v>
      </c>
      <c r="D1189" s="41">
        <f t="shared" si="80"/>
        <v>3.0109961579689023E-6</v>
      </c>
      <c r="E1189" s="42">
        <f t="shared" si="82"/>
        <v>0.99925929494512711</v>
      </c>
      <c r="G1189" s="40" t="s">
        <v>1375</v>
      </c>
      <c r="H1189" s="40" t="s">
        <v>4</v>
      </c>
      <c r="I1189" s="40">
        <f>IFERROR(VLOOKUP($G1189,'A2015'!$A$3:$C$1897,3,FALSE),0)</f>
        <v>0</v>
      </c>
      <c r="J1189" s="3">
        <f>IFERROR(VLOOKUP($G1189,'A2016'!$A$3:$C$1897,3,FALSE),0)</f>
        <v>0</v>
      </c>
      <c r="K1189" s="3">
        <f>IFERROR(VLOOKUP($G1189,'A2017'!$A$3:$C$1897,3,FALSE),0)</f>
        <v>0</v>
      </c>
      <c r="L1189" s="3">
        <f>IFERROR(VLOOKUP($G1189,'A2018'!$A$3:$C$1897,3,FALSE),0)</f>
        <v>0</v>
      </c>
      <c r="M1189" s="3">
        <f>IFERROR(VLOOKUP($G1189,'A2019'!$A$3:$C$1897,3,FALSE),0)</f>
        <v>0</v>
      </c>
      <c r="N1189" s="3">
        <f>IFERROR(VLOOKUP($G1189,'A2020'!$A$3:$C$1897,3,FALSE),0)</f>
        <v>0</v>
      </c>
      <c r="O1189" s="17">
        <f t="shared" si="81"/>
        <v>0</v>
      </c>
      <c r="Q1189" s="40" t="s">
        <v>1706</v>
      </c>
      <c r="R1189" s="40" t="s">
        <v>4</v>
      </c>
      <c r="S1189" s="40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17">
        <v>0</v>
      </c>
    </row>
    <row r="1190" spans="1:25" x14ac:dyDescent="0.3">
      <c r="A1190" s="40" t="s">
        <v>870</v>
      </c>
      <c r="B1190" s="40" t="s">
        <v>4</v>
      </c>
      <c r="C1190" s="40">
        <v>2</v>
      </c>
      <c r="D1190" s="41">
        <f t="shared" si="80"/>
        <v>3.0109961579689023E-6</v>
      </c>
      <c r="E1190" s="42">
        <f t="shared" si="82"/>
        <v>0.99926230594128507</v>
      </c>
      <c r="G1190" s="40" t="s">
        <v>870</v>
      </c>
      <c r="H1190" s="40" t="s">
        <v>4</v>
      </c>
      <c r="I1190" s="40">
        <f>IFERROR(VLOOKUP($G1190,'A2015'!$A$3:$C$1897,3,FALSE),0)</f>
        <v>0</v>
      </c>
      <c r="J1190" s="3">
        <f>IFERROR(VLOOKUP($G1190,'A2016'!$A$3:$C$1897,3,FALSE),0)</f>
        <v>0</v>
      </c>
      <c r="K1190" s="3">
        <f>IFERROR(VLOOKUP($G1190,'A2017'!$A$3:$C$1897,3,FALSE),0)</f>
        <v>0</v>
      </c>
      <c r="L1190" s="3">
        <f>IFERROR(VLOOKUP($G1190,'A2018'!$A$3:$C$1897,3,FALSE),0)</f>
        <v>0</v>
      </c>
      <c r="M1190" s="3">
        <f>IFERROR(VLOOKUP($G1190,'A2019'!$A$3:$C$1897,3,FALSE),0)</f>
        <v>0</v>
      </c>
      <c r="N1190" s="3">
        <f>IFERROR(VLOOKUP($G1190,'A2020'!$A$3:$C$1897,3,FALSE),0)</f>
        <v>0</v>
      </c>
      <c r="O1190" s="17">
        <f t="shared" si="81"/>
        <v>0</v>
      </c>
      <c r="Q1190" s="40" t="s">
        <v>1357</v>
      </c>
      <c r="R1190" s="40" t="s">
        <v>4</v>
      </c>
      <c r="S1190" s="40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17">
        <v>0</v>
      </c>
    </row>
    <row r="1191" spans="1:25" x14ac:dyDescent="0.3">
      <c r="A1191" s="40" t="s">
        <v>382</v>
      </c>
      <c r="B1191" s="40" t="s">
        <v>4</v>
      </c>
      <c r="C1191" s="40">
        <v>2</v>
      </c>
      <c r="D1191" s="41">
        <f t="shared" si="80"/>
        <v>3.0109961579689023E-6</v>
      </c>
      <c r="E1191" s="42">
        <f t="shared" si="82"/>
        <v>0.99926531693744303</v>
      </c>
      <c r="G1191" s="40" t="s">
        <v>382</v>
      </c>
      <c r="H1191" s="40" t="s">
        <v>4</v>
      </c>
      <c r="I1191" s="40">
        <f>IFERROR(VLOOKUP($G1191,'A2015'!$A$3:$C$1897,3,FALSE),0)</f>
        <v>0</v>
      </c>
      <c r="J1191" s="3">
        <f>IFERROR(VLOOKUP($G1191,'A2016'!$A$3:$C$1897,3,FALSE),0)</f>
        <v>0</v>
      </c>
      <c r="K1191" s="3">
        <f>IFERROR(VLOOKUP($G1191,'A2017'!$A$3:$C$1897,3,FALSE),0)</f>
        <v>0</v>
      </c>
      <c r="L1191" s="3">
        <f>IFERROR(VLOOKUP($G1191,'A2018'!$A$3:$C$1897,3,FALSE),0)</f>
        <v>0</v>
      </c>
      <c r="M1191" s="3">
        <f>IFERROR(VLOOKUP($G1191,'A2019'!$A$3:$C$1897,3,FALSE),0)</f>
        <v>0</v>
      </c>
      <c r="N1191" s="3">
        <f>IFERROR(VLOOKUP($G1191,'A2020'!$A$3:$C$1897,3,FALSE),0)</f>
        <v>1</v>
      </c>
      <c r="O1191" s="17">
        <f t="shared" si="81"/>
        <v>1</v>
      </c>
      <c r="Q1191" s="40" t="s">
        <v>1293</v>
      </c>
      <c r="R1191" s="40" t="s">
        <v>4</v>
      </c>
      <c r="S1191" s="40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17">
        <v>0</v>
      </c>
    </row>
    <row r="1192" spans="1:25" x14ac:dyDescent="0.3">
      <c r="A1192" s="40" t="s">
        <v>869</v>
      </c>
      <c r="B1192" s="40" t="s">
        <v>4</v>
      </c>
      <c r="C1192" s="40">
        <v>2</v>
      </c>
      <c r="D1192" s="41">
        <f t="shared" si="80"/>
        <v>3.0109961579689023E-6</v>
      </c>
      <c r="E1192" s="42">
        <f t="shared" si="82"/>
        <v>0.99926832793360099</v>
      </c>
      <c r="G1192" s="40" t="s">
        <v>869</v>
      </c>
      <c r="H1192" s="40" t="s">
        <v>4</v>
      </c>
      <c r="I1192" s="40">
        <f>IFERROR(VLOOKUP($G1192,'A2015'!$A$3:$C$1897,3,FALSE),0)</f>
        <v>0</v>
      </c>
      <c r="J1192" s="3">
        <f>IFERROR(VLOOKUP($G1192,'A2016'!$A$3:$C$1897,3,FALSE),0)</f>
        <v>0</v>
      </c>
      <c r="K1192" s="3">
        <f>IFERROR(VLOOKUP($G1192,'A2017'!$A$3:$C$1897,3,FALSE),0)</f>
        <v>0</v>
      </c>
      <c r="L1192" s="3">
        <f>IFERROR(VLOOKUP($G1192,'A2018'!$A$3:$C$1897,3,FALSE),0)</f>
        <v>0</v>
      </c>
      <c r="M1192" s="3">
        <f>IFERROR(VLOOKUP($G1192,'A2019'!$A$3:$C$1897,3,FALSE),0)</f>
        <v>0</v>
      </c>
      <c r="N1192" s="3">
        <f>IFERROR(VLOOKUP($G1192,'A2020'!$A$3:$C$1897,3,FALSE),0)</f>
        <v>0</v>
      </c>
      <c r="O1192" s="17">
        <f t="shared" si="81"/>
        <v>0</v>
      </c>
      <c r="Q1192" s="40" t="s">
        <v>1185</v>
      </c>
      <c r="R1192" s="40" t="s">
        <v>4</v>
      </c>
      <c r="S1192" s="40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17">
        <v>0</v>
      </c>
    </row>
    <row r="1193" spans="1:25" x14ac:dyDescent="0.3">
      <c r="A1193" s="40" t="s">
        <v>1206</v>
      </c>
      <c r="B1193" s="40" t="s">
        <v>4</v>
      </c>
      <c r="C1193" s="40">
        <v>2</v>
      </c>
      <c r="D1193" s="41">
        <f t="shared" si="80"/>
        <v>3.0109961579689023E-6</v>
      </c>
      <c r="E1193" s="42">
        <f t="shared" si="82"/>
        <v>0.99927133892975895</v>
      </c>
      <c r="G1193" s="40" t="s">
        <v>1206</v>
      </c>
      <c r="H1193" s="40" t="s">
        <v>4</v>
      </c>
      <c r="I1193" s="40">
        <f>IFERROR(VLOOKUP($G1193,'A2015'!$A$3:$C$1897,3,FALSE),0)</f>
        <v>0</v>
      </c>
      <c r="J1193" s="3">
        <f>IFERROR(VLOOKUP($G1193,'A2016'!$A$3:$C$1897,3,FALSE),0)</f>
        <v>0</v>
      </c>
      <c r="K1193" s="3">
        <f>IFERROR(VLOOKUP($G1193,'A2017'!$A$3:$C$1897,3,FALSE),0)</f>
        <v>0</v>
      </c>
      <c r="L1193" s="3">
        <f>IFERROR(VLOOKUP($G1193,'A2018'!$A$3:$C$1897,3,FALSE),0)</f>
        <v>0</v>
      </c>
      <c r="M1193" s="3">
        <f>IFERROR(VLOOKUP($G1193,'A2019'!$A$3:$C$1897,3,FALSE),0)</f>
        <v>0</v>
      </c>
      <c r="N1193" s="3">
        <f>IFERROR(VLOOKUP($G1193,'A2020'!$A$3:$C$1897,3,FALSE),0)</f>
        <v>0</v>
      </c>
      <c r="O1193" s="17">
        <f t="shared" si="81"/>
        <v>0</v>
      </c>
      <c r="Q1193" s="40" t="s">
        <v>1410</v>
      </c>
      <c r="R1193" s="40" t="s">
        <v>4</v>
      </c>
      <c r="S1193" s="40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17">
        <v>0</v>
      </c>
    </row>
    <row r="1194" spans="1:25" x14ac:dyDescent="0.3">
      <c r="A1194" s="40" t="s">
        <v>1066</v>
      </c>
      <c r="B1194" s="40" t="s">
        <v>4</v>
      </c>
      <c r="C1194" s="40">
        <v>2</v>
      </c>
      <c r="D1194" s="41">
        <f t="shared" si="80"/>
        <v>3.0109961579689023E-6</v>
      </c>
      <c r="E1194" s="42">
        <f t="shared" si="82"/>
        <v>0.9992743499259169</v>
      </c>
      <c r="G1194" s="40" t="s">
        <v>1066</v>
      </c>
      <c r="H1194" s="40" t="s">
        <v>4</v>
      </c>
      <c r="I1194" s="40">
        <f>IFERROR(VLOOKUP($G1194,'A2015'!$A$3:$C$1897,3,FALSE),0)</f>
        <v>0</v>
      </c>
      <c r="J1194" s="3">
        <f>IFERROR(VLOOKUP($G1194,'A2016'!$A$3:$C$1897,3,FALSE),0)</f>
        <v>0</v>
      </c>
      <c r="K1194" s="3">
        <f>IFERROR(VLOOKUP($G1194,'A2017'!$A$3:$C$1897,3,FALSE),0)</f>
        <v>0</v>
      </c>
      <c r="L1194" s="3">
        <f>IFERROR(VLOOKUP($G1194,'A2018'!$A$3:$C$1897,3,FALSE),0)</f>
        <v>1</v>
      </c>
      <c r="M1194" s="3">
        <f>IFERROR(VLOOKUP($G1194,'A2019'!$A$3:$C$1897,3,FALSE),0)</f>
        <v>1</v>
      </c>
      <c r="N1194" s="3">
        <f>IFERROR(VLOOKUP($G1194,'A2020'!$A$3:$C$1897,3,FALSE),0)</f>
        <v>0</v>
      </c>
      <c r="O1194" s="17">
        <f t="shared" si="81"/>
        <v>2</v>
      </c>
      <c r="Q1194" s="40" t="s">
        <v>1432</v>
      </c>
      <c r="R1194" s="40" t="s">
        <v>4</v>
      </c>
      <c r="S1194" s="40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17">
        <v>0</v>
      </c>
    </row>
    <row r="1195" spans="1:25" x14ac:dyDescent="0.3">
      <c r="A1195" s="40" t="s">
        <v>1276</v>
      </c>
      <c r="B1195" s="40" t="s">
        <v>4</v>
      </c>
      <c r="C1195" s="40">
        <v>2</v>
      </c>
      <c r="D1195" s="41">
        <f t="shared" si="80"/>
        <v>3.0109961579689023E-6</v>
      </c>
      <c r="E1195" s="42">
        <f t="shared" si="82"/>
        <v>0.99927736092207486</v>
      </c>
      <c r="G1195" s="40" t="s">
        <v>1276</v>
      </c>
      <c r="H1195" s="40" t="s">
        <v>4</v>
      </c>
      <c r="I1195" s="40">
        <f>IFERROR(VLOOKUP($G1195,'A2015'!$A$3:$C$1897,3,FALSE),0)</f>
        <v>0</v>
      </c>
      <c r="J1195" s="3">
        <f>IFERROR(VLOOKUP($G1195,'A2016'!$A$3:$C$1897,3,FALSE),0)</f>
        <v>0</v>
      </c>
      <c r="K1195" s="3">
        <f>IFERROR(VLOOKUP($G1195,'A2017'!$A$3:$C$1897,3,FALSE),0)</f>
        <v>0</v>
      </c>
      <c r="L1195" s="3">
        <f>IFERROR(VLOOKUP($G1195,'A2018'!$A$3:$C$1897,3,FALSE),0)</f>
        <v>0</v>
      </c>
      <c r="M1195" s="3">
        <f>IFERROR(VLOOKUP($G1195,'A2019'!$A$3:$C$1897,3,FALSE),0)</f>
        <v>0</v>
      </c>
      <c r="N1195" s="3">
        <f>IFERROR(VLOOKUP($G1195,'A2020'!$A$3:$C$1897,3,FALSE),0)</f>
        <v>0</v>
      </c>
      <c r="O1195" s="17">
        <f t="shared" si="81"/>
        <v>0</v>
      </c>
      <c r="Q1195" s="40" t="s">
        <v>955</v>
      </c>
      <c r="R1195" s="40" t="s">
        <v>4</v>
      </c>
      <c r="S1195" s="40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17">
        <v>0</v>
      </c>
    </row>
    <row r="1196" spans="1:25" x14ac:dyDescent="0.3">
      <c r="A1196" s="40" t="s">
        <v>1345</v>
      </c>
      <c r="B1196" s="40" t="s">
        <v>4</v>
      </c>
      <c r="C1196" s="40">
        <v>2</v>
      </c>
      <c r="D1196" s="41">
        <f t="shared" si="80"/>
        <v>3.0109961579689023E-6</v>
      </c>
      <c r="E1196" s="42">
        <f t="shared" si="82"/>
        <v>0.99928037191823282</v>
      </c>
      <c r="G1196" s="40" t="s">
        <v>1345</v>
      </c>
      <c r="H1196" s="40" t="s">
        <v>4</v>
      </c>
      <c r="I1196" s="40">
        <f>IFERROR(VLOOKUP($G1196,'A2015'!$A$3:$C$1897,3,FALSE),0)</f>
        <v>0</v>
      </c>
      <c r="J1196" s="3">
        <f>IFERROR(VLOOKUP($G1196,'A2016'!$A$3:$C$1897,3,FALSE),0)</f>
        <v>0</v>
      </c>
      <c r="K1196" s="3">
        <f>IFERROR(VLOOKUP($G1196,'A2017'!$A$3:$C$1897,3,FALSE),0)</f>
        <v>0</v>
      </c>
      <c r="L1196" s="3">
        <f>IFERROR(VLOOKUP($G1196,'A2018'!$A$3:$C$1897,3,FALSE),0)</f>
        <v>1</v>
      </c>
      <c r="M1196" s="3">
        <f>IFERROR(VLOOKUP($G1196,'A2019'!$A$3:$C$1897,3,FALSE),0)</f>
        <v>0</v>
      </c>
      <c r="N1196" s="3">
        <f>IFERROR(VLOOKUP($G1196,'A2020'!$A$3:$C$1897,3,FALSE),0)</f>
        <v>0</v>
      </c>
      <c r="O1196" s="17">
        <f t="shared" si="81"/>
        <v>1</v>
      </c>
      <c r="Q1196" s="40" t="s">
        <v>1288</v>
      </c>
      <c r="R1196" s="40" t="s">
        <v>4</v>
      </c>
      <c r="S1196" s="40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17">
        <v>0</v>
      </c>
    </row>
    <row r="1197" spans="1:25" x14ac:dyDescent="0.3">
      <c r="A1197" s="40" t="s">
        <v>335</v>
      </c>
      <c r="B1197" s="40" t="s">
        <v>4</v>
      </c>
      <c r="C1197" s="40">
        <v>2</v>
      </c>
      <c r="D1197" s="41">
        <f t="shared" si="80"/>
        <v>3.0109961579689023E-6</v>
      </c>
      <c r="E1197" s="42">
        <f t="shared" si="82"/>
        <v>0.99928338291439078</v>
      </c>
      <c r="G1197" s="40" t="s">
        <v>335</v>
      </c>
      <c r="H1197" s="40" t="s">
        <v>4</v>
      </c>
      <c r="I1197" s="40">
        <f>IFERROR(VLOOKUP($G1197,'A2015'!$A$3:$C$1897,3,FALSE),0)</f>
        <v>0</v>
      </c>
      <c r="J1197" s="3">
        <f>IFERROR(VLOOKUP($G1197,'A2016'!$A$3:$C$1897,3,FALSE),0)</f>
        <v>0</v>
      </c>
      <c r="K1197" s="3">
        <f>IFERROR(VLOOKUP($G1197,'A2017'!$A$3:$C$1897,3,FALSE),0)</f>
        <v>0</v>
      </c>
      <c r="L1197" s="3">
        <f>IFERROR(VLOOKUP($G1197,'A2018'!$A$3:$C$1897,3,FALSE),0)</f>
        <v>2</v>
      </c>
      <c r="M1197" s="3">
        <f>IFERROR(VLOOKUP($G1197,'A2019'!$A$3:$C$1897,3,FALSE),0)</f>
        <v>0</v>
      </c>
      <c r="N1197" s="3">
        <f>IFERROR(VLOOKUP($G1197,'A2020'!$A$3:$C$1897,3,FALSE),0)</f>
        <v>0</v>
      </c>
      <c r="O1197" s="17">
        <f t="shared" si="81"/>
        <v>2</v>
      </c>
      <c r="Q1197" s="40" t="s">
        <v>1579</v>
      </c>
      <c r="R1197" s="40" t="s">
        <v>4</v>
      </c>
      <c r="S1197" s="40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17">
        <v>0</v>
      </c>
    </row>
    <row r="1198" spans="1:25" x14ac:dyDescent="0.3">
      <c r="A1198" s="40" t="s">
        <v>1296</v>
      </c>
      <c r="B1198" s="40" t="s">
        <v>4</v>
      </c>
      <c r="C1198" s="40">
        <v>2</v>
      </c>
      <c r="D1198" s="41">
        <f t="shared" si="80"/>
        <v>3.0109961579689023E-6</v>
      </c>
      <c r="E1198" s="42">
        <f t="shared" si="82"/>
        <v>0.99928639391054874</v>
      </c>
      <c r="G1198" s="40" t="s">
        <v>1296</v>
      </c>
      <c r="H1198" s="40" t="s">
        <v>4</v>
      </c>
      <c r="I1198" s="40">
        <f>IFERROR(VLOOKUP($G1198,'A2015'!$A$3:$C$1897,3,FALSE),0)</f>
        <v>0</v>
      </c>
      <c r="J1198" s="3">
        <f>IFERROR(VLOOKUP($G1198,'A2016'!$A$3:$C$1897,3,FALSE),0)</f>
        <v>0</v>
      </c>
      <c r="K1198" s="3">
        <f>IFERROR(VLOOKUP($G1198,'A2017'!$A$3:$C$1897,3,FALSE),0)</f>
        <v>0</v>
      </c>
      <c r="L1198" s="3">
        <f>IFERROR(VLOOKUP($G1198,'A2018'!$A$3:$C$1897,3,FALSE),0)</f>
        <v>0</v>
      </c>
      <c r="M1198" s="3">
        <f>IFERROR(VLOOKUP($G1198,'A2019'!$A$3:$C$1897,3,FALSE),0)</f>
        <v>0</v>
      </c>
      <c r="N1198" s="3">
        <f>IFERROR(VLOOKUP($G1198,'A2020'!$A$3:$C$1897,3,FALSE),0)</f>
        <v>0</v>
      </c>
      <c r="O1198" s="17">
        <f t="shared" si="81"/>
        <v>0</v>
      </c>
      <c r="Q1198" s="40" t="s">
        <v>1128</v>
      </c>
      <c r="R1198" s="40" t="s">
        <v>4</v>
      </c>
      <c r="S1198" s="40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17">
        <v>0</v>
      </c>
    </row>
    <row r="1199" spans="1:25" x14ac:dyDescent="0.3">
      <c r="A1199" s="40" t="s">
        <v>1381</v>
      </c>
      <c r="B1199" s="40" t="s">
        <v>4</v>
      </c>
      <c r="C1199" s="40">
        <v>2</v>
      </c>
      <c r="D1199" s="41">
        <f t="shared" si="80"/>
        <v>3.0109961579689023E-6</v>
      </c>
      <c r="E1199" s="42">
        <f t="shared" si="82"/>
        <v>0.9992894049067067</v>
      </c>
      <c r="G1199" s="40" t="s">
        <v>1381</v>
      </c>
      <c r="H1199" s="40" t="s">
        <v>4</v>
      </c>
      <c r="I1199" s="40">
        <f>IFERROR(VLOOKUP($G1199,'A2015'!$A$3:$C$1897,3,FALSE),0)</f>
        <v>0</v>
      </c>
      <c r="J1199" s="3">
        <f>IFERROR(VLOOKUP($G1199,'A2016'!$A$3:$C$1897,3,FALSE),0)</f>
        <v>0</v>
      </c>
      <c r="K1199" s="3">
        <f>IFERROR(VLOOKUP($G1199,'A2017'!$A$3:$C$1897,3,FALSE),0)</f>
        <v>0</v>
      </c>
      <c r="L1199" s="3">
        <f>IFERROR(VLOOKUP($G1199,'A2018'!$A$3:$C$1897,3,FALSE),0)</f>
        <v>0</v>
      </c>
      <c r="M1199" s="3">
        <f>IFERROR(VLOOKUP($G1199,'A2019'!$A$3:$C$1897,3,FALSE),0)</f>
        <v>0</v>
      </c>
      <c r="N1199" s="3">
        <f>IFERROR(VLOOKUP($G1199,'A2020'!$A$3:$C$1897,3,FALSE),0)</f>
        <v>0</v>
      </c>
      <c r="O1199" s="17">
        <f t="shared" si="81"/>
        <v>0</v>
      </c>
      <c r="Q1199" s="40" t="s">
        <v>1383</v>
      </c>
      <c r="R1199" s="40" t="s">
        <v>4</v>
      </c>
      <c r="S1199" s="40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17">
        <v>0</v>
      </c>
    </row>
    <row r="1200" spans="1:25" x14ac:dyDescent="0.3">
      <c r="A1200" s="40" t="s">
        <v>471</v>
      </c>
      <c r="B1200" s="40" t="s">
        <v>4</v>
      </c>
      <c r="C1200" s="40">
        <v>2</v>
      </c>
      <c r="D1200" s="41">
        <f t="shared" si="80"/>
        <v>3.0109961579689023E-6</v>
      </c>
      <c r="E1200" s="42">
        <f t="shared" si="82"/>
        <v>0.99929241590286466</v>
      </c>
      <c r="G1200" s="40" t="s">
        <v>471</v>
      </c>
      <c r="H1200" s="40" t="s">
        <v>4</v>
      </c>
      <c r="I1200" s="40">
        <f>IFERROR(VLOOKUP($G1200,'A2015'!$A$3:$C$1897,3,FALSE),0)</f>
        <v>0</v>
      </c>
      <c r="J1200" s="3">
        <f>IFERROR(VLOOKUP($G1200,'A2016'!$A$3:$C$1897,3,FALSE),0)</f>
        <v>0</v>
      </c>
      <c r="K1200" s="3">
        <f>IFERROR(VLOOKUP($G1200,'A2017'!$A$3:$C$1897,3,FALSE),0)</f>
        <v>0</v>
      </c>
      <c r="L1200" s="3">
        <f>IFERROR(VLOOKUP($G1200,'A2018'!$A$3:$C$1897,3,FALSE),0)</f>
        <v>0</v>
      </c>
      <c r="M1200" s="3">
        <f>IFERROR(VLOOKUP($G1200,'A2019'!$A$3:$C$1897,3,FALSE),0)</f>
        <v>0</v>
      </c>
      <c r="N1200" s="3">
        <f>IFERROR(VLOOKUP($G1200,'A2020'!$A$3:$C$1897,3,FALSE),0)</f>
        <v>1</v>
      </c>
      <c r="O1200" s="17">
        <f t="shared" si="81"/>
        <v>1</v>
      </c>
      <c r="Q1200" s="40" t="s">
        <v>1212</v>
      </c>
      <c r="R1200" s="40" t="s">
        <v>4</v>
      </c>
      <c r="S1200" s="40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17">
        <v>0</v>
      </c>
    </row>
    <row r="1201" spans="1:25" x14ac:dyDescent="0.3">
      <c r="A1201" s="40" t="s">
        <v>440</v>
      </c>
      <c r="B1201" s="40" t="s">
        <v>4</v>
      </c>
      <c r="C1201" s="40">
        <v>2</v>
      </c>
      <c r="D1201" s="41">
        <f t="shared" si="80"/>
        <v>3.0109961579689023E-6</v>
      </c>
      <c r="E1201" s="42">
        <f t="shared" si="82"/>
        <v>0.99929542689902262</v>
      </c>
      <c r="G1201" s="40" t="s">
        <v>440</v>
      </c>
      <c r="H1201" s="40" t="s">
        <v>4</v>
      </c>
      <c r="I1201" s="40">
        <f>IFERROR(VLOOKUP($G1201,'A2015'!$A$3:$C$1897,3,FALSE),0)</f>
        <v>0</v>
      </c>
      <c r="J1201" s="3">
        <f>IFERROR(VLOOKUP($G1201,'A2016'!$A$3:$C$1897,3,FALSE),0)</f>
        <v>0</v>
      </c>
      <c r="K1201" s="3">
        <f>IFERROR(VLOOKUP($G1201,'A2017'!$A$3:$C$1897,3,FALSE),0)</f>
        <v>0</v>
      </c>
      <c r="L1201" s="3">
        <f>IFERROR(VLOOKUP($G1201,'A2018'!$A$3:$C$1897,3,FALSE),0)</f>
        <v>0</v>
      </c>
      <c r="M1201" s="3">
        <f>IFERROR(VLOOKUP($G1201,'A2019'!$A$3:$C$1897,3,FALSE),0)</f>
        <v>0</v>
      </c>
      <c r="N1201" s="3">
        <f>IFERROR(VLOOKUP($G1201,'A2020'!$A$3:$C$1897,3,FALSE),0)</f>
        <v>1</v>
      </c>
      <c r="O1201" s="17">
        <f t="shared" si="81"/>
        <v>1</v>
      </c>
      <c r="Q1201" s="40" t="s">
        <v>1414</v>
      </c>
      <c r="R1201" s="40" t="s">
        <v>4</v>
      </c>
      <c r="S1201" s="40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17">
        <v>0</v>
      </c>
    </row>
    <row r="1202" spans="1:25" x14ac:dyDescent="0.3">
      <c r="A1202" s="40" t="s">
        <v>1263</v>
      </c>
      <c r="B1202" s="40" t="s">
        <v>4</v>
      </c>
      <c r="C1202" s="40">
        <v>2</v>
      </c>
      <c r="D1202" s="41">
        <f t="shared" si="80"/>
        <v>3.0109961579689023E-6</v>
      </c>
      <c r="E1202" s="42">
        <f t="shared" si="82"/>
        <v>0.99929843789518058</v>
      </c>
      <c r="G1202" s="40" t="s">
        <v>1263</v>
      </c>
      <c r="H1202" s="40" t="s">
        <v>4</v>
      </c>
      <c r="I1202" s="40">
        <f>IFERROR(VLOOKUP($G1202,'A2015'!$A$3:$C$1897,3,FALSE),0)</f>
        <v>0</v>
      </c>
      <c r="J1202" s="3">
        <f>IFERROR(VLOOKUP($G1202,'A2016'!$A$3:$C$1897,3,FALSE),0)</f>
        <v>0</v>
      </c>
      <c r="K1202" s="3">
        <f>IFERROR(VLOOKUP($G1202,'A2017'!$A$3:$C$1897,3,FALSE),0)</f>
        <v>0</v>
      </c>
      <c r="L1202" s="3">
        <f>IFERROR(VLOOKUP($G1202,'A2018'!$A$3:$C$1897,3,FALSE),0)</f>
        <v>0</v>
      </c>
      <c r="M1202" s="3">
        <f>IFERROR(VLOOKUP($G1202,'A2019'!$A$3:$C$1897,3,FALSE),0)</f>
        <v>0</v>
      </c>
      <c r="N1202" s="3">
        <f>IFERROR(VLOOKUP($G1202,'A2020'!$A$3:$C$1897,3,FALSE),0)</f>
        <v>0</v>
      </c>
      <c r="O1202" s="17">
        <f t="shared" si="81"/>
        <v>0</v>
      </c>
      <c r="Q1202" s="40" t="s">
        <v>925</v>
      </c>
      <c r="R1202" s="40" t="s">
        <v>4</v>
      </c>
      <c r="S1202" s="40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17">
        <v>0</v>
      </c>
    </row>
    <row r="1203" spans="1:25" x14ac:dyDescent="0.3">
      <c r="A1203" s="9" t="s">
        <v>1449</v>
      </c>
      <c r="B1203" s="9" t="s">
        <v>8</v>
      </c>
      <c r="C1203" s="9">
        <v>2</v>
      </c>
      <c r="D1203" s="11">
        <f t="shared" si="80"/>
        <v>3.0109961579689023E-6</v>
      </c>
      <c r="E1203" s="12">
        <f t="shared" si="82"/>
        <v>0.99930144889133854</v>
      </c>
      <c r="G1203" s="9" t="s">
        <v>1449</v>
      </c>
      <c r="H1203" s="9" t="s">
        <v>8</v>
      </c>
      <c r="I1203" s="9">
        <f>IFERROR(VLOOKUP($G1203,'A2015'!$A$3:$C$1897,3,FALSE),0)</f>
        <v>0</v>
      </c>
      <c r="J1203" s="5">
        <f>IFERROR(VLOOKUP($G1203,'A2016'!$A$3:$C$1897,3,FALSE),0)</f>
        <v>0</v>
      </c>
      <c r="K1203" s="5">
        <f>IFERROR(VLOOKUP($G1203,'A2017'!$A$3:$C$1897,3,FALSE),0)</f>
        <v>0</v>
      </c>
      <c r="L1203" s="5">
        <f>IFERROR(VLOOKUP($G1203,'A2018'!$A$3:$C$1897,3,FALSE),0)</f>
        <v>0</v>
      </c>
      <c r="M1203" s="5">
        <f>IFERROR(VLOOKUP($G1203,'A2019'!$A$3:$C$1897,3,FALSE),0)</f>
        <v>0</v>
      </c>
      <c r="N1203" s="5">
        <f>IFERROR(VLOOKUP($G1203,'A2020'!$A$3:$C$1897,3,FALSE),0)</f>
        <v>0</v>
      </c>
      <c r="O1203" s="17">
        <f t="shared" si="81"/>
        <v>0</v>
      </c>
      <c r="Q1203" s="40" t="s">
        <v>693</v>
      </c>
      <c r="R1203" s="40" t="s">
        <v>4</v>
      </c>
      <c r="S1203" s="40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17">
        <v>0</v>
      </c>
    </row>
    <row r="1204" spans="1:25" x14ac:dyDescent="0.3">
      <c r="A1204" t="s">
        <v>1000</v>
      </c>
      <c r="B1204" t="s">
        <v>4</v>
      </c>
      <c r="C1204">
        <v>2</v>
      </c>
      <c r="D1204" s="2">
        <f t="shared" si="80"/>
        <v>3.0109961579689023E-6</v>
      </c>
      <c r="E1204" s="10">
        <f t="shared" si="82"/>
        <v>0.9993044598874965</v>
      </c>
      <c r="G1204" t="s">
        <v>1000</v>
      </c>
      <c r="H1204" t="s">
        <v>4</v>
      </c>
      <c r="I1204">
        <f>IFERROR(VLOOKUP($G1204,'A2015'!$A$3:$C$1897,3,FALSE),0)</f>
        <v>0</v>
      </c>
      <c r="J1204" s="3">
        <f>IFERROR(VLOOKUP($G1204,'A2016'!$A$3:$C$1897,3,FALSE),0)</f>
        <v>0</v>
      </c>
      <c r="K1204" s="3">
        <f>IFERROR(VLOOKUP($G1204,'A2017'!$A$3:$C$1897,3,FALSE),0)</f>
        <v>0</v>
      </c>
      <c r="L1204" s="3">
        <f>IFERROR(VLOOKUP($G1204,'A2018'!$A$3:$C$1897,3,FALSE),0)</f>
        <v>0</v>
      </c>
      <c r="M1204" s="3">
        <f>IFERROR(VLOOKUP($G1204,'A2019'!$A$3:$C$1897,3,FALSE),0)</f>
        <v>0</v>
      </c>
      <c r="N1204" s="3">
        <f>IFERROR(VLOOKUP($G1204,'A2020'!$A$3:$C$1897,3,FALSE),0)</f>
        <v>0</v>
      </c>
      <c r="O1204" s="17">
        <f t="shared" si="81"/>
        <v>0</v>
      </c>
      <c r="Q1204" s="40" t="s">
        <v>1235</v>
      </c>
      <c r="R1204" s="40" t="s">
        <v>4</v>
      </c>
      <c r="S1204" s="40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17">
        <v>0</v>
      </c>
    </row>
    <row r="1205" spans="1:25" x14ac:dyDescent="0.3">
      <c r="A1205" t="s">
        <v>503</v>
      </c>
      <c r="B1205" t="s">
        <v>4</v>
      </c>
      <c r="C1205">
        <v>2</v>
      </c>
      <c r="D1205" s="2">
        <f t="shared" si="80"/>
        <v>3.0109961579689023E-6</v>
      </c>
      <c r="E1205" s="10">
        <f t="shared" si="82"/>
        <v>0.99930747088365446</v>
      </c>
      <c r="G1205" t="s">
        <v>503</v>
      </c>
      <c r="H1205" t="s">
        <v>4</v>
      </c>
      <c r="I1205">
        <f>IFERROR(VLOOKUP($G1205,'A2015'!$A$3:$C$1897,3,FALSE),0)</f>
        <v>0</v>
      </c>
      <c r="J1205" s="3">
        <f>IFERROR(VLOOKUP($G1205,'A2016'!$A$3:$C$1897,3,FALSE),0)</f>
        <v>0</v>
      </c>
      <c r="K1205" s="3">
        <f>IFERROR(VLOOKUP($G1205,'A2017'!$A$3:$C$1897,3,FALSE),0)</f>
        <v>0</v>
      </c>
      <c r="L1205" s="3">
        <f>IFERROR(VLOOKUP($G1205,'A2018'!$A$3:$C$1897,3,FALSE),0)</f>
        <v>0</v>
      </c>
      <c r="M1205" s="3">
        <f>IFERROR(VLOOKUP($G1205,'A2019'!$A$3:$C$1897,3,FALSE),0)</f>
        <v>0</v>
      </c>
      <c r="N1205" s="3">
        <f>IFERROR(VLOOKUP($G1205,'A2020'!$A$3:$C$1897,3,FALSE),0)</f>
        <v>0</v>
      </c>
      <c r="O1205" s="17">
        <f t="shared" si="81"/>
        <v>0</v>
      </c>
      <c r="Q1205" s="40" t="s">
        <v>1244</v>
      </c>
      <c r="R1205" s="40" t="s">
        <v>4</v>
      </c>
      <c r="S1205" s="40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17">
        <v>0</v>
      </c>
    </row>
    <row r="1206" spans="1:25" x14ac:dyDescent="0.3">
      <c r="A1206" t="s">
        <v>1285</v>
      </c>
      <c r="B1206" t="s">
        <v>4</v>
      </c>
      <c r="C1206">
        <v>2</v>
      </c>
      <c r="D1206" s="2">
        <f t="shared" si="80"/>
        <v>3.0109961579689023E-6</v>
      </c>
      <c r="E1206" s="10">
        <f t="shared" si="82"/>
        <v>0.99931048187981242</v>
      </c>
      <c r="G1206" t="s">
        <v>1285</v>
      </c>
      <c r="H1206" t="s">
        <v>4</v>
      </c>
      <c r="I1206">
        <f>IFERROR(VLOOKUP($G1206,'A2015'!$A$3:$C$1897,3,FALSE),0)</f>
        <v>0</v>
      </c>
      <c r="J1206" s="3">
        <f>IFERROR(VLOOKUP($G1206,'A2016'!$A$3:$C$1897,3,FALSE),0)</f>
        <v>0</v>
      </c>
      <c r="K1206" s="3">
        <f>IFERROR(VLOOKUP($G1206,'A2017'!$A$3:$C$1897,3,FALSE),0)</f>
        <v>0</v>
      </c>
      <c r="L1206" s="3">
        <f>IFERROR(VLOOKUP($G1206,'A2018'!$A$3:$C$1897,3,FALSE),0)</f>
        <v>0</v>
      </c>
      <c r="M1206" s="3">
        <f>IFERROR(VLOOKUP($G1206,'A2019'!$A$3:$C$1897,3,FALSE),0)</f>
        <v>0</v>
      </c>
      <c r="N1206" s="3">
        <f>IFERROR(VLOOKUP($G1206,'A2020'!$A$3:$C$1897,3,FALSE),0)</f>
        <v>0</v>
      </c>
      <c r="O1206" s="17">
        <f t="shared" si="81"/>
        <v>0</v>
      </c>
      <c r="Q1206" s="40" t="s">
        <v>1215</v>
      </c>
      <c r="R1206" s="40" t="s">
        <v>4</v>
      </c>
      <c r="S1206" s="40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17">
        <v>0</v>
      </c>
    </row>
    <row r="1207" spans="1:25" x14ac:dyDescent="0.3">
      <c r="A1207" t="s">
        <v>1132</v>
      </c>
      <c r="B1207" t="s">
        <v>4</v>
      </c>
      <c r="C1207">
        <v>2</v>
      </c>
      <c r="D1207" s="2">
        <f t="shared" si="80"/>
        <v>3.0109961579689023E-6</v>
      </c>
      <c r="E1207" s="10">
        <f t="shared" si="82"/>
        <v>0.99931349287597038</v>
      </c>
      <c r="G1207" t="s">
        <v>1132</v>
      </c>
      <c r="H1207" t="s">
        <v>4</v>
      </c>
      <c r="I1207">
        <f>IFERROR(VLOOKUP($G1207,'A2015'!$A$3:$C$1897,3,FALSE),0)</f>
        <v>0</v>
      </c>
      <c r="J1207" s="3">
        <f>IFERROR(VLOOKUP($G1207,'A2016'!$A$3:$C$1897,3,FALSE),0)</f>
        <v>0</v>
      </c>
      <c r="K1207" s="3">
        <f>IFERROR(VLOOKUP($G1207,'A2017'!$A$3:$C$1897,3,FALSE),0)</f>
        <v>0</v>
      </c>
      <c r="L1207" s="3">
        <f>IFERROR(VLOOKUP($G1207,'A2018'!$A$3:$C$1897,3,FALSE),0)</f>
        <v>0</v>
      </c>
      <c r="M1207" s="3">
        <f>IFERROR(VLOOKUP($G1207,'A2019'!$A$3:$C$1897,3,FALSE),0)</f>
        <v>0</v>
      </c>
      <c r="N1207" s="3">
        <f>IFERROR(VLOOKUP($G1207,'A2020'!$A$3:$C$1897,3,FALSE),0)</f>
        <v>0</v>
      </c>
      <c r="O1207" s="17">
        <f t="shared" si="81"/>
        <v>0</v>
      </c>
      <c r="Q1207" s="40" t="s">
        <v>1134</v>
      </c>
      <c r="R1207" s="40" t="s">
        <v>4</v>
      </c>
      <c r="S1207" s="40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17">
        <v>0</v>
      </c>
    </row>
    <row r="1208" spans="1:25" x14ac:dyDescent="0.3">
      <c r="A1208" t="s">
        <v>1146</v>
      </c>
      <c r="B1208" t="s">
        <v>4</v>
      </c>
      <c r="C1208">
        <v>2</v>
      </c>
      <c r="D1208" s="2">
        <f t="shared" si="80"/>
        <v>3.0109961579689023E-6</v>
      </c>
      <c r="E1208" s="10">
        <f t="shared" si="82"/>
        <v>0.99931650387212834</v>
      </c>
      <c r="G1208" t="s">
        <v>1146</v>
      </c>
      <c r="H1208" t="s">
        <v>4</v>
      </c>
      <c r="I1208">
        <f>IFERROR(VLOOKUP($G1208,'A2015'!$A$3:$C$1897,3,FALSE),0)</f>
        <v>0</v>
      </c>
      <c r="J1208" s="3">
        <f>IFERROR(VLOOKUP($G1208,'A2016'!$A$3:$C$1897,3,FALSE),0)</f>
        <v>0</v>
      </c>
      <c r="K1208" s="3">
        <f>IFERROR(VLOOKUP($G1208,'A2017'!$A$3:$C$1897,3,FALSE),0)</f>
        <v>0</v>
      </c>
      <c r="L1208" s="3">
        <f>IFERROR(VLOOKUP($G1208,'A2018'!$A$3:$C$1897,3,FALSE),0)</f>
        <v>0</v>
      </c>
      <c r="M1208" s="3">
        <f>IFERROR(VLOOKUP($G1208,'A2019'!$A$3:$C$1897,3,FALSE),0)</f>
        <v>0</v>
      </c>
      <c r="N1208" s="3">
        <f>IFERROR(VLOOKUP($G1208,'A2020'!$A$3:$C$1897,3,FALSE),0)</f>
        <v>0</v>
      </c>
      <c r="O1208" s="17">
        <f t="shared" si="81"/>
        <v>0</v>
      </c>
      <c r="Q1208" s="40" t="s">
        <v>514</v>
      </c>
      <c r="R1208" s="40" t="s">
        <v>4</v>
      </c>
      <c r="S1208" s="40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17">
        <v>0</v>
      </c>
    </row>
    <row r="1209" spans="1:25" x14ac:dyDescent="0.3">
      <c r="A1209" t="s">
        <v>983</v>
      </c>
      <c r="B1209" t="s">
        <v>4</v>
      </c>
      <c r="C1209">
        <v>2</v>
      </c>
      <c r="D1209" s="2">
        <f t="shared" si="80"/>
        <v>3.0109961579689023E-6</v>
      </c>
      <c r="E1209" s="10">
        <f t="shared" si="82"/>
        <v>0.9993195148682863</v>
      </c>
      <c r="G1209" t="s">
        <v>983</v>
      </c>
      <c r="H1209" t="s">
        <v>4</v>
      </c>
      <c r="I1209">
        <f>IFERROR(VLOOKUP($G1209,'A2015'!$A$3:$C$1897,3,FALSE),0)</f>
        <v>0</v>
      </c>
      <c r="J1209" s="3">
        <f>IFERROR(VLOOKUP($G1209,'A2016'!$A$3:$C$1897,3,FALSE),0)</f>
        <v>0</v>
      </c>
      <c r="K1209" s="3">
        <f>IFERROR(VLOOKUP($G1209,'A2017'!$A$3:$C$1897,3,FALSE),0)</f>
        <v>0</v>
      </c>
      <c r="L1209" s="3">
        <f>IFERROR(VLOOKUP($G1209,'A2018'!$A$3:$C$1897,3,FALSE),0)</f>
        <v>0</v>
      </c>
      <c r="M1209" s="3">
        <f>IFERROR(VLOOKUP($G1209,'A2019'!$A$3:$C$1897,3,FALSE),0)</f>
        <v>0</v>
      </c>
      <c r="N1209" s="3">
        <f>IFERROR(VLOOKUP($G1209,'A2020'!$A$3:$C$1897,3,FALSE),0)</f>
        <v>0</v>
      </c>
      <c r="O1209" s="17">
        <f t="shared" si="81"/>
        <v>0</v>
      </c>
      <c r="Q1209" s="40" t="s">
        <v>1412</v>
      </c>
      <c r="R1209" s="40" t="s">
        <v>4</v>
      </c>
      <c r="S1209" s="40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17">
        <v>0</v>
      </c>
    </row>
    <row r="1210" spans="1:25" x14ac:dyDescent="0.3">
      <c r="A1210" t="s">
        <v>1269</v>
      </c>
      <c r="B1210" t="s">
        <v>4</v>
      </c>
      <c r="C1210">
        <v>2</v>
      </c>
      <c r="D1210" s="2">
        <f t="shared" si="80"/>
        <v>3.0109961579689023E-6</v>
      </c>
      <c r="E1210" s="10">
        <f t="shared" si="82"/>
        <v>0.99932252586444426</v>
      </c>
      <c r="G1210" t="s">
        <v>1269</v>
      </c>
      <c r="H1210" t="s">
        <v>4</v>
      </c>
      <c r="I1210">
        <f>IFERROR(VLOOKUP($G1210,'A2015'!$A$3:$C$1897,3,FALSE),0)</f>
        <v>0</v>
      </c>
      <c r="J1210" s="3">
        <f>IFERROR(VLOOKUP($G1210,'A2016'!$A$3:$C$1897,3,FALSE),0)</f>
        <v>0</v>
      </c>
      <c r="K1210" s="3">
        <f>IFERROR(VLOOKUP($G1210,'A2017'!$A$3:$C$1897,3,FALSE),0)</f>
        <v>0</v>
      </c>
      <c r="L1210" s="3">
        <f>IFERROR(VLOOKUP($G1210,'A2018'!$A$3:$C$1897,3,FALSE),0)</f>
        <v>0</v>
      </c>
      <c r="M1210" s="3">
        <f>IFERROR(VLOOKUP($G1210,'A2019'!$A$3:$C$1897,3,FALSE),0)</f>
        <v>0</v>
      </c>
      <c r="N1210" s="3">
        <f>IFERROR(VLOOKUP($G1210,'A2020'!$A$3:$C$1897,3,FALSE),0)</f>
        <v>0</v>
      </c>
      <c r="O1210" s="17">
        <f t="shared" si="81"/>
        <v>0</v>
      </c>
      <c r="Q1210" s="40" t="s">
        <v>886</v>
      </c>
      <c r="R1210" s="40" t="s">
        <v>4</v>
      </c>
      <c r="S1210" s="40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17">
        <v>0</v>
      </c>
    </row>
    <row r="1211" spans="1:25" x14ac:dyDescent="0.3">
      <c r="A1211" t="s">
        <v>1391</v>
      </c>
      <c r="B1211" t="s">
        <v>4</v>
      </c>
      <c r="C1211">
        <v>2</v>
      </c>
      <c r="D1211" s="2">
        <f t="shared" si="80"/>
        <v>3.0109961579689023E-6</v>
      </c>
      <c r="E1211" s="10">
        <f t="shared" si="82"/>
        <v>0.99932553686060221</v>
      </c>
      <c r="G1211" t="s">
        <v>1391</v>
      </c>
      <c r="H1211" t="s">
        <v>4</v>
      </c>
      <c r="I1211">
        <f>IFERROR(VLOOKUP($G1211,'A2015'!$A$3:$C$1897,3,FALSE),0)</f>
        <v>0</v>
      </c>
      <c r="J1211" s="3">
        <f>IFERROR(VLOOKUP($G1211,'A2016'!$A$3:$C$1897,3,FALSE),0)</f>
        <v>0</v>
      </c>
      <c r="K1211" s="3">
        <f>IFERROR(VLOOKUP($G1211,'A2017'!$A$3:$C$1897,3,FALSE),0)</f>
        <v>0</v>
      </c>
      <c r="L1211" s="3">
        <f>IFERROR(VLOOKUP($G1211,'A2018'!$A$3:$C$1897,3,FALSE),0)</f>
        <v>0</v>
      </c>
      <c r="M1211" s="3">
        <f>IFERROR(VLOOKUP($G1211,'A2019'!$A$3:$C$1897,3,FALSE),0)</f>
        <v>0</v>
      </c>
      <c r="N1211" s="3">
        <f>IFERROR(VLOOKUP($G1211,'A2020'!$A$3:$C$1897,3,FALSE),0)</f>
        <v>0</v>
      </c>
      <c r="O1211" s="17">
        <f t="shared" si="81"/>
        <v>0</v>
      </c>
      <c r="Q1211" s="40" t="s">
        <v>1012</v>
      </c>
      <c r="R1211" s="40" t="s">
        <v>4</v>
      </c>
      <c r="S1211" s="40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17">
        <v>0</v>
      </c>
    </row>
    <row r="1212" spans="1:25" x14ac:dyDescent="0.3">
      <c r="A1212" t="s">
        <v>1062</v>
      </c>
      <c r="B1212" t="s">
        <v>4</v>
      </c>
      <c r="C1212">
        <v>2</v>
      </c>
      <c r="D1212" s="2">
        <f t="shared" si="80"/>
        <v>3.0109961579689023E-6</v>
      </c>
      <c r="E1212" s="10">
        <f t="shared" si="82"/>
        <v>0.99932854785676017</v>
      </c>
      <c r="G1212" t="s">
        <v>1062</v>
      </c>
      <c r="H1212" t="s">
        <v>4</v>
      </c>
      <c r="I1212">
        <f>IFERROR(VLOOKUP($G1212,'A2015'!$A$3:$C$1897,3,FALSE),0)</f>
        <v>0</v>
      </c>
      <c r="J1212" s="3">
        <f>IFERROR(VLOOKUP($G1212,'A2016'!$A$3:$C$1897,3,FALSE),0)</f>
        <v>0</v>
      </c>
      <c r="K1212" s="3">
        <f>IFERROR(VLOOKUP($G1212,'A2017'!$A$3:$C$1897,3,FALSE),0)</f>
        <v>0</v>
      </c>
      <c r="L1212" s="3">
        <f>IFERROR(VLOOKUP($G1212,'A2018'!$A$3:$C$1897,3,FALSE),0)</f>
        <v>0</v>
      </c>
      <c r="M1212" s="3">
        <f>IFERROR(VLOOKUP($G1212,'A2019'!$A$3:$C$1897,3,FALSE),0)</f>
        <v>0</v>
      </c>
      <c r="N1212" s="3">
        <f>IFERROR(VLOOKUP($G1212,'A2020'!$A$3:$C$1897,3,FALSE),0)</f>
        <v>0</v>
      </c>
      <c r="O1212" s="17">
        <f t="shared" si="81"/>
        <v>0</v>
      </c>
      <c r="Q1212" s="40" t="s">
        <v>1021</v>
      </c>
      <c r="R1212" s="40" t="s">
        <v>4</v>
      </c>
      <c r="S1212" s="40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17">
        <v>0</v>
      </c>
    </row>
    <row r="1213" spans="1:25" x14ac:dyDescent="0.3">
      <c r="A1213" t="s">
        <v>1304</v>
      </c>
      <c r="B1213" t="s">
        <v>4</v>
      </c>
      <c r="C1213">
        <v>2</v>
      </c>
      <c r="D1213" s="2">
        <f t="shared" si="80"/>
        <v>3.0109961579689023E-6</v>
      </c>
      <c r="E1213" s="10">
        <f t="shared" si="82"/>
        <v>0.99933155885291813</v>
      </c>
      <c r="G1213" t="s">
        <v>1304</v>
      </c>
      <c r="H1213" t="s">
        <v>4</v>
      </c>
      <c r="I1213">
        <f>IFERROR(VLOOKUP($G1213,'A2015'!$A$3:$C$1897,3,FALSE),0)</f>
        <v>0</v>
      </c>
      <c r="J1213" s="3">
        <f>IFERROR(VLOOKUP($G1213,'A2016'!$A$3:$C$1897,3,FALSE),0)</f>
        <v>0</v>
      </c>
      <c r="K1213" s="3">
        <f>IFERROR(VLOOKUP($G1213,'A2017'!$A$3:$C$1897,3,FALSE),0)</f>
        <v>0</v>
      </c>
      <c r="L1213" s="3">
        <f>IFERROR(VLOOKUP($G1213,'A2018'!$A$3:$C$1897,3,FALSE),0)</f>
        <v>0</v>
      </c>
      <c r="M1213" s="3">
        <f>IFERROR(VLOOKUP($G1213,'A2019'!$A$3:$C$1897,3,FALSE),0)</f>
        <v>0</v>
      </c>
      <c r="N1213" s="3">
        <f>IFERROR(VLOOKUP($G1213,'A2020'!$A$3:$C$1897,3,FALSE),0)</f>
        <v>0</v>
      </c>
      <c r="O1213" s="17">
        <f t="shared" si="81"/>
        <v>0</v>
      </c>
      <c r="Q1213" s="40" t="s">
        <v>1141</v>
      </c>
      <c r="R1213" s="40" t="s">
        <v>4</v>
      </c>
      <c r="S1213" s="40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17">
        <v>0</v>
      </c>
    </row>
    <row r="1214" spans="1:25" x14ac:dyDescent="0.3">
      <c r="A1214" t="s">
        <v>497</v>
      </c>
      <c r="B1214" t="s">
        <v>4</v>
      </c>
      <c r="C1214">
        <v>2</v>
      </c>
      <c r="D1214" s="2">
        <f t="shared" si="80"/>
        <v>3.0109961579689023E-6</v>
      </c>
      <c r="E1214" s="10">
        <f t="shared" si="82"/>
        <v>0.99933456984907609</v>
      </c>
      <c r="G1214" t="s">
        <v>497</v>
      </c>
      <c r="H1214" t="s">
        <v>4</v>
      </c>
      <c r="I1214">
        <f>IFERROR(VLOOKUP($G1214,'A2015'!$A$3:$C$1897,3,FALSE),0)</f>
        <v>0</v>
      </c>
      <c r="J1214" s="3">
        <f>IFERROR(VLOOKUP($G1214,'A2016'!$A$3:$C$1897,3,FALSE),0)</f>
        <v>0</v>
      </c>
      <c r="K1214" s="3">
        <f>IFERROR(VLOOKUP($G1214,'A2017'!$A$3:$C$1897,3,FALSE),0)</f>
        <v>0</v>
      </c>
      <c r="L1214" s="3">
        <f>IFERROR(VLOOKUP($G1214,'A2018'!$A$3:$C$1897,3,FALSE),0)</f>
        <v>0</v>
      </c>
      <c r="M1214" s="3">
        <f>IFERROR(VLOOKUP($G1214,'A2019'!$A$3:$C$1897,3,FALSE),0)</f>
        <v>0</v>
      </c>
      <c r="N1214" s="3">
        <f>IFERROR(VLOOKUP($G1214,'A2020'!$A$3:$C$1897,3,FALSE),0)</f>
        <v>1</v>
      </c>
      <c r="O1214" s="17">
        <f t="shared" si="81"/>
        <v>1</v>
      </c>
      <c r="Q1214" s="40" t="s">
        <v>558</v>
      </c>
      <c r="R1214" s="40" t="s">
        <v>4</v>
      </c>
      <c r="S1214" s="40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17">
        <v>0</v>
      </c>
    </row>
    <row r="1215" spans="1:25" x14ac:dyDescent="0.3">
      <c r="A1215" t="s">
        <v>1395</v>
      </c>
      <c r="B1215" t="s">
        <v>4</v>
      </c>
      <c r="C1215">
        <v>2</v>
      </c>
      <c r="D1215" s="2">
        <f t="shared" si="80"/>
        <v>3.0109961579689023E-6</v>
      </c>
      <c r="E1215" s="10">
        <f t="shared" si="82"/>
        <v>0.99933758084523405</v>
      </c>
      <c r="G1215" t="s">
        <v>1395</v>
      </c>
      <c r="H1215" t="s">
        <v>4</v>
      </c>
      <c r="I1215">
        <f>IFERROR(VLOOKUP($G1215,'A2015'!$A$3:$C$1897,3,FALSE),0)</f>
        <v>0</v>
      </c>
      <c r="J1215" s="3">
        <f>IFERROR(VLOOKUP($G1215,'A2016'!$A$3:$C$1897,3,FALSE),0)</f>
        <v>0</v>
      </c>
      <c r="K1215" s="3">
        <f>IFERROR(VLOOKUP($G1215,'A2017'!$A$3:$C$1897,3,FALSE),0)</f>
        <v>0</v>
      </c>
      <c r="L1215" s="3">
        <f>IFERROR(VLOOKUP($G1215,'A2018'!$A$3:$C$1897,3,FALSE),0)</f>
        <v>0</v>
      </c>
      <c r="M1215" s="3">
        <f>IFERROR(VLOOKUP($G1215,'A2019'!$A$3:$C$1897,3,FALSE),0)</f>
        <v>0</v>
      </c>
      <c r="N1215" s="3">
        <f>IFERROR(VLOOKUP($G1215,'A2020'!$A$3:$C$1897,3,FALSE),0)</f>
        <v>0</v>
      </c>
      <c r="O1215" s="17">
        <f t="shared" si="81"/>
        <v>0</v>
      </c>
      <c r="Q1215" s="40" t="s">
        <v>996</v>
      </c>
      <c r="R1215" s="40" t="s">
        <v>4</v>
      </c>
      <c r="S1215" s="40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17">
        <v>0</v>
      </c>
    </row>
    <row r="1216" spans="1:25" x14ac:dyDescent="0.3">
      <c r="A1216" t="s">
        <v>1130</v>
      </c>
      <c r="B1216" t="s">
        <v>4</v>
      </c>
      <c r="C1216">
        <v>2</v>
      </c>
      <c r="D1216" s="2">
        <f t="shared" si="80"/>
        <v>3.0109961579689023E-6</v>
      </c>
      <c r="E1216" s="10">
        <f t="shared" si="82"/>
        <v>0.99934059184139201</v>
      </c>
      <c r="G1216" t="s">
        <v>1130</v>
      </c>
      <c r="H1216" t="s">
        <v>4</v>
      </c>
      <c r="I1216">
        <f>IFERROR(VLOOKUP($G1216,'A2015'!$A$3:$C$1897,3,FALSE),0)</f>
        <v>0</v>
      </c>
      <c r="J1216" s="3">
        <f>IFERROR(VLOOKUP($G1216,'A2016'!$A$3:$C$1897,3,FALSE),0)</f>
        <v>0</v>
      </c>
      <c r="K1216" s="3">
        <f>IFERROR(VLOOKUP($G1216,'A2017'!$A$3:$C$1897,3,FALSE),0)</f>
        <v>0</v>
      </c>
      <c r="L1216" s="3">
        <f>IFERROR(VLOOKUP($G1216,'A2018'!$A$3:$C$1897,3,FALSE),0)</f>
        <v>0</v>
      </c>
      <c r="M1216" s="3">
        <f>IFERROR(VLOOKUP($G1216,'A2019'!$A$3:$C$1897,3,FALSE),0)</f>
        <v>0</v>
      </c>
      <c r="N1216" s="3">
        <f>IFERROR(VLOOKUP($G1216,'A2020'!$A$3:$C$1897,3,FALSE),0)</f>
        <v>0</v>
      </c>
      <c r="O1216" s="17">
        <f t="shared" si="81"/>
        <v>0</v>
      </c>
      <c r="Q1216" s="40" t="s">
        <v>1390</v>
      </c>
      <c r="R1216" s="40" t="s">
        <v>4</v>
      </c>
      <c r="S1216" s="40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17">
        <v>0</v>
      </c>
    </row>
    <row r="1217" spans="1:25" x14ac:dyDescent="0.3">
      <c r="A1217" t="s">
        <v>1092</v>
      </c>
      <c r="B1217" t="s">
        <v>4</v>
      </c>
      <c r="C1217">
        <v>2</v>
      </c>
      <c r="D1217" s="2">
        <f t="shared" si="80"/>
        <v>3.0109961579689023E-6</v>
      </c>
      <c r="E1217" s="10">
        <f t="shared" si="82"/>
        <v>0.99934360283754997</v>
      </c>
      <c r="G1217" t="s">
        <v>1092</v>
      </c>
      <c r="H1217" t="s">
        <v>4</v>
      </c>
      <c r="I1217">
        <f>IFERROR(VLOOKUP($G1217,'A2015'!$A$3:$C$1897,3,FALSE),0)</f>
        <v>0</v>
      </c>
      <c r="J1217" s="3">
        <f>IFERROR(VLOOKUP($G1217,'A2016'!$A$3:$C$1897,3,FALSE),0)</f>
        <v>0</v>
      </c>
      <c r="K1217" s="3">
        <f>IFERROR(VLOOKUP($G1217,'A2017'!$A$3:$C$1897,3,FALSE),0)</f>
        <v>0</v>
      </c>
      <c r="L1217" s="3">
        <f>IFERROR(VLOOKUP($G1217,'A2018'!$A$3:$C$1897,3,FALSE),0)</f>
        <v>0</v>
      </c>
      <c r="M1217" s="3">
        <f>IFERROR(VLOOKUP($G1217,'A2019'!$A$3:$C$1897,3,FALSE),0)</f>
        <v>0</v>
      </c>
      <c r="N1217" s="3">
        <f>IFERROR(VLOOKUP($G1217,'A2020'!$A$3:$C$1897,3,FALSE),0)</f>
        <v>0</v>
      </c>
      <c r="O1217" s="17">
        <f t="shared" si="81"/>
        <v>0</v>
      </c>
      <c r="Q1217" s="40" t="s">
        <v>1372</v>
      </c>
      <c r="R1217" s="40" t="s">
        <v>4</v>
      </c>
      <c r="S1217" s="40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17">
        <v>0</v>
      </c>
    </row>
    <row r="1218" spans="1:25" x14ac:dyDescent="0.3">
      <c r="A1218" t="s">
        <v>1332</v>
      </c>
      <c r="B1218" t="s">
        <v>4</v>
      </c>
      <c r="C1218">
        <v>2</v>
      </c>
      <c r="D1218" s="2">
        <f t="shared" si="80"/>
        <v>3.0109961579689023E-6</v>
      </c>
      <c r="E1218" s="10">
        <f t="shared" si="82"/>
        <v>0.99934661383370793</v>
      </c>
      <c r="G1218" t="s">
        <v>1332</v>
      </c>
      <c r="H1218" t="s">
        <v>4</v>
      </c>
      <c r="I1218">
        <f>IFERROR(VLOOKUP($G1218,'A2015'!$A$3:$C$1897,3,FALSE),0)</f>
        <v>1</v>
      </c>
      <c r="J1218" s="3">
        <f>IFERROR(VLOOKUP($G1218,'A2016'!$A$3:$C$1897,3,FALSE),0)</f>
        <v>0</v>
      </c>
      <c r="K1218" s="3">
        <f>IFERROR(VLOOKUP($G1218,'A2017'!$A$3:$C$1897,3,FALSE),0)</f>
        <v>0</v>
      </c>
      <c r="L1218" s="3">
        <f>IFERROR(VLOOKUP($G1218,'A2018'!$A$3:$C$1897,3,FALSE),0)</f>
        <v>0</v>
      </c>
      <c r="M1218" s="3">
        <f>IFERROR(VLOOKUP($G1218,'A2019'!$A$3:$C$1897,3,FALSE),0)</f>
        <v>0</v>
      </c>
      <c r="N1218" s="3">
        <f>IFERROR(VLOOKUP($G1218,'A2020'!$A$3:$C$1897,3,FALSE),0)</f>
        <v>0</v>
      </c>
      <c r="O1218" s="17">
        <f t="shared" si="81"/>
        <v>1</v>
      </c>
      <c r="Q1218" s="40" t="s">
        <v>930</v>
      </c>
      <c r="R1218" s="40" t="s">
        <v>4</v>
      </c>
      <c r="S1218" s="40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17">
        <v>0</v>
      </c>
    </row>
    <row r="1219" spans="1:25" x14ac:dyDescent="0.3">
      <c r="A1219" t="s">
        <v>1385</v>
      </c>
      <c r="B1219" t="s">
        <v>4</v>
      </c>
      <c r="C1219">
        <v>2</v>
      </c>
      <c r="D1219" s="2">
        <f t="shared" si="80"/>
        <v>3.0109961579689023E-6</v>
      </c>
      <c r="E1219" s="10">
        <f t="shared" si="82"/>
        <v>0.99934962482986589</v>
      </c>
      <c r="G1219" t="s">
        <v>1385</v>
      </c>
      <c r="H1219" t="s">
        <v>4</v>
      </c>
      <c r="I1219">
        <f>IFERROR(VLOOKUP($G1219,'A2015'!$A$3:$C$1897,3,FALSE),0)</f>
        <v>0</v>
      </c>
      <c r="J1219" s="3">
        <f>IFERROR(VLOOKUP($G1219,'A2016'!$A$3:$C$1897,3,FALSE),0)</f>
        <v>0</v>
      </c>
      <c r="K1219" s="3">
        <f>IFERROR(VLOOKUP($G1219,'A2017'!$A$3:$C$1897,3,FALSE),0)</f>
        <v>0</v>
      </c>
      <c r="L1219" s="3">
        <f>IFERROR(VLOOKUP($G1219,'A2018'!$A$3:$C$1897,3,FALSE),0)</f>
        <v>0</v>
      </c>
      <c r="M1219" s="3">
        <f>IFERROR(VLOOKUP($G1219,'A2019'!$A$3:$C$1897,3,FALSE),0)</f>
        <v>0</v>
      </c>
      <c r="N1219" s="3">
        <f>IFERROR(VLOOKUP($G1219,'A2020'!$A$3:$C$1897,3,FALSE),0)</f>
        <v>0</v>
      </c>
      <c r="O1219" s="17">
        <f t="shared" si="81"/>
        <v>0</v>
      </c>
      <c r="Q1219" s="40" t="s">
        <v>1142</v>
      </c>
      <c r="R1219" s="40" t="s">
        <v>4</v>
      </c>
      <c r="S1219" s="40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17">
        <v>0</v>
      </c>
    </row>
    <row r="1220" spans="1:25" x14ac:dyDescent="0.3">
      <c r="A1220" t="s">
        <v>1370</v>
      </c>
      <c r="B1220" t="s">
        <v>4</v>
      </c>
      <c r="C1220">
        <v>2</v>
      </c>
      <c r="D1220" s="2">
        <f t="shared" ref="D1220:D1283" si="83">C1220/D$2</f>
        <v>3.0109961579689023E-6</v>
      </c>
      <c r="E1220" s="10">
        <f t="shared" si="82"/>
        <v>0.99935263582602385</v>
      </c>
      <c r="G1220" t="s">
        <v>1370</v>
      </c>
      <c r="H1220" t="s">
        <v>4</v>
      </c>
      <c r="I1220">
        <f>IFERROR(VLOOKUP($G1220,'A2015'!$A$3:$C$1897,3,FALSE),0)</f>
        <v>0</v>
      </c>
      <c r="J1220" s="3">
        <f>IFERROR(VLOOKUP($G1220,'A2016'!$A$3:$C$1897,3,FALSE),0)</f>
        <v>0</v>
      </c>
      <c r="K1220" s="3">
        <f>IFERROR(VLOOKUP($G1220,'A2017'!$A$3:$C$1897,3,FALSE),0)</f>
        <v>0</v>
      </c>
      <c r="L1220" s="3">
        <f>IFERROR(VLOOKUP($G1220,'A2018'!$A$3:$C$1897,3,FALSE),0)</f>
        <v>0</v>
      </c>
      <c r="M1220" s="3">
        <f>IFERROR(VLOOKUP($G1220,'A2019'!$A$3:$C$1897,3,FALSE),0)</f>
        <v>0</v>
      </c>
      <c r="N1220" s="3">
        <f>IFERROR(VLOOKUP($G1220,'A2020'!$A$3:$C$1897,3,FALSE),0)</f>
        <v>0</v>
      </c>
      <c r="O1220" s="17">
        <f t="shared" ref="O1220:O1283" si="84">SUM(I1220:N1220)</f>
        <v>0</v>
      </c>
      <c r="Q1220" s="40" t="s">
        <v>1219</v>
      </c>
      <c r="R1220" s="40" t="s">
        <v>4</v>
      </c>
      <c r="S1220" s="40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17">
        <v>0</v>
      </c>
    </row>
    <row r="1221" spans="1:25" x14ac:dyDescent="0.3">
      <c r="A1221" t="s">
        <v>1220</v>
      </c>
      <c r="B1221" t="s">
        <v>4</v>
      </c>
      <c r="C1221">
        <v>2</v>
      </c>
      <c r="D1221" s="2">
        <f t="shared" si="83"/>
        <v>3.0109961579689023E-6</v>
      </c>
      <c r="E1221" s="10">
        <f t="shared" ref="E1221:E1284" si="85">E1220+D1221</f>
        <v>0.99935564682218181</v>
      </c>
      <c r="G1221" t="s">
        <v>1220</v>
      </c>
      <c r="H1221" t="s">
        <v>4</v>
      </c>
      <c r="I1221">
        <f>IFERROR(VLOOKUP($G1221,'A2015'!$A$3:$C$1897,3,FALSE),0)</f>
        <v>0</v>
      </c>
      <c r="J1221" s="3">
        <f>IFERROR(VLOOKUP($G1221,'A2016'!$A$3:$C$1897,3,FALSE),0)</f>
        <v>0</v>
      </c>
      <c r="K1221" s="3">
        <f>IFERROR(VLOOKUP($G1221,'A2017'!$A$3:$C$1897,3,FALSE),0)</f>
        <v>0</v>
      </c>
      <c r="L1221" s="3">
        <f>IFERROR(VLOOKUP($G1221,'A2018'!$A$3:$C$1897,3,FALSE),0)</f>
        <v>0</v>
      </c>
      <c r="M1221" s="3">
        <f>IFERROR(VLOOKUP($G1221,'A2019'!$A$3:$C$1897,3,FALSE),0)</f>
        <v>0</v>
      </c>
      <c r="N1221" s="3">
        <f>IFERROR(VLOOKUP($G1221,'A2020'!$A$3:$C$1897,3,FALSE),0)</f>
        <v>0</v>
      </c>
      <c r="O1221" s="17">
        <f t="shared" si="84"/>
        <v>0</v>
      </c>
      <c r="Q1221" s="40" t="s">
        <v>1421</v>
      </c>
      <c r="R1221" s="40" t="s">
        <v>4</v>
      </c>
      <c r="S1221" s="40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17">
        <v>0</v>
      </c>
    </row>
    <row r="1222" spans="1:25" x14ac:dyDescent="0.3">
      <c r="A1222" t="s">
        <v>992</v>
      </c>
      <c r="B1222" t="s">
        <v>4</v>
      </c>
      <c r="C1222">
        <v>2</v>
      </c>
      <c r="D1222" s="2">
        <f t="shared" si="83"/>
        <v>3.0109961579689023E-6</v>
      </c>
      <c r="E1222" s="10">
        <f t="shared" si="85"/>
        <v>0.99935865781833977</v>
      </c>
      <c r="G1222" t="s">
        <v>992</v>
      </c>
      <c r="H1222" t="s">
        <v>4</v>
      </c>
      <c r="I1222">
        <f>IFERROR(VLOOKUP($G1222,'A2015'!$A$3:$C$1897,3,FALSE),0)</f>
        <v>0</v>
      </c>
      <c r="J1222" s="3">
        <f>IFERROR(VLOOKUP($G1222,'A2016'!$A$3:$C$1897,3,FALSE),0)</f>
        <v>0</v>
      </c>
      <c r="K1222" s="3">
        <f>IFERROR(VLOOKUP($G1222,'A2017'!$A$3:$C$1897,3,FALSE),0)</f>
        <v>0</v>
      </c>
      <c r="L1222" s="3">
        <f>IFERROR(VLOOKUP($G1222,'A2018'!$A$3:$C$1897,3,FALSE),0)</f>
        <v>0</v>
      </c>
      <c r="M1222" s="3">
        <f>IFERROR(VLOOKUP($G1222,'A2019'!$A$3:$C$1897,3,FALSE),0)</f>
        <v>0</v>
      </c>
      <c r="N1222" s="3">
        <f>IFERROR(VLOOKUP($G1222,'A2020'!$A$3:$C$1897,3,FALSE),0)</f>
        <v>0</v>
      </c>
      <c r="O1222" s="17">
        <f t="shared" si="84"/>
        <v>0</v>
      </c>
      <c r="Q1222" s="40" t="s">
        <v>1374</v>
      </c>
      <c r="R1222" s="40" t="s">
        <v>4</v>
      </c>
      <c r="S1222" s="40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17">
        <v>0</v>
      </c>
    </row>
    <row r="1223" spans="1:25" x14ac:dyDescent="0.3">
      <c r="A1223" t="s">
        <v>1260</v>
      </c>
      <c r="B1223" t="s">
        <v>4</v>
      </c>
      <c r="C1223">
        <v>2</v>
      </c>
      <c r="D1223" s="2">
        <f t="shared" si="83"/>
        <v>3.0109961579689023E-6</v>
      </c>
      <c r="E1223" s="10">
        <f t="shared" si="85"/>
        <v>0.99936166881449773</v>
      </c>
      <c r="G1223" t="s">
        <v>1260</v>
      </c>
      <c r="H1223" t="s">
        <v>4</v>
      </c>
      <c r="I1223">
        <f>IFERROR(VLOOKUP($G1223,'A2015'!$A$3:$C$1897,3,FALSE),0)</f>
        <v>0</v>
      </c>
      <c r="J1223" s="3">
        <f>IFERROR(VLOOKUP($G1223,'A2016'!$A$3:$C$1897,3,FALSE),0)</f>
        <v>0</v>
      </c>
      <c r="K1223" s="3">
        <f>IFERROR(VLOOKUP($G1223,'A2017'!$A$3:$C$1897,3,FALSE),0)</f>
        <v>0</v>
      </c>
      <c r="L1223" s="3">
        <f>IFERROR(VLOOKUP($G1223,'A2018'!$A$3:$C$1897,3,FALSE),0)</f>
        <v>0</v>
      </c>
      <c r="M1223" s="3">
        <f>IFERROR(VLOOKUP($G1223,'A2019'!$A$3:$C$1897,3,FALSE),0)</f>
        <v>0</v>
      </c>
      <c r="N1223" s="3">
        <f>IFERROR(VLOOKUP($G1223,'A2020'!$A$3:$C$1897,3,FALSE),0)</f>
        <v>0</v>
      </c>
      <c r="O1223" s="17">
        <f t="shared" si="84"/>
        <v>0</v>
      </c>
      <c r="Q1223" s="40" t="s">
        <v>1299</v>
      </c>
      <c r="R1223" s="40" t="s">
        <v>4</v>
      </c>
      <c r="S1223" s="40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17">
        <v>0</v>
      </c>
    </row>
    <row r="1224" spans="1:25" x14ac:dyDescent="0.3">
      <c r="A1224" t="s">
        <v>981</v>
      </c>
      <c r="B1224" t="s">
        <v>4</v>
      </c>
      <c r="C1224">
        <v>2</v>
      </c>
      <c r="D1224" s="2">
        <f t="shared" si="83"/>
        <v>3.0109961579689023E-6</v>
      </c>
      <c r="E1224" s="10">
        <f t="shared" si="85"/>
        <v>0.99936467981065569</v>
      </c>
      <c r="G1224" t="s">
        <v>981</v>
      </c>
      <c r="H1224" t="s">
        <v>4</v>
      </c>
      <c r="I1224">
        <f>IFERROR(VLOOKUP($G1224,'A2015'!$A$3:$C$1897,3,FALSE),0)</f>
        <v>0</v>
      </c>
      <c r="J1224" s="3">
        <f>IFERROR(VLOOKUP($G1224,'A2016'!$A$3:$C$1897,3,FALSE),0)</f>
        <v>0</v>
      </c>
      <c r="K1224" s="3">
        <f>IFERROR(VLOOKUP($G1224,'A2017'!$A$3:$C$1897,3,FALSE),0)</f>
        <v>0</v>
      </c>
      <c r="L1224" s="3">
        <f>IFERROR(VLOOKUP($G1224,'A2018'!$A$3:$C$1897,3,FALSE),0)</f>
        <v>0</v>
      </c>
      <c r="M1224" s="3">
        <f>IFERROR(VLOOKUP($G1224,'A2019'!$A$3:$C$1897,3,FALSE),0)</f>
        <v>0</v>
      </c>
      <c r="N1224" s="3">
        <f>IFERROR(VLOOKUP($G1224,'A2020'!$A$3:$C$1897,3,FALSE),0)</f>
        <v>0</v>
      </c>
      <c r="O1224" s="17">
        <f t="shared" si="84"/>
        <v>0</v>
      </c>
      <c r="Q1224" s="40" t="s">
        <v>1415</v>
      </c>
      <c r="R1224" s="40" t="s">
        <v>4</v>
      </c>
      <c r="S1224" s="40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17">
        <v>0</v>
      </c>
    </row>
    <row r="1225" spans="1:25" x14ac:dyDescent="0.3">
      <c r="A1225" t="s">
        <v>572</v>
      </c>
      <c r="B1225" t="s">
        <v>4</v>
      </c>
      <c r="C1225">
        <v>2</v>
      </c>
      <c r="D1225" s="2">
        <f t="shared" si="83"/>
        <v>3.0109961579689023E-6</v>
      </c>
      <c r="E1225" s="10">
        <f t="shared" si="85"/>
        <v>0.99936769080681365</v>
      </c>
      <c r="G1225" t="s">
        <v>572</v>
      </c>
      <c r="H1225" t="s">
        <v>4</v>
      </c>
      <c r="I1225">
        <f>IFERROR(VLOOKUP($G1225,'A2015'!$A$3:$C$1897,3,FALSE),0)</f>
        <v>0</v>
      </c>
      <c r="J1225" s="3">
        <f>IFERROR(VLOOKUP($G1225,'A2016'!$A$3:$C$1897,3,FALSE),0)</f>
        <v>0</v>
      </c>
      <c r="K1225" s="3">
        <f>IFERROR(VLOOKUP($G1225,'A2017'!$A$3:$C$1897,3,FALSE),0)</f>
        <v>0</v>
      </c>
      <c r="L1225" s="3">
        <f>IFERROR(VLOOKUP($G1225,'A2018'!$A$3:$C$1897,3,FALSE),0)</f>
        <v>0</v>
      </c>
      <c r="M1225" s="3">
        <f>IFERROR(VLOOKUP($G1225,'A2019'!$A$3:$C$1897,3,FALSE),0)</f>
        <v>0</v>
      </c>
      <c r="N1225" s="3">
        <f>IFERROR(VLOOKUP($G1225,'A2020'!$A$3:$C$1897,3,FALSE),0)</f>
        <v>0</v>
      </c>
      <c r="O1225" s="17">
        <f t="shared" si="84"/>
        <v>0</v>
      </c>
      <c r="Q1225" s="40" t="s">
        <v>1218</v>
      </c>
      <c r="R1225" s="40" t="s">
        <v>4</v>
      </c>
      <c r="S1225" s="40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17">
        <v>0</v>
      </c>
    </row>
    <row r="1226" spans="1:25" x14ac:dyDescent="0.3">
      <c r="A1226" t="s">
        <v>1214</v>
      </c>
      <c r="B1226" t="s">
        <v>4</v>
      </c>
      <c r="C1226">
        <v>2</v>
      </c>
      <c r="D1226" s="2">
        <f t="shared" si="83"/>
        <v>3.0109961579689023E-6</v>
      </c>
      <c r="E1226" s="10">
        <f t="shared" si="85"/>
        <v>0.99937070180297161</v>
      </c>
      <c r="G1226" t="s">
        <v>1214</v>
      </c>
      <c r="H1226" t="s">
        <v>4</v>
      </c>
      <c r="I1226">
        <f>IFERROR(VLOOKUP($G1226,'A2015'!$A$3:$C$1897,3,FALSE),0)</f>
        <v>0</v>
      </c>
      <c r="J1226" s="3">
        <f>IFERROR(VLOOKUP($G1226,'A2016'!$A$3:$C$1897,3,FALSE),0)</f>
        <v>0</v>
      </c>
      <c r="K1226" s="3">
        <f>IFERROR(VLOOKUP($G1226,'A2017'!$A$3:$C$1897,3,FALSE),0)</f>
        <v>0</v>
      </c>
      <c r="L1226" s="3">
        <f>IFERROR(VLOOKUP($G1226,'A2018'!$A$3:$C$1897,3,FALSE),0)</f>
        <v>0</v>
      </c>
      <c r="M1226" s="3">
        <f>IFERROR(VLOOKUP($G1226,'A2019'!$A$3:$C$1897,3,FALSE),0)</f>
        <v>0</v>
      </c>
      <c r="N1226" s="3">
        <f>IFERROR(VLOOKUP($G1226,'A2020'!$A$3:$C$1897,3,FALSE),0)</f>
        <v>0</v>
      </c>
      <c r="O1226" s="17">
        <f t="shared" si="84"/>
        <v>0</v>
      </c>
      <c r="Q1226" s="40" t="s">
        <v>1053</v>
      </c>
      <c r="R1226" s="40" t="s">
        <v>4</v>
      </c>
      <c r="S1226" s="40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17">
        <v>0</v>
      </c>
    </row>
    <row r="1227" spans="1:25" x14ac:dyDescent="0.3">
      <c r="A1227" t="s">
        <v>1392</v>
      </c>
      <c r="B1227" t="s">
        <v>4</v>
      </c>
      <c r="C1227">
        <v>2</v>
      </c>
      <c r="D1227" s="2">
        <f t="shared" si="83"/>
        <v>3.0109961579689023E-6</v>
      </c>
      <c r="E1227" s="10">
        <f t="shared" si="85"/>
        <v>0.99937371279912957</v>
      </c>
      <c r="G1227" t="s">
        <v>1392</v>
      </c>
      <c r="H1227" t="s">
        <v>4</v>
      </c>
      <c r="I1227">
        <f>IFERROR(VLOOKUP($G1227,'A2015'!$A$3:$C$1897,3,FALSE),0)</f>
        <v>1</v>
      </c>
      <c r="J1227" s="3">
        <f>IFERROR(VLOOKUP($G1227,'A2016'!$A$3:$C$1897,3,FALSE),0)</f>
        <v>0</v>
      </c>
      <c r="K1227" s="3">
        <f>IFERROR(VLOOKUP($G1227,'A2017'!$A$3:$C$1897,3,FALSE),0)</f>
        <v>0</v>
      </c>
      <c r="L1227" s="3">
        <f>IFERROR(VLOOKUP($G1227,'A2018'!$A$3:$C$1897,3,FALSE),0)</f>
        <v>0</v>
      </c>
      <c r="M1227" s="3">
        <f>IFERROR(VLOOKUP($G1227,'A2019'!$A$3:$C$1897,3,FALSE),0)</f>
        <v>0</v>
      </c>
      <c r="N1227" s="3">
        <f>IFERROR(VLOOKUP($G1227,'A2020'!$A$3:$C$1897,3,FALSE),0)</f>
        <v>0</v>
      </c>
      <c r="O1227" s="17">
        <f t="shared" si="84"/>
        <v>1</v>
      </c>
      <c r="Q1227" s="40" t="s">
        <v>1342</v>
      </c>
      <c r="R1227" s="40" t="s">
        <v>4</v>
      </c>
      <c r="S1227" s="40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17">
        <v>0</v>
      </c>
    </row>
    <row r="1228" spans="1:25" x14ac:dyDescent="0.3">
      <c r="A1228" t="s">
        <v>985</v>
      </c>
      <c r="B1228" t="s">
        <v>4</v>
      </c>
      <c r="C1228">
        <v>2</v>
      </c>
      <c r="D1228" s="2">
        <f t="shared" si="83"/>
        <v>3.0109961579689023E-6</v>
      </c>
      <c r="E1228" s="10">
        <f t="shared" si="85"/>
        <v>0.99937672379528752</v>
      </c>
      <c r="G1228" t="s">
        <v>985</v>
      </c>
      <c r="H1228" t="s">
        <v>4</v>
      </c>
      <c r="I1228">
        <f>IFERROR(VLOOKUP($G1228,'A2015'!$A$3:$C$1897,3,FALSE),0)</f>
        <v>0</v>
      </c>
      <c r="J1228" s="3">
        <f>IFERROR(VLOOKUP($G1228,'A2016'!$A$3:$C$1897,3,FALSE),0)</f>
        <v>0</v>
      </c>
      <c r="K1228" s="3">
        <f>IFERROR(VLOOKUP($G1228,'A2017'!$A$3:$C$1897,3,FALSE),0)</f>
        <v>0</v>
      </c>
      <c r="L1228" s="3">
        <f>IFERROR(VLOOKUP($G1228,'A2018'!$A$3:$C$1897,3,FALSE),0)</f>
        <v>0</v>
      </c>
      <c r="M1228" s="3">
        <f>IFERROR(VLOOKUP($G1228,'A2019'!$A$3:$C$1897,3,FALSE),0)</f>
        <v>0</v>
      </c>
      <c r="N1228" s="3">
        <f>IFERROR(VLOOKUP($G1228,'A2020'!$A$3:$C$1897,3,FALSE),0)</f>
        <v>0</v>
      </c>
      <c r="O1228" s="17">
        <f t="shared" si="84"/>
        <v>0</v>
      </c>
      <c r="Q1228" s="40" t="s">
        <v>1329</v>
      </c>
      <c r="R1228" s="40" t="s">
        <v>4</v>
      </c>
      <c r="S1228" s="40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17">
        <v>0</v>
      </c>
    </row>
    <row r="1229" spans="1:25" x14ac:dyDescent="0.3">
      <c r="A1229" t="s">
        <v>960</v>
      </c>
      <c r="B1229" t="s">
        <v>4</v>
      </c>
      <c r="C1229">
        <v>2</v>
      </c>
      <c r="D1229" s="2">
        <f t="shared" si="83"/>
        <v>3.0109961579689023E-6</v>
      </c>
      <c r="E1229" s="10">
        <f t="shared" si="85"/>
        <v>0.99937973479144548</v>
      </c>
      <c r="G1229" t="s">
        <v>960</v>
      </c>
      <c r="H1229" t="s">
        <v>4</v>
      </c>
      <c r="I1229">
        <f>IFERROR(VLOOKUP($G1229,'A2015'!$A$3:$C$1897,3,FALSE),0)</f>
        <v>0</v>
      </c>
      <c r="J1229" s="3">
        <f>IFERROR(VLOOKUP($G1229,'A2016'!$A$3:$C$1897,3,FALSE),0)</f>
        <v>0</v>
      </c>
      <c r="K1229" s="3">
        <f>IFERROR(VLOOKUP($G1229,'A2017'!$A$3:$C$1897,3,FALSE),0)</f>
        <v>0</v>
      </c>
      <c r="L1229" s="3">
        <f>IFERROR(VLOOKUP($G1229,'A2018'!$A$3:$C$1897,3,FALSE),0)</f>
        <v>0</v>
      </c>
      <c r="M1229" s="3">
        <f>IFERROR(VLOOKUP($G1229,'A2019'!$A$3:$C$1897,3,FALSE),0)</f>
        <v>0</v>
      </c>
      <c r="N1229" s="3">
        <f>IFERROR(VLOOKUP($G1229,'A2020'!$A$3:$C$1897,3,FALSE),0)</f>
        <v>0</v>
      </c>
      <c r="O1229" s="17">
        <f t="shared" si="84"/>
        <v>0</v>
      </c>
      <c r="Q1229" s="40" t="s">
        <v>1317</v>
      </c>
      <c r="R1229" s="40" t="s">
        <v>4</v>
      </c>
      <c r="S1229" s="40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17">
        <v>0</v>
      </c>
    </row>
    <row r="1230" spans="1:25" x14ac:dyDescent="0.3">
      <c r="A1230" t="s">
        <v>1424</v>
      </c>
      <c r="B1230" t="s">
        <v>4</v>
      </c>
      <c r="C1230">
        <v>2</v>
      </c>
      <c r="D1230" s="2">
        <f t="shared" si="83"/>
        <v>3.0109961579689023E-6</v>
      </c>
      <c r="E1230" s="10">
        <f t="shared" si="85"/>
        <v>0.99938274578760344</v>
      </c>
      <c r="G1230" t="s">
        <v>1424</v>
      </c>
      <c r="H1230" t="s">
        <v>4</v>
      </c>
      <c r="I1230">
        <f>IFERROR(VLOOKUP($G1230,'A2015'!$A$3:$C$1897,3,FALSE),0)</f>
        <v>0</v>
      </c>
      <c r="J1230" s="3">
        <f>IFERROR(VLOOKUP($G1230,'A2016'!$A$3:$C$1897,3,FALSE),0)</f>
        <v>0</v>
      </c>
      <c r="K1230" s="3">
        <f>IFERROR(VLOOKUP($G1230,'A2017'!$A$3:$C$1897,3,FALSE),0)</f>
        <v>0</v>
      </c>
      <c r="L1230" s="3">
        <f>IFERROR(VLOOKUP($G1230,'A2018'!$A$3:$C$1897,3,FALSE),0)</f>
        <v>0</v>
      </c>
      <c r="M1230" s="3">
        <f>IFERROR(VLOOKUP($G1230,'A2019'!$A$3:$C$1897,3,FALSE),0)</f>
        <v>0</v>
      </c>
      <c r="N1230" s="3">
        <f>IFERROR(VLOOKUP($G1230,'A2020'!$A$3:$C$1897,3,FALSE),0)</f>
        <v>0</v>
      </c>
      <c r="O1230" s="17">
        <f t="shared" si="84"/>
        <v>0</v>
      </c>
      <c r="Q1230" s="40" t="s">
        <v>1352</v>
      </c>
      <c r="R1230" s="40" t="s">
        <v>4</v>
      </c>
      <c r="S1230" s="40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17">
        <v>0</v>
      </c>
    </row>
    <row r="1231" spans="1:25" x14ac:dyDescent="0.3">
      <c r="A1231" t="s">
        <v>1245</v>
      </c>
      <c r="B1231" t="s">
        <v>4</v>
      </c>
      <c r="C1231">
        <v>2</v>
      </c>
      <c r="D1231" s="2">
        <f t="shared" si="83"/>
        <v>3.0109961579689023E-6</v>
      </c>
      <c r="E1231" s="10">
        <f t="shared" si="85"/>
        <v>0.9993857567837614</v>
      </c>
      <c r="G1231" t="s">
        <v>1245</v>
      </c>
      <c r="H1231" t="s">
        <v>4</v>
      </c>
      <c r="I1231">
        <f>IFERROR(VLOOKUP($G1231,'A2015'!$A$3:$C$1897,3,FALSE),0)</f>
        <v>0</v>
      </c>
      <c r="J1231" s="3">
        <f>IFERROR(VLOOKUP($G1231,'A2016'!$A$3:$C$1897,3,FALSE),0)</f>
        <v>0</v>
      </c>
      <c r="K1231" s="3">
        <f>IFERROR(VLOOKUP($G1231,'A2017'!$A$3:$C$1897,3,FALSE),0)</f>
        <v>0</v>
      </c>
      <c r="L1231" s="3">
        <f>IFERROR(VLOOKUP($G1231,'A2018'!$A$3:$C$1897,3,FALSE),0)</f>
        <v>0</v>
      </c>
      <c r="M1231" s="3">
        <f>IFERROR(VLOOKUP($G1231,'A2019'!$A$3:$C$1897,3,FALSE),0)</f>
        <v>0</v>
      </c>
      <c r="N1231" s="3">
        <f>IFERROR(VLOOKUP($G1231,'A2020'!$A$3:$C$1897,3,FALSE),0)</f>
        <v>0</v>
      </c>
      <c r="O1231" s="17">
        <f t="shared" si="84"/>
        <v>0</v>
      </c>
      <c r="Q1231" s="40" t="s">
        <v>1290</v>
      </c>
      <c r="R1231" s="40" t="s">
        <v>4</v>
      </c>
      <c r="S1231" s="40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17">
        <v>0</v>
      </c>
    </row>
    <row r="1232" spans="1:25" x14ac:dyDescent="0.3">
      <c r="A1232" t="s">
        <v>1166</v>
      </c>
      <c r="B1232" t="s">
        <v>4</v>
      </c>
      <c r="C1232">
        <v>2</v>
      </c>
      <c r="D1232" s="2">
        <f t="shared" si="83"/>
        <v>3.0109961579689023E-6</v>
      </c>
      <c r="E1232" s="10">
        <f t="shared" si="85"/>
        <v>0.99938876777991936</v>
      </c>
      <c r="G1232" t="s">
        <v>1166</v>
      </c>
      <c r="H1232" t="s">
        <v>4</v>
      </c>
      <c r="I1232">
        <f>IFERROR(VLOOKUP($G1232,'A2015'!$A$3:$C$1897,3,FALSE),0)</f>
        <v>0</v>
      </c>
      <c r="J1232" s="3">
        <f>IFERROR(VLOOKUP($G1232,'A2016'!$A$3:$C$1897,3,FALSE),0)</f>
        <v>0</v>
      </c>
      <c r="K1232" s="3">
        <f>IFERROR(VLOOKUP($G1232,'A2017'!$A$3:$C$1897,3,FALSE),0)</f>
        <v>0</v>
      </c>
      <c r="L1232" s="3">
        <f>IFERROR(VLOOKUP($G1232,'A2018'!$A$3:$C$1897,3,FALSE),0)</f>
        <v>0</v>
      </c>
      <c r="M1232" s="3">
        <f>IFERROR(VLOOKUP($G1232,'A2019'!$A$3:$C$1897,3,FALSE),0)</f>
        <v>0</v>
      </c>
      <c r="N1232" s="3">
        <f>IFERROR(VLOOKUP($G1232,'A2020'!$A$3:$C$1897,3,FALSE),0)</f>
        <v>0</v>
      </c>
      <c r="O1232" s="17">
        <f t="shared" si="84"/>
        <v>0</v>
      </c>
      <c r="Q1232" s="40" t="s">
        <v>1444</v>
      </c>
      <c r="R1232" s="40" t="s">
        <v>4</v>
      </c>
      <c r="S1232" s="40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17">
        <v>0</v>
      </c>
    </row>
    <row r="1233" spans="1:25" x14ac:dyDescent="0.3">
      <c r="A1233" t="s">
        <v>1256</v>
      </c>
      <c r="B1233" t="s">
        <v>4</v>
      </c>
      <c r="C1233">
        <v>2</v>
      </c>
      <c r="D1233" s="2">
        <f t="shared" si="83"/>
        <v>3.0109961579689023E-6</v>
      </c>
      <c r="E1233" s="10">
        <f t="shared" si="85"/>
        <v>0.99939177877607732</v>
      </c>
      <c r="G1233" t="s">
        <v>1256</v>
      </c>
      <c r="H1233" t="s">
        <v>4</v>
      </c>
      <c r="I1233">
        <f>IFERROR(VLOOKUP($G1233,'A2015'!$A$3:$C$1897,3,FALSE),0)</f>
        <v>0</v>
      </c>
      <c r="J1233" s="3">
        <f>IFERROR(VLOOKUP($G1233,'A2016'!$A$3:$C$1897,3,FALSE),0)</f>
        <v>0</v>
      </c>
      <c r="K1233" s="3">
        <f>IFERROR(VLOOKUP($G1233,'A2017'!$A$3:$C$1897,3,FALSE),0)</f>
        <v>0</v>
      </c>
      <c r="L1233" s="3">
        <f>IFERROR(VLOOKUP($G1233,'A2018'!$A$3:$C$1897,3,FALSE),0)</f>
        <v>0</v>
      </c>
      <c r="M1233" s="3">
        <f>IFERROR(VLOOKUP($G1233,'A2019'!$A$3:$C$1897,3,FALSE),0)</f>
        <v>0</v>
      </c>
      <c r="N1233" s="3">
        <f>IFERROR(VLOOKUP($G1233,'A2020'!$A$3:$C$1897,3,FALSE),0)</f>
        <v>0</v>
      </c>
      <c r="O1233" s="17">
        <f t="shared" si="84"/>
        <v>0</v>
      </c>
      <c r="Q1233" s="40" t="s">
        <v>1409</v>
      </c>
      <c r="R1233" s="40" t="s">
        <v>4</v>
      </c>
      <c r="S1233" s="40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17">
        <v>0</v>
      </c>
    </row>
    <row r="1234" spans="1:25" x14ac:dyDescent="0.3">
      <c r="A1234" t="s">
        <v>953</v>
      </c>
      <c r="B1234" t="s">
        <v>4</v>
      </c>
      <c r="C1234">
        <v>2</v>
      </c>
      <c r="D1234" s="2">
        <f t="shared" si="83"/>
        <v>3.0109961579689023E-6</v>
      </c>
      <c r="E1234" s="10">
        <f t="shared" si="85"/>
        <v>0.99939478977223528</v>
      </c>
      <c r="G1234" t="s">
        <v>953</v>
      </c>
      <c r="H1234" t="s">
        <v>4</v>
      </c>
      <c r="I1234">
        <f>IFERROR(VLOOKUP($G1234,'A2015'!$A$3:$C$1897,3,FALSE),0)</f>
        <v>0</v>
      </c>
      <c r="J1234" s="3">
        <f>IFERROR(VLOOKUP($G1234,'A2016'!$A$3:$C$1897,3,FALSE),0)</f>
        <v>0</v>
      </c>
      <c r="K1234" s="3">
        <f>IFERROR(VLOOKUP($G1234,'A2017'!$A$3:$C$1897,3,FALSE),0)</f>
        <v>0</v>
      </c>
      <c r="L1234" s="3">
        <f>IFERROR(VLOOKUP($G1234,'A2018'!$A$3:$C$1897,3,FALSE),0)</f>
        <v>0</v>
      </c>
      <c r="M1234" s="3">
        <f>IFERROR(VLOOKUP($G1234,'A2019'!$A$3:$C$1897,3,FALSE),0)</f>
        <v>0</v>
      </c>
      <c r="N1234" s="3">
        <f>IFERROR(VLOOKUP($G1234,'A2020'!$A$3:$C$1897,3,FALSE),0)</f>
        <v>0</v>
      </c>
      <c r="O1234" s="17">
        <f t="shared" si="84"/>
        <v>0</v>
      </c>
      <c r="Q1234" s="40" t="s">
        <v>1437</v>
      </c>
      <c r="R1234" s="40" t="s">
        <v>4</v>
      </c>
      <c r="S1234" s="40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17">
        <v>0</v>
      </c>
    </row>
    <row r="1235" spans="1:25" x14ac:dyDescent="0.3">
      <c r="A1235" t="s">
        <v>784</v>
      </c>
      <c r="B1235" t="s">
        <v>4</v>
      </c>
      <c r="C1235">
        <v>2</v>
      </c>
      <c r="D1235" s="2">
        <f t="shared" si="83"/>
        <v>3.0109961579689023E-6</v>
      </c>
      <c r="E1235" s="10">
        <f t="shared" si="85"/>
        <v>0.99939780076839324</v>
      </c>
      <c r="G1235" t="s">
        <v>784</v>
      </c>
      <c r="H1235" t="s">
        <v>4</v>
      </c>
      <c r="I1235">
        <f>IFERROR(VLOOKUP($G1235,'A2015'!$A$3:$C$1897,3,FALSE),0)</f>
        <v>0</v>
      </c>
      <c r="J1235" s="3">
        <f>IFERROR(VLOOKUP($G1235,'A2016'!$A$3:$C$1897,3,FALSE),0)</f>
        <v>0</v>
      </c>
      <c r="K1235" s="3">
        <f>IFERROR(VLOOKUP($G1235,'A2017'!$A$3:$C$1897,3,FALSE),0)</f>
        <v>0</v>
      </c>
      <c r="L1235" s="3">
        <f>IFERROR(VLOOKUP($G1235,'A2018'!$A$3:$C$1897,3,FALSE),0)</f>
        <v>0</v>
      </c>
      <c r="M1235" s="3">
        <f>IFERROR(VLOOKUP($G1235,'A2019'!$A$3:$C$1897,3,FALSE),0)</f>
        <v>0</v>
      </c>
      <c r="N1235" s="3">
        <f>IFERROR(VLOOKUP($G1235,'A2020'!$A$3:$C$1897,3,FALSE),0)</f>
        <v>0</v>
      </c>
      <c r="O1235" s="17">
        <f t="shared" si="84"/>
        <v>0</v>
      </c>
      <c r="Q1235" s="40" t="s">
        <v>541</v>
      </c>
      <c r="R1235" s="40" t="s">
        <v>4</v>
      </c>
      <c r="S1235" s="40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17">
        <v>0</v>
      </c>
    </row>
    <row r="1236" spans="1:25" x14ac:dyDescent="0.3">
      <c r="A1236" t="s">
        <v>1264</v>
      </c>
      <c r="B1236" t="s">
        <v>4</v>
      </c>
      <c r="C1236">
        <v>2</v>
      </c>
      <c r="D1236" s="2">
        <f t="shared" si="83"/>
        <v>3.0109961579689023E-6</v>
      </c>
      <c r="E1236" s="10">
        <f t="shared" si="85"/>
        <v>0.9994008117645512</v>
      </c>
      <c r="G1236" t="s">
        <v>1264</v>
      </c>
      <c r="H1236" t="s">
        <v>4</v>
      </c>
      <c r="I1236">
        <f>IFERROR(VLOOKUP($G1236,'A2015'!$A$3:$C$1897,3,FALSE),0)</f>
        <v>0</v>
      </c>
      <c r="J1236" s="3">
        <f>IFERROR(VLOOKUP($G1236,'A2016'!$A$3:$C$1897,3,FALSE),0)</f>
        <v>0</v>
      </c>
      <c r="K1236" s="3">
        <f>IFERROR(VLOOKUP($G1236,'A2017'!$A$3:$C$1897,3,FALSE),0)</f>
        <v>0</v>
      </c>
      <c r="L1236" s="3">
        <f>IFERROR(VLOOKUP($G1236,'A2018'!$A$3:$C$1897,3,FALSE),0)</f>
        <v>0</v>
      </c>
      <c r="M1236" s="3">
        <f>IFERROR(VLOOKUP($G1236,'A2019'!$A$3:$C$1897,3,FALSE),0)</f>
        <v>0</v>
      </c>
      <c r="N1236" s="3">
        <f>IFERROR(VLOOKUP($G1236,'A2020'!$A$3:$C$1897,3,FALSE),0)</f>
        <v>0</v>
      </c>
      <c r="O1236" s="17">
        <f t="shared" si="84"/>
        <v>0</v>
      </c>
      <c r="Q1236" s="40" t="s">
        <v>898</v>
      </c>
      <c r="R1236" s="40" t="s">
        <v>4</v>
      </c>
      <c r="S1236" s="40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17">
        <v>0</v>
      </c>
    </row>
    <row r="1237" spans="1:25" x14ac:dyDescent="0.3">
      <c r="A1237" t="s">
        <v>1182</v>
      </c>
      <c r="B1237" t="s">
        <v>4</v>
      </c>
      <c r="C1237">
        <v>2</v>
      </c>
      <c r="D1237" s="2">
        <f t="shared" si="83"/>
        <v>3.0109961579689023E-6</v>
      </c>
      <c r="E1237" s="10">
        <f t="shared" si="85"/>
        <v>0.99940382276070916</v>
      </c>
      <c r="G1237" t="s">
        <v>1182</v>
      </c>
      <c r="H1237" t="s">
        <v>4</v>
      </c>
      <c r="I1237">
        <f>IFERROR(VLOOKUP($G1237,'A2015'!$A$3:$C$1897,3,FALSE),0)</f>
        <v>0</v>
      </c>
      <c r="J1237" s="3">
        <f>IFERROR(VLOOKUP($G1237,'A2016'!$A$3:$C$1897,3,FALSE),0)</f>
        <v>0</v>
      </c>
      <c r="K1237" s="3">
        <f>IFERROR(VLOOKUP($G1237,'A2017'!$A$3:$C$1897,3,FALSE),0)</f>
        <v>0</v>
      </c>
      <c r="L1237" s="3">
        <f>IFERROR(VLOOKUP($G1237,'A2018'!$A$3:$C$1897,3,FALSE),0)</f>
        <v>0</v>
      </c>
      <c r="M1237" s="3">
        <f>IFERROR(VLOOKUP($G1237,'A2019'!$A$3:$C$1897,3,FALSE),0)</f>
        <v>0</v>
      </c>
      <c r="N1237" s="3">
        <f>IFERROR(VLOOKUP($G1237,'A2020'!$A$3:$C$1897,3,FALSE),0)</f>
        <v>0</v>
      </c>
      <c r="O1237" s="17">
        <f t="shared" si="84"/>
        <v>0</v>
      </c>
      <c r="Q1237" s="40" t="s">
        <v>1405</v>
      </c>
      <c r="R1237" s="40" t="s">
        <v>4</v>
      </c>
      <c r="S1237" s="40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17">
        <v>0</v>
      </c>
    </row>
    <row r="1238" spans="1:25" x14ac:dyDescent="0.3">
      <c r="A1238" t="s">
        <v>1247</v>
      </c>
      <c r="B1238" t="s">
        <v>4</v>
      </c>
      <c r="C1238">
        <v>2</v>
      </c>
      <c r="D1238" s="2">
        <f t="shared" si="83"/>
        <v>3.0109961579689023E-6</v>
      </c>
      <c r="E1238" s="10">
        <f t="shared" si="85"/>
        <v>0.99940683375686712</v>
      </c>
      <c r="G1238" t="s">
        <v>1247</v>
      </c>
      <c r="H1238" t="s">
        <v>4</v>
      </c>
      <c r="I1238">
        <f>IFERROR(VLOOKUP($G1238,'A2015'!$A$3:$C$1897,3,FALSE),0)</f>
        <v>0</v>
      </c>
      <c r="J1238" s="3">
        <f>IFERROR(VLOOKUP($G1238,'A2016'!$A$3:$C$1897,3,FALSE),0)</f>
        <v>0</v>
      </c>
      <c r="K1238" s="3">
        <f>IFERROR(VLOOKUP($G1238,'A2017'!$A$3:$C$1897,3,FALSE),0)</f>
        <v>0</v>
      </c>
      <c r="L1238" s="3">
        <f>IFERROR(VLOOKUP($G1238,'A2018'!$A$3:$C$1897,3,FALSE),0)</f>
        <v>0</v>
      </c>
      <c r="M1238" s="3">
        <f>IFERROR(VLOOKUP($G1238,'A2019'!$A$3:$C$1897,3,FALSE),0)</f>
        <v>0</v>
      </c>
      <c r="N1238" s="3">
        <f>IFERROR(VLOOKUP($G1238,'A2020'!$A$3:$C$1897,3,FALSE),0)</f>
        <v>0</v>
      </c>
      <c r="O1238" s="17">
        <f t="shared" si="84"/>
        <v>0</v>
      </c>
      <c r="Q1238" s="40" t="s">
        <v>1003</v>
      </c>
      <c r="R1238" s="40" t="s">
        <v>4</v>
      </c>
      <c r="S1238" s="40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17">
        <v>0</v>
      </c>
    </row>
    <row r="1239" spans="1:25" x14ac:dyDescent="0.3">
      <c r="A1239" t="s">
        <v>1403</v>
      </c>
      <c r="B1239" t="s">
        <v>4</v>
      </c>
      <c r="C1239">
        <v>2</v>
      </c>
      <c r="D1239" s="2">
        <f t="shared" si="83"/>
        <v>3.0109961579689023E-6</v>
      </c>
      <c r="E1239" s="10">
        <f t="shared" si="85"/>
        <v>0.99940984475302508</v>
      </c>
      <c r="G1239" t="s">
        <v>1403</v>
      </c>
      <c r="H1239" t="s">
        <v>4</v>
      </c>
      <c r="I1239">
        <f>IFERROR(VLOOKUP($G1239,'A2015'!$A$3:$C$1897,3,FALSE),0)</f>
        <v>0</v>
      </c>
      <c r="J1239" s="3">
        <f>IFERROR(VLOOKUP($G1239,'A2016'!$A$3:$C$1897,3,FALSE),0)</f>
        <v>0</v>
      </c>
      <c r="K1239" s="3">
        <f>IFERROR(VLOOKUP($G1239,'A2017'!$A$3:$C$1897,3,FALSE),0)</f>
        <v>0</v>
      </c>
      <c r="L1239" s="3">
        <f>IFERROR(VLOOKUP($G1239,'A2018'!$A$3:$C$1897,3,FALSE),0)</f>
        <v>0</v>
      </c>
      <c r="M1239" s="3">
        <f>IFERROR(VLOOKUP($G1239,'A2019'!$A$3:$C$1897,3,FALSE),0)</f>
        <v>0</v>
      </c>
      <c r="N1239" s="3">
        <f>IFERROR(VLOOKUP($G1239,'A2020'!$A$3:$C$1897,3,FALSE),0)</f>
        <v>0</v>
      </c>
      <c r="O1239" s="17">
        <f t="shared" si="84"/>
        <v>0</v>
      </c>
      <c r="Q1239" s="40" t="s">
        <v>1100</v>
      </c>
      <c r="R1239" s="40" t="s">
        <v>4</v>
      </c>
      <c r="S1239" s="40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17">
        <v>0</v>
      </c>
    </row>
    <row r="1240" spans="1:25" x14ac:dyDescent="0.3">
      <c r="A1240" t="s">
        <v>1061</v>
      </c>
      <c r="B1240" t="s">
        <v>4</v>
      </c>
      <c r="C1240">
        <v>2</v>
      </c>
      <c r="D1240" s="2">
        <f t="shared" si="83"/>
        <v>3.0109961579689023E-6</v>
      </c>
      <c r="E1240" s="10">
        <f t="shared" si="85"/>
        <v>0.99941285574918304</v>
      </c>
      <c r="G1240" t="s">
        <v>1061</v>
      </c>
      <c r="H1240" t="s">
        <v>4</v>
      </c>
      <c r="I1240">
        <f>IFERROR(VLOOKUP($G1240,'A2015'!$A$3:$C$1897,3,FALSE),0)</f>
        <v>0</v>
      </c>
      <c r="J1240" s="3">
        <f>IFERROR(VLOOKUP($G1240,'A2016'!$A$3:$C$1897,3,FALSE),0)</f>
        <v>0</v>
      </c>
      <c r="K1240" s="3">
        <f>IFERROR(VLOOKUP($G1240,'A2017'!$A$3:$C$1897,3,FALSE),0)</f>
        <v>1</v>
      </c>
      <c r="L1240" s="3">
        <f>IFERROR(VLOOKUP($G1240,'A2018'!$A$3:$C$1897,3,FALSE),0)</f>
        <v>0</v>
      </c>
      <c r="M1240" s="3">
        <f>IFERROR(VLOOKUP($G1240,'A2019'!$A$3:$C$1897,3,FALSE),0)</f>
        <v>0</v>
      </c>
      <c r="N1240" s="3">
        <f>IFERROR(VLOOKUP($G1240,'A2020'!$A$3:$C$1897,3,FALSE),0)</f>
        <v>0</v>
      </c>
      <c r="O1240" s="17">
        <f t="shared" si="84"/>
        <v>1</v>
      </c>
      <c r="Q1240" s="40" t="s">
        <v>995</v>
      </c>
      <c r="R1240" s="40" t="s">
        <v>4</v>
      </c>
      <c r="S1240" s="40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17">
        <v>0</v>
      </c>
    </row>
    <row r="1241" spans="1:25" x14ac:dyDescent="0.3">
      <c r="A1241" t="s">
        <v>1446</v>
      </c>
      <c r="B1241" t="s">
        <v>4</v>
      </c>
      <c r="C1241">
        <v>2</v>
      </c>
      <c r="D1241" s="2">
        <f t="shared" si="83"/>
        <v>3.0109961579689023E-6</v>
      </c>
      <c r="E1241" s="10">
        <f t="shared" si="85"/>
        <v>0.999415866745341</v>
      </c>
      <c r="G1241" t="s">
        <v>1446</v>
      </c>
      <c r="H1241" t="s">
        <v>4</v>
      </c>
      <c r="I1241">
        <f>IFERROR(VLOOKUP($G1241,'A2015'!$A$3:$C$1897,3,FALSE),0)</f>
        <v>0</v>
      </c>
      <c r="J1241" s="3">
        <f>IFERROR(VLOOKUP($G1241,'A2016'!$A$3:$C$1897,3,FALSE),0)</f>
        <v>0</v>
      </c>
      <c r="K1241" s="3">
        <f>IFERROR(VLOOKUP($G1241,'A2017'!$A$3:$C$1897,3,FALSE),0)</f>
        <v>0</v>
      </c>
      <c r="L1241" s="3">
        <f>IFERROR(VLOOKUP($G1241,'A2018'!$A$3:$C$1897,3,FALSE),0)</f>
        <v>0</v>
      </c>
      <c r="M1241" s="3">
        <f>IFERROR(VLOOKUP($G1241,'A2019'!$A$3:$C$1897,3,FALSE),0)</f>
        <v>0</v>
      </c>
      <c r="N1241" s="3">
        <f>IFERROR(VLOOKUP($G1241,'A2020'!$A$3:$C$1897,3,FALSE),0)</f>
        <v>0</v>
      </c>
      <c r="O1241" s="17">
        <f t="shared" si="84"/>
        <v>0</v>
      </c>
      <c r="Q1241" s="40" t="s">
        <v>1393</v>
      </c>
      <c r="R1241" s="40" t="s">
        <v>4</v>
      </c>
      <c r="S1241" s="40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17">
        <v>0</v>
      </c>
    </row>
    <row r="1242" spans="1:25" x14ac:dyDescent="0.3">
      <c r="A1242" t="s">
        <v>1265</v>
      </c>
      <c r="B1242" t="s">
        <v>4</v>
      </c>
      <c r="C1242">
        <v>2</v>
      </c>
      <c r="D1242" s="2">
        <f t="shared" si="83"/>
        <v>3.0109961579689023E-6</v>
      </c>
      <c r="E1242" s="10">
        <f t="shared" si="85"/>
        <v>0.99941887774149896</v>
      </c>
      <c r="G1242" t="s">
        <v>1265</v>
      </c>
      <c r="H1242" t="s">
        <v>4</v>
      </c>
      <c r="I1242">
        <f>IFERROR(VLOOKUP($G1242,'A2015'!$A$3:$C$1897,3,FALSE),0)</f>
        <v>0</v>
      </c>
      <c r="J1242" s="3">
        <f>IFERROR(VLOOKUP($G1242,'A2016'!$A$3:$C$1897,3,FALSE),0)</f>
        <v>0</v>
      </c>
      <c r="K1242" s="3">
        <f>IFERROR(VLOOKUP($G1242,'A2017'!$A$3:$C$1897,3,FALSE),0)</f>
        <v>0</v>
      </c>
      <c r="L1242" s="3">
        <f>IFERROR(VLOOKUP($G1242,'A2018'!$A$3:$C$1897,3,FALSE),0)</f>
        <v>0</v>
      </c>
      <c r="M1242" s="3">
        <f>IFERROR(VLOOKUP($G1242,'A2019'!$A$3:$C$1897,3,FALSE),0)</f>
        <v>0</v>
      </c>
      <c r="N1242" s="3">
        <f>IFERROR(VLOOKUP($G1242,'A2020'!$A$3:$C$1897,3,FALSE),0)</f>
        <v>0</v>
      </c>
      <c r="O1242" s="17">
        <f t="shared" si="84"/>
        <v>0</v>
      </c>
      <c r="Q1242" s="40" t="s">
        <v>867</v>
      </c>
      <c r="R1242" s="40" t="s">
        <v>4</v>
      </c>
      <c r="S1242" s="40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17">
        <v>0</v>
      </c>
    </row>
    <row r="1243" spans="1:25" x14ac:dyDescent="0.3">
      <c r="A1243" t="s">
        <v>1547</v>
      </c>
      <c r="B1243" t="s">
        <v>4</v>
      </c>
      <c r="C1243">
        <v>2</v>
      </c>
      <c r="D1243" s="2">
        <f t="shared" si="83"/>
        <v>3.0109961579689023E-6</v>
      </c>
      <c r="E1243" s="10">
        <f t="shared" si="85"/>
        <v>0.99942188873765692</v>
      </c>
      <c r="G1243" t="s">
        <v>1547</v>
      </c>
      <c r="H1243" t="s">
        <v>4</v>
      </c>
      <c r="I1243">
        <f>IFERROR(VLOOKUP($G1243,'A2015'!$A$3:$C$1897,3,FALSE),0)</f>
        <v>0</v>
      </c>
      <c r="J1243" s="3">
        <f>IFERROR(VLOOKUP($G1243,'A2016'!$A$3:$C$1897,3,FALSE),0)</f>
        <v>0</v>
      </c>
      <c r="K1243" s="3">
        <f>IFERROR(VLOOKUP($G1243,'A2017'!$A$3:$C$1897,3,FALSE),0)</f>
        <v>0</v>
      </c>
      <c r="L1243" s="3">
        <f>IFERROR(VLOOKUP($G1243,'A2018'!$A$3:$C$1897,3,FALSE),0)</f>
        <v>0</v>
      </c>
      <c r="M1243" s="3">
        <f>IFERROR(VLOOKUP($G1243,'A2019'!$A$3:$C$1897,3,FALSE),0)</f>
        <v>0</v>
      </c>
      <c r="N1243" s="3">
        <f>IFERROR(VLOOKUP($G1243,'A2020'!$A$3:$C$1897,3,FALSE),0)</f>
        <v>0</v>
      </c>
      <c r="O1243" s="17">
        <f t="shared" si="84"/>
        <v>0</v>
      </c>
      <c r="Q1243" s="40" t="s">
        <v>1070</v>
      </c>
      <c r="R1243" s="40" t="s">
        <v>4</v>
      </c>
      <c r="S1243" s="40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17">
        <v>0</v>
      </c>
    </row>
    <row r="1244" spans="1:25" x14ac:dyDescent="0.3">
      <c r="A1244" t="s">
        <v>946</v>
      </c>
      <c r="B1244" t="s">
        <v>4</v>
      </c>
      <c r="C1244">
        <v>2</v>
      </c>
      <c r="D1244" s="2">
        <f t="shared" si="83"/>
        <v>3.0109961579689023E-6</v>
      </c>
      <c r="E1244" s="10">
        <f t="shared" si="85"/>
        <v>0.99942489973381488</v>
      </c>
      <c r="G1244" t="s">
        <v>946</v>
      </c>
      <c r="H1244" t="s">
        <v>4</v>
      </c>
      <c r="I1244">
        <f>IFERROR(VLOOKUP($G1244,'A2015'!$A$3:$C$1897,3,FALSE),0)</f>
        <v>0</v>
      </c>
      <c r="J1244" s="3">
        <f>IFERROR(VLOOKUP($G1244,'A2016'!$A$3:$C$1897,3,FALSE),0)</f>
        <v>0</v>
      </c>
      <c r="K1244" s="3">
        <f>IFERROR(VLOOKUP($G1244,'A2017'!$A$3:$C$1897,3,FALSE),0)</f>
        <v>0</v>
      </c>
      <c r="L1244" s="3">
        <f>IFERROR(VLOOKUP($G1244,'A2018'!$A$3:$C$1897,3,FALSE),0)</f>
        <v>0</v>
      </c>
      <c r="M1244" s="3">
        <f>IFERROR(VLOOKUP($G1244,'A2019'!$A$3:$C$1897,3,FALSE),0)</f>
        <v>0</v>
      </c>
      <c r="N1244" s="3">
        <f>IFERROR(VLOOKUP($G1244,'A2020'!$A$3:$C$1897,3,FALSE),0)</f>
        <v>0</v>
      </c>
      <c r="O1244" s="17">
        <f t="shared" si="84"/>
        <v>0</v>
      </c>
      <c r="Q1244" s="40" t="s">
        <v>1064</v>
      </c>
      <c r="R1244" s="40" t="s">
        <v>4</v>
      </c>
      <c r="S1244" s="40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17">
        <v>0</v>
      </c>
    </row>
    <row r="1245" spans="1:25" x14ac:dyDescent="0.3">
      <c r="A1245" t="s">
        <v>1465</v>
      </c>
      <c r="B1245" t="s">
        <v>4</v>
      </c>
      <c r="C1245">
        <v>1</v>
      </c>
      <c r="D1245" s="2">
        <f t="shared" si="83"/>
        <v>1.5054980789844512E-6</v>
      </c>
      <c r="E1245" s="10">
        <f t="shared" si="85"/>
        <v>0.99942640523189386</v>
      </c>
      <c r="G1245" t="s">
        <v>1465</v>
      </c>
      <c r="H1245" t="s">
        <v>4</v>
      </c>
      <c r="I1245">
        <f>IFERROR(VLOOKUP($G1245,'A2015'!$A$3:$C$1897,3,FALSE),0)</f>
        <v>0</v>
      </c>
      <c r="J1245" s="3">
        <f>IFERROR(VLOOKUP($G1245,'A2016'!$A$3:$C$1897,3,FALSE),0)</f>
        <v>0</v>
      </c>
      <c r="K1245" s="3">
        <f>IFERROR(VLOOKUP($G1245,'A2017'!$A$3:$C$1897,3,FALSE),0)</f>
        <v>0</v>
      </c>
      <c r="L1245" s="3">
        <f>IFERROR(VLOOKUP($G1245,'A2018'!$A$3:$C$1897,3,FALSE),0)</f>
        <v>0</v>
      </c>
      <c r="M1245" s="3">
        <f>IFERROR(VLOOKUP($G1245,'A2019'!$A$3:$C$1897,3,FALSE),0)</f>
        <v>0</v>
      </c>
      <c r="N1245" s="3">
        <f>IFERROR(VLOOKUP($G1245,'A2020'!$A$3:$C$1897,3,FALSE),0)</f>
        <v>0</v>
      </c>
      <c r="O1245" s="17">
        <f t="shared" si="84"/>
        <v>0</v>
      </c>
      <c r="Q1245" s="40" t="s">
        <v>1120</v>
      </c>
      <c r="R1245" s="40" t="s">
        <v>4</v>
      </c>
      <c r="S1245" s="40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17">
        <v>0</v>
      </c>
    </row>
    <row r="1246" spans="1:25" x14ac:dyDescent="0.3">
      <c r="A1246" t="s">
        <v>1242</v>
      </c>
      <c r="B1246" t="s">
        <v>4</v>
      </c>
      <c r="C1246">
        <v>1</v>
      </c>
      <c r="D1246" s="2">
        <f t="shared" si="83"/>
        <v>1.5054980789844512E-6</v>
      </c>
      <c r="E1246" s="10">
        <f t="shared" si="85"/>
        <v>0.99942791072997283</v>
      </c>
      <c r="G1246" t="s">
        <v>1242</v>
      </c>
      <c r="H1246" t="s">
        <v>4</v>
      </c>
      <c r="I1246">
        <f>IFERROR(VLOOKUP($G1246,'A2015'!$A$3:$C$1897,3,FALSE),0)</f>
        <v>0</v>
      </c>
      <c r="J1246" s="3">
        <f>IFERROR(VLOOKUP($G1246,'A2016'!$A$3:$C$1897,3,FALSE),0)</f>
        <v>0</v>
      </c>
      <c r="K1246" s="3">
        <f>IFERROR(VLOOKUP($G1246,'A2017'!$A$3:$C$1897,3,FALSE),0)</f>
        <v>0</v>
      </c>
      <c r="L1246" s="3">
        <f>IFERROR(VLOOKUP($G1246,'A2018'!$A$3:$C$1897,3,FALSE),0)</f>
        <v>0</v>
      </c>
      <c r="M1246" s="3">
        <f>IFERROR(VLOOKUP($G1246,'A2019'!$A$3:$C$1897,3,FALSE),0)</f>
        <v>0</v>
      </c>
      <c r="N1246" s="3">
        <f>IFERROR(VLOOKUP($G1246,'A2020'!$A$3:$C$1897,3,FALSE),0)</f>
        <v>0</v>
      </c>
      <c r="O1246" s="17">
        <f t="shared" si="84"/>
        <v>0</v>
      </c>
      <c r="Q1246" s="40" t="s">
        <v>1360</v>
      </c>
      <c r="R1246" s="40" t="s">
        <v>4</v>
      </c>
      <c r="S1246" s="40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17">
        <v>0</v>
      </c>
    </row>
    <row r="1247" spans="1:25" x14ac:dyDescent="0.3">
      <c r="A1247" t="s">
        <v>1712</v>
      </c>
      <c r="B1247" t="s">
        <v>4</v>
      </c>
      <c r="C1247">
        <v>1</v>
      </c>
      <c r="D1247" s="2">
        <f t="shared" si="83"/>
        <v>1.5054980789844512E-6</v>
      </c>
      <c r="E1247" s="10">
        <f t="shared" si="85"/>
        <v>0.99942941622805181</v>
      </c>
      <c r="G1247" t="s">
        <v>1712</v>
      </c>
      <c r="H1247" t="s">
        <v>4</v>
      </c>
      <c r="I1247">
        <f>IFERROR(VLOOKUP($G1247,'A2015'!$A$3:$C$1897,3,FALSE),0)</f>
        <v>0</v>
      </c>
      <c r="J1247" s="3">
        <f>IFERROR(VLOOKUP($G1247,'A2016'!$A$3:$C$1897,3,FALSE),0)</f>
        <v>0</v>
      </c>
      <c r="K1247" s="3">
        <f>IFERROR(VLOOKUP($G1247,'A2017'!$A$3:$C$1897,3,FALSE),0)</f>
        <v>0</v>
      </c>
      <c r="L1247" s="3">
        <f>IFERROR(VLOOKUP($G1247,'A2018'!$A$3:$C$1897,3,FALSE),0)</f>
        <v>0</v>
      </c>
      <c r="M1247" s="3">
        <f>IFERROR(VLOOKUP($G1247,'A2019'!$A$3:$C$1897,3,FALSE),0)</f>
        <v>0</v>
      </c>
      <c r="N1247" s="3">
        <f>IFERROR(VLOOKUP($G1247,'A2020'!$A$3:$C$1897,3,FALSE),0)</f>
        <v>0</v>
      </c>
      <c r="O1247" s="17">
        <f t="shared" si="84"/>
        <v>0</v>
      </c>
      <c r="Q1247" s="40" t="s">
        <v>1252</v>
      </c>
      <c r="R1247" s="40" t="s">
        <v>4</v>
      </c>
      <c r="S1247" s="40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17">
        <v>0</v>
      </c>
    </row>
    <row r="1248" spans="1:25" x14ac:dyDescent="0.3">
      <c r="A1248" t="s">
        <v>1509</v>
      </c>
      <c r="B1248" t="s">
        <v>4</v>
      </c>
      <c r="C1248">
        <v>1</v>
      </c>
      <c r="D1248" s="2">
        <f t="shared" si="83"/>
        <v>1.5054980789844512E-6</v>
      </c>
      <c r="E1248" s="10">
        <f t="shared" si="85"/>
        <v>0.99943092172613079</v>
      </c>
      <c r="G1248" t="s">
        <v>1509</v>
      </c>
      <c r="H1248" t="s">
        <v>4</v>
      </c>
      <c r="I1248">
        <f>IFERROR(VLOOKUP($G1248,'A2015'!$A$3:$C$1897,3,FALSE),0)</f>
        <v>0</v>
      </c>
      <c r="J1248" s="3">
        <f>IFERROR(VLOOKUP($G1248,'A2016'!$A$3:$C$1897,3,FALSE),0)</f>
        <v>0</v>
      </c>
      <c r="K1248" s="3">
        <f>IFERROR(VLOOKUP($G1248,'A2017'!$A$3:$C$1897,3,FALSE),0)</f>
        <v>0</v>
      </c>
      <c r="L1248" s="3">
        <f>IFERROR(VLOOKUP($G1248,'A2018'!$A$3:$C$1897,3,FALSE),0)</f>
        <v>0</v>
      </c>
      <c r="M1248" s="3">
        <f>IFERROR(VLOOKUP($G1248,'A2019'!$A$3:$C$1897,3,FALSE),0)</f>
        <v>0</v>
      </c>
      <c r="N1248" s="3">
        <f>IFERROR(VLOOKUP($G1248,'A2020'!$A$3:$C$1897,3,FALSE),0)</f>
        <v>0</v>
      </c>
      <c r="O1248" s="17">
        <f t="shared" si="84"/>
        <v>0</v>
      </c>
      <c r="Q1248" s="40" t="s">
        <v>892</v>
      </c>
      <c r="R1248" s="40" t="s">
        <v>4</v>
      </c>
      <c r="S1248" s="40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17">
        <v>0</v>
      </c>
    </row>
    <row r="1249" spans="1:25" x14ac:dyDescent="0.3">
      <c r="A1249" t="s">
        <v>414</v>
      </c>
      <c r="B1249" t="s">
        <v>4</v>
      </c>
      <c r="C1249">
        <v>1</v>
      </c>
      <c r="D1249" s="2">
        <f t="shared" si="83"/>
        <v>1.5054980789844512E-6</v>
      </c>
      <c r="E1249" s="10">
        <f t="shared" si="85"/>
        <v>0.99943242722420977</v>
      </c>
      <c r="G1249" t="s">
        <v>414</v>
      </c>
      <c r="H1249" t="s">
        <v>4</v>
      </c>
      <c r="I1249">
        <f>IFERROR(VLOOKUP($G1249,'A2015'!$A$3:$C$1897,3,FALSE),0)</f>
        <v>0</v>
      </c>
      <c r="J1249" s="3">
        <f>IFERROR(VLOOKUP($G1249,'A2016'!$A$3:$C$1897,3,FALSE),0)</f>
        <v>0</v>
      </c>
      <c r="K1249" s="3">
        <f>IFERROR(VLOOKUP($G1249,'A2017'!$A$3:$C$1897,3,FALSE),0)</f>
        <v>0</v>
      </c>
      <c r="L1249" s="3">
        <f>IFERROR(VLOOKUP($G1249,'A2018'!$A$3:$C$1897,3,FALSE),0)</f>
        <v>0</v>
      </c>
      <c r="M1249" s="3">
        <f>IFERROR(VLOOKUP($G1249,'A2019'!$A$3:$C$1897,3,FALSE),0)</f>
        <v>0</v>
      </c>
      <c r="N1249" s="3">
        <f>IFERROR(VLOOKUP($G1249,'A2020'!$A$3:$C$1897,3,FALSE),0)</f>
        <v>1</v>
      </c>
      <c r="O1249" s="17">
        <f t="shared" si="84"/>
        <v>1</v>
      </c>
      <c r="Q1249" s="40" t="s">
        <v>1239</v>
      </c>
      <c r="R1249" s="40" t="s">
        <v>4</v>
      </c>
      <c r="S1249" s="40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17">
        <v>0</v>
      </c>
    </row>
    <row r="1250" spans="1:25" x14ac:dyDescent="0.3">
      <c r="A1250" t="s">
        <v>1402</v>
      </c>
      <c r="B1250" t="s">
        <v>4</v>
      </c>
      <c r="C1250">
        <v>1</v>
      </c>
      <c r="D1250" s="2">
        <f t="shared" si="83"/>
        <v>1.5054980789844512E-6</v>
      </c>
      <c r="E1250" s="10">
        <f t="shared" si="85"/>
        <v>0.99943393272228875</v>
      </c>
      <c r="G1250" t="s">
        <v>1402</v>
      </c>
      <c r="H1250" t="s">
        <v>4</v>
      </c>
      <c r="I1250">
        <f>IFERROR(VLOOKUP($G1250,'A2015'!$A$3:$C$1897,3,FALSE),0)</f>
        <v>0</v>
      </c>
      <c r="J1250" s="3">
        <f>IFERROR(VLOOKUP($G1250,'A2016'!$A$3:$C$1897,3,FALSE),0)</f>
        <v>0</v>
      </c>
      <c r="K1250" s="3">
        <f>IFERROR(VLOOKUP($G1250,'A2017'!$A$3:$C$1897,3,FALSE),0)</f>
        <v>0</v>
      </c>
      <c r="L1250" s="3">
        <f>IFERROR(VLOOKUP($G1250,'A2018'!$A$3:$C$1897,3,FALSE),0)</f>
        <v>0</v>
      </c>
      <c r="M1250" s="3">
        <f>IFERROR(VLOOKUP($G1250,'A2019'!$A$3:$C$1897,3,FALSE),0)</f>
        <v>0</v>
      </c>
      <c r="N1250" s="3">
        <f>IFERROR(VLOOKUP($G1250,'A2020'!$A$3:$C$1897,3,FALSE),0)</f>
        <v>0</v>
      </c>
      <c r="O1250" s="17">
        <f t="shared" si="84"/>
        <v>0</v>
      </c>
      <c r="Q1250" s="40" t="s">
        <v>1250</v>
      </c>
      <c r="R1250" s="40" t="s">
        <v>4</v>
      </c>
      <c r="S1250" s="40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17">
        <v>0</v>
      </c>
    </row>
    <row r="1251" spans="1:25" x14ac:dyDescent="0.3">
      <c r="A1251" t="s">
        <v>499</v>
      </c>
      <c r="B1251" t="s">
        <v>4</v>
      </c>
      <c r="C1251">
        <v>1</v>
      </c>
      <c r="D1251" s="2">
        <f t="shared" si="83"/>
        <v>1.5054980789844512E-6</v>
      </c>
      <c r="E1251" s="10">
        <f t="shared" si="85"/>
        <v>0.99943543822036773</v>
      </c>
      <c r="G1251" t="s">
        <v>499</v>
      </c>
      <c r="H1251" t="s">
        <v>4</v>
      </c>
      <c r="I1251">
        <f>IFERROR(VLOOKUP($G1251,'A2015'!$A$3:$C$1897,3,FALSE),0)</f>
        <v>0</v>
      </c>
      <c r="J1251" s="3">
        <f>IFERROR(VLOOKUP($G1251,'A2016'!$A$3:$C$1897,3,FALSE),0)</f>
        <v>0</v>
      </c>
      <c r="K1251" s="3">
        <f>IFERROR(VLOOKUP($G1251,'A2017'!$A$3:$C$1897,3,FALSE),0)</f>
        <v>0</v>
      </c>
      <c r="L1251" s="3">
        <f>IFERROR(VLOOKUP($G1251,'A2018'!$A$3:$C$1897,3,FALSE),0)</f>
        <v>0</v>
      </c>
      <c r="M1251" s="3">
        <f>IFERROR(VLOOKUP($G1251,'A2019'!$A$3:$C$1897,3,FALSE),0)</f>
        <v>0</v>
      </c>
      <c r="N1251" s="3">
        <f>IFERROR(VLOOKUP($G1251,'A2020'!$A$3:$C$1897,3,FALSE),0)</f>
        <v>1</v>
      </c>
      <c r="O1251" s="17">
        <f t="shared" si="84"/>
        <v>1</v>
      </c>
      <c r="Q1251" s="40" t="s">
        <v>1261</v>
      </c>
      <c r="R1251" s="40" t="s">
        <v>4</v>
      </c>
      <c r="S1251" s="40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17">
        <v>0</v>
      </c>
    </row>
    <row r="1252" spans="1:25" x14ac:dyDescent="0.3">
      <c r="A1252" t="s">
        <v>1058</v>
      </c>
      <c r="B1252" t="s">
        <v>4</v>
      </c>
      <c r="C1252">
        <v>1</v>
      </c>
      <c r="D1252" s="2">
        <f t="shared" si="83"/>
        <v>1.5054980789844512E-6</v>
      </c>
      <c r="E1252" s="10">
        <f t="shared" si="85"/>
        <v>0.99943694371844671</v>
      </c>
      <c r="G1252" t="s">
        <v>1058</v>
      </c>
      <c r="H1252" t="s">
        <v>4</v>
      </c>
      <c r="I1252">
        <f>IFERROR(VLOOKUP($G1252,'A2015'!$A$3:$C$1897,3,FALSE),0)</f>
        <v>0</v>
      </c>
      <c r="J1252" s="3">
        <f>IFERROR(VLOOKUP($G1252,'A2016'!$A$3:$C$1897,3,FALSE),0)</f>
        <v>0</v>
      </c>
      <c r="K1252" s="3">
        <f>IFERROR(VLOOKUP($G1252,'A2017'!$A$3:$C$1897,3,FALSE),0)</f>
        <v>0</v>
      </c>
      <c r="L1252" s="3">
        <f>IFERROR(VLOOKUP($G1252,'A2018'!$A$3:$C$1897,3,FALSE),0)</f>
        <v>0</v>
      </c>
      <c r="M1252" s="3">
        <f>IFERROR(VLOOKUP($G1252,'A2019'!$A$3:$C$1897,3,FALSE),0)</f>
        <v>0</v>
      </c>
      <c r="N1252" s="3">
        <f>IFERROR(VLOOKUP($G1252,'A2020'!$A$3:$C$1897,3,FALSE),0)</f>
        <v>0</v>
      </c>
      <c r="O1252" s="17">
        <f t="shared" si="84"/>
        <v>0</v>
      </c>
      <c r="Q1252" s="40" t="s">
        <v>1375</v>
      </c>
      <c r="R1252" s="40" t="s">
        <v>4</v>
      </c>
      <c r="S1252" s="40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17">
        <v>0</v>
      </c>
    </row>
    <row r="1253" spans="1:25" x14ac:dyDescent="0.3">
      <c r="A1253" t="s">
        <v>1549</v>
      </c>
      <c r="B1253" t="s">
        <v>4</v>
      </c>
      <c r="C1253">
        <v>1</v>
      </c>
      <c r="D1253" s="2">
        <f t="shared" si="83"/>
        <v>1.5054980789844512E-6</v>
      </c>
      <c r="E1253" s="10">
        <f t="shared" si="85"/>
        <v>0.99943844921652569</v>
      </c>
      <c r="G1253" t="s">
        <v>1549</v>
      </c>
      <c r="H1253" t="s">
        <v>4</v>
      </c>
      <c r="I1253">
        <f>IFERROR(VLOOKUP($G1253,'A2015'!$A$3:$C$1897,3,FALSE),0)</f>
        <v>0</v>
      </c>
      <c r="J1253" s="3">
        <f>IFERROR(VLOOKUP($G1253,'A2016'!$A$3:$C$1897,3,FALSE),0)</f>
        <v>0</v>
      </c>
      <c r="K1253" s="3">
        <f>IFERROR(VLOOKUP($G1253,'A2017'!$A$3:$C$1897,3,FALSE),0)</f>
        <v>0</v>
      </c>
      <c r="L1253" s="3">
        <f>IFERROR(VLOOKUP($G1253,'A2018'!$A$3:$C$1897,3,FALSE),0)</f>
        <v>0</v>
      </c>
      <c r="M1253" s="3">
        <f>IFERROR(VLOOKUP($G1253,'A2019'!$A$3:$C$1897,3,FALSE),0)</f>
        <v>0</v>
      </c>
      <c r="N1253" s="3">
        <f>IFERROR(VLOOKUP($G1253,'A2020'!$A$3:$C$1897,3,FALSE),0)</f>
        <v>0</v>
      </c>
      <c r="O1253" s="17">
        <f t="shared" si="84"/>
        <v>0</v>
      </c>
      <c r="Q1253" s="40" t="s">
        <v>870</v>
      </c>
      <c r="R1253" s="40" t="s">
        <v>4</v>
      </c>
      <c r="S1253" s="40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17">
        <v>0</v>
      </c>
    </row>
    <row r="1254" spans="1:25" x14ac:dyDescent="0.3">
      <c r="A1254" t="s">
        <v>568</v>
      </c>
      <c r="B1254" t="s">
        <v>4</v>
      </c>
      <c r="C1254">
        <v>1</v>
      </c>
      <c r="D1254" s="2">
        <f t="shared" si="83"/>
        <v>1.5054980789844512E-6</v>
      </c>
      <c r="E1254" s="10">
        <f t="shared" si="85"/>
        <v>0.99943995471460467</v>
      </c>
      <c r="G1254" t="s">
        <v>568</v>
      </c>
      <c r="H1254" t="s">
        <v>4</v>
      </c>
      <c r="I1254">
        <f>IFERROR(VLOOKUP($G1254,'A2015'!$A$3:$C$1897,3,FALSE),0)</f>
        <v>0</v>
      </c>
      <c r="J1254" s="3">
        <f>IFERROR(VLOOKUP($G1254,'A2016'!$A$3:$C$1897,3,FALSE),0)</f>
        <v>0</v>
      </c>
      <c r="K1254" s="3">
        <f>IFERROR(VLOOKUP($G1254,'A2017'!$A$3:$C$1897,3,FALSE),0)</f>
        <v>0</v>
      </c>
      <c r="L1254" s="3">
        <f>IFERROR(VLOOKUP($G1254,'A2018'!$A$3:$C$1897,3,FALSE),0)</f>
        <v>0</v>
      </c>
      <c r="M1254" s="3">
        <f>IFERROR(VLOOKUP($G1254,'A2019'!$A$3:$C$1897,3,FALSE),0)</f>
        <v>0</v>
      </c>
      <c r="N1254" s="3">
        <f>IFERROR(VLOOKUP($G1254,'A2020'!$A$3:$C$1897,3,FALSE),0)</f>
        <v>0</v>
      </c>
      <c r="O1254" s="17">
        <f t="shared" si="84"/>
        <v>0</v>
      </c>
      <c r="Q1254" s="40" t="s">
        <v>869</v>
      </c>
      <c r="R1254" s="40" t="s">
        <v>4</v>
      </c>
      <c r="S1254" s="40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17">
        <v>0</v>
      </c>
    </row>
    <row r="1255" spans="1:25" x14ac:dyDescent="0.3">
      <c r="A1255" t="s">
        <v>1208</v>
      </c>
      <c r="B1255" t="s">
        <v>4</v>
      </c>
      <c r="C1255">
        <v>1</v>
      </c>
      <c r="D1255" s="2">
        <f t="shared" si="83"/>
        <v>1.5054980789844512E-6</v>
      </c>
      <c r="E1255" s="10">
        <f t="shared" si="85"/>
        <v>0.99944146021268365</v>
      </c>
      <c r="G1255" t="s">
        <v>1208</v>
      </c>
      <c r="H1255" t="s">
        <v>4</v>
      </c>
      <c r="I1255">
        <f>IFERROR(VLOOKUP($G1255,'A2015'!$A$3:$C$1897,3,FALSE),0)</f>
        <v>1</v>
      </c>
      <c r="J1255" s="3">
        <f>IFERROR(VLOOKUP($G1255,'A2016'!$A$3:$C$1897,3,FALSE),0)</f>
        <v>0</v>
      </c>
      <c r="K1255" s="3">
        <f>IFERROR(VLOOKUP($G1255,'A2017'!$A$3:$C$1897,3,FALSE),0)</f>
        <v>0</v>
      </c>
      <c r="L1255" s="3">
        <f>IFERROR(VLOOKUP($G1255,'A2018'!$A$3:$C$1897,3,FALSE),0)</f>
        <v>0</v>
      </c>
      <c r="M1255" s="3">
        <f>IFERROR(VLOOKUP($G1255,'A2019'!$A$3:$C$1897,3,FALSE),0)</f>
        <v>0</v>
      </c>
      <c r="N1255" s="3">
        <f>IFERROR(VLOOKUP($G1255,'A2020'!$A$3:$C$1897,3,FALSE),0)</f>
        <v>0</v>
      </c>
      <c r="O1255" s="17">
        <f t="shared" si="84"/>
        <v>1</v>
      </c>
      <c r="Q1255" s="40" t="s">
        <v>1206</v>
      </c>
      <c r="R1255" s="40" t="s">
        <v>4</v>
      </c>
      <c r="S1255" s="40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17">
        <v>0</v>
      </c>
    </row>
    <row r="1256" spans="1:25" x14ac:dyDescent="0.3">
      <c r="A1256" t="s">
        <v>890</v>
      </c>
      <c r="B1256" t="s">
        <v>4</v>
      </c>
      <c r="C1256">
        <v>1</v>
      </c>
      <c r="D1256" s="2">
        <f t="shared" si="83"/>
        <v>1.5054980789844512E-6</v>
      </c>
      <c r="E1256" s="10">
        <f t="shared" si="85"/>
        <v>0.99944296571076263</v>
      </c>
      <c r="G1256" t="s">
        <v>890</v>
      </c>
      <c r="H1256" t="s">
        <v>4</v>
      </c>
      <c r="I1256">
        <f>IFERROR(VLOOKUP($G1256,'A2015'!$A$3:$C$1897,3,FALSE),0)</f>
        <v>0</v>
      </c>
      <c r="J1256" s="3">
        <f>IFERROR(VLOOKUP($G1256,'A2016'!$A$3:$C$1897,3,FALSE),0)</f>
        <v>0</v>
      </c>
      <c r="K1256" s="3">
        <f>IFERROR(VLOOKUP($G1256,'A2017'!$A$3:$C$1897,3,FALSE),0)</f>
        <v>0</v>
      </c>
      <c r="L1256" s="3">
        <f>IFERROR(VLOOKUP($G1256,'A2018'!$A$3:$C$1897,3,FALSE),0)</f>
        <v>0</v>
      </c>
      <c r="M1256" s="3">
        <f>IFERROR(VLOOKUP($G1256,'A2019'!$A$3:$C$1897,3,FALSE),0)</f>
        <v>0</v>
      </c>
      <c r="N1256" s="3">
        <f>IFERROR(VLOOKUP($G1256,'A2020'!$A$3:$C$1897,3,FALSE),0)</f>
        <v>0</v>
      </c>
      <c r="O1256" s="17">
        <f t="shared" si="84"/>
        <v>0</v>
      </c>
      <c r="Q1256" s="40" t="s">
        <v>1276</v>
      </c>
      <c r="R1256" s="40" t="s">
        <v>4</v>
      </c>
      <c r="S1256" s="40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17">
        <v>0</v>
      </c>
    </row>
    <row r="1257" spans="1:25" x14ac:dyDescent="0.3">
      <c r="A1257" t="s">
        <v>1438</v>
      </c>
      <c r="B1257" t="s">
        <v>4</v>
      </c>
      <c r="C1257">
        <v>1</v>
      </c>
      <c r="D1257" s="2">
        <f t="shared" si="83"/>
        <v>1.5054980789844512E-6</v>
      </c>
      <c r="E1257" s="10">
        <f t="shared" si="85"/>
        <v>0.99944447120884161</v>
      </c>
      <c r="G1257" t="s">
        <v>1438</v>
      </c>
      <c r="H1257" t="s">
        <v>4</v>
      </c>
      <c r="I1257">
        <f>IFERROR(VLOOKUP($G1257,'A2015'!$A$3:$C$1897,3,FALSE),0)</f>
        <v>0</v>
      </c>
      <c r="J1257" s="3">
        <f>IFERROR(VLOOKUP($G1257,'A2016'!$A$3:$C$1897,3,FALSE),0)</f>
        <v>0</v>
      </c>
      <c r="K1257" s="3">
        <f>IFERROR(VLOOKUP($G1257,'A2017'!$A$3:$C$1897,3,FALSE),0)</f>
        <v>0</v>
      </c>
      <c r="L1257" s="3">
        <f>IFERROR(VLOOKUP($G1257,'A2018'!$A$3:$C$1897,3,FALSE),0)</f>
        <v>0</v>
      </c>
      <c r="M1257" s="3">
        <f>IFERROR(VLOOKUP($G1257,'A2019'!$A$3:$C$1897,3,FALSE),0)</f>
        <v>0</v>
      </c>
      <c r="N1257" s="3">
        <f>IFERROR(VLOOKUP($G1257,'A2020'!$A$3:$C$1897,3,FALSE),0)</f>
        <v>0</v>
      </c>
      <c r="O1257" s="17">
        <f t="shared" si="84"/>
        <v>0</v>
      </c>
      <c r="Q1257" s="40" t="s">
        <v>1296</v>
      </c>
      <c r="R1257" s="40" t="s">
        <v>4</v>
      </c>
      <c r="S1257" s="40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17">
        <v>0</v>
      </c>
    </row>
    <row r="1258" spans="1:25" x14ac:dyDescent="0.3">
      <c r="A1258" t="s">
        <v>1461</v>
      </c>
      <c r="B1258" t="s">
        <v>4</v>
      </c>
      <c r="C1258">
        <v>1</v>
      </c>
      <c r="D1258" s="2">
        <f t="shared" si="83"/>
        <v>1.5054980789844512E-6</v>
      </c>
      <c r="E1258" s="10">
        <f t="shared" si="85"/>
        <v>0.99944597670692059</v>
      </c>
      <c r="G1258" t="s">
        <v>1461</v>
      </c>
      <c r="H1258" t="s">
        <v>4</v>
      </c>
      <c r="I1258">
        <f>IFERROR(VLOOKUP($G1258,'A2015'!$A$3:$C$1897,3,FALSE),0)</f>
        <v>0</v>
      </c>
      <c r="J1258" s="3">
        <f>IFERROR(VLOOKUP($G1258,'A2016'!$A$3:$C$1897,3,FALSE),0)</f>
        <v>0</v>
      </c>
      <c r="K1258" s="3">
        <f>IFERROR(VLOOKUP($G1258,'A2017'!$A$3:$C$1897,3,FALSE),0)</f>
        <v>0</v>
      </c>
      <c r="L1258" s="3">
        <f>IFERROR(VLOOKUP($G1258,'A2018'!$A$3:$C$1897,3,FALSE),0)</f>
        <v>0</v>
      </c>
      <c r="M1258" s="3">
        <f>IFERROR(VLOOKUP($G1258,'A2019'!$A$3:$C$1897,3,FALSE),0)</f>
        <v>0</v>
      </c>
      <c r="N1258" s="3">
        <f>IFERROR(VLOOKUP($G1258,'A2020'!$A$3:$C$1897,3,FALSE),0)</f>
        <v>0</v>
      </c>
      <c r="O1258" s="17">
        <f t="shared" si="84"/>
        <v>0</v>
      </c>
      <c r="Q1258" s="40" t="s">
        <v>1381</v>
      </c>
      <c r="R1258" s="40" t="s">
        <v>4</v>
      </c>
      <c r="S1258" s="40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17">
        <v>0</v>
      </c>
    </row>
    <row r="1259" spans="1:25" x14ac:dyDescent="0.3">
      <c r="A1259" t="s">
        <v>1512</v>
      </c>
      <c r="B1259" t="s">
        <v>4</v>
      </c>
      <c r="C1259">
        <v>1</v>
      </c>
      <c r="D1259" s="2">
        <f t="shared" si="83"/>
        <v>1.5054980789844512E-6</v>
      </c>
      <c r="E1259" s="10">
        <f t="shared" si="85"/>
        <v>0.99944748220499957</v>
      </c>
      <c r="G1259" t="s">
        <v>1512</v>
      </c>
      <c r="H1259" t="s">
        <v>4</v>
      </c>
      <c r="I1259">
        <f>IFERROR(VLOOKUP($G1259,'A2015'!$A$3:$C$1897,3,FALSE),0)</f>
        <v>0</v>
      </c>
      <c r="J1259" s="3">
        <f>IFERROR(VLOOKUP($G1259,'A2016'!$A$3:$C$1897,3,FALSE),0)</f>
        <v>0</v>
      </c>
      <c r="K1259" s="3">
        <f>IFERROR(VLOOKUP($G1259,'A2017'!$A$3:$C$1897,3,FALSE),0)</f>
        <v>0</v>
      </c>
      <c r="L1259" s="3">
        <f>IFERROR(VLOOKUP($G1259,'A2018'!$A$3:$C$1897,3,FALSE),0)</f>
        <v>0</v>
      </c>
      <c r="M1259" s="3">
        <f>IFERROR(VLOOKUP($G1259,'A2019'!$A$3:$C$1897,3,FALSE),0)</f>
        <v>0</v>
      </c>
      <c r="N1259" s="3">
        <f>IFERROR(VLOOKUP($G1259,'A2020'!$A$3:$C$1897,3,FALSE),0)</f>
        <v>0</v>
      </c>
      <c r="O1259" s="17">
        <f t="shared" si="84"/>
        <v>0</v>
      </c>
      <c r="Q1259" s="40" t="s">
        <v>1263</v>
      </c>
      <c r="R1259" s="40" t="s">
        <v>4</v>
      </c>
      <c r="S1259" s="40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17">
        <v>0</v>
      </c>
    </row>
    <row r="1260" spans="1:25" x14ac:dyDescent="0.3">
      <c r="A1260" t="s">
        <v>1594</v>
      </c>
      <c r="B1260" t="s">
        <v>4</v>
      </c>
      <c r="C1260">
        <v>1</v>
      </c>
      <c r="D1260" s="2">
        <f t="shared" si="83"/>
        <v>1.5054980789844512E-6</v>
      </c>
      <c r="E1260" s="10">
        <f t="shared" si="85"/>
        <v>0.99944898770307855</v>
      </c>
      <c r="G1260" t="s">
        <v>1594</v>
      </c>
      <c r="H1260" t="s">
        <v>4</v>
      </c>
      <c r="I1260">
        <f>IFERROR(VLOOKUP($G1260,'A2015'!$A$3:$C$1897,3,FALSE),0)</f>
        <v>0</v>
      </c>
      <c r="J1260" s="3">
        <f>IFERROR(VLOOKUP($G1260,'A2016'!$A$3:$C$1897,3,FALSE),0)</f>
        <v>0</v>
      </c>
      <c r="K1260" s="3">
        <f>IFERROR(VLOOKUP($G1260,'A2017'!$A$3:$C$1897,3,FALSE),0)</f>
        <v>0</v>
      </c>
      <c r="L1260" s="3">
        <f>IFERROR(VLOOKUP($G1260,'A2018'!$A$3:$C$1897,3,FALSE),0)</f>
        <v>0</v>
      </c>
      <c r="M1260" s="3">
        <f>IFERROR(VLOOKUP($G1260,'A2019'!$A$3:$C$1897,3,FALSE),0)</f>
        <v>0</v>
      </c>
      <c r="N1260" s="3">
        <f>IFERROR(VLOOKUP($G1260,'A2020'!$A$3:$C$1897,3,FALSE),0)</f>
        <v>0</v>
      </c>
      <c r="O1260" s="17">
        <f t="shared" si="84"/>
        <v>0</v>
      </c>
      <c r="Q1260" t="s">
        <v>1000</v>
      </c>
      <c r="R1260" t="s">
        <v>4</v>
      </c>
      <c r="S1260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17">
        <v>0</v>
      </c>
    </row>
    <row r="1261" spans="1:25" x14ac:dyDescent="0.3">
      <c r="A1261" t="s">
        <v>1460</v>
      </c>
      <c r="B1261" t="s">
        <v>4</v>
      </c>
      <c r="C1261">
        <v>1</v>
      </c>
      <c r="D1261" s="2">
        <f t="shared" si="83"/>
        <v>1.5054980789844512E-6</v>
      </c>
      <c r="E1261" s="10">
        <f t="shared" si="85"/>
        <v>0.99945049320115753</v>
      </c>
      <c r="G1261" t="s">
        <v>1460</v>
      </c>
      <c r="H1261" t="s">
        <v>4</v>
      </c>
      <c r="I1261">
        <f>IFERROR(VLOOKUP($G1261,'A2015'!$A$3:$C$1897,3,FALSE),0)</f>
        <v>0</v>
      </c>
      <c r="J1261" s="3">
        <f>IFERROR(VLOOKUP($G1261,'A2016'!$A$3:$C$1897,3,FALSE),0)</f>
        <v>0</v>
      </c>
      <c r="K1261" s="3">
        <f>IFERROR(VLOOKUP($G1261,'A2017'!$A$3:$C$1897,3,FALSE),0)</f>
        <v>0</v>
      </c>
      <c r="L1261" s="3">
        <f>IFERROR(VLOOKUP($G1261,'A2018'!$A$3:$C$1897,3,FALSE),0)</f>
        <v>0</v>
      </c>
      <c r="M1261" s="3">
        <f>IFERROR(VLOOKUP($G1261,'A2019'!$A$3:$C$1897,3,FALSE),0)</f>
        <v>0</v>
      </c>
      <c r="N1261" s="3">
        <f>IFERROR(VLOOKUP($G1261,'A2020'!$A$3:$C$1897,3,FALSE),0)</f>
        <v>0</v>
      </c>
      <c r="O1261" s="17">
        <f t="shared" si="84"/>
        <v>0</v>
      </c>
      <c r="Q1261" t="s">
        <v>503</v>
      </c>
      <c r="R1261" t="s">
        <v>4</v>
      </c>
      <c r="S1261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17">
        <v>0</v>
      </c>
    </row>
    <row r="1262" spans="1:25" x14ac:dyDescent="0.3">
      <c r="A1262" t="s">
        <v>1471</v>
      </c>
      <c r="B1262" t="s">
        <v>4</v>
      </c>
      <c r="C1262">
        <v>1</v>
      </c>
      <c r="D1262" s="2">
        <f t="shared" si="83"/>
        <v>1.5054980789844512E-6</v>
      </c>
      <c r="E1262" s="10">
        <f t="shared" si="85"/>
        <v>0.99945199869923651</v>
      </c>
      <c r="G1262" t="s">
        <v>1471</v>
      </c>
      <c r="H1262" t="s">
        <v>4</v>
      </c>
      <c r="I1262">
        <f>IFERROR(VLOOKUP($G1262,'A2015'!$A$3:$C$1897,3,FALSE),0)</f>
        <v>0</v>
      </c>
      <c r="J1262" s="3">
        <f>IFERROR(VLOOKUP($G1262,'A2016'!$A$3:$C$1897,3,FALSE),0)</f>
        <v>0</v>
      </c>
      <c r="K1262" s="3">
        <f>IFERROR(VLOOKUP($G1262,'A2017'!$A$3:$C$1897,3,FALSE),0)</f>
        <v>0</v>
      </c>
      <c r="L1262" s="3">
        <f>IFERROR(VLOOKUP($G1262,'A2018'!$A$3:$C$1897,3,FALSE),0)</f>
        <v>1</v>
      </c>
      <c r="M1262" s="3">
        <f>IFERROR(VLOOKUP($G1262,'A2019'!$A$3:$C$1897,3,FALSE),0)</f>
        <v>0</v>
      </c>
      <c r="N1262" s="3">
        <f>IFERROR(VLOOKUP($G1262,'A2020'!$A$3:$C$1897,3,FALSE),0)</f>
        <v>0</v>
      </c>
      <c r="O1262" s="17">
        <f t="shared" si="84"/>
        <v>1</v>
      </c>
      <c r="Q1262" t="s">
        <v>1285</v>
      </c>
      <c r="R1262" t="s">
        <v>4</v>
      </c>
      <c r="S1262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17">
        <v>0</v>
      </c>
    </row>
    <row r="1263" spans="1:25" x14ac:dyDescent="0.3">
      <c r="A1263" t="s">
        <v>1638</v>
      </c>
      <c r="B1263" t="s">
        <v>4</v>
      </c>
      <c r="C1263">
        <v>1</v>
      </c>
      <c r="D1263" s="2">
        <f t="shared" si="83"/>
        <v>1.5054980789844512E-6</v>
      </c>
      <c r="E1263" s="10">
        <f t="shared" si="85"/>
        <v>0.99945350419731549</v>
      </c>
      <c r="G1263" t="s">
        <v>1638</v>
      </c>
      <c r="H1263" t="s">
        <v>4</v>
      </c>
      <c r="I1263">
        <f>IFERROR(VLOOKUP($G1263,'A2015'!$A$3:$C$1897,3,FALSE),0)</f>
        <v>0</v>
      </c>
      <c r="J1263" s="3">
        <f>IFERROR(VLOOKUP($G1263,'A2016'!$A$3:$C$1897,3,FALSE),0)</f>
        <v>0</v>
      </c>
      <c r="K1263" s="3">
        <f>IFERROR(VLOOKUP($G1263,'A2017'!$A$3:$C$1897,3,FALSE),0)</f>
        <v>0</v>
      </c>
      <c r="L1263" s="3">
        <f>IFERROR(VLOOKUP($G1263,'A2018'!$A$3:$C$1897,3,FALSE),0)</f>
        <v>0</v>
      </c>
      <c r="M1263" s="3">
        <f>IFERROR(VLOOKUP($G1263,'A2019'!$A$3:$C$1897,3,FALSE),0)</f>
        <v>0</v>
      </c>
      <c r="N1263" s="3">
        <f>IFERROR(VLOOKUP($G1263,'A2020'!$A$3:$C$1897,3,FALSE),0)</f>
        <v>0</v>
      </c>
      <c r="O1263" s="17">
        <f t="shared" si="84"/>
        <v>0</v>
      </c>
      <c r="Q1263" t="s">
        <v>1132</v>
      </c>
      <c r="R1263" t="s">
        <v>4</v>
      </c>
      <c r="S126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17">
        <v>0</v>
      </c>
    </row>
    <row r="1264" spans="1:25" x14ac:dyDescent="0.3">
      <c r="A1264" t="s">
        <v>1545</v>
      </c>
      <c r="B1264" t="s">
        <v>4</v>
      </c>
      <c r="C1264">
        <v>1</v>
      </c>
      <c r="D1264" s="2">
        <f t="shared" si="83"/>
        <v>1.5054980789844512E-6</v>
      </c>
      <c r="E1264" s="10">
        <f t="shared" si="85"/>
        <v>0.99945500969539447</v>
      </c>
      <c r="G1264" t="s">
        <v>1545</v>
      </c>
      <c r="H1264" t="s">
        <v>4</v>
      </c>
      <c r="I1264">
        <f>IFERROR(VLOOKUP($G1264,'A2015'!$A$3:$C$1897,3,FALSE),0)</f>
        <v>0</v>
      </c>
      <c r="J1264" s="3">
        <f>IFERROR(VLOOKUP($G1264,'A2016'!$A$3:$C$1897,3,FALSE),0)</f>
        <v>0</v>
      </c>
      <c r="K1264" s="3">
        <f>IFERROR(VLOOKUP($G1264,'A2017'!$A$3:$C$1897,3,FALSE),0)</f>
        <v>0</v>
      </c>
      <c r="L1264" s="3">
        <f>IFERROR(VLOOKUP($G1264,'A2018'!$A$3:$C$1897,3,FALSE),0)</f>
        <v>1</v>
      </c>
      <c r="M1264" s="3">
        <f>IFERROR(VLOOKUP($G1264,'A2019'!$A$3:$C$1897,3,FALSE),0)</f>
        <v>0</v>
      </c>
      <c r="N1264" s="3">
        <f>IFERROR(VLOOKUP($G1264,'A2020'!$A$3:$C$1897,3,FALSE),0)</f>
        <v>0</v>
      </c>
      <c r="O1264" s="17">
        <f t="shared" si="84"/>
        <v>1</v>
      </c>
      <c r="Q1264" t="s">
        <v>1146</v>
      </c>
      <c r="R1264" t="s">
        <v>4</v>
      </c>
      <c r="S1264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17">
        <v>0</v>
      </c>
    </row>
    <row r="1265" spans="1:25" x14ac:dyDescent="0.3">
      <c r="A1265" t="s">
        <v>1515</v>
      </c>
      <c r="B1265" t="s">
        <v>4</v>
      </c>
      <c r="C1265">
        <v>1</v>
      </c>
      <c r="D1265" s="2">
        <f t="shared" si="83"/>
        <v>1.5054980789844512E-6</v>
      </c>
      <c r="E1265" s="10">
        <f t="shared" si="85"/>
        <v>0.99945651519347345</v>
      </c>
      <c r="G1265" t="s">
        <v>1515</v>
      </c>
      <c r="H1265" t="s">
        <v>4</v>
      </c>
      <c r="I1265">
        <f>IFERROR(VLOOKUP($G1265,'A2015'!$A$3:$C$1897,3,FALSE),0)</f>
        <v>0</v>
      </c>
      <c r="J1265" s="3">
        <f>IFERROR(VLOOKUP($G1265,'A2016'!$A$3:$C$1897,3,FALSE),0)</f>
        <v>0</v>
      </c>
      <c r="K1265" s="3">
        <f>IFERROR(VLOOKUP($G1265,'A2017'!$A$3:$C$1897,3,FALSE),0)</f>
        <v>0</v>
      </c>
      <c r="L1265" s="3">
        <f>IFERROR(VLOOKUP($G1265,'A2018'!$A$3:$C$1897,3,FALSE),0)</f>
        <v>0</v>
      </c>
      <c r="M1265" s="3">
        <f>IFERROR(VLOOKUP($G1265,'A2019'!$A$3:$C$1897,3,FALSE),0)</f>
        <v>0</v>
      </c>
      <c r="N1265" s="3">
        <f>IFERROR(VLOOKUP($G1265,'A2020'!$A$3:$C$1897,3,FALSE),0)</f>
        <v>0</v>
      </c>
      <c r="O1265" s="17">
        <f t="shared" si="84"/>
        <v>0</v>
      </c>
      <c r="Q1265" t="s">
        <v>983</v>
      </c>
      <c r="R1265" t="s">
        <v>4</v>
      </c>
      <c r="S1265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17">
        <v>0</v>
      </c>
    </row>
    <row r="1266" spans="1:25" x14ac:dyDescent="0.3">
      <c r="A1266" t="s">
        <v>1448</v>
      </c>
      <c r="B1266" t="s">
        <v>4</v>
      </c>
      <c r="C1266">
        <v>1</v>
      </c>
      <c r="D1266" s="2">
        <f t="shared" si="83"/>
        <v>1.5054980789844512E-6</v>
      </c>
      <c r="E1266" s="10">
        <f t="shared" si="85"/>
        <v>0.99945802069155243</v>
      </c>
      <c r="G1266" t="s">
        <v>1448</v>
      </c>
      <c r="H1266" t="s">
        <v>4</v>
      </c>
      <c r="I1266">
        <f>IFERROR(VLOOKUP($G1266,'A2015'!$A$3:$C$1897,3,FALSE),0)</f>
        <v>0</v>
      </c>
      <c r="J1266" s="3">
        <f>IFERROR(VLOOKUP($G1266,'A2016'!$A$3:$C$1897,3,FALSE),0)</f>
        <v>0</v>
      </c>
      <c r="K1266" s="3">
        <f>IFERROR(VLOOKUP($G1266,'A2017'!$A$3:$C$1897,3,FALSE),0)</f>
        <v>0</v>
      </c>
      <c r="L1266" s="3">
        <f>IFERROR(VLOOKUP($G1266,'A2018'!$A$3:$C$1897,3,FALSE),0)</f>
        <v>0</v>
      </c>
      <c r="M1266" s="3">
        <f>IFERROR(VLOOKUP($G1266,'A2019'!$A$3:$C$1897,3,FALSE),0)</f>
        <v>0</v>
      </c>
      <c r="N1266" s="3">
        <f>IFERROR(VLOOKUP($G1266,'A2020'!$A$3:$C$1897,3,FALSE),0)</f>
        <v>0</v>
      </c>
      <c r="O1266" s="17">
        <f t="shared" si="84"/>
        <v>0</v>
      </c>
      <c r="Q1266" t="s">
        <v>1269</v>
      </c>
      <c r="R1266" t="s">
        <v>4</v>
      </c>
      <c r="S1266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17">
        <v>0</v>
      </c>
    </row>
    <row r="1267" spans="1:25" x14ac:dyDescent="0.3">
      <c r="A1267" t="s">
        <v>1238</v>
      </c>
      <c r="B1267" t="s">
        <v>4</v>
      </c>
      <c r="C1267">
        <v>1</v>
      </c>
      <c r="D1267" s="2">
        <f t="shared" si="83"/>
        <v>1.5054980789844512E-6</v>
      </c>
      <c r="E1267" s="10">
        <f t="shared" si="85"/>
        <v>0.99945952618963141</v>
      </c>
      <c r="G1267" t="s">
        <v>1238</v>
      </c>
      <c r="H1267" t="s">
        <v>4</v>
      </c>
      <c r="I1267">
        <f>IFERROR(VLOOKUP($G1267,'A2015'!$A$3:$C$1897,3,FALSE),0)</f>
        <v>0</v>
      </c>
      <c r="J1267" s="3">
        <f>IFERROR(VLOOKUP($G1267,'A2016'!$A$3:$C$1897,3,FALSE),0)</f>
        <v>0</v>
      </c>
      <c r="K1267" s="3">
        <f>IFERROR(VLOOKUP($G1267,'A2017'!$A$3:$C$1897,3,FALSE),0)</f>
        <v>0</v>
      </c>
      <c r="L1267" s="3">
        <f>IFERROR(VLOOKUP($G1267,'A2018'!$A$3:$C$1897,3,FALSE),0)</f>
        <v>0</v>
      </c>
      <c r="M1267" s="3">
        <f>IFERROR(VLOOKUP($G1267,'A2019'!$A$3:$C$1897,3,FALSE),0)</f>
        <v>0</v>
      </c>
      <c r="N1267" s="3">
        <f>IFERROR(VLOOKUP($G1267,'A2020'!$A$3:$C$1897,3,FALSE),0)</f>
        <v>0</v>
      </c>
      <c r="O1267" s="17">
        <f t="shared" si="84"/>
        <v>0</v>
      </c>
      <c r="Q1267" t="s">
        <v>1391</v>
      </c>
      <c r="R1267" t="s">
        <v>4</v>
      </c>
      <c r="S1267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17">
        <v>0</v>
      </c>
    </row>
    <row r="1268" spans="1:25" x14ac:dyDescent="0.3">
      <c r="A1268" t="s">
        <v>1551</v>
      </c>
      <c r="B1268" t="s">
        <v>4</v>
      </c>
      <c r="C1268">
        <v>1</v>
      </c>
      <c r="D1268" s="2">
        <f t="shared" si="83"/>
        <v>1.5054980789844512E-6</v>
      </c>
      <c r="E1268" s="10">
        <f t="shared" si="85"/>
        <v>0.99946103168771039</v>
      </c>
      <c r="G1268" t="s">
        <v>1551</v>
      </c>
      <c r="H1268" t="s">
        <v>4</v>
      </c>
      <c r="I1268">
        <f>IFERROR(VLOOKUP($G1268,'A2015'!$A$3:$C$1897,3,FALSE),0)</f>
        <v>0</v>
      </c>
      <c r="J1268" s="3">
        <f>IFERROR(VLOOKUP($G1268,'A2016'!$A$3:$C$1897,3,FALSE),0)</f>
        <v>0</v>
      </c>
      <c r="K1268" s="3">
        <f>IFERROR(VLOOKUP($G1268,'A2017'!$A$3:$C$1897,3,FALSE),0)</f>
        <v>0</v>
      </c>
      <c r="L1268" s="3">
        <f>IFERROR(VLOOKUP($G1268,'A2018'!$A$3:$C$1897,3,FALSE),0)</f>
        <v>0</v>
      </c>
      <c r="M1268" s="3">
        <f>IFERROR(VLOOKUP($G1268,'A2019'!$A$3:$C$1897,3,FALSE),0)</f>
        <v>0</v>
      </c>
      <c r="N1268" s="3">
        <f>IFERROR(VLOOKUP($G1268,'A2020'!$A$3:$C$1897,3,FALSE),0)</f>
        <v>0</v>
      </c>
      <c r="O1268" s="17">
        <f t="shared" si="84"/>
        <v>0</v>
      </c>
      <c r="Q1268" t="s">
        <v>1062</v>
      </c>
      <c r="R1268" t="s">
        <v>4</v>
      </c>
      <c r="S1268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17">
        <v>0</v>
      </c>
    </row>
    <row r="1269" spans="1:25" x14ac:dyDescent="0.3">
      <c r="A1269" t="s">
        <v>567</v>
      </c>
      <c r="B1269" t="s">
        <v>4</v>
      </c>
      <c r="C1269">
        <v>1</v>
      </c>
      <c r="D1269" s="2">
        <f t="shared" si="83"/>
        <v>1.5054980789844512E-6</v>
      </c>
      <c r="E1269" s="10">
        <f t="shared" si="85"/>
        <v>0.99946253718578937</v>
      </c>
      <c r="G1269" t="s">
        <v>567</v>
      </c>
      <c r="H1269" t="s">
        <v>4</v>
      </c>
      <c r="I1269">
        <f>IFERROR(VLOOKUP($G1269,'A2015'!$A$3:$C$1897,3,FALSE),0)</f>
        <v>0</v>
      </c>
      <c r="J1269" s="3">
        <f>IFERROR(VLOOKUP($G1269,'A2016'!$A$3:$C$1897,3,FALSE),0)</f>
        <v>0</v>
      </c>
      <c r="K1269" s="3">
        <f>IFERROR(VLOOKUP($G1269,'A2017'!$A$3:$C$1897,3,FALSE),0)</f>
        <v>0</v>
      </c>
      <c r="L1269" s="3">
        <f>IFERROR(VLOOKUP($G1269,'A2018'!$A$3:$C$1897,3,FALSE),0)</f>
        <v>0</v>
      </c>
      <c r="M1269" s="3">
        <f>IFERROR(VLOOKUP($G1269,'A2019'!$A$3:$C$1897,3,FALSE),0)</f>
        <v>0</v>
      </c>
      <c r="N1269" s="3">
        <f>IFERROR(VLOOKUP($G1269,'A2020'!$A$3:$C$1897,3,FALSE),0)</f>
        <v>0</v>
      </c>
      <c r="O1269" s="17">
        <f t="shared" si="84"/>
        <v>0</v>
      </c>
      <c r="Q1269" t="s">
        <v>1304</v>
      </c>
      <c r="R1269" t="s">
        <v>4</v>
      </c>
      <c r="S1269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17">
        <v>0</v>
      </c>
    </row>
    <row r="1270" spans="1:25" x14ac:dyDescent="0.3">
      <c r="A1270" t="s">
        <v>1511</v>
      </c>
      <c r="B1270" t="s">
        <v>4</v>
      </c>
      <c r="C1270">
        <v>1</v>
      </c>
      <c r="D1270" s="2">
        <f t="shared" si="83"/>
        <v>1.5054980789844512E-6</v>
      </c>
      <c r="E1270" s="10">
        <f t="shared" si="85"/>
        <v>0.99946404268386835</v>
      </c>
      <c r="G1270" t="s">
        <v>1511</v>
      </c>
      <c r="H1270" t="s">
        <v>4</v>
      </c>
      <c r="I1270">
        <f>IFERROR(VLOOKUP($G1270,'A2015'!$A$3:$C$1897,3,FALSE),0)</f>
        <v>0</v>
      </c>
      <c r="J1270" s="3">
        <f>IFERROR(VLOOKUP($G1270,'A2016'!$A$3:$C$1897,3,FALSE),0)</f>
        <v>0</v>
      </c>
      <c r="K1270" s="3">
        <f>IFERROR(VLOOKUP($G1270,'A2017'!$A$3:$C$1897,3,FALSE),0)</f>
        <v>0</v>
      </c>
      <c r="L1270" s="3">
        <f>IFERROR(VLOOKUP($G1270,'A2018'!$A$3:$C$1897,3,FALSE),0)</f>
        <v>0</v>
      </c>
      <c r="M1270" s="3">
        <f>IFERROR(VLOOKUP($G1270,'A2019'!$A$3:$C$1897,3,FALSE),0)</f>
        <v>0</v>
      </c>
      <c r="N1270" s="3">
        <f>IFERROR(VLOOKUP($G1270,'A2020'!$A$3:$C$1897,3,FALSE),0)</f>
        <v>0</v>
      </c>
      <c r="O1270" s="17">
        <f t="shared" si="84"/>
        <v>0</v>
      </c>
      <c r="Q1270" t="s">
        <v>1395</v>
      </c>
      <c r="R1270" t="s">
        <v>4</v>
      </c>
      <c r="S1270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17">
        <v>0</v>
      </c>
    </row>
    <row r="1271" spans="1:25" x14ac:dyDescent="0.3">
      <c r="A1271" t="s">
        <v>1571</v>
      </c>
      <c r="B1271" t="s">
        <v>4</v>
      </c>
      <c r="C1271">
        <v>1</v>
      </c>
      <c r="D1271" s="2">
        <f t="shared" si="83"/>
        <v>1.5054980789844512E-6</v>
      </c>
      <c r="E1271" s="10">
        <f t="shared" si="85"/>
        <v>0.99946554818194733</v>
      </c>
      <c r="G1271" t="s">
        <v>1571</v>
      </c>
      <c r="H1271" t="s">
        <v>4</v>
      </c>
      <c r="I1271">
        <f>IFERROR(VLOOKUP($G1271,'A2015'!$A$3:$C$1897,3,FALSE),0)</f>
        <v>0</v>
      </c>
      <c r="J1271" s="3">
        <f>IFERROR(VLOOKUP($G1271,'A2016'!$A$3:$C$1897,3,FALSE),0)</f>
        <v>0</v>
      </c>
      <c r="K1271" s="3">
        <f>IFERROR(VLOOKUP($G1271,'A2017'!$A$3:$C$1897,3,FALSE),0)</f>
        <v>0</v>
      </c>
      <c r="L1271" s="3">
        <f>IFERROR(VLOOKUP($G1271,'A2018'!$A$3:$C$1897,3,FALSE),0)</f>
        <v>0</v>
      </c>
      <c r="M1271" s="3">
        <f>IFERROR(VLOOKUP($G1271,'A2019'!$A$3:$C$1897,3,FALSE),0)</f>
        <v>0</v>
      </c>
      <c r="N1271" s="3">
        <f>IFERROR(VLOOKUP($G1271,'A2020'!$A$3:$C$1897,3,FALSE),0)</f>
        <v>0</v>
      </c>
      <c r="O1271" s="17">
        <f t="shared" si="84"/>
        <v>0</v>
      </c>
      <c r="Q1271" t="s">
        <v>1130</v>
      </c>
      <c r="R1271" t="s">
        <v>4</v>
      </c>
      <c r="S1271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17">
        <v>0</v>
      </c>
    </row>
    <row r="1272" spans="1:25" x14ac:dyDescent="0.3">
      <c r="A1272" t="s">
        <v>1557</v>
      </c>
      <c r="B1272" t="s">
        <v>4</v>
      </c>
      <c r="C1272">
        <v>1</v>
      </c>
      <c r="D1272" s="2">
        <f t="shared" si="83"/>
        <v>1.5054980789844512E-6</v>
      </c>
      <c r="E1272" s="10">
        <f t="shared" si="85"/>
        <v>0.99946705368002631</v>
      </c>
      <c r="G1272" t="s">
        <v>1557</v>
      </c>
      <c r="H1272" t="s">
        <v>4</v>
      </c>
      <c r="I1272">
        <f>IFERROR(VLOOKUP($G1272,'A2015'!$A$3:$C$1897,3,FALSE),0)</f>
        <v>0</v>
      </c>
      <c r="J1272" s="3">
        <f>IFERROR(VLOOKUP($G1272,'A2016'!$A$3:$C$1897,3,FALSE),0)</f>
        <v>0</v>
      </c>
      <c r="K1272" s="3">
        <f>IFERROR(VLOOKUP($G1272,'A2017'!$A$3:$C$1897,3,FALSE),0)</f>
        <v>0</v>
      </c>
      <c r="L1272" s="3">
        <f>IFERROR(VLOOKUP($G1272,'A2018'!$A$3:$C$1897,3,FALSE),0)</f>
        <v>0</v>
      </c>
      <c r="M1272" s="3">
        <f>IFERROR(VLOOKUP($G1272,'A2019'!$A$3:$C$1897,3,FALSE),0)</f>
        <v>0</v>
      </c>
      <c r="N1272" s="3">
        <f>IFERROR(VLOOKUP($G1272,'A2020'!$A$3:$C$1897,3,FALSE),0)</f>
        <v>0</v>
      </c>
      <c r="O1272" s="17">
        <f t="shared" si="84"/>
        <v>0</v>
      </c>
      <c r="Q1272" t="s">
        <v>1092</v>
      </c>
      <c r="R1272" t="s">
        <v>4</v>
      </c>
      <c r="S1272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17">
        <v>0</v>
      </c>
    </row>
    <row r="1273" spans="1:25" x14ac:dyDescent="0.3">
      <c r="A1273" t="s">
        <v>1481</v>
      </c>
      <c r="B1273" t="s">
        <v>4</v>
      </c>
      <c r="C1273">
        <v>1</v>
      </c>
      <c r="D1273" s="2">
        <f t="shared" si="83"/>
        <v>1.5054980789844512E-6</v>
      </c>
      <c r="E1273" s="10">
        <f t="shared" si="85"/>
        <v>0.99946855917810529</v>
      </c>
      <c r="G1273" t="s">
        <v>1481</v>
      </c>
      <c r="H1273" t="s">
        <v>4</v>
      </c>
      <c r="I1273">
        <f>IFERROR(VLOOKUP($G1273,'A2015'!$A$3:$C$1897,3,FALSE),0)</f>
        <v>0</v>
      </c>
      <c r="J1273" s="3">
        <f>IFERROR(VLOOKUP($G1273,'A2016'!$A$3:$C$1897,3,FALSE),0)</f>
        <v>0</v>
      </c>
      <c r="K1273" s="3">
        <f>IFERROR(VLOOKUP($G1273,'A2017'!$A$3:$C$1897,3,FALSE),0)</f>
        <v>0</v>
      </c>
      <c r="L1273" s="3">
        <f>IFERROR(VLOOKUP($G1273,'A2018'!$A$3:$C$1897,3,FALSE),0)</f>
        <v>0</v>
      </c>
      <c r="M1273" s="3">
        <f>IFERROR(VLOOKUP($G1273,'A2019'!$A$3:$C$1897,3,FALSE),0)</f>
        <v>0</v>
      </c>
      <c r="N1273" s="3">
        <f>IFERROR(VLOOKUP($G1273,'A2020'!$A$3:$C$1897,3,FALSE),0)</f>
        <v>0</v>
      </c>
      <c r="O1273" s="17">
        <f t="shared" si="84"/>
        <v>0</v>
      </c>
      <c r="Q1273" t="s">
        <v>1385</v>
      </c>
      <c r="R1273" t="s">
        <v>4</v>
      </c>
      <c r="S127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17">
        <v>0</v>
      </c>
    </row>
    <row r="1274" spans="1:25" x14ac:dyDescent="0.3">
      <c r="A1274" t="s">
        <v>1433</v>
      </c>
      <c r="B1274" t="s">
        <v>4</v>
      </c>
      <c r="C1274">
        <v>1</v>
      </c>
      <c r="D1274" s="2">
        <f t="shared" si="83"/>
        <v>1.5054980789844512E-6</v>
      </c>
      <c r="E1274" s="10">
        <f t="shared" si="85"/>
        <v>0.99947006467618427</v>
      </c>
      <c r="G1274" t="s">
        <v>1433</v>
      </c>
      <c r="H1274" t="s">
        <v>4</v>
      </c>
      <c r="I1274">
        <f>IFERROR(VLOOKUP($G1274,'A2015'!$A$3:$C$1897,3,FALSE),0)</f>
        <v>0</v>
      </c>
      <c r="J1274" s="3">
        <f>IFERROR(VLOOKUP($G1274,'A2016'!$A$3:$C$1897,3,FALSE),0)</f>
        <v>0</v>
      </c>
      <c r="K1274" s="3">
        <f>IFERROR(VLOOKUP($G1274,'A2017'!$A$3:$C$1897,3,FALSE),0)</f>
        <v>0</v>
      </c>
      <c r="L1274" s="3">
        <f>IFERROR(VLOOKUP($G1274,'A2018'!$A$3:$C$1897,3,FALSE),0)</f>
        <v>0</v>
      </c>
      <c r="M1274" s="3">
        <f>IFERROR(VLOOKUP($G1274,'A2019'!$A$3:$C$1897,3,FALSE),0)</f>
        <v>0</v>
      </c>
      <c r="N1274" s="3">
        <f>IFERROR(VLOOKUP($G1274,'A2020'!$A$3:$C$1897,3,FALSE),0)</f>
        <v>0</v>
      </c>
      <c r="O1274" s="17">
        <f t="shared" si="84"/>
        <v>0</v>
      </c>
      <c r="Q1274" t="s">
        <v>1370</v>
      </c>
      <c r="R1274" t="s">
        <v>4</v>
      </c>
      <c r="S1274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17">
        <v>0</v>
      </c>
    </row>
    <row r="1275" spans="1:25" x14ac:dyDescent="0.3">
      <c r="A1275" t="s">
        <v>475</v>
      </c>
      <c r="B1275" t="s">
        <v>4</v>
      </c>
      <c r="C1275">
        <v>1</v>
      </c>
      <c r="D1275" s="2">
        <f t="shared" si="83"/>
        <v>1.5054980789844512E-6</v>
      </c>
      <c r="E1275" s="10">
        <f t="shared" si="85"/>
        <v>0.99947157017426325</v>
      </c>
      <c r="G1275" t="s">
        <v>475</v>
      </c>
      <c r="H1275" t="s">
        <v>4</v>
      </c>
      <c r="I1275">
        <f>IFERROR(VLOOKUP($G1275,'A2015'!$A$3:$C$1897,3,FALSE),0)</f>
        <v>0</v>
      </c>
      <c r="J1275" s="3">
        <f>IFERROR(VLOOKUP($G1275,'A2016'!$A$3:$C$1897,3,FALSE),0)</f>
        <v>0</v>
      </c>
      <c r="K1275" s="3">
        <f>IFERROR(VLOOKUP($G1275,'A2017'!$A$3:$C$1897,3,FALSE),0)</f>
        <v>0</v>
      </c>
      <c r="L1275" s="3">
        <f>IFERROR(VLOOKUP($G1275,'A2018'!$A$3:$C$1897,3,FALSE),0)</f>
        <v>0</v>
      </c>
      <c r="M1275" s="3">
        <f>IFERROR(VLOOKUP($G1275,'A2019'!$A$3:$C$1897,3,FALSE),0)</f>
        <v>0</v>
      </c>
      <c r="N1275" s="3">
        <f>IFERROR(VLOOKUP($G1275,'A2020'!$A$3:$C$1897,3,FALSE),0)</f>
        <v>1</v>
      </c>
      <c r="O1275" s="17">
        <f t="shared" si="84"/>
        <v>1</v>
      </c>
      <c r="Q1275" t="s">
        <v>1220</v>
      </c>
      <c r="R1275" t="s">
        <v>4</v>
      </c>
      <c r="S1275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17">
        <v>0</v>
      </c>
    </row>
    <row r="1276" spans="1:25" x14ac:dyDescent="0.3">
      <c r="A1276" t="s">
        <v>1475</v>
      </c>
      <c r="B1276" t="s">
        <v>4</v>
      </c>
      <c r="C1276">
        <v>1</v>
      </c>
      <c r="D1276" s="2">
        <f t="shared" si="83"/>
        <v>1.5054980789844512E-6</v>
      </c>
      <c r="E1276" s="10">
        <f t="shared" si="85"/>
        <v>0.99947307567234223</v>
      </c>
      <c r="G1276" t="s">
        <v>1475</v>
      </c>
      <c r="H1276" t="s">
        <v>4</v>
      </c>
      <c r="I1276">
        <f>IFERROR(VLOOKUP($G1276,'A2015'!$A$3:$C$1897,3,FALSE),0)</f>
        <v>1</v>
      </c>
      <c r="J1276" s="3">
        <f>IFERROR(VLOOKUP($G1276,'A2016'!$A$3:$C$1897,3,FALSE),0)</f>
        <v>0</v>
      </c>
      <c r="K1276" s="3">
        <f>IFERROR(VLOOKUP($G1276,'A2017'!$A$3:$C$1897,3,FALSE),0)</f>
        <v>0</v>
      </c>
      <c r="L1276" s="3">
        <f>IFERROR(VLOOKUP($G1276,'A2018'!$A$3:$C$1897,3,FALSE),0)</f>
        <v>0</v>
      </c>
      <c r="M1276" s="3">
        <f>IFERROR(VLOOKUP($G1276,'A2019'!$A$3:$C$1897,3,FALSE),0)</f>
        <v>0</v>
      </c>
      <c r="N1276" s="3">
        <f>IFERROR(VLOOKUP($G1276,'A2020'!$A$3:$C$1897,3,FALSE),0)</f>
        <v>0</v>
      </c>
      <c r="O1276" s="17">
        <f t="shared" si="84"/>
        <v>1</v>
      </c>
      <c r="Q1276" t="s">
        <v>992</v>
      </c>
      <c r="R1276" t="s">
        <v>4</v>
      </c>
      <c r="S1276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17">
        <v>0</v>
      </c>
    </row>
    <row r="1277" spans="1:25" x14ac:dyDescent="0.3">
      <c r="A1277" t="s">
        <v>1624</v>
      </c>
      <c r="B1277" t="s">
        <v>4</v>
      </c>
      <c r="C1277">
        <v>1</v>
      </c>
      <c r="D1277" s="2">
        <f t="shared" si="83"/>
        <v>1.5054980789844512E-6</v>
      </c>
      <c r="E1277" s="10">
        <f t="shared" si="85"/>
        <v>0.99947458117042121</v>
      </c>
      <c r="G1277" t="s">
        <v>1624</v>
      </c>
      <c r="H1277" t="s">
        <v>4</v>
      </c>
      <c r="I1277">
        <f>IFERROR(VLOOKUP($G1277,'A2015'!$A$3:$C$1897,3,FALSE),0)</f>
        <v>0</v>
      </c>
      <c r="J1277" s="3">
        <f>IFERROR(VLOOKUP($G1277,'A2016'!$A$3:$C$1897,3,FALSE),0)</f>
        <v>0</v>
      </c>
      <c r="K1277" s="3">
        <f>IFERROR(VLOOKUP($G1277,'A2017'!$A$3:$C$1897,3,FALSE),0)</f>
        <v>0</v>
      </c>
      <c r="L1277" s="3">
        <f>IFERROR(VLOOKUP($G1277,'A2018'!$A$3:$C$1897,3,FALSE),0)</f>
        <v>0</v>
      </c>
      <c r="M1277" s="3">
        <f>IFERROR(VLOOKUP($G1277,'A2019'!$A$3:$C$1897,3,FALSE),0)</f>
        <v>0</v>
      </c>
      <c r="N1277" s="3">
        <f>IFERROR(VLOOKUP($G1277,'A2020'!$A$3:$C$1897,3,FALSE),0)</f>
        <v>0</v>
      </c>
      <c r="O1277" s="17">
        <f t="shared" si="84"/>
        <v>0</v>
      </c>
      <c r="Q1277" t="s">
        <v>1260</v>
      </c>
      <c r="R1277" t="s">
        <v>4</v>
      </c>
      <c r="S1277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17">
        <v>0</v>
      </c>
    </row>
    <row r="1278" spans="1:25" x14ac:dyDescent="0.3">
      <c r="A1278" t="s">
        <v>1295</v>
      </c>
      <c r="B1278" t="s">
        <v>4</v>
      </c>
      <c r="C1278">
        <v>1</v>
      </c>
      <c r="D1278" s="2">
        <f t="shared" si="83"/>
        <v>1.5054980789844512E-6</v>
      </c>
      <c r="E1278" s="10">
        <f t="shared" si="85"/>
        <v>0.99947608666850019</v>
      </c>
      <c r="G1278" t="s">
        <v>1295</v>
      </c>
      <c r="H1278" t="s">
        <v>4</v>
      </c>
      <c r="I1278">
        <f>IFERROR(VLOOKUP($G1278,'A2015'!$A$3:$C$1897,3,FALSE),0)</f>
        <v>0</v>
      </c>
      <c r="J1278" s="3">
        <f>IFERROR(VLOOKUP($G1278,'A2016'!$A$3:$C$1897,3,FALSE),0)</f>
        <v>0</v>
      </c>
      <c r="K1278" s="3">
        <f>IFERROR(VLOOKUP($G1278,'A2017'!$A$3:$C$1897,3,FALSE),0)</f>
        <v>0</v>
      </c>
      <c r="L1278" s="3">
        <f>IFERROR(VLOOKUP($G1278,'A2018'!$A$3:$C$1897,3,FALSE),0)</f>
        <v>0</v>
      </c>
      <c r="M1278" s="3">
        <f>IFERROR(VLOOKUP($G1278,'A2019'!$A$3:$C$1897,3,FALSE),0)</f>
        <v>0</v>
      </c>
      <c r="N1278" s="3">
        <f>IFERROR(VLOOKUP($G1278,'A2020'!$A$3:$C$1897,3,FALSE),0)</f>
        <v>0</v>
      </c>
      <c r="O1278" s="17">
        <f t="shared" si="84"/>
        <v>0</v>
      </c>
      <c r="Q1278" t="s">
        <v>981</v>
      </c>
      <c r="R1278" t="s">
        <v>4</v>
      </c>
      <c r="S1278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17">
        <v>0</v>
      </c>
    </row>
    <row r="1279" spans="1:25" x14ac:dyDescent="0.3">
      <c r="A1279" t="s">
        <v>827</v>
      </c>
      <c r="B1279" t="s">
        <v>4</v>
      </c>
      <c r="C1279">
        <v>1</v>
      </c>
      <c r="D1279" s="2">
        <f t="shared" si="83"/>
        <v>1.5054980789844512E-6</v>
      </c>
      <c r="E1279" s="10">
        <f t="shared" si="85"/>
        <v>0.99947759216657917</v>
      </c>
      <c r="G1279" t="s">
        <v>827</v>
      </c>
      <c r="H1279" t="s">
        <v>4</v>
      </c>
      <c r="I1279">
        <f>IFERROR(VLOOKUP($G1279,'A2015'!$A$3:$C$1897,3,FALSE),0)</f>
        <v>0</v>
      </c>
      <c r="J1279" s="3">
        <f>IFERROR(VLOOKUP($G1279,'A2016'!$A$3:$C$1897,3,FALSE),0)</f>
        <v>0</v>
      </c>
      <c r="K1279" s="3">
        <f>IFERROR(VLOOKUP($G1279,'A2017'!$A$3:$C$1897,3,FALSE),0)</f>
        <v>0</v>
      </c>
      <c r="L1279" s="3">
        <f>IFERROR(VLOOKUP($G1279,'A2018'!$A$3:$C$1897,3,FALSE),0)</f>
        <v>0</v>
      </c>
      <c r="M1279" s="3">
        <f>IFERROR(VLOOKUP($G1279,'A2019'!$A$3:$C$1897,3,FALSE),0)</f>
        <v>0</v>
      </c>
      <c r="N1279" s="3">
        <f>IFERROR(VLOOKUP($G1279,'A2020'!$A$3:$C$1897,3,FALSE),0)</f>
        <v>0</v>
      </c>
      <c r="O1279" s="17">
        <f t="shared" si="84"/>
        <v>0</v>
      </c>
      <c r="Q1279" t="s">
        <v>572</v>
      </c>
      <c r="R1279" t="s">
        <v>4</v>
      </c>
      <c r="S1279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17">
        <v>0</v>
      </c>
    </row>
    <row r="1280" spans="1:25" x14ac:dyDescent="0.3">
      <c r="A1280" t="s">
        <v>1632</v>
      </c>
      <c r="B1280" t="s">
        <v>4</v>
      </c>
      <c r="C1280">
        <v>1</v>
      </c>
      <c r="D1280" s="2">
        <f t="shared" si="83"/>
        <v>1.5054980789844512E-6</v>
      </c>
      <c r="E1280" s="10">
        <f t="shared" si="85"/>
        <v>0.99947909766465814</v>
      </c>
      <c r="G1280" t="s">
        <v>1632</v>
      </c>
      <c r="H1280" t="s">
        <v>4</v>
      </c>
      <c r="I1280">
        <f>IFERROR(VLOOKUP($G1280,'A2015'!$A$3:$C$1897,3,FALSE),0)</f>
        <v>0</v>
      </c>
      <c r="J1280" s="3">
        <f>IFERROR(VLOOKUP($G1280,'A2016'!$A$3:$C$1897,3,FALSE),0)</f>
        <v>0</v>
      </c>
      <c r="K1280" s="3">
        <f>IFERROR(VLOOKUP($G1280,'A2017'!$A$3:$C$1897,3,FALSE),0)</f>
        <v>0</v>
      </c>
      <c r="L1280" s="3">
        <f>IFERROR(VLOOKUP($G1280,'A2018'!$A$3:$C$1897,3,FALSE),0)</f>
        <v>0</v>
      </c>
      <c r="M1280" s="3">
        <f>IFERROR(VLOOKUP($G1280,'A2019'!$A$3:$C$1897,3,FALSE),0)</f>
        <v>0</v>
      </c>
      <c r="N1280" s="3">
        <f>IFERROR(VLOOKUP($G1280,'A2020'!$A$3:$C$1897,3,FALSE),0)</f>
        <v>0</v>
      </c>
      <c r="O1280" s="17">
        <f t="shared" si="84"/>
        <v>0</v>
      </c>
      <c r="Q1280" t="s">
        <v>1214</v>
      </c>
      <c r="R1280" t="s">
        <v>4</v>
      </c>
      <c r="S1280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17">
        <v>0</v>
      </c>
    </row>
    <row r="1281" spans="1:25" x14ac:dyDescent="0.3">
      <c r="A1281" t="s">
        <v>1577</v>
      </c>
      <c r="B1281" t="s">
        <v>4</v>
      </c>
      <c r="C1281">
        <v>1</v>
      </c>
      <c r="D1281" s="2">
        <f t="shared" si="83"/>
        <v>1.5054980789844512E-6</v>
      </c>
      <c r="E1281" s="10">
        <f t="shared" si="85"/>
        <v>0.99948060316273712</v>
      </c>
      <c r="G1281" t="s">
        <v>1577</v>
      </c>
      <c r="H1281" t="s">
        <v>4</v>
      </c>
      <c r="I1281">
        <f>IFERROR(VLOOKUP($G1281,'A2015'!$A$3:$C$1897,3,FALSE),0)</f>
        <v>0</v>
      </c>
      <c r="J1281" s="3">
        <f>IFERROR(VLOOKUP($G1281,'A2016'!$A$3:$C$1897,3,FALSE),0)</f>
        <v>0</v>
      </c>
      <c r="K1281" s="3">
        <f>IFERROR(VLOOKUP($G1281,'A2017'!$A$3:$C$1897,3,FALSE),0)</f>
        <v>0</v>
      </c>
      <c r="L1281" s="3">
        <f>IFERROR(VLOOKUP($G1281,'A2018'!$A$3:$C$1897,3,FALSE),0)</f>
        <v>0</v>
      </c>
      <c r="M1281" s="3">
        <f>IFERROR(VLOOKUP($G1281,'A2019'!$A$3:$C$1897,3,FALSE),0)</f>
        <v>0</v>
      </c>
      <c r="N1281" s="3">
        <f>IFERROR(VLOOKUP($G1281,'A2020'!$A$3:$C$1897,3,FALSE),0)</f>
        <v>0</v>
      </c>
      <c r="O1281" s="17">
        <f t="shared" si="84"/>
        <v>0</v>
      </c>
      <c r="Q1281" t="s">
        <v>985</v>
      </c>
      <c r="R1281" t="s">
        <v>4</v>
      </c>
      <c r="S1281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17">
        <v>0</v>
      </c>
    </row>
    <row r="1282" spans="1:25" x14ac:dyDescent="0.3">
      <c r="A1282" t="s">
        <v>801</v>
      </c>
      <c r="B1282" t="s">
        <v>4</v>
      </c>
      <c r="C1282">
        <v>1</v>
      </c>
      <c r="D1282" s="2">
        <f t="shared" si="83"/>
        <v>1.5054980789844512E-6</v>
      </c>
      <c r="E1282" s="10">
        <f t="shared" si="85"/>
        <v>0.9994821086608161</v>
      </c>
      <c r="G1282" t="s">
        <v>801</v>
      </c>
      <c r="H1282" t="s">
        <v>4</v>
      </c>
      <c r="I1282">
        <f>IFERROR(VLOOKUP($G1282,'A2015'!$A$3:$C$1897,3,FALSE),0)</f>
        <v>0</v>
      </c>
      <c r="J1282" s="3">
        <f>IFERROR(VLOOKUP($G1282,'A2016'!$A$3:$C$1897,3,FALSE),0)</f>
        <v>0</v>
      </c>
      <c r="K1282" s="3">
        <f>IFERROR(VLOOKUP($G1282,'A2017'!$A$3:$C$1897,3,FALSE),0)</f>
        <v>0</v>
      </c>
      <c r="L1282" s="3">
        <f>IFERROR(VLOOKUP($G1282,'A2018'!$A$3:$C$1897,3,FALSE),0)</f>
        <v>0</v>
      </c>
      <c r="M1282" s="3">
        <f>IFERROR(VLOOKUP($G1282,'A2019'!$A$3:$C$1897,3,FALSE),0)</f>
        <v>0</v>
      </c>
      <c r="N1282" s="3">
        <f>IFERROR(VLOOKUP($G1282,'A2020'!$A$3:$C$1897,3,FALSE),0)</f>
        <v>0</v>
      </c>
      <c r="O1282" s="17">
        <f t="shared" si="84"/>
        <v>0</v>
      </c>
      <c r="Q1282" t="s">
        <v>960</v>
      </c>
      <c r="R1282" t="s">
        <v>4</v>
      </c>
      <c r="S1282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17">
        <v>0</v>
      </c>
    </row>
    <row r="1283" spans="1:25" x14ac:dyDescent="0.3">
      <c r="A1283" t="s">
        <v>1386</v>
      </c>
      <c r="B1283" t="s">
        <v>4</v>
      </c>
      <c r="C1283">
        <v>1</v>
      </c>
      <c r="D1283" s="2">
        <f t="shared" si="83"/>
        <v>1.5054980789844512E-6</v>
      </c>
      <c r="E1283" s="10">
        <f t="shared" si="85"/>
        <v>0.99948361415889508</v>
      </c>
      <c r="G1283" t="s">
        <v>1386</v>
      </c>
      <c r="H1283" t="s">
        <v>4</v>
      </c>
      <c r="I1283">
        <f>IFERROR(VLOOKUP($G1283,'A2015'!$A$3:$C$1897,3,FALSE),0)</f>
        <v>0</v>
      </c>
      <c r="J1283" s="3">
        <f>IFERROR(VLOOKUP($G1283,'A2016'!$A$3:$C$1897,3,FALSE),0)</f>
        <v>0</v>
      </c>
      <c r="K1283" s="3">
        <f>IFERROR(VLOOKUP($G1283,'A2017'!$A$3:$C$1897,3,FALSE),0)</f>
        <v>0</v>
      </c>
      <c r="L1283" s="3">
        <f>IFERROR(VLOOKUP($G1283,'A2018'!$A$3:$C$1897,3,FALSE),0)</f>
        <v>0</v>
      </c>
      <c r="M1283" s="3">
        <f>IFERROR(VLOOKUP($G1283,'A2019'!$A$3:$C$1897,3,FALSE),0)</f>
        <v>0</v>
      </c>
      <c r="N1283" s="3">
        <f>IFERROR(VLOOKUP($G1283,'A2020'!$A$3:$C$1897,3,FALSE),0)</f>
        <v>0</v>
      </c>
      <c r="O1283" s="17">
        <f t="shared" si="84"/>
        <v>0</v>
      </c>
      <c r="Q1283" t="s">
        <v>1424</v>
      </c>
      <c r="R1283" t="s">
        <v>4</v>
      </c>
      <c r="S128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17">
        <v>0</v>
      </c>
    </row>
    <row r="1284" spans="1:25" x14ac:dyDescent="0.3">
      <c r="A1284" t="s">
        <v>1459</v>
      </c>
      <c r="B1284" t="s">
        <v>4</v>
      </c>
      <c r="C1284">
        <v>1</v>
      </c>
      <c r="D1284" s="2">
        <f t="shared" ref="D1284:D1347" si="86">C1284/D$2</f>
        <v>1.5054980789844512E-6</v>
      </c>
      <c r="E1284" s="10">
        <f t="shared" si="85"/>
        <v>0.99948511965697406</v>
      </c>
      <c r="G1284" t="s">
        <v>1459</v>
      </c>
      <c r="H1284" t="s">
        <v>4</v>
      </c>
      <c r="I1284">
        <f>IFERROR(VLOOKUP($G1284,'A2015'!$A$3:$C$1897,3,FALSE),0)</f>
        <v>0</v>
      </c>
      <c r="J1284" s="3">
        <f>IFERROR(VLOOKUP($G1284,'A2016'!$A$3:$C$1897,3,FALSE),0)</f>
        <v>0</v>
      </c>
      <c r="K1284" s="3">
        <f>IFERROR(VLOOKUP($G1284,'A2017'!$A$3:$C$1897,3,FALSE),0)</f>
        <v>0</v>
      </c>
      <c r="L1284" s="3">
        <f>IFERROR(VLOOKUP($G1284,'A2018'!$A$3:$C$1897,3,FALSE),0)</f>
        <v>0</v>
      </c>
      <c r="M1284" s="3">
        <f>IFERROR(VLOOKUP($G1284,'A2019'!$A$3:$C$1897,3,FALSE),0)</f>
        <v>0</v>
      </c>
      <c r="N1284" s="3">
        <f>IFERROR(VLOOKUP($G1284,'A2020'!$A$3:$C$1897,3,FALSE),0)</f>
        <v>0</v>
      </c>
      <c r="O1284" s="17">
        <f t="shared" ref="O1284:O1347" si="87">SUM(I1284:N1284)</f>
        <v>0</v>
      </c>
      <c r="Q1284" t="s">
        <v>1245</v>
      </c>
      <c r="R1284" t="s">
        <v>4</v>
      </c>
      <c r="S1284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17">
        <v>0</v>
      </c>
    </row>
    <row r="1285" spans="1:25" x14ac:dyDescent="0.3">
      <c r="A1285" t="s">
        <v>573</v>
      </c>
      <c r="B1285" t="s">
        <v>4</v>
      </c>
      <c r="C1285">
        <v>1</v>
      </c>
      <c r="D1285" s="2">
        <f t="shared" si="86"/>
        <v>1.5054980789844512E-6</v>
      </c>
      <c r="E1285" s="10">
        <f t="shared" ref="E1285:E1348" si="88">E1284+D1285</f>
        <v>0.99948662515505304</v>
      </c>
      <c r="G1285" t="s">
        <v>573</v>
      </c>
      <c r="H1285" t="s">
        <v>4</v>
      </c>
      <c r="I1285">
        <f>IFERROR(VLOOKUP($G1285,'A2015'!$A$3:$C$1897,3,FALSE),0)</f>
        <v>0</v>
      </c>
      <c r="J1285" s="3">
        <f>IFERROR(VLOOKUP($G1285,'A2016'!$A$3:$C$1897,3,FALSE),0)</f>
        <v>0</v>
      </c>
      <c r="K1285" s="3">
        <f>IFERROR(VLOOKUP($G1285,'A2017'!$A$3:$C$1897,3,FALSE),0)</f>
        <v>0</v>
      </c>
      <c r="L1285" s="3">
        <f>IFERROR(VLOOKUP($G1285,'A2018'!$A$3:$C$1897,3,FALSE),0)</f>
        <v>0</v>
      </c>
      <c r="M1285" s="3">
        <f>IFERROR(VLOOKUP($G1285,'A2019'!$A$3:$C$1897,3,FALSE),0)</f>
        <v>0</v>
      </c>
      <c r="N1285" s="3">
        <f>IFERROR(VLOOKUP($G1285,'A2020'!$A$3:$C$1897,3,FALSE),0)</f>
        <v>0</v>
      </c>
      <c r="O1285" s="17">
        <f t="shared" si="87"/>
        <v>0</v>
      </c>
      <c r="Q1285" t="s">
        <v>1166</v>
      </c>
      <c r="R1285" t="s">
        <v>4</v>
      </c>
      <c r="S1285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17">
        <v>0</v>
      </c>
    </row>
    <row r="1286" spans="1:25" x14ac:dyDescent="0.3">
      <c r="A1286" t="s">
        <v>1563</v>
      </c>
      <c r="B1286" t="s">
        <v>4</v>
      </c>
      <c r="C1286">
        <v>1</v>
      </c>
      <c r="D1286" s="2">
        <f t="shared" si="86"/>
        <v>1.5054980789844512E-6</v>
      </c>
      <c r="E1286" s="10">
        <f t="shared" si="88"/>
        <v>0.99948813065313202</v>
      </c>
      <c r="G1286" t="s">
        <v>1563</v>
      </c>
      <c r="H1286" t="s">
        <v>4</v>
      </c>
      <c r="I1286">
        <f>IFERROR(VLOOKUP($G1286,'A2015'!$A$3:$C$1897,3,FALSE),0)</f>
        <v>0</v>
      </c>
      <c r="J1286" s="3">
        <f>IFERROR(VLOOKUP($G1286,'A2016'!$A$3:$C$1897,3,FALSE),0)</f>
        <v>0</v>
      </c>
      <c r="K1286" s="3">
        <f>IFERROR(VLOOKUP($G1286,'A2017'!$A$3:$C$1897,3,FALSE),0)</f>
        <v>0</v>
      </c>
      <c r="L1286" s="3">
        <f>IFERROR(VLOOKUP($G1286,'A2018'!$A$3:$C$1897,3,FALSE),0)</f>
        <v>0</v>
      </c>
      <c r="M1286" s="3">
        <f>IFERROR(VLOOKUP($G1286,'A2019'!$A$3:$C$1897,3,FALSE),0)</f>
        <v>0</v>
      </c>
      <c r="N1286" s="3">
        <f>IFERROR(VLOOKUP($G1286,'A2020'!$A$3:$C$1897,3,FALSE),0)</f>
        <v>0</v>
      </c>
      <c r="O1286" s="17">
        <f t="shared" si="87"/>
        <v>0</v>
      </c>
      <c r="Q1286" t="s">
        <v>1256</v>
      </c>
      <c r="R1286" t="s">
        <v>4</v>
      </c>
      <c r="S1286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17">
        <v>0</v>
      </c>
    </row>
    <row r="1287" spans="1:25" x14ac:dyDescent="0.3">
      <c r="A1287" t="s">
        <v>1537</v>
      </c>
      <c r="B1287" t="s">
        <v>4</v>
      </c>
      <c r="C1287">
        <v>1</v>
      </c>
      <c r="D1287" s="2">
        <f t="shared" si="86"/>
        <v>1.5054980789844512E-6</v>
      </c>
      <c r="E1287" s="10">
        <f t="shared" si="88"/>
        <v>0.999489636151211</v>
      </c>
      <c r="G1287" t="s">
        <v>1537</v>
      </c>
      <c r="H1287" t="s">
        <v>4</v>
      </c>
      <c r="I1287">
        <f>IFERROR(VLOOKUP($G1287,'A2015'!$A$3:$C$1897,3,FALSE),0)</f>
        <v>0</v>
      </c>
      <c r="J1287" s="3">
        <f>IFERROR(VLOOKUP($G1287,'A2016'!$A$3:$C$1897,3,FALSE),0)</f>
        <v>0</v>
      </c>
      <c r="K1287" s="3">
        <f>IFERROR(VLOOKUP($G1287,'A2017'!$A$3:$C$1897,3,FALSE),0)</f>
        <v>0</v>
      </c>
      <c r="L1287" s="3">
        <f>IFERROR(VLOOKUP($G1287,'A2018'!$A$3:$C$1897,3,FALSE),0)</f>
        <v>0</v>
      </c>
      <c r="M1287" s="3">
        <f>IFERROR(VLOOKUP($G1287,'A2019'!$A$3:$C$1897,3,FALSE),0)</f>
        <v>0</v>
      </c>
      <c r="N1287" s="3">
        <f>IFERROR(VLOOKUP($G1287,'A2020'!$A$3:$C$1897,3,FALSE),0)</f>
        <v>0</v>
      </c>
      <c r="O1287" s="17">
        <f t="shared" si="87"/>
        <v>0</v>
      </c>
      <c r="Q1287" t="s">
        <v>953</v>
      </c>
      <c r="R1287" t="s">
        <v>4</v>
      </c>
      <c r="S1287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17">
        <v>0</v>
      </c>
    </row>
    <row r="1288" spans="1:25" x14ac:dyDescent="0.3">
      <c r="A1288" t="s">
        <v>1560</v>
      </c>
      <c r="B1288" t="s">
        <v>4</v>
      </c>
      <c r="C1288">
        <v>1</v>
      </c>
      <c r="D1288" s="2">
        <f t="shared" si="86"/>
        <v>1.5054980789844512E-6</v>
      </c>
      <c r="E1288" s="10">
        <f t="shared" si="88"/>
        <v>0.99949114164928998</v>
      </c>
      <c r="G1288" t="s">
        <v>1560</v>
      </c>
      <c r="H1288" t="s">
        <v>4</v>
      </c>
      <c r="I1288">
        <f>IFERROR(VLOOKUP($G1288,'A2015'!$A$3:$C$1897,3,FALSE),0)</f>
        <v>0</v>
      </c>
      <c r="J1288" s="3">
        <f>IFERROR(VLOOKUP($G1288,'A2016'!$A$3:$C$1897,3,FALSE),0)</f>
        <v>0</v>
      </c>
      <c r="K1288" s="3">
        <f>IFERROR(VLOOKUP($G1288,'A2017'!$A$3:$C$1897,3,FALSE),0)</f>
        <v>0</v>
      </c>
      <c r="L1288" s="3">
        <f>IFERROR(VLOOKUP($G1288,'A2018'!$A$3:$C$1897,3,FALSE),0)</f>
        <v>0</v>
      </c>
      <c r="M1288" s="3">
        <f>IFERROR(VLOOKUP($G1288,'A2019'!$A$3:$C$1897,3,FALSE),0)</f>
        <v>0</v>
      </c>
      <c r="N1288" s="3">
        <f>IFERROR(VLOOKUP($G1288,'A2020'!$A$3:$C$1897,3,FALSE),0)</f>
        <v>0</v>
      </c>
      <c r="O1288" s="17">
        <f t="shared" si="87"/>
        <v>0</v>
      </c>
      <c r="Q1288" t="s">
        <v>784</v>
      </c>
      <c r="R1288" t="s">
        <v>4</v>
      </c>
      <c r="S1288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17">
        <v>0</v>
      </c>
    </row>
    <row r="1289" spans="1:25" x14ac:dyDescent="0.3">
      <c r="A1289" t="s">
        <v>1602</v>
      </c>
      <c r="B1289" t="s">
        <v>4</v>
      </c>
      <c r="C1289">
        <v>1</v>
      </c>
      <c r="D1289" s="2">
        <f t="shared" si="86"/>
        <v>1.5054980789844512E-6</v>
      </c>
      <c r="E1289" s="10">
        <f t="shared" si="88"/>
        <v>0.99949264714736896</v>
      </c>
      <c r="G1289" t="s">
        <v>1602</v>
      </c>
      <c r="H1289" t="s">
        <v>4</v>
      </c>
      <c r="I1289">
        <f>IFERROR(VLOOKUP($G1289,'A2015'!$A$3:$C$1897,3,FALSE),0)</f>
        <v>0</v>
      </c>
      <c r="J1289" s="3">
        <f>IFERROR(VLOOKUP($G1289,'A2016'!$A$3:$C$1897,3,FALSE),0)</f>
        <v>0</v>
      </c>
      <c r="K1289" s="3">
        <f>IFERROR(VLOOKUP($G1289,'A2017'!$A$3:$C$1897,3,FALSE),0)</f>
        <v>0</v>
      </c>
      <c r="L1289" s="3">
        <f>IFERROR(VLOOKUP($G1289,'A2018'!$A$3:$C$1897,3,FALSE),0)</f>
        <v>0</v>
      </c>
      <c r="M1289" s="3">
        <f>IFERROR(VLOOKUP($G1289,'A2019'!$A$3:$C$1897,3,FALSE),0)</f>
        <v>0</v>
      </c>
      <c r="N1289" s="3">
        <f>IFERROR(VLOOKUP($G1289,'A2020'!$A$3:$C$1897,3,FALSE),0)</f>
        <v>0</v>
      </c>
      <c r="O1289" s="17">
        <f t="shared" si="87"/>
        <v>0</v>
      </c>
      <c r="Q1289" t="s">
        <v>1264</v>
      </c>
      <c r="R1289" t="s">
        <v>4</v>
      </c>
      <c r="S1289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17">
        <v>0</v>
      </c>
    </row>
    <row r="1290" spans="1:25" x14ac:dyDescent="0.3">
      <c r="A1290" t="s">
        <v>1597</v>
      </c>
      <c r="B1290" t="s">
        <v>4</v>
      </c>
      <c r="C1290">
        <v>1</v>
      </c>
      <c r="D1290" s="2">
        <f t="shared" si="86"/>
        <v>1.5054980789844512E-6</v>
      </c>
      <c r="E1290" s="10">
        <f t="shared" si="88"/>
        <v>0.99949415264544794</v>
      </c>
      <c r="G1290" t="s">
        <v>1597</v>
      </c>
      <c r="H1290" t="s">
        <v>4</v>
      </c>
      <c r="I1290">
        <f>IFERROR(VLOOKUP($G1290,'A2015'!$A$3:$C$1897,3,FALSE),0)</f>
        <v>0</v>
      </c>
      <c r="J1290" s="3">
        <f>IFERROR(VLOOKUP($G1290,'A2016'!$A$3:$C$1897,3,FALSE),0)</f>
        <v>1</v>
      </c>
      <c r="K1290" s="3">
        <f>IFERROR(VLOOKUP($G1290,'A2017'!$A$3:$C$1897,3,FALSE),0)</f>
        <v>0</v>
      </c>
      <c r="L1290" s="3">
        <f>IFERROR(VLOOKUP($G1290,'A2018'!$A$3:$C$1897,3,FALSE),0)</f>
        <v>0</v>
      </c>
      <c r="M1290" s="3">
        <f>IFERROR(VLOOKUP($G1290,'A2019'!$A$3:$C$1897,3,FALSE),0)</f>
        <v>0</v>
      </c>
      <c r="N1290" s="3">
        <f>IFERROR(VLOOKUP($G1290,'A2020'!$A$3:$C$1897,3,FALSE),0)</f>
        <v>0</v>
      </c>
      <c r="O1290" s="17">
        <f t="shared" si="87"/>
        <v>1</v>
      </c>
      <c r="Q1290" t="s">
        <v>1182</v>
      </c>
      <c r="R1290" t="s">
        <v>4</v>
      </c>
      <c r="S1290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17">
        <v>0</v>
      </c>
    </row>
    <row r="1291" spans="1:25" x14ac:dyDescent="0.3">
      <c r="A1291" t="s">
        <v>1351</v>
      </c>
      <c r="B1291" t="s">
        <v>4</v>
      </c>
      <c r="C1291">
        <v>1</v>
      </c>
      <c r="D1291" s="2">
        <f t="shared" si="86"/>
        <v>1.5054980789844512E-6</v>
      </c>
      <c r="E1291" s="10">
        <f t="shared" si="88"/>
        <v>0.99949565814352692</v>
      </c>
      <c r="G1291" t="s">
        <v>1351</v>
      </c>
      <c r="H1291" t="s">
        <v>4</v>
      </c>
      <c r="I1291">
        <f>IFERROR(VLOOKUP($G1291,'A2015'!$A$3:$C$1897,3,FALSE),0)</f>
        <v>0</v>
      </c>
      <c r="J1291" s="3">
        <f>IFERROR(VLOOKUP($G1291,'A2016'!$A$3:$C$1897,3,FALSE),0)</f>
        <v>0</v>
      </c>
      <c r="K1291" s="3">
        <f>IFERROR(VLOOKUP($G1291,'A2017'!$A$3:$C$1897,3,FALSE),0)</f>
        <v>0</v>
      </c>
      <c r="L1291" s="3">
        <f>IFERROR(VLOOKUP($G1291,'A2018'!$A$3:$C$1897,3,FALSE),0)</f>
        <v>0</v>
      </c>
      <c r="M1291" s="3">
        <f>IFERROR(VLOOKUP($G1291,'A2019'!$A$3:$C$1897,3,FALSE),0)</f>
        <v>0</v>
      </c>
      <c r="N1291" s="3">
        <f>IFERROR(VLOOKUP($G1291,'A2020'!$A$3:$C$1897,3,FALSE),0)</f>
        <v>0</v>
      </c>
      <c r="O1291" s="17">
        <f t="shared" si="87"/>
        <v>0</v>
      </c>
      <c r="Q1291" t="s">
        <v>1247</v>
      </c>
      <c r="R1291" t="s">
        <v>4</v>
      </c>
      <c r="S1291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17">
        <v>0</v>
      </c>
    </row>
    <row r="1292" spans="1:25" x14ac:dyDescent="0.3">
      <c r="A1292" t="s">
        <v>1566</v>
      </c>
      <c r="B1292" t="s">
        <v>4</v>
      </c>
      <c r="C1292">
        <v>1</v>
      </c>
      <c r="D1292" s="2">
        <f t="shared" si="86"/>
        <v>1.5054980789844512E-6</v>
      </c>
      <c r="E1292" s="10">
        <f t="shared" si="88"/>
        <v>0.9994971636416059</v>
      </c>
      <c r="G1292" t="s">
        <v>1566</v>
      </c>
      <c r="H1292" t="s">
        <v>4</v>
      </c>
      <c r="I1292">
        <f>IFERROR(VLOOKUP($G1292,'A2015'!$A$3:$C$1897,3,FALSE),0)</f>
        <v>0</v>
      </c>
      <c r="J1292" s="3">
        <f>IFERROR(VLOOKUP($G1292,'A2016'!$A$3:$C$1897,3,FALSE),0)</f>
        <v>0</v>
      </c>
      <c r="K1292" s="3">
        <f>IFERROR(VLOOKUP($G1292,'A2017'!$A$3:$C$1897,3,FALSE),0)</f>
        <v>0</v>
      </c>
      <c r="L1292" s="3">
        <f>IFERROR(VLOOKUP($G1292,'A2018'!$A$3:$C$1897,3,FALSE),0)</f>
        <v>0</v>
      </c>
      <c r="M1292" s="3">
        <f>IFERROR(VLOOKUP($G1292,'A2019'!$A$3:$C$1897,3,FALSE),0)</f>
        <v>0</v>
      </c>
      <c r="N1292" s="3">
        <f>IFERROR(VLOOKUP($G1292,'A2020'!$A$3:$C$1897,3,FALSE),0)</f>
        <v>0</v>
      </c>
      <c r="O1292" s="17">
        <f t="shared" si="87"/>
        <v>0</v>
      </c>
      <c r="Q1292" t="s">
        <v>1403</v>
      </c>
      <c r="R1292" t="s">
        <v>4</v>
      </c>
      <c r="S1292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17">
        <v>0</v>
      </c>
    </row>
    <row r="1293" spans="1:25" x14ac:dyDescent="0.3">
      <c r="A1293" t="s">
        <v>1493</v>
      </c>
      <c r="B1293" t="s">
        <v>4</v>
      </c>
      <c r="C1293">
        <v>1</v>
      </c>
      <c r="D1293" s="2">
        <f t="shared" si="86"/>
        <v>1.5054980789844512E-6</v>
      </c>
      <c r="E1293" s="10">
        <f t="shared" si="88"/>
        <v>0.99949866913968488</v>
      </c>
      <c r="G1293" t="s">
        <v>1493</v>
      </c>
      <c r="H1293" t="s">
        <v>4</v>
      </c>
      <c r="I1293">
        <f>IFERROR(VLOOKUP($G1293,'A2015'!$A$3:$C$1897,3,FALSE),0)</f>
        <v>0</v>
      </c>
      <c r="J1293" s="3">
        <f>IFERROR(VLOOKUP($G1293,'A2016'!$A$3:$C$1897,3,FALSE),0)</f>
        <v>0</v>
      </c>
      <c r="K1293" s="3">
        <f>IFERROR(VLOOKUP($G1293,'A2017'!$A$3:$C$1897,3,FALSE),0)</f>
        <v>0</v>
      </c>
      <c r="L1293" s="3">
        <f>IFERROR(VLOOKUP($G1293,'A2018'!$A$3:$C$1897,3,FALSE),0)</f>
        <v>0</v>
      </c>
      <c r="M1293" s="3">
        <f>IFERROR(VLOOKUP($G1293,'A2019'!$A$3:$C$1897,3,FALSE),0)</f>
        <v>0</v>
      </c>
      <c r="N1293" s="3">
        <f>IFERROR(VLOOKUP($G1293,'A2020'!$A$3:$C$1897,3,FALSE),0)</f>
        <v>0</v>
      </c>
      <c r="O1293" s="17">
        <f t="shared" si="87"/>
        <v>0</v>
      </c>
      <c r="Q1293" t="s">
        <v>1446</v>
      </c>
      <c r="R1293" t="s">
        <v>4</v>
      </c>
      <c r="S129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17">
        <v>0</v>
      </c>
    </row>
    <row r="1294" spans="1:25" x14ac:dyDescent="0.3">
      <c r="A1294" t="s">
        <v>1136</v>
      </c>
      <c r="B1294" t="s">
        <v>4</v>
      </c>
      <c r="C1294">
        <v>1</v>
      </c>
      <c r="D1294" s="2">
        <f t="shared" si="86"/>
        <v>1.5054980789844512E-6</v>
      </c>
      <c r="E1294" s="10">
        <f t="shared" si="88"/>
        <v>0.99950017463776386</v>
      </c>
      <c r="G1294" t="s">
        <v>1136</v>
      </c>
      <c r="H1294" t="s">
        <v>4</v>
      </c>
      <c r="I1294">
        <f>IFERROR(VLOOKUP($G1294,'A2015'!$A$3:$C$1897,3,FALSE),0)</f>
        <v>0</v>
      </c>
      <c r="J1294" s="3">
        <f>IFERROR(VLOOKUP($G1294,'A2016'!$A$3:$C$1897,3,FALSE),0)</f>
        <v>0</v>
      </c>
      <c r="K1294" s="3">
        <f>IFERROR(VLOOKUP($G1294,'A2017'!$A$3:$C$1897,3,FALSE),0)</f>
        <v>0</v>
      </c>
      <c r="L1294" s="3">
        <f>IFERROR(VLOOKUP($G1294,'A2018'!$A$3:$C$1897,3,FALSE),0)</f>
        <v>0</v>
      </c>
      <c r="M1294" s="3">
        <f>IFERROR(VLOOKUP($G1294,'A2019'!$A$3:$C$1897,3,FALSE),0)</f>
        <v>0</v>
      </c>
      <c r="N1294" s="3">
        <f>IFERROR(VLOOKUP($G1294,'A2020'!$A$3:$C$1897,3,FALSE),0)</f>
        <v>0</v>
      </c>
      <c r="O1294" s="17">
        <f t="shared" si="87"/>
        <v>0</v>
      </c>
      <c r="Q1294" t="s">
        <v>1265</v>
      </c>
      <c r="R1294" t="s">
        <v>4</v>
      </c>
      <c r="S1294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17">
        <v>0</v>
      </c>
    </row>
    <row r="1295" spans="1:25" x14ac:dyDescent="0.3">
      <c r="A1295" t="s">
        <v>1633</v>
      </c>
      <c r="B1295" t="s">
        <v>4</v>
      </c>
      <c r="C1295">
        <v>1</v>
      </c>
      <c r="D1295" s="2">
        <f t="shared" si="86"/>
        <v>1.5054980789844512E-6</v>
      </c>
      <c r="E1295" s="10">
        <f t="shared" si="88"/>
        <v>0.99950168013584284</v>
      </c>
      <c r="G1295" t="s">
        <v>1633</v>
      </c>
      <c r="H1295" t="s">
        <v>4</v>
      </c>
      <c r="I1295">
        <f>IFERROR(VLOOKUP($G1295,'A2015'!$A$3:$C$1897,3,FALSE),0)</f>
        <v>0</v>
      </c>
      <c r="J1295" s="3">
        <f>IFERROR(VLOOKUP($G1295,'A2016'!$A$3:$C$1897,3,FALSE),0)</f>
        <v>0</v>
      </c>
      <c r="K1295" s="3">
        <f>IFERROR(VLOOKUP($G1295,'A2017'!$A$3:$C$1897,3,FALSE),0)</f>
        <v>0</v>
      </c>
      <c r="L1295" s="3">
        <f>IFERROR(VLOOKUP($G1295,'A2018'!$A$3:$C$1897,3,FALSE),0)</f>
        <v>0</v>
      </c>
      <c r="M1295" s="3">
        <f>IFERROR(VLOOKUP($G1295,'A2019'!$A$3:$C$1897,3,FALSE),0)</f>
        <v>0</v>
      </c>
      <c r="N1295" s="3">
        <f>IFERROR(VLOOKUP($G1295,'A2020'!$A$3:$C$1897,3,FALSE),0)</f>
        <v>0</v>
      </c>
      <c r="O1295" s="17">
        <f t="shared" si="87"/>
        <v>0</v>
      </c>
      <c r="Q1295" t="s">
        <v>1547</v>
      </c>
      <c r="R1295" t="s">
        <v>4</v>
      </c>
      <c r="S1295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17">
        <v>0</v>
      </c>
    </row>
    <row r="1296" spans="1:25" x14ac:dyDescent="0.3">
      <c r="A1296" t="s">
        <v>1634</v>
      </c>
      <c r="B1296" t="s">
        <v>4</v>
      </c>
      <c r="C1296">
        <v>1</v>
      </c>
      <c r="D1296" s="2">
        <f t="shared" si="86"/>
        <v>1.5054980789844512E-6</v>
      </c>
      <c r="E1296" s="10">
        <f t="shared" si="88"/>
        <v>0.99950318563392182</v>
      </c>
      <c r="G1296" t="s">
        <v>1634</v>
      </c>
      <c r="H1296" t="s">
        <v>4</v>
      </c>
      <c r="I1296">
        <f>IFERROR(VLOOKUP($G1296,'A2015'!$A$3:$C$1897,3,FALSE),0)</f>
        <v>0</v>
      </c>
      <c r="J1296" s="3">
        <f>IFERROR(VLOOKUP($G1296,'A2016'!$A$3:$C$1897,3,FALSE),0)</f>
        <v>0</v>
      </c>
      <c r="K1296" s="3">
        <f>IFERROR(VLOOKUP($G1296,'A2017'!$A$3:$C$1897,3,FALSE),0)</f>
        <v>0</v>
      </c>
      <c r="L1296" s="3">
        <f>IFERROR(VLOOKUP($G1296,'A2018'!$A$3:$C$1897,3,FALSE),0)</f>
        <v>0</v>
      </c>
      <c r="M1296" s="3">
        <f>IFERROR(VLOOKUP($G1296,'A2019'!$A$3:$C$1897,3,FALSE),0)</f>
        <v>0</v>
      </c>
      <c r="N1296" s="3">
        <f>IFERROR(VLOOKUP($G1296,'A2020'!$A$3:$C$1897,3,FALSE),0)</f>
        <v>0</v>
      </c>
      <c r="O1296" s="17">
        <f t="shared" si="87"/>
        <v>0</v>
      </c>
      <c r="Q1296" t="s">
        <v>946</v>
      </c>
      <c r="R1296" t="s">
        <v>4</v>
      </c>
      <c r="S1296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17">
        <v>0</v>
      </c>
    </row>
    <row r="1297" spans="1:25" x14ac:dyDescent="0.3">
      <c r="A1297" t="s">
        <v>1529</v>
      </c>
      <c r="B1297" t="s">
        <v>4</v>
      </c>
      <c r="C1297">
        <v>1</v>
      </c>
      <c r="D1297" s="2">
        <f t="shared" si="86"/>
        <v>1.5054980789844512E-6</v>
      </c>
      <c r="E1297" s="10">
        <f t="shared" si="88"/>
        <v>0.9995046911320008</v>
      </c>
      <c r="G1297" t="s">
        <v>1529</v>
      </c>
      <c r="H1297" t="s">
        <v>4</v>
      </c>
      <c r="I1297">
        <f>IFERROR(VLOOKUP($G1297,'A2015'!$A$3:$C$1897,3,FALSE),0)</f>
        <v>0</v>
      </c>
      <c r="J1297" s="3">
        <f>IFERROR(VLOOKUP($G1297,'A2016'!$A$3:$C$1897,3,FALSE),0)</f>
        <v>0</v>
      </c>
      <c r="K1297" s="3">
        <f>IFERROR(VLOOKUP($G1297,'A2017'!$A$3:$C$1897,3,FALSE),0)</f>
        <v>0</v>
      </c>
      <c r="L1297" s="3">
        <f>IFERROR(VLOOKUP($G1297,'A2018'!$A$3:$C$1897,3,FALSE),0)</f>
        <v>0</v>
      </c>
      <c r="M1297" s="3">
        <f>IFERROR(VLOOKUP($G1297,'A2019'!$A$3:$C$1897,3,FALSE),0)</f>
        <v>0</v>
      </c>
      <c r="N1297" s="3">
        <f>IFERROR(VLOOKUP($G1297,'A2020'!$A$3:$C$1897,3,FALSE),0)</f>
        <v>0</v>
      </c>
      <c r="O1297" s="17">
        <f t="shared" si="87"/>
        <v>0</v>
      </c>
      <c r="Q1297" t="s">
        <v>1465</v>
      </c>
      <c r="R1297" t="s">
        <v>4</v>
      </c>
      <c r="S1297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17">
        <v>0</v>
      </c>
    </row>
    <row r="1298" spans="1:25" x14ac:dyDescent="0.3">
      <c r="A1298" t="s">
        <v>522</v>
      </c>
      <c r="B1298" t="s">
        <v>4</v>
      </c>
      <c r="C1298">
        <v>1</v>
      </c>
      <c r="D1298" s="2">
        <f t="shared" si="86"/>
        <v>1.5054980789844512E-6</v>
      </c>
      <c r="E1298" s="10">
        <f t="shared" si="88"/>
        <v>0.99950619663007978</v>
      </c>
      <c r="G1298" t="s">
        <v>522</v>
      </c>
      <c r="H1298" t="s">
        <v>4</v>
      </c>
      <c r="I1298">
        <f>IFERROR(VLOOKUP($G1298,'A2015'!$A$3:$C$1897,3,FALSE),0)</f>
        <v>0</v>
      </c>
      <c r="J1298" s="3">
        <f>IFERROR(VLOOKUP($G1298,'A2016'!$A$3:$C$1897,3,FALSE),0)</f>
        <v>0</v>
      </c>
      <c r="K1298" s="3">
        <f>IFERROR(VLOOKUP($G1298,'A2017'!$A$3:$C$1897,3,FALSE),0)</f>
        <v>1</v>
      </c>
      <c r="L1298" s="3">
        <f>IFERROR(VLOOKUP($G1298,'A2018'!$A$3:$C$1897,3,FALSE),0)</f>
        <v>0</v>
      </c>
      <c r="M1298" s="3">
        <f>IFERROR(VLOOKUP($G1298,'A2019'!$A$3:$C$1897,3,FALSE),0)</f>
        <v>0</v>
      </c>
      <c r="N1298" s="3">
        <f>IFERROR(VLOOKUP($G1298,'A2020'!$A$3:$C$1897,3,FALSE),0)</f>
        <v>0</v>
      </c>
      <c r="O1298" s="17">
        <f t="shared" si="87"/>
        <v>1</v>
      </c>
      <c r="Q1298" t="s">
        <v>1242</v>
      </c>
      <c r="R1298" t="s">
        <v>4</v>
      </c>
      <c r="S1298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17">
        <v>0</v>
      </c>
    </row>
    <row r="1299" spans="1:25" x14ac:dyDescent="0.3">
      <c r="A1299" t="s">
        <v>1133</v>
      </c>
      <c r="B1299" t="s">
        <v>4</v>
      </c>
      <c r="C1299">
        <v>1</v>
      </c>
      <c r="D1299" s="2">
        <f t="shared" si="86"/>
        <v>1.5054980789844512E-6</v>
      </c>
      <c r="E1299" s="10">
        <f t="shared" si="88"/>
        <v>0.99950770212815876</v>
      </c>
      <c r="G1299" t="s">
        <v>1133</v>
      </c>
      <c r="H1299" t="s">
        <v>4</v>
      </c>
      <c r="I1299">
        <f>IFERROR(VLOOKUP($G1299,'A2015'!$A$3:$C$1897,3,FALSE),0)</f>
        <v>0</v>
      </c>
      <c r="J1299" s="3">
        <f>IFERROR(VLOOKUP($G1299,'A2016'!$A$3:$C$1897,3,FALSE),0)</f>
        <v>0</v>
      </c>
      <c r="K1299" s="3">
        <f>IFERROR(VLOOKUP($G1299,'A2017'!$A$3:$C$1897,3,FALSE),0)</f>
        <v>0</v>
      </c>
      <c r="L1299" s="3">
        <f>IFERROR(VLOOKUP($G1299,'A2018'!$A$3:$C$1897,3,FALSE),0)</f>
        <v>0</v>
      </c>
      <c r="M1299" s="3">
        <f>IFERROR(VLOOKUP($G1299,'A2019'!$A$3:$C$1897,3,FALSE),0)</f>
        <v>0</v>
      </c>
      <c r="N1299" s="3">
        <f>IFERROR(VLOOKUP($G1299,'A2020'!$A$3:$C$1897,3,FALSE),0)</f>
        <v>0</v>
      </c>
      <c r="O1299" s="17">
        <f t="shared" si="87"/>
        <v>0</v>
      </c>
      <c r="Q1299" t="s">
        <v>1712</v>
      </c>
      <c r="R1299" t="s">
        <v>4</v>
      </c>
      <c r="S1299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17">
        <v>0</v>
      </c>
    </row>
    <row r="1300" spans="1:25" x14ac:dyDescent="0.3">
      <c r="A1300" t="s">
        <v>1626</v>
      </c>
      <c r="B1300" t="s">
        <v>4</v>
      </c>
      <c r="C1300">
        <v>1</v>
      </c>
      <c r="D1300" s="2">
        <f t="shared" si="86"/>
        <v>1.5054980789844512E-6</v>
      </c>
      <c r="E1300" s="10">
        <f t="shared" si="88"/>
        <v>0.99950920762623774</v>
      </c>
      <c r="G1300" t="s">
        <v>1626</v>
      </c>
      <c r="H1300" t="s">
        <v>4</v>
      </c>
      <c r="I1300">
        <f>IFERROR(VLOOKUP($G1300,'A2015'!$A$3:$C$1897,3,FALSE),0)</f>
        <v>0</v>
      </c>
      <c r="J1300" s="3">
        <f>IFERROR(VLOOKUP($G1300,'A2016'!$A$3:$C$1897,3,FALSE),0)</f>
        <v>0</v>
      </c>
      <c r="K1300" s="3">
        <f>IFERROR(VLOOKUP($G1300,'A2017'!$A$3:$C$1897,3,FALSE),0)</f>
        <v>0</v>
      </c>
      <c r="L1300" s="3">
        <f>IFERROR(VLOOKUP($G1300,'A2018'!$A$3:$C$1897,3,FALSE),0)</f>
        <v>0</v>
      </c>
      <c r="M1300" s="3">
        <f>IFERROR(VLOOKUP($G1300,'A2019'!$A$3:$C$1897,3,FALSE),0)</f>
        <v>0</v>
      </c>
      <c r="N1300" s="3">
        <f>IFERROR(VLOOKUP($G1300,'A2020'!$A$3:$C$1897,3,FALSE),0)</f>
        <v>0</v>
      </c>
      <c r="O1300" s="17">
        <f t="shared" si="87"/>
        <v>0</v>
      </c>
      <c r="Q1300" t="s">
        <v>1509</v>
      </c>
      <c r="R1300" t="s">
        <v>4</v>
      </c>
      <c r="S1300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17">
        <v>0</v>
      </c>
    </row>
    <row r="1301" spans="1:25" x14ac:dyDescent="0.3">
      <c r="A1301" t="s">
        <v>1707</v>
      </c>
      <c r="B1301" t="s">
        <v>4</v>
      </c>
      <c r="C1301">
        <v>1</v>
      </c>
      <c r="D1301" s="2">
        <f t="shared" si="86"/>
        <v>1.5054980789844512E-6</v>
      </c>
      <c r="E1301" s="10">
        <f t="shared" si="88"/>
        <v>0.99951071312431672</v>
      </c>
      <c r="G1301" t="s">
        <v>1707</v>
      </c>
      <c r="H1301" t="s">
        <v>4</v>
      </c>
      <c r="I1301">
        <f>IFERROR(VLOOKUP($G1301,'A2015'!$A$3:$C$1897,3,FALSE),0)</f>
        <v>0</v>
      </c>
      <c r="J1301" s="3">
        <f>IFERROR(VLOOKUP($G1301,'A2016'!$A$3:$C$1897,3,FALSE),0)</f>
        <v>0</v>
      </c>
      <c r="K1301" s="3">
        <f>IFERROR(VLOOKUP($G1301,'A2017'!$A$3:$C$1897,3,FALSE),0)</f>
        <v>0</v>
      </c>
      <c r="L1301" s="3">
        <f>IFERROR(VLOOKUP($G1301,'A2018'!$A$3:$C$1897,3,FALSE),0)</f>
        <v>0</v>
      </c>
      <c r="M1301" s="3">
        <f>IFERROR(VLOOKUP($G1301,'A2019'!$A$3:$C$1897,3,FALSE),0)</f>
        <v>0</v>
      </c>
      <c r="N1301" s="3">
        <f>IFERROR(VLOOKUP($G1301,'A2020'!$A$3:$C$1897,3,FALSE),0)</f>
        <v>0</v>
      </c>
      <c r="O1301" s="17">
        <f t="shared" si="87"/>
        <v>0</v>
      </c>
      <c r="Q1301" t="s">
        <v>1402</v>
      </c>
      <c r="R1301" t="s">
        <v>4</v>
      </c>
      <c r="S1301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17">
        <v>0</v>
      </c>
    </row>
    <row r="1302" spans="1:25" x14ac:dyDescent="0.3">
      <c r="A1302" t="s">
        <v>426</v>
      </c>
      <c r="B1302" t="s">
        <v>4</v>
      </c>
      <c r="C1302">
        <v>1</v>
      </c>
      <c r="D1302" s="2">
        <f t="shared" si="86"/>
        <v>1.5054980789844512E-6</v>
      </c>
      <c r="E1302" s="10">
        <f t="shared" si="88"/>
        <v>0.9995122186223957</v>
      </c>
      <c r="G1302" t="s">
        <v>426</v>
      </c>
      <c r="H1302" t="s">
        <v>4</v>
      </c>
      <c r="I1302">
        <f>IFERROR(VLOOKUP($G1302,'A2015'!$A$3:$C$1897,3,FALSE),0)</f>
        <v>0</v>
      </c>
      <c r="J1302" s="3">
        <f>IFERROR(VLOOKUP($G1302,'A2016'!$A$3:$C$1897,3,FALSE),0)</f>
        <v>0</v>
      </c>
      <c r="K1302" s="3">
        <f>IFERROR(VLOOKUP($G1302,'A2017'!$A$3:$C$1897,3,FALSE),0)</f>
        <v>0</v>
      </c>
      <c r="L1302" s="3">
        <f>IFERROR(VLOOKUP($G1302,'A2018'!$A$3:$C$1897,3,FALSE),0)</f>
        <v>0</v>
      </c>
      <c r="M1302" s="3">
        <f>IFERROR(VLOOKUP($G1302,'A2019'!$A$3:$C$1897,3,FALSE),0)</f>
        <v>0</v>
      </c>
      <c r="N1302" s="3">
        <f>IFERROR(VLOOKUP($G1302,'A2020'!$A$3:$C$1897,3,FALSE),0)</f>
        <v>1</v>
      </c>
      <c r="O1302" s="17">
        <f t="shared" si="87"/>
        <v>1</v>
      </c>
      <c r="Q1302" t="s">
        <v>1058</v>
      </c>
      <c r="R1302" t="s">
        <v>4</v>
      </c>
      <c r="S1302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17">
        <v>0</v>
      </c>
    </row>
    <row r="1303" spans="1:25" x14ac:dyDescent="0.3">
      <c r="A1303" t="s">
        <v>1522</v>
      </c>
      <c r="B1303" t="s">
        <v>4</v>
      </c>
      <c r="C1303">
        <v>1</v>
      </c>
      <c r="D1303" s="2">
        <f t="shared" si="86"/>
        <v>1.5054980789844512E-6</v>
      </c>
      <c r="E1303" s="10">
        <f t="shared" si="88"/>
        <v>0.99951372412047468</v>
      </c>
      <c r="G1303" t="s">
        <v>1522</v>
      </c>
      <c r="H1303" t="s">
        <v>4</v>
      </c>
      <c r="I1303">
        <f>IFERROR(VLOOKUP($G1303,'A2015'!$A$3:$C$1897,3,FALSE),0)</f>
        <v>0</v>
      </c>
      <c r="J1303" s="3">
        <f>IFERROR(VLOOKUP($G1303,'A2016'!$A$3:$C$1897,3,FALSE),0)</f>
        <v>0</v>
      </c>
      <c r="K1303" s="3">
        <f>IFERROR(VLOOKUP($G1303,'A2017'!$A$3:$C$1897,3,FALSE),0)</f>
        <v>0</v>
      </c>
      <c r="L1303" s="3">
        <f>IFERROR(VLOOKUP($G1303,'A2018'!$A$3:$C$1897,3,FALSE),0)</f>
        <v>0</v>
      </c>
      <c r="M1303" s="3">
        <f>IFERROR(VLOOKUP($G1303,'A2019'!$A$3:$C$1897,3,FALSE),0)</f>
        <v>0</v>
      </c>
      <c r="N1303" s="3">
        <f>IFERROR(VLOOKUP($G1303,'A2020'!$A$3:$C$1897,3,FALSE),0)</f>
        <v>0</v>
      </c>
      <c r="O1303" s="17">
        <f t="shared" si="87"/>
        <v>0</v>
      </c>
      <c r="Q1303" t="s">
        <v>1549</v>
      </c>
      <c r="R1303" t="s">
        <v>4</v>
      </c>
      <c r="S130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17">
        <v>0</v>
      </c>
    </row>
    <row r="1304" spans="1:25" x14ac:dyDescent="0.3">
      <c r="A1304" t="s">
        <v>1084</v>
      </c>
      <c r="B1304" t="s">
        <v>4</v>
      </c>
      <c r="C1304">
        <v>1</v>
      </c>
      <c r="D1304" s="2">
        <f t="shared" si="86"/>
        <v>1.5054980789844512E-6</v>
      </c>
      <c r="E1304" s="10">
        <f t="shared" si="88"/>
        <v>0.99951522961855366</v>
      </c>
      <c r="G1304" t="s">
        <v>1084</v>
      </c>
      <c r="H1304" t="s">
        <v>4</v>
      </c>
      <c r="I1304">
        <f>IFERROR(VLOOKUP($G1304,'A2015'!$A$3:$C$1897,3,FALSE),0)</f>
        <v>0</v>
      </c>
      <c r="J1304" s="3">
        <f>IFERROR(VLOOKUP($G1304,'A2016'!$A$3:$C$1897,3,FALSE),0)</f>
        <v>0</v>
      </c>
      <c r="K1304" s="3">
        <f>IFERROR(VLOOKUP($G1304,'A2017'!$A$3:$C$1897,3,FALSE),0)</f>
        <v>0</v>
      </c>
      <c r="L1304" s="3">
        <f>IFERROR(VLOOKUP($G1304,'A2018'!$A$3:$C$1897,3,FALSE),0)</f>
        <v>0</v>
      </c>
      <c r="M1304" s="3">
        <f>IFERROR(VLOOKUP($G1304,'A2019'!$A$3:$C$1897,3,FALSE),0)</f>
        <v>0</v>
      </c>
      <c r="N1304" s="3">
        <f>IFERROR(VLOOKUP($G1304,'A2020'!$A$3:$C$1897,3,FALSE),0)</f>
        <v>0</v>
      </c>
      <c r="O1304" s="17">
        <f t="shared" si="87"/>
        <v>0</v>
      </c>
      <c r="Q1304" t="s">
        <v>568</v>
      </c>
      <c r="R1304" t="s">
        <v>4</v>
      </c>
      <c r="S1304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17">
        <v>0</v>
      </c>
    </row>
    <row r="1305" spans="1:25" x14ac:dyDescent="0.3">
      <c r="A1305" t="s">
        <v>1231</v>
      </c>
      <c r="B1305" t="s">
        <v>4</v>
      </c>
      <c r="C1305">
        <v>1</v>
      </c>
      <c r="D1305" s="2">
        <f t="shared" si="86"/>
        <v>1.5054980789844512E-6</v>
      </c>
      <c r="E1305" s="10">
        <f t="shared" si="88"/>
        <v>0.99951673511663264</v>
      </c>
      <c r="G1305" t="s">
        <v>1231</v>
      </c>
      <c r="H1305" t="s">
        <v>4</v>
      </c>
      <c r="I1305">
        <f>IFERROR(VLOOKUP($G1305,'A2015'!$A$3:$C$1897,3,FALSE),0)</f>
        <v>0</v>
      </c>
      <c r="J1305" s="3">
        <f>IFERROR(VLOOKUP($G1305,'A2016'!$A$3:$C$1897,3,FALSE),0)</f>
        <v>0</v>
      </c>
      <c r="K1305" s="3">
        <f>IFERROR(VLOOKUP($G1305,'A2017'!$A$3:$C$1897,3,FALSE),0)</f>
        <v>0</v>
      </c>
      <c r="L1305" s="3">
        <f>IFERROR(VLOOKUP($G1305,'A2018'!$A$3:$C$1897,3,FALSE),0)</f>
        <v>0</v>
      </c>
      <c r="M1305" s="3">
        <f>IFERROR(VLOOKUP($G1305,'A2019'!$A$3:$C$1897,3,FALSE),0)</f>
        <v>0</v>
      </c>
      <c r="N1305" s="3">
        <f>IFERROR(VLOOKUP($G1305,'A2020'!$A$3:$C$1897,3,FALSE),0)</f>
        <v>0</v>
      </c>
      <c r="O1305" s="17">
        <f t="shared" si="87"/>
        <v>0</v>
      </c>
      <c r="Q1305" t="s">
        <v>890</v>
      </c>
      <c r="R1305" t="s">
        <v>4</v>
      </c>
      <c r="S1305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17">
        <v>0</v>
      </c>
    </row>
    <row r="1306" spans="1:25" x14ac:dyDescent="0.3">
      <c r="A1306" t="s">
        <v>1354</v>
      </c>
      <c r="B1306" t="s">
        <v>4</v>
      </c>
      <c r="C1306">
        <v>1</v>
      </c>
      <c r="D1306" s="2">
        <f t="shared" si="86"/>
        <v>1.5054980789844512E-6</v>
      </c>
      <c r="E1306" s="10">
        <f t="shared" si="88"/>
        <v>0.99951824061471162</v>
      </c>
      <c r="G1306" t="s">
        <v>1354</v>
      </c>
      <c r="H1306" t="s">
        <v>4</v>
      </c>
      <c r="I1306">
        <f>IFERROR(VLOOKUP($G1306,'A2015'!$A$3:$C$1897,3,FALSE),0)</f>
        <v>0</v>
      </c>
      <c r="J1306" s="3">
        <f>IFERROR(VLOOKUP($G1306,'A2016'!$A$3:$C$1897,3,FALSE),0)</f>
        <v>1</v>
      </c>
      <c r="K1306" s="3">
        <f>IFERROR(VLOOKUP($G1306,'A2017'!$A$3:$C$1897,3,FALSE),0)</f>
        <v>0</v>
      </c>
      <c r="L1306" s="3">
        <f>IFERROR(VLOOKUP($G1306,'A2018'!$A$3:$C$1897,3,FALSE),0)</f>
        <v>0</v>
      </c>
      <c r="M1306" s="3">
        <f>IFERROR(VLOOKUP($G1306,'A2019'!$A$3:$C$1897,3,FALSE),0)</f>
        <v>0</v>
      </c>
      <c r="N1306" s="3">
        <f>IFERROR(VLOOKUP($G1306,'A2020'!$A$3:$C$1897,3,FALSE),0)</f>
        <v>0</v>
      </c>
      <c r="O1306" s="17">
        <f t="shared" si="87"/>
        <v>1</v>
      </c>
      <c r="Q1306" t="s">
        <v>1438</v>
      </c>
      <c r="R1306" t="s">
        <v>4</v>
      </c>
      <c r="S1306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17">
        <v>0</v>
      </c>
    </row>
    <row r="1307" spans="1:25" x14ac:dyDescent="0.3">
      <c r="A1307" t="s">
        <v>1441</v>
      </c>
      <c r="B1307" t="s">
        <v>4</v>
      </c>
      <c r="C1307">
        <v>1</v>
      </c>
      <c r="D1307" s="2">
        <f t="shared" si="86"/>
        <v>1.5054980789844512E-6</v>
      </c>
      <c r="E1307" s="10">
        <f t="shared" si="88"/>
        <v>0.9995197461127906</v>
      </c>
      <c r="G1307" t="s">
        <v>1441</v>
      </c>
      <c r="H1307" t="s">
        <v>4</v>
      </c>
      <c r="I1307">
        <f>IFERROR(VLOOKUP($G1307,'A2015'!$A$3:$C$1897,3,FALSE),0)</f>
        <v>0</v>
      </c>
      <c r="J1307" s="3">
        <f>IFERROR(VLOOKUP($G1307,'A2016'!$A$3:$C$1897,3,FALSE),0)</f>
        <v>0</v>
      </c>
      <c r="K1307" s="3">
        <f>IFERROR(VLOOKUP($G1307,'A2017'!$A$3:$C$1897,3,FALSE),0)</f>
        <v>0</v>
      </c>
      <c r="L1307" s="3">
        <f>IFERROR(VLOOKUP($G1307,'A2018'!$A$3:$C$1897,3,FALSE),0)</f>
        <v>0</v>
      </c>
      <c r="M1307" s="3">
        <f>IFERROR(VLOOKUP($G1307,'A2019'!$A$3:$C$1897,3,FALSE),0)</f>
        <v>0</v>
      </c>
      <c r="N1307" s="3">
        <f>IFERROR(VLOOKUP($G1307,'A2020'!$A$3:$C$1897,3,FALSE),0)</f>
        <v>0</v>
      </c>
      <c r="O1307" s="17">
        <f t="shared" si="87"/>
        <v>0</v>
      </c>
      <c r="Q1307" t="s">
        <v>1461</v>
      </c>
      <c r="R1307" t="s">
        <v>4</v>
      </c>
      <c r="S1307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17">
        <v>0</v>
      </c>
    </row>
    <row r="1308" spans="1:25" x14ac:dyDescent="0.3">
      <c r="A1308" t="s">
        <v>1499</v>
      </c>
      <c r="B1308" t="s">
        <v>4</v>
      </c>
      <c r="C1308">
        <v>1</v>
      </c>
      <c r="D1308" s="2">
        <f t="shared" si="86"/>
        <v>1.5054980789844512E-6</v>
      </c>
      <c r="E1308" s="10">
        <f t="shared" si="88"/>
        <v>0.99952125161086958</v>
      </c>
      <c r="G1308" t="s">
        <v>1499</v>
      </c>
      <c r="H1308" t="s">
        <v>4</v>
      </c>
      <c r="I1308">
        <f>IFERROR(VLOOKUP($G1308,'A2015'!$A$3:$C$1897,3,FALSE),0)</f>
        <v>0</v>
      </c>
      <c r="J1308" s="3">
        <f>IFERROR(VLOOKUP($G1308,'A2016'!$A$3:$C$1897,3,FALSE),0)</f>
        <v>0</v>
      </c>
      <c r="K1308" s="3">
        <f>IFERROR(VLOOKUP($G1308,'A2017'!$A$3:$C$1897,3,FALSE),0)</f>
        <v>0</v>
      </c>
      <c r="L1308" s="3">
        <f>IFERROR(VLOOKUP($G1308,'A2018'!$A$3:$C$1897,3,FALSE),0)</f>
        <v>1</v>
      </c>
      <c r="M1308" s="3">
        <f>IFERROR(VLOOKUP($G1308,'A2019'!$A$3:$C$1897,3,FALSE),0)</f>
        <v>0</v>
      </c>
      <c r="N1308" s="3">
        <f>IFERROR(VLOOKUP($G1308,'A2020'!$A$3:$C$1897,3,FALSE),0)</f>
        <v>0</v>
      </c>
      <c r="O1308" s="17">
        <f t="shared" si="87"/>
        <v>1</v>
      </c>
      <c r="Q1308" t="s">
        <v>1512</v>
      </c>
      <c r="R1308" t="s">
        <v>4</v>
      </c>
      <c r="S1308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17">
        <v>0</v>
      </c>
    </row>
    <row r="1309" spans="1:25" x14ac:dyDescent="0.3">
      <c r="A1309" t="s">
        <v>1322</v>
      </c>
      <c r="B1309" t="s">
        <v>4</v>
      </c>
      <c r="C1309">
        <v>1</v>
      </c>
      <c r="D1309" s="2">
        <f t="shared" si="86"/>
        <v>1.5054980789844512E-6</v>
      </c>
      <c r="E1309" s="10">
        <f t="shared" si="88"/>
        <v>0.99952275710894856</v>
      </c>
      <c r="G1309" t="s">
        <v>1322</v>
      </c>
      <c r="H1309" t="s">
        <v>4</v>
      </c>
      <c r="I1309">
        <f>IFERROR(VLOOKUP($G1309,'A2015'!$A$3:$C$1897,3,FALSE),0)</f>
        <v>0</v>
      </c>
      <c r="J1309" s="3">
        <f>IFERROR(VLOOKUP($G1309,'A2016'!$A$3:$C$1897,3,FALSE),0)</f>
        <v>0</v>
      </c>
      <c r="K1309" s="3">
        <f>IFERROR(VLOOKUP($G1309,'A2017'!$A$3:$C$1897,3,FALSE),0)</f>
        <v>0</v>
      </c>
      <c r="L1309" s="3">
        <f>IFERROR(VLOOKUP($G1309,'A2018'!$A$3:$C$1897,3,FALSE),0)</f>
        <v>0</v>
      </c>
      <c r="M1309" s="3">
        <f>IFERROR(VLOOKUP($G1309,'A2019'!$A$3:$C$1897,3,FALSE),0)</f>
        <v>0</v>
      </c>
      <c r="N1309" s="3">
        <f>IFERROR(VLOOKUP($G1309,'A2020'!$A$3:$C$1897,3,FALSE),0)</f>
        <v>0</v>
      </c>
      <c r="O1309" s="17">
        <f t="shared" si="87"/>
        <v>0</v>
      </c>
      <c r="Q1309" t="s">
        <v>1594</v>
      </c>
      <c r="R1309" t="s">
        <v>4</v>
      </c>
      <c r="S1309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17">
        <v>0</v>
      </c>
    </row>
    <row r="1310" spans="1:25" x14ac:dyDescent="0.3">
      <c r="A1310" t="s">
        <v>1534</v>
      </c>
      <c r="B1310" t="s">
        <v>4</v>
      </c>
      <c r="C1310">
        <v>1</v>
      </c>
      <c r="D1310" s="2">
        <f t="shared" si="86"/>
        <v>1.5054980789844512E-6</v>
      </c>
      <c r="E1310" s="10">
        <f t="shared" si="88"/>
        <v>0.99952426260702754</v>
      </c>
      <c r="G1310" t="s">
        <v>1534</v>
      </c>
      <c r="H1310" t="s">
        <v>4</v>
      </c>
      <c r="I1310">
        <f>IFERROR(VLOOKUP($G1310,'A2015'!$A$3:$C$1897,3,FALSE),0)</f>
        <v>0</v>
      </c>
      <c r="J1310" s="3">
        <f>IFERROR(VLOOKUP($G1310,'A2016'!$A$3:$C$1897,3,FALSE),0)</f>
        <v>0</v>
      </c>
      <c r="K1310" s="3">
        <f>IFERROR(VLOOKUP($G1310,'A2017'!$A$3:$C$1897,3,FALSE),0)</f>
        <v>0</v>
      </c>
      <c r="L1310" s="3">
        <f>IFERROR(VLOOKUP($G1310,'A2018'!$A$3:$C$1897,3,FALSE),0)</f>
        <v>0</v>
      </c>
      <c r="M1310" s="3">
        <f>IFERROR(VLOOKUP($G1310,'A2019'!$A$3:$C$1897,3,FALSE),0)</f>
        <v>0</v>
      </c>
      <c r="N1310" s="3">
        <f>IFERROR(VLOOKUP($G1310,'A2020'!$A$3:$C$1897,3,FALSE),0)</f>
        <v>0</v>
      </c>
      <c r="O1310" s="17">
        <f t="shared" si="87"/>
        <v>0</v>
      </c>
      <c r="Q1310" t="s">
        <v>1460</v>
      </c>
      <c r="R1310" t="s">
        <v>4</v>
      </c>
      <c r="S1310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17">
        <v>0</v>
      </c>
    </row>
    <row r="1311" spans="1:25" x14ac:dyDescent="0.3">
      <c r="A1311" t="s">
        <v>1347</v>
      </c>
      <c r="B1311" t="s">
        <v>4</v>
      </c>
      <c r="C1311">
        <v>1</v>
      </c>
      <c r="D1311" s="2">
        <f t="shared" si="86"/>
        <v>1.5054980789844512E-6</v>
      </c>
      <c r="E1311" s="10">
        <f t="shared" si="88"/>
        <v>0.99952576810510652</v>
      </c>
      <c r="G1311" t="s">
        <v>1347</v>
      </c>
      <c r="H1311" t="s">
        <v>4</v>
      </c>
      <c r="I1311">
        <f>IFERROR(VLOOKUP($G1311,'A2015'!$A$3:$C$1897,3,FALSE),0)</f>
        <v>0</v>
      </c>
      <c r="J1311" s="3">
        <f>IFERROR(VLOOKUP($G1311,'A2016'!$A$3:$C$1897,3,FALSE),0)</f>
        <v>0</v>
      </c>
      <c r="K1311" s="3">
        <f>IFERROR(VLOOKUP($G1311,'A2017'!$A$3:$C$1897,3,FALSE),0)</f>
        <v>0</v>
      </c>
      <c r="L1311" s="3">
        <f>IFERROR(VLOOKUP($G1311,'A2018'!$A$3:$C$1897,3,FALSE),0)</f>
        <v>0</v>
      </c>
      <c r="M1311" s="3">
        <f>IFERROR(VLOOKUP($G1311,'A2019'!$A$3:$C$1897,3,FALSE),0)</f>
        <v>0</v>
      </c>
      <c r="N1311" s="3">
        <f>IFERROR(VLOOKUP($G1311,'A2020'!$A$3:$C$1897,3,FALSE),0)</f>
        <v>0</v>
      </c>
      <c r="O1311" s="17">
        <f t="shared" si="87"/>
        <v>0</v>
      </c>
      <c r="Q1311" t="s">
        <v>1638</v>
      </c>
      <c r="R1311" t="s">
        <v>4</v>
      </c>
      <c r="S1311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17">
        <v>0</v>
      </c>
    </row>
    <row r="1312" spans="1:25" x14ac:dyDescent="0.3">
      <c r="A1312" t="s">
        <v>1639</v>
      </c>
      <c r="B1312" t="s">
        <v>4</v>
      </c>
      <c r="C1312">
        <v>1</v>
      </c>
      <c r="D1312" s="2">
        <f t="shared" si="86"/>
        <v>1.5054980789844512E-6</v>
      </c>
      <c r="E1312" s="10">
        <f t="shared" si="88"/>
        <v>0.9995272736031855</v>
      </c>
      <c r="G1312" t="s">
        <v>1639</v>
      </c>
      <c r="H1312" t="s">
        <v>4</v>
      </c>
      <c r="I1312">
        <f>IFERROR(VLOOKUP($G1312,'A2015'!$A$3:$C$1897,3,FALSE),0)</f>
        <v>0</v>
      </c>
      <c r="J1312" s="3">
        <f>IFERROR(VLOOKUP($G1312,'A2016'!$A$3:$C$1897,3,FALSE),0)</f>
        <v>0</v>
      </c>
      <c r="K1312" s="3">
        <f>IFERROR(VLOOKUP($G1312,'A2017'!$A$3:$C$1897,3,FALSE),0)</f>
        <v>0</v>
      </c>
      <c r="L1312" s="3">
        <f>IFERROR(VLOOKUP($G1312,'A2018'!$A$3:$C$1897,3,FALSE),0)</f>
        <v>0</v>
      </c>
      <c r="M1312" s="3">
        <f>IFERROR(VLOOKUP($G1312,'A2019'!$A$3:$C$1897,3,FALSE),0)</f>
        <v>0</v>
      </c>
      <c r="N1312" s="3">
        <f>IFERROR(VLOOKUP($G1312,'A2020'!$A$3:$C$1897,3,FALSE),0)</f>
        <v>0</v>
      </c>
      <c r="O1312" s="17">
        <f t="shared" si="87"/>
        <v>0</v>
      </c>
      <c r="Q1312" t="s">
        <v>1515</v>
      </c>
      <c r="R1312" t="s">
        <v>4</v>
      </c>
      <c r="S1312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17">
        <v>0</v>
      </c>
    </row>
    <row r="1313" spans="1:25" x14ac:dyDescent="0.3">
      <c r="A1313" t="s">
        <v>1569</v>
      </c>
      <c r="B1313" t="s">
        <v>4</v>
      </c>
      <c r="C1313">
        <v>1</v>
      </c>
      <c r="D1313" s="2">
        <f t="shared" si="86"/>
        <v>1.5054980789844512E-6</v>
      </c>
      <c r="E1313" s="10">
        <f t="shared" si="88"/>
        <v>0.99952877910126448</v>
      </c>
      <c r="G1313" t="s">
        <v>1569</v>
      </c>
      <c r="H1313" t="s">
        <v>4</v>
      </c>
      <c r="I1313">
        <f>IFERROR(VLOOKUP($G1313,'A2015'!$A$3:$C$1897,3,FALSE),0)</f>
        <v>0</v>
      </c>
      <c r="J1313" s="3">
        <f>IFERROR(VLOOKUP($G1313,'A2016'!$A$3:$C$1897,3,FALSE),0)</f>
        <v>0</v>
      </c>
      <c r="K1313" s="3">
        <f>IFERROR(VLOOKUP($G1313,'A2017'!$A$3:$C$1897,3,FALSE),0)</f>
        <v>0</v>
      </c>
      <c r="L1313" s="3">
        <f>IFERROR(VLOOKUP($G1313,'A2018'!$A$3:$C$1897,3,FALSE),0)</f>
        <v>0</v>
      </c>
      <c r="M1313" s="3">
        <f>IFERROR(VLOOKUP($G1313,'A2019'!$A$3:$C$1897,3,FALSE),0)</f>
        <v>0</v>
      </c>
      <c r="N1313" s="3">
        <f>IFERROR(VLOOKUP($G1313,'A2020'!$A$3:$C$1897,3,FALSE),0)</f>
        <v>0</v>
      </c>
      <c r="O1313" s="17">
        <f t="shared" si="87"/>
        <v>0</v>
      </c>
      <c r="Q1313" t="s">
        <v>1448</v>
      </c>
      <c r="R1313" t="s">
        <v>4</v>
      </c>
      <c r="S131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17">
        <v>0</v>
      </c>
    </row>
    <row r="1314" spans="1:25" x14ac:dyDescent="0.3">
      <c r="A1314" t="s">
        <v>1612</v>
      </c>
      <c r="B1314" t="s">
        <v>4</v>
      </c>
      <c r="C1314">
        <v>1</v>
      </c>
      <c r="D1314" s="2">
        <f t="shared" si="86"/>
        <v>1.5054980789844512E-6</v>
      </c>
      <c r="E1314" s="10">
        <f t="shared" si="88"/>
        <v>0.99953028459934345</v>
      </c>
      <c r="G1314" t="s">
        <v>1612</v>
      </c>
      <c r="H1314" t="s">
        <v>4</v>
      </c>
      <c r="I1314">
        <f>IFERROR(VLOOKUP($G1314,'A2015'!$A$3:$C$1897,3,FALSE),0)</f>
        <v>0</v>
      </c>
      <c r="J1314" s="3">
        <f>IFERROR(VLOOKUP($G1314,'A2016'!$A$3:$C$1897,3,FALSE),0)</f>
        <v>0</v>
      </c>
      <c r="K1314" s="3">
        <f>IFERROR(VLOOKUP($G1314,'A2017'!$A$3:$C$1897,3,FALSE),0)</f>
        <v>0</v>
      </c>
      <c r="L1314" s="3">
        <f>IFERROR(VLOOKUP($G1314,'A2018'!$A$3:$C$1897,3,FALSE),0)</f>
        <v>0</v>
      </c>
      <c r="M1314" s="3">
        <f>IFERROR(VLOOKUP($G1314,'A2019'!$A$3:$C$1897,3,FALSE),0)</f>
        <v>0</v>
      </c>
      <c r="N1314" s="3">
        <f>IFERROR(VLOOKUP($G1314,'A2020'!$A$3:$C$1897,3,FALSE),0)</f>
        <v>0</v>
      </c>
      <c r="O1314" s="17">
        <f t="shared" si="87"/>
        <v>0</v>
      </c>
      <c r="Q1314" t="s">
        <v>1238</v>
      </c>
      <c r="R1314" t="s">
        <v>4</v>
      </c>
      <c r="S1314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17">
        <v>0</v>
      </c>
    </row>
    <row r="1315" spans="1:25" x14ac:dyDescent="0.3">
      <c r="A1315" t="s">
        <v>1588</v>
      </c>
      <c r="B1315" t="s">
        <v>4</v>
      </c>
      <c r="C1315">
        <v>1</v>
      </c>
      <c r="D1315" s="2">
        <f t="shared" si="86"/>
        <v>1.5054980789844512E-6</v>
      </c>
      <c r="E1315" s="10">
        <f t="shared" si="88"/>
        <v>0.99953179009742243</v>
      </c>
      <c r="G1315" t="s">
        <v>1588</v>
      </c>
      <c r="H1315" t="s">
        <v>4</v>
      </c>
      <c r="I1315">
        <f>IFERROR(VLOOKUP($G1315,'A2015'!$A$3:$C$1897,3,FALSE),0)</f>
        <v>0</v>
      </c>
      <c r="J1315" s="3">
        <f>IFERROR(VLOOKUP($G1315,'A2016'!$A$3:$C$1897,3,FALSE),0)</f>
        <v>0</v>
      </c>
      <c r="K1315" s="3">
        <f>IFERROR(VLOOKUP($G1315,'A2017'!$A$3:$C$1897,3,FALSE),0)</f>
        <v>0</v>
      </c>
      <c r="L1315" s="3">
        <f>IFERROR(VLOOKUP($G1315,'A2018'!$A$3:$C$1897,3,FALSE),0)</f>
        <v>0</v>
      </c>
      <c r="M1315" s="3">
        <f>IFERROR(VLOOKUP($G1315,'A2019'!$A$3:$C$1897,3,FALSE),0)</f>
        <v>0</v>
      </c>
      <c r="N1315" s="3">
        <f>IFERROR(VLOOKUP($G1315,'A2020'!$A$3:$C$1897,3,FALSE),0)</f>
        <v>0</v>
      </c>
      <c r="O1315" s="17">
        <f t="shared" si="87"/>
        <v>0</v>
      </c>
      <c r="Q1315" t="s">
        <v>1551</v>
      </c>
      <c r="R1315" t="s">
        <v>4</v>
      </c>
      <c r="S1315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17">
        <v>0</v>
      </c>
    </row>
    <row r="1316" spans="1:25" x14ac:dyDescent="0.3">
      <c r="A1316" t="s">
        <v>1019</v>
      </c>
      <c r="B1316" t="s">
        <v>4</v>
      </c>
      <c r="C1316">
        <v>1</v>
      </c>
      <c r="D1316" s="2">
        <f t="shared" si="86"/>
        <v>1.5054980789844512E-6</v>
      </c>
      <c r="E1316" s="10">
        <f t="shared" si="88"/>
        <v>0.99953329559550141</v>
      </c>
      <c r="G1316" t="s">
        <v>1019</v>
      </c>
      <c r="H1316" t="s">
        <v>4</v>
      </c>
      <c r="I1316">
        <f>IFERROR(VLOOKUP($G1316,'A2015'!$A$3:$C$1897,3,FALSE),0)</f>
        <v>0</v>
      </c>
      <c r="J1316" s="3">
        <f>IFERROR(VLOOKUP($G1316,'A2016'!$A$3:$C$1897,3,FALSE),0)</f>
        <v>0</v>
      </c>
      <c r="K1316" s="3">
        <f>IFERROR(VLOOKUP($G1316,'A2017'!$A$3:$C$1897,3,FALSE),0)</f>
        <v>0</v>
      </c>
      <c r="L1316" s="3">
        <f>IFERROR(VLOOKUP($G1316,'A2018'!$A$3:$C$1897,3,FALSE),0)</f>
        <v>0</v>
      </c>
      <c r="M1316" s="3">
        <f>IFERROR(VLOOKUP($G1316,'A2019'!$A$3:$C$1897,3,FALSE),0)</f>
        <v>0</v>
      </c>
      <c r="N1316" s="3">
        <f>IFERROR(VLOOKUP($G1316,'A2020'!$A$3:$C$1897,3,FALSE),0)</f>
        <v>0</v>
      </c>
      <c r="O1316" s="17">
        <f t="shared" si="87"/>
        <v>0</v>
      </c>
      <c r="Q1316" t="s">
        <v>567</v>
      </c>
      <c r="R1316" t="s">
        <v>4</v>
      </c>
      <c r="S1316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17">
        <v>0</v>
      </c>
    </row>
    <row r="1317" spans="1:25" x14ac:dyDescent="0.3">
      <c r="A1317" t="s">
        <v>1313</v>
      </c>
      <c r="B1317" t="s">
        <v>4</v>
      </c>
      <c r="C1317">
        <v>1</v>
      </c>
      <c r="D1317" s="2">
        <f t="shared" si="86"/>
        <v>1.5054980789844512E-6</v>
      </c>
      <c r="E1317" s="10">
        <f t="shared" si="88"/>
        <v>0.99953480109358039</v>
      </c>
      <c r="G1317" t="s">
        <v>1313</v>
      </c>
      <c r="H1317" t="s">
        <v>4</v>
      </c>
      <c r="I1317">
        <f>IFERROR(VLOOKUP($G1317,'A2015'!$A$3:$C$1897,3,FALSE),0)</f>
        <v>0</v>
      </c>
      <c r="J1317" s="3">
        <f>IFERROR(VLOOKUP($G1317,'A2016'!$A$3:$C$1897,3,FALSE),0)</f>
        <v>0</v>
      </c>
      <c r="K1317" s="3">
        <f>IFERROR(VLOOKUP($G1317,'A2017'!$A$3:$C$1897,3,FALSE),0)</f>
        <v>0</v>
      </c>
      <c r="L1317" s="3">
        <f>IFERROR(VLOOKUP($G1317,'A2018'!$A$3:$C$1897,3,FALSE),0)</f>
        <v>0</v>
      </c>
      <c r="M1317" s="3">
        <f>IFERROR(VLOOKUP($G1317,'A2019'!$A$3:$C$1897,3,FALSE),0)</f>
        <v>0</v>
      </c>
      <c r="N1317" s="3">
        <f>IFERROR(VLOOKUP($G1317,'A2020'!$A$3:$C$1897,3,FALSE),0)</f>
        <v>0</v>
      </c>
      <c r="O1317" s="17">
        <f t="shared" si="87"/>
        <v>0</v>
      </c>
      <c r="Q1317" t="s">
        <v>1511</v>
      </c>
      <c r="R1317" t="s">
        <v>4</v>
      </c>
      <c r="S1317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17">
        <v>0</v>
      </c>
    </row>
    <row r="1318" spans="1:25" x14ac:dyDescent="0.3">
      <c r="A1318" t="s">
        <v>1190</v>
      </c>
      <c r="B1318" t="s">
        <v>4</v>
      </c>
      <c r="C1318">
        <v>1</v>
      </c>
      <c r="D1318" s="2">
        <f t="shared" si="86"/>
        <v>1.5054980789844512E-6</v>
      </c>
      <c r="E1318" s="10">
        <f t="shared" si="88"/>
        <v>0.99953630659165937</v>
      </c>
      <c r="G1318" t="s">
        <v>1190</v>
      </c>
      <c r="H1318" t="s">
        <v>4</v>
      </c>
      <c r="I1318">
        <f>IFERROR(VLOOKUP($G1318,'A2015'!$A$3:$C$1897,3,FALSE),0)</f>
        <v>0</v>
      </c>
      <c r="J1318" s="3">
        <f>IFERROR(VLOOKUP($G1318,'A2016'!$A$3:$C$1897,3,FALSE),0)</f>
        <v>0</v>
      </c>
      <c r="K1318" s="3">
        <f>IFERROR(VLOOKUP($G1318,'A2017'!$A$3:$C$1897,3,FALSE),0)</f>
        <v>0</v>
      </c>
      <c r="L1318" s="3">
        <f>IFERROR(VLOOKUP($G1318,'A2018'!$A$3:$C$1897,3,FALSE),0)</f>
        <v>0</v>
      </c>
      <c r="M1318" s="3">
        <f>IFERROR(VLOOKUP($G1318,'A2019'!$A$3:$C$1897,3,FALSE),0)</f>
        <v>0</v>
      </c>
      <c r="N1318" s="3">
        <f>IFERROR(VLOOKUP($G1318,'A2020'!$A$3:$C$1897,3,FALSE),0)</f>
        <v>0</v>
      </c>
      <c r="O1318" s="17">
        <f t="shared" si="87"/>
        <v>0</v>
      </c>
      <c r="Q1318" t="s">
        <v>1571</v>
      </c>
      <c r="R1318" t="s">
        <v>4</v>
      </c>
      <c r="S1318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17">
        <v>0</v>
      </c>
    </row>
    <row r="1319" spans="1:25" x14ac:dyDescent="0.3">
      <c r="A1319" t="s">
        <v>1635</v>
      </c>
      <c r="B1319" t="s">
        <v>4</v>
      </c>
      <c r="C1319">
        <v>1</v>
      </c>
      <c r="D1319" s="2">
        <f t="shared" si="86"/>
        <v>1.5054980789844512E-6</v>
      </c>
      <c r="E1319" s="10">
        <f t="shared" si="88"/>
        <v>0.99953781208973835</v>
      </c>
      <c r="G1319" t="s">
        <v>1635</v>
      </c>
      <c r="H1319" t="s">
        <v>4</v>
      </c>
      <c r="I1319">
        <f>IFERROR(VLOOKUP($G1319,'A2015'!$A$3:$C$1897,3,FALSE),0)</f>
        <v>0</v>
      </c>
      <c r="J1319" s="3">
        <f>IFERROR(VLOOKUP($G1319,'A2016'!$A$3:$C$1897,3,FALSE),0)</f>
        <v>0</v>
      </c>
      <c r="K1319" s="3">
        <f>IFERROR(VLOOKUP($G1319,'A2017'!$A$3:$C$1897,3,FALSE),0)</f>
        <v>0</v>
      </c>
      <c r="L1319" s="3">
        <f>IFERROR(VLOOKUP($G1319,'A2018'!$A$3:$C$1897,3,FALSE),0)</f>
        <v>0</v>
      </c>
      <c r="M1319" s="3">
        <f>IFERROR(VLOOKUP($G1319,'A2019'!$A$3:$C$1897,3,FALSE),0)</f>
        <v>0</v>
      </c>
      <c r="N1319" s="3">
        <f>IFERROR(VLOOKUP($G1319,'A2020'!$A$3:$C$1897,3,FALSE),0)</f>
        <v>0</v>
      </c>
      <c r="O1319" s="17">
        <f t="shared" si="87"/>
        <v>0</v>
      </c>
      <c r="Q1319" t="s">
        <v>1557</v>
      </c>
      <c r="R1319" t="s">
        <v>4</v>
      </c>
      <c r="S1319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17">
        <v>0</v>
      </c>
    </row>
    <row r="1320" spans="1:25" x14ac:dyDescent="0.3">
      <c r="A1320" t="s">
        <v>1575</v>
      </c>
      <c r="B1320" t="s">
        <v>4</v>
      </c>
      <c r="C1320">
        <v>1</v>
      </c>
      <c r="D1320" s="2">
        <f t="shared" si="86"/>
        <v>1.5054980789844512E-6</v>
      </c>
      <c r="E1320" s="10">
        <f t="shared" si="88"/>
        <v>0.99953931758781733</v>
      </c>
      <c r="G1320" t="s">
        <v>1575</v>
      </c>
      <c r="H1320" t="s">
        <v>4</v>
      </c>
      <c r="I1320">
        <f>IFERROR(VLOOKUP($G1320,'A2015'!$A$3:$C$1897,3,FALSE),0)</f>
        <v>0</v>
      </c>
      <c r="J1320" s="3">
        <f>IFERROR(VLOOKUP($G1320,'A2016'!$A$3:$C$1897,3,FALSE),0)</f>
        <v>0</v>
      </c>
      <c r="K1320" s="3">
        <f>IFERROR(VLOOKUP($G1320,'A2017'!$A$3:$C$1897,3,FALSE),0)</f>
        <v>0</v>
      </c>
      <c r="L1320" s="3">
        <f>IFERROR(VLOOKUP($G1320,'A2018'!$A$3:$C$1897,3,FALSE),0)</f>
        <v>0</v>
      </c>
      <c r="M1320" s="3">
        <f>IFERROR(VLOOKUP($G1320,'A2019'!$A$3:$C$1897,3,FALSE),0)</f>
        <v>0</v>
      </c>
      <c r="N1320" s="3">
        <f>IFERROR(VLOOKUP($G1320,'A2020'!$A$3:$C$1897,3,FALSE),0)</f>
        <v>0</v>
      </c>
      <c r="O1320" s="17">
        <f t="shared" si="87"/>
        <v>0</v>
      </c>
      <c r="Q1320" t="s">
        <v>1481</v>
      </c>
      <c r="R1320" t="s">
        <v>4</v>
      </c>
      <c r="S1320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17">
        <v>0</v>
      </c>
    </row>
    <row r="1321" spans="1:25" x14ac:dyDescent="0.3">
      <c r="A1321" t="s">
        <v>1443</v>
      </c>
      <c r="B1321" t="s">
        <v>4</v>
      </c>
      <c r="C1321">
        <v>1</v>
      </c>
      <c r="D1321" s="2">
        <f t="shared" si="86"/>
        <v>1.5054980789844512E-6</v>
      </c>
      <c r="E1321" s="10">
        <f t="shared" si="88"/>
        <v>0.99954082308589631</v>
      </c>
      <c r="G1321" t="s">
        <v>1443</v>
      </c>
      <c r="H1321" t="s">
        <v>4</v>
      </c>
      <c r="I1321">
        <f>IFERROR(VLOOKUP($G1321,'A2015'!$A$3:$C$1897,3,FALSE),0)</f>
        <v>0</v>
      </c>
      <c r="J1321" s="3">
        <f>IFERROR(VLOOKUP($G1321,'A2016'!$A$3:$C$1897,3,FALSE),0)</f>
        <v>0</v>
      </c>
      <c r="K1321" s="3">
        <f>IFERROR(VLOOKUP($G1321,'A2017'!$A$3:$C$1897,3,FALSE),0)</f>
        <v>0</v>
      </c>
      <c r="L1321" s="3">
        <f>IFERROR(VLOOKUP($G1321,'A2018'!$A$3:$C$1897,3,FALSE),0)</f>
        <v>0</v>
      </c>
      <c r="M1321" s="3">
        <f>IFERROR(VLOOKUP($G1321,'A2019'!$A$3:$C$1897,3,FALSE),0)</f>
        <v>0</v>
      </c>
      <c r="N1321" s="3">
        <f>IFERROR(VLOOKUP($G1321,'A2020'!$A$3:$C$1897,3,FALSE),0)</f>
        <v>0</v>
      </c>
      <c r="O1321" s="17">
        <f t="shared" si="87"/>
        <v>0</v>
      </c>
      <c r="Q1321" t="s">
        <v>1433</v>
      </c>
      <c r="R1321" t="s">
        <v>4</v>
      </c>
      <c r="S1321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17">
        <v>0</v>
      </c>
    </row>
    <row r="1322" spans="1:25" x14ac:dyDescent="0.3">
      <c r="A1322" t="s">
        <v>1573</v>
      </c>
      <c r="B1322" t="s">
        <v>4</v>
      </c>
      <c r="C1322">
        <v>1</v>
      </c>
      <c r="D1322" s="2">
        <f t="shared" si="86"/>
        <v>1.5054980789844512E-6</v>
      </c>
      <c r="E1322" s="10">
        <f t="shared" si="88"/>
        <v>0.99954232858397529</v>
      </c>
      <c r="G1322" t="s">
        <v>1573</v>
      </c>
      <c r="H1322" t="s">
        <v>4</v>
      </c>
      <c r="I1322">
        <f>IFERROR(VLOOKUP($G1322,'A2015'!$A$3:$C$1897,3,FALSE),0)</f>
        <v>0</v>
      </c>
      <c r="J1322" s="3">
        <f>IFERROR(VLOOKUP($G1322,'A2016'!$A$3:$C$1897,3,FALSE),0)</f>
        <v>0</v>
      </c>
      <c r="K1322" s="3">
        <f>IFERROR(VLOOKUP($G1322,'A2017'!$A$3:$C$1897,3,FALSE),0)</f>
        <v>0</v>
      </c>
      <c r="L1322" s="3">
        <f>IFERROR(VLOOKUP($G1322,'A2018'!$A$3:$C$1897,3,FALSE),0)</f>
        <v>0</v>
      </c>
      <c r="M1322" s="3">
        <f>IFERROR(VLOOKUP($G1322,'A2019'!$A$3:$C$1897,3,FALSE),0)</f>
        <v>0</v>
      </c>
      <c r="N1322" s="3">
        <f>IFERROR(VLOOKUP($G1322,'A2020'!$A$3:$C$1897,3,FALSE),0)</f>
        <v>0</v>
      </c>
      <c r="O1322" s="17">
        <f t="shared" si="87"/>
        <v>0</v>
      </c>
      <c r="Q1322" t="s">
        <v>1624</v>
      </c>
      <c r="R1322" t="s">
        <v>4</v>
      </c>
      <c r="S1322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17">
        <v>0</v>
      </c>
    </row>
    <row r="1323" spans="1:25" x14ac:dyDescent="0.3">
      <c r="A1323" t="s">
        <v>1470</v>
      </c>
      <c r="B1323" t="s">
        <v>4</v>
      </c>
      <c r="C1323">
        <v>1</v>
      </c>
      <c r="D1323" s="2">
        <f t="shared" si="86"/>
        <v>1.5054980789844512E-6</v>
      </c>
      <c r="E1323" s="10">
        <f t="shared" si="88"/>
        <v>0.99954383408205427</v>
      </c>
      <c r="G1323" t="s">
        <v>1470</v>
      </c>
      <c r="H1323" t="s">
        <v>4</v>
      </c>
      <c r="I1323">
        <f>IFERROR(VLOOKUP($G1323,'A2015'!$A$3:$C$1897,3,FALSE),0)</f>
        <v>0</v>
      </c>
      <c r="J1323" s="3">
        <f>IFERROR(VLOOKUP($G1323,'A2016'!$A$3:$C$1897,3,FALSE),0)</f>
        <v>0</v>
      </c>
      <c r="K1323" s="3">
        <f>IFERROR(VLOOKUP($G1323,'A2017'!$A$3:$C$1897,3,FALSE),0)</f>
        <v>0</v>
      </c>
      <c r="L1323" s="3">
        <f>IFERROR(VLOOKUP($G1323,'A2018'!$A$3:$C$1897,3,FALSE),0)</f>
        <v>0</v>
      </c>
      <c r="M1323" s="3">
        <f>IFERROR(VLOOKUP($G1323,'A2019'!$A$3:$C$1897,3,FALSE),0)</f>
        <v>0</v>
      </c>
      <c r="N1323" s="3">
        <f>IFERROR(VLOOKUP($G1323,'A2020'!$A$3:$C$1897,3,FALSE),0)</f>
        <v>0</v>
      </c>
      <c r="O1323" s="17">
        <f t="shared" si="87"/>
        <v>0</v>
      </c>
      <c r="Q1323" t="s">
        <v>1295</v>
      </c>
      <c r="R1323" t="s">
        <v>4</v>
      </c>
      <c r="S132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17">
        <v>0</v>
      </c>
    </row>
    <row r="1324" spans="1:25" x14ac:dyDescent="0.3">
      <c r="A1324" t="s">
        <v>1514</v>
      </c>
      <c r="B1324" t="s">
        <v>4</v>
      </c>
      <c r="C1324">
        <v>1</v>
      </c>
      <c r="D1324" s="2">
        <f t="shared" si="86"/>
        <v>1.5054980789844512E-6</v>
      </c>
      <c r="E1324" s="10">
        <f t="shared" si="88"/>
        <v>0.99954533958013325</v>
      </c>
      <c r="G1324" t="s">
        <v>1514</v>
      </c>
      <c r="H1324" t="s">
        <v>4</v>
      </c>
      <c r="I1324">
        <f>IFERROR(VLOOKUP($G1324,'A2015'!$A$3:$C$1897,3,FALSE),0)</f>
        <v>0</v>
      </c>
      <c r="J1324" s="3">
        <f>IFERROR(VLOOKUP($G1324,'A2016'!$A$3:$C$1897,3,FALSE),0)</f>
        <v>0</v>
      </c>
      <c r="K1324" s="3">
        <f>IFERROR(VLOOKUP($G1324,'A2017'!$A$3:$C$1897,3,FALSE),0)</f>
        <v>0</v>
      </c>
      <c r="L1324" s="3">
        <f>IFERROR(VLOOKUP($G1324,'A2018'!$A$3:$C$1897,3,FALSE),0)</f>
        <v>0</v>
      </c>
      <c r="M1324" s="3">
        <f>IFERROR(VLOOKUP($G1324,'A2019'!$A$3:$C$1897,3,FALSE),0)</f>
        <v>0</v>
      </c>
      <c r="N1324" s="3">
        <f>IFERROR(VLOOKUP($G1324,'A2020'!$A$3:$C$1897,3,FALSE),0)</f>
        <v>0</v>
      </c>
      <c r="O1324" s="17">
        <f t="shared" si="87"/>
        <v>0</v>
      </c>
      <c r="Q1324" t="s">
        <v>827</v>
      </c>
      <c r="R1324" t="s">
        <v>4</v>
      </c>
      <c r="S1324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17">
        <v>0</v>
      </c>
    </row>
    <row r="1325" spans="1:25" x14ac:dyDescent="0.3">
      <c r="A1325" t="s">
        <v>1574</v>
      </c>
      <c r="B1325" t="s">
        <v>4</v>
      </c>
      <c r="C1325">
        <v>1</v>
      </c>
      <c r="D1325" s="2">
        <f t="shared" si="86"/>
        <v>1.5054980789844512E-6</v>
      </c>
      <c r="E1325" s="10">
        <f t="shared" si="88"/>
        <v>0.99954684507821223</v>
      </c>
      <c r="G1325" t="s">
        <v>1574</v>
      </c>
      <c r="H1325" t="s">
        <v>4</v>
      </c>
      <c r="I1325">
        <f>IFERROR(VLOOKUP($G1325,'A2015'!$A$3:$C$1897,3,FALSE),0)</f>
        <v>1</v>
      </c>
      <c r="J1325" s="3">
        <f>IFERROR(VLOOKUP($G1325,'A2016'!$A$3:$C$1897,3,FALSE),0)</f>
        <v>0</v>
      </c>
      <c r="K1325" s="3">
        <f>IFERROR(VLOOKUP($G1325,'A2017'!$A$3:$C$1897,3,FALSE),0)</f>
        <v>0</v>
      </c>
      <c r="L1325" s="3">
        <f>IFERROR(VLOOKUP($G1325,'A2018'!$A$3:$C$1897,3,FALSE),0)</f>
        <v>0</v>
      </c>
      <c r="M1325" s="3">
        <f>IFERROR(VLOOKUP($G1325,'A2019'!$A$3:$C$1897,3,FALSE),0)</f>
        <v>0</v>
      </c>
      <c r="N1325" s="3">
        <f>IFERROR(VLOOKUP($G1325,'A2020'!$A$3:$C$1897,3,FALSE),0)</f>
        <v>0</v>
      </c>
      <c r="O1325" s="17">
        <f t="shared" si="87"/>
        <v>1</v>
      </c>
      <c r="Q1325" t="s">
        <v>1632</v>
      </c>
      <c r="R1325" t="s">
        <v>4</v>
      </c>
      <c r="S1325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17">
        <v>0</v>
      </c>
    </row>
    <row r="1326" spans="1:25" x14ac:dyDescent="0.3">
      <c r="A1326" t="s">
        <v>1526</v>
      </c>
      <c r="B1326" t="s">
        <v>4</v>
      </c>
      <c r="C1326">
        <v>1</v>
      </c>
      <c r="D1326" s="2">
        <f t="shared" si="86"/>
        <v>1.5054980789844512E-6</v>
      </c>
      <c r="E1326" s="10">
        <f t="shared" si="88"/>
        <v>0.99954835057629121</v>
      </c>
      <c r="G1326" t="s">
        <v>1526</v>
      </c>
      <c r="H1326" t="s">
        <v>4</v>
      </c>
      <c r="I1326">
        <f>IFERROR(VLOOKUP($G1326,'A2015'!$A$3:$C$1897,3,FALSE),0)</f>
        <v>0</v>
      </c>
      <c r="J1326" s="3">
        <f>IFERROR(VLOOKUP($G1326,'A2016'!$A$3:$C$1897,3,FALSE),0)</f>
        <v>0</v>
      </c>
      <c r="K1326" s="3">
        <f>IFERROR(VLOOKUP($G1326,'A2017'!$A$3:$C$1897,3,FALSE),0)</f>
        <v>0</v>
      </c>
      <c r="L1326" s="3">
        <f>IFERROR(VLOOKUP($G1326,'A2018'!$A$3:$C$1897,3,FALSE),0)</f>
        <v>0</v>
      </c>
      <c r="M1326" s="3">
        <f>IFERROR(VLOOKUP($G1326,'A2019'!$A$3:$C$1897,3,FALSE),0)</f>
        <v>0</v>
      </c>
      <c r="N1326" s="3">
        <f>IFERROR(VLOOKUP($G1326,'A2020'!$A$3:$C$1897,3,FALSE),0)</f>
        <v>0</v>
      </c>
      <c r="O1326" s="17">
        <f t="shared" si="87"/>
        <v>0</v>
      </c>
      <c r="Q1326" t="s">
        <v>1577</v>
      </c>
      <c r="R1326" t="s">
        <v>4</v>
      </c>
      <c r="S1326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17">
        <v>0</v>
      </c>
    </row>
    <row r="1327" spans="1:25" x14ac:dyDescent="0.3">
      <c r="A1327" t="s">
        <v>1468</v>
      </c>
      <c r="B1327" t="s">
        <v>4</v>
      </c>
      <c r="C1327">
        <v>1</v>
      </c>
      <c r="D1327" s="2">
        <f t="shared" si="86"/>
        <v>1.5054980789844512E-6</v>
      </c>
      <c r="E1327" s="10">
        <f t="shared" si="88"/>
        <v>0.99954985607437019</v>
      </c>
      <c r="G1327" t="s">
        <v>1468</v>
      </c>
      <c r="H1327" t="s">
        <v>4</v>
      </c>
      <c r="I1327">
        <f>IFERROR(VLOOKUP($G1327,'A2015'!$A$3:$C$1897,3,FALSE),0)</f>
        <v>0</v>
      </c>
      <c r="J1327" s="3">
        <f>IFERROR(VLOOKUP($G1327,'A2016'!$A$3:$C$1897,3,FALSE),0)</f>
        <v>0</v>
      </c>
      <c r="K1327" s="3">
        <f>IFERROR(VLOOKUP($G1327,'A2017'!$A$3:$C$1897,3,FALSE),0)</f>
        <v>0</v>
      </c>
      <c r="L1327" s="3">
        <f>IFERROR(VLOOKUP($G1327,'A2018'!$A$3:$C$1897,3,FALSE),0)</f>
        <v>0</v>
      </c>
      <c r="M1327" s="3">
        <f>IFERROR(VLOOKUP($G1327,'A2019'!$A$3:$C$1897,3,FALSE),0)</f>
        <v>0</v>
      </c>
      <c r="N1327" s="3">
        <f>IFERROR(VLOOKUP($G1327,'A2020'!$A$3:$C$1897,3,FALSE),0)</f>
        <v>0</v>
      </c>
      <c r="O1327" s="17">
        <f t="shared" si="87"/>
        <v>0</v>
      </c>
      <c r="Q1327" t="s">
        <v>801</v>
      </c>
      <c r="R1327" t="s">
        <v>4</v>
      </c>
      <c r="S1327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17">
        <v>0</v>
      </c>
    </row>
    <row r="1328" spans="1:25" x14ac:dyDescent="0.3">
      <c r="A1328" t="s">
        <v>1312</v>
      </c>
      <c r="B1328" t="s">
        <v>4</v>
      </c>
      <c r="C1328">
        <v>1</v>
      </c>
      <c r="D1328" s="2">
        <f t="shared" si="86"/>
        <v>1.5054980789844512E-6</v>
      </c>
      <c r="E1328" s="10">
        <f t="shared" si="88"/>
        <v>0.99955136157244917</v>
      </c>
      <c r="G1328" t="s">
        <v>1312</v>
      </c>
      <c r="H1328" t="s">
        <v>4</v>
      </c>
      <c r="I1328">
        <f>IFERROR(VLOOKUP($G1328,'A2015'!$A$3:$C$1897,3,FALSE),0)</f>
        <v>0</v>
      </c>
      <c r="J1328" s="3">
        <f>IFERROR(VLOOKUP($G1328,'A2016'!$A$3:$C$1897,3,FALSE),0)</f>
        <v>0</v>
      </c>
      <c r="K1328" s="3">
        <f>IFERROR(VLOOKUP($G1328,'A2017'!$A$3:$C$1897,3,FALSE),0)</f>
        <v>0</v>
      </c>
      <c r="L1328" s="3">
        <f>IFERROR(VLOOKUP($G1328,'A2018'!$A$3:$C$1897,3,FALSE),0)</f>
        <v>0</v>
      </c>
      <c r="M1328" s="3">
        <f>IFERROR(VLOOKUP($G1328,'A2019'!$A$3:$C$1897,3,FALSE),0)</f>
        <v>0</v>
      </c>
      <c r="N1328" s="3">
        <f>IFERROR(VLOOKUP($G1328,'A2020'!$A$3:$C$1897,3,FALSE),0)</f>
        <v>0</v>
      </c>
      <c r="O1328" s="17">
        <f t="shared" si="87"/>
        <v>0</v>
      </c>
      <c r="Q1328" t="s">
        <v>1386</v>
      </c>
      <c r="R1328" t="s">
        <v>4</v>
      </c>
      <c r="S1328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17">
        <v>0</v>
      </c>
    </row>
    <row r="1329" spans="1:25" x14ac:dyDescent="0.3">
      <c r="A1329" t="s">
        <v>1544</v>
      </c>
      <c r="B1329" t="s">
        <v>4</v>
      </c>
      <c r="C1329">
        <v>1</v>
      </c>
      <c r="D1329" s="2">
        <f t="shared" si="86"/>
        <v>1.5054980789844512E-6</v>
      </c>
      <c r="E1329" s="10">
        <f t="shared" si="88"/>
        <v>0.99955286707052815</v>
      </c>
      <c r="G1329" t="s">
        <v>1544</v>
      </c>
      <c r="H1329" t="s">
        <v>4</v>
      </c>
      <c r="I1329">
        <f>IFERROR(VLOOKUP($G1329,'A2015'!$A$3:$C$1897,3,FALSE),0)</f>
        <v>0</v>
      </c>
      <c r="J1329" s="3">
        <f>IFERROR(VLOOKUP($G1329,'A2016'!$A$3:$C$1897,3,FALSE),0)</f>
        <v>0</v>
      </c>
      <c r="K1329" s="3">
        <f>IFERROR(VLOOKUP($G1329,'A2017'!$A$3:$C$1897,3,FALSE),0)</f>
        <v>0</v>
      </c>
      <c r="L1329" s="3">
        <f>IFERROR(VLOOKUP($G1329,'A2018'!$A$3:$C$1897,3,FALSE),0)</f>
        <v>0</v>
      </c>
      <c r="M1329" s="3">
        <f>IFERROR(VLOOKUP($G1329,'A2019'!$A$3:$C$1897,3,FALSE),0)</f>
        <v>0</v>
      </c>
      <c r="N1329" s="3">
        <f>IFERROR(VLOOKUP($G1329,'A2020'!$A$3:$C$1897,3,FALSE),0)</f>
        <v>0</v>
      </c>
      <c r="O1329" s="17">
        <f t="shared" si="87"/>
        <v>0</v>
      </c>
      <c r="Q1329" t="s">
        <v>1459</v>
      </c>
      <c r="R1329" t="s">
        <v>4</v>
      </c>
      <c r="S1329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17">
        <v>0</v>
      </c>
    </row>
    <row r="1330" spans="1:25" x14ac:dyDescent="0.3">
      <c r="A1330" t="s">
        <v>1564</v>
      </c>
      <c r="B1330" t="s">
        <v>4</v>
      </c>
      <c r="C1330">
        <v>1</v>
      </c>
      <c r="D1330" s="2">
        <f t="shared" si="86"/>
        <v>1.5054980789844512E-6</v>
      </c>
      <c r="E1330" s="10">
        <f t="shared" si="88"/>
        <v>0.99955437256860713</v>
      </c>
      <c r="G1330" t="s">
        <v>1564</v>
      </c>
      <c r="H1330" t="s">
        <v>4</v>
      </c>
      <c r="I1330">
        <f>IFERROR(VLOOKUP($G1330,'A2015'!$A$3:$C$1897,3,FALSE),0)</f>
        <v>0</v>
      </c>
      <c r="J1330" s="3">
        <f>IFERROR(VLOOKUP($G1330,'A2016'!$A$3:$C$1897,3,FALSE),0)</f>
        <v>0</v>
      </c>
      <c r="K1330" s="3">
        <f>IFERROR(VLOOKUP($G1330,'A2017'!$A$3:$C$1897,3,FALSE),0)</f>
        <v>0</v>
      </c>
      <c r="L1330" s="3">
        <f>IFERROR(VLOOKUP($G1330,'A2018'!$A$3:$C$1897,3,FALSE),0)</f>
        <v>0</v>
      </c>
      <c r="M1330" s="3">
        <f>IFERROR(VLOOKUP($G1330,'A2019'!$A$3:$C$1897,3,FALSE),0)</f>
        <v>0</v>
      </c>
      <c r="N1330" s="3">
        <f>IFERROR(VLOOKUP($G1330,'A2020'!$A$3:$C$1897,3,FALSE),0)</f>
        <v>0</v>
      </c>
      <c r="O1330" s="17">
        <f t="shared" si="87"/>
        <v>0</v>
      </c>
      <c r="Q1330" t="s">
        <v>573</v>
      </c>
      <c r="R1330" t="s">
        <v>4</v>
      </c>
      <c r="S1330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17">
        <v>0</v>
      </c>
    </row>
    <row r="1331" spans="1:25" x14ac:dyDescent="0.3">
      <c r="A1331" t="s">
        <v>1075</v>
      </c>
      <c r="B1331" t="s">
        <v>4</v>
      </c>
      <c r="C1331">
        <v>1</v>
      </c>
      <c r="D1331" s="2">
        <f t="shared" si="86"/>
        <v>1.5054980789844512E-6</v>
      </c>
      <c r="E1331" s="10">
        <f t="shared" si="88"/>
        <v>0.99955587806668611</v>
      </c>
      <c r="G1331" t="s">
        <v>1075</v>
      </c>
      <c r="H1331" t="s">
        <v>4</v>
      </c>
      <c r="I1331">
        <f>IFERROR(VLOOKUP($G1331,'A2015'!$A$3:$C$1897,3,FALSE),0)</f>
        <v>0</v>
      </c>
      <c r="J1331" s="3">
        <f>IFERROR(VLOOKUP($G1331,'A2016'!$A$3:$C$1897,3,FALSE),0)</f>
        <v>0</v>
      </c>
      <c r="K1331" s="3">
        <f>IFERROR(VLOOKUP($G1331,'A2017'!$A$3:$C$1897,3,FALSE),0)</f>
        <v>0</v>
      </c>
      <c r="L1331" s="3">
        <f>IFERROR(VLOOKUP($G1331,'A2018'!$A$3:$C$1897,3,FALSE),0)</f>
        <v>0</v>
      </c>
      <c r="M1331" s="3">
        <f>IFERROR(VLOOKUP($G1331,'A2019'!$A$3:$C$1897,3,FALSE),0)</f>
        <v>0</v>
      </c>
      <c r="N1331" s="3">
        <f>IFERROR(VLOOKUP($G1331,'A2020'!$A$3:$C$1897,3,FALSE),0)</f>
        <v>0</v>
      </c>
      <c r="O1331" s="17">
        <f t="shared" si="87"/>
        <v>0</v>
      </c>
      <c r="Q1331" t="s">
        <v>1563</v>
      </c>
      <c r="R1331" t="s">
        <v>4</v>
      </c>
      <c r="S1331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17">
        <v>0</v>
      </c>
    </row>
    <row r="1332" spans="1:25" x14ac:dyDescent="0.3">
      <c r="A1332" t="s">
        <v>515</v>
      </c>
      <c r="B1332" t="s">
        <v>4</v>
      </c>
      <c r="C1332">
        <v>1</v>
      </c>
      <c r="D1332" s="2">
        <f t="shared" si="86"/>
        <v>1.5054980789844512E-6</v>
      </c>
      <c r="E1332" s="10">
        <f t="shared" si="88"/>
        <v>0.99955738356476509</v>
      </c>
      <c r="G1332" t="s">
        <v>515</v>
      </c>
      <c r="H1332" t="s">
        <v>4</v>
      </c>
      <c r="I1332">
        <f>IFERROR(VLOOKUP($G1332,'A2015'!$A$3:$C$1897,3,FALSE),0)</f>
        <v>0</v>
      </c>
      <c r="J1332" s="3">
        <f>IFERROR(VLOOKUP($G1332,'A2016'!$A$3:$C$1897,3,FALSE),0)</f>
        <v>0</v>
      </c>
      <c r="K1332" s="3">
        <f>IFERROR(VLOOKUP($G1332,'A2017'!$A$3:$C$1897,3,FALSE),0)</f>
        <v>0</v>
      </c>
      <c r="L1332" s="3">
        <f>IFERROR(VLOOKUP($G1332,'A2018'!$A$3:$C$1897,3,FALSE),0)</f>
        <v>0</v>
      </c>
      <c r="M1332" s="3">
        <f>IFERROR(VLOOKUP($G1332,'A2019'!$A$3:$C$1897,3,FALSE),0)</f>
        <v>0</v>
      </c>
      <c r="N1332" s="3">
        <f>IFERROR(VLOOKUP($G1332,'A2020'!$A$3:$C$1897,3,FALSE),0)</f>
        <v>0</v>
      </c>
      <c r="O1332" s="17">
        <f t="shared" si="87"/>
        <v>0</v>
      </c>
      <c r="Q1332" t="s">
        <v>1537</v>
      </c>
      <c r="R1332" t="s">
        <v>4</v>
      </c>
      <c r="S1332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17">
        <v>0</v>
      </c>
    </row>
    <row r="1333" spans="1:25" x14ac:dyDescent="0.3">
      <c r="A1333" t="s">
        <v>1181</v>
      </c>
      <c r="B1333" t="s">
        <v>4</v>
      </c>
      <c r="C1333">
        <v>1</v>
      </c>
      <c r="D1333" s="2">
        <f t="shared" si="86"/>
        <v>1.5054980789844512E-6</v>
      </c>
      <c r="E1333" s="10">
        <f t="shared" si="88"/>
        <v>0.99955888906284407</v>
      </c>
      <c r="G1333" t="s">
        <v>1181</v>
      </c>
      <c r="H1333" t="s">
        <v>4</v>
      </c>
      <c r="I1333">
        <f>IFERROR(VLOOKUP($G1333,'A2015'!$A$3:$C$1897,3,FALSE),0)</f>
        <v>0</v>
      </c>
      <c r="J1333" s="3">
        <f>IFERROR(VLOOKUP($G1333,'A2016'!$A$3:$C$1897,3,FALSE),0)</f>
        <v>0</v>
      </c>
      <c r="K1333" s="3">
        <f>IFERROR(VLOOKUP($G1333,'A2017'!$A$3:$C$1897,3,FALSE),0)</f>
        <v>0</v>
      </c>
      <c r="L1333" s="3">
        <f>IFERROR(VLOOKUP($G1333,'A2018'!$A$3:$C$1897,3,FALSE),0)</f>
        <v>0</v>
      </c>
      <c r="M1333" s="3">
        <f>IFERROR(VLOOKUP($G1333,'A2019'!$A$3:$C$1897,3,FALSE),0)</f>
        <v>0</v>
      </c>
      <c r="N1333" s="3">
        <f>IFERROR(VLOOKUP($G1333,'A2020'!$A$3:$C$1897,3,FALSE),0)</f>
        <v>0</v>
      </c>
      <c r="O1333" s="17">
        <f t="shared" si="87"/>
        <v>0</v>
      </c>
      <c r="Q1333" t="s">
        <v>1560</v>
      </c>
      <c r="R1333" t="s">
        <v>4</v>
      </c>
      <c r="S133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17">
        <v>0</v>
      </c>
    </row>
    <row r="1334" spans="1:25" x14ac:dyDescent="0.3">
      <c r="A1334" t="s">
        <v>579</v>
      </c>
      <c r="B1334" t="s">
        <v>4</v>
      </c>
      <c r="C1334">
        <v>1</v>
      </c>
      <c r="D1334" s="2">
        <f t="shared" si="86"/>
        <v>1.5054980789844512E-6</v>
      </c>
      <c r="E1334" s="10">
        <f t="shared" si="88"/>
        <v>0.99956039456092305</v>
      </c>
      <c r="G1334" t="s">
        <v>579</v>
      </c>
      <c r="H1334" t="s">
        <v>4</v>
      </c>
      <c r="I1334">
        <f>IFERROR(VLOOKUP($G1334,'A2015'!$A$3:$C$1897,3,FALSE),0)</f>
        <v>0</v>
      </c>
      <c r="J1334" s="3">
        <f>IFERROR(VLOOKUP($G1334,'A2016'!$A$3:$C$1897,3,FALSE),0)</f>
        <v>0</v>
      </c>
      <c r="K1334" s="3">
        <f>IFERROR(VLOOKUP($G1334,'A2017'!$A$3:$C$1897,3,FALSE),0)</f>
        <v>0</v>
      </c>
      <c r="L1334" s="3">
        <f>IFERROR(VLOOKUP($G1334,'A2018'!$A$3:$C$1897,3,FALSE),0)</f>
        <v>0</v>
      </c>
      <c r="M1334" s="3">
        <f>IFERROR(VLOOKUP($G1334,'A2019'!$A$3:$C$1897,3,FALSE),0)</f>
        <v>0</v>
      </c>
      <c r="N1334" s="3">
        <f>IFERROR(VLOOKUP($G1334,'A2020'!$A$3:$C$1897,3,FALSE),0)</f>
        <v>0</v>
      </c>
      <c r="O1334" s="17">
        <f t="shared" si="87"/>
        <v>0</v>
      </c>
      <c r="Q1334" t="s">
        <v>1602</v>
      </c>
      <c r="R1334" t="s">
        <v>4</v>
      </c>
      <c r="S1334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17">
        <v>0</v>
      </c>
    </row>
    <row r="1335" spans="1:25" x14ac:dyDescent="0.3">
      <c r="A1335" t="s">
        <v>1629</v>
      </c>
      <c r="B1335" t="s">
        <v>4</v>
      </c>
      <c r="C1335">
        <v>1</v>
      </c>
      <c r="D1335" s="2">
        <f t="shared" si="86"/>
        <v>1.5054980789844512E-6</v>
      </c>
      <c r="E1335" s="10">
        <f t="shared" si="88"/>
        <v>0.99956190005900203</v>
      </c>
      <c r="G1335" t="s">
        <v>1629</v>
      </c>
      <c r="H1335" t="s">
        <v>4</v>
      </c>
      <c r="I1335">
        <f>IFERROR(VLOOKUP($G1335,'A2015'!$A$3:$C$1897,3,FALSE),0)</f>
        <v>0</v>
      </c>
      <c r="J1335" s="3">
        <f>IFERROR(VLOOKUP($G1335,'A2016'!$A$3:$C$1897,3,FALSE),0)</f>
        <v>0</v>
      </c>
      <c r="K1335" s="3">
        <f>IFERROR(VLOOKUP($G1335,'A2017'!$A$3:$C$1897,3,FALSE),0)</f>
        <v>0</v>
      </c>
      <c r="L1335" s="3">
        <f>IFERROR(VLOOKUP($G1335,'A2018'!$A$3:$C$1897,3,FALSE),0)</f>
        <v>0</v>
      </c>
      <c r="M1335" s="3">
        <f>IFERROR(VLOOKUP($G1335,'A2019'!$A$3:$C$1897,3,FALSE),0)</f>
        <v>0</v>
      </c>
      <c r="N1335" s="3">
        <f>IFERROR(VLOOKUP($G1335,'A2020'!$A$3:$C$1897,3,FALSE),0)</f>
        <v>0</v>
      </c>
      <c r="O1335" s="17">
        <f t="shared" si="87"/>
        <v>0</v>
      </c>
      <c r="Q1335" t="s">
        <v>1351</v>
      </c>
      <c r="R1335" t="s">
        <v>4</v>
      </c>
      <c r="S1335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17">
        <v>0</v>
      </c>
    </row>
    <row r="1336" spans="1:25" x14ac:dyDescent="0.3">
      <c r="A1336" t="s">
        <v>513</v>
      </c>
      <c r="B1336" t="s">
        <v>4</v>
      </c>
      <c r="C1336">
        <v>1</v>
      </c>
      <c r="D1336" s="2">
        <f t="shared" si="86"/>
        <v>1.5054980789844512E-6</v>
      </c>
      <c r="E1336" s="10">
        <f t="shared" si="88"/>
        <v>0.99956340555708101</v>
      </c>
      <c r="G1336" t="s">
        <v>513</v>
      </c>
      <c r="H1336" t="s">
        <v>4</v>
      </c>
      <c r="I1336">
        <f>IFERROR(VLOOKUP($G1336,'A2015'!$A$3:$C$1897,3,FALSE),0)</f>
        <v>0</v>
      </c>
      <c r="J1336" s="3">
        <f>IFERROR(VLOOKUP($G1336,'A2016'!$A$3:$C$1897,3,FALSE),0)</f>
        <v>0</v>
      </c>
      <c r="K1336" s="3">
        <f>IFERROR(VLOOKUP($G1336,'A2017'!$A$3:$C$1897,3,FALSE),0)</f>
        <v>0</v>
      </c>
      <c r="L1336" s="3">
        <f>IFERROR(VLOOKUP($G1336,'A2018'!$A$3:$C$1897,3,FALSE),0)</f>
        <v>0</v>
      </c>
      <c r="M1336" s="3">
        <f>IFERROR(VLOOKUP($G1336,'A2019'!$A$3:$C$1897,3,FALSE),0)</f>
        <v>0</v>
      </c>
      <c r="N1336" s="3">
        <f>IFERROR(VLOOKUP($G1336,'A2020'!$A$3:$C$1897,3,FALSE),0)</f>
        <v>0</v>
      </c>
      <c r="O1336" s="17">
        <f t="shared" si="87"/>
        <v>0</v>
      </c>
      <c r="Q1336" t="s">
        <v>1566</v>
      </c>
      <c r="R1336" t="s">
        <v>4</v>
      </c>
      <c r="S1336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17">
        <v>0</v>
      </c>
    </row>
    <row r="1337" spans="1:25" x14ac:dyDescent="0.3">
      <c r="A1337" t="s">
        <v>1466</v>
      </c>
      <c r="B1337" t="s">
        <v>4</v>
      </c>
      <c r="C1337">
        <v>1</v>
      </c>
      <c r="D1337" s="2">
        <f t="shared" si="86"/>
        <v>1.5054980789844512E-6</v>
      </c>
      <c r="E1337" s="10">
        <f t="shared" si="88"/>
        <v>0.99956491105515999</v>
      </c>
      <c r="G1337" t="s">
        <v>1466</v>
      </c>
      <c r="H1337" t="s">
        <v>4</v>
      </c>
      <c r="I1337">
        <f>IFERROR(VLOOKUP($G1337,'A2015'!$A$3:$C$1897,3,FALSE),0)</f>
        <v>0</v>
      </c>
      <c r="J1337" s="3">
        <f>IFERROR(VLOOKUP($G1337,'A2016'!$A$3:$C$1897,3,FALSE),0)</f>
        <v>0</v>
      </c>
      <c r="K1337" s="3">
        <f>IFERROR(VLOOKUP($G1337,'A2017'!$A$3:$C$1897,3,FALSE),0)</f>
        <v>0</v>
      </c>
      <c r="L1337" s="3">
        <f>IFERROR(VLOOKUP($G1337,'A2018'!$A$3:$C$1897,3,FALSE),0)</f>
        <v>0</v>
      </c>
      <c r="M1337" s="3">
        <f>IFERROR(VLOOKUP($G1337,'A2019'!$A$3:$C$1897,3,FALSE),0)</f>
        <v>0</v>
      </c>
      <c r="N1337" s="3">
        <f>IFERROR(VLOOKUP($G1337,'A2020'!$A$3:$C$1897,3,FALSE),0)</f>
        <v>0</v>
      </c>
      <c r="O1337" s="17">
        <f t="shared" si="87"/>
        <v>0</v>
      </c>
      <c r="Q1337" t="s">
        <v>1493</v>
      </c>
      <c r="R1337" t="s">
        <v>4</v>
      </c>
      <c r="S1337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17">
        <v>0</v>
      </c>
    </row>
    <row r="1338" spans="1:25" x14ac:dyDescent="0.3">
      <c r="A1338" t="s">
        <v>1455</v>
      </c>
      <c r="B1338" t="s">
        <v>4</v>
      </c>
      <c r="C1338">
        <v>1</v>
      </c>
      <c r="D1338" s="2">
        <f t="shared" si="86"/>
        <v>1.5054980789844512E-6</v>
      </c>
      <c r="E1338" s="10">
        <f t="shared" si="88"/>
        <v>0.99956641655323897</v>
      </c>
      <c r="G1338" t="s">
        <v>1455</v>
      </c>
      <c r="H1338" t="s">
        <v>4</v>
      </c>
      <c r="I1338">
        <f>IFERROR(VLOOKUP($G1338,'A2015'!$A$3:$C$1897,3,FALSE),0)</f>
        <v>0</v>
      </c>
      <c r="J1338" s="3">
        <f>IFERROR(VLOOKUP($G1338,'A2016'!$A$3:$C$1897,3,FALSE),0)</f>
        <v>0</v>
      </c>
      <c r="K1338" s="3">
        <f>IFERROR(VLOOKUP($G1338,'A2017'!$A$3:$C$1897,3,FALSE),0)</f>
        <v>0</v>
      </c>
      <c r="L1338" s="3">
        <f>IFERROR(VLOOKUP($G1338,'A2018'!$A$3:$C$1897,3,FALSE),0)</f>
        <v>0</v>
      </c>
      <c r="M1338" s="3">
        <f>IFERROR(VLOOKUP($G1338,'A2019'!$A$3:$C$1897,3,FALSE),0)</f>
        <v>0</v>
      </c>
      <c r="N1338" s="3">
        <f>IFERROR(VLOOKUP($G1338,'A2020'!$A$3:$C$1897,3,FALSE),0)</f>
        <v>0</v>
      </c>
      <c r="O1338" s="17">
        <f t="shared" si="87"/>
        <v>0</v>
      </c>
      <c r="Q1338" t="s">
        <v>1136</v>
      </c>
      <c r="R1338" t="s">
        <v>4</v>
      </c>
      <c r="S1338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17">
        <v>0</v>
      </c>
    </row>
    <row r="1339" spans="1:25" x14ac:dyDescent="0.3">
      <c r="A1339" t="s">
        <v>1479</v>
      </c>
      <c r="B1339" t="s">
        <v>4</v>
      </c>
      <c r="C1339">
        <v>1</v>
      </c>
      <c r="D1339" s="2">
        <f t="shared" si="86"/>
        <v>1.5054980789844512E-6</v>
      </c>
      <c r="E1339" s="10">
        <f t="shared" si="88"/>
        <v>0.99956792205131795</v>
      </c>
      <c r="G1339" t="s">
        <v>1479</v>
      </c>
      <c r="H1339" t="s">
        <v>4</v>
      </c>
      <c r="I1339">
        <f>IFERROR(VLOOKUP($G1339,'A2015'!$A$3:$C$1897,3,FALSE),0)</f>
        <v>0</v>
      </c>
      <c r="J1339" s="3">
        <f>IFERROR(VLOOKUP($G1339,'A2016'!$A$3:$C$1897,3,FALSE),0)</f>
        <v>0</v>
      </c>
      <c r="K1339" s="3">
        <f>IFERROR(VLOOKUP($G1339,'A2017'!$A$3:$C$1897,3,FALSE),0)</f>
        <v>0</v>
      </c>
      <c r="L1339" s="3">
        <f>IFERROR(VLOOKUP($G1339,'A2018'!$A$3:$C$1897,3,FALSE),0)</f>
        <v>0</v>
      </c>
      <c r="M1339" s="3">
        <f>IFERROR(VLOOKUP($G1339,'A2019'!$A$3:$C$1897,3,FALSE),0)</f>
        <v>1</v>
      </c>
      <c r="N1339" s="3">
        <f>IFERROR(VLOOKUP($G1339,'A2020'!$A$3:$C$1897,3,FALSE),0)</f>
        <v>0</v>
      </c>
      <c r="O1339" s="17">
        <f t="shared" si="87"/>
        <v>1</v>
      </c>
      <c r="Q1339" t="s">
        <v>1633</v>
      </c>
      <c r="R1339" t="s">
        <v>4</v>
      </c>
      <c r="S1339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17">
        <v>0</v>
      </c>
    </row>
    <row r="1340" spans="1:25" x14ac:dyDescent="0.3">
      <c r="A1340" t="s">
        <v>1445</v>
      </c>
      <c r="B1340" t="s">
        <v>4</v>
      </c>
      <c r="C1340">
        <v>1</v>
      </c>
      <c r="D1340" s="2">
        <f t="shared" si="86"/>
        <v>1.5054980789844512E-6</v>
      </c>
      <c r="E1340" s="10">
        <f t="shared" si="88"/>
        <v>0.99956942754939693</v>
      </c>
      <c r="G1340" t="s">
        <v>1445</v>
      </c>
      <c r="H1340" t="s">
        <v>4</v>
      </c>
      <c r="I1340">
        <f>IFERROR(VLOOKUP($G1340,'A2015'!$A$3:$C$1897,3,FALSE),0)</f>
        <v>0</v>
      </c>
      <c r="J1340" s="3">
        <f>IFERROR(VLOOKUP($G1340,'A2016'!$A$3:$C$1897,3,FALSE),0)</f>
        <v>0</v>
      </c>
      <c r="K1340" s="3">
        <f>IFERROR(VLOOKUP($G1340,'A2017'!$A$3:$C$1897,3,FALSE),0)</f>
        <v>0</v>
      </c>
      <c r="L1340" s="3">
        <f>IFERROR(VLOOKUP($G1340,'A2018'!$A$3:$C$1897,3,FALSE),0)</f>
        <v>0</v>
      </c>
      <c r="M1340" s="3">
        <f>IFERROR(VLOOKUP($G1340,'A2019'!$A$3:$C$1897,3,FALSE),0)</f>
        <v>0</v>
      </c>
      <c r="N1340" s="3">
        <f>IFERROR(VLOOKUP($G1340,'A2020'!$A$3:$C$1897,3,FALSE),0)</f>
        <v>0</v>
      </c>
      <c r="O1340" s="17">
        <f t="shared" si="87"/>
        <v>0</v>
      </c>
      <c r="Q1340" t="s">
        <v>1634</v>
      </c>
      <c r="R1340" t="s">
        <v>4</v>
      </c>
      <c r="S1340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17">
        <v>0</v>
      </c>
    </row>
    <row r="1341" spans="1:25" x14ac:dyDescent="0.3">
      <c r="A1341" t="s">
        <v>493</v>
      </c>
      <c r="B1341" t="s">
        <v>4</v>
      </c>
      <c r="C1341">
        <v>1</v>
      </c>
      <c r="D1341" s="2">
        <f t="shared" si="86"/>
        <v>1.5054980789844512E-6</v>
      </c>
      <c r="E1341" s="10">
        <f t="shared" si="88"/>
        <v>0.99957093304747591</v>
      </c>
      <c r="G1341" t="s">
        <v>493</v>
      </c>
      <c r="H1341" t="s">
        <v>4</v>
      </c>
      <c r="I1341">
        <f>IFERROR(VLOOKUP($G1341,'A2015'!$A$3:$C$1897,3,FALSE),0)</f>
        <v>0</v>
      </c>
      <c r="J1341" s="3">
        <f>IFERROR(VLOOKUP($G1341,'A2016'!$A$3:$C$1897,3,FALSE),0)</f>
        <v>0</v>
      </c>
      <c r="K1341" s="3">
        <f>IFERROR(VLOOKUP($G1341,'A2017'!$A$3:$C$1897,3,FALSE),0)</f>
        <v>1</v>
      </c>
      <c r="L1341" s="3">
        <f>IFERROR(VLOOKUP($G1341,'A2018'!$A$3:$C$1897,3,FALSE),0)</f>
        <v>0</v>
      </c>
      <c r="M1341" s="3">
        <f>IFERROR(VLOOKUP($G1341,'A2019'!$A$3:$C$1897,3,FALSE),0)</f>
        <v>0</v>
      </c>
      <c r="N1341" s="3">
        <f>IFERROR(VLOOKUP($G1341,'A2020'!$A$3:$C$1897,3,FALSE),0)</f>
        <v>0</v>
      </c>
      <c r="O1341" s="17">
        <f t="shared" si="87"/>
        <v>1</v>
      </c>
      <c r="Q1341" t="s">
        <v>1529</v>
      </c>
      <c r="R1341" t="s">
        <v>4</v>
      </c>
      <c r="S1341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17">
        <v>0</v>
      </c>
    </row>
    <row r="1342" spans="1:25" x14ac:dyDescent="0.3">
      <c r="A1342" t="s">
        <v>1506</v>
      </c>
      <c r="B1342" t="s">
        <v>4</v>
      </c>
      <c r="C1342">
        <v>1</v>
      </c>
      <c r="D1342" s="2">
        <f t="shared" si="86"/>
        <v>1.5054980789844512E-6</v>
      </c>
      <c r="E1342" s="10">
        <f t="shared" si="88"/>
        <v>0.99957243854555489</v>
      </c>
      <c r="G1342" t="s">
        <v>1506</v>
      </c>
      <c r="H1342" t="s">
        <v>4</v>
      </c>
      <c r="I1342">
        <f>IFERROR(VLOOKUP($G1342,'A2015'!$A$3:$C$1897,3,FALSE),0)</f>
        <v>0</v>
      </c>
      <c r="J1342" s="3">
        <f>IFERROR(VLOOKUP($G1342,'A2016'!$A$3:$C$1897,3,FALSE),0)</f>
        <v>0</v>
      </c>
      <c r="K1342" s="3">
        <f>IFERROR(VLOOKUP($G1342,'A2017'!$A$3:$C$1897,3,FALSE),0)</f>
        <v>0</v>
      </c>
      <c r="L1342" s="3">
        <f>IFERROR(VLOOKUP($G1342,'A2018'!$A$3:$C$1897,3,FALSE),0)</f>
        <v>0</v>
      </c>
      <c r="M1342" s="3">
        <f>IFERROR(VLOOKUP($G1342,'A2019'!$A$3:$C$1897,3,FALSE),0)</f>
        <v>0</v>
      </c>
      <c r="N1342" s="3">
        <f>IFERROR(VLOOKUP($G1342,'A2020'!$A$3:$C$1897,3,FALSE),0)</f>
        <v>0</v>
      </c>
      <c r="O1342" s="17">
        <f t="shared" si="87"/>
        <v>0</v>
      </c>
      <c r="Q1342" t="s">
        <v>1133</v>
      </c>
      <c r="R1342" t="s">
        <v>4</v>
      </c>
      <c r="S1342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17">
        <v>0</v>
      </c>
    </row>
    <row r="1343" spans="1:25" x14ac:dyDescent="0.3">
      <c r="A1343" t="s">
        <v>1495</v>
      </c>
      <c r="B1343" t="s">
        <v>4</v>
      </c>
      <c r="C1343">
        <v>1</v>
      </c>
      <c r="D1343" s="2">
        <f t="shared" si="86"/>
        <v>1.5054980789844512E-6</v>
      </c>
      <c r="E1343" s="10">
        <f t="shared" si="88"/>
        <v>0.99957394404363387</v>
      </c>
      <c r="G1343" t="s">
        <v>1495</v>
      </c>
      <c r="H1343" t="s">
        <v>4</v>
      </c>
      <c r="I1343">
        <f>IFERROR(VLOOKUP($G1343,'A2015'!$A$3:$C$1897,3,FALSE),0)</f>
        <v>0</v>
      </c>
      <c r="J1343" s="3">
        <f>IFERROR(VLOOKUP($G1343,'A2016'!$A$3:$C$1897,3,FALSE),0)</f>
        <v>0</v>
      </c>
      <c r="K1343" s="3">
        <f>IFERROR(VLOOKUP($G1343,'A2017'!$A$3:$C$1897,3,FALSE),0)</f>
        <v>0</v>
      </c>
      <c r="L1343" s="3">
        <f>IFERROR(VLOOKUP($G1343,'A2018'!$A$3:$C$1897,3,FALSE),0)</f>
        <v>0</v>
      </c>
      <c r="M1343" s="3">
        <f>IFERROR(VLOOKUP($G1343,'A2019'!$A$3:$C$1897,3,FALSE),0)</f>
        <v>0</v>
      </c>
      <c r="N1343" s="3">
        <f>IFERROR(VLOOKUP($G1343,'A2020'!$A$3:$C$1897,3,FALSE),0)</f>
        <v>0</v>
      </c>
      <c r="O1343" s="17">
        <f t="shared" si="87"/>
        <v>0</v>
      </c>
      <c r="Q1343" t="s">
        <v>1626</v>
      </c>
      <c r="R1343" t="s">
        <v>4</v>
      </c>
      <c r="S134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17">
        <v>0</v>
      </c>
    </row>
    <row r="1344" spans="1:25" x14ac:dyDescent="0.3">
      <c r="A1344" t="s">
        <v>1472</v>
      </c>
      <c r="B1344" t="s">
        <v>4</v>
      </c>
      <c r="C1344">
        <v>1</v>
      </c>
      <c r="D1344" s="2">
        <f t="shared" si="86"/>
        <v>1.5054980789844512E-6</v>
      </c>
      <c r="E1344" s="10">
        <f t="shared" si="88"/>
        <v>0.99957544954171285</v>
      </c>
      <c r="G1344" t="s">
        <v>1472</v>
      </c>
      <c r="H1344" t="s">
        <v>4</v>
      </c>
      <c r="I1344">
        <f>IFERROR(VLOOKUP($G1344,'A2015'!$A$3:$C$1897,3,FALSE),0)</f>
        <v>0</v>
      </c>
      <c r="J1344" s="3">
        <f>IFERROR(VLOOKUP($G1344,'A2016'!$A$3:$C$1897,3,FALSE),0)</f>
        <v>0</v>
      </c>
      <c r="K1344" s="3">
        <f>IFERROR(VLOOKUP($G1344,'A2017'!$A$3:$C$1897,3,FALSE),0)</f>
        <v>0</v>
      </c>
      <c r="L1344" s="3">
        <f>IFERROR(VLOOKUP($G1344,'A2018'!$A$3:$C$1897,3,FALSE),0)</f>
        <v>0</v>
      </c>
      <c r="M1344" s="3">
        <f>IFERROR(VLOOKUP($G1344,'A2019'!$A$3:$C$1897,3,FALSE),0)</f>
        <v>0</v>
      </c>
      <c r="N1344" s="3">
        <f>IFERROR(VLOOKUP($G1344,'A2020'!$A$3:$C$1897,3,FALSE),0)</f>
        <v>0</v>
      </c>
      <c r="O1344" s="17">
        <f t="shared" si="87"/>
        <v>0</v>
      </c>
      <c r="Q1344" t="s">
        <v>1707</v>
      </c>
      <c r="R1344" t="s">
        <v>4</v>
      </c>
      <c r="S1344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17">
        <v>0</v>
      </c>
    </row>
    <row r="1345" spans="1:25" x14ac:dyDescent="0.3">
      <c r="A1345" t="s">
        <v>1581</v>
      </c>
      <c r="B1345" t="s">
        <v>4</v>
      </c>
      <c r="C1345">
        <v>1</v>
      </c>
      <c r="D1345" s="2">
        <f t="shared" si="86"/>
        <v>1.5054980789844512E-6</v>
      </c>
      <c r="E1345" s="10">
        <f t="shared" si="88"/>
        <v>0.99957695503979183</v>
      </c>
      <c r="G1345" t="s">
        <v>1581</v>
      </c>
      <c r="H1345" t="s">
        <v>4</v>
      </c>
      <c r="I1345">
        <f>IFERROR(VLOOKUP($G1345,'A2015'!$A$3:$C$1897,3,FALSE),0)</f>
        <v>0</v>
      </c>
      <c r="J1345" s="3">
        <f>IFERROR(VLOOKUP($G1345,'A2016'!$A$3:$C$1897,3,FALSE),0)</f>
        <v>0</v>
      </c>
      <c r="K1345" s="3">
        <f>IFERROR(VLOOKUP($G1345,'A2017'!$A$3:$C$1897,3,FALSE),0)</f>
        <v>0</v>
      </c>
      <c r="L1345" s="3">
        <f>IFERROR(VLOOKUP($G1345,'A2018'!$A$3:$C$1897,3,FALSE),0)</f>
        <v>0</v>
      </c>
      <c r="M1345" s="3">
        <f>IFERROR(VLOOKUP($G1345,'A2019'!$A$3:$C$1897,3,FALSE),0)</f>
        <v>0</v>
      </c>
      <c r="N1345" s="3">
        <f>IFERROR(VLOOKUP($G1345,'A2020'!$A$3:$C$1897,3,FALSE),0)</f>
        <v>0</v>
      </c>
      <c r="O1345" s="17">
        <f t="shared" si="87"/>
        <v>0</v>
      </c>
      <c r="Q1345" t="s">
        <v>1522</v>
      </c>
      <c r="R1345" t="s">
        <v>4</v>
      </c>
      <c r="S1345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17">
        <v>0</v>
      </c>
    </row>
    <row r="1346" spans="1:25" x14ac:dyDescent="0.3">
      <c r="A1346" t="s">
        <v>1425</v>
      </c>
      <c r="B1346" t="s">
        <v>4</v>
      </c>
      <c r="C1346">
        <v>1</v>
      </c>
      <c r="D1346" s="2">
        <f t="shared" si="86"/>
        <v>1.5054980789844512E-6</v>
      </c>
      <c r="E1346" s="10">
        <f t="shared" si="88"/>
        <v>0.99957846053787081</v>
      </c>
      <c r="G1346" t="s">
        <v>1425</v>
      </c>
      <c r="H1346" t="s">
        <v>4</v>
      </c>
      <c r="I1346">
        <f>IFERROR(VLOOKUP($G1346,'A2015'!$A$3:$C$1897,3,FALSE),0)</f>
        <v>0</v>
      </c>
      <c r="J1346" s="3">
        <f>IFERROR(VLOOKUP($G1346,'A2016'!$A$3:$C$1897,3,FALSE),0)</f>
        <v>0</v>
      </c>
      <c r="K1346" s="3">
        <f>IFERROR(VLOOKUP($G1346,'A2017'!$A$3:$C$1897,3,FALSE),0)</f>
        <v>0</v>
      </c>
      <c r="L1346" s="3">
        <f>IFERROR(VLOOKUP($G1346,'A2018'!$A$3:$C$1897,3,FALSE),0)</f>
        <v>0</v>
      </c>
      <c r="M1346" s="3">
        <f>IFERROR(VLOOKUP($G1346,'A2019'!$A$3:$C$1897,3,FALSE),0)</f>
        <v>0</v>
      </c>
      <c r="N1346" s="3">
        <f>IFERROR(VLOOKUP($G1346,'A2020'!$A$3:$C$1897,3,FALSE),0)</f>
        <v>0</v>
      </c>
      <c r="O1346" s="17">
        <f t="shared" si="87"/>
        <v>0</v>
      </c>
      <c r="Q1346" t="s">
        <v>1084</v>
      </c>
      <c r="R1346" t="s">
        <v>4</v>
      </c>
      <c r="S1346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17">
        <v>0</v>
      </c>
    </row>
    <row r="1347" spans="1:25" x14ac:dyDescent="0.3">
      <c r="A1347" t="s">
        <v>1253</v>
      </c>
      <c r="B1347" t="s">
        <v>4</v>
      </c>
      <c r="C1347">
        <v>1</v>
      </c>
      <c r="D1347" s="2">
        <f t="shared" si="86"/>
        <v>1.5054980789844512E-6</v>
      </c>
      <c r="E1347" s="10">
        <f t="shared" si="88"/>
        <v>0.99957996603594979</v>
      </c>
      <c r="G1347" t="s">
        <v>1253</v>
      </c>
      <c r="H1347" t="s">
        <v>4</v>
      </c>
      <c r="I1347">
        <f>IFERROR(VLOOKUP($G1347,'A2015'!$A$3:$C$1897,3,FALSE),0)</f>
        <v>0</v>
      </c>
      <c r="J1347" s="3">
        <f>IFERROR(VLOOKUP($G1347,'A2016'!$A$3:$C$1897,3,FALSE),0)</f>
        <v>0</v>
      </c>
      <c r="K1347" s="3">
        <f>IFERROR(VLOOKUP($G1347,'A2017'!$A$3:$C$1897,3,FALSE),0)</f>
        <v>0</v>
      </c>
      <c r="L1347" s="3">
        <f>IFERROR(VLOOKUP($G1347,'A2018'!$A$3:$C$1897,3,FALSE),0)</f>
        <v>0</v>
      </c>
      <c r="M1347" s="3">
        <f>IFERROR(VLOOKUP($G1347,'A2019'!$A$3:$C$1897,3,FALSE),0)</f>
        <v>0</v>
      </c>
      <c r="N1347" s="3">
        <f>IFERROR(VLOOKUP($G1347,'A2020'!$A$3:$C$1897,3,FALSE),0)</f>
        <v>0</v>
      </c>
      <c r="O1347" s="17">
        <f t="shared" si="87"/>
        <v>0</v>
      </c>
      <c r="Q1347" t="s">
        <v>1231</v>
      </c>
      <c r="R1347" t="s">
        <v>4</v>
      </c>
      <c r="S1347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17">
        <v>0</v>
      </c>
    </row>
    <row r="1348" spans="1:25" x14ac:dyDescent="0.3">
      <c r="A1348" t="s">
        <v>1615</v>
      </c>
      <c r="B1348" t="s">
        <v>4</v>
      </c>
      <c r="C1348">
        <v>1</v>
      </c>
      <c r="D1348" s="2">
        <f t="shared" ref="D1348:D1411" si="89">C1348/D$2</f>
        <v>1.5054980789844512E-6</v>
      </c>
      <c r="E1348" s="10">
        <f t="shared" si="88"/>
        <v>0.99958147153402876</v>
      </c>
      <c r="G1348" t="s">
        <v>1615</v>
      </c>
      <c r="H1348" t="s">
        <v>4</v>
      </c>
      <c r="I1348">
        <f>IFERROR(VLOOKUP($G1348,'A2015'!$A$3:$C$1897,3,FALSE),0)</f>
        <v>0</v>
      </c>
      <c r="J1348" s="3">
        <f>IFERROR(VLOOKUP($G1348,'A2016'!$A$3:$C$1897,3,FALSE),0)</f>
        <v>0</v>
      </c>
      <c r="K1348" s="3">
        <f>IFERROR(VLOOKUP($G1348,'A2017'!$A$3:$C$1897,3,FALSE),0)</f>
        <v>0</v>
      </c>
      <c r="L1348" s="3">
        <f>IFERROR(VLOOKUP($G1348,'A2018'!$A$3:$C$1897,3,FALSE),0)</f>
        <v>0</v>
      </c>
      <c r="M1348" s="3">
        <f>IFERROR(VLOOKUP($G1348,'A2019'!$A$3:$C$1897,3,FALSE),0)</f>
        <v>0</v>
      </c>
      <c r="N1348" s="3">
        <f>IFERROR(VLOOKUP($G1348,'A2020'!$A$3:$C$1897,3,FALSE),0)</f>
        <v>0</v>
      </c>
      <c r="O1348" s="17">
        <f t="shared" ref="O1348:O1411" si="90">SUM(I1348:N1348)</f>
        <v>0</v>
      </c>
      <c r="Q1348" t="s">
        <v>1441</v>
      </c>
      <c r="R1348" t="s">
        <v>4</v>
      </c>
      <c r="S1348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17">
        <v>0</v>
      </c>
    </row>
    <row r="1349" spans="1:25" x14ac:dyDescent="0.3">
      <c r="A1349" t="s">
        <v>1539</v>
      </c>
      <c r="B1349" t="s">
        <v>4</v>
      </c>
      <c r="C1349">
        <v>1</v>
      </c>
      <c r="D1349" s="2">
        <f t="shared" si="89"/>
        <v>1.5054980789844512E-6</v>
      </c>
      <c r="E1349" s="10">
        <f t="shared" ref="E1349:E1412" si="91">E1348+D1349</f>
        <v>0.99958297703210774</v>
      </c>
      <c r="G1349" t="s">
        <v>1539</v>
      </c>
      <c r="H1349" t="s">
        <v>4</v>
      </c>
      <c r="I1349">
        <f>IFERROR(VLOOKUP($G1349,'A2015'!$A$3:$C$1897,3,FALSE),0)</f>
        <v>0</v>
      </c>
      <c r="J1349" s="3">
        <f>IFERROR(VLOOKUP($G1349,'A2016'!$A$3:$C$1897,3,FALSE),0)</f>
        <v>0</v>
      </c>
      <c r="K1349" s="3">
        <f>IFERROR(VLOOKUP($G1349,'A2017'!$A$3:$C$1897,3,FALSE),0)</f>
        <v>0</v>
      </c>
      <c r="L1349" s="3">
        <f>IFERROR(VLOOKUP($G1349,'A2018'!$A$3:$C$1897,3,FALSE),0)</f>
        <v>0</v>
      </c>
      <c r="M1349" s="3">
        <f>IFERROR(VLOOKUP($G1349,'A2019'!$A$3:$C$1897,3,FALSE),0)</f>
        <v>0</v>
      </c>
      <c r="N1349" s="3">
        <f>IFERROR(VLOOKUP($G1349,'A2020'!$A$3:$C$1897,3,FALSE),0)</f>
        <v>0</v>
      </c>
      <c r="O1349" s="17">
        <f t="shared" si="90"/>
        <v>0</v>
      </c>
      <c r="Q1349" t="s">
        <v>1322</v>
      </c>
      <c r="R1349" t="s">
        <v>4</v>
      </c>
      <c r="S1349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17">
        <v>0</v>
      </c>
    </row>
    <row r="1350" spans="1:25" x14ac:dyDescent="0.3">
      <c r="A1350" t="s">
        <v>1513</v>
      </c>
      <c r="B1350" t="s">
        <v>4</v>
      </c>
      <c r="C1350">
        <v>1</v>
      </c>
      <c r="D1350" s="2">
        <f t="shared" si="89"/>
        <v>1.5054980789844512E-6</v>
      </c>
      <c r="E1350" s="10">
        <f t="shared" si="91"/>
        <v>0.99958448253018672</v>
      </c>
      <c r="G1350" t="s">
        <v>1513</v>
      </c>
      <c r="H1350" t="s">
        <v>4</v>
      </c>
      <c r="I1350">
        <f>IFERROR(VLOOKUP($G1350,'A2015'!$A$3:$C$1897,3,FALSE),0)</f>
        <v>0</v>
      </c>
      <c r="J1350" s="3">
        <f>IFERROR(VLOOKUP($G1350,'A2016'!$A$3:$C$1897,3,FALSE),0)</f>
        <v>0</v>
      </c>
      <c r="K1350" s="3">
        <f>IFERROR(VLOOKUP($G1350,'A2017'!$A$3:$C$1897,3,FALSE),0)</f>
        <v>0</v>
      </c>
      <c r="L1350" s="3">
        <f>IFERROR(VLOOKUP($G1350,'A2018'!$A$3:$C$1897,3,FALSE),0)</f>
        <v>0</v>
      </c>
      <c r="M1350" s="3">
        <f>IFERROR(VLOOKUP($G1350,'A2019'!$A$3:$C$1897,3,FALSE),0)</f>
        <v>0</v>
      </c>
      <c r="N1350" s="3">
        <f>IFERROR(VLOOKUP($G1350,'A2020'!$A$3:$C$1897,3,FALSE),0)</f>
        <v>0</v>
      </c>
      <c r="O1350" s="17">
        <f t="shared" si="90"/>
        <v>0</v>
      </c>
      <c r="Q1350" t="s">
        <v>1534</v>
      </c>
      <c r="R1350" t="s">
        <v>4</v>
      </c>
      <c r="S1350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17">
        <v>0</v>
      </c>
    </row>
    <row r="1351" spans="1:25" x14ac:dyDescent="0.3">
      <c r="A1351" t="s">
        <v>1331</v>
      </c>
      <c r="B1351" t="s">
        <v>4</v>
      </c>
      <c r="C1351">
        <v>1</v>
      </c>
      <c r="D1351" s="2">
        <f t="shared" si="89"/>
        <v>1.5054980789844512E-6</v>
      </c>
      <c r="E1351" s="10">
        <f t="shared" si="91"/>
        <v>0.9995859880282657</v>
      </c>
      <c r="G1351" t="s">
        <v>1331</v>
      </c>
      <c r="H1351" t="s">
        <v>4</v>
      </c>
      <c r="I1351">
        <f>IFERROR(VLOOKUP($G1351,'A2015'!$A$3:$C$1897,3,FALSE),0)</f>
        <v>0</v>
      </c>
      <c r="J1351" s="3">
        <f>IFERROR(VLOOKUP($G1351,'A2016'!$A$3:$C$1897,3,FALSE),0)</f>
        <v>0</v>
      </c>
      <c r="K1351" s="3">
        <f>IFERROR(VLOOKUP($G1351,'A2017'!$A$3:$C$1897,3,FALSE),0)</f>
        <v>1</v>
      </c>
      <c r="L1351" s="3">
        <f>IFERROR(VLOOKUP($G1351,'A2018'!$A$3:$C$1897,3,FALSE),0)</f>
        <v>0</v>
      </c>
      <c r="M1351" s="3">
        <f>IFERROR(VLOOKUP($G1351,'A2019'!$A$3:$C$1897,3,FALSE),0)</f>
        <v>0</v>
      </c>
      <c r="N1351" s="3">
        <f>IFERROR(VLOOKUP($G1351,'A2020'!$A$3:$C$1897,3,FALSE),0)</f>
        <v>0</v>
      </c>
      <c r="O1351" s="17">
        <f t="shared" si="90"/>
        <v>1</v>
      </c>
      <c r="Q1351" t="s">
        <v>1347</v>
      </c>
      <c r="R1351" t="s">
        <v>4</v>
      </c>
      <c r="S1351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17">
        <v>0</v>
      </c>
    </row>
    <row r="1352" spans="1:25" x14ac:dyDescent="0.3">
      <c r="A1352" t="s">
        <v>1442</v>
      </c>
      <c r="B1352" t="s">
        <v>4</v>
      </c>
      <c r="C1352">
        <v>1</v>
      </c>
      <c r="D1352" s="2">
        <f t="shared" si="89"/>
        <v>1.5054980789844512E-6</v>
      </c>
      <c r="E1352" s="10">
        <f t="shared" si="91"/>
        <v>0.99958749352634468</v>
      </c>
      <c r="G1352" t="s">
        <v>1442</v>
      </c>
      <c r="H1352" t="s">
        <v>4</v>
      </c>
      <c r="I1352">
        <f>IFERROR(VLOOKUP($G1352,'A2015'!$A$3:$C$1897,3,FALSE),0)</f>
        <v>0</v>
      </c>
      <c r="J1352" s="3">
        <f>IFERROR(VLOOKUP($G1352,'A2016'!$A$3:$C$1897,3,FALSE),0)</f>
        <v>0</v>
      </c>
      <c r="K1352" s="3">
        <f>IFERROR(VLOOKUP($G1352,'A2017'!$A$3:$C$1897,3,FALSE),0)</f>
        <v>0</v>
      </c>
      <c r="L1352" s="3">
        <f>IFERROR(VLOOKUP($G1352,'A2018'!$A$3:$C$1897,3,FALSE),0)</f>
        <v>0</v>
      </c>
      <c r="M1352" s="3">
        <f>IFERROR(VLOOKUP($G1352,'A2019'!$A$3:$C$1897,3,FALSE),0)</f>
        <v>0</v>
      </c>
      <c r="N1352" s="3">
        <f>IFERROR(VLOOKUP($G1352,'A2020'!$A$3:$C$1897,3,FALSE),0)</f>
        <v>0</v>
      </c>
      <c r="O1352" s="17">
        <f t="shared" si="90"/>
        <v>0</v>
      </c>
      <c r="Q1352" t="s">
        <v>1639</v>
      </c>
      <c r="R1352" t="s">
        <v>4</v>
      </c>
      <c r="S1352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17">
        <v>0</v>
      </c>
    </row>
    <row r="1353" spans="1:25" x14ac:dyDescent="0.3">
      <c r="A1353" t="s">
        <v>1713</v>
      </c>
      <c r="B1353" t="s">
        <v>4</v>
      </c>
      <c r="C1353">
        <v>1</v>
      </c>
      <c r="D1353" s="2">
        <f t="shared" si="89"/>
        <v>1.5054980789844512E-6</v>
      </c>
      <c r="E1353" s="10">
        <f t="shared" si="91"/>
        <v>0.99958899902442366</v>
      </c>
      <c r="G1353" t="s">
        <v>1713</v>
      </c>
      <c r="H1353" t="s">
        <v>4</v>
      </c>
      <c r="I1353">
        <f>IFERROR(VLOOKUP($G1353,'A2015'!$A$3:$C$1897,3,FALSE),0)</f>
        <v>0</v>
      </c>
      <c r="J1353" s="3">
        <f>IFERROR(VLOOKUP($G1353,'A2016'!$A$3:$C$1897,3,FALSE),0)</f>
        <v>1</v>
      </c>
      <c r="K1353" s="3">
        <f>IFERROR(VLOOKUP($G1353,'A2017'!$A$3:$C$1897,3,FALSE),0)</f>
        <v>0</v>
      </c>
      <c r="L1353" s="3">
        <f>IFERROR(VLOOKUP($G1353,'A2018'!$A$3:$C$1897,3,FALSE),0)</f>
        <v>0</v>
      </c>
      <c r="M1353" s="3">
        <f>IFERROR(VLOOKUP($G1353,'A2019'!$A$3:$C$1897,3,FALSE),0)</f>
        <v>0</v>
      </c>
      <c r="N1353" s="3">
        <f>IFERROR(VLOOKUP($G1353,'A2020'!$A$3:$C$1897,3,FALSE),0)</f>
        <v>0</v>
      </c>
      <c r="O1353" s="17">
        <f t="shared" si="90"/>
        <v>1</v>
      </c>
      <c r="Q1353" t="s">
        <v>1569</v>
      </c>
      <c r="R1353" t="s">
        <v>4</v>
      </c>
      <c r="S135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17">
        <v>0</v>
      </c>
    </row>
    <row r="1354" spans="1:25" x14ac:dyDescent="0.3">
      <c r="A1354" t="s">
        <v>1609</v>
      </c>
      <c r="B1354" t="s">
        <v>4</v>
      </c>
      <c r="C1354">
        <v>1</v>
      </c>
      <c r="D1354" s="2">
        <f t="shared" si="89"/>
        <v>1.5054980789844512E-6</v>
      </c>
      <c r="E1354" s="10">
        <f t="shared" si="91"/>
        <v>0.99959050452250264</v>
      </c>
      <c r="G1354" t="s">
        <v>1609</v>
      </c>
      <c r="H1354" t="s">
        <v>4</v>
      </c>
      <c r="I1354">
        <f>IFERROR(VLOOKUP($G1354,'A2015'!$A$3:$C$1897,3,FALSE),0)</f>
        <v>0</v>
      </c>
      <c r="J1354" s="3">
        <f>IFERROR(VLOOKUP($G1354,'A2016'!$A$3:$C$1897,3,FALSE),0)</f>
        <v>0</v>
      </c>
      <c r="K1354" s="3">
        <f>IFERROR(VLOOKUP($G1354,'A2017'!$A$3:$C$1897,3,FALSE),0)</f>
        <v>0</v>
      </c>
      <c r="L1354" s="3">
        <f>IFERROR(VLOOKUP($G1354,'A2018'!$A$3:$C$1897,3,FALSE),0)</f>
        <v>0</v>
      </c>
      <c r="M1354" s="3">
        <f>IFERROR(VLOOKUP($G1354,'A2019'!$A$3:$C$1897,3,FALSE),0)</f>
        <v>0</v>
      </c>
      <c r="N1354" s="3">
        <f>IFERROR(VLOOKUP($G1354,'A2020'!$A$3:$C$1897,3,FALSE),0)</f>
        <v>0</v>
      </c>
      <c r="O1354" s="17">
        <f t="shared" si="90"/>
        <v>0</v>
      </c>
      <c r="Q1354" t="s">
        <v>1612</v>
      </c>
      <c r="R1354" t="s">
        <v>4</v>
      </c>
      <c r="S1354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17">
        <v>0</v>
      </c>
    </row>
    <row r="1355" spans="1:25" x14ac:dyDescent="0.3">
      <c r="A1355" t="s">
        <v>959</v>
      </c>
      <c r="B1355" t="s">
        <v>4</v>
      </c>
      <c r="C1355">
        <v>1</v>
      </c>
      <c r="D1355" s="2">
        <f t="shared" si="89"/>
        <v>1.5054980789844512E-6</v>
      </c>
      <c r="E1355" s="10">
        <f t="shared" si="91"/>
        <v>0.99959201002058162</v>
      </c>
      <c r="G1355" t="s">
        <v>959</v>
      </c>
      <c r="H1355" t="s">
        <v>4</v>
      </c>
      <c r="I1355">
        <f>IFERROR(VLOOKUP($G1355,'A2015'!$A$3:$C$1897,3,FALSE),0)</f>
        <v>0</v>
      </c>
      <c r="J1355" s="3">
        <f>IFERROR(VLOOKUP($G1355,'A2016'!$A$3:$C$1897,3,FALSE),0)</f>
        <v>0</v>
      </c>
      <c r="K1355" s="3">
        <f>IFERROR(VLOOKUP($G1355,'A2017'!$A$3:$C$1897,3,FALSE),0)</f>
        <v>0</v>
      </c>
      <c r="L1355" s="3">
        <f>IFERROR(VLOOKUP($G1355,'A2018'!$A$3:$C$1897,3,FALSE),0)</f>
        <v>0</v>
      </c>
      <c r="M1355" s="3">
        <f>IFERROR(VLOOKUP($G1355,'A2019'!$A$3:$C$1897,3,FALSE),0)</f>
        <v>0</v>
      </c>
      <c r="N1355" s="3">
        <f>IFERROR(VLOOKUP($G1355,'A2020'!$A$3:$C$1897,3,FALSE),0)</f>
        <v>0</v>
      </c>
      <c r="O1355" s="17">
        <f t="shared" si="90"/>
        <v>0</v>
      </c>
      <c r="Q1355" t="s">
        <v>1588</v>
      </c>
      <c r="R1355" t="s">
        <v>4</v>
      </c>
      <c r="S1355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17">
        <v>0</v>
      </c>
    </row>
    <row r="1356" spans="1:25" x14ac:dyDescent="0.3">
      <c r="A1356" t="s">
        <v>1122</v>
      </c>
      <c r="B1356" t="s">
        <v>4</v>
      </c>
      <c r="C1356">
        <v>1</v>
      </c>
      <c r="D1356" s="2">
        <f t="shared" si="89"/>
        <v>1.5054980789844512E-6</v>
      </c>
      <c r="E1356" s="10">
        <f t="shared" si="91"/>
        <v>0.9995935155186606</v>
      </c>
      <c r="G1356" t="s">
        <v>1122</v>
      </c>
      <c r="H1356" t="s">
        <v>4</v>
      </c>
      <c r="I1356">
        <f>IFERROR(VLOOKUP($G1356,'A2015'!$A$3:$C$1897,3,FALSE),0)</f>
        <v>0</v>
      </c>
      <c r="J1356" s="3">
        <f>IFERROR(VLOOKUP($G1356,'A2016'!$A$3:$C$1897,3,FALSE),0)</f>
        <v>0</v>
      </c>
      <c r="K1356" s="3">
        <f>IFERROR(VLOOKUP($G1356,'A2017'!$A$3:$C$1897,3,FALSE),0)</f>
        <v>0</v>
      </c>
      <c r="L1356" s="3">
        <f>IFERROR(VLOOKUP($G1356,'A2018'!$A$3:$C$1897,3,FALSE),0)</f>
        <v>0</v>
      </c>
      <c r="M1356" s="3">
        <f>IFERROR(VLOOKUP($G1356,'A2019'!$A$3:$C$1897,3,FALSE),0)</f>
        <v>0</v>
      </c>
      <c r="N1356" s="3">
        <f>IFERROR(VLOOKUP($G1356,'A2020'!$A$3:$C$1897,3,FALSE),0)</f>
        <v>0</v>
      </c>
      <c r="O1356" s="17">
        <f t="shared" si="90"/>
        <v>0</v>
      </c>
      <c r="Q1356" t="s">
        <v>1019</v>
      </c>
      <c r="R1356" t="s">
        <v>4</v>
      </c>
      <c r="S1356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17">
        <v>0</v>
      </c>
    </row>
    <row r="1357" spans="1:25" x14ac:dyDescent="0.3">
      <c r="A1357" t="s">
        <v>1328</v>
      </c>
      <c r="B1357" t="s">
        <v>4</v>
      </c>
      <c r="C1357">
        <v>1</v>
      </c>
      <c r="D1357" s="2">
        <f t="shared" si="89"/>
        <v>1.5054980789844512E-6</v>
      </c>
      <c r="E1357" s="10">
        <f t="shared" si="91"/>
        <v>0.99959502101673958</v>
      </c>
      <c r="G1357" t="s">
        <v>1328</v>
      </c>
      <c r="H1357" t="s">
        <v>4</v>
      </c>
      <c r="I1357">
        <f>IFERROR(VLOOKUP($G1357,'A2015'!$A$3:$C$1897,3,FALSE),0)</f>
        <v>0</v>
      </c>
      <c r="J1357" s="3">
        <f>IFERROR(VLOOKUP($G1357,'A2016'!$A$3:$C$1897,3,FALSE),0)</f>
        <v>0</v>
      </c>
      <c r="K1357" s="3">
        <f>IFERROR(VLOOKUP($G1357,'A2017'!$A$3:$C$1897,3,FALSE),0)</f>
        <v>0</v>
      </c>
      <c r="L1357" s="3">
        <f>IFERROR(VLOOKUP($G1357,'A2018'!$A$3:$C$1897,3,FALSE),0)</f>
        <v>0</v>
      </c>
      <c r="M1357" s="3">
        <f>IFERROR(VLOOKUP($G1357,'A2019'!$A$3:$C$1897,3,FALSE),0)</f>
        <v>0</v>
      </c>
      <c r="N1357" s="3">
        <f>IFERROR(VLOOKUP($G1357,'A2020'!$A$3:$C$1897,3,FALSE),0)</f>
        <v>0</v>
      </c>
      <c r="O1357" s="17">
        <f t="shared" si="90"/>
        <v>0</v>
      </c>
      <c r="Q1357" t="s">
        <v>1313</v>
      </c>
      <c r="R1357" t="s">
        <v>4</v>
      </c>
      <c r="S1357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17">
        <v>0</v>
      </c>
    </row>
    <row r="1358" spans="1:25" x14ac:dyDescent="0.3">
      <c r="A1358" t="s">
        <v>1477</v>
      </c>
      <c r="B1358" t="s">
        <v>4</v>
      </c>
      <c r="C1358">
        <v>1</v>
      </c>
      <c r="D1358" s="2">
        <f t="shared" si="89"/>
        <v>1.5054980789844512E-6</v>
      </c>
      <c r="E1358" s="10">
        <f t="shared" si="91"/>
        <v>0.99959652651481856</v>
      </c>
      <c r="G1358" t="s">
        <v>1477</v>
      </c>
      <c r="H1358" t="s">
        <v>4</v>
      </c>
      <c r="I1358">
        <f>IFERROR(VLOOKUP($G1358,'A2015'!$A$3:$C$1897,3,FALSE),0)</f>
        <v>0</v>
      </c>
      <c r="J1358" s="3">
        <f>IFERROR(VLOOKUP($G1358,'A2016'!$A$3:$C$1897,3,FALSE),0)</f>
        <v>0</v>
      </c>
      <c r="K1358" s="3">
        <f>IFERROR(VLOOKUP($G1358,'A2017'!$A$3:$C$1897,3,FALSE),0)</f>
        <v>0</v>
      </c>
      <c r="L1358" s="3">
        <f>IFERROR(VLOOKUP($G1358,'A2018'!$A$3:$C$1897,3,FALSE),0)</f>
        <v>0</v>
      </c>
      <c r="M1358" s="3">
        <f>IFERROR(VLOOKUP($G1358,'A2019'!$A$3:$C$1897,3,FALSE),0)</f>
        <v>0</v>
      </c>
      <c r="N1358" s="3">
        <f>IFERROR(VLOOKUP($G1358,'A2020'!$A$3:$C$1897,3,FALSE),0)</f>
        <v>0</v>
      </c>
      <c r="O1358" s="17">
        <f t="shared" si="90"/>
        <v>0</v>
      </c>
      <c r="Q1358" t="s">
        <v>1190</v>
      </c>
      <c r="R1358" t="s">
        <v>4</v>
      </c>
      <c r="S1358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17">
        <v>0</v>
      </c>
    </row>
    <row r="1359" spans="1:25" x14ac:dyDescent="0.3">
      <c r="A1359" t="s">
        <v>1198</v>
      </c>
      <c r="B1359" t="s">
        <v>4</v>
      </c>
      <c r="C1359">
        <v>1</v>
      </c>
      <c r="D1359" s="2">
        <f t="shared" si="89"/>
        <v>1.5054980789844512E-6</v>
      </c>
      <c r="E1359" s="10">
        <f t="shared" si="91"/>
        <v>0.99959803201289754</v>
      </c>
      <c r="G1359" t="s">
        <v>1198</v>
      </c>
      <c r="H1359" t="s">
        <v>4</v>
      </c>
      <c r="I1359">
        <f>IFERROR(VLOOKUP($G1359,'A2015'!$A$3:$C$1897,3,FALSE),0)</f>
        <v>0</v>
      </c>
      <c r="J1359" s="3">
        <f>IFERROR(VLOOKUP($G1359,'A2016'!$A$3:$C$1897,3,FALSE),0)</f>
        <v>0</v>
      </c>
      <c r="K1359" s="3">
        <f>IFERROR(VLOOKUP($G1359,'A2017'!$A$3:$C$1897,3,FALSE),0)</f>
        <v>0</v>
      </c>
      <c r="L1359" s="3">
        <f>IFERROR(VLOOKUP($G1359,'A2018'!$A$3:$C$1897,3,FALSE),0)</f>
        <v>0</v>
      </c>
      <c r="M1359" s="3">
        <f>IFERROR(VLOOKUP($G1359,'A2019'!$A$3:$C$1897,3,FALSE),0)</f>
        <v>0</v>
      </c>
      <c r="N1359" s="3">
        <f>IFERROR(VLOOKUP($G1359,'A2020'!$A$3:$C$1897,3,FALSE),0)</f>
        <v>0</v>
      </c>
      <c r="O1359" s="17">
        <f t="shared" si="90"/>
        <v>0</v>
      </c>
      <c r="Q1359" t="s">
        <v>1635</v>
      </c>
      <c r="R1359" t="s">
        <v>4</v>
      </c>
      <c r="S1359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17">
        <v>0</v>
      </c>
    </row>
    <row r="1360" spans="1:25" x14ac:dyDescent="0.3">
      <c r="A1360" t="s">
        <v>1485</v>
      </c>
      <c r="B1360" t="s">
        <v>4</v>
      </c>
      <c r="C1360">
        <v>1</v>
      </c>
      <c r="D1360" s="2">
        <f t="shared" si="89"/>
        <v>1.5054980789844512E-6</v>
      </c>
      <c r="E1360" s="10">
        <f t="shared" si="91"/>
        <v>0.99959953751097652</v>
      </c>
      <c r="G1360" t="s">
        <v>1485</v>
      </c>
      <c r="H1360" t="s">
        <v>4</v>
      </c>
      <c r="I1360">
        <f>IFERROR(VLOOKUP($G1360,'A2015'!$A$3:$C$1897,3,FALSE),0)</f>
        <v>0</v>
      </c>
      <c r="J1360" s="3">
        <f>IFERROR(VLOOKUP($G1360,'A2016'!$A$3:$C$1897,3,FALSE),0)</f>
        <v>0</v>
      </c>
      <c r="K1360" s="3">
        <f>IFERROR(VLOOKUP($G1360,'A2017'!$A$3:$C$1897,3,FALSE),0)</f>
        <v>0</v>
      </c>
      <c r="L1360" s="3">
        <f>IFERROR(VLOOKUP($G1360,'A2018'!$A$3:$C$1897,3,FALSE),0)</f>
        <v>0</v>
      </c>
      <c r="M1360" s="3">
        <f>IFERROR(VLOOKUP($G1360,'A2019'!$A$3:$C$1897,3,FALSE),0)</f>
        <v>1</v>
      </c>
      <c r="N1360" s="3">
        <f>IFERROR(VLOOKUP($G1360,'A2020'!$A$3:$C$1897,3,FALSE),0)</f>
        <v>0</v>
      </c>
      <c r="O1360" s="17">
        <f t="shared" si="90"/>
        <v>1</v>
      </c>
      <c r="Q1360" t="s">
        <v>1575</v>
      </c>
      <c r="R1360" t="s">
        <v>4</v>
      </c>
      <c r="S1360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17">
        <v>0</v>
      </c>
    </row>
    <row r="1361" spans="1:25" x14ac:dyDescent="0.3">
      <c r="A1361" t="s">
        <v>1172</v>
      </c>
      <c r="B1361" t="s">
        <v>4</v>
      </c>
      <c r="C1361">
        <v>1</v>
      </c>
      <c r="D1361" s="2">
        <f t="shared" si="89"/>
        <v>1.5054980789844512E-6</v>
      </c>
      <c r="E1361" s="10">
        <f t="shared" si="91"/>
        <v>0.9996010430090555</v>
      </c>
      <c r="G1361" t="s">
        <v>1172</v>
      </c>
      <c r="H1361" t="s">
        <v>4</v>
      </c>
      <c r="I1361">
        <f>IFERROR(VLOOKUP($G1361,'A2015'!$A$3:$C$1897,3,FALSE),0)</f>
        <v>0</v>
      </c>
      <c r="J1361" s="3">
        <f>IFERROR(VLOOKUP($G1361,'A2016'!$A$3:$C$1897,3,FALSE),0)</f>
        <v>0</v>
      </c>
      <c r="K1361" s="3">
        <f>IFERROR(VLOOKUP($G1361,'A2017'!$A$3:$C$1897,3,FALSE),0)</f>
        <v>0</v>
      </c>
      <c r="L1361" s="3">
        <f>IFERROR(VLOOKUP($G1361,'A2018'!$A$3:$C$1897,3,FALSE),0)</f>
        <v>0</v>
      </c>
      <c r="M1361" s="3">
        <f>IFERROR(VLOOKUP($G1361,'A2019'!$A$3:$C$1897,3,FALSE),0)</f>
        <v>0</v>
      </c>
      <c r="N1361" s="3">
        <f>IFERROR(VLOOKUP($G1361,'A2020'!$A$3:$C$1897,3,FALSE),0)</f>
        <v>0</v>
      </c>
      <c r="O1361" s="17">
        <f t="shared" si="90"/>
        <v>0</v>
      </c>
      <c r="Q1361" t="s">
        <v>1443</v>
      </c>
      <c r="R1361" t="s">
        <v>4</v>
      </c>
      <c r="S1361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17">
        <v>0</v>
      </c>
    </row>
    <row r="1362" spans="1:25" x14ac:dyDescent="0.3">
      <c r="A1362" t="s">
        <v>1608</v>
      </c>
      <c r="B1362" t="s">
        <v>4</v>
      </c>
      <c r="C1362">
        <v>1</v>
      </c>
      <c r="D1362" s="2">
        <f t="shared" si="89"/>
        <v>1.5054980789844512E-6</v>
      </c>
      <c r="E1362" s="10">
        <f t="shared" si="91"/>
        <v>0.99960254850713448</v>
      </c>
      <c r="G1362" t="s">
        <v>1608</v>
      </c>
      <c r="H1362" t="s">
        <v>4</v>
      </c>
      <c r="I1362">
        <f>IFERROR(VLOOKUP($G1362,'A2015'!$A$3:$C$1897,3,FALSE),0)</f>
        <v>0</v>
      </c>
      <c r="J1362" s="3">
        <f>IFERROR(VLOOKUP($G1362,'A2016'!$A$3:$C$1897,3,FALSE),0)</f>
        <v>0</v>
      </c>
      <c r="K1362" s="3">
        <f>IFERROR(VLOOKUP($G1362,'A2017'!$A$3:$C$1897,3,FALSE),0)</f>
        <v>0</v>
      </c>
      <c r="L1362" s="3">
        <f>IFERROR(VLOOKUP($G1362,'A2018'!$A$3:$C$1897,3,FALSE),0)</f>
        <v>0</v>
      </c>
      <c r="M1362" s="3">
        <f>IFERROR(VLOOKUP($G1362,'A2019'!$A$3:$C$1897,3,FALSE),0)</f>
        <v>0</v>
      </c>
      <c r="N1362" s="3">
        <f>IFERROR(VLOOKUP($G1362,'A2020'!$A$3:$C$1897,3,FALSE),0)</f>
        <v>0</v>
      </c>
      <c r="O1362" s="17">
        <f t="shared" si="90"/>
        <v>0</v>
      </c>
      <c r="Q1362" t="s">
        <v>1573</v>
      </c>
      <c r="R1362" t="s">
        <v>4</v>
      </c>
      <c r="S1362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17">
        <v>0</v>
      </c>
    </row>
    <row r="1363" spans="1:25" x14ac:dyDescent="0.3">
      <c r="A1363" t="s">
        <v>1453</v>
      </c>
      <c r="B1363" t="s">
        <v>4</v>
      </c>
      <c r="C1363">
        <v>1</v>
      </c>
      <c r="D1363" s="2">
        <f t="shared" si="89"/>
        <v>1.5054980789844512E-6</v>
      </c>
      <c r="E1363" s="10">
        <f t="shared" si="91"/>
        <v>0.99960405400521346</v>
      </c>
      <c r="G1363" t="s">
        <v>1453</v>
      </c>
      <c r="H1363" t="s">
        <v>4</v>
      </c>
      <c r="I1363">
        <f>IFERROR(VLOOKUP($G1363,'A2015'!$A$3:$C$1897,3,FALSE),0)</f>
        <v>0</v>
      </c>
      <c r="J1363" s="3">
        <f>IFERROR(VLOOKUP($G1363,'A2016'!$A$3:$C$1897,3,FALSE),0)</f>
        <v>0</v>
      </c>
      <c r="K1363" s="3">
        <f>IFERROR(VLOOKUP($G1363,'A2017'!$A$3:$C$1897,3,FALSE),0)</f>
        <v>0</v>
      </c>
      <c r="L1363" s="3">
        <f>IFERROR(VLOOKUP($G1363,'A2018'!$A$3:$C$1897,3,FALSE),0)</f>
        <v>0</v>
      </c>
      <c r="M1363" s="3">
        <f>IFERROR(VLOOKUP($G1363,'A2019'!$A$3:$C$1897,3,FALSE),0)</f>
        <v>0</v>
      </c>
      <c r="N1363" s="3">
        <f>IFERROR(VLOOKUP($G1363,'A2020'!$A$3:$C$1897,3,FALSE),0)</f>
        <v>0</v>
      </c>
      <c r="O1363" s="17">
        <f t="shared" si="90"/>
        <v>0</v>
      </c>
      <c r="Q1363" t="s">
        <v>1470</v>
      </c>
      <c r="R1363" t="s">
        <v>4</v>
      </c>
      <c r="S136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17">
        <v>0</v>
      </c>
    </row>
    <row r="1364" spans="1:25" x14ac:dyDescent="0.3">
      <c r="A1364" t="s">
        <v>1254</v>
      </c>
      <c r="B1364" t="s">
        <v>4</v>
      </c>
      <c r="C1364">
        <v>1</v>
      </c>
      <c r="D1364" s="2">
        <f t="shared" si="89"/>
        <v>1.5054980789844512E-6</v>
      </c>
      <c r="E1364" s="10">
        <f t="shared" si="91"/>
        <v>0.99960555950329244</v>
      </c>
      <c r="G1364" t="s">
        <v>1254</v>
      </c>
      <c r="H1364" t="s">
        <v>4</v>
      </c>
      <c r="I1364">
        <f>IFERROR(VLOOKUP($G1364,'A2015'!$A$3:$C$1897,3,FALSE),0)</f>
        <v>0</v>
      </c>
      <c r="J1364" s="3">
        <f>IFERROR(VLOOKUP($G1364,'A2016'!$A$3:$C$1897,3,FALSE),0)</f>
        <v>0</v>
      </c>
      <c r="K1364" s="3">
        <f>IFERROR(VLOOKUP($G1364,'A2017'!$A$3:$C$1897,3,FALSE),0)</f>
        <v>0</v>
      </c>
      <c r="L1364" s="3">
        <f>IFERROR(VLOOKUP($G1364,'A2018'!$A$3:$C$1897,3,FALSE),0)</f>
        <v>0</v>
      </c>
      <c r="M1364" s="3">
        <f>IFERROR(VLOOKUP($G1364,'A2019'!$A$3:$C$1897,3,FALSE),0)</f>
        <v>0</v>
      </c>
      <c r="N1364" s="3">
        <f>IFERROR(VLOOKUP($G1364,'A2020'!$A$3:$C$1897,3,FALSE),0)</f>
        <v>0</v>
      </c>
      <c r="O1364" s="17">
        <f t="shared" si="90"/>
        <v>0</v>
      </c>
      <c r="Q1364" t="s">
        <v>1514</v>
      </c>
      <c r="R1364" t="s">
        <v>4</v>
      </c>
      <c r="S1364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17">
        <v>0</v>
      </c>
    </row>
    <row r="1365" spans="1:25" x14ac:dyDescent="0.3">
      <c r="A1365" t="s">
        <v>1578</v>
      </c>
      <c r="B1365" t="s">
        <v>4</v>
      </c>
      <c r="C1365">
        <v>1</v>
      </c>
      <c r="D1365" s="2">
        <f t="shared" si="89"/>
        <v>1.5054980789844512E-6</v>
      </c>
      <c r="E1365" s="10">
        <f t="shared" si="91"/>
        <v>0.99960706500137142</v>
      </c>
      <c r="G1365" t="s">
        <v>1578</v>
      </c>
      <c r="H1365" t="s">
        <v>4</v>
      </c>
      <c r="I1365">
        <f>IFERROR(VLOOKUP($G1365,'A2015'!$A$3:$C$1897,3,FALSE),0)</f>
        <v>0</v>
      </c>
      <c r="J1365" s="3">
        <f>IFERROR(VLOOKUP($G1365,'A2016'!$A$3:$C$1897,3,FALSE),0)</f>
        <v>0</v>
      </c>
      <c r="K1365" s="3">
        <f>IFERROR(VLOOKUP($G1365,'A2017'!$A$3:$C$1897,3,FALSE),0)</f>
        <v>0</v>
      </c>
      <c r="L1365" s="3">
        <f>IFERROR(VLOOKUP($G1365,'A2018'!$A$3:$C$1897,3,FALSE),0)</f>
        <v>0</v>
      </c>
      <c r="M1365" s="3">
        <f>IFERROR(VLOOKUP($G1365,'A2019'!$A$3:$C$1897,3,FALSE),0)</f>
        <v>0</v>
      </c>
      <c r="N1365" s="3">
        <f>IFERROR(VLOOKUP($G1365,'A2020'!$A$3:$C$1897,3,FALSE),0)</f>
        <v>0</v>
      </c>
      <c r="O1365" s="17">
        <f t="shared" si="90"/>
        <v>0</v>
      </c>
      <c r="Q1365" t="s">
        <v>1526</v>
      </c>
      <c r="R1365" t="s">
        <v>4</v>
      </c>
      <c r="S1365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17">
        <v>0</v>
      </c>
    </row>
    <row r="1366" spans="1:25" x14ac:dyDescent="0.3">
      <c r="A1366" t="s">
        <v>1339</v>
      </c>
      <c r="B1366" t="s">
        <v>4</v>
      </c>
      <c r="C1366">
        <v>1</v>
      </c>
      <c r="D1366" s="2">
        <f t="shared" si="89"/>
        <v>1.5054980789844512E-6</v>
      </c>
      <c r="E1366" s="10">
        <f t="shared" si="91"/>
        <v>0.9996085704994504</v>
      </c>
      <c r="G1366" t="s">
        <v>1339</v>
      </c>
      <c r="H1366" t="s">
        <v>4</v>
      </c>
      <c r="I1366">
        <f>IFERROR(VLOOKUP($G1366,'A2015'!$A$3:$C$1897,3,FALSE),0)</f>
        <v>0</v>
      </c>
      <c r="J1366" s="3">
        <f>IFERROR(VLOOKUP($G1366,'A2016'!$A$3:$C$1897,3,FALSE),0)</f>
        <v>0</v>
      </c>
      <c r="K1366" s="3">
        <f>IFERROR(VLOOKUP($G1366,'A2017'!$A$3:$C$1897,3,FALSE),0)</f>
        <v>0</v>
      </c>
      <c r="L1366" s="3">
        <f>IFERROR(VLOOKUP($G1366,'A2018'!$A$3:$C$1897,3,FALSE),0)</f>
        <v>0</v>
      </c>
      <c r="M1366" s="3">
        <f>IFERROR(VLOOKUP($G1366,'A2019'!$A$3:$C$1897,3,FALSE),0)</f>
        <v>0</v>
      </c>
      <c r="N1366" s="3">
        <f>IFERROR(VLOOKUP($G1366,'A2020'!$A$3:$C$1897,3,FALSE),0)</f>
        <v>0</v>
      </c>
      <c r="O1366" s="17">
        <f t="shared" si="90"/>
        <v>0</v>
      </c>
      <c r="Q1366" t="s">
        <v>1468</v>
      </c>
      <c r="R1366" t="s">
        <v>4</v>
      </c>
      <c r="S1366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17">
        <v>0</v>
      </c>
    </row>
    <row r="1367" spans="1:25" x14ac:dyDescent="0.3">
      <c r="A1367" t="s">
        <v>1340</v>
      </c>
      <c r="B1367" t="s">
        <v>4</v>
      </c>
      <c r="C1367">
        <v>1</v>
      </c>
      <c r="D1367" s="2">
        <f t="shared" si="89"/>
        <v>1.5054980789844512E-6</v>
      </c>
      <c r="E1367" s="10">
        <f t="shared" si="91"/>
        <v>0.99961007599752938</v>
      </c>
      <c r="G1367" t="s">
        <v>1340</v>
      </c>
      <c r="H1367" t="s">
        <v>4</v>
      </c>
      <c r="I1367">
        <f>IFERROR(VLOOKUP($G1367,'A2015'!$A$3:$C$1897,3,FALSE),0)</f>
        <v>0</v>
      </c>
      <c r="J1367" s="3">
        <f>IFERROR(VLOOKUP($G1367,'A2016'!$A$3:$C$1897,3,FALSE),0)</f>
        <v>0</v>
      </c>
      <c r="K1367" s="3">
        <f>IFERROR(VLOOKUP($G1367,'A2017'!$A$3:$C$1897,3,FALSE),0)</f>
        <v>0</v>
      </c>
      <c r="L1367" s="3">
        <f>IFERROR(VLOOKUP($G1367,'A2018'!$A$3:$C$1897,3,FALSE),0)</f>
        <v>0</v>
      </c>
      <c r="M1367" s="3">
        <f>IFERROR(VLOOKUP($G1367,'A2019'!$A$3:$C$1897,3,FALSE),0)</f>
        <v>0</v>
      </c>
      <c r="N1367" s="3">
        <f>IFERROR(VLOOKUP($G1367,'A2020'!$A$3:$C$1897,3,FALSE),0)</f>
        <v>0</v>
      </c>
      <c r="O1367" s="17">
        <f t="shared" si="90"/>
        <v>0</v>
      </c>
      <c r="Q1367" t="s">
        <v>1312</v>
      </c>
      <c r="R1367" t="s">
        <v>4</v>
      </c>
      <c r="S1367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17">
        <v>0</v>
      </c>
    </row>
    <row r="1368" spans="1:25" x14ac:dyDescent="0.3">
      <c r="A1368" t="s">
        <v>1523</v>
      </c>
      <c r="B1368" t="s">
        <v>4</v>
      </c>
      <c r="C1368">
        <v>1</v>
      </c>
      <c r="D1368" s="2">
        <f t="shared" si="89"/>
        <v>1.5054980789844512E-6</v>
      </c>
      <c r="E1368" s="10">
        <f t="shared" si="91"/>
        <v>0.99961158149560836</v>
      </c>
      <c r="G1368" t="s">
        <v>1523</v>
      </c>
      <c r="H1368" t="s">
        <v>4</v>
      </c>
      <c r="I1368">
        <f>IFERROR(VLOOKUP($G1368,'A2015'!$A$3:$C$1897,3,FALSE),0)</f>
        <v>0</v>
      </c>
      <c r="J1368" s="3">
        <f>IFERROR(VLOOKUP($G1368,'A2016'!$A$3:$C$1897,3,FALSE),0)</f>
        <v>0</v>
      </c>
      <c r="K1368" s="3">
        <f>IFERROR(VLOOKUP($G1368,'A2017'!$A$3:$C$1897,3,FALSE),0)</f>
        <v>0</v>
      </c>
      <c r="L1368" s="3">
        <f>IFERROR(VLOOKUP($G1368,'A2018'!$A$3:$C$1897,3,FALSE),0)</f>
        <v>0</v>
      </c>
      <c r="M1368" s="3">
        <f>IFERROR(VLOOKUP($G1368,'A2019'!$A$3:$C$1897,3,FALSE),0)</f>
        <v>0</v>
      </c>
      <c r="N1368" s="3">
        <f>IFERROR(VLOOKUP($G1368,'A2020'!$A$3:$C$1897,3,FALSE),0)</f>
        <v>0</v>
      </c>
      <c r="O1368" s="17">
        <f t="shared" si="90"/>
        <v>0</v>
      </c>
      <c r="Q1368" t="s">
        <v>1544</v>
      </c>
      <c r="R1368" t="s">
        <v>4</v>
      </c>
      <c r="S1368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17">
        <v>0</v>
      </c>
    </row>
    <row r="1369" spans="1:25" x14ac:dyDescent="0.3">
      <c r="A1369" t="s">
        <v>1559</v>
      </c>
      <c r="B1369" t="s">
        <v>4</v>
      </c>
      <c r="C1369">
        <v>1</v>
      </c>
      <c r="D1369" s="2">
        <f t="shared" si="89"/>
        <v>1.5054980789844512E-6</v>
      </c>
      <c r="E1369" s="10">
        <f t="shared" si="91"/>
        <v>0.99961308699368734</v>
      </c>
      <c r="G1369" t="s">
        <v>1559</v>
      </c>
      <c r="H1369" t="s">
        <v>4</v>
      </c>
      <c r="I1369">
        <f>IFERROR(VLOOKUP($G1369,'A2015'!$A$3:$C$1897,3,FALSE),0)</f>
        <v>0</v>
      </c>
      <c r="J1369" s="3">
        <f>IFERROR(VLOOKUP($G1369,'A2016'!$A$3:$C$1897,3,FALSE),0)</f>
        <v>0</v>
      </c>
      <c r="K1369" s="3">
        <f>IFERROR(VLOOKUP($G1369,'A2017'!$A$3:$C$1897,3,FALSE),0)</f>
        <v>0</v>
      </c>
      <c r="L1369" s="3">
        <f>IFERROR(VLOOKUP($G1369,'A2018'!$A$3:$C$1897,3,FALSE),0)</f>
        <v>0</v>
      </c>
      <c r="M1369" s="3">
        <f>IFERROR(VLOOKUP($G1369,'A2019'!$A$3:$C$1897,3,FALSE),0)</f>
        <v>0</v>
      </c>
      <c r="N1369" s="3">
        <f>IFERROR(VLOOKUP($G1369,'A2020'!$A$3:$C$1897,3,FALSE),0)</f>
        <v>0</v>
      </c>
      <c r="O1369" s="17">
        <f t="shared" si="90"/>
        <v>0</v>
      </c>
      <c r="Q1369" t="s">
        <v>1564</v>
      </c>
      <c r="R1369" t="s">
        <v>4</v>
      </c>
      <c r="S1369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17">
        <v>0</v>
      </c>
    </row>
    <row r="1370" spans="1:25" x14ac:dyDescent="0.3">
      <c r="A1370" t="s">
        <v>1611</v>
      </c>
      <c r="B1370" t="s">
        <v>4</v>
      </c>
      <c r="C1370">
        <v>1</v>
      </c>
      <c r="D1370" s="2">
        <f t="shared" si="89"/>
        <v>1.5054980789844512E-6</v>
      </c>
      <c r="E1370" s="10">
        <f t="shared" si="91"/>
        <v>0.99961459249176632</v>
      </c>
      <c r="G1370" t="s">
        <v>1611</v>
      </c>
      <c r="H1370" t="s">
        <v>4</v>
      </c>
      <c r="I1370">
        <f>IFERROR(VLOOKUP($G1370,'A2015'!$A$3:$C$1897,3,FALSE),0)</f>
        <v>0</v>
      </c>
      <c r="J1370" s="3">
        <f>IFERROR(VLOOKUP($G1370,'A2016'!$A$3:$C$1897,3,FALSE),0)</f>
        <v>0</v>
      </c>
      <c r="K1370" s="3">
        <f>IFERROR(VLOOKUP($G1370,'A2017'!$A$3:$C$1897,3,FALSE),0)</f>
        <v>0</v>
      </c>
      <c r="L1370" s="3">
        <f>IFERROR(VLOOKUP($G1370,'A2018'!$A$3:$C$1897,3,FALSE),0)</f>
        <v>0</v>
      </c>
      <c r="M1370" s="3">
        <f>IFERROR(VLOOKUP($G1370,'A2019'!$A$3:$C$1897,3,FALSE),0)</f>
        <v>0</v>
      </c>
      <c r="N1370" s="3">
        <f>IFERROR(VLOOKUP($G1370,'A2020'!$A$3:$C$1897,3,FALSE),0)</f>
        <v>0</v>
      </c>
      <c r="O1370" s="17">
        <f t="shared" si="90"/>
        <v>0</v>
      </c>
      <c r="Q1370" t="s">
        <v>1075</v>
      </c>
      <c r="R1370" t="s">
        <v>4</v>
      </c>
      <c r="S1370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17">
        <v>0</v>
      </c>
    </row>
    <row r="1371" spans="1:25" x14ac:dyDescent="0.3">
      <c r="A1371" t="s">
        <v>1423</v>
      </c>
      <c r="B1371" t="s">
        <v>4</v>
      </c>
      <c r="C1371">
        <v>1</v>
      </c>
      <c r="D1371" s="2">
        <f t="shared" si="89"/>
        <v>1.5054980789844512E-6</v>
      </c>
      <c r="E1371" s="10">
        <f t="shared" si="91"/>
        <v>0.9996160979898453</v>
      </c>
      <c r="G1371" t="s">
        <v>1423</v>
      </c>
      <c r="H1371" t="s">
        <v>4</v>
      </c>
      <c r="I1371">
        <f>IFERROR(VLOOKUP($G1371,'A2015'!$A$3:$C$1897,3,FALSE),0)</f>
        <v>0</v>
      </c>
      <c r="J1371" s="3">
        <f>IFERROR(VLOOKUP($G1371,'A2016'!$A$3:$C$1897,3,FALSE),0)</f>
        <v>0</v>
      </c>
      <c r="K1371" s="3">
        <f>IFERROR(VLOOKUP($G1371,'A2017'!$A$3:$C$1897,3,FALSE),0)</f>
        <v>0</v>
      </c>
      <c r="L1371" s="3">
        <f>IFERROR(VLOOKUP($G1371,'A2018'!$A$3:$C$1897,3,FALSE),0)</f>
        <v>0</v>
      </c>
      <c r="M1371" s="3">
        <f>IFERROR(VLOOKUP($G1371,'A2019'!$A$3:$C$1897,3,FALSE),0)</f>
        <v>0</v>
      </c>
      <c r="N1371" s="3">
        <f>IFERROR(VLOOKUP($G1371,'A2020'!$A$3:$C$1897,3,FALSE),0)</f>
        <v>0</v>
      </c>
      <c r="O1371" s="17">
        <f t="shared" si="90"/>
        <v>0</v>
      </c>
      <c r="Q1371" t="s">
        <v>515</v>
      </c>
      <c r="R1371" t="s">
        <v>4</v>
      </c>
      <c r="S1371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17">
        <v>0</v>
      </c>
    </row>
    <row r="1372" spans="1:25" x14ac:dyDescent="0.3">
      <c r="A1372" t="s">
        <v>1558</v>
      </c>
      <c r="B1372" t="s">
        <v>4</v>
      </c>
      <c r="C1372">
        <v>1</v>
      </c>
      <c r="D1372" s="2">
        <f t="shared" si="89"/>
        <v>1.5054980789844512E-6</v>
      </c>
      <c r="E1372" s="10">
        <f t="shared" si="91"/>
        <v>0.99961760348792428</v>
      </c>
      <c r="G1372" t="s">
        <v>1558</v>
      </c>
      <c r="H1372" t="s">
        <v>4</v>
      </c>
      <c r="I1372">
        <f>IFERROR(VLOOKUP($G1372,'A2015'!$A$3:$C$1897,3,FALSE),0)</f>
        <v>0</v>
      </c>
      <c r="J1372" s="3">
        <f>IFERROR(VLOOKUP($G1372,'A2016'!$A$3:$C$1897,3,FALSE),0)</f>
        <v>0</v>
      </c>
      <c r="K1372" s="3">
        <f>IFERROR(VLOOKUP($G1372,'A2017'!$A$3:$C$1897,3,FALSE),0)</f>
        <v>0</v>
      </c>
      <c r="L1372" s="3">
        <f>IFERROR(VLOOKUP($G1372,'A2018'!$A$3:$C$1897,3,FALSE),0)</f>
        <v>0</v>
      </c>
      <c r="M1372" s="3">
        <f>IFERROR(VLOOKUP($G1372,'A2019'!$A$3:$C$1897,3,FALSE),0)</f>
        <v>0</v>
      </c>
      <c r="N1372" s="3">
        <f>IFERROR(VLOOKUP($G1372,'A2020'!$A$3:$C$1897,3,FALSE),0)</f>
        <v>0</v>
      </c>
      <c r="O1372" s="17">
        <f t="shared" si="90"/>
        <v>0</v>
      </c>
      <c r="Q1372" t="s">
        <v>1181</v>
      </c>
      <c r="R1372" t="s">
        <v>4</v>
      </c>
      <c r="S1372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17">
        <v>0</v>
      </c>
    </row>
    <row r="1373" spans="1:25" x14ac:dyDescent="0.3">
      <c r="A1373" t="s">
        <v>1546</v>
      </c>
      <c r="B1373" t="s">
        <v>4</v>
      </c>
      <c r="C1373">
        <v>1</v>
      </c>
      <c r="D1373" s="2">
        <f t="shared" si="89"/>
        <v>1.5054980789844512E-6</v>
      </c>
      <c r="E1373" s="10">
        <f t="shared" si="91"/>
        <v>0.99961910898600326</v>
      </c>
      <c r="G1373" t="s">
        <v>1546</v>
      </c>
      <c r="H1373" t="s">
        <v>4</v>
      </c>
      <c r="I1373">
        <f>IFERROR(VLOOKUP($G1373,'A2015'!$A$3:$C$1897,3,FALSE),0)</f>
        <v>0</v>
      </c>
      <c r="J1373" s="3">
        <f>IFERROR(VLOOKUP($G1373,'A2016'!$A$3:$C$1897,3,FALSE),0)</f>
        <v>0</v>
      </c>
      <c r="K1373" s="3">
        <f>IFERROR(VLOOKUP($G1373,'A2017'!$A$3:$C$1897,3,FALSE),0)</f>
        <v>0</v>
      </c>
      <c r="L1373" s="3">
        <f>IFERROR(VLOOKUP($G1373,'A2018'!$A$3:$C$1897,3,FALSE),0)</f>
        <v>0</v>
      </c>
      <c r="M1373" s="3">
        <f>IFERROR(VLOOKUP($G1373,'A2019'!$A$3:$C$1897,3,FALSE),0)</f>
        <v>0</v>
      </c>
      <c r="N1373" s="3">
        <f>IFERROR(VLOOKUP($G1373,'A2020'!$A$3:$C$1897,3,FALSE),0)</f>
        <v>0</v>
      </c>
      <c r="O1373" s="17">
        <f t="shared" si="90"/>
        <v>0</v>
      </c>
      <c r="Q1373" t="s">
        <v>579</v>
      </c>
      <c r="R1373" t="s">
        <v>4</v>
      </c>
      <c r="S137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17">
        <v>0</v>
      </c>
    </row>
    <row r="1374" spans="1:25" x14ac:dyDescent="0.3">
      <c r="A1374" t="s">
        <v>1623</v>
      </c>
      <c r="B1374" t="s">
        <v>4</v>
      </c>
      <c r="C1374">
        <v>1</v>
      </c>
      <c r="D1374" s="2">
        <f t="shared" si="89"/>
        <v>1.5054980789844512E-6</v>
      </c>
      <c r="E1374" s="10">
        <f t="shared" si="91"/>
        <v>0.99962061448408224</v>
      </c>
      <c r="G1374" t="s">
        <v>1623</v>
      </c>
      <c r="H1374" t="s">
        <v>4</v>
      </c>
      <c r="I1374">
        <f>IFERROR(VLOOKUP($G1374,'A2015'!$A$3:$C$1897,3,FALSE),0)</f>
        <v>0</v>
      </c>
      <c r="J1374" s="3">
        <f>IFERROR(VLOOKUP($G1374,'A2016'!$A$3:$C$1897,3,FALSE),0)</f>
        <v>0</v>
      </c>
      <c r="K1374" s="3">
        <f>IFERROR(VLOOKUP($G1374,'A2017'!$A$3:$C$1897,3,FALSE),0)</f>
        <v>0</v>
      </c>
      <c r="L1374" s="3">
        <f>IFERROR(VLOOKUP($G1374,'A2018'!$A$3:$C$1897,3,FALSE),0)</f>
        <v>0</v>
      </c>
      <c r="M1374" s="3">
        <f>IFERROR(VLOOKUP($G1374,'A2019'!$A$3:$C$1897,3,FALSE),0)</f>
        <v>0</v>
      </c>
      <c r="N1374" s="3">
        <f>IFERROR(VLOOKUP($G1374,'A2020'!$A$3:$C$1897,3,FALSE),0)</f>
        <v>0</v>
      </c>
      <c r="O1374" s="17">
        <f t="shared" si="90"/>
        <v>0</v>
      </c>
      <c r="Q1374" t="s">
        <v>1629</v>
      </c>
      <c r="R1374" t="s">
        <v>4</v>
      </c>
      <c r="S1374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17">
        <v>0</v>
      </c>
    </row>
    <row r="1375" spans="1:25" x14ac:dyDescent="0.3">
      <c r="A1375" t="s">
        <v>1619</v>
      </c>
      <c r="B1375" t="s">
        <v>4</v>
      </c>
      <c r="C1375">
        <v>1</v>
      </c>
      <c r="D1375" s="2">
        <f t="shared" si="89"/>
        <v>1.5054980789844512E-6</v>
      </c>
      <c r="E1375" s="10">
        <f t="shared" si="91"/>
        <v>0.99962211998216122</v>
      </c>
      <c r="G1375" t="s">
        <v>1619</v>
      </c>
      <c r="H1375" t="s">
        <v>4</v>
      </c>
      <c r="I1375">
        <f>IFERROR(VLOOKUP($G1375,'A2015'!$A$3:$C$1897,3,FALSE),0)</f>
        <v>0</v>
      </c>
      <c r="J1375" s="3">
        <f>IFERROR(VLOOKUP($G1375,'A2016'!$A$3:$C$1897,3,FALSE),0)</f>
        <v>0</v>
      </c>
      <c r="K1375" s="3">
        <f>IFERROR(VLOOKUP($G1375,'A2017'!$A$3:$C$1897,3,FALSE),0)</f>
        <v>0</v>
      </c>
      <c r="L1375" s="3">
        <f>IFERROR(VLOOKUP($G1375,'A2018'!$A$3:$C$1897,3,FALSE),0)</f>
        <v>0</v>
      </c>
      <c r="M1375" s="3">
        <f>IFERROR(VLOOKUP($G1375,'A2019'!$A$3:$C$1897,3,FALSE),0)</f>
        <v>0</v>
      </c>
      <c r="N1375" s="3">
        <f>IFERROR(VLOOKUP($G1375,'A2020'!$A$3:$C$1897,3,FALSE),0)</f>
        <v>0</v>
      </c>
      <c r="O1375" s="17">
        <f t="shared" si="90"/>
        <v>0</v>
      </c>
      <c r="Q1375" t="s">
        <v>513</v>
      </c>
      <c r="R1375" t="s">
        <v>4</v>
      </c>
      <c r="S1375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17">
        <v>0</v>
      </c>
    </row>
    <row r="1376" spans="1:25" x14ac:dyDescent="0.3">
      <c r="A1376" t="s">
        <v>1079</v>
      </c>
      <c r="B1376" t="s">
        <v>4</v>
      </c>
      <c r="C1376">
        <v>1</v>
      </c>
      <c r="D1376" s="2">
        <f t="shared" si="89"/>
        <v>1.5054980789844512E-6</v>
      </c>
      <c r="E1376" s="10">
        <f t="shared" si="91"/>
        <v>0.9996236254802402</v>
      </c>
      <c r="G1376" t="s">
        <v>1079</v>
      </c>
      <c r="H1376" t="s">
        <v>4</v>
      </c>
      <c r="I1376">
        <f>IFERROR(VLOOKUP($G1376,'A2015'!$A$3:$C$1897,3,FALSE),0)</f>
        <v>0</v>
      </c>
      <c r="J1376" s="3">
        <f>IFERROR(VLOOKUP($G1376,'A2016'!$A$3:$C$1897,3,FALSE),0)</f>
        <v>0</v>
      </c>
      <c r="K1376" s="3">
        <f>IFERROR(VLOOKUP($G1376,'A2017'!$A$3:$C$1897,3,FALSE),0)</f>
        <v>0</v>
      </c>
      <c r="L1376" s="3">
        <f>IFERROR(VLOOKUP($G1376,'A2018'!$A$3:$C$1897,3,FALSE),0)</f>
        <v>0</v>
      </c>
      <c r="M1376" s="3">
        <f>IFERROR(VLOOKUP($G1376,'A2019'!$A$3:$C$1897,3,FALSE),0)</f>
        <v>0</v>
      </c>
      <c r="N1376" s="3">
        <f>IFERROR(VLOOKUP($G1376,'A2020'!$A$3:$C$1897,3,FALSE),0)</f>
        <v>0</v>
      </c>
      <c r="O1376" s="17">
        <f t="shared" si="90"/>
        <v>0</v>
      </c>
      <c r="Q1376" t="s">
        <v>1466</v>
      </c>
      <c r="R1376" t="s">
        <v>4</v>
      </c>
      <c r="S1376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17">
        <v>0</v>
      </c>
    </row>
    <row r="1377" spans="1:25" x14ac:dyDescent="0.3">
      <c r="A1377" t="s">
        <v>523</v>
      </c>
      <c r="B1377" t="s">
        <v>4</v>
      </c>
      <c r="C1377">
        <v>1</v>
      </c>
      <c r="D1377" s="2">
        <f t="shared" si="89"/>
        <v>1.5054980789844512E-6</v>
      </c>
      <c r="E1377" s="10">
        <f t="shared" si="91"/>
        <v>0.99962513097831918</v>
      </c>
      <c r="G1377" t="s">
        <v>523</v>
      </c>
      <c r="H1377" t="s">
        <v>4</v>
      </c>
      <c r="I1377">
        <f>IFERROR(VLOOKUP($G1377,'A2015'!$A$3:$C$1897,3,FALSE),0)</f>
        <v>0</v>
      </c>
      <c r="J1377" s="3">
        <f>IFERROR(VLOOKUP($G1377,'A2016'!$A$3:$C$1897,3,FALSE),0)</f>
        <v>1</v>
      </c>
      <c r="K1377" s="3">
        <f>IFERROR(VLOOKUP($G1377,'A2017'!$A$3:$C$1897,3,FALSE),0)</f>
        <v>0</v>
      </c>
      <c r="L1377" s="3">
        <f>IFERROR(VLOOKUP($G1377,'A2018'!$A$3:$C$1897,3,FALSE),0)</f>
        <v>0</v>
      </c>
      <c r="M1377" s="3">
        <f>IFERROR(VLOOKUP($G1377,'A2019'!$A$3:$C$1897,3,FALSE),0)</f>
        <v>0</v>
      </c>
      <c r="N1377" s="3">
        <f>IFERROR(VLOOKUP($G1377,'A2020'!$A$3:$C$1897,3,FALSE),0)</f>
        <v>0</v>
      </c>
      <c r="O1377" s="17">
        <f t="shared" si="90"/>
        <v>1</v>
      </c>
      <c r="Q1377" t="s">
        <v>1455</v>
      </c>
      <c r="R1377" t="s">
        <v>4</v>
      </c>
      <c r="S1377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17">
        <v>0</v>
      </c>
    </row>
    <row r="1378" spans="1:25" x14ac:dyDescent="0.3">
      <c r="A1378" t="s">
        <v>507</v>
      </c>
      <c r="B1378" t="s">
        <v>4</v>
      </c>
      <c r="C1378">
        <v>1</v>
      </c>
      <c r="D1378" s="2">
        <f t="shared" si="89"/>
        <v>1.5054980789844512E-6</v>
      </c>
      <c r="E1378" s="10">
        <f t="shared" si="91"/>
        <v>0.99962663647639816</v>
      </c>
      <c r="G1378" t="s">
        <v>507</v>
      </c>
      <c r="H1378" t="s">
        <v>4</v>
      </c>
      <c r="I1378">
        <f>IFERROR(VLOOKUP($G1378,'A2015'!$A$3:$C$1897,3,FALSE),0)</f>
        <v>0</v>
      </c>
      <c r="J1378" s="3">
        <f>IFERROR(VLOOKUP($G1378,'A2016'!$A$3:$C$1897,3,FALSE),0)</f>
        <v>0</v>
      </c>
      <c r="K1378" s="3">
        <f>IFERROR(VLOOKUP($G1378,'A2017'!$A$3:$C$1897,3,FALSE),0)</f>
        <v>0</v>
      </c>
      <c r="L1378" s="3">
        <f>IFERROR(VLOOKUP($G1378,'A2018'!$A$3:$C$1897,3,FALSE),0)</f>
        <v>0</v>
      </c>
      <c r="M1378" s="3">
        <f>IFERROR(VLOOKUP($G1378,'A2019'!$A$3:$C$1897,3,FALSE),0)</f>
        <v>0</v>
      </c>
      <c r="N1378" s="3">
        <f>IFERROR(VLOOKUP($G1378,'A2020'!$A$3:$C$1897,3,FALSE),0)</f>
        <v>1</v>
      </c>
      <c r="O1378" s="17">
        <f t="shared" si="90"/>
        <v>1</v>
      </c>
      <c r="Q1378" t="s">
        <v>1445</v>
      </c>
      <c r="R1378" t="s">
        <v>4</v>
      </c>
      <c r="S1378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17">
        <v>0</v>
      </c>
    </row>
    <row r="1379" spans="1:25" x14ac:dyDescent="0.3">
      <c r="A1379" t="s">
        <v>1324</v>
      </c>
      <c r="B1379" t="s">
        <v>4</v>
      </c>
      <c r="C1379">
        <v>1</v>
      </c>
      <c r="D1379" s="2">
        <f t="shared" si="89"/>
        <v>1.5054980789844512E-6</v>
      </c>
      <c r="E1379" s="10">
        <f t="shared" si="91"/>
        <v>0.99962814197447714</v>
      </c>
      <c r="G1379" t="s">
        <v>1324</v>
      </c>
      <c r="H1379" t="s">
        <v>4</v>
      </c>
      <c r="I1379">
        <f>IFERROR(VLOOKUP($G1379,'A2015'!$A$3:$C$1897,3,FALSE),0)</f>
        <v>0</v>
      </c>
      <c r="J1379" s="3">
        <f>IFERROR(VLOOKUP($G1379,'A2016'!$A$3:$C$1897,3,FALSE),0)</f>
        <v>0</v>
      </c>
      <c r="K1379" s="3">
        <f>IFERROR(VLOOKUP($G1379,'A2017'!$A$3:$C$1897,3,FALSE),0)</f>
        <v>0</v>
      </c>
      <c r="L1379" s="3">
        <f>IFERROR(VLOOKUP($G1379,'A2018'!$A$3:$C$1897,3,FALSE),0)</f>
        <v>0</v>
      </c>
      <c r="M1379" s="3">
        <f>IFERROR(VLOOKUP($G1379,'A2019'!$A$3:$C$1897,3,FALSE),0)</f>
        <v>0</v>
      </c>
      <c r="N1379" s="3">
        <f>IFERROR(VLOOKUP($G1379,'A2020'!$A$3:$C$1897,3,FALSE),0)</f>
        <v>0</v>
      </c>
      <c r="O1379" s="17">
        <f t="shared" si="90"/>
        <v>0</v>
      </c>
      <c r="Q1379" t="s">
        <v>1506</v>
      </c>
      <c r="R1379" t="s">
        <v>4</v>
      </c>
      <c r="S1379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17">
        <v>0</v>
      </c>
    </row>
    <row r="1380" spans="1:25" x14ac:dyDescent="0.3">
      <c r="A1380" t="s">
        <v>1407</v>
      </c>
      <c r="B1380" t="s">
        <v>4</v>
      </c>
      <c r="C1380">
        <v>1</v>
      </c>
      <c r="D1380" s="2">
        <f t="shared" si="89"/>
        <v>1.5054980789844512E-6</v>
      </c>
      <c r="E1380" s="10">
        <f t="shared" si="91"/>
        <v>0.99962964747255612</v>
      </c>
      <c r="G1380" t="s">
        <v>1407</v>
      </c>
      <c r="H1380" t="s">
        <v>4</v>
      </c>
      <c r="I1380">
        <f>IFERROR(VLOOKUP($G1380,'A2015'!$A$3:$C$1897,3,FALSE),0)</f>
        <v>0</v>
      </c>
      <c r="J1380" s="3">
        <f>IFERROR(VLOOKUP($G1380,'A2016'!$A$3:$C$1897,3,FALSE),0)</f>
        <v>0</v>
      </c>
      <c r="K1380" s="3">
        <f>IFERROR(VLOOKUP($G1380,'A2017'!$A$3:$C$1897,3,FALSE),0)</f>
        <v>0</v>
      </c>
      <c r="L1380" s="3">
        <f>IFERROR(VLOOKUP($G1380,'A2018'!$A$3:$C$1897,3,FALSE),0)</f>
        <v>0</v>
      </c>
      <c r="M1380" s="3">
        <f>IFERROR(VLOOKUP($G1380,'A2019'!$A$3:$C$1897,3,FALSE),0)</f>
        <v>0</v>
      </c>
      <c r="N1380" s="3">
        <f>IFERROR(VLOOKUP($G1380,'A2020'!$A$3:$C$1897,3,FALSE),0)</f>
        <v>0</v>
      </c>
      <c r="O1380" s="17">
        <f t="shared" si="90"/>
        <v>0</v>
      </c>
      <c r="Q1380" t="s">
        <v>1495</v>
      </c>
      <c r="R1380" t="s">
        <v>4</v>
      </c>
      <c r="S1380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17">
        <v>0</v>
      </c>
    </row>
    <row r="1381" spans="1:25" x14ac:dyDescent="0.3">
      <c r="A1381" t="s">
        <v>1598</v>
      </c>
      <c r="B1381" t="s">
        <v>4</v>
      </c>
      <c r="C1381">
        <v>1</v>
      </c>
      <c r="D1381" s="2">
        <f t="shared" si="89"/>
        <v>1.5054980789844512E-6</v>
      </c>
      <c r="E1381" s="10">
        <f t="shared" si="91"/>
        <v>0.9996311529706351</v>
      </c>
      <c r="G1381" t="s">
        <v>1598</v>
      </c>
      <c r="H1381" t="s">
        <v>4</v>
      </c>
      <c r="I1381">
        <f>IFERROR(VLOOKUP($G1381,'A2015'!$A$3:$C$1897,3,FALSE),0)</f>
        <v>0</v>
      </c>
      <c r="J1381" s="3">
        <f>IFERROR(VLOOKUP($G1381,'A2016'!$A$3:$C$1897,3,FALSE),0)</f>
        <v>0</v>
      </c>
      <c r="K1381" s="3">
        <f>IFERROR(VLOOKUP($G1381,'A2017'!$A$3:$C$1897,3,FALSE),0)</f>
        <v>0</v>
      </c>
      <c r="L1381" s="3">
        <f>IFERROR(VLOOKUP($G1381,'A2018'!$A$3:$C$1897,3,FALSE),0)</f>
        <v>0</v>
      </c>
      <c r="M1381" s="3">
        <f>IFERROR(VLOOKUP($G1381,'A2019'!$A$3:$C$1897,3,FALSE),0)</f>
        <v>0</v>
      </c>
      <c r="N1381" s="3">
        <f>IFERROR(VLOOKUP($G1381,'A2020'!$A$3:$C$1897,3,FALSE),0)</f>
        <v>0</v>
      </c>
      <c r="O1381" s="17">
        <f t="shared" si="90"/>
        <v>0</v>
      </c>
      <c r="Q1381" t="s">
        <v>1472</v>
      </c>
      <c r="R1381" t="s">
        <v>4</v>
      </c>
      <c r="S1381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17">
        <v>0</v>
      </c>
    </row>
    <row r="1382" spans="1:25" x14ac:dyDescent="0.3">
      <c r="A1382" t="s">
        <v>1550</v>
      </c>
      <c r="B1382" t="s">
        <v>4</v>
      </c>
      <c r="C1382">
        <v>1</v>
      </c>
      <c r="D1382" s="2">
        <f t="shared" si="89"/>
        <v>1.5054980789844512E-6</v>
      </c>
      <c r="E1382" s="10">
        <f t="shared" si="91"/>
        <v>0.99963265846871407</v>
      </c>
      <c r="G1382" t="s">
        <v>1550</v>
      </c>
      <c r="H1382" t="s">
        <v>4</v>
      </c>
      <c r="I1382">
        <f>IFERROR(VLOOKUP($G1382,'A2015'!$A$3:$C$1897,3,FALSE),0)</f>
        <v>0</v>
      </c>
      <c r="J1382" s="3">
        <f>IFERROR(VLOOKUP($G1382,'A2016'!$A$3:$C$1897,3,FALSE),0)</f>
        <v>0</v>
      </c>
      <c r="K1382" s="3">
        <f>IFERROR(VLOOKUP($G1382,'A2017'!$A$3:$C$1897,3,FALSE),0)</f>
        <v>0</v>
      </c>
      <c r="L1382" s="3">
        <f>IFERROR(VLOOKUP($G1382,'A2018'!$A$3:$C$1897,3,FALSE),0)</f>
        <v>0</v>
      </c>
      <c r="M1382" s="3">
        <f>IFERROR(VLOOKUP($G1382,'A2019'!$A$3:$C$1897,3,FALSE),0)</f>
        <v>0</v>
      </c>
      <c r="N1382" s="3">
        <f>IFERROR(VLOOKUP($G1382,'A2020'!$A$3:$C$1897,3,FALSE),0)</f>
        <v>0</v>
      </c>
      <c r="O1382" s="17">
        <f t="shared" si="90"/>
        <v>0</v>
      </c>
      <c r="Q1382" t="s">
        <v>1581</v>
      </c>
      <c r="R1382" t="s">
        <v>4</v>
      </c>
      <c r="S1382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17">
        <v>0</v>
      </c>
    </row>
    <row r="1383" spans="1:25" x14ac:dyDescent="0.3">
      <c r="A1383" t="s">
        <v>1025</v>
      </c>
      <c r="B1383" t="s">
        <v>4</v>
      </c>
      <c r="C1383">
        <v>1</v>
      </c>
      <c r="D1383" s="2">
        <f t="shared" si="89"/>
        <v>1.5054980789844512E-6</v>
      </c>
      <c r="E1383" s="10">
        <f t="shared" si="91"/>
        <v>0.99963416396679305</v>
      </c>
      <c r="G1383" t="s">
        <v>1025</v>
      </c>
      <c r="H1383" t="s">
        <v>4</v>
      </c>
      <c r="I1383">
        <f>IFERROR(VLOOKUP($G1383,'A2015'!$A$3:$C$1897,3,FALSE),0)</f>
        <v>0</v>
      </c>
      <c r="J1383" s="3">
        <f>IFERROR(VLOOKUP($G1383,'A2016'!$A$3:$C$1897,3,FALSE),0)</f>
        <v>0</v>
      </c>
      <c r="K1383" s="3">
        <f>IFERROR(VLOOKUP($G1383,'A2017'!$A$3:$C$1897,3,FALSE),0)</f>
        <v>0</v>
      </c>
      <c r="L1383" s="3">
        <f>IFERROR(VLOOKUP($G1383,'A2018'!$A$3:$C$1897,3,FALSE),0)</f>
        <v>0</v>
      </c>
      <c r="M1383" s="3">
        <f>IFERROR(VLOOKUP($G1383,'A2019'!$A$3:$C$1897,3,FALSE),0)</f>
        <v>0</v>
      </c>
      <c r="N1383" s="3">
        <f>IFERROR(VLOOKUP($G1383,'A2020'!$A$3:$C$1897,3,FALSE),0)</f>
        <v>0</v>
      </c>
      <c r="O1383" s="17">
        <f t="shared" si="90"/>
        <v>0</v>
      </c>
      <c r="Q1383" t="s">
        <v>1425</v>
      </c>
      <c r="R1383" t="s">
        <v>4</v>
      </c>
      <c r="S138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17">
        <v>0</v>
      </c>
    </row>
    <row r="1384" spans="1:25" x14ac:dyDescent="0.3">
      <c r="A1384" t="s">
        <v>1179</v>
      </c>
      <c r="B1384" t="s">
        <v>4</v>
      </c>
      <c r="C1384">
        <v>1</v>
      </c>
      <c r="D1384" s="2">
        <f t="shared" si="89"/>
        <v>1.5054980789844512E-6</v>
      </c>
      <c r="E1384" s="10">
        <f t="shared" si="91"/>
        <v>0.99963566946487203</v>
      </c>
      <c r="G1384" t="s">
        <v>1179</v>
      </c>
      <c r="H1384" t="s">
        <v>4</v>
      </c>
      <c r="I1384">
        <f>IFERROR(VLOOKUP($G1384,'A2015'!$A$3:$C$1897,3,FALSE),0)</f>
        <v>0</v>
      </c>
      <c r="J1384" s="3">
        <f>IFERROR(VLOOKUP($G1384,'A2016'!$A$3:$C$1897,3,FALSE),0)</f>
        <v>0</v>
      </c>
      <c r="K1384" s="3">
        <f>IFERROR(VLOOKUP($G1384,'A2017'!$A$3:$C$1897,3,FALSE),0)</f>
        <v>0</v>
      </c>
      <c r="L1384" s="3">
        <f>IFERROR(VLOOKUP($G1384,'A2018'!$A$3:$C$1897,3,FALSE),0)</f>
        <v>0</v>
      </c>
      <c r="M1384" s="3">
        <f>IFERROR(VLOOKUP($G1384,'A2019'!$A$3:$C$1897,3,FALSE),0)</f>
        <v>0</v>
      </c>
      <c r="N1384" s="3">
        <f>IFERROR(VLOOKUP($G1384,'A2020'!$A$3:$C$1897,3,FALSE),0)</f>
        <v>0</v>
      </c>
      <c r="O1384" s="17">
        <f t="shared" si="90"/>
        <v>0</v>
      </c>
      <c r="Q1384" t="s">
        <v>1253</v>
      </c>
      <c r="R1384" t="s">
        <v>4</v>
      </c>
      <c r="S1384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17">
        <v>0</v>
      </c>
    </row>
    <row r="1385" spans="1:25" x14ac:dyDescent="0.3">
      <c r="A1385" t="s">
        <v>1503</v>
      </c>
      <c r="B1385" t="s">
        <v>4</v>
      </c>
      <c r="C1385">
        <v>1</v>
      </c>
      <c r="D1385" s="2">
        <f t="shared" si="89"/>
        <v>1.5054980789844512E-6</v>
      </c>
      <c r="E1385" s="10">
        <f t="shared" si="91"/>
        <v>0.99963717496295101</v>
      </c>
      <c r="G1385" t="s">
        <v>1503</v>
      </c>
      <c r="H1385" t="s">
        <v>4</v>
      </c>
      <c r="I1385">
        <f>IFERROR(VLOOKUP($G1385,'A2015'!$A$3:$C$1897,3,FALSE),0)</f>
        <v>0</v>
      </c>
      <c r="J1385" s="3">
        <f>IFERROR(VLOOKUP($G1385,'A2016'!$A$3:$C$1897,3,FALSE),0)</f>
        <v>0</v>
      </c>
      <c r="K1385" s="3">
        <f>IFERROR(VLOOKUP($G1385,'A2017'!$A$3:$C$1897,3,FALSE),0)</f>
        <v>0</v>
      </c>
      <c r="L1385" s="3">
        <f>IFERROR(VLOOKUP($G1385,'A2018'!$A$3:$C$1897,3,FALSE),0)</f>
        <v>0</v>
      </c>
      <c r="M1385" s="3">
        <f>IFERROR(VLOOKUP($G1385,'A2019'!$A$3:$C$1897,3,FALSE),0)</f>
        <v>0</v>
      </c>
      <c r="N1385" s="3">
        <f>IFERROR(VLOOKUP($G1385,'A2020'!$A$3:$C$1897,3,FALSE),0)</f>
        <v>0</v>
      </c>
      <c r="O1385" s="17">
        <f t="shared" si="90"/>
        <v>0</v>
      </c>
      <c r="Q1385" t="s">
        <v>1615</v>
      </c>
      <c r="R1385" t="s">
        <v>4</v>
      </c>
      <c r="S1385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17">
        <v>0</v>
      </c>
    </row>
    <row r="1386" spans="1:25" x14ac:dyDescent="0.3">
      <c r="A1386" t="s">
        <v>1376</v>
      </c>
      <c r="B1386" t="s">
        <v>4</v>
      </c>
      <c r="C1386">
        <v>1</v>
      </c>
      <c r="D1386" s="2">
        <f t="shared" si="89"/>
        <v>1.5054980789844512E-6</v>
      </c>
      <c r="E1386" s="10">
        <f t="shared" si="91"/>
        <v>0.99963868046102999</v>
      </c>
      <c r="G1386" t="s">
        <v>1376</v>
      </c>
      <c r="H1386" t="s">
        <v>4</v>
      </c>
      <c r="I1386">
        <f>IFERROR(VLOOKUP($G1386,'A2015'!$A$3:$C$1897,3,FALSE),0)</f>
        <v>0</v>
      </c>
      <c r="J1386" s="3">
        <f>IFERROR(VLOOKUP($G1386,'A2016'!$A$3:$C$1897,3,FALSE),0)</f>
        <v>0</v>
      </c>
      <c r="K1386" s="3">
        <f>IFERROR(VLOOKUP($G1386,'A2017'!$A$3:$C$1897,3,FALSE),0)</f>
        <v>0</v>
      </c>
      <c r="L1386" s="3">
        <f>IFERROR(VLOOKUP($G1386,'A2018'!$A$3:$C$1897,3,FALSE),0)</f>
        <v>0</v>
      </c>
      <c r="M1386" s="3">
        <f>IFERROR(VLOOKUP($G1386,'A2019'!$A$3:$C$1897,3,FALSE),0)</f>
        <v>0</v>
      </c>
      <c r="N1386" s="3">
        <f>IFERROR(VLOOKUP($G1386,'A2020'!$A$3:$C$1897,3,FALSE),0)</f>
        <v>0</v>
      </c>
      <c r="O1386" s="17">
        <f t="shared" si="90"/>
        <v>0</v>
      </c>
      <c r="Q1386" t="s">
        <v>1539</v>
      </c>
      <c r="R1386" t="s">
        <v>4</v>
      </c>
      <c r="S1386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17">
        <v>0</v>
      </c>
    </row>
    <row r="1387" spans="1:25" x14ac:dyDescent="0.3">
      <c r="A1387" t="s">
        <v>1362</v>
      </c>
      <c r="B1387" t="s">
        <v>4</v>
      </c>
      <c r="C1387">
        <v>1</v>
      </c>
      <c r="D1387" s="2">
        <f t="shared" si="89"/>
        <v>1.5054980789844512E-6</v>
      </c>
      <c r="E1387" s="10">
        <f t="shared" si="91"/>
        <v>0.99964018595910897</v>
      </c>
      <c r="G1387" t="s">
        <v>1362</v>
      </c>
      <c r="H1387" t="s">
        <v>4</v>
      </c>
      <c r="I1387">
        <f>IFERROR(VLOOKUP($G1387,'A2015'!$A$3:$C$1897,3,FALSE),0)</f>
        <v>0</v>
      </c>
      <c r="J1387" s="3">
        <f>IFERROR(VLOOKUP($G1387,'A2016'!$A$3:$C$1897,3,FALSE),0)</f>
        <v>0</v>
      </c>
      <c r="K1387" s="3">
        <f>IFERROR(VLOOKUP($G1387,'A2017'!$A$3:$C$1897,3,FALSE),0)</f>
        <v>0</v>
      </c>
      <c r="L1387" s="3">
        <f>IFERROR(VLOOKUP($G1387,'A2018'!$A$3:$C$1897,3,FALSE),0)</f>
        <v>0</v>
      </c>
      <c r="M1387" s="3">
        <f>IFERROR(VLOOKUP($G1387,'A2019'!$A$3:$C$1897,3,FALSE),0)</f>
        <v>0</v>
      </c>
      <c r="N1387" s="3">
        <f>IFERROR(VLOOKUP($G1387,'A2020'!$A$3:$C$1897,3,FALSE),0)</f>
        <v>0</v>
      </c>
      <c r="O1387" s="17">
        <f t="shared" si="90"/>
        <v>0</v>
      </c>
      <c r="Q1387" t="s">
        <v>1513</v>
      </c>
      <c r="R1387" t="s">
        <v>4</v>
      </c>
      <c r="S1387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17">
        <v>0</v>
      </c>
    </row>
    <row r="1388" spans="1:25" x14ac:dyDescent="0.3">
      <c r="A1388" t="s">
        <v>1474</v>
      </c>
      <c r="B1388" t="s">
        <v>4</v>
      </c>
      <c r="C1388">
        <v>1</v>
      </c>
      <c r="D1388" s="2">
        <f t="shared" si="89"/>
        <v>1.5054980789844512E-6</v>
      </c>
      <c r="E1388" s="10">
        <f t="shared" si="91"/>
        <v>0.99964169145718795</v>
      </c>
      <c r="G1388" t="s">
        <v>1474</v>
      </c>
      <c r="H1388" t="s">
        <v>4</v>
      </c>
      <c r="I1388">
        <f>IFERROR(VLOOKUP($G1388,'A2015'!$A$3:$C$1897,3,FALSE),0)</f>
        <v>0</v>
      </c>
      <c r="J1388" s="3">
        <f>IFERROR(VLOOKUP($G1388,'A2016'!$A$3:$C$1897,3,FALSE),0)</f>
        <v>0</v>
      </c>
      <c r="K1388" s="3">
        <f>IFERROR(VLOOKUP($G1388,'A2017'!$A$3:$C$1897,3,FALSE),0)</f>
        <v>0</v>
      </c>
      <c r="L1388" s="3">
        <f>IFERROR(VLOOKUP($G1388,'A2018'!$A$3:$C$1897,3,FALSE),0)</f>
        <v>1</v>
      </c>
      <c r="M1388" s="3">
        <f>IFERROR(VLOOKUP($G1388,'A2019'!$A$3:$C$1897,3,FALSE),0)</f>
        <v>0</v>
      </c>
      <c r="N1388" s="3">
        <f>IFERROR(VLOOKUP($G1388,'A2020'!$A$3:$C$1897,3,FALSE),0)</f>
        <v>0</v>
      </c>
      <c r="O1388" s="17">
        <f t="shared" si="90"/>
        <v>1</v>
      </c>
      <c r="Q1388" t="s">
        <v>1442</v>
      </c>
      <c r="R1388" t="s">
        <v>4</v>
      </c>
      <c r="S1388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17">
        <v>0</v>
      </c>
    </row>
    <row r="1389" spans="1:25" x14ac:dyDescent="0.3">
      <c r="A1389" t="s">
        <v>1489</v>
      </c>
      <c r="B1389" t="s">
        <v>4</v>
      </c>
      <c r="C1389">
        <v>1</v>
      </c>
      <c r="D1389" s="2">
        <f t="shared" si="89"/>
        <v>1.5054980789844512E-6</v>
      </c>
      <c r="E1389" s="10">
        <f t="shared" si="91"/>
        <v>0.99964319695526693</v>
      </c>
      <c r="G1389" t="s">
        <v>1489</v>
      </c>
      <c r="H1389" t="s">
        <v>4</v>
      </c>
      <c r="I1389">
        <f>IFERROR(VLOOKUP($G1389,'A2015'!$A$3:$C$1897,3,FALSE),0)</f>
        <v>0</v>
      </c>
      <c r="J1389" s="3">
        <f>IFERROR(VLOOKUP($G1389,'A2016'!$A$3:$C$1897,3,FALSE),0)</f>
        <v>0</v>
      </c>
      <c r="K1389" s="3">
        <f>IFERROR(VLOOKUP($G1389,'A2017'!$A$3:$C$1897,3,FALSE),0)</f>
        <v>0</v>
      </c>
      <c r="L1389" s="3">
        <f>IFERROR(VLOOKUP($G1389,'A2018'!$A$3:$C$1897,3,FALSE),0)</f>
        <v>0</v>
      </c>
      <c r="M1389" s="3">
        <f>IFERROR(VLOOKUP($G1389,'A2019'!$A$3:$C$1897,3,FALSE),0)</f>
        <v>0</v>
      </c>
      <c r="N1389" s="3">
        <f>IFERROR(VLOOKUP($G1389,'A2020'!$A$3:$C$1897,3,FALSE),0)</f>
        <v>0</v>
      </c>
      <c r="O1389" s="17">
        <f t="shared" si="90"/>
        <v>0</v>
      </c>
      <c r="Q1389" t="s">
        <v>1609</v>
      </c>
      <c r="R1389" t="s">
        <v>4</v>
      </c>
      <c r="S1389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17">
        <v>0</v>
      </c>
    </row>
    <row r="1390" spans="1:25" x14ac:dyDescent="0.3">
      <c r="A1390" t="s">
        <v>416</v>
      </c>
      <c r="B1390" t="s">
        <v>4</v>
      </c>
      <c r="C1390">
        <v>1</v>
      </c>
      <c r="D1390" s="2">
        <f t="shared" si="89"/>
        <v>1.5054980789844512E-6</v>
      </c>
      <c r="E1390" s="10">
        <f t="shared" si="91"/>
        <v>0.99964470245334591</v>
      </c>
      <c r="G1390" t="s">
        <v>416</v>
      </c>
      <c r="H1390" t="s">
        <v>4</v>
      </c>
      <c r="I1390">
        <f>IFERROR(VLOOKUP($G1390,'A2015'!$A$3:$C$1897,3,FALSE),0)</f>
        <v>0</v>
      </c>
      <c r="J1390" s="3">
        <f>IFERROR(VLOOKUP($G1390,'A2016'!$A$3:$C$1897,3,FALSE),0)</f>
        <v>0</v>
      </c>
      <c r="K1390" s="3">
        <f>IFERROR(VLOOKUP($G1390,'A2017'!$A$3:$C$1897,3,FALSE),0)</f>
        <v>0</v>
      </c>
      <c r="L1390" s="3">
        <f>IFERROR(VLOOKUP($G1390,'A2018'!$A$3:$C$1897,3,FALSE),0)</f>
        <v>0</v>
      </c>
      <c r="M1390" s="3">
        <f>IFERROR(VLOOKUP($G1390,'A2019'!$A$3:$C$1897,3,FALSE),0)</f>
        <v>0</v>
      </c>
      <c r="N1390" s="3">
        <f>IFERROR(VLOOKUP($G1390,'A2020'!$A$3:$C$1897,3,FALSE),0)</f>
        <v>1</v>
      </c>
      <c r="O1390" s="17">
        <f t="shared" si="90"/>
        <v>1</v>
      </c>
      <c r="Q1390" t="s">
        <v>959</v>
      </c>
      <c r="R1390" t="s">
        <v>4</v>
      </c>
      <c r="S1390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17">
        <v>0</v>
      </c>
    </row>
    <row r="1391" spans="1:25" x14ac:dyDescent="0.3">
      <c r="A1391" t="s">
        <v>1297</v>
      </c>
      <c r="B1391" t="s">
        <v>4</v>
      </c>
      <c r="C1391">
        <v>1</v>
      </c>
      <c r="D1391" s="2">
        <f t="shared" si="89"/>
        <v>1.5054980789844512E-6</v>
      </c>
      <c r="E1391" s="10">
        <f t="shared" si="91"/>
        <v>0.99964620795142489</v>
      </c>
      <c r="G1391" t="s">
        <v>1297</v>
      </c>
      <c r="H1391" t="s">
        <v>4</v>
      </c>
      <c r="I1391">
        <f>IFERROR(VLOOKUP($G1391,'A2015'!$A$3:$C$1897,3,FALSE),0)</f>
        <v>0</v>
      </c>
      <c r="J1391" s="3">
        <f>IFERROR(VLOOKUP($G1391,'A2016'!$A$3:$C$1897,3,FALSE),0)</f>
        <v>0</v>
      </c>
      <c r="K1391" s="3">
        <f>IFERROR(VLOOKUP($G1391,'A2017'!$A$3:$C$1897,3,FALSE),0)</f>
        <v>0</v>
      </c>
      <c r="L1391" s="3">
        <f>IFERROR(VLOOKUP($G1391,'A2018'!$A$3:$C$1897,3,FALSE),0)</f>
        <v>0</v>
      </c>
      <c r="M1391" s="3">
        <f>IFERROR(VLOOKUP($G1391,'A2019'!$A$3:$C$1897,3,FALSE),0)</f>
        <v>0</v>
      </c>
      <c r="N1391" s="3">
        <f>IFERROR(VLOOKUP($G1391,'A2020'!$A$3:$C$1897,3,FALSE),0)</f>
        <v>0</v>
      </c>
      <c r="O1391" s="17">
        <f t="shared" si="90"/>
        <v>0</v>
      </c>
      <c r="Q1391" t="s">
        <v>1122</v>
      </c>
      <c r="R1391" t="s">
        <v>4</v>
      </c>
      <c r="S1391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17">
        <v>0</v>
      </c>
    </row>
    <row r="1392" spans="1:25" x14ac:dyDescent="0.3">
      <c r="A1392" t="s">
        <v>424</v>
      </c>
      <c r="B1392" t="s">
        <v>4</v>
      </c>
      <c r="C1392">
        <v>1</v>
      </c>
      <c r="D1392" s="2">
        <f t="shared" si="89"/>
        <v>1.5054980789844512E-6</v>
      </c>
      <c r="E1392" s="10">
        <f t="shared" si="91"/>
        <v>0.99964771344950387</v>
      </c>
      <c r="G1392" t="s">
        <v>424</v>
      </c>
      <c r="H1392" t="s">
        <v>4</v>
      </c>
      <c r="I1392">
        <f>IFERROR(VLOOKUP($G1392,'A2015'!$A$3:$C$1897,3,FALSE),0)</f>
        <v>0</v>
      </c>
      <c r="J1392" s="3">
        <f>IFERROR(VLOOKUP($G1392,'A2016'!$A$3:$C$1897,3,FALSE),0)</f>
        <v>0</v>
      </c>
      <c r="K1392" s="3">
        <f>IFERROR(VLOOKUP($G1392,'A2017'!$A$3:$C$1897,3,FALSE),0)</f>
        <v>0</v>
      </c>
      <c r="L1392" s="3">
        <f>IFERROR(VLOOKUP($G1392,'A2018'!$A$3:$C$1897,3,FALSE),0)</f>
        <v>0</v>
      </c>
      <c r="M1392" s="3">
        <f>IFERROR(VLOOKUP($G1392,'A2019'!$A$3:$C$1897,3,FALSE),0)</f>
        <v>0</v>
      </c>
      <c r="N1392" s="3">
        <f>IFERROR(VLOOKUP($G1392,'A2020'!$A$3:$C$1897,3,FALSE),0)</f>
        <v>1</v>
      </c>
      <c r="O1392" s="17">
        <f t="shared" si="90"/>
        <v>1</v>
      </c>
      <c r="Q1392" t="s">
        <v>1328</v>
      </c>
      <c r="R1392" t="s">
        <v>4</v>
      </c>
      <c r="S1392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17">
        <v>0</v>
      </c>
    </row>
    <row r="1393" spans="1:25" x14ac:dyDescent="0.3">
      <c r="A1393" t="s">
        <v>1533</v>
      </c>
      <c r="B1393" t="s">
        <v>4</v>
      </c>
      <c r="C1393">
        <v>1</v>
      </c>
      <c r="D1393" s="2">
        <f t="shared" si="89"/>
        <v>1.5054980789844512E-6</v>
      </c>
      <c r="E1393" s="10">
        <f t="shared" si="91"/>
        <v>0.99964921894758285</v>
      </c>
      <c r="G1393" t="s">
        <v>1533</v>
      </c>
      <c r="H1393" t="s">
        <v>4</v>
      </c>
      <c r="I1393">
        <f>IFERROR(VLOOKUP($G1393,'A2015'!$A$3:$C$1897,3,FALSE),0)</f>
        <v>0</v>
      </c>
      <c r="J1393" s="3">
        <f>IFERROR(VLOOKUP($G1393,'A2016'!$A$3:$C$1897,3,FALSE),0)</f>
        <v>0</v>
      </c>
      <c r="K1393" s="3">
        <f>IFERROR(VLOOKUP($G1393,'A2017'!$A$3:$C$1897,3,FALSE),0)</f>
        <v>0</v>
      </c>
      <c r="L1393" s="3">
        <f>IFERROR(VLOOKUP($G1393,'A2018'!$A$3:$C$1897,3,FALSE),0)</f>
        <v>0</v>
      </c>
      <c r="M1393" s="3">
        <f>IFERROR(VLOOKUP($G1393,'A2019'!$A$3:$C$1897,3,FALSE),0)</f>
        <v>0</v>
      </c>
      <c r="N1393" s="3">
        <f>IFERROR(VLOOKUP($G1393,'A2020'!$A$3:$C$1897,3,FALSE),0)</f>
        <v>0</v>
      </c>
      <c r="O1393" s="17">
        <f t="shared" si="90"/>
        <v>0</v>
      </c>
      <c r="Q1393" t="s">
        <v>1477</v>
      </c>
      <c r="R1393" t="s">
        <v>4</v>
      </c>
      <c r="S139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17">
        <v>0</v>
      </c>
    </row>
    <row r="1394" spans="1:25" x14ac:dyDescent="0.3">
      <c r="A1394" t="s">
        <v>1565</v>
      </c>
      <c r="B1394" t="s">
        <v>4</v>
      </c>
      <c r="C1394">
        <v>1</v>
      </c>
      <c r="D1394" s="2">
        <f t="shared" si="89"/>
        <v>1.5054980789844512E-6</v>
      </c>
      <c r="E1394" s="10">
        <f t="shared" si="91"/>
        <v>0.99965072444566183</v>
      </c>
      <c r="G1394" t="s">
        <v>1565</v>
      </c>
      <c r="H1394" t="s">
        <v>4</v>
      </c>
      <c r="I1394">
        <f>IFERROR(VLOOKUP($G1394,'A2015'!$A$3:$C$1897,3,FALSE),0)</f>
        <v>0</v>
      </c>
      <c r="J1394" s="3">
        <f>IFERROR(VLOOKUP($G1394,'A2016'!$A$3:$C$1897,3,FALSE),0)</f>
        <v>0</v>
      </c>
      <c r="K1394" s="3">
        <f>IFERROR(VLOOKUP($G1394,'A2017'!$A$3:$C$1897,3,FALSE),0)</f>
        <v>0</v>
      </c>
      <c r="L1394" s="3">
        <f>IFERROR(VLOOKUP($G1394,'A2018'!$A$3:$C$1897,3,FALSE),0)</f>
        <v>0</v>
      </c>
      <c r="M1394" s="3">
        <f>IFERROR(VLOOKUP($G1394,'A2019'!$A$3:$C$1897,3,FALSE),0)</f>
        <v>0</v>
      </c>
      <c r="N1394" s="3">
        <f>IFERROR(VLOOKUP($G1394,'A2020'!$A$3:$C$1897,3,FALSE),0)</f>
        <v>0</v>
      </c>
      <c r="O1394" s="17">
        <f t="shared" si="90"/>
        <v>0</v>
      </c>
      <c r="Q1394" t="s">
        <v>1198</v>
      </c>
      <c r="R1394" t="s">
        <v>4</v>
      </c>
      <c r="S1394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17">
        <v>0</v>
      </c>
    </row>
    <row r="1395" spans="1:25" x14ac:dyDescent="0.3">
      <c r="A1395" t="s">
        <v>1469</v>
      </c>
      <c r="B1395" t="s">
        <v>4</v>
      </c>
      <c r="C1395">
        <v>1</v>
      </c>
      <c r="D1395" s="2">
        <f t="shared" si="89"/>
        <v>1.5054980789844512E-6</v>
      </c>
      <c r="E1395" s="10">
        <f t="shared" si="91"/>
        <v>0.99965222994374081</v>
      </c>
      <c r="G1395" t="s">
        <v>1469</v>
      </c>
      <c r="H1395" t="s">
        <v>4</v>
      </c>
      <c r="I1395">
        <f>IFERROR(VLOOKUP($G1395,'A2015'!$A$3:$C$1897,3,FALSE),0)</f>
        <v>0</v>
      </c>
      <c r="J1395" s="3">
        <f>IFERROR(VLOOKUP($G1395,'A2016'!$A$3:$C$1897,3,FALSE),0)</f>
        <v>0</v>
      </c>
      <c r="K1395" s="3">
        <f>IFERROR(VLOOKUP($G1395,'A2017'!$A$3:$C$1897,3,FALSE),0)</f>
        <v>0</v>
      </c>
      <c r="L1395" s="3">
        <f>IFERROR(VLOOKUP($G1395,'A2018'!$A$3:$C$1897,3,FALSE),0)</f>
        <v>0</v>
      </c>
      <c r="M1395" s="3">
        <f>IFERROR(VLOOKUP($G1395,'A2019'!$A$3:$C$1897,3,FALSE),0)</f>
        <v>0</v>
      </c>
      <c r="N1395" s="3">
        <f>IFERROR(VLOOKUP($G1395,'A2020'!$A$3:$C$1897,3,FALSE),0)</f>
        <v>0</v>
      </c>
      <c r="O1395" s="17">
        <f t="shared" si="90"/>
        <v>0</v>
      </c>
      <c r="Q1395" t="s">
        <v>1172</v>
      </c>
      <c r="R1395" t="s">
        <v>4</v>
      </c>
      <c r="S1395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17">
        <v>0</v>
      </c>
    </row>
    <row r="1396" spans="1:25" x14ac:dyDescent="0.3">
      <c r="A1396" t="s">
        <v>1266</v>
      </c>
      <c r="B1396" t="s">
        <v>4</v>
      </c>
      <c r="C1396">
        <v>1</v>
      </c>
      <c r="D1396" s="2">
        <f t="shared" si="89"/>
        <v>1.5054980789844512E-6</v>
      </c>
      <c r="E1396" s="10">
        <f t="shared" si="91"/>
        <v>0.99965373544181979</v>
      </c>
      <c r="G1396" t="s">
        <v>1266</v>
      </c>
      <c r="H1396" t="s">
        <v>4</v>
      </c>
      <c r="I1396">
        <f>IFERROR(VLOOKUP($G1396,'A2015'!$A$3:$C$1897,3,FALSE),0)</f>
        <v>0</v>
      </c>
      <c r="J1396" s="3">
        <f>IFERROR(VLOOKUP($G1396,'A2016'!$A$3:$C$1897,3,FALSE),0)</f>
        <v>0</v>
      </c>
      <c r="K1396" s="3">
        <f>IFERROR(VLOOKUP($G1396,'A2017'!$A$3:$C$1897,3,FALSE),0)</f>
        <v>0</v>
      </c>
      <c r="L1396" s="3">
        <f>IFERROR(VLOOKUP($G1396,'A2018'!$A$3:$C$1897,3,FALSE),0)</f>
        <v>0</v>
      </c>
      <c r="M1396" s="3">
        <f>IFERROR(VLOOKUP($G1396,'A2019'!$A$3:$C$1897,3,FALSE),0)</f>
        <v>0</v>
      </c>
      <c r="N1396" s="3">
        <f>IFERROR(VLOOKUP($G1396,'A2020'!$A$3:$C$1897,3,FALSE),0)</f>
        <v>0</v>
      </c>
      <c r="O1396" s="17">
        <f t="shared" si="90"/>
        <v>0</v>
      </c>
      <c r="Q1396" t="s">
        <v>1608</v>
      </c>
      <c r="R1396" t="s">
        <v>4</v>
      </c>
      <c r="S1396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17">
        <v>0</v>
      </c>
    </row>
    <row r="1397" spans="1:25" x14ac:dyDescent="0.3">
      <c r="A1397" t="s">
        <v>1007</v>
      </c>
      <c r="B1397" t="s">
        <v>4</v>
      </c>
      <c r="C1397">
        <v>1</v>
      </c>
      <c r="D1397" s="2">
        <f t="shared" si="89"/>
        <v>1.5054980789844512E-6</v>
      </c>
      <c r="E1397" s="10">
        <f t="shared" si="91"/>
        <v>0.99965524093989877</v>
      </c>
      <c r="G1397" t="s">
        <v>1007</v>
      </c>
      <c r="H1397" t="s">
        <v>4</v>
      </c>
      <c r="I1397">
        <f>IFERROR(VLOOKUP($G1397,'A2015'!$A$3:$C$1897,3,FALSE),0)</f>
        <v>0</v>
      </c>
      <c r="J1397" s="3">
        <f>IFERROR(VLOOKUP($G1397,'A2016'!$A$3:$C$1897,3,FALSE),0)</f>
        <v>0</v>
      </c>
      <c r="K1397" s="3">
        <f>IFERROR(VLOOKUP($G1397,'A2017'!$A$3:$C$1897,3,FALSE),0)</f>
        <v>0</v>
      </c>
      <c r="L1397" s="3">
        <f>IFERROR(VLOOKUP($G1397,'A2018'!$A$3:$C$1897,3,FALSE),0)</f>
        <v>0</v>
      </c>
      <c r="M1397" s="3">
        <f>IFERROR(VLOOKUP($G1397,'A2019'!$A$3:$C$1897,3,FALSE),0)</f>
        <v>0</v>
      </c>
      <c r="N1397" s="3">
        <f>IFERROR(VLOOKUP($G1397,'A2020'!$A$3:$C$1897,3,FALSE),0)</f>
        <v>0</v>
      </c>
      <c r="O1397" s="17">
        <f t="shared" si="90"/>
        <v>0</v>
      </c>
      <c r="Q1397" t="s">
        <v>1453</v>
      </c>
      <c r="R1397" t="s">
        <v>4</v>
      </c>
      <c r="S1397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17">
        <v>0</v>
      </c>
    </row>
    <row r="1398" spans="1:25" x14ac:dyDescent="0.3">
      <c r="A1398" t="s">
        <v>584</v>
      </c>
      <c r="B1398" t="s">
        <v>4</v>
      </c>
      <c r="C1398">
        <v>1</v>
      </c>
      <c r="D1398" s="2">
        <f t="shared" si="89"/>
        <v>1.5054980789844512E-6</v>
      </c>
      <c r="E1398" s="10">
        <f t="shared" si="91"/>
        <v>0.99965674643797775</v>
      </c>
      <c r="G1398" t="s">
        <v>584</v>
      </c>
      <c r="H1398" t="s">
        <v>4</v>
      </c>
      <c r="I1398">
        <f>IFERROR(VLOOKUP($G1398,'A2015'!$A$3:$C$1897,3,FALSE),0)</f>
        <v>0</v>
      </c>
      <c r="J1398" s="3">
        <f>IFERROR(VLOOKUP($G1398,'A2016'!$A$3:$C$1897,3,FALSE),0)</f>
        <v>0</v>
      </c>
      <c r="K1398" s="3">
        <f>IFERROR(VLOOKUP($G1398,'A2017'!$A$3:$C$1897,3,FALSE),0)</f>
        <v>0</v>
      </c>
      <c r="L1398" s="3">
        <f>IFERROR(VLOOKUP($G1398,'A2018'!$A$3:$C$1897,3,FALSE),0)</f>
        <v>0</v>
      </c>
      <c r="M1398" s="3">
        <f>IFERROR(VLOOKUP($G1398,'A2019'!$A$3:$C$1897,3,FALSE),0)</f>
        <v>0</v>
      </c>
      <c r="N1398" s="3">
        <f>IFERROR(VLOOKUP($G1398,'A2020'!$A$3:$C$1897,3,FALSE),0)</f>
        <v>0</v>
      </c>
      <c r="O1398" s="17">
        <f t="shared" si="90"/>
        <v>0</v>
      </c>
      <c r="Q1398" t="s">
        <v>1254</v>
      </c>
      <c r="R1398" t="s">
        <v>4</v>
      </c>
      <c r="S1398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17">
        <v>0</v>
      </c>
    </row>
    <row r="1399" spans="1:25" x14ac:dyDescent="0.3">
      <c r="A1399" t="s">
        <v>1625</v>
      </c>
      <c r="B1399" t="s">
        <v>4</v>
      </c>
      <c r="C1399">
        <v>1</v>
      </c>
      <c r="D1399" s="2">
        <f t="shared" si="89"/>
        <v>1.5054980789844512E-6</v>
      </c>
      <c r="E1399" s="10">
        <f t="shared" si="91"/>
        <v>0.99965825193605673</v>
      </c>
      <c r="G1399" t="s">
        <v>1625</v>
      </c>
      <c r="H1399" t="s">
        <v>4</v>
      </c>
      <c r="I1399">
        <f>IFERROR(VLOOKUP($G1399,'A2015'!$A$3:$C$1897,3,FALSE),0)</f>
        <v>0</v>
      </c>
      <c r="J1399" s="3">
        <f>IFERROR(VLOOKUP($G1399,'A2016'!$A$3:$C$1897,3,FALSE),0)</f>
        <v>0</v>
      </c>
      <c r="K1399" s="3">
        <f>IFERROR(VLOOKUP($G1399,'A2017'!$A$3:$C$1897,3,FALSE),0)</f>
        <v>0</v>
      </c>
      <c r="L1399" s="3">
        <f>IFERROR(VLOOKUP($G1399,'A2018'!$A$3:$C$1897,3,FALSE),0)</f>
        <v>0</v>
      </c>
      <c r="M1399" s="3">
        <f>IFERROR(VLOOKUP($G1399,'A2019'!$A$3:$C$1897,3,FALSE),0)</f>
        <v>0</v>
      </c>
      <c r="N1399" s="3">
        <f>IFERROR(VLOOKUP($G1399,'A2020'!$A$3:$C$1897,3,FALSE),0)</f>
        <v>0</v>
      </c>
      <c r="O1399" s="17">
        <f t="shared" si="90"/>
        <v>0</v>
      </c>
      <c r="Q1399" t="s">
        <v>1578</v>
      </c>
      <c r="R1399" t="s">
        <v>4</v>
      </c>
      <c r="S1399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17">
        <v>0</v>
      </c>
    </row>
    <row r="1400" spans="1:25" x14ac:dyDescent="0.3">
      <c r="A1400" t="s">
        <v>1462</v>
      </c>
      <c r="B1400" t="s">
        <v>4</v>
      </c>
      <c r="C1400">
        <v>1</v>
      </c>
      <c r="D1400" s="2">
        <f t="shared" si="89"/>
        <v>1.5054980789844512E-6</v>
      </c>
      <c r="E1400" s="10">
        <f t="shared" si="91"/>
        <v>0.99965975743413571</v>
      </c>
      <c r="G1400" t="s">
        <v>1462</v>
      </c>
      <c r="H1400" t="s">
        <v>4</v>
      </c>
      <c r="I1400">
        <f>IFERROR(VLOOKUP($G1400,'A2015'!$A$3:$C$1897,3,FALSE),0)</f>
        <v>0</v>
      </c>
      <c r="J1400" s="3">
        <f>IFERROR(VLOOKUP($G1400,'A2016'!$A$3:$C$1897,3,FALSE),0)</f>
        <v>0</v>
      </c>
      <c r="K1400" s="3">
        <f>IFERROR(VLOOKUP($G1400,'A2017'!$A$3:$C$1897,3,FALSE),0)</f>
        <v>0</v>
      </c>
      <c r="L1400" s="3">
        <f>IFERROR(VLOOKUP($G1400,'A2018'!$A$3:$C$1897,3,FALSE),0)</f>
        <v>0</v>
      </c>
      <c r="M1400" s="3">
        <f>IFERROR(VLOOKUP($G1400,'A2019'!$A$3:$C$1897,3,FALSE),0)</f>
        <v>0</v>
      </c>
      <c r="N1400" s="3">
        <f>IFERROR(VLOOKUP($G1400,'A2020'!$A$3:$C$1897,3,FALSE),0)</f>
        <v>0</v>
      </c>
      <c r="O1400" s="17">
        <f t="shared" si="90"/>
        <v>0</v>
      </c>
      <c r="Q1400" t="s">
        <v>1339</v>
      </c>
      <c r="R1400" t="s">
        <v>4</v>
      </c>
      <c r="S1400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17">
        <v>0</v>
      </c>
    </row>
    <row r="1401" spans="1:25" x14ac:dyDescent="0.3">
      <c r="A1401" t="s">
        <v>1606</v>
      </c>
      <c r="B1401" t="s">
        <v>4</v>
      </c>
      <c r="C1401">
        <v>1</v>
      </c>
      <c r="D1401" s="2">
        <f t="shared" si="89"/>
        <v>1.5054980789844512E-6</v>
      </c>
      <c r="E1401" s="10">
        <f t="shared" si="91"/>
        <v>0.99966126293221469</v>
      </c>
      <c r="G1401" t="s">
        <v>1606</v>
      </c>
      <c r="H1401" t="s">
        <v>4</v>
      </c>
      <c r="I1401">
        <f>IFERROR(VLOOKUP($G1401,'A2015'!$A$3:$C$1897,3,FALSE),0)</f>
        <v>0</v>
      </c>
      <c r="J1401" s="3">
        <f>IFERROR(VLOOKUP($G1401,'A2016'!$A$3:$C$1897,3,FALSE),0)</f>
        <v>0</v>
      </c>
      <c r="K1401" s="3">
        <f>IFERROR(VLOOKUP($G1401,'A2017'!$A$3:$C$1897,3,FALSE),0)</f>
        <v>0</v>
      </c>
      <c r="L1401" s="3">
        <f>IFERROR(VLOOKUP($G1401,'A2018'!$A$3:$C$1897,3,FALSE),0)</f>
        <v>0</v>
      </c>
      <c r="M1401" s="3">
        <f>IFERROR(VLOOKUP($G1401,'A2019'!$A$3:$C$1897,3,FALSE),0)</f>
        <v>1</v>
      </c>
      <c r="N1401" s="3">
        <f>IFERROR(VLOOKUP($G1401,'A2020'!$A$3:$C$1897,3,FALSE),0)</f>
        <v>0</v>
      </c>
      <c r="O1401" s="17">
        <f t="shared" si="90"/>
        <v>1</v>
      </c>
      <c r="Q1401" t="s">
        <v>1340</v>
      </c>
      <c r="R1401" t="s">
        <v>4</v>
      </c>
      <c r="S1401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17">
        <v>0</v>
      </c>
    </row>
    <row r="1402" spans="1:25" x14ac:dyDescent="0.3">
      <c r="A1402" t="s">
        <v>530</v>
      </c>
      <c r="B1402" t="s">
        <v>4</v>
      </c>
      <c r="C1402">
        <v>1</v>
      </c>
      <c r="D1402" s="2">
        <f t="shared" si="89"/>
        <v>1.5054980789844512E-6</v>
      </c>
      <c r="E1402" s="10">
        <f t="shared" si="91"/>
        <v>0.99966276843029367</v>
      </c>
      <c r="G1402" t="s">
        <v>530</v>
      </c>
      <c r="H1402" t="s">
        <v>4</v>
      </c>
      <c r="I1402">
        <f>IFERROR(VLOOKUP($G1402,'A2015'!$A$3:$C$1897,3,FALSE),0)</f>
        <v>0</v>
      </c>
      <c r="J1402" s="3">
        <f>IFERROR(VLOOKUP($G1402,'A2016'!$A$3:$C$1897,3,FALSE),0)</f>
        <v>0</v>
      </c>
      <c r="K1402" s="3">
        <f>IFERROR(VLOOKUP($G1402,'A2017'!$A$3:$C$1897,3,FALSE),0)</f>
        <v>0</v>
      </c>
      <c r="L1402" s="3">
        <f>IFERROR(VLOOKUP($G1402,'A2018'!$A$3:$C$1897,3,FALSE),0)</f>
        <v>0</v>
      </c>
      <c r="M1402" s="3">
        <f>IFERROR(VLOOKUP($G1402,'A2019'!$A$3:$C$1897,3,FALSE),0)</f>
        <v>0</v>
      </c>
      <c r="N1402" s="3">
        <f>IFERROR(VLOOKUP($G1402,'A2020'!$A$3:$C$1897,3,FALSE),0)</f>
        <v>0</v>
      </c>
      <c r="O1402" s="17">
        <f t="shared" si="90"/>
        <v>0</v>
      </c>
      <c r="Q1402" t="s">
        <v>1523</v>
      </c>
      <c r="R1402" t="s">
        <v>4</v>
      </c>
      <c r="S1402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17">
        <v>0</v>
      </c>
    </row>
    <row r="1403" spans="1:25" x14ac:dyDescent="0.3">
      <c r="A1403" t="s">
        <v>1200</v>
      </c>
      <c r="B1403" t="s">
        <v>4</v>
      </c>
      <c r="C1403">
        <v>1</v>
      </c>
      <c r="D1403" s="2">
        <f t="shared" si="89"/>
        <v>1.5054980789844512E-6</v>
      </c>
      <c r="E1403" s="10">
        <f t="shared" si="91"/>
        <v>0.99966427392837265</v>
      </c>
      <c r="G1403" t="s">
        <v>1200</v>
      </c>
      <c r="H1403" t="s">
        <v>4</v>
      </c>
      <c r="I1403">
        <f>IFERROR(VLOOKUP($G1403,'A2015'!$A$3:$C$1897,3,FALSE),0)</f>
        <v>0</v>
      </c>
      <c r="J1403" s="3">
        <f>IFERROR(VLOOKUP($G1403,'A2016'!$A$3:$C$1897,3,FALSE),0)</f>
        <v>0</v>
      </c>
      <c r="K1403" s="3">
        <f>IFERROR(VLOOKUP($G1403,'A2017'!$A$3:$C$1897,3,FALSE),0)</f>
        <v>0</v>
      </c>
      <c r="L1403" s="3">
        <f>IFERROR(VLOOKUP($G1403,'A2018'!$A$3:$C$1897,3,FALSE),0)</f>
        <v>0</v>
      </c>
      <c r="M1403" s="3">
        <f>IFERROR(VLOOKUP($G1403,'A2019'!$A$3:$C$1897,3,FALSE),0)</f>
        <v>0</v>
      </c>
      <c r="N1403" s="3">
        <f>IFERROR(VLOOKUP($G1403,'A2020'!$A$3:$C$1897,3,FALSE),0)</f>
        <v>0</v>
      </c>
      <c r="O1403" s="17">
        <f t="shared" si="90"/>
        <v>0</v>
      </c>
      <c r="Q1403" t="s">
        <v>1559</v>
      </c>
      <c r="R1403" t="s">
        <v>4</v>
      </c>
      <c r="S140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17">
        <v>0</v>
      </c>
    </row>
    <row r="1404" spans="1:25" x14ac:dyDescent="0.3">
      <c r="A1404" t="s">
        <v>486</v>
      </c>
      <c r="B1404" t="s">
        <v>4</v>
      </c>
      <c r="C1404">
        <v>1</v>
      </c>
      <c r="D1404" s="2">
        <f t="shared" si="89"/>
        <v>1.5054980789844512E-6</v>
      </c>
      <c r="E1404" s="10">
        <f t="shared" si="91"/>
        <v>0.99966577942645163</v>
      </c>
      <c r="G1404" t="s">
        <v>486</v>
      </c>
      <c r="H1404" t="s">
        <v>4</v>
      </c>
      <c r="I1404">
        <f>IFERROR(VLOOKUP($G1404,'A2015'!$A$3:$C$1897,3,FALSE),0)</f>
        <v>0</v>
      </c>
      <c r="J1404" s="3">
        <f>IFERROR(VLOOKUP($G1404,'A2016'!$A$3:$C$1897,3,FALSE),0)</f>
        <v>0</v>
      </c>
      <c r="K1404" s="3">
        <f>IFERROR(VLOOKUP($G1404,'A2017'!$A$3:$C$1897,3,FALSE),0)</f>
        <v>0</v>
      </c>
      <c r="L1404" s="3">
        <f>IFERROR(VLOOKUP($G1404,'A2018'!$A$3:$C$1897,3,FALSE),0)</f>
        <v>0</v>
      </c>
      <c r="M1404" s="3">
        <f>IFERROR(VLOOKUP($G1404,'A2019'!$A$3:$C$1897,3,FALSE),0)</f>
        <v>0</v>
      </c>
      <c r="N1404" s="3">
        <f>IFERROR(VLOOKUP($G1404,'A2020'!$A$3:$C$1897,3,FALSE),0)</f>
        <v>1</v>
      </c>
      <c r="O1404" s="17">
        <f t="shared" si="90"/>
        <v>1</v>
      </c>
      <c r="Q1404" t="s">
        <v>1611</v>
      </c>
      <c r="R1404" t="s">
        <v>4</v>
      </c>
      <c r="S1404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17">
        <v>0</v>
      </c>
    </row>
    <row r="1405" spans="1:25" x14ac:dyDescent="0.3">
      <c r="A1405" t="s">
        <v>1484</v>
      </c>
      <c r="B1405" t="s">
        <v>4</v>
      </c>
      <c r="C1405">
        <v>1</v>
      </c>
      <c r="D1405" s="2">
        <f t="shared" si="89"/>
        <v>1.5054980789844512E-6</v>
      </c>
      <c r="E1405" s="10">
        <f t="shared" si="91"/>
        <v>0.99966728492453061</v>
      </c>
      <c r="G1405" t="s">
        <v>1484</v>
      </c>
      <c r="H1405" t="s">
        <v>4</v>
      </c>
      <c r="I1405">
        <f>IFERROR(VLOOKUP($G1405,'A2015'!$A$3:$C$1897,3,FALSE),0)</f>
        <v>0</v>
      </c>
      <c r="J1405" s="3">
        <f>IFERROR(VLOOKUP($G1405,'A2016'!$A$3:$C$1897,3,FALSE),0)</f>
        <v>0</v>
      </c>
      <c r="K1405" s="3">
        <f>IFERROR(VLOOKUP($G1405,'A2017'!$A$3:$C$1897,3,FALSE),0)</f>
        <v>0</v>
      </c>
      <c r="L1405" s="3">
        <f>IFERROR(VLOOKUP($G1405,'A2018'!$A$3:$C$1897,3,FALSE),0)</f>
        <v>0</v>
      </c>
      <c r="M1405" s="3">
        <f>IFERROR(VLOOKUP($G1405,'A2019'!$A$3:$C$1897,3,FALSE),0)</f>
        <v>0</v>
      </c>
      <c r="N1405" s="3">
        <f>IFERROR(VLOOKUP($G1405,'A2020'!$A$3:$C$1897,3,FALSE),0)</f>
        <v>0</v>
      </c>
      <c r="O1405" s="17">
        <f t="shared" si="90"/>
        <v>0</v>
      </c>
      <c r="Q1405" t="s">
        <v>1423</v>
      </c>
      <c r="R1405" t="s">
        <v>4</v>
      </c>
      <c r="S1405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17">
        <v>0</v>
      </c>
    </row>
    <row r="1406" spans="1:25" x14ac:dyDescent="0.3">
      <c r="A1406" t="s">
        <v>1048</v>
      </c>
      <c r="B1406" t="s">
        <v>4</v>
      </c>
      <c r="C1406">
        <v>1</v>
      </c>
      <c r="D1406" s="2">
        <f t="shared" si="89"/>
        <v>1.5054980789844512E-6</v>
      </c>
      <c r="E1406" s="10">
        <f t="shared" si="91"/>
        <v>0.99966879042260959</v>
      </c>
      <c r="G1406" t="s">
        <v>1048</v>
      </c>
      <c r="H1406" t="s">
        <v>4</v>
      </c>
      <c r="I1406">
        <f>IFERROR(VLOOKUP($G1406,'A2015'!$A$3:$C$1897,3,FALSE),0)</f>
        <v>0</v>
      </c>
      <c r="J1406" s="3">
        <f>IFERROR(VLOOKUP($G1406,'A2016'!$A$3:$C$1897,3,FALSE),0)</f>
        <v>0</v>
      </c>
      <c r="K1406" s="3">
        <f>IFERROR(VLOOKUP($G1406,'A2017'!$A$3:$C$1897,3,FALSE),0)</f>
        <v>0</v>
      </c>
      <c r="L1406" s="3">
        <f>IFERROR(VLOOKUP($G1406,'A2018'!$A$3:$C$1897,3,FALSE),0)</f>
        <v>0</v>
      </c>
      <c r="M1406" s="3">
        <f>IFERROR(VLOOKUP($G1406,'A2019'!$A$3:$C$1897,3,FALSE),0)</f>
        <v>0</v>
      </c>
      <c r="N1406" s="3">
        <f>IFERROR(VLOOKUP($G1406,'A2020'!$A$3:$C$1897,3,FALSE),0)</f>
        <v>0</v>
      </c>
      <c r="O1406" s="17">
        <f t="shared" si="90"/>
        <v>0</v>
      </c>
      <c r="Q1406" t="s">
        <v>1558</v>
      </c>
      <c r="R1406" t="s">
        <v>4</v>
      </c>
      <c r="S1406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17">
        <v>0</v>
      </c>
    </row>
    <row r="1407" spans="1:25" x14ac:dyDescent="0.3">
      <c r="A1407" t="s">
        <v>1183</v>
      </c>
      <c r="B1407" t="s">
        <v>4</v>
      </c>
      <c r="C1407">
        <v>1</v>
      </c>
      <c r="D1407" s="2">
        <f t="shared" si="89"/>
        <v>1.5054980789844512E-6</v>
      </c>
      <c r="E1407" s="10">
        <f t="shared" si="91"/>
        <v>0.99967029592068857</v>
      </c>
      <c r="G1407" t="s">
        <v>1183</v>
      </c>
      <c r="H1407" t="s">
        <v>4</v>
      </c>
      <c r="I1407">
        <f>IFERROR(VLOOKUP($G1407,'A2015'!$A$3:$C$1897,3,FALSE),0)</f>
        <v>0</v>
      </c>
      <c r="J1407" s="3">
        <f>IFERROR(VLOOKUP($G1407,'A2016'!$A$3:$C$1897,3,FALSE),0)</f>
        <v>0</v>
      </c>
      <c r="K1407" s="3">
        <f>IFERROR(VLOOKUP($G1407,'A2017'!$A$3:$C$1897,3,FALSE),0)</f>
        <v>0</v>
      </c>
      <c r="L1407" s="3">
        <f>IFERROR(VLOOKUP($G1407,'A2018'!$A$3:$C$1897,3,FALSE),0)</f>
        <v>0</v>
      </c>
      <c r="M1407" s="3">
        <f>IFERROR(VLOOKUP($G1407,'A2019'!$A$3:$C$1897,3,FALSE),0)</f>
        <v>0</v>
      </c>
      <c r="N1407" s="3">
        <f>IFERROR(VLOOKUP($G1407,'A2020'!$A$3:$C$1897,3,FALSE),0)</f>
        <v>0</v>
      </c>
      <c r="O1407" s="17">
        <f t="shared" si="90"/>
        <v>0</v>
      </c>
      <c r="Q1407" t="s">
        <v>1546</v>
      </c>
      <c r="R1407" t="s">
        <v>4</v>
      </c>
      <c r="S1407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17">
        <v>0</v>
      </c>
    </row>
    <row r="1408" spans="1:25" x14ac:dyDescent="0.3">
      <c r="A1408" t="s">
        <v>1631</v>
      </c>
      <c r="B1408" t="s">
        <v>4</v>
      </c>
      <c r="C1408">
        <v>1</v>
      </c>
      <c r="D1408" s="2">
        <f t="shared" si="89"/>
        <v>1.5054980789844512E-6</v>
      </c>
      <c r="E1408" s="10">
        <f t="shared" si="91"/>
        <v>0.99967180141876755</v>
      </c>
      <c r="G1408" t="s">
        <v>1631</v>
      </c>
      <c r="H1408" t="s">
        <v>4</v>
      </c>
      <c r="I1408">
        <f>IFERROR(VLOOKUP($G1408,'A2015'!$A$3:$C$1897,3,FALSE),0)</f>
        <v>0</v>
      </c>
      <c r="J1408" s="3">
        <f>IFERROR(VLOOKUP($G1408,'A2016'!$A$3:$C$1897,3,FALSE),0)</f>
        <v>0</v>
      </c>
      <c r="K1408" s="3">
        <f>IFERROR(VLOOKUP($G1408,'A2017'!$A$3:$C$1897,3,FALSE),0)</f>
        <v>0</v>
      </c>
      <c r="L1408" s="3">
        <f>IFERROR(VLOOKUP($G1408,'A2018'!$A$3:$C$1897,3,FALSE),0)</f>
        <v>0</v>
      </c>
      <c r="M1408" s="3">
        <f>IFERROR(VLOOKUP($G1408,'A2019'!$A$3:$C$1897,3,FALSE),0)</f>
        <v>0</v>
      </c>
      <c r="N1408" s="3">
        <f>IFERROR(VLOOKUP($G1408,'A2020'!$A$3:$C$1897,3,FALSE),0)</f>
        <v>0</v>
      </c>
      <c r="O1408" s="17">
        <f t="shared" si="90"/>
        <v>0</v>
      </c>
      <c r="Q1408" t="s">
        <v>1623</v>
      </c>
      <c r="R1408" t="s">
        <v>4</v>
      </c>
      <c r="S1408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17">
        <v>0</v>
      </c>
    </row>
    <row r="1409" spans="1:25" x14ac:dyDescent="0.3">
      <c r="A1409" t="s">
        <v>637</v>
      </c>
      <c r="B1409" t="s">
        <v>4</v>
      </c>
      <c r="C1409">
        <v>1</v>
      </c>
      <c r="D1409" s="2">
        <f t="shared" si="89"/>
        <v>1.5054980789844512E-6</v>
      </c>
      <c r="E1409" s="10">
        <f t="shared" si="91"/>
        <v>0.99967330691684653</v>
      </c>
      <c r="G1409" t="s">
        <v>637</v>
      </c>
      <c r="H1409" t="s">
        <v>4</v>
      </c>
      <c r="I1409">
        <f>IFERROR(VLOOKUP($G1409,'A2015'!$A$3:$C$1897,3,FALSE),0)</f>
        <v>0</v>
      </c>
      <c r="J1409" s="3">
        <f>IFERROR(VLOOKUP($G1409,'A2016'!$A$3:$C$1897,3,FALSE),0)</f>
        <v>0</v>
      </c>
      <c r="K1409" s="3">
        <f>IFERROR(VLOOKUP($G1409,'A2017'!$A$3:$C$1897,3,FALSE),0)</f>
        <v>0</v>
      </c>
      <c r="L1409" s="3">
        <f>IFERROR(VLOOKUP($G1409,'A2018'!$A$3:$C$1897,3,FALSE),0)</f>
        <v>0</v>
      </c>
      <c r="M1409" s="3">
        <f>IFERROR(VLOOKUP($G1409,'A2019'!$A$3:$C$1897,3,FALSE),0)</f>
        <v>0</v>
      </c>
      <c r="N1409" s="3">
        <f>IFERROR(VLOOKUP($G1409,'A2020'!$A$3:$C$1897,3,FALSE),0)</f>
        <v>0</v>
      </c>
      <c r="O1409" s="17">
        <f t="shared" si="90"/>
        <v>0</v>
      </c>
      <c r="Q1409" t="s">
        <v>1619</v>
      </c>
      <c r="R1409" t="s">
        <v>4</v>
      </c>
      <c r="S1409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17">
        <v>0</v>
      </c>
    </row>
    <row r="1410" spans="1:25" x14ac:dyDescent="0.3">
      <c r="A1410" t="s">
        <v>1555</v>
      </c>
      <c r="B1410" t="s">
        <v>4</v>
      </c>
      <c r="C1410">
        <v>1</v>
      </c>
      <c r="D1410" s="2">
        <f t="shared" si="89"/>
        <v>1.5054980789844512E-6</v>
      </c>
      <c r="E1410" s="10">
        <f t="shared" si="91"/>
        <v>0.99967481241492551</v>
      </c>
      <c r="G1410" t="s">
        <v>1555</v>
      </c>
      <c r="H1410" t="s">
        <v>4</v>
      </c>
      <c r="I1410">
        <f>IFERROR(VLOOKUP($G1410,'A2015'!$A$3:$C$1897,3,FALSE),0)</f>
        <v>0</v>
      </c>
      <c r="J1410" s="3">
        <f>IFERROR(VLOOKUP($G1410,'A2016'!$A$3:$C$1897,3,FALSE),0)</f>
        <v>1</v>
      </c>
      <c r="K1410" s="3">
        <f>IFERROR(VLOOKUP($G1410,'A2017'!$A$3:$C$1897,3,FALSE),0)</f>
        <v>0</v>
      </c>
      <c r="L1410" s="3">
        <f>IFERROR(VLOOKUP($G1410,'A2018'!$A$3:$C$1897,3,FALSE),0)</f>
        <v>0</v>
      </c>
      <c r="M1410" s="3">
        <f>IFERROR(VLOOKUP($G1410,'A2019'!$A$3:$C$1897,3,FALSE),0)</f>
        <v>0</v>
      </c>
      <c r="N1410" s="3">
        <f>IFERROR(VLOOKUP($G1410,'A2020'!$A$3:$C$1897,3,FALSE),0)</f>
        <v>0</v>
      </c>
      <c r="O1410" s="17">
        <f t="shared" si="90"/>
        <v>1</v>
      </c>
      <c r="Q1410" t="s">
        <v>1079</v>
      </c>
      <c r="R1410" t="s">
        <v>4</v>
      </c>
      <c r="S1410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17">
        <v>0</v>
      </c>
    </row>
    <row r="1411" spans="1:25" x14ac:dyDescent="0.3">
      <c r="A1411" t="s">
        <v>1278</v>
      </c>
      <c r="B1411" t="s">
        <v>4</v>
      </c>
      <c r="C1411">
        <v>1</v>
      </c>
      <c r="D1411" s="2">
        <f t="shared" si="89"/>
        <v>1.5054980789844512E-6</v>
      </c>
      <c r="E1411" s="10">
        <f t="shared" si="91"/>
        <v>0.99967631791300449</v>
      </c>
      <c r="G1411" t="s">
        <v>1278</v>
      </c>
      <c r="H1411" t="s">
        <v>4</v>
      </c>
      <c r="I1411">
        <f>IFERROR(VLOOKUP($G1411,'A2015'!$A$3:$C$1897,3,FALSE),0)</f>
        <v>0</v>
      </c>
      <c r="J1411" s="3">
        <f>IFERROR(VLOOKUP($G1411,'A2016'!$A$3:$C$1897,3,FALSE),0)</f>
        <v>0</v>
      </c>
      <c r="K1411" s="3">
        <f>IFERROR(VLOOKUP($G1411,'A2017'!$A$3:$C$1897,3,FALSE),0)</f>
        <v>0</v>
      </c>
      <c r="L1411" s="3">
        <f>IFERROR(VLOOKUP($G1411,'A2018'!$A$3:$C$1897,3,FALSE),0)</f>
        <v>0</v>
      </c>
      <c r="M1411" s="3">
        <f>IFERROR(VLOOKUP($G1411,'A2019'!$A$3:$C$1897,3,FALSE),0)</f>
        <v>0</v>
      </c>
      <c r="N1411" s="3">
        <f>IFERROR(VLOOKUP($G1411,'A2020'!$A$3:$C$1897,3,FALSE),0)</f>
        <v>0</v>
      </c>
      <c r="O1411" s="17">
        <f t="shared" si="90"/>
        <v>0</v>
      </c>
      <c r="Q1411" t="s">
        <v>1324</v>
      </c>
      <c r="R1411" t="s">
        <v>4</v>
      </c>
      <c r="S1411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17">
        <v>0</v>
      </c>
    </row>
    <row r="1412" spans="1:25" x14ac:dyDescent="0.3">
      <c r="A1412" t="s">
        <v>1535</v>
      </c>
      <c r="B1412" t="s">
        <v>4</v>
      </c>
      <c r="C1412">
        <v>1</v>
      </c>
      <c r="D1412" s="2">
        <f t="shared" ref="D1412:D1475" si="92">C1412/D$2</f>
        <v>1.5054980789844512E-6</v>
      </c>
      <c r="E1412" s="10">
        <f t="shared" si="91"/>
        <v>0.99967782341108347</v>
      </c>
      <c r="G1412" t="s">
        <v>1535</v>
      </c>
      <c r="H1412" t="s">
        <v>4</v>
      </c>
      <c r="I1412">
        <f>IFERROR(VLOOKUP($G1412,'A2015'!$A$3:$C$1897,3,FALSE),0)</f>
        <v>0</v>
      </c>
      <c r="J1412" s="3">
        <f>IFERROR(VLOOKUP($G1412,'A2016'!$A$3:$C$1897,3,FALSE),0)</f>
        <v>0</v>
      </c>
      <c r="K1412" s="3">
        <f>IFERROR(VLOOKUP($G1412,'A2017'!$A$3:$C$1897,3,FALSE),0)</f>
        <v>0</v>
      </c>
      <c r="L1412" s="3">
        <f>IFERROR(VLOOKUP($G1412,'A2018'!$A$3:$C$1897,3,FALSE),0)</f>
        <v>0</v>
      </c>
      <c r="M1412" s="3">
        <f>IFERROR(VLOOKUP($G1412,'A2019'!$A$3:$C$1897,3,FALSE),0)</f>
        <v>0</v>
      </c>
      <c r="N1412" s="3">
        <f>IFERROR(VLOOKUP($G1412,'A2020'!$A$3:$C$1897,3,FALSE),0)</f>
        <v>0</v>
      </c>
      <c r="O1412" s="17">
        <f t="shared" ref="O1412:O1475" si="93">SUM(I1412:N1412)</f>
        <v>0</v>
      </c>
      <c r="Q1412" t="s">
        <v>1407</v>
      </c>
      <c r="R1412" t="s">
        <v>4</v>
      </c>
      <c r="S1412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17">
        <v>0</v>
      </c>
    </row>
    <row r="1413" spans="1:25" x14ac:dyDescent="0.3">
      <c r="A1413" t="s">
        <v>1327</v>
      </c>
      <c r="B1413" t="s">
        <v>4</v>
      </c>
      <c r="C1413">
        <v>1</v>
      </c>
      <c r="D1413" s="2">
        <f t="shared" si="92"/>
        <v>1.5054980789844512E-6</v>
      </c>
      <c r="E1413" s="10">
        <f t="shared" ref="E1413:E1476" si="94">E1412+D1413</f>
        <v>0.99967932890916245</v>
      </c>
      <c r="G1413" t="s">
        <v>1327</v>
      </c>
      <c r="H1413" t="s">
        <v>4</v>
      </c>
      <c r="I1413">
        <f>IFERROR(VLOOKUP($G1413,'A2015'!$A$3:$C$1897,3,FALSE),0)</f>
        <v>0</v>
      </c>
      <c r="J1413" s="3">
        <f>IFERROR(VLOOKUP($G1413,'A2016'!$A$3:$C$1897,3,FALSE),0)</f>
        <v>0</v>
      </c>
      <c r="K1413" s="3">
        <f>IFERROR(VLOOKUP($G1413,'A2017'!$A$3:$C$1897,3,FALSE),0)</f>
        <v>0</v>
      </c>
      <c r="L1413" s="3">
        <f>IFERROR(VLOOKUP($G1413,'A2018'!$A$3:$C$1897,3,FALSE),0)</f>
        <v>0</v>
      </c>
      <c r="M1413" s="3">
        <f>IFERROR(VLOOKUP($G1413,'A2019'!$A$3:$C$1897,3,FALSE),0)</f>
        <v>0</v>
      </c>
      <c r="N1413" s="3">
        <f>IFERROR(VLOOKUP($G1413,'A2020'!$A$3:$C$1897,3,FALSE),0)</f>
        <v>0</v>
      </c>
      <c r="O1413" s="17">
        <f t="shared" si="93"/>
        <v>0</v>
      </c>
      <c r="Q1413" t="s">
        <v>1598</v>
      </c>
      <c r="R1413" t="s">
        <v>4</v>
      </c>
      <c r="S141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17">
        <v>0</v>
      </c>
    </row>
    <row r="1414" spans="1:25" x14ac:dyDescent="0.3">
      <c r="A1414" t="s">
        <v>1368</v>
      </c>
      <c r="B1414" t="s">
        <v>4</v>
      </c>
      <c r="C1414">
        <v>1</v>
      </c>
      <c r="D1414" s="2">
        <f t="shared" si="92"/>
        <v>1.5054980789844512E-6</v>
      </c>
      <c r="E1414" s="10">
        <f t="shared" si="94"/>
        <v>0.99968083440724143</v>
      </c>
      <c r="G1414" t="s">
        <v>1368</v>
      </c>
      <c r="H1414" t="s">
        <v>4</v>
      </c>
      <c r="I1414">
        <f>IFERROR(VLOOKUP($G1414,'A2015'!$A$3:$C$1897,3,FALSE),0)</f>
        <v>0</v>
      </c>
      <c r="J1414" s="3">
        <f>IFERROR(VLOOKUP($G1414,'A2016'!$A$3:$C$1897,3,FALSE),0)</f>
        <v>0</v>
      </c>
      <c r="K1414" s="3">
        <f>IFERROR(VLOOKUP($G1414,'A2017'!$A$3:$C$1897,3,FALSE),0)</f>
        <v>0</v>
      </c>
      <c r="L1414" s="3">
        <f>IFERROR(VLOOKUP($G1414,'A2018'!$A$3:$C$1897,3,FALSE),0)</f>
        <v>0</v>
      </c>
      <c r="M1414" s="3">
        <f>IFERROR(VLOOKUP($G1414,'A2019'!$A$3:$C$1897,3,FALSE),0)</f>
        <v>0</v>
      </c>
      <c r="N1414" s="3">
        <f>IFERROR(VLOOKUP($G1414,'A2020'!$A$3:$C$1897,3,FALSE),0)</f>
        <v>0</v>
      </c>
      <c r="O1414" s="17">
        <f t="shared" si="93"/>
        <v>0</v>
      </c>
      <c r="Q1414" t="s">
        <v>1550</v>
      </c>
      <c r="R1414" t="s">
        <v>4</v>
      </c>
      <c r="S1414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17">
        <v>0</v>
      </c>
    </row>
    <row r="1415" spans="1:25" x14ac:dyDescent="0.3">
      <c r="A1415" t="s">
        <v>1473</v>
      </c>
      <c r="B1415" t="s">
        <v>4</v>
      </c>
      <c r="C1415">
        <v>1</v>
      </c>
      <c r="D1415" s="2">
        <f t="shared" si="92"/>
        <v>1.5054980789844512E-6</v>
      </c>
      <c r="E1415" s="10">
        <f t="shared" si="94"/>
        <v>0.99968233990532041</v>
      </c>
      <c r="G1415" t="s">
        <v>1473</v>
      </c>
      <c r="H1415" t="s">
        <v>4</v>
      </c>
      <c r="I1415">
        <f>IFERROR(VLOOKUP($G1415,'A2015'!$A$3:$C$1897,3,FALSE),0)</f>
        <v>0</v>
      </c>
      <c r="J1415" s="3">
        <f>IFERROR(VLOOKUP($G1415,'A2016'!$A$3:$C$1897,3,FALSE),0)</f>
        <v>0</v>
      </c>
      <c r="K1415" s="3">
        <f>IFERROR(VLOOKUP($G1415,'A2017'!$A$3:$C$1897,3,FALSE),0)</f>
        <v>0</v>
      </c>
      <c r="L1415" s="3">
        <f>IFERROR(VLOOKUP($G1415,'A2018'!$A$3:$C$1897,3,FALSE),0)</f>
        <v>0</v>
      </c>
      <c r="M1415" s="3">
        <f>IFERROR(VLOOKUP($G1415,'A2019'!$A$3:$C$1897,3,FALSE),0)</f>
        <v>0</v>
      </c>
      <c r="N1415" s="3">
        <f>IFERROR(VLOOKUP($G1415,'A2020'!$A$3:$C$1897,3,FALSE),0)</f>
        <v>0</v>
      </c>
      <c r="O1415" s="17">
        <f t="shared" si="93"/>
        <v>0</v>
      </c>
      <c r="Q1415" t="s">
        <v>1025</v>
      </c>
      <c r="R1415" t="s">
        <v>4</v>
      </c>
      <c r="S1415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17">
        <v>0</v>
      </c>
    </row>
    <row r="1416" spans="1:25" x14ac:dyDescent="0.3">
      <c r="A1416" t="s">
        <v>1117</v>
      </c>
      <c r="B1416" t="s">
        <v>4</v>
      </c>
      <c r="C1416">
        <v>1</v>
      </c>
      <c r="D1416" s="2">
        <f t="shared" si="92"/>
        <v>1.5054980789844512E-6</v>
      </c>
      <c r="E1416" s="10">
        <f t="shared" si="94"/>
        <v>0.99968384540339938</v>
      </c>
      <c r="G1416" t="s">
        <v>1117</v>
      </c>
      <c r="H1416" t="s">
        <v>4</v>
      </c>
      <c r="I1416">
        <f>IFERROR(VLOOKUP($G1416,'A2015'!$A$3:$C$1897,3,FALSE),0)</f>
        <v>0</v>
      </c>
      <c r="J1416" s="3">
        <f>IFERROR(VLOOKUP($G1416,'A2016'!$A$3:$C$1897,3,FALSE),0)</f>
        <v>0</v>
      </c>
      <c r="K1416" s="3">
        <f>IFERROR(VLOOKUP($G1416,'A2017'!$A$3:$C$1897,3,FALSE),0)</f>
        <v>0</v>
      </c>
      <c r="L1416" s="3">
        <f>IFERROR(VLOOKUP($G1416,'A2018'!$A$3:$C$1897,3,FALSE),0)</f>
        <v>0</v>
      </c>
      <c r="M1416" s="3">
        <f>IFERROR(VLOOKUP($G1416,'A2019'!$A$3:$C$1897,3,FALSE),0)</f>
        <v>0</v>
      </c>
      <c r="N1416" s="3">
        <f>IFERROR(VLOOKUP($G1416,'A2020'!$A$3:$C$1897,3,FALSE),0)</f>
        <v>0</v>
      </c>
      <c r="O1416" s="17">
        <f t="shared" si="93"/>
        <v>0</v>
      </c>
      <c r="Q1416" t="s">
        <v>1179</v>
      </c>
      <c r="R1416" t="s">
        <v>4</v>
      </c>
      <c r="S1416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17">
        <v>0</v>
      </c>
    </row>
    <row r="1417" spans="1:25" x14ac:dyDescent="0.3">
      <c r="A1417" t="s">
        <v>1542</v>
      </c>
      <c r="B1417" t="s">
        <v>4</v>
      </c>
      <c r="C1417">
        <v>1</v>
      </c>
      <c r="D1417" s="2">
        <f t="shared" si="92"/>
        <v>1.5054980789844512E-6</v>
      </c>
      <c r="E1417" s="10">
        <f t="shared" si="94"/>
        <v>0.99968535090147836</v>
      </c>
      <c r="G1417" t="s">
        <v>1542</v>
      </c>
      <c r="H1417" t="s">
        <v>4</v>
      </c>
      <c r="I1417">
        <f>IFERROR(VLOOKUP($G1417,'A2015'!$A$3:$C$1897,3,FALSE),0)</f>
        <v>0</v>
      </c>
      <c r="J1417" s="3">
        <f>IFERROR(VLOOKUP($G1417,'A2016'!$A$3:$C$1897,3,FALSE),0)</f>
        <v>0</v>
      </c>
      <c r="K1417" s="3">
        <f>IFERROR(VLOOKUP($G1417,'A2017'!$A$3:$C$1897,3,FALSE),0)</f>
        <v>0</v>
      </c>
      <c r="L1417" s="3">
        <f>IFERROR(VLOOKUP($G1417,'A2018'!$A$3:$C$1897,3,FALSE),0)</f>
        <v>0</v>
      </c>
      <c r="M1417" s="3">
        <f>IFERROR(VLOOKUP($G1417,'A2019'!$A$3:$C$1897,3,FALSE),0)</f>
        <v>0</v>
      </c>
      <c r="N1417" s="3">
        <f>IFERROR(VLOOKUP($G1417,'A2020'!$A$3:$C$1897,3,FALSE),0)</f>
        <v>0</v>
      </c>
      <c r="O1417" s="17">
        <f t="shared" si="93"/>
        <v>0</v>
      </c>
      <c r="Q1417" t="s">
        <v>1503</v>
      </c>
      <c r="R1417" t="s">
        <v>4</v>
      </c>
      <c r="S1417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17">
        <v>0</v>
      </c>
    </row>
    <row r="1418" spans="1:25" x14ac:dyDescent="0.3">
      <c r="A1418" t="s">
        <v>1306</v>
      </c>
      <c r="B1418" t="s">
        <v>4</v>
      </c>
      <c r="C1418">
        <v>1</v>
      </c>
      <c r="D1418" s="2">
        <f t="shared" si="92"/>
        <v>1.5054980789844512E-6</v>
      </c>
      <c r="E1418" s="10">
        <f t="shared" si="94"/>
        <v>0.99968685639955734</v>
      </c>
      <c r="G1418" t="s">
        <v>1306</v>
      </c>
      <c r="H1418" t="s">
        <v>4</v>
      </c>
      <c r="I1418">
        <f>IFERROR(VLOOKUP($G1418,'A2015'!$A$3:$C$1897,3,FALSE),0)</f>
        <v>0</v>
      </c>
      <c r="J1418" s="3">
        <f>IFERROR(VLOOKUP($G1418,'A2016'!$A$3:$C$1897,3,FALSE),0)</f>
        <v>0</v>
      </c>
      <c r="K1418" s="3">
        <f>IFERROR(VLOOKUP($G1418,'A2017'!$A$3:$C$1897,3,FALSE),0)</f>
        <v>0</v>
      </c>
      <c r="L1418" s="3">
        <f>IFERROR(VLOOKUP($G1418,'A2018'!$A$3:$C$1897,3,FALSE),0)</f>
        <v>0</v>
      </c>
      <c r="M1418" s="3">
        <f>IFERROR(VLOOKUP($G1418,'A2019'!$A$3:$C$1897,3,FALSE),0)</f>
        <v>1</v>
      </c>
      <c r="N1418" s="3">
        <f>IFERROR(VLOOKUP($G1418,'A2020'!$A$3:$C$1897,3,FALSE),0)</f>
        <v>0</v>
      </c>
      <c r="O1418" s="17">
        <f t="shared" si="93"/>
        <v>1</v>
      </c>
      <c r="Q1418" t="s">
        <v>1376</v>
      </c>
      <c r="R1418" t="s">
        <v>4</v>
      </c>
      <c r="S1418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17">
        <v>0</v>
      </c>
    </row>
    <row r="1419" spans="1:25" x14ac:dyDescent="0.3">
      <c r="A1419" t="s">
        <v>1422</v>
      </c>
      <c r="B1419" t="s">
        <v>4</v>
      </c>
      <c r="C1419">
        <v>1</v>
      </c>
      <c r="D1419" s="2">
        <f t="shared" si="92"/>
        <v>1.5054980789844512E-6</v>
      </c>
      <c r="E1419" s="10">
        <f t="shared" si="94"/>
        <v>0.99968836189763632</v>
      </c>
      <c r="G1419" t="s">
        <v>1422</v>
      </c>
      <c r="H1419" t="s">
        <v>4</v>
      </c>
      <c r="I1419">
        <f>IFERROR(VLOOKUP($G1419,'A2015'!$A$3:$C$1897,3,FALSE),0)</f>
        <v>0</v>
      </c>
      <c r="J1419" s="3">
        <f>IFERROR(VLOOKUP($G1419,'A2016'!$A$3:$C$1897,3,FALSE),0)</f>
        <v>0</v>
      </c>
      <c r="K1419" s="3">
        <f>IFERROR(VLOOKUP($G1419,'A2017'!$A$3:$C$1897,3,FALSE),0)</f>
        <v>0</v>
      </c>
      <c r="L1419" s="3">
        <f>IFERROR(VLOOKUP($G1419,'A2018'!$A$3:$C$1897,3,FALSE),0)</f>
        <v>0</v>
      </c>
      <c r="M1419" s="3">
        <f>IFERROR(VLOOKUP($G1419,'A2019'!$A$3:$C$1897,3,FALSE),0)</f>
        <v>0</v>
      </c>
      <c r="N1419" s="3">
        <f>IFERROR(VLOOKUP($G1419,'A2020'!$A$3:$C$1897,3,FALSE),0)</f>
        <v>0</v>
      </c>
      <c r="O1419" s="17">
        <f t="shared" si="93"/>
        <v>0</v>
      </c>
      <c r="Q1419" t="s">
        <v>1362</v>
      </c>
      <c r="R1419" t="s">
        <v>4</v>
      </c>
      <c r="S1419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17">
        <v>0</v>
      </c>
    </row>
    <row r="1420" spans="1:25" x14ac:dyDescent="0.3">
      <c r="A1420" t="s">
        <v>1508</v>
      </c>
      <c r="B1420" t="s">
        <v>4</v>
      </c>
      <c r="C1420">
        <v>1</v>
      </c>
      <c r="D1420" s="2">
        <f t="shared" si="92"/>
        <v>1.5054980789844512E-6</v>
      </c>
      <c r="E1420" s="10">
        <f t="shared" si="94"/>
        <v>0.9996898673957153</v>
      </c>
      <c r="G1420" t="s">
        <v>1508</v>
      </c>
      <c r="H1420" t="s">
        <v>4</v>
      </c>
      <c r="I1420">
        <f>IFERROR(VLOOKUP($G1420,'A2015'!$A$3:$C$1897,3,FALSE),0)</f>
        <v>0</v>
      </c>
      <c r="J1420" s="3">
        <f>IFERROR(VLOOKUP($G1420,'A2016'!$A$3:$C$1897,3,FALSE),0)</f>
        <v>0</v>
      </c>
      <c r="K1420" s="3">
        <f>IFERROR(VLOOKUP($G1420,'A2017'!$A$3:$C$1897,3,FALSE),0)</f>
        <v>0</v>
      </c>
      <c r="L1420" s="3">
        <f>IFERROR(VLOOKUP($G1420,'A2018'!$A$3:$C$1897,3,FALSE),0)</f>
        <v>0</v>
      </c>
      <c r="M1420" s="3">
        <f>IFERROR(VLOOKUP($G1420,'A2019'!$A$3:$C$1897,3,FALSE),0)</f>
        <v>0</v>
      </c>
      <c r="N1420" s="3">
        <f>IFERROR(VLOOKUP($G1420,'A2020'!$A$3:$C$1897,3,FALSE),0)</f>
        <v>0</v>
      </c>
      <c r="O1420" s="17">
        <f t="shared" si="93"/>
        <v>0</v>
      </c>
      <c r="Q1420" t="s">
        <v>1489</v>
      </c>
      <c r="R1420" t="s">
        <v>4</v>
      </c>
      <c r="S1420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17">
        <v>0</v>
      </c>
    </row>
    <row r="1421" spans="1:25" x14ac:dyDescent="0.3">
      <c r="A1421" t="s">
        <v>1504</v>
      </c>
      <c r="B1421" t="s">
        <v>4</v>
      </c>
      <c r="C1421">
        <v>1</v>
      </c>
      <c r="D1421" s="2">
        <f t="shared" si="92"/>
        <v>1.5054980789844512E-6</v>
      </c>
      <c r="E1421" s="10">
        <f t="shared" si="94"/>
        <v>0.99969137289379428</v>
      </c>
      <c r="G1421" t="s">
        <v>1504</v>
      </c>
      <c r="H1421" t="s">
        <v>4</v>
      </c>
      <c r="I1421">
        <f>IFERROR(VLOOKUP($G1421,'A2015'!$A$3:$C$1897,3,FALSE),0)</f>
        <v>0</v>
      </c>
      <c r="J1421" s="3">
        <f>IFERROR(VLOOKUP($G1421,'A2016'!$A$3:$C$1897,3,FALSE),0)</f>
        <v>0</v>
      </c>
      <c r="K1421" s="3">
        <f>IFERROR(VLOOKUP($G1421,'A2017'!$A$3:$C$1897,3,FALSE),0)</f>
        <v>0</v>
      </c>
      <c r="L1421" s="3">
        <f>IFERROR(VLOOKUP($G1421,'A2018'!$A$3:$C$1897,3,FALSE),0)</f>
        <v>0</v>
      </c>
      <c r="M1421" s="3">
        <f>IFERROR(VLOOKUP($G1421,'A2019'!$A$3:$C$1897,3,FALSE),0)</f>
        <v>0</v>
      </c>
      <c r="N1421" s="3">
        <f>IFERROR(VLOOKUP($G1421,'A2020'!$A$3:$C$1897,3,FALSE),0)</f>
        <v>0</v>
      </c>
      <c r="O1421" s="17">
        <f t="shared" si="93"/>
        <v>0</v>
      </c>
      <c r="Q1421" t="s">
        <v>1297</v>
      </c>
      <c r="R1421" t="s">
        <v>4</v>
      </c>
      <c r="S1421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17">
        <v>0</v>
      </c>
    </row>
    <row r="1422" spans="1:25" x14ac:dyDescent="0.3">
      <c r="A1422" t="s">
        <v>1369</v>
      </c>
      <c r="B1422" t="s">
        <v>4</v>
      </c>
      <c r="C1422">
        <v>1</v>
      </c>
      <c r="D1422" s="2">
        <f t="shared" si="92"/>
        <v>1.5054980789844512E-6</v>
      </c>
      <c r="E1422" s="10">
        <f t="shared" si="94"/>
        <v>0.99969287839187326</v>
      </c>
      <c r="G1422" t="s">
        <v>1369</v>
      </c>
      <c r="H1422" t="s">
        <v>4</v>
      </c>
      <c r="I1422">
        <f>IFERROR(VLOOKUP($G1422,'A2015'!$A$3:$C$1897,3,FALSE),0)</f>
        <v>0</v>
      </c>
      <c r="J1422" s="3">
        <f>IFERROR(VLOOKUP($G1422,'A2016'!$A$3:$C$1897,3,FALSE),0)</f>
        <v>0</v>
      </c>
      <c r="K1422" s="3">
        <f>IFERROR(VLOOKUP($G1422,'A2017'!$A$3:$C$1897,3,FALSE),0)</f>
        <v>0</v>
      </c>
      <c r="L1422" s="3">
        <f>IFERROR(VLOOKUP($G1422,'A2018'!$A$3:$C$1897,3,FALSE),0)</f>
        <v>0</v>
      </c>
      <c r="M1422" s="3">
        <f>IFERROR(VLOOKUP($G1422,'A2019'!$A$3:$C$1897,3,FALSE),0)</f>
        <v>0</v>
      </c>
      <c r="N1422" s="3">
        <f>IFERROR(VLOOKUP($G1422,'A2020'!$A$3:$C$1897,3,FALSE),0)</f>
        <v>0</v>
      </c>
      <c r="O1422" s="17">
        <f t="shared" si="93"/>
        <v>0</v>
      </c>
      <c r="Q1422" t="s">
        <v>1533</v>
      </c>
      <c r="R1422" t="s">
        <v>4</v>
      </c>
      <c r="S1422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17">
        <v>0</v>
      </c>
    </row>
    <row r="1423" spans="1:25" x14ac:dyDescent="0.3">
      <c r="A1423" t="s">
        <v>1618</v>
      </c>
      <c r="B1423" t="s">
        <v>4</v>
      </c>
      <c r="C1423">
        <v>1</v>
      </c>
      <c r="D1423" s="2">
        <f t="shared" si="92"/>
        <v>1.5054980789844512E-6</v>
      </c>
      <c r="E1423" s="10">
        <f t="shared" si="94"/>
        <v>0.99969438388995224</v>
      </c>
      <c r="G1423" t="s">
        <v>1618</v>
      </c>
      <c r="H1423" t="s">
        <v>4</v>
      </c>
      <c r="I1423">
        <f>IFERROR(VLOOKUP($G1423,'A2015'!$A$3:$C$1897,3,FALSE),0)</f>
        <v>0</v>
      </c>
      <c r="J1423" s="3">
        <f>IFERROR(VLOOKUP($G1423,'A2016'!$A$3:$C$1897,3,FALSE),0)</f>
        <v>0</v>
      </c>
      <c r="K1423" s="3">
        <f>IFERROR(VLOOKUP($G1423,'A2017'!$A$3:$C$1897,3,FALSE),0)</f>
        <v>0</v>
      </c>
      <c r="L1423" s="3">
        <f>IFERROR(VLOOKUP($G1423,'A2018'!$A$3:$C$1897,3,FALSE),0)</f>
        <v>0</v>
      </c>
      <c r="M1423" s="3">
        <f>IFERROR(VLOOKUP($G1423,'A2019'!$A$3:$C$1897,3,FALSE),0)</f>
        <v>0</v>
      </c>
      <c r="N1423" s="3">
        <f>IFERROR(VLOOKUP($G1423,'A2020'!$A$3:$C$1897,3,FALSE),0)</f>
        <v>0</v>
      </c>
      <c r="O1423" s="17">
        <f t="shared" si="93"/>
        <v>0</v>
      </c>
      <c r="Q1423" t="s">
        <v>1565</v>
      </c>
      <c r="R1423" t="s">
        <v>4</v>
      </c>
      <c r="S142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17">
        <v>0</v>
      </c>
    </row>
    <row r="1424" spans="1:25" x14ac:dyDescent="0.3">
      <c r="A1424" t="s">
        <v>1358</v>
      </c>
      <c r="B1424" t="s">
        <v>4</v>
      </c>
      <c r="C1424">
        <v>1</v>
      </c>
      <c r="D1424" s="2">
        <f t="shared" si="92"/>
        <v>1.5054980789844512E-6</v>
      </c>
      <c r="E1424" s="10">
        <f t="shared" si="94"/>
        <v>0.99969588938803122</v>
      </c>
      <c r="G1424" t="s">
        <v>1358</v>
      </c>
      <c r="H1424" t="s">
        <v>4</v>
      </c>
      <c r="I1424">
        <f>IFERROR(VLOOKUP($G1424,'A2015'!$A$3:$C$1897,3,FALSE),0)</f>
        <v>0</v>
      </c>
      <c r="J1424" s="3">
        <f>IFERROR(VLOOKUP($G1424,'A2016'!$A$3:$C$1897,3,FALSE),0)</f>
        <v>0</v>
      </c>
      <c r="K1424" s="3">
        <f>IFERROR(VLOOKUP($G1424,'A2017'!$A$3:$C$1897,3,FALSE),0)</f>
        <v>0</v>
      </c>
      <c r="L1424" s="3">
        <f>IFERROR(VLOOKUP($G1424,'A2018'!$A$3:$C$1897,3,FALSE),0)</f>
        <v>0</v>
      </c>
      <c r="M1424" s="3">
        <f>IFERROR(VLOOKUP($G1424,'A2019'!$A$3:$C$1897,3,FALSE),0)</f>
        <v>0</v>
      </c>
      <c r="N1424" s="3">
        <f>IFERROR(VLOOKUP($G1424,'A2020'!$A$3:$C$1897,3,FALSE),0)</f>
        <v>0</v>
      </c>
      <c r="O1424" s="17">
        <f t="shared" si="93"/>
        <v>0</v>
      </c>
      <c r="Q1424" t="s">
        <v>1469</v>
      </c>
      <c r="R1424" t="s">
        <v>4</v>
      </c>
      <c r="S1424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17">
        <v>0</v>
      </c>
    </row>
    <row r="1425" spans="1:25" x14ac:dyDescent="0.3">
      <c r="A1425" t="s">
        <v>1464</v>
      </c>
      <c r="B1425" t="s">
        <v>4</v>
      </c>
      <c r="C1425">
        <v>1</v>
      </c>
      <c r="D1425" s="2">
        <f t="shared" si="92"/>
        <v>1.5054980789844512E-6</v>
      </c>
      <c r="E1425" s="10">
        <f t="shared" si="94"/>
        <v>0.9996973948861102</v>
      </c>
      <c r="G1425" t="s">
        <v>1464</v>
      </c>
      <c r="H1425" t="s">
        <v>4</v>
      </c>
      <c r="I1425">
        <f>IFERROR(VLOOKUP($G1425,'A2015'!$A$3:$C$1897,3,FALSE),0)</f>
        <v>0</v>
      </c>
      <c r="J1425" s="3">
        <f>IFERROR(VLOOKUP($G1425,'A2016'!$A$3:$C$1897,3,FALSE),0)</f>
        <v>0</v>
      </c>
      <c r="K1425" s="3">
        <f>IFERROR(VLOOKUP($G1425,'A2017'!$A$3:$C$1897,3,FALSE),0)</f>
        <v>0</v>
      </c>
      <c r="L1425" s="3">
        <f>IFERROR(VLOOKUP($G1425,'A2018'!$A$3:$C$1897,3,FALSE),0)</f>
        <v>0</v>
      </c>
      <c r="M1425" s="3">
        <f>IFERROR(VLOOKUP($G1425,'A2019'!$A$3:$C$1897,3,FALSE),0)</f>
        <v>0</v>
      </c>
      <c r="N1425" s="3">
        <f>IFERROR(VLOOKUP($G1425,'A2020'!$A$3:$C$1897,3,FALSE),0)</f>
        <v>0</v>
      </c>
      <c r="O1425" s="17">
        <f t="shared" si="93"/>
        <v>0</v>
      </c>
      <c r="Q1425" t="s">
        <v>1266</v>
      </c>
      <c r="R1425" t="s">
        <v>4</v>
      </c>
      <c r="S1425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17">
        <v>0</v>
      </c>
    </row>
    <row r="1426" spans="1:25" x14ac:dyDescent="0.3">
      <c r="A1426" t="s">
        <v>1543</v>
      </c>
      <c r="B1426" t="s">
        <v>4</v>
      </c>
      <c r="C1426">
        <v>1</v>
      </c>
      <c r="D1426" s="2">
        <f t="shared" si="92"/>
        <v>1.5054980789844512E-6</v>
      </c>
      <c r="E1426" s="10">
        <f t="shared" si="94"/>
        <v>0.99969890038418918</v>
      </c>
      <c r="G1426" t="s">
        <v>1543</v>
      </c>
      <c r="H1426" t="s">
        <v>4</v>
      </c>
      <c r="I1426">
        <f>IFERROR(VLOOKUP($G1426,'A2015'!$A$3:$C$1897,3,FALSE),0)</f>
        <v>0</v>
      </c>
      <c r="J1426" s="3">
        <f>IFERROR(VLOOKUP($G1426,'A2016'!$A$3:$C$1897,3,FALSE),0)</f>
        <v>0</v>
      </c>
      <c r="K1426" s="3">
        <f>IFERROR(VLOOKUP($G1426,'A2017'!$A$3:$C$1897,3,FALSE),0)</f>
        <v>0</v>
      </c>
      <c r="L1426" s="3">
        <f>IFERROR(VLOOKUP($G1426,'A2018'!$A$3:$C$1897,3,FALSE),0)</f>
        <v>0</v>
      </c>
      <c r="M1426" s="3">
        <f>IFERROR(VLOOKUP($G1426,'A2019'!$A$3:$C$1897,3,FALSE),0)</f>
        <v>0</v>
      </c>
      <c r="N1426" s="3">
        <f>IFERROR(VLOOKUP($G1426,'A2020'!$A$3:$C$1897,3,FALSE),0)</f>
        <v>0</v>
      </c>
      <c r="O1426" s="17">
        <f t="shared" si="93"/>
        <v>0</v>
      </c>
      <c r="Q1426" t="s">
        <v>1007</v>
      </c>
      <c r="R1426" t="s">
        <v>4</v>
      </c>
      <c r="S1426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17">
        <v>0</v>
      </c>
    </row>
    <row r="1427" spans="1:25" x14ac:dyDescent="0.3">
      <c r="A1427" t="s">
        <v>1236</v>
      </c>
      <c r="B1427" t="s">
        <v>4</v>
      </c>
      <c r="C1427">
        <v>1</v>
      </c>
      <c r="D1427" s="2">
        <f t="shared" si="92"/>
        <v>1.5054980789844512E-6</v>
      </c>
      <c r="E1427" s="10">
        <f t="shared" si="94"/>
        <v>0.99970040588226816</v>
      </c>
      <c r="G1427" t="s">
        <v>1236</v>
      </c>
      <c r="H1427" t="s">
        <v>4</v>
      </c>
      <c r="I1427">
        <f>IFERROR(VLOOKUP($G1427,'A2015'!$A$3:$C$1897,3,FALSE),0)</f>
        <v>0</v>
      </c>
      <c r="J1427" s="3">
        <f>IFERROR(VLOOKUP($G1427,'A2016'!$A$3:$C$1897,3,FALSE),0)</f>
        <v>0</v>
      </c>
      <c r="K1427" s="3">
        <f>IFERROR(VLOOKUP($G1427,'A2017'!$A$3:$C$1897,3,FALSE),0)</f>
        <v>0</v>
      </c>
      <c r="L1427" s="3">
        <f>IFERROR(VLOOKUP($G1427,'A2018'!$A$3:$C$1897,3,FALSE),0)</f>
        <v>0</v>
      </c>
      <c r="M1427" s="3">
        <f>IFERROR(VLOOKUP($G1427,'A2019'!$A$3:$C$1897,3,FALSE),0)</f>
        <v>0</v>
      </c>
      <c r="N1427" s="3">
        <f>IFERROR(VLOOKUP($G1427,'A2020'!$A$3:$C$1897,3,FALSE),0)</f>
        <v>0</v>
      </c>
      <c r="O1427" s="17">
        <f t="shared" si="93"/>
        <v>0</v>
      </c>
      <c r="Q1427" t="s">
        <v>584</v>
      </c>
      <c r="R1427" t="s">
        <v>4</v>
      </c>
      <c r="S1427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17">
        <v>0</v>
      </c>
    </row>
    <row r="1428" spans="1:25" x14ac:dyDescent="0.3">
      <c r="A1428" t="s">
        <v>280</v>
      </c>
      <c r="B1428" t="s">
        <v>4</v>
      </c>
      <c r="C1428">
        <v>1</v>
      </c>
      <c r="D1428" s="2">
        <f t="shared" si="92"/>
        <v>1.5054980789844512E-6</v>
      </c>
      <c r="E1428" s="10">
        <f t="shared" si="94"/>
        <v>0.99970191138034714</v>
      </c>
      <c r="G1428" t="s">
        <v>280</v>
      </c>
      <c r="H1428" t="s">
        <v>4</v>
      </c>
      <c r="I1428">
        <f>IFERROR(VLOOKUP($G1428,'A2015'!$A$3:$C$1897,3,FALSE),0)</f>
        <v>0</v>
      </c>
      <c r="J1428" s="3">
        <f>IFERROR(VLOOKUP($G1428,'A2016'!$A$3:$C$1897,3,FALSE),0)</f>
        <v>1</v>
      </c>
      <c r="K1428" s="3">
        <f>IFERROR(VLOOKUP($G1428,'A2017'!$A$3:$C$1897,3,FALSE),0)</f>
        <v>0</v>
      </c>
      <c r="L1428" s="3">
        <f>IFERROR(VLOOKUP($G1428,'A2018'!$A$3:$C$1897,3,FALSE),0)</f>
        <v>0</v>
      </c>
      <c r="M1428" s="3">
        <f>IFERROR(VLOOKUP($G1428,'A2019'!$A$3:$C$1897,3,FALSE),0)</f>
        <v>0</v>
      </c>
      <c r="N1428" s="3">
        <f>IFERROR(VLOOKUP($G1428,'A2020'!$A$3:$C$1897,3,FALSE),0)</f>
        <v>0</v>
      </c>
      <c r="O1428" s="17">
        <f t="shared" si="93"/>
        <v>1</v>
      </c>
      <c r="Q1428" t="s">
        <v>1625</v>
      </c>
      <c r="R1428" t="s">
        <v>4</v>
      </c>
      <c r="S1428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17">
        <v>0</v>
      </c>
    </row>
    <row r="1429" spans="1:25" x14ac:dyDescent="0.3">
      <c r="A1429" t="s">
        <v>1536</v>
      </c>
      <c r="B1429" t="s">
        <v>4</v>
      </c>
      <c r="C1429">
        <v>1</v>
      </c>
      <c r="D1429" s="2">
        <f t="shared" si="92"/>
        <v>1.5054980789844512E-6</v>
      </c>
      <c r="E1429" s="10">
        <f t="shared" si="94"/>
        <v>0.99970341687842612</v>
      </c>
      <c r="G1429" t="s">
        <v>1536</v>
      </c>
      <c r="H1429" t="s">
        <v>4</v>
      </c>
      <c r="I1429">
        <f>IFERROR(VLOOKUP($G1429,'A2015'!$A$3:$C$1897,3,FALSE),0)</f>
        <v>0</v>
      </c>
      <c r="J1429" s="3">
        <f>IFERROR(VLOOKUP($G1429,'A2016'!$A$3:$C$1897,3,FALSE),0)</f>
        <v>0</v>
      </c>
      <c r="K1429" s="3">
        <f>IFERROR(VLOOKUP($G1429,'A2017'!$A$3:$C$1897,3,FALSE),0)</f>
        <v>0</v>
      </c>
      <c r="L1429" s="3">
        <f>IFERROR(VLOOKUP($G1429,'A2018'!$A$3:$C$1897,3,FALSE),0)</f>
        <v>0</v>
      </c>
      <c r="M1429" s="3">
        <f>IFERROR(VLOOKUP($G1429,'A2019'!$A$3:$C$1897,3,FALSE),0)</f>
        <v>0</v>
      </c>
      <c r="N1429" s="3">
        <f>IFERROR(VLOOKUP($G1429,'A2020'!$A$3:$C$1897,3,FALSE),0)</f>
        <v>0</v>
      </c>
      <c r="O1429" s="17">
        <f t="shared" si="93"/>
        <v>0</v>
      </c>
      <c r="Q1429" t="s">
        <v>1462</v>
      </c>
      <c r="R1429" t="s">
        <v>4</v>
      </c>
      <c r="S1429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17">
        <v>0</v>
      </c>
    </row>
    <row r="1430" spans="1:25" x14ac:dyDescent="0.3">
      <c r="A1430" t="s">
        <v>1467</v>
      </c>
      <c r="B1430" t="s">
        <v>4</v>
      </c>
      <c r="C1430">
        <v>1</v>
      </c>
      <c r="D1430" s="2">
        <f t="shared" si="92"/>
        <v>1.5054980789844512E-6</v>
      </c>
      <c r="E1430" s="10">
        <f t="shared" si="94"/>
        <v>0.9997049223765051</v>
      </c>
      <c r="G1430" t="s">
        <v>1467</v>
      </c>
      <c r="H1430" t="s">
        <v>4</v>
      </c>
      <c r="I1430">
        <f>IFERROR(VLOOKUP($G1430,'A2015'!$A$3:$C$1897,3,FALSE),0)</f>
        <v>0</v>
      </c>
      <c r="J1430" s="3">
        <f>IFERROR(VLOOKUP($G1430,'A2016'!$A$3:$C$1897,3,FALSE),0)</f>
        <v>0</v>
      </c>
      <c r="K1430" s="3">
        <f>IFERROR(VLOOKUP($G1430,'A2017'!$A$3:$C$1897,3,FALSE),0)</f>
        <v>0</v>
      </c>
      <c r="L1430" s="3">
        <f>IFERROR(VLOOKUP($G1430,'A2018'!$A$3:$C$1897,3,FALSE),0)</f>
        <v>0</v>
      </c>
      <c r="M1430" s="3">
        <f>IFERROR(VLOOKUP($G1430,'A2019'!$A$3:$C$1897,3,FALSE),0)</f>
        <v>0</v>
      </c>
      <c r="N1430" s="3">
        <f>IFERROR(VLOOKUP($G1430,'A2020'!$A$3:$C$1897,3,FALSE),0)</f>
        <v>0</v>
      </c>
      <c r="O1430" s="17">
        <f t="shared" si="93"/>
        <v>0</v>
      </c>
      <c r="Q1430" t="s">
        <v>530</v>
      </c>
      <c r="R1430" t="s">
        <v>4</v>
      </c>
      <c r="S1430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17">
        <v>0</v>
      </c>
    </row>
    <row r="1431" spans="1:25" x14ac:dyDescent="0.3">
      <c r="A1431" t="s">
        <v>1486</v>
      </c>
      <c r="B1431" t="s">
        <v>4</v>
      </c>
      <c r="C1431">
        <v>1</v>
      </c>
      <c r="D1431" s="2">
        <f t="shared" si="92"/>
        <v>1.5054980789844512E-6</v>
      </c>
      <c r="E1431" s="10">
        <f t="shared" si="94"/>
        <v>0.99970642787458408</v>
      </c>
      <c r="G1431" t="s">
        <v>1486</v>
      </c>
      <c r="H1431" t="s">
        <v>4</v>
      </c>
      <c r="I1431">
        <f>IFERROR(VLOOKUP($G1431,'A2015'!$A$3:$C$1897,3,FALSE),0)</f>
        <v>0</v>
      </c>
      <c r="J1431" s="3">
        <f>IFERROR(VLOOKUP($G1431,'A2016'!$A$3:$C$1897,3,FALSE),0)</f>
        <v>0</v>
      </c>
      <c r="K1431" s="3">
        <f>IFERROR(VLOOKUP($G1431,'A2017'!$A$3:$C$1897,3,FALSE),0)</f>
        <v>0</v>
      </c>
      <c r="L1431" s="3">
        <f>IFERROR(VLOOKUP($G1431,'A2018'!$A$3:$C$1897,3,FALSE),0)</f>
        <v>0</v>
      </c>
      <c r="M1431" s="3">
        <f>IFERROR(VLOOKUP($G1431,'A2019'!$A$3:$C$1897,3,FALSE),0)</f>
        <v>0</v>
      </c>
      <c r="N1431" s="3">
        <f>IFERROR(VLOOKUP($G1431,'A2020'!$A$3:$C$1897,3,FALSE),0)</f>
        <v>0</v>
      </c>
      <c r="O1431" s="17">
        <f t="shared" si="93"/>
        <v>0</v>
      </c>
      <c r="Q1431" t="s">
        <v>1200</v>
      </c>
      <c r="R1431" t="s">
        <v>4</v>
      </c>
      <c r="S1431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17">
        <v>0</v>
      </c>
    </row>
    <row r="1432" spans="1:25" x14ac:dyDescent="0.3">
      <c r="A1432" t="s">
        <v>1155</v>
      </c>
      <c r="B1432" t="s">
        <v>4</v>
      </c>
      <c r="C1432">
        <v>1</v>
      </c>
      <c r="D1432" s="2">
        <f t="shared" si="92"/>
        <v>1.5054980789844512E-6</v>
      </c>
      <c r="E1432" s="10">
        <f t="shared" si="94"/>
        <v>0.99970793337266306</v>
      </c>
      <c r="G1432" t="s">
        <v>1155</v>
      </c>
      <c r="H1432" t="s">
        <v>4</v>
      </c>
      <c r="I1432">
        <f>IFERROR(VLOOKUP($G1432,'A2015'!$A$3:$C$1897,3,FALSE),0)</f>
        <v>0</v>
      </c>
      <c r="J1432" s="3">
        <f>IFERROR(VLOOKUP($G1432,'A2016'!$A$3:$C$1897,3,FALSE),0)</f>
        <v>0</v>
      </c>
      <c r="K1432" s="3">
        <f>IFERROR(VLOOKUP($G1432,'A2017'!$A$3:$C$1897,3,FALSE),0)</f>
        <v>0</v>
      </c>
      <c r="L1432" s="3">
        <f>IFERROR(VLOOKUP($G1432,'A2018'!$A$3:$C$1897,3,FALSE),0)</f>
        <v>0</v>
      </c>
      <c r="M1432" s="3">
        <f>IFERROR(VLOOKUP($G1432,'A2019'!$A$3:$C$1897,3,FALSE),0)</f>
        <v>0</v>
      </c>
      <c r="N1432" s="3">
        <f>IFERROR(VLOOKUP($G1432,'A2020'!$A$3:$C$1897,3,FALSE),0)</f>
        <v>0</v>
      </c>
      <c r="O1432" s="17">
        <f t="shared" si="93"/>
        <v>0</v>
      </c>
      <c r="Q1432" t="s">
        <v>1484</v>
      </c>
      <c r="R1432" t="s">
        <v>4</v>
      </c>
      <c r="S1432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17">
        <v>0</v>
      </c>
    </row>
    <row r="1433" spans="1:25" x14ac:dyDescent="0.3">
      <c r="A1433" t="s">
        <v>1125</v>
      </c>
      <c r="B1433" t="s">
        <v>4</v>
      </c>
      <c r="C1433">
        <v>1</v>
      </c>
      <c r="D1433" s="2">
        <f t="shared" si="92"/>
        <v>1.5054980789844512E-6</v>
      </c>
      <c r="E1433" s="10">
        <f t="shared" si="94"/>
        <v>0.99970943887074204</v>
      </c>
      <c r="G1433" t="s">
        <v>1125</v>
      </c>
      <c r="H1433" t="s">
        <v>4</v>
      </c>
      <c r="I1433">
        <f>IFERROR(VLOOKUP($G1433,'A2015'!$A$3:$C$1897,3,FALSE),0)</f>
        <v>0</v>
      </c>
      <c r="J1433" s="3">
        <f>IFERROR(VLOOKUP($G1433,'A2016'!$A$3:$C$1897,3,FALSE),0)</f>
        <v>0</v>
      </c>
      <c r="K1433" s="3">
        <f>IFERROR(VLOOKUP($G1433,'A2017'!$A$3:$C$1897,3,FALSE),0)</f>
        <v>0</v>
      </c>
      <c r="L1433" s="3">
        <f>IFERROR(VLOOKUP($G1433,'A2018'!$A$3:$C$1897,3,FALSE),0)</f>
        <v>0</v>
      </c>
      <c r="M1433" s="3">
        <f>IFERROR(VLOOKUP($G1433,'A2019'!$A$3:$C$1897,3,FALSE),0)</f>
        <v>0</v>
      </c>
      <c r="N1433" s="3">
        <f>IFERROR(VLOOKUP($G1433,'A2020'!$A$3:$C$1897,3,FALSE),0)</f>
        <v>0</v>
      </c>
      <c r="O1433" s="17">
        <f t="shared" si="93"/>
        <v>0</v>
      </c>
      <c r="Q1433" t="s">
        <v>1048</v>
      </c>
      <c r="R1433" t="s">
        <v>4</v>
      </c>
      <c r="S143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17">
        <v>0</v>
      </c>
    </row>
    <row r="1434" spans="1:25" x14ac:dyDescent="0.3">
      <c r="A1434" t="s">
        <v>1502</v>
      </c>
      <c r="B1434" t="s">
        <v>4</v>
      </c>
      <c r="C1434">
        <v>1</v>
      </c>
      <c r="D1434" s="2">
        <f t="shared" si="92"/>
        <v>1.5054980789844512E-6</v>
      </c>
      <c r="E1434" s="10">
        <f t="shared" si="94"/>
        <v>0.99971094436882102</v>
      </c>
      <c r="G1434" t="s">
        <v>1502</v>
      </c>
      <c r="H1434" t="s">
        <v>4</v>
      </c>
      <c r="I1434">
        <f>IFERROR(VLOOKUP($G1434,'A2015'!$A$3:$C$1897,3,FALSE),0)</f>
        <v>0</v>
      </c>
      <c r="J1434" s="3">
        <f>IFERROR(VLOOKUP($G1434,'A2016'!$A$3:$C$1897,3,FALSE),0)</f>
        <v>0</v>
      </c>
      <c r="K1434" s="3">
        <f>IFERROR(VLOOKUP($G1434,'A2017'!$A$3:$C$1897,3,FALSE),0)</f>
        <v>0</v>
      </c>
      <c r="L1434" s="3">
        <f>IFERROR(VLOOKUP($G1434,'A2018'!$A$3:$C$1897,3,FALSE),0)</f>
        <v>0</v>
      </c>
      <c r="M1434" s="3">
        <f>IFERROR(VLOOKUP($G1434,'A2019'!$A$3:$C$1897,3,FALSE),0)</f>
        <v>0</v>
      </c>
      <c r="N1434" s="3">
        <f>IFERROR(VLOOKUP($G1434,'A2020'!$A$3:$C$1897,3,FALSE),0)</f>
        <v>0</v>
      </c>
      <c r="O1434" s="17">
        <f t="shared" si="93"/>
        <v>0</v>
      </c>
      <c r="Q1434" t="s">
        <v>1183</v>
      </c>
      <c r="R1434" t="s">
        <v>4</v>
      </c>
      <c r="S1434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17">
        <v>0</v>
      </c>
    </row>
    <row r="1435" spans="1:25" x14ac:dyDescent="0.3">
      <c r="A1435" t="s">
        <v>1230</v>
      </c>
      <c r="B1435" t="s">
        <v>4</v>
      </c>
      <c r="C1435">
        <v>1</v>
      </c>
      <c r="D1435" s="2">
        <f t="shared" si="92"/>
        <v>1.5054980789844512E-6</v>
      </c>
      <c r="E1435" s="10">
        <f t="shared" si="94"/>
        <v>0.9997124498669</v>
      </c>
      <c r="G1435" t="s">
        <v>1230</v>
      </c>
      <c r="H1435" t="s">
        <v>4</v>
      </c>
      <c r="I1435">
        <f>IFERROR(VLOOKUP($G1435,'A2015'!$A$3:$C$1897,3,FALSE),0)</f>
        <v>0</v>
      </c>
      <c r="J1435" s="3">
        <f>IFERROR(VLOOKUP($G1435,'A2016'!$A$3:$C$1897,3,FALSE),0)</f>
        <v>0</v>
      </c>
      <c r="K1435" s="3">
        <f>IFERROR(VLOOKUP($G1435,'A2017'!$A$3:$C$1897,3,FALSE),0)</f>
        <v>0</v>
      </c>
      <c r="L1435" s="3">
        <f>IFERROR(VLOOKUP($G1435,'A2018'!$A$3:$C$1897,3,FALSE),0)</f>
        <v>0</v>
      </c>
      <c r="M1435" s="3">
        <f>IFERROR(VLOOKUP($G1435,'A2019'!$A$3:$C$1897,3,FALSE),0)</f>
        <v>0</v>
      </c>
      <c r="N1435" s="3">
        <f>IFERROR(VLOOKUP($G1435,'A2020'!$A$3:$C$1897,3,FALSE),0)</f>
        <v>0</v>
      </c>
      <c r="O1435" s="17">
        <f t="shared" si="93"/>
        <v>0</v>
      </c>
      <c r="Q1435" t="s">
        <v>1631</v>
      </c>
      <c r="R1435" t="s">
        <v>4</v>
      </c>
      <c r="S1435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17">
        <v>0</v>
      </c>
    </row>
    <row r="1436" spans="1:25" x14ac:dyDescent="0.3">
      <c r="A1436" t="s">
        <v>1483</v>
      </c>
      <c r="B1436" t="s">
        <v>4</v>
      </c>
      <c r="C1436">
        <v>1</v>
      </c>
      <c r="D1436" s="2">
        <f t="shared" si="92"/>
        <v>1.5054980789844512E-6</v>
      </c>
      <c r="E1436" s="10">
        <f t="shared" si="94"/>
        <v>0.99971395536497898</v>
      </c>
      <c r="G1436" t="s">
        <v>1483</v>
      </c>
      <c r="H1436" t="s">
        <v>4</v>
      </c>
      <c r="I1436">
        <f>IFERROR(VLOOKUP($G1436,'A2015'!$A$3:$C$1897,3,FALSE),0)</f>
        <v>0</v>
      </c>
      <c r="J1436" s="3">
        <f>IFERROR(VLOOKUP($G1436,'A2016'!$A$3:$C$1897,3,FALSE),0)</f>
        <v>0</v>
      </c>
      <c r="K1436" s="3">
        <f>IFERROR(VLOOKUP($G1436,'A2017'!$A$3:$C$1897,3,FALSE),0)</f>
        <v>0</v>
      </c>
      <c r="L1436" s="3">
        <f>IFERROR(VLOOKUP($G1436,'A2018'!$A$3:$C$1897,3,FALSE),0)</f>
        <v>0</v>
      </c>
      <c r="M1436" s="3">
        <f>IFERROR(VLOOKUP($G1436,'A2019'!$A$3:$C$1897,3,FALSE),0)</f>
        <v>0</v>
      </c>
      <c r="N1436" s="3">
        <f>IFERROR(VLOOKUP($G1436,'A2020'!$A$3:$C$1897,3,FALSE),0)</f>
        <v>0</v>
      </c>
      <c r="O1436" s="17">
        <f t="shared" si="93"/>
        <v>0</v>
      </c>
      <c r="Q1436" t="s">
        <v>637</v>
      </c>
      <c r="R1436" t="s">
        <v>4</v>
      </c>
      <c r="S1436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17">
        <v>0</v>
      </c>
    </row>
    <row r="1437" spans="1:25" x14ac:dyDescent="0.3">
      <c r="A1437" t="s">
        <v>582</v>
      </c>
      <c r="B1437" t="s">
        <v>4</v>
      </c>
      <c r="C1437">
        <v>1</v>
      </c>
      <c r="D1437" s="2">
        <f t="shared" si="92"/>
        <v>1.5054980789844512E-6</v>
      </c>
      <c r="E1437" s="10">
        <f t="shared" si="94"/>
        <v>0.99971546086305796</v>
      </c>
      <c r="G1437" t="s">
        <v>582</v>
      </c>
      <c r="H1437" t="s">
        <v>4</v>
      </c>
      <c r="I1437">
        <f>IFERROR(VLOOKUP($G1437,'A2015'!$A$3:$C$1897,3,FALSE),0)</f>
        <v>0</v>
      </c>
      <c r="J1437" s="3">
        <f>IFERROR(VLOOKUP($G1437,'A2016'!$A$3:$C$1897,3,FALSE),0)</f>
        <v>0</v>
      </c>
      <c r="K1437" s="3">
        <f>IFERROR(VLOOKUP($G1437,'A2017'!$A$3:$C$1897,3,FALSE),0)</f>
        <v>0</v>
      </c>
      <c r="L1437" s="3">
        <f>IFERROR(VLOOKUP($G1437,'A2018'!$A$3:$C$1897,3,FALSE),0)</f>
        <v>0</v>
      </c>
      <c r="M1437" s="3">
        <f>IFERROR(VLOOKUP($G1437,'A2019'!$A$3:$C$1897,3,FALSE),0)</f>
        <v>0</v>
      </c>
      <c r="N1437" s="3">
        <f>IFERROR(VLOOKUP($G1437,'A2020'!$A$3:$C$1897,3,FALSE),0)</f>
        <v>0</v>
      </c>
      <c r="O1437" s="17">
        <f t="shared" si="93"/>
        <v>0</v>
      </c>
      <c r="Q1437" t="s">
        <v>1278</v>
      </c>
      <c r="R1437" t="s">
        <v>4</v>
      </c>
      <c r="S1437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17">
        <v>0</v>
      </c>
    </row>
    <row r="1438" spans="1:25" x14ac:dyDescent="0.3">
      <c r="A1438" t="s">
        <v>1135</v>
      </c>
      <c r="B1438" t="s">
        <v>4</v>
      </c>
      <c r="C1438">
        <v>1</v>
      </c>
      <c r="D1438" s="2">
        <f t="shared" si="92"/>
        <v>1.5054980789844512E-6</v>
      </c>
      <c r="E1438" s="10">
        <f t="shared" si="94"/>
        <v>0.99971696636113694</v>
      </c>
      <c r="G1438" t="s">
        <v>1135</v>
      </c>
      <c r="H1438" t="s">
        <v>4</v>
      </c>
      <c r="I1438">
        <f>IFERROR(VLOOKUP($G1438,'A2015'!$A$3:$C$1897,3,FALSE),0)</f>
        <v>0</v>
      </c>
      <c r="J1438" s="3">
        <f>IFERROR(VLOOKUP($G1438,'A2016'!$A$3:$C$1897,3,FALSE),0)</f>
        <v>0</v>
      </c>
      <c r="K1438" s="3">
        <f>IFERROR(VLOOKUP($G1438,'A2017'!$A$3:$C$1897,3,FALSE),0)</f>
        <v>0</v>
      </c>
      <c r="L1438" s="3">
        <f>IFERROR(VLOOKUP($G1438,'A2018'!$A$3:$C$1897,3,FALSE),0)</f>
        <v>0</v>
      </c>
      <c r="M1438" s="3">
        <f>IFERROR(VLOOKUP($G1438,'A2019'!$A$3:$C$1897,3,FALSE),0)</f>
        <v>0</v>
      </c>
      <c r="N1438" s="3">
        <f>IFERROR(VLOOKUP($G1438,'A2020'!$A$3:$C$1897,3,FALSE),0)</f>
        <v>0</v>
      </c>
      <c r="O1438" s="17">
        <f t="shared" si="93"/>
        <v>0</v>
      </c>
      <c r="Q1438" t="s">
        <v>1535</v>
      </c>
      <c r="R1438" t="s">
        <v>4</v>
      </c>
      <c r="S1438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17">
        <v>0</v>
      </c>
    </row>
    <row r="1439" spans="1:25" x14ac:dyDescent="0.3">
      <c r="A1439" t="s">
        <v>1463</v>
      </c>
      <c r="B1439" t="s">
        <v>4</v>
      </c>
      <c r="C1439">
        <v>1</v>
      </c>
      <c r="D1439" s="2">
        <f t="shared" si="92"/>
        <v>1.5054980789844512E-6</v>
      </c>
      <c r="E1439" s="10">
        <f t="shared" si="94"/>
        <v>0.99971847185921592</v>
      </c>
      <c r="G1439" t="s">
        <v>1463</v>
      </c>
      <c r="H1439" t="s">
        <v>4</v>
      </c>
      <c r="I1439">
        <f>IFERROR(VLOOKUP($G1439,'A2015'!$A$3:$C$1897,3,FALSE),0)</f>
        <v>0</v>
      </c>
      <c r="J1439" s="3">
        <f>IFERROR(VLOOKUP($G1439,'A2016'!$A$3:$C$1897,3,FALSE),0)</f>
        <v>0</v>
      </c>
      <c r="K1439" s="3">
        <f>IFERROR(VLOOKUP($G1439,'A2017'!$A$3:$C$1897,3,FALSE),0)</f>
        <v>0</v>
      </c>
      <c r="L1439" s="3">
        <f>IFERROR(VLOOKUP($G1439,'A2018'!$A$3:$C$1897,3,FALSE),0)</f>
        <v>0</v>
      </c>
      <c r="M1439" s="3">
        <f>IFERROR(VLOOKUP($G1439,'A2019'!$A$3:$C$1897,3,FALSE),0)</f>
        <v>0</v>
      </c>
      <c r="N1439" s="3">
        <f>IFERROR(VLOOKUP($G1439,'A2020'!$A$3:$C$1897,3,FALSE),0)</f>
        <v>0</v>
      </c>
      <c r="O1439" s="17">
        <f t="shared" si="93"/>
        <v>0</v>
      </c>
      <c r="Q1439" t="s">
        <v>1327</v>
      </c>
      <c r="R1439" t="s">
        <v>4</v>
      </c>
      <c r="S1439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17">
        <v>0</v>
      </c>
    </row>
    <row r="1440" spans="1:25" x14ac:dyDescent="0.3">
      <c r="A1440" t="s">
        <v>1582</v>
      </c>
      <c r="B1440" t="s">
        <v>4</v>
      </c>
      <c r="C1440">
        <v>1</v>
      </c>
      <c r="D1440" s="2">
        <f t="shared" si="92"/>
        <v>1.5054980789844512E-6</v>
      </c>
      <c r="E1440" s="10">
        <f t="shared" si="94"/>
        <v>0.9997199773572949</v>
      </c>
      <c r="G1440" t="s">
        <v>1582</v>
      </c>
      <c r="H1440" t="s">
        <v>4</v>
      </c>
      <c r="I1440">
        <f>IFERROR(VLOOKUP($G1440,'A2015'!$A$3:$C$1897,3,FALSE),0)</f>
        <v>0</v>
      </c>
      <c r="J1440" s="3">
        <f>IFERROR(VLOOKUP($G1440,'A2016'!$A$3:$C$1897,3,FALSE),0)</f>
        <v>0</v>
      </c>
      <c r="K1440" s="3">
        <f>IFERROR(VLOOKUP($G1440,'A2017'!$A$3:$C$1897,3,FALSE),0)</f>
        <v>0</v>
      </c>
      <c r="L1440" s="3">
        <f>IFERROR(VLOOKUP($G1440,'A2018'!$A$3:$C$1897,3,FALSE),0)</f>
        <v>0</v>
      </c>
      <c r="M1440" s="3">
        <f>IFERROR(VLOOKUP($G1440,'A2019'!$A$3:$C$1897,3,FALSE),0)</f>
        <v>0</v>
      </c>
      <c r="N1440" s="3">
        <f>IFERROR(VLOOKUP($G1440,'A2020'!$A$3:$C$1897,3,FALSE),0)</f>
        <v>0</v>
      </c>
      <c r="O1440" s="17">
        <f t="shared" si="93"/>
        <v>0</v>
      </c>
      <c r="Q1440" t="s">
        <v>1368</v>
      </c>
      <c r="R1440" t="s">
        <v>4</v>
      </c>
      <c r="S1440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17">
        <v>0</v>
      </c>
    </row>
    <row r="1441" spans="1:25" x14ac:dyDescent="0.3">
      <c r="A1441" t="s">
        <v>1380</v>
      </c>
      <c r="B1441" t="s">
        <v>4</v>
      </c>
      <c r="C1441">
        <v>1</v>
      </c>
      <c r="D1441" s="2">
        <f t="shared" si="92"/>
        <v>1.5054980789844512E-6</v>
      </c>
      <c r="E1441" s="10">
        <f t="shared" si="94"/>
        <v>0.99972148285537388</v>
      </c>
      <c r="G1441" t="s">
        <v>1380</v>
      </c>
      <c r="H1441" t="s">
        <v>4</v>
      </c>
      <c r="I1441">
        <f>IFERROR(VLOOKUP($G1441,'A2015'!$A$3:$C$1897,3,FALSE),0)</f>
        <v>0</v>
      </c>
      <c r="J1441" s="3">
        <f>IFERROR(VLOOKUP($G1441,'A2016'!$A$3:$C$1897,3,FALSE),0)</f>
        <v>0</v>
      </c>
      <c r="K1441" s="3">
        <f>IFERROR(VLOOKUP($G1441,'A2017'!$A$3:$C$1897,3,FALSE),0)</f>
        <v>0</v>
      </c>
      <c r="L1441" s="3">
        <f>IFERROR(VLOOKUP($G1441,'A2018'!$A$3:$C$1897,3,FALSE),0)</f>
        <v>0</v>
      </c>
      <c r="M1441" s="3">
        <f>IFERROR(VLOOKUP($G1441,'A2019'!$A$3:$C$1897,3,FALSE),0)</f>
        <v>0</v>
      </c>
      <c r="N1441" s="3">
        <f>IFERROR(VLOOKUP($G1441,'A2020'!$A$3:$C$1897,3,FALSE),0)</f>
        <v>0</v>
      </c>
      <c r="O1441" s="17">
        <f t="shared" si="93"/>
        <v>0</v>
      </c>
      <c r="Q1441" t="s">
        <v>1473</v>
      </c>
      <c r="R1441" t="s">
        <v>4</v>
      </c>
      <c r="S1441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17">
        <v>0</v>
      </c>
    </row>
    <row r="1442" spans="1:25" x14ac:dyDescent="0.3">
      <c r="A1442" t="s">
        <v>595</v>
      </c>
      <c r="B1442" t="s">
        <v>4</v>
      </c>
      <c r="C1442">
        <v>1</v>
      </c>
      <c r="D1442" s="2">
        <f t="shared" si="92"/>
        <v>1.5054980789844512E-6</v>
      </c>
      <c r="E1442" s="10">
        <f t="shared" si="94"/>
        <v>0.99972298835345286</v>
      </c>
      <c r="G1442" t="s">
        <v>595</v>
      </c>
      <c r="H1442" t="s">
        <v>4</v>
      </c>
      <c r="I1442">
        <f>IFERROR(VLOOKUP($G1442,'A2015'!$A$3:$C$1897,3,FALSE),0)</f>
        <v>0</v>
      </c>
      <c r="J1442" s="3">
        <f>IFERROR(VLOOKUP($G1442,'A2016'!$A$3:$C$1897,3,FALSE),0)</f>
        <v>0</v>
      </c>
      <c r="K1442" s="3">
        <f>IFERROR(VLOOKUP($G1442,'A2017'!$A$3:$C$1897,3,FALSE),0)</f>
        <v>0</v>
      </c>
      <c r="L1442" s="3">
        <f>IFERROR(VLOOKUP($G1442,'A2018'!$A$3:$C$1897,3,FALSE),0)</f>
        <v>0</v>
      </c>
      <c r="M1442" s="3">
        <f>IFERROR(VLOOKUP($G1442,'A2019'!$A$3:$C$1897,3,FALSE),0)</f>
        <v>0</v>
      </c>
      <c r="N1442" s="3">
        <f>IFERROR(VLOOKUP($G1442,'A2020'!$A$3:$C$1897,3,FALSE),0)</f>
        <v>0</v>
      </c>
      <c r="O1442" s="17">
        <f t="shared" si="93"/>
        <v>0</v>
      </c>
      <c r="Q1442" t="s">
        <v>1117</v>
      </c>
      <c r="R1442" t="s">
        <v>4</v>
      </c>
      <c r="S1442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17">
        <v>0</v>
      </c>
    </row>
    <row r="1443" spans="1:25" x14ac:dyDescent="0.3">
      <c r="A1443" t="s">
        <v>1035</v>
      </c>
      <c r="B1443" t="s">
        <v>4</v>
      </c>
      <c r="C1443">
        <v>1</v>
      </c>
      <c r="D1443" s="2">
        <f t="shared" si="92"/>
        <v>1.5054980789844512E-6</v>
      </c>
      <c r="E1443" s="10">
        <f t="shared" si="94"/>
        <v>0.99972449385153184</v>
      </c>
      <c r="G1443" t="s">
        <v>1035</v>
      </c>
      <c r="H1443" t="s">
        <v>4</v>
      </c>
      <c r="I1443">
        <f>IFERROR(VLOOKUP($G1443,'A2015'!$A$3:$C$1897,3,FALSE),0)</f>
        <v>0</v>
      </c>
      <c r="J1443" s="3">
        <f>IFERROR(VLOOKUP($G1443,'A2016'!$A$3:$C$1897,3,FALSE),0)</f>
        <v>0</v>
      </c>
      <c r="K1443" s="3">
        <f>IFERROR(VLOOKUP($G1443,'A2017'!$A$3:$C$1897,3,FALSE),0)</f>
        <v>0</v>
      </c>
      <c r="L1443" s="3">
        <f>IFERROR(VLOOKUP($G1443,'A2018'!$A$3:$C$1897,3,FALSE),0)</f>
        <v>0</v>
      </c>
      <c r="M1443" s="3">
        <f>IFERROR(VLOOKUP($G1443,'A2019'!$A$3:$C$1897,3,FALSE),0)</f>
        <v>0</v>
      </c>
      <c r="N1443" s="3">
        <f>IFERROR(VLOOKUP($G1443,'A2020'!$A$3:$C$1897,3,FALSE),0)</f>
        <v>0</v>
      </c>
      <c r="O1443" s="17">
        <f t="shared" si="93"/>
        <v>0</v>
      </c>
      <c r="Q1443" t="s">
        <v>1542</v>
      </c>
      <c r="R1443" t="s">
        <v>4</v>
      </c>
      <c r="S144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17">
        <v>0</v>
      </c>
    </row>
    <row r="1444" spans="1:25" x14ac:dyDescent="0.3">
      <c r="A1444" t="s">
        <v>1202</v>
      </c>
      <c r="B1444" t="s">
        <v>4</v>
      </c>
      <c r="C1444">
        <v>1</v>
      </c>
      <c r="D1444" s="2">
        <f t="shared" si="92"/>
        <v>1.5054980789844512E-6</v>
      </c>
      <c r="E1444" s="10">
        <f t="shared" si="94"/>
        <v>0.99972599934961082</v>
      </c>
      <c r="G1444" t="s">
        <v>1202</v>
      </c>
      <c r="H1444" t="s">
        <v>4</v>
      </c>
      <c r="I1444">
        <f>IFERROR(VLOOKUP($G1444,'A2015'!$A$3:$C$1897,3,FALSE),0)</f>
        <v>0</v>
      </c>
      <c r="J1444" s="3">
        <f>IFERROR(VLOOKUP($G1444,'A2016'!$A$3:$C$1897,3,FALSE),0)</f>
        <v>0</v>
      </c>
      <c r="K1444" s="3">
        <f>IFERROR(VLOOKUP($G1444,'A2017'!$A$3:$C$1897,3,FALSE),0)</f>
        <v>0</v>
      </c>
      <c r="L1444" s="3">
        <f>IFERROR(VLOOKUP($G1444,'A2018'!$A$3:$C$1897,3,FALSE),0)</f>
        <v>0</v>
      </c>
      <c r="M1444" s="3">
        <f>IFERROR(VLOOKUP($G1444,'A2019'!$A$3:$C$1897,3,FALSE),0)</f>
        <v>0</v>
      </c>
      <c r="N1444" s="3">
        <f>IFERROR(VLOOKUP($G1444,'A2020'!$A$3:$C$1897,3,FALSE),0)</f>
        <v>0</v>
      </c>
      <c r="O1444" s="17">
        <f t="shared" si="93"/>
        <v>0</v>
      </c>
      <c r="Q1444" t="s">
        <v>1422</v>
      </c>
      <c r="R1444" t="s">
        <v>4</v>
      </c>
      <c r="S1444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17">
        <v>0</v>
      </c>
    </row>
    <row r="1445" spans="1:25" x14ac:dyDescent="0.3">
      <c r="A1445" t="s">
        <v>1149</v>
      </c>
      <c r="B1445" t="s">
        <v>4</v>
      </c>
      <c r="C1445">
        <v>1</v>
      </c>
      <c r="D1445" s="2">
        <f t="shared" si="92"/>
        <v>1.5054980789844512E-6</v>
      </c>
      <c r="E1445" s="10">
        <f t="shared" si="94"/>
        <v>0.9997275048476898</v>
      </c>
      <c r="G1445" t="s">
        <v>1149</v>
      </c>
      <c r="H1445" t="s">
        <v>4</v>
      </c>
      <c r="I1445">
        <f>IFERROR(VLOOKUP($G1445,'A2015'!$A$3:$C$1897,3,FALSE),0)</f>
        <v>0</v>
      </c>
      <c r="J1445" s="3">
        <f>IFERROR(VLOOKUP($G1445,'A2016'!$A$3:$C$1897,3,FALSE),0)</f>
        <v>0</v>
      </c>
      <c r="K1445" s="3">
        <f>IFERROR(VLOOKUP($G1445,'A2017'!$A$3:$C$1897,3,FALSE),0)</f>
        <v>0</v>
      </c>
      <c r="L1445" s="3">
        <f>IFERROR(VLOOKUP($G1445,'A2018'!$A$3:$C$1897,3,FALSE),0)</f>
        <v>0</v>
      </c>
      <c r="M1445" s="3">
        <f>IFERROR(VLOOKUP($G1445,'A2019'!$A$3:$C$1897,3,FALSE),0)</f>
        <v>0</v>
      </c>
      <c r="N1445" s="3">
        <f>IFERROR(VLOOKUP($G1445,'A2020'!$A$3:$C$1897,3,FALSE),0)</f>
        <v>0</v>
      </c>
      <c r="O1445" s="17">
        <f t="shared" si="93"/>
        <v>0</v>
      </c>
      <c r="Q1445" t="s">
        <v>1508</v>
      </c>
      <c r="R1445" t="s">
        <v>4</v>
      </c>
      <c r="S1445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17">
        <v>0</v>
      </c>
    </row>
    <row r="1446" spans="1:25" x14ac:dyDescent="0.3">
      <c r="A1446" t="s">
        <v>1074</v>
      </c>
      <c r="B1446" t="s">
        <v>4</v>
      </c>
      <c r="C1446">
        <v>1</v>
      </c>
      <c r="D1446" s="2">
        <f t="shared" si="92"/>
        <v>1.5054980789844512E-6</v>
      </c>
      <c r="E1446" s="10">
        <f t="shared" si="94"/>
        <v>0.99972901034576878</v>
      </c>
      <c r="G1446" t="s">
        <v>1074</v>
      </c>
      <c r="H1446" t="s">
        <v>4</v>
      </c>
      <c r="I1446">
        <f>IFERROR(VLOOKUP($G1446,'A2015'!$A$3:$C$1897,3,FALSE),0)</f>
        <v>0</v>
      </c>
      <c r="J1446" s="3">
        <f>IFERROR(VLOOKUP($G1446,'A2016'!$A$3:$C$1897,3,FALSE),0)</f>
        <v>0</v>
      </c>
      <c r="K1446" s="3">
        <f>IFERROR(VLOOKUP($G1446,'A2017'!$A$3:$C$1897,3,FALSE),0)</f>
        <v>0</v>
      </c>
      <c r="L1446" s="3">
        <f>IFERROR(VLOOKUP($G1446,'A2018'!$A$3:$C$1897,3,FALSE),0)</f>
        <v>0</v>
      </c>
      <c r="M1446" s="3">
        <f>IFERROR(VLOOKUP($G1446,'A2019'!$A$3:$C$1897,3,FALSE),0)</f>
        <v>0</v>
      </c>
      <c r="N1446" s="3">
        <f>IFERROR(VLOOKUP($G1446,'A2020'!$A$3:$C$1897,3,FALSE),0)</f>
        <v>0</v>
      </c>
      <c r="O1446" s="17">
        <f t="shared" si="93"/>
        <v>0</v>
      </c>
      <c r="Q1446" t="s">
        <v>1504</v>
      </c>
      <c r="R1446" t="s">
        <v>4</v>
      </c>
      <c r="S1446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17">
        <v>0</v>
      </c>
    </row>
    <row r="1447" spans="1:25" x14ac:dyDescent="0.3">
      <c r="A1447" t="s">
        <v>1397</v>
      </c>
      <c r="B1447" t="s">
        <v>4</v>
      </c>
      <c r="C1447">
        <v>1</v>
      </c>
      <c r="D1447" s="2">
        <f t="shared" si="92"/>
        <v>1.5054980789844512E-6</v>
      </c>
      <c r="E1447" s="10">
        <f t="shared" si="94"/>
        <v>0.99973051584384776</v>
      </c>
      <c r="G1447" t="s">
        <v>1397</v>
      </c>
      <c r="H1447" t="s">
        <v>4</v>
      </c>
      <c r="I1447">
        <f>IFERROR(VLOOKUP($G1447,'A2015'!$A$3:$C$1897,3,FALSE),0)</f>
        <v>0</v>
      </c>
      <c r="J1447" s="3">
        <f>IFERROR(VLOOKUP($G1447,'A2016'!$A$3:$C$1897,3,FALSE),0)</f>
        <v>0</v>
      </c>
      <c r="K1447" s="3">
        <f>IFERROR(VLOOKUP($G1447,'A2017'!$A$3:$C$1897,3,FALSE),0)</f>
        <v>0</v>
      </c>
      <c r="L1447" s="3">
        <f>IFERROR(VLOOKUP($G1447,'A2018'!$A$3:$C$1897,3,FALSE),0)</f>
        <v>0</v>
      </c>
      <c r="M1447" s="3">
        <f>IFERROR(VLOOKUP($G1447,'A2019'!$A$3:$C$1897,3,FALSE),0)</f>
        <v>0</v>
      </c>
      <c r="N1447" s="3">
        <f>IFERROR(VLOOKUP($G1447,'A2020'!$A$3:$C$1897,3,FALSE),0)</f>
        <v>0</v>
      </c>
      <c r="O1447" s="17">
        <f t="shared" si="93"/>
        <v>0</v>
      </c>
      <c r="Q1447" t="s">
        <v>1369</v>
      </c>
      <c r="R1447" t="s">
        <v>4</v>
      </c>
      <c r="S1447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17">
        <v>0</v>
      </c>
    </row>
    <row r="1448" spans="1:25" x14ac:dyDescent="0.3">
      <c r="A1448" t="s">
        <v>1604</v>
      </c>
      <c r="B1448" t="s">
        <v>4</v>
      </c>
      <c r="C1448">
        <v>1</v>
      </c>
      <c r="D1448" s="2">
        <f t="shared" si="92"/>
        <v>1.5054980789844512E-6</v>
      </c>
      <c r="E1448" s="10">
        <f t="shared" si="94"/>
        <v>0.99973202134192674</v>
      </c>
      <c r="G1448" t="s">
        <v>1604</v>
      </c>
      <c r="H1448" t="s">
        <v>4</v>
      </c>
      <c r="I1448">
        <f>IFERROR(VLOOKUP($G1448,'A2015'!$A$3:$C$1897,3,FALSE),0)</f>
        <v>0</v>
      </c>
      <c r="J1448" s="3">
        <f>IFERROR(VLOOKUP($G1448,'A2016'!$A$3:$C$1897,3,FALSE),0)</f>
        <v>0</v>
      </c>
      <c r="K1448" s="3">
        <f>IFERROR(VLOOKUP($G1448,'A2017'!$A$3:$C$1897,3,FALSE),0)</f>
        <v>0</v>
      </c>
      <c r="L1448" s="3">
        <f>IFERROR(VLOOKUP($G1448,'A2018'!$A$3:$C$1897,3,FALSE),0)</f>
        <v>0</v>
      </c>
      <c r="M1448" s="3">
        <f>IFERROR(VLOOKUP($G1448,'A2019'!$A$3:$C$1897,3,FALSE),0)</f>
        <v>0</v>
      </c>
      <c r="N1448" s="3">
        <f>IFERROR(VLOOKUP($G1448,'A2020'!$A$3:$C$1897,3,FALSE),0)</f>
        <v>0</v>
      </c>
      <c r="O1448" s="17">
        <f t="shared" si="93"/>
        <v>0</v>
      </c>
      <c r="Q1448" t="s">
        <v>1618</v>
      </c>
      <c r="R1448" t="s">
        <v>4</v>
      </c>
      <c r="S1448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17">
        <v>0</v>
      </c>
    </row>
    <row r="1449" spans="1:25" x14ac:dyDescent="0.3">
      <c r="A1449" t="s">
        <v>1118</v>
      </c>
      <c r="B1449" t="s">
        <v>4</v>
      </c>
      <c r="C1449">
        <v>1</v>
      </c>
      <c r="D1449" s="2">
        <f t="shared" si="92"/>
        <v>1.5054980789844512E-6</v>
      </c>
      <c r="E1449" s="10">
        <f t="shared" si="94"/>
        <v>0.99973352684000572</v>
      </c>
      <c r="G1449" t="s">
        <v>1118</v>
      </c>
      <c r="H1449" t="s">
        <v>4</v>
      </c>
      <c r="I1449">
        <f>IFERROR(VLOOKUP($G1449,'A2015'!$A$3:$C$1897,3,FALSE),0)</f>
        <v>0</v>
      </c>
      <c r="J1449" s="3">
        <f>IFERROR(VLOOKUP($G1449,'A2016'!$A$3:$C$1897,3,FALSE),0)</f>
        <v>0</v>
      </c>
      <c r="K1449" s="3">
        <f>IFERROR(VLOOKUP($G1449,'A2017'!$A$3:$C$1897,3,FALSE),0)</f>
        <v>0</v>
      </c>
      <c r="L1449" s="3">
        <f>IFERROR(VLOOKUP($G1449,'A2018'!$A$3:$C$1897,3,FALSE),0)</f>
        <v>0</v>
      </c>
      <c r="M1449" s="3">
        <f>IFERROR(VLOOKUP($G1449,'A2019'!$A$3:$C$1897,3,FALSE),0)</f>
        <v>0</v>
      </c>
      <c r="N1449" s="3">
        <f>IFERROR(VLOOKUP($G1449,'A2020'!$A$3:$C$1897,3,FALSE),0)</f>
        <v>0</v>
      </c>
      <c r="O1449" s="17">
        <f t="shared" si="93"/>
        <v>0</v>
      </c>
      <c r="Q1449" t="s">
        <v>1358</v>
      </c>
      <c r="R1449" t="s">
        <v>4</v>
      </c>
      <c r="S1449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17">
        <v>0</v>
      </c>
    </row>
    <row r="1450" spans="1:25" x14ac:dyDescent="0.3">
      <c r="A1450" t="s">
        <v>504</v>
      </c>
      <c r="B1450" t="s">
        <v>4</v>
      </c>
      <c r="C1450">
        <v>1</v>
      </c>
      <c r="D1450" s="2">
        <f t="shared" si="92"/>
        <v>1.5054980789844512E-6</v>
      </c>
      <c r="E1450" s="10">
        <f t="shared" si="94"/>
        <v>0.99973503233808469</v>
      </c>
      <c r="G1450" t="s">
        <v>504</v>
      </c>
      <c r="H1450" t="s">
        <v>4</v>
      </c>
      <c r="I1450">
        <f>IFERROR(VLOOKUP($G1450,'A2015'!$A$3:$C$1897,3,FALSE),0)</f>
        <v>0</v>
      </c>
      <c r="J1450" s="3">
        <f>IFERROR(VLOOKUP($G1450,'A2016'!$A$3:$C$1897,3,FALSE),0)</f>
        <v>0</v>
      </c>
      <c r="K1450" s="3">
        <f>IFERROR(VLOOKUP($G1450,'A2017'!$A$3:$C$1897,3,FALSE),0)</f>
        <v>0</v>
      </c>
      <c r="L1450" s="3">
        <f>IFERROR(VLOOKUP($G1450,'A2018'!$A$3:$C$1897,3,FALSE),0)</f>
        <v>0</v>
      </c>
      <c r="M1450" s="3">
        <f>IFERROR(VLOOKUP($G1450,'A2019'!$A$3:$C$1897,3,FALSE),0)</f>
        <v>0</v>
      </c>
      <c r="N1450" s="3">
        <f>IFERROR(VLOOKUP($G1450,'A2020'!$A$3:$C$1897,3,FALSE),0)</f>
        <v>1</v>
      </c>
      <c r="O1450" s="17">
        <f t="shared" si="93"/>
        <v>1</v>
      </c>
      <c r="Q1450" t="s">
        <v>1464</v>
      </c>
      <c r="R1450" t="s">
        <v>4</v>
      </c>
      <c r="S1450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17">
        <v>0</v>
      </c>
    </row>
    <row r="1451" spans="1:25" x14ac:dyDescent="0.3">
      <c r="A1451" t="s">
        <v>1510</v>
      </c>
      <c r="B1451" t="s">
        <v>4</v>
      </c>
      <c r="C1451">
        <v>1</v>
      </c>
      <c r="D1451" s="2">
        <f t="shared" si="92"/>
        <v>1.5054980789844512E-6</v>
      </c>
      <c r="E1451" s="10">
        <f t="shared" si="94"/>
        <v>0.99973653783616367</v>
      </c>
      <c r="G1451" t="s">
        <v>1510</v>
      </c>
      <c r="H1451" t="s">
        <v>4</v>
      </c>
      <c r="I1451">
        <f>IFERROR(VLOOKUP($G1451,'A2015'!$A$3:$C$1897,3,FALSE),0)</f>
        <v>0</v>
      </c>
      <c r="J1451" s="3">
        <f>IFERROR(VLOOKUP($G1451,'A2016'!$A$3:$C$1897,3,FALSE),0)</f>
        <v>0</v>
      </c>
      <c r="K1451" s="3">
        <f>IFERROR(VLOOKUP($G1451,'A2017'!$A$3:$C$1897,3,FALSE),0)</f>
        <v>0</v>
      </c>
      <c r="L1451" s="3">
        <f>IFERROR(VLOOKUP($G1451,'A2018'!$A$3:$C$1897,3,FALSE),0)</f>
        <v>0</v>
      </c>
      <c r="M1451" s="3">
        <f>IFERROR(VLOOKUP($G1451,'A2019'!$A$3:$C$1897,3,FALSE),0)</f>
        <v>0</v>
      </c>
      <c r="N1451" s="3">
        <f>IFERROR(VLOOKUP($G1451,'A2020'!$A$3:$C$1897,3,FALSE),0)</f>
        <v>0</v>
      </c>
      <c r="O1451" s="17">
        <f t="shared" si="93"/>
        <v>0</v>
      </c>
      <c r="Q1451" t="s">
        <v>1543</v>
      </c>
      <c r="R1451" t="s">
        <v>4</v>
      </c>
      <c r="S1451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17">
        <v>0</v>
      </c>
    </row>
    <row r="1452" spans="1:25" x14ac:dyDescent="0.3">
      <c r="A1452" t="s">
        <v>1599</v>
      </c>
      <c r="B1452" t="s">
        <v>4</v>
      </c>
      <c r="C1452">
        <v>1</v>
      </c>
      <c r="D1452" s="2">
        <f t="shared" si="92"/>
        <v>1.5054980789844512E-6</v>
      </c>
      <c r="E1452" s="10">
        <f t="shared" si="94"/>
        <v>0.99973804333424265</v>
      </c>
      <c r="G1452" t="s">
        <v>1599</v>
      </c>
      <c r="H1452" t="s">
        <v>4</v>
      </c>
      <c r="I1452">
        <f>IFERROR(VLOOKUP($G1452,'A2015'!$A$3:$C$1897,3,FALSE),0)</f>
        <v>0</v>
      </c>
      <c r="J1452" s="3">
        <f>IFERROR(VLOOKUP($G1452,'A2016'!$A$3:$C$1897,3,FALSE),0)</f>
        <v>0</v>
      </c>
      <c r="K1452" s="3">
        <f>IFERROR(VLOOKUP($G1452,'A2017'!$A$3:$C$1897,3,FALSE),0)</f>
        <v>0</v>
      </c>
      <c r="L1452" s="3">
        <f>IFERROR(VLOOKUP($G1452,'A2018'!$A$3:$C$1897,3,FALSE),0)</f>
        <v>0</v>
      </c>
      <c r="M1452" s="3">
        <f>IFERROR(VLOOKUP($G1452,'A2019'!$A$3:$C$1897,3,FALSE),0)</f>
        <v>0</v>
      </c>
      <c r="N1452" s="3">
        <f>IFERROR(VLOOKUP($G1452,'A2020'!$A$3:$C$1897,3,FALSE),0)</f>
        <v>0</v>
      </c>
      <c r="O1452" s="17">
        <f t="shared" si="93"/>
        <v>0</v>
      </c>
      <c r="Q1452" t="s">
        <v>1236</v>
      </c>
      <c r="R1452" t="s">
        <v>4</v>
      </c>
      <c r="S1452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17">
        <v>0</v>
      </c>
    </row>
    <row r="1453" spans="1:25" x14ac:dyDescent="0.3">
      <c r="A1453" t="s">
        <v>1607</v>
      </c>
      <c r="B1453" t="s">
        <v>4</v>
      </c>
      <c r="C1453">
        <v>1</v>
      </c>
      <c r="D1453" s="2">
        <f t="shared" si="92"/>
        <v>1.5054980789844512E-6</v>
      </c>
      <c r="E1453" s="10">
        <f t="shared" si="94"/>
        <v>0.99973954883232163</v>
      </c>
      <c r="G1453" t="s">
        <v>1607</v>
      </c>
      <c r="H1453" t="s">
        <v>4</v>
      </c>
      <c r="I1453">
        <f>IFERROR(VLOOKUP($G1453,'A2015'!$A$3:$C$1897,3,FALSE),0)</f>
        <v>0</v>
      </c>
      <c r="J1453" s="3">
        <f>IFERROR(VLOOKUP($G1453,'A2016'!$A$3:$C$1897,3,FALSE),0)</f>
        <v>0</v>
      </c>
      <c r="K1453" s="3">
        <f>IFERROR(VLOOKUP($G1453,'A2017'!$A$3:$C$1897,3,FALSE),0)</f>
        <v>0</v>
      </c>
      <c r="L1453" s="3">
        <f>IFERROR(VLOOKUP($G1453,'A2018'!$A$3:$C$1897,3,FALSE),0)</f>
        <v>0</v>
      </c>
      <c r="M1453" s="3">
        <f>IFERROR(VLOOKUP($G1453,'A2019'!$A$3:$C$1897,3,FALSE),0)</f>
        <v>0</v>
      </c>
      <c r="N1453" s="3">
        <f>IFERROR(VLOOKUP($G1453,'A2020'!$A$3:$C$1897,3,FALSE),0)</f>
        <v>0</v>
      </c>
      <c r="O1453" s="17">
        <f t="shared" si="93"/>
        <v>0</v>
      </c>
      <c r="Q1453" t="s">
        <v>1536</v>
      </c>
      <c r="R1453" t="s">
        <v>4</v>
      </c>
      <c r="S145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17">
        <v>0</v>
      </c>
    </row>
    <row r="1454" spans="1:25" x14ac:dyDescent="0.3">
      <c r="A1454" t="s">
        <v>1554</v>
      </c>
      <c r="B1454" t="s">
        <v>4</v>
      </c>
      <c r="C1454">
        <v>1</v>
      </c>
      <c r="D1454" s="2">
        <f t="shared" si="92"/>
        <v>1.5054980789844512E-6</v>
      </c>
      <c r="E1454" s="10">
        <f t="shared" si="94"/>
        <v>0.99974105433040061</v>
      </c>
      <c r="G1454" t="s">
        <v>1554</v>
      </c>
      <c r="H1454" t="s">
        <v>4</v>
      </c>
      <c r="I1454">
        <f>IFERROR(VLOOKUP($G1454,'A2015'!$A$3:$C$1897,3,FALSE),0)</f>
        <v>0</v>
      </c>
      <c r="J1454" s="3">
        <f>IFERROR(VLOOKUP($G1454,'A2016'!$A$3:$C$1897,3,FALSE),0)</f>
        <v>0</v>
      </c>
      <c r="K1454" s="3">
        <f>IFERROR(VLOOKUP($G1454,'A2017'!$A$3:$C$1897,3,FALSE),0)</f>
        <v>0</v>
      </c>
      <c r="L1454" s="3">
        <f>IFERROR(VLOOKUP($G1454,'A2018'!$A$3:$C$1897,3,FALSE),0)</f>
        <v>0</v>
      </c>
      <c r="M1454" s="3">
        <f>IFERROR(VLOOKUP($G1454,'A2019'!$A$3:$C$1897,3,FALSE),0)</f>
        <v>0</v>
      </c>
      <c r="N1454" s="3">
        <f>IFERROR(VLOOKUP($G1454,'A2020'!$A$3:$C$1897,3,FALSE),0)</f>
        <v>0</v>
      </c>
      <c r="O1454" s="17">
        <f t="shared" si="93"/>
        <v>0</v>
      </c>
      <c r="Q1454" t="s">
        <v>1467</v>
      </c>
      <c r="R1454" t="s">
        <v>4</v>
      </c>
      <c r="S1454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17">
        <v>0</v>
      </c>
    </row>
    <row r="1455" spans="1:25" x14ac:dyDescent="0.3">
      <c r="A1455" t="s">
        <v>1103</v>
      </c>
      <c r="B1455" t="s">
        <v>4</v>
      </c>
      <c r="C1455">
        <v>1</v>
      </c>
      <c r="D1455" s="2">
        <f t="shared" si="92"/>
        <v>1.5054980789844512E-6</v>
      </c>
      <c r="E1455" s="10">
        <f t="shared" si="94"/>
        <v>0.99974255982847959</v>
      </c>
      <c r="G1455" t="s">
        <v>1103</v>
      </c>
      <c r="H1455" t="s">
        <v>4</v>
      </c>
      <c r="I1455">
        <f>IFERROR(VLOOKUP($G1455,'A2015'!$A$3:$C$1897,3,FALSE),0)</f>
        <v>0</v>
      </c>
      <c r="J1455" s="3">
        <f>IFERROR(VLOOKUP($G1455,'A2016'!$A$3:$C$1897,3,FALSE),0)</f>
        <v>0</v>
      </c>
      <c r="K1455" s="3">
        <f>IFERROR(VLOOKUP($G1455,'A2017'!$A$3:$C$1897,3,FALSE),0)</f>
        <v>0</v>
      </c>
      <c r="L1455" s="3">
        <f>IFERROR(VLOOKUP($G1455,'A2018'!$A$3:$C$1897,3,FALSE),0)</f>
        <v>0</v>
      </c>
      <c r="M1455" s="3">
        <f>IFERROR(VLOOKUP($G1455,'A2019'!$A$3:$C$1897,3,FALSE),0)</f>
        <v>0</v>
      </c>
      <c r="N1455" s="3">
        <f>IFERROR(VLOOKUP($G1455,'A2020'!$A$3:$C$1897,3,FALSE),0)</f>
        <v>0</v>
      </c>
      <c r="O1455" s="17">
        <f t="shared" si="93"/>
        <v>0</v>
      </c>
      <c r="Q1455" t="s">
        <v>1486</v>
      </c>
      <c r="R1455" t="s">
        <v>4</v>
      </c>
      <c r="S1455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17">
        <v>0</v>
      </c>
    </row>
    <row r="1456" spans="1:25" x14ac:dyDescent="0.3">
      <c r="A1456" t="s">
        <v>482</v>
      </c>
      <c r="B1456" t="s">
        <v>4</v>
      </c>
      <c r="C1456">
        <v>1</v>
      </c>
      <c r="D1456" s="2">
        <f t="shared" si="92"/>
        <v>1.5054980789844512E-6</v>
      </c>
      <c r="E1456" s="10">
        <f t="shared" si="94"/>
        <v>0.99974406532655857</v>
      </c>
      <c r="G1456" t="s">
        <v>482</v>
      </c>
      <c r="H1456" t="s">
        <v>4</v>
      </c>
      <c r="I1456">
        <f>IFERROR(VLOOKUP($G1456,'A2015'!$A$3:$C$1897,3,FALSE),0)</f>
        <v>0</v>
      </c>
      <c r="J1456" s="3">
        <f>IFERROR(VLOOKUP($G1456,'A2016'!$A$3:$C$1897,3,FALSE),0)</f>
        <v>0</v>
      </c>
      <c r="K1456" s="3">
        <f>IFERROR(VLOOKUP($G1456,'A2017'!$A$3:$C$1897,3,FALSE),0)</f>
        <v>0</v>
      </c>
      <c r="L1456" s="3">
        <f>IFERROR(VLOOKUP($G1456,'A2018'!$A$3:$C$1897,3,FALSE),0)</f>
        <v>0</v>
      </c>
      <c r="M1456" s="3">
        <f>IFERROR(VLOOKUP($G1456,'A2019'!$A$3:$C$1897,3,FALSE),0)</f>
        <v>0</v>
      </c>
      <c r="N1456" s="3">
        <f>IFERROR(VLOOKUP($G1456,'A2020'!$A$3:$C$1897,3,FALSE),0)</f>
        <v>0</v>
      </c>
      <c r="O1456" s="17">
        <f t="shared" si="93"/>
        <v>0</v>
      </c>
      <c r="Q1456" t="s">
        <v>1155</v>
      </c>
      <c r="R1456" t="s">
        <v>4</v>
      </c>
      <c r="S1456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17">
        <v>0</v>
      </c>
    </row>
    <row r="1457" spans="1:25" x14ac:dyDescent="0.3">
      <c r="A1457" t="s">
        <v>1116</v>
      </c>
      <c r="B1457" t="s">
        <v>4</v>
      </c>
      <c r="C1457">
        <v>1</v>
      </c>
      <c r="D1457" s="2">
        <f t="shared" si="92"/>
        <v>1.5054980789844512E-6</v>
      </c>
      <c r="E1457" s="10">
        <f t="shared" si="94"/>
        <v>0.99974557082463755</v>
      </c>
      <c r="G1457" t="s">
        <v>1116</v>
      </c>
      <c r="H1457" t="s">
        <v>4</v>
      </c>
      <c r="I1457">
        <f>IFERROR(VLOOKUP($G1457,'A2015'!$A$3:$C$1897,3,FALSE),0)</f>
        <v>0</v>
      </c>
      <c r="J1457" s="3">
        <f>IFERROR(VLOOKUP($G1457,'A2016'!$A$3:$C$1897,3,FALSE),0)</f>
        <v>0</v>
      </c>
      <c r="K1457" s="3">
        <f>IFERROR(VLOOKUP($G1457,'A2017'!$A$3:$C$1897,3,FALSE),0)</f>
        <v>0</v>
      </c>
      <c r="L1457" s="3">
        <f>IFERROR(VLOOKUP($G1457,'A2018'!$A$3:$C$1897,3,FALSE),0)</f>
        <v>0</v>
      </c>
      <c r="M1457" s="3">
        <f>IFERROR(VLOOKUP($G1457,'A2019'!$A$3:$C$1897,3,FALSE),0)</f>
        <v>0</v>
      </c>
      <c r="N1457" s="3">
        <f>IFERROR(VLOOKUP($G1457,'A2020'!$A$3:$C$1897,3,FALSE),0)</f>
        <v>0</v>
      </c>
      <c r="O1457" s="17">
        <f t="shared" si="93"/>
        <v>0</v>
      </c>
      <c r="Q1457" t="s">
        <v>1125</v>
      </c>
      <c r="R1457" t="s">
        <v>4</v>
      </c>
      <c r="S1457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17">
        <v>0</v>
      </c>
    </row>
    <row r="1458" spans="1:25" x14ac:dyDescent="0.3">
      <c r="A1458" t="s">
        <v>1359</v>
      </c>
      <c r="B1458" t="s">
        <v>4</v>
      </c>
      <c r="C1458">
        <v>1</v>
      </c>
      <c r="D1458" s="2">
        <f t="shared" si="92"/>
        <v>1.5054980789844512E-6</v>
      </c>
      <c r="E1458" s="10">
        <f t="shared" si="94"/>
        <v>0.99974707632271653</v>
      </c>
      <c r="G1458" t="s">
        <v>1359</v>
      </c>
      <c r="H1458" t="s">
        <v>4</v>
      </c>
      <c r="I1458">
        <f>IFERROR(VLOOKUP($G1458,'A2015'!$A$3:$C$1897,3,FALSE),0)</f>
        <v>1</v>
      </c>
      <c r="J1458" s="3">
        <f>IFERROR(VLOOKUP($G1458,'A2016'!$A$3:$C$1897,3,FALSE),0)</f>
        <v>0</v>
      </c>
      <c r="K1458" s="3">
        <f>IFERROR(VLOOKUP($G1458,'A2017'!$A$3:$C$1897,3,FALSE),0)</f>
        <v>0</v>
      </c>
      <c r="L1458" s="3">
        <f>IFERROR(VLOOKUP($G1458,'A2018'!$A$3:$C$1897,3,FALSE),0)</f>
        <v>0</v>
      </c>
      <c r="M1458" s="3">
        <f>IFERROR(VLOOKUP($G1458,'A2019'!$A$3:$C$1897,3,FALSE),0)</f>
        <v>0</v>
      </c>
      <c r="N1458" s="3">
        <f>IFERROR(VLOOKUP($G1458,'A2020'!$A$3:$C$1897,3,FALSE),0)</f>
        <v>0</v>
      </c>
      <c r="O1458" s="17">
        <f t="shared" si="93"/>
        <v>1</v>
      </c>
      <c r="Q1458" t="s">
        <v>1502</v>
      </c>
      <c r="R1458" t="s">
        <v>4</v>
      </c>
      <c r="S1458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17">
        <v>0</v>
      </c>
    </row>
    <row r="1459" spans="1:25" x14ac:dyDescent="0.3">
      <c r="A1459" t="s">
        <v>1501</v>
      </c>
      <c r="B1459" t="s">
        <v>4</v>
      </c>
      <c r="C1459">
        <v>1</v>
      </c>
      <c r="D1459" s="2">
        <f t="shared" si="92"/>
        <v>1.5054980789844512E-6</v>
      </c>
      <c r="E1459" s="10">
        <f t="shared" si="94"/>
        <v>0.99974858182079551</v>
      </c>
      <c r="G1459" t="s">
        <v>1501</v>
      </c>
      <c r="H1459" t="s">
        <v>4</v>
      </c>
      <c r="I1459">
        <f>IFERROR(VLOOKUP($G1459,'A2015'!$A$3:$C$1897,3,FALSE),0)</f>
        <v>0</v>
      </c>
      <c r="J1459" s="3">
        <f>IFERROR(VLOOKUP($G1459,'A2016'!$A$3:$C$1897,3,FALSE),0)</f>
        <v>0</v>
      </c>
      <c r="K1459" s="3">
        <f>IFERROR(VLOOKUP($G1459,'A2017'!$A$3:$C$1897,3,FALSE),0)</f>
        <v>0</v>
      </c>
      <c r="L1459" s="3">
        <f>IFERROR(VLOOKUP($G1459,'A2018'!$A$3:$C$1897,3,FALSE),0)</f>
        <v>0</v>
      </c>
      <c r="M1459" s="3">
        <f>IFERROR(VLOOKUP($G1459,'A2019'!$A$3:$C$1897,3,FALSE),0)</f>
        <v>0</v>
      </c>
      <c r="N1459" s="3">
        <f>IFERROR(VLOOKUP($G1459,'A2020'!$A$3:$C$1897,3,FALSE),0)</f>
        <v>0</v>
      </c>
      <c r="O1459" s="17">
        <f t="shared" si="93"/>
        <v>0</v>
      </c>
      <c r="Q1459" t="s">
        <v>1230</v>
      </c>
      <c r="R1459" t="s">
        <v>4</v>
      </c>
      <c r="S1459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17">
        <v>0</v>
      </c>
    </row>
    <row r="1460" spans="1:25" x14ac:dyDescent="0.3">
      <c r="A1460" t="s">
        <v>1341</v>
      </c>
      <c r="B1460" t="s">
        <v>4</v>
      </c>
      <c r="C1460">
        <v>1</v>
      </c>
      <c r="D1460" s="2">
        <f t="shared" si="92"/>
        <v>1.5054980789844512E-6</v>
      </c>
      <c r="E1460" s="10">
        <f t="shared" si="94"/>
        <v>0.99975008731887449</v>
      </c>
      <c r="G1460" t="s">
        <v>1341</v>
      </c>
      <c r="H1460" t="s">
        <v>4</v>
      </c>
      <c r="I1460">
        <f>IFERROR(VLOOKUP($G1460,'A2015'!$A$3:$C$1897,3,FALSE),0)</f>
        <v>0</v>
      </c>
      <c r="J1460" s="3">
        <f>IFERROR(VLOOKUP($G1460,'A2016'!$A$3:$C$1897,3,FALSE),0)</f>
        <v>0</v>
      </c>
      <c r="K1460" s="3">
        <f>IFERROR(VLOOKUP($G1460,'A2017'!$A$3:$C$1897,3,FALSE),0)</f>
        <v>0</v>
      </c>
      <c r="L1460" s="3">
        <f>IFERROR(VLOOKUP($G1460,'A2018'!$A$3:$C$1897,3,FALSE),0)</f>
        <v>0</v>
      </c>
      <c r="M1460" s="3">
        <f>IFERROR(VLOOKUP($G1460,'A2019'!$A$3:$C$1897,3,FALSE),0)</f>
        <v>0</v>
      </c>
      <c r="N1460" s="3">
        <f>IFERROR(VLOOKUP($G1460,'A2020'!$A$3:$C$1897,3,FALSE),0)</f>
        <v>0</v>
      </c>
      <c r="O1460" s="17">
        <f t="shared" si="93"/>
        <v>0</v>
      </c>
      <c r="Q1460" t="s">
        <v>1483</v>
      </c>
      <c r="R1460" t="s">
        <v>4</v>
      </c>
      <c r="S1460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17">
        <v>0</v>
      </c>
    </row>
    <row r="1461" spans="1:25" x14ac:dyDescent="0.3">
      <c r="A1461" t="s">
        <v>1613</v>
      </c>
      <c r="B1461" t="s">
        <v>4</v>
      </c>
      <c r="C1461">
        <v>1</v>
      </c>
      <c r="D1461" s="2">
        <f t="shared" si="92"/>
        <v>1.5054980789844512E-6</v>
      </c>
      <c r="E1461" s="10">
        <f t="shared" si="94"/>
        <v>0.99975159281695347</v>
      </c>
      <c r="G1461" t="s">
        <v>1613</v>
      </c>
      <c r="H1461" t="s">
        <v>4</v>
      </c>
      <c r="I1461">
        <f>IFERROR(VLOOKUP($G1461,'A2015'!$A$3:$C$1897,3,FALSE),0)</f>
        <v>0</v>
      </c>
      <c r="J1461" s="3">
        <f>IFERROR(VLOOKUP($G1461,'A2016'!$A$3:$C$1897,3,FALSE),0)</f>
        <v>0</v>
      </c>
      <c r="K1461" s="3">
        <f>IFERROR(VLOOKUP($G1461,'A2017'!$A$3:$C$1897,3,FALSE),0)</f>
        <v>0</v>
      </c>
      <c r="L1461" s="3">
        <f>IFERROR(VLOOKUP($G1461,'A2018'!$A$3:$C$1897,3,FALSE),0)</f>
        <v>1</v>
      </c>
      <c r="M1461" s="3">
        <f>IFERROR(VLOOKUP($G1461,'A2019'!$A$3:$C$1897,3,FALSE),0)</f>
        <v>0</v>
      </c>
      <c r="N1461" s="3">
        <f>IFERROR(VLOOKUP($G1461,'A2020'!$A$3:$C$1897,3,FALSE),0)</f>
        <v>0</v>
      </c>
      <c r="O1461" s="17">
        <f t="shared" si="93"/>
        <v>1</v>
      </c>
      <c r="Q1461" t="s">
        <v>582</v>
      </c>
      <c r="R1461" t="s">
        <v>4</v>
      </c>
      <c r="S1461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17">
        <v>0</v>
      </c>
    </row>
    <row r="1462" spans="1:25" x14ac:dyDescent="0.3">
      <c r="A1462" t="s">
        <v>931</v>
      </c>
      <c r="B1462" t="s">
        <v>4</v>
      </c>
      <c r="C1462">
        <v>1</v>
      </c>
      <c r="D1462" s="2">
        <f t="shared" si="92"/>
        <v>1.5054980789844512E-6</v>
      </c>
      <c r="E1462" s="10">
        <f t="shared" si="94"/>
        <v>0.99975309831503245</v>
      </c>
      <c r="G1462" t="s">
        <v>931</v>
      </c>
      <c r="H1462" t="s">
        <v>4</v>
      </c>
      <c r="I1462">
        <f>IFERROR(VLOOKUP($G1462,'A2015'!$A$3:$C$1897,3,FALSE),0)</f>
        <v>0</v>
      </c>
      <c r="J1462" s="3">
        <f>IFERROR(VLOOKUP($G1462,'A2016'!$A$3:$C$1897,3,FALSE),0)</f>
        <v>0</v>
      </c>
      <c r="K1462" s="3">
        <f>IFERROR(VLOOKUP($G1462,'A2017'!$A$3:$C$1897,3,FALSE),0)</f>
        <v>0</v>
      </c>
      <c r="L1462" s="3">
        <f>IFERROR(VLOOKUP($G1462,'A2018'!$A$3:$C$1897,3,FALSE),0)</f>
        <v>0</v>
      </c>
      <c r="M1462" s="3">
        <f>IFERROR(VLOOKUP($G1462,'A2019'!$A$3:$C$1897,3,FALSE),0)</f>
        <v>0</v>
      </c>
      <c r="N1462" s="3">
        <f>IFERROR(VLOOKUP($G1462,'A2020'!$A$3:$C$1897,3,FALSE),0)</f>
        <v>0</v>
      </c>
      <c r="O1462" s="17">
        <f t="shared" si="93"/>
        <v>0</v>
      </c>
      <c r="Q1462" t="s">
        <v>1135</v>
      </c>
      <c r="R1462" t="s">
        <v>4</v>
      </c>
      <c r="S1462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17">
        <v>0</v>
      </c>
    </row>
    <row r="1463" spans="1:25" x14ac:dyDescent="0.3">
      <c r="A1463" t="s">
        <v>1530</v>
      </c>
      <c r="B1463" t="s">
        <v>4</v>
      </c>
      <c r="C1463">
        <v>1</v>
      </c>
      <c r="D1463" s="2">
        <f t="shared" si="92"/>
        <v>1.5054980789844512E-6</v>
      </c>
      <c r="E1463" s="10">
        <f t="shared" si="94"/>
        <v>0.99975460381311143</v>
      </c>
      <c r="G1463" t="s">
        <v>1530</v>
      </c>
      <c r="H1463" t="s">
        <v>4</v>
      </c>
      <c r="I1463">
        <f>IFERROR(VLOOKUP($G1463,'A2015'!$A$3:$C$1897,3,FALSE),0)</f>
        <v>0</v>
      </c>
      <c r="J1463" s="3">
        <f>IFERROR(VLOOKUP($G1463,'A2016'!$A$3:$C$1897,3,FALSE),0)</f>
        <v>0</v>
      </c>
      <c r="K1463" s="3">
        <f>IFERROR(VLOOKUP($G1463,'A2017'!$A$3:$C$1897,3,FALSE),0)</f>
        <v>0</v>
      </c>
      <c r="L1463" s="3">
        <f>IFERROR(VLOOKUP($G1463,'A2018'!$A$3:$C$1897,3,FALSE),0)</f>
        <v>0</v>
      </c>
      <c r="M1463" s="3">
        <f>IFERROR(VLOOKUP($G1463,'A2019'!$A$3:$C$1897,3,FALSE),0)</f>
        <v>0</v>
      </c>
      <c r="N1463" s="3">
        <f>IFERROR(VLOOKUP($G1463,'A2020'!$A$3:$C$1897,3,FALSE),0)</f>
        <v>0</v>
      </c>
      <c r="O1463" s="17">
        <f t="shared" si="93"/>
        <v>0</v>
      </c>
      <c r="Q1463" t="s">
        <v>1463</v>
      </c>
      <c r="R1463" t="s">
        <v>4</v>
      </c>
      <c r="S146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17">
        <v>0</v>
      </c>
    </row>
    <row r="1464" spans="1:25" x14ac:dyDescent="0.3">
      <c r="A1464" t="s">
        <v>1592</v>
      </c>
      <c r="B1464" t="s">
        <v>4</v>
      </c>
      <c r="C1464">
        <v>1</v>
      </c>
      <c r="D1464" s="2">
        <f t="shared" si="92"/>
        <v>1.5054980789844512E-6</v>
      </c>
      <c r="E1464" s="10">
        <f t="shared" si="94"/>
        <v>0.99975610931119041</v>
      </c>
      <c r="G1464" t="s">
        <v>1592</v>
      </c>
      <c r="H1464" t="s">
        <v>4</v>
      </c>
      <c r="I1464">
        <f>IFERROR(VLOOKUP($G1464,'A2015'!$A$3:$C$1897,3,FALSE),0)</f>
        <v>0</v>
      </c>
      <c r="J1464" s="3">
        <f>IFERROR(VLOOKUP($G1464,'A2016'!$A$3:$C$1897,3,FALSE),0)</f>
        <v>0</v>
      </c>
      <c r="K1464" s="3">
        <f>IFERROR(VLOOKUP($G1464,'A2017'!$A$3:$C$1897,3,FALSE),0)</f>
        <v>0</v>
      </c>
      <c r="L1464" s="3">
        <f>IFERROR(VLOOKUP($G1464,'A2018'!$A$3:$C$1897,3,FALSE),0)</f>
        <v>0</v>
      </c>
      <c r="M1464" s="3">
        <f>IFERROR(VLOOKUP($G1464,'A2019'!$A$3:$C$1897,3,FALSE),0)</f>
        <v>0</v>
      </c>
      <c r="N1464" s="3">
        <f>IFERROR(VLOOKUP($G1464,'A2020'!$A$3:$C$1897,3,FALSE),0)</f>
        <v>0</v>
      </c>
      <c r="O1464" s="17">
        <f t="shared" si="93"/>
        <v>0</v>
      </c>
      <c r="Q1464" t="s">
        <v>1582</v>
      </c>
      <c r="R1464" t="s">
        <v>4</v>
      </c>
      <c r="S1464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17">
        <v>0</v>
      </c>
    </row>
    <row r="1465" spans="1:25" x14ac:dyDescent="0.3">
      <c r="A1465" t="s">
        <v>1447</v>
      </c>
      <c r="B1465" t="s">
        <v>4</v>
      </c>
      <c r="C1465">
        <v>1</v>
      </c>
      <c r="D1465" s="2">
        <f t="shared" si="92"/>
        <v>1.5054980789844512E-6</v>
      </c>
      <c r="E1465" s="10">
        <f t="shared" si="94"/>
        <v>0.99975761480926939</v>
      </c>
      <c r="G1465" t="s">
        <v>1447</v>
      </c>
      <c r="H1465" t="s">
        <v>4</v>
      </c>
      <c r="I1465">
        <f>IFERROR(VLOOKUP($G1465,'A2015'!$A$3:$C$1897,3,FALSE),0)</f>
        <v>0</v>
      </c>
      <c r="J1465" s="3">
        <f>IFERROR(VLOOKUP($G1465,'A2016'!$A$3:$C$1897,3,FALSE),0)</f>
        <v>0</v>
      </c>
      <c r="K1465" s="3">
        <f>IFERROR(VLOOKUP($G1465,'A2017'!$A$3:$C$1897,3,FALSE),0)</f>
        <v>0</v>
      </c>
      <c r="L1465" s="3">
        <f>IFERROR(VLOOKUP($G1465,'A2018'!$A$3:$C$1897,3,FALSE),0)</f>
        <v>0</v>
      </c>
      <c r="M1465" s="3">
        <f>IFERROR(VLOOKUP($G1465,'A2019'!$A$3:$C$1897,3,FALSE),0)</f>
        <v>0</v>
      </c>
      <c r="N1465" s="3">
        <f>IFERROR(VLOOKUP($G1465,'A2020'!$A$3:$C$1897,3,FALSE),0)</f>
        <v>0</v>
      </c>
      <c r="O1465" s="17">
        <f t="shared" si="93"/>
        <v>0</v>
      </c>
      <c r="Q1465" t="s">
        <v>1380</v>
      </c>
      <c r="R1465" t="s">
        <v>4</v>
      </c>
      <c r="S1465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17">
        <v>0</v>
      </c>
    </row>
    <row r="1466" spans="1:25" x14ac:dyDescent="0.3">
      <c r="A1466" t="s">
        <v>968</v>
      </c>
      <c r="B1466" t="s">
        <v>4</v>
      </c>
      <c r="C1466">
        <v>1</v>
      </c>
      <c r="D1466" s="2">
        <f t="shared" si="92"/>
        <v>1.5054980789844512E-6</v>
      </c>
      <c r="E1466" s="10">
        <f t="shared" si="94"/>
        <v>0.99975912030734837</v>
      </c>
      <c r="G1466" t="s">
        <v>968</v>
      </c>
      <c r="H1466" t="s">
        <v>4</v>
      </c>
      <c r="I1466">
        <f>IFERROR(VLOOKUP($G1466,'A2015'!$A$3:$C$1897,3,FALSE),0)</f>
        <v>0</v>
      </c>
      <c r="J1466" s="3">
        <f>IFERROR(VLOOKUP($G1466,'A2016'!$A$3:$C$1897,3,FALSE),0)</f>
        <v>0</v>
      </c>
      <c r="K1466" s="3">
        <f>IFERROR(VLOOKUP($G1466,'A2017'!$A$3:$C$1897,3,FALSE),0)</f>
        <v>0</v>
      </c>
      <c r="L1466" s="3">
        <f>IFERROR(VLOOKUP($G1466,'A2018'!$A$3:$C$1897,3,FALSE),0)</f>
        <v>1</v>
      </c>
      <c r="M1466" s="3">
        <f>IFERROR(VLOOKUP($G1466,'A2019'!$A$3:$C$1897,3,FALSE),0)</f>
        <v>0</v>
      </c>
      <c r="N1466" s="3">
        <f>IFERROR(VLOOKUP($G1466,'A2020'!$A$3:$C$1897,3,FALSE),0)</f>
        <v>0</v>
      </c>
      <c r="O1466" s="17">
        <f t="shared" si="93"/>
        <v>1</v>
      </c>
      <c r="Q1466" t="s">
        <v>595</v>
      </c>
      <c r="R1466" t="s">
        <v>4</v>
      </c>
      <c r="S1466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17">
        <v>0</v>
      </c>
    </row>
    <row r="1467" spans="1:25" x14ac:dyDescent="0.3">
      <c r="A1467" t="s">
        <v>1319</v>
      </c>
      <c r="B1467" t="s">
        <v>4</v>
      </c>
      <c r="C1467">
        <v>1</v>
      </c>
      <c r="D1467" s="2">
        <f t="shared" si="92"/>
        <v>1.5054980789844512E-6</v>
      </c>
      <c r="E1467" s="10">
        <f t="shared" si="94"/>
        <v>0.99976062580542735</v>
      </c>
      <c r="G1467" t="s">
        <v>1319</v>
      </c>
      <c r="H1467" t="s">
        <v>4</v>
      </c>
      <c r="I1467">
        <f>IFERROR(VLOOKUP($G1467,'A2015'!$A$3:$C$1897,3,FALSE),0)</f>
        <v>0</v>
      </c>
      <c r="J1467" s="3">
        <f>IFERROR(VLOOKUP($G1467,'A2016'!$A$3:$C$1897,3,FALSE),0)</f>
        <v>0</v>
      </c>
      <c r="K1467" s="3">
        <f>IFERROR(VLOOKUP($G1467,'A2017'!$A$3:$C$1897,3,FALSE),0)</f>
        <v>0</v>
      </c>
      <c r="L1467" s="3">
        <f>IFERROR(VLOOKUP($G1467,'A2018'!$A$3:$C$1897,3,FALSE),0)</f>
        <v>0</v>
      </c>
      <c r="M1467" s="3">
        <f>IFERROR(VLOOKUP($G1467,'A2019'!$A$3:$C$1897,3,FALSE),0)</f>
        <v>0</v>
      </c>
      <c r="N1467" s="3">
        <f>IFERROR(VLOOKUP($G1467,'A2020'!$A$3:$C$1897,3,FALSE),0)</f>
        <v>0</v>
      </c>
      <c r="O1467" s="17">
        <f t="shared" si="93"/>
        <v>0</v>
      </c>
      <c r="Q1467" t="s">
        <v>1035</v>
      </c>
      <c r="R1467" t="s">
        <v>4</v>
      </c>
      <c r="S1467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17">
        <v>0</v>
      </c>
    </row>
    <row r="1468" spans="1:25" x14ac:dyDescent="0.3">
      <c r="A1468" t="s">
        <v>1320</v>
      </c>
      <c r="B1468" t="s">
        <v>4</v>
      </c>
      <c r="C1468">
        <v>1</v>
      </c>
      <c r="D1468" s="2">
        <f t="shared" si="92"/>
        <v>1.5054980789844512E-6</v>
      </c>
      <c r="E1468" s="10">
        <f t="shared" si="94"/>
        <v>0.99976213130350633</v>
      </c>
      <c r="G1468" t="s">
        <v>1320</v>
      </c>
      <c r="H1468" t="s">
        <v>4</v>
      </c>
      <c r="I1468">
        <f>IFERROR(VLOOKUP($G1468,'A2015'!$A$3:$C$1897,3,FALSE),0)</f>
        <v>0</v>
      </c>
      <c r="J1468" s="3">
        <f>IFERROR(VLOOKUP($G1468,'A2016'!$A$3:$C$1897,3,FALSE),0)</f>
        <v>0</v>
      </c>
      <c r="K1468" s="3">
        <f>IFERROR(VLOOKUP($G1468,'A2017'!$A$3:$C$1897,3,FALSE),0)</f>
        <v>0</v>
      </c>
      <c r="L1468" s="3">
        <f>IFERROR(VLOOKUP($G1468,'A2018'!$A$3:$C$1897,3,FALSE),0)</f>
        <v>0</v>
      </c>
      <c r="M1468" s="3">
        <f>IFERROR(VLOOKUP($G1468,'A2019'!$A$3:$C$1897,3,FALSE),0)</f>
        <v>0</v>
      </c>
      <c r="N1468" s="3">
        <f>IFERROR(VLOOKUP($G1468,'A2020'!$A$3:$C$1897,3,FALSE),0)</f>
        <v>0</v>
      </c>
      <c r="O1468" s="17">
        <f t="shared" si="93"/>
        <v>0</v>
      </c>
      <c r="Q1468" t="s">
        <v>1202</v>
      </c>
      <c r="R1468" t="s">
        <v>4</v>
      </c>
      <c r="S1468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17">
        <v>0</v>
      </c>
    </row>
    <row r="1469" spans="1:25" x14ac:dyDescent="0.3">
      <c r="A1469" t="s">
        <v>474</v>
      </c>
      <c r="B1469" t="s">
        <v>4</v>
      </c>
      <c r="C1469">
        <v>1</v>
      </c>
      <c r="D1469" s="2">
        <f t="shared" si="92"/>
        <v>1.5054980789844512E-6</v>
      </c>
      <c r="E1469" s="10">
        <f t="shared" si="94"/>
        <v>0.99976363680158531</v>
      </c>
      <c r="G1469" t="s">
        <v>474</v>
      </c>
      <c r="H1469" t="s">
        <v>4</v>
      </c>
      <c r="I1469">
        <f>IFERROR(VLOOKUP($G1469,'A2015'!$A$3:$C$1897,3,FALSE),0)</f>
        <v>0</v>
      </c>
      <c r="J1469" s="3">
        <f>IFERROR(VLOOKUP($G1469,'A2016'!$A$3:$C$1897,3,FALSE),0)</f>
        <v>0</v>
      </c>
      <c r="K1469" s="3">
        <f>IFERROR(VLOOKUP($G1469,'A2017'!$A$3:$C$1897,3,FALSE),0)</f>
        <v>0</v>
      </c>
      <c r="L1469" s="3">
        <f>IFERROR(VLOOKUP($G1469,'A2018'!$A$3:$C$1897,3,FALSE),0)</f>
        <v>0</v>
      </c>
      <c r="M1469" s="3">
        <f>IFERROR(VLOOKUP($G1469,'A2019'!$A$3:$C$1897,3,FALSE),0)</f>
        <v>0</v>
      </c>
      <c r="N1469" s="3">
        <f>IFERROR(VLOOKUP($G1469,'A2020'!$A$3:$C$1897,3,FALSE),0)</f>
        <v>1</v>
      </c>
      <c r="O1469" s="17">
        <f t="shared" si="93"/>
        <v>1</v>
      </c>
      <c r="Q1469" t="s">
        <v>1149</v>
      </c>
      <c r="R1469" t="s">
        <v>4</v>
      </c>
      <c r="S1469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17">
        <v>0</v>
      </c>
    </row>
    <row r="1470" spans="1:25" x14ac:dyDescent="0.3">
      <c r="A1470" t="s">
        <v>1436</v>
      </c>
      <c r="B1470" t="s">
        <v>4</v>
      </c>
      <c r="C1470">
        <v>1</v>
      </c>
      <c r="D1470" s="2">
        <f t="shared" si="92"/>
        <v>1.5054980789844512E-6</v>
      </c>
      <c r="E1470" s="10">
        <f t="shared" si="94"/>
        <v>0.99976514229966429</v>
      </c>
      <c r="G1470" t="s">
        <v>1436</v>
      </c>
      <c r="H1470" t="s">
        <v>4</v>
      </c>
      <c r="I1470">
        <f>IFERROR(VLOOKUP($G1470,'A2015'!$A$3:$C$1897,3,FALSE),0)</f>
        <v>0</v>
      </c>
      <c r="J1470" s="3">
        <f>IFERROR(VLOOKUP($G1470,'A2016'!$A$3:$C$1897,3,FALSE),0)</f>
        <v>0</v>
      </c>
      <c r="K1470" s="3">
        <f>IFERROR(VLOOKUP($G1470,'A2017'!$A$3:$C$1897,3,FALSE),0)</f>
        <v>0</v>
      </c>
      <c r="L1470" s="3">
        <f>IFERROR(VLOOKUP($G1470,'A2018'!$A$3:$C$1897,3,FALSE),0)</f>
        <v>0</v>
      </c>
      <c r="M1470" s="3">
        <f>IFERROR(VLOOKUP($G1470,'A2019'!$A$3:$C$1897,3,FALSE),0)</f>
        <v>0</v>
      </c>
      <c r="N1470" s="3">
        <f>IFERROR(VLOOKUP($G1470,'A2020'!$A$3:$C$1897,3,FALSE),0)</f>
        <v>0</v>
      </c>
      <c r="O1470" s="17">
        <f t="shared" si="93"/>
        <v>0</v>
      </c>
      <c r="Q1470" t="s">
        <v>1074</v>
      </c>
      <c r="R1470" t="s">
        <v>4</v>
      </c>
      <c r="S1470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17">
        <v>0</v>
      </c>
    </row>
    <row r="1471" spans="1:25" x14ac:dyDescent="0.3">
      <c r="A1471" t="s">
        <v>1411</v>
      </c>
      <c r="B1471" t="s">
        <v>4</v>
      </c>
      <c r="C1471">
        <v>1</v>
      </c>
      <c r="D1471" s="2">
        <f t="shared" si="92"/>
        <v>1.5054980789844512E-6</v>
      </c>
      <c r="E1471" s="10">
        <f t="shared" si="94"/>
        <v>0.99976664779774327</v>
      </c>
      <c r="G1471" t="s">
        <v>1411</v>
      </c>
      <c r="H1471" t="s">
        <v>4</v>
      </c>
      <c r="I1471">
        <f>IFERROR(VLOOKUP($G1471,'A2015'!$A$3:$C$1897,3,FALSE),0)</f>
        <v>0</v>
      </c>
      <c r="J1471" s="3">
        <f>IFERROR(VLOOKUP($G1471,'A2016'!$A$3:$C$1897,3,FALSE),0)</f>
        <v>0</v>
      </c>
      <c r="K1471" s="3">
        <f>IFERROR(VLOOKUP($G1471,'A2017'!$A$3:$C$1897,3,FALSE),0)</f>
        <v>0</v>
      </c>
      <c r="L1471" s="3">
        <f>IFERROR(VLOOKUP($G1471,'A2018'!$A$3:$C$1897,3,FALSE),0)</f>
        <v>0</v>
      </c>
      <c r="M1471" s="3">
        <f>IFERROR(VLOOKUP($G1471,'A2019'!$A$3:$C$1897,3,FALSE),0)</f>
        <v>0</v>
      </c>
      <c r="N1471" s="3">
        <f>IFERROR(VLOOKUP($G1471,'A2020'!$A$3:$C$1897,3,FALSE),0)</f>
        <v>0</v>
      </c>
      <c r="O1471" s="17">
        <f t="shared" si="93"/>
        <v>0</v>
      </c>
      <c r="Q1471" t="s">
        <v>1397</v>
      </c>
      <c r="R1471" t="s">
        <v>4</v>
      </c>
      <c r="S1471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17">
        <v>0</v>
      </c>
    </row>
    <row r="1472" spans="1:25" x14ac:dyDescent="0.3">
      <c r="A1472" t="s">
        <v>1519</v>
      </c>
      <c r="B1472" t="s">
        <v>4</v>
      </c>
      <c r="C1472">
        <v>1</v>
      </c>
      <c r="D1472" s="2">
        <f t="shared" si="92"/>
        <v>1.5054980789844512E-6</v>
      </c>
      <c r="E1472" s="10">
        <f t="shared" si="94"/>
        <v>0.99976815329582225</v>
      </c>
      <c r="G1472" t="s">
        <v>1519</v>
      </c>
      <c r="H1472" t="s">
        <v>4</v>
      </c>
      <c r="I1472">
        <f>IFERROR(VLOOKUP($G1472,'A2015'!$A$3:$C$1897,3,FALSE),0)</f>
        <v>0</v>
      </c>
      <c r="J1472" s="3">
        <f>IFERROR(VLOOKUP($G1472,'A2016'!$A$3:$C$1897,3,FALSE),0)</f>
        <v>0</v>
      </c>
      <c r="K1472" s="3">
        <f>IFERROR(VLOOKUP($G1472,'A2017'!$A$3:$C$1897,3,FALSE),0)</f>
        <v>0</v>
      </c>
      <c r="L1472" s="3">
        <f>IFERROR(VLOOKUP($G1472,'A2018'!$A$3:$C$1897,3,FALSE),0)</f>
        <v>0</v>
      </c>
      <c r="M1472" s="3">
        <f>IFERROR(VLOOKUP($G1472,'A2019'!$A$3:$C$1897,3,FALSE),0)</f>
        <v>0</v>
      </c>
      <c r="N1472" s="3">
        <f>IFERROR(VLOOKUP($G1472,'A2020'!$A$3:$C$1897,3,FALSE),0)</f>
        <v>0</v>
      </c>
      <c r="O1472" s="17">
        <f t="shared" si="93"/>
        <v>0</v>
      </c>
      <c r="Q1472" t="s">
        <v>1604</v>
      </c>
      <c r="R1472" t="s">
        <v>4</v>
      </c>
      <c r="S1472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17">
        <v>0</v>
      </c>
    </row>
    <row r="1473" spans="1:25" x14ac:dyDescent="0.3">
      <c r="A1473" t="s">
        <v>1426</v>
      </c>
      <c r="B1473" t="s">
        <v>4</v>
      </c>
      <c r="C1473">
        <v>1</v>
      </c>
      <c r="D1473" s="2">
        <f t="shared" si="92"/>
        <v>1.5054980789844512E-6</v>
      </c>
      <c r="E1473" s="10">
        <f t="shared" si="94"/>
        <v>0.99976965879390123</v>
      </c>
      <c r="G1473" t="s">
        <v>1426</v>
      </c>
      <c r="H1473" t="s">
        <v>4</v>
      </c>
      <c r="I1473">
        <f>IFERROR(VLOOKUP($G1473,'A2015'!$A$3:$C$1897,3,FALSE),0)</f>
        <v>0</v>
      </c>
      <c r="J1473" s="3">
        <f>IFERROR(VLOOKUP($G1473,'A2016'!$A$3:$C$1897,3,FALSE),0)</f>
        <v>0</v>
      </c>
      <c r="K1473" s="3">
        <f>IFERROR(VLOOKUP($G1473,'A2017'!$A$3:$C$1897,3,FALSE),0)</f>
        <v>0</v>
      </c>
      <c r="L1473" s="3">
        <f>IFERROR(VLOOKUP($G1473,'A2018'!$A$3:$C$1897,3,FALSE),0)</f>
        <v>0</v>
      </c>
      <c r="M1473" s="3">
        <f>IFERROR(VLOOKUP($G1473,'A2019'!$A$3:$C$1897,3,FALSE),0)</f>
        <v>0</v>
      </c>
      <c r="N1473" s="3">
        <f>IFERROR(VLOOKUP($G1473,'A2020'!$A$3:$C$1897,3,FALSE),0)</f>
        <v>0</v>
      </c>
      <c r="O1473" s="17">
        <f t="shared" si="93"/>
        <v>0</v>
      </c>
      <c r="Q1473" t="s">
        <v>1118</v>
      </c>
      <c r="R1473" t="s">
        <v>4</v>
      </c>
      <c r="S147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17">
        <v>0</v>
      </c>
    </row>
    <row r="1474" spans="1:25" x14ac:dyDescent="0.3">
      <c r="A1474" t="s">
        <v>1416</v>
      </c>
      <c r="B1474" t="s">
        <v>4</v>
      </c>
      <c r="C1474">
        <v>1</v>
      </c>
      <c r="D1474" s="2">
        <f t="shared" si="92"/>
        <v>1.5054980789844512E-6</v>
      </c>
      <c r="E1474" s="10">
        <f t="shared" si="94"/>
        <v>0.99977116429198021</v>
      </c>
      <c r="G1474" t="s">
        <v>1416</v>
      </c>
      <c r="H1474" t="s">
        <v>4</v>
      </c>
      <c r="I1474">
        <f>IFERROR(VLOOKUP($G1474,'A2015'!$A$3:$C$1897,3,FALSE),0)</f>
        <v>0</v>
      </c>
      <c r="J1474" s="3">
        <f>IFERROR(VLOOKUP($G1474,'A2016'!$A$3:$C$1897,3,FALSE),0)</f>
        <v>0</v>
      </c>
      <c r="K1474" s="3">
        <f>IFERROR(VLOOKUP($G1474,'A2017'!$A$3:$C$1897,3,FALSE),0)</f>
        <v>0</v>
      </c>
      <c r="L1474" s="3">
        <f>IFERROR(VLOOKUP($G1474,'A2018'!$A$3:$C$1897,3,FALSE),0)</f>
        <v>0</v>
      </c>
      <c r="M1474" s="3">
        <f>IFERROR(VLOOKUP($G1474,'A2019'!$A$3:$C$1897,3,FALSE),0)</f>
        <v>0</v>
      </c>
      <c r="N1474" s="3">
        <f>IFERROR(VLOOKUP($G1474,'A2020'!$A$3:$C$1897,3,FALSE),0)</f>
        <v>0</v>
      </c>
      <c r="O1474" s="17">
        <f t="shared" si="93"/>
        <v>0</v>
      </c>
      <c r="Q1474" t="s">
        <v>1510</v>
      </c>
      <c r="R1474" t="s">
        <v>4</v>
      </c>
      <c r="S1474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17">
        <v>0</v>
      </c>
    </row>
    <row r="1475" spans="1:25" x14ac:dyDescent="0.3">
      <c r="A1475" t="s">
        <v>1496</v>
      </c>
      <c r="B1475" t="s">
        <v>4</v>
      </c>
      <c r="C1475">
        <v>1</v>
      </c>
      <c r="D1475" s="2">
        <f t="shared" si="92"/>
        <v>1.5054980789844512E-6</v>
      </c>
      <c r="E1475" s="10">
        <f t="shared" si="94"/>
        <v>0.99977266979005919</v>
      </c>
      <c r="G1475" t="s">
        <v>1496</v>
      </c>
      <c r="H1475" t="s">
        <v>4</v>
      </c>
      <c r="I1475">
        <f>IFERROR(VLOOKUP($G1475,'A2015'!$A$3:$C$1897,3,FALSE),0)</f>
        <v>0</v>
      </c>
      <c r="J1475" s="3">
        <f>IFERROR(VLOOKUP($G1475,'A2016'!$A$3:$C$1897,3,FALSE),0)</f>
        <v>0</v>
      </c>
      <c r="K1475" s="3">
        <f>IFERROR(VLOOKUP($G1475,'A2017'!$A$3:$C$1897,3,FALSE),0)</f>
        <v>0</v>
      </c>
      <c r="L1475" s="3">
        <f>IFERROR(VLOOKUP($G1475,'A2018'!$A$3:$C$1897,3,FALSE),0)</f>
        <v>0</v>
      </c>
      <c r="M1475" s="3">
        <f>IFERROR(VLOOKUP($G1475,'A2019'!$A$3:$C$1897,3,FALSE),0)</f>
        <v>0</v>
      </c>
      <c r="N1475" s="3">
        <f>IFERROR(VLOOKUP($G1475,'A2020'!$A$3:$C$1897,3,FALSE),0)</f>
        <v>0</v>
      </c>
      <c r="O1475" s="17">
        <f t="shared" si="93"/>
        <v>0</v>
      </c>
      <c r="Q1475" t="s">
        <v>1599</v>
      </c>
      <c r="R1475" t="s">
        <v>4</v>
      </c>
      <c r="S1475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17">
        <v>0</v>
      </c>
    </row>
    <row r="1476" spans="1:25" x14ac:dyDescent="0.3">
      <c r="A1476" t="s">
        <v>538</v>
      </c>
      <c r="B1476" t="s">
        <v>4</v>
      </c>
      <c r="C1476">
        <v>1</v>
      </c>
      <c r="D1476" s="2">
        <f t="shared" ref="D1476:D1539" si="95">C1476/D$2</f>
        <v>1.5054980789844512E-6</v>
      </c>
      <c r="E1476" s="10">
        <f t="shared" si="94"/>
        <v>0.99977417528813817</v>
      </c>
      <c r="G1476" t="s">
        <v>538</v>
      </c>
      <c r="H1476" t="s">
        <v>4</v>
      </c>
      <c r="I1476">
        <f>IFERROR(VLOOKUP($G1476,'A2015'!$A$3:$C$1897,3,FALSE),0)</f>
        <v>0</v>
      </c>
      <c r="J1476" s="3">
        <f>IFERROR(VLOOKUP($G1476,'A2016'!$A$3:$C$1897,3,FALSE),0)</f>
        <v>0</v>
      </c>
      <c r="K1476" s="3">
        <f>IFERROR(VLOOKUP($G1476,'A2017'!$A$3:$C$1897,3,FALSE),0)</f>
        <v>0</v>
      </c>
      <c r="L1476" s="3">
        <f>IFERROR(VLOOKUP($G1476,'A2018'!$A$3:$C$1897,3,FALSE),0)</f>
        <v>0</v>
      </c>
      <c r="M1476" s="3">
        <f>IFERROR(VLOOKUP($G1476,'A2019'!$A$3:$C$1897,3,FALSE),0)</f>
        <v>0</v>
      </c>
      <c r="N1476" s="3">
        <f>IFERROR(VLOOKUP($G1476,'A2020'!$A$3:$C$1897,3,FALSE),0)</f>
        <v>1</v>
      </c>
      <c r="O1476" s="17">
        <f t="shared" ref="O1476:O1539" si="96">SUM(I1476:N1476)</f>
        <v>1</v>
      </c>
      <c r="Q1476" t="s">
        <v>1607</v>
      </c>
      <c r="R1476" t="s">
        <v>4</v>
      </c>
      <c r="S1476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17">
        <v>0</v>
      </c>
    </row>
    <row r="1477" spans="1:25" x14ac:dyDescent="0.3">
      <c r="A1477" t="s">
        <v>1587</v>
      </c>
      <c r="B1477" t="s">
        <v>4</v>
      </c>
      <c r="C1477">
        <v>1</v>
      </c>
      <c r="D1477" s="2">
        <f t="shared" si="95"/>
        <v>1.5054980789844512E-6</v>
      </c>
      <c r="E1477" s="10">
        <f t="shared" ref="E1477:E1540" si="97">E1476+D1477</f>
        <v>0.99977568078621715</v>
      </c>
      <c r="G1477" t="s">
        <v>1587</v>
      </c>
      <c r="H1477" t="s">
        <v>4</v>
      </c>
      <c r="I1477">
        <f>IFERROR(VLOOKUP($G1477,'A2015'!$A$3:$C$1897,3,FALSE),0)</f>
        <v>0</v>
      </c>
      <c r="J1477" s="3">
        <f>IFERROR(VLOOKUP($G1477,'A2016'!$A$3:$C$1897,3,FALSE),0)</f>
        <v>0</v>
      </c>
      <c r="K1477" s="3">
        <f>IFERROR(VLOOKUP($G1477,'A2017'!$A$3:$C$1897,3,FALSE),0)</f>
        <v>0</v>
      </c>
      <c r="L1477" s="3">
        <f>IFERROR(VLOOKUP($G1477,'A2018'!$A$3:$C$1897,3,FALSE),0)</f>
        <v>0</v>
      </c>
      <c r="M1477" s="3">
        <f>IFERROR(VLOOKUP($G1477,'A2019'!$A$3:$C$1897,3,FALSE),0)</f>
        <v>0</v>
      </c>
      <c r="N1477" s="3">
        <f>IFERROR(VLOOKUP($G1477,'A2020'!$A$3:$C$1897,3,FALSE),0)</f>
        <v>0</v>
      </c>
      <c r="O1477" s="17">
        <f t="shared" si="96"/>
        <v>0</v>
      </c>
      <c r="Q1477" t="s">
        <v>1554</v>
      </c>
      <c r="R1477" t="s">
        <v>4</v>
      </c>
      <c r="S1477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17">
        <v>0</v>
      </c>
    </row>
    <row r="1478" spans="1:25" x14ac:dyDescent="0.3">
      <c r="A1478" t="s">
        <v>537</v>
      </c>
      <c r="B1478" t="s">
        <v>4</v>
      </c>
      <c r="C1478">
        <v>1</v>
      </c>
      <c r="D1478" s="2">
        <f t="shared" si="95"/>
        <v>1.5054980789844512E-6</v>
      </c>
      <c r="E1478" s="10">
        <f t="shared" si="97"/>
        <v>0.99977718628429613</v>
      </c>
      <c r="G1478" t="s">
        <v>537</v>
      </c>
      <c r="H1478" t="s">
        <v>4</v>
      </c>
      <c r="I1478">
        <f>IFERROR(VLOOKUP($G1478,'A2015'!$A$3:$C$1897,3,FALSE),0)</f>
        <v>0</v>
      </c>
      <c r="J1478" s="3">
        <f>IFERROR(VLOOKUP($G1478,'A2016'!$A$3:$C$1897,3,FALSE),0)</f>
        <v>0</v>
      </c>
      <c r="K1478" s="3">
        <f>IFERROR(VLOOKUP($G1478,'A2017'!$A$3:$C$1897,3,FALSE),0)</f>
        <v>0</v>
      </c>
      <c r="L1478" s="3">
        <f>IFERROR(VLOOKUP($G1478,'A2018'!$A$3:$C$1897,3,FALSE),0)</f>
        <v>0</v>
      </c>
      <c r="M1478" s="3">
        <f>IFERROR(VLOOKUP($G1478,'A2019'!$A$3:$C$1897,3,FALSE),0)</f>
        <v>0</v>
      </c>
      <c r="N1478" s="3">
        <f>IFERROR(VLOOKUP($G1478,'A2020'!$A$3:$C$1897,3,FALSE),0)</f>
        <v>1</v>
      </c>
      <c r="O1478" s="17">
        <f t="shared" si="96"/>
        <v>1</v>
      </c>
      <c r="Q1478" t="s">
        <v>1103</v>
      </c>
      <c r="R1478" t="s">
        <v>4</v>
      </c>
      <c r="S1478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17">
        <v>0</v>
      </c>
    </row>
    <row r="1479" spans="1:25" x14ac:dyDescent="0.3">
      <c r="A1479" t="s">
        <v>1417</v>
      </c>
      <c r="B1479" t="s">
        <v>4</v>
      </c>
      <c r="C1479">
        <v>1</v>
      </c>
      <c r="D1479" s="2">
        <f t="shared" si="95"/>
        <v>1.5054980789844512E-6</v>
      </c>
      <c r="E1479" s="10">
        <f t="shared" si="97"/>
        <v>0.99977869178237511</v>
      </c>
      <c r="G1479" t="s">
        <v>1417</v>
      </c>
      <c r="H1479" t="s">
        <v>4</v>
      </c>
      <c r="I1479">
        <f>IFERROR(VLOOKUP($G1479,'A2015'!$A$3:$C$1897,3,FALSE),0)</f>
        <v>0</v>
      </c>
      <c r="J1479" s="3">
        <f>IFERROR(VLOOKUP($G1479,'A2016'!$A$3:$C$1897,3,FALSE),0)</f>
        <v>0</v>
      </c>
      <c r="K1479" s="3">
        <f>IFERROR(VLOOKUP($G1479,'A2017'!$A$3:$C$1897,3,FALSE),0)</f>
        <v>0</v>
      </c>
      <c r="L1479" s="3">
        <f>IFERROR(VLOOKUP($G1479,'A2018'!$A$3:$C$1897,3,FALSE),0)</f>
        <v>0</v>
      </c>
      <c r="M1479" s="3">
        <f>IFERROR(VLOOKUP($G1479,'A2019'!$A$3:$C$1897,3,FALSE),0)</f>
        <v>0</v>
      </c>
      <c r="N1479" s="3">
        <f>IFERROR(VLOOKUP($G1479,'A2020'!$A$3:$C$1897,3,FALSE),0)</f>
        <v>0</v>
      </c>
      <c r="O1479" s="17">
        <f t="shared" si="96"/>
        <v>0</v>
      </c>
      <c r="Q1479" t="s">
        <v>482</v>
      </c>
      <c r="R1479" t="s">
        <v>4</v>
      </c>
      <c r="S1479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17">
        <v>0</v>
      </c>
    </row>
    <row r="1480" spans="1:25" x14ac:dyDescent="0.3">
      <c r="A1480" t="s">
        <v>308</v>
      </c>
      <c r="B1480" t="s">
        <v>4</v>
      </c>
      <c r="C1480">
        <v>1</v>
      </c>
      <c r="D1480" s="2">
        <f t="shared" si="95"/>
        <v>1.5054980789844512E-6</v>
      </c>
      <c r="E1480" s="10">
        <f t="shared" si="97"/>
        <v>0.99978019728045409</v>
      </c>
      <c r="G1480" t="s">
        <v>308</v>
      </c>
      <c r="H1480" t="s">
        <v>4</v>
      </c>
      <c r="I1480">
        <f>IFERROR(VLOOKUP($G1480,'A2015'!$A$3:$C$1897,3,FALSE),0)</f>
        <v>0</v>
      </c>
      <c r="J1480" s="3">
        <f>IFERROR(VLOOKUP($G1480,'A2016'!$A$3:$C$1897,3,FALSE),0)</f>
        <v>0</v>
      </c>
      <c r="K1480" s="3">
        <f>IFERROR(VLOOKUP($G1480,'A2017'!$A$3:$C$1897,3,FALSE),0)</f>
        <v>0</v>
      </c>
      <c r="L1480" s="3">
        <f>IFERROR(VLOOKUP($G1480,'A2018'!$A$3:$C$1897,3,FALSE),0)</f>
        <v>0</v>
      </c>
      <c r="M1480" s="3">
        <f>IFERROR(VLOOKUP($G1480,'A2019'!$A$3:$C$1897,3,FALSE),0)</f>
        <v>0</v>
      </c>
      <c r="N1480" s="3">
        <f>IFERROR(VLOOKUP($G1480,'A2020'!$A$3:$C$1897,3,FALSE),0)</f>
        <v>0</v>
      </c>
      <c r="O1480" s="17">
        <f t="shared" si="96"/>
        <v>0</v>
      </c>
      <c r="Q1480" t="s">
        <v>1116</v>
      </c>
      <c r="R1480" t="s">
        <v>4</v>
      </c>
      <c r="S1480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17">
        <v>0</v>
      </c>
    </row>
    <row r="1481" spans="1:25" x14ac:dyDescent="0.3">
      <c r="A1481" t="s">
        <v>1237</v>
      </c>
      <c r="B1481" t="s">
        <v>4</v>
      </c>
      <c r="C1481">
        <v>1</v>
      </c>
      <c r="D1481" s="2">
        <f t="shared" si="95"/>
        <v>1.5054980789844512E-6</v>
      </c>
      <c r="E1481" s="10">
        <f t="shared" si="97"/>
        <v>0.99978170277853307</v>
      </c>
      <c r="G1481" t="s">
        <v>1237</v>
      </c>
      <c r="H1481" t="s">
        <v>4</v>
      </c>
      <c r="I1481">
        <f>IFERROR(VLOOKUP($G1481,'A2015'!$A$3:$C$1897,3,FALSE),0)</f>
        <v>0</v>
      </c>
      <c r="J1481" s="3">
        <f>IFERROR(VLOOKUP($G1481,'A2016'!$A$3:$C$1897,3,FALSE),0)</f>
        <v>0</v>
      </c>
      <c r="K1481" s="3">
        <f>IFERROR(VLOOKUP($G1481,'A2017'!$A$3:$C$1897,3,FALSE),0)</f>
        <v>0</v>
      </c>
      <c r="L1481" s="3">
        <f>IFERROR(VLOOKUP($G1481,'A2018'!$A$3:$C$1897,3,FALSE),0)</f>
        <v>0</v>
      </c>
      <c r="M1481" s="3">
        <f>IFERROR(VLOOKUP($G1481,'A2019'!$A$3:$C$1897,3,FALSE),0)</f>
        <v>0</v>
      </c>
      <c r="N1481" s="3">
        <f>IFERROR(VLOOKUP($G1481,'A2020'!$A$3:$C$1897,3,FALSE),0)</f>
        <v>0</v>
      </c>
      <c r="O1481" s="17">
        <f t="shared" si="96"/>
        <v>0</v>
      </c>
      <c r="Q1481" t="s">
        <v>1501</v>
      </c>
      <c r="R1481" t="s">
        <v>4</v>
      </c>
      <c r="S1481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17">
        <v>0</v>
      </c>
    </row>
    <row r="1482" spans="1:25" x14ac:dyDescent="0.3">
      <c r="A1482" t="s">
        <v>1300</v>
      </c>
      <c r="B1482" t="s">
        <v>4</v>
      </c>
      <c r="C1482">
        <v>1</v>
      </c>
      <c r="D1482" s="2">
        <f t="shared" si="95"/>
        <v>1.5054980789844512E-6</v>
      </c>
      <c r="E1482" s="10">
        <f t="shared" si="97"/>
        <v>0.99978320827661205</v>
      </c>
      <c r="G1482" t="s">
        <v>1300</v>
      </c>
      <c r="H1482" t="s">
        <v>4</v>
      </c>
      <c r="I1482">
        <f>IFERROR(VLOOKUP($G1482,'A2015'!$A$3:$C$1897,3,FALSE),0)</f>
        <v>0</v>
      </c>
      <c r="J1482" s="3">
        <f>IFERROR(VLOOKUP($G1482,'A2016'!$A$3:$C$1897,3,FALSE),0)</f>
        <v>0</v>
      </c>
      <c r="K1482" s="3">
        <f>IFERROR(VLOOKUP($G1482,'A2017'!$A$3:$C$1897,3,FALSE),0)</f>
        <v>0</v>
      </c>
      <c r="L1482" s="3">
        <f>IFERROR(VLOOKUP($G1482,'A2018'!$A$3:$C$1897,3,FALSE),0)</f>
        <v>0</v>
      </c>
      <c r="M1482" s="3">
        <f>IFERROR(VLOOKUP($G1482,'A2019'!$A$3:$C$1897,3,FALSE),0)</f>
        <v>0</v>
      </c>
      <c r="N1482" s="3">
        <f>IFERROR(VLOOKUP($G1482,'A2020'!$A$3:$C$1897,3,FALSE),0)</f>
        <v>0</v>
      </c>
      <c r="O1482" s="17">
        <f t="shared" si="96"/>
        <v>0</v>
      </c>
      <c r="Q1482" t="s">
        <v>1341</v>
      </c>
      <c r="R1482" t="s">
        <v>4</v>
      </c>
      <c r="S1482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17">
        <v>0</v>
      </c>
    </row>
    <row r="1483" spans="1:25" x14ac:dyDescent="0.3">
      <c r="A1483" t="s">
        <v>1394</v>
      </c>
      <c r="B1483" t="s">
        <v>4</v>
      </c>
      <c r="C1483">
        <v>1</v>
      </c>
      <c r="D1483" s="2">
        <f t="shared" si="95"/>
        <v>1.5054980789844512E-6</v>
      </c>
      <c r="E1483" s="10">
        <f t="shared" si="97"/>
        <v>0.99978471377469103</v>
      </c>
      <c r="G1483" t="s">
        <v>1394</v>
      </c>
      <c r="H1483" t="s">
        <v>4</v>
      </c>
      <c r="I1483">
        <f>IFERROR(VLOOKUP($G1483,'A2015'!$A$3:$C$1897,3,FALSE),0)</f>
        <v>0</v>
      </c>
      <c r="J1483" s="3">
        <f>IFERROR(VLOOKUP($G1483,'A2016'!$A$3:$C$1897,3,FALSE),0)</f>
        <v>0</v>
      </c>
      <c r="K1483" s="3">
        <f>IFERROR(VLOOKUP($G1483,'A2017'!$A$3:$C$1897,3,FALSE),0)</f>
        <v>0</v>
      </c>
      <c r="L1483" s="3">
        <f>IFERROR(VLOOKUP($G1483,'A2018'!$A$3:$C$1897,3,FALSE),0)</f>
        <v>0</v>
      </c>
      <c r="M1483" s="3">
        <f>IFERROR(VLOOKUP($G1483,'A2019'!$A$3:$C$1897,3,FALSE),0)</f>
        <v>0</v>
      </c>
      <c r="N1483" s="3">
        <f>IFERROR(VLOOKUP($G1483,'A2020'!$A$3:$C$1897,3,FALSE),0)</f>
        <v>0</v>
      </c>
      <c r="O1483" s="17">
        <f t="shared" si="96"/>
        <v>0</v>
      </c>
      <c r="Q1483" t="s">
        <v>931</v>
      </c>
      <c r="R1483" t="s">
        <v>4</v>
      </c>
      <c r="S148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17">
        <v>0</v>
      </c>
    </row>
    <row r="1484" spans="1:25" x14ac:dyDescent="0.3">
      <c r="A1484" t="s">
        <v>1636</v>
      </c>
      <c r="B1484" t="s">
        <v>4</v>
      </c>
      <c r="C1484">
        <v>1</v>
      </c>
      <c r="D1484" s="2">
        <f t="shared" si="95"/>
        <v>1.5054980789844512E-6</v>
      </c>
      <c r="E1484" s="10">
        <f t="shared" si="97"/>
        <v>0.99978621927277</v>
      </c>
      <c r="G1484" t="s">
        <v>1636</v>
      </c>
      <c r="H1484" t="s">
        <v>4</v>
      </c>
      <c r="I1484">
        <f>IFERROR(VLOOKUP($G1484,'A2015'!$A$3:$C$1897,3,FALSE),0)</f>
        <v>0</v>
      </c>
      <c r="J1484" s="3">
        <f>IFERROR(VLOOKUP($G1484,'A2016'!$A$3:$C$1897,3,FALSE),0)</f>
        <v>0</v>
      </c>
      <c r="K1484" s="3">
        <f>IFERROR(VLOOKUP($G1484,'A2017'!$A$3:$C$1897,3,FALSE),0)</f>
        <v>0</v>
      </c>
      <c r="L1484" s="3">
        <f>IFERROR(VLOOKUP($G1484,'A2018'!$A$3:$C$1897,3,FALSE),0)</f>
        <v>0</v>
      </c>
      <c r="M1484" s="3">
        <f>IFERROR(VLOOKUP($G1484,'A2019'!$A$3:$C$1897,3,FALSE),0)</f>
        <v>0</v>
      </c>
      <c r="N1484" s="3">
        <f>IFERROR(VLOOKUP($G1484,'A2020'!$A$3:$C$1897,3,FALSE),0)</f>
        <v>0</v>
      </c>
      <c r="O1484" s="17">
        <f t="shared" si="96"/>
        <v>0</v>
      </c>
      <c r="Q1484" t="s">
        <v>1530</v>
      </c>
      <c r="R1484" t="s">
        <v>4</v>
      </c>
      <c r="S1484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17">
        <v>0</v>
      </c>
    </row>
    <row r="1485" spans="1:25" x14ac:dyDescent="0.3">
      <c r="A1485" t="s">
        <v>1617</v>
      </c>
      <c r="B1485" t="s">
        <v>4</v>
      </c>
      <c r="C1485">
        <v>1</v>
      </c>
      <c r="D1485" s="2">
        <f t="shared" si="95"/>
        <v>1.5054980789844512E-6</v>
      </c>
      <c r="E1485" s="10">
        <f t="shared" si="97"/>
        <v>0.99978772477084898</v>
      </c>
      <c r="G1485" t="s">
        <v>1617</v>
      </c>
      <c r="H1485" t="s">
        <v>4</v>
      </c>
      <c r="I1485">
        <f>IFERROR(VLOOKUP($G1485,'A2015'!$A$3:$C$1897,3,FALSE),0)</f>
        <v>0</v>
      </c>
      <c r="J1485" s="3">
        <f>IFERROR(VLOOKUP($G1485,'A2016'!$A$3:$C$1897,3,FALSE),0)</f>
        <v>0</v>
      </c>
      <c r="K1485" s="3">
        <f>IFERROR(VLOOKUP($G1485,'A2017'!$A$3:$C$1897,3,FALSE),0)</f>
        <v>0</v>
      </c>
      <c r="L1485" s="3">
        <f>IFERROR(VLOOKUP($G1485,'A2018'!$A$3:$C$1897,3,FALSE),0)</f>
        <v>0</v>
      </c>
      <c r="M1485" s="3">
        <f>IFERROR(VLOOKUP($G1485,'A2019'!$A$3:$C$1897,3,FALSE),0)</f>
        <v>0</v>
      </c>
      <c r="N1485" s="3">
        <f>IFERROR(VLOOKUP($G1485,'A2020'!$A$3:$C$1897,3,FALSE),0)</f>
        <v>0</v>
      </c>
      <c r="O1485" s="17">
        <f t="shared" si="96"/>
        <v>0</v>
      </c>
      <c r="Q1485" t="s">
        <v>1592</v>
      </c>
      <c r="R1485" t="s">
        <v>4</v>
      </c>
      <c r="S1485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17">
        <v>0</v>
      </c>
    </row>
    <row r="1486" spans="1:25" x14ac:dyDescent="0.3">
      <c r="A1486" t="s">
        <v>863</v>
      </c>
      <c r="B1486" t="s">
        <v>4</v>
      </c>
      <c r="C1486">
        <v>1</v>
      </c>
      <c r="D1486" s="2">
        <f t="shared" si="95"/>
        <v>1.5054980789844512E-6</v>
      </c>
      <c r="E1486" s="10">
        <f t="shared" si="97"/>
        <v>0.99978923026892796</v>
      </c>
      <c r="G1486" t="s">
        <v>863</v>
      </c>
      <c r="H1486" t="s">
        <v>4</v>
      </c>
      <c r="I1486">
        <f>IFERROR(VLOOKUP($G1486,'A2015'!$A$3:$C$1897,3,FALSE),0)</f>
        <v>0</v>
      </c>
      <c r="J1486" s="3">
        <f>IFERROR(VLOOKUP($G1486,'A2016'!$A$3:$C$1897,3,FALSE),0)</f>
        <v>0</v>
      </c>
      <c r="K1486" s="3">
        <f>IFERROR(VLOOKUP($G1486,'A2017'!$A$3:$C$1897,3,FALSE),0)</f>
        <v>0</v>
      </c>
      <c r="L1486" s="3">
        <f>IFERROR(VLOOKUP($G1486,'A2018'!$A$3:$C$1897,3,FALSE),0)</f>
        <v>0</v>
      </c>
      <c r="M1486" s="3">
        <f>IFERROR(VLOOKUP($G1486,'A2019'!$A$3:$C$1897,3,FALSE),0)</f>
        <v>0</v>
      </c>
      <c r="N1486" s="3">
        <f>IFERROR(VLOOKUP($G1486,'A2020'!$A$3:$C$1897,3,FALSE),0)</f>
        <v>0</v>
      </c>
      <c r="O1486" s="17">
        <f t="shared" si="96"/>
        <v>0</v>
      </c>
      <c r="Q1486" t="s">
        <v>1447</v>
      </c>
      <c r="R1486" t="s">
        <v>4</v>
      </c>
      <c r="S1486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17">
        <v>0</v>
      </c>
    </row>
    <row r="1487" spans="1:25" x14ac:dyDescent="0.3">
      <c r="A1487" t="s">
        <v>1561</v>
      </c>
      <c r="B1487" t="s">
        <v>4</v>
      </c>
      <c r="C1487">
        <v>1</v>
      </c>
      <c r="D1487" s="2">
        <f t="shared" si="95"/>
        <v>1.5054980789844512E-6</v>
      </c>
      <c r="E1487" s="10">
        <f t="shared" si="97"/>
        <v>0.99979073576700694</v>
      </c>
      <c r="G1487" t="s">
        <v>1561</v>
      </c>
      <c r="H1487" t="s">
        <v>4</v>
      </c>
      <c r="I1487">
        <f>IFERROR(VLOOKUP($G1487,'A2015'!$A$3:$C$1897,3,FALSE),0)</f>
        <v>0</v>
      </c>
      <c r="J1487" s="3">
        <f>IFERROR(VLOOKUP($G1487,'A2016'!$A$3:$C$1897,3,FALSE),0)</f>
        <v>0</v>
      </c>
      <c r="K1487" s="3">
        <f>IFERROR(VLOOKUP($G1487,'A2017'!$A$3:$C$1897,3,FALSE),0)</f>
        <v>0</v>
      </c>
      <c r="L1487" s="3">
        <f>IFERROR(VLOOKUP($G1487,'A2018'!$A$3:$C$1897,3,FALSE),0)</f>
        <v>0</v>
      </c>
      <c r="M1487" s="3">
        <f>IFERROR(VLOOKUP($G1487,'A2019'!$A$3:$C$1897,3,FALSE),0)</f>
        <v>0</v>
      </c>
      <c r="N1487" s="3">
        <f>IFERROR(VLOOKUP($G1487,'A2020'!$A$3:$C$1897,3,FALSE),0)</f>
        <v>0</v>
      </c>
      <c r="O1487" s="17">
        <f t="shared" si="96"/>
        <v>0</v>
      </c>
      <c r="Q1487" t="s">
        <v>1319</v>
      </c>
      <c r="R1487" t="s">
        <v>4</v>
      </c>
      <c r="S1487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17">
        <v>0</v>
      </c>
    </row>
    <row r="1488" spans="1:25" x14ac:dyDescent="0.3">
      <c r="A1488" t="s">
        <v>1387</v>
      </c>
      <c r="B1488" t="s">
        <v>4</v>
      </c>
      <c r="C1488">
        <v>1</v>
      </c>
      <c r="D1488" s="2">
        <f t="shared" si="95"/>
        <v>1.5054980789844512E-6</v>
      </c>
      <c r="E1488" s="10">
        <f t="shared" si="97"/>
        <v>0.99979224126508592</v>
      </c>
      <c r="G1488" t="s">
        <v>1387</v>
      </c>
      <c r="H1488" t="s">
        <v>4</v>
      </c>
      <c r="I1488">
        <f>IFERROR(VLOOKUP($G1488,'A2015'!$A$3:$C$1897,3,FALSE),0)</f>
        <v>0</v>
      </c>
      <c r="J1488" s="3">
        <f>IFERROR(VLOOKUP($G1488,'A2016'!$A$3:$C$1897,3,FALSE),0)</f>
        <v>0</v>
      </c>
      <c r="K1488" s="3">
        <f>IFERROR(VLOOKUP($G1488,'A2017'!$A$3:$C$1897,3,FALSE),0)</f>
        <v>1</v>
      </c>
      <c r="L1488" s="3">
        <f>IFERROR(VLOOKUP($G1488,'A2018'!$A$3:$C$1897,3,FALSE),0)</f>
        <v>0</v>
      </c>
      <c r="M1488" s="3">
        <f>IFERROR(VLOOKUP($G1488,'A2019'!$A$3:$C$1897,3,FALSE),0)</f>
        <v>0</v>
      </c>
      <c r="N1488" s="3">
        <f>IFERROR(VLOOKUP($G1488,'A2020'!$A$3:$C$1897,3,FALSE),0)</f>
        <v>0</v>
      </c>
      <c r="O1488" s="17">
        <f t="shared" si="96"/>
        <v>1</v>
      </c>
      <c r="Q1488" t="s">
        <v>1320</v>
      </c>
      <c r="R1488" t="s">
        <v>4</v>
      </c>
      <c r="S1488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17">
        <v>0</v>
      </c>
    </row>
    <row r="1489" spans="1:25" x14ac:dyDescent="0.3">
      <c r="A1489" t="s">
        <v>1399</v>
      </c>
      <c r="B1489" t="s">
        <v>4</v>
      </c>
      <c r="C1489">
        <v>1</v>
      </c>
      <c r="D1489" s="2">
        <f t="shared" si="95"/>
        <v>1.5054980789844512E-6</v>
      </c>
      <c r="E1489" s="10">
        <f t="shared" si="97"/>
        <v>0.9997937467631649</v>
      </c>
      <c r="G1489" t="s">
        <v>1399</v>
      </c>
      <c r="H1489" t="s">
        <v>4</v>
      </c>
      <c r="I1489">
        <f>IFERROR(VLOOKUP($G1489,'A2015'!$A$3:$C$1897,3,FALSE),0)</f>
        <v>0</v>
      </c>
      <c r="J1489" s="3">
        <f>IFERROR(VLOOKUP($G1489,'A2016'!$A$3:$C$1897,3,FALSE),0)</f>
        <v>0</v>
      </c>
      <c r="K1489" s="3">
        <f>IFERROR(VLOOKUP($G1489,'A2017'!$A$3:$C$1897,3,FALSE),0)</f>
        <v>0</v>
      </c>
      <c r="L1489" s="3">
        <f>IFERROR(VLOOKUP($G1489,'A2018'!$A$3:$C$1897,3,FALSE),0)</f>
        <v>0</v>
      </c>
      <c r="M1489" s="3">
        <f>IFERROR(VLOOKUP($G1489,'A2019'!$A$3:$C$1897,3,FALSE),0)</f>
        <v>0</v>
      </c>
      <c r="N1489" s="3">
        <f>IFERROR(VLOOKUP($G1489,'A2020'!$A$3:$C$1897,3,FALSE),0)</f>
        <v>0</v>
      </c>
      <c r="O1489" s="17">
        <f t="shared" si="96"/>
        <v>0</v>
      </c>
      <c r="Q1489" t="s">
        <v>1436</v>
      </c>
      <c r="R1489" t="s">
        <v>4</v>
      </c>
      <c r="S1489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17">
        <v>0</v>
      </c>
    </row>
    <row r="1490" spans="1:25" x14ac:dyDescent="0.3">
      <c r="A1490" t="s">
        <v>1572</v>
      </c>
      <c r="B1490" t="s">
        <v>4</v>
      </c>
      <c r="C1490">
        <v>1</v>
      </c>
      <c r="D1490" s="2">
        <f t="shared" si="95"/>
        <v>1.5054980789844512E-6</v>
      </c>
      <c r="E1490" s="10">
        <f t="shared" si="97"/>
        <v>0.99979525226124388</v>
      </c>
      <c r="G1490" t="s">
        <v>1572</v>
      </c>
      <c r="H1490" t="s">
        <v>4</v>
      </c>
      <c r="I1490">
        <f>IFERROR(VLOOKUP($G1490,'A2015'!$A$3:$C$1897,3,FALSE),0)</f>
        <v>0</v>
      </c>
      <c r="J1490" s="3">
        <f>IFERROR(VLOOKUP($G1490,'A2016'!$A$3:$C$1897,3,FALSE),0)</f>
        <v>0</v>
      </c>
      <c r="K1490" s="3">
        <f>IFERROR(VLOOKUP($G1490,'A2017'!$A$3:$C$1897,3,FALSE),0)</f>
        <v>0</v>
      </c>
      <c r="L1490" s="3">
        <f>IFERROR(VLOOKUP($G1490,'A2018'!$A$3:$C$1897,3,FALSE),0)</f>
        <v>0</v>
      </c>
      <c r="M1490" s="3">
        <f>IFERROR(VLOOKUP($G1490,'A2019'!$A$3:$C$1897,3,FALSE),0)</f>
        <v>0</v>
      </c>
      <c r="N1490" s="3">
        <f>IFERROR(VLOOKUP($G1490,'A2020'!$A$3:$C$1897,3,FALSE),0)</f>
        <v>0</v>
      </c>
      <c r="O1490" s="17">
        <f t="shared" si="96"/>
        <v>0</v>
      </c>
      <c r="Q1490" t="s">
        <v>1411</v>
      </c>
      <c r="R1490" t="s">
        <v>4</v>
      </c>
      <c r="S1490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17">
        <v>0</v>
      </c>
    </row>
    <row r="1491" spans="1:25" x14ac:dyDescent="0.3">
      <c r="A1491" t="s">
        <v>1382</v>
      </c>
      <c r="B1491" t="s">
        <v>4</v>
      </c>
      <c r="C1491">
        <v>1</v>
      </c>
      <c r="D1491" s="2">
        <f t="shared" si="95"/>
        <v>1.5054980789844512E-6</v>
      </c>
      <c r="E1491" s="10">
        <f t="shared" si="97"/>
        <v>0.99979675775932286</v>
      </c>
      <c r="G1491" t="s">
        <v>1382</v>
      </c>
      <c r="H1491" t="s">
        <v>4</v>
      </c>
      <c r="I1491">
        <f>IFERROR(VLOOKUP($G1491,'A2015'!$A$3:$C$1897,3,FALSE),0)</f>
        <v>0</v>
      </c>
      <c r="J1491" s="3">
        <f>IFERROR(VLOOKUP($G1491,'A2016'!$A$3:$C$1897,3,FALSE),0)</f>
        <v>0</v>
      </c>
      <c r="K1491" s="3">
        <f>IFERROR(VLOOKUP($G1491,'A2017'!$A$3:$C$1897,3,FALSE),0)</f>
        <v>0</v>
      </c>
      <c r="L1491" s="3">
        <f>IFERROR(VLOOKUP($G1491,'A2018'!$A$3:$C$1897,3,FALSE),0)</f>
        <v>0</v>
      </c>
      <c r="M1491" s="3">
        <f>IFERROR(VLOOKUP($G1491,'A2019'!$A$3:$C$1897,3,FALSE),0)</f>
        <v>0</v>
      </c>
      <c r="N1491" s="3">
        <f>IFERROR(VLOOKUP($G1491,'A2020'!$A$3:$C$1897,3,FALSE),0)</f>
        <v>0</v>
      </c>
      <c r="O1491" s="17">
        <f t="shared" si="96"/>
        <v>0</v>
      </c>
      <c r="Q1491" t="s">
        <v>1519</v>
      </c>
      <c r="R1491" t="s">
        <v>4</v>
      </c>
      <c r="S1491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17">
        <v>0</v>
      </c>
    </row>
    <row r="1492" spans="1:25" x14ac:dyDescent="0.3">
      <c r="A1492" t="s">
        <v>1400</v>
      </c>
      <c r="B1492" t="s">
        <v>4</v>
      </c>
      <c r="C1492">
        <v>1</v>
      </c>
      <c r="D1492" s="2">
        <f t="shared" si="95"/>
        <v>1.5054980789844512E-6</v>
      </c>
      <c r="E1492" s="10">
        <f t="shared" si="97"/>
        <v>0.99979826325740184</v>
      </c>
      <c r="G1492" t="s">
        <v>1400</v>
      </c>
      <c r="H1492" t="s">
        <v>4</v>
      </c>
      <c r="I1492">
        <f>IFERROR(VLOOKUP($G1492,'A2015'!$A$3:$C$1897,3,FALSE),0)</f>
        <v>0</v>
      </c>
      <c r="J1492" s="3">
        <f>IFERROR(VLOOKUP($G1492,'A2016'!$A$3:$C$1897,3,FALSE),0)</f>
        <v>0</v>
      </c>
      <c r="K1492" s="3">
        <f>IFERROR(VLOOKUP($G1492,'A2017'!$A$3:$C$1897,3,FALSE),0)</f>
        <v>0</v>
      </c>
      <c r="L1492" s="3">
        <f>IFERROR(VLOOKUP($G1492,'A2018'!$A$3:$C$1897,3,FALSE),0)</f>
        <v>0</v>
      </c>
      <c r="M1492" s="3">
        <f>IFERROR(VLOOKUP($G1492,'A2019'!$A$3:$C$1897,3,FALSE),0)</f>
        <v>0</v>
      </c>
      <c r="N1492" s="3">
        <f>IFERROR(VLOOKUP($G1492,'A2020'!$A$3:$C$1897,3,FALSE),0)</f>
        <v>0</v>
      </c>
      <c r="O1492" s="17">
        <f t="shared" si="96"/>
        <v>0</v>
      </c>
      <c r="Q1492" t="s">
        <v>1426</v>
      </c>
      <c r="R1492" t="s">
        <v>4</v>
      </c>
      <c r="S1492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17">
        <v>0</v>
      </c>
    </row>
    <row r="1493" spans="1:25" x14ac:dyDescent="0.3">
      <c r="A1493" t="s">
        <v>532</v>
      </c>
      <c r="B1493" t="s">
        <v>4</v>
      </c>
      <c r="C1493">
        <v>1</v>
      </c>
      <c r="D1493" s="2">
        <f t="shared" si="95"/>
        <v>1.5054980789844512E-6</v>
      </c>
      <c r="E1493" s="10">
        <f t="shared" si="97"/>
        <v>0.99979976875548082</v>
      </c>
      <c r="G1493" t="s">
        <v>532</v>
      </c>
      <c r="H1493" t="s">
        <v>4</v>
      </c>
      <c r="I1493">
        <f>IFERROR(VLOOKUP($G1493,'A2015'!$A$3:$C$1897,3,FALSE),0)</f>
        <v>0</v>
      </c>
      <c r="J1493" s="3">
        <f>IFERROR(VLOOKUP($G1493,'A2016'!$A$3:$C$1897,3,FALSE),0)</f>
        <v>0</v>
      </c>
      <c r="K1493" s="3">
        <f>IFERROR(VLOOKUP($G1493,'A2017'!$A$3:$C$1897,3,FALSE),0)</f>
        <v>0</v>
      </c>
      <c r="L1493" s="3">
        <f>IFERROR(VLOOKUP($G1493,'A2018'!$A$3:$C$1897,3,FALSE),0)</f>
        <v>0</v>
      </c>
      <c r="M1493" s="3">
        <f>IFERROR(VLOOKUP($G1493,'A2019'!$A$3:$C$1897,3,FALSE),0)</f>
        <v>0</v>
      </c>
      <c r="N1493" s="3">
        <f>IFERROR(VLOOKUP($G1493,'A2020'!$A$3:$C$1897,3,FALSE),0)</f>
        <v>1</v>
      </c>
      <c r="O1493" s="17">
        <f t="shared" si="96"/>
        <v>1</v>
      </c>
      <c r="Q1493" t="s">
        <v>1416</v>
      </c>
      <c r="R1493" t="s">
        <v>4</v>
      </c>
      <c r="S149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17">
        <v>0</v>
      </c>
    </row>
    <row r="1494" spans="1:25" x14ac:dyDescent="0.3">
      <c r="A1494" t="s">
        <v>1492</v>
      </c>
      <c r="B1494" t="s">
        <v>4</v>
      </c>
      <c r="C1494">
        <v>1</v>
      </c>
      <c r="D1494" s="2">
        <f t="shared" si="95"/>
        <v>1.5054980789844512E-6</v>
      </c>
      <c r="E1494" s="10">
        <f t="shared" si="97"/>
        <v>0.9998012742535598</v>
      </c>
      <c r="G1494" t="s">
        <v>1492</v>
      </c>
      <c r="H1494" t="s">
        <v>4</v>
      </c>
      <c r="I1494">
        <f>IFERROR(VLOOKUP($G1494,'A2015'!$A$3:$C$1897,3,FALSE),0)</f>
        <v>0</v>
      </c>
      <c r="J1494" s="3">
        <f>IFERROR(VLOOKUP($G1494,'A2016'!$A$3:$C$1897,3,FALSE),0)</f>
        <v>0</v>
      </c>
      <c r="K1494" s="3">
        <f>IFERROR(VLOOKUP($G1494,'A2017'!$A$3:$C$1897,3,FALSE),0)</f>
        <v>0</v>
      </c>
      <c r="L1494" s="3">
        <f>IFERROR(VLOOKUP($G1494,'A2018'!$A$3:$C$1897,3,FALSE),0)</f>
        <v>0</v>
      </c>
      <c r="M1494" s="3">
        <f>IFERROR(VLOOKUP($G1494,'A2019'!$A$3:$C$1897,3,FALSE),0)</f>
        <v>0</v>
      </c>
      <c r="N1494" s="3">
        <f>IFERROR(VLOOKUP($G1494,'A2020'!$A$3:$C$1897,3,FALSE),0)</f>
        <v>0</v>
      </c>
      <c r="O1494" s="17">
        <f t="shared" si="96"/>
        <v>0</v>
      </c>
      <c r="Q1494" t="s">
        <v>1496</v>
      </c>
      <c r="R1494" t="s">
        <v>4</v>
      </c>
      <c r="S1494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17">
        <v>0</v>
      </c>
    </row>
    <row r="1495" spans="1:25" x14ac:dyDescent="0.3">
      <c r="A1495" t="s">
        <v>1500</v>
      </c>
      <c r="B1495" t="s">
        <v>4</v>
      </c>
      <c r="C1495">
        <v>1</v>
      </c>
      <c r="D1495" s="2">
        <f t="shared" si="95"/>
        <v>1.5054980789844512E-6</v>
      </c>
      <c r="E1495" s="10">
        <f t="shared" si="97"/>
        <v>0.99980277975163878</v>
      </c>
      <c r="G1495" t="s">
        <v>1500</v>
      </c>
      <c r="H1495" t="s">
        <v>4</v>
      </c>
      <c r="I1495">
        <f>IFERROR(VLOOKUP($G1495,'A2015'!$A$3:$C$1897,3,FALSE),0)</f>
        <v>0</v>
      </c>
      <c r="J1495" s="3">
        <f>IFERROR(VLOOKUP($G1495,'A2016'!$A$3:$C$1897,3,FALSE),0)</f>
        <v>1</v>
      </c>
      <c r="K1495" s="3">
        <f>IFERROR(VLOOKUP($G1495,'A2017'!$A$3:$C$1897,3,FALSE),0)</f>
        <v>0</v>
      </c>
      <c r="L1495" s="3">
        <f>IFERROR(VLOOKUP($G1495,'A2018'!$A$3:$C$1897,3,FALSE),0)</f>
        <v>0</v>
      </c>
      <c r="M1495" s="3">
        <f>IFERROR(VLOOKUP($G1495,'A2019'!$A$3:$C$1897,3,FALSE),0)</f>
        <v>0</v>
      </c>
      <c r="N1495" s="3">
        <f>IFERROR(VLOOKUP($G1495,'A2020'!$A$3:$C$1897,3,FALSE),0)</f>
        <v>0</v>
      </c>
      <c r="O1495" s="17">
        <f t="shared" si="96"/>
        <v>1</v>
      </c>
      <c r="Q1495" t="s">
        <v>1587</v>
      </c>
      <c r="R1495" t="s">
        <v>4</v>
      </c>
      <c r="S1495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17">
        <v>0</v>
      </c>
    </row>
    <row r="1496" spans="1:25" x14ac:dyDescent="0.3">
      <c r="A1496" t="s">
        <v>1585</v>
      </c>
      <c r="B1496" t="s">
        <v>4</v>
      </c>
      <c r="C1496">
        <v>1</v>
      </c>
      <c r="D1496" s="2">
        <f t="shared" si="95"/>
        <v>1.5054980789844512E-6</v>
      </c>
      <c r="E1496" s="10">
        <f t="shared" si="97"/>
        <v>0.99980428524971776</v>
      </c>
      <c r="G1496" t="s">
        <v>1585</v>
      </c>
      <c r="H1496" t="s">
        <v>4</v>
      </c>
      <c r="I1496">
        <f>IFERROR(VLOOKUP($G1496,'A2015'!$A$3:$C$1897,3,FALSE),0)</f>
        <v>0</v>
      </c>
      <c r="J1496" s="3">
        <f>IFERROR(VLOOKUP($G1496,'A2016'!$A$3:$C$1897,3,FALSE),0)</f>
        <v>0</v>
      </c>
      <c r="K1496" s="3">
        <f>IFERROR(VLOOKUP($G1496,'A2017'!$A$3:$C$1897,3,FALSE),0)</f>
        <v>0</v>
      </c>
      <c r="L1496" s="3">
        <f>IFERROR(VLOOKUP($G1496,'A2018'!$A$3:$C$1897,3,FALSE),0)</f>
        <v>0</v>
      </c>
      <c r="M1496" s="3">
        <f>IFERROR(VLOOKUP($G1496,'A2019'!$A$3:$C$1897,3,FALSE),0)</f>
        <v>0</v>
      </c>
      <c r="N1496" s="3">
        <f>IFERROR(VLOOKUP($G1496,'A2020'!$A$3:$C$1897,3,FALSE),0)</f>
        <v>0</v>
      </c>
      <c r="O1496" s="17">
        <f t="shared" si="96"/>
        <v>0</v>
      </c>
      <c r="Q1496" t="s">
        <v>1417</v>
      </c>
      <c r="R1496" t="s">
        <v>4</v>
      </c>
      <c r="S1496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17">
        <v>0</v>
      </c>
    </row>
    <row r="1497" spans="1:25" x14ac:dyDescent="0.3">
      <c r="A1497" t="s">
        <v>1497</v>
      </c>
      <c r="B1497" t="s">
        <v>4</v>
      </c>
      <c r="C1497">
        <v>1</v>
      </c>
      <c r="D1497" s="2">
        <f t="shared" si="95"/>
        <v>1.5054980789844512E-6</v>
      </c>
      <c r="E1497" s="10">
        <f t="shared" si="97"/>
        <v>0.99980579074779674</v>
      </c>
      <c r="G1497" t="s">
        <v>1497</v>
      </c>
      <c r="H1497" t="s">
        <v>4</v>
      </c>
      <c r="I1497">
        <f>IFERROR(VLOOKUP($G1497,'A2015'!$A$3:$C$1897,3,FALSE),0)</f>
        <v>0</v>
      </c>
      <c r="J1497" s="3">
        <f>IFERROR(VLOOKUP($G1497,'A2016'!$A$3:$C$1897,3,FALSE),0)</f>
        <v>0</v>
      </c>
      <c r="K1497" s="3">
        <f>IFERROR(VLOOKUP($G1497,'A2017'!$A$3:$C$1897,3,FALSE),0)</f>
        <v>0</v>
      </c>
      <c r="L1497" s="3">
        <f>IFERROR(VLOOKUP($G1497,'A2018'!$A$3:$C$1897,3,FALSE),0)</f>
        <v>0</v>
      </c>
      <c r="M1497" s="3">
        <f>IFERROR(VLOOKUP($G1497,'A2019'!$A$3:$C$1897,3,FALSE),0)</f>
        <v>0</v>
      </c>
      <c r="N1497" s="3">
        <f>IFERROR(VLOOKUP($G1497,'A2020'!$A$3:$C$1897,3,FALSE),0)</f>
        <v>0</v>
      </c>
      <c r="O1497" s="17">
        <f t="shared" si="96"/>
        <v>0</v>
      </c>
      <c r="Q1497" t="s">
        <v>308</v>
      </c>
      <c r="R1497" t="s">
        <v>4</v>
      </c>
      <c r="S1497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17">
        <v>0</v>
      </c>
    </row>
    <row r="1498" spans="1:25" x14ac:dyDescent="0.3">
      <c r="A1498" t="s">
        <v>1614</v>
      </c>
      <c r="B1498" t="s">
        <v>4</v>
      </c>
      <c r="C1498">
        <v>1</v>
      </c>
      <c r="D1498" s="2">
        <f t="shared" si="95"/>
        <v>1.5054980789844512E-6</v>
      </c>
      <c r="E1498" s="10">
        <f t="shared" si="97"/>
        <v>0.99980729624587572</v>
      </c>
      <c r="G1498" t="s">
        <v>1614</v>
      </c>
      <c r="H1498" t="s">
        <v>4</v>
      </c>
      <c r="I1498">
        <f>IFERROR(VLOOKUP($G1498,'A2015'!$A$3:$C$1897,3,FALSE),0)</f>
        <v>0</v>
      </c>
      <c r="J1498" s="3">
        <f>IFERROR(VLOOKUP($G1498,'A2016'!$A$3:$C$1897,3,FALSE),0)</f>
        <v>0</v>
      </c>
      <c r="K1498" s="3">
        <f>IFERROR(VLOOKUP($G1498,'A2017'!$A$3:$C$1897,3,FALSE),0)</f>
        <v>0</v>
      </c>
      <c r="L1498" s="3">
        <f>IFERROR(VLOOKUP($G1498,'A2018'!$A$3:$C$1897,3,FALSE),0)</f>
        <v>0</v>
      </c>
      <c r="M1498" s="3">
        <f>IFERROR(VLOOKUP($G1498,'A2019'!$A$3:$C$1897,3,FALSE),0)</f>
        <v>0</v>
      </c>
      <c r="N1498" s="3">
        <f>IFERROR(VLOOKUP($G1498,'A2020'!$A$3:$C$1897,3,FALSE),0)</f>
        <v>0</v>
      </c>
      <c r="O1498" s="17">
        <f t="shared" si="96"/>
        <v>0</v>
      </c>
      <c r="Q1498" t="s">
        <v>1237</v>
      </c>
      <c r="R1498" t="s">
        <v>4</v>
      </c>
      <c r="S1498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17">
        <v>0</v>
      </c>
    </row>
    <row r="1499" spans="1:25" x14ac:dyDescent="0.3">
      <c r="A1499" t="s">
        <v>1307</v>
      </c>
      <c r="B1499" t="s">
        <v>4</v>
      </c>
      <c r="C1499">
        <v>1</v>
      </c>
      <c r="D1499" s="2">
        <f t="shared" si="95"/>
        <v>1.5054980789844512E-6</v>
      </c>
      <c r="E1499" s="10">
        <f t="shared" si="97"/>
        <v>0.9998088017439547</v>
      </c>
      <c r="G1499" t="s">
        <v>1307</v>
      </c>
      <c r="H1499" t="s">
        <v>4</v>
      </c>
      <c r="I1499">
        <f>IFERROR(VLOOKUP($G1499,'A2015'!$A$3:$C$1897,3,FALSE),0)</f>
        <v>1</v>
      </c>
      <c r="J1499" s="3">
        <f>IFERROR(VLOOKUP($G1499,'A2016'!$A$3:$C$1897,3,FALSE),0)</f>
        <v>0</v>
      </c>
      <c r="K1499" s="3">
        <f>IFERROR(VLOOKUP($G1499,'A2017'!$A$3:$C$1897,3,FALSE),0)</f>
        <v>0</v>
      </c>
      <c r="L1499" s="3">
        <f>IFERROR(VLOOKUP($G1499,'A2018'!$A$3:$C$1897,3,FALSE),0)</f>
        <v>0</v>
      </c>
      <c r="M1499" s="3">
        <f>IFERROR(VLOOKUP($G1499,'A2019'!$A$3:$C$1897,3,FALSE),0)</f>
        <v>0</v>
      </c>
      <c r="N1499" s="3">
        <f>IFERROR(VLOOKUP($G1499,'A2020'!$A$3:$C$1897,3,FALSE),0)</f>
        <v>0</v>
      </c>
      <c r="O1499" s="17">
        <f t="shared" si="96"/>
        <v>1</v>
      </c>
      <c r="Q1499" t="s">
        <v>1300</v>
      </c>
      <c r="R1499" t="s">
        <v>4</v>
      </c>
      <c r="S1499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17">
        <v>0</v>
      </c>
    </row>
    <row r="1500" spans="1:25" x14ac:dyDescent="0.3">
      <c r="A1500" t="s">
        <v>1520</v>
      </c>
      <c r="B1500" t="s">
        <v>4</v>
      </c>
      <c r="C1500">
        <v>1</v>
      </c>
      <c r="D1500" s="2">
        <f t="shared" si="95"/>
        <v>1.5054980789844512E-6</v>
      </c>
      <c r="E1500" s="10">
        <f t="shared" si="97"/>
        <v>0.99981030724203368</v>
      </c>
      <c r="G1500" t="s">
        <v>1520</v>
      </c>
      <c r="H1500" t="s">
        <v>4</v>
      </c>
      <c r="I1500">
        <f>IFERROR(VLOOKUP($G1500,'A2015'!$A$3:$C$1897,3,FALSE),0)</f>
        <v>0</v>
      </c>
      <c r="J1500" s="3">
        <f>IFERROR(VLOOKUP($G1500,'A2016'!$A$3:$C$1897,3,FALSE),0)</f>
        <v>0</v>
      </c>
      <c r="K1500" s="3">
        <f>IFERROR(VLOOKUP($G1500,'A2017'!$A$3:$C$1897,3,FALSE),0)</f>
        <v>1</v>
      </c>
      <c r="L1500" s="3">
        <f>IFERROR(VLOOKUP($G1500,'A2018'!$A$3:$C$1897,3,FALSE),0)</f>
        <v>0</v>
      </c>
      <c r="M1500" s="3">
        <f>IFERROR(VLOOKUP($G1500,'A2019'!$A$3:$C$1897,3,FALSE),0)</f>
        <v>0</v>
      </c>
      <c r="N1500" s="3">
        <f>IFERROR(VLOOKUP($G1500,'A2020'!$A$3:$C$1897,3,FALSE),0)</f>
        <v>0</v>
      </c>
      <c r="O1500" s="17">
        <f t="shared" si="96"/>
        <v>1</v>
      </c>
      <c r="Q1500" t="s">
        <v>1394</v>
      </c>
      <c r="R1500" t="s">
        <v>4</v>
      </c>
      <c r="S1500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17">
        <v>0</v>
      </c>
    </row>
    <row r="1501" spans="1:25" x14ac:dyDescent="0.3">
      <c r="A1501" t="s">
        <v>555</v>
      </c>
      <c r="B1501" t="s">
        <v>4</v>
      </c>
      <c r="C1501">
        <v>1</v>
      </c>
      <c r="D1501" s="2">
        <f t="shared" si="95"/>
        <v>1.5054980789844512E-6</v>
      </c>
      <c r="E1501" s="10">
        <f t="shared" si="97"/>
        <v>0.99981181274011266</v>
      </c>
      <c r="G1501" t="s">
        <v>555</v>
      </c>
      <c r="H1501" t="s">
        <v>4</v>
      </c>
      <c r="I1501">
        <f>IFERROR(VLOOKUP($G1501,'A2015'!$A$3:$C$1897,3,FALSE),0)</f>
        <v>0</v>
      </c>
      <c r="J1501" s="3">
        <f>IFERROR(VLOOKUP($G1501,'A2016'!$A$3:$C$1897,3,FALSE),0)</f>
        <v>0</v>
      </c>
      <c r="K1501" s="3">
        <f>IFERROR(VLOOKUP($G1501,'A2017'!$A$3:$C$1897,3,FALSE),0)</f>
        <v>0</v>
      </c>
      <c r="L1501" s="3">
        <f>IFERROR(VLOOKUP($G1501,'A2018'!$A$3:$C$1897,3,FALSE),0)</f>
        <v>0</v>
      </c>
      <c r="M1501" s="3">
        <f>IFERROR(VLOOKUP($G1501,'A2019'!$A$3:$C$1897,3,FALSE),0)</f>
        <v>0</v>
      </c>
      <c r="N1501" s="3">
        <f>IFERROR(VLOOKUP($G1501,'A2020'!$A$3:$C$1897,3,FALSE),0)</f>
        <v>0</v>
      </c>
      <c r="O1501" s="17">
        <f t="shared" si="96"/>
        <v>0</v>
      </c>
      <c r="Q1501" t="s">
        <v>1636</v>
      </c>
      <c r="R1501" t="s">
        <v>4</v>
      </c>
      <c r="S1501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17">
        <v>0</v>
      </c>
    </row>
    <row r="1502" spans="1:25" x14ac:dyDescent="0.3">
      <c r="A1502" t="s">
        <v>1458</v>
      </c>
      <c r="B1502" t="s">
        <v>4</v>
      </c>
      <c r="C1502">
        <v>1</v>
      </c>
      <c r="D1502" s="2">
        <f t="shared" si="95"/>
        <v>1.5054980789844512E-6</v>
      </c>
      <c r="E1502" s="10">
        <f t="shared" si="97"/>
        <v>0.99981331823819164</v>
      </c>
      <c r="G1502" t="s">
        <v>1458</v>
      </c>
      <c r="H1502" t="s">
        <v>4</v>
      </c>
      <c r="I1502">
        <f>IFERROR(VLOOKUP($G1502,'A2015'!$A$3:$C$1897,3,FALSE),0)</f>
        <v>0</v>
      </c>
      <c r="J1502" s="3">
        <f>IFERROR(VLOOKUP($G1502,'A2016'!$A$3:$C$1897,3,FALSE),0)</f>
        <v>0</v>
      </c>
      <c r="K1502" s="3">
        <f>IFERROR(VLOOKUP($G1502,'A2017'!$A$3:$C$1897,3,FALSE),0)</f>
        <v>0</v>
      </c>
      <c r="L1502" s="3">
        <f>IFERROR(VLOOKUP($G1502,'A2018'!$A$3:$C$1897,3,FALSE),0)</f>
        <v>0</v>
      </c>
      <c r="M1502" s="3">
        <f>IFERROR(VLOOKUP($G1502,'A2019'!$A$3:$C$1897,3,FALSE),0)</f>
        <v>0</v>
      </c>
      <c r="N1502" s="3">
        <f>IFERROR(VLOOKUP($G1502,'A2020'!$A$3:$C$1897,3,FALSE),0)</f>
        <v>0</v>
      </c>
      <c r="O1502" s="17">
        <f t="shared" si="96"/>
        <v>0</v>
      </c>
      <c r="Q1502" t="s">
        <v>1617</v>
      </c>
      <c r="R1502" t="s">
        <v>4</v>
      </c>
      <c r="S1502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17">
        <v>0</v>
      </c>
    </row>
    <row r="1503" spans="1:25" x14ac:dyDescent="0.3">
      <c r="A1503" t="s">
        <v>1158</v>
      </c>
      <c r="B1503" t="s">
        <v>4</v>
      </c>
      <c r="C1503">
        <v>1</v>
      </c>
      <c r="D1503" s="2">
        <f t="shared" si="95"/>
        <v>1.5054980789844512E-6</v>
      </c>
      <c r="E1503" s="10">
        <f t="shared" si="97"/>
        <v>0.99981482373627062</v>
      </c>
      <c r="G1503" t="s">
        <v>1158</v>
      </c>
      <c r="H1503" t="s">
        <v>4</v>
      </c>
      <c r="I1503">
        <f>IFERROR(VLOOKUP($G1503,'A2015'!$A$3:$C$1897,3,FALSE),0)</f>
        <v>0</v>
      </c>
      <c r="J1503" s="3">
        <f>IFERROR(VLOOKUP($G1503,'A2016'!$A$3:$C$1897,3,FALSE),0)</f>
        <v>0</v>
      </c>
      <c r="K1503" s="3">
        <f>IFERROR(VLOOKUP($G1503,'A2017'!$A$3:$C$1897,3,FALSE),0)</f>
        <v>0</v>
      </c>
      <c r="L1503" s="3">
        <f>IFERROR(VLOOKUP($G1503,'A2018'!$A$3:$C$1897,3,FALSE),0)</f>
        <v>0</v>
      </c>
      <c r="M1503" s="3">
        <f>IFERROR(VLOOKUP($G1503,'A2019'!$A$3:$C$1897,3,FALSE),0)</f>
        <v>0</v>
      </c>
      <c r="N1503" s="3">
        <f>IFERROR(VLOOKUP($G1503,'A2020'!$A$3:$C$1897,3,FALSE),0)</f>
        <v>0</v>
      </c>
      <c r="O1503" s="17">
        <f t="shared" si="96"/>
        <v>0</v>
      </c>
      <c r="Q1503" t="s">
        <v>863</v>
      </c>
      <c r="R1503" t="s">
        <v>4</v>
      </c>
      <c r="S150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17">
        <v>0</v>
      </c>
    </row>
    <row r="1504" spans="1:25" x14ac:dyDescent="0.3">
      <c r="A1504" t="s">
        <v>1518</v>
      </c>
      <c r="B1504" t="s">
        <v>4</v>
      </c>
      <c r="C1504">
        <v>1</v>
      </c>
      <c r="D1504" s="2">
        <f t="shared" si="95"/>
        <v>1.5054980789844512E-6</v>
      </c>
      <c r="E1504" s="10">
        <f t="shared" si="97"/>
        <v>0.9998163292343496</v>
      </c>
      <c r="G1504" t="s">
        <v>1518</v>
      </c>
      <c r="H1504" t="s">
        <v>4</v>
      </c>
      <c r="I1504">
        <f>IFERROR(VLOOKUP($G1504,'A2015'!$A$3:$C$1897,3,FALSE),0)</f>
        <v>0</v>
      </c>
      <c r="J1504" s="3">
        <f>IFERROR(VLOOKUP($G1504,'A2016'!$A$3:$C$1897,3,FALSE),0)</f>
        <v>0</v>
      </c>
      <c r="K1504" s="3">
        <f>IFERROR(VLOOKUP($G1504,'A2017'!$A$3:$C$1897,3,FALSE),0)</f>
        <v>0</v>
      </c>
      <c r="L1504" s="3">
        <f>IFERROR(VLOOKUP($G1504,'A2018'!$A$3:$C$1897,3,FALSE),0)</f>
        <v>0</v>
      </c>
      <c r="M1504" s="3">
        <f>IFERROR(VLOOKUP($G1504,'A2019'!$A$3:$C$1897,3,FALSE),0)</f>
        <v>0</v>
      </c>
      <c r="N1504" s="3">
        <f>IFERROR(VLOOKUP($G1504,'A2020'!$A$3:$C$1897,3,FALSE),0)</f>
        <v>0</v>
      </c>
      <c r="O1504" s="17">
        <f t="shared" si="96"/>
        <v>0</v>
      </c>
      <c r="Q1504" t="s">
        <v>1561</v>
      </c>
      <c r="R1504" t="s">
        <v>4</v>
      </c>
      <c r="S1504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17">
        <v>0</v>
      </c>
    </row>
    <row r="1505" spans="1:25" x14ac:dyDescent="0.3">
      <c r="A1505" t="s">
        <v>1482</v>
      </c>
      <c r="B1505" t="s">
        <v>4</v>
      </c>
      <c r="C1505">
        <v>1</v>
      </c>
      <c r="D1505" s="2">
        <f t="shared" si="95"/>
        <v>1.5054980789844512E-6</v>
      </c>
      <c r="E1505" s="10">
        <f t="shared" si="97"/>
        <v>0.99981783473242858</v>
      </c>
      <c r="G1505" t="s">
        <v>1482</v>
      </c>
      <c r="H1505" t="s">
        <v>4</v>
      </c>
      <c r="I1505">
        <f>IFERROR(VLOOKUP($G1505,'A2015'!$A$3:$C$1897,3,FALSE),0)</f>
        <v>0</v>
      </c>
      <c r="J1505" s="3">
        <f>IFERROR(VLOOKUP($G1505,'A2016'!$A$3:$C$1897,3,FALSE),0)</f>
        <v>0</v>
      </c>
      <c r="K1505" s="3">
        <f>IFERROR(VLOOKUP($G1505,'A2017'!$A$3:$C$1897,3,FALSE),0)</f>
        <v>0</v>
      </c>
      <c r="L1505" s="3">
        <f>IFERROR(VLOOKUP($G1505,'A2018'!$A$3:$C$1897,3,FALSE),0)</f>
        <v>0</v>
      </c>
      <c r="M1505" s="3">
        <f>IFERROR(VLOOKUP($G1505,'A2019'!$A$3:$C$1897,3,FALSE),0)</f>
        <v>0</v>
      </c>
      <c r="N1505" s="3">
        <f>IFERROR(VLOOKUP($G1505,'A2020'!$A$3:$C$1897,3,FALSE),0)</f>
        <v>0</v>
      </c>
      <c r="O1505" s="17">
        <f t="shared" si="96"/>
        <v>0</v>
      </c>
      <c r="Q1505" t="s">
        <v>1399</v>
      </c>
      <c r="R1505" t="s">
        <v>4</v>
      </c>
      <c r="S1505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17">
        <v>0</v>
      </c>
    </row>
    <row r="1506" spans="1:25" x14ac:dyDescent="0.3">
      <c r="A1506" t="s">
        <v>1576</v>
      </c>
      <c r="B1506" t="s">
        <v>4</v>
      </c>
      <c r="C1506">
        <v>1</v>
      </c>
      <c r="D1506" s="2">
        <f t="shared" si="95"/>
        <v>1.5054980789844512E-6</v>
      </c>
      <c r="E1506" s="10">
        <f t="shared" si="97"/>
        <v>0.99981934023050756</v>
      </c>
      <c r="G1506" t="s">
        <v>1576</v>
      </c>
      <c r="H1506" t="s">
        <v>4</v>
      </c>
      <c r="I1506">
        <f>IFERROR(VLOOKUP($G1506,'A2015'!$A$3:$C$1897,3,FALSE),0)</f>
        <v>0</v>
      </c>
      <c r="J1506" s="3">
        <f>IFERROR(VLOOKUP($G1506,'A2016'!$A$3:$C$1897,3,FALSE),0)</f>
        <v>0</v>
      </c>
      <c r="K1506" s="3">
        <f>IFERROR(VLOOKUP($G1506,'A2017'!$A$3:$C$1897,3,FALSE),0)</f>
        <v>0</v>
      </c>
      <c r="L1506" s="3">
        <f>IFERROR(VLOOKUP($G1506,'A2018'!$A$3:$C$1897,3,FALSE),0)</f>
        <v>0</v>
      </c>
      <c r="M1506" s="3">
        <f>IFERROR(VLOOKUP($G1506,'A2019'!$A$3:$C$1897,3,FALSE),0)</f>
        <v>0</v>
      </c>
      <c r="N1506" s="3">
        <f>IFERROR(VLOOKUP($G1506,'A2020'!$A$3:$C$1897,3,FALSE),0)</f>
        <v>0</v>
      </c>
      <c r="O1506" s="17">
        <f t="shared" si="96"/>
        <v>0</v>
      </c>
      <c r="Q1506" t="s">
        <v>1572</v>
      </c>
      <c r="R1506" t="s">
        <v>4</v>
      </c>
      <c r="S1506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17">
        <v>0</v>
      </c>
    </row>
    <row r="1507" spans="1:25" x14ac:dyDescent="0.3">
      <c r="A1507" t="s">
        <v>1279</v>
      </c>
      <c r="B1507" t="s">
        <v>4</v>
      </c>
      <c r="C1507">
        <v>1</v>
      </c>
      <c r="D1507" s="2">
        <f t="shared" si="95"/>
        <v>1.5054980789844512E-6</v>
      </c>
      <c r="E1507" s="10">
        <f t="shared" si="97"/>
        <v>0.99982084572858654</v>
      </c>
      <c r="G1507" t="s">
        <v>1279</v>
      </c>
      <c r="H1507" t="s">
        <v>4</v>
      </c>
      <c r="I1507">
        <f>IFERROR(VLOOKUP($G1507,'A2015'!$A$3:$C$1897,3,FALSE),0)</f>
        <v>0</v>
      </c>
      <c r="J1507" s="3">
        <f>IFERROR(VLOOKUP($G1507,'A2016'!$A$3:$C$1897,3,FALSE),0)</f>
        <v>0</v>
      </c>
      <c r="K1507" s="3">
        <f>IFERROR(VLOOKUP($G1507,'A2017'!$A$3:$C$1897,3,FALSE),0)</f>
        <v>0</v>
      </c>
      <c r="L1507" s="3">
        <f>IFERROR(VLOOKUP($G1507,'A2018'!$A$3:$C$1897,3,FALSE),0)</f>
        <v>0</v>
      </c>
      <c r="M1507" s="3">
        <f>IFERROR(VLOOKUP($G1507,'A2019'!$A$3:$C$1897,3,FALSE),0)</f>
        <v>0</v>
      </c>
      <c r="N1507" s="3">
        <f>IFERROR(VLOOKUP($G1507,'A2020'!$A$3:$C$1897,3,FALSE),0)</f>
        <v>0</v>
      </c>
      <c r="O1507" s="17">
        <f t="shared" si="96"/>
        <v>0</v>
      </c>
      <c r="Q1507" t="s">
        <v>1382</v>
      </c>
      <c r="R1507" t="s">
        <v>4</v>
      </c>
      <c r="S1507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17">
        <v>0</v>
      </c>
    </row>
    <row r="1508" spans="1:25" x14ac:dyDescent="0.3">
      <c r="A1508" t="s">
        <v>1620</v>
      </c>
      <c r="B1508" t="s">
        <v>4</v>
      </c>
      <c r="C1508">
        <v>1</v>
      </c>
      <c r="D1508" s="2">
        <f t="shared" si="95"/>
        <v>1.5054980789844512E-6</v>
      </c>
      <c r="E1508" s="10">
        <f t="shared" si="97"/>
        <v>0.99982235122666552</v>
      </c>
      <c r="G1508" t="s">
        <v>1620</v>
      </c>
      <c r="H1508" t="s">
        <v>4</v>
      </c>
      <c r="I1508">
        <f>IFERROR(VLOOKUP($G1508,'A2015'!$A$3:$C$1897,3,FALSE),0)</f>
        <v>0</v>
      </c>
      <c r="J1508" s="3">
        <f>IFERROR(VLOOKUP($G1508,'A2016'!$A$3:$C$1897,3,FALSE),0)</f>
        <v>0</v>
      </c>
      <c r="K1508" s="3">
        <f>IFERROR(VLOOKUP($G1508,'A2017'!$A$3:$C$1897,3,FALSE),0)</f>
        <v>0</v>
      </c>
      <c r="L1508" s="3">
        <f>IFERROR(VLOOKUP($G1508,'A2018'!$A$3:$C$1897,3,FALSE),0)</f>
        <v>0</v>
      </c>
      <c r="M1508" s="3">
        <f>IFERROR(VLOOKUP($G1508,'A2019'!$A$3:$C$1897,3,FALSE),0)</f>
        <v>0</v>
      </c>
      <c r="N1508" s="3">
        <f>IFERROR(VLOOKUP($G1508,'A2020'!$A$3:$C$1897,3,FALSE),0)</f>
        <v>0</v>
      </c>
      <c r="O1508" s="17">
        <f t="shared" si="96"/>
        <v>0</v>
      </c>
      <c r="Q1508" t="s">
        <v>1400</v>
      </c>
      <c r="R1508" t="s">
        <v>4</v>
      </c>
      <c r="S1508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17">
        <v>0</v>
      </c>
    </row>
    <row r="1509" spans="1:25" x14ac:dyDescent="0.3">
      <c r="A1509" t="s">
        <v>1334</v>
      </c>
      <c r="B1509" t="s">
        <v>4</v>
      </c>
      <c r="C1509">
        <v>1</v>
      </c>
      <c r="D1509" s="2">
        <f t="shared" si="95"/>
        <v>1.5054980789844512E-6</v>
      </c>
      <c r="E1509" s="10">
        <f t="shared" si="97"/>
        <v>0.9998238567247445</v>
      </c>
      <c r="G1509" t="s">
        <v>1334</v>
      </c>
      <c r="H1509" t="s">
        <v>4</v>
      </c>
      <c r="I1509">
        <f>IFERROR(VLOOKUP($G1509,'A2015'!$A$3:$C$1897,3,FALSE),0)</f>
        <v>0</v>
      </c>
      <c r="J1509" s="3">
        <f>IFERROR(VLOOKUP($G1509,'A2016'!$A$3:$C$1897,3,FALSE),0)</f>
        <v>0</v>
      </c>
      <c r="K1509" s="3">
        <f>IFERROR(VLOOKUP($G1509,'A2017'!$A$3:$C$1897,3,FALSE),0)</f>
        <v>0</v>
      </c>
      <c r="L1509" s="3">
        <f>IFERROR(VLOOKUP($G1509,'A2018'!$A$3:$C$1897,3,FALSE),0)</f>
        <v>0</v>
      </c>
      <c r="M1509" s="3">
        <f>IFERROR(VLOOKUP($G1509,'A2019'!$A$3:$C$1897,3,FALSE),0)</f>
        <v>0</v>
      </c>
      <c r="N1509" s="3">
        <f>IFERROR(VLOOKUP($G1509,'A2020'!$A$3:$C$1897,3,FALSE),0)</f>
        <v>0</v>
      </c>
      <c r="O1509" s="17">
        <f t="shared" si="96"/>
        <v>0</v>
      </c>
      <c r="Q1509" t="s">
        <v>1492</v>
      </c>
      <c r="R1509" t="s">
        <v>4</v>
      </c>
      <c r="S1509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17">
        <v>0</v>
      </c>
    </row>
    <row r="1510" spans="1:25" x14ac:dyDescent="0.3">
      <c r="A1510" t="s">
        <v>1454</v>
      </c>
      <c r="B1510" t="s">
        <v>4</v>
      </c>
      <c r="C1510">
        <v>1</v>
      </c>
      <c r="D1510" s="2">
        <f t="shared" si="95"/>
        <v>1.5054980789844512E-6</v>
      </c>
      <c r="E1510" s="10">
        <f t="shared" si="97"/>
        <v>0.99982536222282348</v>
      </c>
      <c r="G1510" t="s">
        <v>1454</v>
      </c>
      <c r="H1510" t="s">
        <v>4</v>
      </c>
      <c r="I1510">
        <f>IFERROR(VLOOKUP($G1510,'A2015'!$A$3:$C$1897,3,FALSE),0)</f>
        <v>0</v>
      </c>
      <c r="J1510" s="3">
        <f>IFERROR(VLOOKUP($G1510,'A2016'!$A$3:$C$1897,3,FALSE),0)</f>
        <v>0</v>
      </c>
      <c r="K1510" s="3">
        <f>IFERROR(VLOOKUP($G1510,'A2017'!$A$3:$C$1897,3,FALSE),0)</f>
        <v>0</v>
      </c>
      <c r="L1510" s="3">
        <f>IFERROR(VLOOKUP($G1510,'A2018'!$A$3:$C$1897,3,FALSE),0)</f>
        <v>0</v>
      </c>
      <c r="M1510" s="3">
        <f>IFERROR(VLOOKUP($G1510,'A2019'!$A$3:$C$1897,3,FALSE),0)</f>
        <v>0</v>
      </c>
      <c r="N1510" s="3">
        <f>IFERROR(VLOOKUP($G1510,'A2020'!$A$3:$C$1897,3,FALSE),0)</f>
        <v>0</v>
      </c>
      <c r="O1510" s="17">
        <f t="shared" si="96"/>
        <v>0</v>
      </c>
      <c r="Q1510" t="s">
        <v>1585</v>
      </c>
      <c r="R1510" t="s">
        <v>4</v>
      </c>
      <c r="S1510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17">
        <v>0</v>
      </c>
    </row>
    <row r="1511" spans="1:25" x14ac:dyDescent="0.3">
      <c r="A1511" t="s">
        <v>1277</v>
      </c>
      <c r="B1511" t="s">
        <v>4</v>
      </c>
      <c r="C1511">
        <v>1</v>
      </c>
      <c r="D1511" s="2">
        <f t="shared" si="95"/>
        <v>1.5054980789844512E-6</v>
      </c>
      <c r="E1511" s="10">
        <f t="shared" si="97"/>
        <v>0.99982686772090246</v>
      </c>
      <c r="G1511" t="s">
        <v>1277</v>
      </c>
      <c r="H1511" t="s">
        <v>4</v>
      </c>
      <c r="I1511">
        <f>IFERROR(VLOOKUP($G1511,'A2015'!$A$3:$C$1897,3,FALSE),0)</f>
        <v>0</v>
      </c>
      <c r="J1511" s="3">
        <f>IFERROR(VLOOKUP($G1511,'A2016'!$A$3:$C$1897,3,FALSE),0)</f>
        <v>0</v>
      </c>
      <c r="K1511" s="3">
        <f>IFERROR(VLOOKUP($G1511,'A2017'!$A$3:$C$1897,3,FALSE),0)</f>
        <v>0</v>
      </c>
      <c r="L1511" s="3">
        <f>IFERROR(VLOOKUP($G1511,'A2018'!$A$3:$C$1897,3,FALSE),0)</f>
        <v>0</v>
      </c>
      <c r="M1511" s="3">
        <f>IFERROR(VLOOKUP($G1511,'A2019'!$A$3:$C$1897,3,FALSE),0)</f>
        <v>0</v>
      </c>
      <c r="N1511" s="3">
        <f>IFERROR(VLOOKUP($G1511,'A2020'!$A$3:$C$1897,3,FALSE),0)</f>
        <v>0</v>
      </c>
      <c r="O1511" s="17">
        <f t="shared" si="96"/>
        <v>0</v>
      </c>
      <c r="Q1511" t="s">
        <v>1497</v>
      </c>
      <c r="R1511" t="s">
        <v>4</v>
      </c>
      <c r="S1511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17">
        <v>0</v>
      </c>
    </row>
    <row r="1512" spans="1:25" x14ac:dyDescent="0.3">
      <c r="A1512" t="s">
        <v>1222</v>
      </c>
      <c r="B1512" t="s">
        <v>4</v>
      </c>
      <c r="C1512">
        <v>1</v>
      </c>
      <c r="D1512" s="2">
        <f t="shared" si="95"/>
        <v>1.5054980789844512E-6</v>
      </c>
      <c r="E1512" s="10">
        <f t="shared" si="97"/>
        <v>0.99982837321898144</v>
      </c>
      <c r="G1512" t="s">
        <v>1222</v>
      </c>
      <c r="H1512" t="s">
        <v>4</v>
      </c>
      <c r="I1512">
        <f>IFERROR(VLOOKUP($G1512,'A2015'!$A$3:$C$1897,3,FALSE),0)</f>
        <v>0</v>
      </c>
      <c r="J1512" s="3">
        <f>IFERROR(VLOOKUP($G1512,'A2016'!$A$3:$C$1897,3,FALSE),0)</f>
        <v>0</v>
      </c>
      <c r="K1512" s="3">
        <f>IFERROR(VLOOKUP($G1512,'A2017'!$A$3:$C$1897,3,FALSE),0)</f>
        <v>0</v>
      </c>
      <c r="L1512" s="3">
        <f>IFERROR(VLOOKUP($G1512,'A2018'!$A$3:$C$1897,3,FALSE),0)</f>
        <v>0</v>
      </c>
      <c r="M1512" s="3">
        <f>IFERROR(VLOOKUP($G1512,'A2019'!$A$3:$C$1897,3,FALSE),0)</f>
        <v>0</v>
      </c>
      <c r="N1512" s="3">
        <f>IFERROR(VLOOKUP($G1512,'A2020'!$A$3:$C$1897,3,FALSE),0)</f>
        <v>0</v>
      </c>
      <c r="O1512" s="17">
        <f t="shared" si="96"/>
        <v>0</v>
      </c>
      <c r="Q1512" t="s">
        <v>1614</v>
      </c>
      <c r="R1512" t="s">
        <v>4</v>
      </c>
      <c r="S1512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17">
        <v>0</v>
      </c>
    </row>
    <row r="1513" spans="1:25" x14ac:dyDescent="0.3">
      <c r="A1513" t="s">
        <v>1216</v>
      </c>
      <c r="B1513" t="s">
        <v>4</v>
      </c>
      <c r="C1513">
        <v>1</v>
      </c>
      <c r="D1513" s="2">
        <f t="shared" si="95"/>
        <v>1.5054980789844512E-6</v>
      </c>
      <c r="E1513" s="10">
        <f t="shared" si="97"/>
        <v>0.99982987871706042</v>
      </c>
      <c r="G1513" t="s">
        <v>1216</v>
      </c>
      <c r="H1513" t="s">
        <v>4</v>
      </c>
      <c r="I1513">
        <f>IFERROR(VLOOKUP($G1513,'A2015'!$A$3:$C$1897,3,FALSE),0)</f>
        <v>0</v>
      </c>
      <c r="J1513" s="3">
        <f>IFERROR(VLOOKUP($G1513,'A2016'!$A$3:$C$1897,3,FALSE),0)</f>
        <v>0</v>
      </c>
      <c r="K1513" s="3">
        <f>IFERROR(VLOOKUP($G1513,'A2017'!$A$3:$C$1897,3,FALSE),0)</f>
        <v>0</v>
      </c>
      <c r="L1513" s="3">
        <f>IFERROR(VLOOKUP($G1513,'A2018'!$A$3:$C$1897,3,FALSE),0)</f>
        <v>0</v>
      </c>
      <c r="M1513" s="3">
        <f>IFERROR(VLOOKUP($G1513,'A2019'!$A$3:$C$1897,3,FALSE),0)</f>
        <v>0</v>
      </c>
      <c r="N1513" s="3">
        <f>IFERROR(VLOOKUP($G1513,'A2020'!$A$3:$C$1897,3,FALSE),0)</f>
        <v>0</v>
      </c>
      <c r="O1513" s="17">
        <f t="shared" si="96"/>
        <v>0</v>
      </c>
      <c r="Q1513" t="s">
        <v>555</v>
      </c>
      <c r="R1513" t="s">
        <v>4</v>
      </c>
      <c r="S151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17">
        <v>0</v>
      </c>
    </row>
    <row r="1514" spans="1:25" x14ac:dyDescent="0.3">
      <c r="A1514" t="s">
        <v>376</v>
      </c>
      <c r="B1514" t="s">
        <v>4</v>
      </c>
      <c r="C1514">
        <v>1</v>
      </c>
      <c r="D1514" s="2">
        <f t="shared" si="95"/>
        <v>1.5054980789844512E-6</v>
      </c>
      <c r="E1514" s="10">
        <f t="shared" si="97"/>
        <v>0.9998313842151394</v>
      </c>
      <c r="G1514" t="s">
        <v>376</v>
      </c>
      <c r="H1514" t="s">
        <v>4</v>
      </c>
      <c r="I1514">
        <f>IFERROR(VLOOKUP($G1514,'A2015'!$A$3:$C$1897,3,FALSE),0)</f>
        <v>0</v>
      </c>
      <c r="J1514" s="3">
        <f>IFERROR(VLOOKUP($G1514,'A2016'!$A$3:$C$1897,3,FALSE),0)</f>
        <v>0</v>
      </c>
      <c r="K1514" s="3">
        <f>IFERROR(VLOOKUP($G1514,'A2017'!$A$3:$C$1897,3,FALSE),0)</f>
        <v>0</v>
      </c>
      <c r="L1514" s="3">
        <f>IFERROR(VLOOKUP($G1514,'A2018'!$A$3:$C$1897,3,FALSE),0)</f>
        <v>0</v>
      </c>
      <c r="M1514" s="3">
        <f>IFERROR(VLOOKUP($G1514,'A2019'!$A$3:$C$1897,3,FALSE),0)</f>
        <v>0</v>
      </c>
      <c r="N1514" s="3">
        <f>IFERROR(VLOOKUP($G1514,'A2020'!$A$3:$C$1897,3,FALSE),0)</f>
        <v>0</v>
      </c>
      <c r="O1514" s="17">
        <f t="shared" si="96"/>
        <v>0</v>
      </c>
      <c r="Q1514" t="s">
        <v>1458</v>
      </c>
      <c r="R1514" t="s">
        <v>4</v>
      </c>
      <c r="S1514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17">
        <v>0</v>
      </c>
    </row>
    <row r="1515" spans="1:25" x14ac:dyDescent="0.3">
      <c r="A1515" t="s">
        <v>1584</v>
      </c>
      <c r="B1515" t="s">
        <v>4</v>
      </c>
      <c r="C1515">
        <v>1</v>
      </c>
      <c r="D1515" s="2">
        <f t="shared" si="95"/>
        <v>1.5054980789844512E-6</v>
      </c>
      <c r="E1515" s="10">
        <f t="shared" si="97"/>
        <v>0.99983288971321838</v>
      </c>
      <c r="G1515" t="s">
        <v>1584</v>
      </c>
      <c r="H1515" t="s">
        <v>4</v>
      </c>
      <c r="I1515">
        <f>IFERROR(VLOOKUP($G1515,'A2015'!$A$3:$C$1897,3,FALSE),0)</f>
        <v>0</v>
      </c>
      <c r="J1515" s="3">
        <f>IFERROR(VLOOKUP($G1515,'A2016'!$A$3:$C$1897,3,FALSE),0)</f>
        <v>0</v>
      </c>
      <c r="K1515" s="3">
        <f>IFERROR(VLOOKUP($G1515,'A2017'!$A$3:$C$1897,3,FALSE),0)</f>
        <v>0</v>
      </c>
      <c r="L1515" s="3">
        <f>IFERROR(VLOOKUP($G1515,'A2018'!$A$3:$C$1897,3,FALSE),0)</f>
        <v>0</v>
      </c>
      <c r="M1515" s="3">
        <f>IFERROR(VLOOKUP($G1515,'A2019'!$A$3:$C$1897,3,FALSE),0)</f>
        <v>0</v>
      </c>
      <c r="N1515" s="3">
        <f>IFERROR(VLOOKUP($G1515,'A2020'!$A$3:$C$1897,3,FALSE),0)</f>
        <v>0</v>
      </c>
      <c r="O1515" s="17">
        <f t="shared" si="96"/>
        <v>0</v>
      </c>
      <c r="Q1515" t="s">
        <v>1158</v>
      </c>
      <c r="R1515" t="s">
        <v>4</v>
      </c>
      <c r="S1515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17">
        <v>0</v>
      </c>
    </row>
    <row r="1516" spans="1:25" x14ac:dyDescent="0.3">
      <c r="A1516" t="s">
        <v>1065</v>
      </c>
      <c r="B1516" t="s">
        <v>4</v>
      </c>
      <c r="C1516">
        <v>1</v>
      </c>
      <c r="D1516" s="2">
        <f t="shared" si="95"/>
        <v>1.5054980789844512E-6</v>
      </c>
      <c r="E1516" s="10">
        <f t="shared" si="97"/>
        <v>0.99983439521129736</v>
      </c>
      <c r="G1516" t="s">
        <v>1065</v>
      </c>
      <c r="H1516" t="s">
        <v>4</v>
      </c>
      <c r="I1516">
        <f>IFERROR(VLOOKUP($G1516,'A2015'!$A$3:$C$1897,3,FALSE),0)</f>
        <v>0</v>
      </c>
      <c r="J1516" s="3">
        <f>IFERROR(VLOOKUP($G1516,'A2016'!$A$3:$C$1897,3,FALSE),0)</f>
        <v>0</v>
      </c>
      <c r="K1516" s="3">
        <f>IFERROR(VLOOKUP($G1516,'A2017'!$A$3:$C$1897,3,FALSE),0)</f>
        <v>0</v>
      </c>
      <c r="L1516" s="3">
        <f>IFERROR(VLOOKUP($G1516,'A2018'!$A$3:$C$1897,3,FALSE),0)</f>
        <v>0</v>
      </c>
      <c r="M1516" s="3">
        <f>IFERROR(VLOOKUP($G1516,'A2019'!$A$3:$C$1897,3,FALSE),0)</f>
        <v>0</v>
      </c>
      <c r="N1516" s="3">
        <f>IFERROR(VLOOKUP($G1516,'A2020'!$A$3:$C$1897,3,FALSE),0)</f>
        <v>0</v>
      </c>
      <c r="O1516" s="17">
        <f t="shared" si="96"/>
        <v>0</v>
      </c>
      <c r="Q1516" t="s">
        <v>1518</v>
      </c>
      <c r="R1516" t="s">
        <v>4</v>
      </c>
      <c r="S1516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17">
        <v>0</v>
      </c>
    </row>
    <row r="1517" spans="1:25" x14ac:dyDescent="0.3">
      <c r="A1517" t="s">
        <v>1094</v>
      </c>
      <c r="B1517" t="s">
        <v>4</v>
      </c>
      <c r="C1517">
        <v>1</v>
      </c>
      <c r="D1517" s="2">
        <f t="shared" si="95"/>
        <v>1.5054980789844512E-6</v>
      </c>
      <c r="E1517" s="10">
        <f t="shared" si="97"/>
        <v>0.99983590070937634</v>
      </c>
      <c r="G1517" t="s">
        <v>1094</v>
      </c>
      <c r="H1517" t="s">
        <v>4</v>
      </c>
      <c r="I1517">
        <f>IFERROR(VLOOKUP($G1517,'A2015'!$A$3:$C$1897,3,FALSE),0)</f>
        <v>0</v>
      </c>
      <c r="J1517" s="3">
        <f>IFERROR(VLOOKUP($G1517,'A2016'!$A$3:$C$1897,3,FALSE),0)</f>
        <v>0</v>
      </c>
      <c r="K1517" s="3">
        <f>IFERROR(VLOOKUP($G1517,'A2017'!$A$3:$C$1897,3,FALSE),0)</f>
        <v>0</v>
      </c>
      <c r="L1517" s="3">
        <f>IFERROR(VLOOKUP($G1517,'A2018'!$A$3:$C$1897,3,FALSE),0)</f>
        <v>0</v>
      </c>
      <c r="M1517" s="3">
        <f>IFERROR(VLOOKUP($G1517,'A2019'!$A$3:$C$1897,3,FALSE),0)</f>
        <v>0</v>
      </c>
      <c r="N1517" s="3">
        <f>IFERROR(VLOOKUP($G1517,'A2020'!$A$3:$C$1897,3,FALSE),0)</f>
        <v>0</v>
      </c>
      <c r="O1517" s="17">
        <f t="shared" si="96"/>
        <v>0</v>
      </c>
      <c r="Q1517" t="s">
        <v>1482</v>
      </c>
      <c r="R1517" t="s">
        <v>4</v>
      </c>
      <c r="S1517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17">
        <v>0</v>
      </c>
    </row>
    <row r="1518" spans="1:25" x14ac:dyDescent="0.3">
      <c r="A1518" t="s">
        <v>1505</v>
      </c>
      <c r="B1518" t="s">
        <v>4</v>
      </c>
      <c r="C1518">
        <v>1</v>
      </c>
      <c r="D1518" s="2">
        <f t="shared" si="95"/>
        <v>1.5054980789844512E-6</v>
      </c>
      <c r="E1518" s="10">
        <f t="shared" si="97"/>
        <v>0.99983740620745531</v>
      </c>
      <c r="G1518" t="s">
        <v>1505</v>
      </c>
      <c r="H1518" t="s">
        <v>4</v>
      </c>
      <c r="I1518">
        <f>IFERROR(VLOOKUP($G1518,'A2015'!$A$3:$C$1897,3,FALSE),0)</f>
        <v>0</v>
      </c>
      <c r="J1518" s="3">
        <f>IFERROR(VLOOKUP($G1518,'A2016'!$A$3:$C$1897,3,FALSE),0)</f>
        <v>0</v>
      </c>
      <c r="K1518" s="3">
        <f>IFERROR(VLOOKUP($G1518,'A2017'!$A$3:$C$1897,3,FALSE),0)</f>
        <v>0</v>
      </c>
      <c r="L1518" s="3">
        <f>IFERROR(VLOOKUP($G1518,'A2018'!$A$3:$C$1897,3,FALSE),0)</f>
        <v>0</v>
      </c>
      <c r="M1518" s="3">
        <f>IFERROR(VLOOKUP($G1518,'A2019'!$A$3:$C$1897,3,FALSE),0)</f>
        <v>0</v>
      </c>
      <c r="N1518" s="3">
        <f>IFERROR(VLOOKUP($G1518,'A2020'!$A$3:$C$1897,3,FALSE),0)</f>
        <v>0</v>
      </c>
      <c r="O1518" s="17">
        <f t="shared" si="96"/>
        <v>0</v>
      </c>
      <c r="Q1518" t="s">
        <v>1576</v>
      </c>
      <c r="R1518" t="s">
        <v>4</v>
      </c>
      <c r="S1518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17">
        <v>0</v>
      </c>
    </row>
    <row r="1519" spans="1:25" x14ac:dyDescent="0.3">
      <c r="A1519" t="s">
        <v>1480</v>
      </c>
      <c r="B1519" t="s">
        <v>4</v>
      </c>
      <c r="C1519">
        <v>1</v>
      </c>
      <c r="D1519" s="2">
        <f t="shared" si="95"/>
        <v>1.5054980789844512E-6</v>
      </c>
      <c r="E1519" s="10">
        <f t="shared" si="97"/>
        <v>0.99983891170553429</v>
      </c>
      <c r="G1519" t="s">
        <v>1480</v>
      </c>
      <c r="H1519" t="s">
        <v>4</v>
      </c>
      <c r="I1519">
        <f>IFERROR(VLOOKUP($G1519,'A2015'!$A$3:$C$1897,3,FALSE),0)</f>
        <v>0</v>
      </c>
      <c r="J1519" s="3">
        <f>IFERROR(VLOOKUP($G1519,'A2016'!$A$3:$C$1897,3,FALSE),0)</f>
        <v>0</v>
      </c>
      <c r="K1519" s="3">
        <f>IFERROR(VLOOKUP($G1519,'A2017'!$A$3:$C$1897,3,FALSE),0)</f>
        <v>0</v>
      </c>
      <c r="L1519" s="3">
        <f>IFERROR(VLOOKUP($G1519,'A2018'!$A$3:$C$1897,3,FALSE),0)</f>
        <v>0</v>
      </c>
      <c r="M1519" s="3">
        <f>IFERROR(VLOOKUP($G1519,'A2019'!$A$3:$C$1897,3,FALSE),0)</f>
        <v>0</v>
      </c>
      <c r="N1519" s="3">
        <f>IFERROR(VLOOKUP($G1519,'A2020'!$A$3:$C$1897,3,FALSE),0)</f>
        <v>0</v>
      </c>
      <c r="O1519" s="17">
        <f t="shared" si="96"/>
        <v>0</v>
      </c>
      <c r="Q1519" t="s">
        <v>1279</v>
      </c>
      <c r="R1519" t="s">
        <v>4</v>
      </c>
      <c r="S1519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17">
        <v>0</v>
      </c>
    </row>
    <row r="1520" spans="1:25" x14ac:dyDescent="0.3">
      <c r="A1520" t="s">
        <v>1275</v>
      </c>
      <c r="B1520" t="s">
        <v>4</v>
      </c>
      <c r="C1520">
        <v>1</v>
      </c>
      <c r="D1520" s="2">
        <f t="shared" si="95"/>
        <v>1.5054980789844512E-6</v>
      </c>
      <c r="E1520" s="10">
        <f t="shared" si="97"/>
        <v>0.99984041720361327</v>
      </c>
      <c r="G1520" t="s">
        <v>1275</v>
      </c>
      <c r="H1520" t="s">
        <v>4</v>
      </c>
      <c r="I1520">
        <f>IFERROR(VLOOKUP($G1520,'A2015'!$A$3:$C$1897,3,FALSE),0)</f>
        <v>0</v>
      </c>
      <c r="J1520" s="3">
        <f>IFERROR(VLOOKUP($G1520,'A2016'!$A$3:$C$1897,3,FALSE),0)</f>
        <v>0</v>
      </c>
      <c r="K1520" s="3">
        <f>IFERROR(VLOOKUP($G1520,'A2017'!$A$3:$C$1897,3,FALSE),0)</f>
        <v>0</v>
      </c>
      <c r="L1520" s="3">
        <f>IFERROR(VLOOKUP($G1520,'A2018'!$A$3:$C$1897,3,FALSE),0)</f>
        <v>0</v>
      </c>
      <c r="M1520" s="3">
        <f>IFERROR(VLOOKUP($G1520,'A2019'!$A$3:$C$1897,3,FALSE),0)</f>
        <v>0</v>
      </c>
      <c r="N1520" s="3">
        <f>IFERROR(VLOOKUP($G1520,'A2020'!$A$3:$C$1897,3,FALSE),0)</f>
        <v>0</v>
      </c>
      <c r="O1520" s="17">
        <f t="shared" si="96"/>
        <v>0</v>
      </c>
      <c r="Q1520" t="s">
        <v>1620</v>
      </c>
      <c r="R1520" t="s">
        <v>4</v>
      </c>
      <c r="S1520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17">
        <v>0</v>
      </c>
    </row>
    <row r="1521" spans="1:25" x14ac:dyDescent="0.3">
      <c r="A1521" t="s">
        <v>1603</v>
      </c>
      <c r="B1521" t="s">
        <v>4</v>
      </c>
      <c r="C1521">
        <v>1</v>
      </c>
      <c r="D1521" s="2">
        <f t="shared" si="95"/>
        <v>1.5054980789844512E-6</v>
      </c>
      <c r="E1521" s="10">
        <f t="shared" si="97"/>
        <v>0.99984192270169225</v>
      </c>
      <c r="G1521" t="s">
        <v>1603</v>
      </c>
      <c r="H1521" t="s">
        <v>4</v>
      </c>
      <c r="I1521">
        <f>IFERROR(VLOOKUP($G1521,'A2015'!$A$3:$C$1897,3,FALSE),0)</f>
        <v>0</v>
      </c>
      <c r="J1521" s="3">
        <f>IFERROR(VLOOKUP($G1521,'A2016'!$A$3:$C$1897,3,FALSE),0)</f>
        <v>0</v>
      </c>
      <c r="K1521" s="3">
        <f>IFERROR(VLOOKUP($G1521,'A2017'!$A$3:$C$1897,3,FALSE),0)</f>
        <v>0</v>
      </c>
      <c r="L1521" s="3">
        <f>IFERROR(VLOOKUP($G1521,'A2018'!$A$3:$C$1897,3,FALSE),0)</f>
        <v>1</v>
      </c>
      <c r="M1521" s="3">
        <f>IFERROR(VLOOKUP($G1521,'A2019'!$A$3:$C$1897,3,FALSE),0)</f>
        <v>0</v>
      </c>
      <c r="N1521" s="3">
        <f>IFERROR(VLOOKUP($G1521,'A2020'!$A$3:$C$1897,3,FALSE),0)</f>
        <v>0</v>
      </c>
      <c r="O1521" s="17">
        <f t="shared" si="96"/>
        <v>1</v>
      </c>
      <c r="Q1521" t="s">
        <v>1334</v>
      </c>
      <c r="R1521" t="s">
        <v>4</v>
      </c>
      <c r="S1521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17">
        <v>0</v>
      </c>
    </row>
    <row r="1522" spans="1:25" x14ac:dyDescent="0.3">
      <c r="A1522" t="s">
        <v>1487</v>
      </c>
      <c r="B1522" t="s">
        <v>4</v>
      </c>
      <c r="C1522">
        <v>1</v>
      </c>
      <c r="D1522" s="2">
        <f t="shared" si="95"/>
        <v>1.5054980789844512E-6</v>
      </c>
      <c r="E1522" s="10">
        <f t="shared" si="97"/>
        <v>0.99984342819977123</v>
      </c>
      <c r="G1522" t="s">
        <v>1487</v>
      </c>
      <c r="H1522" t="s">
        <v>4</v>
      </c>
      <c r="I1522">
        <f>IFERROR(VLOOKUP($G1522,'A2015'!$A$3:$C$1897,3,FALSE),0)</f>
        <v>0</v>
      </c>
      <c r="J1522" s="3">
        <f>IFERROR(VLOOKUP($G1522,'A2016'!$A$3:$C$1897,3,FALSE),0)</f>
        <v>0</v>
      </c>
      <c r="K1522" s="3">
        <f>IFERROR(VLOOKUP($G1522,'A2017'!$A$3:$C$1897,3,FALSE),0)</f>
        <v>0</v>
      </c>
      <c r="L1522" s="3">
        <f>IFERROR(VLOOKUP($G1522,'A2018'!$A$3:$C$1897,3,FALSE),0)</f>
        <v>0</v>
      </c>
      <c r="M1522" s="3">
        <f>IFERROR(VLOOKUP($G1522,'A2019'!$A$3:$C$1897,3,FALSE),0)</f>
        <v>0</v>
      </c>
      <c r="N1522" s="3">
        <f>IFERROR(VLOOKUP($G1522,'A2020'!$A$3:$C$1897,3,FALSE),0)</f>
        <v>0</v>
      </c>
      <c r="O1522" s="17">
        <f t="shared" si="96"/>
        <v>0</v>
      </c>
      <c r="Q1522" t="s">
        <v>1454</v>
      </c>
      <c r="R1522" t="s">
        <v>4</v>
      </c>
      <c r="S1522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17">
        <v>0</v>
      </c>
    </row>
    <row r="1523" spans="1:25" x14ac:dyDescent="0.3">
      <c r="A1523" t="s">
        <v>1628</v>
      </c>
      <c r="B1523" t="s">
        <v>4</v>
      </c>
      <c r="C1523">
        <v>1</v>
      </c>
      <c r="D1523" s="2">
        <f t="shared" si="95"/>
        <v>1.5054980789844512E-6</v>
      </c>
      <c r="E1523" s="10">
        <f t="shared" si="97"/>
        <v>0.99984493369785021</v>
      </c>
      <c r="G1523" t="s">
        <v>1628</v>
      </c>
      <c r="H1523" t="s">
        <v>4</v>
      </c>
      <c r="I1523">
        <f>IFERROR(VLOOKUP($G1523,'A2015'!$A$3:$C$1897,3,FALSE),0)</f>
        <v>0</v>
      </c>
      <c r="J1523" s="3">
        <f>IFERROR(VLOOKUP($G1523,'A2016'!$A$3:$C$1897,3,FALSE),0)</f>
        <v>0</v>
      </c>
      <c r="K1523" s="3">
        <f>IFERROR(VLOOKUP($G1523,'A2017'!$A$3:$C$1897,3,FALSE),0)</f>
        <v>0</v>
      </c>
      <c r="L1523" s="3">
        <f>IFERROR(VLOOKUP($G1523,'A2018'!$A$3:$C$1897,3,FALSE),0)</f>
        <v>0</v>
      </c>
      <c r="M1523" s="3">
        <f>IFERROR(VLOOKUP($G1523,'A2019'!$A$3:$C$1897,3,FALSE),0)</f>
        <v>0</v>
      </c>
      <c r="N1523" s="3">
        <f>IFERROR(VLOOKUP($G1523,'A2020'!$A$3:$C$1897,3,FALSE),0)</f>
        <v>0</v>
      </c>
      <c r="O1523" s="17">
        <f t="shared" si="96"/>
        <v>0</v>
      </c>
      <c r="Q1523" t="s">
        <v>1277</v>
      </c>
      <c r="R1523" t="s">
        <v>4</v>
      </c>
      <c r="S152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17">
        <v>0</v>
      </c>
    </row>
    <row r="1524" spans="1:25" x14ac:dyDescent="0.3">
      <c r="A1524" t="s">
        <v>1521</v>
      </c>
      <c r="B1524" t="s">
        <v>4</v>
      </c>
      <c r="C1524">
        <v>1</v>
      </c>
      <c r="D1524" s="2">
        <f t="shared" si="95"/>
        <v>1.5054980789844512E-6</v>
      </c>
      <c r="E1524" s="10">
        <f t="shared" si="97"/>
        <v>0.99984643919592919</v>
      </c>
      <c r="G1524" t="s">
        <v>1521</v>
      </c>
      <c r="H1524" t="s">
        <v>4</v>
      </c>
      <c r="I1524">
        <f>IFERROR(VLOOKUP($G1524,'A2015'!$A$3:$C$1897,3,FALSE),0)</f>
        <v>0</v>
      </c>
      <c r="J1524" s="3">
        <f>IFERROR(VLOOKUP($G1524,'A2016'!$A$3:$C$1897,3,FALSE),0)</f>
        <v>0</v>
      </c>
      <c r="K1524" s="3">
        <f>IFERROR(VLOOKUP($G1524,'A2017'!$A$3:$C$1897,3,FALSE),0)</f>
        <v>0</v>
      </c>
      <c r="L1524" s="3">
        <f>IFERROR(VLOOKUP($G1524,'A2018'!$A$3:$C$1897,3,FALSE),0)</f>
        <v>0</v>
      </c>
      <c r="M1524" s="3">
        <f>IFERROR(VLOOKUP($G1524,'A2019'!$A$3:$C$1897,3,FALSE),0)</f>
        <v>0</v>
      </c>
      <c r="N1524" s="3">
        <f>IFERROR(VLOOKUP($G1524,'A2020'!$A$3:$C$1897,3,FALSE),0)</f>
        <v>0</v>
      </c>
      <c r="O1524" s="17">
        <f t="shared" si="96"/>
        <v>0</v>
      </c>
      <c r="Q1524" t="s">
        <v>1222</v>
      </c>
      <c r="R1524" t="s">
        <v>4</v>
      </c>
      <c r="S1524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17">
        <v>0</v>
      </c>
    </row>
    <row r="1525" spans="1:25" x14ac:dyDescent="0.3">
      <c r="A1525" t="s">
        <v>1343</v>
      </c>
      <c r="B1525" t="s">
        <v>4</v>
      </c>
      <c r="C1525">
        <v>1</v>
      </c>
      <c r="D1525" s="2">
        <f t="shared" si="95"/>
        <v>1.5054980789844512E-6</v>
      </c>
      <c r="E1525" s="10">
        <f t="shared" si="97"/>
        <v>0.99984794469400817</v>
      </c>
      <c r="G1525" t="s">
        <v>1343</v>
      </c>
      <c r="H1525" t="s">
        <v>4</v>
      </c>
      <c r="I1525">
        <f>IFERROR(VLOOKUP($G1525,'A2015'!$A$3:$C$1897,3,FALSE),0)</f>
        <v>0</v>
      </c>
      <c r="J1525" s="3">
        <f>IFERROR(VLOOKUP($G1525,'A2016'!$A$3:$C$1897,3,FALSE),0)</f>
        <v>0</v>
      </c>
      <c r="K1525" s="3">
        <f>IFERROR(VLOOKUP($G1525,'A2017'!$A$3:$C$1897,3,FALSE),0)</f>
        <v>0</v>
      </c>
      <c r="L1525" s="3">
        <f>IFERROR(VLOOKUP($G1525,'A2018'!$A$3:$C$1897,3,FALSE),0)</f>
        <v>0</v>
      </c>
      <c r="M1525" s="3">
        <f>IFERROR(VLOOKUP($G1525,'A2019'!$A$3:$C$1897,3,FALSE),0)</f>
        <v>0</v>
      </c>
      <c r="N1525" s="3">
        <f>IFERROR(VLOOKUP($G1525,'A2020'!$A$3:$C$1897,3,FALSE),0)</f>
        <v>0</v>
      </c>
      <c r="O1525" s="17">
        <f t="shared" si="96"/>
        <v>0</v>
      </c>
      <c r="Q1525" t="s">
        <v>1216</v>
      </c>
      <c r="R1525" t="s">
        <v>4</v>
      </c>
      <c r="S1525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17">
        <v>0</v>
      </c>
    </row>
    <row r="1526" spans="1:25" x14ac:dyDescent="0.3">
      <c r="A1526" t="s">
        <v>1127</v>
      </c>
      <c r="B1526" t="s">
        <v>4</v>
      </c>
      <c r="C1526">
        <v>1</v>
      </c>
      <c r="D1526" s="2">
        <f t="shared" si="95"/>
        <v>1.5054980789844512E-6</v>
      </c>
      <c r="E1526" s="10">
        <f t="shared" si="97"/>
        <v>0.99984945019208715</v>
      </c>
      <c r="G1526" t="s">
        <v>1127</v>
      </c>
      <c r="H1526" t="s">
        <v>4</v>
      </c>
      <c r="I1526">
        <f>IFERROR(VLOOKUP($G1526,'A2015'!$A$3:$C$1897,3,FALSE),0)</f>
        <v>0</v>
      </c>
      <c r="J1526" s="3">
        <f>IFERROR(VLOOKUP($G1526,'A2016'!$A$3:$C$1897,3,FALSE),0)</f>
        <v>0</v>
      </c>
      <c r="K1526" s="3">
        <f>IFERROR(VLOOKUP($G1526,'A2017'!$A$3:$C$1897,3,FALSE),0)</f>
        <v>0</v>
      </c>
      <c r="L1526" s="3">
        <f>IFERROR(VLOOKUP($G1526,'A2018'!$A$3:$C$1897,3,FALSE),0)</f>
        <v>0</v>
      </c>
      <c r="M1526" s="3">
        <f>IFERROR(VLOOKUP($G1526,'A2019'!$A$3:$C$1897,3,FALSE),0)</f>
        <v>0</v>
      </c>
      <c r="N1526" s="3">
        <f>IFERROR(VLOOKUP($G1526,'A2020'!$A$3:$C$1897,3,FALSE),0)</f>
        <v>0</v>
      </c>
      <c r="O1526" s="17">
        <f t="shared" si="96"/>
        <v>0</v>
      </c>
      <c r="Q1526" t="s">
        <v>376</v>
      </c>
      <c r="R1526" t="s">
        <v>4</v>
      </c>
      <c r="S1526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17">
        <v>0</v>
      </c>
    </row>
    <row r="1527" spans="1:25" x14ac:dyDescent="0.3">
      <c r="A1527" t="s">
        <v>1082</v>
      </c>
      <c r="B1527" t="s">
        <v>4</v>
      </c>
      <c r="C1527">
        <v>1</v>
      </c>
      <c r="D1527" s="2">
        <f t="shared" si="95"/>
        <v>1.5054980789844512E-6</v>
      </c>
      <c r="E1527" s="10">
        <f t="shared" si="97"/>
        <v>0.99985095569016613</v>
      </c>
      <c r="G1527" t="s">
        <v>1082</v>
      </c>
      <c r="H1527" t="s">
        <v>4</v>
      </c>
      <c r="I1527">
        <f>IFERROR(VLOOKUP($G1527,'A2015'!$A$3:$C$1897,3,FALSE),0)</f>
        <v>0</v>
      </c>
      <c r="J1527" s="3">
        <f>IFERROR(VLOOKUP($G1527,'A2016'!$A$3:$C$1897,3,FALSE),0)</f>
        <v>0</v>
      </c>
      <c r="K1527" s="3">
        <f>IFERROR(VLOOKUP($G1527,'A2017'!$A$3:$C$1897,3,FALSE),0)</f>
        <v>0</v>
      </c>
      <c r="L1527" s="3">
        <f>IFERROR(VLOOKUP($G1527,'A2018'!$A$3:$C$1897,3,FALSE),0)</f>
        <v>0</v>
      </c>
      <c r="M1527" s="3">
        <f>IFERROR(VLOOKUP($G1527,'A2019'!$A$3:$C$1897,3,FALSE),0)</f>
        <v>0</v>
      </c>
      <c r="N1527" s="3">
        <f>IFERROR(VLOOKUP($G1527,'A2020'!$A$3:$C$1897,3,FALSE),0)</f>
        <v>0</v>
      </c>
      <c r="O1527" s="17">
        <f t="shared" si="96"/>
        <v>0</v>
      </c>
      <c r="Q1527" t="s">
        <v>1584</v>
      </c>
      <c r="R1527" t="s">
        <v>4</v>
      </c>
      <c r="S1527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17">
        <v>0</v>
      </c>
    </row>
    <row r="1528" spans="1:25" x14ac:dyDescent="0.3">
      <c r="A1528" t="s">
        <v>1036</v>
      </c>
      <c r="B1528" t="s">
        <v>4</v>
      </c>
      <c r="C1528">
        <v>1</v>
      </c>
      <c r="D1528" s="2">
        <f t="shared" si="95"/>
        <v>1.5054980789844512E-6</v>
      </c>
      <c r="E1528" s="10">
        <f t="shared" si="97"/>
        <v>0.99985246118824511</v>
      </c>
      <c r="G1528" t="s">
        <v>1036</v>
      </c>
      <c r="H1528" t="s">
        <v>4</v>
      </c>
      <c r="I1528">
        <f>IFERROR(VLOOKUP($G1528,'A2015'!$A$3:$C$1897,3,FALSE),0)</f>
        <v>0</v>
      </c>
      <c r="J1528" s="3">
        <f>IFERROR(VLOOKUP($G1528,'A2016'!$A$3:$C$1897,3,FALSE),0)</f>
        <v>0</v>
      </c>
      <c r="K1528" s="3">
        <f>IFERROR(VLOOKUP($G1528,'A2017'!$A$3:$C$1897,3,FALSE),0)</f>
        <v>0</v>
      </c>
      <c r="L1528" s="3">
        <f>IFERROR(VLOOKUP($G1528,'A2018'!$A$3:$C$1897,3,FALSE),0)</f>
        <v>0</v>
      </c>
      <c r="M1528" s="3">
        <f>IFERROR(VLOOKUP($G1528,'A2019'!$A$3:$C$1897,3,FALSE),0)</f>
        <v>0</v>
      </c>
      <c r="N1528" s="3">
        <f>IFERROR(VLOOKUP($G1528,'A2020'!$A$3:$C$1897,3,FALSE),0)</f>
        <v>0</v>
      </c>
      <c r="O1528" s="17">
        <f t="shared" si="96"/>
        <v>0</v>
      </c>
      <c r="Q1528" t="s">
        <v>1065</v>
      </c>
      <c r="R1528" t="s">
        <v>4</v>
      </c>
      <c r="S1528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17">
        <v>0</v>
      </c>
    </row>
    <row r="1529" spans="1:25" x14ac:dyDescent="0.3">
      <c r="A1529" t="s">
        <v>548</v>
      </c>
      <c r="B1529" t="s">
        <v>4</v>
      </c>
      <c r="C1529">
        <v>1</v>
      </c>
      <c r="D1529" s="2">
        <f t="shared" si="95"/>
        <v>1.5054980789844512E-6</v>
      </c>
      <c r="E1529" s="10">
        <f t="shared" si="97"/>
        <v>0.99985396668632409</v>
      </c>
      <c r="G1529" t="s">
        <v>548</v>
      </c>
      <c r="H1529" t="s">
        <v>4</v>
      </c>
      <c r="I1529">
        <f>IFERROR(VLOOKUP($G1529,'A2015'!$A$3:$C$1897,3,FALSE),0)</f>
        <v>0</v>
      </c>
      <c r="J1529" s="3">
        <f>IFERROR(VLOOKUP($G1529,'A2016'!$A$3:$C$1897,3,FALSE),0)</f>
        <v>0</v>
      </c>
      <c r="K1529" s="3">
        <f>IFERROR(VLOOKUP($G1529,'A2017'!$A$3:$C$1897,3,FALSE),0)</f>
        <v>0</v>
      </c>
      <c r="L1529" s="3">
        <f>IFERROR(VLOOKUP($G1529,'A2018'!$A$3:$C$1897,3,FALSE),0)</f>
        <v>0</v>
      </c>
      <c r="M1529" s="3">
        <f>IFERROR(VLOOKUP($G1529,'A2019'!$A$3:$C$1897,3,FALSE),0)</f>
        <v>0</v>
      </c>
      <c r="N1529" s="3">
        <f>IFERROR(VLOOKUP($G1529,'A2020'!$A$3:$C$1897,3,FALSE),0)</f>
        <v>1</v>
      </c>
      <c r="O1529" s="17">
        <f t="shared" si="96"/>
        <v>1</v>
      </c>
      <c r="Q1529" t="s">
        <v>1094</v>
      </c>
      <c r="R1529" t="s">
        <v>4</v>
      </c>
      <c r="S1529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17">
        <v>0</v>
      </c>
    </row>
    <row r="1530" spans="1:25" x14ac:dyDescent="0.3">
      <c r="A1530" t="s">
        <v>1562</v>
      </c>
      <c r="B1530" t="s">
        <v>4</v>
      </c>
      <c r="C1530">
        <v>1</v>
      </c>
      <c r="D1530" s="2">
        <f t="shared" si="95"/>
        <v>1.5054980789844512E-6</v>
      </c>
      <c r="E1530" s="10">
        <f t="shared" si="97"/>
        <v>0.99985547218440307</v>
      </c>
      <c r="G1530" t="s">
        <v>1562</v>
      </c>
      <c r="H1530" t="s">
        <v>4</v>
      </c>
      <c r="I1530">
        <f>IFERROR(VLOOKUP($G1530,'A2015'!$A$3:$C$1897,3,FALSE),0)</f>
        <v>1</v>
      </c>
      <c r="J1530" s="3">
        <f>IFERROR(VLOOKUP($G1530,'A2016'!$A$3:$C$1897,3,FALSE),0)</f>
        <v>0</v>
      </c>
      <c r="K1530" s="3">
        <f>IFERROR(VLOOKUP($G1530,'A2017'!$A$3:$C$1897,3,FALSE),0)</f>
        <v>0</v>
      </c>
      <c r="L1530" s="3">
        <f>IFERROR(VLOOKUP($G1530,'A2018'!$A$3:$C$1897,3,FALSE),0)</f>
        <v>0</v>
      </c>
      <c r="M1530" s="3">
        <f>IFERROR(VLOOKUP($G1530,'A2019'!$A$3:$C$1897,3,FALSE),0)</f>
        <v>0</v>
      </c>
      <c r="N1530" s="3">
        <f>IFERROR(VLOOKUP($G1530,'A2020'!$A$3:$C$1897,3,FALSE),0)</f>
        <v>0</v>
      </c>
      <c r="O1530" s="17">
        <f t="shared" si="96"/>
        <v>1</v>
      </c>
      <c r="Q1530" t="s">
        <v>1505</v>
      </c>
      <c r="R1530" t="s">
        <v>4</v>
      </c>
      <c r="S1530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17">
        <v>0</v>
      </c>
    </row>
    <row r="1531" spans="1:25" x14ac:dyDescent="0.3">
      <c r="A1531" t="s">
        <v>1318</v>
      </c>
      <c r="B1531" t="s">
        <v>4</v>
      </c>
      <c r="C1531">
        <v>1</v>
      </c>
      <c r="D1531" s="2">
        <f t="shared" si="95"/>
        <v>1.5054980789844512E-6</v>
      </c>
      <c r="E1531" s="10">
        <f t="shared" si="97"/>
        <v>0.99985697768248205</v>
      </c>
      <c r="G1531" t="s">
        <v>1318</v>
      </c>
      <c r="H1531" t="s">
        <v>4</v>
      </c>
      <c r="I1531">
        <f>IFERROR(VLOOKUP($G1531,'A2015'!$A$3:$C$1897,3,FALSE),0)</f>
        <v>0</v>
      </c>
      <c r="J1531" s="3">
        <f>IFERROR(VLOOKUP($G1531,'A2016'!$A$3:$C$1897,3,FALSE),0)</f>
        <v>0</v>
      </c>
      <c r="K1531" s="3">
        <f>IFERROR(VLOOKUP($G1531,'A2017'!$A$3:$C$1897,3,FALSE),0)</f>
        <v>0</v>
      </c>
      <c r="L1531" s="3">
        <f>IFERROR(VLOOKUP($G1531,'A2018'!$A$3:$C$1897,3,FALSE),0)</f>
        <v>0</v>
      </c>
      <c r="M1531" s="3">
        <f>IFERROR(VLOOKUP($G1531,'A2019'!$A$3:$C$1897,3,FALSE),0)</f>
        <v>0</v>
      </c>
      <c r="N1531" s="3">
        <f>IFERROR(VLOOKUP($G1531,'A2020'!$A$3:$C$1897,3,FALSE),0)</f>
        <v>0</v>
      </c>
      <c r="O1531" s="17">
        <f t="shared" si="96"/>
        <v>0</v>
      </c>
      <c r="Q1531" t="s">
        <v>1480</v>
      </c>
      <c r="R1531" t="s">
        <v>4</v>
      </c>
      <c r="S1531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17">
        <v>0</v>
      </c>
    </row>
    <row r="1532" spans="1:25" x14ac:dyDescent="0.3">
      <c r="A1532" t="s">
        <v>1488</v>
      </c>
      <c r="B1532" t="s">
        <v>4</v>
      </c>
      <c r="C1532">
        <v>1</v>
      </c>
      <c r="D1532" s="2">
        <f t="shared" si="95"/>
        <v>1.5054980789844512E-6</v>
      </c>
      <c r="E1532" s="10">
        <f t="shared" si="97"/>
        <v>0.99985848318056103</v>
      </c>
      <c r="G1532" t="s">
        <v>1488</v>
      </c>
      <c r="H1532" t="s">
        <v>4</v>
      </c>
      <c r="I1532">
        <f>IFERROR(VLOOKUP($G1532,'A2015'!$A$3:$C$1897,3,FALSE),0)</f>
        <v>0</v>
      </c>
      <c r="J1532" s="3">
        <f>IFERROR(VLOOKUP($G1532,'A2016'!$A$3:$C$1897,3,FALSE),0)</f>
        <v>0</v>
      </c>
      <c r="K1532" s="3">
        <f>IFERROR(VLOOKUP($G1532,'A2017'!$A$3:$C$1897,3,FALSE),0)</f>
        <v>0</v>
      </c>
      <c r="L1532" s="3">
        <f>IFERROR(VLOOKUP($G1532,'A2018'!$A$3:$C$1897,3,FALSE),0)</f>
        <v>0</v>
      </c>
      <c r="M1532" s="3">
        <f>IFERROR(VLOOKUP($G1532,'A2019'!$A$3:$C$1897,3,FALSE),0)</f>
        <v>0</v>
      </c>
      <c r="N1532" s="3">
        <f>IFERROR(VLOOKUP($G1532,'A2020'!$A$3:$C$1897,3,FALSE),0)</f>
        <v>0</v>
      </c>
      <c r="O1532" s="17">
        <f t="shared" si="96"/>
        <v>0</v>
      </c>
      <c r="Q1532" t="s">
        <v>1275</v>
      </c>
      <c r="R1532" t="s">
        <v>4</v>
      </c>
      <c r="S1532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17">
        <v>0</v>
      </c>
    </row>
    <row r="1533" spans="1:25" x14ac:dyDescent="0.3">
      <c r="A1533" t="s">
        <v>1271</v>
      </c>
      <c r="B1533" t="s">
        <v>4</v>
      </c>
      <c r="C1533">
        <v>1</v>
      </c>
      <c r="D1533" s="2">
        <f t="shared" si="95"/>
        <v>1.5054980789844512E-6</v>
      </c>
      <c r="E1533" s="10">
        <f t="shared" si="97"/>
        <v>0.99985998867864001</v>
      </c>
      <c r="G1533" t="s">
        <v>1271</v>
      </c>
      <c r="H1533" t="s">
        <v>4</v>
      </c>
      <c r="I1533">
        <f>IFERROR(VLOOKUP($G1533,'A2015'!$A$3:$C$1897,3,FALSE),0)</f>
        <v>0</v>
      </c>
      <c r="J1533" s="3">
        <f>IFERROR(VLOOKUP($G1533,'A2016'!$A$3:$C$1897,3,FALSE),0)</f>
        <v>0</v>
      </c>
      <c r="K1533" s="3">
        <f>IFERROR(VLOOKUP($G1533,'A2017'!$A$3:$C$1897,3,FALSE),0)</f>
        <v>0</v>
      </c>
      <c r="L1533" s="3">
        <f>IFERROR(VLOOKUP($G1533,'A2018'!$A$3:$C$1897,3,FALSE),0)</f>
        <v>0</v>
      </c>
      <c r="M1533" s="3">
        <f>IFERROR(VLOOKUP($G1533,'A2019'!$A$3:$C$1897,3,FALSE),0)</f>
        <v>0</v>
      </c>
      <c r="N1533" s="3">
        <f>IFERROR(VLOOKUP($G1533,'A2020'!$A$3:$C$1897,3,FALSE),0)</f>
        <v>0</v>
      </c>
      <c r="O1533" s="17">
        <f t="shared" si="96"/>
        <v>0</v>
      </c>
      <c r="Q1533" t="s">
        <v>1487</v>
      </c>
      <c r="R1533" t="s">
        <v>4</v>
      </c>
      <c r="S153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17">
        <v>0</v>
      </c>
    </row>
    <row r="1534" spans="1:25" x14ac:dyDescent="0.3">
      <c r="A1534" t="s">
        <v>1595</v>
      </c>
      <c r="B1534" t="s">
        <v>4</v>
      </c>
      <c r="C1534">
        <v>1</v>
      </c>
      <c r="D1534" s="2">
        <f t="shared" si="95"/>
        <v>1.5054980789844512E-6</v>
      </c>
      <c r="E1534" s="10">
        <f t="shared" si="97"/>
        <v>0.99986149417671899</v>
      </c>
      <c r="G1534" t="s">
        <v>1595</v>
      </c>
      <c r="H1534" t="s">
        <v>4</v>
      </c>
      <c r="I1534">
        <f>IFERROR(VLOOKUP($G1534,'A2015'!$A$3:$C$1897,3,FALSE),0)</f>
        <v>0</v>
      </c>
      <c r="J1534" s="3">
        <f>IFERROR(VLOOKUP($G1534,'A2016'!$A$3:$C$1897,3,FALSE),0)</f>
        <v>0</v>
      </c>
      <c r="K1534" s="3">
        <f>IFERROR(VLOOKUP($G1534,'A2017'!$A$3:$C$1897,3,FALSE),0)</f>
        <v>0</v>
      </c>
      <c r="L1534" s="3">
        <f>IFERROR(VLOOKUP($G1534,'A2018'!$A$3:$C$1897,3,FALSE),0)</f>
        <v>1</v>
      </c>
      <c r="M1534" s="3">
        <f>IFERROR(VLOOKUP($G1534,'A2019'!$A$3:$C$1897,3,FALSE),0)</f>
        <v>0</v>
      </c>
      <c r="N1534" s="3">
        <f>IFERROR(VLOOKUP($G1534,'A2020'!$A$3:$C$1897,3,FALSE),0)</f>
        <v>0</v>
      </c>
      <c r="O1534" s="17">
        <f t="shared" si="96"/>
        <v>1</v>
      </c>
      <c r="Q1534" t="s">
        <v>1628</v>
      </c>
      <c r="R1534" t="s">
        <v>4</v>
      </c>
      <c r="S1534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17">
        <v>0</v>
      </c>
    </row>
    <row r="1535" spans="1:25" x14ac:dyDescent="0.3">
      <c r="A1535" t="s">
        <v>1272</v>
      </c>
      <c r="B1535" t="s">
        <v>4</v>
      </c>
      <c r="C1535">
        <v>1</v>
      </c>
      <c r="D1535" s="2">
        <f t="shared" si="95"/>
        <v>1.5054980789844512E-6</v>
      </c>
      <c r="E1535" s="10">
        <f t="shared" si="97"/>
        <v>0.99986299967479797</v>
      </c>
      <c r="G1535" t="s">
        <v>1272</v>
      </c>
      <c r="H1535" t="s">
        <v>4</v>
      </c>
      <c r="I1535">
        <f>IFERROR(VLOOKUP($G1535,'A2015'!$A$3:$C$1897,3,FALSE),0)</f>
        <v>0</v>
      </c>
      <c r="J1535" s="3">
        <f>IFERROR(VLOOKUP($G1535,'A2016'!$A$3:$C$1897,3,FALSE),0)</f>
        <v>0</v>
      </c>
      <c r="K1535" s="3">
        <f>IFERROR(VLOOKUP($G1535,'A2017'!$A$3:$C$1897,3,FALSE),0)</f>
        <v>0</v>
      </c>
      <c r="L1535" s="3">
        <f>IFERROR(VLOOKUP($G1535,'A2018'!$A$3:$C$1897,3,FALSE),0)</f>
        <v>0</v>
      </c>
      <c r="M1535" s="3">
        <f>IFERROR(VLOOKUP($G1535,'A2019'!$A$3:$C$1897,3,FALSE),0)</f>
        <v>0</v>
      </c>
      <c r="N1535" s="3">
        <f>IFERROR(VLOOKUP($G1535,'A2020'!$A$3:$C$1897,3,FALSE),0)</f>
        <v>0</v>
      </c>
      <c r="O1535" s="17">
        <f t="shared" si="96"/>
        <v>0</v>
      </c>
      <c r="Q1535" t="s">
        <v>1521</v>
      </c>
      <c r="R1535" t="s">
        <v>4</v>
      </c>
      <c r="S1535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17">
        <v>0</v>
      </c>
    </row>
    <row r="1536" spans="1:25" x14ac:dyDescent="0.3">
      <c r="A1536" t="s">
        <v>1176</v>
      </c>
      <c r="B1536" t="s">
        <v>4</v>
      </c>
      <c r="C1536">
        <v>1</v>
      </c>
      <c r="D1536" s="2">
        <f t="shared" si="95"/>
        <v>1.5054980789844512E-6</v>
      </c>
      <c r="E1536" s="10">
        <f t="shared" si="97"/>
        <v>0.99986450517287695</v>
      </c>
      <c r="G1536" t="s">
        <v>1176</v>
      </c>
      <c r="H1536" t="s">
        <v>4</v>
      </c>
      <c r="I1536">
        <f>IFERROR(VLOOKUP($G1536,'A2015'!$A$3:$C$1897,3,FALSE),0)</f>
        <v>0</v>
      </c>
      <c r="J1536" s="3">
        <f>IFERROR(VLOOKUP($G1536,'A2016'!$A$3:$C$1897,3,FALSE),0)</f>
        <v>0</v>
      </c>
      <c r="K1536" s="3">
        <f>IFERROR(VLOOKUP($G1536,'A2017'!$A$3:$C$1897,3,FALSE),0)</f>
        <v>0</v>
      </c>
      <c r="L1536" s="3">
        <f>IFERROR(VLOOKUP($G1536,'A2018'!$A$3:$C$1897,3,FALSE),0)</f>
        <v>0</v>
      </c>
      <c r="M1536" s="3">
        <f>IFERROR(VLOOKUP($G1536,'A2019'!$A$3:$C$1897,3,FALSE),0)</f>
        <v>0</v>
      </c>
      <c r="N1536" s="3">
        <f>IFERROR(VLOOKUP($G1536,'A2020'!$A$3:$C$1897,3,FALSE),0)</f>
        <v>0</v>
      </c>
      <c r="O1536" s="17">
        <f t="shared" si="96"/>
        <v>0</v>
      </c>
      <c r="Q1536" t="s">
        <v>1343</v>
      </c>
      <c r="R1536" t="s">
        <v>4</v>
      </c>
      <c r="S1536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17">
        <v>0</v>
      </c>
    </row>
    <row r="1537" spans="1:25" x14ac:dyDescent="0.3">
      <c r="A1537" t="s">
        <v>1384</v>
      </c>
      <c r="B1537" t="s">
        <v>4</v>
      </c>
      <c r="C1537">
        <v>1</v>
      </c>
      <c r="D1537" s="2">
        <f t="shared" si="95"/>
        <v>1.5054980789844512E-6</v>
      </c>
      <c r="E1537" s="10">
        <f t="shared" si="97"/>
        <v>0.99986601067095593</v>
      </c>
      <c r="G1537" t="s">
        <v>1384</v>
      </c>
      <c r="H1537" t="s">
        <v>4</v>
      </c>
      <c r="I1537">
        <f>IFERROR(VLOOKUP($G1537,'A2015'!$A$3:$C$1897,3,FALSE),0)</f>
        <v>0</v>
      </c>
      <c r="J1537" s="3">
        <f>IFERROR(VLOOKUP($G1537,'A2016'!$A$3:$C$1897,3,FALSE),0)</f>
        <v>0</v>
      </c>
      <c r="K1537" s="3">
        <f>IFERROR(VLOOKUP($G1537,'A2017'!$A$3:$C$1897,3,FALSE),0)</f>
        <v>0</v>
      </c>
      <c r="L1537" s="3">
        <f>IFERROR(VLOOKUP($G1537,'A2018'!$A$3:$C$1897,3,FALSE),0)</f>
        <v>0</v>
      </c>
      <c r="M1537" s="3">
        <f>IFERROR(VLOOKUP($G1537,'A2019'!$A$3:$C$1897,3,FALSE),0)</f>
        <v>0</v>
      </c>
      <c r="N1537" s="3">
        <f>IFERROR(VLOOKUP($G1537,'A2020'!$A$3:$C$1897,3,FALSE),0)</f>
        <v>0</v>
      </c>
      <c r="O1537" s="17">
        <f t="shared" si="96"/>
        <v>0</v>
      </c>
      <c r="Q1537" t="s">
        <v>1127</v>
      </c>
      <c r="R1537" t="s">
        <v>4</v>
      </c>
      <c r="S1537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17">
        <v>0</v>
      </c>
    </row>
    <row r="1538" spans="1:25" x14ac:dyDescent="0.3">
      <c r="A1538" t="s">
        <v>1507</v>
      </c>
      <c r="B1538" t="s">
        <v>4</v>
      </c>
      <c r="C1538">
        <v>1</v>
      </c>
      <c r="D1538" s="2">
        <f t="shared" si="95"/>
        <v>1.5054980789844512E-6</v>
      </c>
      <c r="E1538" s="10">
        <f t="shared" si="97"/>
        <v>0.99986751616903491</v>
      </c>
      <c r="G1538" t="s">
        <v>1507</v>
      </c>
      <c r="H1538" t="s">
        <v>4</v>
      </c>
      <c r="I1538">
        <f>IFERROR(VLOOKUP($G1538,'A2015'!$A$3:$C$1897,3,FALSE),0)</f>
        <v>0</v>
      </c>
      <c r="J1538" s="3">
        <f>IFERROR(VLOOKUP($G1538,'A2016'!$A$3:$C$1897,3,FALSE),0)</f>
        <v>0</v>
      </c>
      <c r="K1538" s="3">
        <f>IFERROR(VLOOKUP($G1538,'A2017'!$A$3:$C$1897,3,FALSE),0)</f>
        <v>0</v>
      </c>
      <c r="L1538" s="3">
        <f>IFERROR(VLOOKUP($G1538,'A2018'!$A$3:$C$1897,3,FALSE),0)</f>
        <v>0</v>
      </c>
      <c r="M1538" s="3">
        <f>IFERROR(VLOOKUP($G1538,'A2019'!$A$3:$C$1897,3,FALSE),0)</f>
        <v>0</v>
      </c>
      <c r="N1538" s="3">
        <f>IFERROR(VLOOKUP($G1538,'A2020'!$A$3:$C$1897,3,FALSE),0)</f>
        <v>0</v>
      </c>
      <c r="O1538" s="17">
        <f t="shared" si="96"/>
        <v>0</v>
      </c>
      <c r="Q1538" t="s">
        <v>1082</v>
      </c>
      <c r="R1538" t="s">
        <v>4</v>
      </c>
      <c r="S1538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17">
        <v>0</v>
      </c>
    </row>
    <row r="1539" spans="1:25" x14ac:dyDescent="0.3">
      <c r="A1539" t="s">
        <v>1527</v>
      </c>
      <c r="B1539" t="s">
        <v>4</v>
      </c>
      <c r="C1539">
        <v>1</v>
      </c>
      <c r="D1539" s="2">
        <f t="shared" si="95"/>
        <v>1.5054980789844512E-6</v>
      </c>
      <c r="E1539" s="10">
        <f t="shared" si="97"/>
        <v>0.99986902166711389</v>
      </c>
      <c r="G1539" t="s">
        <v>1527</v>
      </c>
      <c r="H1539" t="s">
        <v>4</v>
      </c>
      <c r="I1539">
        <f>IFERROR(VLOOKUP($G1539,'A2015'!$A$3:$C$1897,3,FALSE),0)</f>
        <v>0</v>
      </c>
      <c r="J1539" s="3">
        <f>IFERROR(VLOOKUP($G1539,'A2016'!$A$3:$C$1897,3,FALSE),0)</f>
        <v>0</v>
      </c>
      <c r="K1539" s="3">
        <f>IFERROR(VLOOKUP($G1539,'A2017'!$A$3:$C$1897,3,FALSE),0)</f>
        <v>0</v>
      </c>
      <c r="L1539" s="3">
        <f>IFERROR(VLOOKUP($G1539,'A2018'!$A$3:$C$1897,3,FALSE),0)</f>
        <v>0</v>
      </c>
      <c r="M1539" s="3">
        <f>IFERROR(VLOOKUP($G1539,'A2019'!$A$3:$C$1897,3,FALSE),0)</f>
        <v>0</v>
      </c>
      <c r="N1539" s="3">
        <f>IFERROR(VLOOKUP($G1539,'A2020'!$A$3:$C$1897,3,FALSE),0)</f>
        <v>0</v>
      </c>
      <c r="O1539" s="17">
        <f t="shared" si="96"/>
        <v>0</v>
      </c>
      <c r="Q1539" t="s">
        <v>1036</v>
      </c>
      <c r="R1539" t="s">
        <v>4</v>
      </c>
      <c r="S1539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17">
        <v>0</v>
      </c>
    </row>
    <row r="1540" spans="1:25" x14ac:dyDescent="0.3">
      <c r="A1540" t="s">
        <v>1102</v>
      </c>
      <c r="B1540" t="s">
        <v>4</v>
      </c>
      <c r="C1540">
        <v>1</v>
      </c>
      <c r="D1540" s="2">
        <f t="shared" ref="D1540:D1603" si="98">C1540/D$2</f>
        <v>1.5054980789844512E-6</v>
      </c>
      <c r="E1540" s="10">
        <f t="shared" si="97"/>
        <v>0.99987052716519287</v>
      </c>
      <c r="G1540" t="s">
        <v>1102</v>
      </c>
      <c r="H1540" t="s">
        <v>4</v>
      </c>
      <c r="I1540">
        <f>IFERROR(VLOOKUP($G1540,'A2015'!$A$3:$C$1897,3,FALSE),0)</f>
        <v>0</v>
      </c>
      <c r="J1540" s="3">
        <f>IFERROR(VLOOKUP($G1540,'A2016'!$A$3:$C$1897,3,FALSE),0)</f>
        <v>0</v>
      </c>
      <c r="K1540" s="3">
        <f>IFERROR(VLOOKUP($G1540,'A2017'!$A$3:$C$1897,3,FALSE),0)</f>
        <v>0</v>
      </c>
      <c r="L1540" s="3">
        <f>IFERROR(VLOOKUP($G1540,'A2018'!$A$3:$C$1897,3,FALSE),0)</f>
        <v>0</v>
      </c>
      <c r="M1540" s="3">
        <f>IFERROR(VLOOKUP($G1540,'A2019'!$A$3:$C$1897,3,FALSE),0)</f>
        <v>0</v>
      </c>
      <c r="N1540" s="3">
        <f>IFERROR(VLOOKUP($G1540,'A2020'!$A$3:$C$1897,3,FALSE),0)</f>
        <v>0</v>
      </c>
      <c r="O1540" s="17">
        <f t="shared" ref="O1540:O1603" si="99">SUM(I1540:N1540)</f>
        <v>0</v>
      </c>
      <c r="Q1540" t="s">
        <v>1318</v>
      </c>
      <c r="R1540" t="s">
        <v>4</v>
      </c>
      <c r="S1540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17">
        <v>0</v>
      </c>
    </row>
    <row r="1541" spans="1:25" x14ac:dyDescent="0.3">
      <c r="A1541" t="s">
        <v>1525</v>
      </c>
      <c r="B1541" t="s">
        <v>4</v>
      </c>
      <c r="C1541">
        <v>1</v>
      </c>
      <c r="D1541" s="2">
        <f t="shared" si="98"/>
        <v>1.5054980789844512E-6</v>
      </c>
      <c r="E1541" s="10">
        <f t="shared" ref="E1541:E1604" si="100">E1540+D1541</f>
        <v>0.99987203266327185</v>
      </c>
      <c r="G1541" t="s">
        <v>1525</v>
      </c>
      <c r="H1541" t="s">
        <v>4</v>
      </c>
      <c r="I1541">
        <f>IFERROR(VLOOKUP($G1541,'A2015'!$A$3:$C$1897,3,FALSE),0)</f>
        <v>0</v>
      </c>
      <c r="J1541" s="3">
        <f>IFERROR(VLOOKUP($G1541,'A2016'!$A$3:$C$1897,3,FALSE),0)</f>
        <v>0</v>
      </c>
      <c r="K1541" s="3">
        <f>IFERROR(VLOOKUP($G1541,'A2017'!$A$3:$C$1897,3,FALSE),0)</f>
        <v>0</v>
      </c>
      <c r="L1541" s="3">
        <f>IFERROR(VLOOKUP($G1541,'A2018'!$A$3:$C$1897,3,FALSE),0)</f>
        <v>0</v>
      </c>
      <c r="M1541" s="3">
        <f>IFERROR(VLOOKUP($G1541,'A2019'!$A$3:$C$1897,3,FALSE),0)</f>
        <v>0</v>
      </c>
      <c r="N1541" s="3">
        <f>IFERROR(VLOOKUP($G1541,'A2020'!$A$3:$C$1897,3,FALSE),0)</f>
        <v>0</v>
      </c>
      <c r="O1541" s="17">
        <f t="shared" si="99"/>
        <v>0</v>
      </c>
      <c r="Q1541" t="s">
        <v>1488</v>
      </c>
      <c r="R1541" t="s">
        <v>4</v>
      </c>
      <c r="S1541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17">
        <v>0</v>
      </c>
    </row>
    <row r="1542" spans="1:25" x14ac:dyDescent="0.3">
      <c r="A1542" t="s">
        <v>1280</v>
      </c>
      <c r="B1542" t="s">
        <v>4</v>
      </c>
      <c r="C1542">
        <v>1</v>
      </c>
      <c r="D1542" s="2">
        <f t="shared" si="98"/>
        <v>1.5054980789844512E-6</v>
      </c>
      <c r="E1542" s="10">
        <f t="shared" si="100"/>
        <v>0.99987353816135083</v>
      </c>
      <c r="G1542" t="s">
        <v>1280</v>
      </c>
      <c r="H1542" t="s">
        <v>4</v>
      </c>
      <c r="I1542">
        <f>IFERROR(VLOOKUP($G1542,'A2015'!$A$3:$C$1897,3,FALSE),0)</f>
        <v>0</v>
      </c>
      <c r="J1542" s="3">
        <f>IFERROR(VLOOKUP($G1542,'A2016'!$A$3:$C$1897,3,FALSE),0)</f>
        <v>0</v>
      </c>
      <c r="K1542" s="3">
        <f>IFERROR(VLOOKUP($G1542,'A2017'!$A$3:$C$1897,3,FALSE),0)</f>
        <v>0</v>
      </c>
      <c r="L1542" s="3">
        <f>IFERROR(VLOOKUP($G1542,'A2018'!$A$3:$C$1897,3,FALSE),0)</f>
        <v>0</v>
      </c>
      <c r="M1542" s="3">
        <f>IFERROR(VLOOKUP($G1542,'A2019'!$A$3:$C$1897,3,FALSE),0)</f>
        <v>0</v>
      </c>
      <c r="N1542" s="3">
        <f>IFERROR(VLOOKUP($G1542,'A2020'!$A$3:$C$1897,3,FALSE),0)</f>
        <v>0</v>
      </c>
      <c r="O1542" s="17">
        <f t="shared" si="99"/>
        <v>0</v>
      </c>
      <c r="Q1542" t="s">
        <v>1271</v>
      </c>
      <c r="R1542" t="s">
        <v>4</v>
      </c>
      <c r="S1542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17">
        <v>0</v>
      </c>
    </row>
    <row r="1543" spans="1:25" x14ac:dyDescent="0.3">
      <c r="A1543" t="s">
        <v>1243</v>
      </c>
      <c r="B1543" t="s">
        <v>4</v>
      </c>
      <c r="C1543">
        <v>1</v>
      </c>
      <c r="D1543" s="2">
        <f t="shared" si="98"/>
        <v>1.5054980789844512E-6</v>
      </c>
      <c r="E1543" s="10">
        <f t="shared" si="100"/>
        <v>0.99987504365942981</v>
      </c>
      <c r="G1543" t="s">
        <v>1243</v>
      </c>
      <c r="H1543" t="s">
        <v>4</v>
      </c>
      <c r="I1543">
        <f>IFERROR(VLOOKUP($G1543,'A2015'!$A$3:$C$1897,3,FALSE),0)</f>
        <v>0</v>
      </c>
      <c r="J1543" s="3">
        <f>IFERROR(VLOOKUP($G1543,'A2016'!$A$3:$C$1897,3,FALSE),0)</f>
        <v>0</v>
      </c>
      <c r="K1543" s="3">
        <f>IFERROR(VLOOKUP($G1543,'A2017'!$A$3:$C$1897,3,FALSE),0)</f>
        <v>0</v>
      </c>
      <c r="L1543" s="3">
        <f>IFERROR(VLOOKUP($G1543,'A2018'!$A$3:$C$1897,3,FALSE),0)</f>
        <v>0</v>
      </c>
      <c r="M1543" s="3">
        <f>IFERROR(VLOOKUP($G1543,'A2019'!$A$3:$C$1897,3,FALSE),0)</f>
        <v>0</v>
      </c>
      <c r="N1543" s="3">
        <f>IFERROR(VLOOKUP($G1543,'A2020'!$A$3:$C$1897,3,FALSE),0)</f>
        <v>0</v>
      </c>
      <c r="O1543" s="17">
        <f t="shared" si="99"/>
        <v>0</v>
      </c>
      <c r="Q1543" t="s">
        <v>1272</v>
      </c>
      <c r="R1543" t="s">
        <v>4</v>
      </c>
      <c r="S154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17">
        <v>0</v>
      </c>
    </row>
    <row r="1544" spans="1:25" x14ac:dyDescent="0.3">
      <c r="A1544" t="s">
        <v>1418</v>
      </c>
      <c r="B1544" t="s">
        <v>4</v>
      </c>
      <c r="C1544">
        <v>1</v>
      </c>
      <c r="D1544" s="2">
        <f t="shared" si="98"/>
        <v>1.5054980789844512E-6</v>
      </c>
      <c r="E1544" s="10">
        <f t="shared" si="100"/>
        <v>0.99987654915750879</v>
      </c>
      <c r="G1544" t="s">
        <v>1418</v>
      </c>
      <c r="H1544" t="s">
        <v>4</v>
      </c>
      <c r="I1544">
        <f>IFERROR(VLOOKUP($G1544,'A2015'!$A$3:$C$1897,3,FALSE),0)</f>
        <v>0</v>
      </c>
      <c r="J1544" s="3">
        <f>IFERROR(VLOOKUP($G1544,'A2016'!$A$3:$C$1897,3,FALSE),0)</f>
        <v>0</v>
      </c>
      <c r="K1544" s="3">
        <f>IFERROR(VLOOKUP($G1544,'A2017'!$A$3:$C$1897,3,FALSE),0)</f>
        <v>0</v>
      </c>
      <c r="L1544" s="3">
        <f>IFERROR(VLOOKUP($G1544,'A2018'!$A$3:$C$1897,3,FALSE),0)</f>
        <v>0</v>
      </c>
      <c r="M1544" s="3">
        <f>IFERROR(VLOOKUP($G1544,'A2019'!$A$3:$C$1897,3,FALSE),0)</f>
        <v>0</v>
      </c>
      <c r="N1544" s="3">
        <f>IFERROR(VLOOKUP($G1544,'A2020'!$A$3:$C$1897,3,FALSE),0)</f>
        <v>0</v>
      </c>
      <c r="O1544" s="17">
        <f t="shared" si="99"/>
        <v>0</v>
      </c>
      <c r="Q1544" t="s">
        <v>1176</v>
      </c>
      <c r="R1544" t="s">
        <v>4</v>
      </c>
      <c r="S1544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17">
        <v>0</v>
      </c>
    </row>
    <row r="1545" spans="1:25" x14ac:dyDescent="0.3">
      <c r="A1545" t="s">
        <v>1568</v>
      </c>
      <c r="B1545" t="s">
        <v>4</v>
      </c>
      <c r="C1545">
        <v>1</v>
      </c>
      <c r="D1545" s="2">
        <f t="shared" si="98"/>
        <v>1.5054980789844512E-6</v>
      </c>
      <c r="E1545" s="10">
        <f t="shared" si="100"/>
        <v>0.99987805465558777</v>
      </c>
      <c r="G1545" t="s">
        <v>1568</v>
      </c>
      <c r="H1545" t="s">
        <v>4</v>
      </c>
      <c r="I1545">
        <f>IFERROR(VLOOKUP($G1545,'A2015'!$A$3:$C$1897,3,FALSE),0)</f>
        <v>0</v>
      </c>
      <c r="J1545" s="3">
        <f>IFERROR(VLOOKUP($G1545,'A2016'!$A$3:$C$1897,3,FALSE),0)</f>
        <v>0</v>
      </c>
      <c r="K1545" s="3">
        <f>IFERROR(VLOOKUP($G1545,'A2017'!$A$3:$C$1897,3,FALSE),0)</f>
        <v>0</v>
      </c>
      <c r="L1545" s="3">
        <f>IFERROR(VLOOKUP($G1545,'A2018'!$A$3:$C$1897,3,FALSE),0)</f>
        <v>0</v>
      </c>
      <c r="M1545" s="3">
        <f>IFERROR(VLOOKUP($G1545,'A2019'!$A$3:$C$1897,3,FALSE),0)</f>
        <v>0</v>
      </c>
      <c r="N1545" s="3">
        <f>IFERROR(VLOOKUP($G1545,'A2020'!$A$3:$C$1897,3,FALSE),0)</f>
        <v>0</v>
      </c>
      <c r="O1545" s="17">
        <f t="shared" si="99"/>
        <v>0</v>
      </c>
      <c r="Q1545" t="s">
        <v>1384</v>
      </c>
      <c r="R1545" t="s">
        <v>4</v>
      </c>
      <c r="S1545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17">
        <v>0</v>
      </c>
    </row>
    <row r="1546" spans="1:25" x14ac:dyDescent="0.3">
      <c r="A1546" t="s">
        <v>1043</v>
      </c>
      <c r="B1546" t="s">
        <v>4</v>
      </c>
      <c r="C1546">
        <v>1</v>
      </c>
      <c r="D1546" s="2">
        <f t="shared" si="98"/>
        <v>1.5054980789844512E-6</v>
      </c>
      <c r="E1546" s="10">
        <f t="shared" si="100"/>
        <v>0.99987956015366675</v>
      </c>
      <c r="G1546" t="s">
        <v>1043</v>
      </c>
      <c r="H1546" t="s">
        <v>4</v>
      </c>
      <c r="I1546">
        <f>IFERROR(VLOOKUP($G1546,'A2015'!$A$3:$C$1897,3,FALSE),0)</f>
        <v>0</v>
      </c>
      <c r="J1546" s="3">
        <f>IFERROR(VLOOKUP($G1546,'A2016'!$A$3:$C$1897,3,FALSE),0)</f>
        <v>0</v>
      </c>
      <c r="K1546" s="3">
        <f>IFERROR(VLOOKUP($G1546,'A2017'!$A$3:$C$1897,3,FALSE),0)</f>
        <v>0</v>
      </c>
      <c r="L1546" s="3">
        <f>IFERROR(VLOOKUP($G1546,'A2018'!$A$3:$C$1897,3,FALSE),0)</f>
        <v>0</v>
      </c>
      <c r="M1546" s="3">
        <f>IFERROR(VLOOKUP($G1546,'A2019'!$A$3:$C$1897,3,FALSE),0)</f>
        <v>0</v>
      </c>
      <c r="N1546" s="3">
        <f>IFERROR(VLOOKUP($G1546,'A2020'!$A$3:$C$1897,3,FALSE),0)</f>
        <v>0</v>
      </c>
      <c r="O1546" s="17">
        <f t="shared" si="99"/>
        <v>0</v>
      </c>
      <c r="Q1546" t="s">
        <v>1507</v>
      </c>
      <c r="R1546" t="s">
        <v>4</v>
      </c>
      <c r="S1546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17">
        <v>0</v>
      </c>
    </row>
    <row r="1547" spans="1:25" x14ac:dyDescent="0.3">
      <c r="A1547" t="s">
        <v>1498</v>
      </c>
      <c r="B1547" t="s">
        <v>4</v>
      </c>
      <c r="C1547">
        <v>1</v>
      </c>
      <c r="D1547" s="2">
        <f t="shared" si="98"/>
        <v>1.5054980789844512E-6</v>
      </c>
      <c r="E1547" s="10">
        <f t="shared" si="100"/>
        <v>0.99988106565174573</v>
      </c>
      <c r="G1547" t="s">
        <v>1498</v>
      </c>
      <c r="H1547" t="s">
        <v>4</v>
      </c>
      <c r="I1547">
        <f>IFERROR(VLOOKUP($G1547,'A2015'!$A$3:$C$1897,3,FALSE),0)</f>
        <v>0</v>
      </c>
      <c r="J1547" s="3">
        <f>IFERROR(VLOOKUP($G1547,'A2016'!$A$3:$C$1897,3,FALSE),0)</f>
        <v>0</v>
      </c>
      <c r="K1547" s="3">
        <f>IFERROR(VLOOKUP($G1547,'A2017'!$A$3:$C$1897,3,FALSE),0)</f>
        <v>0</v>
      </c>
      <c r="L1547" s="3">
        <f>IFERROR(VLOOKUP($G1547,'A2018'!$A$3:$C$1897,3,FALSE),0)</f>
        <v>0</v>
      </c>
      <c r="M1547" s="3">
        <f>IFERROR(VLOOKUP($G1547,'A2019'!$A$3:$C$1897,3,FALSE),0)</f>
        <v>0</v>
      </c>
      <c r="N1547" s="3">
        <f>IFERROR(VLOOKUP($G1547,'A2020'!$A$3:$C$1897,3,FALSE),0)</f>
        <v>0</v>
      </c>
      <c r="O1547" s="17">
        <f t="shared" si="99"/>
        <v>0</v>
      </c>
      <c r="Q1547" t="s">
        <v>1527</v>
      </c>
      <c r="R1547" t="s">
        <v>4</v>
      </c>
      <c r="S1547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17">
        <v>0</v>
      </c>
    </row>
    <row r="1548" spans="1:25" x14ac:dyDescent="0.3">
      <c r="A1548" t="s">
        <v>1540</v>
      </c>
      <c r="B1548" t="s">
        <v>4</v>
      </c>
      <c r="C1548">
        <v>1</v>
      </c>
      <c r="D1548" s="2">
        <f t="shared" si="98"/>
        <v>1.5054980789844512E-6</v>
      </c>
      <c r="E1548" s="10">
        <f t="shared" si="100"/>
        <v>0.99988257114982471</v>
      </c>
      <c r="G1548" t="s">
        <v>1540</v>
      </c>
      <c r="H1548" t="s">
        <v>4</v>
      </c>
      <c r="I1548">
        <f>IFERROR(VLOOKUP($G1548,'A2015'!$A$3:$C$1897,3,FALSE),0)</f>
        <v>0</v>
      </c>
      <c r="J1548" s="3">
        <f>IFERROR(VLOOKUP($G1548,'A2016'!$A$3:$C$1897,3,FALSE),0)</f>
        <v>0</v>
      </c>
      <c r="K1548" s="3">
        <f>IFERROR(VLOOKUP($G1548,'A2017'!$A$3:$C$1897,3,FALSE),0)</f>
        <v>0</v>
      </c>
      <c r="L1548" s="3">
        <f>IFERROR(VLOOKUP($G1548,'A2018'!$A$3:$C$1897,3,FALSE),0)</f>
        <v>0</v>
      </c>
      <c r="M1548" s="3">
        <f>IFERROR(VLOOKUP($G1548,'A2019'!$A$3:$C$1897,3,FALSE),0)</f>
        <v>0</v>
      </c>
      <c r="N1548" s="3">
        <f>IFERROR(VLOOKUP($G1548,'A2020'!$A$3:$C$1897,3,FALSE),0)</f>
        <v>0</v>
      </c>
      <c r="O1548" s="17">
        <f t="shared" si="99"/>
        <v>0</v>
      </c>
      <c r="Q1548" t="s">
        <v>1102</v>
      </c>
      <c r="R1548" t="s">
        <v>4</v>
      </c>
      <c r="S1548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17">
        <v>0</v>
      </c>
    </row>
    <row r="1549" spans="1:25" x14ac:dyDescent="0.3">
      <c r="A1549" t="s">
        <v>597</v>
      </c>
      <c r="B1549" t="s">
        <v>4</v>
      </c>
      <c r="C1549">
        <v>1</v>
      </c>
      <c r="D1549" s="2">
        <f t="shared" si="98"/>
        <v>1.5054980789844512E-6</v>
      </c>
      <c r="E1549" s="10">
        <f t="shared" si="100"/>
        <v>0.99988407664790369</v>
      </c>
      <c r="G1549" t="s">
        <v>597</v>
      </c>
      <c r="H1549" t="s">
        <v>4</v>
      </c>
      <c r="I1549">
        <f>IFERROR(VLOOKUP($G1549,'A2015'!$A$3:$C$1897,3,FALSE),0)</f>
        <v>0</v>
      </c>
      <c r="J1549" s="3">
        <f>IFERROR(VLOOKUP($G1549,'A2016'!$A$3:$C$1897,3,FALSE),0)</f>
        <v>0</v>
      </c>
      <c r="K1549" s="3">
        <f>IFERROR(VLOOKUP($G1549,'A2017'!$A$3:$C$1897,3,FALSE),0)</f>
        <v>0</v>
      </c>
      <c r="L1549" s="3">
        <f>IFERROR(VLOOKUP($G1549,'A2018'!$A$3:$C$1897,3,FALSE),0)</f>
        <v>0</v>
      </c>
      <c r="M1549" s="3">
        <f>IFERROR(VLOOKUP($G1549,'A2019'!$A$3:$C$1897,3,FALSE),0)</f>
        <v>0</v>
      </c>
      <c r="N1549" s="3">
        <f>IFERROR(VLOOKUP($G1549,'A2020'!$A$3:$C$1897,3,FALSE),0)</f>
        <v>0</v>
      </c>
      <c r="O1549" s="17">
        <f t="shared" si="99"/>
        <v>0</v>
      </c>
      <c r="Q1549" t="s">
        <v>1525</v>
      </c>
      <c r="R1549" t="s">
        <v>4</v>
      </c>
      <c r="S1549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17">
        <v>0</v>
      </c>
    </row>
    <row r="1550" spans="1:25" x14ac:dyDescent="0.3">
      <c r="A1550" t="s">
        <v>1337</v>
      </c>
      <c r="B1550" t="s">
        <v>4</v>
      </c>
      <c r="C1550">
        <v>1</v>
      </c>
      <c r="D1550" s="2">
        <f t="shared" si="98"/>
        <v>1.5054980789844512E-6</v>
      </c>
      <c r="E1550" s="10">
        <f t="shared" si="100"/>
        <v>0.99988558214598267</v>
      </c>
      <c r="G1550" t="s">
        <v>1337</v>
      </c>
      <c r="H1550" t="s">
        <v>4</v>
      </c>
      <c r="I1550">
        <f>IFERROR(VLOOKUP($G1550,'A2015'!$A$3:$C$1897,3,FALSE),0)</f>
        <v>0</v>
      </c>
      <c r="J1550" s="3">
        <f>IFERROR(VLOOKUP($G1550,'A2016'!$A$3:$C$1897,3,FALSE),0)</f>
        <v>0</v>
      </c>
      <c r="K1550" s="3">
        <f>IFERROR(VLOOKUP($G1550,'A2017'!$A$3:$C$1897,3,FALSE),0)</f>
        <v>0</v>
      </c>
      <c r="L1550" s="3">
        <f>IFERROR(VLOOKUP($G1550,'A2018'!$A$3:$C$1897,3,FALSE),0)</f>
        <v>0</v>
      </c>
      <c r="M1550" s="3">
        <f>IFERROR(VLOOKUP($G1550,'A2019'!$A$3:$C$1897,3,FALSE),0)</f>
        <v>0</v>
      </c>
      <c r="N1550" s="3">
        <f>IFERROR(VLOOKUP($G1550,'A2020'!$A$3:$C$1897,3,FALSE),0)</f>
        <v>0</v>
      </c>
      <c r="O1550" s="17">
        <f t="shared" si="99"/>
        <v>0</v>
      </c>
      <c r="Q1550" t="s">
        <v>1280</v>
      </c>
      <c r="R1550" t="s">
        <v>4</v>
      </c>
      <c r="S1550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17">
        <v>0</v>
      </c>
    </row>
    <row r="1551" spans="1:25" x14ac:dyDescent="0.3">
      <c r="A1551" t="s">
        <v>1491</v>
      </c>
      <c r="B1551" t="s">
        <v>4</v>
      </c>
      <c r="C1551">
        <v>1</v>
      </c>
      <c r="D1551" s="2">
        <f t="shared" si="98"/>
        <v>1.5054980789844512E-6</v>
      </c>
      <c r="E1551" s="10">
        <f t="shared" si="100"/>
        <v>0.99988708764406165</v>
      </c>
      <c r="G1551" t="s">
        <v>1491</v>
      </c>
      <c r="H1551" t="s">
        <v>4</v>
      </c>
      <c r="I1551">
        <f>IFERROR(VLOOKUP($G1551,'A2015'!$A$3:$C$1897,3,FALSE),0)</f>
        <v>0</v>
      </c>
      <c r="J1551" s="3">
        <f>IFERROR(VLOOKUP($G1551,'A2016'!$A$3:$C$1897,3,FALSE),0)</f>
        <v>0</v>
      </c>
      <c r="K1551" s="3">
        <f>IFERROR(VLOOKUP($G1551,'A2017'!$A$3:$C$1897,3,FALSE),0)</f>
        <v>0</v>
      </c>
      <c r="L1551" s="3">
        <f>IFERROR(VLOOKUP($G1551,'A2018'!$A$3:$C$1897,3,FALSE),0)</f>
        <v>0</v>
      </c>
      <c r="M1551" s="3">
        <f>IFERROR(VLOOKUP($G1551,'A2019'!$A$3:$C$1897,3,FALSE),0)</f>
        <v>0</v>
      </c>
      <c r="N1551" s="3">
        <f>IFERROR(VLOOKUP($G1551,'A2020'!$A$3:$C$1897,3,FALSE),0)</f>
        <v>0</v>
      </c>
      <c r="O1551" s="17">
        <f t="shared" si="99"/>
        <v>0</v>
      </c>
      <c r="Q1551" t="s">
        <v>1243</v>
      </c>
      <c r="R1551" t="s">
        <v>4</v>
      </c>
      <c r="S1551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17">
        <v>0</v>
      </c>
    </row>
    <row r="1552" spans="1:25" x14ac:dyDescent="0.3">
      <c r="A1552" t="s">
        <v>1531</v>
      </c>
      <c r="B1552" t="s">
        <v>4</v>
      </c>
      <c r="C1552">
        <v>1</v>
      </c>
      <c r="D1552" s="2">
        <f t="shared" si="98"/>
        <v>1.5054980789844512E-6</v>
      </c>
      <c r="E1552" s="10">
        <f t="shared" si="100"/>
        <v>0.99988859314214062</v>
      </c>
      <c r="G1552" t="s">
        <v>1531</v>
      </c>
      <c r="H1552" t="s">
        <v>4</v>
      </c>
      <c r="I1552">
        <f>IFERROR(VLOOKUP($G1552,'A2015'!$A$3:$C$1897,3,FALSE),0)</f>
        <v>0</v>
      </c>
      <c r="J1552" s="3">
        <f>IFERROR(VLOOKUP($G1552,'A2016'!$A$3:$C$1897,3,FALSE),0)</f>
        <v>0</v>
      </c>
      <c r="K1552" s="3">
        <f>IFERROR(VLOOKUP($G1552,'A2017'!$A$3:$C$1897,3,FALSE),0)</f>
        <v>0</v>
      </c>
      <c r="L1552" s="3">
        <f>IFERROR(VLOOKUP($G1552,'A2018'!$A$3:$C$1897,3,FALSE),0)</f>
        <v>0</v>
      </c>
      <c r="M1552" s="3">
        <f>IFERROR(VLOOKUP($G1552,'A2019'!$A$3:$C$1897,3,FALSE),0)</f>
        <v>0</v>
      </c>
      <c r="N1552" s="3">
        <f>IFERROR(VLOOKUP($G1552,'A2020'!$A$3:$C$1897,3,FALSE),0)</f>
        <v>0</v>
      </c>
      <c r="O1552" s="17">
        <f t="shared" si="99"/>
        <v>0</v>
      </c>
      <c r="Q1552" t="s">
        <v>1418</v>
      </c>
      <c r="R1552" t="s">
        <v>4</v>
      </c>
      <c r="S1552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17">
        <v>0</v>
      </c>
    </row>
    <row r="1553" spans="1:25" x14ac:dyDescent="0.3">
      <c r="A1553" t="s">
        <v>1556</v>
      </c>
      <c r="B1553" t="s">
        <v>4</v>
      </c>
      <c r="C1553">
        <v>1</v>
      </c>
      <c r="D1553" s="2">
        <f t="shared" si="98"/>
        <v>1.5054980789844512E-6</v>
      </c>
      <c r="E1553" s="10">
        <f t="shared" si="100"/>
        <v>0.9998900986402196</v>
      </c>
      <c r="G1553" t="s">
        <v>1556</v>
      </c>
      <c r="H1553" t="s">
        <v>4</v>
      </c>
      <c r="I1553">
        <f>IFERROR(VLOOKUP($G1553,'A2015'!$A$3:$C$1897,3,FALSE),0)</f>
        <v>0</v>
      </c>
      <c r="J1553" s="3">
        <f>IFERROR(VLOOKUP($G1553,'A2016'!$A$3:$C$1897,3,FALSE),0)</f>
        <v>0</v>
      </c>
      <c r="K1553" s="3">
        <f>IFERROR(VLOOKUP($G1553,'A2017'!$A$3:$C$1897,3,FALSE),0)</f>
        <v>0</v>
      </c>
      <c r="L1553" s="3">
        <f>IFERROR(VLOOKUP($G1553,'A2018'!$A$3:$C$1897,3,FALSE),0)</f>
        <v>0</v>
      </c>
      <c r="M1553" s="3">
        <f>IFERROR(VLOOKUP($G1553,'A2019'!$A$3:$C$1897,3,FALSE),0)</f>
        <v>0</v>
      </c>
      <c r="N1553" s="3">
        <f>IFERROR(VLOOKUP($G1553,'A2020'!$A$3:$C$1897,3,FALSE),0)</f>
        <v>0</v>
      </c>
      <c r="O1553" s="17">
        <f t="shared" si="99"/>
        <v>0</v>
      </c>
      <c r="Q1553" t="s">
        <v>1568</v>
      </c>
      <c r="R1553" t="s">
        <v>4</v>
      </c>
      <c r="S155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17">
        <v>0</v>
      </c>
    </row>
    <row r="1554" spans="1:25" x14ac:dyDescent="0.3">
      <c r="A1554" t="s">
        <v>1589</v>
      </c>
      <c r="B1554" t="s">
        <v>4</v>
      </c>
      <c r="C1554">
        <v>1</v>
      </c>
      <c r="D1554" s="2">
        <f t="shared" si="98"/>
        <v>1.5054980789844512E-6</v>
      </c>
      <c r="E1554" s="10">
        <f t="shared" si="100"/>
        <v>0.99989160413829858</v>
      </c>
      <c r="G1554" t="s">
        <v>1589</v>
      </c>
      <c r="H1554" t="s">
        <v>4</v>
      </c>
      <c r="I1554">
        <f>IFERROR(VLOOKUP($G1554,'A2015'!$A$3:$C$1897,3,FALSE),0)</f>
        <v>0</v>
      </c>
      <c r="J1554" s="3">
        <f>IFERROR(VLOOKUP($G1554,'A2016'!$A$3:$C$1897,3,FALSE),0)</f>
        <v>0</v>
      </c>
      <c r="K1554" s="3">
        <f>IFERROR(VLOOKUP($G1554,'A2017'!$A$3:$C$1897,3,FALSE),0)</f>
        <v>0</v>
      </c>
      <c r="L1554" s="3">
        <f>IFERROR(VLOOKUP($G1554,'A2018'!$A$3:$C$1897,3,FALSE),0)</f>
        <v>0</v>
      </c>
      <c r="M1554" s="3">
        <f>IFERROR(VLOOKUP($G1554,'A2019'!$A$3:$C$1897,3,FALSE),0)</f>
        <v>0</v>
      </c>
      <c r="N1554" s="3">
        <f>IFERROR(VLOOKUP($G1554,'A2020'!$A$3:$C$1897,3,FALSE),0)</f>
        <v>0</v>
      </c>
      <c r="O1554" s="17">
        <f t="shared" si="99"/>
        <v>0</v>
      </c>
      <c r="Q1554" t="s">
        <v>1043</v>
      </c>
      <c r="R1554" t="s">
        <v>4</v>
      </c>
      <c r="S1554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17">
        <v>0</v>
      </c>
    </row>
    <row r="1555" spans="1:25" x14ac:dyDescent="0.3">
      <c r="A1555" t="s">
        <v>1476</v>
      </c>
      <c r="B1555" t="s">
        <v>4</v>
      </c>
      <c r="C1555">
        <v>1</v>
      </c>
      <c r="D1555" s="2">
        <f t="shared" si="98"/>
        <v>1.5054980789844512E-6</v>
      </c>
      <c r="E1555" s="10">
        <f t="shared" si="100"/>
        <v>0.99989310963637756</v>
      </c>
      <c r="G1555" t="s">
        <v>1476</v>
      </c>
      <c r="H1555" t="s">
        <v>4</v>
      </c>
      <c r="I1555">
        <f>IFERROR(VLOOKUP($G1555,'A2015'!$A$3:$C$1897,3,FALSE),0)</f>
        <v>0</v>
      </c>
      <c r="J1555" s="3">
        <f>IFERROR(VLOOKUP($G1555,'A2016'!$A$3:$C$1897,3,FALSE),0)</f>
        <v>0</v>
      </c>
      <c r="K1555" s="3">
        <f>IFERROR(VLOOKUP($G1555,'A2017'!$A$3:$C$1897,3,FALSE),0)</f>
        <v>0</v>
      </c>
      <c r="L1555" s="3">
        <f>IFERROR(VLOOKUP($G1555,'A2018'!$A$3:$C$1897,3,FALSE),0)</f>
        <v>0</v>
      </c>
      <c r="M1555" s="3">
        <f>IFERROR(VLOOKUP($G1555,'A2019'!$A$3:$C$1897,3,FALSE),0)</f>
        <v>0</v>
      </c>
      <c r="N1555" s="3">
        <f>IFERROR(VLOOKUP($G1555,'A2020'!$A$3:$C$1897,3,FALSE),0)</f>
        <v>0</v>
      </c>
      <c r="O1555" s="17">
        <f t="shared" si="99"/>
        <v>0</v>
      </c>
      <c r="Q1555" t="s">
        <v>1498</v>
      </c>
      <c r="R1555" t="s">
        <v>4</v>
      </c>
      <c r="S1555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17">
        <v>0</v>
      </c>
    </row>
    <row r="1556" spans="1:25" x14ac:dyDescent="0.3">
      <c r="A1556" t="s">
        <v>1621</v>
      </c>
      <c r="B1556" t="s">
        <v>4</v>
      </c>
      <c r="C1556">
        <v>1</v>
      </c>
      <c r="D1556" s="2">
        <f t="shared" si="98"/>
        <v>1.5054980789844512E-6</v>
      </c>
      <c r="E1556" s="10">
        <f t="shared" si="100"/>
        <v>0.99989461513445654</v>
      </c>
      <c r="G1556" t="s">
        <v>1621</v>
      </c>
      <c r="H1556" t="s">
        <v>4</v>
      </c>
      <c r="I1556">
        <f>IFERROR(VLOOKUP($G1556,'A2015'!$A$3:$C$1897,3,FALSE),0)</f>
        <v>0</v>
      </c>
      <c r="J1556" s="3">
        <f>IFERROR(VLOOKUP($G1556,'A2016'!$A$3:$C$1897,3,FALSE),0)</f>
        <v>0</v>
      </c>
      <c r="K1556" s="3">
        <f>IFERROR(VLOOKUP($G1556,'A2017'!$A$3:$C$1897,3,FALSE),0)</f>
        <v>0</v>
      </c>
      <c r="L1556" s="3">
        <f>IFERROR(VLOOKUP($G1556,'A2018'!$A$3:$C$1897,3,FALSE),0)</f>
        <v>0</v>
      </c>
      <c r="M1556" s="3">
        <f>IFERROR(VLOOKUP($G1556,'A2019'!$A$3:$C$1897,3,FALSE),0)</f>
        <v>0</v>
      </c>
      <c r="N1556" s="3">
        <f>IFERROR(VLOOKUP($G1556,'A2020'!$A$3:$C$1897,3,FALSE),0)</f>
        <v>0</v>
      </c>
      <c r="O1556" s="17">
        <f t="shared" si="99"/>
        <v>0</v>
      </c>
      <c r="Q1556" t="s">
        <v>1540</v>
      </c>
      <c r="R1556" t="s">
        <v>4</v>
      </c>
      <c r="S1556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17">
        <v>0</v>
      </c>
    </row>
    <row r="1557" spans="1:25" x14ac:dyDescent="0.3">
      <c r="A1557" t="s">
        <v>1333</v>
      </c>
      <c r="B1557" t="s">
        <v>4</v>
      </c>
      <c r="C1557">
        <v>1</v>
      </c>
      <c r="D1557" s="2">
        <f t="shared" si="98"/>
        <v>1.5054980789844512E-6</v>
      </c>
      <c r="E1557" s="10">
        <f t="shared" si="100"/>
        <v>0.99989612063253552</v>
      </c>
      <c r="G1557" t="s">
        <v>1333</v>
      </c>
      <c r="H1557" t="s">
        <v>4</v>
      </c>
      <c r="I1557">
        <f>IFERROR(VLOOKUP($G1557,'A2015'!$A$3:$C$1897,3,FALSE),0)</f>
        <v>0</v>
      </c>
      <c r="J1557" s="3">
        <f>IFERROR(VLOOKUP($G1557,'A2016'!$A$3:$C$1897,3,FALSE),0)</f>
        <v>0</v>
      </c>
      <c r="K1557" s="3">
        <f>IFERROR(VLOOKUP($G1557,'A2017'!$A$3:$C$1897,3,FALSE),0)</f>
        <v>0</v>
      </c>
      <c r="L1557" s="3">
        <f>IFERROR(VLOOKUP($G1557,'A2018'!$A$3:$C$1897,3,FALSE),0)</f>
        <v>0</v>
      </c>
      <c r="M1557" s="3">
        <f>IFERROR(VLOOKUP($G1557,'A2019'!$A$3:$C$1897,3,FALSE),0)</f>
        <v>0</v>
      </c>
      <c r="N1557" s="3">
        <f>IFERROR(VLOOKUP($G1557,'A2020'!$A$3:$C$1897,3,FALSE),0)</f>
        <v>0</v>
      </c>
      <c r="O1557" s="17">
        <f t="shared" si="99"/>
        <v>0</v>
      </c>
      <c r="Q1557" t="s">
        <v>597</v>
      </c>
      <c r="R1557" t="s">
        <v>4</v>
      </c>
      <c r="S1557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17">
        <v>0</v>
      </c>
    </row>
    <row r="1558" spans="1:25" x14ac:dyDescent="0.3">
      <c r="A1558" t="s">
        <v>1478</v>
      </c>
      <c r="B1558" t="s">
        <v>4</v>
      </c>
      <c r="C1558">
        <v>1</v>
      </c>
      <c r="D1558" s="2">
        <f t="shared" si="98"/>
        <v>1.5054980789844512E-6</v>
      </c>
      <c r="E1558" s="10">
        <f t="shared" si="100"/>
        <v>0.9998976261306145</v>
      </c>
      <c r="G1558" t="s">
        <v>1478</v>
      </c>
      <c r="H1558" t="s">
        <v>4</v>
      </c>
      <c r="I1558">
        <f>IFERROR(VLOOKUP($G1558,'A2015'!$A$3:$C$1897,3,FALSE),0)</f>
        <v>0</v>
      </c>
      <c r="J1558" s="3">
        <f>IFERROR(VLOOKUP($G1558,'A2016'!$A$3:$C$1897,3,FALSE),0)</f>
        <v>0</v>
      </c>
      <c r="K1558" s="3">
        <f>IFERROR(VLOOKUP($G1558,'A2017'!$A$3:$C$1897,3,FALSE),0)</f>
        <v>0</v>
      </c>
      <c r="L1558" s="3">
        <f>IFERROR(VLOOKUP($G1558,'A2018'!$A$3:$C$1897,3,FALSE),0)</f>
        <v>0</v>
      </c>
      <c r="M1558" s="3">
        <f>IFERROR(VLOOKUP($G1558,'A2019'!$A$3:$C$1897,3,FALSE),0)</f>
        <v>0</v>
      </c>
      <c r="N1558" s="3">
        <f>IFERROR(VLOOKUP($G1558,'A2020'!$A$3:$C$1897,3,FALSE),0)</f>
        <v>0</v>
      </c>
      <c r="O1558" s="17">
        <f t="shared" si="99"/>
        <v>0</v>
      </c>
      <c r="Q1558" t="s">
        <v>1337</v>
      </c>
      <c r="R1558" t="s">
        <v>4</v>
      </c>
      <c r="S1558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17">
        <v>0</v>
      </c>
    </row>
    <row r="1559" spans="1:25" x14ac:dyDescent="0.3">
      <c r="A1559" t="s">
        <v>1157</v>
      </c>
      <c r="B1559" t="s">
        <v>4</v>
      </c>
      <c r="C1559">
        <v>1</v>
      </c>
      <c r="D1559" s="2">
        <f t="shared" si="98"/>
        <v>1.5054980789844512E-6</v>
      </c>
      <c r="E1559" s="10">
        <f t="shared" si="100"/>
        <v>0.99989913162869348</v>
      </c>
      <c r="G1559" t="s">
        <v>1157</v>
      </c>
      <c r="H1559" t="s">
        <v>4</v>
      </c>
      <c r="I1559">
        <f>IFERROR(VLOOKUP($G1559,'A2015'!$A$3:$C$1897,3,FALSE),0)</f>
        <v>0</v>
      </c>
      <c r="J1559" s="3">
        <f>IFERROR(VLOOKUP($G1559,'A2016'!$A$3:$C$1897,3,FALSE),0)</f>
        <v>0</v>
      </c>
      <c r="K1559" s="3">
        <f>IFERROR(VLOOKUP($G1559,'A2017'!$A$3:$C$1897,3,FALSE),0)</f>
        <v>0</v>
      </c>
      <c r="L1559" s="3">
        <f>IFERROR(VLOOKUP($G1559,'A2018'!$A$3:$C$1897,3,FALSE),0)</f>
        <v>0</v>
      </c>
      <c r="M1559" s="3">
        <f>IFERROR(VLOOKUP($G1559,'A2019'!$A$3:$C$1897,3,FALSE),0)</f>
        <v>0</v>
      </c>
      <c r="N1559" s="3">
        <f>IFERROR(VLOOKUP($G1559,'A2020'!$A$3:$C$1897,3,FALSE),0)</f>
        <v>0</v>
      </c>
      <c r="O1559" s="17">
        <f t="shared" si="99"/>
        <v>0</v>
      </c>
      <c r="Q1559" t="s">
        <v>1491</v>
      </c>
      <c r="R1559" t="s">
        <v>4</v>
      </c>
      <c r="S1559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17">
        <v>0</v>
      </c>
    </row>
    <row r="1560" spans="1:25" x14ac:dyDescent="0.3">
      <c r="A1560" t="s">
        <v>1586</v>
      </c>
      <c r="B1560" t="s">
        <v>4</v>
      </c>
      <c r="C1560">
        <v>1</v>
      </c>
      <c r="D1560" s="2">
        <f t="shared" si="98"/>
        <v>1.5054980789844512E-6</v>
      </c>
      <c r="E1560" s="10">
        <f t="shared" si="100"/>
        <v>0.99990063712677246</v>
      </c>
      <c r="G1560" t="s">
        <v>1586</v>
      </c>
      <c r="H1560" t="s">
        <v>4</v>
      </c>
      <c r="I1560">
        <f>IFERROR(VLOOKUP($G1560,'A2015'!$A$3:$C$1897,3,FALSE),0)</f>
        <v>0</v>
      </c>
      <c r="J1560" s="3">
        <f>IFERROR(VLOOKUP($G1560,'A2016'!$A$3:$C$1897,3,FALSE),0)</f>
        <v>0</v>
      </c>
      <c r="K1560" s="3">
        <f>IFERROR(VLOOKUP($G1560,'A2017'!$A$3:$C$1897,3,FALSE),0)</f>
        <v>0</v>
      </c>
      <c r="L1560" s="3">
        <f>IFERROR(VLOOKUP($G1560,'A2018'!$A$3:$C$1897,3,FALSE),0)</f>
        <v>0</v>
      </c>
      <c r="M1560" s="3">
        <f>IFERROR(VLOOKUP($G1560,'A2019'!$A$3:$C$1897,3,FALSE),0)</f>
        <v>0</v>
      </c>
      <c r="N1560" s="3">
        <f>IFERROR(VLOOKUP($G1560,'A2020'!$A$3:$C$1897,3,FALSE),0)</f>
        <v>0</v>
      </c>
      <c r="O1560" s="17">
        <f t="shared" si="99"/>
        <v>0</v>
      </c>
      <c r="Q1560" t="s">
        <v>1531</v>
      </c>
      <c r="R1560" t="s">
        <v>4</v>
      </c>
      <c r="S1560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17">
        <v>0</v>
      </c>
    </row>
    <row r="1561" spans="1:25" x14ac:dyDescent="0.3">
      <c r="A1561" t="s">
        <v>1517</v>
      </c>
      <c r="B1561" t="s">
        <v>4</v>
      </c>
      <c r="C1561">
        <v>1</v>
      </c>
      <c r="D1561" s="2">
        <f t="shared" si="98"/>
        <v>1.5054980789844512E-6</v>
      </c>
      <c r="E1561" s="10">
        <f t="shared" si="100"/>
        <v>0.99990214262485144</v>
      </c>
      <c r="G1561" t="s">
        <v>1517</v>
      </c>
      <c r="H1561" t="s">
        <v>4</v>
      </c>
      <c r="I1561">
        <f>IFERROR(VLOOKUP($G1561,'A2015'!$A$3:$C$1897,3,FALSE),0)</f>
        <v>0</v>
      </c>
      <c r="J1561" s="3">
        <f>IFERROR(VLOOKUP($G1561,'A2016'!$A$3:$C$1897,3,FALSE),0)</f>
        <v>0</v>
      </c>
      <c r="K1561" s="3">
        <f>IFERROR(VLOOKUP($G1561,'A2017'!$A$3:$C$1897,3,FALSE),0)</f>
        <v>0</v>
      </c>
      <c r="L1561" s="3">
        <f>IFERROR(VLOOKUP($G1561,'A2018'!$A$3:$C$1897,3,FALSE),0)</f>
        <v>0</v>
      </c>
      <c r="M1561" s="3">
        <f>IFERROR(VLOOKUP($G1561,'A2019'!$A$3:$C$1897,3,FALSE),0)</f>
        <v>0</v>
      </c>
      <c r="N1561" s="3">
        <f>IFERROR(VLOOKUP($G1561,'A2020'!$A$3:$C$1897,3,FALSE),0)</f>
        <v>0</v>
      </c>
      <c r="O1561" s="17">
        <f t="shared" si="99"/>
        <v>0</v>
      </c>
      <c r="Q1561" t="s">
        <v>1556</v>
      </c>
      <c r="R1561" t="s">
        <v>4</v>
      </c>
      <c r="S1561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17">
        <v>0</v>
      </c>
    </row>
    <row r="1562" spans="1:25" x14ac:dyDescent="0.3">
      <c r="A1562" t="s">
        <v>1622</v>
      </c>
      <c r="B1562" t="s">
        <v>4</v>
      </c>
      <c r="C1562">
        <v>1</v>
      </c>
      <c r="D1562" s="2">
        <f t="shared" si="98"/>
        <v>1.5054980789844512E-6</v>
      </c>
      <c r="E1562" s="10">
        <f t="shared" si="100"/>
        <v>0.99990364812293042</v>
      </c>
      <c r="G1562" t="s">
        <v>1622</v>
      </c>
      <c r="H1562" t="s">
        <v>4</v>
      </c>
      <c r="I1562">
        <f>IFERROR(VLOOKUP($G1562,'A2015'!$A$3:$C$1897,3,FALSE),0)</f>
        <v>0</v>
      </c>
      <c r="J1562" s="3">
        <f>IFERROR(VLOOKUP($G1562,'A2016'!$A$3:$C$1897,3,FALSE),0)</f>
        <v>0</v>
      </c>
      <c r="K1562" s="3">
        <f>IFERROR(VLOOKUP($G1562,'A2017'!$A$3:$C$1897,3,FALSE),0)</f>
        <v>0</v>
      </c>
      <c r="L1562" s="3">
        <f>IFERROR(VLOOKUP($G1562,'A2018'!$A$3:$C$1897,3,FALSE),0)</f>
        <v>0</v>
      </c>
      <c r="M1562" s="3">
        <f>IFERROR(VLOOKUP($G1562,'A2019'!$A$3:$C$1897,3,FALSE),0)</f>
        <v>0</v>
      </c>
      <c r="N1562" s="3">
        <f>IFERROR(VLOOKUP($G1562,'A2020'!$A$3:$C$1897,3,FALSE),0)</f>
        <v>0</v>
      </c>
      <c r="O1562" s="17">
        <f t="shared" si="99"/>
        <v>0</v>
      </c>
      <c r="Q1562" t="s">
        <v>1589</v>
      </c>
      <c r="R1562" t="s">
        <v>4</v>
      </c>
      <c r="S1562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17">
        <v>0</v>
      </c>
    </row>
    <row r="1563" spans="1:25" x14ac:dyDescent="0.3">
      <c r="A1563" t="s">
        <v>1570</v>
      </c>
      <c r="B1563" t="s">
        <v>4</v>
      </c>
      <c r="C1563">
        <v>1</v>
      </c>
      <c r="D1563" s="2">
        <f t="shared" si="98"/>
        <v>1.5054980789844512E-6</v>
      </c>
      <c r="E1563" s="10">
        <f t="shared" si="100"/>
        <v>0.9999051536210094</v>
      </c>
      <c r="G1563" t="s">
        <v>1570</v>
      </c>
      <c r="H1563" t="s">
        <v>4</v>
      </c>
      <c r="I1563">
        <f>IFERROR(VLOOKUP($G1563,'A2015'!$A$3:$C$1897,3,FALSE),0)</f>
        <v>0</v>
      </c>
      <c r="J1563" s="3">
        <f>IFERROR(VLOOKUP($G1563,'A2016'!$A$3:$C$1897,3,FALSE),0)</f>
        <v>0</v>
      </c>
      <c r="K1563" s="3">
        <f>IFERROR(VLOOKUP($G1563,'A2017'!$A$3:$C$1897,3,FALSE),0)</f>
        <v>0</v>
      </c>
      <c r="L1563" s="3">
        <f>IFERROR(VLOOKUP($G1563,'A2018'!$A$3:$C$1897,3,FALSE),0)</f>
        <v>0</v>
      </c>
      <c r="M1563" s="3">
        <f>IFERROR(VLOOKUP($G1563,'A2019'!$A$3:$C$1897,3,FALSE),0)</f>
        <v>0</v>
      </c>
      <c r="N1563" s="3">
        <f>IFERROR(VLOOKUP($G1563,'A2020'!$A$3:$C$1897,3,FALSE),0)</f>
        <v>0</v>
      </c>
      <c r="O1563" s="17">
        <f t="shared" si="99"/>
        <v>0</v>
      </c>
      <c r="Q1563" t="s">
        <v>1476</v>
      </c>
      <c r="R1563" t="s">
        <v>4</v>
      </c>
      <c r="S156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17">
        <v>0</v>
      </c>
    </row>
    <row r="1564" spans="1:25" x14ac:dyDescent="0.3">
      <c r="A1564" t="s">
        <v>1457</v>
      </c>
      <c r="B1564" t="s">
        <v>4</v>
      </c>
      <c r="C1564">
        <v>1</v>
      </c>
      <c r="D1564" s="2">
        <f t="shared" si="98"/>
        <v>1.5054980789844512E-6</v>
      </c>
      <c r="E1564" s="10">
        <f t="shared" si="100"/>
        <v>0.99990665911908838</v>
      </c>
      <c r="G1564" t="s">
        <v>1457</v>
      </c>
      <c r="H1564" t="s">
        <v>4</v>
      </c>
      <c r="I1564">
        <f>IFERROR(VLOOKUP($G1564,'A2015'!$A$3:$C$1897,3,FALSE),0)</f>
        <v>0</v>
      </c>
      <c r="J1564" s="3">
        <f>IFERROR(VLOOKUP($G1564,'A2016'!$A$3:$C$1897,3,FALSE),0)</f>
        <v>0</v>
      </c>
      <c r="K1564" s="3">
        <f>IFERROR(VLOOKUP($G1564,'A2017'!$A$3:$C$1897,3,FALSE),0)</f>
        <v>0</v>
      </c>
      <c r="L1564" s="3">
        <f>IFERROR(VLOOKUP($G1564,'A2018'!$A$3:$C$1897,3,FALSE),0)</f>
        <v>1</v>
      </c>
      <c r="M1564" s="3">
        <f>IFERROR(VLOOKUP($G1564,'A2019'!$A$3:$C$1897,3,FALSE),0)</f>
        <v>0</v>
      </c>
      <c r="N1564" s="3">
        <f>IFERROR(VLOOKUP($G1564,'A2020'!$A$3:$C$1897,3,FALSE),0)</f>
        <v>0</v>
      </c>
      <c r="O1564" s="17">
        <f t="shared" si="99"/>
        <v>1</v>
      </c>
      <c r="Q1564" t="s">
        <v>1621</v>
      </c>
      <c r="R1564" t="s">
        <v>4</v>
      </c>
      <c r="S1564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17">
        <v>0</v>
      </c>
    </row>
    <row r="1565" spans="1:25" x14ac:dyDescent="0.3">
      <c r="A1565" t="s">
        <v>1292</v>
      </c>
      <c r="B1565" t="s">
        <v>4</v>
      </c>
      <c r="C1565">
        <v>1</v>
      </c>
      <c r="D1565" s="2">
        <f t="shared" si="98"/>
        <v>1.5054980789844512E-6</v>
      </c>
      <c r="E1565" s="10">
        <f t="shared" si="100"/>
        <v>0.99990816461716736</v>
      </c>
      <c r="G1565" t="s">
        <v>1292</v>
      </c>
      <c r="H1565" t="s">
        <v>4</v>
      </c>
      <c r="I1565">
        <f>IFERROR(VLOOKUP($G1565,'A2015'!$A$3:$C$1897,3,FALSE),0)</f>
        <v>0</v>
      </c>
      <c r="J1565" s="3">
        <f>IFERROR(VLOOKUP($G1565,'A2016'!$A$3:$C$1897,3,FALSE),0)</f>
        <v>0</v>
      </c>
      <c r="K1565" s="3">
        <f>IFERROR(VLOOKUP($G1565,'A2017'!$A$3:$C$1897,3,FALSE),0)</f>
        <v>0</v>
      </c>
      <c r="L1565" s="3">
        <f>IFERROR(VLOOKUP($G1565,'A2018'!$A$3:$C$1897,3,FALSE),0)</f>
        <v>0</v>
      </c>
      <c r="M1565" s="3">
        <f>IFERROR(VLOOKUP($G1565,'A2019'!$A$3:$C$1897,3,FALSE),0)</f>
        <v>0</v>
      </c>
      <c r="N1565" s="3">
        <f>IFERROR(VLOOKUP($G1565,'A2020'!$A$3:$C$1897,3,FALSE),0)</f>
        <v>0</v>
      </c>
      <c r="O1565" s="17">
        <f t="shared" si="99"/>
        <v>0</v>
      </c>
      <c r="Q1565" t="s">
        <v>1333</v>
      </c>
      <c r="R1565" t="s">
        <v>4</v>
      </c>
      <c r="S1565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17">
        <v>0</v>
      </c>
    </row>
    <row r="1566" spans="1:25" x14ac:dyDescent="0.3">
      <c r="A1566" t="s">
        <v>1490</v>
      </c>
      <c r="B1566" t="s">
        <v>4</v>
      </c>
      <c r="C1566">
        <v>1</v>
      </c>
      <c r="D1566" s="2">
        <f t="shared" si="98"/>
        <v>1.5054980789844512E-6</v>
      </c>
      <c r="E1566" s="10">
        <f t="shared" si="100"/>
        <v>0.99990967011524634</v>
      </c>
      <c r="G1566" t="s">
        <v>1490</v>
      </c>
      <c r="H1566" t="s">
        <v>4</v>
      </c>
      <c r="I1566">
        <f>IFERROR(VLOOKUP($G1566,'A2015'!$A$3:$C$1897,3,FALSE),0)</f>
        <v>0</v>
      </c>
      <c r="J1566" s="3">
        <f>IFERROR(VLOOKUP($G1566,'A2016'!$A$3:$C$1897,3,FALSE),0)</f>
        <v>0</v>
      </c>
      <c r="K1566" s="3">
        <f>IFERROR(VLOOKUP($G1566,'A2017'!$A$3:$C$1897,3,FALSE),0)</f>
        <v>0</v>
      </c>
      <c r="L1566" s="3">
        <f>IFERROR(VLOOKUP($G1566,'A2018'!$A$3:$C$1897,3,FALSE),0)</f>
        <v>0</v>
      </c>
      <c r="M1566" s="3">
        <f>IFERROR(VLOOKUP($G1566,'A2019'!$A$3:$C$1897,3,FALSE),0)</f>
        <v>0</v>
      </c>
      <c r="N1566" s="3">
        <f>IFERROR(VLOOKUP($G1566,'A2020'!$A$3:$C$1897,3,FALSE),0)</f>
        <v>0</v>
      </c>
      <c r="O1566" s="17">
        <f t="shared" si="99"/>
        <v>0</v>
      </c>
      <c r="Q1566" t="s">
        <v>1478</v>
      </c>
      <c r="R1566" t="s">
        <v>4</v>
      </c>
      <c r="S1566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17">
        <v>0</v>
      </c>
    </row>
    <row r="1567" spans="1:25" x14ac:dyDescent="0.3">
      <c r="A1567" t="s">
        <v>1153</v>
      </c>
      <c r="B1567" t="s">
        <v>4</v>
      </c>
      <c r="C1567">
        <v>1</v>
      </c>
      <c r="D1567" s="2">
        <f t="shared" si="98"/>
        <v>1.5054980789844512E-6</v>
      </c>
      <c r="E1567" s="10">
        <f t="shared" si="100"/>
        <v>0.99991117561332532</v>
      </c>
      <c r="G1567" t="s">
        <v>1153</v>
      </c>
      <c r="H1567" t="s">
        <v>4</v>
      </c>
      <c r="I1567">
        <f>IFERROR(VLOOKUP($G1567,'A2015'!$A$3:$C$1897,3,FALSE),0)</f>
        <v>0</v>
      </c>
      <c r="J1567" s="3">
        <f>IFERROR(VLOOKUP($G1567,'A2016'!$A$3:$C$1897,3,FALSE),0)</f>
        <v>0</v>
      </c>
      <c r="K1567" s="3">
        <f>IFERROR(VLOOKUP($G1567,'A2017'!$A$3:$C$1897,3,FALSE),0)</f>
        <v>0</v>
      </c>
      <c r="L1567" s="3">
        <f>IFERROR(VLOOKUP($G1567,'A2018'!$A$3:$C$1897,3,FALSE),0)</f>
        <v>1</v>
      </c>
      <c r="M1567" s="3">
        <f>IFERROR(VLOOKUP($G1567,'A2019'!$A$3:$C$1897,3,FALSE),0)</f>
        <v>0</v>
      </c>
      <c r="N1567" s="3">
        <f>IFERROR(VLOOKUP($G1567,'A2020'!$A$3:$C$1897,3,FALSE),0)</f>
        <v>0</v>
      </c>
      <c r="O1567" s="17">
        <f t="shared" si="99"/>
        <v>1</v>
      </c>
      <c r="Q1567" t="s">
        <v>1157</v>
      </c>
      <c r="R1567" t="s">
        <v>4</v>
      </c>
      <c r="S1567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17">
        <v>0</v>
      </c>
    </row>
    <row r="1568" spans="1:25" x14ac:dyDescent="0.3">
      <c r="A1568" t="s">
        <v>1583</v>
      </c>
      <c r="B1568" t="s">
        <v>4</v>
      </c>
      <c r="C1568">
        <v>1</v>
      </c>
      <c r="D1568" s="2">
        <f t="shared" si="98"/>
        <v>1.5054980789844512E-6</v>
      </c>
      <c r="E1568" s="10">
        <f t="shared" si="100"/>
        <v>0.9999126811114043</v>
      </c>
      <c r="G1568" t="s">
        <v>1583</v>
      </c>
      <c r="H1568" t="s">
        <v>4</v>
      </c>
      <c r="I1568">
        <f>IFERROR(VLOOKUP($G1568,'A2015'!$A$3:$C$1897,3,FALSE),0)</f>
        <v>0</v>
      </c>
      <c r="J1568" s="3">
        <f>IFERROR(VLOOKUP($G1568,'A2016'!$A$3:$C$1897,3,FALSE),0)</f>
        <v>0</v>
      </c>
      <c r="K1568" s="3">
        <f>IFERROR(VLOOKUP($G1568,'A2017'!$A$3:$C$1897,3,FALSE),0)</f>
        <v>0</v>
      </c>
      <c r="L1568" s="3">
        <f>IFERROR(VLOOKUP($G1568,'A2018'!$A$3:$C$1897,3,FALSE),0)</f>
        <v>1</v>
      </c>
      <c r="M1568" s="3">
        <f>IFERROR(VLOOKUP($G1568,'A2019'!$A$3:$C$1897,3,FALSE),0)</f>
        <v>0</v>
      </c>
      <c r="N1568" s="3">
        <f>IFERROR(VLOOKUP($G1568,'A2020'!$A$3:$C$1897,3,FALSE),0)</f>
        <v>0</v>
      </c>
      <c r="O1568" s="17">
        <f t="shared" si="99"/>
        <v>1</v>
      </c>
      <c r="Q1568" t="s">
        <v>1586</v>
      </c>
      <c r="R1568" t="s">
        <v>4</v>
      </c>
      <c r="S1568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17">
        <v>0</v>
      </c>
    </row>
    <row r="1569" spans="1:25" x14ac:dyDescent="0.3">
      <c r="A1569" t="s">
        <v>1366</v>
      </c>
      <c r="B1569" t="s">
        <v>4</v>
      </c>
      <c r="C1569">
        <v>1</v>
      </c>
      <c r="D1569" s="2">
        <f t="shared" si="98"/>
        <v>1.5054980789844512E-6</v>
      </c>
      <c r="E1569" s="10">
        <f t="shared" si="100"/>
        <v>0.99991418660948328</v>
      </c>
      <c r="G1569" t="s">
        <v>1366</v>
      </c>
      <c r="H1569" t="s">
        <v>4</v>
      </c>
      <c r="I1569">
        <f>IFERROR(VLOOKUP($G1569,'A2015'!$A$3:$C$1897,3,FALSE),0)</f>
        <v>0</v>
      </c>
      <c r="J1569" s="3">
        <f>IFERROR(VLOOKUP($G1569,'A2016'!$A$3:$C$1897,3,FALSE),0)</f>
        <v>0</v>
      </c>
      <c r="K1569" s="3">
        <f>IFERROR(VLOOKUP($G1569,'A2017'!$A$3:$C$1897,3,FALSE),0)</f>
        <v>0</v>
      </c>
      <c r="L1569" s="3">
        <f>IFERROR(VLOOKUP($G1569,'A2018'!$A$3:$C$1897,3,FALSE),0)</f>
        <v>0</v>
      </c>
      <c r="M1569" s="3">
        <f>IFERROR(VLOOKUP($G1569,'A2019'!$A$3:$C$1897,3,FALSE),0)</f>
        <v>0</v>
      </c>
      <c r="N1569" s="3">
        <f>IFERROR(VLOOKUP($G1569,'A2020'!$A$3:$C$1897,3,FALSE),0)</f>
        <v>0</v>
      </c>
      <c r="O1569" s="17">
        <f t="shared" si="99"/>
        <v>0</v>
      </c>
      <c r="Q1569" t="s">
        <v>1517</v>
      </c>
      <c r="R1569" t="s">
        <v>4</v>
      </c>
      <c r="S1569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17">
        <v>0</v>
      </c>
    </row>
    <row r="1570" spans="1:25" x14ac:dyDescent="0.3">
      <c r="A1570" t="s">
        <v>1040</v>
      </c>
      <c r="B1570" t="s">
        <v>4</v>
      </c>
      <c r="C1570">
        <v>1</v>
      </c>
      <c r="D1570" s="2">
        <f t="shared" si="98"/>
        <v>1.5054980789844512E-6</v>
      </c>
      <c r="E1570" s="10">
        <f t="shared" si="100"/>
        <v>0.99991569210756226</v>
      </c>
      <c r="G1570" t="s">
        <v>1040</v>
      </c>
      <c r="H1570" t="s">
        <v>4</v>
      </c>
      <c r="I1570">
        <f>IFERROR(VLOOKUP($G1570,'A2015'!$A$3:$C$1897,3,FALSE),0)</f>
        <v>0</v>
      </c>
      <c r="J1570" s="3">
        <f>IFERROR(VLOOKUP($G1570,'A2016'!$A$3:$C$1897,3,FALSE),0)</f>
        <v>0</v>
      </c>
      <c r="K1570" s="3">
        <f>IFERROR(VLOOKUP($G1570,'A2017'!$A$3:$C$1897,3,FALSE),0)</f>
        <v>0</v>
      </c>
      <c r="L1570" s="3">
        <f>IFERROR(VLOOKUP($G1570,'A2018'!$A$3:$C$1897,3,FALSE),0)</f>
        <v>0</v>
      </c>
      <c r="M1570" s="3">
        <f>IFERROR(VLOOKUP($G1570,'A2019'!$A$3:$C$1897,3,FALSE),0)</f>
        <v>0</v>
      </c>
      <c r="N1570" s="3">
        <f>IFERROR(VLOOKUP($G1570,'A2020'!$A$3:$C$1897,3,FALSE),0)</f>
        <v>0</v>
      </c>
      <c r="O1570" s="17">
        <f t="shared" si="99"/>
        <v>0</v>
      </c>
      <c r="Q1570" t="s">
        <v>1622</v>
      </c>
      <c r="R1570" t="s">
        <v>4</v>
      </c>
      <c r="S1570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17">
        <v>0</v>
      </c>
    </row>
    <row r="1571" spans="1:25" x14ac:dyDescent="0.3">
      <c r="A1571" t="s">
        <v>1450</v>
      </c>
      <c r="B1571" t="s">
        <v>4</v>
      </c>
      <c r="C1571">
        <v>1</v>
      </c>
      <c r="D1571" s="2">
        <f t="shared" si="98"/>
        <v>1.5054980789844512E-6</v>
      </c>
      <c r="E1571" s="10">
        <f t="shared" si="100"/>
        <v>0.99991719760564124</v>
      </c>
      <c r="G1571" t="s">
        <v>1450</v>
      </c>
      <c r="H1571" t="s">
        <v>4</v>
      </c>
      <c r="I1571">
        <f>IFERROR(VLOOKUP($G1571,'A2015'!$A$3:$C$1897,3,FALSE),0)</f>
        <v>0</v>
      </c>
      <c r="J1571" s="3">
        <f>IFERROR(VLOOKUP($G1571,'A2016'!$A$3:$C$1897,3,FALSE),0)</f>
        <v>0</v>
      </c>
      <c r="K1571" s="3">
        <f>IFERROR(VLOOKUP($G1571,'A2017'!$A$3:$C$1897,3,FALSE),0)</f>
        <v>0</v>
      </c>
      <c r="L1571" s="3">
        <f>IFERROR(VLOOKUP($G1571,'A2018'!$A$3:$C$1897,3,FALSE),0)</f>
        <v>0</v>
      </c>
      <c r="M1571" s="3">
        <f>IFERROR(VLOOKUP($G1571,'A2019'!$A$3:$C$1897,3,FALSE),0)</f>
        <v>0</v>
      </c>
      <c r="N1571" s="3">
        <f>IFERROR(VLOOKUP($G1571,'A2020'!$A$3:$C$1897,3,FALSE),0)</f>
        <v>0</v>
      </c>
      <c r="O1571" s="17">
        <f t="shared" si="99"/>
        <v>0</v>
      </c>
      <c r="Q1571" t="s">
        <v>1570</v>
      </c>
      <c r="R1571" t="s">
        <v>4</v>
      </c>
      <c r="S1571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17">
        <v>0</v>
      </c>
    </row>
    <row r="1572" spans="1:25" x14ac:dyDescent="0.3">
      <c r="A1572" t="s">
        <v>1600</v>
      </c>
      <c r="B1572" t="s">
        <v>4</v>
      </c>
      <c r="C1572">
        <v>1</v>
      </c>
      <c r="D1572" s="2">
        <f t="shared" si="98"/>
        <v>1.5054980789844512E-6</v>
      </c>
      <c r="E1572" s="10">
        <f t="shared" si="100"/>
        <v>0.99991870310372022</v>
      </c>
      <c r="G1572" t="s">
        <v>1600</v>
      </c>
      <c r="H1572" t="s">
        <v>4</v>
      </c>
      <c r="I1572">
        <f>IFERROR(VLOOKUP($G1572,'A2015'!$A$3:$C$1897,3,FALSE),0)</f>
        <v>0</v>
      </c>
      <c r="J1572" s="3">
        <f>IFERROR(VLOOKUP($G1572,'A2016'!$A$3:$C$1897,3,FALSE),0)</f>
        <v>0</v>
      </c>
      <c r="K1572" s="3">
        <f>IFERROR(VLOOKUP($G1572,'A2017'!$A$3:$C$1897,3,FALSE),0)</f>
        <v>0</v>
      </c>
      <c r="L1572" s="3">
        <f>IFERROR(VLOOKUP($G1572,'A2018'!$A$3:$C$1897,3,FALSE),0)</f>
        <v>0</v>
      </c>
      <c r="M1572" s="3">
        <f>IFERROR(VLOOKUP($G1572,'A2019'!$A$3:$C$1897,3,FALSE),0)</f>
        <v>0</v>
      </c>
      <c r="N1572" s="3">
        <f>IFERROR(VLOOKUP($G1572,'A2020'!$A$3:$C$1897,3,FALSE),0)</f>
        <v>0</v>
      </c>
      <c r="O1572" s="17">
        <f t="shared" si="99"/>
        <v>0</v>
      </c>
      <c r="Q1572" t="s">
        <v>1292</v>
      </c>
      <c r="R1572" t="s">
        <v>4</v>
      </c>
      <c r="S1572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17">
        <v>0</v>
      </c>
    </row>
    <row r="1573" spans="1:25" x14ac:dyDescent="0.3">
      <c r="A1573" t="s">
        <v>428</v>
      </c>
      <c r="B1573" t="s">
        <v>4</v>
      </c>
      <c r="C1573">
        <v>1</v>
      </c>
      <c r="D1573" s="2">
        <f t="shared" si="98"/>
        <v>1.5054980789844512E-6</v>
      </c>
      <c r="E1573" s="10">
        <f t="shared" si="100"/>
        <v>0.9999202086017992</v>
      </c>
      <c r="G1573" t="s">
        <v>428</v>
      </c>
      <c r="H1573" t="s">
        <v>4</v>
      </c>
      <c r="I1573">
        <f>IFERROR(VLOOKUP($G1573,'A2015'!$A$3:$C$1897,3,FALSE),0)</f>
        <v>0</v>
      </c>
      <c r="J1573" s="3">
        <f>IFERROR(VLOOKUP($G1573,'A2016'!$A$3:$C$1897,3,FALSE),0)</f>
        <v>0</v>
      </c>
      <c r="K1573" s="3">
        <f>IFERROR(VLOOKUP($G1573,'A2017'!$A$3:$C$1897,3,FALSE),0)</f>
        <v>0</v>
      </c>
      <c r="L1573" s="3">
        <f>IFERROR(VLOOKUP($G1573,'A2018'!$A$3:$C$1897,3,FALSE),0)</f>
        <v>0</v>
      </c>
      <c r="M1573" s="3">
        <f>IFERROR(VLOOKUP($G1573,'A2019'!$A$3:$C$1897,3,FALSE),0)</f>
        <v>0</v>
      </c>
      <c r="N1573" s="3">
        <f>IFERROR(VLOOKUP($G1573,'A2020'!$A$3:$C$1897,3,FALSE),0)</f>
        <v>0</v>
      </c>
      <c r="O1573" s="17">
        <f t="shared" si="99"/>
        <v>0</v>
      </c>
      <c r="Q1573" t="s">
        <v>1490</v>
      </c>
      <c r="R1573" t="s">
        <v>4</v>
      </c>
      <c r="S157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17">
        <v>0</v>
      </c>
    </row>
    <row r="1574" spans="1:25" x14ac:dyDescent="0.3">
      <c r="A1574" t="s">
        <v>1365</v>
      </c>
      <c r="B1574" t="s">
        <v>4</v>
      </c>
      <c r="C1574">
        <v>1</v>
      </c>
      <c r="D1574" s="2">
        <f t="shared" si="98"/>
        <v>1.5054980789844512E-6</v>
      </c>
      <c r="E1574" s="10">
        <f t="shared" si="100"/>
        <v>0.99992171409987818</v>
      </c>
      <c r="G1574" t="s">
        <v>1365</v>
      </c>
      <c r="H1574" t="s">
        <v>4</v>
      </c>
      <c r="I1574">
        <f>IFERROR(VLOOKUP($G1574,'A2015'!$A$3:$C$1897,3,FALSE),0)</f>
        <v>0</v>
      </c>
      <c r="J1574" s="3">
        <f>IFERROR(VLOOKUP($G1574,'A2016'!$A$3:$C$1897,3,FALSE),0)</f>
        <v>0</v>
      </c>
      <c r="K1574" s="3">
        <f>IFERROR(VLOOKUP($G1574,'A2017'!$A$3:$C$1897,3,FALSE),0)</f>
        <v>0</v>
      </c>
      <c r="L1574" s="3">
        <f>IFERROR(VLOOKUP($G1574,'A2018'!$A$3:$C$1897,3,FALSE),0)</f>
        <v>0</v>
      </c>
      <c r="M1574" s="3">
        <f>IFERROR(VLOOKUP($G1574,'A2019'!$A$3:$C$1897,3,FALSE),0)</f>
        <v>0</v>
      </c>
      <c r="N1574" s="3">
        <f>IFERROR(VLOOKUP($G1574,'A2020'!$A$3:$C$1897,3,FALSE),0)</f>
        <v>0</v>
      </c>
      <c r="O1574" s="17">
        <f t="shared" si="99"/>
        <v>0</v>
      </c>
      <c r="Q1574" t="s">
        <v>1366</v>
      </c>
      <c r="R1574" t="s">
        <v>4</v>
      </c>
      <c r="S1574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17">
        <v>0</v>
      </c>
    </row>
    <row r="1575" spans="1:25" x14ac:dyDescent="0.3">
      <c r="A1575" t="s">
        <v>1580</v>
      </c>
      <c r="B1575" t="s">
        <v>4</v>
      </c>
      <c r="C1575">
        <v>1</v>
      </c>
      <c r="D1575" s="2">
        <f t="shared" si="98"/>
        <v>1.5054980789844512E-6</v>
      </c>
      <c r="E1575" s="10">
        <f t="shared" si="100"/>
        <v>0.99992321959795716</v>
      </c>
      <c r="G1575" t="s">
        <v>1580</v>
      </c>
      <c r="H1575" t="s">
        <v>4</v>
      </c>
      <c r="I1575">
        <f>IFERROR(VLOOKUP($G1575,'A2015'!$A$3:$C$1897,3,FALSE),0)</f>
        <v>0</v>
      </c>
      <c r="J1575" s="3">
        <f>IFERROR(VLOOKUP($G1575,'A2016'!$A$3:$C$1897,3,FALSE),0)</f>
        <v>0</v>
      </c>
      <c r="K1575" s="3">
        <f>IFERROR(VLOOKUP($G1575,'A2017'!$A$3:$C$1897,3,FALSE),0)</f>
        <v>0</v>
      </c>
      <c r="L1575" s="3">
        <f>IFERROR(VLOOKUP($G1575,'A2018'!$A$3:$C$1897,3,FALSE),0)</f>
        <v>0</v>
      </c>
      <c r="M1575" s="3">
        <f>IFERROR(VLOOKUP($G1575,'A2019'!$A$3:$C$1897,3,FALSE),0)</f>
        <v>0</v>
      </c>
      <c r="N1575" s="3">
        <f>IFERROR(VLOOKUP($G1575,'A2020'!$A$3:$C$1897,3,FALSE),0)</f>
        <v>0</v>
      </c>
      <c r="O1575" s="17">
        <f t="shared" si="99"/>
        <v>0</v>
      </c>
      <c r="Q1575" t="s">
        <v>1040</v>
      </c>
      <c r="R1575" t="s">
        <v>4</v>
      </c>
      <c r="S1575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17">
        <v>0</v>
      </c>
    </row>
    <row r="1576" spans="1:25" x14ac:dyDescent="0.3">
      <c r="A1576" t="s">
        <v>1593</v>
      </c>
      <c r="B1576" t="s">
        <v>4</v>
      </c>
      <c r="C1576">
        <v>1</v>
      </c>
      <c r="D1576" s="2">
        <f t="shared" si="98"/>
        <v>1.5054980789844512E-6</v>
      </c>
      <c r="E1576" s="10">
        <f t="shared" si="100"/>
        <v>0.99992472509603614</v>
      </c>
      <c r="G1576" t="s">
        <v>1593</v>
      </c>
      <c r="H1576" t="s">
        <v>4</v>
      </c>
      <c r="I1576">
        <f>IFERROR(VLOOKUP($G1576,'A2015'!$A$3:$C$1897,3,FALSE),0)</f>
        <v>0</v>
      </c>
      <c r="J1576" s="3">
        <f>IFERROR(VLOOKUP($G1576,'A2016'!$A$3:$C$1897,3,FALSE),0)</f>
        <v>0</v>
      </c>
      <c r="K1576" s="3">
        <f>IFERROR(VLOOKUP($G1576,'A2017'!$A$3:$C$1897,3,FALSE),0)</f>
        <v>0</v>
      </c>
      <c r="L1576" s="3">
        <f>IFERROR(VLOOKUP($G1576,'A2018'!$A$3:$C$1897,3,FALSE),0)</f>
        <v>0</v>
      </c>
      <c r="M1576" s="3">
        <f>IFERROR(VLOOKUP($G1576,'A2019'!$A$3:$C$1897,3,FALSE),0)</f>
        <v>0</v>
      </c>
      <c r="N1576" s="3">
        <f>IFERROR(VLOOKUP($G1576,'A2020'!$A$3:$C$1897,3,FALSE),0)</f>
        <v>0</v>
      </c>
      <c r="O1576" s="17">
        <f t="shared" si="99"/>
        <v>0</v>
      </c>
      <c r="Q1576" t="s">
        <v>1450</v>
      </c>
      <c r="R1576" t="s">
        <v>4</v>
      </c>
      <c r="S1576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17">
        <v>0</v>
      </c>
    </row>
    <row r="1577" spans="1:25" x14ac:dyDescent="0.3">
      <c r="A1577" t="s">
        <v>1610</v>
      </c>
      <c r="B1577" t="s">
        <v>4</v>
      </c>
      <c r="C1577">
        <v>1</v>
      </c>
      <c r="D1577" s="2">
        <f t="shared" si="98"/>
        <v>1.5054980789844512E-6</v>
      </c>
      <c r="E1577" s="10">
        <f t="shared" si="100"/>
        <v>0.99992623059411512</v>
      </c>
      <c r="G1577" t="s">
        <v>1610</v>
      </c>
      <c r="H1577" t="s">
        <v>4</v>
      </c>
      <c r="I1577">
        <f>IFERROR(VLOOKUP($G1577,'A2015'!$A$3:$C$1897,3,FALSE),0)</f>
        <v>0</v>
      </c>
      <c r="J1577" s="3">
        <f>IFERROR(VLOOKUP($G1577,'A2016'!$A$3:$C$1897,3,FALSE),0)</f>
        <v>0</v>
      </c>
      <c r="K1577" s="3">
        <f>IFERROR(VLOOKUP($G1577,'A2017'!$A$3:$C$1897,3,FALSE),0)</f>
        <v>0</v>
      </c>
      <c r="L1577" s="3">
        <f>IFERROR(VLOOKUP($G1577,'A2018'!$A$3:$C$1897,3,FALSE),0)</f>
        <v>0</v>
      </c>
      <c r="M1577" s="3">
        <f>IFERROR(VLOOKUP($G1577,'A2019'!$A$3:$C$1897,3,FALSE),0)</f>
        <v>0</v>
      </c>
      <c r="N1577" s="3">
        <f>IFERROR(VLOOKUP($G1577,'A2020'!$A$3:$C$1897,3,FALSE),0)</f>
        <v>0</v>
      </c>
      <c r="O1577" s="17">
        <f t="shared" si="99"/>
        <v>0</v>
      </c>
      <c r="Q1577" t="s">
        <v>1600</v>
      </c>
      <c r="R1577" t="s">
        <v>4</v>
      </c>
      <c r="S1577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17">
        <v>0</v>
      </c>
    </row>
    <row r="1578" spans="1:25" x14ac:dyDescent="0.3">
      <c r="A1578" t="s">
        <v>1710</v>
      </c>
      <c r="B1578" t="s">
        <v>4</v>
      </c>
      <c r="C1578">
        <v>1</v>
      </c>
      <c r="D1578" s="2">
        <f t="shared" si="98"/>
        <v>1.5054980789844512E-6</v>
      </c>
      <c r="E1578" s="10">
        <f t="shared" si="100"/>
        <v>0.9999277360921941</v>
      </c>
      <c r="G1578" t="s">
        <v>1710</v>
      </c>
      <c r="H1578" t="s">
        <v>4</v>
      </c>
      <c r="I1578">
        <f>IFERROR(VLOOKUP($G1578,'A2015'!$A$3:$C$1897,3,FALSE),0)</f>
        <v>0</v>
      </c>
      <c r="J1578" s="3">
        <f>IFERROR(VLOOKUP($G1578,'A2016'!$A$3:$C$1897,3,FALSE),0)</f>
        <v>0</v>
      </c>
      <c r="K1578" s="3">
        <f>IFERROR(VLOOKUP($G1578,'A2017'!$A$3:$C$1897,3,FALSE),0)</f>
        <v>0</v>
      </c>
      <c r="L1578" s="3">
        <f>IFERROR(VLOOKUP($G1578,'A2018'!$A$3:$C$1897,3,FALSE),0)</f>
        <v>0</v>
      </c>
      <c r="M1578" s="3">
        <f>IFERROR(VLOOKUP($G1578,'A2019'!$A$3:$C$1897,3,FALSE),0)</f>
        <v>0</v>
      </c>
      <c r="N1578" s="3">
        <f>IFERROR(VLOOKUP($G1578,'A2020'!$A$3:$C$1897,3,FALSE),0)</f>
        <v>0</v>
      </c>
      <c r="O1578" s="17">
        <f t="shared" si="99"/>
        <v>0</v>
      </c>
      <c r="Q1578" t="s">
        <v>428</v>
      </c>
      <c r="R1578" t="s">
        <v>4</v>
      </c>
      <c r="S1578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17">
        <v>0</v>
      </c>
    </row>
    <row r="1579" spans="1:25" x14ac:dyDescent="0.3">
      <c r="A1579" t="s">
        <v>1538</v>
      </c>
      <c r="B1579" t="s">
        <v>4</v>
      </c>
      <c r="C1579">
        <v>1</v>
      </c>
      <c r="D1579" s="2">
        <f t="shared" si="98"/>
        <v>1.5054980789844512E-6</v>
      </c>
      <c r="E1579" s="10">
        <f t="shared" si="100"/>
        <v>0.99992924159027308</v>
      </c>
      <c r="G1579" t="s">
        <v>1538</v>
      </c>
      <c r="H1579" t="s">
        <v>4</v>
      </c>
      <c r="I1579">
        <f>IFERROR(VLOOKUP($G1579,'A2015'!$A$3:$C$1897,3,FALSE),0)</f>
        <v>0</v>
      </c>
      <c r="J1579" s="3">
        <f>IFERROR(VLOOKUP($G1579,'A2016'!$A$3:$C$1897,3,FALSE),0)</f>
        <v>0</v>
      </c>
      <c r="K1579" s="3">
        <f>IFERROR(VLOOKUP($G1579,'A2017'!$A$3:$C$1897,3,FALSE),0)</f>
        <v>0</v>
      </c>
      <c r="L1579" s="3">
        <f>IFERROR(VLOOKUP($G1579,'A2018'!$A$3:$C$1897,3,FALSE),0)</f>
        <v>0</v>
      </c>
      <c r="M1579" s="3">
        <f>IFERROR(VLOOKUP($G1579,'A2019'!$A$3:$C$1897,3,FALSE),0)</f>
        <v>0</v>
      </c>
      <c r="N1579" s="3">
        <f>IFERROR(VLOOKUP($G1579,'A2020'!$A$3:$C$1897,3,FALSE),0)</f>
        <v>0</v>
      </c>
      <c r="O1579" s="17">
        <f t="shared" si="99"/>
        <v>0</v>
      </c>
      <c r="Q1579" t="s">
        <v>1365</v>
      </c>
      <c r="R1579" t="s">
        <v>4</v>
      </c>
      <c r="S1579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17">
        <v>0</v>
      </c>
    </row>
    <row r="1580" spans="1:25" x14ac:dyDescent="0.3">
      <c r="A1580" t="s">
        <v>1451</v>
      </c>
      <c r="B1580" t="s">
        <v>4</v>
      </c>
      <c r="C1580">
        <v>1</v>
      </c>
      <c r="D1580" s="2">
        <f t="shared" si="98"/>
        <v>1.5054980789844512E-6</v>
      </c>
      <c r="E1580" s="10">
        <f t="shared" si="100"/>
        <v>0.99993074708835206</v>
      </c>
      <c r="G1580" t="s">
        <v>1451</v>
      </c>
      <c r="H1580" t="s">
        <v>4</v>
      </c>
      <c r="I1580">
        <f>IFERROR(VLOOKUP($G1580,'A2015'!$A$3:$C$1897,3,FALSE),0)</f>
        <v>0</v>
      </c>
      <c r="J1580" s="3">
        <f>IFERROR(VLOOKUP($G1580,'A2016'!$A$3:$C$1897,3,FALSE),0)</f>
        <v>0</v>
      </c>
      <c r="K1580" s="3">
        <f>IFERROR(VLOOKUP($G1580,'A2017'!$A$3:$C$1897,3,FALSE),0)</f>
        <v>0</v>
      </c>
      <c r="L1580" s="3">
        <f>IFERROR(VLOOKUP($G1580,'A2018'!$A$3:$C$1897,3,FALSE),0)</f>
        <v>0</v>
      </c>
      <c r="M1580" s="3">
        <f>IFERROR(VLOOKUP($G1580,'A2019'!$A$3:$C$1897,3,FALSE),0)</f>
        <v>0</v>
      </c>
      <c r="N1580" s="3">
        <f>IFERROR(VLOOKUP($G1580,'A2020'!$A$3:$C$1897,3,FALSE),0)</f>
        <v>0</v>
      </c>
      <c r="O1580" s="17">
        <f t="shared" si="99"/>
        <v>0</v>
      </c>
      <c r="Q1580" t="s">
        <v>1580</v>
      </c>
      <c r="R1580" t="s">
        <v>4</v>
      </c>
      <c r="S1580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17">
        <v>0</v>
      </c>
    </row>
    <row r="1581" spans="1:25" x14ac:dyDescent="0.3">
      <c r="A1581" t="s">
        <v>1567</v>
      </c>
      <c r="B1581" t="s">
        <v>4</v>
      </c>
      <c r="C1581">
        <v>1</v>
      </c>
      <c r="D1581" s="2">
        <f t="shared" si="98"/>
        <v>1.5054980789844512E-6</v>
      </c>
      <c r="E1581" s="10">
        <f t="shared" si="100"/>
        <v>0.99993225258643104</v>
      </c>
      <c r="G1581" t="s">
        <v>1567</v>
      </c>
      <c r="H1581" t="s">
        <v>4</v>
      </c>
      <c r="I1581">
        <f>IFERROR(VLOOKUP($G1581,'A2015'!$A$3:$C$1897,3,FALSE),0)</f>
        <v>0</v>
      </c>
      <c r="J1581" s="3">
        <f>IFERROR(VLOOKUP($G1581,'A2016'!$A$3:$C$1897,3,FALSE),0)</f>
        <v>0</v>
      </c>
      <c r="K1581" s="3">
        <f>IFERROR(VLOOKUP($G1581,'A2017'!$A$3:$C$1897,3,FALSE),0)</f>
        <v>0</v>
      </c>
      <c r="L1581" s="3">
        <f>IFERROR(VLOOKUP($G1581,'A2018'!$A$3:$C$1897,3,FALSE),0)</f>
        <v>0</v>
      </c>
      <c r="M1581" s="3">
        <f>IFERROR(VLOOKUP($G1581,'A2019'!$A$3:$C$1897,3,FALSE),0)</f>
        <v>0</v>
      </c>
      <c r="N1581" s="3">
        <f>IFERROR(VLOOKUP($G1581,'A2020'!$A$3:$C$1897,3,FALSE),0)</f>
        <v>0</v>
      </c>
      <c r="O1581" s="17">
        <f t="shared" si="99"/>
        <v>0</v>
      </c>
      <c r="Q1581" t="s">
        <v>1593</v>
      </c>
      <c r="R1581" t="s">
        <v>4</v>
      </c>
      <c r="S1581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17">
        <v>0</v>
      </c>
    </row>
    <row r="1582" spans="1:25" x14ac:dyDescent="0.3">
      <c r="A1582" t="s">
        <v>813</v>
      </c>
      <c r="B1582" t="s">
        <v>4</v>
      </c>
      <c r="C1582">
        <v>1</v>
      </c>
      <c r="D1582" s="2">
        <f t="shared" si="98"/>
        <v>1.5054980789844512E-6</v>
      </c>
      <c r="E1582" s="10">
        <f t="shared" si="100"/>
        <v>0.99993375808451002</v>
      </c>
      <c r="G1582" t="s">
        <v>813</v>
      </c>
      <c r="H1582" t="s">
        <v>4</v>
      </c>
      <c r="I1582">
        <f>IFERROR(VLOOKUP($G1582,'A2015'!$A$3:$C$1897,3,FALSE),0)</f>
        <v>0</v>
      </c>
      <c r="J1582" s="3">
        <f>IFERROR(VLOOKUP($G1582,'A2016'!$A$3:$C$1897,3,FALSE),0)</f>
        <v>0</v>
      </c>
      <c r="K1582" s="3">
        <f>IFERROR(VLOOKUP($G1582,'A2017'!$A$3:$C$1897,3,FALSE),0)</f>
        <v>0</v>
      </c>
      <c r="L1582" s="3">
        <f>IFERROR(VLOOKUP($G1582,'A2018'!$A$3:$C$1897,3,FALSE),0)</f>
        <v>0</v>
      </c>
      <c r="M1582" s="3">
        <f>IFERROR(VLOOKUP($G1582,'A2019'!$A$3:$C$1897,3,FALSE),0)</f>
        <v>0</v>
      </c>
      <c r="N1582" s="3">
        <f>IFERROR(VLOOKUP($G1582,'A2020'!$A$3:$C$1897,3,FALSE),0)</f>
        <v>0</v>
      </c>
      <c r="O1582" s="17">
        <f t="shared" si="99"/>
        <v>0</v>
      </c>
      <c r="Q1582" t="s">
        <v>1610</v>
      </c>
      <c r="R1582" t="s">
        <v>4</v>
      </c>
      <c r="S1582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17">
        <v>0</v>
      </c>
    </row>
    <row r="1583" spans="1:25" x14ac:dyDescent="0.3">
      <c r="A1583" t="s">
        <v>1081</v>
      </c>
      <c r="B1583" t="s">
        <v>4</v>
      </c>
      <c r="C1583">
        <v>1</v>
      </c>
      <c r="D1583" s="2">
        <f t="shared" si="98"/>
        <v>1.5054980789844512E-6</v>
      </c>
      <c r="E1583" s="10">
        <f t="shared" si="100"/>
        <v>0.999935263582589</v>
      </c>
      <c r="G1583" t="s">
        <v>1081</v>
      </c>
      <c r="H1583" t="s">
        <v>4</v>
      </c>
      <c r="I1583">
        <f>IFERROR(VLOOKUP($G1583,'A2015'!$A$3:$C$1897,3,FALSE),0)</f>
        <v>0</v>
      </c>
      <c r="J1583" s="3">
        <f>IFERROR(VLOOKUP($G1583,'A2016'!$A$3:$C$1897,3,FALSE),0)</f>
        <v>0</v>
      </c>
      <c r="K1583" s="3">
        <f>IFERROR(VLOOKUP($G1583,'A2017'!$A$3:$C$1897,3,FALSE),0)</f>
        <v>0</v>
      </c>
      <c r="L1583" s="3">
        <f>IFERROR(VLOOKUP($G1583,'A2018'!$A$3:$C$1897,3,FALSE),0)</f>
        <v>0</v>
      </c>
      <c r="M1583" s="3">
        <f>IFERROR(VLOOKUP($G1583,'A2019'!$A$3:$C$1897,3,FALSE),0)</f>
        <v>0</v>
      </c>
      <c r="N1583" s="3">
        <f>IFERROR(VLOOKUP($G1583,'A2020'!$A$3:$C$1897,3,FALSE),0)</f>
        <v>0</v>
      </c>
      <c r="O1583" s="17">
        <f t="shared" si="99"/>
        <v>0</v>
      </c>
      <c r="Q1583" t="s">
        <v>1710</v>
      </c>
      <c r="R1583" t="s">
        <v>4</v>
      </c>
      <c r="S158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17">
        <v>0</v>
      </c>
    </row>
    <row r="1584" spans="1:25" x14ac:dyDescent="0.3">
      <c r="A1584" t="s">
        <v>1326</v>
      </c>
      <c r="B1584" t="s">
        <v>4</v>
      </c>
      <c r="C1584">
        <v>1</v>
      </c>
      <c r="D1584" s="2">
        <f t="shared" si="98"/>
        <v>1.5054980789844512E-6</v>
      </c>
      <c r="E1584" s="10">
        <f t="shared" si="100"/>
        <v>0.99993676908066798</v>
      </c>
      <c r="G1584" t="s">
        <v>1326</v>
      </c>
      <c r="H1584" t="s">
        <v>4</v>
      </c>
      <c r="I1584">
        <f>IFERROR(VLOOKUP($G1584,'A2015'!$A$3:$C$1897,3,FALSE),0)</f>
        <v>0</v>
      </c>
      <c r="J1584" s="3">
        <f>IFERROR(VLOOKUP($G1584,'A2016'!$A$3:$C$1897,3,FALSE),0)</f>
        <v>0</v>
      </c>
      <c r="K1584" s="3">
        <f>IFERROR(VLOOKUP($G1584,'A2017'!$A$3:$C$1897,3,FALSE),0)</f>
        <v>0</v>
      </c>
      <c r="L1584" s="3">
        <f>IFERROR(VLOOKUP($G1584,'A2018'!$A$3:$C$1897,3,FALSE),0)</f>
        <v>0</v>
      </c>
      <c r="M1584" s="3">
        <f>IFERROR(VLOOKUP($G1584,'A2019'!$A$3:$C$1897,3,FALSE),0)</f>
        <v>0</v>
      </c>
      <c r="N1584" s="3">
        <f>IFERROR(VLOOKUP($G1584,'A2020'!$A$3:$C$1897,3,FALSE),0)</f>
        <v>0</v>
      </c>
      <c r="O1584" s="17">
        <f t="shared" si="99"/>
        <v>0</v>
      </c>
      <c r="Q1584" t="s">
        <v>1538</v>
      </c>
      <c r="R1584" t="s">
        <v>4</v>
      </c>
      <c r="S1584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17">
        <v>0</v>
      </c>
    </row>
    <row r="1585" spans="1:25" x14ac:dyDescent="0.3">
      <c r="A1585" t="s">
        <v>565</v>
      </c>
      <c r="B1585" t="s">
        <v>4</v>
      </c>
      <c r="C1585">
        <v>1</v>
      </c>
      <c r="D1585" s="2">
        <f t="shared" si="98"/>
        <v>1.5054980789844512E-6</v>
      </c>
      <c r="E1585" s="10">
        <f t="shared" si="100"/>
        <v>0.99993827457874696</v>
      </c>
      <c r="G1585" t="s">
        <v>565</v>
      </c>
      <c r="H1585" t="s">
        <v>4</v>
      </c>
      <c r="I1585">
        <f>IFERROR(VLOOKUP($G1585,'A2015'!$A$3:$C$1897,3,FALSE),0)</f>
        <v>0</v>
      </c>
      <c r="J1585" s="3">
        <f>IFERROR(VLOOKUP($G1585,'A2016'!$A$3:$C$1897,3,FALSE),0)</f>
        <v>0</v>
      </c>
      <c r="K1585" s="3">
        <f>IFERROR(VLOOKUP($G1585,'A2017'!$A$3:$C$1897,3,FALSE),0)</f>
        <v>0</v>
      </c>
      <c r="L1585" s="3">
        <f>IFERROR(VLOOKUP($G1585,'A2018'!$A$3:$C$1897,3,FALSE),0)</f>
        <v>0</v>
      </c>
      <c r="M1585" s="3">
        <f>IFERROR(VLOOKUP($G1585,'A2019'!$A$3:$C$1897,3,FALSE),0)</f>
        <v>0</v>
      </c>
      <c r="N1585" s="3">
        <f>IFERROR(VLOOKUP($G1585,'A2020'!$A$3:$C$1897,3,FALSE),0)</f>
        <v>0</v>
      </c>
      <c r="O1585" s="17">
        <f t="shared" si="99"/>
        <v>0</v>
      </c>
      <c r="Q1585" t="s">
        <v>1451</v>
      </c>
      <c r="R1585" t="s">
        <v>4</v>
      </c>
      <c r="S1585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17">
        <v>0</v>
      </c>
    </row>
    <row r="1586" spans="1:25" x14ac:dyDescent="0.3">
      <c r="A1586" t="s">
        <v>1429</v>
      </c>
      <c r="B1586" t="s">
        <v>4</v>
      </c>
      <c r="C1586">
        <v>1</v>
      </c>
      <c r="D1586" s="2">
        <f t="shared" si="98"/>
        <v>1.5054980789844512E-6</v>
      </c>
      <c r="E1586" s="10">
        <f t="shared" si="100"/>
        <v>0.99993978007682593</v>
      </c>
      <c r="G1586" t="s">
        <v>1429</v>
      </c>
      <c r="H1586" t="s">
        <v>4</v>
      </c>
      <c r="I1586">
        <f>IFERROR(VLOOKUP($G1586,'A2015'!$A$3:$C$1897,3,FALSE),0)</f>
        <v>0</v>
      </c>
      <c r="J1586" s="3">
        <f>IFERROR(VLOOKUP($G1586,'A2016'!$A$3:$C$1897,3,FALSE),0)</f>
        <v>0</v>
      </c>
      <c r="K1586" s="3">
        <f>IFERROR(VLOOKUP($G1586,'A2017'!$A$3:$C$1897,3,FALSE),0)</f>
        <v>0</v>
      </c>
      <c r="L1586" s="3">
        <f>IFERROR(VLOOKUP($G1586,'A2018'!$A$3:$C$1897,3,FALSE),0)</f>
        <v>0</v>
      </c>
      <c r="M1586" s="3">
        <f>IFERROR(VLOOKUP($G1586,'A2019'!$A$3:$C$1897,3,FALSE),0)</f>
        <v>0</v>
      </c>
      <c r="N1586" s="3">
        <f>IFERROR(VLOOKUP($G1586,'A2020'!$A$3:$C$1897,3,FALSE),0)</f>
        <v>0</v>
      </c>
      <c r="O1586" s="17">
        <f t="shared" si="99"/>
        <v>0</v>
      </c>
      <c r="Q1586" t="s">
        <v>1567</v>
      </c>
      <c r="R1586" t="s">
        <v>4</v>
      </c>
      <c r="S1586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17">
        <v>0</v>
      </c>
    </row>
    <row r="1587" spans="1:25" x14ac:dyDescent="0.3">
      <c r="A1587" t="s">
        <v>1286</v>
      </c>
      <c r="B1587" t="s">
        <v>4</v>
      </c>
      <c r="C1587">
        <v>1</v>
      </c>
      <c r="D1587" s="2">
        <f t="shared" si="98"/>
        <v>1.5054980789844512E-6</v>
      </c>
      <c r="E1587" s="10">
        <f t="shared" si="100"/>
        <v>0.99994128557490491</v>
      </c>
      <c r="G1587" t="s">
        <v>1286</v>
      </c>
      <c r="H1587" t="s">
        <v>4</v>
      </c>
      <c r="I1587">
        <f>IFERROR(VLOOKUP($G1587,'A2015'!$A$3:$C$1897,3,FALSE),0)</f>
        <v>0</v>
      </c>
      <c r="J1587" s="3">
        <f>IFERROR(VLOOKUP($G1587,'A2016'!$A$3:$C$1897,3,FALSE),0)</f>
        <v>0</v>
      </c>
      <c r="K1587" s="3">
        <f>IFERROR(VLOOKUP($G1587,'A2017'!$A$3:$C$1897,3,FALSE),0)</f>
        <v>0</v>
      </c>
      <c r="L1587" s="3">
        <f>IFERROR(VLOOKUP($G1587,'A2018'!$A$3:$C$1897,3,FALSE),0)</f>
        <v>0</v>
      </c>
      <c r="M1587" s="3">
        <f>IFERROR(VLOOKUP($G1587,'A2019'!$A$3:$C$1897,3,FALSE),0)</f>
        <v>0</v>
      </c>
      <c r="N1587" s="3">
        <f>IFERROR(VLOOKUP($G1587,'A2020'!$A$3:$C$1897,3,FALSE),0)</f>
        <v>0</v>
      </c>
      <c r="O1587" s="17">
        <f t="shared" si="99"/>
        <v>0</v>
      </c>
      <c r="Q1587" t="s">
        <v>813</v>
      </c>
      <c r="R1587" t="s">
        <v>4</v>
      </c>
      <c r="S1587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17">
        <v>0</v>
      </c>
    </row>
    <row r="1588" spans="1:25" x14ac:dyDescent="0.3">
      <c r="A1588" t="s">
        <v>1590</v>
      </c>
      <c r="B1588" t="s">
        <v>4</v>
      </c>
      <c r="C1588">
        <v>1</v>
      </c>
      <c r="D1588" s="2">
        <f t="shared" si="98"/>
        <v>1.5054980789844512E-6</v>
      </c>
      <c r="E1588" s="10">
        <f t="shared" si="100"/>
        <v>0.99994279107298389</v>
      </c>
      <c r="G1588" t="s">
        <v>1590</v>
      </c>
      <c r="H1588" t="s">
        <v>4</v>
      </c>
      <c r="I1588">
        <f>IFERROR(VLOOKUP($G1588,'A2015'!$A$3:$C$1897,3,FALSE),0)</f>
        <v>0</v>
      </c>
      <c r="J1588" s="3">
        <f>IFERROR(VLOOKUP($G1588,'A2016'!$A$3:$C$1897,3,FALSE),0)</f>
        <v>0</v>
      </c>
      <c r="K1588" s="3">
        <f>IFERROR(VLOOKUP($G1588,'A2017'!$A$3:$C$1897,3,FALSE),0)</f>
        <v>0</v>
      </c>
      <c r="L1588" s="3">
        <f>IFERROR(VLOOKUP($G1588,'A2018'!$A$3:$C$1897,3,FALSE),0)</f>
        <v>0</v>
      </c>
      <c r="M1588" s="3">
        <f>IFERROR(VLOOKUP($G1588,'A2019'!$A$3:$C$1897,3,FALSE),0)</f>
        <v>0</v>
      </c>
      <c r="N1588" s="3">
        <f>IFERROR(VLOOKUP($G1588,'A2020'!$A$3:$C$1897,3,FALSE),0)</f>
        <v>0</v>
      </c>
      <c r="O1588" s="17">
        <f t="shared" si="99"/>
        <v>0</v>
      </c>
      <c r="Q1588" t="s">
        <v>1081</v>
      </c>
      <c r="R1588" t="s">
        <v>4</v>
      </c>
      <c r="S1588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17">
        <v>0</v>
      </c>
    </row>
    <row r="1589" spans="1:25" x14ac:dyDescent="0.3">
      <c r="A1589" t="s">
        <v>1627</v>
      </c>
      <c r="B1589" t="s">
        <v>4</v>
      </c>
      <c r="C1589">
        <v>1</v>
      </c>
      <c r="D1589" s="2">
        <f t="shared" si="98"/>
        <v>1.5054980789844512E-6</v>
      </c>
      <c r="E1589" s="10">
        <f t="shared" si="100"/>
        <v>0.99994429657106287</v>
      </c>
      <c r="G1589" t="s">
        <v>1627</v>
      </c>
      <c r="H1589" t="s">
        <v>4</v>
      </c>
      <c r="I1589">
        <f>IFERROR(VLOOKUP($G1589,'A2015'!$A$3:$C$1897,3,FALSE),0)</f>
        <v>0</v>
      </c>
      <c r="J1589" s="3">
        <f>IFERROR(VLOOKUP($G1589,'A2016'!$A$3:$C$1897,3,FALSE),0)</f>
        <v>0</v>
      </c>
      <c r="K1589" s="3">
        <f>IFERROR(VLOOKUP($G1589,'A2017'!$A$3:$C$1897,3,FALSE),0)</f>
        <v>0</v>
      </c>
      <c r="L1589" s="3">
        <f>IFERROR(VLOOKUP($G1589,'A2018'!$A$3:$C$1897,3,FALSE),0)</f>
        <v>0</v>
      </c>
      <c r="M1589" s="3">
        <f>IFERROR(VLOOKUP($G1589,'A2019'!$A$3:$C$1897,3,FALSE),0)</f>
        <v>0</v>
      </c>
      <c r="N1589" s="3">
        <f>IFERROR(VLOOKUP($G1589,'A2020'!$A$3:$C$1897,3,FALSE),0)</f>
        <v>0</v>
      </c>
      <c r="O1589" s="17">
        <f t="shared" si="99"/>
        <v>0</v>
      </c>
      <c r="Q1589" t="s">
        <v>1326</v>
      </c>
      <c r="R1589" t="s">
        <v>4</v>
      </c>
      <c r="S1589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17">
        <v>0</v>
      </c>
    </row>
    <row r="1590" spans="1:25" x14ac:dyDescent="0.3">
      <c r="A1590" t="s">
        <v>1548</v>
      </c>
      <c r="B1590" t="s">
        <v>4</v>
      </c>
      <c r="C1590">
        <v>1</v>
      </c>
      <c r="D1590" s="2">
        <f t="shared" si="98"/>
        <v>1.5054980789844512E-6</v>
      </c>
      <c r="E1590" s="10">
        <f t="shared" si="100"/>
        <v>0.99994580206914185</v>
      </c>
      <c r="G1590" t="s">
        <v>1548</v>
      </c>
      <c r="H1590" t="s">
        <v>4</v>
      </c>
      <c r="I1590">
        <f>IFERROR(VLOOKUP($G1590,'A2015'!$A$3:$C$1897,3,FALSE),0)</f>
        <v>0</v>
      </c>
      <c r="J1590" s="3">
        <f>IFERROR(VLOOKUP($G1590,'A2016'!$A$3:$C$1897,3,FALSE),0)</f>
        <v>0</v>
      </c>
      <c r="K1590" s="3">
        <f>IFERROR(VLOOKUP($G1590,'A2017'!$A$3:$C$1897,3,FALSE),0)</f>
        <v>0</v>
      </c>
      <c r="L1590" s="3">
        <f>IFERROR(VLOOKUP($G1590,'A2018'!$A$3:$C$1897,3,FALSE),0)</f>
        <v>0</v>
      </c>
      <c r="M1590" s="3">
        <f>IFERROR(VLOOKUP($G1590,'A2019'!$A$3:$C$1897,3,FALSE),0)</f>
        <v>0</v>
      </c>
      <c r="N1590" s="3">
        <f>IFERROR(VLOOKUP($G1590,'A2020'!$A$3:$C$1897,3,FALSE),0)</f>
        <v>0</v>
      </c>
      <c r="O1590" s="17">
        <f t="shared" si="99"/>
        <v>0</v>
      </c>
      <c r="Q1590" t="s">
        <v>565</v>
      </c>
      <c r="R1590" t="s">
        <v>4</v>
      </c>
      <c r="S1590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17">
        <v>0</v>
      </c>
    </row>
    <row r="1591" spans="1:25" x14ac:dyDescent="0.3">
      <c r="A1591" t="s">
        <v>1516</v>
      </c>
      <c r="B1591" t="s">
        <v>4</v>
      </c>
      <c r="C1591">
        <v>1</v>
      </c>
      <c r="D1591" s="2">
        <f t="shared" si="98"/>
        <v>1.5054980789844512E-6</v>
      </c>
      <c r="E1591" s="10">
        <f t="shared" si="100"/>
        <v>0.99994730756722083</v>
      </c>
      <c r="G1591" t="s">
        <v>1516</v>
      </c>
      <c r="H1591" t="s">
        <v>4</v>
      </c>
      <c r="I1591">
        <f>IFERROR(VLOOKUP($G1591,'A2015'!$A$3:$C$1897,3,FALSE),0)</f>
        <v>0</v>
      </c>
      <c r="J1591" s="3">
        <f>IFERROR(VLOOKUP($G1591,'A2016'!$A$3:$C$1897,3,FALSE),0)</f>
        <v>0</v>
      </c>
      <c r="K1591" s="3">
        <f>IFERROR(VLOOKUP($G1591,'A2017'!$A$3:$C$1897,3,FALSE),0)</f>
        <v>0</v>
      </c>
      <c r="L1591" s="3">
        <f>IFERROR(VLOOKUP($G1591,'A2018'!$A$3:$C$1897,3,FALSE),0)</f>
        <v>0</v>
      </c>
      <c r="M1591" s="3">
        <f>IFERROR(VLOOKUP($G1591,'A2019'!$A$3:$C$1897,3,FALSE),0)</f>
        <v>0</v>
      </c>
      <c r="N1591" s="3">
        <f>IFERROR(VLOOKUP($G1591,'A2020'!$A$3:$C$1897,3,FALSE),0)</f>
        <v>0</v>
      </c>
      <c r="O1591" s="17">
        <f t="shared" si="99"/>
        <v>0</v>
      </c>
      <c r="Q1591" t="s">
        <v>1429</v>
      </c>
      <c r="R1591" t="s">
        <v>4</v>
      </c>
      <c r="S1591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17">
        <v>0</v>
      </c>
    </row>
    <row r="1592" spans="1:25" x14ac:dyDescent="0.3">
      <c r="A1592" t="s">
        <v>1430</v>
      </c>
      <c r="B1592" t="s">
        <v>4</v>
      </c>
      <c r="C1592">
        <v>1</v>
      </c>
      <c r="D1592" s="2">
        <f t="shared" si="98"/>
        <v>1.5054980789844512E-6</v>
      </c>
      <c r="E1592" s="10">
        <f t="shared" si="100"/>
        <v>0.99994881306529981</v>
      </c>
      <c r="G1592" t="s">
        <v>1430</v>
      </c>
      <c r="H1592" t="s">
        <v>4</v>
      </c>
      <c r="I1592">
        <f>IFERROR(VLOOKUP($G1592,'A2015'!$A$3:$C$1897,3,FALSE),0)</f>
        <v>1</v>
      </c>
      <c r="J1592" s="3">
        <f>IFERROR(VLOOKUP($G1592,'A2016'!$A$3:$C$1897,3,FALSE),0)</f>
        <v>0</v>
      </c>
      <c r="K1592" s="3">
        <f>IFERROR(VLOOKUP($G1592,'A2017'!$A$3:$C$1897,3,FALSE),0)</f>
        <v>0</v>
      </c>
      <c r="L1592" s="3">
        <f>IFERROR(VLOOKUP($G1592,'A2018'!$A$3:$C$1897,3,FALSE),0)</f>
        <v>0</v>
      </c>
      <c r="M1592" s="3">
        <f>IFERROR(VLOOKUP($G1592,'A2019'!$A$3:$C$1897,3,FALSE),0)</f>
        <v>0</v>
      </c>
      <c r="N1592" s="3">
        <f>IFERROR(VLOOKUP($G1592,'A2020'!$A$3:$C$1897,3,FALSE),0)</f>
        <v>0</v>
      </c>
      <c r="O1592" s="17">
        <f t="shared" si="99"/>
        <v>1</v>
      </c>
      <c r="Q1592" t="s">
        <v>1286</v>
      </c>
      <c r="R1592" t="s">
        <v>4</v>
      </c>
      <c r="S1592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17">
        <v>0</v>
      </c>
    </row>
    <row r="1593" spans="1:25" x14ac:dyDescent="0.3">
      <c r="A1593" t="s">
        <v>1396</v>
      </c>
      <c r="B1593" t="s">
        <v>4</v>
      </c>
      <c r="C1593">
        <v>1</v>
      </c>
      <c r="D1593" s="2">
        <f t="shared" si="98"/>
        <v>1.5054980789844512E-6</v>
      </c>
      <c r="E1593" s="10">
        <f t="shared" si="100"/>
        <v>0.99995031856337879</v>
      </c>
      <c r="G1593" t="s">
        <v>1396</v>
      </c>
      <c r="H1593" t="s">
        <v>4</v>
      </c>
      <c r="I1593">
        <f>IFERROR(VLOOKUP($G1593,'A2015'!$A$3:$C$1897,3,FALSE),0)</f>
        <v>0</v>
      </c>
      <c r="J1593" s="3">
        <f>IFERROR(VLOOKUP($G1593,'A2016'!$A$3:$C$1897,3,FALSE),0)</f>
        <v>0</v>
      </c>
      <c r="K1593" s="3">
        <f>IFERROR(VLOOKUP($G1593,'A2017'!$A$3:$C$1897,3,FALSE),0)</f>
        <v>0</v>
      </c>
      <c r="L1593" s="3">
        <f>IFERROR(VLOOKUP($G1593,'A2018'!$A$3:$C$1897,3,FALSE),0)</f>
        <v>0</v>
      </c>
      <c r="M1593" s="3">
        <f>IFERROR(VLOOKUP($G1593,'A2019'!$A$3:$C$1897,3,FALSE),0)</f>
        <v>1</v>
      </c>
      <c r="N1593" s="3">
        <f>IFERROR(VLOOKUP($G1593,'A2020'!$A$3:$C$1897,3,FALSE),0)</f>
        <v>0</v>
      </c>
      <c r="O1593" s="17">
        <f t="shared" si="99"/>
        <v>1</v>
      </c>
      <c r="Q1593" t="s">
        <v>1590</v>
      </c>
      <c r="R1593" t="s">
        <v>4</v>
      </c>
      <c r="S159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17">
        <v>0</v>
      </c>
    </row>
    <row r="1594" spans="1:25" x14ac:dyDescent="0.3">
      <c r="A1594" t="s">
        <v>1224</v>
      </c>
      <c r="B1594" t="s">
        <v>4</v>
      </c>
      <c r="C1594">
        <v>1</v>
      </c>
      <c r="D1594" s="2">
        <f t="shared" si="98"/>
        <v>1.5054980789844512E-6</v>
      </c>
      <c r="E1594" s="10">
        <f t="shared" si="100"/>
        <v>0.99995182406145777</v>
      </c>
      <c r="G1594" t="s">
        <v>1224</v>
      </c>
      <c r="H1594" t="s">
        <v>4</v>
      </c>
      <c r="I1594">
        <f>IFERROR(VLOOKUP($G1594,'A2015'!$A$3:$C$1897,3,FALSE),0)</f>
        <v>0</v>
      </c>
      <c r="J1594" s="3">
        <f>IFERROR(VLOOKUP($G1594,'A2016'!$A$3:$C$1897,3,FALSE),0)</f>
        <v>0</v>
      </c>
      <c r="K1594" s="3">
        <f>IFERROR(VLOOKUP($G1594,'A2017'!$A$3:$C$1897,3,FALSE),0)</f>
        <v>0</v>
      </c>
      <c r="L1594" s="3">
        <f>IFERROR(VLOOKUP($G1594,'A2018'!$A$3:$C$1897,3,FALSE),0)</f>
        <v>0</v>
      </c>
      <c r="M1594" s="3">
        <f>IFERROR(VLOOKUP($G1594,'A2019'!$A$3:$C$1897,3,FALSE),0)</f>
        <v>0</v>
      </c>
      <c r="N1594" s="3">
        <f>IFERROR(VLOOKUP($G1594,'A2020'!$A$3:$C$1897,3,FALSE),0)</f>
        <v>0</v>
      </c>
      <c r="O1594" s="17">
        <f t="shared" si="99"/>
        <v>0</v>
      </c>
      <c r="Q1594" t="s">
        <v>1627</v>
      </c>
      <c r="R1594" t="s">
        <v>4</v>
      </c>
      <c r="S1594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17">
        <v>0</v>
      </c>
    </row>
    <row r="1595" spans="1:25" x14ac:dyDescent="0.3">
      <c r="A1595" t="s">
        <v>1401</v>
      </c>
      <c r="B1595" t="s">
        <v>4</v>
      </c>
      <c r="C1595">
        <v>1</v>
      </c>
      <c r="D1595" s="2">
        <f t="shared" si="98"/>
        <v>1.5054980789844512E-6</v>
      </c>
      <c r="E1595" s="10">
        <f t="shared" si="100"/>
        <v>0.99995332955953675</v>
      </c>
      <c r="G1595" t="s">
        <v>1401</v>
      </c>
      <c r="H1595" t="s">
        <v>4</v>
      </c>
      <c r="I1595">
        <f>IFERROR(VLOOKUP($G1595,'A2015'!$A$3:$C$1897,3,FALSE),0)</f>
        <v>0</v>
      </c>
      <c r="J1595" s="3">
        <f>IFERROR(VLOOKUP($G1595,'A2016'!$A$3:$C$1897,3,FALSE),0)</f>
        <v>0</v>
      </c>
      <c r="K1595" s="3">
        <f>IFERROR(VLOOKUP($G1595,'A2017'!$A$3:$C$1897,3,FALSE),0)</f>
        <v>0</v>
      </c>
      <c r="L1595" s="3">
        <f>IFERROR(VLOOKUP($G1595,'A2018'!$A$3:$C$1897,3,FALSE),0)</f>
        <v>0</v>
      </c>
      <c r="M1595" s="3">
        <f>IFERROR(VLOOKUP($G1595,'A2019'!$A$3:$C$1897,3,FALSE),0)</f>
        <v>0</v>
      </c>
      <c r="N1595" s="3">
        <f>IFERROR(VLOOKUP($G1595,'A2020'!$A$3:$C$1897,3,FALSE),0)</f>
        <v>0</v>
      </c>
      <c r="O1595" s="17">
        <f t="shared" si="99"/>
        <v>0</v>
      </c>
      <c r="Q1595" t="s">
        <v>1548</v>
      </c>
      <c r="R1595" t="s">
        <v>4</v>
      </c>
      <c r="S1595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17">
        <v>0</v>
      </c>
    </row>
    <row r="1596" spans="1:25" x14ac:dyDescent="0.3">
      <c r="A1596" t="s">
        <v>1440</v>
      </c>
      <c r="B1596" t="s">
        <v>4</v>
      </c>
      <c r="C1596">
        <v>1</v>
      </c>
      <c r="D1596" s="2">
        <f t="shared" si="98"/>
        <v>1.5054980789844512E-6</v>
      </c>
      <c r="E1596" s="10">
        <f t="shared" si="100"/>
        <v>0.99995483505761573</v>
      </c>
      <c r="G1596" t="s">
        <v>1440</v>
      </c>
      <c r="H1596" t="s">
        <v>4</v>
      </c>
      <c r="I1596">
        <f>IFERROR(VLOOKUP($G1596,'A2015'!$A$3:$C$1897,3,FALSE),0)</f>
        <v>0</v>
      </c>
      <c r="J1596" s="3">
        <f>IFERROR(VLOOKUP($G1596,'A2016'!$A$3:$C$1897,3,FALSE),0)</f>
        <v>0</v>
      </c>
      <c r="K1596" s="3">
        <f>IFERROR(VLOOKUP($G1596,'A2017'!$A$3:$C$1897,3,FALSE),0)</f>
        <v>0</v>
      </c>
      <c r="L1596" s="3">
        <f>IFERROR(VLOOKUP($G1596,'A2018'!$A$3:$C$1897,3,FALSE),0)</f>
        <v>0</v>
      </c>
      <c r="M1596" s="3">
        <f>IFERROR(VLOOKUP($G1596,'A2019'!$A$3:$C$1897,3,FALSE),0)</f>
        <v>0</v>
      </c>
      <c r="N1596" s="3">
        <f>IFERROR(VLOOKUP($G1596,'A2020'!$A$3:$C$1897,3,FALSE),0)</f>
        <v>0</v>
      </c>
      <c r="O1596" s="17">
        <f t="shared" si="99"/>
        <v>0</v>
      </c>
      <c r="Q1596" t="s">
        <v>1516</v>
      </c>
      <c r="R1596" t="s">
        <v>4</v>
      </c>
      <c r="S1596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17">
        <v>0</v>
      </c>
    </row>
    <row r="1597" spans="1:25" x14ac:dyDescent="0.3">
      <c r="A1597" t="s">
        <v>1494</v>
      </c>
      <c r="B1597" t="s">
        <v>4</v>
      </c>
      <c r="C1597">
        <v>1</v>
      </c>
      <c r="D1597" s="2">
        <f t="shared" si="98"/>
        <v>1.5054980789844512E-6</v>
      </c>
      <c r="E1597" s="10">
        <f t="shared" si="100"/>
        <v>0.99995634055569471</v>
      </c>
      <c r="G1597" t="s">
        <v>1494</v>
      </c>
      <c r="H1597" t="s">
        <v>4</v>
      </c>
      <c r="I1597">
        <f>IFERROR(VLOOKUP($G1597,'A2015'!$A$3:$C$1897,3,FALSE),0)</f>
        <v>0</v>
      </c>
      <c r="J1597" s="3">
        <f>IFERROR(VLOOKUP($G1597,'A2016'!$A$3:$C$1897,3,FALSE),0)</f>
        <v>0</v>
      </c>
      <c r="K1597" s="3">
        <f>IFERROR(VLOOKUP($G1597,'A2017'!$A$3:$C$1897,3,FALSE),0)</f>
        <v>0</v>
      </c>
      <c r="L1597" s="3">
        <f>IFERROR(VLOOKUP($G1597,'A2018'!$A$3:$C$1897,3,FALSE),0)</f>
        <v>0</v>
      </c>
      <c r="M1597" s="3">
        <f>IFERROR(VLOOKUP($G1597,'A2019'!$A$3:$C$1897,3,FALSE),0)</f>
        <v>0</v>
      </c>
      <c r="N1597" s="3">
        <f>IFERROR(VLOOKUP($G1597,'A2020'!$A$3:$C$1897,3,FALSE),0)</f>
        <v>0</v>
      </c>
      <c r="O1597" s="17">
        <f t="shared" si="99"/>
        <v>0</v>
      </c>
      <c r="Q1597" t="s">
        <v>1224</v>
      </c>
      <c r="R1597" t="s">
        <v>4</v>
      </c>
      <c r="S1597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17">
        <v>0</v>
      </c>
    </row>
    <row r="1598" spans="1:25" x14ac:dyDescent="0.3">
      <c r="A1598" t="s">
        <v>942</v>
      </c>
      <c r="B1598" t="s">
        <v>4</v>
      </c>
      <c r="C1598">
        <v>1</v>
      </c>
      <c r="D1598" s="2">
        <f t="shared" si="98"/>
        <v>1.5054980789844512E-6</v>
      </c>
      <c r="E1598" s="10">
        <f t="shared" si="100"/>
        <v>0.99995784605377369</v>
      </c>
      <c r="G1598" t="s">
        <v>942</v>
      </c>
      <c r="H1598" t="s">
        <v>4</v>
      </c>
      <c r="I1598">
        <f>IFERROR(VLOOKUP($G1598,'A2015'!$A$3:$C$1897,3,FALSE),0)</f>
        <v>0</v>
      </c>
      <c r="J1598" s="3">
        <f>IFERROR(VLOOKUP($G1598,'A2016'!$A$3:$C$1897,3,FALSE),0)</f>
        <v>0</v>
      </c>
      <c r="K1598" s="3">
        <f>IFERROR(VLOOKUP($G1598,'A2017'!$A$3:$C$1897,3,FALSE),0)</f>
        <v>0</v>
      </c>
      <c r="L1598" s="3">
        <f>IFERROR(VLOOKUP($G1598,'A2018'!$A$3:$C$1897,3,FALSE),0)</f>
        <v>0</v>
      </c>
      <c r="M1598" s="3">
        <f>IFERROR(VLOOKUP($G1598,'A2019'!$A$3:$C$1897,3,FALSE),0)</f>
        <v>0</v>
      </c>
      <c r="N1598" s="3">
        <f>IFERROR(VLOOKUP($G1598,'A2020'!$A$3:$C$1897,3,FALSE),0)</f>
        <v>0</v>
      </c>
      <c r="O1598" s="17">
        <f t="shared" si="99"/>
        <v>0</v>
      </c>
      <c r="Q1598" t="s">
        <v>1401</v>
      </c>
      <c r="R1598" t="s">
        <v>4</v>
      </c>
      <c r="S1598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17">
        <v>0</v>
      </c>
    </row>
    <row r="1599" spans="1:25" x14ac:dyDescent="0.3">
      <c r="A1599" t="s">
        <v>1413</v>
      </c>
      <c r="B1599" t="s">
        <v>4</v>
      </c>
      <c r="C1599">
        <v>1</v>
      </c>
      <c r="D1599" s="2">
        <f t="shared" si="98"/>
        <v>1.5054980789844512E-6</v>
      </c>
      <c r="E1599" s="10">
        <f t="shared" si="100"/>
        <v>0.99995935155185267</v>
      </c>
      <c r="G1599" t="s">
        <v>1413</v>
      </c>
      <c r="H1599" t="s">
        <v>4</v>
      </c>
      <c r="I1599">
        <f>IFERROR(VLOOKUP($G1599,'A2015'!$A$3:$C$1897,3,FALSE),0)</f>
        <v>0</v>
      </c>
      <c r="J1599" s="3">
        <f>IFERROR(VLOOKUP($G1599,'A2016'!$A$3:$C$1897,3,FALSE),0)</f>
        <v>0</v>
      </c>
      <c r="K1599" s="3">
        <f>IFERROR(VLOOKUP($G1599,'A2017'!$A$3:$C$1897,3,FALSE),0)</f>
        <v>0</v>
      </c>
      <c r="L1599" s="3">
        <f>IFERROR(VLOOKUP($G1599,'A2018'!$A$3:$C$1897,3,FALSE),0)</f>
        <v>0</v>
      </c>
      <c r="M1599" s="3">
        <f>IFERROR(VLOOKUP($G1599,'A2019'!$A$3:$C$1897,3,FALSE),0)</f>
        <v>0</v>
      </c>
      <c r="N1599" s="3">
        <f>IFERROR(VLOOKUP($G1599,'A2020'!$A$3:$C$1897,3,FALSE),0)</f>
        <v>0</v>
      </c>
      <c r="O1599" s="17">
        <f t="shared" si="99"/>
        <v>0</v>
      </c>
      <c r="Q1599" t="s">
        <v>1440</v>
      </c>
      <c r="R1599" t="s">
        <v>4</v>
      </c>
      <c r="S1599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17">
        <v>0</v>
      </c>
    </row>
    <row r="1600" spans="1:25" x14ac:dyDescent="0.3">
      <c r="A1600" t="s">
        <v>830</v>
      </c>
      <c r="B1600" t="s">
        <v>4</v>
      </c>
      <c r="C1600">
        <v>1</v>
      </c>
      <c r="D1600" s="2">
        <f t="shared" si="98"/>
        <v>1.5054980789844512E-6</v>
      </c>
      <c r="E1600" s="10">
        <f t="shared" si="100"/>
        <v>0.99996085704993165</v>
      </c>
      <c r="G1600" t="s">
        <v>830</v>
      </c>
      <c r="H1600" t="s">
        <v>4</v>
      </c>
      <c r="I1600">
        <f>IFERROR(VLOOKUP($G1600,'A2015'!$A$3:$C$1897,3,FALSE),0)</f>
        <v>0</v>
      </c>
      <c r="J1600" s="3">
        <f>IFERROR(VLOOKUP($G1600,'A2016'!$A$3:$C$1897,3,FALSE),0)</f>
        <v>0</v>
      </c>
      <c r="K1600" s="3">
        <f>IFERROR(VLOOKUP($G1600,'A2017'!$A$3:$C$1897,3,FALSE),0)</f>
        <v>0</v>
      </c>
      <c r="L1600" s="3">
        <f>IFERROR(VLOOKUP($G1600,'A2018'!$A$3:$C$1897,3,FALSE),0)</f>
        <v>0</v>
      </c>
      <c r="M1600" s="3">
        <f>IFERROR(VLOOKUP($G1600,'A2019'!$A$3:$C$1897,3,FALSE),0)</f>
        <v>1</v>
      </c>
      <c r="N1600" s="3">
        <f>IFERROR(VLOOKUP($G1600,'A2020'!$A$3:$C$1897,3,FALSE),0)</f>
        <v>0</v>
      </c>
      <c r="O1600" s="17">
        <f t="shared" si="99"/>
        <v>1</v>
      </c>
      <c r="Q1600" t="s">
        <v>1494</v>
      </c>
      <c r="R1600" t="s">
        <v>4</v>
      </c>
      <c r="S1600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17">
        <v>0</v>
      </c>
    </row>
    <row r="1601" spans="1:25" x14ac:dyDescent="0.3">
      <c r="A1601" t="s">
        <v>587</v>
      </c>
      <c r="B1601" t="s">
        <v>4</v>
      </c>
      <c r="C1601">
        <v>1</v>
      </c>
      <c r="D1601" s="2">
        <f t="shared" si="98"/>
        <v>1.5054980789844512E-6</v>
      </c>
      <c r="E1601" s="10">
        <f t="shared" si="100"/>
        <v>0.99996236254801063</v>
      </c>
      <c r="G1601" t="s">
        <v>587</v>
      </c>
      <c r="H1601" t="s">
        <v>4</v>
      </c>
      <c r="I1601">
        <f>IFERROR(VLOOKUP($G1601,'A2015'!$A$3:$C$1897,3,FALSE),0)</f>
        <v>0</v>
      </c>
      <c r="J1601" s="3">
        <f>IFERROR(VLOOKUP($G1601,'A2016'!$A$3:$C$1897,3,FALSE),0)</f>
        <v>0</v>
      </c>
      <c r="K1601" s="3">
        <f>IFERROR(VLOOKUP($G1601,'A2017'!$A$3:$C$1897,3,FALSE),0)</f>
        <v>0</v>
      </c>
      <c r="L1601" s="3">
        <f>IFERROR(VLOOKUP($G1601,'A2018'!$A$3:$C$1897,3,FALSE),0)</f>
        <v>0</v>
      </c>
      <c r="M1601" s="3">
        <f>IFERROR(VLOOKUP($G1601,'A2019'!$A$3:$C$1897,3,FALSE),0)</f>
        <v>0</v>
      </c>
      <c r="N1601" s="3">
        <f>IFERROR(VLOOKUP($G1601,'A2020'!$A$3:$C$1897,3,FALSE),0)</f>
        <v>0</v>
      </c>
      <c r="O1601" s="17">
        <f t="shared" si="99"/>
        <v>0</v>
      </c>
      <c r="Q1601" t="s">
        <v>942</v>
      </c>
      <c r="R1601" t="s">
        <v>4</v>
      </c>
      <c r="S1601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17">
        <v>0</v>
      </c>
    </row>
    <row r="1602" spans="1:25" x14ac:dyDescent="0.3">
      <c r="A1602" t="s">
        <v>409</v>
      </c>
      <c r="B1602" t="s">
        <v>4</v>
      </c>
      <c r="C1602">
        <v>1</v>
      </c>
      <c r="D1602" s="2">
        <f t="shared" si="98"/>
        <v>1.5054980789844512E-6</v>
      </c>
      <c r="E1602" s="10">
        <f t="shared" si="100"/>
        <v>0.99996386804608961</v>
      </c>
      <c r="G1602" t="s">
        <v>409</v>
      </c>
      <c r="H1602" t="s">
        <v>4</v>
      </c>
      <c r="I1602">
        <f>IFERROR(VLOOKUP($G1602,'A2015'!$A$3:$C$1897,3,FALSE),0)</f>
        <v>0</v>
      </c>
      <c r="J1602" s="3">
        <f>IFERROR(VLOOKUP($G1602,'A2016'!$A$3:$C$1897,3,FALSE),0)</f>
        <v>1</v>
      </c>
      <c r="K1602" s="3">
        <f>IFERROR(VLOOKUP($G1602,'A2017'!$A$3:$C$1897,3,FALSE),0)</f>
        <v>0</v>
      </c>
      <c r="L1602" s="3">
        <f>IFERROR(VLOOKUP($G1602,'A2018'!$A$3:$C$1897,3,FALSE),0)</f>
        <v>0</v>
      </c>
      <c r="M1602" s="3">
        <f>IFERROR(VLOOKUP($G1602,'A2019'!$A$3:$C$1897,3,FALSE),0)</f>
        <v>0</v>
      </c>
      <c r="N1602" s="3">
        <f>IFERROR(VLOOKUP($G1602,'A2020'!$A$3:$C$1897,3,FALSE),0)</f>
        <v>0</v>
      </c>
      <c r="O1602" s="17">
        <f t="shared" si="99"/>
        <v>1</v>
      </c>
      <c r="Q1602" t="s">
        <v>1413</v>
      </c>
      <c r="R1602" t="s">
        <v>4</v>
      </c>
      <c r="S1602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17">
        <v>0</v>
      </c>
    </row>
    <row r="1603" spans="1:25" x14ac:dyDescent="0.3">
      <c r="A1603" t="s">
        <v>1601</v>
      </c>
      <c r="B1603" t="s">
        <v>4</v>
      </c>
      <c r="C1603">
        <v>1</v>
      </c>
      <c r="D1603" s="2">
        <f t="shared" si="98"/>
        <v>1.5054980789844512E-6</v>
      </c>
      <c r="E1603" s="10">
        <f t="shared" si="100"/>
        <v>0.99996537354416859</v>
      </c>
      <c r="G1603" t="s">
        <v>1601</v>
      </c>
      <c r="H1603" t="s">
        <v>4</v>
      </c>
      <c r="I1603">
        <f>IFERROR(VLOOKUP($G1603,'A2015'!$A$3:$C$1897,3,FALSE),0)</f>
        <v>0</v>
      </c>
      <c r="J1603" s="3">
        <f>IFERROR(VLOOKUP($G1603,'A2016'!$A$3:$C$1897,3,FALSE),0)</f>
        <v>0</v>
      </c>
      <c r="K1603" s="3">
        <f>IFERROR(VLOOKUP($G1603,'A2017'!$A$3:$C$1897,3,FALSE),0)</f>
        <v>0</v>
      </c>
      <c r="L1603" s="3">
        <f>IFERROR(VLOOKUP($G1603,'A2018'!$A$3:$C$1897,3,FALSE),0)</f>
        <v>0</v>
      </c>
      <c r="M1603" s="3">
        <f>IFERROR(VLOOKUP($G1603,'A2019'!$A$3:$C$1897,3,FALSE),0)</f>
        <v>0</v>
      </c>
      <c r="N1603" s="3">
        <f>IFERROR(VLOOKUP($G1603,'A2020'!$A$3:$C$1897,3,FALSE),0)</f>
        <v>0</v>
      </c>
      <c r="O1603" s="17">
        <f t="shared" si="99"/>
        <v>0</v>
      </c>
      <c r="Q1603" t="s">
        <v>587</v>
      </c>
      <c r="R1603" t="s">
        <v>4</v>
      </c>
      <c r="S160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17">
        <v>0</v>
      </c>
    </row>
    <row r="1604" spans="1:25" x14ac:dyDescent="0.3">
      <c r="A1604" t="s">
        <v>1373</v>
      </c>
      <c r="B1604" t="s">
        <v>4</v>
      </c>
      <c r="C1604">
        <v>1</v>
      </c>
      <c r="D1604" s="2">
        <f t="shared" ref="D1604:D1626" si="101">C1604/D$2</f>
        <v>1.5054980789844512E-6</v>
      </c>
      <c r="E1604" s="10">
        <f t="shared" si="100"/>
        <v>0.99996687904224757</v>
      </c>
      <c r="G1604" t="s">
        <v>1373</v>
      </c>
      <c r="H1604" t="s">
        <v>4</v>
      </c>
      <c r="I1604">
        <f>IFERROR(VLOOKUP($G1604,'A2015'!$A$3:$C$1897,3,FALSE),0)</f>
        <v>0</v>
      </c>
      <c r="J1604" s="3">
        <f>IFERROR(VLOOKUP($G1604,'A2016'!$A$3:$C$1897,3,FALSE),0)</f>
        <v>0</v>
      </c>
      <c r="K1604" s="3">
        <f>IFERROR(VLOOKUP($G1604,'A2017'!$A$3:$C$1897,3,FALSE),0)</f>
        <v>0</v>
      </c>
      <c r="L1604" s="3">
        <f>IFERROR(VLOOKUP($G1604,'A2018'!$A$3:$C$1897,3,FALSE),0)</f>
        <v>0</v>
      </c>
      <c r="M1604" s="3">
        <f>IFERROR(VLOOKUP($G1604,'A2019'!$A$3:$C$1897,3,FALSE),0)</f>
        <v>0</v>
      </c>
      <c r="N1604" s="3">
        <f>IFERROR(VLOOKUP($G1604,'A2020'!$A$3:$C$1897,3,FALSE),0)</f>
        <v>0</v>
      </c>
      <c r="O1604" s="17">
        <f t="shared" ref="O1604:O1626" si="102">SUM(I1604:N1604)</f>
        <v>0</v>
      </c>
      <c r="Q1604" t="s">
        <v>1601</v>
      </c>
      <c r="R1604" t="s">
        <v>4</v>
      </c>
      <c r="S1604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17">
        <v>0</v>
      </c>
    </row>
    <row r="1605" spans="1:25" x14ac:dyDescent="0.3">
      <c r="A1605" t="s">
        <v>1367</v>
      </c>
      <c r="B1605" t="s">
        <v>4</v>
      </c>
      <c r="C1605">
        <v>1</v>
      </c>
      <c r="D1605" s="2">
        <f t="shared" si="101"/>
        <v>1.5054980789844512E-6</v>
      </c>
      <c r="E1605" s="10">
        <f t="shared" ref="E1605:E1626" si="103">E1604+D1605</f>
        <v>0.99996838454032655</v>
      </c>
      <c r="G1605" t="s">
        <v>1367</v>
      </c>
      <c r="H1605" t="s">
        <v>4</v>
      </c>
      <c r="I1605">
        <f>IFERROR(VLOOKUP($G1605,'A2015'!$A$3:$C$1897,3,FALSE),0)</f>
        <v>0</v>
      </c>
      <c r="J1605" s="3">
        <f>IFERROR(VLOOKUP($G1605,'A2016'!$A$3:$C$1897,3,FALSE),0)</f>
        <v>0</v>
      </c>
      <c r="K1605" s="3">
        <f>IFERROR(VLOOKUP($G1605,'A2017'!$A$3:$C$1897,3,FALSE),0)</f>
        <v>0</v>
      </c>
      <c r="L1605" s="3">
        <f>IFERROR(VLOOKUP($G1605,'A2018'!$A$3:$C$1897,3,FALSE),0)</f>
        <v>0</v>
      </c>
      <c r="M1605" s="3">
        <f>IFERROR(VLOOKUP($G1605,'A2019'!$A$3:$C$1897,3,FALSE),0)</f>
        <v>0</v>
      </c>
      <c r="N1605" s="3">
        <f>IFERROR(VLOOKUP($G1605,'A2020'!$A$3:$C$1897,3,FALSE),0)</f>
        <v>0</v>
      </c>
      <c r="O1605" s="17">
        <f t="shared" si="102"/>
        <v>0</v>
      </c>
      <c r="Q1605" t="s">
        <v>1373</v>
      </c>
      <c r="R1605" t="s">
        <v>4</v>
      </c>
      <c r="S1605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17">
        <v>0</v>
      </c>
    </row>
    <row r="1606" spans="1:25" x14ac:dyDescent="0.3">
      <c r="A1606" t="s">
        <v>1541</v>
      </c>
      <c r="B1606" t="s">
        <v>4</v>
      </c>
      <c r="C1606">
        <v>1</v>
      </c>
      <c r="D1606" s="2">
        <f t="shared" si="101"/>
        <v>1.5054980789844512E-6</v>
      </c>
      <c r="E1606" s="10">
        <f t="shared" si="103"/>
        <v>0.99996989003840553</v>
      </c>
      <c r="G1606" t="s">
        <v>1541</v>
      </c>
      <c r="H1606" t="s">
        <v>4</v>
      </c>
      <c r="I1606">
        <f>IFERROR(VLOOKUP($G1606,'A2015'!$A$3:$C$1897,3,FALSE),0)</f>
        <v>0</v>
      </c>
      <c r="J1606" s="3">
        <f>IFERROR(VLOOKUP($G1606,'A2016'!$A$3:$C$1897,3,FALSE),0)</f>
        <v>0</v>
      </c>
      <c r="K1606" s="3">
        <f>IFERROR(VLOOKUP($G1606,'A2017'!$A$3:$C$1897,3,FALSE),0)</f>
        <v>0</v>
      </c>
      <c r="L1606" s="3">
        <f>IFERROR(VLOOKUP($G1606,'A2018'!$A$3:$C$1897,3,FALSE),0)</f>
        <v>0</v>
      </c>
      <c r="M1606" s="3">
        <f>IFERROR(VLOOKUP($G1606,'A2019'!$A$3:$C$1897,3,FALSE),0)</f>
        <v>0</v>
      </c>
      <c r="N1606" s="3">
        <f>IFERROR(VLOOKUP($G1606,'A2020'!$A$3:$C$1897,3,FALSE),0)</f>
        <v>0</v>
      </c>
      <c r="O1606" s="17">
        <f t="shared" si="102"/>
        <v>0</v>
      </c>
      <c r="Q1606" t="s">
        <v>1367</v>
      </c>
      <c r="R1606" t="s">
        <v>4</v>
      </c>
      <c r="S1606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17">
        <v>0</v>
      </c>
    </row>
    <row r="1607" spans="1:25" x14ac:dyDescent="0.3">
      <c r="A1607" t="s">
        <v>1605</v>
      </c>
      <c r="B1607" t="s">
        <v>4</v>
      </c>
      <c r="C1607">
        <v>1</v>
      </c>
      <c r="D1607" s="2">
        <f t="shared" si="101"/>
        <v>1.5054980789844512E-6</v>
      </c>
      <c r="E1607" s="10">
        <f t="shared" si="103"/>
        <v>0.99997139553648451</v>
      </c>
      <c r="G1607" t="s">
        <v>1605</v>
      </c>
      <c r="H1607" t="s">
        <v>4</v>
      </c>
      <c r="I1607">
        <f>IFERROR(VLOOKUP($G1607,'A2015'!$A$3:$C$1897,3,FALSE),0)</f>
        <v>0</v>
      </c>
      <c r="J1607" s="3">
        <f>IFERROR(VLOOKUP($G1607,'A2016'!$A$3:$C$1897,3,FALSE),0)</f>
        <v>0</v>
      </c>
      <c r="K1607" s="3">
        <f>IFERROR(VLOOKUP($G1607,'A2017'!$A$3:$C$1897,3,FALSE),0)</f>
        <v>0</v>
      </c>
      <c r="L1607" s="3">
        <f>IFERROR(VLOOKUP($G1607,'A2018'!$A$3:$C$1897,3,FALSE),0)</f>
        <v>0</v>
      </c>
      <c r="M1607" s="3">
        <f>IFERROR(VLOOKUP($G1607,'A2019'!$A$3:$C$1897,3,FALSE),0)</f>
        <v>0</v>
      </c>
      <c r="N1607" s="3">
        <f>IFERROR(VLOOKUP($G1607,'A2020'!$A$3:$C$1897,3,FALSE),0)</f>
        <v>0</v>
      </c>
      <c r="O1607" s="17">
        <f t="shared" si="102"/>
        <v>0</v>
      </c>
      <c r="Q1607" t="s">
        <v>1541</v>
      </c>
      <c r="R1607" t="s">
        <v>4</v>
      </c>
      <c r="S1607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17">
        <v>0</v>
      </c>
    </row>
    <row r="1608" spans="1:25" x14ac:dyDescent="0.3">
      <c r="A1608" t="s">
        <v>1596</v>
      </c>
      <c r="B1608" t="s">
        <v>4</v>
      </c>
      <c r="C1608">
        <v>1</v>
      </c>
      <c r="D1608" s="2">
        <f t="shared" si="101"/>
        <v>1.5054980789844512E-6</v>
      </c>
      <c r="E1608" s="10">
        <f t="shared" si="103"/>
        <v>0.99997290103456349</v>
      </c>
      <c r="G1608" t="s">
        <v>1596</v>
      </c>
      <c r="H1608" t="s">
        <v>4</v>
      </c>
      <c r="I1608">
        <f>IFERROR(VLOOKUP($G1608,'A2015'!$A$3:$C$1897,3,FALSE),0)</f>
        <v>0</v>
      </c>
      <c r="J1608" s="3">
        <f>IFERROR(VLOOKUP($G1608,'A2016'!$A$3:$C$1897,3,FALSE),0)</f>
        <v>1</v>
      </c>
      <c r="K1608" s="3">
        <f>IFERROR(VLOOKUP($G1608,'A2017'!$A$3:$C$1897,3,FALSE),0)</f>
        <v>0</v>
      </c>
      <c r="L1608" s="3">
        <f>IFERROR(VLOOKUP($G1608,'A2018'!$A$3:$C$1897,3,FALSE),0)</f>
        <v>0</v>
      </c>
      <c r="M1608" s="3">
        <f>IFERROR(VLOOKUP($G1608,'A2019'!$A$3:$C$1897,3,FALSE),0)</f>
        <v>0</v>
      </c>
      <c r="N1608" s="3">
        <f>IFERROR(VLOOKUP($G1608,'A2020'!$A$3:$C$1897,3,FALSE),0)</f>
        <v>0</v>
      </c>
      <c r="O1608" s="17">
        <f t="shared" si="102"/>
        <v>1</v>
      </c>
      <c r="Q1608" t="s">
        <v>1605</v>
      </c>
      <c r="R1608" t="s">
        <v>4</v>
      </c>
      <c r="S1608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17">
        <v>0</v>
      </c>
    </row>
    <row r="1609" spans="1:25" x14ac:dyDescent="0.3">
      <c r="A1609" t="s">
        <v>1258</v>
      </c>
      <c r="B1609" t="s">
        <v>4</v>
      </c>
      <c r="C1609">
        <v>1</v>
      </c>
      <c r="D1609" s="2">
        <f t="shared" si="101"/>
        <v>1.5054980789844512E-6</v>
      </c>
      <c r="E1609" s="10">
        <f t="shared" si="103"/>
        <v>0.99997440653264247</v>
      </c>
      <c r="G1609" t="s">
        <v>1258</v>
      </c>
      <c r="H1609" t="s">
        <v>4</v>
      </c>
      <c r="I1609">
        <f>IFERROR(VLOOKUP($G1609,'A2015'!$A$3:$C$1897,3,FALSE),0)</f>
        <v>0</v>
      </c>
      <c r="J1609" s="3">
        <f>IFERROR(VLOOKUP($G1609,'A2016'!$A$3:$C$1897,3,FALSE),0)</f>
        <v>0</v>
      </c>
      <c r="K1609" s="3">
        <f>IFERROR(VLOOKUP($G1609,'A2017'!$A$3:$C$1897,3,FALSE),0)</f>
        <v>0</v>
      </c>
      <c r="L1609" s="3">
        <f>IFERROR(VLOOKUP($G1609,'A2018'!$A$3:$C$1897,3,FALSE),0)</f>
        <v>0</v>
      </c>
      <c r="M1609" s="3">
        <f>IFERROR(VLOOKUP($G1609,'A2019'!$A$3:$C$1897,3,FALSE),0)</f>
        <v>0</v>
      </c>
      <c r="N1609" s="3">
        <f>IFERROR(VLOOKUP($G1609,'A2020'!$A$3:$C$1897,3,FALSE),0)</f>
        <v>0</v>
      </c>
      <c r="O1609" s="17">
        <f t="shared" si="102"/>
        <v>0</v>
      </c>
      <c r="Q1609" t="s">
        <v>1258</v>
      </c>
      <c r="R1609" t="s">
        <v>4</v>
      </c>
      <c r="S1609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17">
        <v>0</v>
      </c>
    </row>
    <row r="1610" spans="1:25" x14ac:dyDescent="0.3">
      <c r="A1610" t="s">
        <v>1356</v>
      </c>
      <c r="B1610" t="s">
        <v>4</v>
      </c>
      <c r="C1610">
        <v>1</v>
      </c>
      <c r="D1610" s="2">
        <f t="shared" si="101"/>
        <v>1.5054980789844512E-6</v>
      </c>
      <c r="E1610" s="10">
        <f t="shared" si="103"/>
        <v>0.99997591203072145</v>
      </c>
      <c r="G1610" t="s">
        <v>1356</v>
      </c>
      <c r="H1610" t="s">
        <v>4</v>
      </c>
      <c r="I1610">
        <f>IFERROR(VLOOKUP($G1610,'A2015'!$A$3:$C$1897,3,FALSE),0)</f>
        <v>0</v>
      </c>
      <c r="J1610" s="3">
        <f>IFERROR(VLOOKUP($G1610,'A2016'!$A$3:$C$1897,3,FALSE),0)</f>
        <v>0</v>
      </c>
      <c r="K1610" s="3">
        <f>IFERROR(VLOOKUP($G1610,'A2017'!$A$3:$C$1897,3,FALSE),0)</f>
        <v>0</v>
      </c>
      <c r="L1610" s="3">
        <f>IFERROR(VLOOKUP($G1610,'A2018'!$A$3:$C$1897,3,FALSE),0)</f>
        <v>1</v>
      </c>
      <c r="M1610" s="3">
        <f>IFERROR(VLOOKUP($G1610,'A2019'!$A$3:$C$1897,3,FALSE),0)</f>
        <v>0</v>
      </c>
      <c r="N1610" s="3">
        <f>IFERROR(VLOOKUP($G1610,'A2020'!$A$3:$C$1897,3,FALSE),0)</f>
        <v>0</v>
      </c>
      <c r="O1610" s="17">
        <f t="shared" si="102"/>
        <v>1</v>
      </c>
      <c r="Q1610" t="s">
        <v>1248</v>
      </c>
      <c r="R1610" t="s">
        <v>4</v>
      </c>
      <c r="S1610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17">
        <v>0</v>
      </c>
    </row>
    <row r="1611" spans="1:25" x14ac:dyDescent="0.3">
      <c r="A1611" t="s">
        <v>1248</v>
      </c>
      <c r="B1611" t="s">
        <v>4</v>
      </c>
      <c r="C1611">
        <v>1</v>
      </c>
      <c r="D1611" s="2">
        <f t="shared" si="101"/>
        <v>1.5054980789844512E-6</v>
      </c>
      <c r="E1611" s="10">
        <f t="shared" si="103"/>
        <v>0.99997741752880043</v>
      </c>
      <c r="G1611" t="s">
        <v>1248</v>
      </c>
      <c r="H1611" t="s">
        <v>4</v>
      </c>
      <c r="I1611">
        <f>IFERROR(VLOOKUP($G1611,'A2015'!$A$3:$C$1897,3,FALSE),0)</f>
        <v>0</v>
      </c>
      <c r="J1611" s="3">
        <f>IFERROR(VLOOKUP($G1611,'A2016'!$A$3:$C$1897,3,FALSE),0)</f>
        <v>0</v>
      </c>
      <c r="K1611" s="3">
        <f>IFERROR(VLOOKUP($G1611,'A2017'!$A$3:$C$1897,3,FALSE),0)</f>
        <v>0</v>
      </c>
      <c r="L1611" s="3">
        <f>IFERROR(VLOOKUP($G1611,'A2018'!$A$3:$C$1897,3,FALSE),0)</f>
        <v>0</v>
      </c>
      <c r="M1611" s="3">
        <f>IFERROR(VLOOKUP($G1611,'A2019'!$A$3:$C$1897,3,FALSE),0)</f>
        <v>0</v>
      </c>
      <c r="N1611" s="3">
        <f>IFERROR(VLOOKUP($G1611,'A2020'!$A$3:$C$1897,3,FALSE),0)</f>
        <v>0</v>
      </c>
      <c r="O1611" s="17">
        <f t="shared" si="102"/>
        <v>0</v>
      </c>
      <c r="Q1611" t="s">
        <v>1456</v>
      </c>
      <c r="R1611" t="s">
        <v>4</v>
      </c>
      <c r="S1611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17">
        <v>0</v>
      </c>
    </row>
    <row r="1612" spans="1:25" x14ac:dyDescent="0.3">
      <c r="A1612" t="s">
        <v>1456</v>
      </c>
      <c r="B1612" t="s">
        <v>4</v>
      </c>
      <c r="C1612">
        <v>1</v>
      </c>
      <c r="D1612" s="2">
        <f t="shared" si="101"/>
        <v>1.5054980789844512E-6</v>
      </c>
      <c r="E1612" s="10">
        <f t="shared" si="103"/>
        <v>0.99997892302687941</v>
      </c>
      <c r="G1612" t="s">
        <v>1456</v>
      </c>
      <c r="H1612" t="s">
        <v>4</v>
      </c>
      <c r="I1612">
        <f>IFERROR(VLOOKUP($G1612,'A2015'!$A$3:$C$1897,3,FALSE),0)</f>
        <v>0</v>
      </c>
      <c r="J1612" s="3">
        <f>IFERROR(VLOOKUP($G1612,'A2016'!$A$3:$C$1897,3,FALSE),0)</f>
        <v>0</v>
      </c>
      <c r="K1612" s="3">
        <f>IFERROR(VLOOKUP($G1612,'A2017'!$A$3:$C$1897,3,FALSE),0)</f>
        <v>0</v>
      </c>
      <c r="L1612" s="3">
        <f>IFERROR(VLOOKUP($G1612,'A2018'!$A$3:$C$1897,3,FALSE),0)</f>
        <v>0</v>
      </c>
      <c r="M1612" s="3">
        <f>IFERROR(VLOOKUP($G1612,'A2019'!$A$3:$C$1897,3,FALSE),0)</f>
        <v>0</v>
      </c>
      <c r="N1612" s="3">
        <f>IFERROR(VLOOKUP($G1612,'A2020'!$A$3:$C$1897,3,FALSE),0)</f>
        <v>0</v>
      </c>
      <c r="O1612" s="17">
        <f t="shared" si="102"/>
        <v>0</v>
      </c>
      <c r="Q1612" t="s">
        <v>1240</v>
      </c>
      <c r="R1612" t="s">
        <v>4</v>
      </c>
      <c r="S1612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17">
        <v>0</v>
      </c>
    </row>
    <row r="1613" spans="1:25" x14ac:dyDescent="0.3">
      <c r="A1613" t="s">
        <v>1240</v>
      </c>
      <c r="B1613" t="s">
        <v>4</v>
      </c>
      <c r="C1613">
        <v>1</v>
      </c>
      <c r="D1613" s="2">
        <f t="shared" si="101"/>
        <v>1.5054980789844512E-6</v>
      </c>
      <c r="E1613" s="10">
        <f t="shared" si="103"/>
        <v>0.99998042852495839</v>
      </c>
      <c r="G1613" t="s">
        <v>1240</v>
      </c>
      <c r="H1613" t="s">
        <v>4</v>
      </c>
      <c r="I1613">
        <f>IFERROR(VLOOKUP($G1613,'A2015'!$A$3:$C$1897,3,FALSE),0)</f>
        <v>0</v>
      </c>
      <c r="J1613" s="3">
        <f>IFERROR(VLOOKUP($G1613,'A2016'!$A$3:$C$1897,3,FALSE),0)</f>
        <v>0</v>
      </c>
      <c r="K1613" s="3">
        <f>IFERROR(VLOOKUP($G1613,'A2017'!$A$3:$C$1897,3,FALSE),0)</f>
        <v>0</v>
      </c>
      <c r="L1613" s="3">
        <f>IFERROR(VLOOKUP($G1613,'A2018'!$A$3:$C$1897,3,FALSE),0)</f>
        <v>0</v>
      </c>
      <c r="M1613" s="3">
        <f>IFERROR(VLOOKUP($G1613,'A2019'!$A$3:$C$1897,3,FALSE),0)</f>
        <v>0</v>
      </c>
      <c r="N1613" s="3">
        <f>IFERROR(VLOOKUP($G1613,'A2020'!$A$3:$C$1897,3,FALSE),0)</f>
        <v>0</v>
      </c>
      <c r="O1613" s="17">
        <f t="shared" si="102"/>
        <v>0</v>
      </c>
      <c r="Q1613" t="s">
        <v>1268</v>
      </c>
      <c r="R1613" t="s">
        <v>4</v>
      </c>
      <c r="S161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17">
        <v>0</v>
      </c>
    </row>
    <row r="1614" spans="1:25" x14ac:dyDescent="0.3">
      <c r="A1614" t="s">
        <v>1528</v>
      </c>
      <c r="B1614" t="s">
        <v>4</v>
      </c>
      <c r="C1614">
        <v>1</v>
      </c>
      <c r="D1614" s="2">
        <f t="shared" si="101"/>
        <v>1.5054980789844512E-6</v>
      </c>
      <c r="E1614" s="10">
        <f t="shared" si="103"/>
        <v>0.99998193402303737</v>
      </c>
      <c r="G1614" t="s">
        <v>1528</v>
      </c>
      <c r="H1614" t="s">
        <v>4</v>
      </c>
      <c r="I1614">
        <f>IFERROR(VLOOKUP($G1614,'A2015'!$A$3:$C$1897,3,FALSE),0)</f>
        <v>0</v>
      </c>
      <c r="J1614" s="3">
        <f>IFERROR(VLOOKUP($G1614,'A2016'!$A$3:$C$1897,3,FALSE),0)</f>
        <v>0</v>
      </c>
      <c r="K1614" s="3">
        <f>IFERROR(VLOOKUP($G1614,'A2017'!$A$3:$C$1897,3,FALSE),0)</f>
        <v>0</v>
      </c>
      <c r="L1614" s="3">
        <f>IFERROR(VLOOKUP($G1614,'A2018'!$A$3:$C$1897,3,FALSE),0)</f>
        <v>0</v>
      </c>
      <c r="M1614" s="3">
        <f>IFERROR(VLOOKUP($G1614,'A2019'!$A$3:$C$1897,3,FALSE),0)</f>
        <v>1</v>
      </c>
      <c r="N1614" s="3">
        <f>IFERROR(VLOOKUP($G1614,'A2020'!$A$3:$C$1897,3,FALSE),0)</f>
        <v>0</v>
      </c>
      <c r="O1614" s="17">
        <f t="shared" si="102"/>
        <v>1</v>
      </c>
      <c r="Q1614" t="s">
        <v>1552</v>
      </c>
      <c r="R1614" t="s">
        <v>4</v>
      </c>
      <c r="S1614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17">
        <v>0</v>
      </c>
    </row>
    <row r="1615" spans="1:25" x14ac:dyDescent="0.3">
      <c r="A1615" t="s">
        <v>1268</v>
      </c>
      <c r="B1615" t="s">
        <v>4</v>
      </c>
      <c r="C1615">
        <v>1</v>
      </c>
      <c r="D1615" s="2">
        <f t="shared" si="101"/>
        <v>1.5054980789844512E-6</v>
      </c>
      <c r="E1615" s="10">
        <f t="shared" si="103"/>
        <v>0.99998343952111635</v>
      </c>
      <c r="G1615" t="s">
        <v>1268</v>
      </c>
      <c r="H1615" t="s">
        <v>4</v>
      </c>
      <c r="I1615">
        <f>IFERROR(VLOOKUP($G1615,'A2015'!$A$3:$C$1897,3,FALSE),0)</f>
        <v>0</v>
      </c>
      <c r="J1615" s="3">
        <f>IFERROR(VLOOKUP($G1615,'A2016'!$A$3:$C$1897,3,FALSE),0)</f>
        <v>0</v>
      </c>
      <c r="K1615" s="3">
        <f>IFERROR(VLOOKUP($G1615,'A2017'!$A$3:$C$1897,3,FALSE),0)</f>
        <v>0</v>
      </c>
      <c r="L1615" s="3">
        <f>IFERROR(VLOOKUP($G1615,'A2018'!$A$3:$C$1897,3,FALSE),0)</f>
        <v>0</v>
      </c>
      <c r="M1615" s="3">
        <f>IFERROR(VLOOKUP($G1615,'A2019'!$A$3:$C$1897,3,FALSE),0)</f>
        <v>0</v>
      </c>
      <c r="N1615" s="3">
        <f>IFERROR(VLOOKUP($G1615,'A2020'!$A$3:$C$1897,3,FALSE),0)</f>
        <v>0</v>
      </c>
      <c r="O1615" s="17">
        <f t="shared" si="102"/>
        <v>0</v>
      </c>
      <c r="Q1615" t="s">
        <v>1063</v>
      </c>
      <c r="R1615" t="s">
        <v>4</v>
      </c>
      <c r="S1615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17">
        <v>0</v>
      </c>
    </row>
    <row r="1616" spans="1:25" x14ac:dyDescent="0.3">
      <c r="A1616" t="s">
        <v>1552</v>
      </c>
      <c r="B1616" t="s">
        <v>4</v>
      </c>
      <c r="C1616">
        <v>1</v>
      </c>
      <c r="D1616" s="2">
        <f t="shared" si="101"/>
        <v>1.5054980789844512E-6</v>
      </c>
      <c r="E1616" s="10">
        <f t="shared" si="103"/>
        <v>0.99998494501919533</v>
      </c>
      <c r="G1616" t="s">
        <v>1552</v>
      </c>
      <c r="H1616" t="s">
        <v>4</v>
      </c>
      <c r="I1616">
        <f>IFERROR(VLOOKUP($G1616,'A2015'!$A$3:$C$1897,3,FALSE),0)</f>
        <v>0</v>
      </c>
      <c r="J1616" s="3">
        <f>IFERROR(VLOOKUP($G1616,'A2016'!$A$3:$C$1897,3,FALSE),0)</f>
        <v>0</v>
      </c>
      <c r="K1616" s="3">
        <f>IFERROR(VLOOKUP($G1616,'A2017'!$A$3:$C$1897,3,FALSE),0)</f>
        <v>0</v>
      </c>
      <c r="L1616" s="3">
        <f>IFERROR(VLOOKUP($G1616,'A2018'!$A$3:$C$1897,3,FALSE),0)</f>
        <v>0</v>
      </c>
      <c r="M1616" s="3">
        <f>IFERROR(VLOOKUP($G1616,'A2019'!$A$3:$C$1897,3,FALSE),0)</f>
        <v>0</v>
      </c>
      <c r="N1616" s="3">
        <f>IFERROR(VLOOKUP($G1616,'A2020'!$A$3:$C$1897,3,FALSE),0)</f>
        <v>0</v>
      </c>
      <c r="O1616" s="17">
        <f t="shared" si="102"/>
        <v>0</v>
      </c>
      <c r="Q1616" t="s">
        <v>1616</v>
      </c>
      <c r="R1616" t="s">
        <v>4</v>
      </c>
      <c r="S1616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17">
        <v>0</v>
      </c>
    </row>
    <row r="1617" spans="1:25" x14ac:dyDescent="0.3">
      <c r="A1617" t="s">
        <v>1063</v>
      </c>
      <c r="B1617" t="s">
        <v>4</v>
      </c>
      <c r="C1617">
        <v>1</v>
      </c>
      <c r="D1617" s="2">
        <f t="shared" si="101"/>
        <v>1.5054980789844512E-6</v>
      </c>
      <c r="E1617" s="10">
        <f t="shared" si="103"/>
        <v>0.99998645051727431</v>
      </c>
      <c r="G1617" t="s">
        <v>1063</v>
      </c>
      <c r="H1617" t="s">
        <v>4</v>
      </c>
      <c r="I1617">
        <f>IFERROR(VLOOKUP($G1617,'A2015'!$A$3:$C$1897,3,FALSE),0)</f>
        <v>0</v>
      </c>
      <c r="J1617" s="3">
        <f>IFERROR(VLOOKUP($G1617,'A2016'!$A$3:$C$1897,3,FALSE),0)</f>
        <v>0</v>
      </c>
      <c r="K1617" s="3">
        <f>IFERROR(VLOOKUP($G1617,'A2017'!$A$3:$C$1897,3,FALSE),0)</f>
        <v>0</v>
      </c>
      <c r="L1617" s="3">
        <f>IFERROR(VLOOKUP($G1617,'A2018'!$A$3:$C$1897,3,FALSE),0)</f>
        <v>0</v>
      </c>
      <c r="M1617" s="3">
        <f>IFERROR(VLOOKUP($G1617,'A2019'!$A$3:$C$1897,3,FALSE),0)</f>
        <v>0</v>
      </c>
      <c r="N1617" s="3">
        <f>IFERROR(VLOOKUP($G1617,'A2020'!$A$3:$C$1897,3,FALSE),0)</f>
        <v>0</v>
      </c>
      <c r="O1617" s="17">
        <f t="shared" si="102"/>
        <v>0</v>
      </c>
      <c r="Q1617" t="s">
        <v>1404</v>
      </c>
      <c r="R1617" t="s">
        <v>4</v>
      </c>
      <c r="S1617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17">
        <v>0</v>
      </c>
    </row>
    <row r="1618" spans="1:25" x14ac:dyDescent="0.3">
      <c r="A1618" t="s">
        <v>1616</v>
      </c>
      <c r="B1618" t="s">
        <v>4</v>
      </c>
      <c r="C1618">
        <v>1</v>
      </c>
      <c r="D1618" s="2">
        <f t="shared" si="101"/>
        <v>1.5054980789844512E-6</v>
      </c>
      <c r="E1618" s="10">
        <f t="shared" si="103"/>
        <v>0.99998795601535329</v>
      </c>
      <c r="G1618" t="s">
        <v>1616</v>
      </c>
      <c r="H1618" t="s">
        <v>4</v>
      </c>
      <c r="I1618">
        <f>IFERROR(VLOOKUP($G1618,'A2015'!$A$3:$C$1897,3,FALSE),0)</f>
        <v>0</v>
      </c>
      <c r="J1618" s="3">
        <f>IFERROR(VLOOKUP($G1618,'A2016'!$A$3:$C$1897,3,FALSE),0)</f>
        <v>0</v>
      </c>
      <c r="K1618" s="3">
        <f>IFERROR(VLOOKUP($G1618,'A2017'!$A$3:$C$1897,3,FALSE),0)</f>
        <v>0</v>
      </c>
      <c r="L1618" s="3">
        <f>IFERROR(VLOOKUP($G1618,'A2018'!$A$3:$C$1897,3,FALSE),0)</f>
        <v>0</v>
      </c>
      <c r="M1618" s="3">
        <f>IFERROR(VLOOKUP($G1618,'A2019'!$A$3:$C$1897,3,FALSE),0)</f>
        <v>0</v>
      </c>
      <c r="N1618" s="3">
        <f>IFERROR(VLOOKUP($G1618,'A2020'!$A$3:$C$1897,3,FALSE),0)</f>
        <v>0</v>
      </c>
      <c r="O1618" s="17">
        <f t="shared" si="102"/>
        <v>0</v>
      </c>
      <c r="Q1618" t="s">
        <v>1406</v>
      </c>
      <c r="R1618" t="s">
        <v>4</v>
      </c>
      <c r="S1618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17">
        <v>0</v>
      </c>
    </row>
    <row r="1619" spans="1:25" x14ac:dyDescent="0.3">
      <c r="A1619" t="s">
        <v>1404</v>
      </c>
      <c r="B1619" t="s">
        <v>4</v>
      </c>
      <c r="C1619">
        <v>1</v>
      </c>
      <c r="D1619" s="2">
        <f t="shared" si="101"/>
        <v>1.5054980789844512E-6</v>
      </c>
      <c r="E1619" s="10">
        <f t="shared" si="103"/>
        <v>0.99998946151343227</v>
      </c>
      <c r="G1619" t="s">
        <v>1404</v>
      </c>
      <c r="H1619" t="s">
        <v>4</v>
      </c>
      <c r="I1619">
        <f>IFERROR(VLOOKUP($G1619,'A2015'!$A$3:$C$1897,3,FALSE),0)</f>
        <v>0</v>
      </c>
      <c r="J1619" s="3">
        <f>IFERROR(VLOOKUP($G1619,'A2016'!$A$3:$C$1897,3,FALSE),0)</f>
        <v>0</v>
      </c>
      <c r="K1619" s="3">
        <f>IFERROR(VLOOKUP($G1619,'A2017'!$A$3:$C$1897,3,FALSE),0)</f>
        <v>0</v>
      </c>
      <c r="L1619" s="3">
        <f>IFERROR(VLOOKUP($G1619,'A2018'!$A$3:$C$1897,3,FALSE),0)</f>
        <v>0</v>
      </c>
      <c r="M1619" s="3">
        <f>IFERROR(VLOOKUP($G1619,'A2019'!$A$3:$C$1897,3,FALSE),0)</f>
        <v>0</v>
      </c>
      <c r="N1619" s="3">
        <f>IFERROR(VLOOKUP($G1619,'A2020'!$A$3:$C$1897,3,FALSE),0)</f>
        <v>0</v>
      </c>
      <c r="O1619" s="17">
        <f t="shared" si="102"/>
        <v>0</v>
      </c>
      <c r="Q1619" t="s">
        <v>1452</v>
      </c>
      <c r="R1619" t="s">
        <v>4</v>
      </c>
      <c r="S1619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17">
        <v>0</v>
      </c>
    </row>
    <row r="1620" spans="1:25" x14ac:dyDescent="0.3">
      <c r="A1620" t="s">
        <v>1406</v>
      </c>
      <c r="B1620" t="s">
        <v>4</v>
      </c>
      <c r="C1620">
        <v>1</v>
      </c>
      <c r="D1620" s="2">
        <f t="shared" si="101"/>
        <v>1.5054980789844512E-6</v>
      </c>
      <c r="E1620" s="10">
        <f t="shared" si="103"/>
        <v>0.99999096701151124</v>
      </c>
      <c r="G1620" t="s">
        <v>1406</v>
      </c>
      <c r="H1620" t="s">
        <v>4</v>
      </c>
      <c r="I1620">
        <f>IFERROR(VLOOKUP($G1620,'A2015'!$A$3:$C$1897,3,FALSE),0)</f>
        <v>0</v>
      </c>
      <c r="J1620" s="3">
        <f>IFERROR(VLOOKUP($G1620,'A2016'!$A$3:$C$1897,3,FALSE),0)</f>
        <v>0</v>
      </c>
      <c r="K1620" s="3">
        <f>IFERROR(VLOOKUP($G1620,'A2017'!$A$3:$C$1897,3,FALSE),0)</f>
        <v>0</v>
      </c>
      <c r="L1620" s="3">
        <f>IFERROR(VLOOKUP($G1620,'A2018'!$A$3:$C$1897,3,FALSE),0)</f>
        <v>0</v>
      </c>
      <c r="M1620" s="3">
        <f>IFERROR(VLOOKUP($G1620,'A2019'!$A$3:$C$1897,3,FALSE),0)</f>
        <v>0</v>
      </c>
      <c r="N1620" s="3">
        <f>IFERROR(VLOOKUP($G1620,'A2020'!$A$3:$C$1897,3,FALSE),0)</f>
        <v>0</v>
      </c>
      <c r="O1620" s="17">
        <f t="shared" si="102"/>
        <v>0</v>
      </c>
      <c r="Q1620" t="s">
        <v>1427</v>
      </c>
      <c r="R1620" t="s">
        <v>4</v>
      </c>
      <c r="S1620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17">
        <v>0</v>
      </c>
    </row>
    <row r="1621" spans="1:25" x14ac:dyDescent="0.3">
      <c r="A1621" t="s">
        <v>1452</v>
      </c>
      <c r="B1621" t="s">
        <v>4</v>
      </c>
      <c r="C1621">
        <v>1</v>
      </c>
      <c r="D1621" s="2">
        <f t="shared" si="101"/>
        <v>1.5054980789844512E-6</v>
      </c>
      <c r="E1621" s="10">
        <f t="shared" si="103"/>
        <v>0.99999247250959022</v>
      </c>
      <c r="G1621" t="s">
        <v>1452</v>
      </c>
      <c r="H1621" t="s">
        <v>4</v>
      </c>
      <c r="I1621">
        <f>IFERROR(VLOOKUP($G1621,'A2015'!$A$3:$C$1897,3,FALSE),0)</f>
        <v>0</v>
      </c>
      <c r="J1621" s="3">
        <f>IFERROR(VLOOKUP($G1621,'A2016'!$A$3:$C$1897,3,FALSE),0)</f>
        <v>0</v>
      </c>
      <c r="K1621" s="3">
        <f>IFERROR(VLOOKUP($G1621,'A2017'!$A$3:$C$1897,3,FALSE),0)</f>
        <v>0</v>
      </c>
      <c r="L1621" s="3">
        <f>IFERROR(VLOOKUP($G1621,'A2018'!$A$3:$C$1897,3,FALSE),0)</f>
        <v>0</v>
      </c>
      <c r="M1621" s="3">
        <f>IFERROR(VLOOKUP($G1621,'A2019'!$A$3:$C$1897,3,FALSE),0)</f>
        <v>0</v>
      </c>
      <c r="N1621" s="3">
        <f>IFERROR(VLOOKUP($G1621,'A2020'!$A$3:$C$1897,3,FALSE),0)</f>
        <v>0</v>
      </c>
      <c r="O1621" s="17">
        <f t="shared" si="102"/>
        <v>0</v>
      </c>
      <c r="Q1621" t="s">
        <v>1553</v>
      </c>
      <c r="R1621" t="s">
        <v>4</v>
      </c>
      <c r="S1621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17">
        <v>0</v>
      </c>
    </row>
    <row r="1622" spans="1:25" x14ac:dyDescent="0.3">
      <c r="A1622" t="s">
        <v>1427</v>
      </c>
      <c r="B1622" t="s">
        <v>4</v>
      </c>
      <c r="C1622">
        <v>1</v>
      </c>
      <c r="D1622" s="2">
        <f t="shared" si="101"/>
        <v>1.5054980789844512E-6</v>
      </c>
      <c r="E1622" s="10">
        <f t="shared" si="103"/>
        <v>0.9999939780076692</v>
      </c>
      <c r="G1622" t="s">
        <v>1427</v>
      </c>
      <c r="H1622" t="s">
        <v>4</v>
      </c>
      <c r="I1622">
        <f>IFERROR(VLOOKUP($G1622,'A2015'!$A$3:$C$1897,3,FALSE),0)</f>
        <v>0</v>
      </c>
      <c r="J1622" s="3">
        <f>IFERROR(VLOOKUP($G1622,'A2016'!$A$3:$C$1897,3,FALSE),0)</f>
        <v>0</v>
      </c>
      <c r="K1622" s="3">
        <f>IFERROR(VLOOKUP($G1622,'A2017'!$A$3:$C$1897,3,FALSE),0)</f>
        <v>0</v>
      </c>
      <c r="L1622" s="3">
        <f>IFERROR(VLOOKUP($G1622,'A2018'!$A$3:$C$1897,3,FALSE),0)</f>
        <v>0</v>
      </c>
      <c r="M1622" s="3">
        <f>IFERROR(VLOOKUP($G1622,'A2019'!$A$3:$C$1897,3,FALSE),0)</f>
        <v>0</v>
      </c>
      <c r="N1622" s="3">
        <f>IFERROR(VLOOKUP($G1622,'A2020'!$A$3:$C$1897,3,FALSE),0)</f>
        <v>0</v>
      </c>
      <c r="O1622" s="17">
        <f t="shared" si="102"/>
        <v>0</v>
      </c>
      <c r="Q1622" t="s">
        <v>1364</v>
      </c>
      <c r="R1622" t="s">
        <v>4</v>
      </c>
      <c r="S1622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17">
        <v>0</v>
      </c>
    </row>
    <row r="1623" spans="1:25" x14ac:dyDescent="0.3">
      <c r="A1623" t="s">
        <v>1553</v>
      </c>
      <c r="B1623" t="s">
        <v>4</v>
      </c>
      <c r="C1623">
        <v>1</v>
      </c>
      <c r="D1623" s="2">
        <f t="shared" si="101"/>
        <v>1.5054980789844512E-6</v>
      </c>
      <c r="E1623" s="10">
        <f t="shared" si="103"/>
        <v>0.99999548350574818</v>
      </c>
      <c r="G1623" t="s">
        <v>1553</v>
      </c>
      <c r="H1623" t="s">
        <v>4</v>
      </c>
      <c r="I1623">
        <f>IFERROR(VLOOKUP($G1623,'A2015'!$A$3:$C$1897,3,FALSE),0)</f>
        <v>0</v>
      </c>
      <c r="J1623" s="3">
        <f>IFERROR(VLOOKUP($G1623,'A2016'!$A$3:$C$1897,3,FALSE),0)</f>
        <v>0</v>
      </c>
      <c r="K1623" s="3">
        <f>IFERROR(VLOOKUP($G1623,'A2017'!$A$3:$C$1897,3,FALSE),0)</f>
        <v>0</v>
      </c>
      <c r="L1623" s="3">
        <f>IFERROR(VLOOKUP($G1623,'A2018'!$A$3:$C$1897,3,FALSE),0)</f>
        <v>0</v>
      </c>
      <c r="M1623" s="3">
        <f>IFERROR(VLOOKUP($G1623,'A2019'!$A$3:$C$1897,3,FALSE),0)</f>
        <v>0</v>
      </c>
      <c r="N1623" s="3">
        <f>IFERROR(VLOOKUP($G1623,'A2020'!$A$3:$C$1897,3,FALSE),0)</f>
        <v>0</v>
      </c>
      <c r="O1623" s="17">
        <f t="shared" si="102"/>
        <v>0</v>
      </c>
      <c r="Q1623" t="s">
        <v>1532</v>
      </c>
      <c r="R1623" t="s">
        <v>4</v>
      </c>
      <c r="S162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17">
        <v>0</v>
      </c>
    </row>
    <row r="1624" spans="1:25" x14ac:dyDescent="0.3">
      <c r="A1624" t="s">
        <v>1364</v>
      </c>
      <c r="B1624" t="s">
        <v>4</v>
      </c>
      <c r="C1624">
        <v>1</v>
      </c>
      <c r="D1624" s="2">
        <f t="shared" si="101"/>
        <v>1.5054980789844512E-6</v>
      </c>
      <c r="E1624" s="10">
        <f t="shared" si="103"/>
        <v>0.99999698900382716</v>
      </c>
      <c r="G1624" t="s">
        <v>1364</v>
      </c>
      <c r="H1624" t="s">
        <v>4</v>
      </c>
      <c r="I1624">
        <f>IFERROR(VLOOKUP($G1624,'A2015'!$A$3:$C$1897,3,FALSE),0)</f>
        <v>0</v>
      </c>
      <c r="J1624" s="3">
        <f>IFERROR(VLOOKUP($G1624,'A2016'!$A$3:$C$1897,3,FALSE),0)</f>
        <v>0</v>
      </c>
      <c r="K1624" s="3">
        <f>IFERROR(VLOOKUP($G1624,'A2017'!$A$3:$C$1897,3,FALSE),0)</f>
        <v>0</v>
      </c>
      <c r="L1624" s="3">
        <f>IFERROR(VLOOKUP($G1624,'A2018'!$A$3:$C$1897,3,FALSE),0)</f>
        <v>0</v>
      </c>
      <c r="M1624" s="3">
        <f>IFERROR(VLOOKUP($G1624,'A2019'!$A$3:$C$1897,3,FALSE),0)</f>
        <v>0</v>
      </c>
      <c r="N1624" s="3">
        <f>IFERROR(VLOOKUP($G1624,'A2020'!$A$3:$C$1897,3,FALSE),0)</f>
        <v>0</v>
      </c>
      <c r="O1624" s="17">
        <f t="shared" si="102"/>
        <v>0</v>
      </c>
      <c r="Q1624" t="s">
        <v>1591</v>
      </c>
      <c r="R1624" t="s">
        <v>4</v>
      </c>
      <c r="S1624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17">
        <v>0</v>
      </c>
    </row>
    <row r="1625" spans="1:25" x14ac:dyDescent="0.3">
      <c r="A1625" t="s">
        <v>1532</v>
      </c>
      <c r="B1625" t="s">
        <v>4</v>
      </c>
      <c r="C1625">
        <v>1</v>
      </c>
      <c r="D1625" s="2">
        <f t="shared" si="101"/>
        <v>1.5054980789844512E-6</v>
      </c>
      <c r="E1625" s="10">
        <f t="shared" si="103"/>
        <v>0.99999849450190614</v>
      </c>
      <c r="G1625" t="s">
        <v>1532</v>
      </c>
      <c r="H1625" t="s">
        <v>4</v>
      </c>
      <c r="I1625">
        <f>IFERROR(VLOOKUP($G1625,'A2015'!$A$3:$C$1897,3,FALSE),0)</f>
        <v>0</v>
      </c>
      <c r="J1625" s="3">
        <f>IFERROR(VLOOKUP($G1625,'A2016'!$A$3:$C$1897,3,FALSE),0)</f>
        <v>0</v>
      </c>
      <c r="K1625" s="3">
        <f>IFERROR(VLOOKUP($G1625,'A2017'!$A$3:$C$1897,3,FALSE),0)</f>
        <v>0</v>
      </c>
      <c r="L1625" s="3">
        <f>IFERROR(VLOOKUP($G1625,'A2018'!$A$3:$C$1897,3,FALSE),0)</f>
        <v>0</v>
      </c>
      <c r="M1625" s="3">
        <f>IFERROR(VLOOKUP($G1625,'A2019'!$A$3:$C$1897,3,FALSE),0)</f>
        <v>0</v>
      </c>
      <c r="N1625" s="3">
        <f>IFERROR(VLOOKUP($G1625,'A2020'!$A$3:$C$1897,3,FALSE),0)</f>
        <v>0</v>
      </c>
      <c r="O1625" s="17">
        <f t="shared" si="102"/>
        <v>0</v>
      </c>
      <c r="Q1625"/>
      <c r="R1625"/>
      <c r="S1625" s="3"/>
      <c r="T1625" s="3"/>
      <c r="U1625" s="3"/>
      <c r="V1625" s="3"/>
      <c r="W1625" s="3"/>
      <c r="X1625" s="3"/>
      <c r="Y1625" s="17"/>
    </row>
    <row r="1626" spans="1:25" x14ac:dyDescent="0.3">
      <c r="A1626" t="s">
        <v>1591</v>
      </c>
      <c r="B1626" t="s">
        <v>4</v>
      </c>
      <c r="C1626">
        <v>1</v>
      </c>
      <c r="D1626" s="2">
        <f t="shared" si="101"/>
        <v>1.5054980789844512E-6</v>
      </c>
      <c r="E1626" s="10">
        <f t="shared" si="103"/>
        <v>0.99999999999998512</v>
      </c>
      <c r="G1626" t="s">
        <v>1591</v>
      </c>
      <c r="H1626" t="s">
        <v>4</v>
      </c>
      <c r="I1626">
        <f>IFERROR(VLOOKUP($G1626,'A2015'!$A$3:$C$1897,3,FALSE),0)</f>
        <v>0</v>
      </c>
      <c r="J1626" s="3">
        <f>IFERROR(VLOOKUP($G1626,'A2016'!$A$3:$C$1897,3,FALSE),0)</f>
        <v>0</v>
      </c>
      <c r="K1626" s="3">
        <f>IFERROR(VLOOKUP($G1626,'A2017'!$A$3:$C$1897,3,FALSE),0)</f>
        <v>0</v>
      </c>
      <c r="L1626" s="3">
        <f>IFERROR(VLOOKUP($G1626,'A2018'!$A$3:$C$1897,3,FALSE),0)</f>
        <v>0</v>
      </c>
      <c r="M1626" s="3">
        <f>IFERROR(VLOOKUP($G1626,'A2019'!$A$3:$C$1897,3,FALSE),0)</f>
        <v>0</v>
      </c>
      <c r="N1626" s="3">
        <f>IFERROR(VLOOKUP($G1626,'A2020'!$A$3:$C$1897,3,FALSE),0)</f>
        <v>0</v>
      </c>
      <c r="O1626" s="17">
        <f t="shared" si="102"/>
        <v>0</v>
      </c>
      <c r="S1626" s="3"/>
      <c r="T1626" s="3"/>
      <c r="U1626" s="3"/>
      <c r="V1626" s="3"/>
      <c r="W1626" s="3"/>
      <c r="X1626" s="3"/>
      <c r="Y1626" s="17"/>
    </row>
    <row r="1627" spans="1:25" x14ac:dyDescent="0.3">
      <c r="D1627" s="2"/>
      <c r="E1627" s="10"/>
      <c r="G1627"/>
      <c r="H1627"/>
      <c r="I1627" s="3"/>
      <c r="J1627" s="3"/>
      <c r="K1627" s="3"/>
      <c r="L1627" s="3"/>
      <c r="M1627" s="3"/>
      <c r="N1627" s="3"/>
      <c r="O1627" s="17"/>
      <c r="S1627" s="3"/>
      <c r="T1627" s="3"/>
      <c r="U1627" s="3"/>
      <c r="V1627" s="3"/>
      <c r="W1627" s="3"/>
      <c r="X1627" s="3"/>
      <c r="Y1627" s="17"/>
    </row>
    <row r="1628" spans="1:25" x14ac:dyDescent="0.3">
      <c r="D1628" s="2"/>
      <c r="E1628" s="10"/>
      <c r="I1628" s="3"/>
      <c r="J1628" s="3"/>
      <c r="K1628" s="3"/>
      <c r="L1628" s="3"/>
      <c r="M1628" s="3"/>
      <c r="N1628" s="3"/>
      <c r="O1628" s="17"/>
      <c r="S1628" s="3"/>
      <c r="T1628" s="3"/>
      <c r="U1628" s="3"/>
      <c r="V1628" s="3"/>
      <c r="W1628" s="3"/>
      <c r="X1628" s="3"/>
      <c r="Y1628" s="17"/>
    </row>
    <row r="1629" spans="1:25" x14ac:dyDescent="0.3">
      <c r="D1629" s="2"/>
      <c r="E1629" s="10"/>
      <c r="I1629" s="3"/>
      <c r="J1629" s="3"/>
      <c r="K1629" s="3"/>
      <c r="L1629" s="3"/>
      <c r="M1629" s="3"/>
      <c r="N1629" s="3"/>
      <c r="O1629" s="17"/>
      <c r="S1629" s="3"/>
      <c r="T1629" s="3"/>
      <c r="U1629" s="3"/>
      <c r="V1629" s="3"/>
      <c r="W1629" s="3"/>
      <c r="X1629" s="3"/>
      <c r="Y1629" s="17"/>
    </row>
    <row r="1630" spans="1:25" x14ac:dyDescent="0.3">
      <c r="D1630" s="2"/>
      <c r="E1630" s="10"/>
      <c r="I1630" s="3"/>
      <c r="J1630" s="3"/>
      <c r="K1630" s="3"/>
      <c r="L1630" s="3"/>
      <c r="M1630" s="3"/>
      <c r="N1630" s="3"/>
      <c r="O1630" s="17"/>
      <c r="S1630" s="3"/>
      <c r="T1630" s="3"/>
      <c r="U1630" s="3"/>
      <c r="V1630" s="3"/>
      <c r="W1630" s="3"/>
      <c r="X1630" s="3"/>
      <c r="Y1630" s="17"/>
    </row>
    <row r="1631" spans="1:25" x14ac:dyDescent="0.3">
      <c r="D1631" s="2"/>
      <c r="E1631" s="10"/>
      <c r="I1631" s="3"/>
      <c r="J1631" s="3"/>
      <c r="K1631" s="3"/>
      <c r="L1631" s="3"/>
      <c r="M1631" s="3"/>
      <c r="N1631" s="3"/>
      <c r="O1631" s="17"/>
      <c r="S1631" s="3"/>
      <c r="T1631" s="3"/>
      <c r="U1631" s="3"/>
      <c r="V1631" s="3"/>
      <c r="W1631" s="3"/>
      <c r="X1631" s="3"/>
      <c r="Y1631" s="17"/>
    </row>
    <row r="1632" spans="1:25" x14ac:dyDescent="0.3">
      <c r="D1632" s="2"/>
      <c r="E1632" s="10"/>
      <c r="I1632" s="3"/>
      <c r="J1632" s="3"/>
      <c r="K1632" s="3"/>
      <c r="L1632" s="3"/>
      <c r="M1632" s="3"/>
      <c r="N1632" s="3"/>
      <c r="O1632" s="17"/>
      <c r="S1632" s="3"/>
      <c r="T1632" s="3"/>
      <c r="U1632" s="3"/>
      <c r="V1632" s="3"/>
      <c r="W1632" s="3"/>
      <c r="X1632" s="3"/>
      <c r="Y1632" s="17"/>
    </row>
    <row r="1633" spans="4:25" x14ac:dyDescent="0.3">
      <c r="D1633" s="2"/>
      <c r="E1633" s="10"/>
      <c r="I1633" s="3"/>
      <c r="J1633" s="3"/>
      <c r="K1633" s="3"/>
      <c r="L1633" s="3"/>
      <c r="M1633" s="3"/>
      <c r="N1633" s="3"/>
      <c r="O1633" s="17"/>
      <c r="S1633" s="3"/>
      <c r="T1633" s="3"/>
      <c r="U1633" s="3"/>
      <c r="V1633" s="3"/>
      <c r="W1633" s="3"/>
      <c r="X1633" s="3"/>
      <c r="Y1633" s="17"/>
    </row>
    <row r="1634" spans="4:25" x14ac:dyDescent="0.3">
      <c r="D1634" s="2"/>
      <c r="E1634" s="10"/>
      <c r="I1634" s="3"/>
      <c r="J1634" s="3"/>
      <c r="K1634" s="3"/>
      <c r="L1634" s="3"/>
      <c r="M1634" s="3"/>
      <c r="N1634" s="3"/>
      <c r="O1634" s="17"/>
      <c r="S1634" s="3"/>
      <c r="T1634" s="3"/>
      <c r="U1634" s="3"/>
      <c r="V1634" s="3"/>
      <c r="W1634" s="3"/>
      <c r="X1634" s="3"/>
      <c r="Y1634" s="17"/>
    </row>
    <row r="1635" spans="4:25" x14ac:dyDescent="0.3">
      <c r="D1635" s="2"/>
      <c r="E1635" s="10"/>
      <c r="I1635" s="3"/>
      <c r="J1635" s="3"/>
      <c r="K1635" s="3"/>
      <c r="L1635" s="3"/>
      <c r="M1635" s="3"/>
      <c r="N1635" s="3"/>
      <c r="O1635" s="17"/>
      <c r="S1635" s="3"/>
      <c r="T1635" s="3"/>
      <c r="U1635" s="3"/>
      <c r="V1635" s="3"/>
      <c r="W1635" s="3"/>
      <c r="X1635" s="3"/>
      <c r="Y1635" s="17"/>
    </row>
    <row r="1636" spans="4:25" x14ac:dyDescent="0.3">
      <c r="D1636" s="2"/>
      <c r="E1636" s="10"/>
      <c r="I1636" s="3"/>
      <c r="J1636" s="3"/>
      <c r="K1636" s="3"/>
      <c r="L1636" s="3"/>
      <c r="M1636" s="3"/>
      <c r="N1636" s="3"/>
      <c r="O1636" s="17"/>
      <c r="S1636" s="3"/>
      <c r="T1636" s="3"/>
      <c r="U1636" s="3"/>
      <c r="V1636" s="3"/>
      <c r="W1636" s="3"/>
      <c r="X1636" s="3"/>
      <c r="Y1636" s="17"/>
    </row>
    <row r="1637" spans="4:25" x14ac:dyDescent="0.3">
      <c r="D1637" s="2"/>
      <c r="E1637" s="10"/>
      <c r="I1637" s="3"/>
      <c r="J1637" s="3"/>
      <c r="K1637" s="3"/>
      <c r="L1637" s="3"/>
      <c r="M1637" s="3"/>
      <c r="N1637" s="3"/>
      <c r="O1637" s="17"/>
      <c r="S1637" s="3"/>
      <c r="T1637" s="3"/>
      <c r="U1637" s="3"/>
      <c r="V1637" s="3"/>
      <c r="W1637" s="3"/>
      <c r="X1637" s="3"/>
      <c r="Y1637" s="17"/>
    </row>
    <row r="1638" spans="4:25" x14ac:dyDescent="0.3">
      <c r="D1638" s="2"/>
      <c r="E1638" s="10"/>
      <c r="I1638" s="3"/>
      <c r="J1638" s="3"/>
      <c r="K1638" s="3"/>
      <c r="L1638" s="3"/>
      <c r="M1638" s="3"/>
      <c r="N1638" s="3"/>
      <c r="O1638" s="17"/>
      <c r="S1638" s="3"/>
      <c r="T1638" s="3"/>
      <c r="U1638" s="3"/>
      <c r="V1638" s="3"/>
      <c r="W1638" s="3"/>
      <c r="X1638" s="3"/>
      <c r="Y1638" s="17"/>
    </row>
    <row r="1639" spans="4:25" x14ac:dyDescent="0.3">
      <c r="D1639" s="2"/>
      <c r="E1639" s="10"/>
      <c r="I1639" s="3"/>
      <c r="J1639" s="3"/>
      <c r="K1639" s="3"/>
      <c r="L1639" s="3"/>
      <c r="M1639" s="3"/>
      <c r="N1639" s="3"/>
      <c r="O1639" s="17"/>
      <c r="S1639" s="3"/>
      <c r="T1639" s="3"/>
      <c r="U1639" s="3"/>
      <c r="V1639" s="3"/>
      <c r="W1639" s="3"/>
      <c r="X1639" s="3"/>
      <c r="Y1639" s="17"/>
    </row>
    <row r="1640" spans="4:25" x14ac:dyDescent="0.3">
      <c r="D1640" s="2"/>
      <c r="E1640" s="10"/>
      <c r="I1640" s="3"/>
      <c r="J1640" s="3"/>
      <c r="K1640" s="3"/>
      <c r="L1640" s="3"/>
      <c r="M1640" s="3"/>
      <c r="N1640" s="3"/>
      <c r="O1640" s="17"/>
      <c r="S1640" s="3"/>
      <c r="T1640" s="3"/>
      <c r="U1640" s="3"/>
      <c r="V1640" s="3"/>
      <c r="W1640" s="3"/>
      <c r="X1640" s="3"/>
      <c r="Y1640" s="17"/>
    </row>
    <row r="1641" spans="4:25" x14ac:dyDescent="0.3">
      <c r="D1641" s="2"/>
      <c r="E1641" s="10"/>
      <c r="I1641" s="3"/>
      <c r="J1641" s="3"/>
      <c r="K1641" s="3"/>
      <c r="L1641" s="3"/>
      <c r="M1641" s="3"/>
      <c r="N1641" s="3"/>
      <c r="O1641" s="17"/>
      <c r="S1641" s="3"/>
      <c r="T1641" s="3"/>
      <c r="U1641" s="3"/>
      <c r="V1641" s="3"/>
      <c r="W1641" s="3"/>
      <c r="X1641" s="3"/>
      <c r="Y1641" s="17"/>
    </row>
    <row r="1642" spans="4:25" x14ac:dyDescent="0.3">
      <c r="D1642" s="2"/>
      <c r="E1642" s="10"/>
      <c r="I1642" s="3"/>
      <c r="J1642" s="3"/>
      <c r="K1642" s="3"/>
      <c r="L1642" s="3"/>
      <c r="M1642" s="3"/>
      <c r="N1642" s="3"/>
      <c r="O1642" s="17"/>
      <c r="S1642" s="3"/>
      <c r="T1642" s="3"/>
      <c r="U1642" s="3"/>
      <c r="V1642" s="3"/>
      <c r="W1642" s="3"/>
      <c r="X1642" s="3"/>
      <c r="Y1642" s="17"/>
    </row>
    <row r="1643" spans="4:25" x14ac:dyDescent="0.3">
      <c r="D1643" s="2"/>
      <c r="E1643" s="10"/>
      <c r="I1643" s="3"/>
      <c r="J1643" s="3"/>
      <c r="K1643" s="3"/>
      <c r="L1643" s="3"/>
      <c r="M1643" s="3"/>
      <c r="N1643" s="3"/>
      <c r="O1643" s="17"/>
      <c r="S1643" s="3"/>
      <c r="T1643" s="3"/>
      <c r="U1643" s="3"/>
      <c r="V1643" s="3"/>
      <c r="W1643" s="3"/>
      <c r="X1643" s="3"/>
      <c r="Y1643" s="17"/>
    </row>
    <row r="1644" spans="4:25" x14ac:dyDescent="0.3">
      <c r="D1644" s="2"/>
      <c r="E1644" s="10"/>
      <c r="I1644" s="3"/>
      <c r="J1644" s="3"/>
      <c r="K1644" s="3"/>
      <c r="L1644" s="3"/>
      <c r="M1644" s="3"/>
      <c r="N1644" s="3"/>
      <c r="O1644" s="17"/>
      <c r="S1644" s="3"/>
      <c r="T1644" s="3"/>
      <c r="U1644" s="3"/>
      <c r="V1644" s="3"/>
      <c r="W1644" s="3"/>
      <c r="X1644" s="3"/>
      <c r="Y1644" s="17"/>
    </row>
    <row r="1645" spans="4:25" x14ac:dyDescent="0.3">
      <c r="D1645" s="2"/>
      <c r="E1645" s="10"/>
      <c r="I1645" s="3"/>
      <c r="J1645" s="3"/>
      <c r="K1645" s="3"/>
      <c r="L1645" s="3"/>
      <c r="M1645" s="3"/>
      <c r="N1645" s="3"/>
      <c r="O1645" s="17"/>
      <c r="S1645" s="3"/>
      <c r="T1645" s="3"/>
      <c r="U1645" s="3"/>
      <c r="V1645" s="3"/>
      <c r="W1645" s="3"/>
      <c r="X1645" s="3"/>
      <c r="Y1645" s="17"/>
    </row>
    <row r="1646" spans="4:25" x14ac:dyDescent="0.3">
      <c r="D1646" s="2"/>
      <c r="E1646" s="10"/>
      <c r="I1646" s="3"/>
      <c r="J1646" s="3"/>
      <c r="K1646" s="3"/>
      <c r="L1646" s="3"/>
      <c r="M1646" s="3"/>
      <c r="N1646" s="3"/>
      <c r="O1646" s="17"/>
      <c r="S1646" s="3"/>
      <c r="T1646" s="3"/>
      <c r="U1646" s="3"/>
      <c r="V1646" s="3"/>
      <c r="W1646" s="3"/>
      <c r="X1646" s="3"/>
      <c r="Y1646" s="17"/>
    </row>
    <row r="1647" spans="4:25" x14ac:dyDescent="0.3">
      <c r="D1647" s="2"/>
      <c r="E1647" s="10"/>
      <c r="I1647" s="3"/>
      <c r="J1647" s="3"/>
      <c r="K1647" s="3"/>
      <c r="L1647" s="3"/>
      <c r="M1647" s="3"/>
      <c r="N1647" s="3"/>
      <c r="O1647" s="17"/>
      <c r="S1647" s="3"/>
      <c r="T1647" s="3"/>
      <c r="U1647" s="3"/>
      <c r="V1647" s="3"/>
      <c r="W1647" s="3"/>
      <c r="X1647" s="3"/>
      <c r="Y1647" s="17"/>
    </row>
    <row r="1648" spans="4:25" x14ac:dyDescent="0.3">
      <c r="D1648" s="2"/>
      <c r="E1648" s="10"/>
      <c r="I1648" s="3"/>
      <c r="J1648" s="3"/>
      <c r="K1648" s="3"/>
      <c r="L1648" s="3"/>
      <c r="M1648" s="3"/>
      <c r="N1648" s="3"/>
      <c r="O1648" s="17"/>
      <c r="S1648" s="3"/>
      <c r="T1648" s="3"/>
      <c r="U1648" s="3"/>
      <c r="V1648" s="3"/>
      <c r="W1648" s="3"/>
      <c r="X1648" s="3"/>
      <c r="Y1648" s="17"/>
    </row>
    <row r="1649" spans="4:25" x14ac:dyDescent="0.3">
      <c r="D1649" s="2"/>
      <c r="E1649" s="10"/>
      <c r="I1649" s="3"/>
      <c r="J1649" s="3"/>
      <c r="K1649" s="3"/>
      <c r="L1649" s="3"/>
      <c r="M1649" s="3"/>
      <c r="N1649" s="3"/>
      <c r="O1649" s="17"/>
      <c r="S1649" s="3"/>
      <c r="T1649" s="3"/>
      <c r="U1649" s="3"/>
      <c r="V1649" s="3"/>
      <c r="W1649" s="3"/>
      <c r="X1649" s="3"/>
      <c r="Y1649" s="17"/>
    </row>
    <row r="1650" spans="4:25" x14ac:dyDescent="0.3">
      <c r="D1650" s="2"/>
      <c r="E1650" s="10"/>
      <c r="I1650" s="3"/>
      <c r="J1650" s="3"/>
      <c r="K1650" s="3"/>
      <c r="L1650" s="3"/>
      <c r="M1650" s="3"/>
      <c r="N1650" s="3"/>
      <c r="O1650" s="17"/>
      <c r="S1650" s="3"/>
      <c r="T1650" s="3"/>
      <c r="U1650" s="3"/>
      <c r="V1650" s="3"/>
      <c r="W1650" s="3"/>
      <c r="X1650" s="3"/>
      <c r="Y1650" s="17"/>
    </row>
    <row r="1651" spans="4:25" x14ac:dyDescent="0.3">
      <c r="D1651" s="2"/>
      <c r="E1651" s="10"/>
      <c r="I1651" s="3"/>
      <c r="J1651" s="3"/>
      <c r="K1651" s="3"/>
      <c r="L1651" s="3"/>
      <c r="M1651" s="3"/>
      <c r="N1651" s="3"/>
      <c r="O1651" s="17"/>
      <c r="S1651" s="3"/>
      <c r="T1651" s="3"/>
      <c r="U1651" s="3"/>
      <c r="V1651" s="3"/>
      <c r="W1651" s="3"/>
      <c r="X1651" s="3"/>
      <c r="Y1651" s="17"/>
    </row>
    <row r="1652" spans="4:25" x14ac:dyDescent="0.3">
      <c r="D1652" s="2"/>
      <c r="E1652" s="10"/>
      <c r="I1652" s="3"/>
      <c r="J1652" s="3"/>
      <c r="K1652" s="3"/>
      <c r="L1652" s="3"/>
      <c r="M1652" s="3"/>
      <c r="N1652" s="3"/>
      <c r="O1652" s="17"/>
      <c r="S1652" s="3"/>
      <c r="T1652" s="3"/>
      <c r="U1652" s="3"/>
      <c r="V1652" s="3"/>
      <c r="W1652" s="3"/>
      <c r="X1652" s="3"/>
      <c r="Y1652" s="17"/>
    </row>
    <row r="1653" spans="4:25" x14ac:dyDescent="0.3">
      <c r="D1653" s="2"/>
      <c r="E1653" s="10"/>
      <c r="I1653" s="3"/>
      <c r="J1653" s="3"/>
      <c r="K1653" s="3"/>
      <c r="L1653" s="3"/>
      <c r="M1653" s="3"/>
      <c r="N1653" s="3"/>
      <c r="O1653" s="17"/>
      <c r="S1653" s="3"/>
      <c r="T1653" s="3"/>
      <c r="U1653" s="3"/>
      <c r="V1653" s="3"/>
      <c r="W1653" s="3"/>
      <c r="X1653" s="3"/>
      <c r="Y1653" s="17"/>
    </row>
    <row r="1654" spans="4:25" x14ac:dyDescent="0.3">
      <c r="D1654" s="2"/>
      <c r="E1654" s="10"/>
      <c r="I1654" s="3"/>
      <c r="J1654" s="3"/>
      <c r="K1654" s="3"/>
      <c r="L1654" s="3"/>
      <c r="M1654" s="3"/>
      <c r="N1654" s="3"/>
      <c r="O1654" s="17"/>
      <c r="S1654" s="3"/>
      <c r="T1654" s="3"/>
      <c r="U1654" s="3"/>
      <c r="V1654" s="3"/>
      <c r="W1654" s="3"/>
      <c r="X1654" s="3"/>
      <c r="Y1654" s="17"/>
    </row>
    <row r="1655" spans="4:25" x14ac:dyDescent="0.3">
      <c r="D1655" s="2"/>
      <c r="E1655" s="10"/>
      <c r="I1655" s="3"/>
      <c r="J1655" s="3"/>
      <c r="K1655" s="3"/>
      <c r="L1655" s="3"/>
      <c r="M1655" s="3"/>
      <c r="N1655" s="3"/>
      <c r="O1655" s="17"/>
      <c r="S1655" s="3"/>
      <c r="T1655" s="3"/>
      <c r="U1655" s="3"/>
      <c r="V1655" s="3"/>
      <c r="W1655" s="3"/>
      <c r="X1655" s="3"/>
      <c r="Y1655" s="17"/>
    </row>
    <row r="1656" spans="4:25" x14ac:dyDescent="0.3">
      <c r="D1656" s="2"/>
      <c r="E1656" s="10"/>
      <c r="I1656" s="3"/>
      <c r="J1656" s="3"/>
      <c r="K1656" s="3"/>
      <c r="L1656" s="3"/>
      <c r="M1656" s="3"/>
      <c r="N1656" s="3"/>
      <c r="O1656" s="17"/>
      <c r="S1656" s="3"/>
      <c r="T1656" s="3"/>
      <c r="U1656" s="3"/>
      <c r="V1656" s="3"/>
      <c r="W1656" s="3"/>
      <c r="X1656" s="3"/>
      <c r="Y1656" s="17"/>
    </row>
    <row r="1657" spans="4:25" x14ac:dyDescent="0.3">
      <c r="D1657" s="2"/>
      <c r="E1657" s="10"/>
      <c r="I1657" s="3"/>
      <c r="J1657" s="3"/>
      <c r="K1657" s="3"/>
      <c r="L1657" s="3"/>
      <c r="M1657" s="3"/>
      <c r="N1657" s="3"/>
      <c r="O1657" s="17"/>
      <c r="S1657" s="3"/>
      <c r="T1657" s="3"/>
      <c r="U1657" s="3"/>
      <c r="V1657" s="3"/>
      <c r="W1657" s="3"/>
      <c r="X1657" s="3"/>
      <c r="Y1657" s="17"/>
    </row>
    <row r="1658" spans="4:25" x14ac:dyDescent="0.3">
      <c r="D1658" s="2"/>
      <c r="E1658" s="10"/>
      <c r="I1658" s="3"/>
      <c r="J1658" s="3"/>
      <c r="K1658" s="3"/>
      <c r="L1658" s="3"/>
      <c r="M1658" s="3"/>
      <c r="N1658" s="3"/>
      <c r="O1658" s="17"/>
      <c r="S1658" s="3"/>
      <c r="T1658" s="3"/>
      <c r="U1658" s="3"/>
      <c r="V1658" s="3"/>
      <c r="W1658" s="3"/>
      <c r="X1658" s="3"/>
      <c r="Y1658" s="17"/>
    </row>
    <row r="1659" spans="4:25" x14ac:dyDescent="0.3">
      <c r="D1659" s="2"/>
      <c r="E1659" s="10"/>
      <c r="I1659" s="3"/>
      <c r="J1659" s="3"/>
      <c r="K1659" s="3"/>
      <c r="L1659" s="3"/>
      <c r="M1659" s="3"/>
      <c r="N1659" s="3"/>
      <c r="O1659" s="17"/>
      <c r="S1659" s="3"/>
      <c r="T1659" s="3"/>
      <c r="U1659" s="3"/>
      <c r="V1659" s="3"/>
      <c r="W1659" s="3"/>
      <c r="X1659" s="3"/>
      <c r="Y1659" s="17"/>
    </row>
    <row r="1660" spans="4:25" x14ac:dyDescent="0.3">
      <c r="D1660" s="2"/>
      <c r="E1660" s="10"/>
      <c r="I1660" s="3"/>
      <c r="J1660" s="3"/>
      <c r="K1660" s="3"/>
      <c r="L1660" s="3"/>
      <c r="M1660" s="3"/>
      <c r="N1660" s="3"/>
      <c r="O1660" s="17"/>
      <c r="S1660" s="3"/>
      <c r="T1660" s="3"/>
      <c r="U1660" s="3"/>
      <c r="V1660" s="3"/>
      <c r="W1660" s="3"/>
      <c r="X1660" s="3"/>
      <c r="Y1660" s="17"/>
    </row>
    <row r="1661" spans="4:25" x14ac:dyDescent="0.3">
      <c r="D1661" s="2"/>
      <c r="E1661" s="10"/>
      <c r="I1661" s="3"/>
      <c r="J1661" s="3"/>
      <c r="K1661" s="3"/>
      <c r="L1661" s="3"/>
      <c r="M1661" s="3"/>
      <c r="N1661" s="3"/>
      <c r="O1661" s="17"/>
      <c r="S1661" s="3"/>
      <c r="T1661" s="3"/>
      <c r="U1661" s="3"/>
      <c r="V1661" s="3"/>
      <c r="W1661" s="3"/>
      <c r="X1661" s="3"/>
      <c r="Y1661" s="17"/>
    </row>
    <row r="1662" spans="4:25" x14ac:dyDescent="0.3">
      <c r="D1662" s="2"/>
      <c r="E1662" s="10"/>
      <c r="I1662" s="3"/>
      <c r="J1662" s="3"/>
      <c r="K1662" s="3"/>
      <c r="L1662" s="3"/>
      <c r="M1662" s="3"/>
      <c r="N1662" s="3"/>
      <c r="O1662" s="17"/>
      <c r="S1662" s="3"/>
      <c r="T1662" s="3"/>
      <c r="U1662" s="3"/>
      <c r="V1662" s="3"/>
      <c r="W1662" s="3"/>
      <c r="X1662" s="3"/>
      <c r="Y1662" s="17"/>
    </row>
    <row r="1663" spans="4:25" x14ac:dyDescent="0.3">
      <c r="D1663" s="2"/>
      <c r="E1663" s="10"/>
      <c r="I1663" s="3"/>
      <c r="J1663" s="3"/>
      <c r="K1663" s="3"/>
      <c r="L1663" s="3"/>
      <c r="M1663" s="3"/>
      <c r="N1663" s="3"/>
      <c r="O1663" s="17"/>
      <c r="S1663" s="3"/>
      <c r="T1663" s="3"/>
      <c r="U1663" s="3"/>
      <c r="V1663" s="3"/>
      <c r="W1663" s="3"/>
      <c r="X1663" s="3"/>
      <c r="Y1663" s="17"/>
    </row>
    <row r="1664" spans="4:25" x14ac:dyDescent="0.3">
      <c r="D1664" s="2"/>
      <c r="E1664" s="10"/>
      <c r="I1664" s="3"/>
      <c r="J1664" s="3"/>
      <c r="K1664" s="3"/>
      <c r="L1664" s="3"/>
      <c r="M1664" s="3"/>
      <c r="N1664" s="3"/>
      <c r="O1664" s="17"/>
      <c r="S1664" s="3"/>
      <c r="T1664" s="3"/>
      <c r="U1664" s="3"/>
      <c r="V1664" s="3"/>
      <c r="W1664" s="3"/>
      <c r="X1664" s="3"/>
      <c r="Y1664" s="17"/>
    </row>
    <row r="1665" spans="4:25" x14ac:dyDescent="0.3">
      <c r="D1665" s="2"/>
      <c r="E1665" s="10"/>
      <c r="I1665" s="3"/>
      <c r="J1665" s="3"/>
      <c r="K1665" s="3"/>
      <c r="L1665" s="3"/>
      <c r="M1665" s="3"/>
      <c r="N1665" s="3"/>
      <c r="O1665" s="17"/>
      <c r="S1665" s="3"/>
      <c r="T1665" s="3"/>
      <c r="U1665" s="3"/>
      <c r="V1665" s="3"/>
      <c r="W1665" s="3"/>
      <c r="X1665" s="3"/>
      <c r="Y1665" s="17"/>
    </row>
    <row r="1666" spans="4:25" x14ac:dyDescent="0.3">
      <c r="D1666" s="2"/>
      <c r="E1666" s="10"/>
      <c r="I1666" s="3"/>
      <c r="J1666" s="3"/>
      <c r="K1666" s="3"/>
      <c r="L1666" s="3"/>
      <c r="M1666" s="3"/>
      <c r="N1666" s="3"/>
      <c r="O1666" s="17"/>
      <c r="S1666" s="3"/>
      <c r="T1666" s="3"/>
      <c r="U1666" s="3"/>
      <c r="V1666" s="3"/>
      <c r="W1666" s="3"/>
      <c r="X1666" s="3"/>
      <c r="Y1666" s="17"/>
    </row>
    <row r="1667" spans="4:25" x14ac:dyDescent="0.3">
      <c r="D1667" s="2"/>
      <c r="E1667" s="10"/>
      <c r="I1667" s="3"/>
      <c r="J1667" s="3"/>
      <c r="K1667" s="3"/>
      <c r="L1667" s="3"/>
      <c r="M1667" s="3"/>
      <c r="N1667" s="3"/>
      <c r="O1667" s="17"/>
      <c r="S1667" s="3"/>
      <c r="T1667" s="3"/>
      <c r="U1667" s="3"/>
      <c r="V1667" s="3"/>
      <c r="W1667" s="3"/>
      <c r="X1667" s="3"/>
      <c r="Y1667" s="17"/>
    </row>
    <row r="1668" spans="4:25" x14ac:dyDescent="0.3">
      <c r="D1668" s="2"/>
      <c r="E1668" s="10"/>
      <c r="I1668" s="3"/>
      <c r="J1668" s="3"/>
      <c r="K1668" s="3"/>
      <c r="L1668" s="3"/>
      <c r="M1668" s="3"/>
      <c r="N1668" s="3"/>
      <c r="O1668" s="17"/>
      <c r="S1668" s="3"/>
      <c r="T1668" s="3"/>
      <c r="U1668" s="3"/>
      <c r="V1668" s="3"/>
      <c r="W1668" s="3"/>
      <c r="X1668" s="3"/>
      <c r="Y1668" s="17"/>
    </row>
    <row r="1669" spans="4:25" x14ac:dyDescent="0.3">
      <c r="D1669" s="2"/>
      <c r="E1669" s="10"/>
      <c r="I1669" s="3"/>
      <c r="J1669" s="3"/>
      <c r="K1669" s="3"/>
      <c r="L1669" s="3"/>
      <c r="M1669" s="3"/>
      <c r="N1669" s="3"/>
      <c r="O1669" s="17"/>
      <c r="S1669" s="3"/>
      <c r="T1669" s="3"/>
      <c r="U1669" s="3"/>
      <c r="V1669" s="3"/>
      <c r="W1669" s="3"/>
      <c r="X1669" s="3"/>
      <c r="Y1669" s="17"/>
    </row>
    <row r="1670" spans="4:25" x14ac:dyDescent="0.3">
      <c r="D1670" s="2"/>
      <c r="E1670" s="10"/>
      <c r="I1670" s="3"/>
      <c r="J1670" s="3"/>
      <c r="K1670" s="3"/>
      <c r="L1670" s="3"/>
      <c r="M1670" s="3"/>
      <c r="N1670" s="3"/>
      <c r="O1670" s="17"/>
      <c r="S1670" s="3"/>
      <c r="T1670" s="3"/>
      <c r="U1670" s="3"/>
      <c r="V1670" s="3"/>
      <c r="W1670" s="3"/>
      <c r="X1670" s="3"/>
      <c r="Y1670" s="17"/>
    </row>
    <row r="1671" spans="4:25" x14ac:dyDescent="0.3">
      <c r="D1671" s="2"/>
      <c r="E1671" s="10"/>
      <c r="I1671" s="3"/>
      <c r="J1671" s="3"/>
      <c r="K1671" s="3"/>
      <c r="L1671" s="3"/>
      <c r="M1671" s="3"/>
      <c r="N1671" s="3"/>
      <c r="O1671" s="17"/>
      <c r="S1671" s="3"/>
      <c r="T1671" s="3"/>
      <c r="U1671" s="3"/>
      <c r="V1671" s="3"/>
      <c r="W1671" s="3"/>
      <c r="X1671" s="3"/>
      <c r="Y1671" s="17"/>
    </row>
    <row r="1672" spans="4:25" x14ac:dyDescent="0.3">
      <c r="D1672" s="2"/>
      <c r="E1672" s="10"/>
      <c r="I1672" s="3"/>
      <c r="J1672" s="3"/>
      <c r="K1672" s="3"/>
      <c r="L1672" s="3"/>
      <c r="M1672" s="3"/>
      <c r="N1672" s="3"/>
      <c r="O1672" s="17"/>
      <c r="S1672" s="3"/>
      <c r="T1672" s="3"/>
      <c r="U1672" s="3"/>
      <c r="V1672" s="3"/>
      <c r="W1672" s="3"/>
      <c r="X1672" s="3"/>
      <c r="Y1672" s="17"/>
    </row>
    <row r="1673" spans="4:25" x14ac:dyDescent="0.3">
      <c r="D1673" s="2"/>
      <c r="E1673" s="10"/>
      <c r="I1673" s="3"/>
      <c r="J1673" s="3"/>
      <c r="K1673" s="3"/>
      <c r="L1673" s="3"/>
      <c r="M1673" s="3"/>
      <c r="N1673" s="3"/>
      <c r="O1673" s="17"/>
      <c r="S1673" s="3"/>
      <c r="T1673" s="3"/>
      <c r="U1673" s="3"/>
      <c r="V1673" s="3"/>
      <c r="W1673" s="3"/>
      <c r="X1673" s="3"/>
      <c r="Y1673" s="17"/>
    </row>
    <row r="1674" spans="4:25" x14ac:dyDescent="0.3">
      <c r="D1674" s="2"/>
      <c r="E1674" s="10"/>
      <c r="I1674" s="3"/>
      <c r="J1674" s="3"/>
      <c r="K1674" s="3"/>
      <c r="L1674" s="3"/>
      <c r="M1674" s="3"/>
      <c r="N1674" s="3"/>
      <c r="O1674" s="17"/>
      <c r="S1674" s="3"/>
      <c r="T1674" s="3"/>
      <c r="U1674" s="3"/>
      <c r="V1674" s="3"/>
      <c r="W1674" s="3"/>
      <c r="X1674" s="3"/>
      <c r="Y1674" s="17"/>
    </row>
    <row r="1675" spans="4:25" x14ac:dyDescent="0.3">
      <c r="D1675" s="2"/>
      <c r="E1675" s="10"/>
      <c r="I1675" s="3"/>
      <c r="J1675" s="3"/>
      <c r="K1675" s="3"/>
      <c r="L1675" s="3"/>
      <c r="M1675" s="3"/>
      <c r="N1675" s="3"/>
      <c r="O1675" s="17"/>
      <c r="S1675" s="3"/>
      <c r="T1675" s="3"/>
      <c r="U1675" s="3"/>
      <c r="V1675" s="3"/>
      <c r="W1675" s="3"/>
      <c r="X1675" s="3"/>
      <c r="Y1675" s="17"/>
    </row>
    <row r="1676" spans="4:25" x14ac:dyDescent="0.3">
      <c r="D1676" s="2"/>
      <c r="E1676" s="10"/>
      <c r="I1676" s="3"/>
      <c r="J1676" s="3"/>
      <c r="K1676" s="3"/>
      <c r="L1676" s="3"/>
      <c r="M1676" s="3"/>
      <c r="N1676" s="3"/>
      <c r="O1676" s="17"/>
      <c r="S1676" s="3"/>
      <c r="T1676" s="3"/>
      <c r="U1676" s="3"/>
      <c r="V1676" s="3"/>
      <c r="W1676" s="3"/>
      <c r="X1676" s="3"/>
      <c r="Y1676" s="17"/>
    </row>
    <row r="1677" spans="4:25" x14ac:dyDescent="0.3">
      <c r="D1677" s="2"/>
      <c r="E1677" s="10"/>
      <c r="I1677" s="3"/>
      <c r="J1677" s="3"/>
      <c r="K1677" s="3"/>
      <c r="L1677" s="3"/>
      <c r="M1677" s="3"/>
      <c r="N1677" s="3"/>
      <c r="O1677" s="17"/>
      <c r="S1677" s="3"/>
      <c r="T1677" s="3"/>
      <c r="U1677" s="3"/>
      <c r="V1677" s="3"/>
      <c r="W1677" s="3"/>
      <c r="X1677" s="3"/>
      <c r="Y1677" s="17"/>
    </row>
    <row r="1678" spans="4:25" x14ac:dyDescent="0.3">
      <c r="D1678" s="2"/>
      <c r="E1678" s="10"/>
      <c r="I1678" s="3"/>
      <c r="J1678" s="3"/>
      <c r="K1678" s="3"/>
      <c r="L1678" s="3"/>
      <c r="M1678" s="3"/>
      <c r="N1678" s="3"/>
      <c r="O1678" s="17"/>
      <c r="S1678" s="3"/>
      <c r="T1678" s="3"/>
      <c r="U1678" s="3"/>
      <c r="V1678" s="3"/>
      <c r="W1678" s="3"/>
      <c r="X1678" s="3"/>
      <c r="Y1678" s="17"/>
    </row>
    <row r="1679" spans="4:25" x14ac:dyDescent="0.3">
      <c r="D1679" s="2"/>
      <c r="E1679" s="10"/>
      <c r="I1679" s="3"/>
      <c r="J1679" s="3"/>
      <c r="K1679" s="3"/>
      <c r="L1679" s="3"/>
      <c r="M1679" s="3"/>
      <c r="N1679" s="3"/>
      <c r="O1679" s="17"/>
      <c r="S1679" s="3"/>
      <c r="T1679" s="3"/>
      <c r="U1679" s="3"/>
      <c r="V1679" s="3"/>
      <c r="W1679" s="3"/>
      <c r="X1679" s="3"/>
      <c r="Y1679" s="17"/>
    </row>
    <row r="1680" spans="4:25" x14ac:dyDescent="0.3">
      <c r="D1680" s="2"/>
      <c r="E1680" s="10"/>
      <c r="I1680" s="3"/>
      <c r="J1680" s="3"/>
      <c r="K1680" s="3"/>
      <c r="L1680" s="3"/>
      <c r="M1680" s="3"/>
      <c r="N1680" s="3"/>
      <c r="O1680" s="17"/>
      <c r="S1680" s="3"/>
      <c r="T1680" s="3"/>
      <c r="U1680" s="3"/>
      <c r="V1680" s="3"/>
      <c r="W1680" s="3"/>
      <c r="X1680" s="3"/>
      <c r="Y1680" s="17"/>
    </row>
    <row r="1681" spans="4:25" x14ac:dyDescent="0.3">
      <c r="D1681" s="2"/>
      <c r="E1681" s="10"/>
      <c r="I1681" s="3"/>
      <c r="J1681" s="3"/>
      <c r="K1681" s="3"/>
      <c r="L1681" s="3"/>
      <c r="M1681" s="3"/>
      <c r="N1681" s="3"/>
      <c r="O1681" s="17"/>
      <c r="S1681" s="3"/>
      <c r="T1681" s="3"/>
      <c r="U1681" s="3"/>
      <c r="V1681" s="3"/>
      <c r="W1681" s="3"/>
      <c r="X1681" s="3"/>
      <c r="Y1681" s="17"/>
    </row>
    <row r="1682" spans="4:25" x14ac:dyDescent="0.3">
      <c r="D1682" s="2"/>
      <c r="E1682" s="10"/>
      <c r="I1682" s="3"/>
      <c r="J1682" s="3"/>
      <c r="K1682" s="3"/>
      <c r="L1682" s="3"/>
      <c r="M1682" s="3"/>
      <c r="N1682" s="3"/>
      <c r="O1682" s="17"/>
      <c r="S1682" s="3"/>
      <c r="T1682" s="3"/>
      <c r="U1682" s="3"/>
      <c r="V1682" s="3"/>
      <c r="W1682" s="3"/>
      <c r="X1682" s="3"/>
      <c r="Y1682" s="17"/>
    </row>
    <row r="1683" spans="4:25" x14ac:dyDescent="0.3">
      <c r="D1683" s="2"/>
      <c r="E1683" s="10"/>
      <c r="I1683" s="3"/>
      <c r="J1683" s="3"/>
      <c r="K1683" s="3"/>
      <c r="L1683" s="3"/>
      <c r="M1683" s="3"/>
      <c r="N1683" s="3"/>
      <c r="O1683" s="17"/>
      <c r="S1683" s="3"/>
      <c r="T1683" s="3"/>
      <c r="U1683" s="3"/>
      <c r="V1683" s="3"/>
      <c r="W1683" s="3"/>
      <c r="X1683" s="3"/>
      <c r="Y1683" s="17"/>
    </row>
    <row r="1684" spans="4:25" x14ac:dyDescent="0.3">
      <c r="D1684" s="2"/>
      <c r="E1684" s="10"/>
      <c r="I1684" s="3"/>
      <c r="J1684" s="3"/>
      <c r="K1684" s="3"/>
      <c r="L1684" s="3"/>
      <c r="M1684" s="3"/>
      <c r="N1684" s="3"/>
      <c r="O1684" s="17"/>
      <c r="S1684" s="3"/>
      <c r="T1684" s="3"/>
      <c r="U1684" s="3"/>
      <c r="V1684" s="3"/>
      <c r="W1684" s="3"/>
      <c r="X1684" s="3"/>
      <c r="Y1684" s="17"/>
    </row>
    <row r="1685" spans="4:25" x14ac:dyDescent="0.3">
      <c r="D1685" s="2"/>
      <c r="E1685" s="10"/>
      <c r="I1685" s="3"/>
      <c r="J1685" s="3"/>
      <c r="K1685" s="3"/>
      <c r="L1685" s="3"/>
      <c r="M1685" s="3"/>
      <c r="N1685" s="3"/>
      <c r="O1685" s="17"/>
      <c r="S1685" s="3"/>
      <c r="T1685" s="3"/>
      <c r="U1685" s="3"/>
      <c r="V1685" s="3"/>
      <c r="W1685" s="3"/>
      <c r="X1685" s="3"/>
      <c r="Y1685" s="17"/>
    </row>
    <row r="1686" spans="4:25" x14ac:dyDescent="0.3">
      <c r="D1686" s="2"/>
      <c r="E1686" s="10"/>
      <c r="I1686" s="3"/>
      <c r="J1686" s="3"/>
      <c r="K1686" s="3"/>
      <c r="L1686" s="3"/>
      <c r="M1686" s="3"/>
      <c r="N1686" s="3"/>
      <c r="O1686" s="17"/>
      <c r="S1686" s="3"/>
      <c r="T1686" s="3"/>
      <c r="U1686" s="3"/>
      <c r="V1686" s="3"/>
      <c r="W1686" s="3"/>
      <c r="X1686" s="3"/>
      <c r="Y1686" s="17"/>
    </row>
    <row r="1687" spans="4:25" x14ac:dyDescent="0.3">
      <c r="D1687" s="2"/>
      <c r="E1687" s="10"/>
      <c r="I1687" s="3"/>
      <c r="J1687" s="3"/>
      <c r="K1687" s="3"/>
      <c r="L1687" s="3"/>
      <c r="M1687" s="3"/>
      <c r="N1687" s="3"/>
      <c r="O1687" s="17"/>
      <c r="S1687" s="3"/>
      <c r="T1687" s="3"/>
      <c r="U1687" s="3"/>
      <c r="V1687" s="3"/>
      <c r="W1687" s="3"/>
      <c r="X1687" s="3"/>
      <c r="Y1687" s="17"/>
    </row>
    <row r="1688" spans="4:25" x14ac:dyDescent="0.3">
      <c r="D1688" s="2"/>
      <c r="E1688" s="10"/>
      <c r="I1688" s="3"/>
      <c r="J1688" s="3"/>
      <c r="K1688" s="3"/>
      <c r="L1688" s="3"/>
      <c r="M1688" s="3"/>
      <c r="N1688" s="3"/>
      <c r="O1688" s="17"/>
      <c r="S1688" s="3"/>
      <c r="T1688" s="3"/>
      <c r="U1688" s="3"/>
      <c r="V1688" s="3"/>
      <c r="W1688" s="3"/>
      <c r="X1688" s="3"/>
      <c r="Y1688" s="17"/>
    </row>
    <row r="1689" spans="4:25" x14ac:dyDescent="0.3">
      <c r="D1689" s="2"/>
      <c r="E1689" s="10"/>
      <c r="I1689" s="3"/>
      <c r="J1689" s="3"/>
      <c r="K1689" s="3"/>
      <c r="L1689" s="3"/>
      <c r="M1689" s="3"/>
      <c r="N1689" s="3"/>
      <c r="O1689" s="17"/>
      <c r="S1689" s="3"/>
      <c r="T1689" s="3"/>
      <c r="U1689" s="3"/>
      <c r="V1689" s="3"/>
      <c r="W1689" s="3"/>
      <c r="X1689" s="3"/>
      <c r="Y1689" s="17"/>
    </row>
    <row r="1690" spans="4:25" x14ac:dyDescent="0.3">
      <c r="D1690" s="2"/>
      <c r="E1690" s="10"/>
      <c r="I1690" s="3"/>
      <c r="J1690" s="3"/>
      <c r="K1690" s="3"/>
      <c r="L1690" s="3"/>
      <c r="M1690" s="3"/>
      <c r="N1690" s="3"/>
      <c r="O1690" s="17"/>
      <c r="S1690" s="3"/>
      <c r="T1690" s="3"/>
      <c r="U1690" s="3"/>
      <c r="V1690" s="3"/>
      <c r="W1690" s="3"/>
      <c r="X1690" s="3"/>
      <c r="Y1690" s="17"/>
    </row>
    <row r="1691" spans="4:25" x14ac:dyDescent="0.3">
      <c r="D1691" s="2"/>
      <c r="E1691" s="10"/>
      <c r="I1691" s="3"/>
      <c r="J1691" s="3"/>
      <c r="K1691" s="3"/>
      <c r="L1691" s="3"/>
      <c r="M1691" s="3"/>
      <c r="N1691" s="3"/>
      <c r="O1691" s="17"/>
      <c r="S1691" s="3"/>
      <c r="T1691" s="3"/>
      <c r="U1691" s="3"/>
      <c r="V1691" s="3"/>
      <c r="W1691" s="3"/>
      <c r="X1691" s="3"/>
      <c r="Y1691" s="17"/>
    </row>
    <row r="1692" spans="4:25" x14ac:dyDescent="0.3">
      <c r="D1692" s="2"/>
      <c r="E1692" s="10"/>
      <c r="I1692" s="3"/>
      <c r="J1692" s="3"/>
      <c r="K1692" s="3"/>
      <c r="L1692" s="3"/>
      <c r="M1692" s="3"/>
      <c r="N1692" s="3"/>
      <c r="O1692" s="17"/>
      <c r="S1692" s="3"/>
      <c r="T1692" s="3"/>
      <c r="U1692" s="3"/>
      <c r="V1692" s="3"/>
      <c r="W1692" s="3"/>
      <c r="X1692" s="3"/>
      <c r="Y1692" s="17"/>
    </row>
    <row r="1693" spans="4:25" x14ac:dyDescent="0.3">
      <c r="D1693" s="2"/>
      <c r="E1693" s="10"/>
      <c r="I1693" s="3"/>
      <c r="J1693" s="3"/>
      <c r="K1693" s="3"/>
      <c r="L1693" s="3"/>
      <c r="M1693" s="3"/>
      <c r="N1693" s="3"/>
      <c r="O1693" s="17"/>
      <c r="S1693" s="3"/>
      <c r="T1693" s="3"/>
      <c r="U1693" s="3"/>
      <c r="V1693" s="3"/>
      <c r="W1693" s="3"/>
      <c r="X1693" s="3"/>
      <c r="Y1693" s="17"/>
    </row>
    <row r="1694" spans="4:25" x14ac:dyDescent="0.3">
      <c r="D1694" s="2"/>
      <c r="E1694" s="10"/>
      <c r="I1694" s="3"/>
      <c r="J1694" s="3"/>
      <c r="K1694" s="3"/>
      <c r="L1694" s="3"/>
      <c r="M1694" s="3"/>
      <c r="N1694" s="3"/>
      <c r="O1694" s="17"/>
      <c r="S1694" s="3"/>
      <c r="T1694" s="3"/>
      <c r="U1694" s="3"/>
      <c r="V1694" s="3"/>
      <c r="W1694" s="3"/>
      <c r="X1694" s="3"/>
      <c r="Y1694" s="17"/>
    </row>
    <row r="1695" spans="4:25" x14ac:dyDescent="0.3">
      <c r="D1695" s="2"/>
      <c r="E1695" s="10"/>
      <c r="I1695" s="3"/>
      <c r="J1695" s="3"/>
      <c r="K1695" s="3"/>
      <c r="L1695" s="3"/>
      <c r="M1695" s="3"/>
      <c r="N1695" s="3"/>
      <c r="O1695" s="17"/>
      <c r="S1695" s="3"/>
      <c r="T1695" s="3"/>
      <c r="U1695" s="3"/>
      <c r="V1695" s="3"/>
      <c r="W1695" s="3"/>
      <c r="X1695" s="3"/>
      <c r="Y1695" s="17"/>
    </row>
    <row r="1696" spans="4:25" x14ac:dyDescent="0.3">
      <c r="D1696" s="2"/>
      <c r="E1696" s="10"/>
      <c r="I1696" s="3"/>
      <c r="J1696" s="3"/>
      <c r="K1696" s="3"/>
      <c r="L1696" s="3"/>
      <c r="M1696" s="3"/>
      <c r="N1696" s="3"/>
      <c r="O1696" s="17"/>
      <c r="S1696" s="3"/>
      <c r="T1696" s="3"/>
      <c r="U1696" s="3"/>
      <c r="V1696" s="3"/>
      <c r="W1696" s="3"/>
      <c r="X1696" s="3"/>
      <c r="Y1696" s="17"/>
    </row>
    <row r="1697" spans="4:25" x14ac:dyDescent="0.3">
      <c r="D1697" s="2"/>
      <c r="E1697" s="10"/>
      <c r="I1697" s="3"/>
      <c r="J1697" s="3"/>
      <c r="K1697" s="3"/>
      <c r="L1697" s="3"/>
      <c r="M1697" s="3"/>
      <c r="N1697" s="3"/>
      <c r="O1697" s="17"/>
      <c r="S1697" s="3"/>
      <c r="T1697" s="3"/>
      <c r="U1697" s="3"/>
      <c r="V1697" s="3"/>
      <c r="W1697" s="3"/>
      <c r="X1697" s="3"/>
      <c r="Y1697" s="17"/>
    </row>
    <row r="1698" spans="4:25" x14ac:dyDescent="0.3">
      <c r="D1698" s="2"/>
      <c r="E1698" s="10"/>
      <c r="I1698" s="3"/>
      <c r="J1698" s="3"/>
      <c r="K1698" s="3"/>
      <c r="L1698" s="3"/>
      <c r="M1698" s="3"/>
      <c r="N1698" s="3"/>
      <c r="O1698" s="17"/>
      <c r="S1698" s="3"/>
      <c r="T1698" s="3"/>
      <c r="U1698" s="3"/>
      <c r="V1698" s="3"/>
      <c r="W1698" s="3"/>
      <c r="X1698" s="3"/>
      <c r="Y1698" s="17"/>
    </row>
    <row r="1699" spans="4:25" x14ac:dyDescent="0.3">
      <c r="D1699" s="2"/>
      <c r="E1699" s="10"/>
      <c r="I1699" s="3"/>
      <c r="J1699" s="3"/>
      <c r="K1699" s="3"/>
      <c r="L1699" s="3"/>
      <c r="M1699" s="3"/>
      <c r="N1699" s="3"/>
      <c r="O1699" s="17"/>
      <c r="S1699" s="3"/>
      <c r="T1699" s="3"/>
      <c r="U1699" s="3"/>
      <c r="V1699" s="3"/>
      <c r="W1699" s="3"/>
      <c r="X1699" s="3"/>
      <c r="Y1699" s="17"/>
    </row>
    <row r="1700" spans="4:25" x14ac:dyDescent="0.3">
      <c r="D1700" s="2"/>
      <c r="E1700" s="10"/>
      <c r="I1700" s="3"/>
      <c r="J1700" s="3"/>
      <c r="K1700" s="3"/>
      <c r="L1700" s="3"/>
      <c r="M1700" s="3"/>
      <c r="N1700" s="3"/>
      <c r="O1700" s="17"/>
      <c r="S1700" s="3"/>
      <c r="T1700" s="3"/>
      <c r="U1700" s="3"/>
      <c r="V1700" s="3"/>
      <c r="W1700" s="3"/>
      <c r="X1700" s="3"/>
      <c r="Y1700" s="17"/>
    </row>
    <row r="1701" spans="4:25" x14ac:dyDescent="0.3">
      <c r="D1701" s="2"/>
      <c r="E1701" s="10"/>
      <c r="I1701" s="3"/>
      <c r="J1701" s="3"/>
      <c r="K1701" s="3"/>
      <c r="L1701" s="3"/>
      <c r="M1701" s="3"/>
      <c r="N1701" s="3"/>
      <c r="O1701" s="17"/>
      <c r="S1701" s="3"/>
      <c r="T1701" s="3"/>
      <c r="U1701" s="3"/>
      <c r="V1701" s="3"/>
      <c r="W1701" s="3"/>
      <c r="X1701" s="3"/>
      <c r="Y1701" s="17"/>
    </row>
    <row r="1702" spans="4:25" x14ac:dyDescent="0.3">
      <c r="D1702" s="2"/>
      <c r="E1702" s="10"/>
      <c r="I1702" s="3"/>
      <c r="J1702" s="3"/>
      <c r="K1702" s="3"/>
      <c r="L1702" s="3"/>
      <c r="M1702" s="3"/>
      <c r="N1702" s="3"/>
      <c r="O1702" s="17"/>
      <c r="S1702" s="3"/>
      <c r="T1702" s="3"/>
      <c r="U1702" s="3"/>
      <c r="V1702" s="3"/>
      <c r="W1702" s="3"/>
      <c r="X1702" s="3"/>
      <c r="Y1702" s="17"/>
    </row>
    <row r="1703" spans="4:25" x14ac:dyDescent="0.3">
      <c r="D1703" s="2"/>
      <c r="E1703" s="10"/>
      <c r="I1703" s="3"/>
      <c r="J1703" s="3"/>
      <c r="K1703" s="3"/>
      <c r="L1703" s="3"/>
      <c r="M1703" s="3"/>
      <c r="N1703" s="3"/>
      <c r="O1703" s="17"/>
      <c r="S1703" s="3"/>
      <c r="T1703" s="3"/>
      <c r="U1703" s="3"/>
      <c r="V1703" s="3"/>
      <c r="W1703" s="3"/>
      <c r="X1703" s="3"/>
      <c r="Y1703" s="17"/>
    </row>
    <row r="1704" spans="4:25" x14ac:dyDescent="0.3">
      <c r="D1704" s="2"/>
      <c r="E1704" s="10"/>
      <c r="I1704" s="3"/>
      <c r="J1704" s="3"/>
      <c r="K1704" s="3"/>
      <c r="L1704" s="3"/>
      <c r="M1704" s="3"/>
      <c r="N1704" s="3"/>
      <c r="O1704" s="17"/>
      <c r="S1704" s="3"/>
      <c r="T1704" s="3"/>
      <c r="U1704" s="3"/>
      <c r="V1704" s="3"/>
      <c r="W1704" s="3"/>
      <c r="X1704" s="3"/>
      <c r="Y1704" s="17"/>
    </row>
    <row r="1705" spans="4:25" x14ac:dyDescent="0.3">
      <c r="D1705" s="2"/>
      <c r="E1705" s="10"/>
      <c r="I1705" s="3"/>
      <c r="J1705" s="3"/>
      <c r="K1705" s="3"/>
      <c r="L1705" s="3"/>
      <c r="M1705" s="3"/>
      <c r="N1705" s="3"/>
      <c r="O1705" s="17"/>
      <c r="S1705" s="3"/>
      <c r="T1705" s="3"/>
      <c r="U1705" s="3"/>
      <c r="V1705" s="3"/>
      <c r="W1705" s="3"/>
      <c r="X1705" s="3"/>
      <c r="Y1705" s="17"/>
    </row>
    <row r="1706" spans="4:25" x14ac:dyDescent="0.3">
      <c r="D1706" s="2"/>
      <c r="E1706" s="10"/>
      <c r="I1706" s="3"/>
      <c r="J1706" s="3"/>
      <c r="K1706" s="3"/>
      <c r="L1706" s="3"/>
      <c r="M1706" s="3"/>
      <c r="N1706" s="3"/>
      <c r="O1706" s="17"/>
      <c r="S1706" s="3"/>
      <c r="T1706" s="3"/>
      <c r="U1706" s="3"/>
      <c r="V1706" s="3"/>
      <c r="W1706" s="3"/>
      <c r="X1706" s="3"/>
      <c r="Y1706" s="17"/>
    </row>
    <row r="1707" spans="4:25" x14ac:dyDescent="0.3">
      <c r="D1707" s="2"/>
      <c r="E1707" s="10"/>
      <c r="I1707" s="3"/>
      <c r="J1707" s="3"/>
      <c r="K1707" s="3"/>
      <c r="L1707" s="3"/>
      <c r="M1707" s="3"/>
      <c r="N1707" s="3"/>
      <c r="O1707" s="17"/>
      <c r="S1707" s="3"/>
      <c r="T1707" s="3"/>
      <c r="U1707" s="3"/>
      <c r="V1707" s="3"/>
      <c r="W1707" s="3"/>
      <c r="X1707" s="3"/>
      <c r="Y1707" s="17"/>
    </row>
    <row r="1708" spans="4:25" x14ac:dyDescent="0.3">
      <c r="D1708" s="2"/>
      <c r="E1708" s="10"/>
      <c r="I1708" s="3"/>
      <c r="J1708" s="3"/>
      <c r="K1708" s="3"/>
      <c r="L1708" s="3"/>
      <c r="M1708" s="3"/>
      <c r="N1708" s="3"/>
      <c r="O1708" s="17"/>
      <c r="S1708" s="3"/>
      <c r="T1708" s="3"/>
      <c r="U1708" s="3"/>
      <c r="V1708" s="3"/>
      <c r="W1708" s="3"/>
      <c r="X1708" s="3"/>
      <c r="Y1708" s="17"/>
    </row>
    <row r="1709" spans="4:25" x14ac:dyDescent="0.3">
      <c r="D1709" s="2"/>
      <c r="E1709" s="10"/>
      <c r="I1709" s="3"/>
      <c r="J1709" s="3"/>
      <c r="K1709" s="3"/>
      <c r="L1709" s="3"/>
      <c r="M1709" s="3"/>
      <c r="N1709" s="3"/>
      <c r="O1709" s="17"/>
      <c r="S1709" s="3"/>
      <c r="T1709" s="3"/>
      <c r="U1709" s="3"/>
      <c r="V1709" s="3"/>
      <c r="W1709" s="3"/>
      <c r="X1709" s="3"/>
      <c r="Y1709" s="17"/>
    </row>
    <row r="1710" spans="4:25" x14ac:dyDescent="0.3">
      <c r="D1710" s="2"/>
      <c r="E1710" s="10"/>
      <c r="I1710" s="3"/>
      <c r="J1710" s="3"/>
      <c r="K1710" s="3"/>
      <c r="L1710" s="3"/>
      <c r="M1710" s="3"/>
      <c r="N1710" s="3"/>
      <c r="O1710" s="17"/>
      <c r="S1710" s="3"/>
      <c r="T1710" s="3"/>
      <c r="U1710" s="3"/>
      <c r="V1710" s="3"/>
      <c r="W1710" s="3"/>
      <c r="X1710" s="3"/>
      <c r="Y1710" s="17"/>
    </row>
    <row r="1711" spans="4:25" x14ac:dyDescent="0.3">
      <c r="D1711" s="2"/>
      <c r="E1711" s="10"/>
      <c r="I1711" s="3"/>
      <c r="J1711" s="3"/>
      <c r="K1711" s="3"/>
      <c r="L1711" s="3"/>
      <c r="M1711" s="3"/>
      <c r="N1711" s="3"/>
      <c r="O1711" s="17"/>
      <c r="S1711" s="3"/>
      <c r="T1711" s="3"/>
      <c r="U1711" s="3"/>
      <c r="V1711" s="3"/>
      <c r="W1711" s="3"/>
      <c r="X1711" s="3"/>
      <c r="Y1711" s="17"/>
    </row>
    <row r="1712" spans="4:25" x14ac:dyDescent="0.3">
      <c r="D1712" s="2"/>
      <c r="E1712" s="10"/>
      <c r="I1712" s="3"/>
      <c r="J1712" s="3"/>
      <c r="K1712" s="3"/>
      <c r="L1712" s="3"/>
      <c r="M1712" s="3"/>
      <c r="N1712" s="3"/>
      <c r="O1712" s="17"/>
      <c r="S1712" s="3"/>
      <c r="T1712" s="3"/>
      <c r="U1712" s="3"/>
      <c r="V1712" s="3"/>
      <c r="W1712" s="3"/>
      <c r="X1712" s="3"/>
      <c r="Y1712" s="17"/>
    </row>
    <row r="1713" spans="4:25" x14ac:dyDescent="0.3">
      <c r="D1713" s="2"/>
      <c r="E1713" s="10"/>
      <c r="I1713" s="3"/>
      <c r="J1713" s="3"/>
      <c r="K1713" s="3"/>
      <c r="L1713" s="3"/>
      <c r="M1713" s="3"/>
      <c r="N1713" s="3"/>
      <c r="O1713" s="17"/>
      <c r="S1713" s="3"/>
      <c r="T1713" s="3"/>
      <c r="U1713" s="3"/>
      <c r="V1713" s="3"/>
      <c r="W1713" s="3"/>
      <c r="X1713" s="3"/>
      <c r="Y1713" s="17"/>
    </row>
    <row r="1714" spans="4:25" x14ac:dyDescent="0.3">
      <c r="D1714" s="2"/>
      <c r="E1714" s="10"/>
      <c r="I1714" s="3"/>
      <c r="J1714" s="3"/>
      <c r="K1714" s="3"/>
      <c r="L1714" s="3"/>
      <c r="M1714" s="3"/>
      <c r="N1714" s="3"/>
      <c r="O1714" s="17"/>
      <c r="S1714" s="3"/>
      <c r="T1714" s="3"/>
      <c r="U1714" s="3"/>
      <c r="V1714" s="3"/>
      <c r="W1714" s="3"/>
      <c r="X1714" s="3"/>
      <c r="Y1714" s="17"/>
    </row>
    <row r="1715" spans="4:25" x14ac:dyDescent="0.3">
      <c r="D1715" s="2"/>
      <c r="E1715" s="10"/>
      <c r="I1715" s="3"/>
      <c r="J1715" s="3"/>
      <c r="K1715" s="3"/>
      <c r="L1715" s="3"/>
      <c r="M1715" s="3"/>
      <c r="N1715" s="3"/>
      <c r="O1715" s="17"/>
      <c r="S1715" s="3"/>
      <c r="T1715" s="3"/>
      <c r="U1715" s="3"/>
      <c r="V1715" s="3"/>
      <c r="W1715" s="3"/>
      <c r="X1715" s="3"/>
      <c r="Y1715" s="17"/>
    </row>
    <row r="1716" spans="4:25" x14ac:dyDescent="0.3">
      <c r="D1716" s="2"/>
      <c r="E1716" s="10"/>
      <c r="I1716" s="3"/>
      <c r="J1716" s="3"/>
      <c r="K1716" s="3"/>
      <c r="L1716" s="3"/>
      <c r="M1716" s="3"/>
      <c r="N1716" s="3"/>
      <c r="O1716" s="17"/>
      <c r="S1716" s="3"/>
      <c r="T1716" s="3"/>
      <c r="U1716" s="3"/>
      <c r="V1716" s="3"/>
      <c r="W1716" s="3"/>
      <c r="X1716" s="3"/>
      <c r="Y1716" s="17"/>
    </row>
    <row r="1717" spans="4:25" x14ac:dyDescent="0.3">
      <c r="D1717" s="2"/>
      <c r="E1717" s="10"/>
      <c r="I1717" s="3"/>
      <c r="J1717" s="3"/>
      <c r="K1717" s="3"/>
      <c r="L1717" s="3"/>
      <c r="M1717" s="3"/>
      <c r="N1717" s="3"/>
      <c r="O1717" s="17"/>
      <c r="S1717" s="3"/>
      <c r="T1717" s="3"/>
      <c r="U1717" s="3"/>
      <c r="V1717" s="3"/>
      <c r="W1717" s="3"/>
      <c r="X1717" s="3"/>
      <c r="Y1717" s="17"/>
    </row>
    <row r="1718" spans="4:25" x14ac:dyDescent="0.3">
      <c r="D1718" s="2"/>
      <c r="E1718" s="10"/>
      <c r="I1718" s="3"/>
      <c r="J1718" s="3"/>
      <c r="K1718" s="3"/>
      <c r="L1718" s="3"/>
      <c r="M1718" s="3"/>
      <c r="N1718" s="3"/>
      <c r="O1718" s="17"/>
      <c r="S1718" s="3"/>
      <c r="T1718" s="3"/>
      <c r="U1718" s="3"/>
      <c r="V1718" s="3"/>
      <c r="W1718" s="3"/>
      <c r="X1718" s="3"/>
      <c r="Y1718" s="17"/>
    </row>
    <row r="1719" spans="4:25" x14ac:dyDescent="0.3">
      <c r="D1719" s="2"/>
      <c r="E1719" s="10"/>
      <c r="I1719" s="3"/>
      <c r="J1719" s="3"/>
      <c r="K1719" s="3"/>
      <c r="L1719" s="3"/>
      <c r="M1719" s="3"/>
      <c r="N1719" s="3"/>
      <c r="O1719" s="17"/>
      <c r="S1719" s="3"/>
      <c r="T1719" s="3"/>
      <c r="U1719" s="3"/>
      <c r="V1719" s="3"/>
      <c r="W1719" s="3"/>
      <c r="X1719" s="3"/>
      <c r="Y1719" s="17"/>
    </row>
    <row r="1720" spans="4:25" x14ac:dyDescent="0.3">
      <c r="D1720" s="2"/>
      <c r="E1720" s="10"/>
      <c r="I1720" s="3"/>
      <c r="J1720" s="3"/>
      <c r="K1720" s="3"/>
      <c r="L1720" s="3"/>
      <c r="M1720" s="3"/>
      <c r="N1720" s="3"/>
      <c r="O1720" s="17"/>
      <c r="S1720" s="3"/>
      <c r="T1720" s="3"/>
      <c r="U1720" s="3"/>
      <c r="V1720" s="3"/>
      <c r="W1720" s="3"/>
      <c r="X1720" s="3"/>
      <c r="Y1720" s="17"/>
    </row>
    <row r="1721" spans="4:25" x14ac:dyDescent="0.3">
      <c r="D1721" s="2"/>
      <c r="E1721" s="10"/>
      <c r="I1721" s="3"/>
      <c r="J1721" s="3"/>
      <c r="K1721" s="3"/>
      <c r="L1721" s="3"/>
      <c r="M1721" s="3"/>
      <c r="N1721" s="3"/>
      <c r="O1721" s="17"/>
      <c r="S1721" s="3"/>
      <c r="T1721" s="3"/>
      <c r="U1721" s="3"/>
      <c r="V1721" s="3"/>
      <c r="W1721" s="3"/>
      <c r="X1721" s="3"/>
      <c r="Y1721" s="17"/>
    </row>
    <row r="1722" spans="4:25" x14ac:dyDescent="0.3">
      <c r="D1722" s="2"/>
      <c r="E1722" s="10"/>
      <c r="I1722" s="3"/>
      <c r="J1722" s="3"/>
      <c r="K1722" s="3"/>
      <c r="L1722" s="3"/>
      <c r="M1722" s="3"/>
      <c r="N1722" s="3"/>
      <c r="O1722" s="17"/>
      <c r="S1722" s="3"/>
      <c r="T1722" s="3"/>
      <c r="U1722" s="3"/>
      <c r="V1722" s="3"/>
      <c r="W1722" s="3"/>
      <c r="X1722" s="3"/>
      <c r="Y1722" s="17"/>
    </row>
    <row r="1723" spans="4:25" x14ac:dyDescent="0.3">
      <c r="D1723" s="2"/>
      <c r="E1723" s="10"/>
      <c r="I1723" s="3"/>
      <c r="J1723" s="3"/>
      <c r="K1723" s="3"/>
      <c r="L1723" s="3"/>
      <c r="M1723" s="3"/>
      <c r="N1723" s="3"/>
      <c r="O1723" s="17"/>
      <c r="S1723" s="3"/>
      <c r="T1723" s="3"/>
      <c r="U1723" s="3"/>
      <c r="V1723" s="3"/>
      <c r="W1723" s="3"/>
      <c r="X1723" s="3"/>
      <c r="Y1723" s="17"/>
    </row>
    <row r="1724" spans="4:25" x14ac:dyDescent="0.3">
      <c r="D1724" s="2"/>
      <c r="E1724" s="10"/>
      <c r="I1724" s="3"/>
      <c r="J1724" s="3"/>
      <c r="K1724" s="3"/>
      <c r="L1724" s="3"/>
      <c r="M1724" s="3"/>
      <c r="N1724" s="3"/>
      <c r="O1724" s="17"/>
      <c r="S1724" s="3"/>
      <c r="T1724" s="3"/>
      <c r="U1724" s="3"/>
      <c r="V1724" s="3"/>
      <c r="W1724" s="3"/>
      <c r="X1724" s="3"/>
      <c r="Y1724" s="17"/>
    </row>
    <row r="1725" spans="4:25" x14ac:dyDescent="0.3">
      <c r="D1725" s="2"/>
      <c r="E1725" s="10"/>
      <c r="I1725" s="3"/>
      <c r="J1725" s="3"/>
      <c r="K1725" s="3"/>
      <c r="L1725" s="3"/>
      <c r="M1725" s="3"/>
      <c r="N1725" s="3"/>
      <c r="O1725" s="17"/>
      <c r="S1725" s="3"/>
      <c r="T1725" s="3"/>
      <c r="U1725" s="3"/>
      <c r="V1725" s="3"/>
      <c r="W1725" s="3"/>
      <c r="X1725" s="3"/>
      <c r="Y1725" s="17"/>
    </row>
    <row r="1726" spans="4:25" x14ac:dyDescent="0.3">
      <c r="D1726" s="2"/>
      <c r="E1726" s="10"/>
      <c r="I1726" s="3"/>
      <c r="J1726" s="3"/>
      <c r="K1726" s="3"/>
      <c r="L1726" s="3"/>
      <c r="M1726" s="3"/>
      <c r="N1726" s="3"/>
      <c r="O1726" s="17"/>
      <c r="S1726" s="3"/>
      <c r="T1726" s="3"/>
      <c r="U1726" s="3"/>
      <c r="V1726" s="3"/>
      <c r="W1726" s="3"/>
      <c r="X1726" s="3"/>
      <c r="Y1726" s="17"/>
    </row>
    <row r="1727" spans="4:25" x14ac:dyDescent="0.3">
      <c r="D1727" s="2"/>
      <c r="E1727" s="10"/>
      <c r="I1727" s="3"/>
      <c r="J1727" s="3"/>
      <c r="K1727" s="3"/>
      <c r="L1727" s="3"/>
      <c r="M1727" s="3"/>
      <c r="N1727" s="3"/>
      <c r="O1727" s="17"/>
      <c r="S1727" s="3"/>
      <c r="T1727" s="3"/>
      <c r="U1727" s="3"/>
      <c r="V1727" s="3"/>
      <c r="W1727" s="3"/>
      <c r="X1727" s="3"/>
      <c r="Y1727" s="17"/>
    </row>
    <row r="1728" spans="4:25" x14ac:dyDescent="0.3">
      <c r="D1728" s="2"/>
      <c r="E1728" s="10"/>
      <c r="I1728" s="3"/>
      <c r="J1728" s="3"/>
      <c r="K1728" s="3"/>
      <c r="L1728" s="3"/>
      <c r="M1728" s="3"/>
      <c r="N1728" s="3"/>
      <c r="O1728" s="17"/>
      <c r="S1728" s="3"/>
      <c r="T1728" s="3"/>
      <c r="U1728" s="3"/>
      <c r="V1728" s="3"/>
      <c r="W1728" s="3"/>
      <c r="X1728" s="3"/>
      <c r="Y1728" s="17"/>
    </row>
    <row r="1729" spans="4:25" x14ac:dyDescent="0.3">
      <c r="D1729" s="2"/>
      <c r="E1729" s="10"/>
      <c r="I1729" s="3"/>
      <c r="J1729" s="3"/>
      <c r="K1729" s="3"/>
      <c r="L1729" s="3"/>
      <c r="M1729" s="3"/>
      <c r="N1729" s="3"/>
      <c r="O1729" s="17"/>
      <c r="S1729" s="3"/>
      <c r="T1729" s="3"/>
      <c r="U1729" s="3"/>
      <c r="V1729" s="3"/>
      <c r="W1729" s="3"/>
      <c r="X1729" s="3"/>
      <c r="Y1729" s="17"/>
    </row>
    <row r="1730" spans="4:25" x14ac:dyDescent="0.3">
      <c r="D1730" s="2"/>
      <c r="E1730" s="10"/>
      <c r="I1730" s="3"/>
      <c r="J1730" s="3"/>
      <c r="K1730" s="3"/>
      <c r="L1730" s="3"/>
      <c r="M1730" s="3"/>
      <c r="N1730" s="3"/>
      <c r="O1730" s="17"/>
      <c r="S1730" s="3"/>
      <c r="T1730" s="3"/>
      <c r="U1730" s="3"/>
      <c r="V1730" s="3"/>
      <c r="W1730" s="3"/>
      <c r="X1730" s="3"/>
      <c r="Y1730" s="17"/>
    </row>
    <row r="1731" spans="4:25" x14ac:dyDescent="0.3">
      <c r="D1731" s="2"/>
      <c r="E1731" s="10"/>
      <c r="I1731" s="3"/>
      <c r="J1731" s="3"/>
      <c r="K1731" s="3"/>
      <c r="L1731" s="3"/>
      <c r="M1731" s="3"/>
      <c r="N1731" s="3"/>
      <c r="O1731" s="17"/>
      <c r="S1731" s="3"/>
      <c r="T1731" s="3"/>
      <c r="U1731" s="3"/>
      <c r="V1731" s="3"/>
      <c r="W1731" s="3"/>
      <c r="X1731" s="3"/>
      <c r="Y1731" s="17"/>
    </row>
    <row r="1732" spans="4:25" x14ac:dyDescent="0.3">
      <c r="D1732" s="2"/>
      <c r="E1732" s="10"/>
      <c r="I1732" s="3"/>
      <c r="J1732" s="3"/>
      <c r="K1732" s="3"/>
      <c r="L1732" s="3"/>
      <c r="M1732" s="3"/>
      <c r="N1732" s="3"/>
      <c r="O1732" s="17"/>
      <c r="S1732" s="3"/>
      <c r="T1732" s="3"/>
      <c r="U1732" s="3"/>
      <c r="V1732" s="3"/>
      <c r="W1732" s="3"/>
      <c r="X1732" s="3"/>
      <c r="Y1732" s="17"/>
    </row>
    <row r="1733" spans="4:25" x14ac:dyDescent="0.3">
      <c r="D1733" s="2"/>
      <c r="E1733" s="10"/>
      <c r="I1733" s="3"/>
      <c r="J1733" s="3"/>
      <c r="K1733" s="3"/>
      <c r="L1733" s="3"/>
      <c r="M1733" s="3"/>
      <c r="N1733" s="3"/>
      <c r="O1733" s="17"/>
      <c r="S1733" s="3"/>
      <c r="T1733" s="3"/>
      <c r="U1733" s="3"/>
      <c r="V1733" s="3"/>
      <c r="W1733" s="3"/>
      <c r="X1733" s="3"/>
      <c r="Y1733" s="17"/>
    </row>
    <row r="1734" spans="4:25" x14ac:dyDescent="0.3">
      <c r="D1734" s="2"/>
      <c r="E1734" s="10"/>
      <c r="I1734" s="3"/>
      <c r="J1734" s="3"/>
      <c r="K1734" s="3"/>
      <c r="L1734" s="3"/>
      <c r="M1734" s="3"/>
      <c r="N1734" s="3"/>
      <c r="O1734" s="17"/>
      <c r="S1734" s="3"/>
      <c r="T1734" s="3"/>
      <c r="U1734" s="3"/>
      <c r="V1734" s="3"/>
      <c r="W1734" s="3"/>
      <c r="X1734" s="3"/>
      <c r="Y1734" s="17"/>
    </row>
    <row r="1735" spans="4:25" x14ac:dyDescent="0.3">
      <c r="D1735" s="2"/>
      <c r="E1735" s="10"/>
      <c r="I1735" s="3"/>
      <c r="J1735" s="3"/>
      <c r="K1735" s="3"/>
      <c r="L1735" s="3"/>
      <c r="M1735" s="3"/>
      <c r="N1735" s="3"/>
      <c r="O1735" s="17"/>
      <c r="S1735" s="3"/>
      <c r="T1735" s="3"/>
      <c r="U1735" s="3"/>
      <c r="V1735" s="3"/>
      <c r="W1735" s="3"/>
      <c r="X1735" s="3"/>
      <c r="Y1735" s="17"/>
    </row>
    <row r="1736" spans="4:25" x14ac:dyDescent="0.3">
      <c r="D1736" s="2"/>
      <c r="E1736" s="10"/>
      <c r="I1736" s="3"/>
      <c r="J1736" s="3"/>
      <c r="K1736" s="3"/>
      <c r="L1736" s="3"/>
      <c r="M1736" s="3"/>
      <c r="N1736" s="3"/>
      <c r="O1736" s="17"/>
      <c r="S1736" s="3"/>
      <c r="T1736" s="3"/>
      <c r="U1736" s="3"/>
      <c r="V1736" s="3"/>
      <c r="W1736" s="3"/>
      <c r="X1736" s="3"/>
      <c r="Y1736" s="17"/>
    </row>
    <row r="1737" spans="4:25" x14ac:dyDescent="0.3">
      <c r="D1737" s="2"/>
      <c r="E1737" s="10"/>
      <c r="I1737" s="3"/>
      <c r="J1737" s="3"/>
      <c r="K1737" s="3"/>
      <c r="L1737" s="3"/>
      <c r="M1737" s="3"/>
      <c r="N1737" s="3"/>
      <c r="O1737" s="17"/>
      <c r="S1737" s="3"/>
      <c r="T1737" s="3"/>
      <c r="U1737" s="3"/>
      <c r="V1737" s="3"/>
      <c r="W1737" s="3"/>
      <c r="X1737" s="3"/>
      <c r="Y1737" s="17"/>
    </row>
    <row r="1738" spans="4:25" x14ac:dyDescent="0.3">
      <c r="D1738" s="2"/>
      <c r="E1738" s="10"/>
      <c r="I1738" s="3"/>
      <c r="J1738" s="3"/>
      <c r="K1738" s="3"/>
      <c r="L1738" s="3"/>
      <c r="M1738" s="3"/>
      <c r="N1738" s="3"/>
      <c r="O1738" s="17"/>
      <c r="S1738" s="3"/>
      <c r="T1738" s="3"/>
      <c r="U1738" s="3"/>
      <c r="V1738" s="3"/>
      <c r="W1738" s="3"/>
      <c r="X1738" s="3"/>
      <c r="Y1738" s="17"/>
    </row>
    <row r="1739" spans="4:25" x14ac:dyDescent="0.3">
      <c r="D1739" s="2"/>
      <c r="E1739" s="10"/>
      <c r="I1739" s="3"/>
      <c r="J1739" s="3"/>
      <c r="K1739" s="3"/>
      <c r="L1739" s="3"/>
      <c r="M1739" s="3"/>
      <c r="N1739" s="3"/>
      <c r="O1739" s="17"/>
      <c r="S1739" s="3"/>
      <c r="T1739" s="3"/>
      <c r="U1739" s="3"/>
      <c r="V1739" s="3"/>
      <c r="W1739" s="3"/>
      <c r="X1739" s="3"/>
      <c r="Y1739" s="17"/>
    </row>
    <row r="1740" spans="4:25" x14ac:dyDescent="0.3">
      <c r="D1740" s="2"/>
      <c r="E1740" s="10"/>
      <c r="I1740" s="3"/>
      <c r="J1740" s="3"/>
      <c r="K1740" s="3"/>
      <c r="L1740" s="3"/>
      <c r="M1740" s="3"/>
      <c r="N1740" s="3"/>
      <c r="O1740" s="17"/>
      <c r="S1740" s="3"/>
      <c r="T1740" s="3"/>
      <c r="U1740" s="3"/>
      <c r="V1740" s="3"/>
      <c r="W1740" s="3"/>
      <c r="X1740" s="3"/>
      <c r="Y1740" s="17"/>
    </row>
    <row r="1741" spans="4:25" x14ac:dyDescent="0.3">
      <c r="D1741" s="2"/>
      <c r="E1741" s="10"/>
      <c r="I1741" s="3"/>
      <c r="J1741" s="3"/>
      <c r="K1741" s="3"/>
      <c r="L1741" s="3"/>
      <c r="M1741" s="3"/>
      <c r="N1741" s="3"/>
      <c r="O1741" s="17"/>
      <c r="S1741" s="3"/>
      <c r="T1741" s="3"/>
      <c r="U1741" s="3"/>
      <c r="V1741" s="3"/>
      <c r="W1741" s="3"/>
      <c r="X1741" s="3"/>
      <c r="Y1741" s="17"/>
    </row>
    <row r="1742" spans="4:25" x14ac:dyDescent="0.3">
      <c r="D1742" s="2"/>
      <c r="E1742" s="10"/>
      <c r="I1742" s="3"/>
      <c r="J1742" s="3"/>
      <c r="K1742" s="3"/>
      <c r="L1742" s="3"/>
      <c r="M1742" s="3"/>
      <c r="N1742" s="3"/>
      <c r="O1742" s="17"/>
      <c r="S1742" s="3"/>
      <c r="T1742" s="3"/>
      <c r="U1742" s="3"/>
      <c r="V1742" s="3"/>
      <c r="W1742" s="3"/>
      <c r="X1742" s="3"/>
      <c r="Y1742" s="17"/>
    </row>
    <row r="1743" spans="4:25" x14ac:dyDescent="0.3">
      <c r="D1743" s="2"/>
      <c r="E1743" s="10"/>
      <c r="I1743" s="3"/>
      <c r="J1743" s="3"/>
      <c r="K1743" s="3"/>
      <c r="L1743" s="3"/>
      <c r="M1743" s="3"/>
      <c r="N1743" s="3"/>
      <c r="O1743" s="17"/>
      <c r="S1743" s="3"/>
      <c r="T1743" s="3"/>
      <c r="U1743" s="3"/>
      <c r="V1743" s="3"/>
      <c r="W1743" s="3"/>
      <c r="X1743" s="3"/>
      <c r="Y1743" s="17"/>
    </row>
    <row r="1744" spans="4:25" x14ac:dyDescent="0.3">
      <c r="D1744" s="2"/>
      <c r="E1744" s="10"/>
      <c r="I1744" s="3"/>
      <c r="J1744" s="3"/>
      <c r="K1744" s="3"/>
      <c r="L1744" s="3"/>
      <c r="M1744" s="3"/>
      <c r="N1744" s="3"/>
      <c r="O1744" s="17"/>
      <c r="Q1744" s="4"/>
      <c r="R1744" s="15"/>
      <c r="S1744" s="4"/>
      <c r="T1744" s="4"/>
      <c r="U1744" s="4"/>
      <c r="V1744" s="4"/>
      <c r="W1744" s="4"/>
      <c r="X1744" s="4"/>
      <c r="Y1744" s="17"/>
    </row>
    <row r="1745" spans="1:25" x14ac:dyDescent="0.3">
      <c r="D1745" s="2"/>
      <c r="E1745" s="10"/>
      <c r="I1745" s="3"/>
      <c r="J1745" s="3"/>
      <c r="K1745" s="3"/>
      <c r="L1745" s="3"/>
      <c r="M1745" s="3"/>
      <c r="N1745" s="3"/>
      <c r="O1745" s="17"/>
      <c r="S1745" s="3"/>
      <c r="T1745" s="3"/>
      <c r="U1745" s="3"/>
      <c r="V1745" s="3"/>
      <c r="W1745" s="3"/>
      <c r="X1745" s="3"/>
      <c r="Y1745" s="17"/>
    </row>
    <row r="1746" spans="1:25" x14ac:dyDescent="0.3">
      <c r="A1746" s="9"/>
      <c r="B1746" s="13"/>
      <c r="C1746" s="9"/>
      <c r="D1746" s="11"/>
      <c r="E1746" s="12"/>
      <c r="G1746" s="4"/>
      <c r="H1746" s="15"/>
      <c r="I1746" s="4"/>
      <c r="J1746" s="4"/>
      <c r="K1746" s="4"/>
      <c r="L1746" s="4"/>
      <c r="M1746" s="4"/>
      <c r="N1746" s="4"/>
      <c r="O1746" s="17"/>
      <c r="S1746" s="3"/>
      <c r="T1746" s="3"/>
      <c r="U1746" s="3"/>
      <c r="V1746" s="3"/>
      <c r="W1746" s="3"/>
      <c r="X1746" s="3"/>
      <c r="Y1746" s="17"/>
    </row>
    <row r="1747" spans="1:25" x14ac:dyDescent="0.3">
      <c r="D1747" s="2"/>
      <c r="E1747" s="10"/>
      <c r="I1747" s="3"/>
      <c r="J1747" s="3"/>
      <c r="K1747" s="3"/>
      <c r="L1747" s="3"/>
      <c r="M1747" s="3"/>
      <c r="N1747" s="3"/>
      <c r="O1747" s="17"/>
      <c r="S1747" s="3"/>
      <c r="T1747" s="3"/>
      <c r="U1747" s="3"/>
      <c r="V1747" s="3"/>
      <c r="W1747" s="3"/>
      <c r="X1747" s="3"/>
      <c r="Y1747" s="17"/>
    </row>
    <row r="1748" spans="1:25" x14ac:dyDescent="0.3">
      <c r="D1748" s="2"/>
      <c r="E1748" s="10"/>
      <c r="I1748" s="3"/>
      <c r="J1748" s="3"/>
      <c r="K1748" s="3"/>
      <c r="L1748" s="3"/>
      <c r="M1748" s="3"/>
      <c r="N1748" s="3"/>
      <c r="O1748" s="17"/>
      <c r="S1748" s="3"/>
      <c r="T1748" s="3"/>
      <c r="U1748" s="3"/>
      <c r="V1748" s="3"/>
      <c r="W1748" s="3"/>
      <c r="X1748" s="3"/>
      <c r="Y1748" s="17"/>
    </row>
    <row r="1749" spans="1:25" x14ac:dyDescent="0.3">
      <c r="D1749" s="2"/>
      <c r="E1749" s="10"/>
      <c r="I1749" s="3"/>
      <c r="J1749" s="3"/>
      <c r="K1749" s="3"/>
      <c r="L1749" s="3"/>
      <c r="M1749" s="3"/>
      <c r="N1749" s="3"/>
      <c r="O1749" s="17"/>
      <c r="S1749" s="3"/>
      <c r="T1749" s="3"/>
      <c r="U1749" s="3"/>
      <c r="V1749" s="3"/>
      <c r="W1749" s="3"/>
      <c r="X1749" s="3"/>
      <c r="Y1749" s="17"/>
    </row>
    <row r="1750" spans="1:25" x14ac:dyDescent="0.3">
      <c r="D1750" s="2"/>
      <c r="E1750" s="10"/>
      <c r="I1750" s="3"/>
      <c r="J1750" s="3"/>
      <c r="K1750" s="3"/>
      <c r="L1750" s="3"/>
      <c r="M1750" s="3"/>
      <c r="N1750" s="3"/>
      <c r="O1750" s="17"/>
      <c r="S1750" s="3"/>
      <c r="T1750" s="3"/>
      <c r="U1750" s="3"/>
      <c r="V1750" s="3"/>
      <c r="W1750" s="3"/>
      <c r="X1750" s="3"/>
      <c r="Y1750" s="17"/>
    </row>
    <row r="1751" spans="1:25" x14ac:dyDescent="0.3">
      <c r="D1751" s="2"/>
      <c r="E1751" s="10"/>
      <c r="I1751" s="3"/>
      <c r="J1751" s="3"/>
      <c r="K1751" s="3"/>
      <c r="L1751" s="3"/>
      <c r="M1751" s="3"/>
      <c r="N1751" s="3"/>
      <c r="O1751" s="17"/>
      <c r="S1751" s="3"/>
      <c r="T1751" s="3"/>
      <c r="U1751" s="3"/>
      <c r="V1751" s="3"/>
      <c r="W1751" s="3"/>
      <c r="X1751" s="3"/>
      <c r="Y1751" s="17"/>
    </row>
    <row r="1752" spans="1:25" x14ac:dyDescent="0.3">
      <c r="D1752" s="2"/>
      <c r="E1752" s="10"/>
      <c r="I1752" s="3"/>
      <c r="J1752" s="3"/>
      <c r="K1752" s="3"/>
      <c r="L1752" s="3"/>
      <c r="M1752" s="3"/>
      <c r="N1752" s="3"/>
      <c r="O1752" s="17"/>
      <c r="S1752" s="3"/>
      <c r="T1752" s="3"/>
      <c r="U1752" s="3"/>
      <c r="V1752" s="3"/>
      <c r="W1752" s="3"/>
      <c r="X1752" s="3"/>
      <c r="Y1752" s="17"/>
    </row>
    <row r="1753" spans="1:25" x14ac:dyDescent="0.3">
      <c r="D1753" s="2"/>
      <c r="E1753" s="10"/>
      <c r="I1753" s="3"/>
      <c r="J1753" s="3"/>
      <c r="K1753" s="3"/>
      <c r="L1753" s="3"/>
      <c r="M1753" s="3"/>
      <c r="N1753" s="3"/>
      <c r="O1753" s="17"/>
      <c r="S1753" s="3"/>
      <c r="T1753" s="3"/>
      <c r="U1753" s="3"/>
      <c r="V1753" s="3"/>
      <c r="W1753" s="3"/>
      <c r="X1753" s="3"/>
      <c r="Y1753" s="17"/>
    </row>
    <row r="1754" spans="1:25" x14ac:dyDescent="0.3">
      <c r="D1754" s="2"/>
      <c r="E1754" s="10"/>
      <c r="I1754" s="3"/>
      <c r="J1754" s="3"/>
      <c r="K1754" s="3"/>
      <c r="L1754" s="3"/>
      <c r="M1754" s="3"/>
      <c r="N1754" s="3"/>
      <c r="O1754" s="17"/>
      <c r="S1754" s="3"/>
      <c r="T1754" s="3"/>
      <c r="U1754" s="3"/>
      <c r="V1754" s="3"/>
      <c r="W1754" s="3"/>
      <c r="X1754" s="3"/>
      <c r="Y1754" s="17"/>
    </row>
    <row r="1755" spans="1:25" x14ac:dyDescent="0.3">
      <c r="D1755" s="2"/>
      <c r="E1755" s="10"/>
      <c r="I1755" s="3"/>
      <c r="J1755" s="3"/>
      <c r="K1755" s="3"/>
      <c r="L1755" s="3"/>
      <c r="M1755" s="3"/>
      <c r="N1755" s="3"/>
      <c r="O1755" s="17"/>
      <c r="S1755" s="3"/>
      <c r="T1755" s="3"/>
      <c r="U1755" s="3"/>
      <c r="V1755" s="3"/>
      <c r="W1755" s="3"/>
      <c r="X1755" s="3"/>
      <c r="Y1755" s="17"/>
    </row>
    <row r="1756" spans="1:25" x14ac:dyDescent="0.3">
      <c r="D1756" s="2"/>
      <c r="E1756" s="10"/>
      <c r="I1756" s="3"/>
      <c r="J1756" s="3"/>
      <c r="K1756" s="3"/>
      <c r="L1756" s="3"/>
      <c r="M1756" s="3"/>
      <c r="N1756" s="3"/>
      <c r="O1756" s="17"/>
      <c r="S1756" s="3"/>
      <c r="T1756" s="3"/>
      <c r="U1756" s="3"/>
      <c r="V1756" s="3"/>
      <c r="W1756" s="3"/>
      <c r="X1756" s="3"/>
      <c r="Y1756" s="17"/>
    </row>
    <row r="1757" spans="1:25" x14ac:dyDescent="0.3">
      <c r="D1757" s="2"/>
      <c r="E1757" s="10"/>
      <c r="I1757" s="3"/>
      <c r="J1757" s="3"/>
      <c r="K1757" s="3"/>
      <c r="L1757" s="3"/>
      <c r="M1757" s="3"/>
      <c r="N1757" s="3"/>
      <c r="O1757" s="17"/>
      <c r="S1757" s="3"/>
      <c r="T1757" s="3"/>
      <c r="U1757" s="3"/>
      <c r="V1757" s="3"/>
      <c r="W1757" s="3"/>
      <c r="X1757" s="3"/>
      <c r="Y1757" s="17"/>
    </row>
    <row r="1758" spans="1:25" x14ac:dyDescent="0.3">
      <c r="D1758" s="2"/>
      <c r="E1758" s="10"/>
      <c r="I1758" s="3"/>
      <c r="J1758" s="3"/>
      <c r="K1758" s="3"/>
      <c r="L1758" s="3"/>
      <c r="M1758" s="3"/>
      <c r="N1758" s="3"/>
      <c r="O1758" s="17"/>
      <c r="S1758" s="3"/>
      <c r="T1758" s="3"/>
      <c r="U1758" s="3"/>
      <c r="V1758" s="3"/>
      <c r="W1758" s="3"/>
      <c r="X1758" s="3"/>
      <c r="Y1758" s="17"/>
    </row>
    <row r="1759" spans="1:25" x14ac:dyDescent="0.3">
      <c r="D1759" s="2"/>
      <c r="E1759" s="10"/>
      <c r="I1759" s="3"/>
      <c r="J1759" s="3"/>
      <c r="K1759" s="3"/>
      <c r="L1759" s="3"/>
      <c r="M1759" s="3"/>
      <c r="N1759" s="3"/>
      <c r="O1759" s="17"/>
      <c r="S1759" s="3"/>
      <c r="T1759" s="3"/>
      <c r="U1759" s="3"/>
      <c r="V1759" s="3"/>
      <c r="W1759" s="3"/>
      <c r="X1759" s="3"/>
      <c r="Y1759" s="17"/>
    </row>
    <row r="1760" spans="1:25" x14ac:dyDescent="0.3">
      <c r="D1760" s="2"/>
      <c r="E1760" s="10"/>
      <c r="I1760" s="3"/>
      <c r="J1760" s="3"/>
      <c r="K1760" s="3"/>
      <c r="L1760" s="3"/>
      <c r="M1760" s="3"/>
      <c r="N1760" s="3"/>
      <c r="O1760" s="17"/>
      <c r="S1760" s="3"/>
      <c r="T1760" s="3"/>
      <c r="U1760" s="3"/>
      <c r="V1760" s="3"/>
      <c r="W1760" s="3"/>
      <c r="X1760" s="3"/>
      <c r="Y1760" s="17"/>
    </row>
    <row r="1761" spans="4:25" x14ac:dyDescent="0.3">
      <c r="D1761" s="2"/>
      <c r="E1761" s="10"/>
      <c r="I1761" s="3"/>
      <c r="J1761" s="3"/>
      <c r="K1761" s="3"/>
      <c r="L1761" s="3"/>
      <c r="M1761" s="3"/>
      <c r="N1761" s="3"/>
      <c r="O1761" s="17"/>
      <c r="S1761" s="3"/>
      <c r="T1761" s="3"/>
      <c r="U1761" s="3"/>
      <c r="V1761" s="3"/>
      <c r="W1761" s="3"/>
      <c r="X1761" s="3"/>
      <c r="Y1761" s="17"/>
    </row>
    <row r="1762" spans="4:25" x14ac:dyDescent="0.3">
      <c r="D1762" s="2"/>
      <c r="E1762" s="10"/>
      <c r="I1762" s="3"/>
      <c r="J1762" s="3"/>
      <c r="K1762" s="3"/>
      <c r="L1762" s="3"/>
      <c r="M1762" s="3"/>
      <c r="N1762" s="3"/>
      <c r="O1762" s="17"/>
      <c r="S1762" s="3"/>
      <c r="T1762" s="3"/>
      <c r="U1762" s="3"/>
      <c r="V1762" s="3"/>
      <c r="W1762" s="3"/>
      <c r="X1762" s="3"/>
      <c r="Y1762" s="17"/>
    </row>
    <row r="1763" spans="4:25" x14ac:dyDescent="0.3">
      <c r="D1763" s="2"/>
      <c r="E1763" s="10"/>
      <c r="I1763" s="3"/>
      <c r="J1763" s="3"/>
      <c r="K1763" s="3"/>
      <c r="L1763" s="3"/>
      <c r="M1763" s="3"/>
      <c r="N1763" s="3"/>
      <c r="O1763" s="17"/>
      <c r="S1763" s="3"/>
      <c r="T1763" s="3"/>
      <c r="U1763" s="3"/>
      <c r="V1763" s="3"/>
      <c r="W1763" s="3"/>
      <c r="X1763" s="3"/>
      <c r="Y1763" s="17"/>
    </row>
    <row r="1764" spans="4:25" x14ac:dyDescent="0.3">
      <c r="D1764" s="2"/>
      <c r="E1764" s="10"/>
      <c r="I1764" s="3"/>
      <c r="J1764" s="3"/>
      <c r="K1764" s="3"/>
      <c r="L1764" s="3"/>
      <c r="M1764" s="3"/>
      <c r="N1764" s="3"/>
      <c r="O1764" s="17"/>
      <c r="S1764" s="3"/>
      <c r="T1764" s="3"/>
      <c r="U1764" s="3"/>
      <c r="V1764" s="3"/>
      <c r="W1764" s="3"/>
      <c r="X1764" s="3"/>
      <c r="Y1764" s="17"/>
    </row>
    <row r="1765" spans="4:25" x14ac:dyDescent="0.3">
      <c r="D1765" s="2"/>
      <c r="E1765" s="10"/>
      <c r="I1765" s="3"/>
      <c r="J1765" s="3"/>
      <c r="K1765" s="3"/>
      <c r="L1765" s="3"/>
      <c r="M1765" s="3"/>
      <c r="N1765" s="3"/>
      <c r="O1765" s="17"/>
      <c r="S1765" s="3"/>
      <c r="T1765" s="3"/>
      <c r="U1765" s="3"/>
      <c r="V1765" s="3"/>
      <c r="W1765" s="3"/>
      <c r="X1765" s="3"/>
      <c r="Y1765" s="17"/>
    </row>
    <row r="1766" spans="4:25" x14ac:dyDescent="0.3">
      <c r="D1766" s="2"/>
      <c r="E1766" s="10"/>
      <c r="I1766" s="3"/>
      <c r="J1766" s="3"/>
      <c r="K1766" s="3"/>
      <c r="L1766" s="3"/>
      <c r="M1766" s="3"/>
      <c r="N1766" s="3"/>
      <c r="O1766" s="17"/>
      <c r="S1766" s="3"/>
      <c r="T1766" s="3"/>
      <c r="U1766" s="3"/>
      <c r="V1766" s="3"/>
      <c r="W1766" s="3"/>
      <c r="X1766" s="3"/>
      <c r="Y1766" s="17"/>
    </row>
    <row r="1767" spans="4:25" x14ac:dyDescent="0.3">
      <c r="D1767" s="2"/>
      <c r="E1767" s="10"/>
      <c r="I1767" s="3"/>
      <c r="J1767" s="3"/>
      <c r="K1767" s="3"/>
      <c r="L1767" s="3"/>
      <c r="M1767" s="3"/>
      <c r="N1767" s="3"/>
      <c r="O1767" s="17"/>
      <c r="S1767" s="3"/>
      <c r="T1767" s="3"/>
      <c r="U1767" s="3"/>
      <c r="V1767" s="3"/>
      <c r="W1767" s="3"/>
      <c r="X1767" s="3"/>
      <c r="Y1767" s="17"/>
    </row>
    <row r="1768" spans="4:25" x14ac:dyDescent="0.3">
      <c r="D1768" s="2"/>
      <c r="E1768" s="10"/>
      <c r="I1768" s="3"/>
      <c r="J1768" s="3"/>
      <c r="K1768" s="3"/>
      <c r="L1768" s="3"/>
      <c r="M1768" s="3"/>
      <c r="N1768" s="3"/>
      <c r="O1768" s="17"/>
      <c r="S1768" s="3"/>
      <c r="T1768" s="3"/>
      <c r="U1768" s="3"/>
      <c r="V1768" s="3"/>
      <c r="W1768" s="3"/>
      <c r="X1768" s="3"/>
      <c r="Y1768" s="17"/>
    </row>
    <row r="1769" spans="4:25" x14ac:dyDescent="0.3">
      <c r="D1769" s="2"/>
      <c r="E1769" s="10"/>
      <c r="I1769" s="3"/>
      <c r="J1769" s="3"/>
      <c r="K1769" s="3"/>
      <c r="L1769" s="3"/>
      <c r="M1769" s="3"/>
      <c r="N1769" s="3"/>
      <c r="O1769" s="17"/>
      <c r="S1769" s="3"/>
      <c r="T1769" s="3"/>
      <c r="U1769" s="3"/>
      <c r="V1769" s="3"/>
      <c r="W1769" s="3"/>
      <c r="X1769" s="3"/>
      <c r="Y1769" s="17"/>
    </row>
    <row r="1770" spans="4:25" x14ac:dyDescent="0.3">
      <c r="D1770" s="2"/>
      <c r="E1770" s="10"/>
      <c r="I1770" s="3"/>
      <c r="J1770" s="3"/>
      <c r="K1770" s="3"/>
      <c r="L1770" s="3"/>
      <c r="M1770" s="3"/>
      <c r="N1770" s="3"/>
      <c r="O1770" s="17"/>
      <c r="S1770" s="3"/>
      <c r="T1770" s="3"/>
      <c r="U1770" s="3"/>
      <c r="V1770" s="3"/>
      <c r="W1770" s="3"/>
      <c r="X1770" s="3"/>
      <c r="Y1770" s="17"/>
    </row>
    <row r="1771" spans="4:25" x14ac:dyDescent="0.3">
      <c r="D1771" s="2"/>
      <c r="E1771" s="10"/>
      <c r="I1771" s="3"/>
      <c r="J1771" s="3"/>
      <c r="K1771" s="3"/>
      <c r="L1771" s="3"/>
      <c r="M1771" s="3"/>
      <c r="N1771" s="3"/>
      <c r="O1771" s="17"/>
      <c r="S1771" s="3"/>
      <c r="T1771" s="3"/>
      <c r="U1771" s="3"/>
      <c r="V1771" s="3"/>
      <c r="W1771" s="3"/>
      <c r="X1771" s="3"/>
      <c r="Y1771" s="17"/>
    </row>
    <row r="1772" spans="4:25" x14ac:dyDescent="0.3">
      <c r="D1772" s="2"/>
      <c r="E1772" s="10"/>
      <c r="I1772" s="3"/>
      <c r="J1772" s="3"/>
      <c r="K1772" s="3"/>
      <c r="L1772" s="3"/>
      <c r="M1772" s="3"/>
      <c r="N1772" s="3"/>
      <c r="O1772" s="17"/>
      <c r="S1772" s="3"/>
      <c r="T1772" s="3"/>
      <c r="U1772" s="3"/>
      <c r="V1772" s="3"/>
      <c r="W1772" s="3"/>
      <c r="X1772" s="3"/>
      <c r="Y1772" s="17"/>
    </row>
    <row r="1773" spans="4:25" x14ac:dyDescent="0.3">
      <c r="D1773" s="2"/>
      <c r="E1773" s="10"/>
      <c r="I1773" s="3"/>
      <c r="J1773" s="3"/>
      <c r="K1773" s="3"/>
      <c r="L1773" s="3"/>
      <c r="M1773" s="3"/>
      <c r="N1773" s="3"/>
      <c r="O1773" s="17"/>
      <c r="S1773" s="3"/>
      <c r="T1773" s="3"/>
      <c r="U1773" s="3"/>
      <c r="V1773" s="3"/>
      <c r="W1773" s="3"/>
      <c r="X1773" s="3"/>
      <c r="Y1773" s="17"/>
    </row>
    <row r="1774" spans="4:25" x14ac:dyDescent="0.3">
      <c r="D1774" s="2"/>
      <c r="E1774" s="10"/>
      <c r="I1774" s="3"/>
      <c r="J1774" s="3"/>
      <c r="K1774" s="3"/>
      <c r="L1774" s="3"/>
      <c r="M1774" s="3"/>
      <c r="N1774" s="3"/>
      <c r="O1774" s="17"/>
      <c r="S1774" s="3"/>
      <c r="T1774" s="3"/>
      <c r="U1774" s="3"/>
      <c r="V1774" s="3"/>
      <c r="W1774" s="3"/>
      <c r="X1774" s="3"/>
      <c r="Y1774" s="17"/>
    </row>
    <row r="1775" spans="4:25" x14ac:dyDescent="0.3">
      <c r="D1775" s="2"/>
      <c r="E1775" s="10"/>
      <c r="I1775" s="3"/>
      <c r="J1775" s="3"/>
      <c r="K1775" s="3"/>
      <c r="L1775" s="3"/>
      <c r="M1775" s="3"/>
      <c r="N1775" s="3"/>
      <c r="O1775" s="17"/>
      <c r="S1775" s="3"/>
      <c r="T1775" s="3"/>
      <c r="U1775" s="3"/>
      <c r="V1775" s="3"/>
      <c r="W1775" s="3"/>
      <c r="X1775" s="3"/>
      <c r="Y1775" s="17"/>
    </row>
    <row r="1776" spans="4:25" x14ac:dyDescent="0.3">
      <c r="D1776" s="2"/>
      <c r="E1776" s="10"/>
      <c r="I1776" s="3"/>
      <c r="J1776" s="3"/>
      <c r="K1776" s="3"/>
      <c r="L1776" s="3"/>
      <c r="M1776" s="3"/>
      <c r="N1776" s="3"/>
      <c r="O1776" s="17"/>
      <c r="S1776" s="3"/>
      <c r="T1776" s="3"/>
      <c r="U1776" s="3"/>
      <c r="V1776" s="3"/>
      <c r="W1776" s="3"/>
      <c r="X1776" s="3"/>
      <c r="Y1776" s="17"/>
    </row>
    <row r="1777" spans="4:25" x14ac:dyDescent="0.3">
      <c r="D1777" s="2"/>
      <c r="E1777" s="10"/>
      <c r="I1777" s="3"/>
      <c r="J1777" s="3"/>
      <c r="K1777" s="3"/>
      <c r="L1777" s="3"/>
      <c r="M1777" s="3"/>
      <c r="N1777" s="3"/>
      <c r="O1777" s="17"/>
      <c r="S1777" s="3"/>
      <c r="T1777" s="3"/>
      <c r="U1777" s="3"/>
      <c r="V1777" s="3"/>
      <c r="W1777" s="3"/>
      <c r="X1777" s="3"/>
      <c r="Y1777" s="17"/>
    </row>
    <row r="1778" spans="4:25" x14ac:dyDescent="0.3">
      <c r="D1778" s="2"/>
      <c r="E1778" s="10"/>
      <c r="I1778" s="3"/>
      <c r="J1778" s="3"/>
      <c r="K1778" s="3"/>
      <c r="L1778" s="3"/>
      <c r="M1778" s="3"/>
      <c r="N1778" s="3"/>
      <c r="O1778" s="17"/>
      <c r="S1778" s="3"/>
      <c r="T1778" s="3"/>
      <c r="U1778" s="3"/>
      <c r="V1778" s="3"/>
      <c r="W1778" s="3"/>
      <c r="X1778" s="3"/>
      <c r="Y1778" s="17"/>
    </row>
    <row r="1779" spans="4:25" x14ac:dyDescent="0.3">
      <c r="D1779" s="2"/>
      <c r="E1779" s="10"/>
      <c r="I1779" s="3"/>
      <c r="J1779" s="3"/>
      <c r="K1779" s="3"/>
      <c r="L1779" s="3"/>
      <c r="M1779" s="3"/>
      <c r="N1779" s="3"/>
      <c r="O1779" s="17"/>
      <c r="S1779" s="3"/>
      <c r="T1779" s="3"/>
      <c r="U1779" s="3"/>
      <c r="V1779" s="3"/>
      <c r="W1779" s="3"/>
      <c r="X1779" s="3"/>
      <c r="Y1779" s="17"/>
    </row>
    <row r="1780" spans="4:25" x14ac:dyDescent="0.3">
      <c r="D1780" s="2"/>
      <c r="E1780" s="10"/>
      <c r="I1780" s="3"/>
      <c r="J1780" s="3"/>
      <c r="K1780" s="3"/>
      <c r="L1780" s="3"/>
      <c r="M1780" s="3"/>
      <c r="N1780" s="3"/>
      <c r="O1780" s="17"/>
      <c r="S1780" s="3"/>
      <c r="T1780" s="3"/>
      <c r="U1780" s="3"/>
      <c r="V1780" s="3"/>
      <c r="W1780" s="3"/>
      <c r="X1780" s="3"/>
      <c r="Y1780" s="17"/>
    </row>
    <row r="1781" spans="4:25" x14ac:dyDescent="0.3">
      <c r="D1781" s="2"/>
      <c r="E1781" s="10"/>
      <c r="I1781" s="3"/>
      <c r="J1781" s="3"/>
      <c r="K1781" s="3"/>
      <c r="L1781" s="3"/>
      <c r="M1781" s="3"/>
      <c r="N1781" s="3"/>
      <c r="O1781" s="17"/>
      <c r="S1781" s="3"/>
      <c r="T1781" s="3"/>
      <c r="U1781" s="3"/>
      <c r="V1781" s="3"/>
      <c r="W1781" s="3"/>
      <c r="X1781" s="3"/>
      <c r="Y1781" s="17"/>
    </row>
    <row r="1782" spans="4:25" x14ac:dyDescent="0.3">
      <c r="D1782" s="2"/>
      <c r="E1782" s="10"/>
      <c r="I1782" s="3"/>
      <c r="J1782" s="3"/>
      <c r="K1782" s="3"/>
      <c r="L1782" s="3"/>
      <c r="M1782" s="3"/>
      <c r="N1782" s="3"/>
      <c r="O1782" s="17"/>
      <c r="S1782" s="3"/>
      <c r="T1782" s="3"/>
      <c r="U1782" s="3"/>
      <c r="V1782" s="3"/>
      <c r="W1782" s="3"/>
      <c r="X1782" s="3"/>
      <c r="Y1782" s="17"/>
    </row>
    <row r="1783" spans="4:25" x14ac:dyDescent="0.3">
      <c r="D1783" s="2"/>
      <c r="E1783" s="10"/>
      <c r="I1783" s="3"/>
      <c r="J1783" s="3"/>
      <c r="K1783" s="3"/>
      <c r="L1783" s="3"/>
      <c r="M1783" s="3"/>
      <c r="N1783" s="3"/>
      <c r="O1783" s="17"/>
      <c r="S1783" s="3"/>
      <c r="T1783" s="3"/>
      <c r="U1783" s="3"/>
      <c r="V1783" s="3"/>
      <c r="W1783" s="3"/>
      <c r="X1783" s="3"/>
      <c r="Y1783" s="17"/>
    </row>
    <row r="1784" spans="4:25" x14ac:dyDescent="0.3">
      <c r="D1784" s="2"/>
      <c r="E1784" s="10"/>
      <c r="I1784" s="3"/>
      <c r="J1784" s="3"/>
      <c r="K1784" s="3"/>
      <c r="L1784" s="3"/>
      <c r="M1784" s="3"/>
      <c r="N1784" s="3"/>
      <c r="O1784" s="17"/>
      <c r="S1784" s="3"/>
      <c r="T1784" s="3"/>
      <c r="U1784" s="3"/>
      <c r="V1784" s="3"/>
      <c r="W1784" s="3"/>
      <c r="X1784" s="3"/>
      <c r="Y1784" s="17"/>
    </row>
    <row r="1785" spans="4:25" x14ac:dyDescent="0.3">
      <c r="D1785" s="2"/>
      <c r="E1785" s="10"/>
      <c r="I1785" s="3"/>
      <c r="J1785" s="3"/>
      <c r="K1785" s="3"/>
      <c r="L1785" s="3"/>
      <c r="M1785" s="3"/>
      <c r="N1785" s="3"/>
      <c r="O1785" s="17"/>
      <c r="S1785" s="3"/>
      <c r="T1785" s="3"/>
      <c r="U1785" s="3"/>
      <c r="V1785" s="3"/>
      <c r="W1785" s="3"/>
      <c r="X1785" s="3"/>
      <c r="Y1785" s="17"/>
    </row>
    <row r="1786" spans="4:25" x14ac:dyDescent="0.3">
      <c r="D1786" s="2"/>
      <c r="E1786" s="10"/>
      <c r="I1786" s="3"/>
      <c r="J1786" s="3"/>
      <c r="K1786" s="3"/>
      <c r="L1786" s="3"/>
      <c r="M1786" s="3"/>
      <c r="N1786" s="3"/>
      <c r="O1786" s="17"/>
      <c r="S1786" s="3"/>
      <c r="T1786" s="3"/>
      <c r="U1786" s="3"/>
      <c r="V1786" s="3"/>
      <c r="W1786" s="3"/>
      <c r="X1786" s="3"/>
      <c r="Y1786" s="17"/>
    </row>
    <row r="1787" spans="4:25" x14ac:dyDescent="0.3">
      <c r="D1787" s="2"/>
      <c r="E1787" s="10"/>
      <c r="I1787" s="3"/>
      <c r="J1787" s="3"/>
      <c r="K1787" s="3"/>
      <c r="L1787" s="3"/>
      <c r="M1787" s="3"/>
      <c r="N1787" s="3"/>
      <c r="O1787" s="17"/>
      <c r="S1787" s="3"/>
      <c r="T1787" s="3"/>
      <c r="U1787" s="3"/>
      <c r="V1787" s="3"/>
      <c r="W1787" s="3"/>
      <c r="X1787" s="3"/>
      <c r="Y1787" s="17"/>
    </row>
    <row r="1788" spans="4:25" x14ac:dyDescent="0.3">
      <c r="D1788" s="2"/>
      <c r="E1788" s="10"/>
      <c r="I1788" s="3"/>
      <c r="J1788" s="3"/>
      <c r="K1788" s="3"/>
      <c r="L1788" s="3"/>
      <c r="M1788" s="3"/>
      <c r="N1788" s="3"/>
      <c r="O1788" s="17"/>
      <c r="S1788" s="3"/>
      <c r="T1788" s="3"/>
      <c r="U1788" s="3"/>
      <c r="V1788" s="3"/>
      <c r="W1788" s="3"/>
      <c r="X1788" s="3"/>
      <c r="Y1788" s="17"/>
    </row>
    <row r="1789" spans="4:25" x14ac:dyDescent="0.3">
      <c r="D1789" s="2"/>
      <c r="E1789" s="10"/>
      <c r="I1789" s="3"/>
      <c r="J1789" s="3"/>
      <c r="K1789" s="3"/>
      <c r="L1789" s="3"/>
      <c r="M1789" s="3"/>
      <c r="N1789" s="3"/>
      <c r="O1789" s="17"/>
      <c r="S1789" s="3"/>
      <c r="T1789" s="3"/>
      <c r="U1789" s="3"/>
      <c r="V1789" s="3"/>
      <c r="W1789" s="3"/>
      <c r="X1789" s="3"/>
      <c r="Y1789" s="17"/>
    </row>
    <row r="1790" spans="4:25" x14ac:dyDescent="0.3">
      <c r="D1790" s="2"/>
      <c r="E1790" s="10"/>
      <c r="I1790" s="3"/>
      <c r="J1790" s="3"/>
      <c r="K1790" s="3"/>
      <c r="L1790" s="3"/>
      <c r="M1790" s="3"/>
      <c r="N1790" s="3"/>
      <c r="O1790" s="17"/>
      <c r="S1790" s="3"/>
      <c r="T1790" s="3"/>
      <c r="U1790" s="3"/>
      <c r="V1790" s="3"/>
      <c r="W1790" s="3"/>
      <c r="X1790" s="3"/>
      <c r="Y1790" s="17"/>
    </row>
    <row r="1791" spans="4:25" x14ac:dyDescent="0.3">
      <c r="D1791" s="2"/>
      <c r="E1791" s="10"/>
      <c r="I1791" s="3"/>
      <c r="J1791" s="3"/>
      <c r="K1791" s="3"/>
      <c r="L1791" s="3"/>
      <c r="M1791" s="3"/>
      <c r="N1791" s="3"/>
      <c r="O1791" s="17"/>
      <c r="S1791" s="3"/>
      <c r="T1791" s="3"/>
      <c r="U1791" s="3"/>
      <c r="V1791" s="3"/>
      <c r="W1791" s="3"/>
      <c r="X1791" s="3"/>
      <c r="Y1791" s="17"/>
    </row>
    <row r="1792" spans="4:25" x14ac:dyDescent="0.3">
      <c r="D1792" s="2"/>
      <c r="E1792" s="10"/>
      <c r="I1792" s="3"/>
      <c r="J1792" s="3"/>
      <c r="K1792" s="3"/>
      <c r="L1792" s="3"/>
      <c r="M1792" s="3"/>
      <c r="N1792" s="3"/>
      <c r="O1792" s="17"/>
      <c r="S1792" s="3"/>
      <c r="T1792" s="3"/>
      <c r="U1792" s="3"/>
      <c r="V1792" s="3"/>
      <c r="W1792" s="3"/>
      <c r="X1792" s="3"/>
      <c r="Y1792" s="17"/>
    </row>
    <row r="1793" spans="4:25" x14ac:dyDescent="0.3">
      <c r="D1793" s="2"/>
      <c r="E1793" s="10"/>
      <c r="I1793" s="3"/>
      <c r="J1793" s="3"/>
      <c r="K1793" s="3"/>
      <c r="L1793" s="3"/>
      <c r="M1793" s="3"/>
      <c r="N1793" s="3"/>
      <c r="O1793" s="17"/>
      <c r="S1793" s="3"/>
      <c r="T1793" s="3"/>
      <c r="U1793" s="3"/>
      <c r="V1793" s="3"/>
      <c r="W1793" s="3"/>
      <c r="X1793" s="3"/>
      <c r="Y1793" s="17"/>
    </row>
    <row r="1794" spans="4:25" x14ac:dyDescent="0.3">
      <c r="D1794" s="2"/>
      <c r="E1794" s="10"/>
      <c r="I1794" s="3"/>
      <c r="J1794" s="3"/>
      <c r="K1794" s="3"/>
      <c r="L1794" s="3"/>
      <c r="M1794" s="3"/>
      <c r="N1794" s="3"/>
      <c r="O1794" s="17"/>
      <c r="S1794" s="3"/>
      <c r="T1794" s="3"/>
      <c r="U1794" s="3"/>
      <c r="V1794" s="3"/>
      <c r="W1794" s="3"/>
      <c r="X1794" s="3"/>
      <c r="Y1794" s="17"/>
    </row>
    <row r="1795" spans="4:25" x14ac:dyDescent="0.3">
      <c r="D1795" s="2"/>
      <c r="E1795" s="10"/>
      <c r="I1795" s="3"/>
      <c r="J1795" s="3"/>
      <c r="K1795" s="3"/>
      <c r="L1795" s="3"/>
      <c r="M1795" s="3"/>
      <c r="N1795" s="3"/>
      <c r="O1795" s="17"/>
      <c r="S1795" s="3"/>
      <c r="T1795" s="3"/>
      <c r="U1795" s="3"/>
      <c r="V1795" s="3"/>
      <c r="W1795" s="3"/>
      <c r="X1795" s="3"/>
      <c r="Y1795" s="17"/>
    </row>
    <row r="1796" spans="4:25" x14ac:dyDescent="0.3">
      <c r="D1796" s="2"/>
      <c r="E1796" s="10"/>
      <c r="I1796" s="3"/>
      <c r="J1796" s="3"/>
      <c r="K1796" s="3"/>
      <c r="L1796" s="3"/>
      <c r="M1796" s="3"/>
      <c r="N1796" s="3"/>
      <c r="O1796" s="17"/>
      <c r="S1796" s="3"/>
      <c r="T1796" s="3"/>
      <c r="U1796" s="3"/>
      <c r="V1796" s="3"/>
      <c r="W1796" s="3"/>
      <c r="X1796" s="3"/>
      <c r="Y1796" s="17"/>
    </row>
    <row r="1797" spans="4:25" x14ac:dyDescent="0.3">
      <c r="D1797" s="2"/>
      <c r="E1797" s="10"/>
      <c r="I1797" s="3"/>
      <c r="J1797" s="3"/>
      <c r="K1797" s="3"/>
      <c r="L1797" s="3"/>
      <c r="M1797" s="3"/>
      <c r="N1797" s="3"/>
      <c r="O1797" s="17"/>
      <c r="S1797" s="3"/>
      <c r="T1797" s="3"/>
      <c r="U1797" s="3"/>
      <c r="V1797" s="3"/>
      <c r="W1797" s="3"/>
      <c r="X1797" s="3"/>
      <c r="Y1797" s="17"/>
    </row>
    <row r="1798" spans="4:25" x14ac:dyDescent="0.3">
      <c r="D1798" s="2"/>
      <c r="E1798" s="10"/>
      <c r="I1798" s="3"/>
      <c r="J1798" s="3"/>
      <c r="K1798" s="3"/>
      <c r="L1798" s="3"/>
      <c r="M1798" s="3"/>
      <c r="N1798" s="3"/>
      <c r="O1798" s="17"/>
      <c r="S1798" s="3"/>
      <c r="T1798" s="3"/>
      <c r="U1798" s="3"/>
      <c r="V1798" s="3"/>
      <c r="W1798" s="3"/>
      <c r="X1798" s="3"/>
      <c r="Y1798" s="17"/>
    </row>
    <row r="1799" spans="4:25" x14ac:dyDescent="0.3">
      <c r="D1799" s="2"/>
      <c r="E1799" s="10"/>
      <c r="I1799" s="3"/>
      <c r="J1799" s="3"/>
      <c r="K1799" s="3"/>
      <c r="L1799" s="3"/>
      <c r="M1799" s="3"/>
      <c r="N1799" s="3"/>
      <c r="O1799" s="17"/>
      <c r="S1799" s="3"/>
      <c r="T1799" s="3"/>
      <c r="U1799" s="3"/>
      <c r="V1799" s="3"/>
      <c r="W1799" s="3"/>
      <c r="X1799" s="3"/>
      <c r="Y1799" s="17"/>
    </row>
    <row r="1800" spans="4:25" x14ac:dyDescent="0.3">
      <c r="D1800" s="2"/>
      <c r="E1800" s="10"/>
      <c r="I1800" s="3"/>
      <c r="J1800" s="3"/>
      <c r="K1800" s="3"/>
      <c r="L1800" s="3"/>
      <c r="M1800" s="3"/>
      <c r="N1800" s="3"/>
      <c r="O1800" s="17"/>
      <c r="S1800" s="3"/>
      <c r="T1800" s="3"/>
      <c r="U1800" s="3"/>
      <c r="V1800" s="3"/>
      <c r="W1800" s="3"/>
      <c r="X1800" s="3"/>
      <c r="Y1800" s="17"/>
    </row>
    <row r="1801" spans="4:25" x14ac:dyDescent="0.3">
      <c r="D1801" s="2"/>
      <c r="E1801" s="10"/>
      <c r="I1801" s="3"/>
      <c r="J1801" s="3"/>
      <c r="K1801" s="3"/>
      <c r="L1801" s="3"/>
      <c r="M1801" s="3"/>
      <c r="N1801" s="3"/>
      <c r="O1801" s="17"/>
      <c r="S1801" s="3"/>
      <c r="T1801" s="3"/>
      <c r="U1801" s="3"/>
      <c r="V1801" s="3"/>
      <c r="W1801" s="3"/>
      <c r="X1801" s="3"/>
      <c r="Y1801" s="17"/>
    </row>
    <row r="1802" spans="4:25" x14ac:dyDescent="0.3">
      <c r="D1802" s="2"/>
      <c r="E1802" s="10"/>
      <c r="I1802" s="3"/>
      <c r="J1802" s="3"/>
      <c r="K1802" s="3"/>
      <c r="L1802" s="3"/>
      <c r="M1802" s="3"/>
      <c r="N1802" s="3"/>
      <c r="O1802" s="17"/>
      <c r="S1802" s="3"/>
      <c r="T1802" s="3"/>
      <c r="U1802" s="3"/>
      <c r="V1802" s="3"/>
      <c r="W1802" s="3"/>
      <c r="X1802" s="3"/>
      <c r="Y1802" s="17"/>
    </row>
    <row r="1803" spans="4:25" x14ac:dyDescent="0.3">
      <c r="D1803" s="2"/>
      <c r="E1803" s="10"/>
      <c r="I1803" s="3"/>
      <c r="J1803" s="3"/>
      <c r="K1803" s="3"/>
      <c r="L1803" s="3"/>
      <c r="M1803" s="3"/>
      <c r="N1803" s="3"/>
      <c r="O1803" s="17"/>
      <c r="S1803" s="3"/>
      <c r="T1803" s="3"/>
      <c r="U1803" s="3"/>
      <c r="V1803" s="3"/>
      <c r="W1803" s="3"/>
      <c r="X1803" s="3"/>
      <c r="Y1803" s="17"/>
    </row>
    <row r="1804" spans="4:25" x14ac:dyDescent="0.3">
      <c r="D1804" s="2"/>
      <c r="E1804" s="10"/>
      <c r="I1804" s="3"/>
      <c r="J1804" s="3"/>
      <c r="K1804" s="3"/>
      <c r="L1804" s="3"/>
      <c r="M1804" s="3"/>
      <c r="N1804" s="3"/>
      <c r="O1804" s="17"/>
      <c r="S1804" s="3"/>
      <c r="T1804" s="3"/>
      <c r="U1804" s="3"/>
      <c r="V1804" s="3"/>
      <c r="W1804" s="3"/>
      <c r="X1804" s="3"/>
      <c r="Y1804" s="17"/>
    </row>
    <row r="1805" spans="4:25" x14ac:dyDescent="0.3">
      <c r="D1805" s="2"/>
      <c r="E1805" s="10"/>
      <c r="I1805" s="3"/>
      <c r="J1805" s="3"/>
      <c r="K1805" s="3"/>
      <c r="L1805" s="3"/>
      <c r="M1805" s="3"/>
      <c r="N1805" s="3"/>
      <c r="O1805" s="17"/>
      <c r="S1805" s="3"/>
      <c r="T1805" s="3"/>
      <c r="U1805" s="3"/>
      <c r="V1805" s="3"/>
      <c r="W1805" s="3"/>
      <c r="X1805" s="3"/>
      <c r="Y1805" s="17"/>
    </row>
    <row r="1806" spans="4:25" x14ac:dyDescent="0.3">
      <c r="D1806" s="2"/>
      <c r="E1806" s="10"/>
      <c r="I1806" s="3"/>
      <c r="J1806" s="3"/>
      <c r="K1806" s="3"/>
      <c r="L1806" s="3"/>
      <c r="M1806" s="3"/>
      <c r="N1806" s="3"/>
      <c r="O1806" s="17"/>
      <c r="S1806" s="3"/>
      <c r="T1806" s="3"/>
      <c r="U1806" s="3"/>
      <c r="V1806" s="3"/>
      <c r="W1806" s="3"/>
      <c r="X1806" s="3"/>
      <c r="Y1806" s="17"/>
    </row>
    <row r="1807" spans="4:25" x14ac:dyDescent="0.3">
      <c r="D1807" s="2"/>
      <c r="E1807" s="10"/>
      <c r="I1807" s="3"/>
      <c r="J1807" s="3"/>
      <c r="K1807" s="3"/>
      <c r="L1807" s="3"/>
      <c r="M1807" s="3"/>
      <c r="N1807" s="3"/>
      <c r="O1807" s="17"/>
      <c r="S1807" s="3"/>
      <c r="T1807" s="3"/>
      <c r="U1807" s="3"/>
      <c r="V1807" s="3"/>
      <c r="W1807" s="3"/>
      <c r="X1807" s="3"/>
      <c r="Y1807" s="17"/>
    </row>
    <row r="1808" spans="4:25" x14ac:dyDescent="0.3">
      <c r="D1808" s="2"/>
      <c r="E1808" s="10"/>
      <c r="I1808" s="3"/>
      <c r="J1808" s="3"/>
      <c r="K1808" s="3"/>
      <c r="L1808" s="3"/>
      <c r="M1808" s="3"/>
      <c r="N1808" s="3"/>
      <c r="O1808" s="17"/>
      <c r="S1808" s="3"/>
      <c r="T1808" s="3"/>
      <c r="U1808" s="3"/>
      <c r="V1808" s="3"/>
      <c r="W1808" s="3"/>
      <c r="X1808" s="3"/>
      <c r="Y1808" s="17"/>
    </row>
    <row r="1809" spans="4:25" x14ac:dyDescent="0.3">
      <c r="D1809" s="2"/>
      <c r="E1809" s="10"/>
      <c r="I1809" s="3"/>
      <c r="J1809" s="3"/>
      <c r="K1809" s="3"/>
      <c r="L1809" s="3"/>
      <c r="M1809" s="3"/>
      <c r="N1809" s="3"/>
      <c r="O1809" s="17"/>
      <c r="S1809" s="3"/>
      <c r="T1809" s="3"/>
      <c r="U1809" s="3"/>
      <c r="V1809" s="3"/>
      <c r="W1809" s="3"/>
      <c r="X1809" s="3"/>
      <c r="Y1809" s="17"/>
    </row>
    <row r="1810" spans="4:25" x14ac:dyDescent="0.3">
      <c r="D1810" s="2"/>
      <c r="E1810" s="10"/>
      <c r="I1810" s="3"/>
      <c r="J1810" s="3"/>
      <c r="K1810" s="3"/>
      <c r="L1810" s="3"/>
      <c r="M1810" s="3"/>
      <c r="N1810" s="3"/>
      <c r="O1810" s="17"/>
      <c r="S1810" s="3"/>
      <c r="T1810" s="3"/>
      <c r="U1810" s="3"/>
      <c r="V1810" s="3"/>
      <c r="W1810" s="3"/>
      <c r="X1810" s="3"/>
      <c r="Y1810" s="17"/>
    </row>
    <row r="1811" spans="4:25" x14ac:dyDescent="0.3">
      <c r="D1811" s="2"/>
      <c r="E1811" s="10"/>
      <c r="I1811" s="3"/>
      <c r="J1811" s="3"/>
      <c r="K1811" s="3"/>
      <c r="L1811" s="3"/>
      <c r="M1811" s="3"/>
      <c r="N1811" s="3"/>
      <c r="O1811" s="17"/>
      <c r="S1811" s="3"/>
      <c r="T1811" s="3"/>
      <c r="U1811" s="3"/>
      <c r="V1811" s="3"/>
      <c r="W1811" s="3"/>
      <c r="X1811" s="3"/>
      <c r="Y1811" s="17"/>
    </row>
    <row r="1812" spans="4:25" x14ac:dyDescent="0.3">
      <c r="D1812" s="2"/>
      <c r="E1812" s="10"/>
      <c r="I1812" s="3"/>
      <c r="J1812" s="3"/>
      <c r="K1812" s="3"/>
      <c r="L1812" s="3"/>
      <c r="M1812" s="3"/>
      <c r="N1812" s="3"/>
      <c r="O1812" s="17"/>
      <c r="S1812" s="3"/>
      <c r="T1812" s="3"/>
      <c r="U1812" s="3"/>
      <c r="V1812" s="3"/>
      <c r="W1812" s="3"/>
      <c r="X1812" s="3"/>
      <c r="Y1812" s="17"/>
    </row>
    <row r="1813" spans="4:25" x14ac:dyDescent="0.3">
      <c r="D1813" s="2"/>
      <c r="E1813" s="10"/>
      <c r="I1813" s="3"/>
      <c r="J1813" s="3"/>
      <c r="K1813" s="3"/>
      <c r="L1813" s="3"/>
      <c r="M1813" s="3"/>
      <c r="N1813" s="3"/>
      <c r="O1813" s="17"/>
      <c r="S1813" s="3"/>
      <c r="T1813" s="3"/>
      <c r="U1813" s="3"/>
      <c r="V1813" s="3"/>
      <c r="W1813" s="3"/>
      <c r="X1813" s="3"/>
      <c r="Y1813" s="17"/>
    </row>
    <row r="1814" spans="4:25" x14ac:dyDescent="0.3">
      <c r="D1814" s="2"/>
      <c r="E1814" s="10"/>
      <c r="I1814" s="3"/>
      <c r="J1814" s="3"/>
      <c r="K1814" s="3"/>
      <c r="L1814" s="3"/>
      <c r="M1814" s="3"/>
      <c r="N1814" s="3"/>
      <c r="O1814" s="17"/>
      <c r="S1814" s="3"/>
      <c r="T1814" s="3"/>
      <c r="U1814" s="3"/>
      <c r="V1814" s="3"/>
      <c r="W1814" s="3"/>
      <c r="X1814" s="3"/>
      <c r="Y1814" s="17"/>
    </row>
    <row r="1815" spans="4:25" x14ac:dyDescent="0.3">
      <c r="D1815" s="2"/>
      <c r="E1815" s="10"/>
      <c r="I1815" s="3"/>
      <c r="J1815" s="3"/>
      <c r="K1815" s="3"/>
      <c r="L1815" s="3"/>
      <c r="M1815" s="3"/>
      <c r="N1815" s="3"/>
      <c r="O1815" s="17"/>
      <c r="S1815" s="3"/>
      <c r="T1815" s="3"/>
      <c r="U1815" s="3"/>
      <c r="V1815" s="3"/>
      <c r="W1815" s="3"/>
      <c r="X1815" s="3"/>
      <c r="Y1815" s="17"/>
    </row>
    <row r="1816" spans="4:25" x14ac:dyDescent="0.3">
      <c r="D1816" s="2"/>
      <c r="E1816" s="10"/>
      <c r="I1816" s="3"/>
      <c r="J1816" s="3"/>
      <c r="K1816" s="3"/>
      <c r="L1816" s="3"/>
      <c r="M1816" s="3"/>
      <c r="N1816" s="3"/>
      <c r="O1816" s="17"/>
      <c r="S1816" s="3"/>
      <c r="T1816" s="3"/>
      <c r="U1816" s="3"/>
      <c r="V1816" s="3"/>
      <c r="W1816" s="3"/>
      <c r="X1816" s="3"/>
      <c r="Y1816" s="17"/>
    </row>
    <row r="1817" spans="4:25" x14ac:dyDescent="0.3">
      <c r="D1817" s="2"/>
      <c r="E1817" s="10"/>
      <c r="I1817" s="3"/>
      <c r="J1817" s="3"/>
      <c r="K1817" s="3"/>
      <c r="L1817" s="3"/>
      <c r="M1817" s="3"/>
      <c r="N1817" s="3"/>
      <c r="O1817" s="17"/>
      <c r="S1817" s="3"/>
      <c r="T1817" s="3"/>
      <c r="U1817" s="3"/>
      <c r="V1817" s="3"/>
      <c r="W1817" s="3"/>
      <c r="X1817" s="3"/>
      <c r="Y1817" s="17"/>
    </row>
    <row r="1818" spans="4:25" x14ac:dyDescent="0.3">
      <c r="D1818" s="2"/>
      <c r="E1818" s="10"/>
      <c r="I1818" s="3"/>
      <c r="J1818" s="3"/>
      <c r="K1818" s="3"/>
      <c r="L1818" s="3"/>
      <c r="M1818" s="3"/>
      <c r="N1818" s="3"/>
      <c r="O1818" s="17"/>
      <c r="S1818" s="3"/>
      <c r="T1818" s="3"/>
      <c r="U1818" s="3"/>
      <c r="V1818" s="3"/>
      <c r="W1818" s="3"/>
      <c r="X1818" s="3"/>
      <c r="Y1818" s="17"/>
    </row>
    <row r="1819" spans="4:25" x14ac:dyDescent="0.3">
      <c r="D1819" s="2"/>
      <c r="E1819" s="10"/>
      <c r="I1819" s="3"/>
      <c r="J1819" s="3"/>
      <c r="K1819" s="3"/>
      <c r="L1819" s="3"/>
      <c r="M1819" s="3"/>
      <c r="N1819" s="3"/>
      <c r="O1819" s="17"/>
      <c r="S1819" s="3"/>
      <c r="T1819" s="3"/>
      <c r="U1819" s="3"/>
      <c r="V1819" s="3"/>
      <c r="W1819" s="3"/>
      <c r="X1819" s="3"/>
      <c r="Y1819" s="17"/>
    </row>
    <row r="1820" spans="4:25" x14ac:dyDescent="0.3">
      <c r="D1820" s="2"/>
      <c r="E1820" s="10"/>
      <c r="I1820" s="3"/>
      <c r="J1820" s="3"/>
      <c r="K1820" s="3"/>
      <c r="L1820" s="3"/>
      <c r="M1820" s="3"/>
      <c r="N1820" s="3"/>
      <c r="O1820" s="17"/>
      <c r="S1820" s="3"/>
      <c r="T1820" s="3"/>
      <c r="U1820" s="3"/>
      <c r="V1820" s="3"/>
      <c r="W1820" s="3"/>
      <c r="X1820" s="3"/>
      <c r="Y1820" s="17"/>
    </row>
    <row r="1821" spans="4:25" x14ac:dyDescent="0.3">
      <c r="D1821" s="2"/>
      <c r="E1821" s="10"/>
      <c r="I1821" s="3"/>
      <c r="J1821" s="3"/>
      <c r="K1821" s="3"/>
      <c r="L1821" s="3"/>
      <c r="M1821" s="3"/>
      <c r="N1821" s="3"/>
      <c r="O1821" s="17"/>
      <c r="S1821" s="3"/>
      <c r="T1821" s="3"/>
      <c r="U1821" s="3"/>
      <c r="V1821" s="3"/>
      <c r="W1821" s="3"/>
      <c r="X1821" s="3"/>
      <c r="Y1821" s="17"/>
    </row>
    <row r="1822" spans="4:25" x14ac:dyDescent="0.3">
      <c r="D1822" s="2"/>
      <c r="E1822" s="10"/>
      <c r="I1822" s="3"/>
      <c r="J1822" s="3"/>
      <c r="K1822" s="3"/>
      <c r="L1822" s="3"/>
      <c r="M1822" s="3"/>
      <c r="N1822" s="3"/>
      <c r="O1822" s="17"/>
      <c r="S1822" s="3"/>
      <c r="T1822" s="3"/>
      <c r="U1822" s="3"/>
      <c r="V1822" s="3"/>
      <c r="W1822" s="3"/>
      <c r="X1822" s="3"/>
      <c r="Y1822" s="17"/>
    </row>
    <row r="1823" spans="4:25" x14ac:dyDescent="0.3">
      <c r="D1823" s="2"/>
      <c r="E1823" s="10"/>
      <c r="I1823" s="3"/>
      <c r="J1823" s="3"/>
      <c r="K1823" s="3"/>
      <c r="L1823" s="3"/>
      <c r="M1823" s="3"/>
      <c r="N1823" s="3"/>
      <c r="O1823" s="17"/>
      <c r="S1823" s="3"/>
      <c r="T1823" s="3"/>
      <c r="U1823" s="3"/>
      <c r="V1823" s="3"/>
      <c r="W1823" s="3"/>
      <c r="X1823" s="3"/>
      <c r="Y1823" s="17"/>
    </row>
    <row r="1824" spans="4:25" x14ac:dyDescent="0.3">
      <c r="D1824" s="2"/>
      <c r="E1824" s="10"/>
      <c r="I1824" s="3"/>
      <c r="J1824" s="3"/>
      <c r="K1824" s="3"/>
      <c r="L1824" s="3"/>
      <c r="M1824" s="3"/>
      <c r="N1824" s="3"/>
      <c r="O1824" s="17"/>
      <c r="S1824" s="3"/>
      <c r="T1824" s="3"/>
      <c r="U1824" s="3"/>
      <c r="V1824" s="3"/>
      <c r="W1824" s="3"/>
      <c r="X1824" s="3"/>
      <c r="Y1824" s="17"/>
    </row>
    <row r="1825" spans="4:25" x14ac:dyDescent="0.3">
      <c r="D1825" s="2"/>
      <c r="E1825" s="10"/>
      <c r="I1825" s="3"/>
      <c r="J1825" s="3"/>
      <c r="K1825" s="3"/>
      <c r="L1825" s="3"/>
      <c r="M1825" s="3"/>
      <c r="N1825" s="3"/>
      <c r="O1825" s="17"/>
      <c r="S1825" s="3"/>
      <c r="T1825" s="3"/>
      <c r="U1825" s="3"/>
      <c r="V1825" s="3"/>
      <c r="W1825" s="3"/>
      <c r="X1825" s="3"/>
      <c r="Y1825" s="17"/>
    </row>
    <row r="1826" spans="4:25" x14ac:dyDescent="0.3">
      <c r="D1826" s="2"/>
      <c r="E1826" s="10"/>
      <c r="I1826" s="3"/>
      <c r="J1826" s="3"/>
      <c r="K1826" s="3"/>
      <c r="L1826" s="3"/>
      <c r="M1826" s="3"/>
      <c r="N1826" s="3"/>
      <c r="O1826" s="17"/>
      <c r="S1826" s="3"/>
      <c r="T1826" s="3"/>
      <c r="U1826" s="3"/>
      <c r="V1826" s="3"/>
      <c r="W1826" s="3"/>
      <c r="X1826" s="3"/>
      <c r="Y1826" s="17"/>
    </row>
    <row r="1827" spans="4:25" x14ac:dyDescent="0.3">
      <c r="D1827" s="2"/>
      <c r="E1827" s="10"/>
      <c r="I1827" s="3"/>
      <c r="J1827" s="3"/>
      <c r="K1827" s="3"/>
      <c r="L1827" s="3"/>
      <c r="M1827" s="3"/>
      <c r="N1827" s="3"/>
      <c r="O1827" s="17"/>
      <c r="S1827" s="3"/>
      <c r="T1827" s="3"/>
      <c r="U1827" s="3"/>
      <c r="V1827" s="3"/>
      <c r="W1827" s="3"/>
      <c r="X1827" s="3"/>
      <c r="Y1827" s="17"/>
    </row>
    <row r="1828" spans="4:25" x14ac:dyDescent="0.3">
      <c r="D1828" s="2"/>
      <c r="E1828" s="10"/>
      <c r="I1828" s="3"/>
      <c r="J1828" s="3"/>
      <c r="K1828" s="3"/>
      <c r="L1828" s="3"/>
      <c r="M1828" s="3"/>
      <c r="N1828" s="3"/>
      <c r="O1828" s="17"/>
      <c r="S1828" s="3"/>
      <c r="T1828" s="3"/>
      <c r="U1828" s="3"/>
      <c r="V1828" s="3"/>
      <c r="W1828" s="3"/>
      <c r="X1828" s="3"/>
      <c r="Y1828" s="17"/>
    </row>
    <row r="1829" spans="4:25" x14ac:dyDescent="0.3">
      <c r="D1829" s="2"/>
      <c r="E1829" s="10"/>
      <c r="I1829" s="3"/>
      <c r="J1829" s="3"/>
      <c r="K1829" s="3"/>
      <c r="L1829" s="3"/>
      <c r="M1829" s="3"/>
      <c r="N1829" s="3"/>
      <c r="O1829" s="17"/>
      <c r="S1829" s="3"/>
      <c r="T1829" s="3"/>
      <c r="U1829" s="3"/>
      <c r="V1829" s="3"/>
      <c r="W1829" s="3"/>
      <c r="X1829" s="3"/>
      <c r="Y1829" s="17"/>
    </row>
    <row r="1830" spans="4:25" x14ac:dyDescent="0.3">
      <c r="D1830" s="2"/>
      <c r="E1830" s="10"/>
      <c r="I1830" s="3"/>
      <c r="J1830" s="3"/>
      <c r="K1830" s="3"/>
      <c r="L1830" s="3"/>
      <c r="M1830" s="3"/>
      <c r="N1830" s="3"/>
      <c r="O1830" s="17"/>
      <c r="S1830" s="3"/>
      <c r="T1830" s="3"/>
      <c r="U1830" s="3"/>
      <c r="V1830" s="3"/>
      <c r="W1830" s="3"/>
      <c r="X1830" s="3"/>
      <c r="Y1830" s="17"/>
    </row>
    <row r="1831" spans="4:25" x14ac:dyDescent="0.3">
      <c r="D1831" s="2"/>
      <c r="E1831" s="10"/>
      <c r="I1831" s="3"/>
      <c r="J1831" s="3"/>
      <c r="K1831" s="3"/>
      <c r="L1831" s="3"/>
      <c r="M1831" s="3"/>
      <c r="N1831" s="3"/>
      <c r="O1831" s="17"/>
      <c r="S1831" s="3"/>
      <c r="T1831" s="3"/>
      <c r="U1831" s="3"/>
      <c r="V1831" s="3"/>
      <c r="W1831" s="3"/>
      <c r="X1831" s="3"/>
      <c r="Y1831" s="17"/>
    </row>
    <row r="1832" spans="4:25" x14ac:dyDescent="0.3">
      <c r="D1832" s="2"/>
      <c r="E1832" s="10"/>
      <c r="I1832" s="3"/>
      <c r="J1832" s="3"/>
      <c r="K1832" s="3"/>
      <c r="L1832" s="3"/>
      <c r="M1832" s="3"/>
      <c r="N1832" s="3"/>
      <c r="O1832" s="17"/>
      <c r="S1832" s="3"/>
      <c r="T1832" s="3"/>
      <c r="U1832" s="3"/>
      <c r="V1832" s="3"/>
      <c r="W1832" s="3"/>
      <c r="X1832" s="3"/>
      <c r="Y1832" s="17"/>
    </row>
    <row r="1833" spans="4:25" x14ac:dyDescent="0.3">
      <c r="D1833" s="2"/>
      <c r="E1833" s="10"/>
      <c r="I1833" s="3"/>
      <c r="J1833" s="3"/>
      <c r="K1833" s="3"/>
      <c r="L1833" s="3"/>
      <c r="M1833" s="3"/>
      <c r="N1833" s="3"/>
      <c r="O1833" s="17"/>
      <c r="S1833" s="3"/>
      <c r="T1833" s="3"/>
      <c r="U1833" s="3"/>
      <c r="V1833" s="3"/>
      <c r="W1833" s="3"/>
      <c r="X1833" s="3"/>
      <c r="Y1833" s="17"/>
    </row>
    <row r="1834" spans="4:25" x14ac:dyDescent="0.3">
      <c r="D1834" s="2"/>
      <c r="E1834" s="10"/>
      <c r="I1834" s="3"/>
      <c r="J1834" s="3"/>
      <c r="K1834" s="3"/>
      <c r="L1834" s="3"/>
      <c r="M1834" s="3"/>
      <c r="N1834" s="3"/>
      <c r="O1834" s="17"/>
      <c r="S1834" s="3"/>
      <c r="T1834" s="3"/>
      <c r="U1834" s="3"/>
      <c r="V1834" s="3"/>
      <c r="W1834" s="3"/>
      <c r="X1834" s="3"/>
      <c r="Y1834" s="17"/>
    </row>
    <row r="1835" spans="4:25" x14ac:dyDescent="0.3">
      <c r="D1835" s="2"/>
      <c r="E1835" s="10"/>
      <c r="I1835" s="3"/>
      <c r="J1835" s="3"/>
      <c r="K1835" s="3"/>
      <c r="L1835" s="3"/>
      <c r="M1835" s="3"/>
      <c r="N1835" s="3"/>
      <c r="O1835" s="17"/>
      <c r="S1835" s="3"/>
      <c r="T1835" s="3"/>
      <c r="U1835" s="3"/>
      <c r="V1835" s="3"/>
      <c r="W1835" s="3"/>
      <c r="X1835" s="3"/>
      <c r="Y1835" s="17"/>
    </row>
    <row r="1836" spans="4:25" x14ac:dyDescent="0.3">
      <c r="D1836" s="2"/>
      <c r="E1836" s="10"/>
      <c r="I1836" s="3"/>
      <c r="J1836" s="3"/>
      <c r="K1836" s="3"/>
      <c r="L1836" s="3"/>
      <c r="M1836" s="3"/>
      <c r="N1836" s="3"/>
      <c r="O1836" s="17"/>
      <c r="S1836" s="3"/>
      <c r="T1836" s="3"/>
      <c r="U1836" s="3"/>
      <c r="V1836" s="3"/>
      <c r="W1836" s="3"/>
      <c r="X1836" s="3"/>
      <c r="Y1836" s="17"/>
    </row>
    <row r="1837" spans="4:25" x14ac:dyDescent="0.3">
      <c r="D1837" s="2"/>
      <c r="E1837" s="10"/>
      <c r="I1837" s="3"/>
      <c r="J1837" s="3"/>
      <c r="K1837" s="3"/>
      <c r="L1837" s="3"/>
      <c r="M1837" s="3"/>
      <c r="N1837" s="3"/>
      <c r="O1837" s="17"/>
      <c r="S1837" s="3"/>
      <c r="T1837" s="3"/>
      <c r="U1837" s="3"/>
      <c r="V1837" s="3"/>
      <c r="W1837" s="3"/>
      <c r="X1837" s="3"/>
      <c r="Y1837" s="17"/>
    </row>
    <row r="1838" spans="4:25" x14ac:dyDescent="0.3">
      <c r="D1838" s="2"/>
      <c r="E1838" s="10"/>
      <c r="I1838" s="3"/>
      <c r="J1838" s="3"/>
      <c r="K1838" s="3"/>
      <c r="L1838" s="3"/>
      <c r="M1838" s="3"/>
      <c r="N1838" s="3"/>
      <c r="O1838" s="17"/>
      <c r="S1838" s="3"/>
      <c r="T1838" s="3"/>
      <c r="U1838" s="3"/>
      <c r="V1838" s="3"/>
      <c r="W1838" s="3"/>
      <c r="X1838" s="3"/>
      <c r="Y1838" s="17"/>
    </row>
    <row r="1839" spans="4:25" x14ac:dyDescent="0.3">
      <c r="D1839" s="2"/>
      <c r="E1839" s="10"/>
      <c r="I1839" s="3"/>
      <c r="J1839" s="3"/>
      <c r="K1839" s="3"/>
      <c r="L1839" s="3"/>
      <c r="M1839" s="3"/>
      <c r="N1839" s="3"/>
      <c r="O1839" s="17"/>
      <c r="S1839" s="3"/>
      <c r="T1839" s="3"/>
      <c r="U1839" s="3"/>
      <c r="V1839" s="3"/>
      <c r="W1839" s="3"/>
      <c r="X1839" s="3"/>
      <c r="Y1839" s="17"/>
    </row>
    <row r="1840" spans="4:25" x14ac:dyDescent="0.3">
      <c r="D1840" s="2"/>
      <c r="E1840" s="10"/>
      <c r="I1840" s="3"/>
      <c r="J1840" s="3"/>
      <c r="K1840" s="3"/>
      <c r="L1840" s="3"/>
      <c r="M1840" s="3"/>
      <c r="N1840" s="3"/>
      <c r="O1840" s="17"/>
      <c r="S1840" s="3"/>
      <c r="T1840" s="3"/>
      <c r="U1840" s="3"/>
      <c r="V1840" s="3"/>
      <c r="W1840" s="3"/>
      <c r="X1840" s="3"/>
      <c r="Y1840" s="17"/>
    </row>
    <row r="1841" spans="4:25" x14ac:dyDescent="0.3">
      <c r="D1841" s="2"/>
      <c r="E1841" s="10"/>
      <c r="I1841" s="3"/>
      <c r="J1841" s="3"/>
      <c r="K1841" s="3"/>
      <c r="L1841" s="3"/>
      <c r="M1841" s="3"/>
      <c r="N1841" s="3"/>
      <c r="O1841" s="17"/>
      <c r="S1841" s="3"/>
      <c r="T1841" s="3"/>
      <c r="U1841" s="3"/>
      <c r="V1841" s="3"/>
      <c r="W1841" s="3"/>
      <c r="X1841" s="3"/>
      <c r="Y1841" s="17"/>
    </row>
    <row r="1842" spans="4:25" x14ac:dyDescent="0.3">
      <c r="D1842" s="2"/>
      <c r="E1842" s="10"/>
      <c r="I1842" s="3"/>
      <c r="J1842" s="3"/>
      <c r="K1842" s="3"/>
      <c r="L1842" s="3"/>
      <c r="M1842" s="3"/>
      <c r="N1842" s="3"/>
      <c r="O1842" s="17"/>
      <c r="S1842" s="3"/>
      <c r="T1842" s="3"/>
      <c r="U1842" s="3"/>
      <c r="V1842" s="3"/>
      <c r="W1842" s="3"/>
      <c r="X1842" s="3"/>
      <c r="Y1842" s="17"/>
    </row>
    <row r="1843" spans="4:25" x14ac:dyDescent="0.3">
      <c r="D1843" s="2"/>
      <c r="E1843" s="10"/>
      <c r="I1843" s="3"/>
      <c r="J1843" s="3"/>
      <c r="K1843" s="3"/>
      <c r="L1843" s="3"/>
      <c r="M1843" s="3"/>
      <c r="N1843" s="3"/>
      <c r="O1843" s="17"/>
      <c r="S1843" s="3"/>
      <c r="T1843" s="3"/>
      <c r="U1843" s="3"/>
      <c r="V1843" s="3"/>
      <c r="W1843" s="3"/>
      <c r="X1843" s="3"/>
      <c r="Y1843" s="17"/>
    </row>
    <row r="1844" spans="4:25" x14ac:dyDescent="0.3">
      <c r="D1844" s="2"/>
      <c r="E1844" s="10"/>
      <c r="I1844" s="3"/>
      <c r="J1844" s="3"/>
      <c r="K1844" s="3"/>
      <c r="L1844" s="3"/>
      <c r="M1844" s="3"/>
      <c r="N1844" s="3"/>
      <c r="O1844" s="17"/>
      <c r="S1844" s="3"/>
      <c r="T1844" s="3"/>
      <c r="U1844" s="3"/>
      <c r="V1844" s="3"/>
      <c r="W1844" s="3"/>
      <c r="X1844" s="3"/>
      <c r="Y1844" s="17"/>
    </row>
    <row r="1845" spans="4:25" x14ac:dyDescent="0.3">
      <c r="D1845" s="2"/>
      <c r="E1845" s="10"/>
      <c r="I1845" s="3"/>
      <c r="J1845" s="3"/>
      <c r="K1845" s="3"/>
      <c r="L1845" s="3"/>
      <c r="M1845" s="3"/>
      <c r="N1845" s="3"/>
      <c r="O1845" s="17"/>
      <c r="S1845" s="3"/>
      <c r="T1845" s="3"/>
      <c r="U1845" s="3"/>
      <c r="V1845" s="3"/>
      <c r="W1845" s="3"/>
      <c r="X1845" s="3"/>
      <c r="Y1845" s="17"/>
    </row>
    <row r="1846" spans="4:25" x14ac:dyDescent="0.3">
      <c r="D1846" s="2"/>
      <c r="E1846" s="10"/>
      <c r="I1846" s="3"/>
      <c r="J1846" s="3"/>
      <c r="K1846" s="3"/>
      <c r="L1846" s="3"/>
      <c r="M1846" s="3"/>
      <c r="N1846" s="3"/>
      <c r="O1846" s="17"/>
      <c r="S1846" s="3"/>
      <c r="T1846" s="3"/>
      <c r="U1846" s="3"/>
      <c r="V1846" s="3"/>
      <c r="W1846" s="3"/>
      <c r="X1846" s="3"/>
      <c r="Y1846" s="17"/>
    </row>
    <row r="1847" spans="4:25" x14ac:dyDescent="0.3">
      <c r="D1847" s="2"/>
      <c r="E1847" s="10"/>
      <c r="I1847" s="3"/>
      <c r="J1847" s="3"/>
      <c r="K1847" s="3"/>
      <c r="L1847" s="3"/>
      <c r="M1847" s="3"/>
      <c r="N1847" s="3"/>
      <c r="O1847" s="17"/>
      <c r="S1847" s="3"/>
      <c r="T1847" s="3"/>
      <c r="U1847" s="3"/>
      <c r="V1847" s="3"/>
      <c r="W1847" s="3"/>
      <c r="X1847" s="3"/>
      <c r="Y1847" s="17"/>
    </row>
    <row r="1848" spans="4:25" x14ac:dyDescent="0.3">
      <c r="D1848" s="2"/>
      <c r="E1848" s="10"/>
      <c r="I1848" s="3"/>
      <c r="J1848" s="3"/>
      <c r="K1848" s="3"/>
      <c r="L1848" s="3"/>
      <c r="M1848" s="3"/>
      <c r="N1848" s="3"/>
      <c r="O1848" s="17"/>
      <c r="S1848" s="3"/>
      <c r="T1848" s="3"/>
      <c r="U1848" s="3"/>
      <c r="V1848" s="3"/>
      <c r="W1848" s="3"/>
      <c r="X1848" s="3"/>
      <c r="Y1848" s="17"/>
    </row>
    <row r="1849" spans="4:25" x14ac:dyDescent="0.3">
      <c r="D1849" s="2"/>
      <c r="E1849" s="10"/>
      <c r="I1849" s="3"/>
      <c r="J1849" s="3"/>
      <c r="K1849" s="3"/>
      <c r="L1849" s="3"/>
      <c r="M1849" s="3"/>
      <c r="N1849" s="3"/>
      <c r="O1849" s="17"/>
      <c r="S1849" s="3"/>
      <c r="T1849" s="3"/>
      <c r="U1849" s="3"/>
      <c r="V1849" s="3"/>
      <c r="W1849" s="3"/>
      <c r="X1849" s="3"/>
      <c r="Y1849" s="17"/>
    </row>
    <row r="1850" spans="4:25" x14ac:dyDescent="0.3">
      <c r="D1850" s="2"/>
      <c r="E1850" s="10"/>
      <c r="I1850" s="3"/>
      <c r="J1850" s="3"/>
      <c r="K1850" s="3"/>
      <c r="L1850" s="3"/>
      <c r="M1850" s="3"/>
      <c r="N1850" s="3"/>
      <c r="O1850" s="17"/>
      <c r="S1850" s="3"/>
      <c r="T1850" s="3"/>
      <c r="U1850" s="3"/>
      <c r="V1850" s="3"/>
      <c r="W1850" s="3"/>
      <c r="X1850" s="3"/>
      <c r="Y1850" s="17"/>
    </row>
    <row r="1851" spans="4:25" x14ac:dyDescent="0.3">
      <c r="D1851" s="2"/>
      <c r="E1851" s="10"/>
      <c r="I1851" s="3"/>
      <c r="J1851" s="3"/>
      <c r="K1851" s="3"/>
      <c r="L1851" s="3"/>
      <c r="M1851" s="3"/>
      <c r="N1851" s="3"/>
      <c r="O1851" s="17"/>
      <c r="S1851" s="3"/>
      <c r="T1851" s="3"/>
      <c r="U1851" s="3"/>
      <c r="V1851" s="3"/>
      <c r="W1851" s="3"/>
      <c r="X1851" s="3"/>
      <c r="Y1851" s="17"/>
    </row>
    <row r="1852" spans="4:25" x14ac:dyDescent="0.3">
      <c r="D1852" s="2"/>
      <c r="E1852" s="10"/>
      <c r="I1852" s="3"/>
      <c r="J1852" s="3"/>
      <c r="K1852" s="3"/>
      <c r="L1852" s="3"/>
      <c r="M1852" s="3"/>
      <c r="N1852" s="3"/>
      <c r="O1852" s="17"/>
      <c r="S1852" s="3"/>
      <c r="T1852" s="3"/>
      <c r="U1852" s="3"/>
      <c r="V1852" s="3"/>
      <c r="W1852" s="3"/>
      <c r="X1852" s="3"/>
      <c r="Y1852" s="17"/>
    </row>
    <row r="1853" spans="4:25" x14ac:dyDescent="0.3">
      <c r="D1853" s="2"/>
      <c r="E1853" s="10"/>
      <c r="I1853" s="3"/>
      <c r="J1853" s="3"/>
      <c r="K1853" s="3"/>
      <c r="L1853" s="3"/>
      <c r="M1853" s="3"/>
      <c r="N1853" s="3"/>
      <c r="O1853" s="17"/>
      <c r="S1853" s="3"/>
      <c r="T1853" s="3"/>
      <c r="U1853" s="3"/>
      <c r="V1853" s="3"/>
      <c r="W1853" s="3"/>
      <c r="X1853" s="3"/>
      <c r="Y1853" s="17"/>
    </row>
    <row r="1854" spans="4:25" x14ac:dyDescent="0.3">
      <c r="D1854" s="2"/>
      <c r="E1854" s="10"/>
      <c r="I1854" s="3"/>
      <c r="J1854" s="3"/>
      <c r="K1854" s="3"/>
      <c r="L1854" s="3"/>
      <c r="M1854" s="3"/>
      <c r="N1854" s="3"/>
      <c r="O1854" s="17"/>
      <c r="S1854" s="3"/>
      <c r="T1854" s="3"/>
      <c r="U1854" s="3"/>
      <c r="V1854" s="3"/>
      <c r="W1854" s="3"/>
      <c r="X1854" s="3"/>
      <c r="Y1854" s="17"/>
    </row>
    <row r="1855" spans="4:25" x14ac:dyDescent="0.3">
      <c r="D1855" s="2"/>
      <c r="E1855" s="10"/>
      <c r="I1855" s="3"/>
      <c r="J1855" s="3"/>
      <c r="K1855" s="3"/>
      <c r="L1855" s="3"/>
      <c r="M1855" s="3"/>
      <c r="N1855" s="3"/>
      <c r="O1855" s="17"/>
      <c r="S1855" s="3"/>
      <c r="T1855" s="3"/>
      <c r="U1855" s="3"/>
      <c r="V1855" s="3"/>
      <c r="W1855" s="3"/>
      <c r="X1855" s="3"/>
      <c r="Y1855" s="17"/>
    </row>
    <row r="1856" spans="4:25" x14ac:dyDescent="0.3">
      <c r="D1856" s="2"/>
      <c r="E1856" s="10"/>
      <c r="I1856" s="3"/>
      <c r="J1856" s="3"/>
      <c r="K1856" s="3"/>
      <c r="L1856" s="3"/>
      <c r="M1856" s="3"/>
      <c r="N1856" s="3"/>
      <c r="O1856" s="17"/>
      <c r="S1856" s="3"/>
      <c r="T1856" s="3"/>
      <c r="U1856" s="3"/>
      <c r="V1856" s="3"/>
      <c r="W1856" s="3"/>
      <c r="X1856" s="3"/>
      <c r="Y1856" s="17"/>
    </row>
    <row r="1857" spans="4:25" x14ac:dyDescent="0.3">
      <c r="D1857" s="2"/>
      <c r="E1857" s="10"/>
      <c r="I1857" s="3"/>
      <c r="J1857" s="3"/>
      <c r="K1857" s="3"/>
      <c r="L1857" s="3"/>
      <c r="M1857" s="3"/>
      <c r="N1857" s="3"/>
      <c r="O1857" s="17"/>
      <c r="S1857" s="3"/>
      <c r="T1857" s="3"/>
      <c r="U1857" s="3"/>
      <c r="V1857" s="3"/>
      <c r="W1857" s="3"/>
      <c r="X1857" s="3"/>
      <c r="Y1857" s="17"/>
    </row>
    <row r="1858" spans="4:25" x14ac:dyDescent="0.3">
      <c r="D1858" s="2"/>
      <c r="E1858" s="10"/>
      <c r="I1858" s="3"/>
      <c r="J1858" s="3"/>
      <c r="K1858" s="3"/>
      <c r="L1858" s="3"/>
      <c r="M1858" s="3"/>
      <c r="N1858" s="3"/>
      <c r="O1858" s="17"/>
      <c r="S1858" s="3"/>
      <c r="T1858" s="3"/>
      <c r="U1858" s="3"/>
      <c r="V1858" s="3"/>
      <c r="W1858" s="3"/>
      <c r="X1858" s="3"/>
      <c r="Y1858" s="17"/>
    </row>
    <row r="1859" spans="4:25" x14ac:dyDescent="0.3">
      <c r="D1859" s="2"/>
      <c r="E1859" s="10"/>
      <c r="I1859" s="3"/>
      <c r="J1859" s="3"/>
      <c r="K1859" s="3"/>
      <c r="L1859" s="3"/>
      <c r="M1859" s="3"/>
      <c r="N1859" s="3"/>
      <c r="O1859" s="17"/>
      <c r="S1859" s="3"/>
      <c r="T1859" s="3"/>
      <c r="U1859" s="3"/>
      <c r="V1859" s="3"/>
      <c r="W1859" s="3"/>
      <c r="X1859" s="3"/>
      <c r="Y1859" s="17"/>
    </row>
    <row r="1860" spans="4:25" x14ac:dyDescent="0.3">
      <c r="D1860" s="2"/>
      <c r="E1860" s="10"/>
      <c r="I1860" s="3"/>
      <c r="J1860" s="3"/>
      <c r="K1860" s="3"/>
      <c r="L1860" s="3"/>
      <c r="M1860" s="3"/>
      <c r="N1860" s="3"/>
      <c r="O1860" s="17"/>
      <c r="S1860" s="3"/>
      <c r="T1860" s="3"/>
      <c r="U1860" s="3"/>
      <c r="V1860" s="3"/>
      <c r="W1860" s="3"/>
      <c r="X1860" s="3"/>
      <c r="Y1860" s="17"/>
    </row>
    <row r="1861" spans="4:25" x14ac:dyDescent="0.3">
      <c r="D1861" s="2"/>
      <c r="E1861" s="10"/>
      <c r="I1861" s="3"/>
      <c r="J1861" s="3"/>
      <c r="K1861" s="3"/>
      <c r="L1861" s="3"/>
      <c r="M1861" s="3"/>
      <c r="N1861" s="3"/>
      <c r="O1861" s="17"/>
      <c r="S1861" s="3"/>
      <c r="T1861" s="3"/>
      <c r="U1861" s="3"/>
      <c r="V1861" s="3"/>
      <c r="W1861" s="3"/>
      <c r="X1861" s="3"/>
      <c r="Y1861" s="17"/>
    </row>
    <row r="1862" spans="4:25" x14ac:dyDescent="0.3">
      <c r="D1862" s="2"/>
      <c r="E1862" s="10"/>
      <c r="I1862" s="3"/>
      <c r="J1862" s="3"/>
      <c r="K1862" s="3"/>
      <c r="L1862" s="3"/>
      <c r="M1862" s="3"/>
      <c r="N1862" s="3"/>
      <c r="O1862" s="17"/>
      <c r="S1862" s="3"/>
      <c r="T1862" s="3"/>
      <c r="U1862" s="3"/>
      <c r="V1862" s="3"/>
      <c r="W1862" s="3"/>
      <c r="X1862" s="3"/>
      <c r="Y1862" s="17"/>
    </row>
    <row r="1863" spans="4:25" x14ac:dyDescent="0.3">
      <c r="D1863" s="2"/>
      <c r="E1863" s="10"/>
      <c r="I1863" s="3"/>
      <c r="J1863" s="3"/>
      <c r="K1863" s="3"/>
      <c r="L1863" s="3"/>
      <c r="M1863" s="3"/>
      <c r="N1863" s="3"/>
      <c r="O1863" s="17"/>
      <c r="S1863" s="3"/>
      <c r="T1863" s="3"/>
      <c r="U1863" s="3"/>
      <c r="V1863" s="3"/>
      <c r="W1863" s="3"/>
      <c r="X1863" s="3"/>
      <c r="Y1863" s="17"/>
    </row>
    <row r="1864" spans="4:25" x14ac:dyDescent="0.3">
      <c r="D1864" s="2"/>
      <c r="E1864" s="10"/>
      <c r="I1864" s="3"/>
      <c r="J1864" s="3"/>
      <c r="K1864" s="3"/>
      <c r="L1864" s="3"/>
      <c r="M1864" s="3"/>
      <c r="N1864" s="3"/>
      <c r="O1864" s="17"/>
      <c r="S1864" s="3"/>
      <c r="T1864" s="3"/>
      <c r="U1864" s="3"/>
      <c r="V1864" s="3"/>
      <c r="W1864" s="3"/>
      <c r="X1864" s="3"/>
      <c r="Y1864" s="17"/>
    </row>
    <row r="1865" spans="4:25" x14ac:dyDescent="0.3">
      <c r="D1865" s="2"/>
      <c r="E1865" s="10"/>
      <c r="I1865" s="3"/>
      <c r="J1865" s="3"/>
      <c r="K1865" s="3"/>
      <c r="L1865" s="3"/>
      <c r="M1865" s="3"/>
      <c r="N1865" s="3"/>
      <c r="O1865" s="17"/>
      <c r="S1865" s="3"/>
      <c r="T1865" s="3"/>
      <c r="U1865" s="3"/>
      <c r="V1865" s="3"/>
      <c r="W1865" s="3"/>
      <c r="X1865" s="3"/>
      <c r="Y1865" s="17"/>
    </row>
    <row r="1866" spans="4:25" x14ac:dyDescent="0.3">
      <c r="D1866" s="2"/>
      <c r="E1866" s="10"/>
      <c r="I1866" s="3"/>
      <c r="J1866" s="3"/>
      <c r="K1866" s="3"/>
      <c r="L1866" s="3"/>
      <c r="M1866" s="3"/>
      <c r="N1866" s="3"/>
      <c r="O1866" s="17"/>
      <c r="S1866" s="3"/>
      <c r="T1866" s="3"/>
      <c r="U1866" s="3"/>
      <c r="V1866" s="3"/>
      <c r="W1866" s="3"/>
      <c r="X1866" s="3"/>
      <c r="Y1866" s="17"/>
    </row>
    <row r="1867" spans="4:25" x14ac:dyDescent="0.3">
      <c r="D1867" s="2"/>
      <c r="E1867" s="10"/>
      <c r="I1867" s="3"/>
      <c r="J1867" s="3"/>
      <c r="K1867" s="3"/>
      <c r="L1867" s="3"/>
      <c r="M1867" s="3"/>
      <c r="N1867" s="3"/>
      <c r="O1867" s="17"/>
      <c r="S1867" s="3"/>
      <c r="T1867" s="3"/>
      <c r="U1867" s="3"/>
      <c r="V1867" s="3"/>
      <c r="W1867" s="3"/>
      <c r="X1867" s="3"/>
      <c r="Y1867" s="17"/>
    </row>
    <row r="1868" spans="4:25" x14ac:dyDescent="0.3">
      <c r="D1868" s="2"/>
      <c r="E1868" s="10"/>
      <c r="I1868" s="3"/>
      <c r="J1868" s="3"/>
      <c r="K1868" s="3"/>
      <c r="L1868" s="3"/>
      <c r="M1868" s="3"/>
      <c r="N1868" s="3"/>
      <c r="O1868" s="17"/>
      <c r="S1868" s="3"/>
      <c r="T1868" s="3"/>
      <c r="U1868" s="3"/>
      <c r="V1868" s="3"/>
      <c r="W1868" s="3"/>
      <c r="X1868" s="3"/>
      <c r="Y1868" s="17"/>
    </row>
    <row r="1869" spans="4:25" x14ac:dyDescent="0.3">
      <c r="D1869" s="2"/>
      <c r="E1869" s="10"/>
      <c r="I1869" s="3"/>
      <c r="J1869" s="3"/>
      <c r="K1869" s="3"/>
      <c r="L1869" s="3"/>
      <c r="M1869" s="3"/>
      <c r="N1869" s="3"/>
      <c r="O1869" s="17"/>
      <c r="S1869" s="3"/>
      <c r="T1869" s="3"/>
      <c r="U1869" s="3"/>
      <c r="V1869" s="3"/>
      <c r="W1869" s="3"/>
      <c r="X1869" s="3"/>
      <c r="Y1869" s="17"/>
    </row>
    <row r="1870" spans="4:25" x14ac:dyDescent="0.3">
      <c r="D1870" s="2"/>
      <c r="E1870" s="10"/>
      <c r="I1870" s="3"/>
      <c r="J1870" s="3"/>
      <c r="K1870" s="3"/>
      <c r="L1870" s="3"/>
      <c r="M1870" s="3"/>
      <c r="N1870" s="3"/>
      <c r="O1870" s="17"/>
      <c r="S1870" s="3"/>
      <c r="T1870" s="3"/>
      <c r="U1870" s="3"/>
      <c r="V1870" s="3"/>
      <c r="W1870" s="3"/>
      <c r="X1870" s="3"/>
      <c r="Y1870" s="17"/>
    </row>
    <row r="1871" spans="4:25" x14ac:dyDescent="0.3">
      <c r="D1871" s="2"/>
      <c r="E1871" s="10"/>
      <c r="I1871" s="3"/>
      <c r="J1871" s="3"/>
      <c r="K1871" s="3"/>
      <c r="L1871" s="3"/>
      <c r="M1871" s="3"/>
      <c r="N1871" s="3"/>
      <c r="O1871" s="17"/>
      <c r="S1871" s="3"/>
      <c r="T1871" s="3"/>
      <c r="U1871" s="3"/>
      <c r="V1871" s="3"/>
      <c r="W1871" s="3"/>
      <c r="X1871" s="3"/>
      <c r="Y1871" s="17"/>
    </row>
    <row r="1872" spans="4:25" x14ac:dyDescent="0.3">
      <c r="D1872" s="2"/>
      <c r="E1872" s="10"/>
      <c r="I1872" s="3"/>
      <c r="J1872" s="3"/>
      <c r="K1872" s="3"/>
      <c r="L1872" s="3"/>
      <c r="M1872" s="3"/>
      <c r="N1872" s="3"/>
      <c r="O1872" s="17"/>
      <c r="S1872" s="3"/>
      <c r="T1872" s="3"/>
      <c r="U1872" s="3"/>
      <c r="V1872" s="3"/>
      <c r="W1872" s="3"/>
      <c r="X1872" s="3"/>
      <c r="Y1872" s="17"/>
    </row>
    <row r="1873" spans="4:25" x14ac:dyDescent="0.3">
      <c r="D1873" s="2"/>
      <c r="E1873" s="10"/>
      <c r="I1873" s="3"/>
      <c r="J1873" s="3"/>
      <c r="K1873" s="3"/>
      <c r="L1873" s="3"/>
      <c r="M1873" s="3"/>
      <c r="N1873" s="3"/>
      <c r="O1873" s="17"/>
      <c r="S1873" s="3"/>
      <c r="T1873" s="3"/>
      <c r="U1873" s="3"/>
      <c r="V1873" s="3"/>
      <c r="W1873" s="3"/>
      <c r="X1873" s="3"/>
      <c r="Y1873" s="17"/>
    </row>
    <row r="1874" spans="4:25" x14ac:dyDescent="0.3">
      <c r="D1874" s="2"/>
      <c r="E1874" s="10"/>
      <c r="I1874" s="3"/>
      <c r="J1874" s="3"/>
      <c r="K1874" s="3"/>
      <c r="L1874" s="3"/>
      <c r="M1874" s="3"/>
      <c r="N1874" s="3"/>
      <c r="O1874" s="17"/>
      <c r="S1874" s="3"/>
      <c r="T1874" s="3"/>
      <c r="U1874" s="3"/>
      <c r="V1874" s="3"/>
      <c r="W1874" s="3"/>
      <c r="X1874" s="3"/>
      <c r="Y1874" s="17"/>
    </row>
    <row r="1875" spans="4:25" x14ac:dyDescent="0.3">
      <c r="D1875" s="2"/>
      <c r="E1875" s="10"/>
      <c r="I1875" s="3"/>
      <c r="J1875" s="3"/>
      <c r="K1875" s="3"/>
      <c r="L1875" s="3"/>
      <c r="M1875" s="3"/>
      <c r="N1875" s="3"/>
      <c r="O1875" s="17"/>
      <c r="S1875" s="3"/>
      <c r="T1875" s="3"/>
      <c r="U1875" s="3"/>
      <c r="V1875" s="3"/>
      <c r="W1875" s="3"/>
      <c r="X1875" s="3"/>
      <c r="Y1875" s="17"/>
    </row>
    <row r="1876" spans="4:25" x14ac:dyDescent="0.3">
      <c r="D1876" s="2"/>
      <c r="E1876" s="10"/>
      <c r="I1876" s="3"/>
      <c r="J1876" s="3"/>
      <c r="K1876" s="3"/>
      <c r="L1876" s="3"/>
      <c r="M1876" s="3"/>
      <c r="N1876" s="3"/>
      <c r="O1876" s="17"/>
      <c r="S1876" s="3"/>
      <c r="T1876" s="3"/>
      <c r="U1876" s="3"/>
      <c r="V1876" s="3"/>
      <c r="W1876" s="3"/>
      <c r="X1876" s="3"/>
      <c r="Y1876" s="17"/>
    </row>
    <row r="1877" spans="4:25" x14ac:dyDescent="0.3">
      <c r="D1877" s="2"/>
      <c r="E1877" s="10"/>
      <c r="I1877" s="3"/>
      <c r="J1877" s="3"/>
      <c r="K1877" s="3"/>
      <c r="L1877" s="3"/>
      <c r="M1877" s="3"/>
      <c r="N1877" s="3"/>
      <c r="O1877" s="17"/>
      <c r="S1877" s="3"/>
      <c r="T1877" s="3"/>
      <c r="U1877" s="3"/>
      <c r="V1877" s="3"/>
      <c r="W1877" s="3"/>
      <c r="X1877" s="3"/>
      <c r="Y1877" s="17"/>
    </row>
    <row r="1878" spans="4:25" x14ac:dyDescent="0.3">
      <c r="D1878" s="2"/>
      <c r="E1878" s="10"/>
      <c r="I1878" s="3"/>
      <c r="J1878" s="3"/>
      <c r="K1878" s="3"/>
      <c r="L1878" s="3"/>
      <c r="M1878" s="3"/>
      <c r="N1878" s="3"/>
      <c r="O1878" s="17"/>
      <c r="S1878" s="3"/>
      <c r="T1878" s="3"/>
      <c r="U1878" s="3"/>
      <c r="V1878" s="3"/>
      <c r="W1878" s="3"/>
      <c r="X1878" s="3"/>
      <c r="Y1878" s="17"/>
    </row>
    <row r="1879" spans="4:25" x14ac:dyDescent="0.3">
      <c r="D1879" s="2"/>
      <c r="E1879" s="10"/>
      <c r="I1879" s="3"/>
      <c r="J1879" s="3"/>
      <c r="K1879" s="3"/>
      <c r="L1879" s="3"/>
      <c r="M1879" s="3"/>
      <c r="N1879" s="3"/>
      <c r="O1879" s="17"/>
      <c r="S1879" s="3"/>
      <c r="T1879" s="3"/>
      <c r="U1879" s="3"/>
      <c r="V1879" s="3"/>
      <c r="W1879" s="3"/>
      <c r="X1879" s="3"/>
      <c r="Y1879" s="17"/>
    </row>
    <row r="1880" spans="4:25" x14ac:dyDescent="0.3">
      <c r="D1880" s="2"/>
      <c r="E1880" s="10"/>
      <c r="I1880" s="3"/>
      <c r="J1880" s="3"/>
      <c r="K1880" s="3"/>
      <c r="L1880" s="3"/>
      <c r="M1880" s="3"/>
      <c r="N1880" s="3"/>
      <c r="O1880" s="17"/>
      <c r="S1880" s="3"/>
      <c r="T1880" s="3"/>
      <c r="U1880" s="3"/>
      <c r="V1880" s="3"/>
      <c r="W1880" s="3"/>
      <c r="X1880" s="3"/>
      <c r="Y1880" s="17"/>
    </row>
    <row r="1881" spans="4:25" x14ac:dyDescent="0.3">
      <c r="D1881" s="2"/>
      <c r="E1881" s="10"/>
      <c r="I1881" s="3"/>
      <c r="J1881" s="3"/>
      <c r="K1881" s="3"/>
      <c r="L1881" s="3"/>
      <c r="M1881" s="3"/>
      <c r="N1881" s="3"/>
      <c r="O1881" s="17"/>
      <c r="S1881" s="3"/>
      <c r="T1881" s="3"/>
      <c r="U1881" s="3"/>
      <c r="V1881" s="3"/>
      <c r="W1881" s="3"/>
      <c r="X1881" s="3"/>
      <c r="Y1881" s="17"/>
    </row>
    <row r="1882" spans="4:25" x14ac:dyDescent="0.3">
      <c r="D1882" s="2"/>
      <c r="E1882" s="10"/>
      <c r="I1882" s="3"/>
      <c r="J1882" s="3"/>
      <c r="K1882" s="3"/>
      <c r="L1882" s="3"/>
      <c r="M1882" s="3"/>
      <c r="N1882" s="3"/>
      <c r="O1882" s="17"/>
      <c r="S1882" s="3"/>
      <c r="T1882" s="3"/>
      <c r="U1882" s="3"/>
      <c r="V1882" s="3"/>
      <c r="W1882" s="3"/>
      <c r="X1882" s="3"/>
      <c r="Y1882" s="17"/>
    </row>
    <row r="1883" spans="4:25" x14ac:dyDescent="0.3">
      <c r="D1883" s="2"/>
      <c r="E1883" s="10"/>
      <c r="I1883" s="3"/>
      <c r="J1883" s="3"/>
      <c r="K1883" s="3"/>
      <c r="L1883" s="3"/>
      <c r="M1883" s="3"/>
      <c r="N1883" s="3"/>
      <c r="O1883" s="17"/>
      <c r="S1883" s="3"/>
      <c r="T1883" s="3"/>
      <c r="U1883" s="3"/>
      <c r="V1883" s="3"/>
      <c r="W1883" s="3"/>
      <c r="X1883" s="3"/>
      <c r="Y1883" s="17"/>
    </row>
    <row r="1884" spans="4:25" x14ac:dyDescent="0.3">
      <c r="D1884" s="2"/>
      <c r="E1884" s="10"/>
      <c r="I1884" s="3"/>
      <c r="J1884" s="3"/>
      <c r="K1884" s="3"/>
      <c r="L1884" s="3"/>
      <c r="M1884" s="3"/>
      <c r="N1884" s="3"/>
      <c r="O1884" s="17"/>
      <c r="S1884" s="3"/>
      <c r="T1884" s="3"/>
      <c r="U1884" s="3"/>
      <c r="V1884" s="3"/>
      <c r="W1884" s="3"/>
      <c r="X1884" s="3"/>
      <c r="Y1884" s="17"/>
    </row>
    <row r="1885" spans="4:25" x14ac:dyDescent="0.3">
      <c r="D1885" s="2"/>
      <c r="E1885" s="10"/>
      <c r="I1885" s="3"/>
      <c r="J1885" s="3"/>
      <c r="K1885" s="3"/>
      <c r="L1885" s="3"/>
      <c r="M1885" s="3"/>
      <c r="N1885" s="3"/>
      <c r="O1885" s="17"/>
      <c r="S1885" s="3"/>
      <c r="T1885" s="3"/>
      <c r="U1885" s="3"/>
      <c r="V1885" s="3"/>
      <c r="W1885" s="3"/>
      <c r="X1885" s="3"/>
      <c r="Y1885" s="17"/>
    </row>
    <row r="1886" spans="4:25" x14ac:dyDescent="0.3">
      <c r="D1886" s="2"/>
      <c r="E1886" s="10"/>
      <c r="I1886" s="3"/>
      <c r="J1886" s="3"/>
      <c r="K1886" s="3"/>
      <c r="L1886" s="3"/>
      <c r="M1886" s="3"/>
      <c r="N1886" s="3"/>
      <c r="O1886" s="17"/>
      <c r="S1886" s="3"/>
      <c r="T1886" s="3"/>
      <c r="U1886" s="3"/>
      <c r="V1886" s="3"/>
      <c r="W1886" s="3"/>
      <c r="X1886" s="3"/>
      <c r="Y1886" s="17"/>
    </row>
    <row r="1887" spans="4:25" x14ac:dyDescent="0.3">
      <c r="D1887" s="2"/>
      <c r="E1887" s="10"/>
      <c r="I1887" s="3"/>
      <c r="J1887" s="3"/>
      <c r="K1887" s="3"/>
      <c r="L1887" s="3"/>
      <c r="M1887" s="3"/>
      <c r="N1887" s="3"/>
      <c r="O1887" s="17"/>
      <c r="S1887" s="3"/>
      <c r="T1887" s="3"/>
      <c r="U1887" s="3"/>
      <c r="V1887" s="3"/>
      <c r="W1887" s="3"/>
      <c r="X1887" s="3"/>
      <c r="Y1887" s="17"/>
    </row>
    <row r="1888" spans="4:25" x14ac:dyDescent="0.3">
      <c r="D1888" s="2"/>
      <c r="E1888" s="10"/>
      <c r="I1888" s="3"/>
      <c r="J1888" s="3"/>
      <c r="K1888" s="3"/>
      <c r="L1888" s="3"/>
      <c r="M1888" s="3"/>
      <c r="N1888" s="3"/>
      <c r="O1888" s="17"/>
      <c r="S1888" s="3"/>
      <c r="T1888" s="3"/>
      <c r="U1888" s="3"/>
      <c r="V1888" s="3"/>
      <c r="W1888" s="3"/>
      <c r="X1888" s="3"/>
      <c r="Y1888" s="17"/>
    </row>
    <row r="1889" spans="4:25" x14ac:dyDescent="0.3">
      <c r="D1889" s="2"/>
      <c r="E1889" s="10"/>
      <c r="I1889" s="3"/>
      <c r="J1889" s="3"/>
      <c r="K1889" s="3"/>
      <c r="L1889" s="3"/>
      <c r="M1889" s="3"/>
      <c r="N1889" s="3"/>
      <c r="O1889" s="17"/>
      <c r="S1889" s="3"/>
      <c r="T1889" s="3"/>
      <c r="U1889" s="3"/>
      <c r="V1889" s="3"/>
      <c r="W1889" s="3"/>
      <c r="X1889" s="3"/>
      <c r="Y1889" s="17"/>
    </row>
    <row r="1890" spans="4:25" x14ac:dyDescent="0.3">
      <c r="D1890" s="2"/>
      <c r="E1890" s="10"/>
      <c r="I1890" s="3"/>
      <c r="J1890" s="3"/>
      <c r="K1890" s="3"/>
      <c r="L1890" s="3"/>
      <c r="M1890" s="3"/>
      <c r="N1890" s="3"/>
      <c r="O1890" s="17"/>
      <c r="S1890" s="3"/>
      <c r="T1890" s="3"/>
      <c r="U1890" s="3"/>
      <c r="V1890" s="3"/>
      <c r="W1890" s="3"/>
      <c r="X1890" s="3"/>
      <c r="Y1890" s="17"/>
    </row>
    <row r="1891" spans="4:25" x14ac:dyDescent="0.3">
      <c r="D1891" s="2"/>
      <c r="E1891" s="10"/>
      <c r="I1891" s="3"/>
      <c r="J1891" s="3"/>
      <c r="K1891" s="3"/>
      <c r="L1891" s="3"/>
      <c r="M1891" s="3"/>
      <c r="N1891" s="3"/>
      <c r="O1891" s="17"/>
      <c r="S1891" s="3"/>
      <c r="T1891" s="3"/>
      <c r="U1891" s="3"/>
      <c r="V1891" s="3"/>
      <c r="W1891" s="3"/>
      <c r="X1891" s="3"/>
      <c r="Y1891" s="17"/>
    </row>
    <row r="1892" spans="4:25" x14ac:dyDescent="0.3">
      <c r="D1892" s="2"/>
      <c r="E1892" s="10"/>
      <c r="I1892" s="3"/>
      <c r="J1892" s="3"/>
      <c r="K1892" s="3"/>
      <c r="L1892" s="3"/>
      <c r="M1892" s="3"/>
      <c r="N1892" s="3"/>
      <c r="O1892" s="17"/>
      <c r="S1892" s="3"/>
      <c r="T1892" s="3"/>
      <c r="U1892" s="3"/>
      <c r="V1892" s="3"/>
      <c r="W1892" s="3"/>
      <c r="X1892" s="3"/>
      <c r="Y1892" s="17"/>
    </row>
    <row r="1893" spans="4:25" x14ac:dyDescent="0.3">
      <c r="D1893" s="2"/>
      <c r="E1893" s="10"/>
      <c r="I1893" s="3"/>
      <c r="J1893" s="3"/>
      <c r="K1893" s="3"/>
      <c r="L1893" s="3"/>
      <c r="M1893" s="3"/>
      <c r="N1893" s="3"/>
      <c r="O1893" s="17"/>
      <c r="S1893" s="3"/>
      <c r="T1893" s="3"/>
      <c r="U1893" s="3"/>
      <c r="V1893" s="3"/>
      <c r="W1893" s="3"/>
      <c r="X1893" s="3"/>
      <c r="Y1893" s="17"/>
    </row>
    <row r="1894" spans="4:25" x14ac:dyDescent="0.3">
      <c r="D1894" s="2"/>
      <c r="E1894" s="10"/>
      <c r="I1894" s="3"/>
      <c r="J1894" s="3"/>
      <c r="K1894" s="3"/>
      <c r="L1894" s="3"/>
      <c r="M1894" s="3"/>
      <c r="N1894" s="3"/>
      <c r="O1894" s="17"/>
      <c r="S1894" s="3"/>
      <c r="T1894" s="3"/>
      <c r="U1894" s="3"/>
      <c r="V1894" s="3"/>
      <c r="W1894" s="3"/>
      <c r="X1894" s="3"/>
      <c r="Y1894" s="17"/>
    </row>
    <row r="1895" spans="4:25" x14ac:dyDescent="0.3">
      <c r="D1895" s="2"/>
      <c r="E1895" s="10"/>
      <c r="I1895" s="3"/>
      <c r="J1895" s="3"/>
      <c r="K1895" s="3"/>
      <c r="L1895" s="3"/>
      <c r="M1895" s="3"/>
      <c r="N1895" s="3"/>
      <c r="O1895" s="17"/>
      <c r="S1895" s="3"/>
      <c r="T1895" s="3"/>
      <c r="U1895" s="3"/>
      <c r="V1895" s="3"/>
      <c r="W1895" s="3"/>
      <c r="X1895" s="3"/>
      <c r="Y1895" s="17"/>
    </row>
    <row r="1896" spans="4:25" x14ac:dyDescent="0.3">
      <c r="D1896" s="2"/>
      <c r="E1896" s="10"/>
      <c r="I1896" s="3"/>
      <c r="J1896" s="3"/>
      <c r="K1896" s="3"/>
      <c r="L1896" s="3"/>
      <c r="M1896" s="3"/>
      <c r="N1896" s="3"/>
      <c r="O1896" s="17"/>
    </row>
    <row r="1897" spans="4:25" x14ac:dyDescent="0.3">
      <c r="D1897" s="2"/>
      <c r="E1897" s="10"/>
      <c r="I1897" s="3"/>
      <c r="J1897" s="3"/>
      <c r="K1897" s="3"/>
      <c r="L1897" s="3"/>
      <c r="M1897" s="3"/>
      <c r="N1897" s="3"/>
      <c r="O1897" s="17"/>
      <c r="X1897" s="23"/>
    </row>
    <row r="1899" spans="4:25" x14ac:dyDescent="0.3">
      <c r="N1899" s="23"/>
    </row>
  </sheetData>
  <sortState ref="Q3:Z1624">
    <sortCondition descending="1" ref="R3:R1624"/>
    <sortCondition descending="1" ref="Z3:Z1624"/>
    <sortCondition descending="1" ref="Y3:Y1624"/>
  </sortState>
  <pageMargins left="0.7" right="0.7" top="0.78740157499999996" bottom="0.78740157499999996" header="0.3" footer="0.3"/>
  <pageSetup paperSize="9" orientation="portrait" horizontalDpi="1200" verticalDpi="1200" r:id="rId1"/>
  <ignoredErrors>
    <ignoredError sqref="I5:N5" formula="1"/>
    <ignoredError sqref="AC3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1899"/>
  <sheetViews>
    <sheetView topLeftCell="Q2" workbookViewId="0">
      <selection activeCell="AH20" sqref="AH20:AH24"/>
    </sheetView>
  </sheetViews>
  <sheetFormatPr baseColWidth="10" defaultRowHeight="14.4" x14ac:dyDescent="0.3"/>
  <cols>
    <col min="1" max="1" width="34.5546875" customWidth="1"/>
    <col min="4" max="4" width="16.5546875" customWidth="1"/>
    <col min="6" max="6" width="12" bestFit="1" customWidth="1"/>
    <col min="7" max="7" width="16.6640625" style="1" customWidth="1"/>
    <col min="8" max="8" width="16.33203125" style="1" customWidth="1"/>
    <col min="9" max="15" width="11.44140625" style="1"/>
    <col min="17" max="17" width="16.6640625" style="1" customWidth="1"/>
    <col min="18" max="18" width="16.33203125" style="1" customWidth="1"/>
    <col min="19" max="25" width="11.44140625" style="1"/>
  </cols>
  <sheetData>
    <row r="1" spans="1:35" x14ac:dyDescent="0.3">
      <c r="A1" t="s">
        <v>631</v>
      </c>
      <c r="G1" s="1" t="s">
        <v>1684</v>
      </c>
      <c r="H1" s="1" t="s">
        <v>4</v>
      </c>
      <c r="I1" s="1">
        <f>I26+I42</f>
        <v>165</v>
      </c>
      <c r="J1" s="1">
        <f t="shared" ref="J1:N1" si="0">J26+J42</f>
        <v>176</v>
      </c>
      <c r="K1" s="1">
        <f t="shared" si="0"/>
        <v>175</v>
      </c>
      <c r="L1" s="1">
        <f t="shared" si="0"/>
        <v>167</v>
      </c>
      <c r="M1" s="1">
        <f t="shared" si="0"/>
        <v>201</v>
      </c>
      <c r="N1" s="1">
        <f t="shared" si="0"/>
        <v>168</v>
      </c>
    </row>
    <row r="2" spans="1:35" x14ac:dyDescent="0.3">
      <c r="A2" t="s">
        <v>0</v>
      </c>
      <c r="B2" t="s">
        <v>1</v>
      </c>
      <c r="C2" t="s">
        <v>2</v>
      </c>
      <c r="D2">
        <f>SUM(C:C)</f>
        <v>664232</v>
      </c>
      <c r="E2" t="s">
        <v>1640</v>
      </c>
      <c r="G2" t="s">
        <v>0</v>
      </c>
      <c r="H2" t="s">
        <v>1</v>
      </c>
      <c r="I2" s="8" t="s">
        <v>1657</v>
      </c>
      <c r="J2" s="8" t="s">
        <v>1658</v>
      </c>
      <c r="K2" s="8" t="s">
        <v>1659</v>
      </c>
      <c r="L2" s="8" t="s">
        <v>1660</v>
      </c>
      <c r="M2" s="8" t="s">
        <v>1661</v>
      </c>
      <c r="N2" s="8" t="s">
        <v>1662</v>
      </c>
      <c r="O2" s="8" t="s">
        <v>630</v>
      </c>
      <c r="Q2" t="s">
        <v>0</v>
      </c>
      <c r="R2" t="s">
        <v>1</v>
      </c>
      <c r="S2" s="8" t="s">
        <v>1657</v>
      </c>
      <c r="T2" s="8" t="s">
        <v>1658</v>
      </c>
      <c r="U2" s="8" t="s">
        <v>1659</v>
      </c>
      <c r="V2" s="8" t="s">
        <v>1660</v>
      </c>
      <c r="W2" s="8" t="s">
        <v>1661</v>
      </c>
      <c r="X2" s="8" t="s">
        <v>1662</v>
      </c>
      <c r="Y2" s="8" t="s">
        <v>630</v>
      </c>
      <c r="AA2" s="19" t="s">
        <v>1715</v>
      </c>
      <c r="AB2" s="8" t="s">
        <v>1657</v>
      </c>
      <c r="AC2" s="8" t="s">
        <v>1658</v>
      </c>
      <c r="AD2" s="8" t="s">
        <v>1659</v>
      </c>
      <c r="AE2" s="8" t="s">
        <v>1660</v>
      </c>
      <c r="AF2" s="8" t="s">
        <v>1661</v>
      </c>
      <c r="AG2" s="8" t="s">
        <v>1662</v>
      </c>
      <c r="AH2" s="8" t="s">
        <v>1643</v>
      </c>
    </row>
    <row r="3" spans="1:35" x14ac:dyDescent="0.3">
      <c r="A3" t="s">
        <v>3</v>
      </c>
      <c r="B3" t="s">
        <v>4</v>
      </c>
      <c r="C3" s="1">
        <v>129477</v>
      </c>
      <c r="D3" s="2">
        <f>C3/D$2</f>
        <v>0.1949273747726698</v>
      </c>
      <c r="E3" s="10">
        <f>D3</f>
        <v>0.1949273747726698</v>
      </c>
      <c r="G3" t="s">
        <v>3</v>
      </c>
      <c r="H3" t="s">
        <v>4</v>
      </c>
      <c r="I3" s="17">
        <f>IFERROR(VLOOKUP($G3,'CH2015'!$A$3:$C$1897,3,FALSE),0)</f>
        <v>3820</v>
      </c>
      <c r="J3" s="16">
        <f>IFERROR(VLOOKUP($G3,'CH2016'!$A$3:$C$1897,3,FALSE),0)</f>
        <v>4142</v>
      </c>
      <c r="K3" s="16">
        <f>IFERROR(VLOOKUP($G3,'CH2017'!$A$3:$C$1897,3,FALSE),0)</f>
        <v>4108</v>
      </c>
      <c r="L3" s="17">
        <f>IFERROR(VLOOKUP($G3,'CH2018'!$A$3:$C$1897,3,FALSE),0)</f>
        <v>4069</v>
      </c>
      <c r="M3" s="17">
        <f>IFERROR(VLOOKUP($G3,'CH2019'!$A$3:$C$1897,3,FALSE),0)</f>
        <v>3967</v>
      </c>
      <c r="N3" s="6">
        <f>IFERROR(VLOOKUP($G3,'CH2020'!$A$3:$C$1897,3,FALSE),0)</f>
        <v>4104</v>
      </c>
      <c r="O3" s="17">
        <f>SUM(I3:N3)</f>
        <v>24210</v>
      </c>
      <c r="P3">
        <v>1</v>
      </c>
      <c r="Q3" s="9" t="s">
        <v>7</v>
      </c>
      <c r="R3" s="9" t="s">
        <v>8</v>
      </c>
      <c r="S3" s="4">
        <v>147</v>
      </c>
      <c r="T3" s="4">
        <v>196</v>
      </c>
      <c r="U3" s="4">
        <v>296</v>
      </c>
      <c r="V3" s="4">
        <v>497</v>
      </c>
      <c r="W3" s="4">
        <v>822</v>
      </c>
      <c r="X3" s="4">
        <v>1249</v>
      </c>
      <c r="Y3" s="17">
        <v>3207</v>
      </c>
      <c r="AA3" t="s">
        <v>8</v>
      </c>
      <c r="AB3" s="1">
        <f>SUM(S3:S23)</f>
        <v>1230</v>
      </c>
      <c r="AC3" s="1">
        <f t="shared" ref="AC3:AG3" si="1">SUM(T3:T23)</f>
        <v>1484</v>
      </c>
      <c r="AD3" s="1">
        <f t="shared" si="1"/>
        <v>1650</v>
      </c>
      <c r="AE3" s="1">
        <f t="shared" si="1"/>
        <v>1940</v>
      </c>
      <c r="AF3" s="1">
        <f t="shared" si="1"/>
        <v>2306</v>
      </c>
      <c r="AG3" s="1">
        <f t="shared" si="1"/>
        <v>2973</v>
      </c>
      <c r="AH3" s="1">
        <f>SUM(AB3:AG3)</f>
        <v>11583</v>
      </c>
      <c r="AI3" t="s">
        <v>1714</v>
      </c>
    </row>
    <row r="4" spans="1:35" x14ac:dyDescent="0.3">
      <c r="A4" t="s">
        <v>5</v>
      </c>
      <c r="B4" t="s">
        <v>4</v>
      </c>
      <c r="C4" s="1">
        <v>126646</v>
      </c>
      <c r="D4" s="2">
        <f t="shared" ref="D4:D67" si="2">C4/D$2</f>
        <v>0.1906653097110648</v>
      </c>
      <c r="E4" s="10">
        <f>E3+D4</f>
        <v>0.38559268448373463</v>
      </c>
      <c r="G4" t="s">
        <v>5</v>
      </c>
      <c r="H4" t="s">
        <v>4</v>
      </c>
      <c r="I4" s="3">
        <f>IFERROR(VLOOKUP($G4,'CH2015'!$A$3:$C$1897,3,FALSE),0)</f>
        <v>2862</v>
      </c>
      <c r="J4" s="3">
        <f>IFERROR(VLOOKUP($G4,'CH2016'!$A$3:$C$1897,3,FALSE),0)</f>
        <v>3314</v>
      </c>
      <c r="K4" s="3">
        <f>IFERROR(VLOOKUP($G4,'CH2017'!$A$3:$C$1897,3,FALSE),0)</f>
        <v>3626</v>
      </c>
      <c r="L4" s="3">
        <f>IFERROR(VLOOKUP($G4,'CH2018'!$A$3:$C$1897,3,FALSE),0)</f>
        <v>3553</v>
      </c>
      <c r="M4" s="3">
        <f>IFERROR(VLOOKUP($G4,'CH2019'!$A$3:$C$1897,3,FALSE),0)</f>
        <v>3783</v>
      </c>
      <c r="N4" s="3">
        <f>IFERROR(VLOOKUP($G4,'CH2020'!$A$3:$C$1897,3,FALSE),0)</f>
        <v>3874</v>
      </c>
      <c r="O4" s="17">
        <f t="shared" ref="O4:O67" si="3">SUM(I4:N4)</f>
        <v>21012</v>
      </c>
      <c r="Q4" s="9" t="s">
        <v>11</v>
      </c>
      <c r="R4" s="9" t="s">
        <v>8</v>
      </c>
      <c r="S4" s="4">
        <v>271</v>
      </c>
      <c r="T4" s="4">
        <v>336</v>
      </c>
      <c r="U4" s="4">
        <v>436</v>
      </c>
      <c r="V4" s="4">
        <v>605</v>
      </c>
      <c r="W4" s="4">
        <v>704</v>
      </c>
      <c r="X4" s="4">
        <v>817</v>
      </c>
      <c r="Y4" s="17">
        <v>3169</v>
      </c>
      <c r="AA4" t="s">
        <v>1641</v>
      </c>
      <c r="AB4" s="1">
        <v>0</v>
      </c>
      <c r="AC4" s="1">
        <v>0</v>
      </c>
      <c r="AD4" s="1">
        <v>0</v>
      </c>
      <c r="AE4" s="1">
        <v>0</v>
      </c>
      <c r="AF4" s="1">
        <f>W24</f>
        <v>386</v>
      </c>
      <c r="AG4" s="1">
        <f>SUM(X24:X26)</f>
        <v>4581</v>
      </c>
      <c r="AH4" s="1">
        <f t="shared" ref="AH4:AH6" si="4">SUM(AB4:AG4)</f>
        <v>4967</v>
      </c>
      <c r="AI4" t="s">
        <v>1664</v>
      </c>
    </row>
    <row r="5" spans="1:35" x14ac:dyDescent="0.3">
      <c r="A5" t="s">
        <v>6</v>
      </c>
      <c r="B5" t="s">
        <v>4</v>
      </c>
      <c r="C5" s="1">
        <v>71885</v>
      </c>
      <c r="D5" s="2">
        <f t="shared" si="2"/>
        <v>0.10822272940779727</v>
      </c>
      <c r="E5" s="10">
        <f t="shared" ref="E5:E68" si="5">E4+D5</f>
        <v>0.49381541389153188</v>
      </c>
      <c r="G5" t="s">
        <v>6</v>
      </c>
      <c r="H5" t="s">
        <v>4</v>
      </c>
      <c r="I5" s="3">
        <f>IFERROR(VLOOKUP($G5,'CH2015'!$A$3:$C$1897,3,FALSE),0)+I1</f>
        <v>2127</v>
      </c>
      <c r="J5" s="3">
        <f>IFERROR(VLOOKUP($G5,'CH2015'!$A$3:$C$1897,3,FALSE),0)+J1</f>
        <v>2138</v>
      </c>
      <c r="K5" s="3">
        <f>IFERROR(VLOOKUP($G5,'CH2015'!$A$3:$C$1897,3,FALSE),0)+K1</f>
        <v>2137</v>
      </c>
      <c r="L5" s="3">
        <f>IFERROR(VLOOKUP($G5,'CH2015'!$A$3:$C$1897,3,FALSE),0)+L1</f>
        <v>2129</v>
      </c>
      <c r="M5" s="1">
        <f>IFERROR(VLOOKUP($G5,'CH2015'!$A$3:$C$1897,3,FALSE),0)+M1</f>
        <v>2163</v>
      </c>
      <c r="N5" s="1">
        <f>IFERROR(VLOOKUP($G5,'CH2015'!$A$3:$C$1897,3,FALSE),0)+N1</f>
        <v>2130</v>
      </c>
      <c r="O5" s="17">
        <f t="shared" si="3"/>
        <v>12824</v>
      </c>
      <c r="Q5" s="9" t="s">
        <v>20</v>
      </c>
      <c r="R5" s="9" t="s">
        <v>8</v>
      </c>
      <c r="S5" s="4">
        <v>496</v>
      </c>
      <c r="T5" s="4">
        <v>515</v>
      </c>
      <c r="U5" s="4">
        <v>476</v>
      </c>
      <c r="V5" s="4">
        <v>407</v>
      </c>
      <c r="W5" s="4">
        <v>325</v>
      </c>
      <c r="X5" s="4">
        <v>358</v>
      </c>
      <c r="Y5" s="17">
        <v>2577</v>
      </c>
      <c r="AA5" t="s">
        <v>629</v>
      </c>
      <c r="AB5" s="1">
        <f t="shared" ref="AB5:AG5" si="6">AB6-AB4-AB3</f>
        <v>16648</v>
      </c>
      <c r="AC5" s="1">
        <f t="shared" si="6"/>
        <v>18356</v>
      </c>
      <c r="AD5" s="1">
        <f t="shared" si="6"/>
        <v>18753</v>
      </c>
      <c r="AE5" s="1">
        <f t="shared" si="6"/>
        <v>18527</v>
      </c>
      <c r="AF5" s="1">
        <f t="shared" si="6"/>
        <v>18729</v>
      </c>
      <c r="AG5" s="1">
        <f t="shared" si="6"/>
        <v>14475</v>
      </c>
      <c r="AH5" s="1">
        <f t="shared" si="4"/>
        <v>105488</v>
      </c>
      <c r="AI5" t="s">
        <v>1668</v>
      </c>
    </row>
    <row r="6" spans="1:35" x14ac:dyDescent="0.3">
      <c r="A6" s="9" t="s">
        <v>7</v>
      </c>
      <c r="B6" s="9" t="s">
        <v>8</v>
      </c>
      <c r="C6" s="4">
        <v>24182</v>
      </c>
      <c r="D6" s="11">
        <f t="shared" si="2"/>
        <v>3.6405954546001998E-2</v>
      </c>
      <c r="E6" s="12">
        <f t="shared" si="5"/>
        <v>0.53022136843753387</v>
      </c>
      <c r="G6" s="9" t="s">
        <v>7</v>
      </c>
      <c r="H6" s="9" t="s">
        <v>8</v>
      </c>
      <c r="I6" s="4">
        <f>IFERROR(VLOOKUP($G6,'CH2015'!$A$3:$C$1897,3,FALSE),0)</f>
        <v>147</v>
      </c>
      <c r="J6" s="4">
        <f>IFERROR(VLOOKUP($G6,'CH2016'!$A$3:$C$1897,3,FALSE),0)</f>
        <v>196</v>
      </c>
      <c r="K6" s="4">
        <f>IFERROR(VLOOKUP($G6,'CH2017'!$A$3:$C$1897,3,FALSE),0)</f>
        <v>296</v>
      </c>
      <c r="L6" s="4">
        <f>IFERROR(VLOOKUP($G6,'CH2018'!$A$3:$C$1897,3,FALSE),0)</f>
        <v>497</v>
      </c>
      <c r="M6" s="4">
        <f>IFERROR(VLOOKUP($G6,'CH2019'!$A$3:$C$1897,3,FALSE),0)</f>
        <v>822</v>
      </c>
      <c r="N6" s="4">
        <f>IFERROR(VLOOKUP($G6,'CH2020'!$A$3:$C$1897,3,FALSE),0)</f>
        <v>1249</v>
      </c>
      <c r="O6" s="17">
        <f t="shared" si="3"/>
        <v>3207</v>
      </c>
      <c r="Q6" s="9" t="s">
        <v>25</v>
      </c>
      <c r="R6" s="9" t="s">
        <v>8</v>
      </c>
      <c r="S6" s="4">
        <v>144</v>
      </c>
      <c r="T6" s="4">
        <v>171</v>
      </c>
      <c r="U6" s="4">
        <v>166</v>
      </c>
      <c r="V6" s="4">
        <v>191</v>
      </c>
      <c r="W6" s="4">
        <v>183</v>
      </c>
      <c r="X6" s="4">
        <v>248</v>
      </c>
      <c r="Y6" s="17">
        <v>1103</v>
      </c>
      <c r="AA6" t="s">
        <v>1642</v>
      </c>
      <c r="AB6" s="1">
        <f>SUM(S3:S1624)</f>
        <v>17878</v>
      </c>
      <c r="AC6" s="1">
        <f t="shared" ref="AC6:AG6" si="7">SUM(T3:T1624)</f>
        <v>19840</v>
      </c>
      <c r="AD6" s="1">
        <f t="shared" si="7"/>
        <v>20403</v>
      </c>
      <c r="AE6" s="1">
        <f t="shared" si="7"/>
        <v>20467</v>
      </c>
      <c r="AF6" s="1">
        <f t="shared" si="7"/>
        <v>21421</v>
      </c>
      <c r="AG6" s="1">
        <f t="shared" si="7"/>
        <v>22029</v>
      </c>
      <c r="AH6" s="1">
        <f t="shared" si="4"/>
        <v>122038</v>
      </c>
      <c r="AI6" t="s">
        <v>1665</v>
      </c>
    </row>
    <row r="7" spans="1:35" x14ac:dyDescent="0.3">
      <c r="A7" s="40" t="s">
        <v>9</v>
      </c>
      <c r="B7" s="40" t="s">
        <v>4</v>
      </c>
      <c r="C7" s="16">
        <v>24077</v>
      </c>
      <c r="D7" s="41">
        <f t="shared" si="2"/>
        <v>3.6247877247708629E-2</v>
      </c>
      <c r="E7" s="42">
        <f t="shared" si="5"/>
        <v>0.56646924568524248</v>
      </c>
      <c r="G7" s="40" t="s">
        <v>9</v>
      </c>
      <c r="H7" s="40" t="s">
        <v>4</v>
      </c>
      <c r="I7" s="1">
        <f>IFERROR(VLOOKUP($G7,'CH2015'!$A$3:$C$1897,3,FALSE),0)</f>
        <v>704</v>
      </c>
      <c r="J7" s="1">
        <f>IFERROR(VLOOKUP($G7,'CH2016'!$A$3:$C$1897,3,FALSE),0)</f>
        <v>754</v>
      </c>
      <c r="K7" s="1">
        <f>IFERROR(VLOOKUP($G7,'CH2017'!$A$3:$C$1897,3,FALSE),0)</f>
        <v>791</v>
      </c>
      <c r="L7" s="1">
        <f>IFERROR(VLOOKUP($G7,'CH2018'!$A$3:$C$1897,3,FALSE),0)</f>
        <v>714</v>
      </c>
      <c r="M7" s="1">
        <f>IFERROR(VLOOKUP($G7,'CH2019'!$A$3:$C$1897,3,FALSE),0)</f>
        <v>711</v>
      </c>
      <c r="N7" s="1">
        <f>IFERROR(VLOOKUP($G7,'CH2020'!$A$3:$C$1897,3,FALSE),0)</f>
        <v>737</v>
      </c>
      <c r="O7" s="17">
        <f t="shared" si="3"/>
        <v>4411</v>
      </c>
      <c r="Q7" s="9" t="s">
        <v>38</v>
      </c>
      <c r="R7" s="9" t="s">
        <v>8</v>
      </c>
      <c r="S7" s="4">
        <v>74</v>
      </c>
      <c r="T7" s="4">
        <v>71</v>
      </c>
      <c r="U7" s="4">
        <v>55</v>
      </c>
      <c r="V7" s="4">
        <v>66</v>
      </c>
      <c r="W7" s="4">
        <v>58</v>
      </c>
      <c r="X7" s="4">
        <v>42</v>
      </c>
      <c r="Y7" s="17">
        <v>366</v>
      </c>
      <c r="AB7" s="1"/>
      <c r="AC7" s="1"/>
      <c r="AD7" s="1"/>
      <c r="AE7" s="1"/>
      <c r="AF7" s="1"/>
    </row>
    <row r="8" spans="1:35" x14ac:dyDescent="0.3">
      <c r="A8" s="40" t="s">
        <v>12</v>
      </c>
      <c r="B8" s="40" t="s">
        <v>4</v>
      </c>
      <c r="C8" s="16">
        <v>22143</v>
      </c>
      <c r="D8" s="41">
        <f t="shared" si="2"/>
        <v>3.3336243962952705E-2</v>
      </c>
      <c r="E8" s="42">
        <f t="shared" si="5"/>
        <v>0.59980548964819524</v>
      </c>
      <c r="G8" s="40" t="s">
        <v>12</v>
      </c>
      <c r="H8" s="40" t="s">
        <v>4</v>
      </c>
      <c r="I8" s="1">
        <f>IFERROR(VLOOKUP($G8,'CH2015'!$A$3:$C$1897,3,FALSE),0)</f>
        <v>649</v>
      </c>
      <c r="J8" s="1">
        <f>IFERROR(VLOOKUP($G8,'CH2016'!$A$3:$C$1897,3,FALSE),0)</f>
        <v>697</v>
      </c>
      <c r="K8" s="1">
        <f>IFERROR(VLOOKUP($G8,'CH2017'!$A$3:$C$1897,3,FALSE),0)</f>
        <v>808</v>
      </c>
      <c r="L8" s="1">
        <f>IFERROR(VLOOKUP($G8,'CH2018'!$A$3:$C$1897,3,FALSE),0)</f>
        <v>827</v>
      </c>
      <c r="M8" s="1">
        <f>IFERROR(VLOOKUP($G8,'CH2019'!$A$3:$C$1897,3,FALSE),0)</f>
        <v>847</v>
      </c>
      <c r="N8" s="1">
        <f>IFERROR(VLOOKUP($G8,'CH2020'!$A$3:$C$1897,3,FALSE),0)</f>
        <v>676</v>
      </c>
      <c r="O8" s="17">
        <f t="shared" si="3"/>
        <v>4504</v>
      </c>
      <c r="Q8" s="9" t="s">
        <v>37</v>
      </c>
      <c r="R8" s="9" t="s">
        <v>8</v>
      </c>
      <c r="S8" s="4">
        <v>23</v>
      </c>
      <c r="T8" s="4">
        <v>34</v>
      </c>
      <c r="U8" s="4">
        <v>47</v>
      </c>
      <c r="V8" s="4">
        <v>46</v>
      </c>
      <c r="W8" s="4">
        <v>61</v>
      </c>
      <c r="X8" s="4">
        <v>66</v>
      </c>
      <c r="Y8" s="17">
        <v>277</v>
      </c>
      <c r="AA8" s="19" t="s">
        <v>1716</v>
      </c>
      <c r="AB8" s="8" t="s">
        <v>1657</v>
      </c>
      <c r="AC8" s="8" t="s">
        <v>1658</v>
      </c>
      <c r="AD8" s="8" t="s">
        <v>1659</v>
      </c>
      <c r="AE8" s="8" t="s">
        <v>1660</v>
      </c>
      <c r="AF8" s="8" t="s">
        <v>1661</v>
      </c>
      <c r="AG8" s="8" t="s">
        <v>1662</v>
      </c>
      <c r="AH8" s="8" t="s">
        <v>1643</v>
      </c>
      <c r="AI8" s="8"/>
    </row>
    <row r="9" spans="1:35" x14ac:dyDescent="0.3">
      <c r="A9" s="40" t="s">
        <v>10</v>
      </c>
      <c r="B9" s="40" t="s">
        <v>4</v>
      </c>
      <c r="C9" s="16">
        <v>18610</v>
      </c>
      <c r="D9" s="41">
        <f t="shared" si="2"/>
        <v>2.8017319249900637E-2</v>
      </c>
      <c r="E9" s="42">
        <f t="shared" si="5"/>
        <v>0.62782280889809583</v>
      </c>
      <c r="G9" s="40" t="s">
        <v>10</v>
      </c>
      <c r="H9" s="40" t="s">
        <v>4</v>
      </c>
      <c r="I9" s="1">
        <f>IFERROR(VLOOKUP($G9,'CH2015'!$A$3:$C$1897,3,FALSE),0)</f>
        <v>683</v>
      </c>
      <c r="J9" s="1">
        <f>IFERROR(VLOOKUP($G9,'CH2016'!$A$3:$C$1897,3,FALSE),0)</f>
        <v>715</v>
      </c>
      <c r="K9" s="1">
        <f>IFERROR(VLOOKUP($G9,'CH2017'!$A$3:$C$1897,3,FALSE),0)</f>
        <v>798</v>
      </c>
      <c r="L9" s="1">
        <f>IFERROR(VLOOKUP($G9,'CH2018'!$A$3:$C$1897,3,FALSE),0)</f>
        <v>778</v>
      </c>
      <c r="M9" s="1">
        <f>IFERROR(VLOOKUP($G9,'CH2019'!$A$3:$C$1897,3,FALSE),0)</f>
        <v>750</v>
      </c>
      <c r="N9" s="1">
        <f>IFERROR(VLOOKUP($G9,'CH2020'!$A$3:$C$1897,3,FALSE),0)</f>
        <v>825</v>
      </c>
      <c r="O9" s="17">
        <f t="shared" si="3"/>
        <v>4549</v>
      </c>
      <c r="Q9" s="9" t="s">
        <v>48</v>
      </c>
      <c r="R9" s="9" t="s">
        <v>8</v>
      </c>
      <c r="S9" s="9">
        <v>0</v>
      </c>
      <c r="T9" s="4">
        <v>23</v>
      </c>
      <c r="U9" s="4">
        <v>40</v>
      </c>
      <c r="V9" s="4">
        <v>40</v>
      </c>
      <c r="W9" s="4">
        <v>49</v>
      </c>
      <c r="X9" s="4">
        <v>38</v>
      </c>
      <c r="Y9" s="17">
        <v>190</v>
      </c>
      <c r="AA9" t="s">
        <v>8</v>
      </c>
      <c r="AB9" s="1">
        <f>AB3</f>
        <v>1230</v>
      </c>
      <c r="AC9" s="1">
        <f t="shared" ref="AC9:AG9" si="8">AC3</f>
        <v>1484</v>
      </c>
      <c r="AD9" s="1">
        <f t="shared" si="8"/>
        <v>1650</v>
      </c>
      <c r="AE9" s="1">
        <f t="shared" si="8"/>
        <v>1940</v>
      </c>
      <c r="AF9" s="1">
        <f t="shared" si="8"/>
        <v>2306</v>
      </c>
      <c r="AG9" s="1">
        <f t="shared" si="8"/>
        <v>2973</v>
      </c>
      <c r="AH9" s="1">
        <f>SUM(AB9:AG9)</f>
        <v>11583</v>
      </c>
      <c r="AI9" s="1"/>
    </row>
    <row r="10" spans="1:35" x14ac:dyDescent="0.3">
      <c r="A10" s="40" t="s">
        <v>13</v>
      </c>
      <c r="B10" s="40" t="s">
        <v>4</v>
      </c>
      <c r="C10" s="16">
        <v>16613</v>
      </c>
      <c r="D10" s="41">
        <f t="shared" si="2"/>
        <v>2.5010839586168686E-2</v>
      </c>
      <c r="E10" s="42">
        <f t="shared" si="5"/>
        <v>0.65283364848426451</v>
      </c>
      <c r="G10" s="40" t="s">
        <v>13</v>
      </c>
      <c r="H10" s="40" t="s">
        <v>4</v>
      </c>
      <c r="I10" s="1">
        <f>IFERROR(VLOOKUP($G10,'CH2015'!$A$3:$C$1897,3,FALSE),0)</f>
        <v>429</v>
      </c>
      <c r="J10" s="1">
        <f>IFERROR(VLOOKUP($G10,'CH2016'!$A$3:$C$1897,3,FALSE),0)</f>
        <v>561</v>
      </c>
      <c r="K10" s="1">
        <f>IFERROR(VLOOKUP($G10,'CH2017'!$A$3:$C$1897,3,FALSE),0)</f>
        <v>563</v>
      </c>
      <c r="L10" s="1">
        <f>IFERROR(VLOOKUP($G10,'CH2018'!$A$3:$C$1897,3,FALSE),0)</f>
        <v>540</v>
      </c>
      <c r="M10" s="1">
        <f>IFERROR(VLOOKUP($G10,'CH2019'!$A$3:$C$1897,3,FALSE),0)</f>
        <v>599</v>
      </c>
      <c r="N10" s="1">
        <f>IFERROR(VLOOKUP($G10,'CH2020'!$A$3:$C$1897,3,FALSE),0)</f>
        <v>656</v>
      </c>
      <c r="O10" s="17">
        <f t="shared" si="3"/>
        <v>3348</v>
      </c>
      <c r="Q10" s="9" t="s">
        <v>44</v>
      </c>
      <c r="R10" s="9" t="s">
        <v>8</v>
      </c>
      <c r="S10" s="9">
        <v>7</v>
      </c>
      <c r="T10" s="4">
        <v>12</v>
      </c>
      <c r="U10" s="4">
        <v>26</v>
      </c>
      <c r="V10" s="4">
        <v>21</v>
      </c>
      <c r="W10" s="4">
        <v>37</v>
      </c>
      <c r="X10" s="4">
        <v>67</v>
      </c>
      <c r="Y10" s="17">
        <v>170</v>
      </c>
      <c r="AA10" t="s">
        <v>1641</v>
      </c>
      <c r="AB10" s="1">
        <v>0</v>
      </c>
      <c r="AC10" s="1">
        <v>0</v>
      </c>
      <c r="AD10" s="1">
        <v>0</v>
      </c>
      <c r="AE10" s="1">
        <f>V24</f>
        <v>334</v>
      </c>
      <c r="AF10" s="1">
        <f>SUM(W24:W26)</f>
        <v>4459</v>
      </c>
      <c r="AG10" s="1">
        <f>SUM(X24:X26)</f>
        <v>4581</v>
      </c>
      <c r="AH10" s="1">
        <f t="shared" ref="AH10:AH12" si="9">SUM(AB10:AG10)</f>
        <v>9374</v>
      </c>
      <c r="AI10" s="1"/>
    </row>
    <row r="11" spans="1:35" x14ac:dyDescent="0.3">
      <c r="A11" s="9" t="s">
        <v>11</v>
      </c>
      <c r="B11" s="9" t="s">
        <v>8</v>
      </c>
      <c r="C11" s="4">
        <v>15636</v>
      </c>
      <c r="D11" s="11">
        <f t="shared" si="2"/>
        <v>2.3539967963000879E-2</v>
      </c>
      <c r="E11" s="12">
        <f t="shared" si="5"/>
        <v>0.67637361644726535</v>
      </c>
      <c r="F11" s="1"/>
      <c r="G11" s="9" t="s">
        <v>11</v>
      </c>
      <c r="H11" s="9" t="s">
        <v>8</v>
      </c>
      <c r="I11" s="4">
        <f>IFERROR(VLOOKUP($G11,'CH2015'!$A$3:$C$1897,3,FALSE),0)</f>
        <v>271</v>
      </c>
      <c r="J11" s="4">
        <f>IFERROR(VLOOKUP($G11,'CH2016'!$A$3:$C$1897,3,FALSE),0)</f>
        <v>336</v>
      </c>
      <c r="K11" s="4">
        <f>IFERROR(VLOOKUP($G11,'CH2017'!$A$3:$C$1897,3,FALSE),0)</f>
        <v>436</v>
      </c>
      <c r="L11" s="4">
        <f>IFERROR(VLOOKUP($G11,'CH2018'!$A$3:$C$1897,3,FALSE),0)</f>
        <v>605</v>
      </c>
      <c r="M11" s="4">
        <f>IFERROR(VLOOKUP($G11,'CH2019'!$A$3:$C$1897,3,FALSE),0)</f>
        <v>704</v>
      </c>
      <c r="N11" s="4">
        <f>IFERROR(VLOOKUP($G11,'CH2020'!$A$3:$C$1897,3,FALSE),0)</f>
        <v>817</v>
      </c>
      <c r="O11" s="17">
        <f t="shared" si="3"/>
        <v>3169</v>
      </c>
      <c r="Q11" s="9" t="s">
        <v>175</v>
      </c>
      <c r="R11" s="9" t="s">
        <v>8</v>
      </c>
      <c r="S11" s="4">
        <v>29</v>
      </c>
      <c r="T11" s="4">
        <v>64</v>
      </c>
      <c r="U11" s="4">
        <v>45</v>
      </c>
      <c r="V11" s="4">
        <v>2</v>
      </c>
      <c r="W11" s="4">
        <v>5</v>
      </c>
      <c r="X11" s="4">
        <v>5</v>
      </c>
      <c r="Y11" s="17">
        <v>150</v>
      </c>
      <c r="AA11" t="s">
        <v>629</v>
      </c>
      <c r="AB11" s="1">
        <f t="shared" ref="AB11:AG11" si="10">AB12-AB10-AB9</f>
        <v>16648</v>
      </c>
      <c r="AC11" s="1">
        <f t="shared" si="10"/>
        <v>18356</v>
      </c>
      <c r="AD11" s="1">
        <f t="shared" si="10"/>
        <v>18753</v>
      </c>
      <c r="AE11" s="1">
        <f t="shared" si="10"/>
        <v>18193</v>
      </c>
      <c r="AF11" s="1">
        <f t="shared" si="10"/>
        <v>14656</v>
      </c>
      <c r="AG11" s="1">
        <f t="shared" si="10"/>
        <v>14475</v>
      </c>
      <c r="AH11" s="1">
        <f t="shared" si="9"/>
        <v>101081</v>
      </c>
      <c r="AI11" s="1"/>
    </row>
    <row r="12" spans="1:35" x14ac:dyDescent="0.3">
      <c r="A12" s="40" t="s">
        <v>17</v>
      </c>
      <c r="B12" s="40" t="s">
        <v>4</v>
      </c>
      <c r="C12" s="16">
        <v>13644</v>
      </c>
      <c r="D12" s="41">
        <f t="shared" si="2"/>
        <v>2.0541015789663851E-2</v>
      </c>
      <c r="E12" s="42">
        <f t="shared" si="5"/>
        <v>0.69691463223692918</v>
      </c>
      <c r="G12" s="40" t="s">
        <v>17</v>
      </c>
      <c r="H12" s="40" t="s">
        <v>4</v>
      </c>
      <c r="I12" s="3">
        <f>IFERROR(VLOOKUP($G12,'CH2015'!$A$3:$C$1897,3,FALSE),0)</f>
        <v>181</v>
      </c>
      <c r="J12" s="3">
        <f>IFERROR(VLOOKUP($G12,'CH2016'!$A$3:$C$1897,3,FALSE),0)</f>
        <v>184</v>
      </c>
      <c r="K12" s="3">
        <f>IFERROR(VLOOKUP($G12,'CH2017'!$A$3:$C$1897,3,FALSE),0)</f>
        <v>183</v>
      </c>
      <c r="L12" s="3">
        <f>IFERROR(VLOOKUP($G12,'CH2018'!$A$3:$C$1897,3,FALSE),0)</f>
        <v>169</v>
      </c>
      <c r="M12" s="1">
        <f>IFERROR(VLOOKUP($G12,'CH2019'!$A$3:$C$1897,3,FALSE),0)</f>
        <v>152</v>
      </c>
      <c r="N12" s="1">
        <f>IFERROR(VLOOKUP($G12,'CH2020'!$A$3:$C$1897,3,FALSE),0)</f>
        <v>161</v>
      </c>
      <c r="O12" s="17">
        <f t="shared" si="3"/>
        <v>1030</v>
      </c>
      <c r="Q12" s="9" t="s">
        <v>66</v>
      </c>
      <c r="R12" s="9" t="s">
        <v>8</v>
      </c>
      <c r="S12" s="9">
        <v>18</v>
      </c>
      <c r="T12" s="4">
        <v>21</v>
      </c>
      <c r="U12" s="4">
        <v>20</v>
      </c>
      <c r="V12" s="4">
        <v>11</v>
      </c>
      <c r="W12" s="4">
        <v>16</v>
      </c>
      <c r="X12" s="4">
        <v>14</v>
      </c>
      <c r="Y12" s="17">
        <v>100</v>
      </c>
      <c r="AA12" t="s">
        <v>1642</v>
      </c>
      <c r="AB12" s="1">
        <f>AB6</f>
        <v>17878</v>
      </c>
      <c r="AC12" s="1">
        <f t="shared" ref="AC12:AG12" si="11">AC6</f>
        <v>19840</v>
      </c>
      <c r="AD12" s="1">
        <f t="shared" si="11"/>
        <v>20403</v>
      </c>
      <c r="AE12" s="1">
        <f t="shared" si="11"/>
        <v>20467</v>
      </c>
      <c r="AF12" s="1">
        <f t="shared" si="11"/>
        <v>21421</v>
      </c>
      <c r="AG12" s="1">
        <f t="shared" si="11"/>
        <v>22029</v>
      </c>
      <c r="AH12" s="1">
        <f t="shared" si="9"/>
        <v>122038</v>
      </c>
      <c r="AI12" s="1"/>
    </row>
    <row r="13" spans="1:35" x14ac:dyDescent="0.3">
      <c r="A13" s="40" t="s">
        <v>15</v>
      </c>
      <c r="B13" s="40" t="s">
        <v>4</v>
      </c>
      <c r="C13" s="16">
        <v>13195</v>
      </c>
      <c r="D13" s="41">
        <f t="shared" si="2"/>
        <v>1.9865047152199833E-2</v>
      </c>
      <c r="E13" s="42">
        <f t="shared" si="5"/>
        <v>0.71677967938912901</v>
      </c>
      <c r="G13" s="40" t="s">
        <v>15</v>
      </c>
      <c r="H13" s="40" t="s">
        <v>4</v>
      </c>
      <c r="I13" s="3">
        <f>IFERROR(VLOOKUP($G13,'CH2015'!$A$3:$C$1897,3,FALSE),0)</f>
        <v>495</v>
      </c>
      <c r="J13" s="3">
        <f>IFERROR(VLOOKUP($G13,'CH2016'!$A$3:$C$1897,3,FALSE),0)</f>
        <v>452</v>
      </c>
      <c r="K13" s="3">
        <f>IFERROR(VLOOKUP($G13,'CH2017'!$A$3:$C$1897,3,FALSE),0)</f>
        <v>482</v>
      </c>
      <c r="L13" s="3">
        <f>IFERROR(VLOOKUP($G13,'CH2018'!$A$3:$C$1897,3,FALSE),0)</f>
        <v>352</v>
      </c>
      <c r="M13" s="3">
        <f>IFERROR(VLOOKUP($G13,'CH2019'!$A$3:$C$1897,3,FALSE),0)</f>
        <v>468</v>
      </c>
      <c r="N13" s="3">
        <f>IFERROR(VLOOKUP($G13,'CH2020'!$A$3:$C$1897,3,FALSE),0)</f>
        <v>347</v>
      </c>
      <c r="O13" s="17">
        <f t="shared" si="3"/>
        <v>2596</v>
      </c>
      <c r="Q13" s="9" t="s">
        <v>65</v>
      </c>
      <c r="R13" s="9" t="s">
        <v>8</v>
      </c>
      <c r="S13" s="9">
        <v>7</v>
      </c>
      <c r="T13" s="4">
        <v>12</v>
      </c>
      <c r="U13" s="4">
        <v>13</v>
      </c>
      <c r="V13" s="4">
        <v>21</v>
      </c>
      <c r="W13" s="4">
        <v>18</v>
      </c>
      <c r="X13" s="4">
        <v>27</v>
      </c>
      <c r="Y13" s="17">
        <v>98</v>
      </c>
    </row>
    <row r="14" spans="1:35" x14ac:dyDescent="0.3">
      <c r="A14" s="40" t="s">
        <v>16</v>
      </c>
      <c r="B14" s="40" t="s">
        <v>4</v>
      </c>
      <c r="C14" s="16">
        <v>13137</v>
      </c>
      <c r="D14" s="41">
        <f t="shared" si="2"/>
        <v>1.9777728263618736E-2</v>
      </c>
      <c r="E14" s="42">
        <f t="shared" si="5"/>
        <v>0.7365574076527478</v>
      </c>
      <c r="G14" s="40" t="s">
        <v>16</v>
      </c>
      <c r="H14" s="40" t="s">
        <v>4</v>
      </c>
      <c r="I14" s="3">
        <f>IFERROR(VLOOKUP($G14,'CH2015'!$A$3:$C$1897,3,FALSE),0)</f>
        <v>375</v>
      </c>
      <c r="J14" s="3">
        <f>IFERROR(VLOOKUP($G14,'CH2016'!$A$3:$C$1897,3,FALSE),0)</f>
        <v>451</v>
      </c>
      <c r="K14" s="3">
        <f>IFERROR(VLOOKUP($G14,'CH2017'!$A$3:$C$1897,3,FALSE),0)</f>
        <v>380</v>
      </c>
      <c r="L14" s="3">
        <f>IFERROR(VLOOKUP($G14,'CH2018'!$A$3:$C$1897,3,FALSE),0)</f>
        <v>334</v>
      </c>
      <c r="M14" s="6">
        <f>IFERROR(VLOOKUP($G14,'CH2019'!$A$3:$C$1897,3,FALSE),0)</f>
        <v>386</v>
      </c>
      <c r="N14" s="6">
        <f>IFERROR(VLOOKUP($G14,'CH2020'!$A$3:$C$1897,3,FALSE),0)</f>
        <v>363</v>
      </c>
      <c r="O14" s="17">
        <f t="shared" si="3"/>
        <v>2289</v>
      </c>
      <c r="P14">
        <v>2</v>
      </c>
      <c r="Q14" s="9" t="s">
        <v>123</v>
      </c>
      <c r="R14" s="9" t="s">
        <v>8</v>
      </c>
      <c r="S14" s="9">
        <v>7</v>
      </c>
      <c r="T14" s="4">
        <v>14</v>
      </c>
      <c r="U14" s="4">
        <v>10</v>
      </c>
      <c r="V14" s="4">
        <v>8</v>
      </c>
      <c r="W14" s="4">
        <v>5</v>
      </c>
      <c r="X14" s="4">
        <v>7</v>
      </c>
      <c r="Y14" s="17">
        <v>51</v>
      </c>
      <c r="AA14" s="19" t="s">
        <v>1717</v>
      </c>
      <c r="AB14" s="8" t="s">
        <v>1657</v>
      </c>
      <c r="AC14" s="8" t="s">
        <v>1658</v>
      </c>
      <c r="AD14" s="8" t="s">
        <v>1659</v>
      </c>
      <c r="AE14" s="8" t="s">
        <v>1660</v>
      </c>
      <c r="AF14" s="8" t="s">
        <v>1661</v>
      </c>
      <c r="AG14" s="8" t="s">
        <v>1662</v>
      </c>
      <c r="AH14" s="47" t="s">
        <v>1666</v>
      </c>
    </row>
    <row r="15" spans="1:35" x14ac:dyDescent="0.3">
      <c r="A15" s="40" t="s">
        <v>14</v>
      </c>
      <c r="B15" s="40" t="s">
        <v>4</v>
      </c>
      <c r="C15" s="16">
        <v>11420</v>
      </c>
      <c r="D15" s="41">
        <f t="shared" si="2"/>
        <v>1.7192788062002431E-2</v>
      </c>
      <c r="E15" s="42">
        <f t="shared" si="5"/>
        <v>0.75375019571475022</v>
      </c>
      <c r="G15" s="40" t="s">
        <v>14</v>
      </c>
      <c r="H15" s="40" t="s">
        <v>4</v>
      </c>
      <c r="I15" s="3">
        <f>IFERROR(VLOOKUP($G15,'CH2015'!$A$3:$C$1897,3,FALSE),0)</f>
        <v>322</v>
      </c>
      <c r="J15" s="3">
        <f>IFERROR(VLOOKUP($G15,'CH2016'!$A$3:$C$1897,3,FALSE),0)</f>
        <v>410</v>
      </c>
      <c r="K15" s="3">
        <f>IFERROR(VLOOKUP($G15,'CH2017'!$A$3:$C$1897,3,FALSE),0)</f>
        <v>358</v>
      </c>
      <c r="L15" s="3">
        <f>IFERROR(VLOOKUP($G15,'CH2018'!$A$3:$C$1897,3,FALSE),0)</f>
        <v>372</v>
      </c>
      <c r="M15" s="3">
        <f>IFERROR(VLOOKUP($G15,'CH2019'!$A$3:$C$1897,3,FALSE),0)</f>
        <v>368</v>
      </c>
      <c r="N15" s="3">
        <f>IFERROR(VLOOKUP($G15,'CH2020'!$A$3:$C$1897,3,FALSE),0)</f>
        <v>442</v>
      </c>
      <c r="O15" s="17">
        <f t="shared" si="3"/>
        <v>2272</v>
      </c>
      <c r="Q15" s="9" t="s">
        <v>62</v>
      </c>
      <c r="R15" s="9" t="s">
        <v>8</v>
      </c>
      <c r="S15" s="9">
        <v>2</v>
      </c>
      <c r="T15" s="4">
        <v>3</v>
      </c>
      <c r="U15" s="4">
        <v>4</v>
      </c>
      <c r="V15" s="4">
        <v>9</v>
      </c>
      <c r="W15" s="4">
        <v>15</v>
      </c>
      <c r="X15" s="4">
        <v>17</v>
      </c>
      <c r="Y15" s="17">
        <v>50</v>
      </c>
      <c r="AA15" t="s">
        <v>8</v>
      </c>
      <c r="AB15" s="1"/>
      <c r="AC15" s="1">
        <f>AC3-AB9</f>
        <v>254</v>
      </c>
      <c r="AD15" s="1">
        <f t="shared" ref="AD15:AG15" si="12">AD3-AC9</f>
        <v>166</v>
      </c>
      <c r="AE15" s="1">
        <f t="shared" si="12"/>
        <v>290</v>
      </c>
      <c r="AF15" s="1">
        <f t="shared" si="12"/>
        <v>366</v>
      </c>
      <c r="AG15" s="1">
        <f t="shared" si="12"/>
        <v>667</v>
      </c>
      <c r="AH15" s="2">
        <f>POWER((AH9/AB3+1),1/5)-1</f>
        <v>0.59789833029990191</v>
      </c>
      <c r="AI15" t="s">
        <v>1719</v>
      </c>
    </row>
    <row r="16" spans="1:35" x14ac:dyDescent="0.3">
      <c r="A16" s="9" t="s">
        <v>20</v>
      </c>
      <c r="B16" s="9" t="s">
        <v>8</v>
      </c>
      <c r="C16" s="4">
        <v>11239</v>
      </c>
      <c r="D16" s="11">
        <f t="shared" si="2"/>
        <v>1.6920292909706248E-2</v>
      </c>
      <c r="E16" s="12">
        <f t="shared" si="5"/>
        <v>0.77067048862445642</v>
      </c>
      <c r="G16" s="9" t="s">
        <v>20</v>
      </c>
      <c r="H16" s="9" t="s">
        <v>8</v>
      </c>
      <c r="I16" s="4">
        <f>IFERROR(VLOOKUP($G16,'CH2015'!$A$3:$C$1897,3,FALSE),0)</f>
        <v>496</v>
      </c>
      <c r="J16" s="4">
        <f>IFERROR(VLOOKUP($G16,'CH2016'!$A$3:$C$1897,3,FALSE),0)</f>
        <v>515</v>
      </c>
      <c r="K16" s="4">
        <f>IFERROR(VLOOKUP($G16,'CH2017'!$A$3:$C$1897,3,FALSE),0)</f>
        <v>476</v>
      </c>
      <c r="L16" s="4">
        <f>IFERROR(VLOOKUP($G16,'CH2018'!$A$3:$C$1897,3,FALSE),0)</f>
        <v>407</v>
      </c>
      <c r="M16" s="4">
        <f>IFERROR(VLOOKUP($G16,'CH2019'!$A$3:$C$1897,3,FALSE),0)</f>
        <v>325</v>
      </c>
      <c r="N16" s="4">
        <f>IFERROR(VLOOKUP($G16,'CH2020'!$A$3:$C$1897,3,FALSE),0)</f>
        <v>358</v>
      </c>
      <c r="O16" s="17">
        <f t="shared" si="3"/>
        <v>2577</v>
      </c>
      <c r="Q16" s="9" t="s">
        <v>121</v>
      </c>
      <c r="R16" s="9" t="s">
        <v>8</v>
      </c>
      <c r="S16" s="9">
        <v>2</v>
      </c>
      <c r="T16" s="4">
        <v>4</v>
      </c>
      <c r="U16" s="4">
        <v>10</v>
      </c>
      <c r="V16" s="4">
        <v>10</v>
      </c>
      <c r="W16" s="4">
        <v>7</v>
      </c>
      <c r="X16" s="4">
        <v>11</v>
      </c>
      <c r="Y16" s="17">
        <v>44</v>
      </c>
      <c r="AA16" t="s">
        <v>1641</v>
      </c>
      <c r="AB16" s="1"/>
      <c r="AC16" s="1">
        <f t="shared" ref="AC16:AG18" si="13">AC4-AB10</f>
        <v>0</v>
      </c>
      <c r="AD16" s="1">
        <f t="shared" si="13"/>
        <v>0</v>
      </c>
      <c r="AE16" s="1">
        <f t="shared" si="13"/>
        <v>0</v>
      </c>
      <c r="AF16" s="1">
        <f t="shared" si="13"/>
        <v>52</v>
      </c>
      <c r="AG16" s="1">
        <f t="shared" si="13"/>
        <v>122</v>
      </c>
      <c r="AH16" s="2" t="e">
        <f>POWER((AH10/AE4+1),1/3)-1</f>
        <v>#DIV/0!</v>
      </c>
      <c r="AI16" t="s">
        <v>1669</v>
      </c>
    </row>
    <row r="17" spans="1:35" x14ac:dyDescent="0.3">
      <c r="A17" s="40" t="s">
        <v>21</v>
      </c>
      <c r="B17" s="40" t="s">
        <v>4</v>
      </c>
      <c r="C17" s="16">
        <v>10391</v>
      </c>
      <c r="D17" s="41">
        <f t="shared" si="2"/>
        <v>1.5643630538727433E-2</v>
      </c>
      <c r="E17" s="42">
        <f t="shared" si="5"/>
        <v>0.78631411916318383</v>
      </c>
      <c r="G17" s="40" t="s">
        <v>21</v>
      </c>
      <c r="H17" s="40" t="s">
        <v>4</v>
      </c>
      <c r="I17" s="1">
        <f>IFERROR(VLOOKUP($G17,'CH2015'!$A$3:$C$1897,3,FALSE),0)</f>
        <v>113</v>
      </c>
      <c r="J17" s="1">
        <f>IFERROR(VLOOKUP($G17,'CH2016'!$A$3:$C$1897,3,FALSE),0)</f>
        <v>144</v>
      </c>
      <c r="K17" s="1">
        <f>IFERROR(VLOOKUP($G17,'CH2017'!$A$3:$C$1897,3,FALSE),0)</f>
        <v>153</v>
      </c>
      <c r="L17" s="1">
        <f>IFERROR(VLOOKUP($G17,'CH2018'!$A$3:$C$1897,3,FALSE),0)</f>
        <v>136</v>
      </c>
      <c r="M17" s="1">
        <f>IFERROR(VLOOKUP($G17,'CH2019'!$A$3:$C$1897,3,FALSE),0)</f>
        <v>123</v>
      </c>
      <c r="N17" s="1">
        <f>IFERROR(VLOOKUP($G17,'CH2020'!$A$3:$C$1897,3,FALSE),0)</f>
        <v>123</v>
      </c>
      <c r="O17" s="17">
        <f t="shared" si="3"/>
        <v>792</v>
      </c>
      <c r="Q17" s="9" t="s">
        <v>110</v>
      </c>
      <c r="R17" s="9" t="s">
        <v>8</v>
      </c>
      <c r="S17" s="9">
        <v>1</v>
      </c>
      <c r="T17" s="4">
        <v>3</v>
      </c>
      <c r="U17" s="4">
        <v>3</v>
      </c>
      <c r="V17" s="4">
        <v>4</v>
      </c>
      <c r="W17" s="4">
        <v>0</v>
      </c>
      <c r="X17" s="4">
        <v>5</v>
      </c>
      <c r="Y17" s="17">
        <v>16</v>
      </c>
      <c r="AA17" t="s">
        <v>629</v>
      </c>
      <c r="AB17" s="1"/>
      <c r="AC17" s="1">
        <f t="shared" si="13"/>
        <v>1708</v>
      </c>
      <c r="AD17" s="1">
        <f t="shared" si="13"/>
        <v>397</v>
      </c>
      <c r="AE17" s="1">
        <f t="shared" si="13"/>
        <v>-226</v>
      </c>
      <c r="AF17" s="1">
        <f t="shared" si="13"/>
        <v>536</v>
      </c>
      <c r="AG17" s="1">
        <f t="shared" si="13"/>
        <v>-181</v>
      </c>
      <c r="AH17" s="2">
        <f>POWER((AH11/AB5+1),1/5)-1</f>
        <v>0.4787824152646869</v>
      </c>
      <c r="AI17" t="s">
        <v>1719</v>
      </c>
    </row>
    <row r="18" spans="1:35" x14ac:dyDescent="0.3">
      <c r="A18" s="40" t="s">
        <v>18</v>
      </c>
      <c r="B18" s="40" t="s">
        <v>4</v>
      </c>
      <c r="C18" s="16">
        <v>9358</v>
      </c>
      <c r="D18" s="41">
        <f t="shared" si="2"/>
        <v>1.4088451023136495E-2</v>
      </c>
      <c r="E18" s="42">
        <f t="shared" si="5"/>
        <v>0.80040257018632033</v>
      </c>
      <c r="G18" s="40" t="s">
        <v>18</v>
      </c>
      <c r="H18" s="40" t="s">
        <v>4</v>
      </c>
      <c r="I18" s="1">
        <f>IFERROR(VLOOKUP($G18,'CH2015'!$A$3:$C$1897,3,FALSE),0)</f>
        <v>327</v>
      </c>
      <c r="J18" s="1">
        <f>IFERROR(VLOOKUP($G18,'CH2016'!$A$3:$C$1897,3,FALSE),0)</f>
        <v>409</v>
      </c>
      <c r="K18" s="1">
        <f>IFERROR(VLOOKUP($G18,'CH2017'!$A$3:$C$1897,3,FALSE),0)</f>
        <v>387</v>
      </c>
      <c r="L18" s="1">
        <f>IFERROR(VLOOKUP($G18,'CH2018'!$A$3:$C$1897,3,FALSE),0)</f>
        <v>472</v>
      </c>
      <c r="M18" s="1">
        <f>IFERROR(VLOOKUP($G18,'CH2019'!$A$3:$C$1897,3,FALSE),0)</f>
        <v>382</v>
      </c>
      <c r="N18" s="1">
        <f>IFERROR(VLOOKUP($G18,'CH2020'!$A$3:$C$1897,3,FALSE),0)</f>
        <v>367</v>
      </c>
      <c r="O18" s="17">
        <f t="shared" si="3"/>
        <v>2344</v>
      </c>
      <c r="Q18" s="9" t="s">
        <v>173</v>
      </c>
      <c r="R18" s="9" t="s">
        <v>8</v>
      </c>
      <c r="S18" s="9">
        <v>2</v>
      </c>
      <c r="T18" s="4">
        <v>5</v>
      </c>
      <c r="U18" s="4">
        <v>2</v>
      </c>
      <c r="V18" s="4">
        <v>2</v>
      </c>
      <c r="W18" s="4">
        <v>1</v>
      </c>
      <c r="X18" s="4">
        <v>2</v>
      </c>
      <c r="Y18" s="17">
        <v>14</v>
      </c>
      <c r="AA18" t="s">
        <v>1642</v>
      </c>
      <c r="AB18" s="1"/>
      <c r="AC18" s="1">
        <f t="shared" si="13"/>
        <v>1962</v>
      </c>
      <c r="AD18" s="1">
        <f t="shared" si="13"/>
        <v>563</v>
      </c>
      <c r="AE18" s="1">
        <f t="shared" si="13"/>
        <v>64</v>
      </c>
      <c r="AF18" s="1">
        <f t="shared" si="13"/>
        <v>954</v>
      </c>
      <c r="AG18" s="1">
        <f t="shared" si="13"/>
        <v>608</v>
      </c>
      <c r="AH18" s="2">
        <f>POWER((AH12/AB6+1),1/5)-1</f>
        <v>0.50907105654233353</v>
      </c>
      <c r="AI18" t="s">
        <v>1719</v>
      </c>
    </row>
    <row r="19" spans="1:35" x14ac:dyDescent="0.3">
      <c r="A19" s="40" t="s">
        <v>19</v>
      </c>
      <c r="B19" s="40" t="s">
        <v>4</v>
      </c>
      <c r="C19" s="16">
        <v>8869</v>
      </c>
      <c r="D19" s="41">
        <f t="shared" si="2"/>
        <v>1.3352262462513097E-2</v>
      </c>
      <c r="E19" s="42">
        <f t="shared" si="5"/>
        <v>0.81375483264883341</v>
      </c>
      <c r="G19" s="40" t="s">
        <v>19</v>
      </c>
      <c r="H19" s="40" t="s">
        <v>4</v>
      </c>
      <c r="I19" s="3">
        <f>IFERROR(VLOOKUP($G19,'CH2015'!$A$3:$C$1897,3,FALSE),0)</f>
        <v>362</v>
      </c>
      <c r="J19" s="3">
        <f>IFERROR(VLOOKUP($G19,'CH2016'!$A$3:$C$1897,3,FALSE),0)</f>
        <v>351</v>
      </c>
      <c r="K19" s="3">
        <f>IFERROR(VLOOKUP($G19,'CH2017'!$A$3:$C$1897,3,FALSE),0)</f>
        <v>388</v>
      </c>
      <c r="L19" s="3">
        <f>IFERROR(VLOOKUP($G19,'CH2018'!$A$3:$C$1897,3,FALSE),0)</f>
        <v>365</v>
      </c>
      <c r="M19" s="3">
        <f>IFERROR(VLOOKUP($G19,'CH2019'!$A$3:$C$1897,3,FALSE),0)</f>
        <v>427</v>
      </c>
      <c r="N19" s="3">
        <f>IFERROR(VLOOKUP($G19,'CH2020'!$A$3:$C$1897,3,FALSE),0)</f>
        <v>401</v>
      </c>
      <c r="O19" s="17">
        <f t="shared" si="3"/>
        <v>2294</v>
      </c>
      <c r="Q19" s="9" t="s">
        <v>1449</v>
      </c>
      <c r="R19" s="9" t="s">
        <v>8</v>
      </c>
      <c r="S19" s="9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17">
        <v>1</v>
      </c>
      <c r="AC19" s="2"/>
      <c r="AD19" s="2"/>
      <c r="AE19" s="2"/>
      <c r="AF19" s="2"/>
      <c r="AG19" s="2"/>
      <c r="AH19" s="2"/>
    </row>
    <row r="20" spans="1:35" x14ac:dyDescent="0.3">
      <c r="A20" s="40" t="s">
        <v>24</v>
      </c>
      <c r="B20" s="40" t="s">
        <v>4</v>
      </c>
      <c r="C20" s="16">
        <v>6753</v>
      </c>
      <c r="D20" s="41">
        <f t="shared" si="2"/>
        <v>1.0166628527382E-2</v>
      </c>
      <c r="E20" s="42">
        <f t="shared" si="5"/>
        <v>0.82392146117621545</v>
      </c>
      <c r="G20" s="40" t="s">
        <v>24</v>
      </c>
      <c r="H20" s="40" t="s">
        <v>4</v>
      </c>
      <c r="I20" s="3">
        <f>IFERROR(VLOOKUP($G20,'CH2015'!$A$3:$C$1897,3,FALSE),0)</f>
        <v>211</v>
      </c>
      <c r="J20" s="3">
        <f>IFERROR(VLOOKUP($G20,'CH2016'!$A$3:$C$1897,3,FALSE),0)</f>
        <v>198</v>
      </c>
      <c r="K20" s="3">
        <f>IFERROR(VLOOKUP($G20,'CH2017'!$A$3:$C$1897,3,FALSE),0)</f>
        <v>177</v>
      </c>
      <c r="L20" s="3">
        <f>IFERROR(VLOOKUP($G20,'CH2018'!$A$3:$C$1897,3,FALSE),0)</f>
        <v>170</v>
      </c>
      <c r="M20" s="3">
        <f>IFERROR(VLOOKUP($G20,'CH2019'!$A$3:$C$1897,3,FALSE),0)</f>
        <v>165</v>
      </c>
      <c r="N20" s="3">
        <f>IFERROR(VLOOKUP($G20,'CH2020'!$A$3:$C$1897,3,FALSE),0)</f>
        <v>143</v>
      </c>
      <c r="O20" s="17">
        <f t="shared" si="3"/>
        <v>1064</v>
      </c>
      <c r="Q20" s="9" t="s">
        <v>915</v>
      </c>
      <c r="R20" s="9" t="s">
        <v>8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17">
        <v>0</v>
      </c>
      <c r="AA20" s="19" t="s">
        <v>1718</v>
      </c>
      <c r="AB20" s="8" t="s">
        <v>1657</v>
      </c>
      <c r="AC20" s="8" t="s">
        <v>1658</v>
      </c>
      <c r="AD20" s="8" t="s">
        <v>1659</v>
      </c>
      <c r="AE20" s="8" t="s">
        <v>1660</v>
      </c>
      <c r="AF20" s="8" t="s">
        <v>1661</v>
      </c>
      <c r="AG20" s="8" t="s">
        <v>1662</v>
      </c>
      <c r="AH20" s="47" t="s">
        <v>1666</v>
      </c>
    </row>
    <row r="21" spans="1:35" x14ac:dyDescent="0.3">
      <c r="A21" s="40" t="s">
        <v>26</v>
      </c>
      <c r="B21" s="40" t="s">
        <v>4</v>
      </c>
      <c r="C21" s="16">
        <v>5890</v>
      </c>
      <c r="D21" s="41">
        <f t="shared" si="2"/>
        <v>8.867383685218418E-3</v>
      </c>
      <c r="E21" s="42">
        <f t="shared" si="5"/>
        <v>0.8327888448614339</v>
      </c>
      <c r="G21" s="40" t="s">
        <v>26</v>
      </c>
      <c r="H21" s="40" t="s">
        <v>4</v>
      </c>
      <c r="I21" s="3">
        <f>IFERROR(VLOOKUP($G21,'CH2015'!$A$3:$C$1897,3,FALSE),0)</f>
        <v>187</v>
      </c>
      <c r="J21" s="3">
        <f>IFERROR(VLOOKUP($G21,'CH2016'!$A$3:$C$1897,3,FALSE),0)</f>
        <v>236</v>
      </c>
      <c r="K21" s="3">
        <f>IFERROR(VLOOKUP($G21,'CH2017'!$A$3:$C$1897,3,FALSE),0)</f>
        <v>196</v>
      </c>
      <c r="L21" s="3">
        <f>IFERROR(VLOOKUP($G21,'CH2018'!$A$3:$C$1897,3,FALSE),0)</f>
        <v>231</v>
      </c>
      <c r="M21" s="3">
        <f>IFERROR(VLOOKUP($G21,'CH2019'!$A$3:$C$1897,3,FALSE),0)</f>
        <v>220</v>
      </c>
      <c r="N21" s="3">
        <f>IFERROR(VLOOKUP($G21,'CH2020'!$A$3:$C$1897,3,FALSE),0)</f>
        <v>200</v>
      </c>
      <c r="O21" s="17">
        <f t="shared" si="3"/>
        <v>1270</v>
      </c>
      <c r="Q21" s="9" t="s">
        <v>958</v>
      </c>
      <c r="R21" s="9" t="s">
        <v>8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17">
        <v>0</v>
      </c>
      <c r="AA21" t="s">
        <v>8</v>
      </c>
      <c r="AB21" s="1"/>
      <c r="AC21" s="7">
        <f>AC15/AB9</f>
        <v>0.20650406504065041</v>
      </c>
      <c r="AD21" s="7">
        <f t="shared" ref="AD21:AG22" si="14">AD15/AC9</f>
        <v>0.11185983827493262</v>
      </c>
      <c r="AE21" s="7">
        <f t="shared" si="14"/>
        <v>0.17575757575757575</v>
      </c>
      <c r="AF21" s="7">
        <f t="shared" si="14"/>
        <v>0.18865979381443299</v>
      </c>
      <c r="AG21" s="7">
        <f t="shared" si="14"/>
        <v>0.28924544666088464</v>
      </c>
      <c r="AH21" s="2">
        <f>POWER((1+AC21)*(1+AD21)*(1+AE21)*(1+AF21)*(1+AG21),1/5)-1</f>
        <v>0.19304811682029621</v>
      </c>
      <c r="AI21" t="s">
        <v>1719</v>
      </c>
    </row>
    <row r="22" spans="1:35" x14ac:dyDescent="0.3">
      <c r="A22" s="9" t="s">
        <v>25</v>
      </c>
      <c r="B22" s="9" t="s">
        <v>8</v>
      </c>
      <c r="C22" s="4">
        <v>5195</v>
      </c>
      <c r="D22" s="11">
        <f t="shared" si="2"/>
        <v>7.8210625203242248E-3</v>
      </c>
      <c r="E22" s="12">
        <f t="shared" si="5"/>
        <v>0.84060990738175811</v>
      </c>
      <c r="G22" s="9" t="s">
        <v>25</v>
      </c>
      <c r="H22" s="9" t="s">
        <v>8</v>
      </c>
      <c r="I22" s="4">
        <f>IFERROR(VLOOKUP($G22,'CH2015'!$A$3:$C$1897,3,FALSE),0)</f>
        <v>144</v>
      </c>
      <c r="J22" s="4">
        <f>IFERROR(VLOOKUP($G22,'CH2016'!$A$3:$C$1897,3,FALSE),0)</f>
        <v>171</v>
      </c>
      <c r="K22" s="4">
        <f>IFERROR(VLOOKUP($G22,'CH2017'!$A$3:$C$1897,3,FALSE),0)</f>
        <v>166</v>
      </c>
      <c r="L22" s="4">
        <f>IFERROR(VLOOKUP($G22,'CH2018'!$A$3:$C$1897,3,FALSE),0)</f>
        <v>191</v>
      </c>
      <c r="M22" s="4">
        <f>IFERROR(VLOOKUP($G22,'CH2019'!$A$3:$C$1897,3,FALSE),0)</f>
        <v>183</v>
      </c>
      <c r="N22" s="4">
        <f>IFERROR(VLOOKUP($G22,'CH2020'!$A$3:$C$1897,3,FALSE),0)</f>
        <v>248</v>
      </c>
      <c r="O22" s="17">
        <f t="shared" si="3"/>
        <v>1103</v>
      </c>
      <c r="Q22" s="9" t="s">
        <v>957</v>
      </c>
      <c r="R22" s="9" t="s">
        <v>8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17">
        <v>0</v>
      </c>
      <c r="AA22" t="s">
        <v>1641</v>
      </c>
      <c r="AB22" s="1"/>
      <c r="AC22" s="7"/>
      <c r="AD22" s="7"/>
      <c r="AE22" s="7"/>
      <c r="AF22" s="7">
        <f t="shared" si="14"/>
        <v>0.15568862275449102</v>
      </c>
      <c r="AG22" s="7">
        <f t="shared" si="14"/>
        <v>2.7360394707333483E-2</v>
      </c>
      <c r="AH22" s="2">
        <f>POWER((1+AE22)*(1+AF22)*(1+AG22),1/3)-1</f>
        <v>5.8899034772350811E-2</v>
      </c>
      <c r="AI22" t="s">
        <v>1667</v>
      </c>
    </row>
    <row r="23" spans="1:35" x14ac:dyDescent="0.3">
      <c r="A23" s="40" t="s">
        <v>23</v>
      </c>
      <c r="B23" s="40" t="s">
        <v>4</v>
      </c>
      <c r="C23" s="16">
        <v>5022</v>
      </c>
      <c r="D23" s="41">
        <f t="shared" si="2"/>
        <v>7.5606113526599144E-3</v>
      </c>
      <c r="E23" s="42">
        <f t="shared" si="5"/>
        <v>0.84817051873441807</v>
      </c>
      <c r="G23" s="40" t="s">
        <v>23</v>
      </c>
      <c r="H23" s="40" t="s">
        <v>4</v>
      </c>
      <c r="I23" s="1">
        <f>IFERROR(VLOOKUP($G23,'CH2015'!$A$3:$C$1897,3,FALSE),0)</f>
        <v>97</v>
      </c>
      <c r="J23" s="1">
        <f>IFERROR(VLOOKUP($G23,'CH2016'!$A$3:$C$1897,3,FALSE),0)</f>
        <v>154</v>
      </c>
      <c r="K23" s="1">
        <f>IFERROR(VLOOKUP($G23,'CH2017'!$A$3:$C$1897,3,FALSE),0)</f>
        <v>146</v>
      </c>
      <c r="L23" s="1">
        <f>IFERROR(VLOOKUP($G23,'CH2018'!$A$3:$C$1897,3,FALSE),0)</f>
        <v>156</v>
      </c>
      <c r="M23" s="1">
        <f>IFERROR(VLOOKUP($G23,'CH2019'!$A$3:$C$1897,3,FALSE),0)</f>
        <v>233</v>
      </c>
      <c r="N23" s="1">
        <f>IFERROR(VLOOKUP($G23,'CH2020'!$A$3:$C$1897,3,FALSE),0)</f>
        <v>249</v>
      </c>
      <c r="O23" s="17">
        <f t="shared" si="3"/>
        <v>1035</v>
      </c>
      <c r="Q23" s="9" t="s">
        <v>914</v>
      </c>
      <c r="R23" s="9" t="s">
        <v>8</v>
      </c>
      <c r="S23" s="9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17">
        <v>0</v>
      </c>
      <c r="AA23" t="s">
        <v>629</v>
      </c>
      <c r="AB23" s="1"/>
      <c r="AC23" s="7">
        <f t="shared" ref="AC23:AG24" si="15">AC17/AB11</f>
        <v>0.10259490629505046</v>
      </c>
      <c r="AD23" s="7">
        <f t="shared" si="15"/>
        <v>2.1627805622139899E-2</v>
      </c>
      <c r="AE23" s="7">
        <f t="shared" si="15"/>
        <v>-1.205140510851597E-2</v>
      </c>
      <c r="AF23" s="7">
        <f t="shared" si="15"/>
        <v>2.9461880943219918E-2</v>
      </c>
      <c r="AG23" s="7">
        <f t="shared" si="15"/>
        <v>-1.2349890829694322E-2</v>
      </c>
      <c r="AH23" s="2">
        <f t="shared" ref="AH23:AH24" si="16">POWER((1+AC23)*(1+AD23)*(1+AE23)*(1+AF23)*(1+AG23),1/5)-1</f>
        <v>2.5017509421978446E-2</v>
      </c>
      <c r="AI23" t="s">
        <v>1719</v>
      </c>
    </row>
    <row r="24" spans="1:35" x14ac:dyDescent="0.3">
      <c r="A24" s="40" t="s">
        <v>29</v>
      </c>
      <c r="B24" s="40" t="s">
        <v>4</v>
      </c>
      <c r="C24" s="16">
        <v>4211</v>
      </c>
      <c r="D24" s="41">
        <f t="shared" si="2"/>
        <v>6.3396524106035237E-3</v>
      </c>
      <c r="E24" s="42">
        <f t="shared" si="5"/>
        <v>0.85451017114502159</v>
      </c>
      <c r="G24" s="40" t="s">
        <v>29</v>
      </c>
      <c r="H24" s="40" t="s">
        <v>4</v>
      </c>
      <c r="I24" s="3">
        <f>IFERROR(VLOOKUP($G24,'CH2015'!$A$3:$C$1897,3,FALSE),0)</f>
        <v>140</v>
      </c>
      <c r="J24" s="3">
        <f>IFERROR(VLOOKUP($G24,'CH2016'!$A$3:$C$1897,3,FALSE),0)</f>
        <v>153</v>
      </c>
      <c r="K24" s="3">
        <f>IFERROR(VLOOKUP($G24,'CH2017'!$A$3:$C$1897,3,FALSE),0)</f>
        <v>117</v>
      </c>
      <c r="L24" s="3">
        <f>IFERROR(VLOOKUP($G24,'CH2018'!$A$3:$C$1897,3,FALSE),0)</f>
        <v>127</v>
      </c>
      <c r="M24" s="3">
        <f>IFERROR(VLOOKUP($G24,'CH2019'!$A$3:$C$1897,3,FALSE),0)</f>
        <v>106</v>
      </c>
      <c r="N24" s="6">
        <f>IFERROR(VLOOKUP($G24,'CH2020'!$A$3:$C$1897,3,FALSE),0)</f>
        <v>114</v>
      </c>
      <c r="O24" s="17">
        <f t="shared" si="3"/>
        <v>757</v>
      </c>
      <c r="P24">
        <v>1</v>
      </c>
      <c r="Q24" s="40" t="s">
        <v>16</v>
      </c>
      <c r="R24" s="40" t="s">
        <v>4</v>
      </c>
      <c r="S24" s="3">
        <v>375</v>
      </c>
      <c r="T24" s="3">
        <v>451</v>
      </c>
      <c r="U24" s="3">
        <v>380</v>
      </c>
      <c r="V24" s="3">
        <v>334</v>
      </c>
      <c r="W24" s="6">
        <v>386</v>
      </c>
      <c r="X24" s="6">
        <v>363</v>
      </c>
      <c r="Y24" s="17">
        <v>2289</v>
      </c>
      <c r="Z24">
        <v>2</v>
      </c>
      <c r="AA24" t="s">
        <v>1642</v>
      </c>
      <c r="AB24" s="1"/>
      <c r="AC24" s="7">
        <f t="shared" si="15"/>
        <v>0.10974381921915204</v>
      </c>
      <c r="AD24" s="7">
        <f t="shared" si="15"/>
        <v>2.8377016129032259E-2</v>
      </c>
      <c r="AE24" s="7">
        <f t="shared" si="15"/>
        <v>3.136793608783022E-3</v>
      </c>
      <c r="AF24" s="7">
        <f t="shared" si="15"/>
        <v>4.661161870327845E-2</v>
      </c>
      <c r="AG24" s="7">
        <f t="shared" si="15"/>
        <v>2.8383362121282854E-2</v>
      </c>
      <c r="AH24" s="2">
        <f t="shared" si="16"/>
        <v>4.2641891198509363E-2</v>
      </c>
      <c r="AI24" t="s">
        <v>1719</v>
      </c>
    </row>
    <row r="25" spans="1:35" x14ac:dyDescent="0.3">
      <c r="A25" s="40" t="s">
        <v>31</v>
      </c>
      <c r="B25" s="40" t="s">
        <v>4</v>
      </c>
      <c r="C25" s="16">
        <v>3083</v>
      </c>
      <c r="D25" s="41">
        <f t="shared" si="2"/>
        <v>4.6414505775090632E-3</v>
      </c>
      <c r="E25" s="42">
        <f t="shared" si="5"/>
        <v>0.85915162172253068</v>
      </c>
      <c r="G25" s="40" t="s">
        <v>31</v>
      </c>
      <c r="H25" s="40" t="s">
        <v>4</v>
      </c>
      <c r="I25" s="3">
        <f>IFERROR(VLOOKUP($G25,'CH2015'!$A$3:$C$1897,3,FALSE),0)</f>
        <v>90</v>
      </c>
      <c r="J25" s="3">
        <f>IFERROR(VLOOKUP($G25,'CH2016'!$A$3:$C$1897,3,FALSE),0)</f>
        <v>95</v>
      </c>
      <c r="K25" s="3">
        <f>IFERROR(VLOOKUP($G25,'CH2017'!$A$3:$C$1897,3,FALSE),0)</f>
        <v>87</v>
      </c>
      <c r="L25" s="3">
        <f>IFERROR(VLOOKUP($G25,'CH2018'!$A$3:$C$1897,3,FALSE),0)</f>
        <v>68</v>
      </c>
      <c r="M25" s="3">
        <f>IFERROR(VLOOKUP($G25,'CH2019'!$A$3:$C$1897,3,FALSE),0)</f>
        <v>76</v>
      </c>
      <c r="N25" s="3">
        <f>IFERROR(VLOOKUP($G25,'CH2020'!$A$3:$C$1897,3,FALSE),0)</f>
        <v>75</v>
      </c>
      <c r="O25" s="17">
        <f t="shared" si="3"/>
        <v>491</v>
      </c>
      <c r="Q25" t="s">
        <v>3</v>
      </c>
      <c r="R25" t="s">
        <v>4</v>
      </c>
      <c r="S25" s="17">
        <v>3820</v>
      </c>
      <c r="T25" s="16">
        <v>4142</v>
      </c>
      <c r="U25" s="16">
        <v>4108</v>
      </c>
      <c r="V25" s="17">
        <v>4069</v>
      </c>
      <c r="W25" s="17">
        <v>3967</v>
      </c>
      <c r="X25" s="6">
        <v>4104</v>
      </c>
      <c r="Y25" s="17">
        <v>24210</v>
      </c>
      <c r="Z25">
        <v>1</v>
      </c>
    </row>
    <row r="26" spans="1:35" x14ac:dyDescent="0.3">
      <c r="A26" s="40" t="s">
        <v>27</v>
      </c>
      <c r="B26" s="40" t="s">
        <v>4</v>
      </c>
      <c r="C26" s="16">
        <v>2921</v>
      </c>
      <c r="D26" s="41">
        <f t="shared" si="2"/>
        <v>4.3975598887135824E-3</v>
      </c>
      <c r="E26" s="42">
        <f t="shared" si="5"/>
        <v>0.86354918161124428</v>
      </c>
      <c r="G26" s="43" t="s">
        <v>27</v>
      </c>
      <c r="H26" s="43" t="s">
        <v>4</v>
      </c>
      <c r="I26" s="44">
        <f>IFERROR(VLOOKUP($G26,'CH2015'!$A$3:$C$1897,3,FALSE),0)</f>
        <v>122</v>
      </c>
      <c r="J26" s="44">
        <f>IFERROR(VLOOKUP($G26,'CH2016'!$A$3:$C$1897,3,FALSE),0)</f>
        <v>141</v>
      </c>
      <c r="K26" s="44">
        <f>IFERROR(VLOOKUP($G26,'CH2017'!$A$3:$C$1897,3,FALSE),0)</f>
        <v>142</v>
      </c>
      <c r="L26" s="44">
        <f>IFERROR(VLOOKUP($G26,'CH2018'!$A$3:$C$1897,3,FALSE),0)</f>
        <v>135</v>
      </c>
      <c r="M26" s="44">
        <f>IFERROR(VLOOKUP($G26,'CH2019'!$A$3:$C$1897,3,FALSE),0)</f>
        <v>157</v>
      </c>
      <c r="N26" s="44">
        <f>IFERROR(VLOOKUP($G26,'CH2020'!$A$3:$C$1897,3,FALSE),0)</f>
        <v>123</v>
      </c>
      <c r="O26" s="17">
        <f t="shared" si="3"/>
        <v>820</v>
      </c>
      <c r="Q26" s="40" t="s">
        <v>29</v>
      </c>
      <c r="R26" s="40" t="s">
        <v>4</v>
      </c>
      <c r="S26" s="3">
        <v>140</v>
      </c>
      <c r="T26" s="3">
        <v>153</v>
      </c>
      <c r="U26" s="3">
        <v>117</v>
      </c>
      <c r="V26" s="3">
        <v>127</v>
      </c>
      <c r="W26" s="3">
        <v>106</v>
      </c>
      <c r="X26" s="6">
        <v>114</v>
      </c>
      <c r="Y26" s="17">
        <v>757</v>
      </c>
      <c r="Z26">
        <v>1</v>
      </c>
    </row>
    <row r="27" spans="1:35" x14ac:dyDescent="0.3">
      <c r="A27" s="40" t="s">
        <v>34</v>
      </c>
      <c r="B27" s="40" t="s">
        <v>4</v>
      </c>
      <c r="C27" s="16">
        <v>2914</v>
      </c>
      <c r="D27" s="41">
        <f t="shared" si="2"/>
        <v>4.3870214021606907E-3</v>
      </c>
      <c r="E27" s="42">
        <f t="shared" si="5"/>
        <v>0.86793620301340502</v>
      </c>
      <c r="G27" s="40" t="s">
        <v>34</v>
      </c>
      <c r="H27" s="40" t="s">
        <v>4</v>
      </c>
      <c r="I27" s="3">
        <f>IFERROR(VLOOKUP($G27,'CH2015'!$A$3:$C$1897,3,FALSE),0)</f>
        <v>117</v>
      </c>
      <c r="J27" s="3">
        <f>IFERROR(VLOOKUP($G27,'CH2016'!$A$3:$C$1897,3,FALSE),0)</f>
        <v>129</v>
      </c>
      <c r="K27" s="3">
        <f>IFERROR(VLOOKUP($G27,'CH2017'!$A$3:$C$1897,3,FALSE),0)</f>
        <v>117</v>
      </c>
      <c r="L27" s="3">
        <f>IFERROR(VLOOKUP($G27,'CH2018'!$A$3:$C$1897,3,FALSE),0)</f>
        <v>108</v>
      </c>
      <c r="M27" s="3">
        <f>IFERROR(VLOOKUP($G27,'CH2019'!$A$3:$C$1897,3,FALSE),0)</f>
        <v>95</v>
      </c>
      <c r="N27" s="3">
        <f>IFERROR(VLOOKUP($G27,'CH2020'!$A$3:$C$1897,3,FALSE),0)</f>
        <v>116</v>
      </c>
      <c r="O27" s="17">
        <f t="shared" ref="O27" si="17">SUM(I27:N27)</f>
        <v>682</v>
      </c>
      <c r="Q27" t="s">
        <v>5</v>
      </c>
      <c r="R27" t="s">
        <v>4</v>
      </c>
      <c r="S27" s="3">
        <v>2862</v>
      </c>
      <c r="T27" s="3">
        <v>3314</v>
      </c>
      <c r="U27" s="3">
        <v>3626</v>
      </c>
      <c r="V27" s="3">
        <v>3553</v>
      </c>
      <c r="W27" s="3">
        <v>3783</v>
      </c>
      <c r="X27" s="3">
        <v>3874</v>
      </c>
      <c r="Y27" s="17">
        <v>21012</v>
      </c>
    </row>
    <row r="28" spans="1:35" x14ac:dyDescent="0.3">
      <c r="A28" s="40" t="s">
        <v>22</v>
      </c>
      <c r="B28" s="40" t="s">
        <v>4</v>
      </c>
      <c r="C28" s="16">
        <v>2788</v>
      </c>
      <c r="D28" s="41">
        <f t="shared" si="2"/>
        <v>4.1973286442086501E-3</v>
      </c>
      <c r="E28" s="42">
        <f t="shared" si="5"/>
        <v>0.87213353165761365</v>
      </c>
      <c r="G28" s="40" t="s">
        <v>22</v>
      </c>
      <c r="H28" s="40" t="s">
        <v>4</v>
      </c>
      <c r="I28" s="3">
        <f>IFERROR(VLOOKUP($G28,'CH2015'!$A$3:$C$1897,3,FALSE),0)</f>
        <v>98</v>
      </c>
      <c r="J28" s="3">
        <f>IFERROR(VLOOKUP($G28,'CH2016'!$A$3:$C$1897,3,FALSE),0)</f>
        <v>112</v>
      </c>
      <c r="K28" s="3">
        <f>IFERROR(VLOOKUP($G28,'CH2017'!$A$3:$C$1897,3,FALSE),0)</f>
        <v>144</v>
      </c>
      <c r="L28" s="3">
        <f>IFERROR(VLOOKUP($G28,'CH2018'!$A$3:$C$1897,3,FALSE),0)</f>
        <v>173</v>
      </c>
      <c r="M28" s="3">
        <f>IFERROR(VLOOKUP($G28,'CH2019'!$A$3:$C$1897,3,FALSE),0)</f>
        <v>200</v>
      </c>
      <c r="N28" s="3">
        <f>IFERROR(VLOOKUP($G28,'CH2020'!$A$3:$C$1897,3,FALSE),0)</f>
        <v>208</v>
      </c>
      <c r="O28" s="17">
        <f t="shared" si="3"/>
        <v>935</v>
      </c>
      <c r="Q28" t="s">
        <v>6</v>
      </c>
      <c r="R28" t="s">
        <v>4</v>
      </c>
      <c r="S28" s="3">
        <v>2127</v>
      </c>
      <c r="T28" s="3">
        <v>2138</v>
      </c>
      <c r="U28" s="3">
        <v>2137</v>
      </c>
      <c r="V28" s="3">
        <v>2129</v>
      </c>
      <c r="W28" s="1">
        <v>2163</v>
      </c>
      <c r="X28" s="1">
        <v>2130</v>
      </c>
      <c r="Y28" s="17">
        <v>12824</v>
      </c>
    </row>
    <row r="29" spans="1:35" x14ac:dyDescent="0.3">
      <c r="A29" s="9" t="s">
        <v>38</v>
      </c>
      <c r="B29" s="9" t="s">
        <v>8</v>
      </c>
      <c r="C29" s="4">
        <v>2393</v>
      </c>
      <c r="D29" s="11">
        <f t="shared" si="2"/>
        <v>3.6026569030097916E-3</v>
      </c>
      <c r="E29" s="12">
        <f t="shared" si="5"/>
        <v>0.87573618856062341</v>
      </c>
      <c r="G29" s="9" t="s">
        <v>38</v>
      </c>
      <c r="H29" s="9" t="s">
        <v>8</v>
      </c>
      <c r="I29" s="4">
        <f>IFERROR(VLOOKUP($G29,'CH2015'!$A$3:$C$1897,3,FALSE),0)</f>
        <v>74</v>
      </c>
      <c r="J29" s="4">
        <f>IFERROR(VLOOKUP($G29,'CH2016'!$A$3:$C$1897,3,FALSE),0)</f>
        <v>71</v>
      </c>
      <c r="K29" s="4">
        <f>IFERROR(VLOOKUP($G29,'CH2017'!$A$3:$C$1897,3,FALSE),0)</f>
        <v>55</v>
      </c>
      <c r="L29" s="4">
        <f>IFERROR(VLOOKUP($G29,'CH2018'!$A$3:$C$1897,3,FALSE),0)</f>
        <v>66</v>
      </c>
      <c r="M29" s="4">
        <f>IFERROR(VLOOKUP($G29,'CH2019'!$A$3:$C$1897,3,FALSE),0)</f>
        <v>58</v>
      </c>
      <c r="N29" s="4">
        <f>IFERROR(VLOOKUP($G29,'CH2020'!$A$3:$C$1897,3,FALSE),0)</f>
        <v>42</v>
      </c>
      <c r="O29" s="17">
        <f t="shared" si="3"/>
        <v>366</v>
      </c>
      <c r="Q29" s="40" t="s">
        <v>10</v>
      </c>
      <c r="R29" s="40" t="s">
        <v>4</v>
      </c>
      <c r="S29" s="1">
        <v>683</v>
      </c>
      <c r="T29" s="1">
        <v>715</v>
      </c>
      <c r="U29" s="1">
        <v>798</v>
      </c>
      <c r="V29" s="1">
        <v>778</v>
      </c>
      <c r="W29" s="1">
        <v>750</v>
      </c>
      <c r="X29" s="1">
        <v>825</v>
      </c>
      <c r="Y29" s="17">
        <v>4549</v>
      </c>
    </row>
    <row r="30" spans="1:35" x14ac:dyDescent="0.3">
      <c r="A30" s="40" t="s">
        <v>33</v>
      </c>
      <c r="B30" s="40" t="s">
        <v>4</v>
      </c>
      <c r="C30" s="16">
        <v>2310</v>
      </c>
      <c r="D30" s="41">
        <f t="shared" si="2"/>
        <v>3.4777005624540822E-3</v>
      </c>
      <c r="E30" s="42">
        <f t="shared" si="5"/>
        <v>0.87921388912307752</v>
      </c>
      <c r="G30" s="40" t="s">
        <v>33</v>
      </c>
      <c r="H30" s="40" t="s">
        <v>4</v>
      </c>
      <c r="I30" s="1">
        <f>IFERROR(VLOOKUP($G30,'CH2015'!$A$3:$C$1897,3,FALSE),0)</f>
        <v>92</v>
      </c>
      <c r="J30" s="1">
        <f>IFERROR(VLOOKUP($G30,'CH2016'!$A$3:$C$1897,3,FALSE),0)</f>
        <v>114</v>
      </c>
      <c r="K30" s="1">
        <f>IFERROR(VLOOKUP($G30,'CH2017'!$A$3:$C$1897,3,FALSE),0)</f>
        <v>87</v>
      </c>
      <c r="L30" s="1">
        <f>IFERROR(VLOOKUP($G30,'CH2018'!$A$3:$C$1897,3,FALSE),0)</f>
        <v>94</v>
      </c>
      <c r="M30" s="1">
        <f>IFERROR(VLOOKUP($G30,'CH2019'!$A$3:$C$1897,3,FALSE),0)</f>
        <v>98</v>
      </c>
      <c r="N30" s="1">
        <f>IFERROR(VLOOKUP($G30,'CH2020'!$A$3:$C$1897,3,FALSE),0)</f>
        <v>88</v>
      </c>
      <c r="O30" s="17">
        <f t="shared" si="3"/>
        <v>573</v>
      </c>
      <c r="Q30" s="40" t="s">
        <v>12</v>
      </c>
      <c r="R30" s="40" t="s">
        <v>4</v>
      </c>
      <c r="S30" s="1">
        <v>649</v>
      </c>
      <c r="T30" s="1">
        <v>697</v>
      </c>
      <c r="U30" s="1">
        <v>808</v>
      </c>
      <c r="V30" s="1">
        <v>827</v>
      </c>
      <c r="W30" s="1">
        <v>847</v>
      </c>
      <c r="X30" s="1">
        <v>676</v>
      </c>
      <c r="Y30" s="17">
        <v>4504</v>
      </c>
    </row>
    <row r="31" spans="1:35" x14ac:dyDescent="0.3">
      <c r="A31" s="40" t="s">
        <v>35</v>
      </c>
      <c r="B31" s="40" t="s">
        <v>4</v>
      </c>
      <c r="C31" s="16">
        <v>2128</v>
      </c>
      <c r="D31" s="41">
        <f t="shared" si="2"/>
        <v>3.2036999120789124E-3</v>
      </c>
      <c r="E31" s="42">
        <f t="shared" si="5"/>
        <v>0.88241758903515644</v>
      </c>
      <c r="G31" s="40" t="s">
        <v>35</v>
      </c>
      <c r="H31" s="40" t="s">
        <v>4</v>
      </c>
      <c r="I31" s="3">
        <f>IFERROR(VLOOKUP($G31,'CH2015'!$A$3:$C$1897,3,FALSE),0)</f>
        <v>47</v>
      </c>
      <c r="J31" s="3">
        <f>IFERROR(VLOOKUP($G31,'CH2016'!$A$3:$C$1897,3,FALSE),0)</f>
        <v>53</v>
      </c>
      <c r="K31" s="3">
        <f>IFERROR(VLOOKUP($G31,'CH2017'!$A$3:$C$1897,3,FALSE),0)</f>
        <v>55</v>
      </c>
      <c r="L31" s="3">
        <f>IFERROR(VLOOKUP($G31,'CH2018'!$A$3:$C$1897,3,FALSE),0)</f>
        <v>37</v>
      </c>
      <c r="M31" s="3">
        <f>IFERROR(VLOOKUP($G31,'CH2019'!$A$3:$C$1897,3,FALSE),0)</f>
        <v>60</v>
      </c>
      <c r="N31" s="3">
        <f>IFERROR(VLOOKUP($G31,'CH2020'!$A$3:$C$1897,3,FALSE),0)</f>
        <v>45</v>
      </c>
      <c r="O31" s="17">
        <f t="shared" si="3"/>
        <v>297</v>
      </c>
      <c r="Q31" s="40" t="s">
        <v>9</v>
      </c>
      <c r="R31" s="40" t="s">
        <v>4</v>
      </c>
      <c r="S31" s="1">
        <v>704</v>
      </c>
      <c r="T31" s="1">
        <v>754</v>
      </c>
      <c r="U31" s="1">
        <v>791</v>
      </c>
      <c r="V31" s="1">
        <v>714</v>
      </c>
      <c r="W31" s="1">
        <v>711</v>
      </c>
      <c r="X31" s="1">
        <v>737</v>
      </c>
      <c r="Y31" s="17">
        <v>4411</v>
      </c>
    </row>
    <row r="32" spans="1:35" x14ac:dyDescent="0.3">
      <c r="A32" s="40" t="s">
        <v>32</v>
      </c>
      <c r="B32" s="40" t="s">
        <v>4</v>
      </c>
      <c r="C32" s="16">
        <v>1938</v>
      </c>
      <c r="D32" s="41">
        <f t="shared" si="2"/>
        <v>2.9176552770718667E-3</v>
      </c>
      <c r="E32" s="42">
        <f t="shared" si="5"/>
        <v>0.88533524431222832</v>
      </c>
      <c r="G32" s="40" t="s">
        <v>32</v>
      </c>
      <c r="H32" s="40" t="s">
        <v>4</v>
      </c>
      <c r="I32" s="3">
        <f>IFERROR(VLOOKUP($G32,'CH2015'!$A$3:$C$1897,3,FALSE),0)</f>
        <v>56</v>
      </c>
      <c r="J32" s="3">
        <f>IFERROR(VLOOKUP($G32,'CH2016'!$A$3:$C$1897,3,FALSE),0)</f>
        <v>85</v>
      </c>
      <c r="K32" s="3">
        <f>IFERROR(VLOOKUP($G32,'CH2017'!$A$3:$C$1897,3,FALSE),0)</f>
        <v>81</v>
      </c>
      <c r="L32" s="3">
        <f>IFERROR(VLOOKUP($G32,'CH2018'!$A$3:$C$1897,3,FALSE),0)</f>
        <v>97</v>
      </c>
      <c r="M32" s="3">
        <f>IFERROR(VLOOKUP($G32,'CH2019'!$A$3:$C$1897,3,FALSE),0)</f>
        <v>107</v>
      </c>
      <c r="N32" s="3">
        <f>IFERROR(VLOOKUP($G32,'CH2020'!$A$3:$C$1897,3,FALSE),0)</f>
        <v>113</v>
      </c>
      <c r="O32" s="17">
        <f t="shared" si="3"/>
        <v>539</v>
      </c>
      <c r="Q32" s="40" t="s">
        <v>13</v>
      </c>
      <c r="R32" s="40" t="s">
        <v>4</v>
      </c>
      <c r="S32" s="1">
        <v>429</v>
      </c>
      <c r="T32" s="1">
        <v>561</v>
      </c>
      <c r="U32" s="1">
        <v>563</v>
      </c>
      <c r="V32" s="1">
        <v>540</v>
      </c>
      <c r="W32" s="1">
        <v>599</v>
      </c>
      <c r="X32" s="1">
        <v>656</v>
      </c>
      <c r="Y32" s="17">
        <v>3348</v>
      </c>
    </row>
    <row r="33" spans="1:25" x14ac:dyDescent="0.3">
      <c r="A33" s="40" t="s">
        <v>30</v>
      </c>
      <c r="B33" s="40" t="s">
        <v>4</v>
      </c>
      <c r="C33" s="16">
        <v>1910</v>
      </c>
      <c r="D33" s="41">
        <f t="shared" si="2"/>
        <v>2.8755013308603018E-3</v>
      </c>
      <c r="E33" s="42">
        <f t="shared" si="5"/>
        <v>0.88821074564308866</v>
      </c>
      <c r="G33" s="40" t="s">
        <v>30</v>
      </c>
      <c r="H33" s="40" t="s">
        <v>4</v>
      </c>
      <c r="I33" s="17">
        <f>IFERROR(VLOOKUP($G33,'CH2015'!$A$3:$C$1897,3,FALSE),0)</f>
        <v>66</v>
      </c>
      <c r="J33" s="17">
        <f>IFERROR(VLOOKUP($G33,'CH2016'!$A$3:$C$1897,3,FALSE),0)</f>
        <v>75</v>
      </c>
      <c r="K33" s="17">
        <f>IFERROR(VLOOKUP($G33,'CH2017'!$A$3:$C$1897,3,FALSE),0)</f>
        <v>104</v>
      </c>
      <c r="L33" s="17">
        <f>IFERROR(VLOOKUP($G33,'CH2018'!$A$3:$C$1897,3,FALSE),0)</f>
        <v>107</v>
      </c>
      <c r="M33" s="17">
        <f>IFERROR(VLOOKUP($G33,'CH2019'!$A$3:$C$1897,3,FALSE),0)</f>
        <v>141</v>
      </c>
      <c r="N33" s="17">
        <f>IFERROR(VLOOKUP($G33,'CH2020'!$A$3:$C$1897,3,FALSE),0)</f>
        <v>127</v>
      </c>
      <c r="O33" s="17">
        <f t="shared" si="3"/>
        <v>620</v>
      </c>
      <c r="Q33" s="40" t="s">
        <v>15</v>
      </c>
      <c r="R33" s="40" t="s">
        <v>4</v>
      </c>
      <c r="S33" s="3">
        <v>495</v>
      </c>
      <c r="T33" s="3">
        <v>452</v>
      </c>
      <c r="U33" s="3">
        <v>482</v>
      </c>
      <c r="V33" s="3">
        <v>352</v>
      </c>
      <c r="W33" s="3">
        <v>468</v>
      </c>
      <c r="X33" s="3">
        <v>347</v>
      </c>
      <c r="Y33" s="17">
        <v>2596</v>
      </c>
    </row>
    <row r="34" spans="1:25" x14ac:dyDescent="0.3">
      <c r="A34" s="40" t="s">
        <v>40</v>
      </c>
      <c r="B34" s="40" t="s">
        <v>4</v>
      </c>
      <c r="C34" s="16">
        <v>1816</v>
      </c>
      <c r="D34" s="41">
        <f t="shared" si="2"/>
        <v>2.7339845114357636E-3</v>
      </c>
      <c r="E34" s="42">
        <f t="shared" si="5"/>
        <v>0.89094473015452447</v>
      </c>
      <c r="G34" s="40" t="s">
        <v>40</v>
      </c>
      <c r="H34" s="40" t="s">
        <v>4</v>
      </c>
      <c r="I34" s="17">
        <f>IFERROR(VLOOKUP($G34,'CH2015'!$A$3:$C$1897,3,FALSE),0)</f>
        <v>34</v>
      </c>
      <c r="J34" s="17">
        <f>IFERROR(VLOOKUP($G34,'CH2016'!$A$3:$C$1897,3,FALSE),0)</f>
        <v>51</v>
      </c>
      <c r="K34" s="17">
        <f>IFERROR(VLOOKUP($G34,'CH2017'!$A$3:$C$1897,3,FALSE),0)</f>
        <v>47</v>
      </c>
      <c r="L34" s="17">
        <f>IFERROR(VLOOKUP($G34,'CH2018'!$A$3:$C$1897,3,FALSE),0)</f>
        <v>37</v>
      </c>
      <c r="M34" s="17">
        <f>IFERROR(VLOOKUP($G34,'CH2019'!$A$3:$C$1897,3,FALSE),0)</f>
        <v>42</v>
      </c>
      <c r="N34" s="17">
        <f>IFERROR(VLOOKUP($G34,'CH2020'!$A$3:$C$1897,3,FALSE),0)</f>
        <v>70</v>
      </c>
      <c r="O34" s="17">
        <f t="shared" si="3"/>
        <v>281</v>
      </c>
      <c r="Q34" s="40" t="s">
        <v>18</v>
      </c>
      <c r="R34" s="40" t="s">
        <v>4</v>
      </c>
      <c r="S34" s="1">
        <v>327</v>
      </c>
      <c r="T34" s="1">
        <v>409</v>
      </c>
      <c r="U34" s="1">
        <v>387</v>
      </c>
      <c r="V34" s="1">
        <v>472</v>
      </c>
      <c r="W34" s="1">
        <v>382</v>
      </c>
      <c r="X34" s="1">
        <v>367</v>
      </c>
      <c r="Y34" s="17">
        <v>2344</v>
      </c>
    </row>
    <row r="35" spans="1:25" x14ac:dyDescent="0.3">
      <c r="A35" s="40" t="s">
        <v>36</v>
      </c>
      <c r="B35" s="40" t="s">
        <v>4</v>
      </c>
      <c r="C35" s="16">
        <v>1722</v>
      </c>
      <c r="D35" s="41">
        <f t="shared" si="2"/>
        <v>2.592467692011225E-3</v>
      </c>
      <c r="E35" s="42">
        <f t="shared" si="5"/>
        <v>0.89353719784653574</v>
      </c>
      <c r="G35" s="40" t="s">
        <v>36</v>
      </c>
      <c r="H35" s="40" t="s">
        <v>4</v>
      </c>
      <c r="I35" s="17">
        <f>IFERROR(VLOOKUP($G35,'CH2015'!$A$3:$C$1897,3,FALSE),0)</f>
        <v>62</v>
      </c>
      <c r="J35" s="17">
        <f>IFERROR(VLOOKUP($G35,'CH2016'!$A$3:$C$1897,3,FALSE),0)</f>
        <v>89</v>
      </c>
      <c r="K35" s="17">
        <f>IFERROR(VLOOKUP($G35,'CH2017'!$A$3:$C$1897,3,FALSE),0)</f>
        <v>83</v>
      </c>
      <c r="L35" s="17">
        <f>IFERROR(VLOOKUP($G35,'CH2018'!$A$3:$C$1897,3,FALSE),0)</f>
        <v>97</v>
      </c>
      <c r="M35" s="17">
        <f>IFERROR(VLOOKUP($G35,'CH2019'!$A$3:$C$1897,3,FALSE),0)</f>
        <v>80</v>
      </c>
      <c r="N35" s="17">
        <f>IFERROR(VLOOKUP($G35,'CH2020'!$A$3:$C$1897,3,FALSE),0)</f>
        <v>80</v>
      </c>
      <c r="O35" s="17">
        <f t="shared" si="3"/>
        <v>491</v>
      </c>
      <c r="Q35" s="40" t="s">
        <v>19</v>
      </c>
      <c r="R35" s="40" t="s">
        <v>4</v>
      </c>
      <c r="S35" s="3">
        <v>362</v>
      </c>
      <c r="T35" s="3">
        <v>351</v>
      </c>
      <c r="U35" s="3">
        <v>388</v>
      </c>
      <c r="V35" s="3">
        <v>365</v>
      </c>
      <c r="W35" s="3">
        <v>427</v>
      </c>
      <c r="X35" s="3">
        <v>401</v>
      </c>
      <c r="Y35" s="17">
        <v>2294</v>
      </c>
    </row>
    <row r="36" spans="1:25" x14ac:dyDescent="0.3">
      <c r="A36" s="40" t="s">
        <v>41</v>
      </c>
      <c r="B36" s="40" t="s">
        <v>4</v>
      </c>
      <c r="C36" s="16">
        <v>1627</v>
      </c>
      <c r="D36" s="41">
        <f t="shared" si="2"/>
        <v>2.4494453745077019E-3</v>
      </c>
      <c r="E36" s="42">
        <f t="shared" si="5"/>
        <v>0.89598664322104349</v>
      </c>
      <c r="G36" s="40" t="s">
        <v>41</v>
      </c>
      <c r="H36" s="40" t="s">
        <v>4</v>
      </c>
      <c r="I36" s="17">
        <f>IFERROR(VLOOKUP($G36,'CH2015'!$A$3:$C$1897,3,FALSE),0)</f>
        <v>52</v>
      </c>
      <c r="J36" s="17">
        <f>IFERROR(VLOOKUP($G36,'CH2016'!$A$3:$C$1897,3,FALSE),0)</f>
        <v>59</v>
      </c>
      <c r="K36" s="17">
        <f>IFERROR(VLOOKUP($G36,'CH2017'!$A$3:$C$1897,3,FALSE),0)</f>
        <v>45</v>
      </c>
      <c r="L36" s="17">
        <f>IFERROR(VLOOKUP($G36,'CH2018'!$A$3:$C$1897,3,FALSE),0)</f>
        <v>43</v>
      </c>
      <c r="M36" s="17">
        <f>IFERROR(VLOOKUP($G36,'CH2019'!$A$3:$C$1897,3,FALSE),0)</f>
        <v>55</v>
      </c>
      <c r="N36" s="17">
        <f>IFERROR(VLOOKUP($G36,'CH2020'!$A$3:$C$1897,3,FALSE),0)</f>
        <v>30</v>
      </c>
      <c r="O36" s="17">
        <f t="shared" si="3"/>
        <v>284</v>
      </c>
      <c r="Q36" s="40" t="s">
        <v>14</v>
      </c>
      <c r="R36" s="40" t="s">
        <v>4</v>
      </c>
      <c r="S36" s="3">
        <v>322</v>
      </c>
      <c r="T36" s="3">
        <v>410</v>
      </c>
      <c r="U36" s="3">
        <v>358</v>
      </c>
      <c r="V36" s="3">
        <v>372</v>
      </c>
      <c r="W36" s="3">
        <v>368</v>
      </c>
      <c r="X36" s="3">
        <v>442</v>
      </c>
      <c r="Y36" s="17">
        <v>2272</v>
      </c>
    </row>
    <row r="37" spans="1:25" x14ac:dyDescent="0.3">
      <c r="A37" s="40" t="s">
        <v>28</v>
      </c>
      <c r="B37" s="40" t="s">
        <v>4</v>
      </c>
      <c r="C37" s="16">
        <v>1542</v>
      </c>
      <c r="D37" s="41">
        <f t="shared" si="2"/>
        <v>2.3214780377940236E-3</v>
      </c>
      <c r="E37" s="42">
        <f t="shared" si="5"/>
        <v>0.89830812125883752</v>
      </c>
      <c r="G37" s="40" t="s">
        <v>28</v>
      </c>
      <c r="H37" s="40" t="s">
        <v>4</v>
      </c>
      <c r="I37" s="17">
        <f>IFERROR(VLOOKUP($G37,'CH2015'!$A$3:$C$1897,3,FALSE),0)</f>
        <v>48</v>
      </c>
      <c r="J37" s="17">
        <f>IFERROR(VLOOKUP($G37,'CH2016'!$A$3:$C$1897,3,FALSE),0)</f>
        <v>58</v>
      </c>
      <c r="K37" s="17">
        <f>IFERROR(VLOOKUP($G37,'CH2017'!$A$3:$C$1897,3,FALSE),0)</f>
        <v>58</v>
      </c>
      <c r="L37" s="17">
        <f>IFERROR(VLOOKUP($G37,'CH2018'!$A$3:$C$1897,3,FALSE),0)</f>
        <v>47</v>
      </c>
      <c r="M37" s="17">
        <f>IFERROR(VLOOKUP($G37,'CH2019'!$A$3:$C$1897,3,FALSE),0)</f>
        <v>39</v>
      </c>
      <c r="N37" s="17">
        <f>IFERROR(VLOOKUP($G37,'CH2020'!$A$3:$C$1897,3,FALSE),0)</f>
        <v>35</v>
      </c>
      <c r="O37" s="17">
        <f t="shared" si="3"/>
        <v>285</v>
      </c>
      <c r="Q37" s="40" t="s">
        <v>26</v>
      </c>
      <c r="R37" s="40" t="s">
        <v>4</v>
      </c>
      <c r="S37" s="3">
        <v>187</v>
      </c>
      <c r="T37" s="3">
        <v>236</v>
      </c>
      <c r="U37" s="3">
        <v>196</v>
      </c>
      <c r="V37" s="3">
        <v>231</v>
      </c>
      <c r="W37" s="3">
        <v>220</v>
      </c>
      <c r="X37" s="3">
        <v>200</v>
      </c>
      <c r="Y37" s="17">
        <v>1270</v>
      </c>
    </row>
    <row r="38" spans="1:25" x14ac:dyDescent="0.3">
      <c r="A38" s="40" t="s">
        <v>39</v>
      </c>
      <c r="B38" s="40" t="s">
        <v>4</v>
      </c>
      <c r="C38" s="16">
        <v>1413</v>
      </c>
      <c r="D38" s="41">
        <f t="shared" si="2"/>
        <v>2.1272687856050297E-3</v>
      </c>
      <c r="E38" s="42">
        <f t="shared" si="5"/>
        <v>0.90043539004444251</v>
      </c>
      <c r="G38" s="40" t="s">
        <v>39</v>
      </c>
      <c r="H38" s="40" t="s">
        <v>4</v>
      </c>
      <c r="I38" s="17">
        <f>IFERROR(VLOOKUP($G38,'CH2015'!$A$3:$C$1897,3,FALSE),0)</f>
        <v>34</v>
      </c>
      <c r="J38" s="17">
        <f>IFERROR(VLOOKUP($G38,'CH2016'!$A$3:$C$1897,3,FALSE),0)</f>
        <v>39</v>
      </c>
      <c r="K38" s="17">
        <f>IFERROR(VLOOKUP($G38,'CH2017'!$A$3:$C$1897,3,FALSE),0)</f>
        <v>41</v>
      </c>
      <c r="L38" s="17">
        <f>IFERROR(VLOOKUP($G38,'CH2018'!$A$3:$C$1897,3,FALSE),0)</f>
        <v>48</v>
      </c>
      <c r="M38" s="17">
        <f>IFERROR(VLOOKUP($G38,'CH2019'!$A$3:$C$1897,3,FALSE),0)</f>
        <v>61</v>
      </c>
      <c r="N38" s="17">
        <f>IFERROR(VLOOKUP($G38,'CH2020'!$A$3:$C$1897,3,FALSE),0)</f>
        <v>53</v>
      </c>
      <c r="O38" s="17">
        <f t="shared" si="3"/>
        <v>276</v>
      </c>
      <c r="Q38" s="40" t="s">
        <v>24</v>
      </c>
      <c r="R38" s="40" t="s">
        <v>4</v>
      </c>
      <c r="S38" s="3">
        <v>211</v>
      </c>
      <c r="T38" s="3">
        <v>198</v>
      </c>
      <c r="U38" s="3">
        <v>177</v>
      </c>
      <c r="V38" s="3">
        <v>170</v>
      </c>
      <c r="W38" s="3">
        <v>165</v>
      </c>
      <c r="X38" s="3">
        <v>143</v>
      </c>
      <c r="Y38" s="17">
        <v>1064</v>
      </c>
    </row>
    <row r="39" spans="1:25" x14ac:dyDescent="0.3">
      <c r="A39" s="40" t="s">
        <v>56</v>
      </c>
      <c r="B39" s="40" t="s">
        <v>4</v>
      </c>
      <c r="C39" s="16">
        <v>1318</v>
      </c>
      <c r="D39" s="41">
        <f t="shared" si="2"/>
        <v>1.9842464681015066E-3</v>
      </c>
      <c r="E39" s="42">
        <f t="shared" si="5"/>
        <v>0.90241963651254398</v>
      </c>
      <c r="G39" s="40" t="s">
        <v>56</v>
      </c>
      <c r="H39" s="40" t="s">
        <v>4</v>
      </c>
      <c r="I39" s="17">
        <f>IFERROR(VLOOKUP($G39,'CH2015'!$A$3:$C$1897,3,FALSE),0)</f>
        <v>17</v>
      </c>
      <c r="J39" s="17">
        <f>IFERROR(VLOOKUP($G39,'CH2016'!$A$3:$C$1897,3,FALSE),0)</f>
        <v>27</v>
      </c>
      <c r="K39" s="17">
        <f>IFERROR(VLOOKUP($G39,'CH2017'!$A$3:$C$1897,3,FALSE),0)</f>
        <v>22</v>
      </c>
      <c r="L39" s="17">
        <f>IFERROR(VLOOKUP($G39,'CH2018'!$A$3:$C$1897,3,FALSE),0)</f>
        <v>17</v>
      </c>
      <c r="M39" s="17">
        <f>IFERROR(VLOOKUP($G39,'CH2019'!$A$3:$C$1897,3,FALSE),0)</f>
        <v>64</v>
      </c>
      <c r="N39" s="17">
        <f>IFERROR(VLOOKUP($G39,'CH2020'!$A$3:$C$1897,3,FALSE),0)</f>
        <v>27</v>
      </c>
      <c r="O39" s="17">
        <f t="shared" si="3"/>
        <v>174</v>
      </c>
      <c r="Q39" s="40" t="s">
        <v>23</v>
      </c>
      <c r="R39" s="40" t="s">
        <v>4</v>
      </c>
      <c r="S39" s="1">
        <v>97</v>
      </c>
      <c r="T39" s="1">
        <v>154</v>
      </c>
      <c r="U39" s="1">
        <v>146</v>
      </c>
      <c r="V39" s="1">
        <v>156</v>
      </c>
      <c r="W39" s="1">
        <v>233</v>
      </c>
      <c r="X39" s="1">
        <v>249</v>
      </c>
      <c r="Y39" s="17">
        <v>1035</v>
      </c>
    </row>
    <row r="40" spans="1:25" x14ac:dyDescent="0.3">
      <c r="A40" s="40" t="s">
        <v>42</v>
      </c>
      <c r="B40" s="40" t="s">
        <v>4</v>
      </c>
      <c r="C40" s="16">
        <v>1263</v>
      </c>
      <c r="D40" s="41">
        <f t="shared" si="2"/>
        <v>1.9014440737573619E-3</v>
      </c>
      <c r="E40" s="42">
        <f t="shared" si="5"/>
        <v>0.90432108058630134</v>
      </c>
      <c r="G40" s="40" t="s">
        <v>42</v>
      </c>
      <c r="H40" s="40" t="s">
        <v>4</v>
      </c>
      <c r="I40" s="17">
        <f>IFERROR(VLOOKUP($G40,'CH2015'!$A$3:$C$1897,3,FALSE),0)</f>
        <v>45</v>
      </c>
      <c r="J40" s="17">
        <f>IFERROR(VLOOKUP($G40,'CH2016'!$A$3:$C$1897,3,FALSE),0)</f>
        <v>26</v>
      </c>
      <c r="K40" s="17">
        <f>IFERROR(VLOOKUP($G40,'CH2017'!$A$3:$C$1897,3,FALSE),0)</f>
        <v>52</v>
      </c>
      <c r="L40" s="17">
        <f>IFERROR(VLOOKUP($G40,'CH2018'!$A$3:$C$1897,3,FALSE),0)</f>
        <v>46</v>
      </c>
      <c r="M40" s="17">
        <f>IFERROR(VLOOKUP($G40,'CH2019'!$A$3:$C$1897,3,FALSE),0)</f>
        <v>50</v>
      </c>
      <c r="N40" s="17">
        <f>IFERROR(VLOOKUP($G40,'CH2020'!$A$3:$C$1897,3,FALSE),0)</f>
        <v>46</v>
      </c>
      <c r="O40" s="17">
        <f t="shared" si="3"/>
        <v>265</v>
      </c>
      <c r="Q40" s="40" t="s">
        <v>17</v>
      </c>
      <c r="R40" s="40" t="s">
        <v>4</v>
      </c>
      <c r="S40" s="3">
        <v>181</v>
      </c>
      <c r="T40" s="3">
        <v>184</v>
      </c>
      <c r="U40" s="3">
        <v>183</v>
      </c>
      <c r="V40" s="3">
        <v>169</v>
      </c>
      <c r="W40" s="1">
        <v>152</v>
      </c>
      <c r="X40" s="1">
        <v>161</v>
      </c>
      <c r="Y40" s="17">
        <v>1030</v>
      </c>
    </row>
    <row r="41" spans="1:25" x14ac:dyDescent="0.3">
      <c r="A41" s="40" t="s">
        <v>43</v>
      </c>
      <c r="B41" s="40" t="s">
        <v>4</v>
      </c>
      <c r="C41" s="16">
        <v>1256</v>
      </c>
      <c r="D41" s="41">
        <f t="shared" si="2"/>
        <v>1.8909055872044708E-3</v>
      </c>
      <c r="E41" s="42">
        <f t="shared" si="5"/>
        <v>0.90621198617350585</v>
      </c>
      <c r="G41" s="40" t="s">
        <v>43</v>
      </c>
      <c r="H41" s="40" t="s">
        <v>4</v>
      </c>
      <c r="I41" s="17">
        <f>IFERROR(VLOOKUP($G41,'CH2015'!$A$3:$C$1897,3,FALSE),0)</f>
        <v>32</v>
      </c>
      <c r="J41" s="17">
        <f>IFERROR(VLOOKUP($G41,'CH2016'!$A$3:$C$1897,3,FALSE),0)</f>
        <v>39</v>
      </c>
      <c r="K41" s="17">
        <f>IFERROR(VLOOKUP($G41,'CH2017'!$A$3:$C$1897,3,FALSE),0)</f>
        <v>36</v>
      </c>
      <c r="L41" s="17">
        <f>IFERROR(VLOOKUP($G41,'CH2018'!$A$3:$C$1897,3,FALSE),0)</f>
        <v>41</v>
      </c>
      <c r="M41" s="17">
        <f>IFERROR(VLOOKUP($G41,'CH2019'!$A$3:$C$1897,3,FALSE),0)</f>
        <v>31</v>
      </c>
      <c r="N41" s="17">
        <f>IFERROR(VLOOKUP($G41,'CH2020'!$A$3:$C$1897,3,FALSE),0)</f>
        <v>47</v>
      </c>
      <c r="O41" s="17">
        <f t="shared" si="3"/>
        <v>226</v>
      </c>
      <c r="Q41" s="40" t="s">
        <v>22</v>
      </c>
      <c r="R41" s="40" t="s">
        <v>4</v>
      </c>
      <c r="S41" s="3">
        <v>98</v>
      </c>
      <c r="T41" s="3">
        <v>112</v>
      </c>
      <c r="U41" s="3">
        <v>144</v>
      </c>
      <c r="V41" s="3">
        <v>173</v>
      </c>
      <c r="W41" s="3">
        <v>200</v>
      </c>
      <c r="X41" s="3">
        <v>208</v>
      </c>
      <c r="Y41" s="17">
        <v>935</v>
      </c>
    </row>
    <row r="42" spans="1:25" x14ac:dyDescent="0.3">
      <c r="A42" s="40" t="s">
        <v>47</v>
      </c>
      <c r="B42" s="40" t="s">
        <v>4</v>
      </c>
      <c r="C42" s="16">
        <v>1243</v>
      </c>
      <c r="D42" s="41">
        <f t="shared" si="2"/>
        <v>1.8713341121776729E-3</v>
      </c>
      <c r="E42" s="42">
        <f t="shared" si="5"/>
        <v>0.9080833202856835</v>
      </c>
      <c r="G42" s="43" t="s">
        <v>47</v>
      </c>
      <c r="H42" s="43" t="s">
        <v>4</v>
      </c>
      <c r="I42" s="45">
        <f>IFERROR(VLOOKUP($G42,'CH2015'!$A$3:$C$1897,3,FALSE),0)</f>
        <v>43</v>
      </c>
      <c r="J42" s="45">
        <f>IFERROR(VLOOKUP($G42,'CH2016'!$A$3:$C$1897,3,FALSE),0)</f>
        <v>35</v>
      </c>
      <c r="K42" s="45">
        <f>IFERROR(VLOOKUP($G42,'CH2017'!$A$3:$C$1897,3,FALSE),0)</f>
        <v>33</v>
      </c>
      <c r="L42" s="45">
        <f>IFERROR(VLOOKUP($G42,'CH2018'!$A$3:$C$1897,3,FALSE),0)</f>
        <v>32</v>
      </c>
      <c r="M42" s="45">
        <f>IFERROR(VLOOKUP($G42,'CH2019'!$A$3:$C$1897,3,FALSE),0)</f>
        <v>44</v>
      </c>
      <c r="N42" s="45">
        <f>IFERROR(VLOOKUP($G42,'CH2020'!$A$3:$C$1897,3,FALSE),0)</f>
        <v>45</v>
      </c>
      <c r="O42" s="17">
        <f t="shared" si="3"/>
        <v>232</v>
      </c>
      <c r="Q42" s="40" t="s">
        <v>21</v>
      </c>
      <c r="R42" s="40" t="s">
        <v>4</v>
      </c>
      <c r="S42" s="1">
        <v>113</v>
      </c>
      <c r="T42" s="1">
        <v>144</v>
      </c>
      <c r="U42" s="1">
        <v>153</v>
      </c>
      <c r="V42" s="1">
        <v>136</v>
      </c>
      <c r="W42" s="1">
        <v>123</v>
      </c>
      <c r="X42" s="1">
        <v>123</v>
      </c>
      <c r="Y42" s="17">
        <v>792</v>
      </c>
    </row>
    <row r="43" spans="1:25" x14ac:dyDescent="0.3">
      <c r="A43" s="40" t="s">
        <v>46</v>
      </c>
      <c r="B43" s="40" t="s">
        <v>4</v>
      </c>
      <c r="C43" s="16">
        <v>1168</v>
      </c>
      <c r="D43" s="41">
        <f t="shared" si="2"/>
        <v>1.7584217562538391E-3</v>
      </c>
      <c r="E43" s="42">
        <f t="shared" si="5"/>
        <v>0.90984174204193735</v>
      </c>
      <c r="G43" s="40" t="s">
        <v>46</v>
      </c>
      <c r="H43" s="40" t="s">
        <v>4</v>
      </c>
      <c r="I43" s="17">
        <f>IFERROR(VLOOKUP($G43,'CH2015'!$A$3:$C$1897,3,FALSE),0)</f>
        <v>24</v>
      </c>
      <c r="J43" s="17">
        <f>IFERROR(VLOOKUP($G43,'CH2016'!$A$3:$C$1897,3,FALSE),0)</f>
        <v>16</v>
      </c>
      <c r="K43" s="17">
        <f>IFERROR(VLOOKUP($G43,'CH2017'!$A$3:$C$1897,3,FALSE),0)</f>
        <v>23</v>
      </c>
      <c r="L43" s="17">
        <f>IFERROR(VLOOKUP($G43,'CH2018'!$A$3:$C$1897,3,FALSE),0)</f>
        <v>13</v>
      </c>
      <c r="M43" s="17">
        <f>IFERROR(VLOOKUP($G43,'CH2019'!$A$3:$C$1897,3,FALSE),0)</f>
        <v>21</v>
      </c>
      <c r="N43" s="17">
        <f>IFERROR(VLOOKUP($G43,'CH2020'!$A$3:$C$1897,3,FALSE),0)</f>
        <v>28</v>
      </c>
      <c r="O43" s="17">
        <f t="shared" si="3"/>
        <v>125</v>
      </c>
      <c r="Q43" s="40" t="s">
        <v>34</v>
      </c>
      <c r="R43" s="40" t="s">
        <v>4</v>
      </c>
      <c r="S43" s="3">
        <v>117</v>
      </c>
      <c r="T43" s="3">
        <v>129</v>
      </c>
      <c r="U43" s="3">
        <v>117</v>
      </c>
      <c r="V43" s="3">
        <v>108</v>
      </c>
      <c r="W43" s="3">
        <v>95</v>
      </c>
      <c r="X43" s="3">
        <v>116</v>
      </c>
      <c r="Y43" s="17">
        <v>682</v>
      </c>
    </row>
    <row r="44" spans="1:25" x14ac:dyDescent="0.3">
      <c r="A44" s="40" t="s">
        <v>51</v>
      </c>
      <c r="B44" s="40" t="s">
        <v>4</v>
      </c>
      <c r="C44" s="16">
        <v>1098</v>
      </c>
      <c r="D44" s="41">
        <f t="shared" si="2"/>
        <v>1.6530368907249275E-3</v>
      </c>
      <c r="E44" s="42">
        <f t="shared" si="5"/>
        <v>0.91149477893266229</v>
      </c>
      <c r="G44" s="40" t="s">
        <v>51</v>
      </c>
      <c r="H44" s="40" t="s">
        <v>4</v>
      </c>
      <c r="I44" s="17">
        <f>IFERROR(VLOOKUP($G44,'CH2015'!$A$3:$C$1897,3,FALSE),0)</f>
        <v>47</v>
      </c>
      <c r="J44" s="17">
        <f>IFERROR(VLOOKUP($G44,'CH2016'!$A$3:$C$1897,3,FALSE),0)</f>
        <v>43</v>
      </c>
      <c r="K44" s="17">
        <f>IFERROR(VLOOKUP($G44,'CH2017'!$A$3:$C$1897,3,FALSE),0)</f>
        <v>45</v>
      </c>
      <c r="L44" s="17">
        <f>IFERROR(VLOOKUP($G44,'CH2018'!$A$3:$C$1897,3,FALSE),0)</f>
        <v>42</v>
      </c>
      <c r="M44" s="17">
        <f>IFERROR(VLOOKUP($G44,'CH2019'!$A$3:$C$1897,3,FALSE),0)</f>
        <v>55</v>
      </c>
      <c r="N44" s="17">
        <f>IFERROR(VLOOKUP($G44,'CH2020'!$A$3:$C$1897,3,FALSE),0)</f>
        <v>47</v>
      </c>
      <c r="O44" s="17">
        <f t="shared" si="3"/>
        <v>279</v>
      </c>
      <c r="Q44" s="40" t="s">
        <v>30</v>
      </c>
      <c r="R44" s="40" t="s">
        <v>4</v>
      </c>
      <c r="S44" s="17">
        <v>66</v>
      </c>
      <c r="T44" s="17">
        <v>75</v>
      </c>
      <c r="U44" s="17">
        <v>104</v>
      </c>
      <c r="V44" s="17">
        <v>107</v>
      </c>
      <c r="W44" s="17">
        <v>141</v>
      </c>
      <c r="X44" s="17">
        <v>127</v>
      </c>
      <c r="Y44" s="17">
        <v>620</v>
      </c>
    </row>
    <row r="45" spans="1:25" x14ac:dyDescent="0.3">
      <c r="A45" s="9" t="s">
        <v>37</v>
      </c>
      <c r="B45" s="9" t="s">
        <v>8</v>
      </c>
      <c r="C45" s="4">
        <v>1091</v>
      </c>
      <c r="D45" s="11">
        <f t="shared" si="2"/>
        <v>1.6424984041720364E-3</v>
      </c>
      <c r="E45" s="12">
        <f t="shared" si="5"/>
        <v>0.91313727733683436</v>
      </c>
      <c r="G45" s="9" t="s">
        <v>37</v>
      </c>
      <c r="H45" s="9" t="s">
        <v>8</v>
      </c>
      <c r="I45" s="4">
        <f>IFERROR(VLOOKUP($G45,'CH2015'!$A$3:$C$1897,3,FALSE),0)</f>
        <v>23</v>
      </c>
      <c r="J45" s="4">
        <f>IFERROR(VLOOKUP($G45,'CH2016'!$A$3:$C$1897,3,FALSE),0)</f>
        <v>34</v>
      </c>
      <c r="K45" s="4">
        <f>IFERROR(VLOOKUP($G45,'CH2017'!$A$3:$C$1897,3,FALSE),0)</f>
        <v>47</v>
      </c>
      <c r="L45" s="4">
        <f>IFERROR(VLOOKUP($G45,'CH2018'!$A$3:$C$1897,3,FALSE),0)</f>
        <v>46</v>
      </c>
      <c r="M45" s="4">
        <f>IFERROR(VLOOKUP($G45,'CH2019'!$A$3:$C$1897,3,FALSE),0)</f>
        <v>61</v>
      </c>
      <c r="N45" s="4">
        <f>IFERROR(VLOOKUP($G45,'CH2020'!$A$3:$C$1897,3,FALSE),0)</f>
        <v>66</v>
      </c>
      <c r="O45" s="17">
        <f t="shared" si="3"/>
        <v>277</v>
      </c>
      <c r="Q45" s="40" t="s">
        <v>33</v>
      </c>
      <c r="R45" s="40" t="s">
        <v>4</v>
      </c>
      <c r="S45" s="1">
        <v>92</v>
      </c>
      <c r="T45" s="1">
        <v>114</v>
      </c>
      <c r="U45" s="1">
        <v>87</v>
      </c>
      <c r="V45" s="1">
        <v>94</v>
      </c>
      <c r="W45" s="1">
        <v>98</v>
      </c>
      <c r="X45" s="1">
        <v>88</v>
      </c>
      <c r="Y45" s="17">
        <v>573</v>
      </c>
    </row>
    <row r="46" spans="1:25" x14ac:dyDescent="0.3">
      <c r="A46" s="40" t="s">
        <v>50</v>
      </c>
      <c r="B46" s="40" t="s">
        <v>4</v>
      </c>
      <c r="C46" s="16">
        <v>1058</v>
      </c>
      <c r="D46" s="41">
        <f t="shared" si="2"/>
        <v>1.5928169675655493E-3</v>
      </c>
      <c r="E46" s="42">
        <f t="shared" si="5"/>
        <v>0.91473009430439989</v>
      </c>
      <c r="G46" s="40" t="s">
        <v>50</v>
      </c>
      <c r="H46" s="40" t="s">
        <v>4</v>
      </c>
      <c r="I46" s="16">
        <f>IFERROR(VLOOKUP($G46,'CH2015'!$A$3:$C$1897,3,FALSE),0)</f>
        <v>36</v>
      </c>
      <c r="J46" s="17">
        <f>IFERROR(VLOOKUP($G46,'CH2016'!$A$3:$C$1897,3,FALSE),0)</f>
        <v>46</v>
      </c>
      <c r="K46" s="17">
        <f>IFERROR(VLOOKUP($G46,'CH2017'!$A$3:$C$1897,3,FALSE),0)</f>
        <v>37</v>
      </c>
      <c r="L46" s="17">
        <f>IFERROR(VLOOKUP($G46,'CH2018'!$A$3:$C$1897,3,FALSE),0)</f>
        <v>33</v>
      </c>
      <c r="M46" s="17">
        <f>IFERROR(VLOOKUP($G46,'CH2019'!$A$3:$C$1897,3,FALSE),0)</f>
        <v>39</v>
      </c>
      <c r="N46" s="17">
        <f>IFERROR(VLOOKUP($G46,'CH2020'!$A$3:$C$1897,3,FALSE),0)</f>
        <v>28</v>
      </c>
      <c r="O46" s="17">
        <f t="shared" si="3"/>
        <v>219</v>
      </c>
      <c r="Q46" s="40" t="s">
        <v>63</v>
      </c>
      <c r="R46" s="40" t="s">
        <v>4</v>
      </c>
      <c r="S46" s="40">
        <v>101</v>
      </c>
      <c r="T46" s="3">
        <v>87</v>
      </c>
      <c r="U46" s="3">
        <v>92</v>
      </c>
      <c r="V46" s="3">
        <v>61</v>
      </c>
      <c r="W46" s="3">
        <v>88</v>
      </c>
      <c r="X46" s="3">
        <v>121</v>
      </c>
      <c r="Y46" s="17">
        <v>550</v>
      </c>
    </row>
    <row r="47" spans="1:25" x14ac:dyDescent="0.3">
      <c r="A47" s="9" t="s">
        <v>175</v>
      </c>
      <c r="B47" s="9" t="s">
        <v>8</v>
      </c>
      <c r="C47" s="4">
        <v>1050</v>
      </c>
      <c r="D47" s="11">
        <f t="shared" si="2"/>
        <v>1.5807729829336737E-3</v>
      </c>
      <c r="E47" s="12">
        <f t="shared" si="5"/>
        <v>0.91631086728733357</v>
      </c>
      <c r="G47" s="9" t="s">
        <v>175</v>
      </c>
      <c r="H47" s="9" t="s">
        <v>8</v>
      </c>
      <c r="I47" s="4">
        <f>IFERROR(VLOOKUP($G47,'CH2015'!$A$3:$C$1897,3,FALSE),0)</f>
        <v>29</v>
      </c>
      <c r="J47" s="4">
        <f>IFERROR(VLOOKUP($G47,'CH2016'!$A$3:$C$1897,3,FALSE),0)</f>
        <v>64</v>
      </c>
      <c r="K47" s="4">
        <f>IFERROR(VLOOKUP($G47,'CH2017'!$A$3:$C$1897,3,FALSE),0)</f>
        <v>45</v>
      </c>
      <c r="L47" s="4">
        <f>IFERROR(VLOOKUP($G47,'CH2018'!$A$3:$C$1897,3,FALSE),0)</f>
        <v>2</v>
      </c>
      <c r="M47" s="4">
        <f>IFERROR(VLOOKUP($G47,'CH2019'!$A$3:$C$1897,3,FALSE),0)</f>
        <v>5</v>
      </c>
      <c r="N47" s="4">
        <f>IFERROR(VLOOKUP($G47,'CH2020'!$A$3:$C$1897,3,FALSE),0)</f>
        <v>5</v>
      </c>
      <c r="O47" s="17">
        <f t="shared" si="3"/>
        <v>150</v>
      </c>
      <c r="Q47" s="40" t="s">
        <v>32</v>
      </c>
      <c r="R47" s="40" t="s">
        <v>4</v>
      </c>
      <c r="S47" s="3">
        <v>56</v>
      </c>
      <c r="T47" s="3">
        <v>85</v>
      </c>
      <c r="U47" s="3">
        <v>81</v>
      </c>
      <c r="V47" s="3">
        <v>97</v>
      </c>
      <c r="W47" s="3">
        <v>107</v>
      </c>
      <c r="X47" s="3">
        <v>113</v>
      </c>
      <c r="Y47" s="17">
        <v>539</v>
      </c>
    </row>
    <row r="48" spans="1:25" x14ac:dyDescent="0.3">
      <c r="A48" s="40" t="s">
        <v>55</v>
      </c>
      <c r="B48" s="40" t="s">
        <v>4</v>
      </c>
      <c r="C48" s="16">
        <v>1017</v>
      </c>
      <c r="D48" s="41">
        <f t="shared" si="2"/>
        <v>1.5310915463271869E-3</v>
      </c>
      <c r="E48" s="42">
        <f t="shared" si="5"/>
        <v>0.91784195883366071</v>
      </c>
      <c r="G48" s="40" t="s">
        <v>55</v>
      </c>
      <c r="H48" s="40" t="s">
        <v>4</v>
      </c>
      <c r="I48" s="16">
        <f>IFERROR(VLOOKUP($G48,'CH2015'!$A$3:$C$1897,3,FALSE),0)</f>
        <v>5</v>
      </c>
      <c r="J48" s="17">
        <f>IFERROR(VLOOKUP($G48,'CH2016'!$A$3:$C$1897,3,FALSE),0)</f>
        <v>4</v>
      </c>
      <c r="K48" s="17">
        <f>IFERROR(VLOOKUP($G48,'CH2017'!$A$3:$C$1897,3,FALSE),0)</f>
        <v>5</v>
      </c>
      <c r="L48" s="17">
        <f>IFERROR(VLOOKUP($G48,'CH2018'!$A$3:$C$1897,3,FALSE),0)</f>
        <v>5</v>
      </c>
      <c r="M48" s="17">
        <f>IFERROR(VLOOKUP($G48,'CH2019'!$A$3:$C$1897,3,FALSE),0)</f>
        <v>5</v>
      </c>
      <c r="N48" s="17">
        <f>IFERROR(VLOOKUP($G48,'CH2020'!$A$3:$C$1897,3,FALSE),0)</f>
        <v>6</v>
      </c>
      <c r="O48" s="17">
        <f t="shared" si="3"/>
        <v>30</v>
      </c>
      <c r="Q48" s="40" t="s">
        <v>31</v>
      </c>
      <c r="R48" s="40" t="s">
        <v>4</v>
      </c>
      <c r="S48" s="3">
        <v>90</v>
      </c>
      <c r="T48" s="3">
        <v>95</v>
      </c>
      <c r="U48" s="3">
        <v>87</v>
      </c>
      <c r="V48" s="3">
        <v>68</v>
      </c>
      <c r="W48" s="3">
        <v>76</v>
      </c>
      <c r="X48" s="3">
        <v>75</v>
      </c>
      <c r="Y48" s="17">
        <v>491</v>
      </c>
    </row>
    <row r="49" spans="1:25" x14ac:dyDescent="0.3">
      <c r="A49" s="9" t="s">
        <v>48</v>
      </c>
      <c r="B49" s="9" t="s">
        <v>8</v>
      </c>
      <c r="C49" s="9">
        <v>888</v>
      </c>
      <c r="D49" s="11">
        <f t="shared" si="2"/>
        <v>1.3368822941381927E-3</v>
      </c>
      <c r="E49" s="12">
        <f t="shared" si="5"/>
        <v>0.91917884112779891</v>
      </c>
      <c r="G49" s="9" t="s">
        <v>48</v>
      </c>
      <c r="H49" s="9" t="s">
        <v>8</v>
      </c>
      <c r="I49" s="9">
        <f>IFERROR(VLOOKUP($G49,'CH2015'!$A$3:$C$1897,3,FALSE),0)</f>
        <v>0</v>
      </c>
      <c r="J49" s="4">
        <f>IFERROR(VLOOKUP($G49,'CH2016'!$A$3:$C$1897,3,FALSE),0)</f>
        <v>23</v>
      </c>
      <c r="K49" s="4">
        <f>IFERROR(VLOOKUP($G49,'CH2017'!$A$3:$C$1897,3,FALSE),0)</f>
        <v>40</v>
      </c>
      <c r="L49" s="4">
        <f>IFERROR(VLOOKUP($G49,'CH2018'!$A$3:$C$1897,3,FALSE),0)</f>
        <v>40</v>
      </c>
      <c r="M49" s="4">
        <f>IFERROR(VLOOKUP($G49,'CH2019'!$A$3:$C$1897,3,FALSE),0)</f>
        <v>49</v>
      </c>
      <c r="N49" s="4">
        <f>IFERROR(VLOOKUP($G49,'CH2020'!$A$3:$C$1897,3,FALSE),0)</f>
        <v>38</v>
      </c>
      <c r="O49" s="17">
        <f t="shared" si="3"/>
        <v>190</v>
      </c>
      <c r="Q49" s="40" t="s">
        <v>36</v>
      </c>
      <c r="R49" s="40" t="s">
        <v>4</v>
      </c>
      <c r="S49" s="17">
        <v>62</v>
      </c>
      <c r="T49" s="17">
        <v>89</v>
      </c>
      <c r="U49" s="17">
        <v>83</v>
      </c>
      <c r="V49" s="17">
        <v>97</v>
      </c>
      <c r="W49" s="17">
        <v>80</v>
      </c>
      <c r="X49" s="17">
        <v>80</v>
      </c>
      <c r="Y49" s="17">
        <v>491</v>
      </c>
    </row>
    <row r="50" spans="1:25" x14ac:dyDescent="0.3">
      <c r="A50" s="40" t="s">
        <v>52</v>
      </c>
      <c r="B50" s="40" t="s">
        <v>4</v>
      </c>
      <c r="C50" s="40">
        <v>880</v>
      </c>
      <c r="D50" s="41">
        <f t="shared" si="2"/>
        <v>1.3248383095063171E-3</v>
      </c>
      <c r="E50" s="42">
        <f t="shared" si="5"/>
        <v>0.92050367943730527</v>
      </c>
      <c r="G50" s="40" t="s">
        <v>52</v>
      </c>
      <c r="H50" s="40" t="s">
        <v>4</v>
      </c>
      <c r="I50" s="40">
        <f>IFERROR(VLOOKUP($G50,'CH2015'!$A$3:$C$1897,3,FALSE),0)</f>
        <v>25</v>
      </c>
      <c r="J50" s="3">
        <f>IFERROR(VLOOKUP($G50,'CH2016'!$A$3:$C$1897,3,FALSE),0)</f>
        <v>35</v>
      </c>
      <c r="K50" s="3">
        <f>IFERROR(VLOOKUP($G50,'CH2017'!$A$3:$C$1897,3,FALSE),0)</f>
        <v>38</v>
      </c>
      <c r="L50" s="3">
        <f>IFERROR(VLOOKUP($G50,'CH2018'!$A$3:$C$1897,3,FALSE),0)</f>
        <v>44</v>
      </c>
      <c r="M50" s="3">
        <f>IFERROR(VLOOKUP($G50,'CH2019'!$A$3:$C$1897,3,FALSE),0)</f>
        <v>42</v>
      </c>
      <c r="N50" s="3">
        <f>IFERROR(VLOOKUP($G50,'CH2020'!$A$3:$C$1897,3,FALSE),0)</f>
        <v>46</v>
      </c>
      <c r="O50" s="17">
        <f t="shared" si="3"/>
        <v>230</v>
      </c>
      <c r="Q50" s="40" t="s">
        <v>88</v>
      </c>
      <c r="R50" s="40" t="s">
        <v>4</v>
      </c>
      <c r="S50" s="40">
        <v>54</v>
      </c>
      <c r="T50" s="3">
        <v>58</v>
      </c>
      <c r="U50" s="3">
        <v>60</v>
      </c>
      <c r="V50" s="3">
        <v>75</v>
      </c>
      <c r="W50" s="3">
        <v>113</v>
      </c>
      <c r="X50" s="3">
        <v>82</v>
      </c>
      <c r="Y50" s="17">
        <v>442</v>
      </c>
    </row>
    <row r="51" spans="1:25" x14ac:dyDescent="0.3">
      <c r="A51" s="40" t="s">
        <v>60</v>
      </c>
      <c r="B51" s="40" t="s">
        <v>4</v>
      </c>
      <c r="C51" s="40">
        <v>789</v>
      </c>
      <c r="D51" s="41">
        <f t="shared" si="2"/>
        <v>1.187837984318732E-3</v>
      </c>
      <c r="E51" s="42">
        <f t="shared" si="5"/>
        <v>0.92169151742162403</v>
      </c>
      <c r="G51" s="40" t="s">
        <v>60</v>
      </c>
      <c r="H51" s="40" t="s">
        <v>4</v>
      </c>
      <c r="I51" s="40">
        <f>IFERROR(VLOOKUP($G51,'CH2015'!$A$3:$C$1897,3,FALSE),0)</f>
        <v>24</v>
      </c>
      <c r="J51" s="3">
        <f>IFERROR(VLOOKUP($G51,'CH2016'!$A$3:$C$1897,3,FALSE),0)</f>
        <v>19</v>
      </c>
      <c r="K51" s="3">
        <f>IFERROR(VLOOKUP($G51,'CH2017'!$A$3:$C$1897,3,FALSE),0)</f>
        <v>18</v>
      </c>
      <c r="L51" s="3">
        <f>IFERROR(VLOOKUP($G51,'CH2018'!$A$3:$C$1897,3,FALSE),0)</f>
        <v>16</v>
      </c>
      <c r="M51" s="3">
        <f>IFERROR(VLOOKUP($G51,'CH2019'!$A$3:$C$1897,3,FALSE),0)</f>
        <v>20</v>
      </c>
      <c r="N51" s="3">
        <f>IFERROR(VLOOKUP($G51,'CH2020'!$A$3:$C$1897,3,FALSE),0)</f>
        <v>21</v>
      </c>
      <c r="O51" s="17">
        <f t="shared" si="3"/>
        <v>118</v>
      </c>
      <c r="Q51" s="40" t="s">
        <v>35</v>
      </c>
      <c r="R51" s="40" t="s">
        <v>4</v>
      </c>
      <c r="S51" s="3">
        <v>47</v>
      </c>
      <c r="T51" s="3">
        <v>53</v>
      </c>
      <c r="U51" s="3">
        <v>55</v>
      </c>
      <c r="V51" s="3">
        <v>37</v>
      </c>
      <c r="W51" s="3">
        <v>60</v>
      </c>
      <c r="X51" s="3">
        <v>45</v>
      </c>
      <c r="Y51" s="17">
        <v>297</v>
      </c>
    </row>
    <row r="52" spans="1:25" x14ac:dyDescent="0.3">
      <c r="A52" s="40" t="s">
        <v>61</v>
      </c>
      <c r="B52" s="40" t="s">
        <v>4</v>
      </c>
      <c r="C52" s="40">
        <v>769</v>
      </c>
      <c r="D52" s="41">
        <f t="shared" si="2"/>
        <v>1.1577280227390431E-3</v>
      </c>
      <c r="E52" s="42">
        <f t="shared" si="5"/>
        <v>0.92284924544436309</v>
      </c>
      <c r="G52" s="40" t="s">
        <v>61</v>
      </c>
      <c r="H52" s="40" t="s">
        <v>4</v>
      </c>
      <c r="I52" s="40">
        <f>IFERROR(VLOOKUP($G52,'CH2015'!$A$3:$C$1897,3,FALSE),0)</f>
        <v>24</v>
      </c>
      <c r="J52" s="3">
        <f>IFERROR(VLOOKUP($G52,'CH2016'!$A$3:$C$1897,3,FALSE),0)</f>
        <v>30</v>
      </c>
      <c r="K52" s="3">
        <f>IFERROR(VLOOKUP($G52,'CH2017'!$A$3:$C$1897,3,FALSE),0)</f>
        <v>30</v>
      </c>
      <c r="L52" s="3">
        <f>IFERROR(VLOOKUP($G52,'CH2018'!$A$3:$C$1897,3,FALSE),0)</f>
        <v>22</v>
      </c>
      <c r="M52" s="3">
        <f>IFERROR(VLOOKUP($G52,'CH2019'!$A$3:$C$1897,3,FALSE),0)</f>
        <v>30</v>
      </c>
      <c r="N52" s="3">
        <f>IFERROR(VLOOKUP($G52,'CH2020'!$A$3:$C$1897,3,FALSE),0)</f>
        <v>34</v>
      </c>
      <c r="O52" s="17">
        <f t="shared" si="3"/>
        <v>170</v>
      </c>
      <c r="Q52" s="40" t="s">
        <v>28</v>
      </c>
      <c r="R52" s="40" t="s">
        <v>4</v>
      </c>
      <c r="S52" s="17">
        <v>48</v>
      </c>
      <c r="T52" s="17">
        <v>58</v>
      </c>
      <c r="U52" s="17">
        <v>58</v>
      </c>
      <c r="V52" s="17">
        <v>47</v>
      </c>
      <c r="W52" s="17">
        <v>39</v>
      </c>
      <c r="X52" s="17">
        <v>35</v>
      </c>
      <c r="Y52" s="17">
        <v>285</v>
      </c>
    </row>
    <row r="53" spans="1:25" x14ac:dyDescent="0.3">
      <c r="A53" s="40" t="s">
        <v>75</v>
      </c>
      <c r="B53" s="40" t="s">
        <v>4</v>
      </c>
      <c r="C53" s="40">
        <v>738</v>
      </c>
      <c r="D53" s="41">
        <f t="shared" si="2"/>
        <v>1.111057582290525E-3</v>
      </c>
      <c r="E53" s="42">
        <f t="shared" si="5"/>
        <v>0.92396030302665366</v>
      </c>
      <c r="G53" s="40" t="s">
        <v>75</v>
      </c>
      <c r="H53" s="40" t="s">
        <v>4</v>
      </c>
      <c r="I53" s="40">
        <f>IFERROR(VLOOKUP($G53,'CH2015'!$A$3:$C$1897,3,FALSE),0)</f>
        <v>12</v>
      </c>
      <c r="J53" s="3">
        <f>IFERROR(VLOOKUP($G53,'CH2016'!$A$3:$C$1897,3,FALSE),0)</f>
        <v>11</v>
      </c>
      <c r="K53" s="3">
        <f>IFERROR(VLOOKUP($G53,'CH2017'!$A$3:$C$1897,3,FALSE),0)</f>
        <v>14</v>
      </c>
      <c r="L53" s="3">
        <f>IFERROR(VLOOKUP($G53,'CH2018'!$A$3:$C$1897,3,FALSE),0)</f>
        <v>15</v>
      </c>
      <c r="M53" s="3">
        <f>IFERROR(VLOOKUP($G53,'CH2019'!$A$3:$C$1897,3,FALSE),0)</f>
        <v>8</v>
      </c>
      <c r="N53" s="3">
        <f>IFERROR(VLOOKUP($G53,'CH2020'!$A$3:$C$1897,3,FALSE),0)</f>
        <v>5</v>
      </c>
      <c r="O53" s="17">
        <f t="shared" si="3"/>
        <v>65</v>
      </c>
      <c r="Q53" s="40" t="s">
        <v>41</v>
      </c>
      <c r="R53" s="40" t="s">
        <v>4</v>
      </c>
      <c r="S53" s="17">
        <v>52</v>
      </c>
      <c r="T53" s="17">
        <v>59</v>
      </c>
      <c r="U53" s="17">
        <v>45</v>
      </c>
      <c r="V53" s="17">
        <v>43</v>
      </c>
      <c r="W53" s="17">
        <v>55</v>
      </c>
      <c r="X53" s="17">
        <v>30</v>
      </c>
      <c r="Y53" s="17">
        <v>284</v>
      </c>
    </row>
    <row r="54" spans="1:25" x14ac:dyDescent="0.3">
      <c r="A54" s="40" t="s">
        <v>83</v>
      </c>
      <c r="B54" s="40" t="s">
        <v>4</v>
      </c>
      <c r="C54" s="40">
        <v>733</v>
      </c>
      <c r="D54" s="41">
        <f t="shared" si="2"/>
        <v>1.1035300918956028E-3</v>
      </c>
      <c r="E54" s="42">
        <f t="shared" si="5"/>
        <v>0.92506383311854923</v>
      </c>
      <c r="G54" s="40" t="s">
        <v>83</v>
      </c>
      <c r="H54" s="40" t="s">
        <v>4</v>
      </c>
      <c r="I54" s="40">
        <f>IFERROR(VLOOKUP($G54,'CH2015'!$A$3:$C$1897,3,FALSE),0)</f>
        <v>11</v>
      </c>
      <c r="J54" s="3">
        <f>IFERROR(VLOOKUP($G54,'CH2016'!$A$3:$C$1897,3,FALSE),0)</f>
        <v>10</v>
      </c>
      <c r="K54" s="3">
        <f>IFERROR(VLOOKUP($G54,'CH2017'!$A$3:$C$1897,3,FALSE),0)</f>
        <v>9</v>
      </c>
      <c r="L54" s="3">
        <f>IFERROR(VLOOKUP($G54,'CH2018'!$A$3:$C$1897,3,FALSE),0)</f>
        <v>17</v>
      </c>
      <c r="M54" s="3">
        <f>IFERROR(VLOOKUP($G54,'CH2019'!$A$3:$C$1897,3,FALSE),0)</f>
        <v>6</v>
      </c>
      <c r="N54" s="3">
        <f>IFERROR(VLOOKUP($G54,'CH2020'!$A$3:$C$1897,3,FALSE),0)</f>
        <v>6</v>
      </c>
      <c r="O54" s="17">
        <f t="shared" si="3"/>
        <v>59</v>
      </c>
      <c r="Q54" s="40" t="s">
        <v>40</v>
      </c>
      <c r="R54" s="40" t="s">
        <v>4</v>
      </c>
      <c r="S54" s="17">
        <v>34</v>
      </c>
      <c r="T54" s="17">
        <v>51</v>
      </c>
      <c r="U54" s="17">
        <v>47</v>
      </c>
      <c r="V54" s="17">
        <v>37</v>
      </c>
      <c r="W54" s="17">
        <v>42</v>
      </c>
      <c r="X54" s="17">
        <v>70</v>
      </c>
      <c r="Y54" s="17">
        <v>281</v>
      </c>
    </row>
    <row r="55" spans="1:25" x14ac:dyDescent="0.3">
      <c r="A55" s="40" t="s">
        <v>81</v>
      </c>
      <c r="B55" s="40" t="s">
        <v>4</v>
      </c>
      <c r="C55" s="40">
        <v>720</v>
      </c>
      <c r="D55" s="41">
        <f t="shared" si="2"/>
        <v>1.0839586168688048E-3</v>
      </c>
      <c r="E55" s="42">
        <f t="shared" si="5"/>
        <v>0.92614779173541806</v>
      </c>
      <c r="G55" s="40" t="s">
        <v>81</v>
      </c>
      <c r="H55" s="40" t="s">
        <v>4</v>
      </c>
      <c r="I55" s="40">
        <f>IFERROR(VLOOKUP($G55,'CH2015'!$A$3:$C$1897,3,FALSE),0)</f>
        <v>21</v>
      </c>
      <c r="J55" s="3">
        <f>IFERROR(VLOOKUP($G55,'CH2016'!$A$3:$C$1897,3,FALSE),0)</f>
        <v>25</v>
      </c>
      <c r="K55" s="3">
        <f>IFERROR(VLOOKUP($G55,'CH2017'!$A$3:$C$1897,3,FALSE),0)</f>
        <v>33</v>
      </c>
      <c r="L55" s="3">
        <f>IFERROR(VLOOKUP($G55,'CH2018'!$A$3:$C$1897,3,FALSE),0)</f>
        <v>28</v>
      </c>
      <c r="M55" s="3">
        <f>IFERROR(VLOOKUP($G55,'CH2019'!$A$3:$C$1897,3,FALSE),0)</f>
        <v>26</v>
      </c>
      <c r="N55" s="3">
        <f>IFERROR(VLOOKUP($G55,'CH2020'!$A$3:$C$1897,3,FALSE),0)</f>
        <v>11</v>
      </c>
      <c r="O55" s="17">
        <f t="shared" si="3"/>
        <v>144</v>
      </c>
      <c r="Q55" s="40" t="s">
        <v>51</v>
      </c>
      <c r="R55" s="40" t="s">
        <v>4</v>
      </c>
      <c r="S55" s="17">
        <v>47</v>
      </c>
      <c r="T55" s="17">
        <v>43</v>
      </c>
      <c r="U55" s="17">
        <v>45</v>
      </c>
      <c r="V55" s="17">
        <v>42</v>
      </c>
      <c r="W55" s="17">
        <v>55</v>
      </c>
      <c r="X55" s="17">
        <v>47</v>
      </c>
      <c r="Y55" s="17">
        <v>279</v>
      </c>
    </row>
    <row r="56" spans="1:25" x14ac:dyDescent="0.3">
      <c r="A56" s="40" t="s">
        <v>82</v>
      </c>
      <c r="B56" s="40" t="s">
        <v>4</v>
      </c>
      <c r="C56" s="40">
        <v>698</v>
      </c>
      <c r="D56" s="41">
        <f t="shared" si="2"/>
        <v>1.050837659131147E-3</v>
      </c>
      <c r="E56" s="42">
        <f t="shared" si="5"/>
        <v>0.92719862939454922</v>
      </c>
      <c r="G56" s="40" t="s">
        <v>82</v>
      </c>
      <c r="H56" s="40" t="s">
        <v>4</v>
      </c>
      <c r="I56" s="40">
        <f>IFERROR(VLOOKUP($G56,'CH2015'!$A$3:$C$1897,3,FALSE),0)</f>
        <v>18</v>
      </c>
      <c r="J56" s="3">
        <f>IFERROR(VLOOKUP($G56,'CH2016'!$A$3:$C$1897,3,FALSE),0)</f>
        <v>16</v>
      </c>
      <c r="K56" s="3">
        <f>IFERROR(VLOOKUP($G56,'CH2017'!$A$3:$C$1897,3,FALSE),0)</f>
        <v>26</v>
      </c>
      <c r="L56" s="3">
        <f>IFERROR(VLOOKUP($G56,'CH2018'!$A$3:$C$1897,3,FALSE),0)</f>
        <v>20</v>
      </c>
      <c r="M56" s="3">
        <f>IFERROR(VLOOKUP($G56,'CH2019'!$A$3:$C$1897,3,FALSE),0)</f>
        <v>22</v>
      </c>
      <c r="N56" s="3">
        <f>IFERROR(VLOOKUP($G56,'CH2020'!$A$3:$C$1897,3,FALSE),0)</f>
        <v>17</v>
      </c>
      <c r="O56" s="17">
        <f t="shared" si="3"/>
        <v>119</v>
      </c>
      <c r="Q56" s="40" t="s">
        <v>39</v>
      </c>
      <c r="R56" s="40" t="s">
        <v>4</v>
      </c>
      <c r="S56" s="17">
        <v>34</v>
      </c>
      <c r="T56" s="17">
        <v>39</v>
      </c>
      <c r="U56" s="17">
        <v>41</v>
      </c>
      <c r="V56" s="17">
        <v>48</v>
      </c>
      <c r="W56" s="17">
        <v>61</v>
      </c>
      <c r="X56" s="17">
        <v>53</v>
      </c>
      <c r="Y56" s="17">
        <v>276</v>
      </c>
    </row>
    <row r="57" spans="1:25" x14ac:dyDescent="0.3">
      <c r="A57" s="40" t="s">
        <v>59</v>
      </c>
      <c r="B57" s="40" t="s">
        <v>4</v>
      </c>
      <c r="C57" s="40">
        <v>664</v>
      </c>
      <c r="D57" s="41">
        <f t="shared" si="2"/>
        <v>9.9965072444567569E-4</v>
      </c>
      <c r="E57" s="42">
        <f t="shared" si="5"/>
        <v>0.92819828011899486</v>
      </c>
      <c r="G57" s="40" t="s">
        <v>59</v>
      </c>
      <c r="H57" s="40" t="s">
        <v>4</v>
      </c>
      <c r="I57" s="40">
        <f>IFERROR(VLOOKUP($G57,'CH2015'!$A$3:$C$1897,3,FALSE),0)</f>
        <v>31</v>
      </c>
      <c r="J57" s="17">
        <f>IFERROR(VLOOKUP($G57,'CH2016'!$A$3:$C$1897,3,FALSE),0)</f>
        <v>30</v>
      </c>
      <c r="K57" s="17">
        <f>IFERROR(VLOOKUP($G57,'CH2017'!$A$3:$C$1897,3,FALSE),0)</f>
        <v>24</v>
      </c>
      <c r="L57" s="17">
        <f>IFERROR(VLOOKUP($G57,'CH2018'!$A$3:$C$1897,3,FALSE),0)</f>
        <v>29</v>
      </c>
      <c r="M57" s="17">
        <f>IFERROR(VLOOKUP($G57,'CH2019'!$A$3:$C$1897,3,FALSE),0)</f>
        <v>29</v>
      </c>
      <c r="N57" s="17">
        <f>IFERROR(VLOOKUP($G57,'CH2020'!$A$3:$C$1897,3,FALSE),0)</f>
        <v>37</v>
      </c>
      <c r="O57" s="17">
        <f t="shared" si="3"/>
        <v>180</v>
      </c>
      <c r="Q57" s="40" t="s">
        <v>42</v>
      </c>
      <c r="R57" s="40" t="s">
        <v>4</v>
      </c>
      <c r="S57" s="17">
        <v>45</v>
      </c>
      <c r="T57" s="17">
        <v>26</v>
      </c>
      <c r="U57" s="17">
        <v>52</v>
      </c>
      <c r="V57" s="17">
        <v>46</v>
      </c>
      <c r="W57" s="17">
        <v>50</v>
      </c>
      <c r="X57" s="17">
        <v>46</v>
      </c>
      <c r="Y57" s="17">
        <v>265</v>
      </c>
    </row>
    <row r="58" spans="1:25" x14ac:dyDescent="0.3">
      <c r="A58" s="40" t="s">
        <v>57</v>
      </c>
      <c r="B58" s="40" t="s">
        <v>4</v>
      </c>
      <c r="C58" s="40">
        <v>653</v>
      </c>
      <c r="D58" s="41">
        <f t="shared" si="2"/>
        <v>9.8309024557684667E-4</v>
      </c>
      <c r="E58" s="42">
        <f t="shared" si="5"/>
        <v>0.92918137036457171</v>
      </c>
      <c r="G58" s="40" t="s">
        <v>57</v>
      </c>
      <c r="H58" s="40" t="s">
        <v>4</v>
      </c>
      <c r="I58" s="40">
        <f>IFERROR(VLOOKUP($G58,'CH2015'!$A$3:$C$1897,3,FALSE),0)</f>
        <v>33</v>
      </c>
      <c r="J58" s="17">
        <f>IFERROR(VLOOKUP($G58,'CH2016'!$A$3:$C$1897,3,FALSE),0)</f>
        <v>26</v>
      </c>
      <c r="K58" s="17">
        <f>IFERROR(VLOOKUP($G58,'CH2017'!$A$3:$C$1897,3,FALSE),0)</f>
        <v>13</v>
      </c>
      <c r="L58" s="17">
        <f>IFERROR(VLOOKUP($G58,'CH2018'!$A$3:$C$1897,3,FALSE),0)</f>
        <v>19</v>
      </c>
      <c r="M58" s="17">
        <f>IFERROR(VLOOKUP($G58,'CH2019'!$A$3:$C$1897,3,FALSE),0)</f>
        <v>22</v>
      </c>
      <c r="N58" s="17">
        <f>IFERROR(VLOOKUP($G58,'CH2020'!$A$3:$C$1897,3,FALSE),0)</f>
        <v>31</v>
      </c>
      <c r="O58" s="17">
        <f t="shared" si="3"/>
        <v>144</v>
      </c>
      <c r="Q58" s="40" t="s">
        <v>52</v>
      </c>
      <c r="R58" s="40" t="s">
        <v>4</v>
      </c>
      <c r="S58" s="40">
        <v>25</v>
      </c>
      <c r="T58" s="3">
        <v>35</v>
      </c>
      <c r="U58" s="3">
        <v>38</v>
      </c>
      <c r="V58" s="3">
        <v>44</v>
      </c>
      <c r="W58" s="3">
        <v>42</v>
      </c>
      <c r="X58" s="3">
        <v>46</v>
      </c>
      <c r="Y58" s="17">
        <v>230</v>
      </c>
    </row>
    <row r="59" spans="1:25" x14ac:dyDescent="0.3">
      <c r="A59" s="40" t="s">
        <v>64</v>
      </c>
      <c r="B59" s="40" t="s">
        <v>4</v>
      </c>
      <c r="C59" s="40">
        <v>625</v>
      </c>
      <c r="D59" s="41">
        <f t="shared" si="2"/>
        <v>9.4093629936528199E-4</v>
      </c>
      <c r="E59" s="42">
        <f t="shared" si="5"/>
        <v>0.93012230666393703</v>
      </c>
      <c r="G59" s="40" t="s">
        <v>64</v>
      </c>
      <c r="H59" s="40" t="s">
        <v>4</v>
      </c>
      <c r="I59" s="40">
        <f>IFERROR(VLOOKUP($G59,'CH2015'!$A$3:$C$1897,3,FALSE),0)</f>
        <v>20</v>
      </c>
      <c r="J59" s="17">
        <f>IFERROR(VLOOKUP($G59,'CH2016'!$A$3:$C$1897,3,FALSE),0)</f>
        <v>25</v>
      </c>
      <c r="K59" s="17">
        <f>IFERROR(VLOOKUP($G59,'CH2017'!$A$3:$C$1897,3,FALSE),0)</f>
        <v>31</v>
      </c>
      <c r="L59" s="17">
        <f>IFERROR(VLOOKUP($G59,'CH2018'!$A$3:$C$1897,3,FALSE),0)</f>
        <v>27</v>
      </c>
      <c r="M59" s="17">
        <f>IFERROR(VLOOKUP($G59,'CH2019'!$A$3:$C$1897,3,FALSE),0)</f>
        <v>31</v>
      </c>
      <c r="N59" s="17">
        <f>IFERROR(VLOOKUP($G59,'CH2020'!$A$3:$C$1897,3,FALSE),0)</f>
        <v>19</v>
      </c>
      <c r="O59" s="17">
        <f t="shared" si="3"/>
        <v>153</v>
      </c>
      <c r="Q59" s="40" t="s">
        <v>43</v>
      </c>
      <c r="R59" s="40" t="s">
        <v>4</v>
      </c>
      <c r="S59" s="17">
        <v>32</v>
      </c>
      <c r="T59" s="17">
        <v>39</v>
      </c>
      <c r="U59" s="17">
        <v>36</v>
      </c>
      <c r="V59" s="17">
        <v>41</v>
      </c>
      <c r="W59" s="17">
        <v>31</v>
      </c>
      <c r="X59" s="17">
        <v>47</v>
      </c>
      <c r="Y59" s="17">
        <v>226</v>
      </c>
    </row>
    <row r="60" spans="1:25" x14ac:dyDescent="0.3">
      <c r="A60" s="40" t="s">
        <v>73</v>
      </c>
      <c r="B60" s="40" t="s">
        <v>4</v>
      </c>
      <c r="C60" s="40">
        <v>613</v>
      </c>
      <c r="D60" s="41">
        <f t="shared" si="2"/>
        <v>9.228703224174686E-4</v>
      </c>
      <c r="E60" s="42">
        <f t="shared" si="5"/>
        <v>0.93104517698635447</v>
      </c>
      <c r="G60" s="40" t="s">
        <v>73</v>
      </c>
      <c r="H60" s="40" t="s">
        <v>4</v>
      </c>
      <c r="I60" s="40">
        <f>IFERROR(VLOOKUP($G60,'CH2015'!$A$3:$C$1897,3,FALSE),0)</f>
        <v>20</v>
      </c>
      <c r="J60" s="17">
        <f>IFERROR(VLOOKUP($G60,'CH2016'!$A$3:$C$1897,3,FALSE),0)</f>
        <v>19</v>
      </c>
      <c r="K60" s="17">
        <f>IFERROR(VLOOKUP($G60,'CH2017'!$A$3:$C$1897,3,FALSE),0)</f>
        <v>19</v>
      </c>
      <c r="L60" s="17">
        <f>IFERROR(VLOOKUP($G60,'CH2018'!$A$3:$C$1897,3,FALSE),0)</f>
        <v>12</v>
      </c>
      <c r="M60" s="17">
        <f>IFERROR(VLOOKUP($G60,'CH2019'!$A$3:$C$1897,3,FALSE),0)</f>
        <v>21</v>
      </c>
      <c r="N60" s="17">
        <f>IFERROR(VLOOKUP($G60,'CH2020'!$A$3:$C$1897,3,FALSE),0)</f>
        <v>14</v>
      </c>
      <c r="O60" s="17">
        <f t="shared" si="3"/>
        <v>105</v>
      </c>
      <c r="Q60" s="40" t="s">
        <v>50</v>
      </c>
      <c r="R60" s="40" t="s">
        <v>4</v>
      </c>
      <c r="S60" s="16">
        <v>36</v>
      </c>
      <c r="T60" s="17">
        <v>46</v>
      </c>
      <c r="U60" s="17">
        <v>37</v>
      </c>
      <c r="V60" s="17">
        <v>33</v>
      </c>
      <c r="W60" s="17">
        <v>39</v>
      </c>
      <c r="X60" s="17">
        <v>28</v>
      </c>
      <c r="Y60" s="17">
        <v>219</v>
      </c>
    </row>
    <row r="61" spans="1:25" x14ac:dyDescent="0.3">
      <c r="A61" s="40" t="s">
        <v>49</v>
      </c>
      <c r="B61" s="40" t="s">
        <v>4</v>
      </c>
      <c r="C61" s="40">
        <v>602</v>
      </c>
      <c r="D61" s="41">
        <f t="shared" si="2"/>
        <v>9.0630984354863968E-4</v>
      </c>
      <c r="E61" s="42">
        <f t="shared" si="5"/>
        <v>0.93195148682990314</v>
      </c>
      <c r="G61" s="40" t="s">
        <v>49</v>
      </c>
      <c r="H61" s="40" t="s">
        <v>4</v>
      </c>
      <c r="I61" s="40">
        <f>IFERROR(VLOOKUP($G61,'CH2015'!$A$3:$C$1897,3,FALSE),0)</f>
        <v>29</v>
      </c>
      <c r="J61" s="17">
        <f>IFERROR(VLOOKUP($G61,'CH2016'!$A$3:$C$1897,3,FALSE),0)</f>
        <v>24</v>
      </c>
      <c r="K61" s="17">
        <f>IFERROR(VLOOKUP($G61,'CH2017'!$A$3:$C$1897,3,FALSE),0)</f>
        <v>19</v>
      </c>
      <c r="L61" s="17">
        <f>IFERROR(VLOOKUP($G61,'CH2018'!$A$3:$C$1897,3,FALSE),0)</f>
        <v>19</v>
      </c>
      <c r="M61" s="17">
        <f>IFERROR(VLOOKUP($G61,'CH2019'!$A$3:$C$1897,3,FALSE),0)</f>
        <v>34</v>
      </c>
      <c r="N61" s="17">
        <f>IFERROR(VLOOKUP($G61,'CH2020'!$A$3:$C$1897,3,FALSE),0)</f>
        <v>13</v>
      </c>
      <c r="O61" s="17">
        <f t="shared" si="3"/>
        <v>138</v>
      </c>
      <c r="Q61" s="40" t="s">
        <v>45</v>
      </c>
      <c r="R61" s="40" t="s">
        <v>4</v>
      </c>
      <c r="S61" s="40">
        <v>22</v>
      </c>
      <c r="T61" s="17">
        <v>41</v>
      </c>
      <c r="U61" s="17">
        <v>27</v>
      </c>
      <c r="V61" s="17">
        <v>18</v>
      </c>
      <c r="W61" s="17">
        <v>49</v>
      </c>
      <c r="X61" s="17">
        <v>37</v>
      </c>
      <c r="Y61" s="17">
        <v>194</v>
      </c>
    </row>
    <row r="62" spans="1:25" x14ac:dyDescent="0.3">
      <c r="A62" s="40" t="s">
        <v>69</v>
      </c>
      <c r="B62" s="40" t="s">
        <v>4</v>
      </c>
      <c r="C62" s="40">
        <v>599</v>
      </c>
      <c r="D62" s="41">
        <f t="shared" si="2"/>
        <v>9.0179334931168626E-4</v>
      </c>
      <c r="E62" s="42">
        <f t="shared" si="5"/>
        <v>0.93285328017921487</v>
      </c>
      <c r="G62" s="40" t="s">
        <v>69</v>
      </c>
      <c r="H62" s="40" t="s">
        <v>4</v>
      </c>
      <c r="I62" s="40">
        <f>IFERROR(VLOOKUP($G62,'CH2015'!$A$3:$C$1897,3,FALSE),0)</f>
        <v>12</v>
      </c>
      <c r="J62" s="17">
        <f>IFERROR(VLOOKUP($G62,'CH2016'!$A$3:$C$1897,3,FALSE),0)</f>
        <v>13</v>
      </c>
      <c r="K62" s="17">
        <f>IFERROR(VLOOKUP($G62,'CH2017'!$A$3:$C$1897,3,FALSE),0)</f>
        <v>7</v>
      </c>
      <c r="L62" s="17">
        <f>IFERROR(VLOOKUP($G62,'CH2018'!$A$3:$C$1897,3,FALSE),0)</f>
        <v>10</v>
      </c>
      <c r="M62" s="17">
        <f>IFERROR(VLOOKUP($G62,'CH2019'!$A$3:$C$1897,3,FALSE),0)</f>
        <v>13</v>
      </c>
      <c r="N62" s="17">
        <f>IFERROR(VLOOKUP($G62,'CH2020'!$A$3:$C$1897,3,FALSE),0)</f>
        <v>10</v>
      </c>
      <c r="O62" s="17">
        <f t="shared" si="3"/>
        <v>65</v>
      </c>
      <c r="Q62" s="40" t="s">
        <v>59</v>
      </c>
      <c r="R62" s="40" t="s">
        <v>4</v>
      </c>
      <c r="S62" s="40">
        <v>31</v>
      </c>
      <c r="T62" s="17">
        <v>30</v>
      </c>
      <c r="U62" s="17">
        <v>24</v>
      </c>
      <c r="V62" s="17">
        <v>29</v>
      </c>
      <c r="W62" s="17">
        <v>29</v>
      </c>
      <c r="X62" s="17">
        <v>37</v>
      </c>
      <c r="Y62" s="17">
        <v>180</v>
      </c>
    </row>
    <row r="63" spans="1:25" x14ac:dyDescent="0.3">
      <c r="A63" s="40" t="s">
        <v>58</v>
      </c>
      <c r="B63" s="40" t="s">
        <v>4</v>
      </c>
      <c r="C63" s="40">
        <v>598</v>
      </c>
      <c r="D63" s="41">
        <f t="shared" si="2"/>
        <v>9.0028785123270178E-4</v>
      </c>
      <c r="E63" s="42">
        <f t="shared" si="5"/>
        <v>0.93375356803044762</v>
      </c>
      <c r="G63" s="40" t="s">
        <v>58</v>
      </c>
      <c r="H63" s="40" t="s">
        <v>4</v>
      </c>
      <c r="I63" s="40">
        <f>IFERROR(VLOOKUP($G63,'CH2015'!$A$3:$C$1897,3,FALSE),0)</f>
        <v>9</v>
      </c>
      <c r="J63" s="17">
        <f>IFERROR(VLOOKUP($G63,'CH2016'!$A$3:$C$1897,3,FALSE),0)</f>
        <v>11</v>
      </c>
      <c r="K63" s="17">
        <f>IFERROR(VLOOKUP($G63,'CH2017'!$A$3:$C$1897,3,FALSE),0)</f>
        <v>20</v>
      </c>
      <c r="L63" s="17">
        <f>IFERROR(VLOOKUP($G63,'CH2018'!$A$3:$C$1897,3,FALSE),0)</f>
        <v>17</v>
      </c>
      <c r="M63" s="17">
        <f>IFERROR(VLOOKUP($G63,'CH2019'!$A$3:$C$1897,3,FALSE),0)</f>
        <v>4</v>
      </c>
      <c r="N63" s="17">
        <f>IFERROR(VLOOKUP($G63,'CH2020'!$A$3:$C$1897,3,FALSE),0)</f>
        <v>7</v>
      </c>
      <c r="O63" s="17">
        <f t="shared" si="3"/>
        <v>68</v>
      </c>
      <c r="Q63" s="40" t="s">
        <v>56</v>
      </c>
      <c r="R63" s="40" t="s">
        <v>4</v>
      </c>
      <c r="S63" s="17">
        <v>17</v>
      </c>
      <c r="T63" s="17">
        <v>27</v>
      </c>
      <c r="U63" s="17">
        <v>22</v>
      </c>
      <c r="V63" s="17">
        <v>17</v>
      </c>
      <c r="W63" s="17">
        <v>64</v>
      </c>
      <c r="X63" s="17">
        <v>27</v>
      </c>
      <c r="Y63" s="17">
        <v>174</v>
      </c>
    </row>
    <row r="64" spans="1:25" x14ac:dyDescent="0.3">
      <c r="A64" s="40" t="s">
        <v>45</v>
      </c>
      <c r="B64" s="40" t="s">
        <v>4</v>
      </c>
      <c r="C64" s="40">
        <v>574</v>
      </c>
      <c r="D64" s="41">
        <f t="shared" si="2"/>
        <v>8.64155897337075E-4</v>
      </c>
      <c r="E64" s="42">
        <f t="shared" si="5"/>
        <v>0.93461772392778475</v>
      </c>
      <c r="G64" s="40" t="s">
        <v>45</v>
      </c>
      <c r="H64" s="40" t="s">
        <v>4</v>
      </c>
      <c r="I64" s="40">
        <f>IFERROR(VLOOKUP($G64,'CH2015'!$A$3:$C$1897,3,FALSE),0)</f>
        <v>22</v>
      </c>
      <c r="J64" s="17">
        <f>IFERROR(VLOOKUP($G64,'CH2016'!$A$3:$C$1897,3,FALSE),0)</f>
        <v>41</v>
      </c>
      <c r="K64" s="17">
        <f>IFERROR(VLOOKUP($G64,'CH2017'!$A$3:$C$1897,3,FALSE),0)</f>
        <v>27</v>
      </c>
      <c r="L64" s="17">
        <f>IFERROR(VLOOKUP($G64,'CH2018'!$A$3:$C$1897,3,FALSE),0)</f>
        <v>18</v>
      </c>
      <c r="M64" s="17">
        <f>IFERROR(VLOOKUP($G64,'CH2019'!$A$3:$C$1897,3,FALSE),0)</f>
        <v>49</v>
      </c>
      <c r="N64" s="17">
        <f>IFERROR(VLOOKUP($G64,'CH2020'!$A$3:$C$1897,3,FALSE),0)</f>
        <v>37</v>
      </c>
      <c r="O64" s="17">
        <f t="shared" si="3"/>
        <v>194</v>
      </c>
      <c r="Q64" s="40" t="s">
        <v>61</v>
      </c>
      <c r="R64" s="40" t="s">
        <v>4</v>
      </c>
      <c r="S64" s="40">
        <v>24</v>
      </c>
      <c r="T64" s="3">
        <v>30</v>
      </c>
      <c r="U64" s="3">
        <v>30</v>
      </c>
      <c r="V64" s="3">
        <v>22</v>
      </c>
      <c r="W64" s="3">
        <v>30</v>
      </c>
      <c r="X64" s="3">
        <v>34</v>
      </c>
      <c r="Y64" s="17">
        <v>170</v>
      </c>
    </row>
    <row r="65" spans="1:25" x14ac:dyDescent="0.3">
      <c r="A65" s="40" t="s">
        <v>78</v>
      </c>
      <c r="B65" s="40" t="s">
        <v>4</v>
      </c>
      <c r="C65" s="40">
        <v>572</v>
      </c>
      <c r="D65" s="41">
        <f t="shared" si="2"/>
        <v>8.6114490117910605E-4</v>
      </c>
      <c r="E65" s="42">
        <f t="shared" si="5"/>
        <v>0.93547886882896381</v>
      </c>
      <c r="G65" s="40" t="s">
        <v>78</v>
      </c>
      <c r="H65" s="40" t="s">
        <v>4</v>
      </c>
      <c r="I65" s="40">
        <f>IFERROR(VLOOKUP($G65,'CH2015'!$A$3:$C$1897,3,FALSE),0)</f>
        <v>33</v>
      </c>
      <c r="J65" s="17">
        <f>IFERROR(VLOOKUP($G65,'CH2016'!$A$3:$C$1897,3,FALSE),0)</f>
        <v>8</v>
      </c>
      <c r="K65" s="17">
        <f>IFERROR(VLOOKUP($G65,'CH2017'!$A$3:$C$1897,3,FALSE),0)</f>
        <v>12</v>
      </c>
      <c r="L65" s="17">
        <f>IFERROR(VLOOKUP($G65,'CH2018'!$A$3:$C$1897,3,FALSE),0)</f>
        <v>15</v>
      </c>
      <c r="M65" s="17">
        <f>IFERROR(VLOOKUP($G65,'CH2019'!$A$3:$C$1897,3,FALSE),0)</f>
        <v>19</v>
      </c>
      <c r="N65" s="17">
        <f>IFERROR(VLOOKUP($G65,'CH2020'!$A$3:$C$1897,3,FALSE),0)</f>
        <v>14</v>
      </c>
      <c r="O65" s="17">
        <f t="shared" si="3"/>
        <v>101</v>
      </c>
      <c r="Q65" s="9" t="s">
        <v>114</v>
      </c>
      <c r="R65" s="9" t="s">
        <v>4</v>
      </c>
      <c r="S65" s="9">
        <v>22</v>
      </c>
      <c r="T65" s="5">
        <v>31</v>
      </c>
      <c r="U65" s="5">
        <v>22</v>
      </c>
      <c r="V65" s="5">
        <v>32</v>
      </c>
      <c r="W65" s="5">
        <v>35</v>
      </c>
      <c r="X65" s="5">
        <v>24</v>
      </c>
      <c r="Y65" s="17">
        <v>166</v>
      </c>
    </row>
    <row r="66" spans="1:25" x14ac:dyDescent="0.3">
      <c r="A66" s="40" t="s">
        <v>54</v>
      </c>
      <c r="B66" s="40" t="s">
        <v>4</v>
      </c>
      <c r="C66" s="40">
        <v>570</v>
      </c>
      <c r="D66" s="41">
        <f t="shared" si="2"/>
        <v>8.5813390502113721E-4</v>
      </c>
      <c r="E66" s="42">
        <f t="shared" si="5"/>
        <v>0.9363370027339849</v>
      </c>
      <c r="G66" s="40" t="s">
        <v>54</v>
      </c>
      <c r="H66" s="40" t="s">
        <v>4</v>
      </c>
      <c r="I66" s="40">
        <f>IFERROR(VLOOKUP($G66,'CH2015'!$A$3:$C$1897,3,FALSE),0)</f>
        <v>12</v>
      </c>
      <c r="J66" s="17">
        <f>IFERROR(VLOOKUP($G66,'CH2016'!$A$3:$C$1897,3,FALSE),0)</f>
        <v>15</v>
      </c>
      <c r="K66" s="17">
        <f>IFERROR(VLOOKUP($G66,'CH2017'!$A$3:$C$1897,3,FALSE),0)</f>
        <v>17</v>
      </c>
      <c r="L66" s="17">
        <f>IFERROR(VLOOKUP($G66,'CH2018'!$A$3:$C$1897,3,FALSE),0)</f>
        <v>14</v>
      </c>
      <c r="M66" s="17">
        <f>IFERROR(VLOOKUP($G66,'CH2019'!$A$3:$C$1897,3,FALSE),0)</f>
        <v>18</v>
      </c>
      <c r="N66" s="17">
        <f>IFERROR(VLOOKUP($G66,'CH2020'!$A$3:$C$1897,3,FALSE),0)</f>
        <v>32</v>
      </c>
      <c r="O66" s="17">
        <f t="shared" si="3"/>
        <v>108</v>
      </c>
      <c r="Q66" s="40" t="s">
        <v>64</v>
      </c>
      <c r="R66" s="40" t="s">
        <v>4</v>
      </c>
      <c r="S66" s="40">
        <v>20</v>
      </c>
      <c r="T66" s="17">
        <v>25</v>
      </c>
      <c r="U66" s="17">
        <v>31</v>
      </c>
      <c r="V66" s="17">
        <v>27</v>
      </c>
      <c r="W66" s="17">
        <v>31</v>
      </c>
      <c r="X66" s="17">
        <v>19</v>
      </c>
      <c r="Y66" s="17">
        <v>153</v>
      </c>
    </row>
    <row r="67" spans="1:25" x14ac:dyDescent="0.3">
      <c r="A67" s="40" t="s">
        <v>71</v>
      </c>
      <c r="B67" s="40" t="s">
        <v>4</v>
      </c>
      <c r="C67" s="40">
        <v>566</v>
      </c>
      <c r="D67" s="41">
        <f t="shared" si="2"/>
        <v>8.5211191270519941E-4</v>
      </c>
      <c r="E67" s="42">
        <f t="shared" si="5"/>
        <v>0.93718911464669008</v>
      </c>
      <c r="G67" s="40" t="s">
        <v>71</v>
      </c>
      <c r="H67" s="40" t="s">
        <v>4</v>
      </c>
      <c r="I67" s="40">
        <f>IFERROR(VLOOKUP($G67,'CH2015'!$A$3:$C$1897,3,FALSE),0)</f>
        <v>16</v>
      </c>
      <c r="J67" s="3">
        <f>IFERROR(VLOOKUP($G67,'CH2016'!$A$3:$C$1897,3,FALSE),0)</f>
        <v>17</v>
      </c>
      <c r="K67" s="3">
        <f>IFERROR(VLOOKUP($G67,'CH2017'!$A$3:$C$1897,3,FALSE),0)</f>
        <v>19</v>
      </c>
      <c r="L67" s="3">
        <f>IFERROR(VLOOKUP($G67,'CH2018'!$A$3:$C$1897,3,FALSE),0)</f>
        <v>28</v>
      </c>
      <c r="M67" s="3">
        <f>IFERROR(VLOOKUP($G67,'CH2019'!$A$3:$C$1897,3,FALSE),0)</f>
        <v>18</v>
      </c>
      <c r="N67" s="3">
        <f>IFERROR(VLOOKUP($G67,'CH2020'!$A$3:$C$1897,3,FALSE),0)</f>
        <v>22</v>
      </c>
      <c r="O67" s="17">
        <f t="shared" si="3"/>
        <v>120</v>
      </c>
      <c r="Q67" s="40" t="s">
        <v>147</v>
      </c>
      <c r="R67" s="40" t="s">
        <v>4</v>
      </c>
      <c r="S67" s="40">
        <v>15</v>
      </c>
      <c r="T67" s="17">
        <v>36</v>
      </c>
      <c r="U67" s="17">
        <v>24</v>
      </c>
      <c r="V67" s="17">
        <v>30</v>
      </c>
      <c r="W67" s="17">
        <v>22</v>
      </c>
      <c r="X67" s="17">
        <v>22</v>
      </c>
      <c r="Y67" s="17">
        <v>149</v>
      </c>
    </row>
    <row r="68" spans="1:25" x14ac:dyDescent="0.3">
      <c r="A68" s="40" t="s">
        <v>67</v>
      </c>
      <c r="B68" s="40" t="s">
        <v>4</v>
      </c>
      <c r="C68" s="40">
        <v>564</v>
      </c>
      <c r="D68" s="41">
        <f t="shared" ref="D68:D131" si="18">C68/D$2</f>
        <v>8.4910091654723046E-4</v>
      </c>
      <c r="E68" s="42">
        <f t="shared" si="5"/>
        <v>0.9380382155632373</v>
      </c>
      <c r="G68" s="40" t="s">
        <v>67</v>
      </c>
      <c r="H68" s="40" t="s">
        <v>4</v>
      </c>
      <c r="I68" s="40">
        <f>IFERROR(VLOOKUP($G68,'CH2015'!$A$3:$C$1897,3,FALSE),0)</f>
        <v>14</v>
      </c>
      <c r="J68" s="3">
        <f>IFERROR(VLOOKUP($G68,'CH2016'!$A$3:$C$1897,3,FALSE),0)</f>
        <v>17</v>
      </c>
      <c r="K68" s="3">
        <f>IFERROR(VLOOKUP($G68,'CH2017'!$A$3:$C$1897,3,FALSE),0)</f>
        <v>29</v>
      </c>
      <c r="L68" s="3">
        <f>IFERROR(VLOOKUP($G68,'CH2018'!$A$3:$C$1897,3,FALSE),0)</f>
        <v>21</v>
      </c>
      <c r="M68" s="3">
        <f>IFERROR(VLOOKUP($G68,'CH2019'!$A$3:$C$1897,3,FALSE),0)</f>
        <v>15</v>
      </c>
      <c r="N68" s="3">
        <f>IFERROR(VLOOKUP($G68,'CH2020'!$A$3:$C$1897,3,FALSE),0)</f>
        <v>21</v>
      </c>
      <c r="O68" s="17">
        <f t="shared" ref="O68:O131" si="19">SUM(I68:N68)</f>
        <v>117</v>
      </c>
      <c r="Q68" s="40" t="s">
        <v>111</v>
      </c>
      <c r="R68" s="40" t="s">
        <v>4</v>
      </c>
      <c r="S68" s="40">
        <v>22</v>
      </c>
      <c r="T68" s="3">
        <v>37</v>
      </c>
      <c r="U68" s="3">
        <v>33</v>
      </c>
      <c r="V68" s="3">
        <v>20</v>
      </c>
      <c r="W68" s="3">
        <v>23</v>
      </c>
      <c r="X68" s="3">
        <v>11</v>
      </c>
      <c r="Y68" s="17">
        <v>146</v>
      </c>
    </row>
    <row r="69" spans="1:25" x14ac:dyDescent="0.3">
      <c r="A69" s="40" t="s">
        <v>63</v>
      </c>
      <c r="B69" s="40" t="s">
        <v>4</v>
      </c>
      <c r="C69" s="40">
        <v>561</v>
      </c>
      <c r="D69" s="41">
        <f t="shared" si="18"/>
        <v>8.4458442231027714E-4</v>
      </c>
      <c r="E69" s="42">
        <f t="shared" ref="E69:E132" si="20">E68+D69</f>
        <v>0.93888279998554758</v>
      </c>
      <c r="G69" s="40" t="s">
        <v>63</v>
      </c>
      <c r="H69" s="40" t="s">
        <v>4</v>
      </c>
      <c r="I69" s="40">
        <f>IFERROR(VLOOKUP($G69,'CH2015'!$A$3:$C$1897,3,FALSE),0)</f>
        <v>101</v>
      </c>
      <c r="J69" s="3">
        <f>IFERROR(VLOOKUP($G69,'CH2016'!$A$3:$C$1897,3,FALSE),0)</f>
        <v>87</v>
      </c>
      <c r="K69" s="3">
        <f>IFERROR(VLOOKUP($G69,'CH2017'!$A$3:$C$1897,3,FALSE),0)</f>
        <v>92</v>
      </c>
      <c r="L69" s="3">
        <f>IFERROR(VLOOKUP($G69,'CH2018'!$A$3:$C$1897,3,FALSE),0)</f>
        <v>61</v>
      </c>
      <c r="M69" s="3">
        <f>IFERROR(VLOOKUP($G69,'CH2019'!$A$3:$C$1897,3,FALSE),0)</f>
        <v>88</v>
      </c>
      <c r="N69" s="3">
        <f>IFERROR(VLOOKUP($G69,'CH2020'!$A$3:$C$1897,3,FALSE),0)</f>
        <v>121</v>
      </c>
      <c r="O69" s="17">
        <f t="shared" si="19"/>
        <v>550</v>
      </c>
      <c r="Q69" s="40" t="s">
        <v>81</v>
      </c>
      <c r="R69" s="40" t="s">
        <v>4</v>
      </c>
      <c r="S69" s="40">
        <v>21</v>
      </c>
      <c r="T69" s="3">
        <v>25</v>
      </c>
      <c r="U69" s="3">
        <v>33</v>
      </c>
      <c r="V69" s="3">
        <v>28</v>
      </c>
      <c r="W69" s="3">
        <v>26</v>
      </c>
      <c r="X69" s="3">
        <v>11</v>
      </c>
      <c r="Y69" s="17">
        <v>144</v>
      </c>
    </row>
    <row r="70" spans="1:25" x14ac:dyDescent="0.3">
      <c r="A70" s="9" t="s">
        <v>44</v>
      </c>
      <c r="B70" s="9" t="s">
        <v>8</v>
      </c>
      <c r="C70" s="9">
        <v>551</v>
      </c>
      <c r="D70" s="11">
        <f t="shared" si="18"/>
        <v>8.2952944152043259E-4</v>
      </c>
      <c r="E70" s="12">
        <f t="shared" si="20"/>
        <v>0.93971232942706806</v>
      </c>
      <c r="G70" s="9" t="s">
        <v>44</v>
      </c>
      <c r="H70" s="9" t="s">
        <v>8</v>
      </c>
      <c r="I70" s="9">
        <f>IFERROR(VLOOKUP($G70,'CH2015'!$A$3:$C$1897,3,FALSE),0)</f>
        <v>7</v>
      </c>
      <c r="J70" s="4">
        <f>IFERROR(VLOOKUP($G70,'CH2016'!$A$3:$C$1897,3,FALSE),0)</f>
        <v>12</v>
      </c>
      <c r="K70" s="4">
        <f>IFERROR(VLOOKUP($G70,'CH2017'!$A$3:$C$1897,3,FALSE),0)</f>
        <v>26</v>
      </c>
      <c r="L70" s="4">
        <f>IFERROR(VLOOKUP($G70,'CH2018'!$A$3:$C$1897,3,FALSE),0)</f>
        <v>21</v>
      </c>
      <c r="M70" s="4">
        <f>IFERROR(VLOOKUP($G70,'CH2019'!$A$3:$C$1897,3,FALSE),0)</f>
        <v>37</v>
      </c>
      <c r="N70" s="4">
        <f>IFERROR(VLOOKUP($G70,'CH2020'!$A$3:$C$1897,3,FALSE),0)</f>
        <v>67</v>
      </c>
      <c r="O70" s="17">
        <f t="shared" si="19"/>
        <v>170</v>
      </c>
      <c r="Q70" s="40" t="s">
        <v>57</v>
      </c>
      <c r="R70" s="40" t="s">
        <v>4</v>
      </c>
      <c r="S70" s="40">
        <v>33</v>
      </c>
      <c r="T70" s="17">
        <v>26</v>
      </c>
      <c r="U70" s="17">
        <v>13</v>
      </c>
      <c r="V70" s="17">
        <v>19</v>
      </c>
      <c r="W70" s="17">
        <v>22</v>
      </c>
      <c r="X70" s="17">
        <v>31</v>
      </c>
      <c r="Y70" s="17">
        <v>144</v>
      </c>
    </row>
    <row r="71" spans="1:25" x14ac:dyDescent="0.3">
      <c r="A71" s="40" t="s">
        <v>72</v>
      </c>
      <c r="B71" s="40" t="s">
        <v>4</v>
      </c>
      <c r="C71" s="40">
        <v>542</v>
      </c>
      <c r="D71" s="41">
        <f t="shared" si="18"/>
        <v>8.1597995880957252E-4</v>
      </c>
      <c r="E71" s="42">
        <f t="shared" si="20"/>
        <v>0.94052830938587761</v>
      </c>
      <c r="G71" s="40" t="s">
        <v>72</v>
      </c>
      <c r="H71" s="40" t="s">
        <v>4</v>
      </c>
      <c r="I71" s="40">
        <f>IFERROR(VLOOKUP($G71,'CH2015'!$A$3:$C$1897,3,FALSE),0)</f>
        <v>4</v>
      </c>
      <c r="J71" s="3">
        <f>IFERROR(VLOOKUP($G71,'CH2016'!$A$3:$C$1897,3,FALSE),0)</f>
        <v>13</v>
      </c>
      <c r="K71" s="3">
        <f>IFERROR(VLOOKUP($G71,'CH2017'!$A$3:$C$1897,3,FALSE),0)</f>
        <v>12</v>
      </c>
      <c r="L71" s="3">
        <f>IFERROR(VLOOKUP($G71,'CH2018'!$A$3:$C$1897,3,FALSE),0)</f>
        <v>5</v>
      </c>
      <c r="M71" s="3">
        <f>IFERROR(VLOOKUP($G71,'CH2019'!$A$3:$C$1897,3,FALSE),0)</f>
        <v>6</v>
      </c>
      <c r="N71" s="3">
        <f>IFERROR(VLOOKUP($G71,'CH2020'!$A$3:$C$1897,3,FALSE),0)</f>
        <v>11</v>
      </c>
      <c r="O71" s="17">
        <f t="shared" si="19"/>
        <v>51</v>
      </c>
      <c r="Q71" s="40" t="s">
        <v>53</v>
      </c>
      <c r="R71" s="40" t="s">
        <v>4</v>
      </c>
      <c r="S71" s="40">
        <v>12</v>
      </c>
      <c r="T71" s="3">
        <v>20</v>
      </c>
      <c r="U71" s="3">
        <v>24</v>
      </c>
      <c r="V71" s="3">
        <v>26</v>
      </c>
      <c r="W71" s="3">
        <v>25</v>
      </c>
      <c r="X71" s="3">
        <v>34</v>
      </c>
      <c r="Y71" s="17">
        <v>141</v>
      </c>
    </row>
    <row r="72" spans="1:25" x14ac:dyDescent="0.3">
      <c r="A72" s="9" t="s">
        <v>65</v>
      </c>
      <c r="B72" s="9" t="s">
        <v>8</v>
      </c>
      <c r="C72" s="9">
        <v>532</v>
      </c>
      <c r="D72" s="11">
        <f t="shared" si="18"/>
        <v>8.0092497801972809E-4</v>
      </c>
      <c r="E72" s="12">
        <f t="shared" si="20"/>
        <v>0.94132923436389737</v>
      </c>
      <c r="G72" s="9" t="s">
        <v>65</v>
      </c>
      <c r="H72" s="9" t="s">
        <v>8</v>
      </c>
      <c r="I72" s="9">
        <f>IFERROR(VLOOKUP($G72,'CH2015'!$A$3:$C$1897,3,FALSE),0)</f>
        <v>7</v>
      </c>
      <c r="J72" s="4">
        <f>IFERROR(VLOOKUP($G72,'CH2016'!$A$3:$C$1897,3,FALSE),0)</f>
        <v>12</v>
      </c>
      <c r="K72" s="4">
        <f>IFERROR(VLOOKUP($G72,'CH2017'!$A$3:$C$1897,3,FALSE),0)</f>
        <v>13</v>
      </c>
      <c r="L72" s="4">
        <f>IFERROR(VLOOKUP($G72,'CH2018'!$A$3:$C$1897,3,FALSE),0)</f>
        <v>21</v>
      </c>
      <c r="M72" s="4">
        <f>IFERROR(VLOOKUP($G72,'CH2019'!$A$3:$C$1897,3,FALSE),0)</f>
        <v>18</v>
      </c>
      <c r="N72" s="4">
        <f>IFERROR(VLOOKUP($G72,'CH2020'!$A$3:$C$1897,3,FALSE),0)</f>
        <v>27</v>
      </c>
      <c r="O72" s="17">
        <f t="shared" si="19"/>
        <v>98</v>
      </c>
      <c r="Q72" s="40" t="s">
        <v>49</v>
      </c>
      <c r="R72" s="40" t="s">
        <v>4</v>
      </c>
      <c r="S72" s="40">
        <v>29</v>
      </c>
      <c r="T72" s="17">
        <v>24</v>
      </c>
      <c r="U72" s="17">
        <v>19</v>
      </c>
      <c r="V72" s="17">
        <v>19</v>
      </c>
      <c r="W72" s="17">
        <v>34</v>
      </c>
      <c r="X72" s="17">
        <v>13</v>
      </c>
      <c r="Y72" s="17">
        <v>138</v>
      </c>
    </row>
    <row r="73" spans="1:25" x14ac:dyDescent="0.3">
      <c r="A73" s="9" t="s">
        <v>66</v>
      </c>
      <c r="B73" s="9" t="s">
        <v>8</v>
      </c>
      <c r="C73" s="9">
        <v>519</v>
      </c>
      <c r="D73" s="11">
        <f t="shared" si="18"/>
        <v>7.8135350299293022E-4</v>
      </c>
      <c r="E73" s="12">
        <f t="shared" si="20"/>
        <v>0.94211058786689028</v>
      </c>
      <c r="G73" s="9" t="s">
        <v>66</v>
      </c>
      <c r="H73" s="9" t="s">
        <v>8</v>
      </c>
      <c r="I73" s="9">
        <f>IFERROR(VLOOKUP($G73,'CH2015'!$A$3:$C$1897,3,FALSE),0)</f>
        <v>18</v>
      </c>
      <c r="J73" s="4">
        <f>IFERROR(VLOOKUP($G73,'CH2016'!$A$3:$C$1897,3,FALSE),0)</f>
        <v>21</v>
      </c>
      <c r="K73" s="4">
        <f>IFERROR(VLOOKUP($G73,'CH2017'!$A$3:$C$1897,3,FALSE),0)</f>
        <v>20</v>
      </c>
      <c r="L73" s="4">
        <f>IFERROR(VLOOKUP($G73,'CH2018'!$A$3:$C$1897,3,FALSE),0)</f>
        <v>11</v>
      </c>
      <c r="M73" s="4">
        <f>IFERROR(VLOOKUP($G73,'CH2019'!$A$3:$C$1897,3,FALSE),0)</f>
        <v>16</v>
      </c>
      <c r="N73" s="4">
        <f>IFERROR(VLOOKUP($G73,'CH2020'!$A$3:$C$1897,3,FALSE),0)</f>
        <v>14</v>
      </c>
      <c r="O73" s="17">
        <f t="shared" si="19"/>
        <v>100</v>
      </c>
      <c r="Q73" s="40" t="s">
        <v>79</v>
      </c>
      <c r="R73" s="40" t="s">
        <v>4</v>
      </c>
      <c r="S73" s="40">
        <v>23</v>
      </c>
      <c r="T73" s="3">
        <v>20</v>
      </c>
      <c r="U73" s="3">
        <v>21</v>
      </c>
      <c r="V73" s="3">
        <v>23</v>
      </c>
      <c r="W73" s="3">
        <v>31</v>
      </c>
      <c r="X73" s="3">
        <v>15</v>
      </c>
      <c r="Y73" s="17">
        <v>133</v>
      </c>
    </row>
    <row r="74" spans="1:25" x14ac:dyDescent="0.3">
      <c r="A74" s="40" t="s">
        <v>88</v>
      </c>
      <c r="B74" s="40" t="s">
        <v>4</v>
      </c>
      <c r="C74" s="40">
        <v>474</v>
      </c>
      <c r="D74" s="41">
        <f t="shared" si="18"/>
        <v>7.1360608943862988E-4</v>
      </c>
      <c r="E74" s="42">
        <f t="shared" si="20"/>
        <v>0.94282419395632888</v>
      </c>
      <c r="G74" s="40" t="s">
        <v>88</v>
      </c>
      <c r="H74" s="40" t="s">
        <v>4</v>
      </c>
      <c r="I74" s="40">
        <f>IFERROR(VLOOKUP($G74,'CH2015'!$A$3:$C$1897,3,FALSE),0)</f>
        <v>54</v>
      </c>
      <c r="J74" s="3">
        <f>IFERROR(VLOOKUP($G74,'CH2016'!$A$3:$C$1897,3,FALSE),0)</f>
        <v>58</v>
      </c>
      <c r="K74" s="3">
        <f>IFERROR(VLOOKUP($G74,'CH2017'!$A$3:$C$1897,3,FALSE),0)</f>
        <v>60</v>
      </c>
      <c r="L74" s="3">
        <f>IFERROR(VLOOKUP($G74,'CH2018'!$A$3:$C$1897,3,FALSE),0)</f>
        <v>75</v>
      </c>
      <c r="M74" s="3">
        <f>IFERROR(VLOOKUP($G74,'CH2019'!$A$3:$C$1897,3,FALSE),0)</f>
        <v>113</v>
      </c>
      <c r="N74" s="3">
        <f>IFERROR(VLOOKUP($G74,'CH2020'!$A$3:$C$1897,3,FALSE),0)</f>
        <v>82</v>
      </c>
      <c r="O74" s="17">
        <f t="shared" si="19"/>
        <v>442</v>
      </c>
      <c r="Q74" s="40" t="s">
        <v>96</v>
      </c>
      <c r="R74" s="40" t="s">
        <v>4</v>
      </c>
      <c r="S74" s="40">
        <v>13</v>
      </c>
      <c r="T74" s="3">
        <v>24</v>
      </c>
      <c r="U74" s="3">
        <v>30</v>
      </c>
      <c r="V74" s="3">
        <v>28</v>
      </c>
      <c r="W74" s="3">
        <v>13</v>
      </c>
      <c r="X74" s="3">
        <v>21</v>
      </c>
      <c r="Y74" s="17">
        <v>129</v>
      </c>
    </row>
    <row r="75" spans="1:25" x14ac:dyDescent="0.3">
      <c r="A75" s="40" t="s">
        <v>84</v>
      </c>
      <c r="B75" s="40" t="s">
        <v>4</v>
      </c>
      <c r="C75" s="40">
        <v>474</v>
      </c>
      <c r="D75" s="41">
        <f t="shared" si="18"/>
        <v>7.1360608943862988E-4</v>
      </c>
      <c r="E75" s="42">
        <f t="shared" si="20"/>
        <v>0.94353780004576748</v>
      </c>
      <c r="G75" s="40" t="s">
        <v>84</v>
      </c>
      <c r="H75" s="40" t="s">
        <v>4</v>
      </c>
      <c r="I75" s="40">
        <f>IFERROR(VLOOKUP($G75,'CH2015'!$A$3:$C$1897,3,FALSE),0)</f>
        <v>18</v>
      </c>
      <c r="J75" s="3">
        <f>IFERROR(VLOOKUP($G75,'CH2016'!$A$3:$C$1897,3,FALSE),0)</f>
        <v>18</v>
      </c>
      <c r="K75" s="3">
        <f>IFERROR(VLOOKUP($G75,'CH2017'!$A$3:$C$1897,3,FALSE),0)</f>
        <v>15</v>
      </c>
      <c r="L75" s="3">
        <f>IFERROR(VLOOKUP($G75,'CH2018'!$A$3:$C$1897,3,FALSE),0)</f>
        <v>6</v>
      </c>
      <c r="M75" s="3">
        <f>IFERROR(VLOOKUP($G75,'CH2019'!$A$3:$C$1897,3,FALSE),0)</f>
        <v>11</v>
      </c>
      <c r="N75" s="3">
        <f>IFERROR(VLOOKUP($G75,'CH2020'!$A$3:$C$1897,3,FALSE),0)</f>
        <v>11</v>
      </c>
      <c r="O75" s="17">
        <f t="shared" si="19"/>
        <v>79</v>
      </c>
      <c r="Q75" s="40" t="s">
        <v>46</v>
      </c>
      <c r="R75" s="40" t="s">
        <v>4</v>
      </c>
      <c r="S75" s="17">
        <v>24</v>
      </c>
      <c r="T75" s="17">
        <v>16</v>
      </c>
      <c r="U75" s="17">
        <v>23</v>
      </c>
      <c r="V75" s="17">
        <v>13</v>
      </c>
      <c r="W75" s="17">
        <v>21</v>
      </c>
      <c r="X75" s="17">
        <v>28</v>
      </c>
      <c r="Y75" s="17">
        <v>125</v>
      </c>
    </row>
    <row r="76" spans="1:25" x14ac:dyDescent="0.3">
      <c r="A76" s="40" t="s">
        <v>111</v>
      </c>
      <c r="B76" s="40" t="s">
        <v>4</v>
      </c>
      <c r="C76" s="40">
        <v>456</v>
      </c>
      <c r="D76" s="41">
        <f t="shared" si="18"/>
        <v>6.8650712401690974E-4</v>
      </c>
      <c r="E76" s="42">
        <f t="shared" si="20"/>
        <v>0.94422430716978434</v>
      </c>
      <c r="G76" s="40" t="s">
        <v>111</v>
      </c>
      <c r="H76" s="40" t="s">
        <v>4</v>
      </c>
      <c r="I76" s="40">
        <f>IFERROR(VLOOKUP($G76,'CH2015'!$A$3:$C$1897,3,FALSE),0)</f>
        <v>22</v>
      </c>
      <c r="J76" s="3">
        <f>IFERROR(VLOOKUP($G76,'CH2016'!$A$3:$C$1897,3,FALSE),0)</f>
        <v>37</v>
      </c>
      <c r="K76" s="3">
        <f>IFERROR(VLOOKUP($G76,'CH2017'!$A$3:$C$1897,3,FALSE),0)</f>
        <v>33</v>
      </c>
      <c r="L76" s="3">
        <f>IFERROR(VLOOKUP($G76,'CH2018'!$A$3:$C$1897,3,FALSE),0)</f>
        <v>20</v>
      </c>
      <c r="M76" s="3">
        <f>IFERROR(VLOOKUP($G76,'CH2019'!$A$3:$C$1897,3,FALSE),0)</f>
        <v>23</v>
      </c>
      <c r="N76" s="3">
        <f>IFERROR(VLOOKUP($G76,'CH2020'!$A$3:$C$1897,3,FALSE),0)</f>
        <v>11</v>
      </c>
      <c r="O76" s="17">
        <f t="shared" si="19"/>
        <v>146</v>
      </c>
      <c r="Q76" s="40" t="s">
        <v>237</v>
      </c>
      <c r="R76" s="40" t="s">
        <v>4</v>
      </c>
      <c r="S76" s="40">
        <v>23</v>
      </c>
      <c r="T76" s="17">
        <v>25</v>
      </c>
      <c r="U76" s="17">
        <v>26</v>
      </c>
      <c r="V76" s="17">
        <v>35</v>
      </c>
      <c r="W76" s="17">
        <v>13</v>
      </c>
      <c r="X76" s="17">
        <v>2</v>
      </c>
      <c r="Y76" s="17">
        <v>124</v>
      </c>
    </row>
    <row r="77" spans="1:25" x14ac:dyDescent="0.3">
      <c r="A77" s="40" t="s">
        <v>79</v>
      </c>
      <c r="B77" s="40" t="s">
        <v>4</v>
      </c>
      <c r="C77" s="40">
        <v>448</v>
      </c>
      <c r="D77" s="41">
        <f t="shared" si="18"/>
        <v>6.7446313938503415E-4</v>
      </c>
      <c r="E77" s="42">
        <f t="shared" si="20"/>
        <v>0.94489877030916936</v>
      </c>
      <c r="G77" s="40" t="s">
        <v>79</v>
      </c>
      <c r="H77" s="40" t="s">
        <v>4</v>
      </c>
      <c r="I77" s="40">
        <f>IFERROR(VLOOKUP($G77,'CH2015'!$A$3:$C$1897,3,FALSE),0)</f>
        <v>23</v>
      </c>
      <c r="J77" s="3">
        <f>IFERROR(VLOOKUP($G77,'CH2016'!$A$3:$C$1897,3,FALSE),0)</f>
        <v>20</v>
      </c>
      <c r="K77" s="3">
        <f>IFERROR(VLOOKUP($G77,'CH2017'!$A$3:$C$1897,3,FALSE),0)</f>
        <v>21</v>
      </c>
      <c r="L77" s="3">
        <f>IFERROR(VLOOKUP($G77,'CH2018'!$A$3:$C$1897,3,FALSE),0)</f>
        <v>23</v>
      </c>
      <c r="M77" s="3">
        <f>IFERROR(VLOOKUP($G77,'CH2019'!$A$3:$C$1897,3,FALSE),0)</f>
        <v>31</v>
      </c>
      <c r="N77" s="3">
        <f>IFERROR(VLOOKUP($G77,'CH2020'!$A$3:$C$1897,3,FALSE),0)</f>
        <v>15</v>
      </c>
      <c r="O77" s="17">
        <f t="shared" si="19"/>
        <v>133</v>
      </c>
      <c r="Q77" s="40" t="s">
        <v>71</v>
      </c>
      <c r="R77" s="40" t="s">
        <v>4</v>
      </c>
      <c r="S77" s="40">
        <v>16</v>
      </c>
      <c r="T77" s="3">
        <v>17</v>
      </c>
      <c r="U77" s="3">
        <v>19</v>
      </c>
      <c r="V77" s="3">
        <v>28</v>
      </c>
      <c r="W77" s="3">
        <v>18</v>
      </c>
      <c r="X77" s="3">
        <v>22</v>
      </c>
      <c r="Y77" s="17">
        <v>120</v>
      </c>
    </row>
    <row r="78" spans="1:25" x14ac:dyDescent="0.3">
      <c r="A78" s="40" t="s">
        <v>80</v>
      </c>
      <c r="B78" s="40" t="s">
        <v>4</v>
      </c>
      <c r="C78" s="40">
        <v>442</v>
      </c>
      <c r="D78" s="41">
        <f t="shared" si="18"/>
        <v>6.654301509111274E-4</v>
      </c>
      <c r="E78" s="42">
        <f t="shared" si="20"/>
        <v>0.9455642004600805</v>
      </c>
      <c r="G78" s="40" t="s">
        <v>80</v>
      </c>
      <c r="H78" s="40" t="s">
        <v>4</v>
      </c>
      <c r="I78" s="40">
        <f>IFERROR(VLOOKUP($G78,'CH2015'!$A$3:$C$1897,3,FALSE),0)</f>
        <v>4</v>
      </c>
      <c r="J78" s="3">
        <f>IFERROR(VLOOKUP($G78,'CH2016'!$A$3:$C$1897,3,FALSE),0)</f>
        <v>7</v>
      </c>
      <c r="K78" s="3">
        <f>IFERROR(VLOOKUP($G78,'CH2017'!$A$3:$C$1897,3,FALSE),0)</f>
        <v>12</v>
      </c>
      <c r="L78" s="3">
        <f>IFERROR(VLOOKUP($G78,'CH2018'!$A$3:$C$1897,3,FALSE),0)</f>
        <v>10</v>
      </c>
      <c r="M78" s="3">
        <f>IFERROR(VLOOKUP($G78,'CH2019'!$A$3:$C$1897,3,FALSE),0)</f>
        <v>11</v>
      </c>
      <c r="N78" s="3">
        <f>IFERROR(VLOOKUP($G78,'CH2020'!$A$3:$C$1897,3,FALSE),0)</f>
        <v>9</v>
      </c>
      <c r="O78" s="17">
        <f t="shared" si="19"/>
        <v>53</v>
      </c>
      <c r="Q78" s="40" t="s">
        <v>82</v>
      </c>
      <c r="R78" s="40" t="s">
        <v>4</v>
      </c>
      <c r="S78" s="40">
        <v>18</v>
      </c>
      <c r="T78" s="3">
        <v>16</v>
      </c>
      <c r="U78" s="3">
        <v>26</v>
      </c>
      <c r="V78" s="3">
        <v>20</v>
      </c>
      <c r="W78" s="3">
        <v>22</v>
      </c>
      <c r="X78" s="3">
        <v>17</v>
      </c>
      <c r="Y78" s="17">
        <v>119</v>
      </c>
    </row>
    <row r="79" spans="1:25" x14ac:dyDescent="0.3">
      <c r="A79" s="40" t="s">
        <v>106</v>
      </c>
      <c r="B79" s="40" t="s">
        <v>4</v>
      </c>
      <c r="C79" s="40">
        <v>432</v>
      </c>
      <c r="D79" s="41">
        <f t="shared" si="18"/>
        <v>6.5037517012128297E-4</v>
      </c>
      <c r="E79" s="42">
        <f t="shared" si="20"/>
        <v>0.94621457563020173</v>
      </c>
      <c r="G79" s="40" t="s">
        <v>106</v>
      </c>
      <c r="H79" s="40" t="s">
        <v>4</v>
      </c>
      <c r="I79" s="40">
        <f>IFERROR(VLOOKUP($G79,'CH2015'!$A$3:$C$1897,3,FALSE),0)</f>
        <v>12</v>
      </c>
      <c r="J79" s="3">
        <f>IFERROR(VLOOKUP($G79,'CH2016'!$A$3:$C$1897,3,FALSE),0)</f>
        <v>16</v>
      </c>
      <c r="K79" s="3">
        <f>IFERROR(VLOOKUP($G79,'CH2017'!$A$3:$C$1897,3,FALSE),0)</f>
        <v>13</v>
      </c>
      <c r="L79" s="3">
        <f>IFERROR(VLOOKUP($G79,'CH2018'!$A$3:$C$1897,3,FALSE),0)</f>
        <v>17</v>
      </c>
      <c r="M79" s="3">
        <f>IFERROR(VLOOKUP($G79,'CH2019'!$A$3:$C$1897,3,FALSE),0)</f>
        <v>13</v>
      </c>
      <c r="N79" s="3">
        <f>IFERROR(VLOOKUP($G79,'CH2020'!$A$3:$C$1897,3,FALSE),0)</f>
        <v>11</v>
      </c>
      <c r="O79" s="17">
        <f t="shared" si="19"/>
        <v>82</v>
      </c>
      <c r="Q79" s="40" t="s">
        <v>60</v>
      </c>
      <c r="R79" s="40" t="s">
        <v>4</v>
      </c>
      <c r="S79" s="40">
        <v>24</v>
      </c>
      <c r="T79" s="3">
        <v>19</v>
      </c>
      <c r="U79" s="3">
        <v>18</v>
      </c>
      <c r="V79" s="3">
        <v>16</v>
      </c>
      <c r="W79" s="3">
        <v>20</v>
      </c>
      <c r="X79" s="3">
        <v>21</v>
      </c>
      <c r="Y79" s="17">
        <v>118</v>
      </c>
    </row>
    <row r="80" spans="1:25" x14ac:dyDescent="0.3">
      <c r="A80" s="40" t="s">
        <v>86</v>
      </c>
      <c r="B80" s="40" t="s">
        <v>4</v>
      </c>
      <c r="C80" s="40">
        <v>410</v>
      </c>
      <c r="D80" s="41">
        <f t="shared" si="18"/>
        <v>6.1725421238362503E-4</v>
      </c>
      <c r="E80" s="42">
        <f t="shared" si="20"/>
        <v>0.9468318298425854</v>
      </c>
      <c r="G80" s="40" t="s">
        <v>86</v>
      </c>
      <c r="H80" s="40" t="s">
        <v>4</v>
      </c>
      <c r="I80" s="40">
        <f>IFERROR(VLOOKUP($G80,'CH2015'!$A$3:$C$1897,3,FALSE),0)</f>
        <v>15</v>
      </c>
      <c r="J80" s="3">
        <f>IFERROR(VLOOKUP($G80,'CH2016'!$A$3:$C$1897,3,FALSE),0)</f>
        <v>21</v>
      </c>
      <c r="K80" s="3">
        <f>IFERROR(VLOOKUP($G80,'CH2017'!$A$3:$C$1897,3,FALSE),0)</f>
        <v>15</v>
      </c>
      <c r="L80" s="3">
        <f>IFERROR(VLOOKUP($G80,'CH2018'!$A$3:$C$1897,3,FALSE),0)</f>
        <v>13</v>
      </c>
      <c r="M80" s="3">
        <f>IFERROR(VLOOKUP($G80,'CH2019'!$A$3:$C$1897,3,FALSE),0)</f>
        <v>23</v>
      </c>
      <c r="N80" s="3">
        <f>IFERROR(VLOOKUP($G80,'CH2020'!$A$3:$C$1897,3,FALSE),0)</f>
        <v>20</v>
      </c>
      <c r="O80" s="17">
        <f t="shared" si="19"/>
        <v>107</v>
      </c>
      <c r="Q80" s="40" t="s">
        <v>67</v>
      </c>
      <c r="R80" s="40" t="s">
        <v>4</v>
      </c>
      <c r="S80" s="40">
        <v>14</v>
      </c>
      <c r="T80" s="3">
        <v>17</v>
      </c>
      <c r="U80" s="3">
        <v>29</v>
      </c>
      <c r="V80" s="3">
        <v>21</v>
      </c>
      <c r="W80" s="3">
        <v>15</v>
      </c>
      <c r="X80" s="3">
        <v>21</v>
      </c>
      <c r="Y80" s="17">
        <v>117</v>
      </c>
    </row>
    <row r="81" spans="1:25" x14ac:dyDescent="0.3">
      <c r="A81" s="9" t="s">
        <v>62</v>
      </c>
      <c r="B81" s="9" t="s">
        <v>8</v>
      </c>
      <c r="C81" s="9">
        <v>405</v>
      </c>
      <c r="D81" s="11">
        <f t="shared" si="18"/>
        <v>6.0972672198870276E-4</v>
      </c>
      <c r="E81" s="12">
        <f t="shared" si="20"/>
        <v>0.94744155656457407</v>
      </c>
      <c r="G81" s="9" t="s">
        <v>62</v>
      </c>
      <c r="H81" s="9" t="s">
        <v>8</v>
      </c>
      <c r="I81" s="9">
        <f>IFERROR(VLOOKUP($G81,'CH2015'!$A$3:$C$1897,3,FALSE),0)</f>
        <v>2</v>
      </c>
      <c r="J81" s="4">
        <f>IFERROR(VLOOKUP($G81,'CH2016'!$A$3:$C$1897,3,FALSE),0)</f>
        <v>3</v>
      </c>
      <c r="K81" s="4">
        <f>IFERROR(VLOOKUP($G81,'CH2017'!$A$3:$C$1897,3,FALSE),0)</f>
        <v>4</v>
      </c>
      <c r="L81" s="4">
        <f>IFERROR(VLOOKUP($G81,'CH2018'!$A$3:$C$1897,3,FALSE),0)</f>
        <v>9</v>
      </c>
      <c r="M81" s="4">
        <f>IFERROR(VLOOKUP($G81,'CH2019'!$A$3:$C$1897,3,FALSE),0)</f>
        <v>15</v>
      </c>
      <c r="N81" s="4">
        <f>IFERROR(VLOOKUP($G81,'CH2020'!$A$3:$C$1897,3,FALSE),0)</f>
        <v>17</v>
      </c>
      <c r="O81" s="17">
        <f t="shared" si="19"/>
        <v>50</v>
      </c>
      <c r="Q81" s="40" t="s">
        <v>165</v>
      </c>
      <c r="R81" s="40" t="s">
        <v>4</v>
      </c>
      <c r="S81" s="40">
        <v>20</v>
      </c>
      <c r="T81" s="3">
        <v>16</v>
      </c>
      <c r="U81" s="3">
        <v>13</v>
      </c>
      <c r="V81" s="3">
        <v>21</v>
      </c>
      <c r="W81" s="3">
        <v>20</v>
      </c>
      <c r="X81" s="3">
        <v>22</v>
      </c>
      <c r="Y81" s="17">
        <v>112</v>
      </c>
    </row>
    <row r="82" spans="1:25" x14ac:dyDescent="0.3">
      <c r="A82" s="40" t="s">
        <v>53</v>
      </c>
      <c r="B82" s="40" t="s">
        <v>4</v>
      </c>
      <c r="C82" s="40">
        <v>403</v>
      </c>
      <c r="D82" s="41">
        <f t="shared" si="18"/>
        <v>6.0671572583073381E-4</v>
      </c>
      <c r="E82" s="42">
        <f t="shared" si="20"/>
        <v>0.94804827229040478</v>
      </c>
      <c r="G82" s="40" t="s">
        <v>53</v>
      </c>
      <c r="H82" s="40" t="s">
        <v>4</v>
      </c>
      <c r="I82" s="40">
        <f>IFERROR(VLOOKUP($G82,'CH2015'!$A$3:$C$1897,3,FALSE),0)</f>
        <v>12</v>
      </c>
      <c r="J82" s="3">
        <f>IFERROR(VLOOKUP($G82,'CH2016'!$A$3:$C$1897,3,FALSE),0)</f>
        <v>20</v>
      </c>
      <c r="K82" s="3">
        <f>IFERROR(VLOOKUP($G82,'CH2017'!$A$3:$C$1897,3,FALSE),0)</f>
        <v>24</v>
      </c>
      <c r="L82" s="3">
        <f>IFERROR(VLOOKUP($G82,'CH2018'!$A$3:$C$1897,3,FALSE),0)</f>
        <v>26</v>
      </c>
      <c r="M82" s="3">
        <f>IFERROR(VLOOKUP($G82,'CH2019'!$A$3:$C$1897,3,FALSE),0)</f>
        <v>25</v>
      </c>
      <c r="N82" s="3">
        <f>IFERROR(VLOOKUP($G82,'CH2020'!$A$3:$C$1897,3,FALSE),0)</f>
        <v>34</v>
      </c>
      <c r="O82" s="17">
        <f t="shared" si="19"/>
        <v>141</v>
      </c>
      <c r="Q82" s="40" t="s">
        <v>54</v>
      </c>
      <c r="R82" s="40" t="s">
        <v>4</v>
      </c>
      <c r="S82" s="40">
        <v>12</v>
      </c>
      <c r="T82" s="17">
        <v>15</v>
      </c>
      <c r="U82" s="17">
        <v>17</v>
      </c>
      <c r="V82" s="17">
        <v>14</v>
      </c>
      <c r="W82" s="17">
        <v>18</v>
      </c>
      <c r="X82" s="17">
        <v>32</v>
      </c>
      <c r="Y82" s="17">
        <v>108</v>
      </c>
    </row>
    <row r="83" spans="1:25" x14ac:dyDescent="0.3">
      <c r="A83" s="40" t="s">
        <v>68</v>
      </c>
      <c r="B83" s="40" t="s">
        <v>4</v>
      </c>
      <c r="C83" s="40">
        <v>392</v>
      </c>
      <c r="D83" s="41">
        <f t="shared" si="18"/>
        <v>5.901552469619049E-4</v>
      </c>
      <c r="E83" s="42">
        <f t="shared" si="20"/>
        <v>0.94863842753736671</v>
      </c>
      <c r="G83" s="40" t="s">
        <v>68</v>
      </c>
      <c r="H83" s="40" t="s">
        <v>4</v>
      </c>
      <c r="I83" s="40">
        <f>IFERROR(VLOOKUP($G83,'CH2015'!$A$3:$C$1897,3,FALSE),0)</f>
        <v>0</v>
      </c>
      <c r="J83" s="3">
        <f>IFERROR(VLOOKUP($G83,'CH2016'!$A$3:$C$1897,3,FALSE),0)</f>
        <v>1</v>
      </c>
      <c r="K83" s="3">
        <f>IFERROR(VLOOKUP($G83,'CH2017'!$A$3:$C$1897,3,FALSE),0)</f>
        <v>4</v>
      </c>
      <c r="L83" s="3">
        <f>IFERROR(VLOOKUP($G83,'CH2018'!$A$3:$C$1897,3,FALSE),0)</f>
        <v>11</v>
      </c>
      <c r="M83" s="3">
        <f>IFERROR(VLOOKUP($G83,'CH2019'!$A$3:$C$1897,3,FALSE),0)</f>
        <v>8</v>
      </c>
      <c r="N83" s="3">
        <f>IFERROR(VLOOKUP($G83,'CH2020'!$A$3:$C$1897,3,FALSE),0)</f>
        <v>6</v>
      </c>
      <c r="O83" s="17">
        <f t="shared" si="19"/>
        <v>30</v>
      </c>
      <c r="Q83" s="40" t="s">
        <v>86</v>
      </c>
      <c r="R83" s="40" t="s">
        <v>4</v>
      </c>
      <c r="S83" s="40">
        <v>15</v>
      </c>
      <c r="T83" s="3">
        <v>21</v>
      </c>
      <c r="U83" s="3">
        <v>15</v>
      </c>
      <c r="V83" s="3">
        <v>13</v>
      </c>
      <c r="W83" s="3">
        <v>23</v>
      </c>
      <c r="X83" s="3">
        <v>20</v>
      </c>
      <c r="Y83" s="17">
        <v>107</v>
      </c>
    </row>
    <row r="84" spans="1:25" x14ac:dyDescent="0.3">
      <c r="A84" s="40" t="s">
        <v>101</v>
      </c>
      <c r="B84" s="40" t="s">
        <v>4</v>
      </c>
      <c r="C84" s="40">
        <v>389</v>
      </c>
      <c r="D84" s="41">
        <f t="shared" si="18"/>
        <v>5.8563875272495158E-4</v>
      </c>
      <c r="E84" s="42">
        <f t="shared" si="20"/>
        <v>0.94922406629009171</v>
      </c>
      <c r="G84" s="40" t="s">
        <v>101</v>
      </c>
      <c r="H84" s="40" t="s">
        <v>4</v>
      </c>
      <c r="I84" s="40">
        <f>IFERROR(VLOOKUP($G84,'CH2015'!$A$3:$C$1897,3,FALSE),0)</f>
        <v>5</v>
      </c>
      <c r="J84" s="3">
        <f>IFERROR(VLOOKUP($G84,'CH2016'!$A$3:$C$1897,3,FALSE),0)</f>
        <v>8</v>
      </c>
      <c r="K84" s="3">
        <f>IFERROR(VLOOKUP($G84,'CH2017'!$A$3:$C$1897,3,FALSE),0)</f>
        <v>4</v>
      </c>
      <c r="L84" s="3">
        <f>IFERROR(VLOOKUP($G84,'CH2018'!$A$3:$C$1897,3,FALSE),0)</f>
        <v>3</v>
      </c>
      <c r="M84" s="3">
        <f>IFERROR(VLOOKUP($G84,'CH2019'!$A$3:$C$1897,3,FALSE),0)</f>
        <v>5</v>
      </c>
      <c r="N84" s="3">
        <f>IFERROR(VLOOKUP($G84,'CH2020'!$A$3:$C$1897,3,FALSE),0)</f>
        <v>6</v>
      </c>
      <c r="O84" s="17">
        <f t="shared" si="19"/>
        <v>31</v>
      </c>
      <c r="Q84" s="40" t="s">
        <v>73</v>
      </c>
      <c r="R84" s="40" t="s">
        <v>4</v>
      </c>
      <c r="S84" s="40">
        <v>20</v>
      </c>
      <c r="T84" s="17">
        <v>19</v>
      </c>
      <c r="U84" s="17">
        <v>19</v>
      </c>
      <c r="V84" s="17">
        <v>12</v>
      </c>
      <c r="W84" s="17">
        <v>21</v>
      </c>
      <c r="X84" s="17">
        <v>14</v>
      </c>
      <c r="Y84" s="17">
        <v>105</v>
      </c>
    </row>
    <row r="85" spans="1:25" x14ac:dyDescent="0.3">
      <c r="A85" s="40" t="s">
        <v>128</v>
      </c>
      <c r="B85" s="40" t="s">
        <v>4</v>
      </c>
      <c r="C85" s="40">
        <v>385</v>
      </c>
      <c r="D85" s="41">
        <f t="shared" si="18"/>
        <v>5.7961676040901367E-4</v>
      </c>
      <c r="E85" s="42">
        <f t="shared" si="20"/>
        <v>0.94980368305050067</v>
      </c>
      <c r="G85" s="40" t="s">
        <v>128</v>
      </c>
      <c r="H85" s="40" t="s">
        <v>4</v>
      </c>
      <c r="I85" s="40">
        <f>IFERROR(VLOOKUP($G85,'CH2015'!$A$3:$C$1897,3,FALSE),0)</f>
        <v>3</v>
      </c>
      <c r="J85" s="3">
        <f>IFERROR(VLOOKUP($G85,'CH2016'!$A$3:$C$1897,3,FALSE),0)</f>
        <v>7</v>
      </c>
      <c r="K85" s="3">
        <f>IFERROR(VLOOKUP($G85,'CH2017'!$A$3:$C$1897,3,FALSE),0)</f>
        <v>3</v>
      </c>
      <c r="L85" s="3">
        <f>IFERROR(VLOOKUP($G85,'CH2018'!$A$3:$C$1897,3,FALSE),0)</f>
        <v>3</v>
      </c>
      <c r="M85" s="3">
        <f>IFERROR(VLOOKUP($G85,'CH2019'!$A$3:$C$1897,3,FALSE),0)</f>
        <v>6</v>
      </c>
      <c r="N85" s="3">
        <f>IFERROR(VLOOKUP($G85,'CH2020'!$A$3:$C$1897,3,FALSE),0)</f>
        <v>5</v>
      </c>
      <c r="O85" s="17">
        <f t="shared" si="19"/>
        <v>27</v>
      </c>
      <c r="Q85" s="40" t="s">
        <v>78</v>
      </c>
      <c r="R85" s="40" t="s">
        <v>4</v>
      </c>
      <c r="S85" s="40">
        <v>33</v>
      </c>
      <c r="T85" s="17">
        <v>8</v>
      </c>
      <c r="U85" s="17">
        <v>12</v>
      </c>
      <c r="V85" s="17">
        <v>15</v>
      </c>
      <c r="W85" s="17">
        <v>19</v>
      </c>
      <c r="X85" s="17">
        <v>14</v>
      </c>
      <c r="Y85" s="17">
        <v>101</v>
      </c>
    </row>
    <row r="86" spans="1:25" x14ac:dyDescent="0.3">
      <c r="A86" s="40" t="s">
        <v>90</v>
      </c>
      <c r="B86" s="40" t="s">
        <v>4</v>
      </c>
      <c r="C86" s="40">
        <v>384</v>
      </c>
      <c r="D86" s="41">
        <f t="shared" si="18"/>
        <v>5.781112623300293E-4</v>
      </c>
      <c r="E86" s="42">
        <f t="shared" si="20"/>
        <v>0.95038179431283065</v>
      </c>
      <c r="G86" s="40" t="s">
        <v>90</v>
      </c>
      <c r="H86" s="40" t="s">
        <v>4</v>
      </c>
      <c r="I86" s="40">
        <f>IFERROR(VLOOKUP($G86,'CH2015'!$A$3:$C$1897,3,FALSE),0)</f>
        <v>16</v>
      </c>
      <c r="J86" s="3">
        <f>IFERROR(VLOOKUP($G86,'CH2016'!$A$3:$C$1897,3,FALSE),0)</f>
        <v>12</v>
      </c>
      <c r="K86" s="3">
        <f>IFERROR(VLOOKUP($G86,'CH2017'!$A$3:$C$1897,3,FALSE),0)</f>
        <v>17</v>
      </c>
      <c r="L86" s="3">
        <f>IFERROR(VLOOKUP($G86,'CH2018'!$A$3:$C$1897,3,FALSE),0)</f>
        <v>12</v>
      </c>
      <c r="M86" s="3">
        <f>IFERROR(VLOOKUP($G86,'CH2019'!$A$3:$C$1897,3,FALSE),0)</f>
        <v>10</v>
      </c>
      <c r="N86" s="3">
        <f>IFERROR(VLOOKUP($G86,'CH2020'!$A$3:$C$1897,3,FALSE),0)</f>
        <v>10</v>
      </c>
      <c r="O86" s="17">
        <f t="shared" si="19"/>
        <v>77</v>
      </c>
      <c r="Q86" s="40" t="s">
        <v>77</v>
      </c>
      <c r="R86" s="40" t="s">
        <v>4</v>
      </c>
      <c r="S86" s="40">
        <v>13</v>
      </c>
      <c r="T86" s="3">
        <v>16</v>
      </c>
      <c r="U86" s="3">
        <v>14</v>
      </c>
      <c r="V86" s="3">
        <v>15</v>
      </c>
      <c r="W86" s="3">
        <v>21</v>
      </c>
      <c r="X86" s="3">
        <v>18</v>
      </c>
      <c r="Y86" s="17">
        <v>97</v>
      </c>
    </row>
    <row r="87" spans="1:25" x14ac:dyDescent="0.3">
      <c r="A87" s="40" t="s">
        <v>93</v>
      </c>
      <c r="B87" s="40" t="s">
        <v>4</v>
      </c>
      <c r="C87" s="40">
        <v>371</v>
      </c>
      <c r="D87" s="41">
        <f t="shared" si="18"/>
        <v>5.5853978730323144E-4</v>
      </c>
      <c r="E87" s="42">
        <f t="shared" si="20"/>
        <v>0.9509403341001339</v>
      </c>
      <c r="G87" s="40" t="s">
        <v>93</v>
      </c>
      <c r="H87" s="40" t="s">
        <v>4</v>
      </c>
      <c r="I87" s="40">
        <f>IFERROR(VLOOKUP($G87,'CH2015'!$A$3:$C$1897,3,FALSE),0)</f>
        <v>8</v>
      </c>
      <c r="J87" s="3">
        <f>IFERROR(VLOOKUP($G87,'CH2016'!$A$3:$C$1897,3,FALSE),0)</f>
        <v>10</v>
      </c>
      <c r="K87" s="3">
        <f>IFERROR(VLOOKUP($G87,'CH2017'!$A$3:$C$1897,3,FALSE),0)</f>
        <v>14</v>
      </c>
      <c r="L87" s="3">
        <f>IFERROR(VLOOKUP($G87,'CH2018'!$A$3:$C$1897,3,FALSE),0)</f>
        <v>24</v>
      </c>
      <c r="M87" s="3">
        <f>IFERROR(VLOOKUP($G87,'CH2019'!$A$3:$C$1897,3,FALSE),0)</f>
        <v>18</v>
      </c>
      <c r="N87" s="3">
        <f>IFERROR(VLOOKUP($G87,'CH2020'!$A$3:$C$1897,3,FALSE),0)</f>
        <v>9</v>
      </c>
      <c r="O87" s="17">
        <f t="shared" si="19"/>
        <v>83</v>
      </c>
      <c r="Q87" s="40" t="s">
        <v>85</v>
      </c>
      <c r="R87" s="40" t="s">
        <v>4</v>
      </c>
      <c r="S87" s="40">
        <v>6</v>
      </c>
      <c r="T87" s="3">
        <v>12</v>
      </c>
      <c r="U87" s="3">
        <v>11</v>
      </c>
      <c r="V87" s="3">
        <v>12</v>
      </c>
      <c r="W87" s="3">
        <v>25</v>
      </c>
      <c r="X87" s="3">
        <v>24</v>
      </c>
      <c r="Y87" s="17">
        <v>90</v>
      </c>
    </row>
    <row r="88" spans="1:25" x14ac:dyDescent="0.3">
      <c r="A88" s="40" t="s">
        <v>97</v>
      </c>
      <c r="B88" s="40" t="s">
        <v>4</v>
      </c>
      <c r="C88" s="40">
        <v>363</v>
      </c>
      <c r="D88" s="41">
        <f t="shared" si="18"/>
        <v>5.4649580267135574E-4</v>
      </c>
      <c r="E88" s="42">
        <f t="shared" si="20"/>
        <v>0.95148682990280531</v>
      </c>
      <c r="G88" s="40" t="s">
        <v>97</v>
      </c>
      <c r="H88" s="40" t="s">
        <v>4</v>
      </c>
      <c r="I88" s="40">
        <f>IFERROR(VLOOKUP($G88,'CH2015'!$A$3:$C$1897,3,FALSE),0)</f>
        <v>5</v>
      </c>
      <c r="J88" s="3">
        <f>IFERROR(VLOOKUP($G88,'CH2016'!$A$3:$C$1897,3,FALSE),0)</f>
        <v>5</v>
      </c>
      <c r="K88" s="3">
        <f>IFERROR(VLOOKUP($G88,'CH2017'!$A$3:$C$1897,3,FALSE),0)</f>
        <v>10</v>
      </c>
      <c r="L88" s="3">
        <f>IFERROR(VLOOKUP($G88,'CH2018'!$A$3:$C$1897,3,FALSE),0)</f>
        <v>14</v>
      </c>
      <c r="M88" s="3">
        <f>IFERROR(VLOOKUP($G88,'CH2019'!$A$3:$C$1897,3,FALSE),0)</f>
        <v>20</v>
      </c>
      <c r="N88" s="3">
        <f>IFERROR(VLOOKUP($G88,'CH2020'!$A$3:$C$1897,3,FALSE),0)</f>
        <v>11</v>
      </c>
      <c r="O88" s="17">
        <f t="shared" si="19"/>
        <v>65</v>
      </c>
      <c r="Q88" s="40" t="s">
        <v>100</v>
      </c>
      <c r="R88" s="40" t="s">
        <v>4</v>
      </c>
      <c r="S88" s="40">
        <v>16</v>
      </c>
      <c r="T88" s="3">
        <v>21</v>
      </c>
      <c r="U88" s="3">
        <v>8</v>
      </c>
      <c r="V88" s="3">
        <v>17</v>
      </c>
      <c r="W88" s="3">
        <v>15</v>
      </c>
      <c r="X88" s="3">
        <v>10</v>
      </c>
      <c r="Y88" s="17">
        <v>87</v>
      </c>
    </row>
    <row r="89" spans="1:25" x14ac:dyDescent="0.3">
      <c r="A89" s="40" t="s">
        <v>102</v>
      </c>
      <c r="B89" s="40" t="s">
        <v>4</v>
      </c>
      <c r="C89" s="40">
        <v>362</v>
      </c>
      <c r="D89" s="41">
        <f t="shared" si="18"/>
        <v>5.4499030459237137E-4</v>
      </c>
      <c r="E89" s="42">
        <f t="shared" si="20"/>
        <v>0.95203182020739763</v>
      </c>
      <c r="G89" s="40" t="s">
        <v>102</v>
      </c>
      <c r="H89" s="40" t="s">
        <v>4</v>
      </c>
      <c r="I89" s="40">
        <f>IFERROR(VLOOKUP($G89,'CH2015'!$A$3:$C$1897,3,FALSE),0)</f>
        <v>8</v>
      </c>
      <c r="J89" s="3">
        <f>IFERROR(VLOOKUP($G89,'CH2016'!$A$3:$C$1897,3,FALSE),0)</f>
        <v>3</v>
      </c>
      <c r="K89" s="3">
        <f>IFERROR(VLOOKUP($G89,'CH2017'!$A$3:$C$1897,3,FALSE),0)</f>
        <v>5</v>
      </c>
      <c r="L89" s="3">
        <f>IFERROR(VLOOKUP($G89,'CH2018'!$A$3:$C$1897,3,FALSE),0)</f>
        <v>4</v>
      </c>
      <c r="M89" s="3">
        <f>IFERROR(VLOOKUP($G89,'CH2019'!$A$3:$C$1897,3,FALSE),0)</f>
        <v>3</v>
      </c>
      <c r="N89" s="3">
        <f>IFERROR(VLOOKUP($G89,'CH2020'!$A$3:$C$1897,3,FALSE),0)</f>
        <v>6</v>
      </c>
      <c r="O89" s="17">
        <f t="shared" si="19"/>
        <v>29</v>
      </c>
      <c r="Q89" s="40" t="s">
        <v>93</v>
      </c>
      <c r="R89" s="40" t="s">
        <v>4</v>
      </c>
      <c r="S89" s="40">
        <v>8</v>
      </c>
      <c r="T89" s="3">
        <v>10</v>
      </c>
      <c r="U89" s="3">
        <v>14</v>
      </c>
      <c r="V89" s="3">
        <v>24</v>
      </c>
      <c r="W89" s="3">
        <v>18</v>
      </c>
      <c r="X89" s="3">
        <v>9</v>
      </c>
      <c r="Y89" s="17">
        <v>83</v>
      </c>
    </row>
    <row r="90" spans="1:25" x14ac:dyDescent="0.3">
      <c r="A90" s="40" t="s">
        <v>87</v>
      </c>
      <c r="B90" s="40" t="s">
        <v>4</v>
      </c>
      <c r="C90" s="40">
        <v>361</v>
      </c>
      <c r="D90" s="41">
        <f t="shared" si="18"/>
        <v>5.4348480651338689E-4</v>
      </c>
      <c r="E90" s="42">
        <f t="shared" si="20"/>
        <v>0.95257530501391097</v>
      </c>
      <c r="G90" s="40" t="s">
        <v>87</v>
      </c>
      <c r="H90" s="40" t="s">
        <v>4</v>
      </c>
      <c r="I90" s="40">
        <f>IFERROR(VLOOKUP($G90,'CH2015'!$A$3:$C$1897,3,FALSE),0)</f>
        <v>13</v>
      </c>
      <c r="J90" s="3">
        <f>IFERROR(VLOOKUP($G90,'CH2016'!$A$3:$C$1897,3,FALSE),0)</f>
        <v>15</v>
      </c>
      <c r="K90" s="3">
        <f>IFERROR(VLOOKUP($G90,'CH2017'!$A$3:$C$1897,3,FALSE),0)</f>
        <v>9</v>
      </c>
      <c r="L90" s="3">
        <f>IFERROR(VLOOKUP($G90,'CH2018'!$A$3:$C$1897,3,FALSE),0)</f>
        <v>7</v>
      </c>
      <c r="M90" s="3">
        <f>IFERROR(VLOOKUP($G90,'CH2019'!$A$3:$C$1897,3,FALSE),0)</f>
        <v>11</v>
      </c>
      <c r="N90" s="3">
        <f>IFERROR(VLOOKUP($G90,'CH2020'!$A$3:$C$1897,3,FALSE),0)</f>
        <v>17</v>
      </c>
      <c r="O90" s="17">
        <f t="shared" si="19"/>
        <v>72</v>
      </c>
      <c r="Q90" s="40" t="s">
        <v>106</v>
      </c>
      <c r="R90" s="40" t="s">
        <v>4</v>
      </c>
      <c r="S90" s="40">
        <v>12</v>
      </c>
      <c r="T90" s="3">
        <v>16</v>
      </c>
      <c r="U90" s="3">
        <v>13</v>
      </c>
      <c r="V90" s="3">
        <v>17</v>
      </c>
      <c r="W90" s="3">
        <v>13</v>
      </c>
      <c r="X90" s="3">
        <v>11</v>
      </c>
      <c r="Y90" s="17">
        <v>82</v>
      </c>
    </row>
    <row r="91" spans="1:25" x14ac:dyDescent="0.3">
      <c r="A91" s="40" t="s">
        <v>99</v>
      </c>
      <c r="B91" s="40" t="s">
        <v>4</v>
      </c>
      <c r="C91" s="40">
        <v>360</v>
      </c>
      <c r="D91" s="41">
        <f t="shared" si="18"/>
        <v>5.4197930843440242E-4</v>
      </c>
      <c r="E91" s="42">
        <f t="shared" si="20"/>
        <v>0.95311728432234533</v>
      </c>
      <c r="G91" s="40" t="s">
        <v>99</v>
      </c>
      <c r="H91" s="40" t="s">
        <v>4</v>
      </c>
      <c r="I91" s="40">
        <f>IFERROR(VLOOKUP($G91,'CH2015'!$A$3:$C$1897,3,FALSE),0)</f>
        <v>5</v>
      </c>
      <c r="J91" s="3">
        <f>IFERROR(VLOOKUP($G91,'CH2016'!$A$3:$C$1897,3,FALSE),0)</f>
        <v>7</v>
      </c>
      <c r="K91" s="3">
        <f>IFERROR(VLOOKUP($G91,'CH2017'!$A$3:$C$1897,3,FALSE),0)</f>
        <v>8</v>
      </c>
      <c r="L91" s="3">
        <f>IFERROR(VLOOKUP($G91,'CH2018'!$A$3:$C$1897,3,FALSE),0)</f>
        <v>4</v>
      </c>
      <c r="M91" s="3">
        <f>IFERROR(VLOOKUP($G91,'CH2019'!$A$3:$C$1897,3,FALSE),0)</f>
        <v>13</v>
      </c>
      <c r="N91" s="3">
        <f>IFERROR(VLOOKUP($G91,'CH2020'!$A$3:$C$1897,3,FALSE),0)</f>
        <v>11</v>
      </c>
      <c r="O91" s="17">
        <f t="shared" si="19"/>
        <v>48</v>
      </c>
      <c r="Q91" s="40" t="s">
        <v>95</v>
      </c>
      <c r="R91" s="40" t="s">
        <v>4</v>
      </c>
      <c r="S91" s="40">
        <v>11</v>
      </c>
      <c r="T91" s="3">
        <v>16</v>
      </c>
      <c r="U91" s="3">
        <v>17</v>
      </c>
      <c r="V91" s="3">
        <v>6</v>
      </c>
      <c r="W91" s="3">
        <v>16</v>
      </c>
      <c r="X91" s="3">
        <v>16</v>
      </c>
      <c r="Y91" s="17">
        <v>82</v>
      </c>
    </row>
    <row r="92" spans="1:25" x14ac:dyDescent="0.3">
      <c r="A92" s="40" t="s">
        <v>109</v>
      </c>
      <c r="B92" s="40" t="s">
        <v>4</v>
      </c>
      <c r="C92" s="40">
        <v>353</v>
      </c>
      <c r="D92" s="41">
        <f t="shared" si="18"/>
        <v>5.314408218815113E-4</v>
      </c>
      <c r="E92" s="42">
        <f t="shared" si="20"/>
        <v>0.95364872514422683</v>
      </c>
      <c r="G92" s="40" t="s">
        <v>109</v>
      </c>
      <c r="H92" s="40" t="s">
        <v>4</v>
      </c>
      <c r="I92" s="40">
        <f>IFERROR(VLOOKUP($G92,'CH2015'!$A$3:$C$1897,3,FALSE),0)</f>
        <v>8</v>
      </c>
      <c r="J92" s="3">
        <f>IFERROR(VLOOKUP($G92,'CH2016'!$A$3:$C$1897,3,FALSE),0)</f>
        <v>8</v>
      </c>
      <c r="K92" s="3">
        <f>IFERROR(VLOOKUP($G92,'CH2017'!$A$3:$C$1897,3,FALSE),0)</f>
        <v>11</v>
      </c>
      <c r="L92" s="3">
        <f>IFERROR(VLOOKUP($G92,'CH2018'!$A$3:$C$1897,3,FALSE),0)</f>
        <v>13</v>
      </c>
      <c r="M92" s="3">
        <f>IFERROR(VLOOKUP($G92,'CH2019'!$A$3:$C$1897,3,FALSE),0)</f>
        <v>20</v>
      </c>
      <c r="N92" s="3">
        <f>IFERROR(VLOOKUP($G92,'CH2020'!$A$3:$C$1897,3,FALSE),0)</f>
        <v>6</v>
      </c>
      <c r="O92" s="17">
        <f t="shared" si="19"/>
        <v>66</v>
      </c>
      <c r="Q92" s="40" t="s">
        <v>103</v>
      </c>
      <c r="R92" s="40" t="s">
        <v>4</v>
      </c>
      <c r="S92" s="40">
        <v>15</v>
      </c>
      <c r="T92" s="17">
        <v>12</v>
      </c>
      <c r="U92" s="17">
        <v>14</v>
      </c>
      <c r="V92" s="17">
        <v>11</v>
      </c>
      <c r="W92" s="17">
        <v>14</v>
      </c>
      <c r="X92" s="17">
        <v>15</v>
      </c>
      <c r="Y92" s="17">
        <v>81</v>
      </c>
    </row>
    <row r="93" spans="1:25" x14ac:dyDescent="0.3">
      <c r="A93" s="40" t="s">
        <v>77</v>
      </c>
      <c r="B93" s="40" t="s">
        <v>4</v>
      </c>
      <c r="C93" s="40">
        <v>351</v>
      </c>
      <c r="D93" s="41">
        <f t="shared" si="18"/>
        <v>5.2842982572354235E-4</v>
      </c>
      <c r="E93" s="42">
        <f t="shared" si="20"/>
        <v>0.95417715496995037</v>
      </c>
      <c r="G93" s="40" t="s">
        <v>77</v>
      </c>
      <c r="H93" s="40" t="s">
        <v>4</v>
      </c>
      <c r="I93" s="40">
        <f>IFERROR(VLOOKUP($G93,'CH2015'!$A$3:$C$1897,3,FALSE),0)</f>
        <v>13</v>
      </c>
      <c r="J93" s="3">
        <f>IFERROR(VLOOKUP($G93,'CH2016'!$A$3:$C$1897,3,FALSE),0)</f>
        <v>16</v>
      </c>
      <c r="K93" s="3">
        <f>IFERROR(VLOOKUP($G93,'CH2017'!$A$3:$C$1897,3,FALSE),0)</f>
        <v>14</v>
      </c>
      <c r="L93" s="3">
        <f>IFERROR(VLOOKUP($G93,'CH2018'!$A$3:$C$1897,3,FALSE),0)</f>
        <v>15</v>
      </c>
      <c r="M93" s="3">
        <f>IFERROR(VLOOKUP($G93,'CH2019'!$A$3:$C$1897,3,FALSE),0)</f>
        <v>21</v>
      </c>
      <c r="N93" s="3">
        <f>IFERROR(VLOOKUP($G93,'CH2020'!$A$3:$C$1897,3,FALSE),0)</f>
        <v>18</v>
      </c>
      <c r="O93" s="17">
        <f t="shared" si="19"/>
        <v>97</v>
      </c>
      <c r="Q93" s="40" t="s">
        <v>84</v>
      </c>
      <c r="R93" s="40" t="s">
        <v>4</v>
      </c>
      <c r="S93" s="40">
        <v>18</v>
      </c>
      <c r="T93" s="3">
        <v>18</v>
      </c>
      <c r="U93" s="3">
        <v>15</v>
      </c>
      <c r="V93" s="3">
        <v>6</v>
      </c>
      <c r="W93" s="3">
        <v>11</v>
      </c>
      <c r="X93" s="3">
        <v>11</v>
      </c>
      <c r="Y93" s="17">
        <v>79</v>
      </c>
    </row>
    <row r="94" spans="1:25" x14ac:dyDescent="0.3">
      <c r="A94" s="40" t="s">
        <v>118</v>
      </c>
      <c r="B94" s="40" t="s">
        <v>4</v>
      </c>
      <c r="C94" s="40">
        <v>348</v>
      </c>
      <c r="D94" s="41">
        <f t="shared" si="18"/>
        <v>5.2391333148658903E-4</v>
      </c>
      <c r="E94" s="42">
        <f t="shared" si="20"/>
        <v>0.95470106830143697</v>
      </c>
      <c r="G94" s="40" t="s">
        <v>118</v>
      </c>
      <c r="H94" s="40" t="s">
        <v>4</v>
      </c>
      <c r="I94" s="40">
        <f>IFERROR(VLOOKUP($G94,'CH2015'!$A$3:$C$1897,3,FALSE),0)</f>
        <v>17</v>
      </c>
      <c r="J94" s="3">
        <f>IFERROR(VLOOKUP($G94,'CH2016'!$A$3:$C$1897,3,FALSE),0)</f>
        <v>12</v>
      </c>
      <c r="K94" s="3">
        <f>IFERROR(VLOOKUP($G94,'CH2017'!$A$3:$C$1897,3,FALSE),0)</f>
        <v>12</v>
      </c>
      <c r="L94" s="3">
        <f>IFERROR(VLOOKUP($G94,'CH2018'!$A$3:$C$1897,3,FALSE),0)</f>
        <v>11</v>
      </c>
      <c r="M94" s="3">
        <f>IFERROR(VLOOKUP($G94,'CH2019'!$A$3:$C$1897,3,FALSE),0)</f>
        <v>4</v>
      </c>
      <c r="N94" s="3">
        <f>IFERROR(VLOOKUP($G94,'CH2020'!$A$3:$C$1897,3,FALSE),0)</f>
        <v>10</v>
      </c>
      <c r="O94" s="17">
        <f t="shared" si="19"/>
        <v>66</v>
      </c>
      <c r="Q94" s="40" t="s">
        <v>90</v>
      </c>
      <c r="R94" s="40" t="s">
        <v>4</v>
      </c>
      <c r="S94" s="40">
        <v>16</v>
      </c>
      <c r="T94" s="3">
        <v>12</v>
      </c>
      <c r="U94" s="3">
        <v>17</v>
      </c>
      <c r="V94" s="3">
        <v>12</v>
      </c>
      <c r="W94" s="3">
        <v>10</v>
      </c>
      <c r="X94" s="3">
        <v>10</v>
      </c>
      <c r="Y94" s="17">
        <v>77</v>
      </c>
    </row>
    <row r="95" spans="1:25" x14ac:dyDescent="0.3">
      <c r="A95" s="40" t="s">
        <v>108</v>
      </c>
      <c r="B95" s="40" t="s">
        <v>4</v>
      </c>
      <c r="C95" s="40">
        <v>337</v>
      </c>
      <c r="D95" s="41">
        <f t="shared" si="18"/>
        <v>5.0735285261776001E-4</v>
      </c>
      <c r="E95" s="42">
        <f t="shared" si="20"/>
        <v>0.95520842115405469</v>
      </c>
      <c r="G95" s="40" t="s">
        <v>108</v>
      </c>
      <c r="H95" s="40" t="s">
        <v>4</v>
      </c>
      <c r="I95" s="40">
        <f>IFERROR(VLOOKUP($G95,'CH2015'!$A$3:$C$1897,3,FALSE),0)</f>
        <v>11</v>
      </c>
      <c r="J95" s="3">
        <f>IFERROR(VLOOKUP($G95,'CH2016'!$A$3:$C$1897,3,FALSE),0)</f>
        <v>10</v>
      </c>
      <c r="K95" s="3">
        <f>IFERROR(VLOOKUP($G95,'CH2017'!$A$3:$C$1897,3,FALSE),0)</f>
        <v>6</v>
      </c>
      <c r="L95" s="3">
        <f>IFERROR(VLOOKUP($G95,'CH2018'!$A$3:$C$1897,3,FALSE),0)</f>
        <v>8</v>
      </c>
      <c r="M95" s="3">
        <f>IFERROR(VLOOKUP($G95,'CH2019'!$A$3:$C$1897,3,FALSE),0)</f>
        <v>6</v>
      </c>
      <c r="N95" s="3">
        <f>IFERROR(VLOOKUP($G95,'CH2020'!$A$3:$C$1897,3,FALSE),0)</f>
        <v>10</v>
      </c>
      <c r="O95" s="17">
        <f t="shared" si="19"/>
        <v>51</v>
      </c>
      <c r="Q95" s="40" t="s">
        <v>74</v>
      </c>
      <c r="R95" s="40" t="s">
        <v>4</v>
      </c>
      <c r="S95" s="40">
        <v>0</v>
      </c>
      <c r="T95" s="3">
        <v>0</v>
      </c>
      <c r="U95" s="3">
        <v>20</v>
      </c>
      <c r="V95" s="3">
        <v>25</v>
      </c>
      <c r="W95" s="3">
        <v>18</v>
      </c>
      <c r="X95" s="3">
        <v>14</v>
      </c>
      <c r="Y95" s="17">
        <v>77</v>
      </c>
    </row>
    <row r="96" spans="1:25" x14ac:dyDescent="0.3">
      <c r="A96" s="40" t="s">
        <v>95</v>
      </c>
      <c r="B96" s="40" t="s">
        <v>4</v>
      </c>
      <c r="C96" s="40">
        <v>329</v>
      </c>
      <c r="D96" s="41">
        <f t="shared" si="18"/>
        <v>4.9530886798588442E-4</v>
      </c>
      <c r="E96" s="42">
        <f t="shared" si="20"/>
        <v>0.95570373002204057</v>
      </c>
      <c r="G96" s="40" t="s">
        <v>95</v>
      </c>
      <c r="H96" s="40" t="s">
        <v>4</v>
      </c>
      <c r="I96" s="40">
        <f>IFERROR(VLOOKUP($G96,'CH2015'!$A$3:$C$1897,3,FALSE),0)</f>
        <v>11</v>
      </c>
      <c r="J96" s="3">
        <f>IFERROR(VLOOKUP($G96,'CH2016'!$A$3:$C$1897,3,FALSE),0)</f>
        <v>16</v>
      </c>
      <c r="K96" s="3">
        <f>IFERROR(VLOOKUP($G96,'CH2017'!$A$3:$C$1897,3,FALSE),0)</f>
        <v>17</v>
      </c>
      <c r="L96" s="3">
        <f>IFERROR(VLOOKUP($G96,'CH2018'!$A$3:$C$1897,3,FALSE),0)</f>
        <v>6</v>
      </c>
      <c r="M96" s="3">
        <f>IFERROR(VLOOKUP($G96,'CH2019'!$A$3:$C$1897,3,FALSE),0)</f>
        <v>16</v>
      </c>
      <c r="N96" s="3">
        <f>IFERROR(VLOOKUP($G96,'CH2020'!$A$3:$C$1897,3,FALSE),0)</f>
        <v>16</v>
      </c>
      <c r="O96" s="17">
        <f t="shared" si="19"/>
        <v>82</v>
      </c>
      <c r="Q96" s="40" t="s">
        <v>87</v>
      </c>
      <c r="R96" s="40" t="s">
        <v>4</v>
      </c>
      <c r="S96" s="40">
        <v>13</v>
      </c>
      <c r="T96" s="3">
        <v>15</v>
      </c>
      <c r="U96" s="3">
        <v>9</v>
      </c>
      <c r="V96" s="3">
        <v>7</v>
      </c>
      <c r="W96" s="3">
        <v>11</v>
      </c>
      <c r="X96" s="3">
        <v>17</v>
      </c>
      <c r="Y96" s="17">
        <v>72</v>
      </c>
    </row>
    <row r="97" spans="1:25" x14ac:dyDescent="0.3">
      <c r="A97" s="9" t="s">
        <v>123</v>
      </c>
      <c r="B97" s="9" t="s">
        <v>8</v>
      </c>
      <c r="C97" s="9">
        <v>328</v>
      </c>
      <c r="D97" s="11">
        <f t="shared" si="18"/>
        <v>4.9380336990690005E-4</v>
      </c>
      <c r="E97" s="12">
        <f t="shared" si="20"/>
        <v>0.95619753339194746</v>
      </c>
      <c r="G97" s="9" t="s">
        <v>123</v>
      </c>
      <c r="H97" s="9" t="s">
        <v>8</v>
      </c>
      <c r="I97" s="9">
        <f>IFERROR(VLOOKUP($G97,'CH2015'!$A$3:$C$1897,3,FALSE),0)</f>
        <v>7</v>
      </c>
      <c r="J97" s="4">
        <f>IFERROR(VLOOKUP($G97,'CH2016'!$A$3:$C$1897,3,FALSE),0)</f>
        <v>14</v>
      </c>
      <c r="K97" s="4">
        <f>IFERROR(VLOOKUP($G97,'CH2017'!$A$3:$C$1897,3,FALSE),0)</f>
        <v>10</v>
      </c>
      <c r="L97" s="4">
        <f>IFERROR(VLOOKUP($G97,'CH2018'!$A$3:$C$1897,3,FALSE),0)</f>
        <v>8</v>
      </c>
      <c r="M97" s="4">
        <f>IFERROR(VLOOKUP($G97,'CH2019'!$A$3:$C$1897,3,FALSE),0)</f>
        <v>5</v>
      </c>
      <c r="N97" s="4">
        <f>IFERROR(VLOOKUP($G97,'CH2020'!$A$3:$C$1897,3,FALSE),0)</f>
        <v>7</v>
      </c>
      <c r="O97" s="17">
        <f t="shared" si="19"/>
        <v>51</v>
      </c>
      <c r="Q97" s="40" t="s">
        <v>105</v>
      </c>
      <c r="R97" s="40" t="s">
        <v>4</v>
      </c>
      <c r="S97" s="40">
        <v>12</v>
      </c>
      <c r="T97" s="16">
        <v>11</v>
      </c>
      <c r="U97" s="16">
        <v>14</v>
      </c>
      <c r="V97" s="16">
        <v>13</v>
      </c>
      <c r="W97" s="16">
        <v>13</v>
      </c>
      <c r="X97" s="16">
        <v>9</v>
      </c>
      <c r="Y97" s="17">
        <v>72</v>
      </c>
    </row>
    <row r="98" spans="1:25" x14ac:dyDescent="0.3">
      <c r="A98" s="40" t="s">
        <v>113</v>
      </c>
      <c r="B98" s="40" t="s">
        <v>4</v>
      </c>
      <c r="C98" s="40">
        <v>327</v>
      </c>
      <c r="D98" s="41">
        <f t="shared" si="18"/>
        <v>4.9229787182791557E-4</v>
      </c>
      <c r="E98" s="42">
        <f t="shared" si="20"/>
        <v>0.95668983126377538</v>
      </c>
      <c r="G98" s="40" t="s">
        <v>113</v>
      </c>
      <c r="H98" s="40" t="s">
        <v>4</v>
      </c>
      <c r="I98" s="40">
        <f>IFERROR(VLOOKUP($G98,'CH2015'!$A$3:$C$1897,3,FALSE),0)</f>
        <v>4</v>
      </c>
      <c r="J98" s="3">
        <f>IFERROR(VLOOKUP($G98,'CH2016'!$A$3:$C$1897,3,FALSE),0)</f>
        <v>6</v>
      </c>
      <c r="K98" s="3">
        <f>IFERROR(VLOOKUP($G98,'CH2017'!$A$3:$C$1897,3,FALSE),0)</f>
        <v>7</v>
      </c>
      <c r="L98" s="3">
        <f>IFERROR(VLOOKUP($G98,'CH2018'!$A$3:$C$1897,3,FALSE),0)</f>
        <v>7</v>
      </c>
      <c r="M98" s="3">
        <f>IFERROR(VLOOKUP($G98,'CH2019'!$A$3:$C$1897,3,FALSE),0)</f>
        <v>2</v>
      </c>
      <c r="N98" s="3">
        <f>IFERROR(VLOOKUP($G98,'CH2020'!$A$3:$C$1897,3,FALSE),0)</f>
        <v>4</v>
      </c>
      <c r="O98" s="17">
        <f t="shared" si="19"/>
        <v>30</v>
      </c>
      <c r="Q98" s="40" t="s">
        <v>58</v>
      </c>
      <c r="R98" s="40" t="s">
        <v>4</v>
      </c>
      <c r="S98" s="40">
        <v>9</v>
      </c>
      <c r="T98" s="17">
        <v>11</v>
      </c>
      <c r="U98" s="17">
        <v>20</v>
      </c>
      <c r="V98" s="17">
        <v>17</v>
      </c>
      <c r="W98" s="17">
        <v>4</v>
      </c>
      <c r="X98" s="17">
        <v>7</v>
      </c>
      <c r="Y98" s="17">
        <v>68</v>
      </c>
    </row>
    <row r="99" spans="1:25" x14ac:dyDescent="0.3">
      <c r="A99" s="9" t="s">
        <v>114</v>
      </c>
      <c r="B99" s="9" t="s">
        <v>4</v>
      </c>
      <c r="C99" s="9">
        <v>322</v>
      </c>
      <c r="D99" s="11">
        <f t="shared" si="18"/>
        <v>4.847703814329933E-4</v>
      </c>
      <c r="E99" s="12">
        <f t="shared" si="20"/>
        <v>0.9571746016452084</v>
      </c>
      <c r="G99" s="9" t="s">
        <v>114</v>
      </c>
      <c r="H99" s="9" t="s">
        <v>4</v>
      </c>
      <c r="I99" s="9">
        <f>IFERROR(VLOOKUP($G99,'CH2015'!$A$3:$C$1897,3,FALSE),0)</f>
        <v>22</v>
      </c>
      <c r="J99" s="5">
        <f>IFERROR(VLOOKUP($G99,'CH2016'!$A$3:$C$1897,3,FALSE),0)</f>
        <v>31</v>
      </c>
      <c r="K99" s="5">
        <f>IFERROR(VLOOKUP($G99,'CH2017'!$A$3:$C$1897,3,FALSE),0)</f>
        <v>22</v>
      </c>
      <c r="L99" s="5">
        <f>IFERROR(VLOOKUP($G99,'CH2018'!$A$3:$C$1897,3,FALSE),0)</f>
        <v>32</v>
      </c>
      <c r="M99" s="5">
        <f>IFERROR(VLOOKUP($G99,'CH2019'!$A$3:$C$1897,3,FALSE),0)</f>
        <v>35</v>
      </c>
      <c r="N99" s="5">
        <f>IFERROR(VLOOKUP($G99,'CH2020'!$A$3:$C$1897,3,FALSE),0)</f>
        <v>24</v>
      </c>
      <c r="O99" s="17">
        <f t="shared" si="19"/>
        <v>166</v>
      </c>
      <c r="Q99" s="40" t="s">
        <v>109</v>
      </c>
      <c r="R99" s="40" t="s">
        <v>4</v>
      </c>
      <c r="S99" s="40">
        <v>8</v>
      </c>
      <c r="T99" s="3">
        <v>8</v>
      </c>
      <c r="U99" s="3">
        <v>11</v>
      </c>
      <c r="V99" s="3">
        <v>13</v>
      </c>
      <c r="W99" s="3">
        <v>20</v>
      </c>
      <c r="X99" s="3">
        <v>6</v>
      </c>
      <c r="Y99" s="17">
        <v>66</v>
      </c>
    </row>
    <row r="100" spans="1:25" x14ac:dyDescent="0.3">
      <c r="A100" s="40" t="s">
        <v>85</v>
      </c>
      <c r="B100" s="40" t="s">
        <v>4</v>
      </c>
      <c r="C100" s="40">
        <v>320</v>
      </c>
      <c r="D100" s="41">
        <f t="shared" si="18"/>
        <v>4.817593852750244E-4</v>
      </c>
      <c r="E100" s="42">
        <f t="shared" si="20"/>
        <v>0.95765636103048346</v>
      </c>
      <c r="G100" s="40" t="s">
        <v>85</v>
      </c>
      <c r="H100" s="40" t="s">
        <v>4</v>
      </c>
      <c r="I100" s="40">
        <f>IFERROR(VLOOKUP($G100,'CH2015'!$A$3:$C$1897,3,FALSE),0)</f>
        <v>6</v>
      </c>
      <c r="J100" s="3">
        <f>IFERROR(VLOOKUP($G100,'CH2016'!$A$3:$C$1897,3,FALSE),0)</f>
        <v>12</v>
      </c>
      <c r="K100" s="3">
        <f>IFERROR(VLOOKUP($G100,'CH2017'!$A$3:$C$1897,3,FALSE),0)</f>
        <v>11</v>
      </c>
      <c r="L100" s="3">
        <f>IFERROR(VLOOKUP($G100,'CH2018'!$A$3:$C$1897,3,FALSE),0)</f>
        <v>12</v>
      </c>
      <c r="M100" s="3">
        <f>IFERROR(VLOOKUP($G100,'CH2019'!$A$3:$C$1897,3,FALSE),0)</f>
        <v>25</v>
      </c>
      <c r="N100" s="3">
        <f>IFERROR(VLOOKUP($G100,'CH2020'!$A$3:$C$1897,3,FALSE),0)</f>
        <v>24</v>
      </c>
      <c r="O100" s="17">
        <f t="shared" si="19"/>
        <v>90</v>
      </c>
      <c r="Q100" s="40" t="s">
        <v>118</v>
      </c>
      <c r="R100" s="40" t="s">
        <v>4</v>
      </c>
      <c r="S100" s="40">
        <v>17</v>
      </c>
      <c r="T100" s="3">
        <v>12</v>
      </c>
      <c r="U100" s="3">
        <v>12</v>
      </c>
      <c r="V100" s="3">
        <v>11</v>
      </c>
      <c r="W100" s="3">
        <v>4</v>
      </c>
      <c r="X100" s="3">
        <v>10</v>
      </c>
      <c r="Y100" s="17">
        <v>66</v>
      </c>
    </row>
    <row r="101" spans="1:25" x14ac:dyDescent="0.3">
      <c r="A101" s="40" t="s">
        <v>74</v>
      </c>
      <c r="B101" s="40" t="s">
        <v>4</v>
      </c>
      <c r="C101" s="40">
        <v>319</v>
      </c>
      <c r="D101" s="41">
        <f t="shared" si="18"/>
        <v>4.8025388719603993E-4</v>
      </c>
      <c r="E101" s="42">
        <f t="shared" si="20"/>
        <v>0.95813661491767954</v>
      </c>
      <c r="G101" s="40" t="s">
        <v>74</v>
      </c>
      <c r="H101" s="40" t="s">
        <v>4</v>
      </c>
      <c r="I101" s="40">
        <f>IFERROR(VLOOKUP($G101,'CH2015'!$A$3:$C$1897,3,FALSE),0)</f>
        <v>0</v>
      </c>
      <c r="J101" s="3">
        <f>IFERROR(VLOOKUP($G101,'CH2016'!$A$3:$C$1897,3,FALSE),0)</f>
        <v>0</v>
      </c>
      <c r="K101" s="3">
        <f>IFERROR(VLOOKUP($G101,'CH2017'!$A$3:$C$1897,3,FALSE),0)</f>
        <v>20</v>
      </c>
      <c r="L101" s="3">
        <f>IFERROR(VLOOKUP($G101,'CH2018'!$A$3:$C$1897,3,FALSE),0)</f>
        <v>25</v>
      </c>
      <c r="M101" s="3">
        <f>IFERROR(VLOOKUP($G101,'CH2019'!$A$3:$C$1897,3,FALSE),0)</f>
        <v>18</v>
      </c>
      <c r="N101" s="3">
        <f>IFERROR(VLOOKUP($G101,'CH2020'!$A$3:$C$1897,3,FALSE),0)</f>
        <v>14</v>
      </c>
      <c r="O101" s="17">
        <f t="shared" si="19"/>
        <v>77</v>
      </c>
      <c r="Q101" s="40" t="s">
        <v>75</v>
      </c>
      <c r="R101" s="40" t="s">
        <v>4</v>
      </c>
      <c r="S101" s="40">
        <v>12</v>
      </c>
      <c r="T101" s="3">
        <v>11</v>
      </c>
      <c r="U101" s="3">
        <v>14</v>
      </c>
      <c r="V101" s="3">
        <v>15</v>
      </c>
      <c r="W101" s="3">
        <v>8</v>
      </c>
      <c r="X101" s="3">
        <v>5</v>
      </c>
      <c r="Y101" s="17">
        <v>65</v>
      </c>
    </row>
    <row r="102" spans="1:25" x14ac:dyDescent="0.3">
      <c r="A102" s="40" t="s">
        <v>94</v>
      </c>
      <c r="B102" s="40" t="s">
        <v>4</v>
      </c>
      <c r="C102" s="40">
        <v>307</v>
      </c>
      <c r="D102" s="41">
        <f t="shared" si="18"/>
        <v>4.6218791024822654E-4</v>
      </c>
      <c r="E102" s="42">
        <f t="shared" si="20"/>
        <v>0.95859880282792775</v>
      </c>
      <c r="G102" s="40" t="s">
        <v>94</v>
      </c>
      <c r="H102" s="40" t="s">
        <v>4</v>
      </c>
      <c r="I102" s="40">
        <f>IFERROR(VLOOKUP($G102,'CH2015'!$A$3:$C$1897,3,FALSE),0)</f>
        <v>12</v>
      </c>
      <c r="J102" s="3">
        <f>IFERROR(VLOOKUP($G102,'CH2016'!$A$3:$C$1897,3,FALSE),0)</f>
        <v>9</v>
      </c>
      <c r="K102" s="3">
        <f>IFERROR(VLOOKUP($G102,'CH2017'!$A$3:$C$1897,3,FALSE),0)</f>
        <v>8</v>
      </c>
      <c r="L102" s="3">
        <f>IFERROR(VLOOKUP($G102,'CH2018'!$A$3:$C$1897,3,FALSE),0)</f>
        <v>13</v>
      </c>
      <c r="M102" s="3">
        <f>IFERROR(VLOOKUP($G102,'CH2019'!$A$3:$C$1897,3,FALSE),0)</f>
        <v>10</v>
      </c>
      <c r="N102" s="3">
        <f>IFERROR(VLOOKUP($G102,'CH2020'!$A$3:$C$1897,3,FALSE),0)</f>
        <v>13</v>
      </c>
      <c r="O102" s="17">
        <f t="shared" si="19"/>
        <v>65</v>
      </c>
      <c r="Q102" s="40" t="s">
        <v>69</v>
      </c>
      <c r="R102" s="40" t="s">
        <v>4</v>
      </c>
      <c r="S102" s="40">
        <v>12</v>
      </c>
      <c r="T102" s="17">
        <v>13</v>
      </c>
      <c r="U102" s="17">
        <v>7</v>
      </c>
      <c r="V102" s="17">
        <v>10</v>
      </c>
      <c r="W102" s="17">
        <v>13</v>
      </c>
      <c r="X102" s="17">
        <v>10</v>
      </c>
      <c r="Y102" s="17">
        <v>65</v>
      </c>
    </row>
    <row r="103" spans="1:25" x14ac:dyDescent="0.3">
      <c r="A103" s="40" t="s">
        <v>100</v>
      </c>
      <c r="B103" s="40" t="s">
        <v>4</v>
      </c>
      <c r="C103" s="40">
        <v>303</v>
      </c>
      <c r="D103" s="41">
        <f t="shared" si="18"/>
        <v>4.5616591793228874E-4</v>
      </c>
      <c r="E103" s="42">
        <f t="shared" si="20"/>
        <v>0.95905496874586005</v>
      </c>
      <c r="G103" s="40" t="s">
        <v>100</v>
      </c>
      <c r="H103" s="40" t="s">
        <v>4</v>
      </c>
      <c r="I103" s="40">
        <f>IFERROR(VLOOKUP($G103,'CH2015'!$A$3:$C$1897,3,FALSE),0)</f>
        <v>16</v>
      </c>
      <c r="J103" s="3">
        <f>IFERROR(VLOOKUP($G103,'CH2016'!$A$3:$C$1897,3,FALSE),0)</f>
        <v>21</v>
      </c>
      <c r="K103" s="3">
        <f>IFERROR(VLOOKUP($G103,'CH2017'!$A$3:$C$1897,3,FALSE),0)</f>
        <v>8</v>
      </c>
      <c r="L103" s="3">
        <f>IFERROR(VLOOKUP($G103,'CH2018'!$A$3:$C$1897,3,FALSE),0)</f>
        <v>17</v>
      </c>
      <c r="M103" s="3">
        <f>IFERROR(VLOOKUP($G103,'CH2019'!$A$3:$C$1897,3,FALSE),0)</f>
        <v>15</v>
      </c>
      <c r="N103" s="3">
        <f>IFERROR(VLOOKUP($G103,'CH2020'!$A$3:$C$1897,3,FALSE),0)</f>
        <v>10</v>
      </c>
      <c r="O103" s="17">
        <f t="shared" si="19"/>
        <v>87</v>
      </c>
      <c r="Q103" s="40" t="s">
        <v>97</v>
      </c>
      <c r="R103" s="40" t="s">
        <v>4</v>
      </c>
      <c r="S103" s="40">
        <v>5</v>
      </c>
      <c r="T103" s="3">
        <v>5</v>
      </c>
      <c r="U103" s="3">
        <v>10</v>
      </c>
      <c r="V103" s="3">
        <v>14</v>
      </c>
      <c r="W103" s="3">
        <v>20</v>
      </c>
      <c r="X103" s="3">
        <v>11</v>
      </c>
      <c r="Y103" s="17">
        <v>65</v>
      </c>
    </row>
    <row r="104" spans="1:25" x14ac:dyDescent="0.3">
      <c r="A104" s="40" t="s">
        <v>98</v>
      </c>
      <c r="B104" s="40" t="s">
        <v>4</v>
      </c>
      <c r="C104" s="40">
        <v>302</v>
      </c>
      <c r="D104" s="41">
        <f t="shared" si="18"/>
        <v>4.5466041985330426E-4</v>
      </c>
      <c r="E104" s="42">
        <f t="shared" si="20"/>
        <v>0.95950962916571336</v>
      </c>
      <c r="G104" s="40" t="s">
        <v>98</v>
      </c>
      <c r="H104" s="40" t="s">
        <v>4</v>
      </c>
      <c r="I104" s="40">
        <f>IFERROR(VLOOKUP($G104,'CH2015'!$A$3:$C$1897,3,FALSE),0)</f>
        <v>4</v>
      </c>
      <c r="J104" s="16">
        <f>IFERROR(VLOOKUP($G104,'CH2016'!$A$3:$C$1897,3,FALSE),0)</f>
        <v>14</v>
      </c>
      <c r="K104" s="16">
        <f>IFERROR(VLOOKUP($G104,'CH2017'!$A$3:$C$1897,3,FALSE),0)</f>
        <v>9</v>
      </c>
      <c r="L104" s="16">
        <f>IFERROR(VLOOKUP($G104,'CH2018'!$A$3:$C$1897,3,FALSE),0)</f>
        <v>10</v>
      </c>
      <c r="M104" s="16">
        <f>IFERROR(VLOOKUP($G104,'CH2019'!$A$3:$C$1897,3,FALSE),0)</f>
        <v>5</v>
      </c>
      <c r="N104" s="16">
        <f>IFERROR(VLOOKUP($G104,'CH2020'!$A$3:$C$1897,3,FALSE),0)</f>
        <v>10</v>
      </c>
      <c r="O104" s="17">
        <f t="shared" si="19"/>
        <v>52</v>
      </c>
      <c r="Q104" s="40" t="s">
        <v>94</v>
      </c>
      <c r="R104" s="40" t="s">
        <v>4</v>
      </c>
      <c r="S104" s="40">
        <v>12</v>
      </c>
      <c r="T104" s="3">
        <v>9</v>
      </c>
      <c r="U104" s="3">
        <v>8</v>
      </c>
      <c r="V104" s="3">
        <v>13</v>
      </c>
      <c r="W104" s="3">
        <v>10</v>
      </c>
      <c r="X104" s="3">
        <v>13</v>
      </c>
      <c r="Y104" s="17">
        <v>65</v>
      </c>
    </row>
    <row r="105" spans="1:25" x14ac:dyDescent="0.3">
      <c r="A105" s="40" t="s">
        <v>107</v>
      </c>
      <c r="B105" s="40" t="s">
        <v>4</v>
      </c>
      <c r="C105" s="40">
        <v>293</v>
      </c>
      <c r="D105" s="41">
        <f t="shared" si="18"/>
        <v>4.411109371424442E-4</v>
      </c>
      <c r="E105" s="42">
        <f t="shared" si="20"/>
        <v>0.95995074010285586</v>
      </c>
      <c r="G105" s="40" t="s">
        <v>107</v>
      </c>
      <c r="H105" s="40" t="s">
        <v>4</v>
      </c>
      <c r="I105" s="40">
        <f>IFERROR(VLOOKUP($G105,'CH2015'!$A$3:$C$1897,3,FALSE),0)</f>
        <v>9</v>
      </c>
      <c r="J105" s="3">
        <f>IFERROR(VLOOKUP($G105,'CH2016'!$A$3:$C$1897,3,FALSE),0)</f>
        <v>6</v>
      </c>
      <c r="K105" s="3">
        <f>IFERROR(VLOOKUP($G105,'CH2017'!$A$3:$C$1897,3,FALSE),0)</f>
        <v>8</v>
      </c>
      <c r="L105" s="3">
        <f>IFERROR(VLOOKUP($G105,'CH2018'!$A$3:$C$1897,3,FALSE),0)</f>
        <v>6</v>
      </c>
      <c r="M105" s="3">
        <f>IFERROR(VLOOKUP($G105,'CH2019'!$A$3:$C$1897,3,FALSE),0)</f>
        <v>12</v>
      </c>
      <c r="N105" s="3">
        <f>IFERROR(VLOOKUP($G105,'CH2020'!$A$3:$C$1897,3,FALSE),0)</f>
        <v>9</v>
      </c>
      <c r="O105" s="17">
        <f t="shared" si="19"/>
        <v>50</v>
      </c>
      <c r="Q105" s="40" t="s">
        <v>157</v>
      </c>
      <c r="R105" s="40" t="s">
        <v>4</v>
      </c>
      <c r="S105" s="40">
        <v>8</v>
      </c>
      <c r="T105" s="17">
        <v>5</v>
      </c>
      <c r="U105" s="17">
        <v>7</v>
      </c>
      <c r="V105" s="17">
        <v>13</v>
      </c>
      <c r="W105" s="17">
        <v>15</v>
      </c>
      <c r="X105" s="17">
        <v>17</v>
      </c>
      <c r="Y105" s="17">
        <v>65</v>
      </c>
    </row>
    <row r="106" spans="1:25" x14ac:dyDescent="0.3">
      <c r="A106" s="40" t="s">
        <v>122</v>
      </c>
      <c r="B106" s="40" t="s">
        <v>4</v>
      </c>
      <c r="C106" s="40">
        <v>292</v>
      </c>
      <c r="D106" s="41">
        <f t="shared" si="18"/>
        <v>4.3960543906345977E-4</v>
      </c>
      <c r="E106" s="42">
        <f t="shared" si="20"/>
        <v>0.96039034554191927</v>
      </c>
      <c r="G106" s="40" t="s">
        <v>122</v>
      </c>
      <c r="H106" s="40" t="s">
        <v>4</v>
      </c>
      <c r="I106" s="40">
        <f>IFERROR(VLOOKUP($G106,'CH2015'!$A$3:$C$1897,3,FALSE),0)</f>
        <v>1</v>
      </c>
      <c r="J106" s="3">
        <f>IFERROR(VLOOKUP($G106,'CH2016'!$A$3:$C$1897,3,FALSE),0)</f>
        <v>4</v>
      </c>
      <c r="K106" s="3">
        <f>IFERROR(VLOOKUP($G106,'CH2017'!$A$3:$C$1897,3,FALSE),0)</f>
        <v>5</v>
      </c>
      <c r="L106" s="3">
        <f>IFERROR(VLOOKUP($G106,'CH2018'!$A$3:$C$1897,3,FALSE),0)</f>
        <v>3</v>
      </c>
      <c r="M106" s="3">
        <f>IFERROR(VLOOKUP($G106,'CH2019'!$A$3:$C$1897,3,FALSE),0)</f>
        <v>2</v>
      </c>
      <c r="N106" s="3">
        <f>IFERROR(VLOOKUP($G106,'CH2020'!$A$3:$C$1897,3,FALSE),0)</f>
        <v>5</v>
      </c>
      <c r="O106" s="17">
        <f t="shared" si="19"/>
        <v>20</v>
      </c>
      <c r="Q106" s="40" t="s">
        <v>76</v>
      </c>
      <c r="R106" s="40" t="s">
        <v>4</v>
      </c>
      <c r="S106" s="40">
        <v>0</v>
      </c>
      <c r="T106" s="3">
        <v>4</v>
      </c>
      <c r="U106" s="3">
        <v>5</v>
      </c>
      <c r="V106" s="3">
        <v>7</v>
      </c>
      <c r="W106" s="3">
        <v>23</v>
      </c>
      <c r="X106" s="3">
        <v>25</v>
      </c>
      <c r="Y106" s="17">
        <v>64</v>
      </c>
    </row>
    <row r="107" spans="1:25" x14ac:dyDescent="0.3">
      <c r="A107" s="40" t="s">
        <v>76</v>
      </c>
      <c r="B107" s="40" t="s">
        <v>4</v>
      </c>
      <c r="C107" s="40">
        <v>290</v>
      </c>
      <c r="D107" s="41">
        <f t="shared" si="18"/>
        <v>4.3659444290549088E-4</v>
      </c>
      <c r="E107" s="42">
        <f t="shared" si="20"/>
        <v>0.96082693998482471</v>
      </c>
      <c r="G107" s="40" t="s">
        <v>76</v>
      </c>
      <c r="H107" s="40" t="s">
        <v>4</v>
      </c>
      <c r="I107" s="40">
        <f>IFERROR(VLOOKUP($G107,'CH2015'!$A$3:$C$1897,3,FALSE),0)</f>
        <v>0</v>
      </c>
      <c r="J107" s="3">
        <f>IFERROR(VLOOKUP($G107,'CH2016'!$A$3:$C$1897,3,FALSE),0)</f>
        <v>4</v>
      </c>
      <c r="K107" s="3">
        <f>IFERROR(VLOOKUP($G107,'CH2017'!$A$3:$C$1897,3,FALSE),0)</f>
        <v>5</v>
      </c>
      <c r="L107" s="3">
        <f>IFERROR(VLOOKUP($G107,'CH2018'!$A$3:$C$1897,3,FALSE),0)</f>
        <v>7</v>
      </c>
      <c r="M107" s="3">
        <f>IFERROR(VLOOKUP($G107,'CH2019'!$A$3:$C$1897,3,FALSE),0)</f>
        <v>23</v>
      </c>
      <c r="N107" s="3">
        <f>IFERROR(VLOOKUP($G107,'CH2020'!$A$3:$C$1897,3,FALSE),0)</f>
        <v>25</v>
      </c>
      <c r="O107" s="17">
        <f t="shared" si="19"/>
        <v>64</v>
      </c>
      <c r="Q107" s="40" t="s">
        <v>70</v>
      </c>
      <c r="R107" s="40" t="s">
        <v>4</v>
      </c>
      <c r="S107" s="40">
        <v>8</v>
      </c>
      <c r="T107" s="3">
        <v>5</v>
      </c>
      <c r="U107" s="3">
        <v>14</v>
      </c>
      <c r="V107" s="3">
        <v>11</v>
      </c>
      <c r="W107" s="3">
        <v>15</v>
      </c>
      <c r="X107" s="3">
        <v>11</v>
      </c>
      <c r="Y107" s="17">
        <v>64</v>
      </c>
    </row>
    <row r="108" spans="1:25" x14ac:dyDescent="0.3">
      <c r="A108" s="40" t="s">
        <v>135</v>
      </c>
      <c r="B108" s="40" t="s">
        <v>4</v>
      </c>
      <c r="C108" s="40">
        <v>280</v>
      </c>
      <c r="D108" s="41">
        <f t="shared" si="18"/>
        <v>4.2153946211564633E-4</v>
      </c>
      <c r="E108" s="42">
        <f t="shared" si="20"/>
        <v>0.96124847944694036</v>
      </c>
      <c r="G108" s="40" t="s">
        <v>135</v>
      </c>
      <c r="H108" s="40" t="s">
        <v>4</v>
      </c>
      <c r="I108" s="40">
        <f>IFERROR(VLOOKUP($G108,'CH2015'!$A$3:$C$1897,3,FALSE),0)</f>
        <v>5</v>
      </c>
      <c r="J108" s="3">
        <f>IFERROR(VLOOKUP($G108,'CH2016'!$A$3:$C$1897,3,FALSE),0)</f>
        <v>16</v>
      </c>
      <c r="K108" s="3">
        <f>IFERROR(VLOOKUP($G108,'CH2017'!$A$3:$C$1897,3,FALSE),0)</f>
        <v>10</v>
      </c>
      <c r="L108" s="3">
        <f>IFERROR(VLOOKUP($G108,'CH2018'!$A$3:$C$1897,3,FALSE),0)</f>
        <v>10</v>
      </c>
      <c r="M108" s="3">
        <f>IFERROR(VLOOKUP($G108,'CH2019'!$A$3:$C$1897,3,FALSE),0)</f>
        <v>10</v>
      </c>
      <c r="N108" s="3">
        <f>IFERROR(VLOOKUP($G108,'CH2020'!$A$3:$C$1897,3,FALSE),0)</f>
        <v>7</v>
      </c>
      <c r="O108" s="17">
        <f t="shared" si="19"/>
        <v>58</v>
      </c>
      <c r="Q108" s="40" t="s">
        <v>133</v>
      </c>
      <c r="R108" s="40" t="s">
        <v>4</v>
      </c>
      <c r="S108" s="40">
        <v>5</v>
      </c>
      <c r="T108" s="16">
        <v>19</v>
      </c>
      <c r="U108" s="16">
        <v>7</v>
      </c>
      <c r="V108" s="16">
        <v>13</v>
      </c>
      <c r="W108" s="16">
        <v>11</v>
      </c>
      <c r="X108" s="16">
        <v>9</v>
      </c>
      <c r="Y108" s="17">
        <v>64</v>
      </c>
    </row>
    <row r="109" spans="1:25" x14ac:dyDescent="0.3">
      <c r="A109" s="40" t="s">
        <v>96</v>
      </c>
      <c r="B109" s="40" t="s">
        <v>4</v>
      </c>
      <c r="C109" s="40">
        <v>274</v>
      </c>
      <c r="D109" s="41">
        <f t="shared" si="18"/>
        <v>4.1250647364173964E-4</v>
      </c>
      <c r="E109" s="42">
        <f t="shared" si="20"/>
        <v>0.96166098592058213</v>
      </c>
      <c r="G109" s="40" t="s">
        <v>96</v>
      </c>
      <c r="H109" s="40" t="s">
        <v>4</v>
      </c>
      <c r="I109" s="40">
        <f>IFERROR(VLOOKUP($G109,'CH2015'!$A$3:$C$1897,3,FALSE),0)</f>
        <v>13</v>
      </c>
      <c r="J109" s="3">
        <f>IFERROR(VLOOKUP($G109,'CH2016'!$A$3:$C$1897,3,FALSE),0)</f>
        <v>24</v>
      </c>
      <c r="K109" s="3">
        <f>IFERROR(VLOOKUP($G109,'CH2017'!$A$3:$C$1897,3,FALSE),0)</f>
        <v>30</v>
      </c>
      <c r="L109" s="3">
        <f>IFERROR(VLOOKUP($G109,'CH2018'!$A$3:$C$1897,3,FALSE),0)</f>
        <v>28</v>
      </c>
      <c r="M109" s="3">
        <f>IFERROR(VLOOKUP($G109,'CH2019'!$A$3:$C$1897,3,FALSE),0)</f>
        <v>13</v>
      </c>
      <c r="N109" s="3">
        <f>IFERROR(VLOOKUP($G109,'CH2020'!$A$3:$C$1897,3,FALSE),0)</f>
        <v>21</v>
      </c>
      <c r="O109" s="17">
        <f t="shared" si="19"/>
        <v>129</v>
      </c>
      <c r="Q109" s="40" t="s">
        <v>154</v>
      </c>
      <c r="R109" s="40" t="s">
        <v>4</v>
      </c>
      <c r="S109" s="40">
        <v>2</v>
      </c>
      <c r="T109" s="17">
        <v>13</v>
      </c>
      <c r="U109" s="17">
        <v>9</v>
      </c>
      <c r="V109" s="17">
        <v>11</v>
      </c>
      <c r="W109" s="17">
        <v>12</v>
      </c>
      <c r="X109" s="17">
        <v>16</v>
      </c>
      <c r="Y109" s="17">
        <v>63</v>
      </c>
    </row>
    <row r="110" spans="1:25" x14ac:dyDescent="0.3">
      <c r="A110" s="40" t="s">
        <v>126</v>
      </c>
      <c r="B110" s="40" t="s">
        <v>4</v>
      </c>
      <c r="C110" s="40">
        <v>264</v>
      </c>
      <c r="D110" s="41">
        <f t="shared" si="18"/>
        <v>3.9745149285189515E-4</v>
      </c>
      <c r="E110" s="42">
        <f t="shared" si="20"/>
        <v>0.962058437413434</v>
      </c>
      <c r="G110" s="40" t="s">
        <v>126</v>
      </c>
      <c r="H110" s="40" t="s">
        <v>4</v>
      </c>
      <c r="I110" s="40">
        <f>IFERROR(VLOOKUP($G110,'CH2015'!$A$3:$C$1897,3,FALSE),0)</f>
        <v>8</v>
      </c>
      <c r="J110" s="3">
        <f>IFERROR(VLOOKUP($G110,'CH2016'!$A$3:$C$1897,3,FALSE),0)</f>
        <v>5</v>
      </c>
      <c r="K110" s="3">
        <f>IFERROR(VLOOKUP($G110,'CH2017'!$A$3:$C$1897,3,FALSE),0)</f>
        <v>7</v>
      </c>
      <c r="L110" s="3">
        <f>IFERROR(VLOOKUP($G110,'CH2018'!$A$3:$C$1897,3,FALSE),0)</f>
        <v>3</v>
      </c>
      <c r="M110" s="3">
        <f>IFERROR(VLOOKUP($G110,'CH2019'!$A$3:$C$1897,3,FALSE),0)</f>
        <v>7</v>
      </c>
      <c r="N110" s="3">
        <f>IFERROR(VLOOKUP($G110,'CH2020'!$A$3:$C$1897,3,FALSE),0)</f>
        <v>4</v>
      </c>
      <c r="O110" s="17">
        <f t="shared" si="19"/>
        <v>34</v>
      </c>
      <c r="Q110" s="40" t="s">
        <v>83</v>
      </c>
      <c r="R110" s="40" t="s">
        <v>4</v>
      </c>
      <c r="S110" s="40">
        <v>11</v>
      </c>
      <c r="T110" s="3">
        <v>10</v>
      </c>
      <c r="U110" s="3">
        <v>9</v>
      </c>
      <c r="V110" s="3">
        <v>17</v>
      </c>
      <c r="W110" s="3">
        <v>6</v>
      </c>
      <c r="X110" s="3">
        <v>6</v>
      </c>
      <c r="Y110" s="17">
        <v>59</v>
      </c>
    </row>
    <row r="111" spans="1:25" x14ac:dyDescent="0.3">
      <c r="A111" s="40" t="s">
        <v>70</v>
      </c>
      <c r="B111" s="40" t="s">
        <v>4</v>
      </c>
      <c r="C111" s="40">
        <v>255</v>
      </c>
      <c r="D111" s="41">
        <f t="shared" si="18"/>
        <v>3.8390201014103508E-4</v>
      </c>
      <c r="E111" s="42">
        <f t="shared" si="20"/>
        <v>0.96244233942357504</v>
      </c>
      <c r="G111" s="40" t="s">
        <v>70</v>
      </c>
      <c r="H111" s="40" t="s">
        <v>4</v>
      </c>
      <c r="I111" s="40">
        <f>IFERROR(VLOOKUP($G111,'CH2015'!$A$3:$C$1897,3,FALSE),0)</f>
        <v>8</v>
      </c>
      <c r="J111" s="3">
        <f>IFERROR(VLOOKUP($G111,'CH2016'!$A$3:$C$1897,3,FALSE),0)</f>
        <v>5</v>
      </c>
      <c r="K111" s="3">
        <f>IFERROR(VLOOKUP($G111,'CH2017'!$A$3:$C$1897,3,FALSE),0)</f>
        <v>14</v>
      </c>
      <c r="L111" s="3">
        <f>IFERROR(VLOOKUP($G111,'CH2018'!$A$3:$C$1897,3,FALSE),0)</f>
        <v>11</v>
      </c>
      <c r="M111" s="3">
        <f>IFERROR(VLOOKUP($G111,'CH2019'!$A$3:$C$1897,3,FALSE),0)</f>
        <v>15</v>
      </c>
      <c r="N111" s="3">
        <f>IFERROR(VLOOKUP($G111,'CH2020'!$A$3:$C$1897,3,FALSE),0)</f>
        <v>11</v>
      </c>
      <c r="O111" s="17">
        <f t="shared" si="19"/>
        <v>64</v>
      </c>
      <c r="Q111" s="40" t="s">
        <v>132</v>
      </c>
      <c r="R111" s="40" t="s">
        <v>4</v>
      </c>
      <c r="S111" s="40">
        <v>7</v>
      </c>
      <c r="T111" s="3">
        <v>6</v>
      </c>
      <c r="U111" s="3">
        <v>13</v>
      </c>
      <c r="V111" s="3">
        <v>12</v>
      </c>
      <c r="W111" s="3">
        <v>4</v>
      </c>
      <c r="X111" s="3">
        <v>17</v>
      </c>
      <c r="Y111" s="17">
        <v>59</v>
      </c>
    </row>
    <row r="112" spans="1:25" x14ac:dyDescent="0.3">
      <c r="A112" s="40" t="s">
        <v>112</v>
      </c>
      <c r="B112" s="40" t="s">
        <v>4</v>
      </c>
      <c r="C112" s="40">
        <v>251</v>
      </c>
      <c r="D112" s="41">
        <f t="shared" si="18"/>
        <v>3.7788001782509728E-4</v>
      </c>
      <c r="E112" s="42">
        <f t="shared" si="20"/>
        <v>0.96282021944140017</v>
      </c>
      <c r="G112" s="40" t="s">
        <v>112</v>
      </c>
      <c r="H112" s="40" t="s">
        <v>4</v>
      </c>
      <c r="I112" s="40">
        <f>IFERROR(VLOOKUP($G112,'CH2015'!$A$3:$C$1897,3,FALSE),0)</f>
        <v>12</v>
      </c>
      <c r="J112" s="3">
        <f>IFERROR(VLOOKUP($G112,'CH2016'!$A$3:$C$1897,3,FALSE),0)</f>
        <v>2</v>
      </c>
      <c r="K112" s="3">
        <f>IFERROR(VLOOKUP($G112,'CH2017'!$A$3:$C$1897,3,FALSE),0)</f>
        <v>6</v>
      </c>
      <c r="L112" s="3">
        <f>IFERROR(VLOOKUP($G112,'CH2018'!$A$3:$C$1897,3,FALSE),0)</f>
        <v>5</v>
      </c>
      <c r="M112" s="3">
        <f>IFERROR(VLOOKUP($G112,'CH2019'!$A$3:$C$1897,3,FALSE),0)</f>
        <v>5</v>
      </c>
      <c r="N112" s="3">
        <f>IFERROR(VLOOKUP($G112,'CH2020'!$A$3:$C$1897,3,FALSE),0)</f>
        <v>6</v>
      </c>
      <c r="O112" s="17">
        <f t="shared" si="19"/>
        <v>36</v>
      </c>
      <c r="Q112" s="40" t="s">
        <v>119</v>
      </c>
      <c r="R112" s="40" t="s">
        <v>4</v>
      </c>
      <c r="S112" s="40">
        <v>6</v>
      </c>
      <c r="T112" s="17">
        <v>3</v>
      </c>
      <c r="U112" s="17">
        <v>13</v>
      </c>
      <c r="V112" s="17">
        <v>13</v>
      </c>
      <c r="W112" s="17">
        <v>9</v>
      </c>
      <c r="X112" s="17">
        <v>15</v>
      </c>
      <c r="Y112" s="17">
        <v>59</v>
      </c>
    </row>
    <row r="113" spans="1:25" x14ac:dyDescent="0.3">
      <c r="A113" s="40" t="s">
        <v>136</v>
      </c>
      <c r="B113" s="40" t="s">
        <v>4</v>
      </c>
      <c r="C113" s="40">
        <v>240</v>
      </c>
      <c r="D113" s="41">
        <f t="shared" si="18"/>
        <v>3.6131953895626831E-4</v>
      </c>
      <c r="E113" s="42">
        <f t="shared" si="20"/>
        <v>0.96318153898035641</v>
      </c>
      <c r="G113" s="40" t="s">
        <v>136</v>
      </c>
      <c r="H113" s="40" t="s">
        <v>4</v>
      </c>
      <c r="I113" s="40">
        <f>IFERROR(VLOOKUP($G113,'CH2015'!$A$3:$C$1897,3,FALSE),0)</f>
        <v>7</v>
      </c>
      <c r="J113" s="17">
        <f>IFERROR(VLOOKUP($G113,'CH2016'!$A$3:$C$1897,3,FALSE),0)</f>
        <v>10</v>
      </c>
      <c r="K113" s="17">
        <f>IFERROR(VLOOKUP($G113,'CH2017'!$A$3:$C$1897,3,FALSE),0)</f>
        <v>8</v>
      </c>
      <c r="L113" s="17">
        <f>IFERROR(VLOOKUP($G113,'CH2018'!$A$3:$C$1897,3,FALSE),0)</f>
        <v>7</v>
      </c>
      <c r="M113" s="17">
        <f>IFERROR(VLOOKUP($G113,'CH2019'!$A$3:$C$1897,3,FALSE),0)</f>
        <v>12</v>
      </c>
      <c r="N113" s="17">
        <f>IFERROR(VLOOKUP($G113,'CH2020'!$A$3:$C$1897,3,FALSE),0)</f>
        <v>11</v>
      </c>
      <c r="O113" s="17">
        <f t="shared" si="19"/>
        <v>55</v>
      </c>
      <c r="Q113" s="40" t="s">
        <v>135</v>
      </c>
      <c r="R113" s="40" t="s">
        <v>4</v>
      </c>
      <c r="S113" s="40">
        <v>5</v>
      </c>
      <c r="T113" s="3">
        <v>16</v>
      </c>
      <c r="U113" s="3">
        <v>10</v>
      </c>
      <c r="V113" s="3">
        <v>10</v>
      </c>
      <c r="W113" s="3">
        <v>10</v>
      </c>
      <c r="X113" s="3">
        <v>7</v>
      </c>
      <c r="Y113" s="17">
        <v>58</v>
      </c>
    </row>
    <row r="114" spans="1:25" x14ac:dyDescent="0.3">
      <c r="A114" s="40" t="s">
        <v>103</v>
      </c>
      <c r="B114" s="40" t="s">
        <v>4</v>
      </c>
      <c r="C114" s="40">
        <v>234</v>
      </c>
      <c r="D114" s="41">
        <f t="shared" si="18"/>
        <v>3.5228655048236157E-4</v>
      </c>
      <c r="E114" s="42">
        <f t="shared" si="20"/>
        <v>0.96353382553083877</v>
      </c>
      <c r="G114" s="40" t="s">
        <v>103</v>
      </c>
      <c r="H114" s="40" t="s">
        <v>4</v>
      </c>
      <c r="I114" s="40">
        <f>IFERROR(VLOOKUP($G114,'CH2015'!$A$3:$C$1897,3,FALSE),0)</f>
        <v>15</v>
      </c>
      <c r="J114" s="17">
        <f>IFERROR(VLOOKUP($G114,'CH2016'!$A$3:$C$1897,3,FALSE),0)</f>
        <v>12</v>
      </c>
      <c r="K114" s="17">
        <f>IFERROR(VLOOKUP($G114,'CH2017'!$A$3:$C$1897,3,FALSE),0)</f>
        <v>14</v>
      </c>
      <c r="L114" s="17">
        <f>IFERROR(VLOOKUP($G114,'CH2018'!$A$3:$C$1897,3,FALSE),0)</f>
        <v>11</v>
      </c>
      <c r="M114" s="17">
        <f>IFERROR(VLOOKUP($G114,'CH2019'!$A$3:$C$1897,3,FALSE),0)</f>
        <v>14</v>
      </c>
      <c r="N114" s="17">
        <f>IFERROR(VLOOKUP($G114,'CH2020'!$A$3:$C$1897,3,FALSE),0)</f>
        <v>15</v>
      </c>
      <c r="O114" s="17">
        <f t="shared" si="19"/>
        <v>81</v>
      </c>
      <c r="Q114" s="40" t="s">
        <v>91</v>
      </c>
      <c r="R114" s="40" t="s">
        <v>4</v>
      </c>
      <c r="S114" s="40">
        <v>5</v>
      </c>
      <c r="T114" s="3">
        <v>15</v>
      </c>
      <c r="U114" s="3">
        <v>5</v>
      </c>
      <c r="V114" s="3">
        <v>13</v>
      </c>
      <c r="W114" s="3">
        <v>11</v>
      </c>
      <c r="X114" s="3">
        <v>7</v>
      </c>
      <c r="Y114" s="17">
        <v>56</v>
      </c>
    </row>
    <row r="115" spans="1:25" x14ac:dyDescent="0.3">
      <c r="A115" s="40" t="s">
        <v>124</v>
      </c>
      <c r="B115" s="40" t="s">
        <v>4</v>
      </c>
      <c r="C115" s="40">
        <v>232</v>
      </c>
      <c r="D115" s="41">
        <f t="shared" si="18"/>
        <v>3.4927555432439267E-4</v>
      </c>
      <c r="E115" s="42">
        <f t="shared" si="20"/>
        <v>0.96388310108516317</v>
      </c>
      <c r="G115" s="40" t="s">
        <v>124</v>
      </c>
      <c r="H115" s="40" t="s">
        <v>4</v>
      </c>
      <c r="I115" s="40">
        <f>IFERROR(VLOOKUP($G115,'CH2015'!$A$3:$C$1897,3,FALSE),0)</f>
        <v>2</v>
      </c>
      <c r="J115" s="17">
        <f>IFERROR(VLOOKUP($G115,'CH2016'!$A$3:$C$1897,3,FALSE),0)</f>
        <v>0</v>
      </c>
      <c r="K115" s="17">
        <f>IFERROR(VLOOKUP($G115,'CH2017'!$A$3:$C$1897,3,FALSE),0)</f>
        <v>0</v>
      </c>
      <c r="L115" s="17">
        <f>IFERROR(VLOOKUP($G115,'CH2018'!$A$3:$C$1897,3,FALSE),0)</f>
        <v>5</v>
      </c>
      <c r="M115" s="17">
        <f>IFERROR(VLOOKUP($G115,'CH2019'!$A$3:$C$1897,3,FALSE),0)</f>
        <v>5</v>
      </c>
      <c r="N115" s="17">
        <f>IFERROR(VLOOKUP($G115,'CH2020'!$A$3:$C$1897,3,FALSE),0)</f>
        <v>4</v>
      </c>
      <c r="O115" s="17">
        <f t="shared" si="19"/>
        <v>16</v>
      </c>
      <c r="Q115" s="40" t="s">
        <v>136</v>
      </c>
      <c r="R115" s="40" t="s">
        <v>4</v>
      </c>
      <c r="S115" s="40">
        <v>7</v>
      </c>
      <c r="T115" s="17">
        <v>10</v>
      </c>
      <c r="U115" s="17">
        <v>8</v>
      </c>
      <c r="V115" s="17">
        <v>7</v>
      </c>
      <c r="W115" s="17">
        <v>12</v>
      </c>
      <c r="X115" s="17">
        <v>11</v>
      </c>
      <c r="Y115" s="17">
        <v>55</v>
      </c>
    </row>
    <row r="116" spans="1:25" x14ac:dyDescent="0.3">
      <c r="A116" s="40" t="s">
        <v>133</v>
      </c>
      <c r="B116" s="40" t="s">
        <v>4</v>
      </c>
      <c r="C116" s="40">
        <v>225</v>
      </c>
      <c r="D116" s="41">
        <f t="shared" si="18"/>
        <v>3.387370677715015E-4</v>
      </c>
      <c r="E116" s="42">
        <f t="shared" si="20"/>
        <v>0.96422183815293472</v>
      </c>
      <c r="G116" s="40" t="s">
        <v>133</v>
      </c>
      <c r="H116" s="40" t="s">
        <v>4</v>
      </c>
      <c r="I116" s="40">
        <f>IFERROR(VLOOKUP($G116,'CH2015'!$A$3:$C$1897,3,FALSE),0)</f>
        <v>5</v>
      </c>
      <c r="J116" s="16">
        <f>IFERROR(VLOOKUP($G116,'CH2016'!$A$3:$C$1897,3,FALSE),0)</f>
        <v>19</v>
      </c>
      <c r="K116" s="16">
        <f>IFERROR(VLOOKUP($G116,'CH2017'!$A$3:$C$1897,3,FALSE),0)</f>
        <v>7</v>
      </c>
      <c r="L116" s="16">
        <f>IFERROR(VLOOKUP($G116,'CH2018'!$A$3:$C$1897,3,FALSE),0)</f>
        <v>13</v>
      </c>
      <c r="M116" s="16">
        <f>IFERROR(VLOOKUP($G116,'CH2019'!$A$3:$C$1897,3,FALSE),0)</f>
        <v>11</v>
      </c>
      <c r="N116" s="16">
        <f>IFERROR(VLOOKUP($G116,'CH2020'!$A$3:$C$1897,3,FALSE),0)</f>
        <v>9</v>
      </c>
      <c r="O116" s="17">
        <f t="shared" si="19"/>
        <v>64</v>
      </c>
      <c r="Q116" s="40" t="s">
        <v>80</v>
      </c>
      <c r="R116" s="40" t="s">
        <v>4</v>
      </c>
      <c r="S116" s="40">
        <v>4</v>
      </c>
      <c r="T116" s="3">
        <v>7</v>
      </c>
      <c r="U116" s="3">
        <v>12</v>
      </c>
      <c r="V116" s="3">
        <v>10</v>
      </c>
      <c r="W116" s="3">
        <v>11</v>
      </c>
      <c r="X116" s="3">
        <v>9</v>
      </c>
      <c r="Y116" s="17">
        <v>53</v>
      </c>
    </row>
    <row r="117" spans="1:25" x14ac:dyDescent="0.3">
      <c r="A117" s="40" t="s">
        <v>92</v>
      </c>
      <c r="B117" s="40" t="s">
        <v>4</v>
      </c>
      <c r="C117" s="40">
        <v>220</v>
      </c>
      <c r="D117" s="41">
        <f t="shared" si="18"/>
        <v>3.3120957737657928E-4</v>
      </c>
      <c r="E117" s="42">
        <f t="shared" si="20"/>
        <v>0.96455304773031125</v>
      </c>
      <c r="G117" s="40" t="s">
        <v>92</v>
      </c>
      <c r="H117" s="40" t="s">
        <v>4</v>
      </c>
      <c r="I117" s="40">
        <f>IFERROR(VLOOKUP($G117,'CH2015'!$A$3:$C$1897,3,FALSE),0)</f>
        <v>6</v>
      </c>
      <c r="J117" s="17">
        <f>IFERROR(VLOOKUP($G117,'CH2016'!$A$3:$C$1897,3,FALSE),0)</f>
        <v>8</v>
      </c>
      <c r="K117" s="17">
        <f>IFERROR(VLOOKUP($G117,'CH2017'!$A$3:$C$1897,3,FALSE),0)</f>
        <v>4</v>
      </c>
      <c r="L117" s="17">
        <f>IFERROR(VLOOKUP($G117,'CH2018'!$A$3:$C$1897,3,FALSE),0)</f>
        <v>7</v>
      </c>
      <c r="M117" s="17">
        <f>IFERROR(VLOOKUP($G117,'CH2019'!$A$3:$C$1897,3,FALSE),0)</f>
        <v>8</v>
      </c>
      <c r="N117" s="17">
        <f>IFERROR(VLOOKUP($G117,'CH2020'!$A$3:$C$1897,3,FALSE),0)</f>
        <v>10</v>
      </c>
      <c r="O117" s="17">
        <f t="shared" si="19"/>
        <v>43</v>
      </c>
      <c r="Q117" s="40" t="s">
        <v>117</v>
      </c>
      <c r="R117" s="40" t="s">
        <v>4</v>
      </c>
      <c r="S117" s="40">
        <v>16</v>
      </c>
      <c r="T117" s="17">
        <v>11</v>
      </c>
      <c r="U117" s="17">
        <v>7</v>
      </c>
      <c r="V117" s="17">
        <v>7</v>
      </c>
      <c r="W117" s="17">
        <v>5</v>
      </c>
      <c r="X117" s="17">
        <v>7</v>
      </c>
      <c r="Y117" s="17">
        <v>53</v>
      </c>
    </row>
    <row r="118" spans="1:25" x14ac:dyDescent="0.3">
      <c r="A118" s="40" t="s">
        <v>89</v>
      </c>
      <c r="B118" s="40" t="s">
        <v>4</v>
      </c>
      <c r="C118" s="40">
        <v>219</v>
      </c>
      <c r="D118" s="41">
        <f t="shared" si="18"/>
        <v>3.297040792975948E-4</v>
      </c>
      <c r="E118" s="42">
        <f t="shared" si="20"/>
        <v>0.96488275180960881</v>
      </c>
      <c r="G118" s="40" t="s">
        <v>89</v>
      </c>
      <c r="H118" s="40" t="s">
        <v>4</v>
      </c>
      <c r="I118" s="40">
        <f>IFERROR(VLOOKUP($G118,'CH2015'!$A$3:$C$1897,3,FALSE),0)</f>
        <v>7</v>
      </c>
      <c r="J118" s="17">
        <f>IFERROR(VLOOKUP($G118,'CH2016'!$A$3:$C$1897,3,FALSE),0)</f>
        <v>6</v>
      </c>
      <c r="K118" s="17">
        <f>IFERROR(VLOOKUP($G118,'CH2017'!$A$3:$C$1897,3,FALSE),0)</f>
        <v>5</v>
      </c>
      <c r="L118" s="17">
        <f>IFERROR(VLOOKUP($G118,'CH2018'!$A$3:$C$1897,3,FALSE),0)</f>
        <v>7</v>
      </c>
      <c r="M118" s="17">
        <f>IFERROR(VLOOKUP($G118,'CH2019'!$A$3:$C$1897,3,FALSE),0)</f>
        <v>8</v>
      </c>
      <c r="N118" s="17">
        <f>IFERROR(VLOOKUP($G118,'CH2020'!$A$3:$C$1897,3,FALSE),0)</f>
        <v>7</v>
      </c>
      <c r="O118" s="17">
        <f t="shared" si="19"/>
        <v>40</v>
      </c>
      <c r="Q118" s="40" t="s">
        <v>129</v>
      </c>
      <c r="R118" s="40" t="s">
        <v>4</v>
      </c>
      <c r="S118" s="40">
        <v>7</v>
      </c>
      <c r="T118" s="16">
        <v>13</v>
      </c>
      <c r="U118" s="16">
        <v>12</v>
      </c>
      <c r="V118" s="16">
        <v>4</v>
      </c>
      <c r="W118" s="16">
        <v>9</v>
      </c>
      <c r="X118" s="16">
        <v>8</v>
      </c>
      <c r="Y118" s="17">
        <v>53</v>
      </c>
    </row>
    <row r="119" spans="1:25" x14ac:dyDescent="0.3">
      <c r="A119" s="40" t="s">
        <v>115</v>
      </c>
      <c r="B119" s="40" t="s">
        <v>4</v>
      </c>
      <c r="C119" s="40">
        <v>213</v>
      </c>
      <c r="D119" s="41">
        <f t="shared" si="18"/>
        <v>3.2067109082368811E-4</v>
      </c>
      <c r="E119" s="42">
        <f t="shared" si="20"/>
        <v>0.96520342290043248</v>
      </c>
      <c r="G119" s="40" t="s">
        <v>115</v>
      </c>
      <c r="H119" s="40" t="s">
        <v>4</v>
      </c>
      <c r="I119" s="40">
        <f>IFERROR(VLOOKUP($G119,'CH2015'!$A$3:$C$1897,3,FALSE),0)</f>
        <v>11</v>
      </c>
      <c r="J119" s="17">
        <f>IFERROR(VLOOKUP($G119,'CH2016'!$A$3:$C$1897,3,FALSE),0)</f>
        <v>9</v>
      </c>
      <c r="K119" s="17">
        <f>IFERROR(VLOOKUP($G119,'CH2017'!$A$3:$C$1897,3,FALSE),0)</f>
        <v>6</v>
      </c>
      <c r="L119" s="17">
        <f>IFERROR(VLOOKUP($G119,'CH2018'!$A$3:$C$1897,3,FALSE),0)</f>
        <v>7</v>
      </c>
      <c r="M119" s="17">
        <f>IFERROR(VLOOKUP($G119,'CH2019'!$A$3:$C$1897,3,FALSE),0)</f>
        <v>7</v>
      </c>
      <c r="N119" s="17">
        <f>IFERROR(VLOOKUP($G119,'CH2020'!$A$3:$C$1897,3,FALSE),0)</f>
        <v>8</v>
      </c>
      <c r="O119" s="17">
        <f t="shared" si="19"/>
        <v>48</v>
      </c>
      <c r="Q119" s="40" t="s">
        <v>98</v>
      </c>
      <c r="R119" s="40" t="s">
        <v>4</v>
      </c>
      <c r="S119" s="40">
        <v>4</v>
      </c>
      <c r="T119" s="16">
        <v>14</v>
      </c>
      <c r="U119" s="16">
        <v>9</v>
      </c>
      <c r="V119" s="16">
        <v>10</v>
      </c>
      <c r="W119" s="16">
        <v>5</v>
      </c>
      <c r="X119" s="16">
        <v>10</v>
      </c>
      <c r="Y119" s="17">
        <v>52</v>
      </c>
    </row>
    <row r="120" spans="1:25" x14ac:dyDescent="0.3">
      <c r="A120" s="40" t="s">
        <v>213</v>
      </c>
      <c r="B120" s="40" t="s">
        <v>4</v>
      </c>
      <c r="C120" s="40">
        <v>213</v>
      </c>
      <c r="D120" s="41">
        <f t="shared" si="18"/>
        <v>3.2067109082368811E-4</v>
      </c>
      <c r="E120" s="42">
        <f t="shared" si="20"/>
        <v>0.96552409399125616</v>
      </c>
      <c r="G120" s="40" t="s">
        <v>213</v>
      </c>
      <c r="H120" s="40" t="s">
        <v>4</v>
      </c>
      <c r="I120" s="40">
        <f>IFERROR(VLOOKUP($G120,'CH2015'!$A$3:$C$1897,3,FALSE),0)</f>
        <v>11</v>
      </c>
      <c r="J120" s="17">
        <f>IFERROR(VLOOKUP($G120,'CH2016'!$A$3:$C$1897,3,FALSE),0)</f>
        <v>6</v>
      </c>
      <c r="K120" s="17">
        <f>IFERROR(VLOOKUP($G120,'CH2017'!$A$3:$C$1897,3,FALSE),0)</f>
        <v>7</v>
      </c>
      <c r="L120" s="17">
        <f>IFERROR(VLOOKUP($G120,'CH2018'!$A$3:$C$1897,3,FALSE),0)</f>
        <v>10</v>
      </c>
      <c r="M120" s="17">
        <f>IFERROR(VLOOKUP($G120,'CH2019'!$A$3:$C$1897,3,FALSE),0)</f>
        <v>11</v>
      </c>
      <c r="N120" s="17">
        <f>IFERROR(VLOOKUP($G120,'CH2020'!$A$3:$C$1897,3,FALSE),0)</f>
        <v>2</v>
      </c>
      <c r="O120" s="17">
        <f t="shared" si="19"/>
        <v>47</v>
      </c>
      <c r="Q120" s="40" t="s">
        <v>162</v>
      </c>
      <c r="R120" s="40" t="s">
        <v>4</v>
      </c>
      <c r="S120" s="40">
        <v>2</v>
      </c>
      <c r="T120" s="17">
        <v>13</v>
      </c>
      <c r="U120" s="17">
        <v>9</v>
      </c>
      <c r="V120" s="17">
        <v>8</v>
      </c>
      <c r="W120" s="17">
        <v>8</v>
      </c>
      <c r="X120" s="17">
        <v>12</v>
      </c>
      <c r="Y120" s="17">
        <v>52</v>
      </c>
    </row>
    <row r="121" spans="1:25" x14ac:dyDescent="0.3">
      <c r="A121" s="40" t="s">
        <v>117</v>
      </c>
      <c r="B121" s="40" t="s">
        <v>4</v>
      </c>
      <c r="C121" s="40">
        <v>211</v>
      </c>
      <c r="D121" s="41">
        <f t="shared" si="18"/>
        <v>3.1766009466571921E-4</v>
      </c>
      <c r="E121" s="42">
        <f t="shared" si="20"/>
        <v>0.96584175408592188</v>
      </c>
      <c r="G121" s="40" t="s">
        <v>117</v>
      </c>
      <c r="H121" s="40" t="s">
        <v>4</v>
      </c>
      <c r="I121" s="40">
        <f>IFERROR(VLOOKUP($G121,'CH2015'!$A$3:$C$1897,3,FALSE),0)</f>
        <v>16</v>
      </c>
      <c r="J121" s="17">
        <f>IFERROR(VLOOKUP($G121,'CH2016'!$A$3:$C$1897,3,FALSE),0)</f>
        <v>11</v>
      </c>
      <c r="K121" s="17">
        <f>IFERROR(VLOOKUP($G121,'CH2017'!$A$3:$C$1897,3,FALSE),0)</f>
        <v>7</v>
      </c>
      <c r="L121" s="17">
        <f>IFERROR(VLOOKUP($G121,'CH2018'!$A$3:$C$1897,3,FALSE),0)</f>
        <v>7</v>
      </c>
      <c r="M121" s="17">
        <f>IFERROR(VLOOKUP($G121,'CH2019'!$A$3:$C$1897,3,FALSE),0)</f>
        <v>5</v>
      </c>
      <c r="N121" s="17">
        <f>IFERROR(VLOOKUP($G121,'CH2020'!$A$3:$C$1897,3,FALSE),0)</f>
        <v>7</v>
      </c>
      <c r="O121" s="17">
        <f t="shared" si="19"/>
        <v>53</v>
      </c>
      <c r="Q121" s="40" t="s">
        <v>194</v>
      </c>
      <c r="R121" s="40" t="s">
        <v>4</v>
      </c>
      <c r="S121" s="40">
        <v>7</v>
      </c>
      <c r="T121" s="17">
        <v>12</v>
      </c>
      <c r="U121" s="17">
        <v>8</v>
      </c>
      <c r="V121" s="17">
        <v>7</v>
      </c>
      <c r="W121" s="17">
        <v>8</v>
      </c>
      <c r="X121" s="17">
        <v>10</v>
      </c>
      <c r="Y121" s="17">
        <v>52</v>
      </c>
    </row>
    <row r="122" spans="1:25" x14ac:dyDescent="0.3">
      <c r="A122" s="40" t="s">
        <v>145</v>
      </c>
      <c r="B122" s="40" t="s">
        <v>4</v>
      </c>
      <c r="C122" s="40">
        <v>209</v>
      </c>
      <c r="D122" s="41">
        <f t="shared" si="18"/>
        <v>3.1464909850775031E-4</v>
      </c>
      <c r="E122" s="42">
        <f t="shared" si="20"/>
        <v>0.96615640318442964</v>
      </c>
      <c r="G122" s="40" t="s">
        <v>145</v>
      </c>
      <c r="H122" s="40" t="s">
        <v>4</v>
      </c>
      <c r="I122" s="40">
        <f>IFERROR(VLOOKUP($G122,'CH2015'!$A$3:$C$1897,3,FALSE),0)</f>
        <v>3</v>
      </c>
      <c r="J122" s="17">
        <f>IFERROR(VLOOKUP($G122,'CH2016'!$A$3:$C$1897,3,FALSE),0)</f>
        <v>2</v>
      </c>
      <c r="K122" s="17">
        <f>IFERROR(VLOOKUP($G122,'CH2017'!$A$3:$C$1897,3,FALSE),0)</f>
        <v>3</v>
      </c>
      <c r="L122" s="17">
        <f>IFERROR(VLOOKUP($G122,'CH2018'!$A$3:$C$1897,3,FALSE),0)</f>
        <v>13</v>
      </c>
      <c r="M122" s="17">
        <f>IFERROR(VLOOKUP($G122,'CH2019'!$A$3:$C$1897,3,FALSE),0)</f>
        <v>6</v>
      </c>
      <c r="N122" s="17">
        <f>IFERROR(VLOOKUP($G122,'CH2020'!$A$3:$C$1897,3,FALSE),0)</f>
        <v>3</v>
      </c>
      <c r="O122" s="17">
        <f t="shared" si="19"/>
        <v>30</v>
      </c>
      <c r="Q122" s="40" t="s">
        <v>72</v>
      </c>
      <c r="R122" s="40" t="s">
        <v>4</v>
      </c>
      <c r="S122" s="40">
        <v>4</v>
      </c>
      <c r="T122" s="3">
        <v>13</v>
      </c>
      <c r="U122" s="3">
        <v>12</v>
      </c>
      <c r="V122" s="3">
        <v>5</v>
      </c>
      <c r="W122" s="3">
        <v>6</v>
      </c>
      <c r="X122" s="3">
        <v>11</v>
      </c>
      <c r="Y122" s="17">
        <v>51</v>
      </c>
    </row>
    <row r="123" spans="1:25" x14ac:dyDescent="0.3">
      <c r="A123" s="40" t="s">
        <v>192</v>
      </c>
      <c r="B123" s="40" t="s">
        <v>4</v>
      </c>
      <c r="C123" s="40">
        <v>209</v>
      </c>
      <c r="D123" s="41">
        <f t="shared" si="18"/>
        <v>3.1464909850775031E-4</v>
      </c>
      <c r="E123" s="42">
        <f t="shared" si="20"/>
        <v>0.96647105228293739</v>
      </c>
      <c r="G123" s="40" t="s">
        <v>192</v>
      </c>
      <c r="H123" s="40" t="s">
        <v>4</v>
      </c>
      <c r="I123" s="40">
        <f>IFERROR(VLOOKUP($G123,'CH2015'!$A$3:$C$1897,3,FALSE),0)</f>
        <v>9</v>
      </c>
      <c r="J123" s="17">
        <f>IFERROR(VLOOKUP($G123,'CH2016'!$A$3:$C$1897,3,FALSE),0)</f>
        <v>14</v>
      </c>
      <c r="K123" s="17">
        <f>IFERROR(VLOOKUP($G123,'CH2017'!$A$3:$C$1897,3,FALSE),0)</f>
        <v>5</v>
      </c>
      <c r="L123" s="17">
        <f>IFERROR(VLOOKUP($G123,'CH2018'!$A$3:$C$1897,3,FALSE),0)</f>
        <v>5</v>
      </c>
      <c r="M123" s="17">
        <f>IFERROR(VLOOKUP($G123,'CH2019'!$A$3:$C$1897,3,FALSE),0)</f>
        <v>4</v>
      </c>
      <c r="N123" s="17">
        <f>IFERROR(VLOOKUP($G123,'CH2020'!$A$3:$C$1897,3,FALSE),0)</f>
        <v>4</v>
      </c>
      <c r="O123" s="17">
        <f t="shared" si="19"/>
        <v>41</v>
      </c>
      <c r="Q123" s="40" t="s">
        <v>108</v>
      </c>
      <c r="R123" s="40" t="s">
        <v>4</v>
      </c>
      <c r="S123" s="40">
        <v>11</v>
      </c>
      <c r="T123" s="3">
        <v>10</v>
      </c>
      <c r="U123" s="3">
        <v>6</v>
      </c>
      <c r="V123" s="3">
        <v>8</v>
      </c>
      <c r="W123" s="3">
        <v>6</v>
      </c>
      <c r="X123" s="3">
        <v>10</v>
      </c>
      <c r="Y123" s="17">
        <v>51</v>
      </c>
    </row>
    <row r="124" spans="1:25" x14ac:dyDescent="0.3">
      <c r="A124" s="40" t="s">
        <v>130</v>
      </c>
      <c r="B124" s="40" t="s">
        <v>4</v>
      </c>
      <c r="C124" s="40">
        <v>208</v>
      </c>
      <c r="D124" s="41">
        <f t="shared" si="18"/>
        <v>3.1314360042876584E-4</v>
      </c>
      <c r="E124" s="42">
        <f t="shared" si="20"/>
        <v>0.96678419588336617</v>
      </c>
      <c r="G124" s="40" t="s">
        <v>130</v>
      </c>
      <c r="H124" s="40" t="s">
        <v>4</v>
      </c>
      <c r="I124" s="40">
        <f>IFERROR(VLOOKUP($G124,'CH2015'!$A$3:$C$1897,3,FALSE),0)</f>
        <v>0</v>
      </c>
      <c r="J124" s="17">
        <f>IFERROR(VLOOKUP($G124,'CH2016'!$A$3:$C$1897,3,FALSE),0)</f>
        <v>0</v>
      </c>
      <c r="K124" s="17">
        <f>IFERROR(VLOOKUP($G124,'CH2017'!$A$3:$C$1897,3,FALSE),0)</f>
        <v>2</v>
      </c>
      <c r="L124" s="17">
        <f>IFERROR(VLOOKUP($G124,'CH2018'!$A$3:$C$1897,3,FALSE),0)</f>
        <v>5</v>
      </c>
      <c r="M124" s="17">
        <f>IFERROR(VLOOKUP($G124,'CH2019'!$A$3:$C$1897,3,FALSE),0)</f>
        <v>6</v>
      </c>
      <c r="N124" s="17">
        <f>IFERROR(VLOOKUP($G124,'CH2020'!$A$3:$C$1897,3,FALSE),0)</f>
        <v>1</v>
      </c>
      <c r="O124" s="17">
        <f t="shared" si="19"/>
        <v>14</v>
      </c>
      <c r="Q124" s="40" t="s">
        <v>176</v>
      </c>
      <c r="R124" s="40" t="s">
        <v>4</v>
      </c>
      <c r="S124" s="40">
        <v>7</v>
      </c>
      <c r="T124" s="17">
        <v>15</v>
      </c>
      <c r="U124" s="17">
        <v>9</v>
      </c>
      <c r="V124" s="17">
        <v>7</v>
      </c>
      <c r="W124" s="17">
        <v>7</v>
      </c>
      <c r="X124" s="17">
        <v>6</v>
      </c>
      <c r="Y124" s="17">
        <v>51</v>
      </c>
    </row>
    <row r="125" spans="1:25" x14ac:dyDescent="0.3">
      <c r="A125" s="40" t="s">
        <v>105</v>
      </c>
      <c r="B125" s="40" t="s">
        <v>4</v>
      </c>
      <c r="C125" s="40">
        <v>204</v>
      </c>
      <c r="D125" s="41">
        <f t="shared" si="18"/>
        <v>3.0712160811282804E-4</v>
      </c>
      <c r="E125" s="42">
        <f t="shared" si="20"/>
        <v>0.96709131749147903</v>
      </c>
      <c r="G125" s="40" t="s">
        <v>105</v>
      </c>
      <c r="H125" s="40" t="s">
        <v>4</v>
      </c>
      <c r="I125" s="40">
        <f>IFERROR(VLOOKUP($G125,'CH2015'!$A$3:$C$1897,3,FALSE),0)</f>
        <v>12</v>
      </c>
      <c r="J125" s="16">
        <f>IFERROR(VLOOKUP($G125,'CH2016'!$A$3:$C$1897,3,FALSE),0)</f>
        <v>11</v>
      </c>
      <c r="K125" s="16">
        <f>IFERROR(VLOOKUP($G125,'CH2017'!$A$3:$C$1897,3,FALSE),0)</f>
        <v>14</v>
      </c>
      <c r="L125" s="16">
        <f>IFERROR(VLOOKUP($G125,'CH2018'!$A$3:$C$1897,3,FALSE),0)</f>
        <v>13</v>
      </c>
      <c r="M125" s="16">
        <f>IFERROR(VLOOKUP($G125,'CH2019'!$A$3:$C$1897,3,FALSE),0)</f>
        <v>13</v>
      </c>
      <c r="N125" s="16">
        <f>IFERROR(VLOOKUP($G125,'CH2020'!$A$3:$C$1897,3,FALSE),0)</f>
        <v>9</v>
      </c>
      <c r="O125" s="17">
        <f t="shared" si="19"/>
        <v>72</v>
      </c>
      <c r="Q125" s="40" t="s">
        <v>107</v>
      </c>
      <c r="R125" s="40" t="s">
        <v>4</v>
      </c>
      <c r="S125" s="40">
        <v>9</v>
      </c>
      <c r="T125" s="3">
        <v>6</v>
      </c>
      <c r="U125" s="3">
        <v>8</v>
      </c>
      <c r="V125" s="3">
        <v>6</v>
      </c>
      <c r="W125" s="3">
        <v>12</v>
      </c>
      <c r="X125" s="3">
        <v>9</v>
      </c>
      <c r="Y125" s="17">
        <v>50</v>
      </c>
    </row>
    <row r="126" spans="1:25" x14ac:dyDescent="0.3">
      <c r="A126" s="9" t="s">
        <v>110</v>
      </c>
      <c r="B126" s="9" t="s">
        <v>8</v>
      </c>
      <c r="C126" s="9">
        <v>203</v>
      </c>
      <c r="D126" s="11">
        <f t="shared" si="18"/>
        <v>3.0561611003384362E-4</v>
      </c>
      <c r="E126" s="12">
        <f t="shared" si="20"/>
        <v>0.96739693360151291</v>
      </c>
      <c r="G126" s="9" t="s">
        <v>110</v>
      </c>
      <c r="H126" s="9" t="s">
        <v>8</v>
      </c>
      <c r="I126" s="9">
        <f>IFERROR(VLOOKUP($G126,'CH2015'!$A$3:$C$1897,3,FALSE),0)</f>
        <v>1</v>
      </c>
      <c r="J126" s="4">
        <f>IFERROR(VLOOKUP($G126,'CH2016'!$A$3:$C$1897,3,FALSE),0)</f>
        <v>3</v>
      </c>
      <c r="K126" s="4">
        <f>IFERROR(VLOOKUP($G126,'CH2017'!$A$3:$C$1897,3,FALSE),0)</f>
        <v>3</v>
      </c>
      <c r="L126" s="4">
        <f>IFERROR(VLOOKUP($G126,'CH2018'!$A$3:$C$1897,3,FALSE),0)</f>
        <v>4</v>
      </c>
      <c r="M126" s="4">
        <f>IFERROR(VLOOKUP($G126,'CH2019'!$A$3:$C$1897,3,FALSE),0)</f>
        <v>0</v>
      </c>
      <c r="N126" s="4">
        <f>IFERROR(VLOOKUP($G126,'CH2020'!$A$3:$C$1897,3,FALSE),0)</f>
        <v>5</v>
      </c>
      <c r="O126" s="17">
        <f t="shared" si="19"/>
        <v>16</v>
      </c>
      <c r="Q126" s="40" t="s">
        <v>150</v>
      </c>
      <c r="R126" s="40" t="s">
        <v>4</v>
      </c>
      <c r="S126" s="40">
        <v>8</v>
      </c>
      <c r="T126" s="17">
        <v>12</v>
      </c>
      <c r="U126" s="17">
        <v>9</v>
      </c>
      <c r="V126" s="17">
        <v>10</v>
      </c>
      <c r="W126" s="17">
        <v>3</v>
      </c>
      <c r="X126" s="17">
        <v>7</v>
      </c>
      <c r="Y126" s="17">
        <v>49</v>
      </c>
    </row>
    <row r="127" spans="1:25" x14ac:dyDescent="0.3">
      <c r="A127" s="40" t="s">
        <v>141</v>
      </c>
      <c r="B127" s="40" t="s">
        <v>4</v>
      </c>
      <c r="C127" s="40">
        <v>196</v>
      </c>
      <c r="D127" s="41">
        <f t="shared" si="18"/>
        <v>2.9507762348095245E-4</v>
      </c>
      <c r="E127" s="42">
        <f t="shared" si="20"/>
        <v>0.96769201122499382</v>
      </c>
      <c r="G127" s="40" t="s">
        <v>141</v>
      </c>
      <c r="H127" s="40" t="s">
        <v>4</v>
      </c>
      <c r="I127" s="40">
        <f>IFERROR(VLOOKUP($G127,'CH2015'!$A$3:$C$1897,3,FALSE),0)</f>
        <v>0</v>
      </c>
      <c r="J127" s="3">
        <f>IFERROR(VLOOKUP($G127,'CH2016'!$A$3:$C$1897,3,FALSE),0)</f>
        <v>1</v>
      </c>
      <c r="K127" s="3">
        <f>IFERROR(VLOOKUP($G127,'CH2017'!$A$3:$C$1897,3,FALSE),0)</f>
        <v>0</v>
      </c>
      <c r="L127" s="3">
        <f>IFERROR(VLOOKUP($G127,'CH2018'!$A$3:$C$1897,3,FALSE),0)</f>
        <v>0</v>
      </c>
      <c r="M127" s="3">
        <f>IFERROR(VLOOKUP($G127,'CH2019'!$A$3:$C$1897,3,FALSE),0)</f>
        <v>3</v>
      </c>
      <c r="N127" s="3">
        <f>IFERROR(VLOOKUP($G127,'CH2020'!$A$3:$C$1897,3,FALSE),0)</f>
        <v>2</v>
      </c>
      <c r="O127" s="17">
        <f t="shared" si="19"/>
        <v>6</v>
      </c>
      <c r="Q127" s="40" t="s">
        <v>99</v>
      </c>
      <c r="R127" s="40" t="s">
        <v>4</v>
      </c>
      <c r="S127" s="40">
        <v>5</v>
      </c>
      <c r="T127" s="3">
        <v>7</v>
      </c>
      <c r="U127" s="3">
        <v>8</v>
      </c>
      <c r="V127" s="3">
        <v>4</v>
      </c>
      <c r="W127" s="3">
        <v>13</v>
      </c>
      <c r="X127" s="3">
        <v>11</v>
      </c>
      <c r="Y127" s="17">
        <v>48</v>
      </c>
    </row>
    <row r="128" spans="1:25" x14ac:dyDescent="0.3">
      <c r="A128" s="40" t="s">
        <v>91</v>
      </c>
      <c r="B128" s="40" t="s">
        <v>4</v>
      </c>
      <c r="C128" s="40">
        <v>195</v>
      </c>
      <c r="D128" s="41">
        <f t="shared" si="18"/>
        <v>2.9357212540196797E-4</v>
      </c>
      <c r="E128" s="42">
        <f t="shared" si="20"/>
        <v>0.96798558335039575</v>
      </c>
      <c r="G128" s="40" t="s">
        <v>91</v>
      </c>
      <c r="H128" s="40" t="s">
        <v>4</v>
      </c>
      <c r="I128" s="40">
        <f>IFERROR(VLOOKUP($G128,'CH2015'!$A$3:$C$1897,3,FALSE),0)</f>
        <v>5</v>
      </c>
      <c r="J128" s="3">
        <f>IFERROR(VLOOKUP($G128,'CH2016'!$A$3:$C$1897,3,FALSE),0)</f>
        <v>15</v>
      </c>
      <c r="K128" s="3">
        <f>IFERROR(VLOOKUP($G128,'CH2017'!$A$3:$C$1897,3,FALSE),0)</f>
        <v>5</v>
      </c>
      <c r="L128" s="3">
        <f>IFERROR(VLOOKUP($G128,'CH2018'!$A$3:$C$1897,3,FALSE),0)</f>
        <v>13</v>
      </c>
      <c r="M128" s="3">
        <f>IFERROR(VLOOKUP($G128,'CH2019'!$A$3:$C$1897,3,FALSE),0)</f>
        <v>11</v>
      </c>
      <c r="N128" s="3">
        <f>IFERROR(VLOOKUP($G128,'CH2020'!$A$3:$C$1897,3,FALSE),0)</f>
        <v>7</v>
      </c>
      <c r="O128" s="17">
        <f t="shared" si="19"/>
        <v>56</v>
      </c>
      <c r="Q128" s="40" t="s">
        <v>115</v>
      </c>
      <c r="R128" s="40" t="s">
        <v>4</v>
      </c>
      <c r="S128" s="40">
        <v>11</v>
      </c>
      <c r="T128" s="17">
        <v>9</v>
      </c>
      <c r="U128" s="17">
        <v>6</v>
      </c>
      <c r="V128" s="17">
        <v>7</v>
      </c>
      <c r="W128" s="17">
        <v>7</v>
      </c>
      <c r="X128" s="17">
        <v>8</v>
      </c>
      <c r="Y128" s="17">
        <v>48</v>
      </c>
    </row>
    <row r="129" spans="1:25" x14ac:dyDescent="0.3">
      <c r="A129" s="40" t="s">
        <v>190</v>
      </c>
      <c r="B129" s="40" t="s">
        <v>4</v>
      </c>
      <c r="C129" s="40">
        <v>194</v>
      </c>
      <c r="D129" s="41">
        <f t="shared" si="18"/>
        <v>2.9206662732298355E-4</v>
      </c>
      <c r="E129" s="42">
        <f t="shared" si="20"/>
        <v>0.9682776499777187</v>
      </c>
      <c r="G129" s="40" t="s">
        <v>190</v>
      </c>
      <c r="H129" s="40" t="s">
        <v>4</v>
      </c>
      <c r="I129" s="40">
        <f>IFERROR(VLOOKUP($G129,'CH2015'!$A$3:$C$1897,3,FALSE),0)</f>
        <v>3</v>
      </c>
      <c r="J129" s="3">
        <f>IFERROR(VLOOKUP($G129,'CH2016'!$A$3:$C$1897,3,FALSE),0)</f>
        <v>8</v>
      </c>
      <c r="K129" s="3">
        <f>IFERROR(VLOOKUP($G129,'CH2017'!$A$3:$C$1897,3,FALSE),0)</f>
        <v>4</v>
      </c>
      <c r="L129" s="3">
        <f>IFERROR(VLOOKUP($G129,'CH2018'!$A$3:$C$1897,3,FALSE),0)</f>
        <v>3</v>
      </c>
      <c r="M129" s="3">
        <f>IFERROR(VLOOKUP($G129,'CH2019'!$A$3:$C$1897,3,FALSE),0)</f>
        <v>5</v>
      </c>
      <c r="N129" s="3">
        <f>IFERROR(VLOOKUP($G129,'CH2020'!$A$3:$C$1897,3,FALSE),0)</f>
        <v>3</v>
      </c>
      <c r="O129" s="17">
        <f t="shared" si="19"/>
        <v>26</v>
      </c>
      <c r="Q129" s="40" t="s">
        <v>213</v>
      </c>
      <c r="R129" s="40" t="s">
        <v>4</v>
      </c>
      <c r="S129" s="40">
        <v>11</v>
      </c>
      <c r="T129" s="17">
        <v>6</v>
      </c>
      <c r="U129" s="17">
        <v>7</v>
      </c>
      <c r="V129" s="17">
        <v>10</v>
      </c>
      <c r="W129" s="17">
        <v>11</v>
      </c>
      <c r="X129" s="17">
        <v>2</v>
      </c>
      <c r="Y129" s="17">
        <v>47</v>
      </c>
    </row>
    <row r="130" spans="1:25" x14ac:dyDescent="0.3">
      <c r="A130" s="40" t="s">
        <v>138</v>
      </c>
      <c r="B130" s="40" t="s">
        <v>4</v>
      </c>
      <c r="C130" s="40">
        <v>193</v>
      </c>
      <c r="D130" s="41">
        <f t="shared" si="18"/>
        <v>2.9056112924399907E-4</v>
      </c>
      <c r="E130" s="42">
        <f t="shared" si="20"/>
        <v>0.96856821110696267</v>
      </c>
      <c r="G130" s="40" t="s">
        <v>138</v>
      </c>
      <c r="H130" s="40" t="s">
        <v>4</v>
      </c>
      <c r="I130" s="40">
        <f>IFERROR(VLOOKUP($G130,'CH2015'!$A$3:$C$1897,3,FALSE),0)</f>
        <v>7</v>
      </c>
      <c r="J130" s="3">
        <f>IFERROR(VLOOKUP($G130,'CH2016'!$A$3:$C$1897,3,FALSE),0)</f>
        <v>6</v>
      </c>
      <c r="K130" s="3">
        <f>IFERROR(VLOOKUP($G130,'CH2017'!$A$3:$C$1897,3,FALSE),0)</f>
        <v>8</v>
      </c>
      <c r="L130" s="3">
        <f>IFERROR(VLOOKUP($G130,'CH2018'!$A$3:$C$1897,3,FALSE),0)</f>
        <v>5</v>
      </c>
      <c r="M130" s="3">
        <f>IFERROR(VLOOKUP($G130,'CH2019'!$A$3:$C$1897,3,FALSE),0)</f>
        <v>9</v>
      </c>
      <c r="N130" s="3">
        <f>IFERROR(VLOOKUP($G130,'CH2020'!$A$3:$C$1897,3,FALSE),0)</f>
        <v>6</v>
      </c>
      <c r="O130" s="17">
        <f t="shared" si="19"/>
        <v>41</v>
      </c>
      <c r="Q130" s="40" t="s">
        <v>160</v>
      </c>
      <c r="R130" s="40" t="s">
        <v>4</v>
      </c>
      <c r="S130" s="40">
        <v>7</v>
      </c>
      <c r="T130" s="16">
        <v>5</v>
      </c>
      <c r="U130" s="16">
        <v>5</v>
      </c>
      <c r="V130" s="16">
        <v>8</v>
      </c>
      <c r="W130" s="16">
        <v>13</v>
      </c>
      <c r="X130" s="16">
        <v>7</v>
      </c>
      <c r="Y130" s="17">
        <v>45</v>
      </c>
    </row>
    <row r="131" spans="1:25" x14ac:dyDescent="0.3">
      <c r="A131" s="40" t="s">
        <v>125</v>
      </c>
      <c r="B131" s="40" t="s">
        <v>4</v>
      </c>
      <c r="C131" s="40">
        <v>192</v>
      </c>
      <c r="D131" s="41">
        <f t="shared" si="18"/>
        <v>2.8905563116501465E-4</v>
      </c>
      <c r="E131" s="42">
        <f t="shared" si="20"/>
        <v>0.96885726673812766</v>
      </c>
      <c r="G131" s="40" t="s">
        <v>125</v>
      </c>
      <c r="H131" s="40" t="s">
        <v>4</v>
      </c>
      <c r="I131" s="40">
        <f>IFERROR(VLOOKUP($G131,'CH2015'!$A$3:$C$1897,3,FALSE),0)</f>
        <v>4</v>
      </c>
      <c r="J131" s="3">
        <f>IFERROR(VLOOKUP($G131,'CH2016'!$A$3:$C$1897,3,FALSE),0)</f>
        <v>4</v>
      </c>
      <c r="K131" s="3">
        <f>IFERROR(VLOOKUP($G131,'CH2017'!$A$3:$C$1897,3,FALSE),0)</f>
        <v>11</v>
      </c>
      <c r="L131" s="3">
        <f>IFERROR(VLOOKUP($G131,'CH2018'!$A$3:$C$1897,3,FALSE),0)</f>
        <v>4</v>
      </c>
      <c r="M131" s="3">
        <f>IFERROR(VLOOKUP($G131,'CH2019'!$A$3:$C$1897,3,FALSE),0)</f>
        <v>4</v>
      </c>
      <c r="N131" s="3">
        <f>IFERROR(VLOOKUP($G131,'CH2020'!$A$3:$C$1897,3,FALSE),0)</f>
        <v>2</v>
      </c>
      <c r="O131" s="17">
        <f t="shared" si="19"/>
        <v>29</v>
      </c>
      <c r="Q131" s="40" t="s">
        <v>632</v>
      </c>
      <c r="R131" s="40" t="s">
        <v>4</v>
      </c>
      <c r="S131" s="40">
        <v>9</v>
      </c>
      <c r="T131" s="3">
        <v>4</v>
      </c>
      <c r="U131" s="3">
        <v>9</v>
      </c>
      <c r="V131" s="3">
        <v>11</v>
      </c>
      <c r="W131" s="3">
        <v>9</v>
      </c>
      <c r="X131" s="3">
        <v>3</v>
      </c>
      <c r="Y131" s="17">
        <v>45</v>
      </c>
    </row>
    <row r="132" spans="1:25" x14ac:dyDescent="0.3">
      <c r="A132" s="40" t="s">
        <v>132</v>
      </c>
      <c r="B132" s="40" t="s">
        <v>4</v>
      </c>
      <c r="C132" s="40">
        <v>187</v>
      </c>
      <c r="D132" s="41">
        <f t="shared" ref="D132:D195" si="21">C132/D$2</f>
        <v>2.8152814077009238E-4</v>
      </c>
      <c r="E132" s="42">
        <f t="shared" si="20"/>
        <v>0.96913879487889776</v>
      </c>
      <c r="G132" s="40" t="s">
        <v>132</v>
      </c>
      <c r="H132" s="40" t="s">
        <v>4</v>
      </c>
      <c r="I132" s="40">
        <f>IFERROR(VLOOKUP($G132,'CH2015'!$A$3:$C$1897,3,FALSE),0)</f>
        <v>7</v>
      </c>
      <c r="J132" s="3">
        <f>IFERROR(VLOOKUP($G132,'CH2016'!$A$3:$C$1897,3,FALSE),0)</f>
        <v>6</v>
      </c>
      <c r="K132" s="3">
        <f>IFERROR(VLOOKUP($G132,'CH2017'!$A$3:$C$1897,3,FALSE),0)</f>
        <v>13</v>
      </c>
      <c r="L132" s="3">
        <f>IFERROR(VLOOKUP($G132,'CH2018'!$A$3:$C$1897,3,FALSE),0)</f>
        <v>12</v>
      </c>
      <c r="M132" s="3">
        <f>IFERROR(VLOOKUP($G132,'CH2019'!$A$3:$C$1897,3,FALSE),0)</f>
        <v>4</v>
      </c>
      <c r="N132" s="3">
        <f>IFERROR(VLOOKUP($G132,'CH2020'!$A$3:$C$1897,3,FALSE),0)</f>
        <v>17</v>
      </c>
      <c r="O132" s="17">
        <f t="shared" ref="O132:O195" si="22">SUM(I132:N132)</f>
        <v>59</v>
      </c>
      <c r="Q132" s="40" t="s">
        <v>172</v>
      </c>
      <c r="R132" s="40" t="s">
        <v>4</v>
      </c>
      <c r="S132" s="40">
        <v>9</v>
      </c>
      <c r="T132" s="3">
        <v>11</v>
      </c>
      <c r="U132" s="3">
        <v>8</v>
      </c>
      <c r="V132" s="3">
        <v>6</v>
      </c>
      <c r="W132" s="3">
        <v>2</v>
      </c>
      <c r="X132" s="3">
        <v>8</v>
      </c>
      <c r="Y132" s="17">
        <v>44</v>
      </c>
    </row>
    <row r="133" spans="1:25" x14ac:dyDescent="0.3">
      <c r="A133" s="40" t="s">
        <v>163</v>
      </c>
      <c r="B133" s="40" t="s">
        <v>4</v>
      </c>
      <c r="C133" s="40">
        <v>186</v>
      </c>
      <c r="D133" s="41">
        <f t="shared" si="21"/>
        <v>2.800226426911079E-4</v>
      </c>
      <c r="E133" s="42">
        <f t="shared" ref="E133:E196" si="23">E132+D133</f>
        <v>0.96941881752158887</v>
      </c>
      <c r="G133" s="40" t="s">
        <v>163</v>
      </c>
      <c r="H133" s="40" t="s">
        <v>4</v>
      </c>
      <c r="I133" s="40">
        <f>IFERROR(VLOOKUP($G133,'CH2015'!$A$3:$C$1897,3,FALSE),0)</f>
        <v>9</v>
      </c>
      <c r="J133" s="3">
        <f>IFERROR(VLOOKUP($G133,'CH2016'!$A$3:$C$1897,3,FALSE),0)</f>
        <v>6</v>
      </c>
      <c r="K133" s="3">
        <f>IFERROR(VLOOKUP($G133,'CH2017'!$A$3:$C$1897,3,FALSE),0)</f>
        <v>5</v>
      </c>
      <c r="L133" s="3">
        <f>IFERROR(VLOOKUP($G133,'CH2018'!$A$3:$C$1897,3,FALSE),0)</f>
        <v>4</v>
      </c>
      <c r="M133" s="3">
        <f>IFERROR(VLOOKUP($G133,'CH2019'!$A$3:$C$1897,3,FALSE),0)</f>
        <v>7</v>
      </c>
      <c r="N133" s="3">
        <f>IFERROR(VLOOKUP($G133,'CH2020'!$A$3:$C$1897,3,FALSE),0)</f>
        <v>8</v>
      </c>
      <c r="O133" s="17">
        <f t="shared" si="22"/>
        <v>39</v>
      </c>
      <c r="Q133" s="40" t="s">
        <v>92</v>
      </c>
      <c r="R133" s="40" t="s">
        <v>4</v>
      </c>
      <c r="S133" s="40">
        <v>6</v>
      </c>
      <c r="T133" s="17">
        <v>8</v>
      </c>
      <c r="U133" s="17">
        <v>4</v>
      </c>
      <c r="V133" s="17">
        <v>7</v>
      </c>
      <c r="W133" s="17">
        <v>8</v>
      </c>
      <c r="X133" s="17">
        <v>10</v>
      </c>
      <c r="Y133" s="17">
        <v>43</v>
      </c>
    </row>
    <row r="134" spans="1:25" x14ac:dyDescent="0.3">
      <c r="A134" s="40" t="s">
        <v>153</v>
      </c>
      <c r="B134" s="40" t="s">
        <v>4</v>
      </c>
      <c r="C134" s="40">
        <v>185</v>
      </c>
      <c r="D134" s="41">
        <f t="shared" si="21"/>
        <v>2.7851714461212348E-4</v>
      </c>
      <c r="E134" s="42">
        <f t="shared" si="23"/>
        <v>0.96969733466620101</v>
      </c>
      <c r="G134" s="40" t="s">
        <v>153</v>
      </c>
      <c r="H134" s="40" t="s">
        <v>4</v>
      </c>
      <c r="I134" s="40">
        <f>IFERROR(VLOOKUP($G134,'CH2015'!$A$3:$C$1897,3,FALSE),0)</f>
        <v>2</v>
      </c>
      <c r="J134" s="3">
        <f>IFERROR(VLOOKUP($G134,'CH2016'!$A$3:$C$1897,3,FALSE),0)</f>
        <v>5</v>
      </c>
      <c r="K134" s="3">
        <f>IFERROR(VLOOKUP($G134,'CH2017'!$A$3:$C$1897,3,FALSE),0)</f>
        <v>7</v>
      </c>
      <c r="L134" s="3">
        <f>IFERROR(VLOOKUP($G134,'CH2018'!$A$3:$C$1897,3,FALSE),0)</f>
        <v>5</v>
      </c>
      <c r="M134" s="3">
        <f>IFERROR(VLOOKUP($G134,'CH2019'!$A$3:$C$1897,3,FALSE),0)</f>
        <v>5</v>
      </c>
      <c r="N134" s="3">
        <f>IFERROR(VLOOKUP($G134,'CH2020'!$A$3:$C$1897,3,FALSE),0)</f>
        <v>6</v>
      </c>
      <c r="O134" s="17">
        <f t="shared" si="22"/>
        <v>30</v>
      </c>
      <c r="Q134" s="40" t="s">
        <v>170</v>
      </c>
      <c r="R134" s="40" t="s">
        <v>4</v>
      </c>
      <c r="S134" s="40">
        <v>9</v>
      </c>
      <c r="T134" s="17">
        <v>6</v>
      </c>
      <c r="U134" s="17">
        <v>9</v>
      </c>
      <c r="V134" s="17">
        <v>6</v>
      </c>
      <c r="W134" s="17">
        <v>7</v>
      </c>
      <c r="X134" s="17">
        <v>5</v>
      </c>
      <c r="Y134" s="17">
        <v>42</v>
      </c>
    </row>
    <row r="135" spans="1:25" x14ac:dyDescent="0.3">
      <c r="A135" s="40" t="s">
        <v>209</v>
      </c>
      <c r="B135" s="40" t="s">
        <v>4</v>
      </c>
      <c r="C135" s="40">
        <v>184</v>
      </c>
      <c r="D135" s="41">
        <f t="shared" si="21"/>
        <v>2.77011646533139E-4</v>
      </c>
      <c r="E135" s="42">
        <f t="shared" si="23"/>
        <v>0.96997434631273416</v>
      </c>
      <c r="G135" s="40" t="s">
        <v>209</v>
      </c>
      <c r="H135" s="40" t="s">
        <v>4</v>
      </c>
      <c r="I135" s="40">
        <f>IFERROR(VLOOKUP($G135,'CH2015'!$A$3:$C$1897,3,FALSE),0)</f>
        <v>1</v>
      </c>
      <c r="J135" s="3">
        <f>IFERROR(VLOOKUP($G135,'CH2016'!$A$3:$C$1897,3,FALSE),0)</f>
        <v>3</v>
      </c>
      <c r="K135" s="3">
        <f>IFERROR(VLOOKUP($G135,'CH2017'!$A$3:$C$1897,3,FALSE),0)</f>
        <v>2</v>
      </c>
      <c r="L135" s="3">
        <f>IFERROR(VLOOKUP($G135,'CH2018'!$A$3:$C$1897,3,FALSE),0)</f>
        <v>1</v>
      </c>
      <c r="M135" s="3">
        <f>IFERROR(VLOOKUP($G135,'CH2019'!$A$3:$C$1897,3,FALSE),0)</f>
        <v>0</v>
      </c>
      <c r="N135" s="3">
        <f>IFERROR(VLOOKUP($G135,'CH2020'!$A$3:$C$1897,3,FALSE),0)</f>
        <v>0</v>
      </c>
      <c r="O135" s="17">
        <f t="shared" si="22"/>
        <v>7</v>
      </c>
      <c r="Q135" s="40" t="s">
        <v>192</v>
      </c>
      <c r="R135" s="40" t="s">
        <v>4</v>
      </c>
      <c r="S135" s="40">
        <v>9</v>
      </c>
      <c r="T135" s="17">
        <v>14</v>
      </c>
      <c r="U135" s="17">
        <v>5</v>
      </c>
      <c r="V135" s="17">
        <v>5</v>
      </c>
      <c r="W135" s="17">
        <v>4</v>
      </c>
      <c r="X135" s="17">
        <v>4</v>
      </c>
      <c r="Y135" s="17">
        <v>41</v>
      </c>
    </row>
    <row r="136" spans="1:25" x14ac:dyDescent="0.3">
      <c r="A136" s="40" t="s">
        <v>142</v>
      </c>
      <c r="B136" s="40" t="s">
        <v>4</v>
      </c>
      <c r="C136" s="40">
        <v>183</v>
      </c>
      <c r="D136" s="41">
        <f t="shared" si="21"/>
        <v>2.7550614845415458E-4</v>
      </c>
      <c r="E136" s="42">
        <f t="shared" si="23"/>
        <v>0.97024985246118833</v>
      </c>
      <c r="G136" s="40" t="s">
        <v>142</v>
      </c>
      <c r="H136" s="40" t="s">
        <v>4</v>
      </c>
      <c r="I136" s="40">
        <f>IFERROR(VLOOKUP($G136,'CH2015'!$A$3:$C$1897,3,FALSE),0)</f>
        <v>6</v>
      </c>
      <c r="J136" s="3">
        <f>IFERROR(VLOOKUP($G136,'CH2016'!$A$3:$C$1897,3,FALSE),0)</f>
        <v>7</v>
      </c>
      <c r="K136" s="3">
        <f>IFERROR(VLOOKUP($G136,'CH2017'!$A$3:$C$1897,3,FALSE),0)</f>
        <v>5</v>
      </c>
      <c r="L136" s="3">
        <f>IFERROR(VLOOKUP($G136,'CH2018'!$A$3:$C$1897,3,FALSE),0)</f>
        <v>8</v>
      </c>
      <c r="M136" s="3">
        <f>IFERROR(VLOOKUP($G136,'CH2019'!$A$3:$C$1897,3,FALSE),0)</f>
        <v>5</v>
      </c>
      <c r="N136" s="3">
        <f>IFERROR(VLOOKUP($G136,'CH2020'!$A$3:$C$1897,3,FALSE),0)</f>
        <v>3</v>
      </c>
      <c r="O136" s="17">
        <f t="shared" si="22"/>
        <v>34</v>
      </c>
      <c r="Q136" s="40" t="s">
        <v>138</v>
      </c>
      <c r="R136" s="40" t="s">
        <v>4</v>
      </c>
      <c r="S136" s="40">
        <v>7</v>
      </c>
      <c r="T136" s="3">
        <v>6</v>
      </c>
      <c r="U136" s="3">
        <v>8</v>
      </c>
      <c r="V136" s="3">
        <v>5</v>
      </c>
      <c r="W136" s="3">
        <v>9</v>
      </c>
      <c r="X136" s="3">
        <v>6</v>
      </c>
      <c r="Y136" s="17">
        <v>41</v>
      </c>
    </row>
    <row r="137" spans="1:25" x14ac:dyDescent="0.3">
      <c r="A137" s="40" t="s">
        <v>119</v>
      </c>
      <c r="B137" s="40" t="s">
        <v>4</v>
      </c>
      <c r="C137" s="40">
        <v>182</v>
      </c>
      <c r="D137" s="41">
        <f t="shared" si="21"/>
        <v>2.7400065037517011E-4</v>
      </c>
      <c r="E137" s="42">
        <f t="shared" si="23"/>
        <v>0.97052385311156353</v>
      </c>
      <c r="G137" s="40" t="s">
        <v>119</v>
      </c>
      <c r="H137" s="40" t="s">
        <v>4</v>
      </c>
      <c r="I137" s="40">
        <f>IFERROR(VLOOKUP($G137,'CH2015'!$A$3:$C$1897,3,FALSE),0)</f>
        <v>6</v>
      </c>
      <c r="J137" s="17">
        <f>IFERROR(VLOOKUP($G137,'CH2016'!$A$3:$C$1897,3,FALSE),0)</f>
        <v>3</v>
      </c>
      <c r="K137" s="17">
        <f>IFERROR(VLOOKUP($G137,'CH2017'!$A$3:$C$1897,3,FALSE),0)</f>
        <v>13</v>
      </c>
      <c r="L137" s="17">
        <f>IFERROR(VLOOKUP($G137,'CH2018'!$A$3:$C$1897,3,FALSE),0)</f>
        <v>13</v>
      </c>
      <c r="M137" s="17">
        <f>IFERROR(VLOOKUP($G137,'CH2019'!$A$3:$C$1897,3,FALSE),0)</f>
        <v>9</v>
      </c>
      <c r="N137" s="17">
        <f>IFERROR(VLOOKUP($G137,'CH2020'!$A$3:$C$1897,3,FALSE),0)</f>
        <v>15</v>
      </c>
      <c r="O137" s="17">
        <f t="shared" si="22"/>
        <v>59</v>
      </c>
      <c r="Q137" s="40" t="s">
        <v>89</v>
      </c>
      <c r="R137" s="40" t="s">
        <v>4</v>
      </c>
      <c r="S137" s="40">
        <v>7</v>
      </c>
      <c r="T137" s="17">
        <v>6</v>
      </c>
      <c r="U137" s="17">
        <v>5</v>
      </c>
      <c r="V137" s="17">
        <v>7</v>
      </c>
      <c r="W137" s="17">
        <v>8</v>
      </c>
      <c r="X137" s="17">
        <v>7</v>
      </c>
      <c r="Y137" s="17">
        <v>40</v>
      </c>
    </row>
    <row r="138" spans="1:25" x14ac:dyDescent="0.3">
      <c r="A138" s="40" t="s">
        <v>157</v>
      </c>
      <c r="B138" s="40" t="s">
        <v>4</v>
      </c>
      <c r="C138" s="40">
        <v>180</v>
      </c>
      <c r="D138" s="41">
        <f t="shared" si="21"/>
        <v>2.7098965421720121E-4</v>
      </c>
      <c r="E138" s="42">
        <f t="shared" si="23"/>
        <v>0.97079484276578076</v>
      </c>
      <c r="G138" s="40" t="s">
        <v>157</v>
      </c>
      <c r="H138" s="40" t="s">
        <v>4</v>
      </c>
      <c r="I138" s="40">
        <f>IFERROR(VLOOKUP($G138,'CH2015'!$A$3:$C$1897,3,FALSE),0)</f>
        <v>8</v>
      </c>
      <c r="J138" s="17">
        <f>IFERROR(VLOOKUP($G138,'CH2016'!$A$3:$C$1897,3,FALSE),0)</f>
        <v>5</v>
      </c>
      <c r="K138" s="17">
        <f>IFERROR(VLOOKUP($G138,'CH2017'!$A$3:$C$1897,3,FALSE),0)</f>
        <v>7</v>
      </c>
      <c r="L138" s="17">
        <f>IFERROR(VLOOKUP($G138,'CH2018'!$A$3:$C$1897,3,FALSE),0)</f>
        <v>13</v>
      </c>
      <c r="M138" s="17">
        <f>IFERROR(VLOOKUP($G138,'CH2019'!$A$3:$C$1897,3,FALSE),0)</f>
        <v>15</v>
      </c>
      <c r="N138" s="17">
        <f>IFERROR(VLOOKUP($G138,'CH2020'!$A$3:$C$1897,3,FALSE),0)</f>
        <v>17</v>
      </c>
      <c r="O138" s="17">
        <f t="shared" si="22"/>
        <v>65</v>
      </c>
      <c r="Q138" s="40" t="s">
        <v>166</v>
      </c>
      <c r="R138" s="40" t="s">
        <v>4</v>
      </c>
      <c r="S138" s="40">
        <v>5</v>
      </c>
      <c r="T138" s="17">
        <v>7</v>
      </c>
      <c r="U138" s="17">
        <v>4</v>
      </c>
      <c r="V138" s="17">
        <v>5</v>
      </c>
      <c r="W138" s="17">
        <v>9</v>
      </c>
      <c r="X138" s="17">
        <v>10</v>
      </c>
      <c r="Y138" s="17">
        <v>40</v>
      </c>
    </row>
    <row r="139" spans="1:25" x14ac:dyDescent="0.3">
      <c r="A139" s="40" t="s">
        <v>164</v>
      </c>
      <c r="B139" s="40" t="s">
        <v>4</v>
      </c>
      <c r="C139" s="40">
        <v>172</v>
      </c>
      <c r="D139" s="41">
        <f t="shared" si="21"/>
        <v>2.5894566958532562E-4</v>
      </c>
      <c r="E139" s="42">
        <f t="shared" si="23"/>
        <v>0.97105378843536605</v>
      </c>
      <c r="G139" s="40" t="s">
        <v>164</v>
      </c>
      <c r="H139" s="40" t="s">
        <v>4</v>
      </c>
      <c r="I139" s="40">
        <f>IFERROR(VLOOKUP($G139,'CH2015'!$A$3:$C$1897,3,FALSE),0)</f>
        <v>3</v>
      </c>
      <c r="J139" s="17">
        <f>IFERROR(VLOOKUP($G139,'CH2016'!$A$3:$C$1897,3,FALSE),0)</f>
        <v>3</v>
      </c>
      <c r="K139" s="17">
        <f>IFERROR(VLOOKUP($G139,'CH2017'!$A$3:$C$1897,3,FALSE),0)</f>
        <v>4</v>
      </c>
      <c r="L139" s="17">
        <f>IFERROR(VLOOKUP($G139,'CH2018'!$A$3:$C$1897,3,FALSE),0)</f>
        <v>2</v>
      </c>
      <c r="M139" s="17">
        <f>IFERROR(VLOOKUP($G139,'CH2019'!$A$3:$C$1897,3,FALSE),0)</f>
        <v>2</v>
      </c>
      <c r="N139" s="17">
        <f>IFERROR(VLOOKUP($G139,'CH2020'!$A$3:$C$1897,3,FALSE),0)</f>
        <v>4</v>
      </c>
      <c r="O139" s="17">
        <f t="shared" si="22"/>
        <v>18</v>
      </c>
      <c r="Q139" s="40" t="s">
        <v>163</v>
      </c>
      <c r="R139" s="40" t="s">
        <v>4</v>
      </c>
      <c r="S139" s="40">
        <v>9</v>
      </c>
      <c r="T139" s="3">
        <v>6</v>
      </c>
      <c r="U139" s="3">
        <v>5</v>
      </c>
      <c r="V139" s="3">
        <v>4</v>
      </c>
      <c r="W139" s="3">
        <v>7</v>
      </c>
      <c r="X139" s="3">
        <v>8</v>
      </c>
      <c r="Y139" s="17">
        <v>39</v>
      </c>
    </row>
    <row r="140" spans="1:25" x14ac:dyDescent="0.3">
      <c r="A140" s="40" t="s">
        <v>129</v>
      </c>
      <c r="B140" s="40" t="s">
        <v>4</v>
      </c>
      <c r="C140" s="40">
        <v>170</v>
      </c>
      <c r="D140" s="41">
        <f t="shared" si="21"/>
        <v>2.5593467342735672E-4</v>
      </c>
      <c r="E140" s="42">
        <f t="shared" si="23"/>
        <v>0.97130972310879338</v>
      </c>
      <c r="G140" s="40" t="s">
        <v>129</v>
      </c>
      <c r="H140" s="40" t="s">
        <v>4</v>
      </c>
      <c r="I140" s="40">
        <f>IFERROR(VLOOKUP($G140,'CH2015'!$A$3:$C$1897,3,FALSE),0)</f>
        <v>7</v>
      </c>
      <c r="J140" s="16">
        <f>IFERROR(VLOOKUP($G140,'CH2016'!$A$3:$C$1897,3,FALSE),0)</f>
        <v>13</v>
      </c>
      <c r="K140" s="16">
        <f>IFERROR(VLOOKUP($G140,'CH2017'!$A$3:$C$1897,3,FALSE),0)</f>
        <v>12</v>
      </c>
      <c r="L140" s="16">
        <f>IFERROR(VLOOKUP($G140,'CH2018'!$A$3:$C$1897,3,FALSE),0)</f>
        <v>4</v>
      </c>
      <c r="M140" s="16">
        <f>IFERROR(VLOOKUP($G140,'CH2019'!$A$3:$C$1897,3,FALSE),0)</f>
        <v>9</v>
      </c>
      <c r="N140" s="16">
        <f>IFERROR(VLOOKUP($G140,'CH2020'!$A$3:$C$1897,3,FALSE),0)</f>
        <v>8</v>
      </c>
      <c r="O140" s="17">
        <f t="shared" si="22"/>
        <v>53</v>
      </c>
      <c r="Q140" s="40" t="s">
        <v>143</v>
      </c>
      <c r="R140" s="40" t="s">
        <v>4</v>
      </c>
      <c r="S140" s="40">
        <v>9</v>
      </c>
      <c r="T140" s="3">
        <v>11</v>
      </c>
      <c r="U140" s="3">
        <v>7</v>
      </c>
      <c r="V140" s="3">
        <v>6</v>
      </c>
      <c r="W140" s="3">
        <v>0</v>
      </c>
      <c r="X140" s="3">
        <v>6</v>
      </c>
      <c r="Y140" s="17">
        <v>39</v>
      </c>
    </row>
    <row r="141" spans="1:25" x14ac:dyDescent="0.3">
      <c r="A141" s="40" t="s">
        <v>162</v>
      </c>
      <c r="B141" s="40" t="s">
        <v>4</v>
      </c>
      <c r="C141" s="40">
        <v>167</v>
      </c>
      <c r="D141" s="41">
        <f t="shared" si="21"/>
        <v>2.5141817919040334E-4</v>
      </c>
      <c r="E141" s="42">
        <f t="shared" si="23"/>
        <v>0.97156114128798376</v>
      </c>
      <c r="G141" s="40" t="s">
        <v>162</v>
      </c>
      <c r="H141" s="40" t="s">
        <v>4</v>
      </c>
      <c r="I141" s="40">
        <f>IFERROR(VLOOKUP($G141,'CH2015'!$A$3:$C$1897,3,FALSE),0)</f>
        <v>2</v>
      </c>
      <c r="J141" s="17">
        <f>IFERROR(VLOOKUP($G141,'CH2016'!$A$3:$C$1897,3,FALSE),0)</f>
        <v>13</v>
      </c>
      <c r="K141" s="17">
        <f>IFERROR(VLOOKUP($G141,'CH2017'!$A$3:$C$1897,3,FALSE),0)</f>
        <v>9</v>
      </c>
      <c r="L141" s="17">
        <f>IFERROR(VLOOKUP($G141,'CH2018'!$A$3:$C$1897,3,FALSE),0)</f>
        <v>8</v>
      </c>
      <c r="M141" s="17">
        <f>IFERROR(VLOOKUP($G141,'CH2019'!$A$3:$C$1897,3,FALSE),0)</f>
        <v>8</v>
      </c>
      <c r="N141" s="17">
        <f>IFERROR(VLOOKUP($G141,'CH2020'!$A$3:$C$1897,3,FALSE),0)</f>
        <v>12</v>
      </c>
      <c r="O141" s="17">
        <f t="shared" si="22"/>
        <v>52</v>
      </c>
      <c r="Q141" s="40" t="s">
        <v>120</v>
      </c>
      <c r="R141" s="40" t="s">
        <v>4</v>
      </c>
      <c r="S141" s="40">
        <v>2</v>
      </c>
      <c r="T141" s="3">
        <v>9</v>
      </c>
      <c r="U141" s="3">
        <v>9</v>
      </c>
      <c r="V141" s="3">
        <v>7</v>
      </c>
      <c r="W141" s="3">
        <v>4</v>
      </c>
      <c r="X141" s="3">
        <v>7</v>
      </c>
      <c r="Y141" s="17">
        <v>38</v>
      </c>
    </row>
    <row r="142" spans="1:25" x14ac:dyDescent="0.3">
      <c r="A142" s="40" t="s">
        <v>154</v>
      </c>
      <c r="B142" s="40" t="s">
        <v>4</v>
      </c>
      <c r="C142" s="40">
        <v>166</v>
      </c>
      <c r="D142" s="41">
        <f t="shared" si="21"/>
        <v>2.4991268111141892E-4</v>
      </c>
      <c r="E142" s="42">
        <f t="shared" si="23"/>
        <v>0.97181105396909517</v>
      </c>
      <c r="G142" s="40" t="s">
        <v>154</v>
      </c>
      <c r="H142" s="40" t="s">
        <v>4</v>
      </c>
      <c r="I142" s="40">
        <f>IFERROR(VLOOKUP($G142,'CH2015'!$A$3:$C$1897,3,FALSE),0)</f>
        <v>2</v>
      </c>
      <c r="J142" s="17">
        <f>IFERROR(VLOOKUP($G142,'CH2016'!$A$3:$C$1897,3,FALSE),0)</f>
        <v>13</v>
      </c>
      <c r="K142" s="17">
        <f>IFERROR(VLOOKUP($G142,'CH2017'!$A$3:$C$1897,3,FALSE),0)</f>
        <v>9</v>
      </c>
      <c r="L142" s="17">
        <f>IFERROR(VLOOKUP($G142,'CH2018'!$A$3:$C$1897,3,FALSE),0)</f>
        <v>11</v>
      </c>
      <c r="M142" s="17">
        <f>IFERROR(VLOOKUP($G142,'CH2019'!$A$3:$C$1897,3,FALSE),0)</f>
        <v>12</v>
      </c>
      <c r="N142" s="17">
        <f>IFERROR(VLOOKUP($G142,'CH2020'!$A$3:$C$1897,3,FALSE),0)</f>
        <v>16</v>
      </c>
      <c r="O142" s="17">
        <f t="shared" si="22"/>
        <v>63</v>
      </c>
      <c r="Q142" s="40" t="s">
        <v>112</v>
      </c>
      <c r="R142" s="40" t="s">
        <v>4</v>
      </c>
      <c r="S142" s="40">
        <v>12</v>
      </c>
      <c r="T142" s="3">
        <v>2</v>
      </c>
      <c r="U142" s="3">
        <v>6</v>
      </c>
      <c r="V142" s="3">
        <v>5</v>
      </c>
      <c r="W142" s="3">
        <v>5</v>
      </c>
      <c r="X142" s="3">
        <v>6</v>
      </c>
      <c r="Y142" s="17">
        <v>36</v>
      </c>
    </row>
    <row r="143" spans="1:25" x14ac:dyDescent="0.3">
      <c r="A143" s="40" t="s">
        <v>237</v>
      </c>
      <c r="B143" s="40" t="s">
        <v>4</v>
      </c>
      <c r="C143" s="40">
        <v>162</v>
      </c>
      <c r="D143" s="41">
        <f t="shared" si="21"/>
        <v>2.438906887954811E-4</v>
      </c>
      <c r="E143" s="42">
        <f t="shared" si="23"/>
        <v>0.97205494465789066</v>
      </c>
      <c r="G143" s="40" t="s">
        <v>237</v>
      </c>
      <c r="H143" s="40" t="s">
        <v>4</v>
      </c>
      <c r="I143" s="40">
        <f>IFERROR(VLOOKUP($G143,'CH2015'!$A$3:$C$1897,3,FALSE),0)</f>
        <v>23</v>
      </c>
      <c r="J143" s="17">
        <f>IFERROR(VLOOKUP($G143,'CH2016'!$A$3:$C$1897,3,FALSE),0)</f>
        <v>25</v>
      </c>
      <c r="K143" s="17">
        <f>IFERROR(VLOOKUP($G143,'CH2017'!$A$3:$C$1897,3,FALSE),0)</f>
        <v>26</v>
      </c>
      <c r="L143" s="17">
        <f>IFERROR(VLOOKUP($G143,'CH2018'!$A$3:$C$1897,3,FALSE),0)</f>
        <v>35</v>
      </c>
      <c r="M143" s="17">
        <f>IFERROR(VLOOKUP($G143,'CH2019'!$A$3:$C$1897,3,FALSE),0)</f>
        <v>13</v>
      </c>
      <c r="N143" s="17">
        <f>IFERROR(VLOOKUP($G143,'CH2020'!$A$3:$C$1897,3,FALSE),0)</f>
        <v>2</v>
      </c>
      <c r="O143" s="17">
        <f t="shared" si="22"/>
        <v>124</v>
      </c>
      <c r="Q143" s="40" t="s">
        <v>126</v>
      </c>
      <c r="R143" s="40" t="s">
        <v>4</v>
      </c>
      <c r="S143" s="40">
        <v>8</v>
      </c>
      <c r="T143" s="3">
        <v>5</v>
      </c>
      <c r="U143" s="3">
        <v>7</v>
      </c>
      <c r="V143" s="3">
        <v>3</v>
      </c>
      <c r="W143" s="3">
        <v>7</v>
      </c>
      <c r="X143" s="3">
        <v>4</v>
      </c>
      <c r="Y143" s="17">
        <v>34</v>
      </c>
    </row>
    <row r="144" spans="1:25" x14ac:dyDescent="0.3">
      <c r="A144" s="40" t="s">
        <v>179</v>
      </c>
      <c r="B144" s="40" t="s">
        <v>4</v>
      </c>
      <c r="C144" s="40">
        <v>161</v>
      </c>
      <c r="D144" s="41">
        <f t="shared" si="21"/>
        <v>2.4238519071649665E-4</v>
      </c>
      <c r="E144" s="42">
        <f t="shared" si="23"/>
        <v>0.97229732984860717</v>
      </c>
      <c r="G144" s="40" t="s">
        <v>179</v>
      </c>
      <c r="H144" s="40" t="s">
        <v>4</v>
      </c>
      <c r="I144" s="40">
        <f>IFERROR(VLOOKUP($G144,'CH2015'!$A$3:$C$1897,3,FALSE),0)</f>
        <v>7</v>
      </c>
      <c r="J144" s="17">
        <f>IFERROR(VLOOKUP($G144,'CH2016'!$A$3:$C$1897,3,FALSE),0)</f>
        <v>4</v>
      </c>
      <c r="K144" s="17">
        <f>IFERROR(VLOOKUP($G144,'CH2017'!$A$3:$C$1897,3,FALSE),0)</f>
        <v>3</v>
      </c>
      <c r="L144" s="17">
        <f>IFERROR(VLOOKUP($G144,'CH2018'!$A$3:$C$1897,3,FALSE),0)</f>
        <v>11</v>
      </c>
      <c r="M144" s="17">
        <f>IFERROR(VLOOKUP($G144,'CH2019'!$A$3:$C$1897,3,FALSE),0)</f>
        <v>3</v>
      </c>
      <c r="N144" s="17">
        <f>IFERROR(VLOOKUP($G144,'CH2020'!$A$3:$C$1897,3,FALSE),0)</f>
        <v>1</v>
      </c>
      <c r="O144" s="17">
        <f t="shared" si="22"/>
        <v>29</v>
      </c>
      <c r="Q144" s="40" t="s">
        <v>142</v>
      </c>
      <c r="R144" s="40" t="s">
        <v>4</v>
      </c>
      <c r="S144" s="40">
        <v>6</v>
      </c>
      <c r="T144" s="3">
        <v>7</v>
      </c>
      <c r="U144" s="3">
        <v>5</v>
      </c>
      <c r="V144" s="3">
        <v>8</v>
      </c>
      <c r="W144" s="3">
        <v>5</v>
      </c>
      <c r="X144" s="3">
        <v>3</v>
      </c>
      <c r="Y144" s="17">
        <v>34</v>
      </c>
    </row>
    <row r="145" spans="1:25" x14ac:dyDescent="0.3">
      <c r="A145" s="40" t="s">
        <v>146</v>
      </c>
      <c r="B145" s="40" t="s">
        <v>4</v>
      </c>
      <c r="C145" s="40">
        <v>159</v>
      </c>
      <c r="D145" s="41">
        <f t="shared" si="21"/>
        <v>2.3937419455852775E-4</v>
      </c>
      <c r="E145" s="42">
        <f t="shared" si="23"/>
        <v>0.97253670404316572</v>
      </c>
      <c r="G145" s="40" t="s">
        <v>146</v>
      </c>
      <c r="H145" s="40" t="s">
        <v>4</v>
      </c>
      <c r="I145" s="40">
        <f>IFERROR(VLOOKUP($G145,'CH2015'!$A$3:$C$1897,3,FALSE),0)</f>
        <v>0</v>
      </c>
      <c r="J145" s="17">
        <f>IFERROR(VLOOKUP($G145,'CH2016'!$A$3:$C$1897,3,FALSE),0)</f>
        <v>0</v>
      </c>
      <c r="K145" s="17">
        <f>IFERROR(VLOOKUP($G145,'CH2017'!$A$3:$C$1897,3,FALSE),0)</f>
        <v>1</v>
      </c>
      <c r="L145" s="17">
        <f>IFERROR(VLOOKUP($G145,'CH2018'!$A$3:$C$1897,3,FALSE),0)</f>
        <v>3</v>
      </c>
      <c r="M145" s="17">
        <f>IFERROR(VLOOKUP($G145,'CH2019'!$A$3:$C$1897,3,FALSE),0)</f>
        <v>2</v>
      </c>
      <c r="N145" s="17">
        <f>IFERROR(VLOOKUP($G145,'CH2020'!$A$3:$C$1897,3,FALSE),0)</f>
        <v>3</v>
      </c>
      <c r="O145" s="17">
        <f t="shared" si="22"/>
        <v>9</v>
      </c>
      <c r="Q145" s="40" t="s">
        <v>188</v>
      </c>
      <c r="R145" s="40" t="s">
        <v>4</v>
      </c>
      <c r="S145" s="40">
        <v>6</v>
      </c>
      <c r="T145" s="3">
        <v>4</v>
      </c>
      <c r="U145" s="3">
        <v>5</v>
      </c>
      <c r="V145" s="3">
        <v>9</v>
      </c>
      <c r="W145" s="3">
        <v>5</v>
      </c>
      <c r="X145" s="3">
        <v>5</v>
      </c>
      <c r="Y145" s="17">
        <v>34</v>
      </c>
    </row>
    <row r="146" spans="1:25" x14ac:dyDescent="0.3">
      <c r="A146" s="40" t="s">
        <v>147</v>
      </c>
      <c r="B146" s="40" t="s">
        <v>4</v>
      </c>
      <c r="C146" s="40">
        <v>159</v>
      </c>
      <c r="D146" s="41">
        <f t="shared" si="21"/>
        <v>2.3937419455852775E-4</v>
      </c>
      <c r="E146" s="42">
        <f t="shared" si="23"/>
        <v>0.97277607823772427</v>
      </c>
      <c r="G146" s="40" t="s">
        <v>147</v>
      </c>
      <c r="H146" s="40" t="s">
        <v>4</v>
      </c>
      <c r="I146" s="40">
        <f>IFERROR(VLOOKUP($G146,'CH2015'!$A$3:$C$1897,3,FALSE),0)</f>
        <v>15</v>
      </c>
      <c r="J146" s="17">
        <f>IFERROR(VLOOKUP($G146,'CH2016'!$A$3:$C$1897,3,FALSE),0)</f>
        <v>36</v>
      </c>
      <c r="K146" s="17">
        <f>IFERROR(VLOOKUP($G146,'CH2017'!$A$3:$C$1897,3,FALSE),0)</f>
        <v>24</v>
      </c>
      <c r="L146" s="17">
        <f>IFERROR(VLOOKUP($G146,'CH2018'!$A$3:$C$1897,3,FALSE),0)</f>
        <v>30</v>
      </c>
      <c r="M146" s="17">
        <f>IFERROR(VLOOKUP($G146,'CH2019'!$A$3:$C$1897,3,FALSE),0)</f>
        <v>22</v>
      </c>
      <c r="N146" s="17">
        <f>IFERROR(VLOOKUP($G146,'CH2020'!$A$3:$C$1897,3,FALSE),0)</f>
        <v>22</v>
      </c>
      <c r="O146" s="17">
        <f t="shared" si="22"/>
        <v>149</v>
      </c>
      <c r="Q146" s="40" t="s">
        <v>161</v>
      </c>
      <c r="R146" s="40" t="s">
        <v>4</v>
      </c>
      <c r="S146" s="40">
        <v>3</v>
      </c>
      <c r="T146" s="3">
        <v>2</v>
      </c>
      <c r="U146" s="3">
        <v>7</v>
      </c>
      <c r="V146" s="3">
        <v>5</v>
      </c>
      <c r="W146" s="3">
        <v>8</v>
      </c>
      <c r="X146" s="3">
        <v>9</v>
      </c>
      <c r="Y146" s="17">
        <v>34</v>
      </c>
    </row>
    <row r="147" spans="1:25" x14ac:dyDescent="0.3">
      <c r="A147" s="40" t="s">
        <v>152</v>
      </c>
      <c r="B147" s="40" t="s">
        <v>4</v>
      </c>
      <c r="C147" s="40">
        <v>155</v>
      </c>
      <c r="D147" s="41">
        <f t="shared" si="21"/>
        <v>2.3335220224258993E-4</v>
      </c>
      <c r="E147" s="42">
        <f t="shared" si="23"/>
        <v>0.9730094304399669</v>
      </c>
      <c r="G147" s="40" t="s">
        <v>152</v>
      </c>
      <c r="H147" s="40" t="s">
        <v>4</v>
      </c>
      <c r="I147" s="40">
        <f>IFERROR(VLOOKUP($G147,'CH2015'!$A$3:$C$1897,3,FALSE),0)</f>
        <v>3</v>
      </c>
      <c r="J147" s="17">
        <f>IFERROR(VLOOKUP($G147,'CH2016'!$A$3:$C$1897,3,FALSE),0)</f>
        <v>4</v>
      </c>
      <c r="K147" s="17">
        <f>IFERROR(VLOOKUP($G147,'CH2017'!$A$3:$C$1897,3,FALSE),0)</f>
        <v>3</v>
      </c>
      <c r="L147" s="17">
        <f>IFERROR(VLOOKUP($G147,'CH2018'!$A$3:$C$1897,3,FALSE),0)</f>
        <v>3</v>
      </c>
      <c r="M147" s="17">
        <f>IFERROR(VLOOKUP($G147,'CH2019'!$A$3:$C$1897,3,FALSE),0)</f>
        <v>5</v>
      </c>
      <c r="N147" s="17">
        <f>IFERROR(VLOOKUP($G147,'CH2020'!$A$3:$C$1897,3,FALSE),0)</f>
        <v>2</v>
      </c>
      <c r="O147" s="17">
        <f t="shared" si="22"/>
        <v>20</v>
      </c>
      <c r="Q147" s="40" t="s">
        <v>151</v>
      </c>
      <c r="R147" s="40" t="s">
        <v>4</v>
      </c>
      <c r="S147" s="40">
        <v>0</v>
      </c>
      <c r="T147" s="17">
        <v>0</v>
      </c>
      <c r="U147" s="17">
        <v>11</v>
      </c>
      <c r="V147" s="17">
        <v>7</v>
      </c>
      <c r="W147" s="17">
        <v>7</v>
      </c>
      <c r="X147" s="17">
        <v>7</v>
      </c>
      <c r="Y147" s="17">
        <v>32</v>
      </c>
    </row>
    <row r="148" spans="1:25" x14ac:dyDescent="0.3">
      <c r="A148" s="40" t="s">
        <v>151</v>
      </c>
      <c r="B148" s="40" t="s">
        <v>4</v>
      </c>
      <c r="C148" s="40">
        <v>153</v>
      </c>
      <c r="D148" s="41">
        <f t="shared" si="21"/>
        <v>2.3034120608462103E-4</v>
      </c>
      <c r="E148" s="42">
        <f t="shared" si="23"/>
        <v>0.97323977164605158</v>
      </c>
      <c r="G148" s="40" t="s">
        <v>151</v>
      </c>
      <c r="H148" s="40" t="s">
        <v>4</v>
      </c>
      <c r="I148" s="40">
        <f>IFERROR(VLOOKUP($G148,'CH2015'!$A$3:$C$1897,3,FALSE),0)</f>
        <v>0</v>
      </c>
      <c r="J148" s="17">
        <f>IFERROR(VLOOKUP($G148,'CH2016'!$A$3:$C$1897,3,FALSE),0)</f>
        <v>0</v>
      </c>
      <c r="K148" s="17">
        <f>IFERROR(VLOOKUP($G148,'CH2017'!$A$3:$C$1897,3,FALSE),0)</f>
        <v>11</v>
      </c>
      <c r="L148" s="17">
        <f>IFERROR(VLOOKUP($G148,'CH2018'!$A$3:$C$1897,3,FALSE),0)</f>
        <v>7</v>
      </c>
      <c r="M148" s="17">
        <f>IFERROR(VLOOKUP($G148,'CH2019'!$A$3:$C$1897,3,FALSE),0)</f>
        <v>7</v>
      </c>
      <c r="N148" s="17">
        <f>IFERROR(VLOOKUP($G148,'CH2020'!$A$3:$C$1897,3,FALSE),0)</f>
        <v>7</v>
      </c>
      <c r="O148" s="17">
        <f t="shared" si="22"/>
        <v>32</v>
      </c>
      <c r="Q148" s="40" t="s">
        <v>101</v>
      </c>
      <c r="R148" s="40" t="s">
        <v>4</v>
      </c>
      <c r="S148" s="40">
        <v>5</v>
      </c>
      <c r="T148" s="3">
        <v>8</v>
      </c>
      <c r="U148" s="3">
        <v>4</v>
      </c>
      <c r="V148" s="3">
        <v>3</v>
      </c>
      <c r="W148" s="3">
        <v>5</v>
      </c>
      <c r="X148" s="3">
        <v>6</v>
      </c>
      <c r="Y148" s="17">
        <v>31</v>
      </c>
    </row>
    <row r="149" spans="1:25" x14ac:dyDescent="0.3">
      <c r="A149" s="40" t="s">
        <v>160</v>
      </c>
      <c r="B149" s="40" t="s">
        <v>4</v>
      </c>
      <c r="C149" s="40">
        <v>150</v>
      </c>
      <c r="D149" s="41">
        <f t="shared" si="21"/>
        <v>2.2582471184766768E-4</v>
      </c>
      <c r="E149" s="42">
        <f t="shared" si="23"/>
        <v>0.9734655963578992</v>
      </c>
      <c r="G149" s="40" t="s">
        <v>160</v>
      </c>
      <c r="H149" s="40" t="s">
        <v>4</v>
      </c>
      <c r="I149" s="40">
        <f>IFERROR(VLOOKUP($G149,'CH2015'!$A$3:$C$1897,3,FALSE),0)</f>
        <v>7</v>
      </c>
      <c r="J149" s="16">
        <f>IFERROR(VLOOKUP($G149,'CH2016'!$A$3:$C$1897,3,FALSE),0)</f>
        <v>5</v>
      </c>
      <c r="K149" s="16">
        <f>IFERROR(VLOOKUP($G149,'CH2017'!$A$3:$C$1897,3,FALSE),0)</f>
        <v>5</v>
      </c>
      <c r="L149" s="16">
        <f>IFERROR(VLOOKUP($G149,'CH2018'!$A$3:$C$1897,3,FALSE),0)</f>
        <v>8</v>
      </c>
      <c r="M149" s="16">
        <f>IFERROR(VLOOKUP($G149,'CH2019'!$A$3:$C$1897,3,FALSE),0)</f>
        <v>13</v>
      </c>
      <c r="N149" s="16">
        <f>IFERROR(VLOOKUP($G149,'CH2020'!$A$3:$C$1897,3,FALSE),0)</f>
        <v>7</v>
      </c>
      <c r="O149" s="17">
        <f t="shared" si="22"/>
        <v>45</v>
      </c>
      <c r="Q149" s="40" t="s">
        <v>55</v>
      </c>
      <c r="R149" s="40" t="s">
        <v>4</v>
      </c>
      <c r="S149" s="16">
        <v>5</v>
      </c>
      <c r="T149" s="17">
        <v>4</v>
      </c>
      <c r="U149" s="17">
        <v>5</v>
      </c>
      <c r="V149" s="17">
        <v>5</v>
      </c>
      <c r="W149" s="17">
        <v>5</v>
      </c>
      <c r="X149" s="17">
        <v>6</v>
      </c>
      <c r="Y149" s="17">
        <v>30</v>
      </c>
    </row>
    <row r="150" spans="1:25" x14ac:dyDescent="0.3">
      <c r="A150" s="40" t="s">
        <v>150</v>
      </c>
      <c r="B150" s="40" t="s">
        <v>4</v>
      </c>
      <c r="C150" s="40">
        <v>146</v>
      </c>
      <c r="D150" s="41">
        <f t="shared" si="21"/>
        <v>2.1980271953172989E-4</v>
      </c>
      <c r="E150" s="42">
        <f t="shared" si="23"/>
        <v>0.9736853990774309</v>
      </c>
      <c r="G150" s="40" t="s">
        <v>150</v>
      </c>
      <c r="H150" s="40" t="s">
        <v>4</v>
      </c>
      <c r="I150" s="40">
        <f>IFERROR(VLOOKUP($G150,'CH2015'!$A$3:$C$1897,3,FALSE),0)</f>
        <v>8</v>
      </c>
      <c r="J150" s="17">
        <f>IFERROR(VLOOKUP($G150,'CH2016'!$A$3:$C$1897,3,FALSE),0)</f>
        <v>12</v>
      </c>
      <c r="K150" s="17">
        <f>IFERROR(VLOOKUP($G150,'CH2017'!$A$3:$C$1897,3,FALSE),0)</f>
        <v>9</v>
      </c>
      <c r="L150" s="17">
        <f>IFERROR(VLOOKUP($G150,'CH2018'!$A$3:$C$1897,3,FALSE),0)</f>
        <v>10</v>
      </c>
      <c r="M150" s="17">
        <f>IFERROR(VLOOKUP($G150,'CH2019'!$A$3:$C$1897,3,FALSE),0)</f>
        <v>3</v>
      </c>
      <c r="N150" s="17">
        <f>IFERROR(VLOOKUP($G150,'CH2020'!$A$3:$C$1897,3,FALSE),0)</f>
        <v>7</v>
      </c>
      <c r="O150" s="17">
        <f t="shared" si="22"/>
        <v>49</v>
      </c>
      <c r="Q150" s="40" t="s">
        <v>68</v>
      </c>
      <c r="R150" s="40" t="s">
        <v>4</v>
      </c>
      <c r="S150" s="40">
        <v>0</v>
      </c>
      <c r="T150" s="3">
        <v>1</v>
      </c>
      <c r="U150" s="3">
        <v>4</v>
      </c>
      <c r="V150" s="3">
        <v>11</v>
      </c>
      <c r="W150" s="3">
        <v>8</v>
      </c>
      <c r="X150" s="3">
        <v>6</v>
      </c>
      <c r="Y150" s="17">
        <v>30</v>
      </c>
    </row>
    <row r="151" spans="1:25" x14ac:dyDescent="0.3">
      <c r="A151" s="40" t="s">
        <v>189</v>
      </c>
      <c r="B151" s="40" t="s">
        <v>4</v>
      </c>
      <c r="C151" s="40">
        <v>144</v>
      </c>
      <c r="D151" s="41">
        <f t="shared" si="21"/>
        <v>2.1679172337376096E-4</v>
      </c>
      <c r="E151" s="42">
        <f t="shared" si="23"/>
        <v>0.97390219080080465</v>
      </c>
      <c r="G151" s="40" t="s">
        <v>189</v>
      </c>
      <c r="H151" s="40" t="s">
        <v>4</v>
      </c>
      <c r="I151" s="40">
        <f>IFERROR(VLOOKUP($G151,'CH2015'!$A$3:$C$1897,3,FALSE),0)</f>
        <v>0</v>
      </c>
      <c r="J151" s="17">
        <f>IFERROR(VLOOKUP($G151,'CH2016'!$A$3:$C$1897,3,FALSE),0)</f>
        <v>1</v>
      </c>
      <c r="K151" s="17">
        <f>IFERROR(VLOOKUP($G151,'CH2017'!$A$3:$C$1897,3,FALSE),0)</f>
        <v>1</v>
      </c>
      <c r="L151" s="17">
        <f>IFERROR(VLOOKUP($G151,'CH2018'!$A$3:$C$1897,3,FALSE),0)</f>
        <v>3</v>
      </c>
      <c r="M151" s="17">
        <f>IFERROR(VLOOKUP($G151,'CH2019'!$A$3:$C$1897,3,FALSE),0)</f>
        <v>3</v>
      </c>
      <c r="N151" s="17">
        <f>IFERROR(VLOOKUP($G151,'CH2020'!$A$3:$C$1897,3,FALSE),0)</f>
        <v>1</v>
      </c>
      <c r="O151" s="17">
        <f t="shared" si="22"/>
        <v>9</v>
      </c>
      <c r="Q151" s="40" t="s">
        <v>113</v>
      </c>
      <c r="R151" s="40" t="s">
        <v>4</v>
      </c>
      <c r="S151" s="40">
        <v>4</v>
      </c>
      <c r="T151" s="3">
        <v>6</v>
      </c>
      <c r="U151" s="3">
        <v>7</v>
      </c>
      <c r="V151" s="3">
        <v>7</v>
      </c>
      <c r="W151" s="3">
        <v>2</v>
      </c>
      <c r="X151" s="3">
        <v>4</v>
      </c>
      <c r="Y151" s="17">
        <v>30</v>
      </c>
    </row>
    <row r="152" spans="1:25" x14ac:dyDescent="0.3">
      <c r="A152" s="40" t="s">
        <v>104</v>
      </c>
      <c r="B152" s="40" t="s">
        <v>4</v>
      </c>
      <c r="C152" s="40">
        <v>139</v>
      </c>
      <c r="D152" s="41">
        <f t="shared" si="21"/>
        <v>2.0926423297883872E-4</v>
      </c>
      <c r="E152" s="42">
        <f t="shared" si="23"/>
        <v>0.97411145503378349</v>
      </c>
      <c r="G152" s="40" t="s">
        <v>104</v>
      </c>
      <c r="H152" s="40" t="s">
        <v>4</v>
      </c>
      <c r="I152" s="40">
        <f>IFERROR(VLOOKUP($G152,'CH2015'!$A$3:$C$1897,3,FALSE),0)</f>
        <v>2</v>
      </c>
      <c r="J152" s="17">
        <f>IFERROR(VLOOKUP($G152,'CH2016'!$A$3:$C$1897,3,FALSE),0)</f>
        <v>4</v>
      </c>
      <c r="K152" s="17">
        <f>IFERROR(VLOOKUP($G152,'CH2017'!$A$3:$C$1897,3,FALSE),0)</f>
        <v>6</v>
      </c>
      <c r="L152" s="17">
        <f>IFERROR(VLOOKUP($G152,'CH2018'!$A$3:$C$1897,3,FALSE),0)</f>
        <v>4</v>
      </c>
      <c r="M152" s="17">
        <f>IFERROR(VLOOKUP($G152,'CH2019'!$A$3:$C$1897,3,FALSE),0)</f>
        <v>4</v>
      </c>
      <c r="N152" s="17">
        <f>IFERROR(VLOOKUP($G152,'CH2020'!$A$3:$C$1897,3,FALSE),0)</f>
        <v>0</v>
      </c>
      <c r="O152" s="17">
        <f t="shared" si="22"/>
        <v>20</v>
      </c>
      <c r="Q152" s="40" t="s">
        <v>145</v>
      </c>
      <c r="R152" s="40" t="s">
        <v>4</v>
      </c>
      <c r="S152" s="40">
        <v>3</v>
      </c>
      <c r="T152" s="17">
        <v>2</v>
      </c>
      <c r="U152" s="17">
        <v>3</v>
      </c>
      <c r="V152" s="17">
        <v>13</v>
      </c>
      <c r="W152" s="17">
        <v>6</v>
      </c>
      <c r="X152" s="17">
        <v>3</v>
      </c>
      <c r="Y152" s="17">
        <v>30</v>
      </c>
    </row>
    <row r="153" spans="1:25" x14ac:dyDescent="0.3">
      <c r="A153" s="40" t="s">
        <v>168</v>
      </c>
      <c r="B153" s="40" t="s">
        <v>4</v>
      </c>
      <c r="C153" s="40">
        <v>136</v>
      </c>
      <c r="D153" s="41">
        <f t="shared" si="21"/>
        <v>2.0474773874188537E-4</v>
      </c>
      <c r="E153" s="42">
        <f t="shared" si="23"/>
        <v>0.9743162027725254</v>
      </c>
      <c r="G153" s="40" t="s">
        <v>168</v>
      </c>
      <c r="H153" s="40" t="s">
        <v>4</v>
      </c>
      <c r="I153" s="40">
        <f>IFERROR(VLOOKUP($G153,'CH2015'!$A$3:$C$1897,3,FALSE),0)</f>
        <v>0</v>
      </c>
      <c r="J153" s="17">
        <f>IFERROR(VLOOKUP($G153,'CH2016'!$A$3:$C$1897,3,FALSE),0)</f>
        <v>0</v>
      </c>
      <c r="K153" s="17">
        <f>IFERROR(VLOOKUP($G153,'CH2017'!$A$3:$C$1897,3,FALSE),0)</f>
        <v>0</v>
      </c>
      <c r="L153" s="17">
        <f>IFERROR(VLOOKUP($G153,'CH2018'!$A$3:$C$1897,3,FALSE),0)</f>
        <v>2</v>
      </c>
      <c r="M153" s="17">
        <f>IFERROR(VLOOKUP($G153,'CH2019'!$A$3:$C$1897,3,FALSE),0)</f>
        <v>3</v>
      </c>
      <c r="N153" s="17">
        <f>IFERROR(VLOOKUP($G153,'CH2020'!$A$3:$C$1897,3,FALSE),0)</f>
        <v>2</v>
      </c>
      <c r="O153" s="17">
        <f t="shared" si="22"/>
        <v>7</v>
      </c>
      <c r="Q153" s="40" t="s">
        <v>153</v>
      </c>
      <c r="R153" s="40" t="s">
        <v>4</v>
      </c>
      <c r="S153" s="40">
        <v>2</v>
      </c>
      <c r="T153" s="3">
        <v>5</v>
      </c>
      <c r="U153" s="3">
        <v>7</v>
      </c>
      <c r="V153" s="3">
        <v>5</v>
      </c>
      <c r="W153" s="3">
        <v>5</v>
      </c>
      <c r="X153" s="3">
        <v>6</v>
      </c>
      <c r="Y153" s="17">
        <v>30</v>
      </c>
    </row>
    <row r="154" spans="1:25" x14ac:dyDescent="0.3">
      <c r="A154" s="40" t="s">
        <v>182</v>
      </c>
      <c r="B154" s="40" t="s">
        <v>4</v>
      </c>
      <c r="C154" s="40">
        <v>135</v>
      </c>
      <c r="D154" s="41">
        <f t="shared" si="21"/>
        <v>2.0324224066290092E-4</v>
      </c>
      <c r="E154" s="42">
        <f t="shared" si="23"/>
        <v>0.97451944501318832</v>
      </c>
      <c r="G154" s="40" t="s">
        <v>182</v>
      </c>
      <c r="H154" s="40" t="s">
        <v>4</v>
      </c>
      <c r="I154" s="40">
        <f>IFERROR(VLOOKUP($G154,'CH2015'!$A$3:$C$1897,3,FALSE),0)</f>
        <v>4</v>
      </c>
      <c r="J154" s="17">
        <f>IFERROR(VLOOKUP($G154,'CH2016'!$A$3:$C$1897,3,FALSE),0)</f>
        <v>1</v>
      </c>
      <c r="K154" s="17">
        <f>IFERROR(VLOOKUP($G154,'CH2017'!$A$3:$C$1897,3,FALSE),0)</f>
        <v>3</v>
      </c>
      <c r="L154" s="17">
        <f>IFERROR(VLOOKUP($G154,'CH2018'!$A$3:$C$1897,3,FALSE),0)</f>
        <v>4</v>
      </c>
      <c r="M154" s="17">
        <f>IFERROR(VLOOKUP($G154,'CH2019'!$A$3:$C$1897,3,FALSE),0)</f>
        <v>5</v>
      </c>
      <c r="N154" s="17">
        <f>IFERROR(VLOOKUP($G154,'CH2020'!$A$3:$C$1897,3,FALSE),0)</f>
        <v>1</v>
      </c>
      <c r="O154" s="17">
        <f t="shared" si="22"/>
        <v>18</v>
      </c>
      <c r="Q154" s="40" t="s">
        <v>102</v>
      </c>
      <c r="R154" s="40" t="s">
        <v>4</v>
      </c>
      <c r="S154" s="40">
        <v>8</v>
      </c>
      <c r="T154" s="3">
        <v>3</v>
      </c>
      <c r="U154" s="3">
        <v>5</v>
      </c>
      <c r="V154" s="3">
        <v>4</v>
      </c>
      <c r="W154" s="3">
        <v>3</v>
      </c>
      <c r="X154" s="3">
        <v>6</v>
      </c>
      <c r="Y154" s="17">
        <v>29</v>
      </c>
    </row>
    <row r="155" spans="1:25" x14ac:dyDescent="0.3">
      <c r="A155" s="40" t="s">
        <v>176</v>
      </c>
      <c r="B155" s="40" t="s">
        <v>4</v>
      </c>
      <c r="C155" s="40">
        <v>135</v>
      </c>
      <c r="D155" s="41">
        <f t="shared" si="21"/>
        <v>2.0324224066290092E-4</v>
      </c>
      <c r="E155" s="42">
        <f t="shared" si="23"/>
        <v>0.97472268725385125</v>
      </c>
      <c r="G155" s="40" t="s">
        <v>176</v>
      </c>
      <c r="H155" s="40" t="s">
        <v>4</v>
      </c>
      <c r="I155" s="40">
        <f>IFERROR(VLOOKUP($G155,'CH2015'!$A$3:$C$1897,3,FALSE),0)</f>
        <v>7</v>
      </c>
      <c r="J155" s="17">
        <f>IFERROR(VLOOKUP($G155,'CH2016'!$A$3:$C$1897,3,FALSE),0)</f>
        <v>15</v>
      </c>
      <c r="K155" s="17">
        <f>IFERROR(VLOOKUP($G155,'CH2017'!$A$3:$C$1897,3,FALSE),0)</f>
        <v>9</v>
      </c>
      <c r="L155" s="17">
        <f>IFERROR(VLOOKUP($G155,'CH2018'!$A$3:$C$1897,3,FALSE),0)</f>
        <v>7</v>
      </c>
      <c r="M155" s="17">
        <f>IFERROR(VLOOKUP($G155,'CH2019'!$A$3:$C$1897,3,FALSE),0)</f>
        <v>7</v>
      </c>
      <c r="N155" s="17">
        <f>IFERROR(VLOOKUP($G155,'CH2020'!$A$3:$C$1897,3,FALSE),0)</f>
        <v>6</v>
      </c>
      <c r="O155" s="17">
        <f t="shared" si="22"/>
        <v>51</v>
      </c>
      <c r="Q155" s="40" t="s">
        <v>125</v>
      </c>
      <c r="R155" s="40" t="s">
        <v>4</v>
      </c>
      <c r="S155" s="40">
        <v>4</v>
      </c>
      <c r="T155" s="3">
        <v>4</v>
      </c>
      <c r="U155" s="3">
        <v>11</v>
      </c>
      <c r="V155" s="3">
        <v>4</v>
      </c>
      <c r="W155" s="3">
        <v>4</v>
      </c>
      <c r="X155" s="3">
        <v>2</v>
      </c>
      <c r="Y155" s="17">
        <v>29</v>
      </c>
    </row>
    <row r="156" spans="1:25" x14ac:dyDescent="0.3">
      <c r="A156" s="40" t="s">
        <v>156</v>
      </c>
      <c r="B156" s="40" t="s">
        <v>4</v>
      </c>
      <c r="C156" s="40">
        <v>133</v>
      </c>
      <c r="D156" s="41">
        <f t="shared" si="21"/>
        <v>2.0023124450493202E-4</v>
      </c>
      <c r="E156" s="42">
        <f t="shared" si="23"/>
        <v>0.97492291849835622</v>
      </c>
      <c r="G156" s="40" t="s">
        <v>156</v>
      </c>
      <c r="H156" s="40" t="s">
        <v>4</v>
      </c>
      <c r="I156" s="40">
        <f>IFERROR(VLOOKUP($G156,'CH2015'!$A$3:$C$1897,3,FALSE),0)</f>
        <v>2</v>
      </c>
      <c r="J156" s="3">
        <f>IFERROR(VLOOKUP($G156,'CH2016'!$A$3:$C$1897,3,FALSE),0)</f>
        <v>0</v>
      </c>
      <c r="K156" s="3">
        <f>IFERROR(VLOOKUP($G156,'CH2017'!$A$3:$C$1897,3,FALSE),0)</f>
        <v>2</v>
      </c>
      <c r="L156" s="3">
        <f>IFERROR(VLOOKUP($G156,'CH2018'!$A$3:$C$1897,3,FALSE),0)</f>
        <v>5</v>
      </c>
      <c r="M156" s="3">
        <f>IFERROR(VLOOKUP($G156,'CH2019'!$A$3:$C$1897,3,FALSE),0)</f>
        <v>1</v>
      </c>
      <c r="N156" s="3">
        <f>IFERROR(VLOOKUP($G156,'CH2020'!$A$3:$C$1897,3,FALSE),0)</f>
        <v>3</v>
      </c>
      <c r="O156" s="17">
        <f t="shared" si="22"/>
        <v>13</v>
      </c>
      <c r="Q156" s="40" t="s">
        <v>179</v>
      </c>
      <c r="R156" s="40" t="s">
        <v>4</v>
      </c>
      <c r="S156" s="40">
        <v>7</v>
      </c>
      <c r="T156" s="17">
        <v>4</v>
      </c>
      <c r="U156" s="17">
        <v>3</v>
      </c>
      <c r="V156" s="17">
        <v>11</v>
      </c>
      <c r="W156" s="17">
        <v>3</v>
      </c>
      <c r="X156" s="17">
        <v>1</v>
      </c>
      <c r="Y156" s="17">
        <v>29</v>
      </c>
    </row>
    <row r="157" spans="1:25" x14ac:dyDescent="0.3">
      <c r="A157" s="40" t="s">
        <v>158</v>
      </c>
      <c r="B157" s="40" t="s">
        <v>4</v>
      </c>
      <c r="C157" s="40">
        <v>131</v>
      </c>
      <c r="D157" s="41">
        <f t="shared" si="21"/>
        <v>1.972202483469631E-4</v>
      </c>
      <c r="E157" s="42">
        <f t="shared" si="23"/>
        <v>0.97512013874670322</v>
      </c>
      <c r="G157" s="40" t="s">
        <v>158</v>
      </c>
      <c r="H157" s="40" t="s">
        <v>4</v>
      </c>
      <c r="I157" s="40">
        <f>IFERROR(VLOOKUP($G157,'CH2015'!$A$3:$C$1897,3,FALSE),0)</f>
        <v>4</v>
      </c>
      <c r="J157" s="3">
        <f>IFERROR(VLOOKUP($G157,'CH2016'!$A$3:$C$1897,3,FALSE),0)</f>
        <v>3</v>
      </c>
      <c r="K157" s="3">
        <f>IFERROR(VLOOKUP($G157,'CH2017'!$A$3:$C$1897,3,FALSE),0)</f>
        <v>3</v>
      </c>
      <c r="L157" s="3">
        <f>IFERROR(VLOOKUP($G157,'CH2018'!$A$3:$C$1897,3,FALSE),0)</f>
        <v>6</v>
      </c>
      <c r="M157" s="3">
        <f>IFERROR(VLOOKUP($G157,'CH2019'!$A$3:$C$1897,3,FALSE),0)</f>
        <v>4</v>
      </c>
      <c r="N157" s="3">
        <f>IFERROR(VLOOKUP($G157,'CH2020'!$A$3:$C$1897,3,FALSE),0)</f>
        <v>6</v>
      </c>
      <c r="O157" s="17">
        <f t="shared" si="22"/>
        <v>26</v>
      </c>
      <c r="Q157" s="9" t="s">
        <v>140</v>
      </c>
      <c r="R157" s="9" t="s">
        <v>4</v>
      </c>
      <c r="S157" s="9">
        <v>0</v>
      </c>
      <c r="T157" s="5">
        <v>0</v>
      </c>
      <c r="U157" s="5">
        <v>6</v>
      </c>
      <c r="V157" s="5">
        <v>5</v>
      </c>
      <c r="W157" s="5">
        <v>5</v>
      </c>
      <c r="X157" s="5">
        <v>13</v>
      </c>
      <c r="Y157" s="17">
        <v>29</v>
      </c>
    </row>
    <row r="158" spans="1:25" x14ac:dyDescent="0.3">
      <c r="A158" s="9" t="s">
        <v>261</v>
      </c>
      <c r="B158" s="9" t="s">
        <v>4</v>
      </c>
      <c r="C158" s="9">
        <v>130</v>
      </c>
      <c r="D158" s="11">
        <f t="shared" si="21"/>
        <v>1.9571475026797865E-4</v>
      </c>
      <c r="E158" s="12">
        <f t="shared" si="23"/>
        <v>0.97531585349697125</v>
      </c>
      <c r="G158" s="9" t="s">
        <v>261</v>
      </c>
      <c r="H158" s="9" t="s">
        <v>4</v>
      </c>
      <c r="I158" s="9">
        <f>IFERROR(VLOOKUP($G158,'CH2015'!$A$3:$C$1897,3,FALSE),0)</f>
        <v>2</v>
      </c>
      <c r="J158" s="5">
        <f>IFERROR(VLOOKUP($G158,'CH2016'!$A$3:$C$1897,3,FALSE),0)</f>
        <v>3</v>
      </c>
      <c r="K158" s="5">
        <f>IFERROR(VLOOKUP($G158,'CH2017'!$A$3:$C$1897,3,FALSE),0)</f>
        <v>1</v>
      </c>
      <c r="L158" s="5">
        <f>IFERROR(VLOOKUP($G158,'CH2018'!$A$3:$C$1897,3,FALSE),0)</f>
        <v>0</v>
      </c>
      <c r="M158" s="5">
        <f>IFERROR(VLOOKUP($G158,'CH2019'!$A$3:$C$1897,3,FALSE),0)</f>
        <v>1</v>
      </c>
      <c r="N158" s="5">
        <f>IFERROR(VLOOKUP($G158,'CH2020'!$A$3:$C$1897,3,FALSE),0)</f>
        <v>0</v>
      </c>
      <c r="O158" s="17">
        <f t="shared" si="22"/>
        <v>7</v>
      </c>
      <c r="Q158" s="40" t="s">
        <v>149</v>
      </c>
      <c r="R158" s="40" t="s">
        <v>4</v>
      </c>
      <c r="S158" s="40">
        <v>0</v>
      </c>
      <c r="T158" s="3">
        <v>0</v>
      </c>
      <c r="U158" s="3">
        <v>0</v>
      </c>
      <c r="V158" s="3">
        <v>8</v>
      </c>
      <c r="W158" s="3">
        <v>12</v>
      </c>
      <c r="X158" s="3">
        <v>9</v>
      </c>
      <c r="Y158" s="17">
        <v>29</v>
      </c>
    </row>
    <row r="159" spans="1:25" x14ac:dyDescent="0.3">
      <c r="A159" s="40" t="s">
        <v>165</v>
      </c>
      <c r="B159" s="40" t="s">
        <v>4</v>
      </c>
      <c r="C159" s="40">
        <v>129</v>
      </c>
      <c r="D159" s="41">
        <f t="shared" si="21"/>
        <v>1.942092521889942E-4</v>
      </c>
      <c r="E159" s="42">
        <f t="shared" si="23"/>
        <v>0.9755100627491603</v>
      </c>
      <c r="G159" s="40" t="s">
        <v>165</v>
      </c>
      <c r="H159" s="40" t="s">
        <v>4</v>
      </c>
      <c r="I159" s="40">
        <f>IFERROR(VLOOKUP($G159,'CH2015'!$A$3:$C$1897,3,FALSE),0)</f>
        <v>20</v>
      </c>
      <c r="J159" s="3">
        <f>IFERROR(VLOOKUP($G159,'CH2016'!$A$3:$C$1897,3,FALSE),0)</f>
        <v>16</v>
      </c>
      <c r="K159" s="3">
        <f>IFERROR(VLOOKUP($G159,'CH2017'!$A$3:$C$1897,3,FALSE),0)</f>
        <v>13</v>
      </c>
      <c r="L159" s="3">
        <f>IFERROR(VLOOKUP($G159,'CH2018'!$A$3:$C$1897,3,FALSE),0)</f>
        <v>21</v>
      </c>
      <c r="M159" s="3">
        <f>IFERROR(VLOOKUP($G159,'CH2019'!$A$3:$C$1897,3,FALSE),0)</f>
        <v>20</v>
      </c>
      <c r="N159" s="3">
        <f>IFERROR(VLOOKUP($G159,'CH2020'!$A$3:$C$1897,3,FALSE),0)</f>
        <v>22</v>
      </c>
      <c r="O159" s="17">
        <f t="shared" si="22"/>
        <v>112</v>
      </c>
      <c r="Q159" s="40" t="s">
        <v>128</v>
      </c>
      <c r="R159" s="40" t="s">
        <v>4</v>
      </c>
      <c r="S159" s="40">
        <v>3</v>
      </c>
      <c r="T159" s="3">
        <v>7</v>
      </c>
      <c r="U159" s="3">
        <v>3</v>
      </c>
      <c r="V159" s="3">
        <v>3</v>
      </c>
      <c r="W159" s="3">
        <v>6</v>
      </c>
      <c r="X159" s="3">
        <v>5</v>
      </c>
      <c r="Y159" s="17">
        <v>27</v>
      </c>
    </row>
    <row r="160" spans="1:25" x14ac:dyDescent="0.3">
      <c r="A160" s="40" t="s">
        <v>203</v>
      </c>
      <c r="B160" s="40" t="s">
        <v>4</v>
      </c>
      <c r="C160" s="40">
        <v>129</v>
      </c>
      <c r="D160" s="41">
        <f t="shared" si="21"/>
        <v>1.942092521889942E-4</v>
      </c>
      <c r="E160" s="42">
        <f t="shared" si="23"/>
        <v>0.97570427200134935</v>
      </c>
      <c r="G160" s="40" t="s">
        <v>203</v>
      </c>
      <c r="H160" s="40" t="s">
        <v>4</v>
      </c>
      <c r="I160" s="40">
        <f>IFERROR(VLOOKUP($G160,'CH2015'!$A$3:$C$1897,3,FALSE),0)</f>
        <v>1</v>
      </c>
      <c r="J160" s="3">
        <f>IFERROR(VLOOKUP($G160,'CH2016'!$A$3:$C$1897,3,FALSE),0)</f>
        <v>7</v>
      </c>
      <c r="K160" s="3">
        <f>IFERROR(VLOOKUP($G160,'CH2017'!$A$3:$C$1897,3,FALSE),0)</f>
        <v>4</v>
      </c>
      <c r="L160" s="3">
        <f>IFERROR(VLOOKUP($G160,'CH2018'!$A$3:$C$1897,3,FALSE),0)</f>
        <v>2</v>
      </c>
      <c r="M160" s="3">
        <f>IFERROR(VLOOKUP($G160,'CH2019'!$A$3:$C$1897,3,FALSE),0)</f>
        <v>2</v>
      </c>
      <c r="N160" s="3">
        <f>IFERROR(VLOOKUP($G160,'CH2020'!$A$3:$C$1897,3,FALSE),0)</f>
        <v>1</v>
      </c>
      <c r="O160" s="17">
        <f t="shared" si="22"/>
        <v>17</v>
      </c>
      <c r="Q160" s="40" t="s">
        <v>231</v>
      </c>
      <c r="R160" s="40" t="s">
        <v>4</v>
      </c>
      <c r="S160" s="40">
        <v>3</v>
      </c>
      <c r="T160" s="3">
        <v>3</v>
      </c>
      <c r="U160" s="3">
        <v>10</v>
      </c>
      <c r="V160" s="3">
        <v>5</v>
      </c>
      <c r="W160" s="3">
        <v>4</v>
      </c>
      <c r="X160" s="3">
        <v>2</v>
      </c>
      <c r="Y160" s="17">
        <v>27</v>
      </c>
    </row>
    <row r="161" spans="1:25" x14ac:dyDescent="0.3">
      <c r="A161" s="40" t="s">
        <v>188</v>
      </c>
      <c r="B161" s="40" t="s">
        <v>4</v>
      </c>
      <c r="C161" s="40">
        <v>128</v>
      </c>
      <c r="D161" s="41">
        <f t="shared" si="21"/>
        <v>1.9270375411000975E-4</v>
      </c>
      <c r="E161" s="42">
        <f t="shared" si="23"/>
        <v>0.97589697575545931</v>
      </c>
      <c r="G161" s="40" t="s">
        <v>188</v>
      </c>
      <c r="H161" s="40" t="s">
        <v>4</v>
      </c>
      <c r="I161" s="40">
        <f>IFERROR(VLOOKUP($G161,'CH2015'!$A$3:$C$1897,3,FALSE),0)</f>
        <v>6</v>
      </c>
      <c r="J161" s="3">
        <f>IFERROR(VLOOKUP($G161,'CH2016'!$A$3:$C$1897,3,FALSE),0)</f>
        <v>4</v>
      </c>
      <c r="K161" s="3">
        <f>IFERROR(VLOOKUP($G161,'CH2017'!$A$3:$C$1897,3,FALSE),0)</f>
        <v>5</v>
      </c>
      <c r="L161" s="3">
        <f>IFERROR(VLOOKUP($G161,'CH2018'!$A$3:$C$1897,3,FALSE),0)</f>
        <v>9</v>
      </c>
      <c r="M161" s="3">
        <f>IFERROR(VLOOKUP($G161,'CH2019'!$A$3:$C$1897,3,FALSE),0)</f>
        <v>5</v>
      </c>
      <c r="N161" s="3">
        <f>IFERROR(VLOOKUP($G161,'CH2020'!$A$3:$C$1897,3,FALSE),0)</f>
        <v>5</v>
      </c>
      <c r="O161" s="17">
        <f t="shared" si="22"/>
        <v>34</v>
      </c>
      <c r="Q161" s="40" t="s">
        <v>552</v>
      </c>
      <c r="R161" s="40" t="s">
        <v>4</v>
      </c>
      <c r="S161" s="40">
        <v>7</v>
      </c>
      <c r="T161" s="3">
        <v>3</v>
      </c>
      <c r="U161" s="3">
        <v>3</v>
      </c>
      <c r="V161" s="3">
        <v>7</v>
      </c>
      <c r="W161" s="3">
        <v>5</v>
      </c>
      <c r="X161" s="3">
        <v>2</v>
      </c>
      <c r="Y161" s="17">
        <v>27</v>
      </c>
    </row>
    <row r="162" spans="1:25" x14ac:dyDescent="0.3">
      <c r="A162" s="9" t="s">
        <v>139</v>
      </c>
      <c r="B162" s="9" t="s">
        <v>4</v>
      </c>
      <c r="C162" s="9">
        <v>127</v>
      </c>
      <c r="D162" s="11">
        <f t="shared" si="21"/>
        <v>1.911982560310253E-4</v>
      </c>
      <c r="E162" s="12">
        <f t="shared" si="23"/>
        <v>0.97608817401149028</v>
      </c>
      <c r="G162" s="9" t="s">
        <v>139</v>
      </c>
      <c r="H162" s="9" t="s">
        <v>4</v>
      </c>
      <c r="I162" s="9">
        <f>IFERROR(VLOOKUP($G162,'CH2015'!$A$3:$C$1897,3,FALSE),0)</f>
        <v>0</v>
      </c>
      <c r="J162" s="5">
        <f>IFERROR(VLOOKUP($G162,'CH2016'!$A$3:$C$1897,3,FALSE),0)</f>
        <v>0</v>
      </c>
      <c r="K162" s="5">
        <f>IFERROR(VLOOKUP($G162,'CH2017'!$A$3:$C$1897,3,FALSE),0)</f>
        <v>1</v>
      </c>
      <c r="L162" s="5">
        <f>IFERROR(VLOOKUP($G162,'CH2018'!$A$3:$C$1897,3,FALSE),0)</f>
        <v>4</v>
      </c>
      <c r="M162" s="5">
        <f>IFERROR(VLOOKUP($G162,'CH2019'!$A$3:$C$1897,3,FALSE),0)</f>
        <v>1</v>
      </c>
      <c r="N162" s="5">
        <f>IFERROR(VLOOKUP($G162,'CH2020'!$A$3:$C$1897,3,FALSE),0)</f>
        <v>2</v>
      </c>
      <c r="O162" s="17">
        <f t="shared" si="22"/>
        <v>8</v>
      </c>
      <c r="Q162" s="40" t="s">
        <v>190</v>
      </c>
      <c r="R162" s="40" t="s">
        <v>4</v>
      </c>
      <c r="S162" s="40">
        <v>3</v>
      </c>
      <c r="T162" s="3">
        <v>8</v>
      </c>
      <c r="U162" s="3">
        <v>4</v>
      </c>
      <c r="V162" s="3">
        <v>3</v>
      </c>
      <c r="W162" s="3">
        <v>5</v>
      </c>
      <c r="X162" s="3">
        <v>3</v>
      </c>
      <c r="Y162" s="17">
        <v>26</v>
      </c>
    </row>
    <row r="163" spans="1:25" x14ac:dyDescent="0.3">
      <c r="A163" s="9" t="s">
        <v>121</v>
      </c>
      <c r="B163" s="9" t="s">
        <v>8</v>
      </c>
      <c r="C163" s="9">
        <v>127</v>
      </c>
      <c r="D163" s="11">
        <f t="shared" si="21"/>
        <v>1.911982560310253E-4</v>
      </c>
      <c r="E163" s="12">
        <f t="shared" si="23"/>
        <v>0.97627937226752126</v>
      </c>
      <c r="G163" s="9" t="s">
        <v>121</v>
      </c>
      <c r="H163" s="9" t="s">
        <v>8</v>
      </c>
      <c r="I163" s="9">
        <f>IFERROR(VLOOKUP($G163,'CH2015'!$A$3:$C$1897,3,FALSE),0)</f>
        <v>2</v>
      </c>
      <c r="J163" s="4">
        <f>IFERROR(VLOOKUP($G163,'CH2016'!$A$3:$C$1897,3,FALSE),0)</f>
        <v>4</v>
      </c>
      <c r="K163" s="4">
        <f>IFERROR(VLOOKUP($G163,'CH2017'!$A$3:$C$1897,3,FALSE),0)</f>
        <v>10</v>
      </c>
      <c r="L163" s="4">
        <f>IFERROR(VLOOKUP($G163,'CH2018'!$A$3:$C$1897,3,FALSE),0)</f>
        <v>10</v>
      </c>
      <c r="M163" s="4">
        <f>IFERROR(VLOOKUP($G163,'CH2019'!$A$3:$C$1897,3,FALSE),0)</f>
        <v>7</v>
      </c>
      <c r="N163" s="4">
        <f>IFERROR(VLOOKUP($G163,'CH2020'!$A$3:$C$1897,3,FALSE),0)</f>
        <v>11</v>
      </c>
      <c r="O163" s="17">
        <f t="shared" si="22"/>
        <v>44</v>
      </c>
      <c r="Q163" s="40" t="s">
        <v>158</v>
      </c>
      <c r="R163" s="40" t="s">
        <v>4</v>
      </c>
      <c r="S163" s="40">
        <v>4</v>
      </c>
      <c r="T163" s="3">
        <v>3</v>
      </c>
      <c r="U163" s="3">
        <v>3</v>
      </c>
      <c r="V163" s="3">
        <v>6</v>
      </c>
      <c r="W163" s="3">
        <v>4</v>
      </c>
      <c r="X163" s="3">
        <v>6</v>
      </c>
      <c r="Y163" s="17">
        <v>26</v>
      </c>
    </row>
    <row r="164" spans="1:25" x14ac:dyDescent="0.3">
      <c r="A164" s="40" t="s">
        <v>601</v>
      </c>
      <c r="B164" s="40" t="s">
        <v>4</v>
      </c>
      <c r="C164" s="40">
        <v>127</v>
      </c>
      <c r="D164" s="41">
        <f t="shared" si="21"/>
        <v>1.911982560310253E-4</v>
      </c>
      <c r="E164" s="42">
        <f t="shared" si="23"/>
        <v>0.97647057052355224</v>
      </c>
      <c r="G164" s="40" t="s">
        <v>601</v>
      </c>
      <c r="H164" s="40" t="s">
        <v>4</v>
      </c>
      <c r="I164" s="40">
        <f>IFERROR(VLOOKUP($G164,'CH2015'!$A$3:$C$1897,3,FALSE),0)</f>
        <v>1</v>
      </c>
      <c r="J164" s="3">
        <f>IFERROR(VLOOKUP($G164,'CH2016'!$A$3:$C$1897,3,FALSE),0)</f>
        <v>3</v>
      </c>
      <c r="K164" s="3">
        <f>IFERROR(VLOOKUP($G164,'CH2017'!$A$3:$C$1897,3,FALSE),0)</f>
        <v>2</v>
      </c>
      <c r="L164" s="3">
        <f>IFERROR(VLOOKUP($G164,'CH2018'!$A$3:$C$1897,3,FALSE),0)</f>
        <v>1</v>
      </c>
      <c r="M164" s="3">
        <f>IFERROR(VLOOKUP($G164,'CH2019'!$A$3:$C$1897,3,FALSE),0)</f>
        <v>1</v>
      </c>
      <c r="N164" s="3">
        <f>IFERROR(VLOOKUP($G164,'CH2020'!$A$3:$C$1897,3,FALSE),0)</f>
        <v>0</v>
      </c>
      <c r="O164" s="17">
        <f t="shared" si="22"/>
        <v>8</v>
      </c>
      <c r="Q164" s="40" t="s">
        <v>137</v>
      </c>
      <c r="R164" s="40" t="s">
        <v>4</v>
      </c>
      <c r="S164" s="40">
        <v>1</v>
      </c>
      <c r="T164" s="3">
        <v>7</v>
      </c>
      <c r="U164" s="3">
        <v>3</v>
      </c>
      <c r="V164" s="3">
        <v>4</v>
      </c>
      <c r="W164" s="3">
        <v>5</v>
      </c>
      <c r="X164" s="3">
        <v>6</v>
      </c>
      <c r="Y164" s="17">
        <v>26</v>
      </c>
    </row>
    <row r="165" spans="1:25" x14ac:dyDescent="0.3">
      <c r="A165" s="40" t="s">
        <v>134</v>
      </c>
      <c r="B165" s="40" t="s">
        <v>4</v>
      </c>
      <c r="C165" s="40">
        <v>125</v>
      </c>
      <c r="D165" s="41">
        <f t="shared" si="21"/>
        <v>1.881872598730564E-4</v>
      </c>
      <c r="E165" s="42">
        <f t="shared" si="23"/>
        <v>0.97665875778342526</v>
      </c>
      <c r="G165" s="40" t="s">
        <v>134</v>
      </c>
      <c r="H165" s="40" t="s">
        <v>4</v>
      </c>
      <c r="I165" s="40">
        <f>IFERROR(VLOOKUP($G165,'CH2015'!$A$3:$C$1897,3,FALSE),0)</f>
        <v>0</v>
      </c>
      <c r="J165" s="3">
        <f>IFERROR(VLOOKUP($G165,'CH2016'!$A$3:$C$1897,3,FALSE),0)</f>
        <v>0</v>
      </c>
      <c r="K165" s="3">
        <f>IFERROR(VLOOKUP($G165,'CH2017'!$A$3:$C$1897,3,FALSE),0)</f>
        <v>1</v>
      </c>
      <c r="L165" s="3">
        <f>IFERROR(VLOOKUP($G165,'CH2018'!$A$3:$C$1897,3,FALSE),0)</f>
        <v>2</v>
      </c>
      <c r="M165" s="3">
        <f>IFERROR(VLOOKUP($G165,'CH2019'!$A$3:$C$1897,3,FALSE),0)</f>
        <v>0</v>
      </c>
      <c r="N165" s="3">
        <f>IFERROR(VLOOKUP($G165,'CH2020'!$A$3:$C$1897,3,FALSE),0)</f>
        <v>5</v>
      </c>
      <c r="O165" s="17">
        <f t="shared" si="22"/>
        <v>8</v>
      </c>
      <c r="Q165" s="40" t="s">
        <v>127</v>
      </c>
      <c r="R165" s="40" t="s">
        <v>4</v>
      </c>
      <c r="S165" s="40">
        <v>0</v>
      </c>
      <c r="T165" s="3">
        <v>0</v>
      </c>
      <c r="U165" s="3">
        <v>6</v>
      </c>
      <c r="V165" s="3">
        <v>7</v>
      </c>
      <c r="W165" s="3">
        <v>5</v>
      </c>
      <c r="X165" s="3">
        <v>8</v>
      </c>
      <c r="Y165" s="17">
        <v>26</v>
      </c>
    </row>
    <row r="166" spans="1:25" x14ac:dyDescent="0.3">
      <c r="A166" s="40" t="s">
        <v>174</v>
      </c>
      <c r="B166" s="40" t="s">
        <v>4</v>
      </c>
      <c r="C166" s="40">
        <v>125</v>
      </c>
      <c r="D166" s="41">
        <f t="shared" si="21"/>
        <v>1.881872598730564E-4</v>
      </c>
      <c r="E166" s="42">
        <f t="shared" si="23"/>
        <v>0.97684694504329828</v>
      </c>
      <c r="G166" s="40" t="s">
        <v>174</v>
      </c>
      <c r="H166" s="40" t="s">
        <v>4</v>
      </c>
      <c r="I166" s="40">
        <f>IFERROR(VLOOKUP($G166,'CH2015'!$A$3:$C$1897,3,FALSE),0)</f>
        <v>4</v>
      </c>
      <c r="J166" s="3">
        <f>IFERROR(VLOOKUP($G166,'CH2016'!$A$3:$C$1897,3,FALSE),0)</f>
        <v>2</v>
      </c>
      <c r="K166" s="3">
        <f>IFERROR(VLOOKUP($G166,'CH2017'!$A$3:$C$1897,3,FALSE),0)</f>
        <v>2</v>
      </c>
      <c r="L166" s="3">
        <f>IFERROR(VLOOKUP($G166,'CH2018'!$A$3:$C$1897,3,FALSE),0)</f>
        <v>0</v>
      </c>
      <c r="M166" s="3">
        <f>IFERROR(VLOOKUP($G166,'CH2019'!$A$3:$C$1897,3,FALSE),0)</f>
        <v>3</v>
      </c>
      <c r="N166" s="3">
        <f>IFERROR(VLOOKUP($G166,'CH2020'!$A$3:$C$1897,3,FALSE),0)</f>
        <v>2</v>
      </c>
      <c r="O166" s="17">
        <f t="shared" si="22"/>
        <v>13</v>
      </c>
      <c r="Q166" s="40" t="s">
        <v>470</v>
      </c>
      <c r="R166" s="40" t="s">
        <v>4</v>
      </c>
      <c r="S166" s="40">
        <v>0</v>
      </c>
      <c r="T166" s="3">
        <v>11</v>
      </c>
      <c r="U166" s="3">
        <v>2</v>
      </c>
      <c r="V166" s="3">
        <v>4</v>
      </c>
      <c r="W166" s="3">
        <v>2</v>
      </c>
      <c r="X166" s="3">
        <v>7</v>
      </c>
      <c r="Y166" s="17">
        <v>26</v>
      </c>
    </row>
    <row r="167" spans="1:25" x14ac:dyDescent="0.3">
      <c r="A167" s="9" t="s">
        <v>173</v>
      </c>
      <c r="B167" s="9" t="s">
        <v>8</v>
      </c>
      <c r="C167" s="9">
        <v>123</v>
      </c>
      <c r="D167" s="11">
        <f t="shared" si="21"/>
        <v>1.851762637150875E-4</v>
      </c>
      <c r="E167" s="12">
        <f t="shared" si="23"/>
        <v>0.97703212130701333</v>
      </c>
      <c r="G167" s="9" t="s">
        <v>173</v>
      </c>
      <c r="H167" s="9" t="s">
        <v>8</v>
      </c>
      <c r="I167" s="9">
        <f>IFERROR(VLOOKUP($G167,'CH2015'!$A$3:$C$1897,3,FALSE),0)</f>
        <v>2</v>
      </c>
      <c r="J167" s="4">
        <f>IFERROR(VLOOKUP($G167,'CH2016'!$A$3:$C$1897,3,FALSE),0)</f>
        <v>5</v>
      </c>
      <c r="K167" s="4">
        <f>IFERROR(VLOOKUP($G167,'CH2017'!$A$3:$C$1897,3,FALSE),0)</f>
        <v>2</v>
      </c>
      <c r="L167" s="4">
        <f>IFERROR(VLOOKUP($G167,'CH2018'!$A$3:$C$1897,3,FALSE),0)</f>
        <v>2</v>
      </c>
      <c r="M167" s="4">
        <f>IFERROR(VLOOKUP($G167,'CH2019'!$A$3:$C$1897,3,FALSE),0)</f>
        <v>1</v>
      </c>
      <c r="N167" s="4">
        <f>IFERROR(VLOOKUP($G167,'CH2020'!$A$3:$C$1897,3,FALSE),0)</f>
        <v>2</v>
      </c>
      <c r="O167" s="17">
        <f t="shared" si="22"/>
        <v>14</v>
      </c>
      <c r="Q167" s="40" t="s">
        <v>180</v>
      </c>
      <c r="R167" s="40" t="s">
        <v>4</v>
      </c>
      <c r="S167" s="40">
        <v>0</v>
      </c>
      <c r="T167" s="3">
        <v>3</v>
      </c>
      <c r="U167" s="3">
        <v>4</v>
      </c>
      <c r="V167" s="3">
        <v>7</v>
      </c>
      <c r="W167" s="3">
        <v>6</v>
      </c>
      <c r="X167" s="3">
        <v>5</v>
      </c>
      <c r="Y167" s="17">
        <v>25</v>
      </c>
    </row>
    <row r="168" spans="1:25" x14ac:dyDescent="0.3">
      <c r="A168" s="40" t="s">
        <v>143</v>
      </c>
      <c r="B168" s="40" t="s">
        <v>4</v>
      </c>
      <c r="C168" s="40">
        <v>121</v>
      </c>
      <c r="D168" s="41">
        <f t="shared" si="21"/>
        <v>1.8216526755711861E-4</v>
      </c>
      <c r="E168" s="42">
        <f t="shared" si="23"/>
        <v>0.97721428657457043</v>
      </c>
      <c r="G168" s="40" t="s">
        <v>143</v>
      </c>
      <c r="H168" s="40" t="s">
        <v>4</v>
      </c>
      <c r="I168" s="40">
        <f>IFERROR(VLOOKUP($G168,'CH2015'!$A$3:$C$1897,3,FALSE),0)</f>
        <v>9</v>
      </c>
      <c r="J168" s="3">
        <f>IFERROR(VLOOKUP($G168,'CH2016'!$A$3:$C$1897,3,FALSE),0)</f>
        <v>11</v>
      </c>
      <c r="K168" s="3">
        <f>IFERROR(VLOOKUP($G168,'CH2017'!$A$3:$C$1897,3,FALSE),0)</f>
        <v>7</v>
      </c>
      <c r="L168" s="3">
        <f>IFERROR(VLOOKUP($G168,'CH2018'!$A$3:$C$1897,3,FALSE),0)</f>
        <v>6</v>
      </c>
      <c r="M168" s="3">
        <f>IFERROR(VLOOKUP($G168,'CH2019'!$A$3:$C$1897,3,FALSE),0)</f>
        <v>0</v>
      </c>
      <c r="N168" s="3">
        <f>IFERROR(VLOOKUP($G168,'CH2020'!$A$3:$C$1897,3,FALSE),0)</f>
        <v>6</v>
      </c>
      <c r="O168" s="17">
        <f t="shared" si="22"/>
        <v>39</v>
      </c>
      <c r="Q168" s="40" t="s">
        <v>196</v>
      </c>
      <c r="R168" s="40" t="s">
        <v>4</v>
      </c>
      <c r="S168" s="40">
        <v>7</v>
      </c>
      <c r="T168" s="17">
        <v>6</v>
      </c>
      <c r="U168" s="17">
        <v>4</v>
      </c>
      <c r="V168" s="17">
        <v>2</v>
      </c>
      <c r="W168" s="17">
        <v>2</v>
      </c>
      <c r="X168" s="17">
        <v>3</v>
      </c>
      <c r="Y168" s="17">
        <v>24</v>
      </c>
    </row>
    <row r="169" spans="1:25" x14ac:dyDescent="0.3">
      <c r="A169" s="40" t="s">
        <v>206</v>
      </c>
      <c r="B169" s="40" t="s">
        <v>4</v>
      </c>
      <c r="C169" s="40">
        <v>119</v>
      </c>
      <c r="D169" s="41">
        <f t="shared" si="21"/>
        <v>1.7915427139914971E-4</v>
      </c>
      <c r="E169" s="42">
        <f t="shared" si="23"/>
        <v>0.97739344084596957</v>
      </c>
      <c r="G169" s="40" t="s">
        <v>206</v>
      </c>
      <c r="H169" s="40" t="s">
        <v>4</v>
      </c>
      <c r="I169" s="40">
        <f>IFERROR(VLOOKUP($G169,'CH2015'!$A$3:$C$1897,3,FALSE),0)</f>
        <v>7</v>
      </c>
      <c r="J169" s="3">
        <f>IFERROR(VLOOKUP($G169,'CH2016'!$A$3:$C$1897,3,FALSE),0)</f>
        <v>3</v>
      </c>
      <c r="K169" s="3">
        <f>IFERROR(VLOOKUP($G169,'CH2017'!$A$3:$C$1897,3,FALSE),0)</f>
        <v>0</v>
      </c>
      <c r="L169" s="3">
        <f>IFERROR(VLOOKUP($G169,'CH2018'!$A$3:$C$1897,3,FALSE),0)</f>
        <v>0</v>
      </c>
      <c r="M169" s="3">
        <f>IFERROR(VLOOKUP($G169,'CH2019'!$A$3:$C$1897,3,FALSE),0)</f>
        <v>0</v>
      </c>
      <c r="N169" s="3">
        <f>IFERROR(VLOOKUP($G169,'CH2020'!$A$3:$C$1897,3,FALSE),0)</f>
        <v>0</v>
      </c>
      <c r="O169" s="17">
        <f t="shared" si="22"/>
        <v>10</v>
      </c>
      <c r="Q169" s="40" t="s">
        <v>167</v>
      </c>
      <c r="R169" s="40" t="s">
        <v>4</v>
      </c>
      <c r="S169" s="40">
        <v>0</v>
      </c>
      <c r="T169" s="3">
        <v>5</v>
      </c>
      <c r="U169" s="3">
        <v>4</v>
      </c>
      <c r="V169" s="3">
        <v>7</v>
      </c>
      <c r="W169" s="3">
        <v>5</v>
      </c>
      <c r="X169" s="3">
        <v>3</v>
      </c>
      <c r="Y169" s="17">
        <v>24</v>
      </c>
    </row>
    <row r="170" spans="1:25" x14ac:dyDescent="0.3">
      <c r="A170" s="40" t="s">
        <v>137</v>
      </c>
      <c r="B170" s="40" t="s">
        <v>4</v>
      </c>
      <c r="C170" s="40">
        <v>119</v>
      </c>
      <c r="D170" s="41">
        <f t="shared" si="21"/>
        <v>1.7915427139914971E-4</v>
      </c>
      <c r="E170" s="42">
        <f t="shared" si="23"/>
        <v>0.97757259511736871</v>
      </c>
      <c r="G170" s="40" t="s">
        <v>137</v>
      </c>
      <c r="H170" s="40" t="s">
        <v>4</v>
      </c>
      <c r="I170" s="40">
        <f>IFERROR(VLOOKUP($G170,'CH2015'!$A$3:$C$1897,3,FALSE),0)</f>
        <v>1</v>
      </c>
      <c r="J170" s="3">
        <f>IFERROR(VLOOKUP($G170,'CH2016'!$A$3:$C$1897,3,FALSE),0)</f>
        <v>7</v>
      </c>
      <c r="K170" s="3">
        <f>IFERROR(VLOOKUP($G170,'CH2017'!$A$3:$C$1897,3,FALSE),0)</f>
        <v>3</v>
      </c>
      <c r="L170" s="3">
        <f>IFERROR(VLOOKUP($G170,'CH2018'!$A$3:$C$1897,3,FALSE),0)</f>
        <v>4</v>
      </c>
      <c r="M170" s="3">
        <f>IFERROR(VLOOKUP($G170,'CH2019'!$A$3:$C$1897,3,FALSE),0)</f>
        <v>5</v>
      </c>
      <c r="N170" s="3">
        <f>IFERROR(VLOOKUP($G170,'CH2020'!$A$3:$C$1897,3,FALSE),0)</f>
        <v>6</v>
      </c>
      <c r="O170" s="17">
        <f t="shared" si="22"/>
        <v>26</v>
      </c>
      <c r="Q170" s="40" t="s">
        <v>184</v>
      </c>
      <c r="R170" s="40" t="s">
        <v>4</v>
      </c>
      <c r="S170" s="40">
        <v>2</v>
      </c>
      <c r="T170" s="17">
        <v>5</v>
      </c>
      <c r="U170" s="17">
        <v>3</v>
      </c>
      <c r="V170" s="17">
        <v>6</v>
      </c>
      <c r="W170" s="17">
        <v>6</v>
      </c>
      <c r="X170" s="17">
        <v>1</v>
      </c>
      <c r="Y170" s="17">
        <v>23</v>
      </c>
    </row>
    <row r="171" spans="1:25" x14ac:dyDescent="0.3">
      <c r="A171" s="40" t="s">
        <v>201</v>
      </c>
      <c r="B171" s="40" t="s">
        <v>4</v>
      </c>
      <c r="C171" s="40">
        <v>118</v>
      </c>
      <c r="D171" s="41">
        <f t="shared" si="21"/>
        <v>1.7764877332016523E-4</v>
      </c>
      <c r="E171" s="42">
        <f t="shared" si="23"/>
        <v>0.97775024389068887</v>
      </c>
      <c r="G171" s="40" t="s">
        <v>201</v>
      </c>
      <c r="H171" s="40" t="s">
        <v>4</v>
      </c>
      <c r="I171" s="40">
        <f>IFERROR(VLOOKUP($G171,'CH2015'!$A$3:$C$1897,3,FALSE),0)</f>
        <v>1</v>
      </c>
      <c r="J171" s="3">
        <f>IFERROR(VLOOKUP($G171,'CH2016'!$A$3:$C$1897,3,FALSE),0)</f>
        <v>4</v>
      </c>
      <c r="K171" s="3">
        <f>IFERROR(VLOOKUP($G171,'CH2017'!$A$3:$C$1897,3,FALSE),0)</f>
        <v>1</v>
      </c>
      <c r="L171" s="3">
        <f>IFERROR(VLOOKUP($G171,'CH2018'!$A$3:$C$1897,3,FALSE),0)</f>
        <v>0</v>
      </c>
      <c r="M171" s="3">
        <f>IFERROR(VLOOKUP($G171,'CH2019'!$A$3:$C$1897,3,FALSE),0)</f>
        <v>0</v>
      </c>
      <c r="N171" s="3">
        <f>IFERROR(VLOOKUP($G171,'CH2020'!$A$3:$C$1897,3,FALSE),0)</f>
        <v>2</v>
      </c>
      <c r="O171" s="17">
        <f t="shared" si="22"/>
        <v>8</v>
      </c>
      <c r="Q171" s="40" t="s">
        <v>131</v>
      </c>
      <c r="R171" s="40" t="s">
        <v>4</v>
      </c>
      <c r="S171" s="40">
        <v>4</v>
      </c>
      <c r="T171" s="3">
        <v>3</v>
      </c>
      <c r="U171" s="3">
        <v>2</v>
      </c>
      <c r="V171" s="3">
        <v>3</v>
      </c>
      <c r="W171" s="3">
        <v>2</v>
      </c>
      <c r="X171" s="3">
        <v>8</v>
      </c>
      <c r="Y171" s="17">
        <v>22</v>
      </c>
    </row>
    <row r="172" spans="1:25" x14ac:dyDescent="0.3">
      <c r="A172" s="40" t="s">
        <v>286</v>
      </c>
      <c r="B172" s="40" t="s">
        <v>4</v>
      </c>
      <c r="C172" s="40">
        <v>118</v>
      </c>
      <c r="D172" s="41">
        <f t="shared" si="21"/>
        <v>1.7764877332016523E-4</v>
      </c>
      <c r="E172" s="42">
        <f t="shared" si="23"/>
        <v>0.97792789266400904</v>
      </c>
      <c r="G172" s="40" t="s">
        <v>286</v>
      </c>
      <c r="H172" s="40" t="s">
        <v>4</v>
      </c>
      <c r="I172" s="40">
        <f>IFERROR(VLOOKUP($G172,'CH2015'!$A$3:$C$1897,3,FALSE),0)</f>
        <v>0</v>
      </c>
      <c r="J172" s="3">
        <f>IFERROR(VLOOKUP($G172,'CH2016'!$A$3:$C$1897,3,FALSE),0)</f>
        <v>0</v>
      </c>
      <c r="K172" s="3">
        <f>IFERROR(VLOOKUP($G172,'CH2017'!$A$3:$C$1897,3,FALSE),0)</f>
        <v>4</v>
      </c>
      <c r="L172" s="3">
        <f>IFERROR(VLOOKUP($G172,'CH2018'!$A$3:$C$1897,3,FALSE),0)</f>
        <v>2</v>
      </c>
      <c r="M172" s="3">
        <f>IFERROR(VLOOKUP($G172,'CH2019'!$A$3:$C$1897,3,FALSE),0)</f>
        <v>0</v>
      </c>
      <c r="N172" s="3">
        <f>IFERROR(VLOOKUP($G172,'CH2020'!$A$3:$C$1897,3,FALSE),0)</f>
        <v>0</v>
      </c>
      <c r="O172" s="17">
        <f t="shared" si="22"/>
        <v>6</v>
      </c>
      <c r="Q172" s="40" t="s">
        <v>181</v>
      </c>
      <c r="R172" s="40" t="s">
        <v>4</v>
      </c>
      <c r="S172" s="40">
        <v>2</v>
      </c>
      <c r="T172" s="3">
        <v>1</v>
      </c>
      <c r="U172" s="3">
        <v>2</v>
      </c>
      <c r="V172" s="3">
        <v>4</v>
      </c>
      <c r="W172" s="3">
        <v>5</v>
      </c>
      <c r="X172" s="3">
        <v>7</v>
      </c>
      <c r="Y172" s="17">
        <v>21</v>
      </c>
    </row>
    <row r="173" spans="1:25" x14ac:dyDescent="0.3">
      <c r="A173" s="40" t="s">
        <v>127</v>
      </c>
      <c r="B173" s="40" t="s">
        <v>4</v>
      </c>
      <c r="C173" s="40">
        <v>118</v>
      </c>
      <c r="D173" s="41">
        <f t="shared" si="21"/>
        <v>1.7764877332016523E-4</v>
      </c>
      <c r="E173" s="42">
        <f t="shared" si="23"/>
        <v>0.9781055414373292</v>
      </c>
      <c r="G173" s="40" t="s">
        <v>127</v>
      </c>
      <c r="H173" s="40" t="s">
        <v>4</v>
      </c>
      <c r="I173" s="40">
        <f>IFERROR(VLOOKUP($G173,'CH2015'!$A$3:$C$1897,3,FALSE),0)</f>
        <v>0</v>
      </c>
      <c r="J173" s="3">
        <f>IFERROR(VLOOKUP($G173,'CH2016'!$A$3:$C$1897,3,FALSE),0)</f>
        <v>0</v>
      </c>
      <c r="K173" s="3">
        <f>IFERROR(VLOOKUP($G173,'CH2017'!$A$3:$C$1897,3,FALSE),0)</f>
        <v>6</v>
      </c>
      <c r="L173" s="3">
        <f>IFERROR(VLOOKUP($G173,'CH2018'!$A$3:$C$1897,3,FALSE),0)</f>
        <v>7</v>
      </c>
      <c r="M173" s="3">
        <f>IFERROR(VLOOKUP($G173,'CH2019'!$A$3:$C$1897,3,FALSE),0)</f>
        <v>5</v>
      </c>
      <c r="N173" s="3">
        <f>IFERROR(VLOOKUP($G173,'CH2020'!$A$3:$C$1897,3,FALSE),0)</f>
        <v>8</v>
      </c>
      <c r="O173" s="17">
        <f t="shared" si="22"/>
        <v>26</v>
      </c>
      <c r="Q173" s="40" t="s">
        <v>122</v>
      </c>
      <c r="R173" s="40" t="s">
        <v>4</v>
      </c>
      <c r="S173" s="40">
        <v>1</v>
      </c>
      <c r="T173" s="3">
        <v>4</v>
      </c>
      <c r="U173" s="3">
        <v>5</v>
      </c>
      <c r="V173" s="3">
        <v>3</v>
      </c>
      <c r="W173" s="3">
        <v>2</v>
      </c>
      <c r="X173" s="3">
        <v>5</v>
      </c>
      <c r="Y173" s="17">
        <v>20</v>
      </c>
    </row>
    <row r="174" spans="1:25" x14ac:dyDescent="0.3">
      <c r="A174" s="40" t="s">
        <v>224</v>
      </c>
      <c r="B174" s="40" t="s">
        <v>4</v>
      </c>
      <c r="C174" s="40">
        <v>115</v>
      </c>
      <c r="D174" s="41">
        <f t="shared" si="21"/>
        <v>1.7313227908321188E-4</v>
      </c>
      <c r="E174" s="42">
        <f t="shared" si="23"/>
        <v>0.97827867371641242</v>
      </c>
      <c r="G174" s="40" t="s">
        <v>224</v>
      </c>
      <c r="H174" s="40" t="s">
        <v>4</v>
      </c>
      <c r="I174" s="40">
        <f>IFERROR(VLOOKUP($G174,'CH2015'!$A$3:$C$1897,3,FALSE),0)</f>
        <v>1</v>
      </c>
      <c r="J174" s="3">
        <f>IFERROR(VLOOKUP($G174,'CH2016'!$A$3:$C$1897,3,FALSE),0)</f>
        <v>1</v>
      </c>
      <c r="K174" s="3">
        <f>IFERROR(VLOOKUP($G174,'CH2017'!$A$3:$C$1897,3,FALSE),0)</f>
        <v>4</v>
      </c>
      <c r="L174" s="3">
        <f>IFERROR(VLOOKUP($G174,'CH2018'!$A$3:$C$1897,3,FALSE),0)</f>
        <v>2</v>
      </c>
      <c r="M174" s="3">
        <f>IFERROR(VLOOKUP($G174,'CH2019'!$A$3:$C$1897,3,FALSE),0)</f>
        <v>3</v>
      </c>
      <c r="N174" s="3">
        <f>IFERROR(VLOOKUP($G174,'CH2020'!$A$3:$C$1897,3,FALSE),0)</f>
        <v>0</v>
      </c>
      <c r="O174" s="17">
        <f t="shared" si="22"/>
        <v>11</v>
      </c>
      <c r="Q174" s="40" t="s">
        <v>152</v>
      </c>
      <c r="R174" s="40" t="s">
        <v>4</v>
      </c>
      <c r="S174" s="40">
        <v>3</v>
      </c>
      <c r="T174" s="17">
        <v>4</v>
      </c>
      <c r="U174" s="17">
        <v>3</v>
      </c>
      <c r="V174" s="17">
        <v>3</v>
      </c>
      <c r="W174" s="17">
        <v>5</v>
      </c>
      <c r="X174" s="17">
        <v>2</v>
      </c>
      <c r="Y174" s="17">
        <v>20</v>
      </c>
    </row>
    <row r="175" spans="1:25" x14ac:dyDescent="0.3">
      <c r="A175" s="40" t="s">
        <v>177</v>
      </c>
      <c r="B175" s="40" t="s">
        <v>4</v>
      </c>
      <c r="C175" s="40">
        <v>115</v>
      </c>
      <c r="D175" s="41">
        <f t="shared" si="21"/>
        <v>1.7313227908321188E-4</v>
      </c>
      <c r="E175" s="42">
        <f t="shared" si="23"/>
        <v>0.97845180599549564</v>
      </c>
      <c r="G175" s="40" t="s">
        <v>177</v>
      </c>
      <c r="H175" s="40" t="s">
        <v>4</v>
      </c>
      <c r="I175" s="40">
        <f>IFERROR(VLOOKUP($G175,'CH2015'!$A$3:$C$1897,3,FALSE),0)</f>
        <v>2</v>
      </c>
      <c r="J175" s="3">
        <f>IFERROR(VLOOKUP($G175,'CH2016'!$A$3:$C$1897,3,FALSE),0)</f>
        <v>1</v>
      </c>
      <c r="K175" s="3">
        <f>IFERROR(VLOOKUP($G175,'CH2017'!$A$3:$C$1897,3,FALSE),0)</f>
        <v>4</v>
      </c>
      <c r="L175" s="3">
        <f>IFERROR(VLOOKUP($G175,'CH2018'!$A$3:$C$1897,3,FALSE),0)</f>
        <v>2</v>
      </c>
      <c r="M175" s="3">
        <f>IFERROR(VLOOKUP($G175,'CH2019'!$A$3:$C$1897,3,FALSE),0)</f>
        <v>2</v>
      </c>
      <c r="N175" s="3">
        <f>IFERROR(VLOOKUP($G175,'CH2020'!$A$3:$C$1897,3,FALSE),0)</f>
        <v>0</v>
      </c>
      <c r="O175" s="17">
        <f t="shared" si="22"/>
        <v>11</v>
      </c>
      <c r="Q175" s="40" t="s">
        <v>104</v>
      </c>
      <c r="R175" s="40" t="s">
        <v>4</v>
      </c>
      <c r="S175" s="40">
        <v>2</v>
      </c>
      <c r="T175" s="17">
        <v>4</v>
      </c>
      <c r="U175" s="17">
        <v>6</v>
      </c>
      <c r="V175" s="17">
        <v>4</v>
      </c>
      <c r="W175" s="17">
        <v>4</v>
      </c>
      <c r="X175" s="17">
        <v>0</v>
      </c>
      <c r="Y175" s="17">
        <v>20</v>
      </c>
    </row>
    <row r="176" spans="1:25" x14ac:dyDescent="0.3">
      <c r="A176" s="40" t="s">
        <v>196</v>
      </c>
      <c r="B176" s="40" t="s">
        <v>4</v>
      </c>
      <c r="C176" s="40">
        <v>113</v>
      </c>
      <c r="D176" s="41">
        <f t="shared" si="21"/>
        <v>1.7012128292524299E-4</v>
      </c>
      <c r="E176" s="42">
        <f t="shared" si="23"/>
        <v>0.9786219272784209</v>
      </c>
      <c r="G176" s="40" t="s">
        <v>196</v>
      </c>
      <c r="H176" s="40" t="s">
        <v>4</v>
      </c>
      <c r="I176" s="40">
        <f>IFERROR(VLOOKUP($G176,'CH2015'!$A$3:$C$1897,3,FALSE),0)</f>
        <v>7</v>
      </c>
      <c r="J176" s="17">
        <f>IFERROR(VLOOKUP($G176,'CH2016'!$A$3:$C$1897,3,FALSE),0)</f>
        <v>6</v>
      </c>
      <c r="K176" s="17">
        <f>IFERROR(VLOOKUP($G176,'CH2017'!$A$3:$C$1897,3,FALSE),0)</f>
        <v>4</v>
      </c>
      <c r="L176" s="17">
        <f>IFERROR(VLOOKUP($G176,'CH2018'!$A$3:$C$1897,3,FALSE),0)</f>
        <v>2</v>
      </c>
      <c r="M176" s="17">
        <f>IFERROR(VLOOKUP($G176,'CH2019'!$A$3:$C$1897,3,FALSE),0)</f>
        <v>2</v>
      </c>
      <c r="N176" s="17">
        <f>IFERROR(VLOOKUP($G176,'CH2020'!$A$3:$C$1897,3,FALSE),0)</f>
        <v>3</v>
      </c>
      <c r="O176" s="17">
        <f t="shared" si="22"/>
        <v>24</v>
      </c>
      <c r="Q176" s="40" t="s">
        <v>193</v>
      </c>
      <c r="R176" s="40" t="s">
        <v>4</v>
      </c>
      <c r="S176" s="40">
        <v>1</v>
      </c>
      <c r="T176" s="3">
        <v>3</v>
      </c>
      <c r="U176" s="3">
        <v>0</v>
      </c>
      <c r="V176" s="3">
        <v>5</v>
      </c>
      <c r="W176" s="3">
        <v>2</v>
      </c>
      <c r="X176" s="3">
        <v>9</v>
      </c>
      <c r="Y176" s="17">
        <v>20</v>
      </c>
    </row>
    <row r="177" spans="1:25" x14ac:dyDescent="0.3">
      <c r="A177" s="40" t="s">
        <v>184</v>
      </c>
      <c r="B177" s="40" t="s">
        <v>4</v>
      </c>
      <c r="C177" s="40">
        <v>113</v>
      </c>
      <c r="D177" s="41">
        <f t="shared" si="21"/>
        <v>1.7012128292524299E-4</v>
      </c>
      <c r="E177" s="42">
        <f t="shared" si="23"/>
        <v>0.97879204856134616</v>
      </c>
      <c r="G177" s="40" t="s">
        <v>184</v>
      </c>
      <c r="H177" s="40" t="s">
        <v>4</v>
      </c>
      <c r="I177" s="40">
        <f>IFERROR(VLOOKUP($G177,'CH2015'!$A$3:$C$1897,3,FALSE),0)</f>
        <v>2</v>
      </c>
      <c r="J177" s="17">
        <f>IFERROR(VLOOKUP($G177,'CH2016'!$A$3:$C$1897,3,FALSE),0)</f>
        <v>5</v>
      </c>
      <c r="K177" s="17">
        <f>IFERROR(VLOOKUP($G177,'CH2017'!$A$3:$C$1897,3,FALSE),0)</f>
        <v>3</v>
      </c>
      <c r="L177" s="17">
        <f>IFERROR(VLOOKUP($G177,'CH2018'!$A$3:$C$1897,3,FALSE),0)</f>
        <v>6</v>
      </c>
      <c r="M177" s="17">
        <f>IFERROR(VLOOKUP($G177,'CH2019'!$A$3:$C$1897,3,FALSE),0)</f>
        <v>6</v>
      </c>
      <c r="N177" s="17">
        <f>IFERROR(VLOOKUP($G177,'CH2020'!$A$3:$C$1897,3,FALSE),0)</f>
        <v>1</v>
      </c>
      <c r="O177" s="17">
        <f t="shared" si="22"/>
        <v>23</v>
      </c>
      <c r="Q177" s="40" t="s">
        <v>301</v>
      </c>
      <c r="R177" s="40" t="s">
        <v>4</v>
      </c>
      <c r="S177" s="40">
        <v>8</v>
      </c>
      <c r="T177" s="17">
        <v>2</v>
      </c>
      <c r="U177" s="17">
        <v>2</v>
      </c>
      <c r="V177" s="17">
        <v>3</v>
      </c>
      <c r="W177" s="17">
        <v>3</v>
      </c>
      <c r="X177" s="17">
        <v>1</v>
      </c>
      <c r="Y177" s="17">
        <v>19</v>
      </c>
    </row>
    <row r="178" spans="1:25" x14ac:dyDescent="0.3">
      <c r="A178" s="40" t="s">
        <v>247</v>
      </c>
      <c r="B178" s="40" t="s">
        <v>4</v>
      </c>
      <c r="C178" s="40">
        <v>112</v>
      </c>
      <c r="D178" s="41">
        <f t="shared" si="21"/>
        <v>1.6861578484625854E-4</v>
      </c>
      <c r="E178" s="42">
        <f t="shared" si="23"/>
        <v>0.97896066434619244</v>
      </c>
      <c r="G178" s="40" t="s">
        <v>247</v>
      </c>
      <c r="H178" s="40" t="s">
        <v>4</v>
      </c>
      <c r="I178" s="40">
        <f>IFERROR(VLOOKUP($G178,'CH2015'!$A$3:$C$1897,3,FALSE),0)</f>
        <v>2</v>
      </c>
      <c r="J178" s="16">
        <f>IFERROR(VLOOKUP($G178,'CH2016'!$A$3:$C$1897,3,FALSE),0)</f>
        <v>3</v>
      </c>
      <c r="K178" s="16">
        <f>IFERROR(VLOOKUP($G178,'CH2017'!$A$3:$C$1897,3,FALSE),0)</f>
        <v>4</v>
      </c>
      <c r="L178" s="16">
        <f>IFERROR(VLOOKUP($G178,'CH2018'!$A$3:$C$1897,3,FALSE),0)</f>
        <v>4</v>
      </c>
      <c r="M178" s="16">
        <f>IFERROR(VLOOKUP($G178,'CH2019'!$A$3:$C$1897,3,FALSE),0)</f>
        <v>1</v>
      </c>
      <c r="N178" s="16">
        <f>IFERROR(VLOOKUP($G178,'CH2020'!$A$3:$C$1897,3,FALSE),0)</f>
        <v>1</v>
      </c>
      <c r="O178" s="17">
        <f t="shared" si="22"/>
        <v>15</v>
      </c>
      <c r="Q178" s="40" t="s">
        <v>178</v>
      </c>
      <c r="R178" s="40" t="s">
        <v>4</v>
      </c>
      <c r="S178" s="40">
        <v>0</v>
      </c>
      <c r="T178" s="3">
        <v>3</v>
      </c>
      <c r="U178" s="3">
        <v>4</v>
      </c>
      <c r="V178" s="3">
        <v>5</v>
      </c>
      <c r="W178" s="3">
        <v>3</v>
      </c>
      <c r="X178" s="3">
        <v>4</v>
      </c>
      <c r="Y178" s="17">
        <v>19</v>
      </c>
    </row>
    <row r="179" spans="1:25" x14ac:dyDescent="0.3">
      <c r="A179" s="40" t="s">
        <v>187</v>
      </c>
      <c r="B179" s="40" t="s">
        <v>4</v>
      </c>
      <c r="C179" s="40">
        <v>109</v>
      </c>
      <c r="D179" s="41">
        <f t="shared" si="21"/>
        <v>1.6409929060930519E-4</v>
      </c>
      <c r="E179" s="42">
        <f t="shared" si="23"/>
        <v>0.97912476363680179</v>
      </c>
      <c r="G179" s="40" t="s">
        <v>187</v>
      </c>
      <c r="H179" s="40" t="s">
        <v>4</v>
      </c>
      <c r="I179" s="40">
        <f>IFERROR(VLOOKUP($G179,'CH2015'!$A$3:$C$1897,3,FALSE),0)</f>
        <v>2</v>
      </c>
      <c r="J179" s="16">
        <f>IFERROR(VLOOKUP($G179,'CH2016'!$A$3:$C$1897,3,FALSE),0)</f>
        <v>1</v>
      </c>
      <c r="K179" s="16">
        <f>IFERROR(VLOOKUP($G179,'CH2017'!$A$3:$C$1897,3,FALSE),0)</f>
        <v>3</v>
      </c>
      <c r="L179" s="16">
        <f>IFERROR(VLOOKUP($G179,'CH2018'!$A$3:$C$1897,3,FALSE),0)</f>
        <v>2</v>
      </c>
      <c r="M179" s="16">
        <f>IFERROR(VLOOKUP($G179,'CH2019'!$A$3:$C$1897,3,FALSE),0)</f>
        <v>5</v>
      </c>
      <c r="N179" s="16">
        <f>IFERROR(VLOOKUP($G179,'CH2020'!$A$3:$C$1897,3,FALSE),0)</f>
        <v>2</v>
      </c>
      <c r="O179" s="17">
        <f t="shared" si="22"/>
        <v>15</v>
      </c>
      <c r="Q179" s="40" t="s">
        <v>276</v>
      </c>
      <c r="R179" s="40" t="s">
        <v>4</v>
      </c>
      <c r="S179" s="40">
        <v>3</v>
      </c>
      <c r="T179" s="3">
        <v>3</v>
      </c>
      <c r="U179" s="3">
        <v>2</v>
      </c>
      <c r="V179" s="3">
        <v>6</v>
      </c>
      <c r="W179" s="3">
        <v>4</v>
      </c>
      <c r="X179" s="3">
        <v>1</v>
      </c>
      <c r="Y179" s="17">
        <v>19</v>
      </c>
    </row>
    <row r="180" spans="1:25" x14ac:dyDescent="0.3">
      <c r="A180" s="40" t="s">
        <v>467</v>
      </c>
      <c r="B180" s="40" t="s">
        <v>4</v>
      </c>
      <c r="C180" s="40">
        <v>106</v>
      </c>
      <c r="D180" s="41">
        <f t="shared" si="21"/>
        <v>1.5958279637235182E-4</v>
      </c>
      <c r="E180" s="42">
        <f t="shared" si="23"/>
        <v>0.97928434643317419</v>
      </c>
      <c r="G180" s="40" t="s">
        <v>467</v>
      </c>
      <c r="H180" s="40" t="s">
        <v>4</v>
      </c>
      <c r="I180" s="40">
        <f>IFERROR(VLOOKUP($G180,'CH2015'!$A$3:$C$1897,3,FALSE),0)</f>
        <v>0</v>
      </c>
      <c r="J180" s="17">
        <f>IFERROR(VLOOKUP($G180,'CH2016'!$A$3:$C$1897,3,FALSE),0)</f>
        <v>1</v>
      </c>
      <c r="K180" s="17">
        <f>IFERROR(VLOOKUP($G180,'CH2017'!$A$3:$C$1897,3,FALSE),0)</f>
        <v>0</v>
      </c>
      <c r="L180" s="17">
        <f>IFERROR(VLOOKUP($G180,'CH2018'!$A$3:$C$1897,3,FALSE),0)</f>
        <v>1</v>
      </c>
      <c r="M180" s="17">
        <f>IFERROR(VLOOKUP($G180,'CH2019'!$A$3:$C$1897,3,FALSE),0)</f>
        <v>0</v>
      </c>
      <c r="N180" s="17">
        <f>IFERROR(VLOOKUP($G180,'CH2020'!$A$3:$C$1897,3,FALSE),0)</f>
        <v>0</v>
      </c>
      <c r="O180" s="17">
        <f t="shared" si="22"/>
        <v>2</v>
      </c>
      <c r="Q180" s="40" t="s">
        <v>437</v>
      </c>
      <c r="R180" s="40" t="s">
        <v>4</v>
      </c>
      <c r="S180" s="40">
        <v>3</v>
      </c>
      <c r="T180" s="3">
        <v>2</v>
      </c>
      <c r="U180" s="3">
        <v>3</v>
      </c>
      <c r="V180" s="3">
        <v>5</v>
      </c>
      <c r="W180" s="3">
        <v>3</v>
      </c>
      <c r="X180" s="3">
        <v>3</v>
      </c>
      <c r="Y180" s="17">
        <v>19</v>
      </c>
    </row>
    <row r="181" spans="1:25" x14ac:dyDescent="0.3">
      <c r="A181" s="40" t="s">
        <v>170</v>
      </c>
      <c r="B181" s="40" t="s">
        <v>4</v>
      </c>
      <c r="C181" s="40">
        <v>102</v>
      </c>
      <c r="D181" s="41">
        <f t="shared" si="21"/>
        <v>1.5356080405641402E-4</v>
      </c>
      <c r="E181" s="42">
        <f t="shared" si="23"/>
        <v>0.97943790723723057</v>
      </c>
      <c r="G181" s="40" t="s">
        <v>170</v>
      </c>
      <c r="H181" s="40" t="s">
        <v>4</v>
      </c>
      <c r="I181" s="40">
        <f>IFERROR(VLOOKUP($G181,'CH2015'!$A$3:$C$1897,3,FALSE),0)</f>
        <v>9</v>
      </c>
      <c r="J181" s="17">
        <f>IFERROR(VLOOKUP($G181,'CH2016'!$A$3:$C$1897,3,FALSE),0)</f>
        <v>6</v>
      </c>
      <c r="K181" s="17">
        <f>IFERROR(VLOOKUP($G181,'CH2017'!$A$3:$C$1897,3,FALSE),0)</f>
        <v>9</v>
      </c>
      <c r="L181" s="17">
        <f>IFERROR(VLOOKUP($G181,'CH2018'!$A$3:$C$1897,3,FALSE),0)</f>
        <v>6</v>
      </c>
      <c r="M181" s="17">
        <f>IFERROR(VLOOKUP($G181,'CH2019'!$A$3:$C$1897,3,FALSE),0)</f>
        <v>7</v>
      </c>
      <c r="N181" s="17">
        <f>IFERROR(VLOOKUP($G181,'CH2020'!$A$3:$C$1897,3,FALSE),0)</f>
        <v>5</v>
      </c>
      <c r="O181" s="17">
        <f t="shared" si="22"/>
        <v>42</v>
      </c>
      <c r="Q181" s="40" t="s">
        <v>164</v>
      </c>
      <c r="R181" s="40" t="s">
        <v>4</v>
      </c>
      <c r="S181" s="40">
        <v>3</v>
      </c>
      <c r="T181" s="17">
        <v>3</v>
      </c>
      <c r="U181" s="17">
        <v>4</v>
      </c>
      <c r="V181" s="17">
        <v>2</v>
      </c>
      <c r="W181" s="17">
        <v>2</v>
      </c>
      <c r="X181" s="17">
        <v>4</v>
      </c>
      <c r="Y181" s="17">
        <v>18</v>
      </c>
    </row>
    <row r="182" spans="1:25" x14ac:dyDescent="0.3">
      <c r="A182" s="40" t="s">
        <v>301</v>
      </c>
      <c r="B182" s="40" t="s">
        <v>4</v>
      </c>
      <c r="C182" s="40">
        <v>100</v>
      </c>
      <c r="D182" s="41">
        <f t="shared" si="21"/>
        <v>1.5054980789844512E-4</v>
      </c>
      <c r="E182" s="42">
        <f t="shared" si="23"/>
        <v>0.97958845704512898</v>
      </c>
      <c r="G182" s="40" t="s">
        <v>301</v>
      </c>
      <c r="H182" s="40" t="s">
        <v>4</v>
      </c>
      <c r="I182" s="40">
        <f>IFERROR(VLOOKUP($G182,'CH2015'!$A$3:$C$1897,3,FALSE),0)</f>
        <v>8</v>
      </c>
      <c r="J182" s="17">
        <f>IFERROR(VLOOKUP($G182,'CH2016'!$A$3:$C$1897,3,FALSE),0)</f>
        <v>2</v>
      </c>
      <c r="K182" s="17">
        <f>IFERROR(VLOOKUP($G182,'CH2017'!$A$3:$C$1897,3,FALSE),0)</f>
        <v>2</v>
      </c>
      <c r="L182" s="17">
        <f>IFERROR(VLOOKUP($G182,'CH2018'!$A$3:$C$1897,3,FALSE),0)</f>
        <v>3</v>
      </c>
      <c r="M182" s="17">
        <f>IFERROR(VLOOKUP($G182,'CH2019'!$A$3:$C$1897,3,FALSE),0)</f>
        <v>3</v>
      </c>
      <c r="N182" s="17">
        <f>IFERROR(VLOOKUP($G182,'CH2020'!$A$3:$C$1897,3,FALSE),0)</f>
        <v>1</v>
      </c>
      <c r="O182" s="17">
        <f t="shared" si="22"/>
        <v>19</v>
      </c>
      <c r="Q182" s="40" t="s">
        <v>182</v>
      </c>
      <c r="R182" s="40" t="s">
        <v>4</v>
      </c>
      <c r="S182" s="40">
        <v>4</v>
      </c>
      <c r="T182" s="17">
        <v>1</v>
      </c>
      <c r="U182" s="17">
        <v>3</v>
      </c>
      <c r="V182" s="17">
        <v>4</v>
      </c>
      <c r="W182" s="17">
        <v>5</v>
      </c>
      <c r="X182" s="17">
        <v>1</v>
      </c>
      <c r="Y182" s="17">
        <v>18</v>
      </c>
    </row>
    <row r="183" spans="1:25" x14ac:dyDescent="0.3">
      <c r="A183" s="40" t="s">
        <v>116</v>
      </c>
      <c r="B183" s="40" t="s">
        <v>4</v>
      </c>
      <c r="C183" s="40">
        <v>97</v>
      </c>
      <c r="D183" s="41">
        <f t="shared" si="21"/>
        <v>1.4603331366149177E-4</v>
      </c>
      <c r="E183" s="42">
        <f t="shared" si="23"/>
        <v>0.97973449035879046</v>
      </c>
      <c r="G183" s="40" t="s">
        <v>116</v>
      </c>
      <c r="H183" s="40" t="s">
        <v>4</v>
      </c>
      <c r="I183" s="40">
        <f>IFERROR(VLOOKUP($G183,'CH2015'!$A$3:$C$1897,3,FALSE),0)</f>
        <v>0</v>
      </c>
      <c r="J183" s="3">
        <f>IFERROR(VLOOKUP($G183,'CH2016'!$A$3:$C$1897,3,FALSE),0)</f>
        <v>4</v>
      </c>
      <c r="K183" s="3">
        <f>IFERROR(VLOOKUP($G183,'CH2017'!$A$3:$C$1897,3,FALSE),0)</f>
        <v>0</v>
      </c>
      <c r="L183" s="3">
        <f>IFERROR(VLOOKUP($G183,'CH2018'!$A$3:$C$1897,3,FALSE),0)</f>
        <v>2</v>
      </c>
      <c r="M183" s="3">
        <f>IFERROR(VLOOKUP($G183,'CH2019'!$A$3:$C$1897,3,FALSE),0)</f>
        <v>3</v>
      </c>
      <c r="N183" s="3">
        <f>IFERROR(VLOOKUP($G183,'CH2020'!$A$3:$C$1897,3,FALSE),0)</f>
        <v>9</v>
      </c>
      <c r="O183" s="17">
        <f t="shared" si="22"/>
        <v>18</v>
      </c>
      <c r="Q183" s="40" t="s">
        <v>116</v>
      </c>
      <c r="R183" s="40" t="s">
        <v>4</v>
      </c>
      <c r="S183" s="40">
        <v>0</v>
      </c>
      <c r="T183" s="3">
        <v>4</v>
      </c>
      <c r="U183" s="3">
        <v>0</v>
      </c>
      <c r="V183" s="3">
        <v>2</v>
      </c>
      <c r="W183" s="3">
        <v>3</v>
      </c>
      <c r="X183" s="3">
        <v>9</v>
      </c>
      <c r="Y183" s="17">
        <v>18</v>
      </c>
    </row>
    <row r="184" spans="1:25" x14ac:dyDescent="0.3">
      <c r="A184" s="40" t="s">
        <v>131</v>
      </c>
      <c r="B184" s="40" t="s">
        <v>4</v>
      </c>
      <c r="C184" s="40">
        <v>96</v>
      </c>
      <c r="D184" s="41">
        <f t="shared" si="21"/>
        <v>1.4452781558250733E-4</v>
      </c>
      <c r="E184" s="42">
        <f t="shared" si="23"/>
        <v>0.97987901817437295</v>
      </c>
      <c r="G184" s="40" t="s">
        <v>131</v>
      </c>
      <c r="H184" s="40" t="s">
        <v>4</v>
      </c>
      <c r="I184" s="40">
        <f>IFERROR(VLOOKUP($G184,'CH2015'!$A$3:$C$1897,3,FALSE),0)</f>
        <v>4</v>
      </c>
      <c r="J184" s="3">
        <f>IFERROR(VLOOKUP($G184,'CH2016'!$A$3:$C$1897,3,FALSE),0)</f>
        <v>3</v>
      </c>
      <c r="K184" s="3">
        <f>IFERROR(VLOOKUP($G184,'CH2017'!$A$3:$C$1897,3,FALSE),0)</f>
        <v>2</v>
      </c>
      <c r="L184" s="3">
        <f>IFERROR(VLOOKUP($G184,'CH2018'!$A$3:$C$1897,3,FALSE),0)</f>
        <v>3</v>
      </c>
      <c r="M184" s="3">
        <f>IFERROR(VLOOKUP($G184,'CH2019'!$A$3:$C$1897,3,FALSE),0)</f>
        <v>2</v>
      </c>
      <c r="N184" s="3">
        <f>IFERROR(VLOOKUP($G184,'CH2020'!$A$3:$C$1897,3,FALSE),0)</f>
        <v>8</v>
      </c>
      <c r="O184" s="17">
        <f t="shared" si="22"/>
        <v>22</v>
      </c>
      <c r="Q184" s="40" t="s">
        <v>199</v>
      </c>
      <c r="R184" s="40" t="s">
        <v>4</v>
      </c>
      <c r="S184" s="40">
        <v>4</v>
      </c>
      <c r="T184" s="3">
        <v>2</v>
      </c>
      <c r="U184" s="3">
        <v>2</v>
      </c>
      <c r="V184" s="3">
        <v>3</v>
      </c>
      <c r="W184" s="3">
        <v>7</v>
      </c>
      <c r="X184" s="3">
        <v>0</v>
      </c>
      <c r="Y184" s="17">
        <v>18</v>
      </c>
    </row>
    <row r="185" spans="1:25" x14ac:dyDescent="0.3">
      <c r="A185" s="40" t="s">
        <v>451</v>
      </c>
      <c r="B185" s="40" t="s">
        <v>4</v>
      </c>
      <c r="C185" s="40">
        <v>94</v>
      </c>
      <c r="D185" s="41">
        <f t="shared" si="21"/>
        <v>1.4151681942453843E-4</v>
      </c>
      <c r="E185" s="42">
        <f t="shared" si="23"/>
        <v>0.98002053499379749</v>
      </c>
      <c r="G185" s="40" t="s">
        <v>451</v>
      </c>
      <c r="H185" s="40" t="s">
        <v>4</v>
      </c>
      <c r="I185" s="40">
        <f>IFERROR(VLOOKUP($G185,'CH2015'!$A$3:$C$1897,3,FALSE),0)</f>
        <v>3</v>
      </c>
      <c r="J185" s="3">
        <f>IFERROR(VLOOKUP($G185,'CH2016'!$A$3:$C$1897,3,FALSE),0)</f>
        <v>4</v>
      </c>
      <c r="K185" s="3">
        <f>IFERROR(VLOOKUP($G185,'CH2017'!$A$3:$C$1897,3,FALSE),0)</f>
        <v>4</v>
      </c>
      <c r="L185" s="3">
        <f>IFERROR(VLOOKUP($G185,'CH2018'!$A$3:$C$1897,3,FALSE),0)</f>
        <v>2</v>
      </c>
      <c r="M185" s="3">
        <f>IFERROR(VLOOKUP($G185,'CH2019'!$A$3:$C$1897,3,FALSE),0)</f>
        <v>3</v>
      </c>
      <c r="N185" s="3">
        <f>IFERROR(VLOOKUP($G185,'CH2020'!$A$3:$C$1897,3,FALSE),0)</f>
        <v>1</v>
      </c>
      <c r="O185" s="17">
        <f t="shared" si="22"/>
        <v>17</v>
      </c>
      <c r="Q185" s="40" t="s">
        <v>207</v>
      </c>
      <c r="R185" s="40" t="s">
        <v>4</v>
      </c>
      <c r="S185" s="40">
        <v>5</v>
      </c>
      <c r="T185" s="3">
        <v>2</v>
      </c>
      <c r="U185" s="3">
        <v>4</v>
      </c>
      <c r="V185" s="3">
        <v>3</v>
      </c>
      <c r="W185" s="3">
        <v>2</v>
      </c>
      <c r="X185" s="3">
        <v>2</v>
      </c>
      <c r="Y185" s="17">
        <v>18</v>
      </c>
    </row>
    <row r="186" spans="1:25" x14ac:dyDescent="0.3">
      <c r="A186" s="40" t="s">
        <v>211</v>
      </c>
      <c r="B186" s="40" t="s">
        <v>4</v>
      </c>
      <c r="C186" s="40">
        <v>94</v>
      </c>
      <c r="D186" s="41">
        <f t="shared" si="21"/>
        <v>1.4151681942453843E-4</v>
      </c>
      <c r="E186" s="42">
        <f t="shared" si="23"/>
        <v>0.98016205181322202</v>
      </c>
      <c r="G186" s="40" t="s">
        <v>211</v>
      </c>
      <c r="H186" s="40" t="s">
        <v>4</v>
      </c>
      <c r="I186" s="40">
        <f>IFERROR(VLOOKUP($G186,'CH2015'!$A$3:$C$1897,3,FALSE),0)</f>
        <v>2</v>
      </c>
      <c r="J186" s="3">
        <f>IFERROR(VLOOKUP($G186,'CH2016'!$A$3:$C$1897,3,FALSE),0)</f>
        <v>3</v>
      </c>
      <c r="K186" s="3">
        <f>IFERROR(VLOOKUP($G186,'CH2017'!$A$3:$C$1897,3,FALSE),0)</f>
        <v>7</v>
      </c>
      <c r="L186" s="3">
        <f>IFERROR(VLOOKUP($G186,'CH2018'!$A$3:$C$1897,3,FALSE),0)</f>
        <v>2</v>
      </c>
      <c r="M186" s="3">
        <f>IFERROR(VLOOKUP($G186,'CH2019'!$A$3:$C$1897,3,FALSE),0)</f>
        <v>1</v>
      </c>
      <c r="N186" s="3">
        <f>IFERROR(VLOOKUP($G186,'CH2020'!$A$3:$C$1897,3,FALSE),0)</f>
        <v>1</v>
      </c>
      <c r="O186" s="17">
        <f t="shared" si="22"/>
        <v>16</v>
      </c>
      <c r="Q186" s="40" t="s">
        <v>195</v>
      </c>
      <c r="R186" s="40" t="s">
        <v>4</v>
      </c>
      <c r="S186" s="40">
        <v>2</v>
      </c>
      <c r="T186" s="3">
        <v>2</v>
      </c>
      <c r="U186" s="3">
        <v>2</v>
      </c>
      <c r="V186" s="3">
        <v>6</v>
      </c>
      <c r="W186" s="3">
        <v>3</v>
      </c>
      <c r="X186" s="3">
        <v>3</v>
      </c>
      <c r="Y186" s="17">
        <v>18</v>
      </c>
    </row>
    <row r="187" spans="1:25" x14ac:dyDescent="0.3">
      <c r="A187" s="9" t="s">
        <v>140</v>
      </c>
      <c r="B187" s="9" t="s">
        <v>4</v>
      </c>
      <c r="C187" s="9">
        <v>93</v>
      </c>
      <c r="D187" s="11">
        <f t="shared" si="21"/>
        <v>1.4001132134555395E-4</v>
      </c>
      <c r="E187" s="12">
        <f t="shared" si="23"/>
        <v>0.98030206313456758</v>
      </c>
      <c r="G187" s="9" t="s">
        <v>140</v>
      </c>
      <c r="H187" s="9" t="s">
        <v>4</v>
      </c>
      <c r="I187" s="9">
        <f>IFERROR(VLOOKUP($G187,'CH2015'!$A$3:$C$1897,3,FALSE),0)</f>
        <v>0</v>
      </c>
      <c r="J187" s="5">
        <f>IFERROR(VLOOKUP($G187,'CH2016'!$A$3:$C$1897,3,FALSE),0)</f>
        <v>0</v>
      </c>
      <c r="K187" s="5">
        <f>IFERROR(VLOOKUP($G187,'CH2017'!$A$3:$C$1897,3,FALSE),0)</f>
        <v>6</v>
      </c>
      <c r="L187" s="5">
        <f>IFERROR(VLOOKUP($G187,'CH2018'!$A$3:$C$1897,3,FALSE),0)</f>
        <v>5</v>
      </c>
      <c r="M187" s="5">
        <f>IFERROR(VLOOKUP($G187,'CH2019'!$A$3:$C$1897,3,FALSE),0)</f>
        <v>5</v>
      </c>
      <c r="N187" s="5">
        <f>IFERROR(VLOOKUP($G187,'CH2020'!$A$3:$C$1897,3,FALSE),0)</f>
        <v>13</v>
      </c>
      <c r="O187" s="17">
        <f t="shared" si="22"/>
        <v>29</v>
      </c>
      <c r="Q187" s="40" t="s">
        <v>550</v>
      </c>
      <c r="R187" s="40" t="s">
        <v>4</v>
      </c>
      <c r="S187" s="40">
        <v>1</v>
      </c>
      <c r="T187" s="3">
        <v>3</v>
      </c>
      <c r="U187" s="3">
        <v>6</v>
      </c>
      <c r="V187" s="3">
        <v>3</v>
      </c>
      <c r="W187" s="3">
        <v>2</v>
      </c>
      <c r="X187" s="3">
        <v>3</v>
      </c>
      <c r="Y187" s="17">
        <v>18</v>
      </c>
    </row>
    <row r="188" spans="1:25" x14ac:dyDescent="0.3">
      <c r="A188" s="40" t="s">
        <v>161</v>
      </c>
      <c r="B188" s="40" t="s">
        <v>4</v>
      </c>
      <c r="C188" s="40">
        <v>92</v>
      </c>
      <c r="D188" s="41">
        <f t="shared" si="21"/>
        <v>1.385058232665695E-4</v>
      </c>
      <c r="E188" s="42">
        <f t="shared" si="23"/>
        <v>0.98044056895783416</v>
      </c>
      <c r="G188" s="40" t="s">
        <v>161</v>
      </c>
      <c r="H188" s="40" t="s">
        <v>4</v>
      </c>
      <c r="I188" s="40">
        <f>IFERROR(VLOOKUP($G188,'CH2015'!$A$3:$C$1897,3,FALSE),0)</f>
        <v>3</v>
      </c>
      <c r="J188" s="3">
        <f>IFERROR(VLOOKUP($G188,'CH2016'!$A$3:$C$1897,3,FALSE),0)</f>
        <v>2</v>
      </c>
      <c r="K188" s="3">
        <f>IFERROR(VLOOKUP($G188,'CH2017'!$A$3:$C$1897,3,FALSE),0)</f>
        <v>7</v>
      </c>
      <c r="L188" s="3">
        <f>IFERROR(VLOOKUP($G188,'CH2018'!$A$3:$C$1897,3,FALSE),0)</f>
        <v>5</v>
      </c>
      <c r="M188" s="3">
        <f>IFERROR(VLOOKUP($G188,'CH2019'!$A$3:$C$1897,3,FALSE),0)</f>
        <v>8</v>
      </c>
      <c r="N188" s="3">
        <f>IFERROR(VLOOKUP($G188,'CH2020'!$A$3:$C$1897,3,FALSE),0)</f>
        <v>9</v>
      </c>
      <c r="O188" s="17">
        <f t="shared" si="22"/>
        <v>34</v>
      </c>
      <c r="Q188" s="40" t="s">
        <v>203</v>
      </c>
      <c r="R188" s="40" t="s">
        <v>4</v>
      </c>
      <c r="S188" s="40">
        <v>1</v>
      </c>
      <c r="T188" s="3">
        <v>7</v>
      </c>
      <c r="U188" s="3">
        <v>4</v>
      </c>
      <c r="V188" s="3">
        <v>2</v>
      </c>
      <c r="W188" s="3">
        <v>2</v>
      </c>
      <c r="X188" s="3">
        <v>1</v>
      </c>
      <c r="Y188" s="17">
        <v>17</v>
      </c>
    </row>
    <row r="189" spans="1:25" x14ac:dyDescent="0.3">
      <c r="A189" s="40" t="s">
        <v>149</v>
      </c>
      <c r="B189" s="40" t="s">
        <v>4</v>
      </c>
      <c r="C189" s="40">
        <v>92</v>
      </c>
      <c r="D189" s="41">
        <f t="shared" si="21"/>
        <v>1.385058232665695E-4</v>
      </c>
      <c r="E189" s="42">
        <f t="shared" si="23"/>
        <v>0.98057907478110073</v>
      </c>
      <c r="G189" s="40" t="s">
        <v>149</v>
      </c>
      <c r="H189" s="40" t="s">
        <v>4</v>
      </c>
      <c r="I189" s="40">
        <f>IFERROR(VLOOKUP($G189,'CH2015'!$A$3:$C$1897,3,FALSE),0)</f>
        <v>0</v>
      </c>
      <c r="J189" s="3">
        <f>IFERROR(VLOOKUP($G189,'CH2016'!$A$3:$C$1897,3,FALSE),0)</f>
        <v>0</v>
      </c>
      <c r="K189" s="3">
        <f>IFERROR(VLOOKUP($G189,'CH2017'!$A$3:$C$1897,3,FALSE),0)</f>
        <v>0</v>
      </c>
      <c r="L189" s="3">
        <f>IFERROR(VLOOKUP($G189,'CH2018'!$A$3:$C$1897,3,FALSE),0)</f>
        <v>8</v>
      </c>
      <c r="M189" s="3">
        <f>IFERROR(VLOOKUP($G189,'CH2019'!$A$3:$C$1897,3,FALSE),0)</f>
        <v>12</v>
      </c>
      <c r="N189" s="3">
        <f>IFERROR(VLOOKUP($G189,'CH2020'!$A$3:$C$1897,3,FALSE),0)</f>
        <v>9</v>
      </c>
      <c r="O189" s="17">
        <f t="shared" si="22"/>
        <v>29</v>
      </c>
      <c r="Q189" s="40" t="s">
        <v>451</v>
      </c>
      <c r="R189" s="40" t="s">
        <v>4</v>
      </c>
      <c r="S189" s="40">
        <v>3</v>
      </c>
      <c r="T189" s="3">
        <v>4</v>
      </c>
      <c r="U189" s="3">
        <v>4</v>
      </c>
      <c r="V189" s="3">
        <v>2</v>
      </c>
      <c r="W189" s="3">
        <v>3</v>
      </c>
      <c r="X189" s="3">
        <v>1</v>
      </c>
      <c r="Y189" s="17">
        <v>17</v>
      </c>
    </row>
    <row r="190" spans="1:25" x14ac:dyDescent="0.3">
      <c r="A190" s="40" t="s">
        <v>144</v>
      </c>
      <c r="B190" s="40" t="s">
        <v>4</v>
      </c>
      <c r="C190" s="40">
        <v>89</v>
      </c>
      <c r="D190" s="41">
        <f t="shared" si="21"/>
        <v>1.3398932902961616E-4</v>
      </c>
      <c r="E190" s="42">
        <f t="shared" si="23"/>
        <v>0.98071306411013037</v>
      </c>
      <c r="G190" s="40" t="s">
        <v>144</v>
      </c>
      <c r="H190" s="40" t="s">
        <v>4</v>
      </c>
      <c r="I190" s="40">
        <f>IFERROR(VLOOKUP($G190,'CH2015'!$A$3:$C$1897,3,FALSE),0)</f>
        <v>0</v>
      </c>
      <c r="J190" s="3">
        <f>IFERROR(VLOOKUP($G190,'CH2016'!$A$3:$C$1897,3,FALSE),0)</f>
        <v>0</v>
      </c>
      <c r="K190" s="3">
        <f>IFERROR(VLOOKUP($G190,'CH2017'!$A$3:$C$1897,3,FALSE),0)</f>
        <v>0</v>
      </c>
      <c r="L190" s="3">
        <f>IFERROR(VLOOKUP($G190,'CH2018'!$A$3:$C$1897,3,FALSE),0)</f>
        <v>0</v>
      </c>
      <c r="M190" s="3">
        <f>IFERROR(VLOOKUP($G190,'CH2019'!$A$3:$C$1897,3,FALSE),0)</f>
        <v>0</v>
      </c>
      <c r="N190" s="3">
        <f>IFERROR(VLOOKUP($G190,'CH2020'!$A$3:$C$1897,3,FALSE),0)</f>
        <v>2</v>
      </c>
      <c r="O190" s="17">
        <f t="shared" si="22"/>
        <v>2</v>
      </c>
      <c r="Q190" s="40" t="s">
        <v>560</v>
      </c>
      <c r="R190" s="40" t="s">
        <v>4</v>
      </c>
      <c r="S190" s="40">
        <v>4</v>
      </c>
      <c r="T190" s="3">
        <v>2</v>
      </c>
      <c r="U190" s="3">
        <v>6</v>
      </c>
      <c r="V190" s="3">
        <v>2</v>
      </c>
      <c r="W190" s="3">
        <v>3</v>
      </c>
      <c r="X190" s="3">
        <v>0</v>
      </c>
      <c r="Y190" s="17">
        <v>17</v>
      </c>
    </row>
    <row r="191" spans="1:25" x14ac:dyDescent="0.3">
      <c r="A191" s="40" t="s">
        <v>257</v>
      </c>
      <c r="B191" s="40" t="s">
        <v>4</v>
      </c>
      <c r="C191" s="40">
        <v>87</v>
      </c>
      <c r="D191" s="41">
        <f t="shared" si="21"/>
        <v>1.3097833287164726E-4</v>
      </c>
      <c r="E191" s="42">
        <f t="shared" si="23"/>
        <v>0.98084404244300205</v>
      </c>
      <c r="G191" s="40" t="s">
        <v>257</v>
      </c>
      <c r="H191" s="40" t="s">
        <v>4</v>
      </c>
      <c r="I191" s="40">
        <f>IFERROR(VLOOKUP($G191,'CH2015'!$A$3:$C$1897,3,FALSE),0)</f>
        <v>3</v>
      </c>
      <c r="J191" s="3">
        <f>IFERROR(VLOOKUP($G191,'CH2016'!$A$3:$C$1897,3,FALSE),0)</f>
        <v>4</v>
      </c>
      <c r="K191" s="3">
        <f>IFERROR(VLOOKUP($G191,'CH2017'!$A$3:$C$1897,3,FALSE),0)</f>
        <v>2</v>
      </c>
      <c r="L191" s="3">
        <f>IFERROR(VLOOKUP($G191,'CH2018'!$A$3:$C$1897,3,FALSE),0)</f>
        <v>4</v>
      </c>
      <c r="M191" s="3">
        <f>IFERROR(VLOOKUP($G191,'CH2019'!$A$3:$C$1897,3,FALSE),0)</f>
        <v>1</v>
      </c>
      <c r="N191" s="3">
        <f>IFERROR(VLOOKUP($G191,'CH2020'!$A$3:$C$1897,3,FALSE),0)</f>
        <v>2</v>
      </c>
      <c r="O191" s="17">
        <f t="shared" si="22"/>
        <v>16</v>
      </c>
      <c r="Q191" s="40" t="s">
        <v>647</v>
      </c>
      <c r="R191" s="40" t="s">
        <v>4</v>
      </c>
      <c r="S191" s="40">
        <v>4</v>
      </c>
      <c r="T191" s="3">
        <v>5</v>
      </c>
      <c r="U191" s="3">
        <v>1</v>
      </c>
      <c r="V191" s="3">
        <v>4</v>
      </c>
      <c r="W191" s="3">
        <v>3</v>
      </c>
      <c r="X191" s="3">
        <v>0</v>
      </c>
      <c r="Y191" s="17">
        <v>17</v>
      </c>
    </row>
    <row r="192" spans="1:25" x14ac:dyDescent="0.3">
      <c r="A192" s="40" t="s">
        <v>155</v>
      </c>
      <c r="B192" s="40" t="s">
        <v>4</v>
      </c>
      <c r="C192" s="40">
        <v>85</v>
      </c>
      <c r="D192" s="41">
        <f t="shared" si="21"/>
        <v>1.2796733671367836E-4</v>
      </c>
      <c r="E192" s="42">
        <f t="shared" si="23"/>
        <v>0.98097200977971577</v>
      </c>
      <c r="G192" s="40" t="s">
        <v>155</v>
      </c>
      <c r="H192" s="40" t="s">
        <v>4</v>
      </c>
      <c r="I192" s="40">
        <f>IFERROR(VLOOKUP($G192,'CH2015'!$A$3:$C$1897,3,FALSE),0)</f>
        <v>1</v>
      </c>
      <c r="J192" s="3">
        <f>IFERROR(VLOOKUP($G192,'CH2016'!$A$3:$C$1897,3,FALSE),0)</f>
        <v>1</v>
      </c>
      <c r="K192" s="3">
        <f>IFERROR(VLOOKUP($G192,'CH2017'!$A$3:$C$1897,3,FALSE),0)</f>
        <v>1</v>
      </c>
      <c r="L192" s="3">
        <f>IFERROR(VLOOKUP($G192,'CH2018'!$A$3:$C$1897,3,FALSE),0)</f>
        <v>3</v>
      </c>
      <c r="M192" s="3">
        <f>IFERROR(VLOOKUP($G192,'CH2019'!$A$3:$C$1897,3,FALSE),0)</f>
        <v>4</v>
      </c>
      <c r="N192" s="3">
        <f>IFERROR(VLOOKUP($G192,'CH2020'!$A$3:$C$1897,3,FALSE),0)</f>
        <v>6</v>
      </c>
      <c r="O192" s="17">
        <f t="shared" si="22"/>
        <v>16</v>
      </c>
      <c r="Q192" s="40" t="s">
        <v>124</v>
      </c>
      <c r="R192" s="40" t="s">
        <v>4</v>
      </c>
      <c r="S192" s="40">
        <v>2</v>
      </c>
      <c r="T192" s="17">
        <v>0</v>
      </c>
      <c r="U192" s="17">
        <v>0</v>
      </c>
      <c r="V192" s="17">
        <v>5</v>
      </c>
      <c r="W192" s="17">
        <v>5</v>
      </c>
      <c r="X192" s="17">
        <v>4</v>
      </c>
      <c r="Y192" s="17">
        <v>16</v>
      </c>
    </row>
    <row r="193" spans="1:25" x14ac:dyDescent="0.3">
      <c r="A193" s="40" t="s">
        <v>231</v>
      </c>
      <c r="B193" s="40" t="s">
        <v>4</v>
      </c>
      <c r="C193" s="40">
        <v>84</v>
      </c>
      <c r="D193" s="41">
        <f t="shared" si="21"/>
        <v>1.2646183863469391E-4</v>
      </c>
      <c r="E193" s="42">
        <f t="shared" si="23"/>
        <v>0.98109847161835051</v>
      </c>
      <c r="G193" s="40" t="s">
        <v>231</v>
      </c>
      <c r="H193" s="40" t="s">
        <v>4</v>
      </c>
      <c r="I193" s="40">
        <f>IFERROR(VLOOKUP($G193,'CH2015'!$A$3:$C$1897,3,FALSE),0)</f>
        <v>3</v>
      </c>
      <c r="J193" s="3">
        <f>IFERROR(VLOOKUP($G193,'CH2016'!$A$3:$C$1897,3,FALSE),0)</f>
        <v>3</v>
      </c>
      <c r="K193" s="3">
        <f>IFERROR(VLOOKUP($G193,'CH2017'!$A$3:$C$1897,3,FALSE),0)</f>
        <v>10</v>
      </c>
      <c r="L193" s="3">
        <f>IFERROR(VLOOKUP($G193,'CH2018'!$A$3:$C$1897,3,FALSE),0)</f>
        <v>5</v>
      </c>
      <c r="M193" s="3">
        <f>IFERROR(VLOOKUP($G193,'CH2019'!$A$3:$C$1897,3,FALSE),0)</f>
        <v>4</v>
      </c>
      <c r="N193" s="3">
        <f>IFERROR(VLOOKUP($G193,'CH2020'!$A$3:$C$1897,3,FALSE),0)</f>
        <v>2</v>
      </c>
      <c r="O193" s="17">
        <f t="shared" si="22"/>
        <v>27</v>
      </c>
      <c r="Q193" s="40" t="s">
        <v>211</v>
      </c>
      <c r="R193" s="40" t="s">
        <v>4</v>
      </c>
      <c r="S193" s="40">
        <v>2</v>
      </c>
      <c r="T193" s="3">
        <v>3</v>
      </c>
      <c r="U193" s="3">
        <v>7</v>
      </c>
      <c r="V193" s="3">
        <v>2</v>
      </c>
      <c r="W193" s="3">
        <v>1</v>
      </c>
      <c r="X193" s="3">
        <v>1</v>
      </c>
      <c r="Y193" s="17">
        <v>16</v>
      </c>
    </row>
    <row r="194" spans="1:25" x14ac:dyDescent="0.3">
      <c r="A194" s="40" t="s">
        <v>194</v>
      </c>
      <c r="B194" s="40" t="s">
        <v>4</v>
      </c>
      <c r="C194" s="40">
        <v>84</v>
      </c>
      <c r="D194" s="41">
        <f t="shared" si="21"/>
        <v>1.2646183863469391E-4</v>
      </c>
      <c r="E194" s="42">
        <f t="shared" si="23"/>
        <v>0.98122493345698525</v>
      </c>
      <c r="G194" s="40" t="s">
        <v>194</v>
      </c>
      <c r="H194" s="40" t="s">
        <v>4</v>
      </c>
      <c r="I194" s="40">
        <f>IFERROR(VLOOKUP($G194,'CH2015'!$A$3:$C$1897,3,FALSE),0)</f>
        <v>7</v>
      </c>
      <c r="J194" s="17">
        <f>IFERROR(VLOOKUP($G194,'CH2016'!$A$3:$C$1897,3,FALSE),0)</f>
        <v>12</v>
      </c>
      <c r="K194" s="17">
        <f>IFERROR(VLOOKUP($G194,'CH2017'!$A$3:$C$1897,3,FALSE),0)</f>
        <v>8</v>
      </c>
      <c r="L194" s="17">
        <f>IFERROR(VLOOKUP($G194,'CH2018'!$A$3:$C$1897,3,FALSE),0)</f>
        <v>7</v>
      </c>
      <c r="M194" s="17">
        <f>IFERROR(VLOOKUP($G194,'CH2019'!$A$3:$C$1897,3,FALSE),0)</f>
        <v>8</v>
      </c>
      <c r="N194" s="17">
        <f>IFERROR(VLOOKUP($G194,'CH2020'!$A$3:$C$1897,3,FALSE),0)</f>
        <v>10</v>
      </c>
      <c r="O194" s="17">
        <f t="shared" si="22"/>
        <v>52</v>
      </c>
      <c r="Q194" s="40" t="s">
        <v>257</v>
      </c>
      <c r="R194" s="40" t="s">
        <v>4</v>
      </c>
      <c r="S194" s="40">
        <v>3</v>
      </c>
      <c r="T194" s="3">
        <v>4</v>
      </c>
      <c r="U194" s="3">
        <v>2</v>
      </c>
      <c r="V194" s="3">
        <v>4</v>
      </c>
      <c r="W194" s="3">
        <v>1</v>
      </c>
      <c r="X194" s="3">
        <v>2</v>
      </c>
      <c r="Y194" s="17">
        <v>16</v>
      </c>
    </row>
    <row r="195" spans="1:25" x14ac:dyDescent="0.3">
      <c r="A195" s="40" t="s">
        <v>303</v>
      </c>
      <c r="B195" s="40" t="s">
        <v>4</v>
      </c>
      <c r="C195" s="40">
        <v>83</v>
      </c>
      <c r="D195" s="41">
        <f t="shared" si="21"/>
        <v>1.2495634055570946E-4</v>
      </c>
      <c r="E195" s="42">
        <f t="shared" si="23"/>
        <v>0.98134988979754101</v>
      </c>
      <c r="G195" s="40" t="s">
        <v>303</v>
      </c>
      <c r="H195" s="40" t="s">
        <v>4</v>
      </c>
      <c r="I195" s="40">
        <f>IFERROR(VLOOKUP($G195,'CH2015'!$A$3:$C$1897,3,FALSE),0)</f>
        <v>0</v>
      </c>
      <c r="J195" s="17">
        <f>IFERROR(VLOOKUP($G195,'CH2016'!$A$3:$C$1897,3,FALSE),0)</f>
        <v>0</v>
      </c>
      <c r="K195" s="17">
        <f>IFERROR(VLOOKUP($G195,'CH2017'!$A$3:$C$1897,3,FALSE),0)</f>
        <v>1</v>
      </c>
      <c r="L195" s="17">
        <f>IFERROR(VLOOKUP($G195,'CH2018'!$A$3:$C$1897,3,FALSE),0)</f>
        <v>0</v>
      </c>
      <c r="M195" s="17">
        <f>IFERROR(VLOOKUP($G195,'CH2019'!$A$3:$C$1897,3,FALSE),0)</f>
        <v>0</v>
      </c>
      <c r="N195" s="17">
        <f>IFERROR(VLOOKUP($G195,'CH2020'!$A$3:$C$1897,3,FALSE),0)</f>
        <v>0</v>
      </c>
      <c r="O195" s="17">
        <f t="shared" si="22"/>
        <v>1</v>
      </c>
      <c r="Q195" s="40" t="s">
        <v>155</v>
      </c>
      <c r="R195" s="40" t="s">
        <v>4</v>
      </c>
      <c r="S195" s="40">
        <v>1</v>
      </c>
      <c r="T195" s="3">
        <v>1</v>
      </c>
      <c r="U195" s="3">
        <v>1</v>
      </c>
      <c r="V195" s="3">
        <v>3</v>
      </c>
      <c r="W195" s="3">
        <v>4</v>
      </c>
      <c r="X195" s="3">
        <v>6</v>
      </c>
      <c r="Y195" s="17">
        <v>16</v>
      </c>
    </row>
    <row r="196" spans="1:25" x14ac:dyDescent="0.3">
      <c r="A196" s="40" t="s">
        <v>468</v>
      </c>
      <c r="B196" s="40" t="s">
        <v>4</v>
      </c>
      <c r="C196" s="40">
        <v>83</v>
      </c>
      <c r="D196" s="41">
        <f t="shared" ref="D196:D259" si="24">C196/D$2</f>
        <v>1.2495634055570946E-4</v>
      </c>
      <c r="E196" s="42">
        <f t="shared" si="23"/>
        <v>0.98147484613809677</v>
      </c>
      <c r="G196" s="40" t="s">
        <v>468</v>
      </c>
      <c r="H196" s="40" t="s">
        <v>4</v>
      </c>
      <c r="I196" s="40">
        <f>IFERROR(VLOOKUP($G196,'CH2015'!$A$3:$C$1897,3,FALSE),0)</f>
        <v>3</v>
      </c>
      <c r="J196" s="16">
        <f>IFERROR(VLOOKUP($G196,'CH2016'!$A$3:$C$1897,3,FALSE),0)</f>
        <v>1</v>
      </c>
      <c r="K196" s="16">
        <f>IFERROR(VLOOKUP($G196,'CH2017'!$A$3:$C$1897,3,FALSE),0)</f>
        <v>2</v>
      </c>
      <c r="L196" s="16">
        <f>IFERROR(VLOOKUP($G196,'CH2018'!$A$3:$C$1897,3,FALSE),0)</f>
        <v>2</v>
      </c>
      <c r="M196" s="16">
        <f>IFERROR(VLOOKUP($G196,'CH2019'!$A$3:$C$1897,3,FALSE),0)</f>
        <v>1</v>
      </c>
      <c r="N196" s="16">
        <f>IFERROR(VLOOKUP($G196,'CH2020'!$A$3:$C$1897,3,FALSE),0)</f>
        <v>0</v>
      </c>
      <c r="O196" s="17">
        <f t="shared" ref="O196:O259" si="25">SUM(I196:N196)</f>
        <v>9</v>
      </c>
      <c r="Q196" s="40" t="s">
        <v>241</v>
      </c>
      <c r="R196" s="40" t="s">
        <v>4</v>
      </c>
      <c r="S196" s="40">
        <v>2</v>
      </c>
      <c r="T196" s="3">
        <v>2</v>
      </c>
      <c r="U196" s="3">
        <v>0</v>
      </c>
      <c r="V196" s="3">
        <v>6</v>
      </c>
      <c r="W196" s="3">
        <v>5</v>
      </c>
      <c r="X196" s="3">
        <v>1</v>
      </c>
      <c r="Y196" s="17">
        <v>16</v>
      </c>
    </row>
    <row r="197" spans="1:25" x14ac:dyDescent="0.3">
      <c r="A197" s="40" t="s">
        <v>166</v>
      </c>
      <c r="B197" s="40" t="s">
        <v>4</v>
      </c>
      <c r="C197" s="40">
        <v>82</v>
      </c>
      <c r="D197" s="41">
        <f t="shared" si="24"/>
        <v>1.2345084247672501E-4</v>
      </c>
      <c r="E197" s="42">
        <f t="shared" ref="E197:E260" si="26">E196+D197</f>
        <v>0.98159829698057355</v>
      </c>
      <c r="G197" s="40" t="s">
        <v>166</v>
      </c>
      <c r="H197" s="40" t="s">
        <v>4</v>
      </c>
      <c r="I197" s="40">
        <f>IFERROR(VLOOKUP($G197,'CH2015'!$A$3:$C$1897,3,FALSE),0)</f>
        <v>5</v>
      </c>
      <c r="J197" s="17">
        <f>IFERROR(VLOOKUP($G197,'CH2016'!$A$3:$C$1897,3,FALSE),0)</f>
        <v>7</v>
      </c>
      <c r="K197" s="17">
        <f>IFERROR(VLOOKUP($G197,'CH2017'!$A$3:$C$1897,3,FALSE),0)</f>
        <v>4</v>
      </c>
      <c r="L197" s="17">
        <f>IFERROR(VLOOKUP($G197,'CH2018'!$A$3:$C$1897,3,FALSE),0)</f>
        <v>5</v>
      </c>
      <c r="M197" s="17">
        <f>IFERROR(VLOOKUP($G197,'CH2019'!$A$3:$C$1897,3,FALSE),0)</f>
        <v>9</v>
      </c>
      <c r="N197" s="17">
        <f>IFERROR(VLOOKUP($G197,'CH2020'!$A$3:$C$1897,3,FALSE),0)</f>
        <v>10</v>
      </c>
      <c r="O197" s="17">
        <f t="shared" si="25"/>
        <v>40</v>
      </c>
      <c r="Q197" s="40" t="s">
        <v>544</v>
      </c>
      <c r="R197" s="40" t="s">
        <v>4</v>
      </c>
      <c r="S197" s="40">
        <v>6</v>
      </c>
      <c r="T197" s="17">
        <v>3</v>
      </c>
      <c r="U197" s="17">
        <v>0</v>
      </c>
      <c r="V197" s="17">
        <v>3</v>
      </c>
      <c r="W197" s="17">
        <v>4</v>
      </c>
      <c r="X197" s="17">
        <v>0</v>
      </c>
      <c r="Y197" s="17">
        <v>16</v>
      </c>
    </row>
    <row r="198" spans="1:25" x14ac:dyDescent="0.3">
      <c r="A198" s="40" t="s">
        <v>412</v>
      </c>
      <c r="B198" s="40" t="s">
        <v>4</v>
      </c>
      <c r="C198" s="40">
        <v>80</v>
      </c>
      <c r="D198" s="41">
        <f t="shared" si="24"/>
        <v>1.204398463187561E-4</v>
      </c>
      <c r="E198" s="42">
        <f t="shared" si="26"/>
        <v>0.98171873682689226</v>
      </c>
      <c r="G198" s="40" t="s">
        <v>412</v>
      </c>
      <c r="H198" s="40" t="s">
        <v>4</v>
      </c>
      <c r="I198" s="40">
        <f>IFERROR(VLOOKUP($G198,'CH2015'!$A$3:$C$1897,3,FALSE),0)</f>
        <v>0</v>
      </c>
      <c r="J198" s="17">
        <f>IFERROR(VLOOKUP($G198,'CH2016'!$A$3:$C$1897,3,FALSE),0)</f>
        <v>1</v>
      </c>
      <c r="K198" s="17">
        <f>IFERROR(VLOOKUP($G198,'CH2017'!$A$3:$C$1897,3,FALSE),0)</f>
        <v>2</v>
      </c>
      <c r="L198" s="17">
        <f>IFERROR(VLOOKUP($G198,'CH2018'!$A$3:$C$1897,3,FALSE),0)</f>
        <v>2</v>
      </c>
      <c r="M198" s="17">
        <f>IFERROR(VLOOKUP($G198,'CH2019'!$A$3:$C$1897,3,FALSE),0)</f>
        <v>2</v>
      </c>
      <c r="N198" s="17">
        <f>IFERROR(VLOOKUP($G198,'CH2020'!$A$3:$C$1897,3,FALSE),0)</f>
        <v>0</v>
      </c>
      <c r="O198" s="17">
        <f t="shared" si="25"/>
        <v>7</v>
      </c>
      <c r="Q198" s="40" t="s">
        <v>198</v>
      </c>
      <c r="R198" s="40" t="s">
        <v>4</v>
      </c>
      <c r="S198" s="40">
        <v>2</v>
      </c>
      <c r="T198" s="3">
        <v>3</v>
      </c>
      <c r="U198" s="3">
        <v>2</v>
      </c>
      <c r="V198" s="3">
        <v>1</v>
      </c>
      <c r="W198" s="3">
        <v>4</v>
      </c>
      <c r="X198" s="3">
        <v>4</v>
      </c>
      <c r="Y198" s="17">
        <v>16</v>
      </c>
    </row>
    <row r="199" spans="1:25" x14ac:dyDescent="0.3">
      <c r="A199" s="40" t="s">
        <v>603</v>
      </c>
      <c r="B199" s="40" t="s">
        <v>4</v>
      </c>
      <c r="C199" s="40">
        <v>80</v>
      </c>
      <c r="D199" s="41">
        <f t="shared" si="24"/>
        <v>1.204398463187561E-4</v>
      </c>
      <c r="E199" s="42">
        <f t="shared" si="26"/>
        <v>0.98183917667321097</v>
      </c>
      <c r="G199" s="40" t="s">
        <v>603</v>
      </c>
      <c r="H199" s="40" t="s">
        <v>4</v>
      </c>
      <c r="I199" s="40">
        <f>IFERROR(VLOOKUP($G199,'CH2015'!$A$3:$C$1897,3,FALSE),0)</f>
        <v>0</v>
      </c>
      <c r="J199" s="17">
        <f>IFERROR(VLOOKUP($G199,'CH2016'!$A$3:$C$1897,3,FALSE),0)</f>
        <v>0</v>
      </c>
      <c r="K199" s="17">
        <f>IFERROR(VLOOKUP($G199,'CH2017'!$A$3:$C$1897,3,FALSE),0)</f>
        <v>3</v>
      </c>
      <c r="L199" s="17">
        <f>IFERROR(VLOOKUP($G199,'CH2018'!$A$3:$C$1897,3,FALSE),0)</f>
        <v>0</v>
      </c>
      <c r="M199" s="17">
        <f>IFERROR(VLOOKUP($G199,'CH2019'!$A$3:$C$1897,3,FALSE),0)</f>
        <v>1</v>
      </c>
      <c r="N199" s="17">
        <f>IFERROR(VLOOKUP($G199,'CH2020'!$A$3:$C$1897,3,FALSE),0)</f>
        <v>1</v>
      </c>
      <c r="O199" s="17">
        <f t="shared" si="25"/>
        <v>5</v>
      </c>
      <c r="Q199" s="40" t="s">
        <v>247</v>
      </c>
      <c r="R199" s="40" t="s">
        <v>4</v>
      </c>
      <c r="S199" s="40">
        <v>2</v>
      </c>
      <c r="T199" s="16">
        <v>3</v>
      </c>
      <c r="U199" s="16">
        <v>4</v>
      </c>
      <c r="V199" s="16">
        <v>4</v>
      </c>
      <c r="W199" s="16">
        <v>1</v>
      </c>
      <c r="X199" s="16">
        <v>1</v>
      </c>
      <c r="Y199" s="17">
        <v>15</v>
      </c>
    </row>
    <row r="200" spans="1:25" x14ac:dyDescent="0.3">
      <c r="A200" s="40" t="s">
        <v>377</v>
      </c>
      <c r="B200" s="40" t="s">
        <v>4</v>
      </c>
      <c r="C200" s="40">
        <v>77</v>
      </c>
      <c r="D200" s="41">
        <f t="shared" si="24"/>
        <v>1.1592335208180274E-4</v>
      </c>
      <c r="E200" s="42">
        <f t="shared" si="26"/>
        <v>0.98195510002529274</v>
      </c>
      <c r="G200" s="40" t="s">
        <v>377</v>
      </c>
      <c r="H200" s="40" t="s">
        <v>4</v>
      </c>
      <c r="I200" s="40">
        <f>IFERROR(VLOOKUP($G200,'CH2015'!$A$3:$C$1897,3,FALSE),0)</f>
        <v>3</v>
      </c>
      <c r="J200" s="3">
        <f>IFERROR(VLOOKUP($G200,'CH2016'!$A$3:$C$1897,3,FALSE),0)</f>
        <v>2</v>
      </c>
      <c r="K200" s="3">
        <f>IFERROR(VLOOKUP($G200,'CH2017'!$A$3:$C$1897,3,FALSE),0)</f>
        <v>2</v>
      </c>
      <c r="L200" s="3">
        <f>IFERROR(VLOOKUP($G200,'CH2018'!$A$3:$C$1897,3,FALSE),0)</f>
        <v>1</v>
      </c>
      <c r="M200" s="3">
        <f>IFERROR(VLOOKUP($G200,'CH2019'!$A$3:$C$1897,3,FALSE),0)</f>
        <v>2</v>
      </c>
      <c r="N200" s="3">
        <f>IFERROR(VLOOKUP($G200,'CH2020'!$A$3:$C$1897,3,FALSE),0)</f>
        <v>1</v>
      </c>
      <c r="O200" s="17">
        <f t="shared" si="25"/>
        <v>11</v>
      </c>
      <c r="Q200" s="40" t="s">
        <v>187</v>
      </c>
      <c r="R200" s="40" t="s">
        <v>4</v>
      </c>
      <c r="S200" s="40">
        <v>2</v>
      </c>
      <c r="T200" s="16">
        <v>1</v>
      </c>
      <c r="U200" s="16">
        <v>3</v>
      </c>
      <c r="V200" s="16">
        <v>2</v>
      </c>
      <c r="W200" s="16">
        <v>5</v>
      </c>
      <c r="X200" s="16">
        <v>2</v>
      </c>
      <c r="Y200" s="17">
        <v>15</v>
      </c>
    </row>
    <row r="201" spans="1:25" x14ac:dyDescent="0.3">
      <c r="A201" s="40" t="s">
        <v>181</v>
      </c>
      <c r="B201" s="40" t="s">
        <v>4</v>
      </c>
      <c r="C201" s="40">
        <v>77</v>
      </c>
      <c r="D201" s="41">
        <f t="shared" si="24"/>
        <v>1.1592335208180274E-4</v>
      </c>
      <c r="E201" s="42">
        <f t="shared" si="26"/>
        <v>0.98207102337737451</v>
      </c>
      <c r="G201" s="40" t="s">
        <v>181</v>
      </c>
      <c r="H201" s="40" t="s">
        <v>4</v>
      </c>
      <c r="I201" s="40">
        <f>IFERROR(VLOOKUP($G201,'CH2015'!$A$3:$C$1897,3,FALSE),0)</f>
        <v>2</v>
      </c>
      <c r="J201" s="3">
        <f>IFERROR(VLOOKUP($G201,'CH2016'!$A$3:$C$1897,3,FALSE),0)</f>
        <v>1</v>
      </c>
      <c r="K201" s="3">
        <f>IFERROR(VLOOKUP($G201,'CH2017'!$A$3:$C$1897,3,FALSE),0)</f>
        <v>2</v>
      </c>
      <c r="L201" s="3">
        <f>IFERROR(VLOOKUP($G201,'CH2018'!$A$3:$C$1897,3,FALSE),0)</f>
        <v>4</v>
      </c>
      <c r="M201" s="3">
        <f>IFERROR(VLOOKUP($G201,'CH2019'!$A$3:$C$1897,3,FALSE),0)</f>
        <v>5</v>
      </c>
      <c r="N201" s="3">
        <f>IFERROR(VLOOKUP($G201,'CH2020'!$A$3:$C$1897,3,FALSE),0)</f>
        <v>7</v>
      </c>
      <c r="O201" s="17">
        <f t="shared" si="25"/>
        <v>21</v>
      </c>
      <c r="Q201" s="40" t="s">
        <v>202</v>
      </c>
      <c r="R201" s="40" t="s">
        <v>4</v>
      </c>
      <c r="S201" s="40">
        <v>0</v>
      </c>
      <c r="T201" s="3">
        <v>1</v>
      </c>
      <c r="U201" s="3">
        <v>2</v>
      </c>
      <c r="V201" s="3">
        <v>6</v>
      </c>
      <c r="W201" s="3">
        <v>2</v>
      </c>
      <c r="X201" s="3">
        <v>4</v>
      </c>
      <c r="Y201" s="17">
        <v>15</v>
      </c>
    </row>
    <row r="202" spans="1:25" x14ac:dyDescent="0.3">
      <c r="A202" s="40" t="s">
        <v>202</v>
      </c>
      <c r="B202" s="40" t="s">
        <v>4</v>
      </c>
      <c r="C202" s="40">
        <v>76</v>
      </c>
      <c r="D202" s="41">
        <f t="shared" si="24"/>
        <v>1.1441785400281829E-4</v>
      </c>
      <c r="E202" s="42">
        <f t="shared" si="26"/>
        <v>0.9821854412313773</v>
      </c>
      <c r="G202" s="40" t="s">
        <v>202</v>
      </c>
      <c r="H202" s="40" t="s">
        <v>4</v>
      </c>
      <c r="I202" s="40">
        <f>IFERROR(VLOOKUP($G202,'CH2015'!$A$3:$C$1897,3,FALSE),0)</f>
        <v>0</v>
      </c>
      <c r="J202" s="3">
        <f>IFERROR(VLOOKUP($G202,'CH2016'!$A$3:$C$1897,3,FALSE),0)</f>
        <v>1</v>
      </c>
      <c r="K202" s="3">
        <f>IFERROR(VLOOKUP($G202,'CH2017'!$A$3:$C$1897,3,FALSE),0)</f>
        <v>2</v>
      </c>
      <c r="L202" s="3">
        <f>IFERROR(VLOOKUP($G202,'CH2018'!$A$3:$C$1897,3,FALSE),0)</f>
        <v>6</v>
      </c>
      <c r="M202" s="3">
        <f>IFERROR(VLOOKUP($G202,'CH2019'!$A$3:$C$1897,3,FALSE),0)</f>
        <v>2</v>
      </c>
      <c r="N202" s="3">
        <f>IFERROR(VLOOKUP($G202,'CH2020'!$A$3:$C$1897,3,FALSE),0)</f>
        <v>4</v>
      </c>
      <c r="O202" s="17">
        <f t="shared" si="25"/>
        <v>15</v>
      </c>
      <c r="Q202" s="40" t="s">
        <v>159</v>
      </c>
      <c r="R202" s="40" t="s">
        <v>4</v>
      </c>
      <c r="S202" s="40">
        <v>0</v>
      </c>
      <c r="T202" s="3">
        <v>3</v>
      </c>
      <c r="U202" s="3">
        <v>6</v>
      </c>
      <c r="V202" s="3">
        <v>1</v>
      </c>
      <c r="W202" s="3">
        <v>2</v>
      </c>
      <c r="X202" s="3">
        <v>3</v>
      </c>
      <c r="Y202" s="17">
        <v>15</v>
      </c>
    </row>
    <row r="203" spans="1:25" x14ac:dyDescent="0.3">
      <c r="A203" s="40" t="s">
        <v>178</v>
      </c>
      <c r="B203" s="40" t="s">
        <v>4</v>
      </c>
      <c r="C203" s="40">
        <v>76</v>
      </c>
      <c r="D203" s="41">
        <f t="shared" si="24"/>
        <v>1.1441785400281829E-4</v>
      </c>
      <c r="E203" s="42">
        <f t="shared" si="26"/>
        <v>0.98229985908538009</v>
      </c>
      <c r="G203" s="40" t="s">
        <v>178</v>
      </c>
      <c r="H203" s="40" t="s">
        <v>4</v>
      </c>
      <c r="I203" s="40">
        <f>IFERROR(VLOOKUP($G203,'CH2015'!$A$3:$C$1897,3,FALSE),0)</f>
        <v>0</v>
      </c>
      <c r="J203" s="3">
        <f>IFERROR(VLOOKUP($G203,'CH2016'!$A$3:$C$1897,3,FALSE),0)</f>
        <v>3</v>
      </c>
      <c r="K203" s="3">
        <f>IFERROR(VLOOKUP($G203,'CH2017'!$A$3:$C$1897,3,FALSE),0)</f>
        <v>4</v>
      </c>
      <c r="L203" s="3">
        <f>IFERROR(VLOOKUP($G203,'CH2018'!$A$3:$C$1897,3,FALSE),0)</f>
        <v>5</v>
      </c>
      <c r="M203" s="3">
        <f>IFERROR(VLOOKUP($G203,'CH2019'!$A$3:$C$1897,3,FALSE),0)</f>
        <v>3</v>
      </c>
      <c r="N203" s="3">
        <f>IFERROR(VLOOKUP($G203,'CH2020'!$A$3:$C$1897,3,FALSE),0)</f>
        <v>4</v>
      </c>
      <c r="O203" s="17">
        <f t="shared" si="25"/>
        <v>19</v>
      </c>
      <c r="Q203" s="40" t="s">
        <v>267</v>
      </c>
      <c r="R203" s="40" t="s">
        <v>4</v>
      </c>
      <c r="S203" s="40">
        <v>2</v>
      </c>
      <c r="T203" s="3">
        <v>3</v>
      </c>
      <c r="U203" s="3">
        <v>4</v>
      </c>
      <c r="V203" s="3">
        <v>1</v>
      </c>
      <c r="W203" s="3">
        <v>2</v>
      </c>
      <c r="X203" s="3">
        <v>3</v>
      </c>
      <c r="Y203" s="17">
        <v>15</v>
      </c>
    </row>
    <row r="204" spans="1:25" x14ac:dyDescent="0.3">
      <c r="A204" s="40" t="s">
        <v>216</v>
      </c>
      <c r="B204" s="40" t="s">
        <v>4</v>
      </c>
      <c r="C204" s="40">
        <v>76</v>
      </c>
      <c r="D204" s="41">
        <f t="shared" si="24"/>
        <v>1.1441785400281829E-4</v>
      </c>
      <c r="E204" s="42">
        <f t="shared" si="26"/>
        <v>0.98241427693938288</v>
      </c>
      <c r="G204" s="40" t="s">
        <v>216</v>
      </c>
      <c r="H204" s="40" t="s">
        <v>4</v>
      </c>
      <c r="I204" s="40">
        <f>IFERROR(VLOOKUP($G204,'CH2015'!$A$3:$C$1897,3,FALSE),0)</f>
        <v>4</v>
      </c>
      <c r="J204" s="3">
        <f>IFERROR(VLOOKUP($G204,'CH2016'!$A$3:$C$1897,3,FALSE),0)</f>
        <v>1</v>
      </c>
      <c r="K204" s="3">
        <f>IFERROR(VLOOKUP($G204,'CH2017'!$A$3:$C$1897,3,FALSE),0)</f>
        <v>2</v>
      </c>
      <c r="L204" s="3">
        <f>IFERROR(VLOOKUP($G204,'CH2018'!$A$3:$C$1897,3,FALSE),0)</f>
        <v>2</v>
      </c>
      <c r="M204" s="3">
        <f>IFERROR(VLOOKUP($G204,'CH2019'!$A$3:$C$1897,3,FALSE),0)</f>
        <v>2</v>
      </c>
      <c r="N204" s="3">
        <f>IFERROR(VLOOKUP($G204,'CH2020'!$A$3:$C$1897,3,FALSE),0)</f>
        <v>2</v>
      </c>
      <c r="O204" s="17">
        <f t="shared" si="25"/>
        <v>13</v>
      </c>
      <c r="Q204" s="40" t="s">
        <v>238</v>
      </c>
      <c r="R204" s="40" t="s">
        <v>4</v>
      </c>
      <c r="S204" s="40">
        <v>3</v>
      </c>
      <c r="T204" s="3">
        <v>3</v>
      </c>
      <c r="U204" s="3">
        <v>1</v>
      </c>
      <c r="V204" s="3">
        <v>5</v>
      </c>
      <c r="W204" s="3">
        <v>0</v>
      </c>
      <c r="X204" s="3">
        <v>3</v>
      </c>
      <c r="Y204" s="17">
        <v>15</v>
      </c>
    </row>
    <row r="205" spans="1:25" x14ac:dyDescent="0.3">
      <c r="A205" s="40" t="s">
        <v>120</v>
      </c>
      <c r="B205" s="40" t="s">
        <v>4</v>
      </c>
      <c r="C205" s="40">
        <v>75</v>
      </c>
      <c r="D205" s="41">
        <f t="shared" si="24"/>
        <v>1.1291235592383384E-4</v>
      </c>
      <c r="E205" s="42">
        <f t="shared" si="26"/>
        <v>0.98252718929530669</v>
      </c>
      <c r="G205" s="40" t="s">
        <v>120</v>
      </c>
      <c r="H205" s="40" t="s">
        <v>4</v>
      </c>
      <c r="I205" s="40">
        <f>IFERROR(VLOOKUP($G205,'CH2015'!$A$3:$C$1897,3,FALSE),0)</f>
        <v>2</v>
      </c>
      <c r="J205" s="3">
        <f>IFERROR(VLOOKUP($G205,'CH2016'!$A$3:$C$1897,3,FALSE),0)</f>
        <v>9</v>
      </c>
      <c r="K205" s="3">
        <f>IFERROR(VLOOKUP($G205,'CH2017'!$A$3:$C$1897,3,FALSE),0)</f>
        <v>9</v>
      </c>
      <c r="L205" s="3">
        <f>IFERROR(VLOOKUP($G205,'CH2018'!$A$3:$C$1897,3,FALSE),0)</f>
        <v>7</v>
      </c>
      <c r="M205" s="3">
        <f>IFERROR(VLOOKUP($G205,'CH2019'!$A$3:$C$1897,3,FALSE),0)</f>
        <v>4</v>
      </c>
      <c r="N205" s="3">
        <f>IFERROR(VLOOKUP($G205,'CH2020'!$A$3:$C$1897,3,FALSE),0)</f>
        <v>7</v>
      </c>
      <c r="O205" s="17">
        <f t="shared" si="25"/>
        <v>38</v>
      </c>
      <c r="Q205" s="40" t="s">
        <v>292</v>
      </c>
      <c r="R205" s="40" t="s">
        <v>4</v>
      </c>
      <c r="S205" s="40">
        <v>7</v>
      </c>
      <c r="T205" s="3">
        <v>3</v>
      </c>
      <c r="U205" s="3">
        <v>3</v>
      </c>
      <c r="V205" s="3">
        <v>2</v>
      </c>
      <c r="W205" s="3">
        <v>0</v>
      </c>
      <c r="X205" s="3">
        <v>0</v>
      </c>
      <c r="Y205" s="17">
        <v>15</v>
      </c>
    </row>
    <row r="206" spans="1:25" x14ac:dyDescent="0.3">
      <c r="A206" s="40" t="s">
        <v>199</v>
      </c>
      <c r="B206" s="40" t="s">
        <v>4</v>
      </c>
      <c r="C206" s="40">
        <v>74</v>
      </c>
      <c r="D206" s="41">
        <f t="shared" si="24"/>
        <v>1.1140685784484939E-4</v>
      </c>
      <c r="E206" s="42">
        <f t="shared" si="26"/>
        <v>0.98263859615315152</v>
      </c>
      <c r="G206" s="40" t="s">
        <v>199</v>
      </c>
      <c r="H206" s="40" t="s">
        <v>4</v>
      </c>
      <c r="I206" s="40">
        <f>IFERROR(VLOOKUP($G206,'CH2015'!$A$3:$C$1897,3,FALSE),0)</f>
        <v>4</v>
      </c>
      <c r="J206" s="3">
        <f>IFERROR(VLOOKUP($G206,'CH2016'!$A$3:$C$1897,3,FALSE),0)</f>
        <v>2</v>
      </c>
      <c r="K206" s="3">
        <f>IFERROR(VLOOKUP($G206,'CH2017'!$A$3:$C$1897,3,FALSE),0)</f>
        <v>2</v>
      </c>
      <c r="L206" s="3">
        <f>IFERROR(VLOOKUP($G206,'CH2018'!$A$3:$C$1897,3,FALSE),0)</f>
        <v>3</v>
      </c>
      <c r="M206" s="3">
        <f>IFERROR(VLOOKUP($G206,'CH2019'!$A$3:$C$1897,3,FALSE),0)</f>
        <v>7</v>
      </c>
      <c r="N206" s="3">
        <f>IFERROR(VLOOKUP($G206,'CH2020'!$A$3:$C$1897,3,FALSE),0)</f>
        <v>0</v>
      </c>
      <c r="O206" s="17">
        <f t="shared" si="25"/>
        <v>18</v>
      </c>
      <c r="Q206" s="40" t="s">
        <v>130</v>
      </c>
      <c r="R206" s="40" t="s">
        <v>4</v>
      </c>
      <c r="S206" s="40">
        <v>0</v>
      </c>
      <c r="T206" s="17">
        <v>0</v>
      </c>
      <c r="U206" s="17">
        <v>2</v>
      </c>
      <c r="V206" s="17">
        <v>5</v>
      </c>
      <c r="W206" s="17">
        <v>6</v>
      </c>
      <c r="X206" s="17">
        <v>1</v>
      </c>
      <c r="Y206" s="17">
        <v>14</v>
      </c>
    </row>
    <row r="207" spans="1:25" x14ac:dyDescent="0.3">
      <c r="A207" s="40" t="s">
        <v>362</v>
      </c>
      <c r="B207" s="40" t="s">
        <v>4</v>
      </c>
      <c r="C207" s="40">
        <v>73</v>
      </c>
      <c r="D207" s="41">
        <f t="shared" si="24"/>
        <v>1.0990135976586494E-4</v>
      </c>
      <c r="E207" s="42">
        <f t="shared" si="26"/>
        <v>0.98274849751291737</v>
      </c>
      <c r="G207" s="40" t="s">
        <v>362</v>
      </c>
      <c r="H207" s="40" t="s">
        <v>4</v>
      </c>
      <c r="I207" s="40">
        <f>IFERROR(VLOOKUP($G207,'CH2015'!$A$3:$C$1897,3,FALSE),0)</f>
        <v>3</v>
      </c>
      <c r="J207" s="3">
        <f>IFERROR(VLOOKUP($G207,'CH2016'!$A$3:$C$1897,3,FALSE),0)</f>
        <v>0</v>
      </c>
      <c r="K207" s="3">
        <f>IFERROR(VLOOKUP($G207,'CH2017'!$A$3:$C$1897,3,FALSE),0)</f>
        <v>1</v>
      </c>
      <c r="L207" s="3">
        <f>IFERROR(VLOOKUP($G207,'CH2018'!$A$3:$C$1897,3,FALSE),0)</f>
        <v>0</v>
      </c>
      <c r="M207" s="3">
        <f>IFERROR(VLOOKUP($G207,'CH2019'!$A$3:$C$1897,3,FALSE),0)</f>
        <v>0</v>
      </c>
      <c r="N207" s="3">
        <f>IFERROR(VLOOKUP($G207,'CH2020'!$A$3:$C$1897,3,FALSE),0)</f>
        <v>3</v>
      </c>
      <c r="O207" s="17">
        <f t="shared" si="25"/>
        <v>7</v>
      </c>
      <c r="Q207" s="40" t="s">
        <v>321</v>
      </c>
      <c r="R207" s="40" t="s">
        <v>4</v>
      </c>
      <c r="S207" s="40">
        <v>0</v>
      </c>
      <c r="T207" s="3">
        <v>5</v>
      </c>
      <c r="U207" s="3">
        <v>2</v>
      </c>
      <c r="V207" s="3">
        <v>1</v>
      </c>
      <c r="W207" s="3">
        <v>3</v>
      </c>
      <c r="X207" s="3">
        <v>3</v>
      </c>
      <c r="Y207" s="17">
        <v>14</v>
      </c>
    </row>
    <row r="208" spans="1:25" x14ac:dyDescent="0.3">
      <c r="A208" s="40" t="s">
        <v>197</v>
      </c>
      <c r="B208" s="40" t="s">
        <v>4</v>
      </c>
      <c r="C208" s="40">
        <v>71</v>
      </c>
      <c r="D208" s="41">
        <f t="shared" si="24"/>
        <v>1.0689036360789603E-4</v>
      </c>
      <c r="E208" s="42">
        <f t="shared" si="26"/>
        <v>0.98285538787652527</v>
      </c>
      <c r="G208" s="40" t="s">
        <v>197</v>
      </c>
      <c r="H208" s="40" t="s">
        <v>4</v>
      </c>
      <c r="I208" s="40">
        <f>IFERROR(VLOOKUP($G208,'CH2015'!$A$3:$C$1897,3,FALSE),0)</f>
        <v>2</v>
      </c>
      <c r="J208" s="3">
        <f>IFERROR(VLOOKUP($G208,'CH2016'!$A$3:$C$1897,3,FALSE),0)</f>
        <v>1</v>
      </c>
      <c r="K208" s="3">
        <f>IFERROR(VLOOKUP($G208,'CH2017'!$A$3:$C$1897,3,FALSE),0)</f>
        <v>1</v>
      </c>
      <c r="L208" s="3">
        <f>IFERROR(VLOOKUP($G208,'CH2018'!$A$3:$C$1897,3,FALSE),0)</f>
        <v>3</v>
      </c>
      <c r="M208" s="3">
        <f>IFERROR(VLOOKUP($G208,'CH2019'!$A$3:$C$1897,3,FALSE),0)</f>
        <v>2</v>
      </c>
      <c r="N208" s="3">
        <f>IFERROR(VLOOKUP($G208,'CH2020'!$A$3:$C$1897,3,FALSE),0)</f>
        <v>2</v>
      </c>
      <c r="O208" s="17">
        <f t="shared" si="25"/>
        <v>11</v>
      </c>
      <c r="Q208" s="40" t="s">
        <v>156</v>
      </c>
      <c r="R208" s="40" t="s">
        <v>4</v>
      </c>
      <c r="S208" s="40">
        <v>2</v>
      </c>
      <c r="T208" s="3">
        <v>0</v>
      </c>
      <c r="U208" s="3">
        <v>2</v>
      </c>
      <c r="V208" s="3">
        <v>5</v>
      </c>
      <c r="W208" s="3">
        <v>1</v>
      </c>
      <c r="X208" s="3">
        <v>3</v>
      </c>
      <c r="Y208" s="17">
        <v>13</v>
      </c>
    </row>
    <row r="209" spans="1:25" x14ac:dyDescent="0.3">
      <c r="A209" s="40" t="s">
        <v>207</v>
      </c>
      <c r="B209" s="40" t="s">
        <v>4</v>
      </c>
      <c r="C209" s="40">
        <v>70</v>
      </c>
      <c r="D209" s="41">
        <f t="shared" si="24"/>
        <v>1.0538486552891158E-4</v>
      </c>
      <c r="E209" s="42">
        <f t="shared" si="26"/>
        <v>0.98296077274205418</v>
      </c>
      <c r="G209" s="40" t="s">
        <v>207</v>
      </c>
      <c r="H209" s="40" t="s">
        <v>4</v>
      </c>
      <c r="I209" s="40">
        <f>IFERROR(VLOOKUP($G209,'CH2015'!$A$3:$C$1897,3,FALSE),0)</f>
        <v>5</v>
      </c>
      <c r="J209" s="3">
        <f>IFERROR(VLOOKUP($G209,'CH2016'!$A$3:$C$1897,3,FALSE),0)</f>
        <v>2</v>
      </c>
      <c r="K209" s="3">
        <f>IFERROR(VLOOKUP($G209,'CH2017'!$A$3:$C$1897,3,FALSE),0)</f>
        <v>4</v>
      </c>
      <c r="L209" s="3">
        <f>IFERROR(VLOOKUP($G209,'CH2018'!$A$3:$C$1897,3,FALSE),0)</f>
        <v>3</v>
      </c>
      <c r="M209" s="3">
        <f>IFERROR(VLOOKUP($G209,'CH2019'!$A$3:$C$1897,3,FALSE),0)</f>
        <v>2</v>
      </c>
      <c r="N209" s="3">
        <f>IFERROR(VLOOKUP($G209,'CH2020'!$A$3:$C$1897,3,FALSE),0)</f>
        <v>2</v>
      </c>
      <c r="O209" s="17">
        <f t="shared" si="25"/>
        <v>18</v>
      </c>
      <c r="Q209" s="40" t="s">
        <v>174</v>
      </c>
      <c r="R209" s="40" t="s">
        <v>4</v>
      </c>
      <c r="S209" s="40">
        <v>4</v>
      </c>
      <c r="T209" s="3">
        <v>2</v>
      </c>
      <c r="U209" s="3">
        <v>2</v>
      </c>
      <c r="V209" s="3">
        <v>0</v>
      </c>
      <c r="W209" s="3">
        <v>3</v>
      </c>
      <c r="X209" s="3">
        <v>2</v>
      </c>
      <c r="Y209" s="17">
        <v>13</v>
      </c>
    </row>
    <row r="210" spans="1:25" x14ac:dyDescent="0.3">
      <c r="A210" s="40" t="s">
        <v>167</v>
      </c>
      <c r="B210" s="40" t="s">
        <v>4</v>
      </c>
      <c r="C210" s="40">
        <v>70</v>
      </c>
      <c r="D210" s="41">
        <f t="shared" si="24"/>
        <v>1.0538486552891158E-4</v>
      </c>
      <c r="E210" s="42">
        <f t="shared" si="26"/>
        <v>0.98306615760758309</v>
      </c>
      <c r="G210" s="40" t="s">
        <v>167</v>
      </c>
      <c r="H210" s="40" t="s">
        <v>4</v>
      </c>
      <c r="I210" s="40">
        <f>IFERROR(VLOOKUP($G210,'CH2015'!$A$3:$C$1897,3,FALSE),0)</f>
        <v>0</v>
      </c>
      <c r="J210" s="3">
        <f>IFERROR(VLOOKUP($G210,'CH2016'!$A$3:$C$1897,3,FALSE),0)</f>
        <v>5</v>
      </c>
      <c r="K210" s="3">
        <f>IFERROR(VLOOKUP($G210,'CH2017'!$A$3:$C$1897,3,FALSE),0)</f>
        <v>4</v>
      </c>
      <c r="L210" s="3">
        <f>IFERROR(VLOOKUP($G210,'CH2018'!$A$3:$C$1897,3,FALSE),0)</f>
        <v>7</v>
      </c>
      <c r="M210" s="3">
        <f>IFERROR(VLOOKUP($G210,'CH2019'!$A$3:$C$1897,3,FALSE),0)</f>
        <v>5</v>
      </c>
      <c r="N210" s="3">
        <f>IFERROR(VLOOKUP($G210,'CH2020'!$A$3:$C$1897,3,FALSE),0)</f>
        <v>3</v>
      </c>
      <c r="O210" s="17">
        <f t="shared" si="25"/>
        <v>24</v>
      </c>
      <c r="Q210" s="40" t="s">
        <v>216</v>
      </c>
      <c r="R210" s="40" t="s">
        <v>4</v>
      </c>
      <c r="S210" s="40">
        <v>4</v>
      </c>
      <c r="T210" s="3">
        <v>1</v>
      </c>
      <c r="U210" s="3">
        <v>2</v>
      </c>
      <c r="V210" s="3">
        <v>2</v>
      </c>
      <c r="W210" s="3">
        <v>2</v>
      </c>
      <c r="X210" s="3">
        <v>2</v>
      </c>
      <c r="Y210" s="17">
        <v>13</v>
      </c>
    </row>
    <row r="211" spans="1:25" x14ac:dyDescent="0.3">
      <c r="A211" s="40" t="s">
        <v>260</v>
      </c>
      <c r="B211" s="40" t="s">
        <v>4</v>
      </c>
      <c r="C211" s="40">
        <v>70</v>
      </c>
      <c r="D211" s="41">
        <f t="shared" si="24"/>
        <v>1.0538486552891158E-4</v>
      </c>
      <c r="E211" s="42">
        <f t="shared" si="26"/>
        <v>0.983171542473112</v>
      </c>
      <c r="G211" s="40" t="s">
        <v>260</v>
      </c>
      <c r="H211" s="40" t="s">
        <v>4</v>
      </c>
      <c r="I211" s="40">
        <f>IFERROR(VLOOKUP($G211,'CH2015'!$A$3:$C$1897,3,FALSE),0)</f>
        <v>0</v>
      </c>
      <c r="J211" s="3">
        <f>IFERROR(VLOOKUP($G211,'CH2016'!$A$3:$C$1897,3,FALSE),0)</f>
        <v>0</v>
      </c>
      <c r="K211" s="3">
        <f>IFERROR(VLOOKUP($G211,'CH2017'!$A$3:$C$1897,3,FALSE),0)</f>
        <v>1</v>
      </c>
      <c r="L211" s="3">
        <f>IFERROR(VLOOKUP($G211,'CH2018'!$A$3:$C$1897,3,FALSE),0)</f>
        <v>0</v>
      </c>
      <c r="M211" s="3">
        <f>IFERROR(VLOOKUP($G211,'CH2019'!$A$3:$C$1897,3,FALSE),0)</f>
        <v>1</v>
      </c>
      <c r="N211" s="3">
        <f>IFERROR(VLOOKUP($G211,'CH2020'!$A$3:$C$1897,3,FALSE),0)</f>
        <v>0</v>
      </c>
      <c r="O211" s="17">
        <f t="shared" si="25"/>
        <v>2</v>
      </c>
      <c r="Q211" s="40" t="s">
        <v>379</v>
      </c>
      <c r="R211" s="40" t="s">
        <v>4</v>
      </c>
      <c r="S211" s="40">
        <v>1</v>
      </c>
      <c r="T211" s="3">
        <v>1</v>
      </c>
      <c r="U211" s="3">
        <v>5</v>
      </c>
      <c r="V211" s="3">
        <v>1</v>
      </c>
      <c r="W211" s="3">
        <v>3</v>
      </c>
      <c r="X211" s="3">
        <v>2</v>
      </c>
      <c r="Y211" s="17">
        <v>13</v>
      </c>
    </row>
    <row r="212" spans="1:25" x14ac:dyDescent="0.3">
      <c r="A212" s="40" t="s">
        <v>220</v>
      </c>
      <c r="B212" s="40" t="s">
        <v>4</v>
      </c>
      <c r="C212" s="40">
        <v>67</v>
      </c>
      <c r="D212" s="41">
        <f t="shared" si="24"/>
        <v>1.0086837129195824E-4</v>
      </c>
      <c r="E212" s="42">
        <f t="shared" si="26"/>
        <v>0.98327241084440398</v>
      </c>
      <c r="G212" s="40" t="s">
        <v>220</v>
      </c>
      <c r="H212" s="40" t="s">
        <v>4</v>
      </c>
      <c r="I212" s="40">
        <f>IFERROR(VLOOKUP($G212,'CH2015'!$A$3:$C$1897,3,FALSE),0)</f>
        <v>0</v>
      </c>
      <c r="J212" s="3">
        <f>IFERROR(VLOOKUP($G212,'CH2016'!$A$3:$C$1897,3,FALSE),0)</f>
        <v>1</v>
      </c>
      <c r="K212" s="3">
        <f>IFERROR(VLOOKUP($G212,'CH2017'!$A$3:$C$1897,3,FALSE),0)</f>
        <v>1</v>
      </c>
      <c r="L212" s="3">
        <f>IFERROR(VLOOKUP($G212,'CH2018'!$A$3:$C$1897,3,FALSE),0)</f>
        <v>0</v>
      </c>
      <c r="M212" s="3">
        <f>IFERROR(VLOOKUP($G212,'CH2019'!$A$3:$C$1897,3,FALSE),0)</f>
        <v>0</v>
      </c>
      <c r="N212" s="3">
        <f>IFERROR(VLOOKUP($G212,'CH2020'!$A$3:$C$1897,3,FALSE),0)</f>
        <v>1</v>
      </c>
      <c r="O212" s="17">
        <f t="shared" si="25"/>
        <v>3</v>
      </c>
      <c r="Q212" s="40" t="s">
        <v>489</v>
      </c>
      <c r="R212" s="40" t="s">
        <v>4</v>
      </c>
      <c r="S212" s="40">
        <v>1</v>
      </c>
      <c r="T212" s="16">
        <v>1</v>
      </c>
      <c r="U212" s="16">
        <v>2</v>
      </c>
      <c r="V212" s="16">
        <v>2</v>
      </c>
      <c r="W212" s="16">
        <v>4</v>
      </c>
      <c r="X212" s="16">
        <v>3</v>
      </c>
      <c r="Y212" s="17">
        <v>13</v>
      </c>
    </row>
    <row r="213" spans="1:25" x14ac:dyDescent="0.3">
      <c r="A213" s="40" t="s">
        <v>205</v>
      </c>
      <c r="B213" s="40" t="s">
        <v>4</v>
      </c>
      <c r="C213" s="40">
        <v>66</v>
      </c>
      <c r="D213" s="41">
        <f t="shared" si="24"/>
        <v>9.9362873212973786E-5</v>
      </c>
      <c r="E213" s="42">
        <f t="shared" si="26"/>
        <v>0.98337177371761697</v>
      </c>
      <c r="G213" s="40" t="s">
        <v>205</v>
      </c>
      <c r="H213" s="40" t="s">
        <v>4</v>
      </c>
      <c r="I213" s="40">
        <f>IFERROR(VLOOKUP($G213,'CH2015'!$A$3:$C$1897,3,FALSE),0)</f>
        <v>0</v>
      </c>
      <c r="J213" s="3">
        <f>IFERROR(VLOOKUP($G213,'CH2016'!$A$3:$C$1897,3,FALSE),0)</f>
        <v>1</v>
      </c>
      <c r="K213" s="3">
        <f>IFERROR(VLOOKUP($G213,'CH2017'!$A$3:$C$1897,3,FALSE),0)</f>
        <v>0</v>
      </c>
      <c r="L213" s="3">
        <f>IFERROR(VLOOKUP($G213,'CH2018'!$A$3:$C$1897,3,FALSE),0)</f>
        <v>0</v>
      </c>
      <c r="M213" s="3">
        <f>IFERROR(VLOOKUP($G213,'CH2019'!$A$3:$C$1897,3,FALSE),0)</f>
        <v>0</v>
      </c>
      <c r="N213" s="3">
        <f>IFERROR(VLOOKUP($G213,'CH2020'!$A$3:$C$1897,3,FALSE),0)</f>
        <v>0</v>
      </c>
      <c r="O213" s="17">
        <f t="shared" si="25"/>
        <v>1</v>
      </c>
      <c r="Q213" s="40" t="s">
        <v>466</v>
      </c>
      <c r="R213" s="40" t="s">
        <v>4</v>
      </c>
      <c r="S213" s="40">
        <v>1</v>
      </c>
      <c r="T213" s="3">
        <v>0</v>
      </c>
      <c r="U213" s="3">
        <v>3</v>
      </c>
      <c r="V213" s="3">
        <v>2</v>
      </c>
      <c r="W213" s="3">
        <v>2</v>
      </c>
      <c r="X213" s="3">
        <v>5</v>
      </c>
      <c r="Y213" s="17">
        <v>13</v>
      </c>
    </row>
    <row r="214" spans="1:25" x14ac:dyDescent="0.3">
      <c r="A214" s="40" t="s">
        <v>159</v>
      </c>
      <c r="B214" s="40" t="s">
        <v>4</v>
      </c>
      <c r="C214" s="40">
        <v>66</v>
      </c>
      <c r="D214" s="41">
        <f t="shared" si="24"/>
        <v>9.9362873212973786E-5</v>
      </c>
      <c r="E214" s="42">
        <f t="shared" si="26"/>
        <v>0.98347113659082996</v>
      </c>
      <c r="G214" s="40" t="s">
        <v>159</v>
      </c>
      <c r="H214" s="40" t="s">
        <v>4</v>
      </c>
      <c r="I214" s="40">
        <f>IFERROR(VLOOKUP($G214,'CH2015'!$A$3:$C$1897,3,FALSE),0)</f>
        <v>0</v>
      </c>
      <c r="J214" s="3">
        <f>IFERROR(VLOOKUP($G214,'CH2016'!$A$3:$C$1897,3,FALSE),0)</f>
        <v>3</v>
      </c>
      <c r="K214" s="3">
        <f>IFERROR(VLOOKUP($G214,'CH2017'!$A$3:$C$1897,3,FALSE),0)</f>
        <v>6</v>
      </c>
      <c r="L214" s="3">
        <f>IFERROR(VLOOKUP($G214,'CH2018'!$A$3:$C$1897,3,FALSE),0)</f>
        <v>1</v>
      </c>
      <c r="M214" s="3">
        <f>IFERROR(VLOOKUP($G214,'CH2019'!$A$3:$C$1897,3,FALSE),0)</f>
        <v>2</v>
      </c>
      <c r="N214" s="3">
        <f>IFERROR(VLOOKUP($G214,'CH2020'!$A$3:$C$1897,3,FALSE),0)</f>
        <v>3</v>
      </c>
      <c r="O214" s="17">
        <f t="shared" si="25"/>
        <v>15</v>
      </c>
      <c r="Q214" s="40" t="s">
        <v>185</v>
      </c>
      <c r="R214" s="40" t="s">
        <v>4</v>
      </c>
      <c r="S214" s="40">
        <v>0</v>
      </c>
      <c r="T214" s="3">
        <v>0</v>
      </c>
      <c r="U214" s="3">
        <v>0</v>
      </c>
      <c r="V214" s="3">
        <v>2</v>
      </c>
      <c r="W214" s="3">
        <v>5</v>
      </c>
      <c r="X214" s="3">
        <v>5</v>
      </c>
      <c r="Y214" s="17">
        <v>12</v>
      </c>
    </row>
    <row r="215" spans="1:25" x14ac:dyDescent="0.3">
      <c r="A215" s="40" t="s">
        <v>321</v>
      </c>
      <c r="B215" s="40" t="s">
        <v>4</v>
      </c>
      <c r="C215" s="40">
        <v>65</v>
      </c>
      <c r="D215" s="41">
        <f t="shared" si="24"/>
        <v>9.7857375133989324E-5</v>
      </c>
      <c r="E215" s="42">
        <f t="shared" si="26"/>
        <v>0.98356899396596398</v>
      </c>
      <c r="G215" s="40" t="s">
        <v>321</v>
      </c>
      <c r="H215" s="40" t="s">
        <v>4</v>
      </c>
      <c r="I215" s="40">
        <f>IFERROR(VLOOKUP($G215,'CH2015'!$A$3:$C$1897,3,FALSE),0)</f>
        <v>0</v>
      </c>
      <c r="J215" s="3">
        <f>IFERROR(VLOOKUP($G215,'CH2016'!$A$3:$C$1897,3,FALSE),0)</f>
        <v>5</v>
      </c>
      <c r="K215" s="3">
        <f>IFERROR(VLOOKUP($G215,'CH2017'!$A$3:$C$1897,3,FALSE),0)</f>
        <v>2</v>
      </c>
      <c r="L215" s="3">
        <f>IFERROR(VLOOKUP($G215,'CH2018'!$A$3:$C$1897,3,FALSE),0)</f>
        <v>1</v>
      </c>
      <c r="M215" s="3">
        <f>IFERROR(VLOOKUP($G215,'CH2019'!$A$3:$C$1897,3,FALSE),0)</f>
        <v>3</v>
      </c>
      <c r="N215" s="3">
        <f>IFERROR(VLOOKUP($G215,'CH2020'!$A$3:$C$1897,3,FALSE),0)</f>
        <v>3</v>
      </c>
      <c r="O215" s="17">
        <f t="shared" si="25"/>
        <v>14</v>
      </c>
      <c r="Q215" s="40" t="s">
        <v>224</v>
      </c>
      <c r="R215" s="40" t="s">
        <v>4</v>
      </c>
      <c r="S215" s="40">
        <v>1</v>
      </c>
      <c r="T215" s="3">
        <v>1</v>
      </c>
      <c r="U215" s="3">
        <v>4</v>
      </c>
      <c r="V215" s="3">
        <v>2</v>
      </c>
      <c r="W215" s="3">
        <v>3</v>
      </c>
      <c r="X215" s="3">
        <v>0</v>
      </c>
      <c r="Y215" s="17">
        <v>11</v>
      </c>
    </row>
    <row r="216" spans="1:25" x14ac:dyDescent="0.3">
      <c r="A216" s="40" t="s">
        <v>172</v>
      </c>
      <c r="B216" s="40" t="s">
        <v>4</v>
      </c>
      <c r="C216" s="40">
        <v>65</v>
      </c>
      <c r="D216" s="41">
        <f t="shared" si="24"/>
        <v>9.7857375133989324E-5</v>
      </c>
      <c r="E216" s="42">
        <f t="shared" si="26"/>
        <v>0.98366685134109799</v>
      </c>
      <c r="G216" s="40" t="s">
        <v>172</v>
      </c>
      <c r="H216" s="40" t="s">
        <v>4</v>
      </c>
      <c r="I216" s="40">
        <f>IFERROR(VLOOKUP($G216,'CH2015'!$A$3:$C$1897,3,FALSE),0)</f>
        <v>9</v>
      </c>
      <c r="J216" s="3">
        <f>IFERROR(VLOOKUP($G216,'CH2016'!$A$3:$C$1897,3,FALSE),0)</f>
        <v>11</v>
      </c>
      <c r="K216" s="3">
        <f>IFERROR(VLOOKUP($G216,'CH2017'!$A$3:$C$1897,3,FALSE),0)</f>
        <v>8</v>
      </c>
      <c r="L216" s="3">
        <f>IFERROR(VLOOKUP($G216,'CH2018'!$A$3:$C$1897,3,FALSE),0)</f>
        <v>6</v>
      </c>
      <c r="M216" s="3">
        <f>IFERROR(VLOOKUP($G216,'CH2019'!$A$3:$C$1897,3,FALSE),0)</f>
        <v>2</v>
      </c>
      <c r="N216" s="3">
        <f>IFERROR(VLOOKUP($G216,'CH2020'!$A$3:$C$1897,3,FALSE),0)</f>
        <v>8</v>
      </c>
      <c r="O216" s="17">
        <f t="shared" si="25"/>
        <v>44</v>
      </c>
      <c r="Q216" s="40" t="s">
        <v>177</v>
      </c>
      <c r="R216" s="40" t="s">
        <v>4</v>
      </c>
      <c r="S216" s="40">
        <v>2</v>
      </c>
      <c r="T216" s="3">
        <v>1</v>
      </c>
      <c r="U216" s="3">
        <v>4</v>
      </c>
      <c r="V216" s="3">
        <v>2</v>
      </c>
      <c r="W216" s="3">
        <v>2</v>
      </c>
      <c r="X216" s="3">
        <v>0</v>
      </c>
      <c r="Y216" s="17">
        <v>11</v>
      </c>
    </row>
    <row r="217" spans="1:25" x14ac:dyDescent="0.3">
      <c r="A217" s="40" t="s">
        <v>289</v>
      </c>
      <c r="B217" s="40" t="s">
        <v>4</v>
      </c>
      <c r="C217" s="40">
        <v>64</v>
      </c>
      <c r="D217" s="41">
        <f t="shared" si="24"/>
        <v>9.6351877055004875E-5</v>
      </c>
      <c r="E217" s="42">
        <f t="shared" si="26"/>
        <v>0.98376320321815303</v>
      </c>
      <c r="G217" s="40" t="s">
        <v>289</v>
      </c>
      <c r="H217" s="40" t="s">
        <v>4</v>
      </c>
      <c r="I217" s="40">
        <f>IFERROR(VLOOKUP($G217,'CH2015'!$A$3:$C$1897,3,FALSE),0)</f>
        <v>1</v>
      </c>
      <c r="J217" s="3">
        <f>IFERROR(VLOOKUP($G217,'CH2016'!$A$3:$C$1897,3,FALSE),0)</f>
        <v>3</v>
      </c>
      <c r="K217" s="3">
        <f>IFERROR(VLOOKUP($G217,'CH2017'!$A$3:$C$1897,3,FALSE),0)</f>
        <v>1</v>
      </c>
      <c r="L217" s="3">
        <f>IFERROR(VLOOKUP($G217,'CH2018'!$A$3:$C$1897,3,FALSE),0)</f>
        <v>3</v>
      </c>
      <c r="M217" s="3">
        <f>IFERROR(VLOOKUP($G217,'CH2019'!$A$3:$C$1897,3,FALSE),0)</f>
        <v>1</v>
      </c>
      <c r="N217" s="3">
        <f>IFERROR(VLOOKUP($G217,'CH2020'!$A$3:$C$1897,3,FALSE),0)</f>
        <v>2</v>
      </c>
      <c r="O217" s="17">
        <f t="shared" si="25"/>
        <v>11</v>
      </c>
      <c r="Q217" s="40" t="s">
        <v>377</v>
      </c>
      <c r="R217" s="40" t="s">
        <v>4</v>
      </c>
      <c r="S217" s="40">
        <v>3</v>
      </c>
      <c r="T217" s="3">
        <v>2</v>
      </c>
      <c r="U217" s="3">
        <v>2</v>
      </c>
      <c r="V217" s="3">
        <v>1</v>
      </c>
      <c r="W217" s="3">
        <v>2</v>
      </c>
      <c r="X217" s="3">
        <v>1</v>
      </c>
      <c r="Y217" s="17">
        <v>11</v>
      </c>
    </row>
    <row r="218" spans="1:25" x14ac:dyDescent="0.3">
      <c r="A218" s="40" t="s">
        <v>379</v>
      </c>
      <c r="B218" s="40" t="s">
        <v>4</v>
      </c>
      <c r="C218" s="40">
        <v>61</v>
      </c>
      <c r="D218" s="41">
        <f t="shared" si="24"/>
        <v>9.1835382818051528E-5</v>
      </c>
      <c r="E218" s="42">
        <f t="shared" si="26"/>
        <v>0.98385503860097112</v>
      </c>
      <c r="G218" s="40" t="s">
        <v>379</v>
      </c>
      <c r="H218" s="40" t="s">
        <v>4</v>
      </c>
      <c r="I218" s="40">
        <f>IFERROR(VLOOKUP($G218,'CH2015'!$A$3:$C$1897,3,FALSE),0)</f>
        <v>1</v>
      </c>
      <c r="J218" s="3">
        <f>IFERROR(VLOOKUP($G218,'CH2016'!$A$3:$C$1897,3,FALSE),0)</f>
        <v>1</v>
      </c>
      <c r="K218" s="3">
        <f>IFERROR(VLOOKUP($G218,'CH2017'!$A$3:$C$1897,3,FALSE),0)</f>
        <v>5</v>
      </c>
      <c r="L218" s="3">
        <f>IFERROR(VLOOKUP($G218,'CH2018'!$A$3:$C$1897,3,FALSE),0)</f>
        <v>1</v>
      </c>
      <c r="M218" s="3">
        <f>IFERROR(VLOOKUP($G218,'CH2019'!$A$3:$C$1897,3,FALSE),0)</f>
        <v>3</v>
      </c>
      <c r="N218" s="3">
        <f>IFERROR(VLOOKUP($G218,'CH2020'!$A$3:$C$1897,3,FALSE),0)</f>
        <v>2</v>
      </c>
      <c r="O218" s="17">
        <f t="shared" si="25"/>
        <v>13</v>
      </c>
      <c r="Q218" s="40" t="s">
        <v>197</v>
      </c>
      <c r="R218" s="40" t="s">
        <v>4</v>
      </c>
      <c r="S218" s="40">
        <v>2</v>
      </c>
      <c r="T218" s="3">
        <v>1</v>
      </c>
      <c r="U218" s="3">
        <v>1</v>
      </c>
      <c r="V218" s="3">
        <v>3</v>
      </c>
      <c r="W218" s="3">
        <v>2</v>
      </c>
      <c r="X218" s="3">
        <v>2</v>
      </c>
      <c r="Y218" s="17">
        <v>11</v>
      </c>
    </row>
    <row r="219" spans="1:25" x14ac:dyDescent="0.3">
      <c r="A219" s="40" t="s">
        <v>492</v>
      </c>
      <c r="B219" s="40" t="s">
        <v>4</v>
      </c>
      <c r="C219" s="40">
        <v>61</v>
      </c>
      <c r="D219" s="41">
        <f t="shared" si="24"/>
        <v>9.1835382818051528E-5</v>
      </c>
      <c r="E219" s="42">
        <f t="shared" si="26"/>
        <v>0.98394687398378922</v>
      </c>
      <c r="G219" s="40" t="s">
        <v>492</v>
      </c>
      <c r="H219" s="40" t="s">
        <v>4</v>
      </c>
      <c r="I219" s="40">
        <f>IFERROR(VLOOKUP($G219,'CH2015'!$A$3:$C$1897,3,FALSE),0)</f>
        <v>1</v>
      </c>
      <c r="J219" s="3">
        <f>IFERROR(VLOOKUP($G219,'CH2016'!$A$3:$C$1897,3,FALSE),0)</f>
        <v>1</v>
      </c>
      <c r="K219" s="3">
        <f>IFERROR(VLOOKUP($G219,'CH2017'!$A$3:$C$1897,3,FALSE),0)</f>
        <v>2</v>
      </c>
      <c r="L219" s="3">
        <f>IFERROR(VLOOKUP($G219,'CH2018'!$A$3:$C$1897,3,FALSE),0)</f>
        <v>0</v>
      </c>
      <c r="M219" s="3">
        <f>IFERROR(VLOOKUP($G219,'CH2019'!$A$3:$C$1897,3,FALSE),0)</f>
        <v>1</v>
      </c>
      <c r="N219" s="3">
        <f>IFERROR(VLOOKUP($G219,'CH2020'!$A$3:$C$1897,3,FALSE),0)</f>
        <v>1</v>
      </c>
      <c r="O219" s="17">
        <f t="shared" si="25"/>
        <v>6</v>
      </c>
      <c r="Q219" s="40" t="s">
        <v>289</v>
      </c>
      <c r="R219" s="40" t="s">
        <v>4</v>
      </c>
      <c r="S219" s="40">
        <v>1</v>
      </c>
      <c r="T219" s="3">
        <v>3</v>
      </c>
      <c r="U219" s="3">
        <v>1</v>
      </c>
      <c r="V219" s="3">
        <v>3</v>
      </c>
      <c r="W219" s="3">
        <v>1</v>
      </c>
      <c r="X219" s="3">
        <v>2</v>
      </c>
      <c r="Y219" s="17">
        <v>11</v>
      </c>
    </row>
    <row r="220" spans="1:25" x14ac:dyDescent="0.3">
      <c r="A220" s="40" t="s">
        <v>208</v>
      </c>
      <c r="B220" s="40" t="s">
        <v>4</v>
      </c>
      <c r="C220" s="40">
        <v>61</v>
      </c>
      <c r="D220" s="41">
        <f t="shared" si="24"/>
        <v>9.1835382818051528E-5</v>
      </c>
      <c r="E220" s="42">
        <f t="shared" si="26"/>
        <v>0.98403870936660731</v>
      </c>
      <c r="G220" s="40" t="s">
        <v>208</v>
      </c>
      <c r="H220" s="40" t="s">
        <v>4</v>
      </c>
      <c r="I220" s="40">
        <f>IFERROR(VLOOKUP($G220,'CH2015'!$A$3:$C$1897,3,FALSE),0)</f>
        <v>2</v>
      </c>
      <c r="J220" s="3">
        <f>IFERROR(VLOOKUP($G220,'CH2016'!$A$3:$C$1897,3,FALSE),0)</f>
        <v>1</v>
      </c>
      <c r="K220" s="3">
        <f>IFERROR(VLOOKUP($G220,'CH2017'!$A$3:$C$1897,3,FALSE),0)</f>
        <v>1</v>
      </c>
      <c r="L220" s="3">
        <f>IFERROR(VLOOKUP($G220,'CH2018'!$A$3:$C$1897,3,FALSE),0)</f>
        <v>1</v>
      </c>
      <c r="M220" s="3">
        <f>IFERROR(VLOOKUP($G220,'CH2019'!$A$3:$C$1897,3,FALSE),0)</f>
        <v>0</v>
      </c>
      <c r="N220" s="3">
        <f>IFERROR(VLOOKUP($G220,'CH2020'!$A$3:$C$1897,3,FALSE),0)</f>
        <v>1</v>
      </c>
      <c r="O220" s="17">
        <f t="shared" si="25"/>
        <v>6</v>
      </c>
      <c r="Q220" s="9" t="s">
        <v>353</v>
      </c>
      <c r="R220" s="9" t="s">
        <v>4</v>
      </c>
      <c r="S220" s="9">
        <v>0</v>
      </c>
      <c r="T220" s="5">
        <v>2</v>
      </c>
      <c r="U220" s="5">
        <v>3</v>
      </c>
      <c r="V220" s="5">
        <v>1</v>
      </c>
      <c r="W220" s="5">
        <v>4</v>
      </c>
      <c r="X220" s="5">
        <v>1</v>
      </c>
      <c r="Y220" s="17">
        <v>11</v>
      </c>
    </row>
    <row r="221" spans="1:25" x14ac:dyDescent="0.3">
      <c r="A221" s="40" t="s">
        <v>233</v>
      </c>
      <c r="B221" s="40" t="s">
        <v>4</v>
      </c>
      <c r="C221" s="40">
        <v>61</v>
      </c>
      <c r="D221" s="41">
        <f t="shared" si="24"/>
        <v>9.1835382818051528E-5</v>
      </c>
      <c r="E221" s="42">
        <f t="shared" si="26"/>
        <v>0.98413054474942541</v>
      </c>
      <c r="G221" s="40" t="s">
        <v>233</v>
      </c>
      <c r="H221" s="40" t="s">
        <v>4</v>
      </c>
      <c r="I221" s="40">
        <f>IFERROR(VLOOKUP($G221,'CH2015'!$A$3:$C$1897,3,FALSE),0)</f>
        <v>1</v>
      </c>
      <c r="J221" s="3">
        <f>IFERROR(VLOOKUP($G221,'CH2016'!$A$3:$C$1897,3,FALSE),0)</f>
        <v>0</v>
      </c>
      <c r="K221" s="3">
        <f>IFERROR(VLOOKUP($G221,'CH2017'!$A$3:$C$1897,3,FALSE),0)</f>
        <v>2</v>
      </c>
      <c r="L221" s="3">
        <f>IFERROR(VLOOKUP($G221,'CH2018'!$A$3:$C$1897,3,FALSE),0)</f>
        <v>2</v>
      </c>
      <c r="M221" s="3">
        <f>IFERROR(VLOOKUP($G221,'CH2019'!$A$3:$C$1897,3,FALSE),0)</f>
        <v>0</v>
      </c>
      <c r="N221" s="3">
        <f>IFERROR(VLOOKUP($G221,'CH2020'!$A$3:$C$1897,3,FALSE),0)</f>
        <v>2</v>
      </c>
      <c r="O221" s="17">
        <f t="shared" si="25"/>
        <v>7</v>
      </c>
      <c r="Q221" s="40" t="s">
        <v>249</v>
      </c>
      <c r="R221" s="40" t="s">
        <v>4</v>
      </c>
      <c r="S221" s="40">
        <v>6</v>
      </c>
      <c r="T221" s="3">
        <v>3</v>
      </c>
      <c r="U221" s="3">
        <v>0</v>
      </c>
      <c r="V221" s="3">
        <v>1</v>
      </c>
      <c r="W221" s="3">
        <v>1</v>
      </c>
      <c r="X221" s="3">
        <v>0</v>
      </c>
      <c r="Y221" s="17">
        <v>11</v>
      </c>
    </row>
    <row r="222" spans="1:25" x14ac:dyDescent="0.3">
      <c r="A222" s="40" t="s">
        <v>268</v>
      </c>
      <c r="B222" s="40" t="s">
        <v>4</v>
      </c>
      <c r="C222" s="40">
        <v>61</v>
      </c>
      <c r="D222" s="41">
        <f t="shared" si="24"/>
        <v>9.1835382818051528E-5</v>
      </c>
      <c r="E222" s="42">
        <f t="shared" si="26"/>
        <v>0.9842223801322435</v>
      </c>
      <c r="G222" s="40" t="s">
        <v>268</v>
      </c>
      <c r="H222" s="40" t="s">
        <v>4</v>
      </c>
      <c r="I222" s="40">
        <f>IFERROR(VLOOKUP($G222,'CH2015'!$A$3:$C$1897,3,FALSE),0)</f>
        <v>4</v>
      </c>
      <c r="J222" s="3">
        <f>IFERROR(VLOOKUP($G222,'CH2016'!$A$3:$C$1897,3,FALSE),0)</f>
        <v>0</v>
      </c>
      <c r="K222" s="3">
        <f>IFERROR(VLOOKUP($G222,'CH2017'!$A$3:$C$1897,3,FALSE),0)</f>
        <v>0</v>
      </c>
      <c r="L222" s="3">
        <f>IFERROR(VLOOKUP($G222,'CH2018'!$A$3:$C$1897,3,FALSE),0)</f>
        <v>2</v>
      </c>
      <c r="M222" s="3">
        <f>IFERROR(VLOOKUP($G222,'CH2019'!$A$3:$C$1897,3,FALSE),0)</f>
        <v>2</v>
      </c>
      <c r="N222" s="3">
        <f>IFERROR(VLOOKUP($G222,'CH2020'!$A$3:$C$1897,3,FALSE),0)</f>
        <v>0</v>
      </c>
      <c r="O222" s="17">
        <f t="shared" si="25"/>
        <v>8</v>
      </c>
      <c r="Q222" s="40" t="s">
        <v>542</v>
      </c>
      <c r="R222" s="40" t="s">
        <v>4</v>
      </c>
      <c r="S222" s="40">
        <v>2</v>
      </c>
      <c r="T222" s="3">
        <v>1</v>
      </c>
      <c r="U222" s="3">
        <v>2</v>
      </c>
      <c r="V222" s="3">
        <v>3</v>
      </c>
      <c r="W222" s="3">
        <v>2</v>
      </c>
      <c r="X222" s="3">
        <v>1</v>
      </c>
      <c r="Y222" s="17">
        <v>11</v>
      </c>
    </row>
    <row r="223" spans="1:25" x14ac:dyDescent="0.3">
      <c r="A223" s="40" t="s">
        <v>193</v>
      </c>
      <c r="B223" s="40" t="s">
        <v>4</v>
      </c>
      <c r="C223" s="40">
        <v>60</v>
      </c>
      <c r="D223" s="41">
        <f t="shared" si="24"/>
        <v>9.0329884739067079E-5</v>
      </c>
      <c r="E223" s="42">
        <f t="shared" si="26"/>
        <v>0.98431271001698262</v>
      </c>
      <c r="G223" s="40" t="s">
        <v>193</v>
      </c>
      <c r="H223" s="40" t="s">
        <v>4</v>
      </c>
      <c r="I223" s="40">
        <f>IFERROR(VLOOKUP($G223,'CH2015'!$A$3:$C$1897,3,FALSE),0)</f>
        <v>1</v>
      </c>
      <c r="J223" s="3">
        <f>IFERROR(VLOOKUP($G223,'CH2016'!$A$3:$C$1897,3,FALSE),0)</f>
        <v>3</v>
      </c>
      <c r="K223" s="3">
        <f>IFERROR(VLOOKUP($G223,'CH2017'!$A$3:$C$1897,3,FALSE),0)</f>
        <v>0</v>
      </c>
      <c r="L223" s="3">
        <f>IFERROR(VLOOKUP($G223,'CH2018'!$A$3:$C$1897,3,FALSE),0)</f>
        <v>5</v>
      </c>
      <c r="M223" s="3">
        <f>IFERROR(VLOOKUP($G223,'CH2019'!$A$3:$C$1897,3,FALSE),0)</f>
        <v>2</v>
      </c>
      <c r="N223" s="3">
        <f>IFERROR(VLOOKUP($G223,'CH2020'!$A$3:$C$1897,3,FALSE),0)</f>
        <v>9</v>
      </c>
      <c r="O223" s="17">
        <f t="shared" si="25"/>
        <v>20</v>
      </c>
      <c r="Q223" s="40" t="s">
        <v>206</v>
      </c>
      <c r="R223" s="40" t="s">
        <v>4</v>
      </c>
      <c r="S223" s="40">
        <v>7</v>
      </c>
      <c r="T223" s="3">
        <v>3</v>
      </c>
      <c r="U223" s="3">
        <v>0</v>
      </c>
      <c r="V223" s="3">
        <v>0</v>
      </c>
      <c r="W223" s="3">
        <v>0</v>
      </c>
      <c r="X223" s="3">
        <v>0</v>
      </c>
      <c r="Y223" s="17">
        <v>10</v>
      </c>
    </row>
    <row r="224" spans="1:25" x14ac:dyDescent="0.3">
      <c r="A224" s="40" t="s">
        <v>305</v>
      </c>
      <c r="B224" s="40" t="s">
        <v>4</v>
      </c>
      <c r="C224" s="40">
        <v>59</v>
      </c>
      <c r="D224" s="41">
        <f t="shared" si="24"/>
        <v>8.8824386660082616E-5</v>
      </c>
      <c r="E224" s="42">
        <f t="shared" si="26"/>
        <v>0.98440153440364275</v>
      </c>
      <c r="G224" s="40" t="s">
        <v>305</v>
      </c>
      <c r="H224" s="40" t="s">
        <v>4</v>
      </c>
      <c r="I224" s="40">
        <f>IFERROR(VLOOKUP($G224,'CH2015'!$A$3:$C$1897,3,FALSE),0)</f>
        <v>0</v>
      </c>
      <c r="J224" s="3">
        <f>IFERROR(VLOOKUP($G224,'CH2016'!$A$3:$C$1897,3,FALSE),0)</f>
        <v>0</v>
      </c>
      <c r="K224" s="3">
        <f>IFERROR(VLOOKUP($G224,'CH2017'!$A$3:$C$1897,3,FALSE),0)</f>
        <v>0</v>
      </c>
      <c r="L224" s="3">
        <f>IFERROR(VLOOKUP($G224,'CH2018'!$A$3:$C$1897,3,FALSE),0)</f>
        <v>0</v>
      </c>
      <c r="M224" s="3">
        <f>IFERROR(VLOOKUP($G224,'CH2019'!$A$3:$C$1897,3,FALSE),0)</f>
        <v>0</v>
      </c>
      <c r="N224" s="3">
        <f>IFERROR(VLOOKUP($G224,'CH2020'!$A$3:$C$1897,3,FALSE),0)</f>
        <v>0</v>
      </c>
      <c r="O224" s="17">
        <f t="shared" si="25"/>
        <v>0</v>
      </c>
      <c r="Q224" s="40" t="s">
        <v>559</v>
      </c>
      <c r="R224" s="40" t="s">
        <v>4</v>
      </c>
      <c r="S224" s="40">
        <v>2</v>
      </c>
      <c r="T224" s="3">
        <v>3</v>
      </c>
      <c r="U224" s="3">
        <v>0</v>
      </c>
      <c r="V224" s="3">
        <v>2</v>
      </c>
      <c r="W224" s="3">
        <v>1</v>
      </c>
      <c r="X224" s="3">
        <v>2</v>
      </c>
      <c r="Y224" s="17">
        <v>10</v>
      </c>
    </row>
    <row r="225" spans="1:25" x14ac:dyDescent="0.3">
      <c r="A225" s="40" t="s">
        <v>304</v>
      </c>
      <c r="B225" s="40" t="s">
        <v>4</v>
      </c>
      <c r="C225" s="40">
        <v>59</v>
      </c>
      <c r="D225" s="41">
        <f t="shared" si="24"/>
        <v>8.8824386660082616E-5</v>
      </c>
      <c r="E225" s="42">
        <f t="shared" si="26"/>
        <v>0.98449035879030289</v>
      </c>
      <c r="G225" s="40" t="s">
        <v>304</v>
      </c>
      <c r="H225" s="40" t="s">
        <v>4</v>
      </c>
      <c r="I225" s="40">
        <f>IFERROR(VLOOKUP($G225,'CH2015'!$A$3:$C$1897,3,FALSE),0)</f>
        <v>0</v>
      </c>
      <c r="J225" s="3">
        <f>IFERROR(VLOOKUP($G225,'CH2016'!$A$3:$C$1897,3,FALSE),0)</f>
        <v>1</v>
      </c>
      <c r="K225" s="3">
        <f>IFERROR(VLOOKUP($G225,'CH2017'!$A$3:$C$1897,3,FALSE),0)</f>
        <v>0</v>
      </c>
      <c r="L225" s="3">
        <f>IFERROR(VLOOKUP($G225,'CH2018'!$A$3:$C$1897,3,FALSE),0)</f>
        <v>0</v>
      </c>
      <c r="M225" s="3">
        <f>IFERROR(VLOOKUP($G225,'CH2019'!$A$3:$C$1897,3,FALSE),0)</f>
        <v>0</v>
      </c>
      <c r="N225" s="3">
        <f>IFERROR(VLOOKUP($G225,'CH2020'!$A$3:$C$1897,3,FALSE),0)</f>
        <v>2</v>
      </c>
      <c r="O225" s="17">
        <f t="shared" si="25"/>
        <v>3</v>
      </c>
      <c r="Q225" s="40" t="s">
        <v>200</v>
      </c>
      <c r="R225" s="40" t="s">
        <v>4</v>
      </c>
      <c r="S225" s="40">
        <v>1</v>
      </c>
      <c r="T225" s="3">
        <v>0</v>
      </c>
      <c r="U225" s="3">
        <v>3</v>
      </c>
      <c r="V225" s="3">
        <v>0</v>
      </c>
      <c r="W225" s="3">
        <v>1</v>
      </c>
      <c r="X225" s="3">
        <v>5</v>
      </c>
      <c r="Y225" s="17">
        <v>10</v>
      </c>
    </row>
    <row r="226" spans="1:25" x14ac:dyDescent="0.3">
      <c r="A226" s="40" t="s">
        <v>632</v>
      </c>
      <c r="B226" s="40" t="s">
        <v>4</v>
      </c>
      <c r="C226" s="40">
        <v>58</v>
      </c>
      <c r="D226" s="41">
        <f t="shared" si="24"/>
        <v>8.7318888581098167E-5</v>
      </c>
      <c r="E226" s="42">
        <f t="shared" si="26"/>
        <v>0.98457767767888393</v>
      </c>
      <c r="G226" s="40" t="s">
        <v>632</v>
      </c>
      <c r="H226" s="40" t="s">
        <v>4</v>
      </c>
      <c r="I226" s="40">
        <f>IFERROR(VLOOKUP($G226,'CH2015'!$A$3:$C$1897,3,FALSE),0)</f>
        <v>9</v>
      </c>
      <c r="J226" s="3">
        <f>IFERROR(VLOOKUP($G226,'CH2016'!$A$3:$C$1897,3,FALSE),0)</f>
        <v>4</v>
      </c>
      <c r="K226" s="3">
        <f>IFERROR(VLOOKUP($G226,'CH2017'!$A$3:$C$1897,3,FALSE),0)</f>
        <v>9</v>
      </c>
      <c r="L226" s="3">
        <f>IFERROR(VLOOKUP($G226,'CH2018'!$A$3:$C$1897,3,FALSE),0)</f>
        <v>11</v>
      </c>
      <c r="M226" s="3">
        <f>IFERROR(VLOOKUP($G226,'CH2019'!$A$3:$C$1897,3,FALSE),0)</f>
        <v>9</v>
      </c>
      <c r="N226" s="3">
        <f>IFERROR(VLOOKUP($G226,'CH2020'!$A$3:$C$1897,3,FALSE),0)</f>
        <v>3</v>
      </c>
      <c r="O226" s="17">
        <f t="shared" si="25"/>
        <v>45</v>
      </c>
      <c r="Q226" s="40" t="s">
        <v>643</v>
      </c>
      <c r="R226" s="40" t="s">
        <v>4</v>
      </c>
      <c r="S226" s="40">
        <v>1</v>
      </c>
      <c r="T226" s="3">
        <v>4</v>
      </c>
      <c r="U226" s="3">
        <v>2</v>
      </c>
      <c r="V226" s="3">
        <v>2</v>
      </c>
      <c r="W226" s="3">
        <v>1</v>
      </c>
      <c r="X226" s="3">
        <v>0</v>
      </c>
      <c r="Y226" s="17">
        <v>10</v>
      </c>
    </row>
    <row r="227" spans="1:25" x14ac:dyDescent="0.3">
      <c r="A227" s="40" t="s">
        <v>267</v>
      </c>
      <c r="B227" s="40" t="s">
        <v>4</v>
      </c>
      <c r="C227" s="40">
        <v>57</v>
      </c>
      <c r="D227" s="41">
        <f t="shared" si="24"/>
        <v>8.5813390502113718E-5</v>
      </c>
      <c r="E227" s="42">
        <f t="shared" si="26"/>
        <v>0.984663491069386</v>
      </c>
      <c r="G227" s="40" t="s">
        <v>267</v>
      </c>
      <c r="H227" s="40" t="s">
        <v>4</v>
      </c>
      <c r="I227" s="40">
        <f>IFERROR(VLOOKUP($G227,'CH2015'!$A$3:$C$1897,3,FALSE),0)</f>
        <v>2</v>
      </c>
      <c r="J227" s="3">
        <f>IFERROR(VLOOKUP($G227,'CH2016'!$A$3:$C$1897,3,FALSE),0)</f>
        <v>3</v>
      </c>
      <c r="K227" s="3">
        <f>IFERROR(VLOOKUP($G227,'CH2017'!$A$3:$C$1897,3,FALSE),0)</f>
        <v>4</v>
      </c>
      <c r="L227" s="3">
        <f>IFERROR(VLOOKUP($G227,'CH2018'!$A$3:$C$1897,3,FALSE),0)</f>
        <v>1</v>
      </c>
      <c r="M227" s="3">
        <f>IFERROR(VLOOKUP($G227,'CH2019'!$A$3:$C$1897,3,FALSE),0)</f>
        <v>2</v>
      </c>
      <c r="N227" s="3">
        <f>IFERROR(VLOOKUP($G227,'CH2020'!$A$3:$C$1897,3,FALSE),0)</f>
        <v>3</v>
      </c>
      <c r="O227" s="17">
        <f t="shared" si="25"/>
        <v>15</v>
      </c>
      <c r="Q227" s="40" t="s">
        <v>1323</v>
      </c>
      <c r="R227" s="40" t="s">
        <v>4</v>
      </c>
      <c r="S227" s="40">
        <v>6</v>
      </c>
      <c r="T227" s="3">
        <v>4</v>
      </c>
      <c r="U227" s="3">
        <v>0</v>
      </c>
      <c r="V227" s="3">
        <v>0</v>
      </c>
      <c r="W227" s="3">
        <v>0</v>
      </c>
      <c r="X227" s="3">
        <v>0</v>
      </c>
      <c r="Y227" s="17">
        <v>10</v>
      </c>
    </row>
    <row r="228" spans="1:25" x14ac:dyDescent="0.3">
      <c r="A228" s="40" t="s">
        <v>552</v>
      </c>
      <c r="B228" s="40" t="s">
        <v>4</v>
      </c>
      <c r="C228" s="40">
        <v>56</v>
      </c>
      <c r="D228" s="41">
        <f t="shared" si="24"/>
        <v>8.4307892423129269E-5</v>
      </c>
      <c r="E228" s="42">
        <f t="shared" si="26"/>
        <v>0.98474779896180908</v>
      </c>
      <c r="G228" s="40" t="s">
        <v>552</v>
      </c>
      <c r="H228" s="40" t="s">
        <v>4</v>
      </c>
      <c r="I228" s="40">
        <f>IFERROR(VLOOKUP($G228,'CH2015'!$A$3:$C$1897,3,FALSE),0)</f>
        <v>7</v>
      </c>
      <c r="J228" s="3">
        <f>IFERROR(VLOOKUP($G228,'CH2016'!$A$3:$C$1897,3,FALSE),0)</f>
        <v>3</v>
      </c>
      <c r="K228" s="3">
        <f>IFERROR(VLOOKUP($G228,'CH2017'!$A$3:$C$1897,3,FALSE),0)</f>
        <v>3</v>
      </c>
      <c r="L228" s="3">
        <f>IFERROR(VLOOKUP($G228,'CH2018'!$A$3:$C$1897,3,FALSE),0)</f>
        <v>7</v>
      </c>
      <c r="M228" s="3">
        <f>IFERROR(VLOOKUP($G228,'CH2019'!$A$3:$C$1897,3,FALSE),0)</f>
        <v>5</v>
      </c>
      <c r="N228" s="3">
        <f>IFERROR(VLOOKUP($G228,'CH2020'!$A$3:$C$1897,3,FALSE),0)</f>
        <v>2</v>
      </c>
      <c r="O228" s="17">
        <f t="shared" si="25"/>
        <v>27</v>
      </c>
      <c r="Q228" s="40" t="s">
        <v>682</v>
      </c>
      <c r="R228" s="40" t="s">
        <v>4</v>
      </c>
      <c r="S228" s="40">
        <v>2</v>
      </c>
      <c r="T228" s="3">
        <v>3</v>
      </c>
      <c r="U228" s="3">
        <v>1</v>
      </c>
      <c r="V228" s="3">
        <v>2</v>
      </c>
      <c r="W228" s="3">
        <v>1</v>
      </c>
      <c r="X228" s="3">
        <v>1</v>
      </c>
      <c r="Y228" s="17">
        <v>10</v>
      </c>
    </row>
    <row r="229" spans="1:25" x14ac:dyDescent="0.3">
      <c r="A229" s="40" t="s">
        <v>276</v>
      </c>
      <c r="B229" s="40" t="s">
        <v>4</v>
      </c>
      <c r="C229" s="40">
        <v>55</v>
      </c>
      <c r="D229" s="41">
        <f t="shared" si="24"/>
        <v>8.280239434414482E-5</v>
      </c>
      <c r="E229" s="42">
        <f t="shared" si="26"/>
        <v>0.98483060135615319</v>
      </c>
      <c r="G229" s="40" t="s">
        <v>276</v>
      </c>
      <c r="H229" s="40" t="s">
        <v>4</v>
      </c>
      <c r="I229" s="40">
        <f>IFERROR(VLOOKUP($G229,'CH2015'!$A$3:$C$1897,3,FALSE),0)</f>
        <v>3</v>
      </c>
      <c r="J229" s="3">
        <f>IFERROR(VLOOKUP($G229,'CH2016'!$A$3:$C$1897,3,FALSE),0)</f>
        <v>3</v>
      </c>
      <c r="K229" s="3">
        <f>IFERROR(VLOOKUP($G229,'CH2017'!$A$3:$C$1897,3,FALSE),0)</f>
        <v>2</v>
      </c>
      <c r="L229" s="3">
        <f>IFERROR(VLOOKUP($G229,'CH2018'!$A$3:$C$1897,3,FALSE),0)</f>
        <v>6</v>
      </c>
      <c r="M229" s="3">
        <f>IFERROR(VLOOKUP($G229,'CH2019'!$A$3:$C$1897,3,FALSE),0)</f>
        <v>4</v>
      </c>
      <c r="N229" s="3">
        <f>IFERROR(VLOOKUP($G229,'CH2020'!$A$3:$C$1897,3,FALSE),0)</f>
        <v>1</v>
      </c>
      <c r="O229" s="17">
        <f t="shared" si="25"/>
        <v>19</v>
      </c>
      <c r="Q229" s="40" t="s">
        <v>419</v>
      </c>
      <c r="R229" s="40" t="s">
        <v>4</v>
      </c>
      <c r="S229" s="40">
        <v>3</v>
      </c>
      <c r="T229" s="3">
        <v>0</v>
      </c>
      <c r="U229" s="3">
        <v>3</v>
      </c>
      <c r="V229" s="3">
        <v>2</v>
      </c>
      <c r="W229" s="3">
        <v>0</v>
      </c>
      <c r="X229" s="3">
        <v>2</v>
      </c>
      <c r="Y229" s="17">
        <v>10</v>
      </c>
    </row>
    <row r="230" spans="1:25" x14ac:dyDescent="0.3">
      <c r="A230" s="40" t="s">
        <v>195</v>
      </c>
      <c r="B230" s="40" t="s">
        <v>4</v>
      </c>
      <c r="C230" s="40">
        <v>54</v>
      </c>
      <c r="D230" s="41">
        <f t="shared" si="24"/>
        <v>8.1296896265160371E-5</v>
      </c>
      <c r="E230" s="42">
        <f t="shared" si="26"/>
        <v>0.98491189825241832</v>
      </c>
      <c r="G230" s="40" t="s">
        <v>195</v>
      </c>
      <c r="H230" s="40" t="s">
        <v>4</v>
      </c>
      <c r="I230" s="40">
        <f>IFERROR(VLOOKUP($G230,'CH2015'!$A$3:$C$1897,3,FALSE),0)</f>
        <v>2</v>
      </c>
      <c r="J230" s="3">
        <f>IFERROR(VLOOKUP($G230,'CH2016'!$A$3:$C$1897,3,FALSE),0)</f>
        <v>2</v>
      </c>
      <c r="K230" s="3">
        <f>IFERROR(VLOOKUP($G230,'CH2017'!$A$3:$C$1897,3,FALSE),0)</f>
        <v>2</v>
      </c>
      <c r="L230" s="3">
        <f>IFERROR(VLOOKUP($G230,'CH2018'!$A$3:$C$1897,3,FALSE),0)</f>
        <v>6</v>
      </c>
      <c r="M230" s="3">
        <f>IFERROR(VLOOKUP($G230,'CH2019'!$A$3:$C$1897,3,FALSE),0)</f>
        <v>3</v>
      </c>
      <c r="N230" s="3">
        <f>IFERROR(VLOOKUP($G230,'CH2020'!$A$3:$C$1897,3,FALSE),0)</f>
        <v>3</v>
      </c>
      <c r="O230" s="17">
        <f t="shared" si="25"/>
        <v>18</v>
      </c>
      <c r="Q230" s="40" t="s">
        <v>549</v>
      </c>
      <c r="R230" s="40" t="s">
        <v>4</v>
      </c>
      <c r="S230" s="40">
        <v>0</v>
      </c>
      <c r="T230" s="3">
        <v>1</v>
      </c>
      <c r="U230" s="3">
        <v>0</v>
      </c>
      <c r="V230" s="3">
        <v>4</v>
      </c>
      <c r="W230" s="3">
        <v>2</v>
      </c>
      <c r="X230" s="3">
        <v>3</v>
      </c>
      <c r="Y230" s="17">
        <v>10</v>
      </c>
    </row>
    <row r="231" spans="1:25" x14ac:dyDescent="0.3">
      <c r="A231" s="40" t="s">
        <v>180</v>
      </c>
      <c r="B231" s="40" t="s">
        <v>4</v>
      </c>
      <c r="C231" s="40">
        <v>54</v>
      </c>
      <c r="D231" s="41">
        <f t="shared" si="24"/>
        <v>8.1296896265160371E-5</v>
      </c>
      <c r="E231" s="42">
        <f t="shared" si="26"/>
        <v>0.98499319514868344</v>
      </c>
      <c r="G231" s="40" t="s">
        <v>180</v>
      </c>
      <c r="H231" s="40" t="s">
        <v>4</v>
      </c>
      <c r="I231" s="40">
        <f>IFERROR(VLOOKUP($G231,'CH2015'!$A$3:$C$1897,3,FALSE),0)</f>
        <v>0</v>
      </c>
      <c r="J231" s="3">
        <f>IFERROR(VLOOKUP($G231,'CH2016'!$A$3:$C$1897,3,FALSE),0)</f>
        <v>3</v>
      </c>
      <c r="K231" s="3">
        <f>IFERROR(VLOOKUP($G231,'CH2017'!$A$3:$C$1897,3,FALSE),0)</f>
        <v>4</v>
      </c>
      <c r="L231" s="3">
        <f>IFERROR(VLOOKUP($G231,'CH2018'!$A$3:$C$1897,3,FALSE),0)</f>
        <v>7</v>
      </c>
      <c r="M231" s="3">
        <f>IFERROR(VLOOKUP($G231,'CH2019'!$A$3:$C$1897,3,FALSE),0)</f>
        <v>6</v>
      </c>
      <c r="N231" s="3">
        <f>IFERROR(VLOOKUP($G231,'CH2020'!$A$3:$C$1897,3,FALSE),0)</f>
        <v>5</v>
      </c>
      <c r="O231" s="17">
        <f t="shared" si="25"/>
        <v>25</v>
      </c>
      <c r="Q231" s="40" t="s">
        <v>146</v>
      </c>
      <c r="R231" s="40" t="s">
        <v>4</v>
      </c>
      <c r="S231" s="40">
        <v>0</v>
      </c>
      <c r="T231" s="17">
        <v>0</v>
      </c>
      <c r="U231" s="17">
        <v>1</v>
      </c>
      <c r="V231" s="17">
        <v>3</v>
      </c>
      <c r="W231" s="17">
        <v>2</v>
      </c>
      <c r="X231" s="17">
        <v>3</v>
      </c>
      <c r="Y231" s="17">
        <v>9</v>
      </c>
    </row>
    <row r="232" spans="1:25" x14ac:dyDescent="0.3">
      <c r="A232" s="40" t="s">
        <v>633</v>
      </c>
      <c r="B232" s="40" t="s">
        <v>4</v>
      </c>
      <c r="C232" s="40">
        <v>53</v>
      </c>
      <c r="D232" s="41">
        <f t="shared" si="24"/>
        <v>7.9791398186175908E-5</v>
      </c>
      <c r="E232" s="42">
        <f t="shared" si="26"/>
        <v>0.98507298654686959</v>
      </c>
      <c r="G232" s="40" t="s">
        <v>633</v>
      </c>
      <c r="H232" s="40" t="s">
        <v>4</v>
      </c>
      <c r="I232" s="40">
        <f>IFERROR(VLOOKUP($G232,'CH2015'!$A$3:$C$1897,3,FALSE),0)</f>
        <v>1</v>
      </c>
      <c r="J232" s="3">
        <f>IFERROR(VLOOKUP($G232,'CH2016'!$A$3:$C$1897,3,FALSE),0)</f>
        <v>0</v>
      </c>
      <c r="K232" s="3">
        <f>IFERROR(VLOOKUP($G232,'CH2017'!$A$3:$C$1897,3,FALSE),0)</f>
        <v>1</v>
      </c>
      <c r="L232" s="3">
        <f>IFERROR(VLOOKUP($G232,'CH2018'!$A$3:$C$1897,3,FALSE),0)</f>
        <v>0</v>
      </c>
      <c r="M232" s="3">
        <f>IFERROR(VLOOKUP($G232,'CH2019'!$A$3:$C$1897,3,FALSE),0)</f>
        <v>1</v>
      </c>
      <c r="N232" s="3">
        <f>IFERROR(VLOOKUP($G232,'CH2020'!$A$3:$C$1897,3,FALSE),0)</f>
        <v>0</v>
      </c>
      <c r="O232" s="17">
        <f t="shared" si="25"/>
        <v>3</v>
      </c>
      <c r="Q232" s="40" t="s">
        <v>189</v>
      </c>
      <c r="R232" s="40" t="s">
        <v>4</v>
      </c>
      <c r="S232" s="40">
        <v>0</v>
      </c>
      <c r="T232" s="17">
        <v>1</v>
      </c>
      <c r="U232" s="17">
        <v>1</v>
      </c>
      <c r="V232" s="17">
        <v>3</v>
      </c>
      <c r="W232" s="17">
        <v>3</v>
      </c>
      <c r="X232" s="17">
        <v>1</v>
      </c>
      <c r="Y232" s="17">
        <v>9</v>
      </c>
    </row>
    <row r="233" spans="1:25" x14ac:dyDescent="0.3">
      <c r="A233" s="40" t="s">
        <v>185</v>
      </c>
      <c r="B233" s="40" t="s">
        <v>4</v>
      </c>
      <c r="C233" s="40">
        <v>53</v>
      </c>
      <c r="D233" s="41">
        <f t="shared" si="24"/>
        <v>7.9791398186175908E-5</v>
      </c>
      <c r="E233" s="42">
        <f t="shared" si="26"/>
        <v>0.98515277794505574</v>
      </c>
      <c r="G233" s="40" t="s">
        <v>185</v>
      </c>
      <c r="H233" s="40" t="s">
        <v>4</v>
      </c>
      <c r="I233" s="40">
        <f>IFERROR(VLOOKUP($G233,'CH2015'!$A$3:$C$1897,3,FALSE),0)</f>
        <v>0</v>
      </c>
      <c r="J233" s="3">
        <f>IFERROR(VLOOKUP($G233,'CH2016'!$A$3:$C$1897,3,FALSE),0)</f>
        <v>0</v>
      </c>
      <c r="K233" s="3">
        <f>IFERROR(VLOOKUP($G233,'CH2017'!$A$3:$C$1897,3,FALSE),0)</f>
        <v>0</v>
      </c>
      <c r="L233" s="3">
        <f>IFERROR(VLOOKUP($G233,'CH2018'!$A$3:$C$1897,3,FALSE),0)</f>
        <v>2</v>
      </c>
      <c r="M233" s="3">
        <f>IFERROR(VLOOKUP($G233,'CH2019'!$A$3:$C$1897,3,FALSE),0)</f>
        <v>5</v>
      </c>
      <c r="N233" s="3">
        <f>IFERROR(VLOOKUP($G233,'CH2020'!$A$3:$C$1897,3,FALSE),0)</f>
        <v>5</v>
      </c>
      <c r="O233" s="17">
        <f t="shared" si="25"/>
        <v>12</v>
      </c>
      <c r="Q233" s="40" t="s">
        <v>468</v>
      </c>
      <c r="R233" s="40" t="s">
        <v>4</v>
      </c>
      <c r="S233" s="40">
        <v>3</v>
      </c>
      <c r="T233" s="16">
        <v>1</v>
      </c>
      <c r="U233" s="16">
        <v>2</v>
      </c>
      <c r="V233" s="16">
        <v>2</v>
      </c>
      <c r="W233" s="16">
        <v>1</v>
      </c>
      <c r="X233" s="16">
        <v>0</v>
      </c>
      <c r="Y233" s="17">
        <v>9</v>
      </c>
    </row>
    <row r="234" spans="1:25" x14ac:dyDescent="0.3">
      <c r="A234" s="40" t="s">
        <v>480</v>
      </c>
      <c r="B234" s="40" t="s">
        <v>4</v>
      </c>
      <c r="C234" s="40">
        <v>51</v>
      </c>
      <c r="D234" s="41">
        <f t="shared" si="24"/>
        <v>7.678040202820701E-5</v>
      </c>
      <c r="E234" s="42">
        <f t="shared" si="26"/>
        <v>0.98522955834708392</v>
      </c>
      <c r="G234" s="40" t="s">
        <v>480</v>
      </c>
      <c r="H234" s="40" t="s">
        <v>4</v>
      </c>
      <c r="I234" s="40">
        <f>IFERROR(VLOOKUP($G234,'CH2015'!$A$3:$C$1897,3,FALSE),0)</f>
        <v>2</v>
      </c>
      <c r="J234" s="3">
        <f>IFERROR(VLOOKUP($G234,'CH2016'!$A$3:$C$1897,3,FALSE),0)</f>
        <v>1</v>
      </c>
      <c r="K234" s="3">
        <f>IFERROR(VLOOKUP($G234,'CH2017'!$A$3:$C$1897,3,FALSE),0)</f>
        <v>0</v>
      </c>
      <c r="L234" s="3">
        <f>IFERROR(VLOOKUP($G234,'CH2018'!$A$3:$C$1897,3,FALSE),0)</f>
        <v>1</v>
      </c>
      <c r="M234" s="3">
        <f>IFERROR(VLOOKUP($G234,'CH2019'!$A$3:$C$1897,3,FALSE),0)</f>
        <v>3</v>
      </c>
      <c r="N234" s="3">
        <f>IFERROR(VLOOKUP($G234,'CH2020'!$A$3:$C$1897,3,FALSE),0)</f>
        <v>0</v>
      </c>
      <c r="O234" s="17">
        <f t="shared" si="25"/>
        <v>7</v>
      </c>
      <c r="Q234" s="40" t="s">
        <v>225</v>
      </c>
      <c r="R234" s="40" t="s">
        <v>4</v>
      </c>
      <c r="S234" s="40">
        <v>2</v>
      </c>
      <c r="T234" s="17">
        <v>1</v>
      </c>
      <c r="U234" s="17">
        <v>1</v>
      </c>
      <c r="V234" s="17">
        <v>2</v>
      </c>
      <c r="W234" s="17">
        <v>2</v>
      </c>
      <c r="X234" s="17">
        <v>1</v>
      </c>
      <c r="Y234" s="17">
        <v>9</v>
      </c>
    </row>
    <row r="235" spans="1:25" x14ac:dyDescent="0.3">
      <c r="A235" s="40" t="s">
        <v>271</v>
      </c>
      <c r="B235" s="40" t="s">
        <v>4</v>
      </c>
      <c r="C235" s="40">
        <v>51</v>
      </c>
      <c r="D235" s="41">
        <f t="shared" si="24"/>
        <v>7.678040202820701E-5</v>
      </c>
      <c r="E235" s="42">
        <f t="shared" si="26"/>
        <v>0.98530633874911211</v>
      </c>
      <c r="G235" s="40" t="s">
        <v>271</v>
      </c>
      <c r="H235" s="40" t="s">
        <v>4</v>
      </c>
      <c r="I235" s="40">
        <f>IFERROR(VLOOKUP($G235,'CH2015'!$A$3:$C$1897,3,FALSE),0)</f>
        <v>1</v>
      </c>
      <c r="J235" s="3">
        <f>IFERROR(VLOOKUP($G235,'CH2016'!$A$3:$C$1897,3,FALSE),0)</f>
        <v>0</v>
      </c>
      <c r="K235" s="3">
        <f>IFERROR(VLOOKUP($G235,'CH2017'!$A$3:$C$1897,3,FALSE),0)</f>
        <v>1</v>
      </c>
      <c r="L235" s="3">
        <f>IFERROR(VLOOKUP($G235,'CH2018'!$A$3:$C$1897,3,FALSE),0)</f>
        <v>1</v>
      </c>
      <c r="M235" s="3">
        <f>IFERROR(VLOOKUP($G235,'CH2019'!$A$3:$C$1897,3,FALSE),0)</f>
        <v>0</v>
      </c>
      <c r="N235" s="3">
        <f>IFERROR(VLOOKUP($G235,'CH2020'!$A$3:$C$1897,3,FALSE),0)</f>
        <v>1</v>
      </c>
      <c r="O235" s="17">
        <f t="shared" si="25"/>
        <v>4</v>
      </c>
      <c r="Q235" s="40" t="s">
        <v>191</v>
      </c>
      <c r="R235" s="40" t="s">
        <v>4</v>
      </c>
      <c r="S235" s="40">
        <v>1</v>
      </c>
      <c r="T235" s="3">
        <v>1</v>
      </c>
      <c r="U235" s="3">
        <v>1</v>
      </c>
      <c r="V235" s="3">
        <v>1</v>
      </c>
      <c r="W235" s="3">
        <v>1</v>
      </c>
      <c r="X235" s="3">
        <v>4</v>
      </c>
      <c r="Y235" s="17">
        <v>9</v>
      </c>
    </row>
    <row r="236" spans="1:25" x14ac:dyDescent="0.3">
      <c r="A236" s="40" t="s">
        <v>219</v>
      </c>
      <c r="B236" s="40" t="s">
        <v>4</v>
      </c>
      <c r="C236" s="40">
        <v>51</v>
      </c>
      <c r="D236" s="41">
        <f t="shared" si="24"/>
        <v>7.678040202820701E-5</v>
      </c>
      <c r="E236" s="42">
        <f t="shared" si="26"/>
        <v>0.9853831191511403</v>
      </c>
      <c r="G236" s="40" t="s">
        <v>219</v>
      </c>
      <c r="H236" s="40" t="s">
        <v>4</v>
      </c>
      <c r="I236" s="40">
        <f>IFERROR(VLOOKUP($G236,'CH2015'!$A$3:$C$1897,3,FALSE),0)</f>
        <v>1</v>
      </c>
      <c r="J236" s="3">
        <f>IFERROR(VLOOKUP($G236,'CH2016'!$A$3:$C$1897,3,FALSE),0)</f>
        <v>0</v>
      </c>
      <c r="K236" s="3">
        <f>IFERROR(VLOOKUP($G236,'CH2017'!$A$3:$C$1897,3,FALSE),0)</f>
        <v>0</v>
      </c>
      <c r="L236" s="3">
        <f>IFERROR(VLOOKUP($G236,'CH2018'!$A$3:$C$1897,3,FALSE),0)</f>
        <v>0</v>
      </c>
      <c r="M236" s="3">
        <f>IFERROR(VLOOKUP($G236,'CH2019'!$A$3:$C$1897,3,FALSE),0)</f>
        <v>0</v>
      </c>
      <c r="N236" s="3">
        <f>IFERROR(VLOOKUP($G236,'CH2020'!$A$3:$C$1897,3,FALSE),0)</f>
        <v>0</v>
      </c>
      <c r="O236" s="17">
        <f t="shared" si="25"/>
        <v>1</v>
      </c>
      <c r="Q236" s="40" t="s">
        <v>371</v>
      </c>
      <c r="R236" s="40" t="s">
        <v>4</v>
      </c>
      <c r="S236" s="40">
        <v>3</v>
      </c>
      <c r="T236" s="3">
        <v>1</v>
      </c>
      <c r="U236" s="3">
        <v>3</v>
      </c>
      <c r="V236" s="3">
        <v>0</v>
      </c>
      <c r="W236" s="3">
        <v>0</v>
      </c>
      <c r="X236" s="3">
        <v>2</v>
      </c>
      <c r="Y236" s="17">
        <v>9</v>
      </c>
    </row>
    <row r="237" spans="1:25" x14ac:dyDescent="0.3">
      <c r="A237" s="40" t="s">
        <v>602</v>
      </c>
      <c r="B237" s="40" t="s">
        <v>4</v>
      </c>
      <c r="C237" s="40">
        <v>50</v>
      </c>
      <c r="D237" s="41">
        <f t="shared" si="24"/>
        <v>7.5274903949222561E-5</v>
      </c>
      <c r="E237" s="42">
        <f t="shared" si="26"/>
        <v>0.9854583940550895</v>
      </c>
      <c r="G237" s="40" t="s">
        <v>602</v>
      </c>
      <c r="H237" s="40" t="s">
        <v>4</v>
      </c>
      <c r="I237" s="40">
        <f>IFERROR(VLOOKUP($G237,'CH2015'!$A$3:$C$1897,3,FALSE),0)</f>
        <v>0</v>
      </c>
      <c r="J237" s="3">
        <f>IFERROR(VLOOKUP($G237,'CH2016'!$A$3:$C$1897,3,FALSE),0)</f>
        <v>0</v>
      </c>
      <c r="K237" s="3">
        <f>IFERROR(VLOOKUP($G237,'CH2017'!$A$3:$C$1897,3,FALSE),0)</f>
        <v>0</v>
      </c>
      <c r="L237" s="3">
        <f>IFERROR(VLOOKUP($G237,'CH2018'!$A$3:$C$1897,3,FALSE),0)</f>
        <v>0</v>
      </c>
      <c r="M237" s="3">
        <f>IFERROR(VLOOKUP($G237,'CH2019'!$A$3:$C$1897,3,FALSE),0)</f>
        <v>0</v>
      </c>
      <c r="N237" s="3">
        <f>IFERROR(VLOOKUP($G237,'CH2020'!$A$3:$C$1897,3,FALSE),0)</f>
        <v>1</v>
      </c>
      <c r="O237" s="17">
        <f t="shared" si="25"/>
        <v>1</v>
      </c>
      <c r="Q237" s="40" t="s">
        <v>681</v>
      </c>
      <c r="R237" s="40" t="s">
        <v>4</v>
      </c>
      <c r="S237" s="40">
        <v>1</v>
      </c>
      <c r="T237" s="3">
        <v>1</v>
      </c>
      <c r="U237" s="3">
        <v>2</v>
      </c>
      <c r="V237" s="3">
        <v>2</v>
      </c>
      <c r="W237" s="3">
        <v>1</v>
      </c>
      <c r="X237" s="3">
        <v>2</v>
      </c>
      <c r="Y237" s="17">
        <v>9</v>
      </c>
    </row>
    <row r="238" spans="1:25" x14ac:dyDescent="0.3">
      <c r="A238" s="40" t="s">
        <v>350</v>
      </c>
      <c r="B238" s="40" t="s">
        <v>4</v>
      </c>
      <c r="C238" s="40">
        <v>49</v>
      </c>
      <c r="D238" s="41">
        <f t="shared" si="24"/>
        <v>7.3769405870238112E-5</v>
      </c>
      <c r="E238" s="42">
        <f t="shared" si="26"/>
        <v>0.98553216346095973</v>
      </c>
      <c r="G238" s="40" t="s">
        <v>350</v>
      </c>
      <c r="H238" s="40" t="s">
        <v>4</v>
      </c>
      <c r="I238" s="40">
        <f>IFERROR(VLOOKUP($G238,'CH2015'!$A$3:$C$1897,3,FALSE),0)</f>
        <v>2</v>
      </c>
      <c r="J238" s="3">
        <f>IFERROR(VLOOKUP($G238,'CH2016'!$A$3:$C$1897,3,FALSE),0)</f>
        <v>2</v>
      </c>
      <c r="K238" s="3">
        <f>IFERROR(VLOOKUP($G238,'CH2017'!$A$3:$C$1897,3,FALSE),0)</f>
        <v>0</v>
      </c>
      <c r="L238" s="3">
        <f>IFERROR(VLOOKUP($G238,'CH2018'!$A$3:$C$1897,3,FALSE),0)</f>
        <v>2</v>
      </c>
      <c r="M238" s="3">
        <f>IFERROR(VLOOKUP($G238,'CH2019'!$A$3:$C$1897,3,FALSE),0)</f>
        <v>1</v>
      </c>
      <c r="N238" s="3">
        <f>IFERROR(VLOOKUP($G238,'CH2020'!$A$3:$C$1897,3,FALSE),0)</f>
        <v>1</v>
      </c>
      <c r="O238" s="17">
        <f t="shared" si="25"/>
        <v>8</v>
      </c>
      <c r="Q238" s="40" t="s">
        <v>672</v>
      </c>
      <c r="R238" s="40" t="s">
        <v>4</v>
      </c>
      <c r="S238" s="40">
        <v>2</v>
      </c>
      <c r="T238" s="3">
        <v>0</v>
      </c>
      <c r="U238" s="3">
        <v>3</v>
      </c>
      <c r="V238" s="3">
        <v>3</v>
      </c>
      <c r="W238" s="3">
        <v>1</v>
      </c>
      <c r="X238" s="3">
        <v>0</v>
      </c>
      <c r="Y238" s="17">
        <v>9</v>
      </c>
    </row>
    <row r="239" spans="1:25" x14ac:dyDescent="0.3">
      <c r="A239" s="40" t="s">
        <v>330</v>
      </c>
      <c r="B239" s="40" t="s">
        <v>4</v>
      </c>
      <c r="C239" s="40">
        <v>49</v>
      </c>
      <c r="D239" s="41">
        <f t="shared" si="24"/>
        <v>7.3769405870238112E-5</v>
      </c>
      <c r="E239" s="42">
        <f t="shared" si="26"/>
        <v>0.98560593286682996</v>
      </c>
      <c r="G239" s="40" t="s">
        <v>330</v>
      </c>
      <c r="H239" s="40" t="s">
        <v>4</v>
      </c>
      <c r="I239" s="40">
        <f>IFERROR(VLOOKUP($G239,'CH2015'!$A$3:$C$1897,3,FALSE),0)</f>
        <v>0</v>
      </c>
      <c r="J239" s="3">
        <f>IFERROR(VLOOKUP($G239,'CH2016'!$A$3:$C$1897,3,FALSE),0)</f>
        <v>3</v>
      </c>
      <c r="K239" s="3">
        <f>IFERROR(VLOOKUP($G239,'CH2017'!$A$3:$C$1897,3,FALSE),0)</f>
        <v>1</v>
      </c>
      <c r="L239" s="3">
        <f>IFERROR(VLOOKUP($G239,'CH2018'!$A$3:$C$1897,3,FALSE),0)</f>
        <v>1</v>
      </c>
      <c r="M239" s="3">
        <f>IFERROR(VLOOKUP($G239,'CH2019'!$A$3:$C$1897,3,FALSE),0)</f>
        <v>1</v>
      </c>
      <c r="N239" s="3">
        <f>IFERROR(VLOOKUP($G239,'CH2020'!$A$3:$C$1897,3,FALSE),0)</f>
        <v>2</v>
      </c>
      <c r="O239" s="17">
        <f t="shared" si="25"/>
        <v>8</v>
      </c>
      <c r="Q239" s="9" t="s">
        <v>139</v>
      </c>
      <c r="R239" s="9" t="s">
        <v>4</v>
      </c>
      <c r="S239" s="9">
        <v>0</v>
      </c>
      <c r="T239" s="5">
        <v>0</v>
      </c>
      <c r="U239" s="5">
        <v>1</v>
      </c>
      <c r="V239" s="5">
        <v>4</v>
      </c>
      <c r="W239" s="5">
        <v>1</v>
      </c>
      <c r="X239" s="5">
        <v>2</v>
      </c>
      <c r="Y239" s="17">
        <v>8</v>
      </c>
    </row>
    <row r="240" spans="1:25" x14ac:dyDescent="0.3">
      <c r="A240" s="9" t="s">
        <v>353</v>
      </c>
      <c r="B240" s="9" t="s">
        <v>4</v>
      </c>
      <c r="C240" s="9">
        <v>48</v>
      </c>
      <c r="D240" s="11">
        <f t="shared" si="24"/>
        <v>7.2263907791253663E-5</v>
      </c>
      <c r="E240" s="12">
        <f t="shared" si="26"/>
        <v>0.98567819677462121</v>
      </c>
      <c r="G240" s="9" t="s">
        <v>353</v>
      </c>
      <c r="H240" s="9" t="s">
        <v>4</v>
      </c>
      <c r="I240" s="9">
        <f>IFERROR(VLOOKUP($G240,'CH2015'!$A$3:$C$1897,3,FALSE),0)</f>
        <v>0</v>
      </c>
      <c r="J240" s="5">
        <f>IFERROR(VLOOKUP($G240,'CH2016'!$A$3:$C$1897,3,FALSE),0)</f>
        <v>2</v>
      </c>
      <c r="K240" s="5">
        <f>IFERROR(VLOOKUP($G240,'CH2017'!$A$3:$C$1897,3,FALSE),0)</f>
        <v>3</v>
      </c>
      <c r="L240" s="5">
        <f>IFERROR(VLOOKUP($G240,'CH2018'!$A$3:$C$1897,3,FALSE),0)</f>
        <v>1</v>
      </c>
      <c r="M240" s="5">
        <f>IFERROR(VLOOKUP($G240,'CH2019'!$A$3:$C$1897,3,FALSE),0)</f>
        <v>4</v>
      </c>
      <c r="N240" s="5">
        <f>IFERROR(VLOOKUP($G240,'CH2020'!$A$3:$C$1897,3,FALSE),0)</f>
        <v>1</v>
      </c>
      <c r="O240" s="17">
        <f t="shared" si="25"/>
        <v>11</v>
      </c>
      <c r="Q240" s="40" t="s">
        <v>601</v>
      </c>
      <c r="R240" s="40" t="s">
        <v>4</v>
      </c>
      <c r="S240" s="40">
        <v>1</v>
      </c>
      <c r="T240" s="3">
        <v>3</v>
      </c>
      <c r="U240" s="3">
        <v>2</v>
      </c>
      <c r="V240" s="3">
        <v>1</v>
      </c>
      <c r="W240" s="3">
        <v>1</v>
      </c>
      <c r="X240" s="3">
        <v>0</v>
      </c>
      <c r="Y240" s="17">
        <v>8</v>
      </c>
    </row>
    <row r="241" spans="1:25" x14ac:dyDescent="0.3">
      <c r="A241" s="40" t="s">
        <v>337</v>
      </c>
      <c r="B241" s="40" t="s">
        <v>4</v>
      </c>
      <c r="C241" s="40">
        <v>48</v>
      </c>
      <c r="D241" s="41">
        <f t="shared" si="24"/>
        <v>7.2263907791253663E-5</v>
      </c>
      <c r="E241" s="42">
        <f t="shared" si="26"/>
        <v>0.98575046068241245</v>
      </c>
      <c r="G241" s="40" t="s">
        <v>337</v>
      </c>
      <c r="H241" s="40" t="s">
        <v>4</v>
      </c>
      <c r="I241" s="40">
        <f>IFERROR(VLOOKUP($G241,'CH2015'!$A$3:$C$1897,3,FALSE),0)</f>
        <v>0</v>
      </c>
      <c r="J241" s="3">
        <f>IFERROR(VLOOKUP($G241,'CH2016'!$A$3:$C$1897,3,FALSE),0)</f>
        <v>0</v>
      </c>
      <c r="K241" s="3">
        <f>IFERROR(VLOOKUP($G241,'CH2017'!$A$3:$C$1897,3,FALSE),0)</f>
        <v>0</v>
      </c>
      <c r="L241" s="3">
        <f>IFERROR(VLOOKUP($G241,'CH2018'!$A$3:$C$1897,3,FALSE),0)</f>
        <v>0</v>
      </c>
      <c r="M241" s="3">
        <f>IFERROR(VLOOKUP($G241,'CH2019'!$A$3:$C$1897,3,FALSE),0)</f>
        <v>7</v>
      </c>
      <c r="N241" s="3">
        <f>IFERROR(VLOOKUP($G241,'CH2020'!$A$3:$C$1897,3,FALSE),0)</f>
        <v>0</v>
      </c>
      <c r="O241" s="17">
        <f t="shared" si="25"/>
        <v>7</v>
      </c>
      <c r="Q241" s="40" t="s">
        <v>134</v>
      </c>
      <c r="R241" s="40" t="s">
        <v>4</v>
      </c>
      <c r="S241" s="40">
        <v>0</v>
      </c>
      <c r="T241" s="3">
        <v>0</v>
      </c>
      <c r="U241" s="3">
        <v>1</v>
      </c>
      <c r="V241" s="3">
        <v>2</v>
      </c>
      <c r="W241" s="3">
        <v>0</v>
      </c>
      <c r="X241" s="3">
        <v>5</v>
      </c>
      <c r="Y241" s="17">
        <v>8</v>
      </c>
    </row>
    <row r="242" spans="1:25" x14ac:dyDescent="0.3">
      <c r="A242" s="40" t="s">
        <v>322</v>
      </c>
      <c r="B242" s="40" t="s">
        <v>4</v>
      </c>
      <c r="C242" s="40">
        <v>47</v>
      </c>
      <c r="D242" s="41">
        <f t="shared" si="24"/>
        <v>7.0758409712269214E-5</v>
      </c>
      <c r="E242" s="42">
        <f t="shared" si="26"/>
        <v>0.98582121909212472</v>
      </c>
      <c r="G242" s="40" t="s">
        <v>322</v>
      </c>
      <c r="H242" s="40" t="s">
        <v>4</v>
      </c>
      <c r="I242" s="40">
        <f>IFERROR(VLOOKUP($G242,'CH2015'!$A$3:$C$1897,3,FALSE),0)</f>
        <v>0</v>
      </c>
      <c r="J242" s="3">
        <f>IFERROR(VLOOKUP($G242,'CH2016'!$A$3:$C$1897,3,FALSE),0)</f>
        <v>0</v>
      </c>
      <c r="K242" s="3">
        <f>IFERROR(VLOOKUP($G242,'CH2017'!$A$3:$C$1897,3,FALSE),0)</f>
        <v>0</v>
      </c>
      <c r="L242" s="3">
        <f>IFERROR(VLOOKUP($G242,'CH2018'!$A$3:$C$1897,3,FALSE),0)</f>
        <v>0</v>
      </c>
      <c r="M242" s="3">
        <f>IFERROR(VLOOKUP($G242,'CH2019'!$A$3:$C$1897,3,FALSE),0)</f>
        <v>0</v>
      </c>
      <c r="N242" s="3">
        <f>IFERROR(VLOOKUP($G242,'CH2020'!$A$3:$C$1897,3,FALSE),0)</f>
        <v>0</v>
      </c>
      <c r="O242" s="17">
        <f t="shared" si="25"/>
        <v>0</v>
      </c>
      <c r="Q242" s="40" t="s">
        <v>201</v>
      </c>
      <c r="R242" s="40" t="s">
        <v>4</v>
      </c>
      <c r="S242" s="40">
        <v>1</v>
      </c>
      <c r="T242" s="3">
        <v>4</v>
      </c>
      <c r="U242" s="3">
        <v>1</v>
      </c>
      <c r="V242" s="3">
        <v>0</v>
      </c>
      <c r="W242" s="3">
        <v>0</v>
      </c>
      <c r="X242" s="3">
        <v>2</v>
      </c>
      <c r="Y242" s="17">
        <v>8</v>
      </c>
    </row>
    <row r="243" spans="1:25" x14ac:dyDescent="0.3">
      <c r="A243" s="40" t="s">
        <v>609</v>
      </c>
      <c r="B243" s="40" t="s">
        <v>4</v>
      </c>
      <c r="C243" s="40">
        <v>47</v>
      </c>
      <c r="D243" s="41">
        <f t="shared" si="24"/>
        <v>7.0758409712269214E-5</v>
      </c>
      <c r="E243" s="42">
        <f t="shared" si="26"/>
        <v>0.98589197750183699</v>
      </c>
      <c r="G243" s="40" t="s">
        <v>609</v>
      </c>
      <c r="H243" s="40" t="s">
        <v>4</v>
      </c>
      <c r="I243" s="40">
        <f>IFERROR(VLOOKUP($G243,'CH2015'!$A$3:$C$1897,3,FALSE),0)</f>
        <v>0</v>
      </c>
      <c r="J243" s="3">
        <f>IFERROR(VLOOKUP($G243,'CH2016'!$A$3:$C$1897,3,FALSE),0)</f>
        <v>0</v>
      </c>
      <c r="K243" s="3">
        <f>IFERROR(VLOOKUP($G243,'CH2017'!$A$3:$C$1897,3,FALSE),0)</f>
        <v>0</v>
      </c>
      <c r="L243" s="3">
        <f>IFERROR(VLOOKUP($G243,'CH2018'!$A$3:$C$1897,3,FALSE),0)</f>
        <v>0</v>
      </c>
      <c r="M243" s="3">
        <f>IFERROR(VLOOKUP($G243,'CH2019'!$A$3:$C$1897,3,FALSE),0)</f>
        <v>1</v>
      </c>
      <c r="N243" s="3">
        <f>IFERROR(VLOOKUP($G243,'CH2020'!$A$3:$C$1897,3,FALSE),0)</f>
        <v>4</v>
      </c>
      <c r="O243" s="17">
        <f t="shared" si="25"/>
        <v>5</v>
      </c>
      <c r="Q243" s="40" t="s">
        <v>268</v>
      </c>
      <c r="R243" s="40" t="s">
        <v>4</v>
      </c>
      <c r="S243" s="40">
        <v>4</v>
      </c>
      <c r="T243" s="3">
        <v>0</v>
      </c>
      <c r="U243" s="3">
        <v>0</v>
      </c>
      <c r="V243" s="3">
        <v>2</v>
      </c>
      <c r="W243" s="3">
        <v>2</v>
      </c>
      <c r="X243" s="3">
        <v>0</v>
      </c>
      <c r="Y243" s="17">
        <v>8</v>
      </c>
    </row>
    <row r="244" spans="1:25" x14ac:dyDescent="0.3">
      <c r="A244" s="40" t="s">
        <v>183</v>
      </c>
      <c r="B244" s="40" t="s">
        <v>4</v>
      </c>
      <c r="C244" s="40">
        <v>46</v>
      </c>
      <c r="D244" s="41">
        <f t="shared" si="24"/>
        <v>6.9252911633284751E-5</v>
      </c>
      <c r="E244" s="42">
        <f t="shared" si="26"/>
        <v>0.98596123041347028</v>
      </c>
      <c r="G244" s="40" t="s">
        <v>183</v>
      </c>
      <c r="H244" s="40" t="s">
        <v>4</v>
      </c>
      <c r="I244" s="40">
        <f>IFERROR(VLOOKUP($G244,'CH2015'!$A$3:$C$1897,3,FALSE),0)</f>
        <v>0</v>
      </c>
      <c r="J244" s="3">
        <f>IFERROR(VLOOKUP($G244,'CH2016'!$A$3:$C$1897,3,FALSE),0)</f>
        <v>0</v>
      </c>
      <c r="K244" s="3">
        <f>IFERROR(VLOOKUP($G244,'CH2017'!$A$3:$C$1897,3,FALSE),0)</f>
        <v>0</v>
      </c>
      <c r="L244" s="3">
        <f>IFERROR(VLOOKUP($G244,'CH2018'!$A$3:$C$1897,3,FALSE),0)</f>
        <v>1</v>
      </c>
      <c r="M244" s="3">
        <f>IFERROR(VLOOKUP($G244,'CH2019'!$A$3:$C$1897,3,FALSE),0)</f>
        <v>0</v>
      </c>
      <c r="N244" s="3">
        <f>IFERROR(VLOOKUP($G244,'CH2020'!$A$3:$C$1897,3,FALSE),0)</f>
        <v>5</v>
      </c>
      <c r="O244" s="17">
        <f t="shared" si="25"/>
        <v>6</v>
      </c>
      <c r="Q244" s="40" t="s">
        <v>350</v>
      </c>
      <c r="R244" s="40" t="s">
        <v>4</v>
      </c>
      <c r="S244" s="40">
        <v>2</v>
      </c>
      <c r="T244" s="3">
        <v>2</v>
      </c>
      <c r="U244" s="3">
        <v>0</v>
      </c>
      <c r="V244" s="3">
        <v>2</v>
      </c>
      <c r="W244" s="3">
        <v>1</v>
      </c>
      <c r="X244" s="3">
        <v>1</v>
      </c>
      <c r="Y244" s="17">
        <v>8</v>
      </c>
    </row>
    <row r="245" spans="1:25" x14ac:dyDescent="0.3">
      <c r="A245" s="40" t="s">
        <v>294</v>
      </c>
      <c r="B245" s="40" t="s">
        <v>4</v>
      </c>
      <c r="C245" s="40">
        <v>46</v>
      </c>
      <c r="D245" s="41">
        <f t="shared" si="24"/>
        <v>6.9252911633284751E-5</v>
      </c>
      <c r="E245" s="42">
        <f t="shared" si="26"/>
        <v>0.98603048332510357</v>
      </c>
      <c r="G245" s="40" t="s">
        <v>294</v>
      </c>
      <c r="H245" s="40" t="s">
        <v>4</v>
      </c>
      <c r="I245" s="40">
        <f>IFERROR(VLOOKUP($G245,'CH2015'!$A$3:$C$1897,3,FALSE),0)</f>
        <v>0</v>
      </c>
      <c r="J245" s="3">
        <f>IFERROR(VLOOKUP($G245,'CH2016'!$A$3:$C$1897,3,FALSE),0)</f>
        <v>0</v>
      </c>
      <c r="K245" s="3">
        <f>IFERROR(VLOOKUP($G245,'CH2017'!$A$3:$C$1897,3,FALSE),0)</f>
        <v>0</v>
      </c>
      <c r="L245" s="3">
        <f>IFERROR(VLOOKUP($G245,'CH2018'!$A$3:$C$1897,3,FALSE),0)</f>
        <v>2</v>
      </c>
      <c r="M245" s="3">
        <f>IFERROR(VLOOKUP($G245,'CH2019'!$A$3:$C$1897,3,FALSE),0)</f>
        <v>0</v>
      </c>
      <c r="N245" s="3">
        <f>IFERROR(VLOOKUP($G245,'CH2020'!$A$3:$C$1897,3,FALSE),0)</f>
        <v>0</v>
      </c>
      <c r="O245" s="17">
        <f t="shared" si="25"/>
        <v>2</v>
      </c>
      <c r="Q245" s="40" t="s">
        <v>330</v>
      </c>
      <c r="R245" s="40" t="s">
        <v>4</v>
      </c>
      <c r="S245" s="40">
        <v>0</v>
      </c>
      <c r="T245" s="3">
        <v>3</v>
      </c>
      <c r="U245" s="3">
        <v>1</v>
      </c>
      <c r="V245" s="3">
        <v>1</v>
      </c>
      <c r="W245" s="3">
        <v>1</v>
      </c>
      <c r="X245" s="3">
        <v>2</v>
      </c>
      <c r="Y245" s="17">
        <v>8</v>
      </c>
    </row>
    <row r="246" spans="1:25" x14ac:dyDescent="0.3">
      <c r="A246" s="40" t="s">
        <v>437</v>
      </c>
      <c r="B246" s="40" t="s">
        <v>4</v>
      </c>
      <c r="C246" s="40">
        <v>45</v>
      </c>
      <c r="D246" s="41">
        <f t="shared" si="24"/>
        <v>6.7747413554300302E-5</v>
      </c>
      <c r="E246" s="42">
        <f t="shared" si="26"/>
        <v>0.98609823073865788</v>
      </c>
      <c r="G246" s="40" t="s">
        <v>437</v>
      </c>
      <c r="H246" s="40" t="s">
        <v>4</v>
      </c>
      <c r="I246" s="40">
        <f>IFERROR(VLOOKUP($G246,'CH2015'!$A$3:$C$1897,3,FALSE),0)</f>
        <v>3</v>
      </c>
      <c r="J246" s="3">
        <f>IFERROR(VLOOKUP($G246,'CH2016'!$A$3:$C$1897,3,FALSE),0)</f>
        <v>2</v>
      </c>
      <c r="K246" s="3">
        <f>IFERROR(VLOOKUP($G246,'CH2017'!$A$3:$C$1897,3,FALSE),0)</f>
        <v>3</v>
      </c>
      <c r="L246" s="3">
        <f>IFERROR(VLOOKUP($G246,'CH2018'!$A$3:$C$1897,3,FALSE),0)</f>
        <v>5</v>
      </c>
      <c r="M246" s="3">
        <f>IFERROR(VLOOKUP($G246,'CH2019'!$A$3:$C$1897,3,FALSE),0)</f>
        <v>3</v>
      </c>
      <c r="N246" s="3">
        <f>IFERROR(VLOOKUP($G246,'CH2020'!$A$3:$C$1897,3,FALSE),0)</f>
        <v>3</v>
      </c>
      <c r="O246" s="17">
        <f t="shared" si="25"/>
        <v>19</v>
      </c>
      <c r="Q246" s="40" t="s">
        <v>300</v>
      </c>
      <c r="R246" s="40" t="s">
        <v>4</v>
      </c>
      <c r="S246" s="40">
        <v>1</v>
      </c>
      <c r="T246" s="3">
        <v>0</v>
      </c>
      <c r="U246" s="3">
        <v>1</v>
      </c>
      <c r="V246" s="3">
        <v>1</v>
      </c>
      <c r="W246" s="3">
        <v>2</v>
      </c>
      <c r="X246" s="3">
        <v>3</v>
      </c>
      <c r="Y246" s="17">
        <v>8</v>
      </c>
    </row>
    <row r="247" spans="1:25" x14ac:dyDescent="0.3">
      <c r="A247" s="40" t="s">
        <v>559</v>
      </c>
      <c r="B247" s="40" t="s">
        <v>4</v>
      </c>
      <c r="C247" s="40">
        <v>45</v>
      </c>
      <c r="D247" s="41">
        <f t="shared" si="24"/>
        <v>6.7747413554300302E-5</v>
      </c>
      <c r="E247" s="42">
        <f t="shared" si="26"/>
        <v>0.98616597815221219</v>
      </c>
      <c r="G247" s="40" t="s">
        <v>559</v>
      </c>
      <c r="H247" s="40" t="s">
        <v>4</v>
      </c>
      <c r="I247" s="40">
        <f>IFERROR(VLOOKUP($G247,'CH2015'!$A$3:$C$1897,3,FALSE),0)</f>
        <v>2</v>
      </c>
      <c r="J247" s="3">
        <f>IFERROR(VLOOKUP($G247,'CH2016'!$A$3:$C$1897,3,FALSE),0)</f>
        <v>3</v>
      </c>
      <c r="K247" s="3">
        <f>IFERROR(VLOOKUP($G247,'CH2017'!$A$3:$C$1897,3,FALSE),0)</f>
        <v>0</v>
      </c>
      <c r="L247" s="3">
        <f>IFERROR(VLOOKUP($G247,'CH2018'!$A$3:$C$1897,3,FALSE),0)</f>
        <v>2</v>
      </c>
      <c r="M247" s="3">
        <f>IFERROR(VLOOKUP($G247,'CH2019'!$A$3:$C$1897,3,FALSE),0)</f>
        <v>1</v>
      </c>
      <c r="N247" s="3">
        <f>IFERROR(VLOOKUP($G247,'CH2020'!$A$3:$C$1897,3,FALSE),0)</f>
        <v>2</v>
      </c>
      <c r="O247" s="17">
        <f t="shared" si="25"/>
        <v>10</v>
      </c>
      <c r="Q247" s="40" t="s">
        <v>356</v>
      </c>
      <c r="R247" s="40" t="s">
        <v>4</v>
      </c>
      <c r="S247" s="40">
        <v>0</v>
      </c>
      <c r="T247" s="3">
        <v>2</v>
      </c>
      <c r="U247" s="3">
        <v>3</v>
      </c>
      <c r="V247" s="3">
        <v>1</v>
      </c>
      <c r="W247" s="3">
        <v>0</v>
      </c>
      <c r="X247" s="3">
        <v>2</v>
      </c>
      <c r="Y247" s="17">
        <v>8</v>
      </c>
    </row>
    <row r="248" spans="1:25" x14ac:dyDescent="0.3">
      <c r="A248" s="40" t="s">
        <v>171</v>
      </c>
      <c r="B248" s="40" t="s">
        <v>4</v>
      </c>
      <c r="C248" s="40">
        <v>45</v>
      </c>
      <c r="D248" s="41">
        <f t="shared" si="24"/>
        <v>6.7747413554300302E-5</v>
      </c>
      <c r="E248" s="42">
        <f t="shared" si="26"/>
        <v>0.98623372556576649</v>
      </c>
      <c r="G248" s="40" t="s">
        <v>171</v>
      </c>
      <c r="H248" s="40" t="s">
        <v>4</v>
      </c>
      <c r="I248" s="40">
        <f>IFERROR(VLOOKUP($G248,'CH2015'!$A$3:$C$1897,3,FALSE),0)</f>
        <v>1</v>
      </c>
      <c r="J248" s="3">
        <f>IFERROR(VLOOKUP($G248,'CH2016'!$A$3:$C$1897,3,FALSE),0)</f>
        <v>1</v>
      </c>
      <c r="K248" s="3">
        <f>IFERROR(VLOOKUP($G248,'CH2017'!$A$3:$C$1897,3,FALSE),0)</f>
        <v>0</v>
      </c>
      <c r="L248" s="3">
        <f>IFERROR(VLOOKUP($G248,'CH2018'!$A$3:$C$1897,3,FALSE),0)</f>
        <v>0</v>
      </c>
      <c r="M248" s="3">
        <f>IFERROR(VLOOKUP($G248,'CH2019'!$A$3:$C$1897,3,FALSE),0)</f>
        <v>1</v>
      </c>
      <c r="N248" s="3">
        <f>IFERROR(VLOOKUP($G248,'CH2020'!$A$3:$C$1897,3,FALSE),0)</f>
        <v>1</v>
      </c>
      <c r="O248" s="17">
        <f t="shared" si="25"/>
        <v>4</v>
      </c>
      <c r="Q248" s="40" t="s">
        <v>347</v>
      </c>
      <c r="R248" s="40" t="s">
        <v>4</v>
      </c>
      <c r="S248" s="40">
        <v>0</v>
      </c>
      <c r="T248" s="17">
        <v>1</v>
      </c>
      <c r="U248" s="17">
        <v>6</v>
      </c>
      <c r="V248" s="17">
        <v>1</v>
      </c>
      <c r="W248" s="17">
        <v>0</v>
      </c>
      <c r="X248" s="17">
        <v>0</v>
      </c>
      <c r="Y248" s="17">
        <v>8</v>
      </c>
    </row>
    <row r="249" spans="1:25" x14ac:dyDescent="0.3">
      <c r="A249" s="40" t="s">
        <v>320</v>
      </c>
      <c r="B249" s="40" t="s">
        <v>4</v>
      </c>
      <c r="C249" s="40">
        <v>44</v>
      </c>
      <c r="D249" s="41">
        <f t="shared" si="24"/>
        <v>6.6241915475315853E-5</v>
      </c>
      <c r="E249" s="42">
        <f t="shared" si="26"/>
        <v>0.98629996748124182</v>
      </c>
      <c r="G249" s="40" t="s">
        <v>320</v>
      </c>
      <c r="H249" s="40" t="s">
        <v>4</v>
      </c>
      <c r="I249" s="40">
        <f>IFERROR(VLOOKUP($G249,'CH2015'!$A$3:$C$1897,3,FALSE),0)</f>
        <v>0</v>
      </c>
      <c r="J249" s="3">
        <f>IFERROR(VLOOKUP($G249,'CH2016'!$A$3:$C$1897,3,FALSE),0)</f>
        <v>0</v>
      </c>
      <c r="K249" s="3">
        <f>IFERROR(VLOOKUP($G249,'CH2017'!$A$3:$C$1897,3,FALSE),0)</f>
        <v>0</v>
      </c>
      <c r="L249" s="3">
        <f>IFERROR(VLOOKUP($G249,'CH2018'!$A$3:$C$1897,3,FALSE),0)</f>
        <v>2</v>
      </c>
      <c r="M249" s="3">
        <f>IFERROR(VLOOKUP($G249,'CH2019'!$A$3:$C$1897,3,FALSE),0)</f>
        <v>2</v>
      </c>
      <c r="N249" s="3">
        <f>IFERROR(VLOOKUP($G249,'CH2020'!$A$3:$C$1897,3,FALSE),0)</f>
        <v>1</v>
      </c>
      <c r="O249" s="17">
        <f t="shared" si="25"/>
        <v>5</v>
      </c>
      <c r="Q249" s="40" t="s">
        <v>557</v>
      </c>
      <c r="R249" s="40" t="s">
        <v>4</v>
      </c>
      <c r="S249" s="40">
        <v>1</v>
      </c>
      <c r="T249" s="3">
        <v>1</v>
      </c>
      <c r="U249" s="3">
        <v>1</v>
      </c>
      <c r="V249" s="3">
        <v>3</v>
      </c>
      <c r="W249" s="3">
        <v>1</v>
      </c>
      <c r="X249" s="3">
        <v>1</v>
      </c>
      <c r="Y249" s="17">
        <v>8</v>
      </c>
    </row>
    <row r="250" spans="1:25" x14ac:dyDescent="0.3">
      <c r="A250" s="40" t="s">
        <v>263</v>
      </c>
      <c r="B250" s="40" t="s">
        <v>4</v>
      </c>
      <c r="C250" s="40">
        <v>44</v>
      </c>
      <c r="D250" s="41">
        <f t="shared" si="24"/>
        <v>6.6241915475315853E-5</v>
      </c>
      <c r="E250" s="42">
        <f t="shared" si="26"/>
        <v>0.98636620939671715</v>
      </c>
      <c r="G250" s="40" t="s">
        <v>263</v>
      </c>
      <c r="H250" s="40" t="s">
        <v>4</v>
      </c>
      <c r="I250" s="40">
        <f>IFERROR(VLOOKUP($G250,'CH2015'!$A$3:$C$1897,3,FALSE),0)</f>
        <v>0</v>
      </c>
      <c r="J250" s="3">
        <f>IFERROR(VLOOKUP($G250,'CH2016'!$A$3:$C$1897,3,FALSE),0)</f>
        <v>0</v>
      </c>
      <c r="K250" s="3">
        <f>IFERROR(VLOOKUP($G250,'CH2017'!$A$3:$C$1897,3,FALSE),0)</f>
        <v>0</v>
      </c>
      <c r="L250" s="3">
        <f>IFERROR(VLOOKUP($G250,'CH2018'!$A$3:$C$1897,3,FALSE),0)</f>
        <v>1</v>
      </c>
      <c r="M250" s="3">
        <f>IFERROR(VLOOKUP($G250,'CH2019'!$A$3:$C$1897,3,FALSE),0)</f>
        <v>0</v>
      </c>
      <c r="N250" s="3">
        <f>IFERROR(VLOOKUP($G250,'CH2020'!$A$3:$C$1897,3,FALSE),0)</f>
        <v>0</v>
      </c>
      <c r="O250" s="17">
        <f t="shared" si="25"/>
        <v>1</v>
      </c>
      <c r="Q250" s="40" t="s">
        <v>333</v>
      </c>
      <c r="R250" s="40" t="s">
        <v>4</v>
      </c>
      <c r="S250" s="40">
        <v>2</v>
      </c>
      <c r="T250" s="3">
        <v>1</v>
      </c>
      <c r="U250" s="3">
        <v>0</v>
      </c>
      <c r="V250" s="3">
        <v>1</v>
      </c>
      <c r="W250" s="3">
        <v>2</v>
      </c>
      <c r="X250" s="3">
        <v>2</v>
      </c>
      <c r="Y250" s="17">
        <v>8</v>
      </c>
    </row>
    <row r="251" spans="1:25" x14ac:dyDescent="0.3">
      <c r="A251" s="40" t="s">
        <v>300</v>
      </c>
      <c r="B251" s="40" t="s">
        <v>4</v>
      </c>
      <c r="C251" s="40">
        <v>44</v>
      </c>
      <c r="D251" s="41">
        <f t="shared" si="24"/>
        <v>6.6241915475315853E-5</v>
      </c>
      <c r="E251" s="42">
        <f t="shared" si="26"/>
        <v>0.98643245131219248</v>
      </c>
      <c r="G251" s="40" t="s">
        <v>300</v>
      </c>
      <c r="H251" s="40" t="s">
        <v>4</v>
      </c>
      <c r="I251" s="40">
        <f>IFERROR(VLOOKUP($G251,'CH2015'!$A$3:$C$1897,3,FALSE),0)</f>
        <v>1</v>
      </c>
      <c r="J251" s="3">
        <f>IFERROR(VLOOKUP($G251,'CH2016'!$A$3:$C$1897,3,FALSE),0)</f>
        <v>0</v>
      </c>
      <c r="K251" s="3">
        <f>IFERROR(VLOOKUP($G251,'CH2017'!$A$3:$C$1897,3,FALSE),0)</f>
        <v>1</v>
      </c>
      <c r="L251" s="3">
        <f>IFERROR(VLOOKUP($G251,'CH2018'!$A$3:$C$1897,3,FALSE),0)</f>
        <v>1</v>
      </c>
      <c r="M251" s="3">
        <f>IFERROR(VLOOKUP($G251,'CH2019'!$A$3:$C$1897,3,FALSE),0)</f>
        <v>2</v>
      </c>
      <c r="N251" s="3">
        <f>IFERROR(VLOOKUP($G251,'CH2020'!$A$3:$C$1897,3,FALSE),0)</f>
        <v>3</v>
      </c>
      <c r="O251" s="17">
        <f t="shared" si="25"/>
        <v>8</v>
      </c>
      <c r="Q251" s="40" t="s">
        <v>462</v>
      </c>
      <c r="R251" s="40" t="s">
        <v>4</v>
      </c>
      <c r="S251" s="40">
        <v>0</v>
      </c>
      <c r="T251" s="3">
        <v>0</v>
      </c>
      <c r="U251" s="3">
        <v>0</v>
      </c>
      <c r="V251" s="3">
        <v>4</v>
      </c>
      <c r="W251" s="3">
        <v>2</v>
      </c>
      <c r="X251" s="3">
        <v>2</v>
      </c>
      <c r="Y251" s="17">
        <v>8</v>
      </c>
    </row>
    <row r="252" spans="1:25" x14ac:dyDescent="0.3">
      <c r="A252" s="40" t="s">
        <v>284</v>
      </c>
      <c r="B252" s="40" t="s">
        <v>4</v>
      </c>
      <c r="C252" s="40">
        <v>42</v>
      </c>
      <c r="D252" s="41">
        <f t="shared" si="24"/>
        <v>6.3230919317346955E-5</v>
      </c>
      <c r="E252" s="42">
        <f t="shared" si="26"/>
        <v>0.98649568223150985</v>
      </c>
      <c r="G252" s="40" t="s">
        <v>284</v>
      </c>
      <c r="H252" s="40" t="s">
        <v>4</v>
      </c>
      <c r="I252" s="40">
        <f>IFERROR(VLOOKUP($G252,'CH2015'!$A$3:$C$1897,3,FALSE),0)</f>
        <v>0</v>
      </c>
      <c r="J252" s="3">
        <f>IFERROR(VLOOKUP($G252,'CH2016'!$A$3:$C$1897,3,FALSE),0)</f>
        <v>1</v>
      </c>
      <c r="K252" s="3">
        <f>IFERROR(VLOOKUP($G252,'CH2017'!$A$3:$C$1897,3,FALSE),0)</f>
        <v>0</v>
      </c>
      <c r="L252" s="3">
        <f>IFERROR(VLOOKUP($G252,'CH2018'!$A$3:$C$1897,3,FALSE),0)</f>
        <v>0</v>
      </c>
      <c r="M252" s="3">
        <f>IFERROR(VLOOKUP($G252,'CH2019'!$A$3:$C$1897,3,FALSE),0)</f>
        <v>0</v>
      </c>
      <c r="N252" s="3">
        <f>IFERROR(VLOOKUP($G252,'CH2020'!$A$3:$C$1897,3,FALSE),0)</f>
        <v>0</v>
      </c>
      <c r="O252" s="17">
        <f t="shared" si="25"/>
        <v>1</v>
      </c>
      <c r="Q252" s="40" t="s">
        <v>363</v>
      </c>
      <c r="R252" s="40" t="s">
        <v>4</v>
      </c>
      <c r="S252" s="40">
        <v>0</v>
      </c>
      <c r="T252" s="3">
        <v>0</v>
      </c>
      <c r="U252" s="3">
        <v>0</v>
      </c>
      <c r="V252" s="3">
        <v>0</v>
      </c>
      <c r="W252" s="3">
        <v>2</v>
      </c>
      <c r="X252" s="3">
        <v>6</v>
      </c>
      <c r="Y252" s="17">
        <v>8</v>
      </c>
    </row>
    <row r="253" spans="1:25" x14ac:dyDescent="0.3">
      <c r="A253" s="40" t="s">
        <v>550</v>
      </c>
      <c r="B253" s="40" t="s">
        <v>4</v>
      </c>
      <c r="C253" s="40">
        <v>42</v>
      </c>
      <c r="D253" s="41">
        <f t="shared" si="24"/>
        <v>6.3230919317346955E-5</v>
      </c>
      <c r="E253" s="42">
        <f t="shared" si="26"/>
        <v>0.98655891315082722</v>
      </c>
      <c r="G253" s="40" t="s">
        <v>550</v>
      </c>
      <c r="H253" s="40" t="s">
        <v>4</v>
      </c>
      <c r="I253" s="40">
        <f>IFERROR(VLOOKUP($G253,'CH2015'!$A$3:$C$1897,3,FALSE),0)</f>
        <v>1</v>
      </c>
      <c r="J253" s="3">
        <f>IFERROR(VLOOKUP($G253,'CH2016'!$A$3:$C$1897,3,FALSE),0)</f>
        <v>3</v>
      </c>
      <c r="K253" s="3">
        <f>IFERROR(VLOOKUP($G253,'CH2017'!$A$3:$C$1897,3,FALSE),0)</f>
        <v>6</v>
      </c>
      <c r="L253" s="3">
        <f>IFERROR(VLOOKUP($G253,'CH2018'!$A$3:$C$1897,3,FALSE),0)</f>
        <v>3</v>
      </c>
      <c r="M253" s="3">
        <f>IFERROR(VLOOKUP($G253,'CH2019'!$A$3:$C$1897,3,FALSE),0)</f>
        <v>2</v>
      </c>
      <c r="N253" s="3">
        <f>IFERROR(VLOOKUP($G253,'CH2020'!$A$3:$C$1897,3,FALSE),0)</f>
        <v>3</v>
      </c>
      <c r="O253" s="17">
        <f t="shared" si="25"/>
        <v>18</v>
      </c>
      <c r="Q253" s="40" t="s">
        <v>384</v>
      </c>
      <c r="R253" s="40" t="s">
        <v>4</v>
      </c>
      <c r="S253" s="40">
        <v>1</v>
      </c>
      <c r="T253" s="3">
        <v>3</v>
      </c>
      <c r="U253" s="3">
        <v>0</v>
      </c>
      <c r="V253" s="3">
        <v>4</v>
      </c>
      <c r="W253" s="3">
        <v>0</v>
      </c>
      <c r="X253" s="3">
        <v>0</v>
      </c>
      <c r="Y253" s="17">
        <v>8</v>
      </c>
    </row>
    <row r="254" spans="1:25" x14ac:dyDescent="0.3">
      <c r="A254" s="40" t="s">
        <v>314</v>
      </c>
      <c r="B254" s="40" t="s">
        <v>4</v>
      </c>
      <c r="C254" s="40">
        <v>42</v>
      </c>
      <c r="D254" s="41">
        <f t="shared" si="24"/>
        <v>6.3230919317346955E-5</v>
      </c>
      <c r="E254" s="42">
        <f t="shared" si="26"/>
        <v>0.98662214407014459</v>
      </c>
      <c r="G254" s="40" t="s">
        <v>314</v>
      </c>
      <c r="H254" s="40" t="s">
        <v>4</v>
      </c>
      <c r="I254" s="40">
        <f>IFERROR(VLOOKUP($G254,'CH2015'!$A$3:$C$1897,3,FALSE),0)</f>
        <v>0</v>
      </c>
      <c r="J254" s="3">
        <f>IFERROR(VLOOKUP($G254,'CH2016'!$A$3:$C$1897,3,FALSE),0)</f>
        <v>0</v>
      </c>
      <c r="K254" s="3">
        <f>IFERROR(VLOOKUP($G254,'CH2017'!$A$3:$C$1897,3,FALSE),0)</f>
        <v>0</v>
      </c>
      <c r="L254" s="3">
        <f>IFERROR(VLOOKUP($G254,'CH2018'!$A$3:$C$1897,3,FALSE),0)</f>
        <v>1</v>
      </c>
      <c r="M254" s="3">
        <f>IFERROR(VLOOKUP($G254,'CH2019'!$A$3:$C$1897,3,FALSE),0)</f>
        <v>1</v>
      </c>
      <c r="N254" s="3">
        <f>IFERROR(VLOOKUP($G254,'CH2020'!$A$3:$C$1897,3,FALSE),0)</f>
        <v>0</v>
      </c>
      <c r="O254" s="17">
        <f t="shared" si="25"/>
        <v>2</v>
      </c>
      <c r="Q254" s="40" t="s">
        <v>345</v>
      </c>
      <c r="R254" s="40" t="s">
        <v>4</v>
      </c>
      <c r="S254" s="40">
        <v>3</v>
      </c>
      <c r="T254" s="3">
        <v>0</v>
      </c>
      <c r="U254" s="3">
        <v>0</v>
      </c>
      <c r="V254" s="3">
        <v>0</v>
      </c>
      <c r="W254" s="3">
        <v>3</v>
      </c>
      <c r="X254" s="3">
        <v>2</v>
      </c>
      <c r="Y254" s="17">
        <v>8</v>
      </c>
    </row>
    <row r="255" spans="1:25" x14ac:dyDescent="0.3">
      <c r="A255" s="40" t="s">
        <v>236</v>
      </c>
      <c r="B255" s="40" t="s">
        <v>4</v>
      </c>
      <c r="C255" s="40">
        <v>41</v>
      </c>
      <c r="D255" s="41">
        <f t="shared" si="24"/>
        <v>6.1725421238362506E-5</v>
      </c>
      <c r="E255" s="42">
        <f t="shared" si="26"/>
        <v>0.98668386949138298</v>
      </c>
      <c r="G255" s="40" t="s">
        <v>236</v>
      </c>
      <c r="H255" s="40" t="s">
        <v>4</v>
      </c>
      <c r="I255" s="40">
        <f>IFERROR(VLOOKUP($G255,'CH2015'!$A$3:$C$1897,3,FALSE),0)</f>
        <v>0</v>
      </c>
      <c r="J255" s="3">
        <f>IFERROR(VLOOKUP($G255,'CH2016'!$A$3:$C$1897,3,FALSE),0)</f>
        <v>0</v>
      </c>
      <c r="K255" s="3">
        <f>IFERROR(VLOOKUP($G255,'CH2017'!$A$3:$C$1897,3,FALSE),0)</f>
        <v>0</v>
      </c>
      <c r="L255" s="3">
        <f>IFERROR(VLOOKUP($G255,'CH2018'!$A$3:$C$1897,3,FALSE),0)</f>
        <v>1</v>
      </c>
      <c r="M255" s="3">
        <f>IFERROR(VLOOKUP($G255,'CH2019'!$A$3:$C$1897,3,FALSE),0)</f>
        <v>1</v>
      </c>
      <c r="N255" s="3">
        <f>IFERROR(VLOOKUP($G255,'CH2020'!$A$3:$C$1897,3,FALSE),0)</f>
        <v>0</v>
      </c>
      <c r="O255" s="17">
        <f t="shared" si="25"/>
        <v>2</v>
      </c>
      <c r="Q255" s="40" t="s">
        <v>700</v>
      </c>
      <c r="R255" s="40" t="s">
        <v>4</v>
      </c>
      <c r="S255" s="40">
        <v>2</v>
      </c>
      <c r="T255" s="3">
        <v>0</v>
      </c>
      <c r="U255" s="3">
        <v>1</v>
      </c>
      <c r="V255" s="3">
        <v>1</v>
      </c>
      <c r="W255" s="3">
        <v>2</v>
      </c>
      <c r="X255" s="3">
        <v>2</v>
      </c>
      <c r="Y255" s="17">
        <v>8</v>
      </c>
    </row>
    <row r="256" spans="1:25" x14ac:dyDescent="0.3">
      <c r="A256" s="40" t="s">
        <v>218</v>
      </c>
      <c r="B256" s="40" t="s">
        <v>4</v>
      </c>
      <c r="C256" s="40">
        <v>41</v>
      </c>
      <c r="D256" s="41">
        <f t="shared" si="24"/>
        <v>6.1725421238362506E-5</v>
      </c>
      <c r="E256" s="42">
        <f t="shared" si="26"/>
        <v>0.98674559491262137</v>
      </c>
      <c r="G256" s="40" t="s">
        <v>218</v>
      </c>
      <c r="H256" s="40" t="s">
        <v>4</v>
      </c>
      <c r="I256" s="40">
        <f>IFERROR(VLOOKUP($G256,'CH2015'!$A$3:$C$1897,3,FALSE),0)</f>
        <v>0</v>
      </c>
      <c r="J256" s="3">
        <f>IFERROR(VLOOKUP($G256,'CH2016'!$A$3:$C$1897,3,FALSE),0)</f>
        <v>0</v>
      </c>
      <c r="K256" s="3">
        <f>IFERROR(VLOOKUP($G256,'CH2017'!$A$3:$C$1897,3,FALSE),0)</f>
        <v>2</v>
      </c>
      <c r="L256" s="3">
        <f>IFERROR(VLOOKUP($G256,'CH2018'!$A$3:$C$1897,3,FALSE),0)</f>
        <v>1</v>
      </c>
      <c r="M256" s="3">
        <f>IFERROR(VLOOKUP($G256,'CH2019'!$A$3:$C$1897,3,FALSE),0)</f>
        <v>1</v>
      </c>
      <c r="N256" s="3">
        <f>IFERROR(VLOOKUP($G256,'CH2020'!$A$3:$C$1897,3,FALSE),0)</f>
        <v>1</v>
      </c>
      <c r="O256" s="17">
        <f t="shared" si="25"/>
        <v>5</v>
      </c>
      <c r="Q256" s="40" t="s">
        <v>448</v>
      </c>
      <c r="R256" s="40" t="s">
        <v>4</v>
      </c>
      <c r="S256" s="40">
        <v>0</v>
      </c>
      <c r="T256" s="3">
        <v>0</v>
      </c>
      <c r="U256" s="3">
        <v>0</v>
      </c>
      <c r="V256" s="3">
        <v>0</v>
      </c>
      <c r="W256" s="3">
        <v>2</v>
      </c>
      <c r="X256" s="3">
        <v>6</v>
      </c>
      <c r="Y256" s="17">
        <v>8</v>
      </c>
    </row>
    <row r="257" spans="1:25" x14ac:dyDescent="0.3">
      <c r="A257" s="40" t="s">
        <v>524</v>
      </c>
      <c r="B257" s="40" t="s">
        <v>4</v>
      </c>
      <c r="C257" s="40">
        <v>40</v>
      </c>
      <c r="D257" s="41">
        <f t="shared" si="24"/>
        <v>6.021992315937805E-5</v>
      </c>
      <c r="E257" s="42">
        <f t="shared" si="26"/>
        <v>0.98680581483578078</v>
      </c>
      <c r="G257" s="40" t="s">
        <v>524</v>
      </c>
      <c r="H257" s="40" t="s">
        <v>4</v>
      </c>
      <c r="I257" s="40">
        <f>IFERROR(VLOOKUP($G257,'CH2015'!$A$3:$C$1897,3,FALSE),0)</f>
        <v>0</v>
      </c>
      <c r="J257" s="3">
        <f>IFERROR(VLOOKUP($G257,'CH2016'!$A$3:$C$1897,3,FALSE),0)</f>
        <v>1</v>
      </c>
      <c r="K257" s="3">
        <f>IFERROR(VLOOKUP($G257,'CH2017'!$A$3:$C$1897,3,FALSE),0)</f>
        <v>0</v>
      </c>
      <c r="L257" s="3">
        <f>IFERROR(VLOOKUP($G257,'CH2018'!$A$3:$C$1897,3,FALSE),0)</f>
        <v>0</v>
      </c>
      <c r="M257" s="3">
        <f>IFERROR(VLOOKUP($G257,'CH2019'!$A$3:$C$1897,3,FALSE),0)</f>
        <v>0</v>
      </c>
      <c r="N257" s="3">
        <f>IFERROR(VLOOKUP($G257,'CH2020'!$A$3:$C$1897,3,FALSE),0)</f>
        <v>0</v>
      </c>
      <c r="O257" s="17">
        <f t="shared" si="25"/>
        <v>1</v>
      </c>
      <c r="Q257" s="40" t="s">
        <v>209</v>
      </c>
      <c r="R257" s="40" t="s">
        <v>4</v>
      </c>
      <c r="S257" s="40">
        <v>1</v>
      </c>
      <c r="T257" s="3">
        <v>3</v>
      </c>
      <c r="U257" s="3">
        <v>2</v>
      </c>
      <c r="V257" s="3">
        <v>1</v>
      </c>
      <c r="W257" s="3">
        <v>0</v>
      </c>
      <c r="X257" s="3">
        <v>0</v>
      </c>
      <c r="Y257" s="17">
        <v>7</v>
      </c>
    </row>
    <row r="258" spans="1:25" x14ac:dyDescent="0.3">
      <c r="A258" s="40" t="s">
        <v>215</v>
      </c>
      <c r="B258" s="40" t="s">
        <v>4</v>
      </c>
      <c r="C258" s="40">
        <v>40</v>
      </c>
      <c r="D258" s="41">
        <f t="shared" si="24"/>
        <v>6.021992315937805E-5</v>
      </c>
      <c r="E258" s="42">
        <f t="shared" si="26"/>
        <v>0.98686603475894019</v>
      </c>
      <c r="G258" s="40" t="s">
        <v>215</v>
      </c>
      <c r="H258" s="40" t="s">
        <v>4</v>
      </c>
      <c r="I258" s="40">
        <f>IFERROR(VLOOKUP($G258,'CH2015'!$A$3:$C$1897,3,FALSE),0)</f>
        <v>2</v>
      </c>
      <c r="J258" s="3">
        <f>IFERROR(VLOOKUP($G258,'CH2016'!$A$3:$C$1897,3,FALSE),0)</f>
        <v>1</v>
      </c>
      <c r="K258" s="3">
        <f>IFERROR(VLOOKUP($G258,'CH2017'!$A$3:$C$1897,3,FALSE),0)</f>
        <v>0</v>
      </c>
      <c r="L258" s="3">
        <f>IFERROR(VLOOKUP($G258,'CH2018'!$A$3:$C$1897,3,FALSE),0)</f>
        <v>1</v>
      </c>
      <c r="M258" s="3">
        <f>IFERROR(VLOOKUP($G258,'CH2019'!$A$3:$C$1897,3,FALSE),0)</f>
        <v>0</v>
      </c>
      <c r="N258" s="3">
        <f>IFERROR(VLOOKUP($G258,'CH2020'!$A$3:$C$1897,3,FALSE),0)</f>
        <v>0</v>
      </c>
      <c r="O258" s="17">
        <f t="shared" si="25"/>
        <v>4</v>
      </c>
      <c r="Q258" s="40" t="s">
        <v>168</v>
      </c>
      <c r="R258" s="40" t="s">
        <v>4</v>
      </c>
      <c r="S258" s="40">
        <v>0</v>
      </c>
      <c r="T258" s="17">
        <v>0</v>
      </c>
      <c r="U258" s="17">
        <v>0</v>
      </c>
      <c r="V258" s="17">
        <v>2</v>
      </c>
      <c r="W258" s="17">
        <v>3</v>
      </c>
      <c r="X258" s="17">
        <v>2</v>
      </c>
      <c r="Y258" s="17">
        <v>7</v>
      </c>
    </row>
    <row r="259" spans="1:25" x14ac:dyDescent="0.3">
      <c r="A259" s="40" t="s">
        <v>296</v>
      </c>
      <c r="B259" s="40" t="s">
        <v>4</v>
      </c>
      <c r="C259" s="40">
        <v>40</v>
      </c>
      <c r="D259" s="41">
        <f t="shared" si="24"/>
        <v>6.021992315937805E-5</v>
      </c>
      <c r="E259" s="42">
        <f t="shared" si="26"/>
        <v>0.9869262546820996</v>
      </c>
      <c r="G259" s="40" t="s">
        <v>296</v>
      </c>
      <c r="H259" s="40" t="s">
        <v>4</v>
      </c>
      <c r="I259" s="40">
        <f>IFERROR(VLOOKUP($G259,'CH2015'!$A$3:$C$1897,3,FALSE),0)</f>
        <v>1</v>
      </c>
      <c r="J259" s="3">
        <f>IFERROR(VLOOKUP($G259,'CH2016'!$A$3:$C$1897,3,FALSE),0)</f>
        <v>0</v>
      </c>
      <c r="K259" s="3">
        <f>IFERROR(VLOOKUP($G259,'CH2017'!$A$3:$C$1897,3,FALSE),0)</f>
        <v>1</v>
      </c>
      <c r="L259" s="3">
        <f>IFERROR(VLOOKUP($G259,'CH2018'!$A$3:$C$1897,3,FALSE),0)</f>
        <v>1</v>
      </c>
      <c r="M259" s="3">
        <f>IFERROR(VLOOKUP($G259,'CH2019'!$A$3:$C$1897,3,FALSE),0)</f>
        <v>0</v>
      </c>
      <c r="N259" s="3">
        <f>IFERROR(VLOOKUP($G259,'CH2020'!$A$3:$C$1897,3,FALSE),0)</f>
        <v>0</v>
      </c>
      <c r="O259" s="17">
        <f t="shared" si="25"/>
        <v>3</v>
      </c>
      <c r="Q259" s="9" t="s">
        <v>261</v>
      </c>
      <c r="R259" s="9" t="s">
        <v>4</v>
      </c>
      <c r="S259" s="9">
        <v>2</v>
      </c>
      <c r="T259" s="5">
        <v>3</v>
      </c>
      <c r="U259" s="5">
        <v>1</v>
      </c>
      <c r="V259" s="5">
        <v>0</v>
      </c>
      <c r="W259" s="5">
        <v>1</v>
      </c>
      <c r="X259" s="5">
        <v>0</v>
      </c>
      <c r="Y259" s="17">
        <v>7</v>
      </c>
    </row>
    <row r="260" spans="1:25" x14ac:dyDescent="0.3">
      <c r="A260" s="40" t="s">
        <v>223</v>
      </c>
      <c r="B260" s="40" t="s">
        <v>4</v>
      </c>
      <c r="C260" s="40">
        <v>40</v>
      </c>
      <c r="D260" s="41">
        <f t="shared" ref="D260:D323" si="27">C260/D$2</f>
        <v>6.021992315937805E-5</v>
      </c>
      <c r="E260" s="42">
        <f t="shared" si="26"/>
        <v>0.98698647460525901</v>
      </c>
      <c r="G260" s="40" t="s">
        <v>223</v>
      </c>
      <c r="H260" s="40" t="s">
        <v>4</v>
      </c>
      <c r="I260" s="40">
        <f>IFERROR(VLOOKUP($G260,'CH2015'!$A$3:$C$1897,3,FALSE),0)</f>
        <v>0</v>
      </c>
      <c r="J260" s="3">
        <f>IFERROR(VLOOKUP($G260,'CH2016'!$A$3:$C$1897,3,FALSE),0)</f>
        <v>0</v>
      </c>
      <c r="K260" s="3">
        <f>IFERROR(VLOOKUP($G260,'CH2017'!$A$3:$C$1897,3,FALSE),0)</f>
        <v>1</v>
      </c>
      <c r="L260" s="3">
        <f>IFERROR(VLOOKUP($G260,'CH2018'!$A$3:$C$1897,3,FALSE),0)</f>
        <v>0</v>
      </c>
      <c r="M260" s="3">
        <f>IFERROR(VLOOKUP($G260,'CH2019'!$A$3:$C$1897,3,FALSE),0)</f>
        <v>5</v>
      </c>
      <c r="N260" s="3">
        <f>IFERROR(VLOOKUP($G260,'CH2020'!$A$3:$C$1897,3,FALSE),0)</f>
        <v>0</v>
      </c>
      <c r="O260" s="17">
        <f t="shared" ref="O260:O323" si="28">SUM(I260:N260)</f>
        <v>6</v>
      </c>
      <c r="Q260" s="40" t="s">
        <v>412</v>
      </c>
      <c r="R260" s="40" t="s">
        <v>4</v>
      </c>
      <c r="S260" s="40">
        <v>0</v>
      </c>
      <c r="T260" s="17">
        <v>1</v>
      </c>
      <c r="U260" s="17">
        <v>2</v>
      </c>
      <c r="V260" s="17">
        <v>2</v>
      </c>
      <c r="W260" s="17">
        <v>2</v>
      </c>
      <c r="X260" s="17">
        <v>0</v>
      </c>
      <c r="Y260" s="17">
        <v>7</v>
      </c>
    </row>
    <row r="261" spans="1:25" x14ac:dyDescent="0.3">
      <c r="A261" s="40" t="s">
        <v>356</v>
      </c>
      <c r="B261" s="40" t="s">
        <v>4</v>
      </c>
      <c r="C261" s="40">
        <v>40</v>
      </c>
      <c r="D261" s="41">
        <f t="shared" si="27"/>
        <v>6.021992315937805E-5</v>
      </c>
      <c r="E261" s="42">
        <f t="shared" ref="E261:E324" si="29">E260+D261</f>
        <v>0.98704669452841842</v>
      </c>
      <c r="G261" s="40" t="s">
        <v>356</v>
      </c>
      <c r="H261" s="40" t="s">
        <v>4</v>
      </c>
      <c r="I261" s="40">
        <f>IFERROR(VLOOKUP($G261,'CH2015'!$A$3:$C$1897,3,FALSE),0)</f>
        <v>0</v>
      </c>
      <c r="J261" s="3">
        <f>IFERROR(VLOOKUP($G261,'CH2016'!$A$3:$C$1897,3,FALSE),0)</f>
        <v>2</v>
      </c>
      <c r="K261" s="3">
        <f>IFERROR(VLOOKUP($G261,'CH2017'!$A$3:$C$1897,3,FALSE),0)</f>
        <v>3</v>
      </c>
      <c r="L261" s="3">
        <f>IFERROR(VLOOKUP($G261,'CH2018'!$A$3:$C$1897,3,FALSE),0)</f>
        <v>1</v>
      </c>
      <c r="M261" s="3">
        <f>IFERROR(VLOOKUP($G261,'CH2019'!$A$3:$C$1897,3,FALSE),0)</f>
        <v>0</v>
      </c>
      <c r="N261" s="3">
        <f>IFERROR(VLOOKUP($G261,'CH2020'!$A$3:$C$1897,3,FALSE),0)</f>
        <v>2</v>
      </c>
      <c r="O261" s="17">
        <f t="shared" si="28"/>
        <v>8</v>
      </c>
      <c r="Q261" s="40" t="s">
        <v>362</v>
      </c>
      <c r="R261" s="40" t="s">
        <v>4</v>
      </c>
      <c r="S261" s="40">
        <v>3</v>
      </c>
      <c r="T261" s="3">
        <v>0</v>
      </c>
      <c r="U261" s="3">
        <v>1</v>
      </c>
      <c r="V261" s="3">
        <v>0</v>
      </c>
      <c r="W261" s="3">
        <v>0</v>
      </c>
      <c r="X261" s="3">
        <v>3</v>
      </c>
      <c r="Y261" s="17">
        <v>7</v>
      </c>
    </row>
    <row r="262" spans="1:25" x14ac:dyDescent="0.3">
      <c r="A262" s="40" t="s">
        <v>239</v>
      </c>
      <c r="B262" s="40" t="s">
        <v>4</v>
      </c>
      <c r="C262" s="40">
        <v>39</v>
      </c>
      <c r="D262" s="41">
        <f t="shared" si="27"/>
        <v>5.8714425080393594E-5</v>
      </c>
      <c r="E262" s="42">
        <f t="shared" si="29"/>
        <v>0.98710540895349885</v>
      </c>
      <c r="G262" s="40" t="s">
        <v>239</v>
      </c>
      <c r="H262" s="40" t="s">
        <v>4</v>
      </c>
      <c r="I262" s="40">
        <f>IFERROR(VLOOKUP($G262,'CH2015'!$A$3:$C$1897,3,FALSE),0)</f>
        <v>0</v>
      </c>
      <c r="J262" s="3">
        <f>IFERROR(VLOOKUP($G262,'CH2016'!$A$3:$C$1897,3,FALSE),0)</f>
        <v>3</v>
      </c>
      <c r="K262" s="3">
        <f>IFERROR(VLOOKUP($G262,'CH2017'!$A$3:$C$1897,3,FALSE),0)</f>
        <v>0</v>
      </c>
      <c r="L262" s="3">
        <f>IFERROR(VLOOKUP($G262,'CH2018'!$A$3:$C$1897,3,FALSE),0)</f>
        <v>1</v>
      </c>
      <c r="M262" s="3">
        <f>IFERROR(VLOOKUP($G262,'CH2019'!$A$3:$C$1897,3,FALSE),0)</f>
        <v>1</v>
      </c>
      <c r="N262" s="3">
        <f>IFERROR(VLOOKUP($G262,'CH2020'!$A$3:$C$1897,3,FALSE),0)</f>
        <v>1</v>
      </c>
      <c r="O262" s="17">
        <f t="shared" si="28"/>
        <v>6</v>
      </c>
      <c r="Q262" s="40" t="s">
        <v>233</v>
      </c>
      <c r="R262" s="40" t="s">
        <v>4</v>
      </c>
      <c r="S262" s="40">
        <v>1</v>
      </c>
      <c r="T262" s="3">
        <v>0</v>
      </c>
      <c r="U262" s="3">
        <v>2</v>
      </c>
      <c r="V262" s="3">
        <v>2</v>
      </c>
      <c r="W262" s="3">
        <v>0</v>
      </c>
      <c r="X262" s="3">
        <v>2</v>
      </c>
      <c r="Y262" s="17">
        <v>7</v>
      </c>
    </row>
    <row r="263" spans="1:25" x14ac:dyDescent="0.3">
      <c r="A263" s="40" t="s">
        <v>375</v>
      </c>
      <c r="B263" s="40" t="s">
        <v>4</v>
      </c>
      <c r="C263" s="40">
        <v>37</v>
      </c>
      <c r="D263" s="41">
        <f t="shared" si="27"/>
        <v>5.5703428922424696E-5</v>
      </c>
      <c r="E263" s="42">
        <f t="shared" si="29"/>
        <v>0.98716111238242132</v>
      </c>
      <c r="G263" s="40" t="s">
        <v>375</v>
      </c>
      <c r="H263" s="40" t="s">
        <v>4</v>
      </c>
      <c r="I263" s="40">
        <f>IFERROR(VLOOKUP($G263,'CH2015'!$A$3:$C$1897,3,FALSE),0)</f>
        <v>0</v>
      </c>
      <c r="J263" s="3">
        <f>IFERROR(VLOOKUP($G263,'CH2016'!$A$3:$C$1897,3,FALSE),0)</f>
        <v>0</v>
      </c>
      <c r="K263" s="3">
        <f>IFERROR(VLOOKUP($G263,'CH2017'!$A$3:$C$1897,3,FALSE),0)</f>
        <v>0</v>
      </c>
      <c r="L263" s="3">
        <f>IFERROR(VLOOKUP($G263,'CH2018'!$A$3:$C$1897,3,FALSE),0)</f>
        <v>0</v>
      </c>
      <c r="M263" s="3">
        <f>IFERROR(VLOOKUP($G263,'CH2019'!$A$3:$C$1897,3,FALSE),0)</f>
        <v>1</v>
      </c>
      <c r="N263" s="3">
        <f>IFERROR(VLOOKUP($G263,'CH2020'!$A$3:$C$1897,3,FALSE),0)</f>
        <v>0</v>
      </c>
      <c r="O263" s="17">
        <f t="shared" si="28"/>
        <v>1</v>
      </c>
      <c r="Q263" s="40" t="s">
        <v>480</v>
      </c>
      <c r="R263" s="40" t="s">
        <v>4</v>
      </c>
      <c r="S263" s="40">
        <v>2</v>
      </c>
      <c r="T263" s="3">
        <v>1</v>
      </c>
      <c r="U263" s="3">
        <v>0</v>
      </c>
      <c r="V263" s="3">
        <v>1</v>
      </c>
      <c r="W263" s="3">
        <v>3</v>
      </c>
      <c r="X263" s="3">
        <v>0</v>
      </c>
      <c r="Y263" s="17">
        <v>7</v>
      </c>
    </row>
    <row r="264" spans="1:25" x14ac:dyDescent="0.3">
      <c r="A264" s="40" t="s">
        <v>270</v>
      </c>
      <c r="B264" s="40" t="s">
        <v>4</v>
      </c>
      <c r="C264" s="40">
        <v>37</v>
      </c>
      <c r="D264" s="41">
        <f t="shared" si="27"/>
        <v>5.5703428922424696E-5</v>
      </c>
      <c r="E264" s="42">
        <f t="shared" si="29"/>
        <v>0.9872168158113438</v>
      </c>
      <c r="G264" s="40" t="s">
        <v>270</v>
      </c>
      <c r="H264" s="40" t="s">
        <v>4</v>
      </c>
      <c r="I264" s="40">
        <f>IFERROR(VLOOKUP($G264,'CH2015'!$A$3:$C$1897,3,FALSE),0)</f>
        <v>2</v>
      </c>
      <c r="J264" s="3">
        <f>IFERROR(VLOOKUP($G264,'CH2016'!$A$3:$C$1897,3,FALSE),0)</f>
        <v>0</v>
      </c>
      <c r="K264" s="3">
        <f>IFERROR(VLOOKUP($G264,'CH2017'!$A$3:$C$1897,3,FALSE),0)</f>
        <v>1</v>
      </c>
      <c r="L264" s="3">
        <f>IFERROR(VLOOKUP($G264,'CH2018'!$A$3:$C$1897,3,FALSE),0)</f>
        <v>0</v>
      </c>
      <c r="M264" s="3">
        <f>IFERROR(VLOOKUP($G264,'CH2019'!$A$3:$C$1897,3,FALSE),0)</f>
        <v>2</v>
      </c>
      <c r="N264" s="3">
        <f>IFERROR(VLOOKUP($G264,'CH2020'!$A$3:$C$1897,3,FALSE),0)</f>
        <v>0</v>
      </c>
      <c r="O264" s="17">
        <f t="shared" si="28"/>
        <v>5</v>
      </c>
      <c r="Q264" s="40" t="s">
        <v>337</v>
      </c>
      <c r="R264" s="40" t="s">
        <v>4</v>
      </c>
      <c r="S264" s="40">
        <v>0</v>
      </c>
      <c r="T264" s="3">
        <v>0</v>
      </c>
      <c r="U264" s="3">
        <v>0</v>
      </c>
      <c r="V264" s="3">
        <v>0</v>
      </c>
      <c r="W264" s="3">
        <v>7</v>
      </c>
      <c r="X264" s="3">
        <v>0</v>
      </c>
      <c r="Y264" s="17">
        <v>7</v>
      </c>
    </row>
    <row r="265" spans="1:25" x14ac:dyDescent="0.3">
      <c r="A265" s="40" t="s">
        <v>613</v>
      </c>
      <c r="B265" s="40" t="s">
        <v>4</v>
      </c>
      <c r="C265" s="40">
        <v>37</v>
      </c>
      <c r="D265" s="41">
        <f t="shared" si="27"/>
        <v>5.5703428922424696E-5</v>
      </c>
      <c r="E265" s="42">
        <f t="shared" si="29"/>
        <v>0.98727251924026627</v>
      </c>
      <c r="G265" s="40" t="s">
        <v>613</v>
      </c>
      <c r="H265" s="40" t="s">
        <v>4</v>
      </c>
      <c r="I265" s="40">
        <f>IFERROR(VLOOKUP($G265,'CH2015'!$A$3:$C$1897,3,FALSE),0)</f>
        <v>0</v>
      </c>
      <c r="J265" s="3">
        <f>IFERROR(VLOOKUP($G265,'CH2016'!$A$3:$C$1897,3,FALSE),0)</f>
        <v>0</v>
      </c>
      <c r="K265" s="3">
        <f>IFERROR(VLOOKUP($G265,'CH2017'!$A$3:$C$1897,3,FALSE),0)</f>
        <v>1</v>
      </c>
      <c r="L265" s="3">
        <f>IFERROR(VLOOKUP($G265,'CH2018'!$A$3:$C$1897,3,FALSE),0)</f>
        <v>0</v>
      </c>
      <c r="M265" s="3">
        <f>IFERROR(VLOOKUP($G265,'CH2019'!$A$3:$C$1897,3,FALSE),0)</f>
        <v>0</v>
      </c>
      <c r="N265" s="3">
        <f>IFERROR(VLOOKUP($G265,'CH2020'!$A$3:$C$1897,3,FALSE),0)</f>
        <v>0</v>
      </c>
      <c r="O265" s="17">
        <f t="shared" si="28"/>
        <v>1</v>
      </c>
      <c r="Q265" s="40" t="s">
        <v>338</v>
      </c>
      <c r="R265" s="40" t="s">
        <v>4</v>
      </c>
      <c r="S265" s="40">
        <v>0</v>
      </c>
      <c r="T265" s="17">
        <v>0</v>
      </c>
      <c r="U265" s="17">
        <v>1</v>
      </c>
      <c r="V265" s="17">
        <v>4</v>
      </c>
      <c r="W265" s="17">
        <v>0</v>
      </c>
      <c r="X265" s="17">
        <v>2</v>
      </c>
      <c r="Y265" s="17">
        <v>7</v>
      </c>
    </row>
    <row r="266" spans="1:25" x14ac:dyDescent="0.3">
      <c r="A266" s="40" t="s">
        <v>560</v>
      </c>
      <c r="B266" s="40" t="s">
        <v>4</v>
      </c>
      <c r="C266" s="40">
        <v>37</v>
      </c>
      <c r="D266" s="41">
        <f t="shared" si="27"/>
        <v>5.5703428922424696E-5</v>
      </c>
      <c r="E266" s="42">
        <f t="shared" si="29"/>
        <v>0.98732822266918874</v>
      </c>
      <c r="G266" s="40" t="s">
        <v>560</v>
      </c>
      <c r="H266" s="40" t="s">
        <v>4</v>
      </c>
      <c r="I266" s="40">
        <f>IFERROR(VLOOKUP($G266,'CH2015'!$A$3:$C$1897,3,FALSE),0)</f>
        <v>4</v>
      </c>
      <c r="J266" s="3">
        <f>IFERROR(VLOOKUP($G266,'CH2016'!$A$3:$C$1897,3,FALSE),0)</f>
        <v>2</v>
      </c>
      <c r="K266" s="3">
        <f>IFERROR(VLOOKUP($G266,'CH2017'!$A$3:$C$1897,3,FALSE),0)</f>
        <v>6</v>
      </c>
      <c r="L266" s="3">
        <f>IFERROR(VLOOKUP($G266,'CH2018'!$A$3:$C$1897,3,FALSE),0)</f>
        <v>2</v>
      </c>
      <c r="M266" s="3">
        <f>IFERROR(VLOOKUP($G266,'CH2019'!$A$3:$C$1897,3,FALSE),0)</f>
        <v>3</v>
      </c>
      <c r="N266" s="3">
        <f>IFERROR(VLOOKUP($G266,'CH2020'!$A$3:$C$1897,3,FALSE),0)</f>
        <v>0</v>
      </c>
      <c r="O266" s="17">
        <f t="shared" si="28"/>
        <v>17</v>
      </c>
      <c r="Q266" s="40" t="s">
        <v>274</v>
      </c>
      <c r="R266" s="40" t="s">
        <v>4</v>
      </c>
      <c r="S266" s="40">
        <v>3</v>
      </c>
      <c r="T266" s="3">
        <v>0</v>
      </c>
      <c r="U266" s="3">
        <v>1</v>
      </c>
      <c r="V266" s="3">
        <v>0</v>
      </c>
      <c r="W266" s="3">
        <v>1</v>
      </c>
      <c r="X266" s="3">
        <v>2</v>
      </c>
      <c r="Y266" s="17">
        <v>7</v>
      </c>
    </row>
    <row r="267" spans="1:25" x14ac:dyDescent="0.3">
      <c r="A267" s="40" t="s">
        <v>238</v>
      </c>
      <c r="B267" s="40" t="s">
        <v>4</v>
      </c>
      <c r="C267" s="40">
        <v>37</v>
      </c>
      <c r="D267" s="41">
        <f t="shared" si="27"/>
        <v>5.5703428922424696E-5</v>
      </c>
      <c r="E267" s="42">
        <f t="shared" si="29"/>
        <v>0.98738392609811121</v>
      </c>
      <c r="G267" s="40" t="s">
        <v>238</v>
      </c>
      <c r="H267" s="40" t="s">
        <v>4</v>
      </c>
      <c r="I267" s="40">
        <f>IFERROR(VLOOKUP($G267,'CH2015'!$A$3:$C$1897,3,FALSE),0)</f>
        <v>3</v>
      </c>
      <c r="J267" s="3">
        <f>IFERROR(VLOOKUP($G267,'CH2016'!$A$3:$C$1897,3,FALSE),0)</f>
        <v>3</v>
      </c>
      <c r="K267" s="3">
        <f>IFERROR(VLOOKUP($G267,'CH2017'!$A$3:$C$1897,3,FALSE),0)</f>
        <v>1</v>
      </c>
      <c r="L267" s="3">
        <f>IFERROR(VLOOKUP($G267,'CH2018'!$A$3:$C$1897,3,FALSE),0)</f>
        <v>5</v>
      </c>
      <c r="M267" s="3">
        <f>IFERROR(VLOOKUP($G267,'CH2019'!$A$3:$C$1897,3,FALSE),0)</f>
        <v>0</v>
      </c>
      <c r="N267" s="3">
        <f>IFERROR(VLOOKUP($G267,'CH2020'!$A$3:$C$1897,3,FALSE),0)</f>
        <v>3</v>
      </c>
      <c r="O267" s="17">
        <f t="shared" si="28"/>
        <v>15</v>
      </c>
      <c r="Q267" s="40" t="s">
        <v>604</v>
      </c>
      <c r="R267" s="40" t="s">
        <v>4</v>
      </c>
      <c r="S267" s="40">
        <v>0</v>
      </c>
      <c r="T267" s="3">
        <v>2</v>
      </c>
      <c r="U267" s="3">
        <v>1</v>
      </c>
      <c r="V267" s="3">
        <v>1</v>
      </c>
      <c r="W267" s="3">
        <v>2</v>
      </c>
      <c r="X267" s="3">
        <v>1</v>
      </c>
      <c r="Y267" s="17">
        <v>7</v>
      </c>
    </row>
    <row r="268" spans="1:25" x14ac:dyDescent="0.3">
      <c r="A268" s="40" t="s">
        <v>347</v>
      </c>
      <c r="B268" s="40" t="s">
        <v>4</v>
      </c>
      <c r="C268" s="40">
        <v>37</v>
      </c>
      <c r="D268" s="41">
        <f t="shared" si="27"/>
        <v>5.5703428922424696E-5</v>
      </c>
      <c r="E268" s="42">
        <f t="shared" si="29"/>
        <v>0.98743962952703368</v>
      </c>
      <c r="G268" s="40" t="s">
        <v>347</v>
      </c>
      <c r="H268" s="40" t="s">
        <v>4</v>
      </c>
      <c r="I268" s="40">
        <f>IFERROR(VLOOKUP($G268,'CH2015'!$A$3:$C$1897,3,FALSE),0)</f>
        <v>0</v>
      </c>
      <c r="J268" s="17">
        <f>IFERROR(VLOOKUP($G268,'CH2016'!$A$3:$C$1897,3,FALSE),0)</f>
        <v>1</v>
      </c>
      <c r="K268" s="17">
        <f>IFERROR(VLOOKUP($G268,'CH2017'!$A$3:$C$1897,3,FALSE),0)</f>
        <v>6</v>
      </c>
      <c r="L268" s="17">
        <f>IFERROR(VLOOKUP($G268,'CH2018'!$A$3:$C$1897,3,FALSE),0)</f>
        <v>1</v>
      </c>
      <c r="M268" s="17">
        <f>IFERROR(VLOOKUP($G268,'CH2019'!$A$3:$C$1897,3,FALSE),0)</f>
        <v>0</v>
      </c>
      <c r="N268" s="17">
        <f>IFERROR(VLOOKUP($G268,'CH2020'!$A$3:$C$1897,3,FALSE),0)</f>
        <v>0</v>
      </c>
      <c r="O268" s="17">
        <f t="shared" si="28"/>
        <v>8</v>
      </c>
      <c r="Q268" s="40" t="s">
        <v>255</v>
      </c>
      <c r="R268" s="40" t="s">
        <v>4</v>
      </c>
      <c r="S268" s="40">
        <v>1</v>
      </c>
      <c r="T268" s="3">
        <v>2</v>
      </c>
      <c r="U268" s="3">
        <v>0</v>
      </c>
      <c r="V268" s="3">
        <v>2</v>
      </c>
      <c r="W268" s="3">
        <v>1</v>
      </c>
      <c r="X268" s="3">
        <v>1</v>
      </c>
      <c r="Y268" s="17">
        <v>7</v>
      </c>
    </row>
    <row r="269" spans="1:25" x14ac:dyDescent="0.3">
      <c r="A269" s="40" t="s">
        <v>266</v>
      </c>
      <c r="B269" s="40" t="s">
        <v>4</v>
      </c>
      <c r="C269" s="40">
        <v>37</v>
      </c>
      <c r="D269" s="41">
        <f t="shared" si="27"/>
        <v>5.5703428922424696E-5</v>
      </c>
      <c r="E269" s="42">
        <f t="shared" si="29"/>
        <v>0.98749533295595615</v>
      </c>
      <c r="G269" s="40" t="s">
        <v>266</v>
      </c>
      <c r="H269" s="40" t="s">
        <v>4</v>
      </c>
      <c r="I269" s="40">
        <f>IFERROR(VLOOKUP($G269,'CH2015'!$A$3:$C$1897,3,FALSE),0)</f>
        <v>0</v>
      </c>
      <c r="J269" s="17">
        <f>IFERROR(VLOOKUP($G269,'CH2016'!$A$3:$C$1897,3,FALSE),0)</f>
        <v>3</v>
      </c>
      <c r="K269" s="17">
        <f>IFERROR(VLOOKUP($G269,'CH2017'!$A$3:$C$1897,3,FALSE),0)</f>
        <v>3</v>
      </c>
      <c r="L269" s="17">
        <f>IFERROR(VLOOKUP($G269,'CH2018'!$A$3:$C$1897,3,FALSE),0)</f>
        <v>0</v>
      </c>
      <c r="M269" s="17">
        <f>IFERROR(VLOOKUP($G269,'CH2019'!$A$3:$C$1897,3,FALSE),0)</f>
        <v>0</v>
      </c>
      <c r="N269" s="17">
        <f>IFERROR(VLOOKUP($G269,'CH2020'!$A$3:$C$1897,3,FALSE),0)</f>
        <v>0</v>
      </c>
      <c r="O269" s="17">
        <f t="shared" si="28"/>
        <v>6</v>
      </c>
      <c r="Q269" s="40" t="s">
        <v>452</v>
      </c>
      <c r="R269" s="40" t="s">
        <v>4</v>
      </c>
      <c r="S269" s="40">
        <v>1</v>
      </c>
      <c r="T269" s="3">
        <v>2</v>
      </c>
      <c r="U269" s="3">
        <v>1</v>
      </c>
      <c r="V269" s="3">
        <v>0</v>
      </c>
      <c r="W269" s="3">
        <v>3</v>
      </c>
      <c r="X269" s="3">
        <v>0</v>
      </c>
      <c r="Y269" s="17">
        <v>7</v>
      </c>
    </row>
    <row r="270" spans="1:25" x14ac:dyDescent="0.3">
      <c r="A270" s="40" t="s">
        <v>148</v>
      </c>
      <c r="B270" s="40" t="s">
        <v>4</v>
      </c>
      <c r="C270" s="40">
        <v>36</v>
      </c>
      <c r="D270" s="41">
        <f t="shared" si="27"/>
        <v>5.419793084344024E-5</v>
      </c>
      <c r="E270" s="42">
        <f t="shared" si="29"/>
        <v>0.98754953088679964</v>
      </c>
      <c r="G270" s="40" t="s">
        <v>148</v>
      </c>
      <c r="H270" s="40" t="s">
        <v>4</v>
      </c>
      <c r="I270" s="40">
        <f>IFERROR(VLOOKUP($G270,'CH2015'!$A$3:$C$1897,3,FALSE),0)</f>
        <v>0</v>
      </c>
      <c r="J270" s="17">
        <f>IFERROR(VLOOKUP($G270,'CH2016'!$A$3:$C$1897,3,FALSE),0)</f>
        <v>0</v>
      </c>
      <c r="K270" s="17">
        <f>IFERROR(VLOOKUP($G270,'CH2017'!$A$3:$C$1897,3,FALSE),0)</f>
        <v>0</v>
      </c>
      <c r="L270" s="17">
        <f>IFERROR(VLOOKUP($G270,'CH2018'!$A$3:$C$1897,3,FALSE),0)</f>
        <v>1</v>
      </c>
      <c r="M270" s="17">
        <f>IFERROR(VLOOKUP($G270,'CH2019'!$A$3:$C$1897,3,FALSE),0)</f>
        <v>2</v>
      </c>
      <c r="N270" s="17">
        <f>IFERROR(VLOOKUP($G270,'CH2020'!$A$3:$C$1897,3,FALSE),0)</f>
        <v>1</v>
      </c>
      <c r="O270" s="17">
        <f t="shared" si="28"/>
        <v>4</v>
      </c>
      <c r="Q270" s="40" t="s">
        <v>316</v>
      </c>
      <c r="R270" s="40" t="s">
        <v>4</v>
      </c>
      <c r="S270" s="40">
        <v>1</v>
      </c>
      <c r="T270" s="17">
        <v>0</v>
      </c>
      <c r="U270" s="17">
        <v>0</v>
      </c>
      <c r="V270" s="17">
        <v>2</v>
      </c>
      <c r="W270" s="17">
        <v>3</v>
      </c>
      <c r="X270" s="17">
        <v>1</v>
      </c>
      <c r="Y270" s="17">
        <v>7</v>
      </c>
    </row>
    <row r="271" spans="1:25" x14ac:dyDescent="0.3">
      <c r="A271" s="40" t="s">
        <v>489</v>
      </c>
      <c r="B271" s="40" t="s">
        <v>4</v>
      </c>
      <c r="C271" s="40">
        <v>36</v>
      </c>
      <c r="D271" s="41">
        <f t="shared" si="27"/>
        <v>5.419793084344024E-5</v>
      </c>
      <c r="E271" s="42">
        <f t="shared" si="29"/>
        <v>0.98760372881764313</v>
      </c>
      <c r="G271" s="40" t="s">
        <v>489</v>
      </c>
      <c r="H271" s="40" t="s">
        <v>4</v>
      </c>
      <c r="I271" s="40">
        <f>IFERROR(VLOOKUP($G271,'CH2015'!$A$3:$C$1897,3,FALSE),0)</f>
        <v>1</v>
      </c>
      <c r="J271" s="16">
        <f>IFERROR(VLOOKUP($G271,'CH2016'!$A$3:$C$1897,3,FALSE),0)</f>
        <v>1</v>
      </c>
      <c r="K271" s="16">
        <f>IFERROR(VLOOKUP($G271,'CH2017'!$A$3:$C$1897,3,FALSE),0)</f>
        <v>2</v>
      </c>
      <c r="L271" s="16">
        <f>IFERROR(VLOOKUP($G271,'CH2018'!$A$3:$C$1897,3,FALSE),0)</f>
        <v>2</v>
      </c>
      <c r="M271" s="16">
        <f>IFERROR(VLOOKUP($G271,'CH2019'!$A$3:$C$1897,3,FALSE),0)</f>
        <v>4</v>
      </c>
      <c r="N271" s="16">
        <f>IFERROR(VLOOKUP($G271,'CH2020'!$A$3:$C$1897,3,FALSE),0)</f>
        <v>3</v>
      </c>
      <c r="O271" s="17">
        <f t="shared" si="28"/>
        <v>13</v>
      </c>
      <c r="Q271" s="40" t="s">
        <v>553</v>
      </c>
      <c r="R271" s="40" t="s">
        <v>4</v>
      </c>
      <c r="S271" s="40">
        <v>0</v>
      </c>
      <c r="T271" s="3">
        <v>1</v>
      </c>
      <c r="U271" s="3">
        <v>1</v>
      </c>
      <c r="V271" s="3">
        <v>4</v>
      </c>
      <c r="W271" s="3">
        <v>1</v>
      </c>
      <c r="X271" s="3">
        <v>0</v>
      </c>
      <c r="Y271" s="17">
        <v>7</v>
      </c>
    </row>
    <row r="272" spans="1:25" x14ac:dyDescent="0.3">
      <c r="A272" s="40" t="s">
        <v>234</v>
      </c>
      <c r="B272" s="40" t="s">
        <v>4</v>
      </c>
      <c r="C272" s="40">
        <v>36</v>
      </c>
      <c r="D272" s="41">
        <f t="shared" si="27"/>
        <v>5.419793084344024E-5</v>
      </c>
      <c r="E272" s="42">
        <f t="shared" si="29"/>
        <v>0.98765792674848663</v>
      </c>
      <c r="G272" s="40" t="s">
        <v>234</v>
      </c>
      <c r="H272" s="40" t="s">
        <v>4</v>
      </c>
      <c r="I272" s="40">
        <f>IFERROR(VLOOKUP($G272,'CH2015'!$A$3:$C$1897,3,FALSE),0)</f>
        <v>0</v>
      </c>
      <c r="J272" s="17">
        <f>IFERROR(VLOOKUP($G272,'CH2016'!$A$3:$C$1897,3,FALSE),0)</f>
        <v>0</v>
      </c>
      <c r="K272" s="17">
        <f>IFERROR(VLOOKUP($G272,'CH2017'!$A$3:$C$1897,3,FALSE),0)</f>
        <v>0</v>
      </c>
      <c r="L272" s="17">
        <f>IFERROR(VLOOKUP($G272,'CH2018'!$A$3:$C$1897,3,FALSE),0)</f>
        <v>0</v>
      </c>
      <c r="M272" s="17">
        <f>IFERROR(VLOOKUP($G272,'CH2019'!$A$3:$C$1897,3,FALSE),0)</f>
        <v>0</v>
      </c>
      <c r="N272" s="17">
        <f>IFERROR(VLOOKUP($G272,'CH2020'!$A$3:$C$1897,3,FALSE),0)</f>
        <v>1</v>
      </c>
      <c r="O272" s="17">
        <f t="shared" si="28"/>
        <v>1</v>
      </c>
      <c r="Q272" s="40" t="s">
        <v>592</v>
      </c>
      <c r="R272" s="40" t="s">
        <v>4</v>
      </c>
      <c r="S272" s="40">
        <v>1</v>
      </c>
      <c r="T272" s="3">
        <v>2</v>
      </c>
      <c r="U272" s="3">
        <v>0</v>
      </c>
      <c r="V272" s="3">
        <v>2</v>
      </c>
      <c r="W272" s="3">
        <v>2</v>
      </c>
      <c r="X272" s="3">
        <v>0</v>
      </c>
      <c r="Y272" s="17">
        <v>7</v>
      </c>
    </row>
    <row r="273" spans="1:25" x14ac:dyDescent="0.3">
      <c r="A273" s="40" t="s">
        <v>338</v>
      </c>
      <c r="B273" s="40" t="s">
        <v>4</v>
      </c>
      <c r="C273" s="40">
        <v>36</v>
      </c>
      <c r="D273" s="41">
        <f t="shared" si="27"/>
        <v>5.419793084344024E-5</v>
      </c>
      <c r="E273" s="42">
        <f t="shared" si="29"/>
        <v>0.98771212467933012</v>
      </c>
      <c r="G273" s="40" t="s">
        <v>338</v>
      </c>
      <c r="H273" s="40" t="s">
        <v>4</v>
      </c>
      <c r="I273" s="40">
        <f>IFERROR(VLOOKUP($G273,'CH2015'!$A$3:$C$1897,3,FALSE),0)</f>
        <v>0</v>
      </c>
      <c r="J273" s="17">
        <f>IFERROR(VLOOKUP($G273,'CH2016'!$A$3:$C$1897,3,FALSE),0)</f>
        <v>0</v>
      </c>
      <c r="K273" s="17">
        <f>IFERROR(VLOOKUP($G273,'CH2017'!$A$3:$C$1897,3,FALSE),0)</f>
        <v>1</v>
      </c>
      <c r="L273" s="17">
        <f>IFERROR(VLOOKUP($G273,'CH2018'!$A$3:$C$1897,3,FALSE),0)</f>
        <v>4</v>
      </c>
      <c r="M273" s="17">
        <f>IFERROR(VLOOKUP($G273,'CH2019'!$A$3:$C$1897,3,FALSE),0)</f>
        <v>0</v>
      </c>
      <c r="N273" s="17">
        <f>IFERROR(VLOOKUP($G273,'CH2020'!$A$3:$C$1897,3,FALSE),0)</f>
        <v>2</v>
      </c>
      <c r="O273" s="17">
        <f t="shared" si="28"/>
        <v>7</v>
      </c>
      <c r="Q273" s="40" t="s">
        <v>460</v>
      </c>
      <c r="R273" s="40" t="s">
        <v>4</v>
      </c>
      <c r="S273" s="40">
        <v>0</v>
      </c>
      <c r="T273" s="3">
        <v>2</v>
      </c>
      <c r="U273" s="3">
        <v>2</v>
      </c>
      <c r="V273" s="3">
        <v>1</v>
      </c>
      <c r="W273" s="3">
        <v>1</v>
      </c>
      <c r="X273" s="3">
        <v>1</v>
      </c>
      <c r="Y273" s="17">
        <v>7</v>
      </c>
    </row>
    <row r="274" spans="1:25" x14ac:dyDescent="0.3">
      <c r="A274" s="40" t="s">
        <v>417</v>
      </c>
      <c r="B274" s="40" t="s">
        <v>4</v>
      </c>
      <c r="C274" s="40">
        <v>35</v>
      </c>
      <c r="D274" s="41">
        <f t="shared" si="27"/>
        <v>5.2692432764455791E-5</v>
      </c>
      <c r="E274" s="42">
        <f t="shared" si="29"/>
        <v>0.98776481711209452</v>
      </c>
      <c r="G274" s="40" t="s">
        <v>417</v>
      </c>
      <c r="H274" s="40" t="s">
        <v>4</v>
      </c>
      <c r="I274" s="40">
        <f>IFERROR(VLOOKUP($G274,'CH2015'!$A$3:$C$1897,3,FALSE),0)</f>
        <v>0</v>
      </c>
      <c r="J274" s="17">
        <f>IFERROR(VLOOKUP($G274,'CH2016'!$A$3:$C$1897,3,FALSE),0)</f>
        <v>0</v>
      </c>
      <c r="K274" s="17">
        <f>IFERROR(VLOOKUP($G274,'CH2017'!$A$3:$C$1897,3,FALSE),0)</f>
        <v>0</v>
      </c>
      <c r="L274" s="17">
        <f>IFERROR(VLOOKUP($G274,'CH2018'!$A$3:$C$1897,3,FALSE),0)</f>
        <v>0</v>
      </c>
      <c r="M274" s="17">
        <f>IFERROR(VLOOKUP($G274,'CH2019'!$A$3:$C$1897,3,FALSE),0)</f>
        <v>1</v>
      </c>
      <c r="N274" s="17">
        <f>IFERROR(VLOOKUP($G274,'CH2020'!$A$3:$C$1897,3,FALSE),0)</f>
        <v>2</v>
      </c>
      <c r="O274" s="17">
        <f t="shared" si="28"/>
        <v>3</v>
      </c>
      <c r="Q274" s="40" t="s">
        <v>646</v>
      </c>
      <c r="R274" s="40" t="s">
        <v>4</v>
      </c>
      <c r="S274" s="40">
        <v>1</v>
      </c>
      <c r="T274" s="3">
        <v>0</v>
      </c>
      <c r="U274" s="3">
        <v>2</v>
      </c>
      <c r="V274" s="3">
        <v>0</v>
      </c>
      <c r="W274" s="3">
        <v>1</v>
      </c>
      <c r="X274" s="3">
        <v>3</v>
      </c>
      <c r="Y274" s="17">
        <v>7</v>
      </c>
    </row>
    <row r="275" spans="1:25" x14ac:dyDescent="0.3">
      <c r="A275" s="40" t="s">
        <v>225</v>
      </c>
      <c r="B275" s="40" t="s">
        <v>4</v>
      </c>
      <c r="C275" s="40">
        <v>35</v>
      </c>
      <c r="D275" s="41">
        <f t="shared" si="27"/>
        <v>5.2692432764455791E-5</v>
      </c>
      <c r="E275" s="42">
        <f t="shared" si="29"/>
        <v>0.98781750954485892</v>
      </c>
      <c r="G275" s="40" t="s">
        <v>225</v>
      </c>
      <c r="H275" s="40" t="s">
        <v>4</v>
      </c>
      <c r="I275" s="40">
        <f>IFERROR(VLOOKUP($G275,'CH2015'!$A$3:$C$1897,3,FALSE),0)</f>
        <v>2</v>
      </c>
      <c r="J275" s="17">
        <f>IFERROR(VLOOKUP($G275,'CH2016'!$A$3:$C$1897,3,FALSE),0)</f>
        <v>1</v>
      </c>
      <c r="K275" s="17">
        <f>IFERROR(VLOOKUP($G275,'CH2017'!$A$3:$C$1897,3,FALSE),0)</f>
        <v>1</v>
      </c>
      <c r="L275" s="17">
        <f>IFERROR(VLOOKUP($G275,'CH2018'!$A$3:$C$1897,3,FALSE),0)</f>
        <v>2</v>
      </c>
      <c r="M275" s="17">
        <f>IFERROR(VLOOKUP($G275,'CH2019'!$A$3:$C$1897,3,FALSE),0)</f>
        <v>2</v>
      </c>
      <c r="N275" s="17">
        <f>IFERROR(VLOOKUP($G275,'CH2020'!$A$3:$C$1897,3,FALSE),0)</f>
        <v>1</v>
      </c>
      <c r="O275" s="17">
        <f t="shared" si="28"/>
        <v>9</v>
      </c>
      <c r="Q275" s="40" t="s">
        <v>798</v>
      </c>
      <c r="R275" s="40" t="s">
        <v>4</v>
      </c>
      <c r="S275" s="40">
        <v>2</v>
      </c>
      <c r="T275" s="3">
        <v>2</v>
      </c>
      <c r="U275" s="3">
        <v>2</v>
      </c>
      <c r="V275" s="3">
        <v>0</v>
      </c>
      <c r="W275" s="3">
        <v>1</v>
      </c>
      <c r="X275" s="3">
        <v>0</v>
      </c>
      <c r="Y275" s="17">
        <v>7</v>
      </c>
    </row>
    <row r="276" spans="1:25" x14ac:dyDescent="0.3">
      <c r="A276" s="40" t="s">
        <v>241</v>
      </c>
      <c r="B276" s="40" t="s">
        <v>4</v>
      </c>
      <c r="C276" s="40">
        <v>35</v>
      </c>
      <c r="D276" s="41">
        <f t="shared" si="27"/>
        <v>5.2692432764455791E-5</v>
      </c>
      <c r="E276" s="42">
        <f t="shared" si="29"/>
        <v>0.98787020197762332</v>
      </c>
      <c r="G276" s="40" t="s">
        <v>241</v>
      </c>
      <c r="H276" s="40" t="s">
        <v>4</v>
      </c>
      <c r="I276" s="40">
        <f>IFERROR(VLOOKUP($G276,'CH2015'!$A$3:$C$1897,3,FALSE),0)</f>
        <v>2</v>
      </c>
      <c r="J276" s="3">
        <f>IFERROR(VLOOKUP($G276,'CH2016'!$A$3:$C$1897,3,FALSE),0)</f>
        <v>2</v>
      </c>
      <c r="K276" s="3">
        <f>IFERROR(VLOOKUP($G276,'CH2017'!$A$3:$C$1897,3,FALSE),0)</f>
        <v>0</v>
      </c>
      <c r="L276" s="3">
        <f>IFERROR(VLOOKUP($G276,'CH2018'!$A$3:$C$1897,3,FALSE),0)</f>
        <v>6</v>
      </c>
      <c r="M276" s="3">
        <f>IFERROR(VLOOKUP($G276,'CH2019'!$A$3:$C$1897,3,FALSE),0)</f>
        <v>5</v>
      </c>
      <c r="N276" s="3">
        <f>IFERROR(VLOOKUP($G276,'CH2020'!$A$3:$C$1897,3,FALSE),0)</f>
        <v>1</v>
      </c>
      <c r="O276" s="17">
        <f t="shared" si="28"/>
        <v>16</v>
      </c>
      <c r="Q276" s="40" t="s">
        <v>802</v>
      </c>
      <c r="R276" s="40" t="s">
        <v>4</v>
      </c>
      <c r="S276" s="40">
        <v>0</v>
      </c>
      <c r="T276" s="3">
        <v>1</v>
      </c>
      <c r="U276" s="3">
        <v>0</v>
      </c>
      <c r="V276" s="3">
        <v>4</v>
      </c>
      <c r="W276" s="3">
        <v>1</v>
      </c>
      <c r="X276" s="3">
        <v>1</v>
      </c>
      <c r="Y276" s="17">
        <v>7</v>
      </c>
    </row>
    <row r="277" spans="1:25" x14ac:dyDescent="0.3">
      <c r="A277" s="40" t="s">
        <v>638</v>
      </c>
      <c r="B277" s="40" t="s">
        <v>4</v>
      </c>
      <c r="C277" s="40">
        <v>35</v>
      </c>
      <c r="D277" s="41">
        <f t="shared" si="27"/>
        <v>5.2692432764455791E-5</v>
      </c>
      <c r="E277" s="42">
        <f t="shared" si="29"/>
        <v>0.98792289441038772</v>
      </c>
      <c r="G277" s="40" t="s">
        <v>638</v>
      </c>
      <c r="H277" s="40" t="s">
        <v>4</v>
      </c>
      <c r="I277" s="40">
        <f>IFERROR(VLOOKUP($G277,'CH2015'!$A$3:$C$1897,3,FALSE),0)</f>
        <v>1</v>
      </c>
      <c r="J277" s="3">
        <f>IFERROR(VLOOKUP($G277,'CH2016'!$A$3:$C$1897,3,FALSE),0)</f>
        <v>0</v>
      </c>
      <c r="K277" s="3">
        <f>IFERROR(VLOOKUP($G277,'CH2017'!$A$3:$C$1897,3,FALSE),0)</f>
        <v>0</v>
      </c>
      <c r="L277" s="3">
        <f>IFERROR(VLOOKUP($G277,'CH2018'!$A$3:$C$1897,3,FALSE),0)</f>
        <v>1</v>
      </c>
      <c r="M277" s="3">
        <f>IFERROR(VLOOKUP($G277,'CH2019'!$A$3:$C$1897,3,FALSE),0)</f>
        <v>0</v>
      </c>
      <c r="N277" s="3">
        <f>IFERROR(VLOOKUP($G277,'CH2020'!$A$3:$C$1897,3,FALSE),0)</f>
        <v>0</v>
      </c>
      <c r="O277" s="17">
        <f t="shared" si="28"/>
        <v>2</v>
      </c>
      <c r="Q277" s="40" t="s">
        <v>141</v>
      </c>
      <c r="R277" s="40" t="s">
        <v>4</v>
      </c>
      <c r="S277" s="40">
        <v>0</v>
      </c>
      <c r="T277" s="3">
        <v>1</v>
      </c>
      <c r="U277" s="3">
        <v>0</v>
      </c>
      <c r="V277" s="3">
        <v>0</v>
      </c>
      <c r="W277" s="3">
        <v>3</v>
      </c>
      <c r="X277" s="3">
        <v>2</v>
      </c>
      <c r="Y277" s="17">
        <v>6</v>
      </c>
    </row>
    <row r="278" spans="1:25" x14ac:dyDescent="0.3">
      <c r="A278" s="40" t="s">
        <v>331</v>
      </c>
      <c r="B278" s="40" t="s">
        <v>4</v>
      </c>
      <c r="C278" s="40">
        <v>35</v>
      </c>
      <c r="D278" s="41">
        <f t="shared" si="27"/>
        <v>5.2692432764455791E-5</v>
      </c>
      <c r="E278" s="42">
        <f t="shared" si="29"/>
        <v>0.98797558684315212</v>
      </c>
      <c r="G278" s="40" t="s">
        <v>331</v>
      </c>
      <c r="H278" s="40" t="s">
        <v>4</v>
      </c>
      <c r="I278" s="40">
        <f>IFERROR(VLOOKUP($G278,'CH2015'!$A$3:$C$1897,3,FALSE),0)</f>
        <v>0</v>
      </c>
      <c r="J278" s="3">
        <f>IFERROR(VLOOKUP($G278,'CH2016'!$A$3:$C$1897,3,FALSE),0)</f>
        <v>1</v>
      </c>
      <c r="K278" s="3">
        <f>IFERROR(VLOOKUP($G278,'CH2017'!$A$3:$C$1897,3,FALSE),0)</f>
        <v>1</v>
      </c>
      <c r="L278" s="3">
        <f>IFERROR(VLOOKUP($G278,'CH2018'!$A$3:$C$1897,3,FALSE),0)</f>
        <v>1</v>
      </c>
      <c r="M278" s="3">
        <f>IFERROR(VLOOKUP($G278,'CH2019'!$A$3:$C$1897,3,FALSE),0)</f>
        <v>1</v>
      </c>
      <c r="N278" s="3">
        <f>IFERROR(VLOOKUP($G278,'CH2020'!$A$3:$C$1897,3,FALSE),0)</f>
        <v>0</v>
      </c>
      <c r="O278" s="17">
        <f t="shared" si="28"/>
        <v>4</v>
      </c>
      <c r="Q278" s="40" t="s">
        <v>286</v>
      </c>
      <c r="R278" s="40" t="s">
        <v>4</v>
      </c>
      <c r="S278" s="40">
        <v>0</v>
      </c>
      <c r="T278" s="3">
        <v>0</v>
      </c>
      <c r="U278" s="3">
        <v>4</v>
      </c>
      <c r="V278" s="3">
        <v>2</v>
      </c>
      <c r="W278" s="3">
        <v>0</v>
      </c>
      <c r="X278" s="3">
        <v>0</v>
      </c>
      <c r="Y278" s="17">
        <v>6</v>
      </c>
    </row>
    <row r="279" spans="1:25" x14ac:dyDescent="0.3">
      <c r="A279" s="40" t="s">
        <v>500</v>
      </c>
      <c r="B279" s="40" t="s">
        <v>4</v>
      </c>
      <c r="C279" s="40">
        <v>35</v>
      </c>
      <c r="D279" s="41">
        <f t="shared" si="27"/>
        <v>5.2692432764455791E-5</v>
      </c>
      <c r="E279" s="42">
        <f t="shared" si="29"/>
        <v>0.98802827927591652</v>
      </c>
      <c r="G279" s="40" t="s">
        <v>500</v>
      </c>
      <c r="H279" s="40" t="s">
        <v>4</v>
      </c>
      <c r="I279" s="40">
        <f>IFERROR(VLOOKUP($G279,'CH2015'!$A$3:$C$1897,3,FALSE),0)</f>
        <v>0</v>
      </c>
      <c r="J279" s="3">
        <f>IFERROR(VLOOKUP($G279,'CH2016'!$A$3:$C$1897,3,FALSE),0)</f>
        <v>3</v>
      </c>
      <c r="K279" s="3">
        <f>IFERROR(VLOOKUP($G279,'CH2017'!$A$3:$C$1897,3,FALSE),0)</f>
        <v>1</v>
      </c>
      <c r="L279" s="3">
        <f>IFERROR(VLOOKUP($G279,'CH2018'!$A$3:$C$1897,3,FALSE),0)</f>
        <v>0</v>
      </c>
      <c r="M279" s="3">
        <f>IFERROR(VLOOKUP($G279,'CH2019'!$A$3:$C$1897,3,FALSE),0)</f>
        <v>0</v>
      </c>
      <c r="N279" s="3">
        <f>IFERROR(VLOOKUP($G279,'CH2020'!$A$3:$C$1897,3,FALSE),0)</f>
        <v>0</v>
      </c>
      <c r="O279" s="17">
        <f t="shared" si="28"/>
        <v>4</v>
      </c>
      <c r="Q279" s="40" t="s">
        <v>492</v>
      </c>
      <c r="R279" s="40" t="s">
        <v>4</v>
      </c>
      <c r="S279" s="40">
        <v>1</v>
      </c>
      <c r="T279" s="3">
        <v>1</v>
      </c>
      <c r="U279" s="3">
        <v>2</v>
      </c>
      <c r="V279" s="3">
        <v>0</v>
      </c>
      <c r="W279" s="3">
        <v>1</v>
      </c>
      <c r="X279" s="3">
        <v>1</v>
      </c>
      <c r="Y279" s="17">
        <v>6</v>
      </c>
    </row>
    <row r="280" spans="1:25" x14ac:dyDescent="0.3">
      <c r="A280" s="40" t="s">
        <v>574</v>
      </c>
      <c r="B280" s="40" t="s">
        <v>4</v>
      </c>
      <c r="C280" s="40">
        <v>35</v>
      </c>
      <c r="D280" s="41">
        <f t="shared" si="27"/>
        <v>5.2692432764455791E-5</v>
      </c>
      <c r="E280" s="42">
        <f t="shared" si="29"/>
        <v>0.98808097170868092</v>
      </c>
      <c r="G280" s="40" t="s">
        <v>574</v>
      </c>
      <c r="H280" s="40" t="s">
        <v>4</v>
      </c>
      <c r="I280" s="40">
        <f>IFERROR(VLOOKUP($G280,'CH2015'!$A$3:$C$1897,3,FALSE),0)</f>
        <v>0</v>
      </c>
      <c r="J280" s="3">
        <f>IFERROR(VLOOKUP($G280,'CH2016'!$A$3:$C$1897,3,FALSE),0)</f>
        <v>1</v>
      </c>
      <c r="K280" s="3">
        <f>IFERROR(VLOOKUP($G280,'CH2017'!$A$3:$C$1897,3,FALSE),0)</f>
        <v>0</v>
      </c>
      <c r="L280" s="3">
        <f>IFERROR(VLOOKUP($G280,'CH2018'!$A$3:$C$1897,3,FALSE),0)</f>
        <v>0</v>
      </c>
      <c r="M280" s="3">
        <f>IFERROR(VLOOKUP($G280,'CH2019'!$A$3:$C$1897,3,FALSE),0)</f>
        <v>0</v>
      </c>
      <c r="N280" s="3">
        <f>IFERROR(VLOOKUP($G280,'CH2020'!$A$3:$C$1897,3,FALSE),0)</f>
        <v>2</v>
      </c>
      <c r="O280" s="17">
        <f t="shared" si="28"/>
        <v>3</v>
      </c>
      <c r="Q280" s="40" t="s">
        <v>208</v>
      </c>
      <c r="R280" s="40" t="s">
        <v>4</v>
      </c>
      <c r="S280" s="40">
        <v>2</v>
      </c>
      <c r="T280" s="3">
        <v>1</v>
      </c>
      <c r="U280" s="3">
        <v>1</v>
      </c>
      <c r="V280" s="3">
        <v>1</v>
      </c>
      <c r="W280" s="3">
        <v>0</v>
      </c>
      <c r="X280" s="3">
        <v>1</v>
      </c>
      <c r="Y280" s="17">
        <v>6</v>
      </c>
    </row>
    <row r="281" spans="1:25" x14ac:dyDescent="0.3">
      <c r="A281" s="40" t="s">
        <v>354</v>
      </c>
      <c r="B281" s="40" t="s">
        <v>4</v>
      </c>
      <c r="C281" s="40">
        <v>35</v>
      </c>
      <c r="D281" s="41">
        <f t="shared" si="27"/>
        <v>5.2692432764455791E-5</v>
      </c>
      <c r="E281" s="42">
        <f t="shared" si="29"/>
        <v>0.98813366414144532</v>
      </c>
      <c r="G281" s="40" t="s">
        <v>354</v>
      </c>
      <c r="H281" s="40" t="s">
        <v>4</v>
      </c>
      <c r="I281" s="40">
        <f>IFERROR(VLOOKUP($G281,'CH2015'!$A$3:$C$1897,3,FALSE),0)</f>
        <v>0</v>
      </c>
      <c r="J281" s="3">
        <f>IFERROR(VLOOKUP($G281,'CH2016'!$A$3:$C$1897,3,FALSE),0)</f>
        <v>0</v>
      </c>
      <c r="K281" s="3">
        <f>IFERROR(VLOOKUP($G281,'CH2017'!$A$3:$C$1897,3,FALSE),0)</f>
        <v>1</v>
      </c>
      <c r="L281" s="3">
        <f>IFERROR(VLOOKUP($G281,'CH2018'!$A$3:$C$1897,3,FALSE),0)</f>
        <v>1</v>
      </c>
      <c r="M281" s="3">
        <f>IFERROR(VLOOKUP($G281,'CH2019'!$A$3:$C$1897,3,FALSE),0)</f>
        <v>3</v>
      </c>
      <c r="N281" s="3">
        <f>IFERROR(VLOOKUP($G281,'CH2020'!$A$3:$C$1897,3,FALSE),0)</f>
        <v>1</v>
      </c>
      <c r="O281" s="17">
        <f t="shared" si="28"/>
        <v>6</v>
      </c>
      <c r="Q281" s="40" t="s">
        <v>183</v>
      </c>
      <c r="R281" s="40" t="s">
        <v>4</v>
      </c>
      <c r="S281" s="40">
        <v>0</v>
      </c>
      <c r="T281" s="3">
        <v>0</v>
      </c>
      <c r="U281" s="3">
        <v>0</v>
      </c>
      <c r="V281" s="3">
        <v>1</v>
      </c>
      <c r="W281" s="3">
        <v>0</v>
      </c>
      <c r="X281" s="3">
        <v>5</v>
      </c>
      <c r="Y281" s="17">
        <v>6</v>
      </c>
    </row>
    <row r="282" spans="1:25" x14ac:dyDescent="0.3">
      <c r="A282" s="40" t="s">
        <v>639</v>
      </c>
      <c r="B282" s="40" t="s">
        <v>4</v>
      </c>
      <c r="C282" s="40">
        <v>34</v>
      </c>
      <c r="D282" s="41">
        <f t="shared" si="27"/>
        <v>5.1186934685471342E-5</v>
      </c>
      <c r="E282" s="42">
        <f t="shared" si="29"/>
        <v>0.98818485107613074</v>
      </c>
      <c r="G282" s="40" t="s">
        <v>639</v>
      </c>
      <c r="H282" s="40" t="s">
        <v>4</v>
      </c>
      <c r="I282" s="40">
        <f>IFERROR(VLOOKUP($G282,'CH2015'!$A$3:$C$1897,3,FALSE),0)</f>
        <v>0</v>
      </c>
      <c r="J282" s="3">
        <f>IFERROR(VLOOKUP($G282,'CH2016'!$A$3:$C$1897,3,FALSE),0)</f>
        <v>0</v>
      </c>
      <c r="K282" s="3">
        <f>IFERROR(VLOOKUP($G282,'CH2017'!$A$3:$C$1897,3,FALSE),0)</f>
        <v>0</v>
      </c>
      <c r="L282" s="3">
        <f>IFERROR(VLOOKUP($G282,'CH2018'!$A$3:$C$1897,3,FALSE),0)</f>
        <v>4</v>
      </c>
      <c r="M282" s="3">
        <f>IFERROR(VLOOKUP($G282,'CH2019'!$A$3:$C$1897,3,FALSE),0)</f>
        <v>0</v>
      </c>
      <c r="N282" s="3">
        <f>IFERROR(VLOOKUP($G282,'CH2020'!$A$3:$C$1897,3,FALSE),0)</f>
        <v>1</v>
      </c>
      <c r="O282" s="17">
        <f t="shared" si="28"/>
        <v>5</v>
      </c>
      <c r="Q282" s="40" t="s">
        <v>223</v>
      </c>
      <c r="R282" s="40" t="s">
        <v>4</v>
      </c>
      <c r="S282" s="40">
        <v>0</v>
      </c>
      <c r="T282" s="3">
        <v>0</v>
      </c>
      <c r="U282" s="3">
        <v>1</v>
      </c>
      <c r="V282" s="3">
        <v>0</v>
      </c>
      <c r="W282" s="3">
        <v>5</v>
      </c>
      <c r="X282" s="3">
        <v>0</v>
      </c>
      <c r="Y282" s="17">
        <v>6</v>
      </c>
    </row>
    <row r="283" spans="1:25" x14ac:dyDescent="0.3">
      <c r="A283" s="40" t="s">
        <v>470</v>
      </c>
      <c r="B283" s="40" t="s">
        <v>4</v>
      </c>
      <c r="C283" s="40">
        <v>34</v>
      </c>
      <c r="D283" s="41">
        <f t="shared" si="27"/>
        <v>5.1186934685471342E-5</v>
      </c>
      <c r="E283" s="42">
        <f t="shared" si="29"/>
        <v>0.98823603801081616</v>
      </c>
      <c r="G283" s="40" t="s">
        <v>470</v>
      </c>
      <c r="H283" s="40" t="s">
        <v>4</v>
      </c>
      <c r="I283" s="40">
        <f>IFERROR(VLOOKUP($G283,'CH2015'!$A$3:$C$1897,3,FALSE),0)</f>
        <v>0</v>
      </c>
      <c r="J283" s="3">
        <f>IFERROR(VLOOKUP($G283,'CH2016'!$A$3:$C$1897,3,FALSE),0)</f>
        <v>11</v>
      </c>
      <c r="K283" s="3">
        <f>IFERROR(VLOOKUP($G283,'CH2017'!$A$3:$C$1897,3,FALSE),0)</f>
        <v>2</v>
      </c>
      <c r="L283" s="3">
        <f>IFERROR(VLOOKUP($G283,'CH2018'!$A$3:$C$1897,3,FALSE),0)</f>
        <v>4</v>
      </c>
      <c r="M283" s="3">
        <f>IFERROR(VLOOKUP($G283,'CH2019'!$A$3:$C$1897,3,FALSE),0)</f>
        <v>2</v>
      </c>
      <c r="N283" s="3">
        <f>IFERROR(VLOOKUP($G283,'CH2020'!$A$3:$C$1897,3,FALSE),0)</f>
        <v>7</v>
      </c>
      <c r="O283" s="17">
        <f t="shared" si="28"/>
        <v>26</v>
      </c>
      <c r="Q283" s="40" t="s">
        <v>239</v>
      </c>
      <c r="R283" s="40" t="s">
        <v>4</v>
      </c>
      <c r="S283" s="40">
        <v>0</v>
      </c>
      <c r="T283" s="3">
        <v>3</v>
      </c>
      <c r="U283" s="3">
        <v>0</v>
      </c>
      <c r="V283" s="3">
        <v>1</v>
      </c>
      <c r="W283" s="3">
        <v>1</v>
      </c>
      <c r="X283" s="3">
        <v>1</v>
      </c>
      <c r="Y283" s="17">
        <v>6</v>
      </c>
    </row>
    <row r="284" spans="1:25" x14ac:dyDescent="0.3">
      <c r="A284" s="40" t="s">
        <v>200</v>
      </c>
      <c r="B284" s="40" t="s">
        <v>4</v>
      </c>
      <c r="C284" s="40">
        <v>33</v>
      </c>
      <c r="D284" s="41">
        <f t="shared" si="27"/>
        <v>4.9681436606486893E-5</v>
      </c>
      <c r="E284" s="42">
        <f t="shared" si="29"/>
        <v>0.98828571944742261</v>
      </c>
      <c r="G284" s="40" t="s">
        <v>200</v>
      </c>
      <c r="H284" s="40" t="s">
        <v>4</v>
      </c>
      <c r="I284" s="40">
        <f>IFERROR(VLOOKUP($G284,'CH2015'!$A$3:$C$1897,3,FALSE),0)</f>
        <v>1</v>
      </c>
      <c r="J284" s="3">
        <f>IFERROR(VLOOKUP($G284,'CH2016'!$A$3:$C$1897,3,FALSE),0)</f>
        <v>0</v>
      </c>
      <c r="K284" s="3">
        <f>IFERROR(VLOOKUP($G284,'CH2017'!$A$3:$C$1897,3,FALSE),0)</f>
        <v>3</v>
      </c>
      <c r="L284" s="3">
        <f>IFERROR(VLOOKUP($G284,'CH2018'!$A$3:$C$1897,3,FALSE),0)</f>
        <v>0</v>
      </c>
      <c r="M284" s="3">
        <f>IFERROR(VLOOKUP($G284,'CH2019'!$A$3:$C$1897,3,FALSE),0)</f>
        <v>1</v>
      </c>
      <c r="N284" s="3">
        <f>IFERROR(VLOOKUP($G284,'CH2020'!$A$3:$C$1897,3,FALSE),0)</f>
        <v>5</v>
      </c>
      <c r="O284" s="17">
        <f t="shared" si="28"/>
        <v>10</v>
      </c>
      <c r="Q284" s="40" t="s">
        <v>266</v>
      </c>
      <c r="R284" s="40" t="s">
        <v>4</v>
      </c>
      <c r="S284" s="40">
        <v>0</v>
      </c>
      <c r="T284" s="17">
        <v>3</v>
      </c>
      <c r="U284" s="17">
        <v>3</v>
      </c>
      <c r="V284" s="17">
        <v>0</v>
      </c>
      <c r="W284" s="17">
        <v>0</v>
      </c>
      <c r="X284" s="17">
        <v>0</v>
      </c>
      <c r="Y284" s="17">
        <v>6</v>
      </c>
    </row>
    <row r="285" spans="1:25" x14ac:dyDescent="0.3">
      <c r="A285" s="40" t="s">
        <v>274</v>
      </c>
      <c r="B285" s="40" t="s">
        <v>4</v>
      </c>
      <c r="C285" s="40">
        <v>33</v>
      </c>
      <c r="D285" s="41">
        <f t="shared" si="27"/>
        <v>4.9681436606486893E-5</v>
      </c>
      <c r="E285" s="42">
        <f t="shared" si="29"/>
        <v>0.98833540088402905</v>
      </c>
      <c r="G285" s="40" t="s">
        <v>274</v>
      </c>
      <c r="H285" s="40" t="s">
        <v>4</v>
      </c>
      <c r="I285" s="40">
        <f>IFERROR(VLOOKUP($G285,'CH2015'!$A$3:$C$1897,3,FALSE),0)</f>
        <v>3</v>
      </c>
      <c r="J285" s="3">
        <f>IFERROR(VLOOKUP($G285,'CH2016'!$A$3:$C$1897,3,FALSE),0)</f>
        <v>0</v>
      </c>
      <c r="K285" s="3">
        <f>IFERROR(VLOOKUP($G285,'CH2017'!$A$3:$C$1897,3,FALSE),0)</f>
        <v>1</v>
      </c>
      <c r="L285" s="3">
        <f>IFERROR(VLOOKUP($G285,'CH2018'!$A$3:$C$1897,3,FALSE),0)</f>
        <v>0</v>
      </c>
      <c r="M285" s="3">
        <f>IFERROR(VLOOKUP($G285,'CH2019'!$A$3:$C$1897,3,FALSE),0)</f>
        <v>1</v>
      </c>
      <c r="N285" s="3">
        <f>IFERROR(VLOOKUP($G285,'CH2020'!$A$3:$C$1897,3,FALSE),0)</f>
        <v>2</v>
      </c>
      <c r="O285" s="17">
        <f t="shared" si="28"/>
        <v>7</v>
      </c>
      <c r="Q285" s="40" t="s">
        <v>354</v>
      </c>
      <c r="R285" s="40" t="s">
        <v>4</v>
      </c>
      <c r="S285" s="40">
        <v>0</v>
      </c>
      <c r="T285" s="3">
        <v>0</v>
      </c>
      <c r="U285" s="3">
        <v>1</v>
      </c>
      <c r="V285" s="3">
        <v>1</v>
      </c>
      <c r="W285" s="3">
        <v>3</v>
      </c>
      <c r="X285" s="3">
        <v>1</v>
      </c>
      <c r="Y285" s="17">
        <v>6</v>
      </c>
    </row>
    <row r="286" spans="1:25" x14ac:dyDescent="0.3">
      <c r="A286" s="40" t="s">
        <v>317</v>
      </c>
      <c r="B286" s="40" t="s">
        <v>4</v>
      </c>
      <c r="C286" s="40">
        <v>33</v>
      </c>
      <c r="D286" s="41">
        <f t="shared" si="27"/>
        <v>4.9681436606486893E-5</v>
      </c>
      <c r="E286" s="42">
        <f t="shared" si="29"/>
        <v>0.98838508232063549</v>
      </c>
      <c r="G286" s="40" t="s">
        <v>317</v>
      </c>
      <c r="H286" s="40" t="s">
        <v>4</v>
      </c>
      <c r="I286" s="40">
        <f>IFERROR(VLOOKUP($G286,'CH2015'!$A$3:$C$1897,3,FALSE),0)</f>
        <v>0</v>
      </c>
      <c r="J286" s="3">
        <f>IFERROR(VLOOKUP($G286,'CH2016'!$A$3:$C$1897,3,FALSE),0)</f>
        <v>0</v>
      </c>
      <c r="K286" s="3">
        <f>IFERROR(VLOOKUP($G286,'CH2017'!$A$3:$C$1897,3,FALSE),0)</f>
        <v>0</v>
      </c>
      <c r="L286" s="3">
        <f>IFERROR(VLOOKUP($G286,'CH2018'!$A$3:$C$1897,3,FALSE),0)</f>
        <v>1</v>
      </c>
      <c r="M286" s="3">
        <f>IFERROR(VLOOKUP($G286,'CH2019'!$A$3:$C$1897,3,FALSE),0)</f>
        <v>0</v>
      </c>
      <c r="N286" s="3">
        <f>IFERROR(VLOOKUP($G286,'CH2020'!$A$3:$C$1897,3,FALSE),0)</f>
        <v>0</v>
      </c>
      <c r="O286" s="17">
        <f t="shared" si="28"/>
        <v>1</v>
      </c>
      <c r="Q286" s="40" t="s">
        <v>293</v>
      </c>
      <c r="R286" s="40" t="s">
        <v>4</v>
      </c>
      <c r="S286" s="40">
        <v>1</v>
      </c>
      <c r="T286" s="3">
        <v>1</v>
      </c>
      <c r="U286" s="3">
        <v>2</v>
      </c>
      <c r="V286" s="3">
        <v>0</v>
      </c>
      <c r="W286" s="3">
        <v>0</v>
      </c>
      <c r="X286" s="3">
        <v>2</v>
      </c>
      <c r="Y286" s="17">
        <v>6</v>
      </c>
    </row>
    <row r="287" spans="1:25" x14ac:dyDescent="0.3">
      <c r="A287" s="40" t="s">
        <v>652</v>
      </c>
      <c r="B287" s="40" t="s">
        <v>4</v>
      </c>
      <c r="C287" s="40">
        <v>33</v>
      </c>
      <c r="D287" s="41">
        <f t="shared" si="27"/>
        <v>4.9681436606486893E-5</v>
      </c>
      <c r="E287" s="42">
        <f t="shared" si="29"/>
        <v>0.98843476375724193</v>
      </c>
      <c r="G287" s="40" t="s">
        <v>652</v>
      </c>
      <c r="H287" s="40" t="s">
        <v>4</v>
      </c>
      <c r="I287" s="40">
        <f>IFERROR(VLOOKUP($G287,'CH2015'!$A$3:$C$1897,3,FALSE),0)</f>
        <v>0</v>
      </c>
      <c r="J287" s="3">
        <f>IFERROR(VLOOKUP($G287,'CH2016'!$A$3:$C$1897,3,FALSE),0)</f>
        <v>0</v>
      </c>
      <c r="K287" s="3">
        <f>IFERROR(VLOOKUP($G287,'CH2017'!$A$3:$C$1897,3,FALSE),0)</f>
        <v>0</v>
      </c>
      <c r="L287" s="3">
        <f>IFERROR(VLOOKUP($G287,'CH2018'!$A$3:$C$1897,3,FALSE),0)</f>
        <v>1</v>
      </c>
      <c r="M287" s="3">
        <f>IFERROR(VLOOKUP($G287,'CH2019'!$A$3:$C$1897,3,FALSE),0)</f>
        <v>0</v>
      </c>
      <c r="N287" s="3">
        <f>IFERROR(VLOOKUP($G287,'CH2020'!$A$3:$C$1897,3,FALSE),0)</f>
        <v>0</v>
      </c>
      <c r="O287" s="17">
        <f t="shared" si="28"/>
        <v>1</v>
      </c>
      <c r="Q287" s="40" t="s">
        <v>533</v>
      </c>
      <c r="R287" s="40" t="s">
        <v>4</v>
      </c>
      <c r="S287" s="40">
        <v>0</v>
      </c>
      <c r="T287" s="3">
        <v>0</v>
      </c>
      <c r="U287" s="3">
        <v>3</v>
      </c>
      <c r="V287" s="3">
        <v>0</v>
      </c>
      <c r="W287" s="3">
        <v>1</v>
      </c>
      <c r="X287" s="3">
        <v>2</v>
      </c>
      <c r="Y287" s="17">
        <v>6</v>
      </c>
    </row>
    <row r="288" spans="1:25" x14ac:dyDescent="0.3">
      <c r="A288" s="40" t="s">
        <v>636</v>
      </c>
      <c r="B288" s="40" t="s">
        <v>4</v>
      </c>
      <c r="C288" s="40">
        <v>32</v>
      </c>
      <c r="D288" s="41">
        <f t="shared" si="27"/>
        <v>4.8175938527502437E-5</v>
      </c>
      <c r="E288" s="42">
        <f t="shared" si="29"/>
        <v>0.98848293969576939</v>
      </c>
      <c r="G288" s="40" t="s">
        <v>636</v>
      </c>
      <c r="H288" s="40" t="s">
        <v>4</v>
      </c>
      <c r="I288" s="40">
        <f>IFERROR(VLOOKUP($G288,'CH2015'!$A$3:$C$1897,3,FALSE),0)</f>
        <v>0</v>
      </c>
      <c r="J288" s="3">
        <f>IFERROR(VLOOKUP($G288,'CH2016'!$A$3:$C$1897,3,FALSE),0)</f>
        <v>1</v>
      </c>
      <c r="K288" s="3">
        <f>IFERROR(VLOOKUP($G288,'CH2017'!$A$3:$C$1897,3,FALSE),0)</f>
        <v>1</v>
      </c>
      <c r="L288" s="3">
        <f>IFERROR(VLOOKUP($G288,'CH2018'!$A$3:$C$1897,3,FALSE),0)</f>
        <v>0</v>
      </c>
      <c r="M288" s="3">
        <f>IFERROR(VLOOKUP($G288,'CH2019'!$A$3:$C$1897,3,FALSE),0)</f>
        <v>1</v>
      </c>
      <c r="N288" s="3">
        <f>IFERROR(VLOOKUP($G288,'CH2020'!$A$3:$C$1897,3,FALSE),0)</f>
        <v>1</v>
      </c>
      <c r="O288" s="17">
        <f t="shared" si="28"/>
        <v>4</v>
      </c>
      <c r="Q288" s="40" t="s">
        <v>235</v>
      </c>
      <c r="R288" s="40" t="s">
        <v>4</v>
      </c>
      <c r="S288" s="40">
        <v>0</v>
      </c>
      <c r="T288" s="3">
        <v>2</v>
      </c>
      <c r="U288" s="3">
        <v>1</v>
      </c>
      <c r="V288" s="3">
        <v>1</v>
      </c>
      <c r="W288" s="3">
        <v>1</v>
      </c>
      <c r="X288" s="3">
        <v>1</v>
      </c>
      <c r="Y288" s="17">
        <v>6</v>
      </c>
    </row>
    <row r="289" spans="1:25" x14ac:dyDescent="0.3">
      <c r="A289" s="40" t="s">
        <v>557</v>
      </c>
      <c r="B289" s="40" t="s">
        <v>4</v>
      </c>
      <c r="C289" s="40">
        <v>32</v>
      </c>
      <c r="D289" s="41">
        <f t="shared" si="27"/>
        <v>4.8175938527502437E-5</v>
      </c>
      <c r="E289" s="42">
        <f t="shared" si="29"/>
        <v>0.98853111563429685</v>
      </c>
      <c r="G289" s="40" t="s">
        <v>557</v>
      </c>
      <c r="H289" s="40" t="s">
        <v>4</v>
      </c>
      <c r="I289" s="40">
        <f>IFERROR(VLOOKUP($G289,'CH2015'!$A$3:$C$1897,3,FALSE),0)</f>
        <v>1</v>
      </c>
      <c r="J289" s="3">
        <f>IFERROR(VLOOKUP($G289,'CH2016'!$A$3:$C$1897,3,FALSE),0)</f>
        <v>1</v>
      </c>
      <c r="K289" s="3">
        <f>IFERROR(VLOOKUP($G289,'CH2017'!$A$3:$C$1897,3,FALSE),0)</f>
        <v>1</v>
      </c>
      <c r="L289" s="3">
        <f>IFERROR(VLOOKUP($G289,'CH2018'!$A$3:$C$1897,3,FALSE),0)</f>
        <v>3</v>
      </c>
      <c r="M289" s="3">
        <f>IFERROR(VLOOKUP($G289,'CH2019'!$A$3:$C$1897,3,FALSE),0)</f>
        <v>1</v>
      </c>
      <c r="N289" s="3">
        <f>IFERROR(VLOOKUP($G289,'CH2020'!$A$3:$C$1897,3,FALSE),0)</f>
        <v>1</v>
      </c>
      <c r="O289" s="17">
        <f t="shared" si="28"/>
        <v>8</v>
      </c>
      <c r="Q289" s="40" t="s">
        <v>614</v>
      </c>
      <c r="R289" s="40" t="s">
        <v>4</v>
      </c>
      <c r="S289" s="40">
        <v>0</v>
      </c>
      <c r="T289" s="3">
        <v>0</v>
      </c>
      <c r="U289" s="3">
        <v>0</v>
      </c>
      <c r="V289" s="3">
        <v>0</v>
      </c>
      <c r="W289" s="3">
        <v>6</v>
      </c>
      <c r="X289" s="3">
        <v>0</v>
      </c>
      <c r="Y289" s="17">
        <v>6</v>
      </c>
    </row>
    <row r="290" spans="1:25" x14ac:dyDescent="0.3">
      <c r="A290" s="40" t="s">
        <v>333</v>
      </c>
      <c r="B290" s="40" t="s">
        <v>4</v>
      </c>
      <c r="C290" s="40">
        <v>32</v>
      </c>
      <c r="D290" s="41">
        <f t="shared" si="27"/>
        <v>4.8175938527502437E-5</v>
      </c>
      <c r="E290" s="42">
        <f t="shared" si="29"/>
        <v>0.98857929157282431</v>
      </c>
      <c r="G290" s="40" t="s">
        <v>333</v>
      </c>
      <c r="H290" s="40" t="s">
        <v>4</v>
      </c>
      <c r="I290" s="40">
        <f>IFERROR(VLOOKUP($G290,'CH2015'!$A$3:$C$1897,3,FALSE),0)</f>
        <v>2</v>
      </c>
      <c r="J290" s="3">
        <f>IFERROR(VLOOKUP($G290,'CH2016'!$A$3:$C$1897,3,FALSE),0)</f>
        <v>1</v>
      </c>
      <c r="K290" s="3">
        <f>IFERROR(VLOOKUP($G290,'CH2017'!$A$3:$C$1897,3,FALSE),0)</f>
        <v>0</v>
      </c>
      <c r="L290" s="3">
        <f>IFERROR(VLOOKUP($G290,'CH2018'!$A$3:$C$1897,3,FALSE),0)</f>
        <v>1</v>
      </c>
      <c r="M290" s="3">
        <f>IFERROR(VLOOKUP($G290,'CH2019'!$A$3:$C$1897,3,FALSE),0)</f>
        <v>2</v>
      </c>
      <c r="N290" s="3">
        <f>IFERROR(VLOOKUP($G290,'CH2020'!$A$3:$C$1897,3,FALSE),0)</f>
        <v>2</v>
      </c>
      <c r="O290" s="17">
        <f t="shared" si="28"/>
        <v>8</v>
      </c>
      <c r="Q290" s="40" t="s">
        <v>661</v>
      </c>
      <c r="R290" s="40" t="s">
        <v>4</v>
      </c>
      <c r="S290" s="40">
        <v>0</v>
      </c>
      <c r="T290" s="3">
        <v>3</v>
      </c>
      <c r="U290" s="3">
        <v>1</v>
      </c>
      <c r="V290" s="3">
        <v>1</v>
      </c>
      <c r="W290" s="3">
        <v>1</v>
      </c>
      <c r="X290" s="3">
        <v>0</v>
      </c>
      <c r="Y290" s="17">
        <v>6</v>
      </c>
    </row>
    <row r="291" spans="1:25" x14ac:dyDescent="0.3">
      <c r="A291" s="40" t="s">
        <v>252</v>
      </c>
      <c r="B291" s="40" t="s">
        <v>4</v>
      </c>
      <c r="C291" s="40">
        <v>32</v>
      </c>
      <c r="D291" s="41">
        <f t="shared" si="27"/>
        <v>4.8175938527502437E-5</v>
      </c>
      <c r="E291" s="42">
        <f t="shared" si="29"/>
        <v>0.98862746751135178</v>
      </c>
      <c r="G291" s="40" t="s">
        <v>252</v>
      </c>
      <c r="H291" s="40" t="s">
        <v>4</v>
      </c>
      <c r="I291" s="40">
        <f>IFERROR(VLOOKUP($G291,'CH2015'!$A$3:$C$1897,3,FALSE),0)</f>
        <v>0</v>
      </c>
      <c r="J291" s="3">
        <f>IFERROR(VLOOKUP($G291,'CH2016'!$A$3:$C$1897,3,FALSE),0)</f>
        <v>0</v>
      </c>
      <c r="K291" s="3">
        <f>IFERROR(VLOOKUP($G291,'CH2017'!$A$3:$C$1897,3,FALSE),0)</f>
        <v>0</v>
      </c>
      <c r="L291" s="3">
        <f>IFERROR(VLOOKUP($G291,'CH2018'!$A$3:$C$1897,3,FALSE),0)</f>
        <v>2</v>
      </c>
      <c r="M291" s="3">
        <f>IFERROR(VLOOKUP($G291,'CH2019'!$A$3:$C$1897,3,FALSE),0)</f>
        <v>0</v>
      </c>
      <c r="N291" s="3">
        <f>IFERROR(VLOOKUP($G291,'CH2020'!$A$3:$C$1897,3,FALSE),0)</f>
        <v>0</v>
      </c>
      <c r="O291" s="17">
        <f t="shared" si="28"/>
        <v>2</v>
      </c>
      <c r="Q291" s="40" t="s">
        <v>230</v>
      </c>
      <c r="R291" s="40" t="s">
        <v>4</v>
      </c>
      <c r="S291" s="40">
        <v>3</v>
      </c>
      <c r="T291" s="3">
        <v>0</v>
      </c>
      <c r="U291" s="3">
        <v>1</v>
      </c>
      <c r="V291" s="3">
        <v>1</v>
      </c>
      <c r="W291" s="3">
        <v>1</v>
      </c>
      <c r="X291" s="3">
        <v>0</v>
      </c>
      <c r="Y291" s="17">
        <v>6</v>
      </c>
    </row>
    <row r="292" spans="1:25" x14ac:dyDescent="0.3">
      <c r="A292" s="40" t="s">
        <v>461</v>
      </c>
      <c r="B292" s="40" t="s">
        <v>4</v>
      </c>
      <c r="C292" s="40">
        <v>32</v>
      </c>
      <c r="D292" s="41">
        <f t="shared" si="27"/>
        <v>4.8175938527502437E-5</v>
      </c>
      <c r="E292" s="42">
        <f t="shared" si="29"/>
        <v>0.98867564344987924</v>
      </c>
      <c r="G292" s="40" t="s">
        <v>461</v>
      </c>
      <c r="H292" s="40" t="s">
        <v>4</v>
      </c>
      <c r="I292" s="40">
        <f>IFERROR(VLOOKUP($G292,'CH2015'!$A$3:$C$1897,3,FALSE),0)</f>
        <v>1</v>
      </c>
      <c r="J292" s="3">
        <f>IFERROR(VLOOKUP($G292,'CH2016'!$A$3:$C$1897,3,FALSE),0)</f>
        <v>0</v>
      </c>
      <c r="K292" s="3">
        <f>IFERROR(VLOOKUP($G292,'CH2017'!$A$3:$C$1897,3,FALSE),0)</f>
        <v>1</v>
      </c>
      <c r="L292" s="3">
        <f>IFERROR(VLOOKUP($G292,'CH2018'!$A$3:$C$1897,3,FALSE),0)</f>
        <v>0</v>
      </c>
      <c r="M292" s="3">
        <f>IFERROR(VLOOKUP($G292,'CH2019'!$A$3:$C$1897,3,FALSE),0)</f>
        <v>0</v>
      </c>
      <c r="N292" s="3">
        <f>IFERROR(VLOOKUP($G292,'CH2020'!$A$3:$C$1897,3,FALSE),0)</f>
        <v>0</v>
      </c>
      <c r="O292" s="17">
        <f t="shared" si="28"/>
        <v>2</v>
      </c>
      <c r="Q292" s="40" t="s">
        <v>342</v>
      </c>
      <c r="R292" s="40" t="s">
        <v>4</v>
      </c>
      <c r="S292" s="40">
        <v>0</v>
      </c>
      <c r="T292" s="3">
        <v>0</v>
      </c>
      <c r="U292" s="3">
        <v>0</v>
      </c>
      <c r="V292" s="3">
        <v>1</v>
      </c>
      <c r="W292" s="3">
        <v>5</v>
      </c>
      <c r="X292" s="3">
        <v>0</v>
      </c>
      <c r="Y292" s="17">
        <v>6</v>
      </c>
    </row>
    <row r="293" spans="1:25" x14ac:dyDescent="0.3">
      <c r="A293" s="40" t="s">
        <v>394</v>
      </c>
      <c r="B293" s="40" t="s">
        <v>4</v>
      </c>
      <c r="C293" s="40">
        <v>32</v>
      </c>
      <c r="D293" s="41">
        <f t="shared" si="27"/>
        <v>4.8175938527502437E-5</v>
      </c>
      <c r="E293" s="42">
        <f t="shared" si="29"/>
        <v>0.9887238193884067</v>
      </c>
      <c r="G293" s="40" t="s">
        <v>394</v>
      </c>
      <c r="H293" s="40" t="s">
        <v>4</v>
      </c>
      <c r="I293" s="40">
        <f>IFERROR(VLOOKUP($G293,'CH2015'!$A$3:$C$1897,3,FALSE),0)</f>
        <v>0</v>
      </c>
      <c r="J293" s="3">
        <f>IFERROR(VLOOKUP($G293,'CH2016'!$A$3:$C$1897,3,FALSE),0)</f>
        <v>0</v>
      </c>
      <c r="K293" s="3">
        <f>IFERROR(VLOOKUP($G293,'CH2017'!$A$3:$C$1897,3,FALSE),0)</f>
        <v>2</v>
      </c>
      <c r="L293" s="3">
        <f>IFERROR(VLOOKUP($G293,'CH2018'!$A$3:$C$1897,3,FALSE),0)</f>
        <v>0</v>
      </c>
      <c r="M293" s="3">
        <f>IFERROR(VLOOKUP($G293,'CH2019'!$A$3:$C$1897,3,FALSE),0)</f>
        <v>0</v>
      </c>
      <c r="N293" s="3">
        <f>IFERROR(VLOOKUP($G293,'CH2020'!$A$3:$C$1897,3,FALSE),0)</f>
        <v>0</v>
      </c>
      <c r="O293" s="17">
        <f t="shared" si="28"/>
        <v>2</v>
      </c>
      <c r="Q293" s="40" t="s">
        <v>671</v>
      </c>
      <c r="R293" s="40" t="s">
        <v>4</v>
      </c>
      <c r="S293" s="40">
        <v>0</v>
      </c>
      <c r="T293" s="3">
        <v>0</v>
      </c>
      <c r="U293" s="3">
        <v>3</v>
      </c>
      <c r="V293" s="3">
        <v>1</v>
      </c>
      <c r="W293" s="3">
        <v>1</v>
      </c>
      <c r="X293" s="3">
        <v>1</v>
      </c>
      <c r="Y293" s="17">
        <v>6</v>
      </c>
    </row>
    <row r="294" spans="1:25" x14ac:dyDescent="0.3">
      <c r="A294" s="40" t="s">
        <v>466</v>
      </c>
      <c r="B294" s="40" t="s">
        <v>4</v>
      </c>
      <c r="C294" s="40">
        <v>32</v>
      </c>
      <c r="D294" s="41">
        <f t="shared" si="27"/>
        <v>4.8175938527502437E-5</v>
      </c>
      <c r="E294" s="42">
        <f t="shared" si="29"/>
        <v>0.98877199532693416</v>
      </c>
      <c r="G294" s="40" t="s">
        <v>466</v>
      </c>
      <c r="H294" s="40" t="s">
        <v>4</v>
      </c>
      <c r="I294" s="40">
        <f>IFERROR(VLOOKUP($G294,'CH2015'!$A$3:$C$1897,3,FALSE),0)</f>
        <v>1</v>
      </c>
      <c r="J294" s="3">
        <f>IFERROR(VLOOKUP($G294,'CH2016'!$A$3:$C$1897,3,FALSE),0)</f>
        <v>0</v>
      </c>
      <c r="K294" s="3">
        <f>IFERROR(VLOOKUP($G294,'CH2017'!$A$3:$C$1897,3,FALSE),0)</f>
        <v>3</v>
      </c>
      <c r="L294" s="3">
        <f>IFERROR(VLOOKUP($G294,'CH2018'!$A$3:$C$1897,3,FALSE),0)</f>
        <v>2</v>
      </c>
      <c r="M294" s="3">
        <f>IFERROR(VLOOKUP($G294,'CH2019'!$A$3:$C$1897,3,FALSE),0)</f>
        <v>2</v>
      </c>
      <c r="N294" s="3">
        <f>IFERROR(VLOOKUP($G294,'CH2020'!$A$3:$C$1897,3,FALSE),0)</f>
        <v>5</v>
      </c>
      <c r="O294" s="17">
        <f t="shared" si="28"/>
        <v>13</v>
      </c>
      <c r="Q294" s="40" t="s">
        <v>477</v>
      </c>
      <c r="R294" s="40" t="s">
        <v>4</v>
      </c>
      <c r="S294" s="40">
        <v>0</v>
      </c>
      <c r="T294" s="3">
        <v>0</v>
      </c>
      <c r="U294" s="3">
        <v>0</v>
      </c>
      <c r="V294" s="3">
        <v>4</v>
      </c>
      <c r="W294" s="3">
        <v>0</v>
      </c>
      <c r="X294" s="3">
        <v>2</v>
      </c>
      <c r="Y294" s="17">
        <v>6</v>
      </c>
    </row>
    <row r="295" spans="1:25" x14ac:dyDescent="0.3">
      <c r="A295" s="40" t="s">
        <v>293</v>
      </c>
      <c r="B295" s="40" t="s">
        <v>4</v>
      </c>
      <c r="C295" s="40">
        <v>32</v>
      </c>
      <c r="D295" s="41">
        <f t="shared" si="27"/>
        <v>4.8175938527502437E-5</v>
      </c>
      <c r="E295" s="42">
        <f t="shared" si="29"/>
        <v>0.98882017126546162</v>
      </c>
      <c r="G295" s="40" t="s">
        <v>293</v>
      </c>
      <c r="H295" s="40" t="s">
        <v>4</v>
      </c>
      <c r="I295" s="40">
        <f>IFERROR(VLOOKUP($G295,'CH2015'!$A$3:$C$1897,3,FALSE),0)</f>
        <v>1</v>
      </c>
      <c r="J295" s="3">
        <f>IFERROR(VLOOKUP($G295,'CH2016'!$A$3:$C$1897,3,FALSE),0)</f>
        <v>1</v>
      </c>
      <c r="K295" s="3">
        <f>IFERROR(VLOOKUP($G295,'CH2017'!$A$3:$C$1897,3,FALSE),0)</f>
        <v>2</v>
      </c>
      <c r="L295" s="3">
        <f>IFERROR(VLOOKUP($G295,'CH2018'!$A$3:$C$1897,3,FALSE),0)</f>
        <v>0</v>
      </c>
      <c r="M295" s="3">
        <f>IFERROR(VLOOKUP($G295,'CH2019'!$A$3:$C$1897,3,FALSE),0)</f>
        <v>0</v>
      </c>
      <c r="N295" s="3">
        <f>IFERROR(VLOOKUP($G295,'CH2020'!$A$3:$C$1897,3,FALSE),0)</f>
        <v>2</v>
      </c>
      <c r="O295" s="17">
        <f t="shared" si="28"/>
        <v>6</v>
      </c>
      <c r="Q295" s="40" t="s">
        <v>704</v>
      </c>
      <c r="R295" s="40" t="s">
        <v>4</v>
      </c>
      <c r="S295" s="40">
        <v>0</v>
      </c>
      <c r="T295" s="3">
        <v>2</v>
      </c>
      <c r="U295" s="3">
        <v>2</v>
      </c>
      <c r="V295" s="3">
        <v>0</v>
      </c>
      <c r="W295" s="3">
        <v>1</v>
      </c>
      <c r="X295" s="3">
        <v>1</v>
      </c>
      <c r="Y295" s="17">
        <v>6</v>
      </c>
    </row>
    <row r="296" spans="1:25" x14ac:dyDescent="0.3">
      <c r="A296" s="40" t="s">
        <v>169</v>
      </c>
      <c r="B296" s="40" t="s">
        <v>4</v>
      </c>
      <c r="C296" s="40">
        <v>31</v>
      </c>
      <c r="D296" s="41">
        <f t="shared" si="27"/>
        <v>4.6670440448517988E-5</v>
      </c>
      <c r="E296" s="42">
        <f t="shared" si="29"/>
        <v>0.9888668417059101</v>
      </c>
      <c r="G296" s="40" t="s">
        <v>169</v>
      </c>
      <c r="H296" s="40" t="s">
        <v>4</v>
      </c>
      <c r="I296" s="40">
        <f>IFERROR(VLOOKUP($G296,'CH2015'!$A$3:$C$1897,3,FALSE),0)</f>
        <v>0</v>
      </c>
      <c r="J296" s="3">
        <f>IFERROR(VLOOKUP($G296,'CH2016'!$A$3:$C$1897,3,FALSE),0)</f>
        <v>0</v>
      </c>
      <c r="K296" s="3">
        <f>IFERROR(VLOOKUP($G296,'CH2017'!$A$3:$C$1897,3,FALSE),0)</f>
        <v>0</v>
      </c>
      <c r="L296" s="3">
        <f>IFERROR(VLOOKUP($G296,'CH2018'!$A$3:$C$1897,3,FALSE),0)</f>
        <v>0</v>
      </c>
      <c r="M296" s="3">
        <f>IFERROR(VLOOKUP($G296,'CH2019'!$A$3:$C$1897,3,FALSE),0)</f>
        <v>0</v>
      </c>
      <c r="N296" s="3">
        <f>IFERROR(VLOOKUP($G296,'CH2020'!$A$3:$C$1897,3,FALSE),0)</f>
        <v>4</v>
      </c>
      <c r="O296" s="17">
        <f t="shared" si="28"/>
        <v>4</v>
      </c>
      <c r="Q296" s="40" t="s">
        <v>603</v>
      </c>
      <c r="R296" s="40" t="s">
        <v>4</v>
      </c>
      <c r="S296" s="40">
        <v>0</v>
      </c>
      <c r="T296" s="17">
        <v>0</v>
      </c>
      <c r="U296" s="17">
        <v>3</v>
      </c>
      <c r="V296" s="17">
        <v>0</v>
      </c>
      <c r="W296" s="17">
        <v>1</v>
      </c>
      <c r="X296" s="17">
        <v>1</v>
      </c>
      <c r="Y296" s="17">
        <v>5</v>
      </c>
    </row>
    <row r="297" spans="1:25" x14ac:dyDescent="0.3">
      <c r="A297" s="40" t="s">
        <v>367</v>
      </c>
      <c r="B297" s="40" t="s">
        <v>4</v>
      </c>
      <c r="C297" s="40">
        <v>31</v>
      </c>
      <c r="D297" s="41">
        <f t="shared" si="27"/>
        <v>4.6670440448517988E-5</v>
      </c>
      <c r="E297" s="42">
        <f t="shared" si="29"/>
        <v>0.98891351214635859</v>
      </c>
      <c r="G297" s="40" t="s">
        <v>367</v>
      </c>
      <c r="H297" s="40" t="s">
        <v>4</v>
      </c>
      <c r="I297" s="40">
        <f>IFERROR(VLOOKUP($G297,'CH2015'!$A$3:$C$1897,3,FALSE),0)</f>
        <v>0</v>
      </c>
      <c r="J297" s="3">
        <f>IFERROR(VLOOKUP($G297,'CH2016'!$A$3:$C$1897,3,FALSE),0)</f>
        <v>1</v>
      </c>
      <c r="K297" s="3">
        <f>IFERROR(VLOOKUP($G297,'CH2017'!$A$3:$C$1897,3,FALSE),0)</f>
        <v>0</v>
      </c>
      <c r="L297" s="3">
        <f>IFERROR(VLOOKUP($G297,'CH2018'!$A$3:$C$1897,3,FALSE),0)</f>
        <v>2</v>
      </c>
      <c r="M297" s="3">
        <f>IFERROR(VLOOKUP($G297,'CH2019'!$A$3:$C$1897,3,FALSE),0)</f>
        <v>1</v>
      </c>
      <c r="N297" s="3">
        <f>IFERROR(VLOOKUP($G297,'CH2020'!$A$3:$C$1897,3,FALSE),0)</f>
        <v>0</v>
      </c>
      <c r="O297" s="17">
        <f t="shared" si="28"/>
        <v>4</v>
      </c>
      <c r="Q297" s="40" t="s">
        <v>609</v>
      </c>
      <c r="R297" s="40" t="s">
        <v>4</v>
      </c>
      <c r="S297" s="40">
        <v>0</v>
      </c>
      <c r="T297" s="3">
        <v>0</v>
      </c>
      <c r="U297" s="3">
        <v>0</v>
      </c>
      <c r="V297" s="3">
        <v>0</v>
      </c>
      <c r="W297" s="3">
        <v>1</v>
      </c>
      <c r="X297" s="3">
        <v>4</v>
      </c>
      <c r="Y297" s="17">
        <v>5</v>
      </c>
    </row>
    <row r="298" spans="1:25" x14ac:dyDescent="0.3">
      <c r="A298" s="40" t="s">
        <v>359</v>
      </c>
      <c r="B298" s="40" t="s">
        <v>4</v>
      </c>
      <c r="C298" s="40">
        <v>31</v>
      </c>
      <c r="D298" s="41">
        <f t="shared" si="27"/>
        <v>4.6670440448517988E-5</v>
      </c>
      <c r="E298" s="42">
        <f t="shared" si="29"/>
        <v>0.98896018258680707</v>
      </c>
      <c r="G298" s="40" t="s">
        <v>359</v>
      </c>
      <c r="H298" s="40" t="s">
        <v>4</v>
      </c>
      <c r="I298" s="40">
        <f>IFERROR(VLOOKUP($G298,'CH2015'!$A$3:$C$1897,3,FALSE),0)</f>
        <v>0</v>
      </c>
      <c r="J298" s="3">
        <f>IFERROR(VLOOKUP($G298,'CH2016'!$A$3:$C$1897,3,FALSE),0)</f>
        <v>1</v>
      </c>
      <c r="K298" s="3">
        <f>IFERROR(VLOOKUP($G298,'CH2017'!$A$3:$C$1897,3,FALSE),0)</f>
        <v>1</v>
      </c>
      <c r="L298" s="3">
        <f>IFERROR(VLOOKUP($G298,'CH2018'!$A$3:$C$1897,3,FALSE),0)</f>
        <v>1</v>
      </c>
      <c r="M298" s="3">
        <f>IFERROR(VLOOKUP($G298,'CH2019'!$A$3:$C$1897,3,FALSE),0)</f>
        <v>0</v>
      </c>
      <c r="N298" s="3">
        <f>IFERROR(VLOOKUP($G298,'CH2020'!$A$3:$C$1897,3,FALSE),0)</f>
        <v>0</v>
      </c>
      <c r="O298" s="17">
        <f t="shared" si="28"/>
        <v>3</v>
      </c>
      <c r="Q298" s="40" t="s">
        <v>320</v>
      </c>
      <c r="R298" s="40" t="s">
        <v>4</v>
      </c>
      <c r="S298" s="40">
        <v>0</v>
      </c>
      <c r="T298" s="3">
        <v>0</v>
      </c>
      <c r="U298" s="3">
        <v>0</v>
      </c>
      <c r="V298" s="3">
        <v>2</v>
      </c>
      <c r="W298" s="3">
        <v>2</v>
      </c>
      <c r="X298" s="3">
        <v>1</v>
      </c>
      <c r="Y298" s="17">
        <v>5</v>
      </c>
    </row>
    <row r="299" spans="1:25" x14ac:dyDescent="0.3">
      <c r="A299" s="40" t="s">
        <v>635</v>
      </c>
      <c r="B299" s="40" t="s">
        <v>4</v>
      </c>
      <c r="C299" s="40">
        <v>31</v>
      </c>
      <c r="D299" s="41">
        <f t="shared" si="27"/>
        <v>4.6670440448517988E-5</v>
      </c>
      <c r="E299" s="42">
        <f t="shared" si="29"/>
        <v>0.98900685302725555</v>
      </c>
      <c r="G299" s="40" t="s">
        <v>635</v>
      </c>
      <c r="H299" s="40" t="s">
        <v>4</v>
      </c>
      <c r="I299" s="40">
        <f>IFERROR(VLOOKUP($G299,'CH2015'!$A$3:$C$1897,3,FALSE),0)</f>
        <v>0</v>
      </c>
      <c r="J299" s="3">
        <f>IFERROR(VLOOKUP($G299,'CH2016'!$A$3:$C$1897,3,FALSE),0)</f>
        <v>2</v>
      </c>
      <c r="K299" s="3">
        <f>IFERROR(VLOOKUP($G299,'CH2017'!$A$3:$C$1897,3,FALSE),0)</f>
        <v>0</v>
      </c>
      <c r="L299" s="3">
        <f>IFERROR(VLOOKUP($G299,'CH2018'!$A$3:$C$1897,3,FALSE),0)</f>
        <v>0</v>
      </c>
      <c r="M299" s="3">
        <f>IFERROR(VLOOKUP($G299,'CH2019'!$A$3:$C$1897,3,FALSE),0)</f>
        <v>0</v>
      </c>
      <c r="N299" s="3">
        <f>IFERROR(VLOOKUP($G299,'CH2020'!$A$3:$C$1897,3,FALSE),0)</f>
        <v>3</v>
      </c>
      <c r="O299" s="17">
        <f t="shared" si="28"/>
        <v>5</v>
      </c>
      <c r="Q299" s="40" t="s">
        <v>218</v>
      </c>
      <c r="R299" s="40" t="s">
        <v>4</v>
      </c>
      <c r="S299" s="40">
        <v>0</v>
      </c>
      <c r="T299" s="3">
        <v>0</v>
      </c>
      <c r="U299" s="3">
        <v>2</v>
      </c>
      <c r="V299" s="3">
        <v>1</v>
      </c>
      <c r="W299" s="3">
        <v>1</v>
      </c>
      <c r="X299" s="3">
        <v>1</v>
      </c>
      <c r="Y299" s="17">
        <v>5</v>
      </c>
    </row>
    <row r="300" spans="1:25" x14ac:dyDescent="0.3">
      <c r="A300" s="40" t="s">
        <v>212</v>
      </c>
      <c r="B300" s="40" t="s">
        <v>4</v>
      </c>
      <c r="C300" s="40">
        <v>30</v>
      </c>
      <c r="D300" s="41">
        <f t="shared" si="27"/>
        <v>4.5164942369533539E-5</v>
      </c>
      <c r="E300" s="42">
        <f t="shared" si="29"/>
        <v>0.98905201796962505</v>
      </c>
      <c r="G300" s="40" t="s">
        <v>212</v>
      </c>
      <c r="H300" s="40" t="s">
        <v>4</v>
      </c>
      <c r="I300" s="40">
        <f>IFERROR(VLOOKUP($G300,'CH2015'!$A$3:$C$1897,3,FALSE),0)</f>
        <v>0</v>
      </c>
      <c r="J300" s="3">
        <f>IFERROR(VLOOKUP($G300,'CH2016'!$A$3:$C$1897,3,FALSE),0)</f>
        <v>0</v>
      </c>
      <c r="K300" s="3">
        <f>IFERROR(VLOOKUP($G300,'CH2017'!$A$3:$C$1897,3,FALSE),0)</f>
        <v>0</v>
      </c>
      <c r="L300" s="3">
        <f>IFERROR(VLOOKUP($G300,'CH2018'!$A$3:$C$1897,3,FALSE),0)</f>
        <v>0</v>
      </c>
      <c r="M300" s="3">
        <f>IFERROR(VLOOKUP($G300,'CH2019'!$A$3:$C$1897,3,FALSE),0)</f>
        <v>0</v>
      </c>
      <c r="N300" s="3">
        <f>IFERROR(VLOOKUP($G300,'CH2020'!$A$3:$C$1897,3,FALSE),0)</f>
        <v>0</v>
      </c>
      <c r="O300" s="17">
        <f t="shared" si="28"/>
        <v>0</v>
      </c>
      <c r="Q300" s="40" t="s">
        <v>270</v>
      </c>
      <c r="R300" s="40" t="s">
        <v>4</v>
      </c>
      <c r="S300" s="40">
        <v>2</v>
      </c>
      <c r="T300" s="3">
        <v>0</v>
      </c>
      <c r="U300" s="3">
        <v>1</v>
      </c>
      <c r="V300" s="3">
        <v>0</v>
      </c>
      <c r="W300" s="3">
        <v>2</v>
      </c>
      <c r="X300" s="3">
        <v>0</v>
      </c>
      <c r="Y300" s="17">
        <v>5</v>
      </c>
    </row>
    <row r="301" spans="1:25" x14ac:dyDescent="0.3">
      <c r="A301" s="40" t="s">
        <v>372</v>
      </c>
      <c r="B301" s="40" t="s">
        <v>4</v>
      </c>
      <c r="C301" s="40">
        <v>30</v>
      </c>
      <c r="D301" s="41">
        <f t="shared" si="27"/>
        <v>4.5164942369533539E-5</v>
      </c>
      <c r="E301" s="42">
        <f t="shared" si="29"/>
        <v>0.98909718291199455</v>
      </c>
      <c r="G301" s="40" t="s">
        <v>372</v>
      </c>
      <c r="H301" s="40" t="s">
        <v>4</v>
      </c>
      <c r="I301" s="40">
        <f>IFERROR(VLOOKUP($G301,'CH2015'!$A$3:$C$1897,3,FALSE),0)</f>
        <v>0</v>
      </c>
      <c r="J301" s="3">
        <f>IFERROR(VLOOKUP($G301,'CH2016'!$A$3:$C$1897,3,FALSE),0)</f>
        <v>1</v>
      </c>
      <c r="K301" s="3">
        <f>IFERROR(VLOOKUP($G301,'CH2017'!$A$3:$C$1897,3,FALSE),0)</f>
        <v>0</v>
      </c>
      <c r="L301" s="3">
        <f>IFERROR(VLOOKUP($G301,'CH2018'!$A$3:$C$1897,3,FALSE),0)</f>
        <v>0</v>
      </c>
      <c r="M301" s="3">
        <f>IFERROR(VLOOKUP($G301,'CH2019'!$A$3:$C$1897,3,FALSE),0)</f>
        <v>3</v>
      </c>
      <c r="N301" s="3">
        <f>IFERROR(VLOOKUP($G301,'CH2020'!$A$3:$C$1897,3,FALSE),0)</f>
        <v>0</v>
      </c>
      <c r="O301" s="17">
        <f t="shared" si="28"/>
        <v>4</v>
      </c>
      <c r="Q301" s="40" t="s">
        <v>639</v>
      </c>
      <c r="R301" s="40" t="s">
        <v>4</v>
      </c>
      <c r="S301" s="40">
        <v>0</v>
      </c>
      <c r="T301" s="3">
        <v>0</v>
      </c>
      <c r="U301" s="3">
        <v>0</v>
      </c>
      <c r="V301" s="3">
        <v>4</v>
      </c>
      <c r="W301" s="3">
        <v>0</v>
      </c>
      <c r="X301" s="3">
        <v>1</v>
      </c>
      <c r="Y301" s="17">
        <v>5</v>
      </c>
    </row>
    <row r="302" spans="1:25" x14ac:dyDescent="0.3">
      <c r="A302" s="40" t="s">
        <v>604</v>
      </c>
      <c r="B302" s="40" t="s">
        <v>4</v>
      </c>
      <c r="C302" s="40">
        <v>30</v>
      </c>
      <c r="D302" s="41">
        <f t="shared" si="27"/>
        <v>4.5164942369533539E-5</v>
      </c>
      <c r="E302" s="42">
        <f t="shared" si="29"/>
        <v>0.98914234785436406</v>
      </c>
      <c r="G302" s="40" t="s">
        <v>604</v>
      </c>
      <c r="H302" s="40" t="s">
        <v>4</v>
      </c>
      <c r="I302" s="40">
        <f>IFERROR(VLOOKUP($G302,'CH2015'!$A$3:$C$1897,3,FALSE),0)</f>
        <v>0</v>
      </c>
      <c r="J302" s="3">
        <f>IFERROR(VLOOKUP($G302,'CH2016'!$A$3:$C$1897,3,FALSE),0)</f>
        <v>2</v>
      </c>
      <c r="K302" s="3">
        <f>IFERROR(VLOOKUP($G302,'CH2017'!$A$3:$C$1897,3,FALSE),0)</f>
        <v>1</v>
      </c>
      <c r="L302" s="3">
        <f>IFERROR(VLOOKUP($G302,'CH2018'!$A$3:$C$1897,3,FALSE),0)</f>
        <v>1</v>
      </c>
      <c r="M302" s="3">
        <f>IFERROR(VLOOKUP($G302,'CH2019'!$A$3:$C$1897,3,FALSE),0)</f>
        <v>2</v>
      </c>
      <c r="N302" s="3">
        <f>IFERROR(VLOOKUP($G302,'CH2020'!$A$3:$C$1897,3,FALSE),0)</f>
        <v>1</v>
      </c>
      <c r="O302" s="17">
        <f t="shared" si="28"/>
        <v>7</v>
      </c>
      <c r="Q302" s="40" t="s">
        <v>635</v>
      </c>
      <c r="R302" s="40" t="s">
        <v>4</v>
      </c>
      <c r="S302" s="40">
        <v>0</v>
      </c>
      <c r="T302" s="3">
        <v>2</v>
      </c>
      <c r="U302" s="3">
        <v>0</v>
      </c>
      <c r="V302" s="3">
        <v>0</v>
      </c>
      <c r="W302" s="3">
        <v>0</v>
      </c>
      <c r="X302" s="3">
        <v>3</v>
      </c>
      <c r="Y302" s="17">
        <v>5</v>
      </c>
    </row>
    <row r="303" spans="1:25" x14ac:dyDescent="0.3">
      <c r="A303" s="40" t="s">
        <v>255</v>
      </c>
      <c r="B303" s="40" t="s">
        <v>4</v>
      </c>
      <c r="C303" s="40">
        <v>30</v>
      </c>
      <c r="D303" s="41">
        <f t="shared" si="27"/>
        <v>4.5164942369533539E-5</v>
      </c>
      <c r="E303" s="42">
        <f t="shared" si="29"/>
        <v>0.98918751279673356</v>
      </c>
      <c r="G303" s="40" t="s">
        <v>255</v>
      </c>
      <c r="H303" s="40" t="s">
        <v>4</v>
      </c>
      <c r="I303" s="40">
        <f>IFERROR(VLOOKUP($G303,'CH2015'!$A$3:$C$1897,3,FALSE),0)</f>
        <v>1</v>
      </c>
      <c r="J303" s="3">
        <f>IFERROR(VLOOKUP($G303,'CH2016'!$A$3:$C$1897,3,FALSE),0)</f>
        <v>2</v>
      </c>
      <c r="K303" s="3">
        <f>IFERROR(VLOOKUP($G303,'CH2017'!$A$3:$C$1897,3,FALSE),0)</f>
        <v>0</v>
      </c>
      <c r="L303" s="3">
        <f>IFERROR(VLOOKUP($G303,'CH2018'!$A$3:$C$1897,3,FALSE),0)</f>
        <v>2</v>
      </c>
      <c r="M303" s="3">
        <f>IFERROR(VLOOKUP($G303,'CH2019'!$A$3:$C$1897,3,FALSE),0)</f>
        <v>1</v>
      </c>
      <c r="N303" s="3">
        <f>IFERROR(VLOOKUP($G303,'CH2020'!$A$3:$C$1897,3,FALSE),0)</f>
        <v>1</v>
      </c>
      <c r="O303" s="17">
        <f t="shared" si="28"/>
        <v>7</v>
      </c>
      <c r="Q303" s="40" t="s">
        <v>663</v>
      </c>
      <c r="R303" s="40" t="s">
        <v>4</v>
      </c>
      <c r="S303" s="40">
        <v>3</v>
      </c>
      <c r="T303" s="3">
        <v>0</v>
      </c>
      <c r="U303" s="3">
        <v>0</v>
      </c>
      <c r="V303" s="3">
        <v>1</v>
      </c>
      <c r="W303" s="3">
        <v>1</v>
      </c>
      <c r="X303" s="3">
        <v>0</v>
      </c>
      <c r="Y303" s="17">
        <v>5</v>
      </c>
    </row>
    <row r="304" spans="1:25" x14ac:dyDescent="0.3">
      <c r="A304" s="40" t="s">
        <v>546</v>
      </c>
      <c r="B304" s="40" t="s">
        <v>4</v>
      </c>
      <c r="C304" s="40">
        <v>30</v>
      </c>
      <c r="D304" s="41">
        <f t="shared" si="27"/>
        <v>4.5164942369533539E-5</v>
      </c>
      <c r="E304" s="42">
        <f t="shared" si="29"/>
        <v>0.98923267773910306</v>
      </c>
      <c r="G304" s="40" t="s">
        <v>546</v>
      </c>
      <c r="H304" s="40" t="s">
        <v>4</v>
      </c>
      <c r="I304" s="40">
        <f>IFERROR(VLOOKUP($G304,'CH2015'!$A$3:$C$1897,3,FALSE),0)</f>
        <v>2</v>
      </c>
      <c r="J304" s="3">
        <f>IFERROR(VLOOKUP($G304,'CH2016'!$A$3:$C$1897,3,FALSE),0)</f>
        <v>0</v>
      </c>
      <c r="K304" s="3">
        <f>IFERROR(VLOOKUP($G304,'CH2017'!$A$3:$C$1897,3,FALSE),0)</f>
        <v>1</v>
      </c>
      <c r="L304" s="3">
        <f>IFERROR(VLOOKUP($G304,'CH2018'!$A$3:$C$1897,3,FALSE),0)</f>
        <v>0</v>
      </c>
      <c r="M304" s="3">
        <f>IFERROR(VLOOKUP($G304,'CH2019'!$A$3:$C$1897,3,FALSE),0)</f>
        <v>0</v>
      </c>
      <c r="N304" s="3">
        <f>IFERROR(VLOOKUP($G304,'CH2020'!$A$3:$C$1897,3,FALSE),0)</f>
        <v>1</v>
      </c>
      <c r="O304" s="17">
        <f t="shared" si="28"/>
        <v>4</v>
      </c>
      <c r="Q304" s="40" t="s">
        <v>518</v>
      </c>
      <c r="R304" s="40" t="s">
        <v>4</v>
      </c>
      <c r="S304" s="40">
        <v>0</v>
      </c>
      <c r="T304" s="3">
        <v>0</v>
      </c>
      <c r="U304" s="3">
        <v>0</v>
      </c>
      <c r="V304" s="3">
        <v>2</v>
      </c>
      <c r="W304" s="3">
        <v>1</v>
      </c>
      <c r="X304" s="3">
        <v>2</v>
      </c>
      <c r="Y304" s="17">
        <v>5</v>
      </c>
    </row>
    <row r="305" spans="1:25" x14ac:dyDescent="0.3">
      <c r="A305" s="40" t="s">
        <v>249</v>
      </c>
      <c r="B305" s="40" t="s">
        <v>4</v>
      </c>
      <c r="C305" s="40">
        <v>30</v>
      </c>
      <c r="D305" s="41">
        <f t="shared" si="27"/>
        <v>4.5164942369533539E-5</v>
      </c>
      <c r="E305" s="42">
        <f t="shared" si="29"/>
        <v>0.98927784268147256</v>
      </c>
      <c r="G305" s="40" t="s">
        <v>249</v>
      </c>
      <c r="H305" s="40" t="s">
        <v>4</v>
      </c>
      <c r="I305" s="40">
        <f>IFERROR(VLOOKUP($G305,'CH2015'!$A$3:$C$1897,3,FALSE),0)</f>
        <v>6</v>
      </c>
      <c r="J305" s="3">
        <f>IFERROR(VLOOKUP($G305,'CH2016'!$A$3:$C$1897,3,FALSE),0)</f>
        <v>3</v>
      </c>
      <c r="K305" s="3">
        <f>IFERROR(VLOOKUP($G305,'CH2017'!$A$3:$C$1897,3,FALSE),0)</f>
        <v>0</v>
      </c>
      <c r="L305" s="3">
        <f>IFERROR(VLOOKUP($G305,'CH2018'!$A$3:$C$1897,3,FALSE),0)</f>
        <v>1</v>
      </c>
      <c r="M305" s="3">
        <f>IFERROR(VLOOKUP($G305,'CH2019'!$A$3:$C$1897,3,FALSE),0)</f>
        <v>1</v>
      </c>
      <c r="N305" s="3">
        <f>IFERROR(VLOOKUP($G305,'CH2020'!$A$3:$C$1897,3,FALSE),0)</f>
        <v>0</v>
      </c>
      <c r="O305" s="17">
        <f t="shared" si="28"/>
        <v>11</v>
      </c>
      <c r="Q305" s="40" t="s">
        <v>619</v>
      </c>
      <c r="R305" s="40" t="s">
        <v>4</v>
      </c>
      <c r="S305" s="40">
        <v>0</v>
      </c>
      <c r="T305" s="3">
        <v>0</v>
      </c>
      <c r="U305" s="3">
        <v>0</v>
      </c>
      <c r="V305" s="3">
        <v>2</v>
      </c>
      <c r="W305" s="3">
        <v>3</v>
      </c>
      <c r="X305" s="3">
        <v>0</v>
      </c>
      <c r="Y305" s="17">
        <v>5</v>
      </c>
    </row>
    <row r="306" spans="1:25" x14ac:dyDescent="0.3">
      <c r="A306" s="40" t="s">
        <v>533</v>
      </c>
      <c r="B306" s="40" t="s">
        <v>4</v>
      </c>
      <c r="C306" s="40">
        <v>30</v>
      </c>
      <c r="D306" s="41">
        <f t="shared" si="27"/>
        <v>4.5164942369533539E-5</v>
      </c>
      <c r="E306" s="42">
        <f t="shared" si="29"/>
        <v>0.98932300762384207</v>
      </c>
      <c r="G306" s="40" t="s">
        <v>533</v>
      </c>
      <c r="H306" s="40" t="s">
        <v>4</v>
      </c>
      <c r="I306" s="40">
        <f>IFERROR(VLOOKUP($G306,'CH2015'!$A$3:$C$1897,3,FALSE),0)</f>
        <v>0</v>
      </c>
      <c r="J306" s="3">
        <f>IFERROR(VLOOKUP($G306,'CH2016'!$A$3:$C$1897,3,FALSE),0)</f>
        <v>0</v>
      </c>
      <c r="K306" s="3">
        <f>IFERROR(VLOOKUP($G306,'CH2017'!$A$3:$C$1897,3,FALSE),0)</f>
        <v>3</v>
      </c>
      <c r="L306" s="3">
        <f>IFERROR(VLOOKUP($G306,'CH2018'!$A$3:$C$1897,3,FALSE),0)</f>
        <v>0</v>
      </c>
      <c r="M306" s="3">
        <f>IFERROR(VLOOKUP($G306,'CH2019'!$A$3:$C$1897,3,FALSE),0)</f>
        <v>1</v>
      </c>
      <c r="N306" s="3">
        <f>IFERROR(VLOOKUP($G306,'CH2020'!$A$3:$C$1897,3,FALSE),0)</f>
        <v>2</v>
      </c>
      <c r="O306" s="17">
        <f t="shared" si="28"/>
        <v>6</v>
      </c>
      <c r="Q306" s="40" t="s">
        <v>405</v>
      </c>
      <c r="R306" s="40" t="s">
        <v>4</v>
      </c>
      <c r="S306" s="40">
        <v>0</v>
      </c>
      <c r="T306" s="3">
        <v>0</v>
      </c>
      <c r="U306" s="3">
        <v>1</v>
      </c>
      <c r="V306" s="3">
        <v>0</v>
      </c>
      <c r="W306" s="3">
        <v>2</v>
      </c>
      <c r="X306" s="3">
        <v>2</v>
      </c>
      <c r="Y306" s="17">
        <v>5</v>
      </c>
    </row>
    <row r="307" spans="1:25" x14ac:dyDescent="0.3">
      <c r="A307" s="40" t="s">
        <v>452</v>
      </c>
      <c r="B307" s="40" t="s">
        <v>4</v>
      </c>
      <c r="C307" s="40">
        <v>30</v>
      </c>
      <c r="D307" s="41">
        <f t="shared" si="27"/>
        <v>4.5164942369533539E-5</v>
      </c>
      <c r="E307" s="42">
        <f t="shared" si="29"/>
        <v>0.98936817256621157</v>
      </c>
      <c r="G307" s="40" t="s">
        <v>452</v>
      </c>
      <c r="H307" s="40" t="s">
        <v>4</v>
      </c>
      <c r="I307" s="40">
        <f>IFERROR(VLOOKUP($G307,'CH2015'!$A$3:$C$1897,3,FALSE),0)</f>
        <v>1</v>
      </c>
      <c r="J307" s="3">
        <f>IFERROR(VLOOKUP($G307,'CH2016'!$A$3:$C$1897,3,FALSE),0)</f>
        <v>2</v>
      </c>
      <c r="K307" s="3">
        <f>IFERROR(VLOOKUP($G307,'CH2017'!$A$3:$C$1897,3,FALSE),0)</f>
        <v>1</v>
      </c>
      <c r="L307" s="3">
        <f>IFERROR(VLOOKUP($G307,'CH2018'!$A$3:$C$1897,3,FALSE),0)</f>
        <v>0</v>
      </c>
      <c r="M307" s="3">
        <f>IFERROR(VLOOKUP($G307,'CH2019'!$A$3:$C$1897,3,FALSE),0)</f>
        <v>3</v>
      </c>
      <c r="N307" s="3">
        <f>IFERROR(VLOOKUP($G307,'CH2020'!$A$3:$C$1897,3,FALSE),0)</f>
        <v>0</v>
      </c>
      <c r="O307" s="17">
        <f t="shared" si="28"/>
        <v>7</v>
      </c>
      <c r="Q307" s="40" t="s">
        <v>651</v>
      </c>
      <c r="R307" s="40" t="s">
        <v>4</v>
      </c>
      <c r="S307" s="40">
        <v>0</v>
      </c>
      <c r="T307" s="3">
        <v>0</v>
      </c>
      <c r="U307" s="3">
        <v>1</v>
      </c>
      <c r="V307" s="3">
        <v>1</v>
      </c>
      <c r="W307" s="3">
        <v>1</v>
      </c>
      <c r="X307" s="3">
        <v>2</v>
      </c>
      <c r="Y307" s="17">
        <v>5</v>
      </c>
    </row>
    <row r="308" spans="1:25" x14ac:dyDescent="0.3">
      <c r="A308" s="40" t="s">
        <v>235</v>
      </c>
      <c r="B308" s="40" t="s">
        <v>4</v>
      </c>
      <c r="C308" s="40">
        <v>29</v>
      </c>
      <c r="D308" s="41">
        <f t="shared" si="27"/>
        <v>4.3659444290549083E-5</v>
      </c>
      <c r="E308" s="42">
        <f t="shared" si="29"/>
        <v>0.98941183201050209</v>
      </c>
      <c r="G308" s="40" t="s">
        <v>235</v>
      </c>
      <c r="H308" s="40" t="s">
        <v>4</v>
      </c>
      <c r="I308" s="40">
        <f>IFERROR(VLOOKUP($G308,'CH2015'!$A$3:$C$1897,3,FALSE),0)</f>
        <v>0</v>
      </c>
      <c r="J308" s="3">
        <f>IFERROR(VLOOKUP($G308,'CH2016'!$A$3:$C$1897,3,FALSE),0)</f>
        <v>2</v>
      </c>
      <c r="K308" s="3">
        <f>IFERROR(VLOOKUP($G308,'CH2017'!$A$3:$C$1897,3,FALSE),0)</f>
        <v>1</v>
      </c>
      <c r="L308" s="3">
        <f>IFERROR(VLOOKUP($G308,'CH2018'!$A$3:$C$1897,3,FALSE),0)</f>
        <v>1</v>
      </c>
      <c r="M308" s="3">
        <f>IFERROR(VLOOKUP($G308,'CH2019'!$A$3:$C$1897,3,FALSE),0)</f>
        <v>1</v>
      </c>
      <c r="N308" s="3">
        <f>IFERROR(VLOOKUP($G308,'CH2020'!$A$3:$C$1897,3,FALSE),0)</f>
        <v>1</v>
      </c>
      <c r="O308" s="17">
        <f t="shared" si="28"/>
        <v>6</v>
      </c>
      <c r="Q308" s="40" t="s">
        <v>645</v>
      </c>
      <c r="R308" s="40" t="s">
        <v>4</v>
      </c>
      <c r="S308" s="40">
        <v>1</v>
      </c>
      <c r="T308" s="3">
        <v>1</v>
      </c>
      <c r="U308" s="3">
        <v>0</v>
      </c>
      <c r="V308" s="3">
        <v>2</v>
      </c>
      <c r="W308" s="3">
        <v>1</v>
      </c>
      <c r="X308" s="3">
        <v>0</v>
      </c>
      <c r="Y308" s="17">
        <v>5</v>
      </c>
    </row>
    <row r="309" spans="1:25" x14ac:dyDescent="0.3">
      <c r="A309" s="9" t="s">
        <v>641</v>
      </c>
      <c r="B309" s="9" t="s">
        <v>4</v>
      </c>
      <c r="C309" s="9">
        <v>29</v>
      </c>
      <c r="D309" s="11">
        <f t="shared" si="27"/>
        <v>4.3659444290549083E-5</v>
      </c>
      <c r="E309" s="12">
        <f t="shared" si="29"/>
        <v>0.98945549145479261</v>
      </c>
      <c r="G309" s="9" t="s">
        <v>641</v>
      </c>
      <c r="H309" s="9" t="s">
        <v>4</v>
      </c>
      <c r="I309" s="9">
        <f>IFERROR(VLOOKUP($G309,'CH2015'!$A$3:$C$1897,3,FALSE),0)</f>
        <v>0</v>
      </c>
      <c r="J309" s="5">
        <f>IFERROR(VLOOKUP($G309,'CH2016'!$A$3:$C$1897,3,FALSE),0)</f>
        <v>0</v>
      </c>
      <c r="K309" s="5">
        <f>IFERROR(VLOOKUP($G309,'CH2017'!$A$3:$C$1897,3,FALSE),0)</f>
        <v>0</v>
      </c>
      <c r="L309" s="5">
        <f>IFERROR(VLOOKUP($G309,'CH2018'!$A$3:$C$1897,3,FALSE),0)</f>
        <v>0</v>
      </c>
      <c r="M309" s="5">
        <f>IFERROR(VLOOKUP($G309,'CH2019'!$A$3:$C$1897,3,FALSE),0)</f>
        <v>2</v>
      </c>
      <c r="N309" s="5">
        <f>IFERROR(VLOOKUP($G309,'CH2020'!$A$3:$C$1897,3,FALSE),0)</f>
        <v>1</v>
      </c>
      <c r="O309" s="17">
        <f t="shared" si="28"/>
        <v>3</v>
      </c>
      <c r="Q309" s="40" t="s">
        <v>665</v>
      </c>
      <c r="R309" s="40" t="s">
        <v>4</v>
      </c>
      <c r="S309" s="40">
        <v>2</v>
      </c>
      <c r="T309" s="3">
        <v>0</v>
      </c>
      <c r="U309" s="3">
        <v>1</v>
      </c>
      <c r="V309" s="3">
        <v>0</v>
      </c>
      <c r="W309" s="3">
        <v>2</v>
      </c>
      <c r="X309" s="3">
        <v>0</v>
      </c>
      <c r="Y309" s="17">
        <v>5</v>
      </c>
    </row>
    <row r="310" spans="1:25" x14ac:dyDescent="0.3">
      <c r="A310" s="40" t="s">
        <v>328</v>
      </c>
      <c r="B310" s="40" t="s">
        <v>4</v>
      </c>
      <c r="C310" s="40">
        <v>29</v>
      </c>
      <c r="D310" s="41">
        <f t="shared" si="27"/>
        <v>4.3659444290549083E-5</v>
      </c>
      <c r="E310" s="42">
        <f t="shared" si="29"/>
        <v>0.98949915089908314</v>
      </c>
      <c r="G310" s="40" t="s">
        <v>328</v>
      </c>
      <c r="H310" s="40" t="s">
        <v>4</v>
      </c>
      <c r="I310" s="40">
        <f>IFERROR(VLOOKUP($G310,'CH2015'!$A$3:$C$1897,3,FALSE),0)</f>
        <v>0</v>
      </c>
      <c r="J310" s="3">
        <f>IFERROR(VLOOKUP($G310,'CH2016'!$A$3:$C$1897,3,FALSE),0)</f>
        <v>1</v>
      </c>
      <c r="K310" s="3">
        <f>IFERROR(VLOOKUP($G310,'CH2017'!$A$3:$C$1897,3,FALSE),0)</f>
        <v>0</v>
      </c>
      <c r="L310" s="3">
        <f>IFERROR(VLOOKUP($G310,'CH2018'!$A$3:$C$1897,3,FALSE),0)</f>
        <v>0</v>
      </c>
      <c r="M310" s="3">
        <f>IFERROR(VLOOKUP($G310,'CH2019'!$A$3:$C$1897,3,FALSE),0)</f>
        <v>1</v>
      </c>
      <c r="N310" s="3">
        <f>IFERROR(VLOOKUP($G310,'CH2020'!$A$3:$C$1897,3,FALSE),0)</f>
        <v>2</v>
      </c>
      <c r="O310" s="17">
        <f t="shared" si="28"/>
        <v>4</v>
      </c>
      <c r="Q310" s="40" t="s">
        <v>588</v>
      </c>
      <c r="R310" s="40" t="s">
        <v>4</v>
      </c>
      <c r="S310" s="40">
        <v>0</v>
      </c>
      <c r="T310" s="3">
        <v>0</v>
      </c>
      <c r="U310" s="3">
        <v>1</v>
      </c>
      <c r="V310" s="3">
        <v>0</v>
      </c>
      <c r="W310" s="3">
        <v>1</v>
      </c>
      <c r="X310" s="3">
        <v>3</v>
      </c>
      <c r="Y310" s="17">
        <v>5</v>
      </c>
    </row>
    <row r="311" spans="1:25" x14ac:dyDescent="0.3">
      <c r="A311" s="40" t="s">
        <v>614</v>
      </c>
      <c r="B311" s="40" t="s">
        <v>4</v>
      </c>
      <c r="C311" s="40">
        <v>29</v>
      </c>
      <c r="D311" s="41">
        <f t="shared" si="27"/>
        <v>4.3659444290549083E-5</v>
      </c>
      <c r="E311" s="42">
        <f t="shared" si="29"/>
        <v>0.98954281034337366</v>
      </c>
      <c r="G311" s="40" t="s">
        <v>614</v>
      </c>
      <c r="H311" s="40" t="s">
        <v>4</v>
      </c>
      <c r="I311" s="40">
        <f>IFERROR(VLOOKUP($G311,'CH2015'!$A$3:$C$1897,3,FALSE),0)</f>
        <v>0</v>
      </c>
      <c r="J311" s="3">
        <f>IFERROR(VLOOKUP($G311,'CH2016'!$A$3:$C$1897,3,FALSE),0)</f>
        <v>0</v>
      </c>
      <c r="K311" s="3">
        <f>IFERROR(VLOOKUP($G311,'CH2017'!$A$3:$C$1897,3,FALSE),0)</f>
        <v>0</v>
      </c>
      <c r="L311" s="3">
        <f>IFERROR(VLOOKUP($G311,'CH2018'!$A$3:$C$1897,3,FALSE),0)</f>
        <v>0</v>
      </c>
      <c r="M311" s="3">
        <f>IFERROR(VLOOKUP($G311,'CH2019'!$A$3:$C$1897,3,FALSE),0)</f>
        <v>6</v>
      </c>
      <c r="N311" s="3">
        <f>IFERROR(VLOOKUP($G311,'CH2020'!$A$3:$C$1897,3,FALSE),0)</f>
        <v>0</v>
      </c>
      <c r="O311" s="17">
        <f t="shared" si="28"/>
        <v>6</v>
      </c>
      <c r="Q311" s="40" t="s">
        <v>654</v>
      </c>
      <c r="R311" s="40" t="s">
        <v>4</v>
      </c>
      <c r="S311" s="40">
        <v>1</v>
      </c>
      <c r="T311" s="3">
        <v>0</v>
      </c>
      <c r="U311" s="3">
        <v>1</v>
      </c>
      <c r="V311" s="3">
        <v>1</v>
      </c>
      <c r="W311" s="3">
        <v>1</v>
      </c>
      <c r="X311" s="3">
        <v>1</v>
      </c>
      <c r="Y311" s="17">
        <v>5</v>
      </c>
    </row>
    <row r="312" spans="1:25" x14ac:dyDescent="0.3">
      <c r="A312" s="40" t="s">
        <v>649</v>
      </c>
      <c r="B312" s="40" t="s">
        <v>4</v>
      </c>
      <c r="C312" s="40">
        <v>29</v>
      </c>
      <c r="D312" s="41">
        <f t="shared" si="27"/>
        <v>4.3659444290549083E-5</v>
      </c>
      <c r="E312" s="42">
        <f t="shared" si="29"/>
        <v>0.98958646978766418</v>
      </c>
      <c r="G312" s="40" t="s">
        <v>649</v>
      </c>
      <c r="H312" s="40" t="s">
        <v>4</v>
      </c>
      <c r="I312" s="40">
        <f>IFERROR(VLOOKUP($G312,'CH2015'!$A$3:$C$1897,3,FALSE),0)</f>
        <v>0</v>
      </c>
      <c r="J312" s="3">
        <f>IFERROR(VLOOKUP($G312,'CH2016'!$A$3:$C$1897,3,FALSE),0)</f>
        <v>0</v>
      </c>
      <c r="K312" s="3">
        <f>IFERROR(VLOOKUP($G312,'CH2017'!$A$3:$C$1897,3,FALSE),0)</f>
        <v>0</v>
      </c>
      <c r="L312" s="3">
        <f>IFERROR(VLOOKUP($G312,'CH2018'!$A$3:$C$1897,3,FALSE),0)</f>
        <v>0</v>
      </c>
      <c r="M312" s="3">
        <f>IFERROR(VLOOKUP($G312,'CH2019'!$A$3:$C$1897,3,FALSE),0)</f>
        <v>0</v>
      </c>
      <c r="N312" s="3">
        <f>IFERROR(VLOOKUP($G312,'CH2020'!$A$3:$C$1897,3,FALSE),0)</f>
        <v>0</v>
      </c>
      <c r="O312" s="17">
        <f t="shared" si="28"/>
        <v>0</v>
      </c>
      <c r="Q312" s="40" t="s">
        <v>677</v>
      </c>
      <c r="R312" s="40" t="s">
        <v>4</v>
      </c>
      <c r="S312" s="40">
        <v>0</v>
      </c>
      <c r="T312" s="3">
        <v>1</v>
      </c>
      <c r="U312" s="3">
        <v>2</v>
      </c>
      <c r="V312" s="3">
        <v>0</v>
      </c>
      <c r="W312" s="3">
        <v>1</v>
      </c>
      <c r="X312" s="3">
        <v>1</v>
      </c>
      <c r="Y312" s="17">
        <v>5</v>
      </c>
    </row>
    <row r="313" spans="1:25" x14ac:dyDescent="0.3">
      <c r="A313" s="40" t="s">
        <v>643</v>
      </c>
      <c r="B313" s="40" t="s">
        <v>4</v>
      </c>
      <c r="C313" s="40">
        <v>29</v>
      </c>
      <c r="D313" s="41">
        <f t="shared" si="27"/>
        <v>4.3659444290549083E-5</v>
      </c>
      <c r="E313" s="42">
        <f t="shared" si="29"/>
        <v>0.9896301292319547</v>
      </c>
      <c r="G313" s="40" t="s">
        <v>643</v>
      </c>
      <c r="H313" s="40" t="s">
        <v>4</v>
      </c>
      <c r="I313" s="40">
        <f>IFERROR(VLOOKUP($G313,'CH2015'!$A$3:$C$1897,3,FALSE),0)</f>
        <v>1</v>
      </c>
      <c r="J313" s="3">
        <f>IFERROR(VLOOKUP($G313,'CH2016'!$A$3:$C$1897,3,FALSE),0)</f>
        <v>4</v>
      </c>
      <c r="K313" s="3">
        <f>IFERROR(VLOOKUP($G313,'CH2017'!$A$3:$C$1897,3,FALSE),0)</f>
        <v>2</v>
      </c>
      <c r="L313" s="3">
        <f>IFERROR(VLOOKUP($G313,'CH2018'!$A$3:$C$1897,3,FALSE),0)</f>
        <v>2</v>
      </c>
      <c r="M313" s="3">
        <f>IFERROR(VLOOKUP($G313,'CH2019'!$A$3:$C$1897,3,FALSE),0)</f>
        <v>1</v>
      </c>
      <c r="N313" s="3">
        <f>IFERROR(VLOOKUP($G313,'CH2020'!$A$3:$C$1897,3,FALSE),0)</f>
        <v>0</v>
      </c>
      <c r="O313" s="17">
        <f t="shared" si="28"/>
        <v>10</v>
      </c>
      <c r="Q313" s="40" t="s">
        <v>315</v>
      </c>
      <c r="R313" s="40" t="s">
        <v>4</v>
      </c>
      <c r="S313" s="40">
        <v>0</v>
      </c>
      <c r="T313" s="3">
        <v>1</v>
      </c>
      <c r="U313" s="3">
        <v>0</v>
      </c>
      <c r="V313" s="3">
        <v>1</v>
      </c>
      <c r="W313" s="3">
        <v>2</v>
      </c>
      <c r="X313" s="3">
        <v>1</v>
      </c>
      <c r="Y313" s="17">
        <v>5</v>
      </c>
    </row>
    <row r="314" spans="1:25" x14ac:dyDescent="0.3">
      <c r="A314" s="40" t="s">
        <v>622</v>
      </c>
      <c r="B314" s="40" t="s">
        <v>4</v>
      </c>
      <c r="C314" s="40">
        <v>29</v>
      </c>
      <c r="D314" s="41">
        <f t="shared" si="27"/>
        <v>4.3659444290549083E-5</v>
      </c>
      <c r="E314" s="42">
        <f t="shared" si="29"/>
        <v>0.98967378867624523</v>
      </c>
      <c r="G314" s="40" t="s">
        <v>622</v>
      </c>
      <c r="H314" s="40" t="s">
        <v>4</v>
      </c>
      <c r="I314" s="40">
        <f>IFERROR(VLOOKUP($G314,'CH2015'!$A$3:$C$1897,3,FALSE),0)</f>
        <v>0</v>
      </c>
      <c r="J314" s="3">
        <f>IFERROR(VLOOKUP($G314,'CH2016'!$A$3:$C$1897,3,FALSE),0)</f>
        <v>0</v>
      </c>
      <c r="K314" s="3">
        <f>IFERROR(VLOOKUP($G314,'CH2017'!$A$3:$C$1897,3,FALSE),0)</f>
        <v>0</v>
      </c>
      <c r="L314" s="3">
        <f>IFERROR(VLOOKUP($G314,'CH2018'!$A$3:$C$1897,3,FALSE),0)</f>
        <v>0</v>
      </c>
      <c r="M314" s="3">
        <f>IFERROR(VLOOKUP($G314,'CH2019'!$A$3:$C$1897,3,FALSE),0)</f>
        <v>0</v>
      </c>
      <c r="N314" s="3">
        <f>IFERROR(VLOOKUP($G314,'CH2020'!$A$3:$C$1897,3,FALSE),0)</f>
        <v>0</v>
      </c>
      <c r="O314" s="17">
        <f t="shared" si="28"/>
        <v>0</v>
      </c>
      <c r="Q314" s="40" t="s">
        <v>751</v>
      </c>
      <c r="R314" s="40" t="s">
        <v>4</v>
      </c>
      <c r="S314" s="40">
        <v>1</v>
      </c>
      <c r="T314" s="3">
        <v>0</v>
      </c>
      <c r="U314" s="3">
        <v>1</v>
      </c>
      <c r="V314" s="3">
        <v>3</v>
      </c>
      <c r="W314" s="3">
        <v>0</v>
      </c>
      <c r="X314" s="3">
        <v>0</v>
      </c>
      <c r="Y314" s="17">
        <v>5</v>
      </c>
    </row>
    <row r="315" spans="1:25" x14ac:dyDescent="0.3">
      <c r="A315" s="40" t="s">
        <v>544</v>
      </c>
      <c r="B315" s="40" t="s">
        <v>4</v>
      </c>
      <c r="C315" s="40">
        <v>29</v>
      </c>
      <c r="D315" s="41">
        <f t="shared" si="27"/>
        <v>4.3659444290549083E-5</v>
      </c>
      <c r="E315" s="42">
        <f t="shared" si="29"/>
        <v>0.98971744812053575</v>
      </c>
      <c r="G315" s="40" t="s">
        <v>544</v>
      </c>
      <c r="H315" s="40" t="s">
        <v>4</v>
      </c>
      <c r="I315" s="40">
        <f>IFERROR(VLOOKUP($G315,'CH2015'!$A$3:$C$1897,3,FALSE),0)</f>
        <v>6</v>
      </c>
      <c r="J315" s="17">
        <f>IFERROR(VLOOKUP($G315,'CH2016'!$A$3:$C$1897,3,FALSE),0)</f>
        <v>3</v>
      </c>
      <c r="K315" s="17">
        <f>IFERROR(VLOOKUP($G315,'CH2017'!$A$3:$C$1897,3,FALSE),0)</f>
        <v>0</v>
      </c>
      <c r="L315" s="17">
        <f>IFERROR(VLOOKUP($G315,'CH2018'!$A$3:$C$1897,3,FALSE),0)</f>
        <v>3</v>
      </c>
      <c r="M315" s="17">
        <f>IFERROR(VLOOKUP($G315,'CH2019'!$A$3:$C$1897,3,FALSE),0)</f>
        <v>4</v>
      </c>
      <c r="N315" s="17">
        <f>IFERROR(VLOOKUP($G315,'CH2020'!$A$3:$C$1897,3,FALSE),0)</f>
        <v>0</v>
      </c>
      <c r="O315" s="17">
        <f t="shared" si="28"/>
        <v>16</v>
      </c>
      <c r="Q315" s="40" t="s">
        <v>749</v>
      </c>
      <c r="R315" s="40" t="s">
        <v>4</v>
      </c>
      <c r="S315" s="40">
        <v>0</v>
      </c>
      <c r="T315" s="3">
        <v>0</v>
      </c>
      <c r="U315" s="3">
        <v>2</v>
      </c>
      <c r="V315" s="3">
        <v>2</v>
      </c>
      <c r="W315" s="3">
        <v>1</v>
      </c>
      <c r="X315" s="3">
        <v>0</v>
      </c>
      <c r="Y315" s="17">
        <v>5</v>
      </c>
    </row>
    <row r="316" spans="1:25" x14ac:dyDescent="0.3">
      <c r="A316" s="40" t="s">
        <v>316</v>
      </c>
      <c r="B316" s="40" t="s">
        <v>4</v>
      </c>
      <c r="C316" s="40">
        <v>28</v>
      </c>
      <c r="D316" s="41">
        <f t="shared" si="27"/>
        <v>4.2153946211564634E-5</v>
      </c>
      <c r="E316" s="42">
        <f t="shared" si="29"/>
        <v>0.98975960206674729</v>
      </c>
      <c r="G316" s="40" t="s">
        <v>316</v>
      </c>
      <c r="H316" s="40" t="s">
        <v>4</v>
      </c>
      <c r="I316" s="40">
        <f>IFERROR(VLOOKUP($G316,'CH2015'!$A$3:$C$1897,3,FALSE),0)</f>
        <v>1</v>
      </c>
      <c r="J316" s="17">
        <f>IFERROR(VLOOKUP($G316,'CH2016'!$A$3:$C$1897,3,FALSE),0)</f>
        <v>0</v>
      </c>
      <c r="K316" s="17">
        <f>IFERROR(VLOOKUP($G316,'CH2017'!$A$3:$C$1897,3,FALSE),0)</f>
        <v>0</v>
      </c>
      <c r="L316" s="17">
        <f>IFERROR(VLOOKUP($G316,'CH2018'!$A$3:$C$1897,3,FALSE),0)</f>
        <v>2</v>
      </c>
      <c r="M316" s="17">
        <f>IFERROR(VLOOKUP($G316,'CH2019'!$A$3:$C$1897,3,FALSE),0)</f>
        <v>3</v>
      </c>
      <c r="N316" s="17">
        <f>IFERROR(VLOOKUP($G316,'CH2020'!$A$3:$C$1897,3,FALSE),0)</f>
        <v>1</v>
      </c>
      <c r="O316" s="17">
        <f t="shared" si="28"/>
        <v>7</v>
      </c>
      <c r="Q316" s="40" t="s">
        <v>889</v>
      </c>
      <c r="R316" s="40" t="s">
        <v>4</v>
      </c>
      <c r="S316" s="40">
        <v>0</v>
      </c>
      <c r="T316" s="3">
        <v>0</v>
      </c>
      <c r="U316" s="3">
        <v>3</v>
      </c>
      <c r="V316" s="3">
        <v>1</v>
      </c>
      <c r="W316" s="3">
        <v>0</v>
      </c>
      <c r="X316" s="3">
        <v>1</v>
      </c>
      <c r="Y316" s="17">
        <v>5</v>
      </c>
    </row>
    <row r="317" spans="1:25" x14ac:dyDescent="0.3">
      <c r="A317" s="40" t="s">
        <v>332</v>
      </c>
      <c r="B317" s="40" t="s">
        <v>4</v>
      </c>
      <c r="C317" s="40">
        <v>28</v>
      </c>
      <c r="D317" s="41">
        <f t="shared" si="27"/>
        <v>4.2153946211564634E-5</v>
      </c>
      <c r="E317" s="42">
        <f t="shared" si="29"/>
        <v>0.98980175601295883</v>
      </c>
      <c r="G317" s="40" t="s">
        <v>332</v>
      </c>
      <c r="H317" s="40" t="s">
        <v>4</v>
      </c>
      <c r="I317" s="40">
        <f>IFERROR(VLOOKUP($G317,'CH2015'!$A$3:$C$1897,3,FALSE),0)</f>
        <v>0</v>
      </c>
      <c r="J317" s="17">
        <f>IFERROR(VLOOKUP($G317,'CH2016'!$A$3:$C$1897,3,FALSE),0)</f>
        <v>0</v>
      </c>
      <c r="K317" s="17">
        <f>IFERROR(VLOOKUP($G317,'CH2017'!$A$3:$C$1897,3,FALSE),0)</f>
        <v>1</v>
      </c>
      <c r="L317" s="17">
        <f>IFERROR(VLOOKUP($G317,'CH2018'!$A$3:$C$1897,3,FALSE),0)</f>
        <v>0</v>
      </c>
      <c r="M317" s="17">
        <f>IFERROR(VLOOKUP($G317,'CH2019'!$A$3:$C$1897,3,FALSE),0)</f>
        <v>0</v>
      </c>
      <c r="N317" s="17">
        <f>IFERROR(VLOOKUP($G317,'CH2020'!$A$3:$C$1897,3,FALSE),0)</f>
        <v>0</v>
      </c>
      <c r="O317" s="17">
        <f t="shared" si="28"/>
        <v>1</v>
      </c>
      <c r="Q317" s="40" t="s">
        <v>642</v>
      </c>
      <c r="R317" s="40" t="s">
        <v>4</v>
      </c>
      <c r="S317" s="40">
        <v>2</v>
      </c>
      <c r="T317" s="3">
        <v>0</v>
      </c>
      <c r="U317" s="3">
        <v>1</v>
      </c>
      <c r="V317" s="3">
        <v>1</v>
      </c>
      <c r="W317" s="3">
        <v>1</v>
      </c>
      <c r="X317" s="3">
        <v>0</v>
      </c>
      <c r="Y317" s="17">
        <v>5</v>
      </c>
    </row>
    <row r="318" spans="1:25" x14ac:dyDescent="0.3">
      <c r="A318" s="40" t="s">
        <v>262</v>
      </c>
      <c r="B318" s="40" t="s">
        <v>4</v>
      </c>
      <c r="C318" s="40">
        <v>28</v>
      </c>
      <c r="D318" s="41">
        <f t="shared" si="27"/>
        <v>4.2153946211564634E-5</v>
      </c>
      <c r="E318" s="42">
        <f t="shared" si="29"/>
        <v>0.98984390995917038</v>
      </c>
      <c r="G318" s="40" t="s">
        <v>262</v>
      </c>
      <c r="H318" s="40" t="s">
        <v>4</v>
      </c>
      <c r="I318" s="40">
        <f>IFERROR(VLOOKUP($G318,'CH2015'!$A$3:$C$1897,3,FALSE),0)</f>
        <v>0</v>
      </c>
      <c r="J318" s="16">
        <f>IFERROR(VLOOKUP($G318,'CH2016'!$A$3:$C$1897,3,FALSE),0)</f>
        <v>1</v>
      </c>
      <c r="K318" s="16">
        <f>IFERROR(VLOOKUP($G318,'CH2017'!$A$3:$C$1897,3,FALSE),0)</f>
        <v>0</v>
      </c>
      <c r="L318" s="16">
        <f>IFERROR(VLOOKUP($G318,'CH2018'!$A$3:$C$1897,3,FALSE),0)</f>
        <v>1</v>
      </c>
      <c r="M318" s="16">
        <f>IFERROR(VLOOKUP($G318,'CH2019'!$A$3:$C$1897,3,FALSE),0)</f>
        <v>0</v>
      </c>
      <c r="N318" s="16">
        <f>IFERROR(VLOOKUP($G318,'CH2020'!$A$3:$C$1897,3,FALSE),0)</f>
        <v>0</v>
      </c>
      <c r="O318" s="17">
        <f t="shared" si="28"/>
        <v>2</v>
      </c>
      <c r="Q318" s="40" t="s">
        <v>271</v>
      </c>
      <c r="R318" s="40" t="s">
        <v>4</v>
      </c>
      <c r="S318" s="40">
        <v>1</v>
      </c>
      <c r="T318" s="3">
        <v>0</v>
      </c>
      <c r="U318" s="3">
        <v>1</v>
      </c>
      <c r="V318" s="3">
        <v>1</v>
      </c>
      <c r="W318" s="3">
        <v>0</v>
      </c>
      <c r="X318" s="3">
        <v>1</v>
      </c>
      <c r="Y318" s="17">
        <v>4</v>
      </c>
    </row>
    <row r="319" spans="1:25" x14ac:dyDescent="0.3">
      <c r="A319" s="40" t="s">
        <v>611</v>
      </c>
      <c r="B319" s="40" t="s">
        <v>4</v>
      </c>
      <c r="C319" s="40">
        <v>28</v>
      </c>
      <c r="D319" s="41">
        <f t="shared" si="27"/>
        <v>4.2153946211564634E-5</v>
      </c>
      <c r="E319" s="42">
        <f t="shared" si="29"/>
        <v>0.98988606390538192</v>
      </c>
      <c r="G319" s="40" t="s">
        <v>611</v>
      </c>
      <c r="H319" s="40" t="s">
        <v>4</v>
      </c>
      <c r="I319" s="40">
        <f>IFERROR(VLOOKUP($G319,'CH2015'!$A$3:$C$1897,3,FALSE),0)</f>
        <v>0</v>
      </c>
      <c r="J319" s="17">
        <f>IFERROR(VLOOKUP($G319,'CH2016'!$A$3:$C$1897,3,FALSE),0)</f>
        <v>0</v>
      </c>
      <c r="K319" s="17">
        <f>IFERROR(VLOOKUP($G319,'CH2017'!$A$3:$C$1897,3,FALSE),0)</f>
        <v>0</v>
      </c>
      <c r="L319" s="17">
        <f>IFERROR(VLOOKUP($G319,'CH2018'!$A$3:$C$1897,3,FALSE),0)</f>
        <v>0</v>
      </c>
      <c r="M319" s="17">
        <f>IFERROR(VLOOKUP($G319,'CH2019'!$A$3:$C$1897,3,FALSE),0)</f>
        <v>0</v>
      </c>
      <c r="N319" s="17">
        <f>IFERROR(VLOOKUP($G319,'CH2020'!$A$3:$C$1897,3,FALSE),0)</f>
        <v>0</v>
      </c>
      <c r="O319" s="17">
        <f t="shared" si="28"/>
        <v>0</v>
      </c>
      <c r="Q319" s="40" t="s">
        <v>171</v>
      </c>
      <c r="R319" s="40" t="s">
        <v>4</v>
      </c>
      <c r="S319" s="40">
        <v>1</v>
      </c>
      <c r="T319" s="3">
        <v>1</v>
      </c>
      <c r="U319" s="3">
        <v>0</v>
      </c>
      <c r="V319" s="3">
        <v>0</v>
      </c>
      <c r="W319" s="3">
        <v>1</v>
      </c>
      <c r="X319" s="3">
        <v>1</v>
      </c>
      <c r="Y319" s="17">
        <v>4</v>
      </c>
    </row>
    <row r="320" spans="1:25" x14ac:dyDescent="0.3">
      <c r="A320" s="40" t="s">
        <v>227</v>
      </c>
      <c r="B320" s="40" t="s">
        <v>4</v>
      </c>
      <c r="C320" s="40">
        <v>28</v>
      </c>
      <c r="D320" s="41">
        <f t="shared" si="27"/>
        <v>4.2153946211564634E-5</v>
      </c>
      <c r="E320" s="42">
        <f t="shared" si="29"/>
        <v>0.98992821785159346</v>
      </c>
      <c r="G320" s="40" t="s">
        <v>227</v>
      </c>
      <c r="H320" s="40" t="s">
        <v>4</v>
      </c>
      <c r="I320" s="40">
        <f>IFERROR(VLOOKUP($G320,'CH2015'!$A$3:$C$1897,3,FALSE),0)</f>
        <v>0</v>
      </c>
      <c r="J320" s="17">
        <f>IFERROR(VLOOKUP($G320,'CH2016'!$A$3:$C$1897,3,FALSE),0)</f>
        <v>2</v>
      </c>
      <c r="K320" s="17">
        <f>IFERROR(VLOOKUP($G320,'CH2017'!$A$3:$C$1897,3,FALSE),0)</f>
        <v>0</v>
      </c>
      <c r="L320" s="17">
        <f>IFERROR(VLOOKUP($G320,'CH2018'!$A$3:$C$1897,3,FALSE),0)</f>
        <v>0</v>
      </c>
      <c r="M320" s="17">
        <f>IFERROR(VLOOKUP($G320,'CH2019'!$A$3:$C$1897,3,FALSE),0)</f>
        <v>0</v>
      </c>
      <c r="N320" s="17">
        <f>IFERROR(VLOOKUP($G320,'CH2020'!$A$3:$C$1897,3,FALSE),0)</f>
        <v>2</v>
      </c>
      <c r="O320" s="17">
        <f t="shared" si="28"/>
        <v>4</v>
      </c>
      <c r="Q320" s="40" t="s">
        <v>215</v>
      </c>
      <c r="R320" s="40" t="s">
        <v>4</v>
      </c>
      <c r="S320" s="40">
        <v>2</v>
      </c>
      <c r="T320" s="3">
        <v>1</v>
      </c>
      <c r="U320" s="3">
        <v>0</v>
      </c>
      <c r="V320" s="3">
        <v>1</v>
      </c>
      <c r="W320" s="3">
        <v>0</v>
      </c>
      <c r="X320" s="3">
        <v>0</v>
      </c>
      <c r="Y320" s="17">
        <v>4</v>
      </c>
    </row>
    <row r="321" spans="1:25" x14ac:dyDescent="0.3">
      <c r="A321" s="40" t="s">
        <v>659</v>
      </c>
      <c r="B321" s="40" t="s">
        <v>4</v>
      </c>
      <c r="C321" s="40">
        <v>28</v>
      </c>
      <c r="D321" s="41">
        <f t="shared" si="27"/>
        <v>4.2153946211564634E-5</v>
      </c>
      <c r="E321" s="42">
        <f t="shared" si="29"/>
        <v>0.989970371797805</v>
      </c>
      <c r="G321" s="40" t="s">
        <v>659</v>
      </c>
      <c r="H321" s="40" t="s">
        <v>4</v>
      </c>
      <c r="I321" s="40">
        <f>IFERROR(VLOOKUP($G321,'CH2015'!$A$3:$C$1897,3,FALSE),0)</f>
        <v>0</v>
      </c>
      <c r="J321" s="17">
        <f>IFERROR(VLOOKUP($G321,'CH2016'!$A$3:$C$1897,3,FALSE),0)</f>
        <v>0</v>
      </c>
      <c r="K321" s="17">
        <f>IFERROR(VLOOKUP($G321,'CH2017'!$A$3:$C$1897,3,FALSE),0)</f>
        <v>0</v>
      </c>
      <c r="L321" s="17">
        <f>IFERROR(VLOOKUP($G321,'CH2018'!$A$3:$C$1897,3,FALSE),0)</f>
        <v>2</v>
      </c>
      <c r="M321" s="17">
        <f>IFERROR(VLOOKUP($G321,'CH2019'!$A$3:$C$1897,3,FALSE),0)</f>
        <v>0</v>
      </c>
      <c r="N321" s="17">
        <f>IFERROR(VLOOKUP($G321,'CH2020'!$A$3:$C$1897,3,FALSE),0)</f>
        <v>0</v>
      </c>
      <c r="O321" s="17">
        <f t="shared" si="28"/>
        <v>2</v>
      </c>
      <c r="Q321" s="40" t="s">
        <v>148</v>
      </c>
      <c r="R321" s="40" t="s">
        <v>4</v>
      </c>
      <c r="S321" s="40">
        <v>0</v>
      </c>
      <c r="T321" s="17">
        <v>0</v>
      </c>
      <c r="U321" s="17">
        <v>0</v>
      </c>
      <c r="V321" s="17">
        <v>1</v>
      </c>
      <c r="W321" s="17">
        <v>2</v>
      </c>
      <c r="X321" s="17">
        <v>1</v>
      </c>
      <c r="Y321" s="17">
        <v>4</v>
      </c>
    </row>
    <row r="322" spans="1:25" x14ac:dyDescent="0.3">
      <c r="A322" s="40" t="s">
        <v>349</v>
      </c>
      <c r="B322" s="40" t="s">
        <v>4</v>
      </c>
      <c r="C322" s="40">
        <v>27</v>
      </c>
      <c r="D322" s="41">
        <f t="shared" si="27"/>
        <v>4.0648448132580185E-5</v>
      </c>
      <c r="E322" s="42">
        <f t="shared" si="29"/>
        <v>0.99001102024593757</v>
      </c>
      <c r="G322" s="40" t="s">
        <v>349</v>
      </c>
      <c r="H322" s="40" t="s">
        <v>4</v>
      </c>
      <c r="I322" s="40">
        <f>IFERROR(VLOOKUP($G322,'CH2015'!$A$3:$C$1897,3,FALSE),0)</f>
        <v>0</v>
      </c>
      <c r="J322" s="17">
        <f>IFERROR(VLOOKUP($G322,'CH2016'!$A$3:$C$1897,3,FALSE),0)</f>
        <v>0</v>
      </c>
      <c r="K322" s="17">
        <f>IFERROR(VLOOKUP($G322,'CH2017'!$A$3:$C$1897,3,FALSE),0)</f>
        <v>1</v>
      </c>
      <c r="L322" s="17">
        <f>IFERROR(VLOOKUP($G322,'CH2018'!$A$3:$C$1897,3,FALSE),0)</f>
        <v>1</v>
      </c>
      <c r="M322" s="17">
        <f>IFERROR(VLOOKUP($G322,'CH2019'!$A$3:$C$1897,3,FALSE),0)</f>
        <v>1</v>
      </c>
      <c r="N322" s="17">
        <f>IFERROR(VLOOKUP($G322,'CH2020'!$A$3:$C$1897,3,FALSE),0)</f>
        <v>0</v>
      </c>
      <c r="O322" s="17">
        <f t="shared" si="28"/>
        <v>3</v>
      </c>
      <c r="Q322" s="40" t="s">
        <v>331</v>
      </c>
      <c r="R322" s="40" t="s">
        <v>4</v>
      </c>
      <c r="S322" s="40">
        <v>0</v>
      </c>
      <c r="T322" s="3">
        <v>1</v>
      </c>
      <c r="U322" s="3">
        <v>1</v>
      </c>
      <c r="V322" s="3">
        <v>1</v>
      </c>
      <c r="W322" s="3">
        <v>1</v>
      </c>
      <c r="X322" s="3">
        <v>0</v>
      </c>
      <c r="Y322" s="17">
        <v>4</v>
      </c>
    </row>
    <row r="323" spans="1:25" x14ac:dyDescent="0.3">
      <c r="A323" s="40" t="s">
        <v>292</v>
      </c>
      <c r="B323" s="40" t="s">
        <v>4</v>
      </c>
      <c r="C323" s="40">
        <v>27</v>
      </c>
      <c r="D323" s="41">
        <f t="shared" si="27"/>
        <v>4.0648448132580185E-5</v>
      </c>
      <c r="E323" s="42">
        <f t="shared" si="29"/>
        <v>0.99005166869407013</v>
      </c>
      <c r="G323" s="40" t="s">
        <v>292</v>
      </c>
      <c r="H323" s="40" t="s">
        <v>4</v>
      </c>
      <c r="I323" s="40">
        <f>IFERROR(VLOOKUP($G323,'CH2015'!$A$3:$C$1897,3,FALSE),0)</f>
        <v>7</v>
      </c>
      <c r="J323" s="3">
        <f>IFERROR(VLOOKUP($G323,'CH2016'!$A$3:$C$1897,3,FALSE),0)</f>
        <v>3</v>
      </c>
      <c r="K323" s="3">
        <f>IFERROR(VLOOKUP($G323,'CH2017'!$A$3:$C$1897,3,FALSE),0)</f>
        <v>3</v>
      </c>
      <c r="L323" s="3">
        <f>IFERROR(VLOOKUP($G323,'CH2018'!$A$3:$C$1897,3,FALSE),0)</f>
        <v>2</v>
      </c>
      <c r="M323" s="3">
        <f>IFERROR(VLOOKUP($G323,'CH2019'!$A$3:$C$1897,3,FALSE),0)</f>
        <v>0</v>
      </c>
      <c r="N323" s="3">
        <f>IFERROR(VLOOKUP($G323,'CH2020'!$A$3:$C$1897,3,FALSE),0)</f>
        <v>0</v>
      </c>
      <c r="O323" s="17">
        <f t="shared" si="28"/>
        <v>15</v>
      </c>
      <c r="Q323" s="40" t="s">
        <v>500</v>
      </c>
      <c r="R323" s="40" t="s">
        <v>4</v>
      </c>
      <c r="S323" s="40">
        <v>0</v>
      </c>
      <c r="T323" s="3">
        <v>3</v>
      </c>
      <c r="U323" s="3">
        <v>1</v>
      </c>
      <c r="V323" s="3">
        <v>0</v>
      </c>
      <c r="W323" s="3">
        <v>0</v>
      </c>
      <c r="X323" s="3">
        <v>0</v>
      </c>
      <c r="Y323" s="17">
        <v>4</v>
      </c>
    </row>
    <row r="324" spans="1:25" x14ac:dyDescent="0.3">
      <c r="A324" s="40" t="s">
        <v>663</v>
      </c>
      <c r="B324" s="40" t="s">
        <v>4</v>
      </c>
      <c r="C324" s="40">
        <v>27</v>
      </c>
      <c r="D324" s="41">
        <f t="shared" ref="D324:D387" si="30">C324/D$2</f>
        <v>4.0648448132580185E-5</v>
      </c>
      <c r="E324" s="42">
        <f t="shared" si="29"/>
        <v>0.99009231714220269</v>
      </c>
      <c r="G324" s="40" t="s">
        <v>663</v>
      </c>
      <c r="H324" s="40" t="s">
        <v>4</v>
      </c>
      <c r="I324" s="40">
        <f>IFERROR(VLOOKUP($G324,'CH2015'!$A$3:$C$1897,3,FALSE),0)</f>
        <v>3</v>
      </c>
      <c r="J324" s="3">
        <f>IFERROR(VLOOKUP($G324,'CH2016'!$A$3:$C$1897,3,FALSE),0)</f>
        <v>0</v>
      </c>
      <c r="K324" s="3">
        <f>IFERROR(VLOOKUP($G324,'CH2017'!$A$3:$C$1897,3,FALSE),0)</f>
        <v>0</v>
      </c>
      <c r="L324" s="3">
        <f>IFERROR(VLOOKUP($G324,'CH2018'!$A$3:$C$1897,3,FALSE),0)</f>
        <v>1</v>
      </c>
      <c r="M324" s="3">
        <f>IFERROR(VLOOKUP($G324,'CH2019'!$A$3:$C$1897,3,FALSE),0)</f>
        <v>1</v>
      </c>
      <c r="N324" s="3">
        <f>IFERROR(VLOOKUP($G324,'CH2020'!$A$3:$C$1897,3,FALSE),0)</f>
        <v>0</v>
      </c>
      <c r="O324" s="17">
        <f t="shared" ref="O324:O387" si="31">SUM(I324:N324)</f>
        <v>5</v>
      </c>
      <c r="Q324" s="40" t="s">
        <v>636</v>
      </c>
      <c r="R324" s="40" t="s">
        <v>4</v>
      </c>
      <c r="S324" s="40">
        <v>0</v>
      </c>
      <c r="T324" s="3">
        <v>1</v>
      </c>
      <c r="U324" s="3">
        <v>1</v>
      </c>
      <c r="V324" s="3">
        <v>0</v>
      </c>
      <c r="W324" s="3">
        <v>1</v>
      </c>
      <c r="X324" s="3">
        <v>1</v>
      </c>
      <c r="Y324" s="17">
        <v>4</v>
      </c>
    </row>
    <row r="325" spans="1:25" x14ac:dyDescent="0.3">
      <c r="A325" s="40" t="s">
        <v>543</v>
      </c>
      <c r="B325" s="40" t="s">
        <v>4</v>
      </c>
      <c r="C325" s="40">
        <v>27</v>
      </c>
      <c r="D325" s="41">
        <f t="shared" si="30"/>
        <v>4.0648448132580185E-5</v>
      </c>
      <c r="E325" s="42">
        <f t="shared" ref="E325:E388" si="32">E324+D325</f>
        <v>0.99013296559033526</v>
      </c>
      <c r="G325" s="40" t="s">
        <v>543</v>
      </c>
      <c r="H325" s="40" t="s">
        <v>4</v>
      </c>
      <c r="I325" s="40">
        <f>IFERROR(VLOOKUP($G325,'CH2015'!$A$3:$C$1897,3,FALSE),0)</f>
        <v>0</v>
      </c>
      <c r="J325" s="3">
        <f>IFERROR(VLOOKUP($G325,'CH2016'!$A$3:$C$1897,3,FALSE),0)</f>
        <v>0</v>
      </c>
      <c r="K325" s="3">
        <f>IFERROR(VLOOKUP($G325,'CH2017'!$A$3:$C$1897,3,FALSE),0)</f>
        <v>0</v>
      </c>
      <c r="L325" s="3">
        <f>IFERROR(VLOOKUP($G325,'CH2018'!$A$3:$C$1897,3,FALSE),0)</f>
        <v>0</v>
      </c>
      <c r="M325" s="3">
        <f>IFERROR(VLOOKUP($G325,'CH2019'!$A$3:$C$1897,3,FALSE),0)</f>
        <v>0</v>
      </c>
      <c r="N325" s="3">
        <f>IFERROR(VLOOKUP($G325,'CH2020'!$A$3:$C$1897,3,FALSE),0)</f>
        <v>0</v>
      </c>
      <c r="O325" s="17">
        <f t="shared" si="31"/>
        <v>0</v>
      </c>
      <c r="Q325" s="40" t="s">
        <v>169</v>
      </c>
      <c r="R325" s="40" t="s">
        <v>4</v>
      </c>
      <c r="S325" s="40">
        <v>0</v>
      </c>
      <c r="T325" s="3">
        <v>0</v>
      </c>
      <c r="U325" s="3">
        <v>0</v>
      </c>
      <c r="V325" s="3">
        <v>0</v>
      </c>
      <c r="W325" s="3">
        <v>0</v>
      </c>
      <c r="X325" s="3">
        <v>4</v>
      </c>
      <c r="Y325" s="17">
        <v>4</v>
      </c>
    </row>
    <row r="326" spans="1:25" x14ac:dyDescent="0.3">
      <c r="A326" s="40" t="s">
        <v>279</v>
      </c>
      <c r="B326" s="40" t="s">
        <v>4</v>
      </c>
      <c r="C326" s="40">
        <v>27</v>
      </c>
      <c r="D326" s="41">
        <f t="shared" si="30"/>
        <v>4.0648448132580185E-5</v>
      </c>
      <c r="E326" s="42">
        <f t="shared" si="32"/>
        <v>0.99017361403846782</v>
      </c>
      <c r="G326" s="40" t="s">
        <v>279</v>
      </c>
      <c r="H326" s="40" t="s">
        <v>4</v>
      </c>
      <c r="I326" s="40">
        <f>IFERROR(VLOOKUP($G326,'CH2015'!$A$3:$C$1897,3,FALSE),0)</f>
        <v>0</v>
      </c>
      <c r="J326" s="3">
        <f>IFERROR(VLOOKUP($G326,'CH2016'!$A$3:$C$1897,3,FALSE),0)</f>
        <v>0</v>
      </c>
      <c r="K326" s="3">
        <f>IFERROR(VLOOKUP($G326,'CH2017'!$A$3:$C$1897,3,FALSE),0)</f>
        <v>0</v>
      </c>
      <c r="L326" s="3">
        <f>IFERROR(VLOOKUP($G326,'CH2018'!$A$3:$C$1897,3,FALSE),0)</f>
        <v>0</v>
      </c>
      <c r="M326" s="3">
        <f>IFERROR(VLOOKUP($G326,'CH2019'!$A$3:$C$1897,3,FALSE),0)</f>
        <v>1</v>
      </c>
      <c r="N326" s="3">
        <f>IFERROR(VLOOKUP($G326,'CH2020'!$A$3:$C$1897,3,FALSE),0)</f>
        <v>0</v>
      </c>
      <c r="O326" s="17">
        <f t="shared" si="31"/>
        <v>1</v>
      </c>
      <c r="Q326" s="40" t="s">
        <v>367</v>
      </c>
      <c r="R326" s="40" t="s">
        <v>4</v>
      </c>
      <c r="S326" s="40">
        <v>0</v>
      </c>
      <c r="T326" s="3">
        <v>1</v>
      </c>
      <c r="U326" s="3">
        <v>0</v>
      </c>
      <c r="V326" s="3">
        <v>2</v>
      </c>
      <c r="W326" s="3">
        <v>1</v>
      </c>
      <c r="X326" s="3">
        <v>0</v>
      </c>
      <c r="Y326" s="17">
        <v>4</v>
      </c>
    </row>
    <row r="327" spans="1:25" x14ac:dyDescent="0.3">
      <c r="A327" s="40" t="s">
        <v>518</v>
      </c>
      <c r="B327" s="40" t="s">
        <v>4</v>
      </c>
      <c r="C327" s="40">
        <v>27</v>
      </c>
      <c r="D327" s="41">
        <f t="shared" si="30"/>
        <v>4.0648448132580185E-5</v>
      </c>
      <c r="E327" s="42">
        <f t="shared" si="32"/>
        <v>0.99021426248660038</v>
      </c>
      <c r="G327" s="40" t="s">
        <v>518</v>
      </c>
      <c r="H327" s="40" t="s">
        <v>4</v>
      </c>
      <c r="I327" s="40">
        <f>IFERROR(VLOOKUP($G327,'CH2015'!$A$3:$C$1897,3,FALSE),0)</f>
        <v>0</v>
      </c>
      <c r="J327" s="3">
        <f>IFERROR(VLOOKUP($G327,'CH2016'!$A$3:$C$1897,3,FALSE),0)</f>
        <v>0</v>
      </c>
      <c r="K327" s="3">
        <f>IFERROR(VLOOKUP($G327,'CH2017'!$A$3:$C$1897,3,FALSE),0)</f>
        <v>0</v>
      </c>
      <c r="L327" s="3">
        <f>IFERROR(VLOOKUP($G327,'CH2018'!$A$3:$C$1897,3,FALSE),0)</f>
        <v>2</v>
      </c>
      <c r="M327" s="3">
        <f>IFERROR(VLOOKUP($G327,'CH2019'!$A$3:$C$1897,3,FALSE),0)</f>
        <v>1</v>
      </c>
      <c r="N327" s="3">
        <f>IFERROR(VLOOKUP($G327,'CH2020'!$A$3:$C$1897,3,FALSE),0)</f>
        <v>2</v>
      </c>
      <c r="O327" s="17">
        <f t="shared" si="31"/>
        <v>5</v>
      </c>
      <c r="Q327" s="40" t="s">
        <v>372</v>
      </c>
      <c r="R327" s="40" t="s">
        <v>4</v>
      </c>
      <c r="S327" s="40">
        <v>0</v>
      </c>
      <c r="T327" s="3">
        <v>1</v>
      </c>
      <c r="U327" s="3">
        <v>0</v>
      </c>
      <c r="V327" s="3">
        <v>0</v>
      </c>
      <c r="W327" s="3">
        <v>3</v>
      </c>
      <c r="X327" s="3">
        <v>0</v>
      </c>
      <c r="Y327" s="17">
        <v>4</v>
      </c>
    </row>
    <row r="328" spans="1:25" x14ac:dyDescent="0.3">
      <c r="A328" s="40" t="s">
        <v>661</v>
      </c>
      <c r="B328" s="40" t="s">
        <v>4</v>
      </c>
      <c r="C328" s="40">
        <v>26</v>
      </c>
      <c r="D328" s="41">
        <f t="shared" si="30"/>
        <v>3.914295005359573E-5</v>
      </c>
      <c r="E328" s="42">
        <f t="shared" si="32"/>
        <v>0.99025340543665397</v>
      </c>
      <c r="G328" s="40" t="s">
        <v>661</v>
      </c>
      <c r="H328" s="40" t="s">
        <v>4</v>
      </c>
      <c r="I328" s="40">
        <f>IFERROR(VLOOKUP($G328,'CH2015'!$A$3:$C$1897,3,FALSE),0)</f>
        <v>0</v>
      </c>
      <c r="J328" s="3">
        <f>IFERROR(VLOOKUP($G328,'CH2016'!$A$3:$C$1897,3,FALSE),0)</f>
        <v>3</v>
      </c>
      <c r="K328" s="3">
        <f>IFERROR(VLOOKUP($G328,'CH2017'!$A$3:$C$1897,3,FALSE),0)</f>
        <v>1</v>
      </c>
      <c r="L328" s="3">
        <f>IFERROR(VLOOKUP($G328,'CH2018'!$A$3:$C$1897,3,FALSE),0)</f>
        <v>1</v>
      </c>
      <c r="M328" s="3">
        <f>IFERROR(VLOOKUP($G328,'CH2019'!$A$3:$C$1897,3,FALSE),0)</f>
        <v>1</v>
      </c>
      <c r="N328" s="3">
        <f>IFERROR(VLOOKUP($G328,'CH2020'!$A$3:$C$1897,3,FALSE),0)</f>
        <v>0</v>
      </c>
      <c r="O328" s="17">
        <f t="shared" si="31"/>
        <v>6</v>
      </c>
      <c r="Q328" s="40" t="s">
        <v>546</v>
      </c>
      <c r="R328" s="40" t="s">
        <v>4</v>
      </c>
      <c r="S328" s="40">
        <v>2</v>
      </c>
      <c r="T328" s="3">
        <v>0</v>
      </c>
      <c r="U328" s="3">
        <v>1</v>
      </c>
      <c r="V328" s="3">
        <v>0</v>
      </c>
      <c r="W328" s="3">
        <v>0</v>
      </c>
      <c r="X328" s="3">
        <v>1</v>
      </c>
      <c r="Y328" s="17">
        <v>4</v>
      </c>
    </row>
    <row r="329" spans="1:25" x14ac:dyDescent="0.3">
      <c r="A329" s="40" t="s">
        <v>191</v>
      </c>
      <c r="B329" s="40" t="s">
        <v>4</v>
      </c>
      <c r="C329" s="40">
        <v>26</v>
      </c>
      <c r="D329" s="41">
        <f t="shared" si="30"/>
        <v>3.914295005359573E-5</v>
      </c>
      <c r="E329" s="42">
        <f t="shared" si="32"/>
        <v>0.99029254838670755</v>
      </c>
      <c r="G329" s="40" t="s">
        <v>191</v>
      </c>
      <c r="H329" s="40" t="s">
        <v>4</v>
      </c>
      <c r="I329" s="40">
        <f>IFERROR(VLOOKUP($G329,'CH2015'!$A$3:$C$1897,3,FALSE),0)</f>
        <v>1</v>
      </c>
      <c r="J329" s="3">
        <f>IFERROR(VLOOKUP($G329,'CH2016'!$A$3:$C$1897,3,FALSE),0)</f>
        <v>1</v>
      </c>
      <c r="K329" s="3">
        <f>IFERROR(VLOOKUP($G329,'CH2017'!$A$3:$C$1897,3,FALSE),0)</f>
        <v>1</v>
      </c>
      <c r="L329" s="3">
        <f>IFERROR(VLOOKUP($G329,'CH2018'!$A$3:$C$1897,3,FALSE),0)</f>
        <v>1</v>
      </c>
      <c r="M329" s="3">
        <f>IFERROR(VLOOKUP($G329,'CH2019'!$A$3:$C$1897,3,FALSE),0)</f>
        <v>1</v>
      </c>
      <c r="N329" s="3">
        <f>IFERROR(VLOOKUP($G329,'CH2020'!$A$3:$C$1897,3,FALSE),0)</f>
        <v>4</v>
      </c>
      <c r="O329" s="17">
        <f t="shared" si="31"/>
        <v>9</v>
      </c>
      <c r="Q329" s="40" t="s">
        <v>328</v>
      </c>
      <c r="R329" s="40" t="s">
        <v>4</v>
      </c>
      <c r="S329" s="40">
        <v>0</v>
      </c>
      <c r="T329" s="3">
        <v>1</v>
      </c>
      <c r="U329" s="3">
        <v>0</v>
      </c>
      <c r="V329" s="3">
        <v>0</v>
      </c>
      <c r="W329" s="3">
        <v>1</v>
      </c>
      <c r="X329" s="3">
        <v>2</v>
      </c>
      <c r="Y329" s="17">
        <v>4</v>
      </c>
    </row>
    <row r="330" spans="1:25" x14ac:dyDescent="0.3">
      <c r="A330" s="40" t="s">
        <v>273</v>
      </c>
      <c r="B330" s="40" t="s">
        <v>4</v>
      </c>
      <c r="C330" s="40">
        <v>26</v>
      </c>
      <c r="D330" s="41">
        <f t="shared" si="30"/>
        <v>3.914295005359573E-5</v>
      </c>
      <c r="E330" s="42">
        <f t="shared" si="32"/>
        <v>0.99033169133676113</v>
      </c>
      <c r="G330" s="40" t="s">
        <v>273</v>
      </c>
      <c r="H330" s="40" t="s">
        <v>4</v>
      </c>
      <c r="I330" s="40">
        <f>IFERROR(VLOOKUP($G330,'CH2015'!$A$3:$C$1897,3,FALSE),0)</f>
        <v>0</v>
      </c>
      <c r="J330" s="3">
        <f>IFERROR(VLOOKUP($G330,'CH2016'!$A$3:$C$1897,3,FALSE),0)</f>
        <v>0</v>
      </c>
      <c r="K330" s="3">
        <f>IFERROR(VLOOKUP($G330,'CH2017'!$A$3:$C$1897,3,FALSE),0)</f>
        <v>1</v>
      </c>
      <c r="L330" s="3">
        <f>IFERROR(VLOOKUP($G330,'CH2018'!$A$3:$C$1897,3,FALSE),0)</f>
        <v>1</v>
      </c>
      <c r="M330" s="3">
        <f>IFERROR(VLOOKUP($G330,'CH2019'!$A$3:$C$1897,3,FALSE),0)</f>
        <v>1</v>
      </c>
      <c r="N330" s="3">
        <f>IFERROR(VLOOKUP($G330,'CH2020'!$A$3:$C$1897,3,FALSE),0)</f>
        <v>0</v>
      </c>
      <c r="O330" s="17">
        <f t="shared" si="31"/>
        <v>3</v>
      </c>
      <c r="Q330" s="40" t="s">
        <v>227</v>
      </c>
      <c r="R330" s="40" t="s">
        <v>4</v>
      </c>
      <c r="S330" s="40">
        <v>0</v>
      </c>
      <c r="T330" s="17">
        <v>2</v>
      </c>
      <c r="U330" s="17">
        <v>0</v>
      </c>
      <c r="V330" s="17">
        <v>0</v>
      </c>
      <c r="W330" s="17">
        <v>0</v>
      </c>
      <c r="X330" s="17">
        <v>2</v>
      </c>
      <c r="Y330" s="17">
        <v>4</v>
      </c>
    </row>
    <row r="331" spans="1:25" x14ac:dyDescent="0.3">
      <c r="A331" s="40" t="s">
        <v>229</v>
      </c>
      <c r="B331" s="40" t="s">
        <v>4</v>
      </c>
      <c r="C331" s="40">
        <v>26</v>
      </c>
      <c r="D331" s="41">
        <f t="shared" si="30"/>
        <v>3.914295005359573E-5</v>
      </c>
      <c r="E331" s="42">
        <f t="shared" si="32"/>
        <v>0.99037083428681472</v>
      </c>
      <c r="G331" s="40" t="s">
        <v>229</v>
      </c>
      <c r="H331" s="40" t="s">
        <v>4</v>
      </c>
      <c r="I331" s="40">
        <f>IFERROR(VLOOKUP($G331,'CH2015'!$A$3:$C$1897,3,FALSE),0)</f>
        <v>0</v>
      </c>
      <c r="J331" s="3">
        <f>IFERROR(VLOOKUP($G331,'CH2016'!$A$3:$C$1897,3,FALSE),0)</f>
        <v>1</v>
      </c>
      <c r="K331" s="3">
        <f>IFERROR(VLOOKUP($G331,'CH2017'!$A$3:$C$1897,3,FALSE),0)</f>
        <v>0</v>
      </c>
      <c r="L331" s="3">
        <f>IFERROR(VLOOKUP($G331,'CH2018'!$A$3:$C$1897,3,FALSE),0)</f>
        <v>0</v>
      </c>
      <c r="M331" s="3">
        <f>IFERROR(VLOOKUP($G331,'CH2019'!$A$3:$C$1897,3,FALSE),0)</f>
        <v>0</v>
      </c>
      <c r="N331" s="3">
        <f>IFERROR(VLOOKUP($G331,'CH2020'!$A$3:$C$1897,3,FALSE),0)</f>
        <v>0</v>
      </c>
      <c r="O331" s="17">
        <f t="shared" si="31"/>
        <v>1</v>
      </c>
      <c r="Q331" s="40" t="s">
        <v>508</v>
      </c>
      <c r="R331" s="40" t="s">
        <v>4</v>
      </c>
      <c r="S331" s="40">
        <v>0</v>
      </c>
      <c r="T331" s="3">
        <v>0</v>
      </c>
      <c r="U331" s="3">
        <v>0</v>
      </c>
      <c r="V331" s="3">
        <v>1</v>
      </c>
      <c r="W331" s="3">
        <v>1</v>
      </c>
      <c r="X331" s="3">
        <v>2</v>
      </c>
      <c r="Y331" s="17">
        <v>4</v>
      </c>
    </row>
    <row r="332" spans="1:25" x14ac:dyDescent="0.3">
      <c r="A332" s="40" t="s">
        <v>605</v>
      </c>
      <c r="B332" s="40" t="s">
        <v>4</v>
      </c>
      <c r="C332" s="40">
        <v>26</v>
      </c>
      <c r="D332" s="41">
        <f t="shared" si="30"/>
        <v>3.914295005359573E-5</v>
      </c>
      <c r="E332" s="42">
        <f t="shared" si="32"/>
        <v>0.9904099772368683</v>
      </c>
      <c r="G332" s="40" t="s">
        <v>605</v>
      </c>
      <c r="H332" s="40" t="s">
        <v>4</v>
      </c>
      <c r="I332" s="40">
        <f>IFERROR(VLOOKUP($G332,'CH2015'!$A$3:$C$1897,3,FALSE),0)</f>
        <v>0</v>
      </c>
      <c r="J332" s="3">
        <f>IFERROR(VLOOKUP($G332,'CH2016'!$A$3:$C$1897,3,FALSE),0)</f>
        <v>0</v>
      </c>
      <c r="K332" s="3">
        <f>IFERROR(VLOOKUP($G332,'CH2017'!$A$3:$C$1897,3,FALSE),0)</f>
        <v>0</v>
      </c>
      <c r="L332" s="3">
        <f>IFERROR(VLOOKUP($G332,'CH2018'!$A$3:$C$1897,3,FALSE),0)</f>
        <v>0</v>
      </c>
      <c r="M332" s="3">
        <f>IFERROR(VLOOKUP($G332,'CH2019'!$A$3:$C$1897,3,FALSE),0)</f>
        <v>0</v>
      </c>
      <c r="N332" s="3">
        <f>IFERROR(VLOOKUP($G332,'CH2020'!$A$3:$C$1897,3,FALSE),0)</f>
        <v>0</v>
      </c>
      <c r="O332" s="17">
        <f t="shared" si="31"/>
        <v>0</v>
      </c>
      <c r="Q332" s="40" t="s">
        <v>648</v>
      </c>
      <c r="R332" s="40" t="s">
        <v>4</v>
      </c>
      <c r="S332" s="40">
        <v>1</v>
      </c>
      <c r="T332" s="3">
        <v>2</v>
      </c>
      <c r="U332" s="3">
        <v>0</v>
      </c>
      <c r="V332" s="3">
        <v>1</v>
      </c>
      <c r="W332" s="3">
        <v>0</v>
      </c>
      <c r="X332" s="3">
        <v>0</v>
      </c>
      <c r="Y332" s="17">
        <v>4</v>
      </c>
    </row>
    <row r="333" spans="1:25" x14ac:dyDescent="0.3">
      <c r="A333" s="40" t="s">
        <v>462</v>
      </c>
      <c r="B333" s="40" t="s">
        <v>4</v>
      </c>
      <c r="C333" s="40">
        <v>26</v>
      </c>
      <c r="D333" s="41">
        <f t="shared" si="30"/>
        <v>3.914295005359573E-5</v>
      </c>
      <c r="E333" s="42">
        <f t="shared" si="32"/>
        <v>0.99044912018692188</v>
      </c>
      <c r="G333" s="40" t="s">
        <v>462</v>
      </c>
      <c r="H333" s="40" t="s">
        <v>4</v>
      </c>
      <c r="I333" s="40">
        <f>IFERROR(VLOOKUP($G333,'CH2015'!$A$3:$C$1897,3,FALSE),0)</f>
        <v>0</v>
      </c>
      <c r="J333" s="3">
        <f>IFERROR(VLOOKUP($G333,'CH2016'!$A$3:$C$1897,3,FALSE),0)</f>
        <v>0</v>
      </c>
      <c r="K333" s="3">
        <f>IFERROR(VLOOKUP($G333,'CH2017'!$A$3:$C$1897,3,FALSE),0)</f>
        <v>0</v>
      </c>
      <c r="L333" s="3">
        <f>IFERROR(VLOOKUP($G333,'CH2018'!$A$3:$C$1897,3,FALSE),0)</f>
        <v>4</v>
      </c>
      <c r="M333" s="3">
        <f>IFERROR(VLOOKUP($G333,'CH2019'!$A$3:$C$1897,3,FALSE),0)</f>
        <v>2</v>
      </c>
      <c r="N333" s="3">
        <f>IFERROR(VLOOKUP($G333,'CH2020'!$A$3:$C$1897,3,FALSE),0)</f>
        <v>2</v>
      </c>
      <c r="O333" s="17">
        <f t="shared" si="31"/>
        <v>8</v>
      </c>
      <c r="Q333" s="40" t="s">
        <v>295</v>
      </c>
      <c r="R333" s="40" t="s">
        <v>4</v>
      </c>
      <c r="S333" s="40">
        <v>2</v>
      </c>
      <c r="T333" s="3">
        <v>0</v>
      </c>
      <c r="U333" s="3">
        <v>1</v>
      </c>
      <c r="V333" s="3">
        <v>0</v>
      </c>
      <c r="W333" s="3">
        <v>0</v>
      </c>
      <c r="X333" s="3">
        <v>1</v>
      </c>
      <c r="Y333" s="17">
        <v>4</v>
      </c>
    </row>
    <row r="334" spans="1:25" x14ac:dyDescent="0.3">
      <c r="A334" s="40" t="s">
        <v>371</v>
      </c>
      <c r="B334" s="40" t="s">
        <v>4</v>
      </c>
      <c r="C334" s="40">
        <v>25</v>
      </c>
      <c r="D334" s="41">
        <f t="shared" si="30"/>
        <v>3.7637451974611281E-5</v>
      </c>
      <c r="E334" s="42">
        <f t="shared" si="32"/>
        <v>0.99048675763889649</v>
      </c>
      <c r="G334" s="40" t="s">
        <v>371</v>
      </c>
      <c r="H334" s="40" t="s">
        <v>4</v>
      </c>
      <c r="I334" s="40">
        <f>IFERROR(VLOOKUP($G334,'CH2015'!$A$3:$C$1897,3,FALSE),0)</f>
        <v>3</v>
      </c>
      <c r="J334" s="3">
        <f>IFERROR(VLOOKUP($G334,'CH2016'!$A$3:$C$1897,3,FALSE),0)</f>
        <v>1</v>
      </c>
      <c r="K334" s="3">
        <f>IFERROR(VLOOKUP($G334,'CH2017'!$A$3:$C$1897,3,FALSE),0)</f>
        <v>3</v>
      </c>
      <c r="L334" s="3">
        <f>IFERROR(VLOOKUP($G334,'CH2018'!$A$3:$C$1897,3,FALSE),0)</f>
        <v>0</v>
      </c>
      <c r="M334" s="3">
        <f>IFERROR(VLOOKUP($G334,'CH2019'!$A$3:$C$1897,3,FALSE),0)</f>
        <v>0</v>
      </c>
      <c r="N334" s="3">
        <f>IFERROR(VLOOKUP($G334,'CH2020'!$A$3:$C$1897,3,FALSE),0)</f>
        <v>2</v>
      </c>
      <c r="O334" s="17">
        <f t="shared" si="31"/>
        <v>9</v>
      </c>
      <c r="Q334" s="40" t="s">
        <v>669</v>
      </c>
      <c r="R334" s="40" t="s">
        <v>4</v>
      </c>
      <c r="S334" s="40">
        <v>0</v>
      </c>
      <c r="T334" s="3">
        <v>0</v>
      </c>
      <c r="U334" s="3">
        <v>0</v>
      </c>
      <c r="V334" s="3">
        <v>1</v>
      </c>
      <c r="W334" s="3">
        <v>1</v>
      </c>
      <c r="X334" s="3">
        <v>2</v>
      </c>
      <c r="Y334" s="17">
        <v>4</v>
      </c>
    </row>
    <row r="335" spans="1:25" x14ac:dyDescent="0.3">
      <c r="A335" s="40" t="s">
        <v>327</v>
      </c>
      <c r="B335" s="40" t="s">
        <v>4</v>
      </c>
      <c r="C335" s="40">
        <v>25</v>
      </c>
      <c r="D335" s="41">
        <f t="shared" si="30"/>
        <v>3.7637451974611281E-5</v>
      </c>
      <c r="E335" s="42">
        <f t="shared" si="32"/>
        <v>0.99052439509087109</v>
      </c>
      <c r="G335" s="40" t="s">
        <v>327</v>
      </c>
      <c r="H335" s="40" t="s">
        <v>4</v>
      </c>
      <c r="I335" s="40">
        <f>IFERROR(VLOOKUP($G335,'CH2015'!$A$3:$C$1897,3,FALSE),0)</f>
        <v>0</v>
      </c>
      <c r="J335" s="3">
        <f>IFERROR(VLOOKUP($G335,'CH2016'!$A$3:$C$1897,3,FALSE),0)</f>
        <v>0</v>
      </c>
      <c r="K335" s="3">
        <f>IFERROR(VLOOKUP($G335,'CH2017'!$A$3:$C$1897,3,FALSE),0)</f>
        <v>0</v>
      </c>
      <c r="L335" s="3">
        <f>IFERROR(VLOOKUP($G335,'CH2018'!$A$3:$C$1897,3,FALSE),0)</f>
        <v>0</v>
      </c>
      <c r="M335" s="3">
        <f>IFERROR(VLOOKUP($G335,'CH2019'!$A$3:$C$1897,3,FALSE),0)</f>
        <v>1</v>
      </c>
      <c r="N335" s="3">
        <f>IFERROR(VLOOKUP($G335,'CH2020'!$A$3:$C$1897,3,FALSE),0)</f>
        <v>1</v>
      </c>
      <c r="O335" s="17">
        <f t="shared" si="31"/>
        <v>2</v>
      </c>
      <c r="Q335" s="40" t="s">
        <v>369</v>
      </c>
      <c r="R335" s="40" t="s">
        <v>4</v>
      </c>
      <c r="S335" s="40">
        <v>0</v>
      </c>
      <c r="T335" s="3">
        <v>1</v>
      </c>
      <c r="U335" s="3">
        <v>0</v>
      </c>
      <c r="V335" s="3">
        <v>2</v>
      </c>
      <c r="W335" s="3">
        <v>0</v>
      </c>
      <c r="X335" s="3">
        <v>1</v>
      </c>
      <c r="Y335" s="17">
        <v>4</v>
      </c>
    </row>
    <row r="336" spans="1:25" x14ac:dyDescent="0.3">
      <c r="A336" s="40" t="s">
        <v>361</v>
      </c>
      <c r="B336" s="40" t="s">
        <v>4</v>
      </c>
      <c r="C336" s="40">
        <v>25</v>
      </c>
      <c r="D336" s="41">
        <f t="shared" si="30"/>
        <v>3.7637451974611281E-5</v>
      </c>
      <c r="E336" s="42">
        <f t="shared" si="32"/>
        <v>0.99056203254284569</v>
      </c>
      <c r="G336" s="40" t="s">
        <v>361</v>
      </c>
      <c r="H336" s="40" t="s">
        <v>4</v>
      </c>
      <c r="I336" s="40">
        <f>IFERROR(VLOOKUP($G336,'CH2015'!$A$3:$C$1897,3,FALSE),0)</f>
        <v>0</v>
      </c>
      <c r="J336" s="3">
        <f>IFERROR(VLOOKUP($G336,'CH2016'!$A$3:$C$1897,3,FALSE),0)</f>
        <v>0</v>
      </c>
      <c r="K336" s="3">
        <f>IFERROR(VLOOKUP($G336,'CH2017'!$A$3:$C$1897,3,FALSE),0)</f>
        <v>0</v>
      </c>
      <c r="L336" s="3">
        <f>IFERROR(VLOOKUP($G336,'CH2018'!$A$3:$C$1897,3,FALSE),0)</f>
        <v>0</v>
      </c>
      <c r="M336" s="3">
        <f>IFERROR(VLOOKUP($G336,'CH2019'!$A$3:$C$1897,3,FALSE),0)</f>
        <v>0</v>
      </c>
      <c r="N336" s="3">
        <f>IFERROR(VLOOKUP($G336,'CH2020'!$A$3:$C$1897,3,FALSE),0)</f>
        <v>0</v>
      </c>
      <c r="O336" s="17">
        <f t="shared" si="31"/>
        <v>0</v>
      </c>
      <c r="Q336" s="40" t="s">
        <v>458</v>
      </c>
      <c r="R336" s="40" t="s">
        <v>4</v>
      </c>
      <c r="S336" s="40">
        <v>0</v>
      </c>
      <c r="T336" s="3">
        <v>0</v>
      </c>
      <c r="U336" s="3">
        <v>0</v>
      </c>
      <c r="V336" s="3">
        <v>1</v>
      </c>
      <c r="W336" s="3">
        <v>0</v>
      </c>
      <c r="X336" s="3">
        <v>3</v>
      </c>
      <c r="Y336" s="17">
        <v>4</v>
      </c>
    </row>
    <row r="337" spans="1:25" x14ac:dyDescent="0.3">
      <c r="A337" s="40" t="s">
        <v>508</v>
      </c>
      <c r="B337" s="40" t="s">
        <v>4</v>
      </c>
      <c r="C337" s="40">
        <v>25</v>
      </c>
      <c r="D337" s="41">
        <f t="shared" si="30"/>
        <v>3.7637451974611281E-5</v>
      </c>
      <c r="E337" s="42">
        <f t="shared" si="32"/>
        <v>0.9905996699948203</v>
      </c>
      <c r="G337" s="40" t="s">
        <v>508</v>
      </c>
      <c r="H337" s="40" t="s">
        <v>4</v>
      </c>
      <c r="I337" s="40">
        <f>IFERROR(VLOOKUP($G337,'CH2015'!$A$3:$C$1897,3,FALSE),0)</f>
        <v>0</v>
      </c>
      <c r="J337" s="3">
        <f>IFERROR(VLOOKUP($G337,'CH2016'!$A$3:$C$1897,3,FALSE),0)</f>
        <v>0</v>
      </c>
      <c r="K337" s="3">
        <f>IFERROR(VLOOKUP($G337,'CH2017'!$A$3:$C$1897,3,FALSE),0)</f>
        <v>0</v>
      </c>
      <c r="L337" s="3">
        <f>IFERROR(VLOOKUP($G337,'CH2018'!$A$3:$C$1897,3,FALSE),0)</f>
        <v>1</v>
      </c>
      <c r="M337" s="3">
        <f>IFERROR(VLOOKUP($G337,'CH2019'!$A$3:$C$1897,3,FALSE),0)</f>
        <v>1</v>
      </c>
      <c r="N337" s="3">
        <f>IFERROR(VLOOKUP($G337,'CH2020'!$A$3:$C$1897,3,FALSE),0)</f>
        <v>2</v>
      </c>
      <c r="O337" s="17">
        <f t="shared" si="31"/>
        <v>4</v>
      </c>
      <c r="Q337" s="40" t="s">
        <v>269</v>
      </c>
      <c r="R337" s="40" t="s">
        <v>4</v>
      </c>
      <c r="S337" s="40">
        <v>1</v>
      </c>
      <c r="T337" s="3">
        <v>3</v>
      </c>
      <c r="U337" s="3">
        <v>0</v>
      </c>
      <c r="V337" s="3">
        <v>0</v>
      </c>
      <c r="W337" s="3">
        <v>0</v>
      </c>
      <c r="X337" s="3">
        <v>0</v>
      </c>
      <c r="Y337" s="17">
        <v>4</v>
      </c>
    </row>
    <row r="338" spans="1:25" x14ac:dyDescent="0.3">
      <c r="A338" s="40" t="s">
        <v>363</v>
      </c>
      <c r="B338" s="40" t="s">
        <v>4</v>
      </c>
      <c r="C338" s="40">
        <v>25</v>
      </c>
      <c r="D338" s="41">
        <f t="shared" si="30"/>
        <v>3.7637451974611281E-5</v>
      </c>
      <c r="E338" s="42">
        <f t="shared" si="32"/>
        <v>0.9906373074467949</v>
      </c>
      <c r="G338" s="40" t="s">
        <v>363</v>
      </c>
      <c r="H338" s="40" t="s">
        <v>4</v>
      </c>
      <c r="I338" s="40">
        <f>IFERROR(VLOOKUP($G338,'CH2015'!$A$3:$C$1897,3,FALSE),0)</f>
        <v>0</v>
      </c>
      <c r="J338" s="3">
        <f>IFERROR(VLOOKUP($G338,'CH2016'!$A$3:$C$1897,3,FALSE),0)</f>
        <v>0</v>
      </c>
      <c r="K338" s="3">
        <f>IFERROR(VLOOKUP($G338,'CH2017'!$A$3:$C$1897,3,FALSE),0)</f>
        <v>0</v>
      </c>
      <c r="L338" s="3">
        <f>IFERROR(VLOOKUP($G338,'CH2018'!$A$3:$C$1897,3,FALSE),0)</f>
        <v>0</v>
      </c>
      <c r="M338" s="3">
        <f>IFERROR(VLOOKUP($G338,'CH2019'!$A$3:$C$1897,3,FALSE),0)</f>
        <v>2</v>
      </c>
      <c r="N338" s="3">
        <f>IFERROR(VLOOKUP($G338,'CH2020'!$A$3:$C$1897,3,FALSE),0)</f>
        <v>6</v>
      </c>
      <c r="O338" s="17">
        <f t="shared" si="31"/>
        <v>8</v>
      </c>
      <c r="Q338" s="40" t="s">
        <v>381</v>
      </c>
      <c r="R338" s="40" t="s">
        <v>4</v>
      </c>
      <c r="S338" s="40">
        <v>1</v>
      </c>
      <c r="T338" s="3">
        <v>1</v>
      </c>
      <c r="U338" s="3">
        <v>0</v>
      </c>
      <c r="V338" s="3">
        <v>0</v>
      </c>
      <c r="W338" s="3">
        <v>0</v>
      </c>
      <c r="X338" s="3">
        <v>2</v>
      </c>
      <c r="Y338" s="17">
        <v>4</v>
      </c>
    </row>
    <row r="339" spans="1:25" x14ac:dyDescent="0.3">
      <c r="A339" s="40" t="s">
        <v>617</v>
      </c>
      <c r="B339" s="40" t="s">
        <v>4</v>
      </c>
      <c r="C339" s="40">
        <v>25</v>
      </c>
      <c r="D339" s="41">
        <f t="shared" si="30"/>
        <v>3.7637451974611281E-5</v>
      </c>
      <c r="E339" s="42">
        <f t="shared" si="32"/>
        <v>0.99067494489876951</v>
      </c>
      <c r="G339" s="40" t="s">
        <v>617</v>
      </c>
      <c r="H339" s="40" t="s">
        <v>4</v>
      </c>
      <c r="I339" s="40">
        <f>IFERROR(VLOOKUP($G339,'CH2015'!$A$3:$C$1897,3,FALSE),0)</f>
        <v>0</v>
      </c>
      <c r="J339" s="3">
        <f>IFERROR(VLOOKUP($G339,'CH2016'!$A$3:$C$1897,3,FALSE),0)</f>
        <v>0</v>
      </c>
      <c r="K339" s="3">
        <f>IFERROR(VLOOKUP($G339,'CH2017'!$A$3:$C$1897,3,FALSE),0)</f>
        <v>0</v>
      </c>
      <c r="L339" s="3">
        <f>IFERROR(VLOOKUP($G339,'CH2018'!$A$3:$C$1897,3,FALSE),0)</f>
        <v>0</v>
      </c>
      <c r="M339" s="3">
        <f>IFERROR(VLOOKUP($G339,'CH2019'!$A$3:$C$1897,3,FALSE),0)</f>
        <v>1</v>
      </c>
      <c r="N339" s="3">
        <f>IFERROR(VLOOKUP($G339,'CH2020'!$A$3:$C$1897,3,FALSE),0)</f>
        <v>0</v>
      </c>
      <c r="O339" s="17">
        <f t="shared" si="31"/>
        <v>1</v>
      </c>
      <c r="Q339" s="40" t="s">
        <v>511</v>
      </c>
      <c r="R339" s="40" t="s">
        <v>4</v>
      </c>
      <c r="S339" s="40">
        <v>1</v>
      </c>
      <c r="T339" s="3">
        <v>0</v>
      </c>
      <c r="U339" s="3">
        <v>0</v>
      </c>
      <c r="V339" s="3">
        <v>1</v>
      </c>
      <c r="W339" s="3">
        <v>1</v>
      </c>
      <c r="X339" s="3">
        <v>1</v>
      </c>
      <c r="Y339" s="17">
        <v>4</v>
      </c>
    </row>
    <row r="340" spans="1:25" x14ac:dyDescent="0.3">
      <c r="A340" s="40" t="s">
        <v>311</v>
      </c>
      <c r="B340" s="40" t="s">
        <v>4</v>
      </c>
      <c r="C340" s="40">
        <v>25</v>
      </c>
      <c r="D340" s="41">
        <f t="shared" si="30"/>
        <v>3.7637451974611281E-5</v>
      </c>
      <c r="E340" s="42">
        <f t="shared" si="32"/>
        <v>0.99071258235074411</v>
      </c>
      <c r="G340" s="40" t="s">
        <v>311</v>
      </c>
      <c r="H340" s="40" t="s">
        <v>4</v>
      </c>
      <c r="I340" s="40">
        <f>IFERROR(VLOOKUP($G340,'CH2015'!$A$3:$C$1897,3,FALSE),0)</f>
        <v>0</v>
      </c>
      <c r="J340" s="3">
        <f>IFERROR(VLOOKUP($G340,'CH2016'!$A$3:$C$1897,3,FALSE),0)</f>
        <v>0</v>
      </c>
      <c r="K340" s="3">
        <f>IFERROR(VLOOKUP($G340,'CH2017'!$A$3:$C$1897,3,FALSE),0)</f>
        <v>0</v>
      </c>
      <c r="L340" s="3">
        <f>IFERROR(VLOOKUP($G340,'CH2018'!$A$3:$C$1897,3,FALSE),0)</f>
        <v>1</v>
      </c>
      <c r="M340" s="3">
        <f>IFERROR(VLOOKUP($G340,'CH2019'!$A$3:$C$1897,3,FALSE),0)</f>
        <v>1</v>
      </c>
      <c r="N340" s="3">
        <f>IFERROR(VLOOKUP($G340,'CH2020'!$A$3:$C$1897,3,FALSE),0)</f>
        <v>1</v>
      </c>
      <c r="O340" s="17">
        <f t="shared" si="31"/>
        <v>3</v>
      </c>
      <c r="Q340" s="40" t="s">
        <v>427</v>
      </c>
      <c r="R340" s="40" t="s">
        <v>4</v>
      </c>
      <c r="S340" s="40">
        <v>1</v>
      </c>
      <c r="T340" s="3">
        <v>0</v>
      </c>
      <c r="U340" s="3">
        <v>1</v>
      </c>
      <c r="V340" s="3">
        <v>0</v>
      </c>
      <c r="W340" s="3">
        <v>1</v>
      </c>
      <c r="X340" s="3">
        <v>1</v>
      </c>
      <c r="Y340" s="17">
        <v>4</v>
      </c>
    </row>
    <row r="341" spans="1:25" x14ac:dyDescent="0.3">
      <c r="A341" s="40" t="s">
        <v>619</v>
      </c>
      <c r="B341" s="40" t="s">
        <v>4</v>
      </c>
      <c r="C341" s="40">
        <v>25</v>
      </c>
      <c r="D341" s="41">
        <f t="shared" si="30"/>
        <v>3.7637451974611281E-5</v>
      </c>
      <c r="E341" s="42">
        <f t="shared" si="32"/>
        <v>0.99075021980271871</v>
      </c>
      <c r="G341" s="40" t="s">
        <v>619</v>
      </c>
      <c r="H341" s="40" t="s">
        <v>4</v>
      </c>
      <c r="I341" s="40">
        <f>IFERROR(VLOOKUP($G341,'CH2015'!$A$3:$C$1897,3,FALSE),0)</f>
        <v>0</v>
      </c>
      <c r="J341" s="3">
        <f>IFERROR(VLOOKUP($G341,'CH2016'!$A$3:$C$1897,3,FALSE),0)</f>
        <v>0</v>
      </c>
      <c r="K341" s="3">
        <f>IFERROR(VLOOKUP($G341,'CH2017'!$A$3:$C$1897,3,FALSE),0)</f>
        <v>0</v>
      </c>
      <c r="L341" s="3">
        <f>IFERROR(VLOOKUP($G341,'CH2018'!$A$3:$C$1897,3,FALSE),0)</f>
        <v>2</v>
      </c>
      <c r="M341" s="3">
        <f>IFERROR(VLOOKUP($G341,'CH2019'!$A$3:$C$1897,3,FALSE),0)</f>
        <v>3</v>
      </c>
      <c r="N341" s="3">
        <f>IFERROR(VLOOKUP($G341,'CH2020'!$A$3:$C$1897,3,FALSE),0)</f>
        <v>0</v>
      </c>
      <c r="O341" s="17">
        <f t="shared" si="31"/>
        <v>5</v>
      </c>
      <c r="Q341" s="40" t="s">
        <v>683</v>
      </c>
      <c r="R341" s="40" t="s">
        <v>4</v>
      </c>
      <c r="S341" s="40">
        <v>0</v>
      </c>
      <c r="T341" s="3">
        <v>0</v>
      </c>
      <c r="U341" s="3">
        <v>0</v>
      </c>
      <c r="V341" s="3">
        <v>1</v>
      </c>
      <c r="W341" s="3">
        <v>2</v>
      </c>
      <c r="X341" s="3">
        <v>1</v>
      </c>
      <c r="Y341" s="17">
        <v>4</v>
      </c>
    </row>
    <row r="342" spans="1:25" x14ac:dyDescent="0.3">
      <c r="A342" s="40" t="s">
        <v>405</v>
      </c>
      <c r="B342" s="40" t="s">
        <v>4</v>
      </c>
      <c r="C342" s="40">
        <v>24</v>
      </c>
      <c r="D342" s="41">
        <f t="shared" si="30"/>
        <v>3.6131953895626831E-5</v>
      </c>
      <c r="E342" s="42">
        <f t="shared" si="32"/>
        <v>0.99078635175661434</v>
      </c>
      <c r="G342" s="40" t="s">
        <v>405</v>
      </c>
      <c r="H342" s="40" t="s">
        <v>4</v>
      </c>
      <c r="I342" s="40">
        <f>IFERROR(VLOOKUP($G342,'CH2015'!$A$3:$C$1897,3,FALSE),0)</f>
        <v>0</v>
      </c>
      <c r="J342" s="3">
        <f>IFERROR(VLOOKUP($G342,'CH2016'!$A$3:$C$1897,3,FALSE),0)</f>
        <v>0</v>
      </c>
      <c r="K342" s="3">
        <f>IFERROR(VLOOKUP($G342,'CH2017'!$A$3:$C$1897,3,FALSE),0)</f>
        <v>1</v>
      </c>
      <c r="L342" s="3">
        <f>IFERROR(VLOOKUP($G342,'CH2018'!$A$3:$C$1897,3,FALSE),0)</f>
        <v>0</v>
      </c>
      <c r="M342" s="3">
        <f>IFERROR(VLOOKUP($G342,'CH2019'!$A$3:$C$1897,3,FALSE),0)</f>
        <v>2</v>
      </c>
      <c r="N342" s="3">
        <f>IFERROR(VLOOKUP($G342,'CH2020'!$A$3:$C$1897,3,FALSE),0)</f>
        <v>2</v>
      </c>
      <c r="O342" s="17">
        <f t="shared" si="31"/>
        <v>5</v>
      </c>
      <c r="Q342" s="40" t="s">
        <v>724</v>
      </c>
      <c r="R342" s="40" t="s">
        <v>4</v>
      </c>
      <c r="S342" s="40">
        <v>1</v>
      </c>
      <c r="T342" s="3">
        <v>0</v>
      </c>
      <c r="U342" s="3">
        <v>1</v>
      </c>
      <c r="V342" s="3">
        <v>2</v>
      </c>
      <c r="W342" s="3">
        <v>0</v>
      </c>
      <c r="X342" s="3">
        <v>0</v>
      </c>
      <c r="Y342" s="17">
        <v>4</v>
      </c>
    </row>
    <row r="343" spans="1:25" x14ac:dyDescent="0.3">
      <c r="A343" s="40" t="s">
        <v>542</v>
      </c>
      <c r="B343" s="40" t="s">
        <v>4</v>
      </c>
      <c r="C343" s="40">
        <v>24</v>
      </c>
      <c r="D343" s="41">
        <f t="shared" si="30"/>
        <v>3.6131953895626831E-5</v>
      </c>
      <c r="E343" s="42">
        <f t="shared" si="32"/>
        <v>0.99082248371050996</v>
      </c>
      <c r="G343" s="40" t="s">
        <v>542</v>
      </c>
      <c r="H343" s="40" t="s">
        <v>4</v>
      </c>
      <c r="I343" s="40">
        <f>IFERROR(VLOOKUP($G343,'CH2015'!$A$3:$C$1897,3,FALSE),0)</f>
        <v>2</v>
      </c>
      <c r="J343" s="3">
        <f>IFERROR(VLOOKUP($G343,'CH2016'!$A$3:$C$1897,3,FALSE),0)</f>
        <v>1</v>
      </c>
      <c r="K343" s="3">
        <f>IFERROR(VLOOKUP($G343,'CH2017'!$A$3:$C$1897,3,FALSE),0)</f>
        <v>2</v>
      </c>
      <c r="L343" s="3">
        <f>IFERROR(VLOOKUP($G343,'CH2018'!$A$3:$C$1897,3,FALSE),0)</f>
        <v>3</v>
      </c>
      <c r="M343" s="3">
        <f>IFERROR(VLOOKUP($G343,'CH2019'!$A$3:$C$1897,3,FALSE),0)</f>
        <v>2</v>
      </c>
      <c r="N343" s="3">
        <f>IFERROR(VLOOKUP($G343,'CH2020'!$A$3:$C$1897,3,FALSE),0)</f>
        <v>1</v>
      </c>
      <c r="O343" s="17">
        <f t="shared" si="31"/>
        <v>11</v>
      </c>
      <c r="Q343" s="40" t="s">
        <v>753</v>
      </c>
      <c r="R343" s="40" t="s">
        <v>4</v>
      </c>
      <c r="S343" s="40">
        <v>1</v>
      </c>
      <c r="T343" s="3">
        <v>0</v>
      </c>
      <c r="U343" s="3">
        <v>0</v>
      </c>
      <c r="V343" s="3">
        <v>2</v>
      </c>
      <c r="W343" s="3">
        <v>0</v>
      </c>
      <c r="X343" s="3">
        <v>1</v>
      </c>
      <c r="Y343" s="17">
        <v>4</v>
      </c>
    </row>
    <row r="344" spans="1:25" x14ac:dyDescent="0.3">
      <c r="A344" s="40" t="s">
        <v>647</v>
      </c>
      <c r="B344" s="40" t="s">
        <v>4</v>
      </c>
      <c r="C344" s="40">
        <v>24</v>
      </c>
      <c r="D344" s="41">
        <f t="shared" si="30"/>
        <v>3.6131953895626831E-5</v>
      </c>
      <c r="E344" s="42">
        <f t="shared" si="32"/>
        <v>0.99085861566440558</v>
      </c>
      <c r="G344" s="40" t="s">
        <v>647</v>
      </c>
      <c r="H344" s="40" t="s">
        <v>4</v>
      </c>
      <c r="I344" s="40">
        <f>IFERROR(VLOOKUP($G344,'CH2015'!$A$3:$C$1897,3,FALSE),0)</f>
        <v>4</v>
      </c>
      <c r="J344" s="3">
        <f>IFERROR(VLOOKUP($G344,'CH2016'!$A$3:$C$1897,3,FALSE),0)</f>
        <v>5</v>
      </c>
      <c r="K344" s="3">
        <f>IFERROR(VLOOKUP($G344,'CH2017'!$A$3:$C$1897,3,FALSE),0)</f>
        <v>1</v>
      </c>
      <c r="L344" s="3">
        <f>IFERROR(VLOOKUP($G344,'CH2018'!$A$3:$C$1897,3,FALSE),0)</f>
        <v>4</v>
      </c>
      <c r="M344" s="3">
        <f>IFERROR(VLOOKUP($G344,'CH2019'!$A$3:$C$1897,3,FALSE),0)</f>
        <v>3</v>
      </c>
      <c r="N344" s="3">
        <f>IFERROR(VLOOKUP($G344,'CH2020'!$A$3:$C$1897,3,FALSE),0)</f>
        <v>0</v>
      </c>
      <c r="O344" s="17">
        <f t="shared" si="31"/>
        <v>17</v>
      </c>
      <c r="Q344" s="40" t="s">
        <v>285</v>
      </c>
      <c r="R344" s="40" t="s">
        <v>4</v>
      </c>
      <c r="S344" s="40">
        <v>0</v>
      </c>
      <c r="T344" s="3">
        <v>1</v>
      </c>
      <c r="U344" s="3">
        <v>0</v>
      </c>
      <c r="V344" s="3">
        <v>1</v>
      </c>
      <c r="W344" s="3">
        <v>1</v>
      </c>
      <c r="X344" s="3">
        <v>1</v>
      </c>
      <c r="Y344" s="17">
        <v>4</v>
      </c>
    </row>
    <row r="345" spans="1:25" x14ac:dyDescent="0.3">
      <c r="A345" s="40" t="s">
        <v>651</v>
      </c>
      <c r="B345" s="40" t="s">
        <v>4</v>
      </c>
      <c r="C345" s="40">
        <v>24</v>
      </c>
      <c r="D345" s="41">
        <f t="shared" si="30"/>
        <v>3.6131953895626831E-5</v>
      </c>
      <c r="E345" s="42">
        <f t="shared" si="32"/>
        <v>0.99089474761830121</v>
      </c>
      <c r="G345" s="40" t="s">
        <v>651</v>
      </c>
      <c r="H345" s="40" t="s">
        <v>4</v>
      </c>
      <c r="I345" s="40">
        <f>IFERROR(VLOOKUP($G345,'CH2015'!$A$3:$C$1897,3,FALSE),0)</f>
        <v>0</v>
      </c>
      <c r="J345" s="3">
        <f>IFERROR(VLOOKUP($G345,'CH2016'!$A$3:$C$1897,3,FALSE),0)</f>
        <v>0</v>
      </c>
      <c r="K345" s="3">
        <f>IFERROR(VLOOKUP($G345,'CH2017'!$A$3:$C$1897,3,FALSE),0)</f>
        <v>1</v>
      </c>
      <c r="L345" s="3">
        <f>IFERROR(VLOOKUP($G345,'CH2018'!$A$3:$C$1897,3,FALSE),0)</f>
        <v>1</v>
      </c>
      <c r="M345" s="3">
        <f>IFERROR(VLOOKUP($G345,'CH2019'!$A$3:$C$1897,3,FALSE),0)</f>
        <v>1</v>
      </c>
      <c r="N345" s="3">
        <f>IFERROR(VLOOKUP($G345,'CH2020'!$A$3:$C$1897,3,FALSE),0)</f>
        <v>2</v>
      </c>
      <c r="O345" s="17">
        <f t="shared" si="31"/>
        <v>5</v>
      </c>
      <c r="Q345" s="40" t="s">
        <v>744</v>
      </c>
      <c r="R345" s="40" t="s">
        <v>4</v>
      </c>
      <c r="S345" s="40">
        <v>0</v>
      </c>
      <c r="T345" s="3">
        <v>1</v>
      </c>
      <c r="U345" s="3">
        <v>1</v>
      </c>
      <c r="V345" s="3">
        <v>0</v>
      </c>
      <c r="W345" s="3">
        <v>2</v>
      </c>
      <c r="X345" s="3">
        <v>0</v>
      </c>
      <c r="Y345" s="17">
        <v>4</v>
      </c>
    </row>
    <row r="346" spans="1:25" x14ac:dyDescent="0.3">
      <c r="A346" s="40" t="s">
        <v>648</v>
      </c>
      <c r="B346" s="40" t="s">
        <v>4</v>
      </c>
      <c r="C346" s="40">
        <v>23</v>
      </c>
      <c r="D346" s="41">
        <f t="shared" si="30"/>
        <v>3.4626455816642376E-5</v>
      </c>
      <c r="E346" s="42">
        <f t="shared" si="32"/>
        <v>0.99092937407411785</v>
      </c>
      <c r="G346" s="40" t="s">
        <v>648</v>
      </c>
      <c r="H346" s="40" t="s">
        <v>4</v>
      </c>
      <c r="I346" s="40">
        <f>IFERROR(VLOOKUP($G346,'CH2015'!$A$3:$C$1897,3,FALSE),0)</f>
        <v>1</v>
      </c>
      <c r="J346" s="3">
        <f>IFERROR(VLOOKUP($G346,'CH2016'!$A$3:$C$1897,3,FALSE),0)</f>
        <v>2</v>
      </c>
      <c r="K346" s="3">
        <f>IFERROR(VLOOKUP($G346,'CH2017'!$A$3:$C$1897,3,FALSE),0)</f>
        <v>0</v>
      </c>
      <c r="L346" s="3">
        <f>IFERROR(VLOOKUP($G346,'CH2018'!$A$3:$C$1897,3,FALSE),0)</f>
        <v>1</v>
      </c>
      <c r="M346" s="3">
        <f>IFERROR(VLOOKUP($G346,'CH2019'!$A$3:$C$1897,3,FALSE),0)</f>
        <v>0</v>
      </c>
      <c r="N346" s="3">
        <f>IFERROR(VLOOKUP($G346,'CH2020'!$A$3:$C$1897,3,FALSE),0)</f>
        <v>0</v>
      </c>
      <c r="O346" s="17">
        <f t="shared" si="31"/>
        <v>4</v>
      </c>
      <c r="Q346" s="40" t="s">
        <v>483</v>
      </c>
      <c r="R346" s="40" t="s">
        <v>4</v>
      </c>
      <c r="S346" s="40">
        <v>1</v>
      </c>
      <c r="T346" s="3">
        <v>0</v>
      </c>
      <c r="U346" s="3">
        <v>1</v>
      </c>
      <c r="V346" s="3">
        <v>0</v>
      </c>
      <c r="W346" s="3">
        <v>2</v>
      </c>
      <c r="X346" s="3">
        <v>0</v>
      </c>
      <c r="Y346" s="17">
        <v>4</v>
      </c>
    </row>
    <row r="347" spans="1:25" x14ac:dyDescent="0.3">
      <c r="A347" s="40" t="s">
        <v>295</v>
      </c>
      <c r="B347" s="40" t="s">
        <v>4</v>
      </c>
      <c r="C347" s="40">
        <v>23</v>
      </c>
      <c r="D347" s="41">
        <f t="shared" si="30"/>
        <v>3.4626455816642376E-5</v>
      </c>
      <c r="E347" s="42">
        <f t="shared" si="32"/>
        <v>0.9909640005299345</v>
      </c>
      <c r="G347" s="40" t="s">
        <v>295</v>
      </c>
      <c r="H347" s="40" t="s">
        <v>4</v>
      </c>
      <c r="I347" s="40">
        <f>IFERROR(VLOOKUP($G347,'CH2015'!$A$3:$C$1897,3,FALSE),0)</f>
        <v>2</v>
      </c>
      <c r="J347" s="3">
        <f>IFERROR(VLOOKUP($G347,'CH2016'!$A$3:$C$1897,3,FALSE),0)</f>
        <v>0</v>
      </c>
      <c r="K347" s="3">
        <f>IFERROR(VLOOKUP($G347,'CH2017'!$A$3:$C$1897,3,FALSE),0)</f>
        <v>1</v>
      </c>
      <c r="L347" s="3">
        <f>IFERROR(VLOOKUP($G347,'CH2018'!$A$3:$C$1897,3,FALSE),0)</f>
        <v>0</v>
      </c>
      <c r="M347" s="3">
        <f>IFERROR(VLOOKUP($G347,'CH2019'!$A$3:$C$1897,3,FALSE),0)</f>
        <v>0</v>
      </c>
      <c r="N347" s="3">
        <f>IFERROR(VLOOKUP($G347,'CH2020'!$A$3:$C$1897,3,FALSE),0)</f>
        <v>1</v>
      </c>
      <c r="O347" s="17">
        <f t="shared" si="31"/>
        <v>4</v>
      </c>
      <c r="Q347" s="40" t="s">
        <v>679</v>
      </c>
      <c r="R347" s="40" t="s">
        <v>4</v>
      </c>
      <c r="S347" s="40">
        <v>2</v>
      </c>
      <c r="T347" s="3">
        <v>0</v>
      </c>
      <c r="U347" s="3">
        <v>2</v>
      </c>
      <c r="V347" s="3">
        <v>0</v>
      </c>
      <c r="W347" s="3">
        <v>0</v>
      </c>
      <c r="X347" s="3">
        <v>0</v>
      </c>
      <c r="Y347" s="17">
        <v>4</v>
      </c>
    </row>
    <row r="348" spans="1:25" x14ac:dyDescent="0.3">
      <c r="A348" s="40" t="s">
        <v>198</v>
      </c>
      <c r="B348" s="40" t="s">
        <v>4</v>
      </c>
      <c r="C348" s="40">
        <v>23</v>
      </c>
      <c r="D348" s="41">
        <f t="shared" si="30"/>
        <v>3.4626455816642376E-5</v>
      </c>
      <c r="E348" s="42">
        <f t="shared" si="32"/>
        <v>0.99099862698575114</v>
      </c>
      <c r="G348" s="40" t="s">
        <v>198</v>
      </c>
      <c r="H348" s="40" t="s">
        <v>4</v>
      </c>
      <c r="I348" s="40">
        <f>IFERROR(VLOOKUP($G348,'CH2015'!$A$3:$C$1897,3,FALSE),0)</f>
        <v>2</v>
      </c>
      <c r="J348" s="3">
        <f>IFERROR(VLOOKUP($G348,'CH2016'!$A$3:$C$1897,3,FALSE),0)</f>
        <v>3</v>
      </c>
      <c r="K348" s="3">
        <f>IFERROR(VLOOKUP($G348,'CH2017'!$A$3:$C$1897,3,FALSE),0)</f>
        <v>2</v>
      </c>
      <c r="L348" s="3">
        <f>IFERROR(VLOOKUP($G348,'CH2018'!$A$3:$C$1897,3,FALSE),0)</f>
        <v>1</v>
      </c>
      <c r="M348" s="3">
        <f>IFERROR(VLOOKUP($G348,'CH2019'!$A$3:$C$1897,3,FALSE),0)</f>
        <v>4</v>
      </c>
      <c r="N348" s="3">
        <f>IFERROR(VLOOKUP($G348,'CH2020'!$A$3:$C$1897,3,FALSE),0)</f>
        <v>4</v>
      </c>
      <c r="O348" s="17">
        <f t="shared" si="31"/>
        <v>16</v>
      </c>
      <c r="Q348" s="40" t="s">
        <v>391</v>
      </c>
      <c r="R348" s="40" t="s">
        <v>4</v>
      </c>
      <c r="S348" s="40">
        <v>1</v>
      </c>
      <c r="T348" s="3">
        <v>0</v>
      </c>
      <c r="U348" s="3">
        <v>0</v>
      </c>
      <c r="V348" s="3">
        <v>2</v>
      </c>
      <c r="W348" s="3">
        <v>0</v>
      </c>
      <c r="X348" s="3">
        <v>1</v>
      </c>
      <c r="Y348" s="17">
        <v>4</v>
      </c>
    </row>
    <row r="349" spans="1:25" x14ac:dyDescent="0.3">
      <c r="A349" s="40" t="s">
        <v>358</v>
      </c>
      <c r="B349" s="40" t="s">
        <v>4</v>
      </c>
      <c r="C349" s="40">
        <v>23</v>
      </c>
      <c r="D349" s="41">
        <f t="shared" si="30"/>
        <v>3.4626455816642376E-5</v>
      </c>
      <c r="E349" s="42">
        <f t="shared" si="32"/>
        <v>0.99103325344156779</v>
      </c>
      <c r="G349" s="40" t="s">
        <v>358</v>
      </c>
      <c r="H349" s="40" t="s">
        <v>4</v>
      </c>
      <c r="I349" s="40">
        <f>IFERROR(VLOOKUP($G349,'CH2015'!$A$3:$C$1897,3,FALSE),0)</f>
        <v>0</v>
      </c>
      <c r="J349" s="3">
        <f>IFERROR(VLOOKUP($G349,'CH2016'!$A$3:$C$1897,3,FALSE),0)</f>
        <v>0</v>
      </c>
      <c r="K349" s="3">
        <f>IFERROR(VLOOKUP($G349,'CH2017'!$A$3:$C$1897,3,FALSE),0)</f>
        <v>0</v>
      </c>
      <c r="L349" s="3">
        <f>IFERROR(VLOOKUP($G349,'CH2018'!$A$3:$C$1897,3,FALSE),0)</f>
        <v>0</v>
      </c>
      <c r="M349" s="3">
        <f>IFERROR(VLOOKUP($G349,'CH2019'!$A$3:$C$1897,3,FALSE),0)</f>
        <v>0</v>
      </c>
      <c r="N349" s="3">
        <f>IFERROR(VLOOKUP($G349,'CH2020'!$A$3:$C$1897,3,FALSE),0)</f>
        <v>0</v>
      </c>
      <c r="O349" s="17">
        <f t="shared" si="31"/>
        <v>0</v>
      </c>
      <c r="Q349" s="40" t="s">
        <v>826</v>
      </c>
      <c r="R349" s="40" t="s">
        <v>4</v>
      </c>
      <c r="S349" s="40">
        <v>0</v>
      </c>
      <c r="T349" s="3">
        <v>1</v>
      </c>
      <c r="U349" s="3">
        <v>1</v>
      </c>
      <c r="V349" s="3">
        <v>2</v>
      </c>
      <c r="W349" s="3">
        <v>0</v>
      </c>
      <c r="X349" s="3">
        <v>0</v>
      </c>
      <c r="Y349" s="17">
        <v>4</v>
      </c>
    </row>
    <row r="350" spans="1:25" x14ac:dyDescent="0.3">
      <c r="A350" s="40" t="s">
        <v>210</v>
      </c>
      <c r="B350" s="40" t="s">
        <v>4</v>
      </c>
      <c r="C350" s="40">
        <v>23</v>
      </c>
      <c r="D350" s="41">
        <f t="shared" si="30"/>
        <v>3.4626455816642376E-5</v>
      </c>
      <c r="E350" s="42">
        <f t="shared" si="32"/>
        <v>0.99106787989738443</v>
      </c>
      <c r="G350" s="40" t="s">
        <v>210</v>
      </c>
      <c r="H350" s="40" t="s">
        <v>4</v>
      </c>
      <c r="I350" s="40">
        <f>IFERROR(VLOOKUP($G350,'CH2015'!$A$3:$C$1897,3,FALSE),0)</f>
        <v>0</v>
      </c>
      <c r="J350" s="3">
        <f>IFERROR(VLOOKUP($G350,'CH2016'!$A$3:$C$1897,3,FALSE),0)</f>
        <v>0</v>
      </c>
      <c r="K350" s="3">
        <f>IFERROR(VLOOKUP($G350,'CH2017'!$A$3:$C$1897,3,FALSE),0)</f>
        <v>0</v>
      </c>
      <c r="L350" s="3">
        <f>IFERROR(VLOOKUP($G350,'CH2018'!$A$3:$C$1897,3,FALSE),0)</f>
        <v>0</v>
      </c>
      <c r="M350" s="3">
        <f>IFERROR(VLOOKUP($G350,'CH2019'!$A$3:$C$1897,3,FALSE),0)</f>
        <v>0</v>
      </c>
      <c r="N350" s="3">
        <f>IFERROR(VLOOKUP($G350,'CH2020'!$A$3:$C$1897,3,FALSE),0)</f>
        <v>1</v>
      </c>
      <c r="O350" s="17">
        <f t="shared" si="31"/>
        <v>1</v>
      </c>
      <c r="Q350" s="40" t="s">
        <v>702</v>
      </c>
      <c r="R350" s="40" t="s">
        <v>4</v>
      </c>
      <c r="S350" s="40">
        <v>0</v>
      </c>
      <c r="T350" s="3">
        <v>0</v>
      </c>
      <c r="U350" s="3">
        <v>1</v>
      </c>
      <c r="V350" s="3">
        <v>1</v>
      </c>
      <c r="W350" s="3">
        <v>1</v>
      </c>
      <c r="X350" s="3">
        <v>1</v>
      </c>
      <c r="Y350" s="17">
        <v>4</v>
      </c>
    </row>
    <row r="351" spans="1:25" x14ac:dyDescent="0.3">
      <c r="A351" s="40" t="s">
        <v>264</v>
      </c>
      <c r="B351" s="40" t="s">
        <v>4</v>
      </c>
      <c r="C351" s="40">
        <v>22</v>
      </c>
      <c r="D351" s="41">
        <f t="shared" si="30"/>
        <v>3.3120957737657927E-5</v>
      </c>
      <c r="E351" s="42">
        <f t="shared" si="32"/>
        <v>0.99110100085512209</v>
      </c>
      <c r="G351" s="40" t="s">
        <v>264</v>
      </c>
      <c r="H351" s="40" t="s">
        <v>4</v>
      </c>
      <c r="I351" s="40">
        <f>IFERROR(VLOOKUP($G351,'CH2015'!$A$3:$C$1897,3,FALSE),0)</f>
        <v>2</v>
      </c>
      <c r="J351" s="3">
        <f>IFERROR(VLOOKUP($G351,'CH2016'!$A$3:$C$1897,3,FALSE),0)</f>
        <v>0</v>
      </c>
      <c r="K351" s="3">
        <f>IFERROR(VLOOKUP($G351,'CH2017'!$A$3:$C$1897,3,FALSE),0)</f>
        <v>0</v>
      </c>
      <c r="L351" s="3">
        <f>IFERROR(VLOOKUP($G351,'CH2018'!$A$3:$C$1897,3,FALSE),0)</f>
        <v>0</v>
      </c>
      <c r="M351" s="3">
        <f>IFERROR(VLOOKUP($G351,'CH2019'!$A$3:$C$1897,3,FALSE),0)</f>
        <v>0</v>
      </c>
      <c r="N351" s="3">
        <f>IFERROR(VLOOKUP($G351,'CH2020'!$A$3:$C$1897,3,FALSE),0)</f>
        <v>0</v>
      </c>
      <c r="O351" s="17">
        <f t="shared" si="31"/>
        <v>2</v>
      </c>
      <c r="Q351" s="40" t="s">
        <v>773</v>
      </c>
      <c r="R351" s="40" t="s">
        <v>4</v>
      </c>
      <c r="S351" s="40">
        <v>0</v>
      </c>
      <c r="T351" s="3">
        <v>0</v>
      </c>
      <c r="U351" s="3">
        <v>0</v>
      </c>
      <c r="V351" s="3">
        <v>0</v>
      </c>
      <c r="W351" s="3">
        <v>1</v>
      </c>
      <c r="X351" s="3">
        <v>3</v>
      </c>
      <c r="Y351" s="17">
        <v>4</v>
      </c>
    </row>
    <row r="352" spans="1:25" x14ac:dyDescent="0.3">
      <c r="A352" s="40" t="s">
        <v>230</v>
      </c>
      <c r="B352" s="40" t="s">
        <v>4</v>
      </c>
      <c r="C352" s="40">
        <v>22</v>
      </c>
      <c r="D352" s="41">
        <f t="shared" si="30"/>
        <v>3.3120957737657927E-5</v>
      </c>
      <c r="E352" s="42">
        <f t="shared" si="32"/>
        <v>0.99113412181285976</v>
      </c>
      <c r="G352" s="40" t="s">
        <v>230</v>
      </c>
      <c r="H352" s="40" t="s">
        <v>4</v>
      </c>
      <c r="I352" s="40">
        <f>IFERROR(VLOOKUP($G352,'CH2015'!$A$3:$C$1897,3,FALSE),0)</f>
        <v>3</v>
      </c>
      <c r="J352" s="3">
        <f>IFERROR(VLOOKUP($G352,'CH2016'!$A$3:$C$1897,3,FALSE),0)</f>
        <v>0</v>
      </c>
      <c r="K352" s="3">
        <f>IFERROR(VLOOKUP($G352,'CH2017'!$A$3:$C$1897,3,FALSE),0)</f>
        <v>1</v>
      </c>
      <c r="L352" s="3">
        <f>IFERROR(VLOOKUP($G352,'CH2018'!$A$3:$C$1897,3,FALSE),0)</f>
        <v>1</v>
      </c>
      <c r="M352" s="3">
        <f>IFERROR(VLOOKUP($G352,'CH2019'!$A$3:$C$1897,3,FALSE),0)</f>
        <v>1</v>
      </c>
      <c r="N352" s="3">
        <f>IFERROR(VLOOKUP($G352,'CH2020'!$A$3:$C$1897,3,FALSE),0)</f>
        <v>0</v>
      </c>
      <c r="O352" s="17">
        <f t="shared" si="31"/>
        <v>6</v>
      </c>
      <c r="Q352" s="40" t="s">
        <v>763</v>
      </c>
      <c r="R352" s="40" t="s">
        <v>4</v>
      </c>
      <c r="S352" s="40">
        <v>4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17">
        <v>4</v>
      </c>
    </row>
    <row r="353" spans="1:25" x14ac:dyDescent="0.3">
      <c r="A353" s="40" t="s">
        <v>645</v>
      </c>
      <c r="B353" s="40" t="s">
        <v>4</v>
      </c>
      <c r="C353" s="40">
        <v>22</v>
      </c>
      <c r="D353" s="41">
        <f t="shared" si="30"/>
        <v>3.3120957737657927E-5</v>
      </c>
      <c r="E353" s="42">
        <f t="shared" si="32"/>
        <v>0.99116724277059742</v>
      </c>
      <c r="G353" s="40" t="s">
        <v>645</v>
      </c>
      <c r="H353" s="40" t="s">
        <v>4</v>
      </c>
      <c r="I353" s="40">
        <f>IFERROR(VLOOKUP($G353,'CH2015'!$A$3:$C$1897,3,FALSE),0)</f>
        <v>1</v>
      </c>
      <c r="J353" s="3">
        <f>IFERROR(VLOOKUP($G353,'CH2016'!$A$3:$C$1897,3,FALSE),0)</f>
        <v>1</v>
      </c>
      <c r="K353" s="3">
        <f>IFERROR(VLOOKUP($G353,'CH2017'!$A$3:$C$1897,3,FALSE),0)</f>
        <v>0</v>
      </c>
      <c r="L353" s="3">
        <f>IFERROR(VLOOKUP($G353,'CH2018'!$A$3:$C$1897,3,FALSE),0)</f>
        <v>2</v>
      </c>
      <c r="M353" s="3">
        <f>IFERROR(VLOOKUP($G353,'CH2019'!$A$3:$C$1897,3,FALSE),0)</f>
        <v>1</v>
      </c>
      <c r="N353" s="3">
        <f>IFERROR(VLOOKUP($G353,'CH2020'!$A$3:$C$1897,3,FALSE),0)</f>
        <v>0</v>
      </c>
      <c r="O353" s="17">
        <f t="shared" si="31"/>
        <v>5</v>
      </c>
      <c r="Q353" s="40" t="s">
        <v>531</v>
      </c>
      <c r="R353" s="40" t="s">
        <v>4</v>
      </c>
      <c r="S353" s="40">
        <v>0</v>
      </c>
      <c r="T353" s="3">
        <v>0</v>
      </c>
      <c r="U353" s="3">
        <v>1</v>
      </c>
      <c r="V353" s="3">
        <v>0</v>
      </c>
      <c r="W353" s="3">
        <v>1</v>
      </c>
      <c r="X353" s="3">
        <v>2</v>
      </c>
      <c r="Y353" s="17">
        <v>4</v>
      </c>
    </row>
    <row r="354" spans="1:25" x14ac:dyDescent="0.3">
      <c r="A354" s="40" t="s">
        <v>387</v>
      </c>
      <c r="B354" s="40" t="s">
        <v>4</v>
      </c>
      <c r="C354" s="40">
        <v>22</v>
      </c>
      <c r="D354" s="41">
        <f t="shared" si="30"/>
        <v>3.3120957737657927E-5</v>
      </c>
      <c r="E354" s="42">
        <f t="shared" si="32"/>
        <v>0.99120036372833509</v>
      </c>
      <c r="G354" s="40" t="s">
        <v>387</v>
      </c>
      <c r="H354" s="40" t="s">
        <v>4</v>
      </c>
      <c r="I354" s="40">
        <f>IFERROR(VLOOKUP($G354,'CH2015'!$A$3:$C$1897,3,FALSE),0)</f>
        <v>0</v>
      </c>
      <c r="J354" s="3">
        <f>IFERROR(VLOOKUP($G354,'CH2016'!$A$3:$C$1897,3,FALSE),0)</f>
        <v>0</v>
      </c>
      <c r="K354" s="3">
        <f>IFERROR(VLOOKUP($G354,'CH2017'!$A$3:$C$1897,3,FALSE),0)</f>
        <v>0</v>
      </c>
      <c r="L354" s="3">
        <f>IFERROR(VLOOKUP($G354,'CH2018'!$A$3:$C$1897,3,FALSE),0)</f>
        <v>0</v>
      </c>
      <c r="M354" s="3">
        <f>IFERROR(VLOOKUP($G354,'CH2019'!$A$3:$C$1897,3,FALSE),0)</f>
        <v>0</v>
      </c>
      <c r="N354" s="3">
        <f>IFERROR(VLOOKUP($G354,'CH2020'!$A$3:$C$1897,3,FALSE),0)</f>
        <v>0</v>
      </c>
      <c r="O354" s="17">
        <f t="shared" si="31"/>
        <v>0</v>
      </c>
      <c r="Q354" s="40" t="s">
        <v>325</v>
      </c>
      <c r="R354" s="40" t="s">
        <v>4</v>
      </c>
      <c r="S354" s="40">
        <v>1</v>
      </c>
      <c r="T354" s="3">
        <v>1</v>
      </c>
      <c r="U354" s="3">
        <v>0</v>
      </c>
      <c r="V354" s="3">
        <v>0</v>
      </c>
      <c r="W354" s="3">
        <v>2</v>
      </c>
      <c r="X354" s="3">
        <v>0</v>
      </c>
      <c r="Y354" s="17">
        <v>4</v>
      </c>
    </row>
    <row r="355" spans="1:25" x14ac:dyDescent="0.3">
      <c r="A355" s="40" t="s">
        <v>326</v>
      </c>
      <c r="B355" s="40" t="s">
        <v>4</v>
      </c>
      <c r="C355" s="40">
        <v>22</v>
      </c>
      <c r="D355" s="41">
        <f t="shared" si="30"/>
        <v>3.3120957737657927E-5</v>
      </c>
      <c r="E355" s="42">
        <f t="shared" si="32"/>
        <v>0.99123348468607275</v>
      </c>
      <c r="G355" s="40" t="s">
        <v>326</v>
      </c>
      <c r="H355" s="40" t="s">
        <v>4</v>
      </c>
      <c r="I355" s="40">
        <f>IFERROR(VLOOKUP($G355,'CH2015'!$A$3:$C$1897,3,FALSE),0)</f>
        <v>0</v>
      </c>
      <c r="J355" s="3">
        <f>IFERROR(VLOOKUP($G355,'CH2016'!$A$3:$C$1897,3,FALSE),0)</f>
        <v>0</v>
      </c>
      <c r="K355" s="3">
        <f>IFERROR(VLOOKUP($G355,'CH2017'!$A$3:$C$1897,3,FALSE),0)</f>
        <v>1</v>
      </c>
      <c r="L355" s="3">
        <f>IFERROR(VLOOKUP($G355,'CH2018'!$A$3:$C$1897,3,FALSE),0)</f>
        <v>0</v>
      </c>
      <c r="M355" s="3">
        <f>IFERROR(VLOOKUP($G355,'CH2019'!$A$3:$C$1897,3,FALSE),0)</f>
        <v>0</v>
      </c>
      <c r="N355" s="3">
        <f>IFERROR(VLOOKUP($G355,'CH2020'!$A$3:$C$1897,3,FALSE),0)</f>
        <v>1</v>
      </c>
      <c r="O355" s="17">
        <f t="shared" si="31"/>
        <v>2</v>
      </c>
      <c r="Q355" s="40" t="s">
        <v>791</v>
      </c>
      <c r="R355" s="40" t="s">
        <v>4</v>
      </c>
      <c r="S355" s="40">
        <v>0</v>
      </c>
      <c r="T355" s="3">
        <v>0</v>
      </c>
      <c r="U355" s="3">
        <v>0</v>
      </c>
      <c r="V355" s="3">
        <v>2</v>
      </c>
      <c r="W355" s="3">
        <v>2</v>
      </c>
      <c r="X355" s="3">
        <v>0</v>
      </c>
      <c r="Y355" s="17">
        <v>4</v>
      </c>
    </row>
    <row r="356" spans="1:25" x14ac:dyDescent="0.3">
      <c r="A356" s="40" t="s">
        <v>342</v>
      </c>
      <c r="B356" s="40" t="s">
        <v>4</v>
      </c>
      <c r="C356" s="40">
        <v>22</v>
      </c>
      <c r="D356" s="41">
        <f t="shared" si="30"/>
        <v>3.3120957737657927E-5</v>
      </c>
      <c r="E356" s="42">
        <f t="shared" si="32"/>
        <v>0.99126660564381042</v>
      </c>
      <c r="G356" s="40" t="s">
        <v>342</v>
      </c>
      <c r="H356" s="40" t="s">
        <v>4</v>
      </c>
      <c r="I356" s="40">
        <f>IFERROR(VLOOKUP($G356,'CH2015'!$A$3:$C$1897,3,FALSE),0)</f>
        <v>0</v>
      </c>
      <c r="J356" s="3">
        <f>IFERROR(VLOOKUP($G356,'CH2016'!$A$3:$C$1897,3,FALSE),0)</f>
        <v>0</v>
      </c>
      <c r="K356" s="3">
        <f>IFERROR(VLOOKUP($G356,'CH2017'!$A$3:$C$1897,3,FALSE),0)</f>
        <v>0</v>
      </c>
      <c r="L356" s="3">
        <f>IFERROR(VLOOKUP($G356,'CH2018'!$A$3:$C$1897,3,FALSE),0)</f>
        <v>1</v>
      </c>
      <c r="M356" s="3">
        <f>IFERROR(VLOOKUP($G356,'CH2019'!$A$3:$C$1897,3,FALSE),0)</f>
        <v>5</v>
      </c>
      <c r="N356" s="3">
        <f>IFERROR(VLOOKUP($G356,'CH2020'!$A$3:$C$1897,3,FALSE),0)</f>
        <v>0</v>
      </c>
      <c r="O356" s="17">
        <f t="shared" si="31"/>
        <v>6</v>
      </c>
      <c r="Q356" s="40" t="s">
        <v>935</v>
      </c>
      <c r="R356" s="40" t="s">
        <v>4</v>
      </c>
      <c r="S356" s="40">
        <v>0</v>
      </c>
      <c r="T356" s="3">
        <v>0</v>
      </c>
      <c r="U356" s="3">
        <v>0</v>
      </c>
      <c r="V356" s="3">
        <v>1</v>
      </c>
      <c r="W356" s="3">
        <v>0</v>
      </c>
      <c r="X356" s="3">
        <v>3</v>
      </c>
      <c r="Y356" s="17">
        <v>4</v>
      </c>
    </row>
    <row r="357" spans="1:25" x14ac:dyDescent="0.3">
      <c r="A357" s="40" t="s">
        <v>344</v>
      </c>
      <c r="B357" s="40" t="s">
        <v>4</v>
      </c>
      <c r="C357" s="40">
        <v>22</v>
      </c>
      <c r="D357" s="41">
        <f t="shared" si="30"/>
        <v>3.3120957737657927E-5</v>
      </c>
      <c r="E357" s="42">
        <f t="shared" si="32"/>
        <v>0.99129972660154808</v>
      </c>
      <c r="G357" s="40" t="s">
        <v>344</v>
      </c>
      <c r="H357" s="40" t="s">
        <v>4</v>
      </c>
      <c r="I357" s="40">
        <f>IFERROR(VLOOKUP($G357,'CH2015'!$A$3:$C$1897,3,FALSE),0)</f>
        <v>0</v>
      </c>
      <c r="J357" s="3">
        <f>IFERROR(VLOOKUP($G357,'CH2016'!$A$3:$C$1897,3,FALSE),0)</f>
        <v>0</v>
      </c>
      <c r="K357" s="3">
        <f>IFERROR(VLOOKUP($G357,'CH2017'!$A$3:$C$1897,3,FALSE),0)</f>
        <v>0</v>
      </c>
      <c r="L357" s="3">
        <f>IFERROR(VLOOKUP($G357,'CH2018'!$A$3:$C$1897,3,FALSE),0)</f>
        <v>0</v>
      </c>
      <c r="M357" s="3">
        <f>IFERROR(VLOOKUP($G357,'CH2019'!$A$3:$C$1897,3,FALSE),0)</f>
        <v>0</v>
      </c>
      <c r="N357" s="3">
        <f>IFERROR(VLOOKUP($G357,'CH2020'!$A$3:$C$1897,3,FALSE),0)</f>
        <v>0</v>
      </c>
      <c r="O357" s="17">
        <f t="shared" si="31"/>
        <v>0</v>
      </c>
      <c r="Q357" s="40" t="s">
        <v>984</v>
      </c>
      <c r="R357" s="40" t="s">
        <v>4</v>
      </c>
      <c r="S357" s="40">
        <v>1</v>
      </c>
      <c r="T357" s="3">
        <v>1</v>
      </c>
      <c r="U357" s="3">
        <v>0</v>
      </c>
      <c r="V357" s="3">
        <v>1</v>
      </c>
      <c r="W357" s="3">
        <v>1</v>
      </c>
      <c r="X357" s="3">
        <v>0</v>
      </c>
      <c r="Y357" s="17">
        <v>4</v>
      </c>
    </row>
    <row r="358" spans="1:25" x14ac:dyDescent="0.3">
      <c r="A358" s="40" t="s">
        <v>578</v>
      </c>
      <c r="B358" s="40" t="s">
        <v>4</v>
      </c>
      <c r="C358" s="40">
        <v>21</v>
      </c>
      <c r="D358" s="41">
        <f t="shared" si="30"/>
        <v>3.1615459658673478E-5</v>
      </c>
      <c r="E358" s="42">
        <f t="shared" si="32"/>
        <v>0.99133134206120677</v>
      </c>
      <c r="G358" s="40" t="s">
        <v>578</v>
      </c>
      <c r="H358" s="40" t="s">
        <v>4</v>
      </c>
      <c r="I358" s="40">
        <f>IFERROR(VLOOKUP($G358,'CH2015'!$A$3:$C$1897,3,FALSE),0)</f>
        <v>3</v>
      </c>
      <c r="J358" s="3">
        <f>IFERROR(VLOOKUP($G358,'CH2016'!$A$3:$C$1897,3,FALSE),0)</f>
        <v>0</v>
      </c>
      <c r="K358" s="3">
        <f>IFERROR(VLOOKUP($G358,'CH2017'!$A$3:$C$1897,3,FALSE),0)</f>
        <v>0</v>
      </c>
      <c r="L358" s="3">
        <f>IFERROR(VLOOKUP($G358,'CH2018'!$A$3:$C$1897,3,FALSE),0)</f>
        <v>0</v>
      </c>
      <c r="M358" s="3">
        <f>IFERROR(VLOOKUP($G358,'CH2019'!$A$3:$C$1897,3,FALSE),0)</f>
        <v>0</v>
      </c>
      <c r="N358" s="3">
        <f>IFERROR(VLOOKUP($G358,'CH2020'!$A$3:$C$1897,3,FALSE),0)</f>
        <v>0</v>
      </c>
      <c r="O358" s="17">
        <f t="shared" si="31"/>
        <v>3</v>
      </c>
      <c r="Q358" s="40" t="s">
        <v>1044</v>
      </c>
      <c r="R358" s="40" t="s">
        <v>4</v>
      </c>
      <c r="S358" s="40">
        <v>1</v>
      </c>
      <c r="T358" s="3">
        <v>2</v>
      </c>
      <c r="U358" s="3">
        <v>1</v>
      </c>
      <c r="V358" s="3">
        <v>0</v>
      </c>
      <c r="W358" s="3">
        <v>0</v>
      </c>
      <c r="X358" s="3">
        <v>0</v>
      </c>
      <c r="Y358" s="17">
        <v>4</v>
      </c>
    </row>
    <row r="359" spans="1:25" x14ac:dyDescent="0.3">
      <c r="A359" s="40" t="s">
        <v>553</v>
      </c>
      <c r="B359" s="40" t="s">
        <v>4</v>
      </c>
      <c r="C359" s="40">
        <v>21</v>
      </c>
      <c r="D359" s="41">
        <f t="shared" si="30"/>
        <v>3.1615459658673478E-5</v>
      </c>
      <c r="E359" s="42">
        <f t="shared" si="32"/>
        <v>0.99136295752086545</v>
      </c>
      <c r="G359" s="40" t="s">
        <v>553</v>
      </c>
      <c r="H359" s="40" t="s">
        <v>4</v>
      </c>
      <c r="I359" s="40">
        <f>IFERROR(VLOOKUP($G359,'CH2015'!$A$3:$C$1897,3,FALSE),0)</f>
        <v>0</v>
      </c>
      <c r="J359" s="3">
        <f>IFERROR(VLOOKUP($G359,'CH2016'!$A$3:$C$1897,3,FALSE),0)</f>
        <v>1</v>
      </c>
      <c r="K359" s="3">
        <f>IFERROR(VLOOKUP($G359,'CH2017'!$A$3:$C$1897,3,FALSE),0)</f>
        <v>1</v>
      </c>
      <c r="L359" s="3">
        <f>IFERROR(VLOOKUP($G359,'CH2018'!$A$3:$C$1897,3,FALSE),0)</f>
        <v>4</v>
      </c>
      <c r="M359" s="3">
        <f>IFERROR(VLOOKUP($G359,'CH2019'!$A$3:$C$1897,3,FALSE),0)</f>
        <v>1</v>
      </c>
      <c r="N359" s="3">
        <f>IFERROR(VLOOKUP($G359,'CH2020'!$A$3:$C$1897,3,FALSE),0)</f>
        <v>0</v>
      </c>
      <c r="O359" s="17">
        <f t="shared" si="31"/>
        <v>7</v>
      </c>
      <c r="Q359" s="40" t="s">
        <v>1138</v>
      </c>
      <c r="R359" s="40" t="s">
        <v>4</v>
      </c>
      <c r="S359" s="40">
        <v>0</v>
      </c>
      <c r="T359" s="3">
        <v>0</v>
      </c>
      <c r="U359" s="3">
        <v>0</v>
      </c>
      <c r="V359" s="3">
        <v>2</v>
      </c>
      <c r="W359" s="3">
        <v>0</v>
      </c>
      <c r="X359" s="3">
        <v>2</v>
      </c>
      <c r="Y359" s="17">
        <v>4</v>
      </c>
    </row>
    <row r="360" spans="1:25" x14ac:dyDescent="0.3">
      <c r="A360" s="40" t="s">
        <v>680</v>
      </c>
      <c r="B360" s="40" t="s">
        <v>4</v>
      </c>
      <c r="C360" s="40">
        <v>21</v>
      </c>
      <c r="D360" s="41">
        <f t="shared" si="30"/>
        <v>3.1615459658673478E-5</v>
      </c>
      <c r="E360" s="42">
        <f t="shared" si="32"/>
        <v>0.99139457298052414</v>
      </c>
      <c r="G360" s="40" t="s">
        <v>680</v>
      </c>
      <c r="H360" s="40" t="s">
        <v>4</v>
      </c>
      <c r="I360" s="40">
        <f>IFERROR(VLOOKUP($G360,'CH2015'!$A$3:$C$1897,3,FALSE),0)</f>
        <v>3</v>
      </c>
      <c r="J360" s="3">
        <f>IFERROR(VLOOKUP($G360,'CH2016'!$A$3:$C$1897,3,FALSE),0)</f>
        <v>0</v>
      </c>
      <c r="K360" s="3">
        <f>IFERROR(VLOOKUP($G360,'CH2017'!$A$3:$C$1897,3,FALSE),0)</f>
        <v>0</v>
      </c>
      <c r="L360" s="3">
        <f>IFERROR(VLOOKUP($G360,'CH2018'!$A$3:$C$1897,3,FALSE),0)</f>
        <v>0</v>
      </c>
      <c r="M360" s="3">
        <f>IFERROR(VLOOKUP($G360,'CH2019'!$A$3:$C$1897,3,FALSE),0)</f>
        <v>0</v>
      </c>
      <c r="N360" s="3">
        <f>IFERROR(VLOOKUP($G360,'CH2020'!$A$3:$C$1897,3,FALSE),0)</f>
        <v>0</v>
      </c>
      <c r="O360" s="17">
        <f t="shared" si="31"/>
        <v>3</v>
      </c>
      <c r="Q360" s="40" t="s">
        <v>220</v>
      </c>
      <c r="R360" s="40" t="s">
        <v>4</v>
      </c>
      <c r="S360" s="40">
        <v>0</v>
      </c>
      <c r="T360" s="3">
        <v>1</v>
      </c>
      <c r="U360" s="3">
        <v>1</v>
      </c>
      <c r="V360" s="3">
        <v>0</v>
      </c>
      <c r="W360" s="3">
        <v>0</v>
      </c>
      <c r="X360" s="3">
        <v>1</v>
      </c>
      <c r="Y360" s="17">
        <v>3</v>
      </c>
    </row>
    <row r="361" spans="1:25" x14ac:dyDescent="0.3">
      <c r="A361" s="40" t="s">
        <v>420</v>
      </c>
      <c r="B361" s="40" t="s">
        <v>4</v>
      </c>
      <c r="C361" s="40">
        <v>21</v>
      </c>
      <c r="D361" s="41">
        <f t="shared" si="30"/>
        <v>3.1615459658673478E-5</v>
      </c>
      <c r="E361" s="42">
        <f t="shared" si="32"/>
        <v>0.99142618844018282</v>
      </c>
      <c r="G361" s="40" t="s">
        <v>420</v>
      </c>
      <c r="H361" s="40" t="s">
        <v>4</v>
      </c>
      <c r="I361" s="40">
        <f>IFERROR(VLOOKUP($G361,'CH2015'!$A$3:$C$1897,3,FALSE),0)</f>
        <v>0</v>
      </c>
      <c r="J361" s="3">
        <f>IFERROR(VLOOKUP($G361,'CH2016'!$A$3:$C$1897,3,FALSE),0)</f>
        <v>0</v>
      </c>
      <c r="K361" s="3">
        <f>IFERROR(VLOOKUP($G361,'CH2017'!$A$3:$C$1897,3,FALSE),0)</f>
        <v>0</v>
      </c>
      <c r="L361" s="3">
        <f>IFERROR(VLOOKUP($G361,'CH2018'!$A$3:$C$1897,3,FALSE),0)</f>
        <v>0</v>
      </c>
      <c r="M361" s="3">
        <f>IFERROR(VLOOKUP($G361,'CH2019'!$A$3:$C$1897,3,FALSE),0)</f>
        <v>0</v>
      </c>
      <c r="N361" s="3">
        <f>IFERROR(VLOOKUP($G361,'CH2020'!$A$3:$C$1897,3,FALSE),0)</f>
        <v>1</v>
      </c>
      <c r="O361" s="17">
        <f t="shared" si="31"/>
        <v>1</v>
      </c>
      <c r="Q361" s="40" t="s">
        <v>304</v>
      </c>
      <c r="R361" s="40" t="s">
        <v>4</v>
      </c>
      <c r="S361" s="40">
        <v>0</v>
      </c>
      <c r="T361" s="3">
        <v>1</v>
      </c>
      <c r="U361" s="3">
        <v>0</v>
      </c>
      <c r="V361" s="3">
        <v>0</v>
      </c>
      <c r="W361" s="3">
        <v>0</v>
      </c>
      <c r="X361" s="3">
        <v>2</v>
      </c>
      <c r="Y361" s="17">
        <v>3</v>
      </c>
    </row>
    <row r="362" spans="1:25" x14ac:dyDescent="0.3">
      <c r="A362" s="40" t="s">
        <v>592</v>
      </c>
      <c r="B362" s="40" t="s">
        <v>4</v>
      </c>
      <c r="C362" s="40">
        <v>21</v>
      </c>
      <c r="D362" s="41">
        <f t="shared" si="30"/>
        <v>3.1615459658673478E-5</v>
      </c>
      <c r="E362" s="42">
        <f t="shared" si="32"/>
        <v>0.99145780389984151</v>
      </c>
      <c r="G362" s="40" t="s">
        <v>592</v>
      </c>
      <c r="H362" s="40" t="s">
        <v>4</v>
      </c>
      <c r="I362" s="40">
        <f>IFERROR(VLOOKUP($G362,'CH2015'!$A$3:$C$1897,3,FALSE),0)</f>
        <v>1</v>
      </c>
      <c r="J362" s="3">
        <f>IFERROR(VLOOKUP($G362,'CH2016'!$A$3:$C$1897,3,FALSE),0)</f>
        <v>2</v>
      </c>
      <c r="K362" s="3">
        <f>IFERROR(VLOOKUP($G362,'CH2017'!$A$3:$C$1897,3,FALSE),0)</f>
        <v>0</v>
      </c>
      <c r="L362" s="3">
        <f>IFERROR(VLOOKUP($G362,'CH2018'!$A$3:$C$1897,3,FALSE),0)</f>
        <v>2</v>
      </c>
      <c r="M362" s="3">
        <f>IFERROR(VLOOKUP($G362,'CH2019'!$A$3:$C$1897,3,FALSE),0)</f>
        <v>2</v>
      </c>
      <c r="N362" s="3">
        <f>IFERROR(VLOOKUP($G362,'CH2020'!$A$3:$C$1897,3,FALSE),0)</f>
        <v>0</v>
      </c>
      <c r="O362" s="17">
        <f t="shared" si="31"/>
        <v>7</v>
      </c>
      <c r="Q362" s="40" t="s">
        <v>633</v>
      </c>
      <c r="R362" s="40" t="s">
        <v>4</v>
      </c>
      <c r="S362" s="40">
        <v>1</v>
      </c>
      <c r="T362" s="3">
        <v>0</v>
      </c>
      <c r="U362" s="3">
        <v>1</v>
      </c>
      <c r="V362" s="3">
        <v>0</v>
      </c>
      <c r="W362" s="3">
        <v>1</v>
      </c>
      <c r="X362" s="3">
        <v>0</v>
      </c>
      <c r="Y362" s="17">
        <v>3</v>
      </c>
    </row>
    <row r="363" spans="1:25" x14ac:dyDescent="0.3">
      <c r="A363" s="40" t="s">
        <v>669</v>
      </c>
      <c r="B363" s="40" t="s">
        <v>4</v>
      </c>
      <c r="C363" s="40">
        <v>20</v>
      </c>
      <c r="D363" s="41">
        <f t="shared" si="30"/>
        <v>3.0109961579689025E-5</v>
      </c>
      <c r="E363" s="42">
        <f t="shared" si="32"/>
        <v>0.99148791386142121</v>
      </c>
      <c r="G363" s="40" t="s">
        <v>669</v>
      </c>
      <c r="H363" s="40" t="s">
        <v>4</v>
      </c>
      <c r="I363" s="40">
        <f>IFERROR(VLOOKUP($G363,'CH2015'!$A$3:$C$1897,3,FALSE),0)</f>
        <v>0</v>
      </c>
      <c r="J363" s="3">
        <f>IFERROR(VLOOKUP($G363,'CH2016'!$A$3:$C$1897,3,FALSE),0)</f>
        <v>0</v>
      </c>
      <c r="K363" s="3">
        <f>IFERROR(VLOOKUP($G363,'CH2017'!$A$3:$C$1897,3,FALSE),0)</f>
        <v>0</v>
      </c>
      <c r="L363" s="3">
        <f>IFERROR(VLOOKUP($G363,'CH2018'!$A$3:$C$1897,3,FALSE),0)</f>
        <v>1</v>
      </c>
      <c r="M363" s="3">
        <f>IFERROR(VLOOKUP($G363,'CH2019'!$A$3:$C$1897,3,FALSE),0)</f>
        <v>1</v>
      </c>
      <c r="N363" s="3">
        <f>IFERROR(VLOOKUP($G363,'CH2020'!$A$3:$C$1897,3,FALSE),0)</f>
        <v>2</v>
      </c>
      <c r="O363" s="17">
        <f t="shared" si="31"/>
        <v>4</v>
      </c>
      <c r="Q363" s="40" t="s">
        <v>296</v>
      </c>
      <c r="R363" s="40" t="s">
        <v>4</v>
      </c>
      <c r="S363" s="40">
        <v>1</v>
      </c>
      <c r="T363" s="3">
        <v>0</v>
      </c>
      <c r="U363" s="3">
        <v>1</v>
      </c>
      <c r="V363" s="3">
        <v>1</v>
      </c>
      <c r="W363" s="3">
        <v>0</v>
      </c>
      <c r="X363" s="3">
        <v>0</v>
      </c>
      <c r="Y363" s="17">
        <v>3</v>
      </c>
    </row>
    <row r="364" spans="1:25" x14ac:dyDescent="0.3">
      <c r="A364" s="40" t="s">
        <v>323</v>
      </c>
      <c r="B364" s="40" t="s">
        <v>4</v>
      </c>
      <c r="C364" s="40">
        <v>20</v>
      </c>
      <c r="D364" s="41">
        <f t="shared" si="30"/>
        <v>3.0109961579689025E-5</v>
      </c>
      <c r="E364" s="42">
        <f t="shared" si="32"/>
        <v>0.99151802382300092</v>
      </c>
      <c r="G364" s="40" t="s">
        <v>323</v>
      </c>
      <c r="H364" s="40" t="s">
        <v>4</v>
      </c>
      <c r="I364" s="40">
        <f>IFERROR(VLOOKUP($G364,'CH2015'!$A$3:$C$1897,3,FALSE),0)</f>
        <v>0</v>
      </c>
      <c r="J364" s="3">
        <f>IFERROR(VLOOKUP($G364,'CH2016'!$A$3:$C$1897,3,FALSE),0)</f>
        <v>1</v>
      </c>
      <c r="K364" s="3">
        <f>IFERROR(VLOOKUP($G364,'CH2017'!$A$3:$C$1897,3,FALSE),0)</f>
        <v>0</v>
      </c>
      <c r="L364" s="3">
        <f>IFERROR(VLOOKUP($G364,'CH2018'!$A$3:$C$1897,3,FALSE),0)</f>
        <v>0</v>
      </c>
      <c r="M364" s="3">
        <f>IFERROR(VLOOKUP($G364,'CH2019'!$A$3:$C$1897,3,FALSE),0)</f>
        <v>0</v>
      </c>
      <c r="N364" s="3">
        <f>IFERROR(VLOOKUP($G364,'CH2020'!$A$3:$C$1897,3,FALSE),0)</f>
        <v>0</v>
      </c>
      <c r="O364" s="17">
        <f t="shared" si="31"/>
        <v>1</v>
      </c>
      <c r="Q364" s="40" t="s">
        <v>417</v>
      </c>
      <c r="R364" s="40" t="s">
        <v>4</v>
      </c>
      <c r="S364" s="40">
        <v>0</v>
      </c>
      <c r="T364" s="17">
        <v>0</v>
      </c>
      <c r="U364" s="17">
        <v>0</v>
      </c>
      <c r="V364" s="17">
        <v>0</v>
      </c>
      <c r="W364" s="17">
        <v>1</v>
      </c>
      <c r="X364" s="17">
        <v>2</v>
      </c>
      <c r="Y364" s="17">
        <v>3</v>
      </c>
    </row>
    <row r="365" spans="1:25" x14ac:dyDescent="0.3">
      <c r="A365" s="40" t="s">
        <v>665</v>
      </c>
      <c r="B365" s="40" t="s">
        <v>4</v>
      </c>
      <c r="C365" s="40">
        <v>20</v>
      </c>
      <c r="D365" s="41">
        <f t="shared" si="30"/>
        <v>3.0109961579689025E-5</v>
      </c>
      <c r="E365" s="42">
        <f t="shared" si="32"/>
        <v>0.99154813378458062</v>
      </c>
      <c r="G365" s="40" t="s">
        <v>665</v>
      </c>
      <c r="H365" s="40" t="s">
        <v>4</v>
      </c>
      <c r="I365" s="40">
        <f>IFERROR(VLOOKUP($G365,'CH2015'!$A$3:$C$1897,3,FALSE),0)</f>
        <v>2</v>
      </c>
      <c r="J365" s="3">
        <f>IFERROR(VLOOKUP($G365,'CH2016'!$A$3:$C$1897,3,FALSE),0)</f>
        <v>0</v>
      </c>
      <c r="K365" s="3">
        <f>IFERROR(VLOOKUP($G365,'CH2017'!$A$3:$C$1897,3,FALSE),0)</f>
        <v>1</v>
      </c>
      <c r="L365" s="3">
        <f>IFERROR(VLOOKUP($G365,'CH2018'!$A$3:$C$1897,3,FALSE),0)</f>
        <v>0</v>
      </c>
      <c r="M365" s="3">
        <f>IFERROR(VLOOKUP($G365,'CH2019'!$A$3:$C$1897,3,FALSE),0)</f>
        <v>2</v>
      </c>
      <c r="N365" s="3">
        <f>IFERROR(VLOOKUP($G365,'CH2020'!$A$3:$C$1897,3,FALSE),0)</f>
        <v>0</v>
      </c>
      <c r="O365" s="17">
        <f t="shared" si="31"/>
        <v>5</v>
      </c>
      <c r="Q365" s="40" t="s">
        <v>574</v>
      </c>
      <c r="R365" s="40" t="s">
        <v>4</v>
      </c>
      <c r="S365" s="40">
        <v>0</v>
      </c>
      <c r="T365" s="3">
        <v>1</v>
      </c>
      <c r="U365" s="3">
        <v>0</v>
      </c>
      <c r="V365" s="3">
        <v>0</v>
      </c>
      <c r="W365" s="3">
        <v>0</v>
      </c>
      <c r="X365" s="3">
        <v>2</v>
      </c>
      <c r="Y365" s="17">
        <v>3</v>
      </c>
    </row>
    <row r="366" spans="1:25" x14ac:dyDescent="0.3">
      <c r="A366" s="40" t="s">
        <v>429</v>
      </c>
      <c r="B366" s="40" t="s">
        <v>4</v>
      </c>
      <c r="C366" s="40">
        <v>20</v>
      </c>
      <c r="D366" s="41">
        <f t="shared" si="30"/>
        <v>3.0109961579689025E-5</v>
      </c>
      <c r="E366" s="42">
        <f t="shared" si="32"/>
        <v>0.99157824374616033</v>
      </c>
      <c r="G366" s="40" t="s">
        <v>429</v>
      </c>
      <c r="H366" s="40" t="s">
        <v>4</v>
      </c>
      <c r="I366" s="40">
        <f>IFERROR(VLOOKUP($G366,'CH2015'!$A$3:$C$1897,3,FALSE),0)</f>
        <v>0</v>
      </c>
      <c r="J366" s="3">
        <f>IFERROR(VLOOKUP($G366,'CH2016'!$A$3:$C$1897,3,FALSE),0)</f>
        <v>1</v>
      </c>
      <c r="K366" s="3">
        <f>IFERROR(VLOOKUP($G366,'CH2017'!$A$3:$C$1897,3,FALSE),0)</f>
        <v>0</v>
      </c>
      <c r="L366" s="3">
        <f>IFERROR(VLOOKUP($G366,'CH2018'!$A$3:$C$1897,3,FALSE),0)</f>
        <v>0</v>
      </c>
      <c r="M366" s="3">
        <f>IFERROR(VLOOKUP($G366,'CH2019'!$A$3:$C$1897,3,FALSE),0)</f>
        <v>0</v>
      </c>
      <c r="N366" s="3">
        <f>IFERROR(VLOOKUP($G366,'CH2020'!$A$3:$C$1897,3,FALSE),0)</f>
        <v>0</v>
      </c>
      <c r="O366" s="17">
        <f t="shared" si="31"/>
        <v>1</v>
      </c>
      <c r="Q366" s="40" t="s">
        <v>359</v>
      </c>
      <c r="R366" s="40" t="s">
        <v>4</v>
      </c>
      <c r="S366" s="40">
        <v>0</v>
      </c>
      <c r="T366" s="3">
        <v>1</v>
      </c>
      <c r="U366" s="3">
        <v>1</v>
      </c>
      <c r="V366" s="3">
        <v>1</v>
      </c>
      <c r="W366" s="3">
        <v>0</v>
      </c>
      <c r="X366" s="3">
        <v>0</v>
      </c>
      <c r="Y366" s="17">
        <v>3</v>
      </c>
    </row>
    <row r="367" spans="1:25" x14ac:dyDescent="0.3">
      <c r="A367" s="40" t="s">
        <v>481</v>
      </c>
      <c r="B367" s="40" t="s">
        <v>4</v>
      </c>
      <c r="C367" s="40">
        <v>20</v>
      </c>
      <c r="D367" s="41">
        <f t="shared" si="30"/>
        <v>3.0109961579689025E-5</v>
      </c>
      <c r="E367" s="42">
        <f t="shared" si="32"/>
        <v>0.99160835370774003</v>
      </c>
      <c r="G367" s="40" t="s">
        <v>481</v>
      </c>
      <c r="H367" s="40" t="s">
        <v>4</v>
      </c>
      <c r="I367" s="40">
        <f>IFERROR(VLOOKUP($G367,'CH2015'!$A$3:$C$1897,3,FALSE),0)</f>
        <v>0</v>
      </c>
      <c r="J367" s="3">
        <f>IFERROR(VLOOKUP($G367,'CH2016'!$A$3:$C$1897,3,FALSE),0)</f>
        <v>0</v>
      </c>
      <c r="K367" s="3">
        <f>IFERROR(VLOOKUP($G367,'CH2017'!$A$3:$C$1897,3,FALSE),0)</f>
        <v>0</v>
      </c>
      <c r="L367" s="3">
        <f>IFERROR(VLOOKUP($G367,'CH2018'!$A$3:$C$1897,3,FALSE),0)</f>
        <v>0</v>
      </c>
      <c r="M367" s="3">
        <f>IFERROR(VLOOKUP($G367,'CH2019'!$A$3:$C$1897,3,FALSE),0)</f>
        <v>0</v>
      </c>
      <c r="N367" s="3">
        <f>IFERROR(VLOOKUP($G367,'CH2020'!$A$3:$C$1897,3,FALSE),0)</f>
        <v>1</v>
      </c>
      <c r="O367" s="17">
        <f t="shared" si="31"/>
        <v>1</v>
      </c>
      <c r="Q367" s="9" t="s">
        <v>641</v>
      </c>
      <c r="R367" s="9" t="s">
        <v>4</v>
      </c>
      <c r="S367" s="9">
        <v>0</v>
      </c>
      <c r="T367" s="5">
        <v>0</v>
      </c>
      <c r="U367" s="5">
        <v>0</v>
      </c>
      <c r="V367" s="5">
        <v>0</v>
      </c>
      <c r="W367" s="5">
        <v>2</v>
      </c>
      <c r="X367" s="5">
        <v>1</v>
      </c>
      <c r="Y367" s="17">
        <v>3</v>
      </c>
    </row>
    <row r="368" spans="1:25" x14ac:dyDescent="0.3">
      <c r="A368" s="40" t="s">
        <v>547</v>
      </c>
      <c r="B368" s="40" t="s">
        <v>4</v>
      </c>
      <c r="C368" s="40">
        <v>20</v>
      </c>
      <c r="D368" s="41">
        <f t="shared" si="30"/>
        <v>3.0109961579689025E-5</v>
      </c>
      <c r="E368" s="42">
        <f t="shared" si="32"/>
        <v>0.99163846366931974</v>
      </c>
      <c r="G368" s="40" t="s">
        <v>547</v>
      </c>
      <c r="H368" s="40" t="s">
        <v>4</v>
      </c>
      <c r="I368" s="40">
        <f>IFERROR(VLOOKUP($G368,'CH2015'!$A$3:$C$1897,3,FALSE),0)</f>
        <v>1</v>
      </c>
      <c r="J368" s="3">
        <f>IFERROR(VLOOKUP($G368,'CH2016'!$A$3:$C$1897,3,FALSE),0)</f>
        <v>0</v>
      </c>
      <c r="K368" s="3">
        <f>IFERROR(VLOOKUP($G368,'CH2017'!$A$3:$C$1897,3,FALSE),0)</f>
        <v>0</v>
      </c>
      <c r="L368" s="3">
        <f>IFERROR(VLOOKUP($G368,'CH2018'!$A$3:$C$1897,3,FALSE),0)</f>
        <v>0</v>
      </c>
      <c r="M368" s="3">
        <f>IFERROR(VLOOKUP($G368,'CH2019'!$A$3:$C$1897,3,FALSE),0)</f>
        <v>0</v>
      </c>
      <c r="N368" s="3">
        <f>IFERROR(VLOOKUP($G368,'CH2020'!$A$3:$C$1897,3,FALSE),0)</f>
        <v>0</v>
      </c>
      <c r="O368" s="17">
        <f t="shared" si="31"/>
        <v>1</v>
      </c>
      <c r="Q368" s="40" t="s">
        <v>349</v>
      </c>
      <c r="R368" s="40" t="s">
        <v>4</v>
      </c>
      <c r="S368" s="40">
        <v>0</v>
      </c>
      <c r="T368" s="17">
        <v>0</v>
      </c>
      <c r="U368" s="17">
        <v>1</v>
      </c>
      <c r="V368" s="17">
        <v>1</v>
      </c>
      <c r="W368" s="17">
        <v>1</v>
      </c>
      <c r="X368" s="17">
        <v>0</v>
      </c>
      <c r="Y368" s="17">
        <v>3</v>
      </c>
    </row>
    <row r="369" spans="1:25" x14ac:dyDescent="0.3">
      <c r="A369" s="40" t="s">
        <v>386</v>
      </c>
      <c r="B369" s="40" t="s">
        <v>4</v>
      </c>
      <c r="C369" s="40">
        <v>20</v>
      </c>
      <c r="D369" s="41">
        <f t="shared" si="30"/>
        <v>3.0109961579689025E-5</v>
      </c>
      <c r="E369" s="42">
        <f t="shared" si="32"/>
        <v>0.99166857363089944</v>
      </c>
      <c r="G369" s="40" t="s">
        <v>386</v>
      </c>
      <c r="H369" s="40" t="s">
        <v>4</v>
      </c>
      <c r="I369" s="40">
        <f>IFERROR(VLOOKUP($G369,'CH2015'!$A$3:$C$1897,3,FALSE),0)</f>
        <v>0</v>
      </c>
      <c r="J369" s="3">
        <f>IFERROR(VLOOKUP($G369,'CH2016'!$A$3:$C$1897,3,FALSE),0)</f>
        <v>0</v>
      </c>
      <c r="K369" s="3">
        <f>IFERROR(VLOOKUP($G369,'CH2017'!$A$3:$C$1897,3,FALSE),0)</f>
        <v>0</v>
      </c>
      <c r="L369" s="3">
        <f>IFERROR(VLOOKUP($G369,'CH2018'!$A$3:$C$1897,3,FALSE),0)</f>
        <v>0</v>
      </c>
      <c r="M369" s="3">
        <f>IFERROR(VLOOKUP($G369,'CH2019'!$A$3:$C$1897,3,FALSE),0)</f>
        <v>1</v>
      </c>
      <c r="N369" s="3">
        <f>IFERROR(VLOOKUP($G369,'CH2020'!$A$3:$C$1897,3,FALSE),0)</f>
        <v>1</v>
      </c>
      <c r="O369" s="17">
        <f t="shared" si="31"/>
        <v>2</v>
      </c>
      <c r="Q369" s="40" t="s">
        <v>273</v>
      </c>
      <c r="R369" s="40" t="s">
        <v>4</v>
      </c>
      <c r="S369" s="40">
        <v>0</v>
      </c>
      <c r="T369" s="3">
        <v>0</v>
      </c>
      <c r="U369" s="3">
        <v>1</v>
      </c>
      <c r="V369" s="3">
        <v>1</v>
      </c>
      <c r="W369" s="3">
        <v>1</v>
      </c>
      <c r="X369" s="3">
        <v>0</v>
      </c>
      <c r="Y369" s="17">
        <v>3</v>
      </c>
    </row>
    <row r="370" spans="1:25" x14ac:dyDescent="0.3">
      <c r="A370" s="40" t="s">
        <v>681</v>
      </c>
      <c r="B370" s="40" t="s">
        <v>4</v>
      </c>
      <c r="C370" s="40">
        <v>20</v>
      </c>
      <c r="D370" s="41">
        <f t="shared" si="30"/>
        <v>3.0109961579689025E-5</v>
      </c>
      <c r="E370" s="42">
        <f t="shared" si="32"/>
        <v>0.99169868359247915</v>
      </c>
      <c r="G370" s="40" t="s">
        <v>681</v>
      </c>
      <c r="H370" s="40" t="s">
        <v>4</v>
      </c>
      <c r="I370" s="40">
        <f>IFERROR(VLOOKUP($G370,'CH2015'!$A$3:$C$1897,3,FALSE),0)</f>
        <v>1</v>
      </c>
      <c r="J370" s="3">
        <f>IFERROR(VLOOKUP($G370,'CH2016'!$A$3:$C$1897,3,FALSE),0)</f>
        <v>1</v>
      </c>
      <c r="K370" s="3">
        <f>IFERROR(VLOOKUP($G370,'CH2017'!$A$3:$C$1897,3,FALSE),0)</f>
        <v>2</v>
      </c>
      <c r="L370" s="3">
        <f>IFERROR(VLOOKUP($G370,'CH2018'!$A$3:$C$1897,3,FALSE),0)</f>
        <v>2</v>
      </c>
      <c r="M370" s="3">
        <f>IFERROR(VLOOKUP($G370,'CH2019'!$A$3:$C$1897,3,FALSE),0)</f>
        <v>1</v>
      </c>
      <c r="N370" s="3">
        <f>IFERROR(VLOOKUP($G370,'CH2020'!$A$3:$C$1897,3,FALSE),0)</f>
        <v>2</v>
      </c>
      <c r="O370" s="17">
        <f t="shared" si="31"/>
        <v>9</v>
      </c>
      <c r="Q370" s="40" t="s">
        <v>311</v>
      </c>
      <c r="R370" s="40" t="s">
        <v>4</v>
      </c>
      <c r="S370" s="40">
        <v>0</v>
      </c>
      <c r="T370" s="3">
        <v>0</v>
      </c>
      <c r="U370" s="3">
        <v>0</v>
      </c>
      <c r="V370" s="3">
        <v>1</v>
      </c>
      <c r="W370" s="3">
        <v>1</v>
      </c>
      <c r="X370" s="3">
        <v>1</v>
      </c>
      <c r="Y370" s="17">
        <v>3</v>
      </c>
    </row>
    <row r="371" spans="1:25" x14ac:dyDescent="0.3">
      <c r="A371" s="40" t="s">
        <v>674</v>
      </c>
      <c r="B371" s="40" t="s">
        <v>4</v>
      </c>
      <c r="C371" s="40">
        <v>19</v>
      </c>
      <c r="D371" s="41">
        <f t="shared" si="30"/>
        <v>2.8604463500704573E-5</v>
      </c>
      <c r="E371" s="42">
        <f t="shared" si="32"/>
        <v>0.99172728805597987</v>
      </c>
      <c r="G371" s="40" t="s">
        <v>674</v>
      </c>
      <c r="H371" s="40" t="s">
        <v>4</v>
      </c>
      <c r="I371" s="40">
        <f>IFERROR(VLOOKUP($G371,'CH2015'!$A$3:$C$1897,3,FALSE),0)</f>
        <v>0</v>
      </c>
      <c r="J371" s="3">
        <f>IFERROR(VLOOKUP($G371,'CH2016'!$A$3:$C$1897,3,FALSE),0)</f>
        <v>1</v>
      </c>
      <c r="K371" s="3">
        <f>IFERROR(VLOOKUP($G371,'CH2017'!$A$3:$C$1897,3,FALSE),0)</f>
        <v>0</v>
      </c>
      <c r="L371" s="3">
        <f>IFERROR(VLOOKUP($G371,'CH2018'!$A$3:$C$1897,3,FALSE),0)</f>
        <v>1</v>
      </c>
      <c r="M371" s="3">
        <f>IFERROR(VLOOKUP($G371,'CH2019'!$A$3:$C$1897,3,FALSE),0)</f>
        <v>0</v>
      </c>
      <c r="N371" s="3">
        <f>IFERROR(VLOOKUP($G371,'CH2020'!$A$3:$C$1897,3,FALSE),0)</f>
        <v>0</v>
      </c>
      <c r="O371" s="17">
        <f t="shared" si="31"/>
        <v>2</v>
      </c>
      <c r="Q371" s="40" t="s">
        <v>578</v>
      </c>
      <c r="R371" s="40" t="s">
        <v>4</v>
      </c>
      <c r="S371" s="40">
        <v>3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17">
        <v>3</v>
      </c>
    </row>
    <row r="372" spans="1:25" x14ac:dyDescent="0.3">
      <c r="A372" s="40" t="s">
        <v>369</v>
      </c>
      <c r="B372" s="40" t="s">
        <v>4</v>
      </c>
      <c r="C372" s="40">
        <v>19</v>
      </c>
      <c r="D372" s="41">
        <f t="shared" si="30"/>
        <v>2.8604463500704573E-5</v>
      </c>
      <c r="E372" s="42">
        <f t="shared" si="32"/>
        <v>0.9917558925194806</v>
      </c>
      <c r="G372" s="40" t="s">
        <v>369</v>
      </c>
      <c r="H372" s="40" t="s">
        <v>4</v>
      </c>
      <c r="I372" s="40">
        <f>IFERROR(VLOOKUP($G372,'CH2015'!$A$3:$C$1897,3,FALSE),0)</f>
        <v>0</v>
      </c>
      <c r="J372" s="3">
        <f>IFERROR(VLOOKUP($G372,'CH2016'!$A$3:$C$1897,3,FALSE),0)</f>
        <v>1</v>
      </c>
      <c r="K372" s="3">
        <f>IFERROR(VLOOKUP($G372,'CH2017'!$A$3:$C$1897,3,FALSE),0)</f>
        <v>0</v>
      </c>
      <c r="L372" s="3">
        <f>IFERROR(VLOOKUP($G372,'CH2018'!$A$3:$C$1897,3,FALSE),0)</f>
        <v>2</v>
      </c>
      <c r="M372" s="3">
        <f>IFERROR(VLOOKUP($G372,'CH2019'!$A$3:$C$1897,3,FALSE),0)</f>
        <v>0</v>
      </c>
      <c r="N372" s="3">
        <f>IFERROR(VLOOKUP($G372,'CH2020'!$A$3:$C$1897,3,FALSE),0)</f>
        <v>1</v>
      </c>
      <c r="O372" s="17">
        <f t="shared" si="31"/>
        <v>4</v>
      </c>
      <c r="Q372" s="40" t="s">
        <v>680</v>
      </c>
      <c r="R372" s="40" t="s">
        <v>4</v>
      </c>
      <c r="S372" s="40">
        <v>3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17">
        <v>3</v>
      </c>
    </row>
    <row r="373" spans="1:25" x14ac:dyDescent="0.3">
      <c r="A373" s="40" t="s">
        <v>607</v>
      </c>
      <c r="B373" s="40" t="s">
        <v>4</v>
      </c>
      <c r="C373" s="40">
        <v>19</v>
      </c>
      <c r="D373" s="41">
        <f t="shared" si="30"/>
        <v>2.8604463500704573E-5</v>
      </c>
      <c r="E373" s="42">
        <f t="shared" si="32"/>
        <v>0.99178449698298132</v>
      </c>
      <c r="G373" s="40" t="s">
        <v>607</v>
      </c>
      <c r="H373" s="40" t="s">
        <v>4</v>
      </c>
      <c r="I373" s="40">
        <f>IFERROR(VLOOKUP($G373,'CH2015'!$A$3:$C$1897,3,FALSE),0)</f>
        <v>0</v>
      </c>
      <c r="J373" s="3">
        <f>IFERROR(VLOOKUP($G373,'CH2016'!$A$3:$C$1897,3,FALSE),0)</f>
        <v>0</v>
      </c>
      <c r="K373" s="3">
        <f>IFERROR(VLOOKUP($G373,'CH2017'!$A$3:$C$1897,3,FALSE),0)</f>
        <v>0</v>
      </c>
      <c r="L373" s="3">
        <f>IFERROR(VLOOKUP($G373,'CH2018'!$A$3:$C$1897,3,FALSE),0)</f>
        <v>0</v>
      </c>
      <c r="M373" s="3">
        <f>IFERROR(VLOOKUP($G373,'CH2019'!$A$3:$C$1897,3,FALSE),0)</f>
        <v>0</v>
      </c>
      <c r="N373" s="3">
        <f>IFERROR(VLOOKUP($G373,'CH2020'!$A$3:$C$1897,3,FALSE),0)</f>
        <v>0</v>
      </c>
      <c r="O373" s="17">
        <f t="shared" si="31"/>
        <v>0</v>
      </c>
      <c r="Q373" s="40" t="s">
        <v>718</v>
      </c>
      <c r="R373" s="40" t="s">
        <v>4</v>
      </c>
      <c r="S373" s="40">
        <v>0</v>
      </c>
      <c r="T373" s="3">
        <v>3</v>
      </c>
      <c r="U373" s="3">
        <v>0</v>
      </c>
      <c r="V373" s="3">
        <v>0</v>
      </c>
      <c r="W373" s="3">
        <v>0</v>
      </c>
      <c r="X373" s="3">
        <v>0</v>
      </c>
      <c r="Y373" s="17">
        <v>3</v>
      </c>
    </row>
    <row r="374" spans="1:25" x14ac:dyDescent="0.3">
      <c r="A374" s="40" t="s">
        <v>640</v>
      </c>
      <c r="B374" s="40" t="s">
        <v>4</v>
      </c>
      <c r="C374" s="40">
        <v>19</v>
      </c>
      <c r="D374" s="41">
        <f t="shared" si="30"/>
        <v>2.8604463500704573E-5</v>
      </c>
      <c r="E374" s="42">
        <f t="shared" si="32"/>
        <v>0.99181310144648205</v>
      </c>
      <c r="G374" s="40" t="s">
        <v>640</v>
      </c>
      <c r="H374" s="40" t="s">
        <v>4</v>
      </c>
      <c r="I374" s="40">
        <f>IFERROR(VLOOKUP($G374,'CH2015'!$A$3:$C$1897,3,FALSE),0)</f>
        <v>1</v>
      </c>
      <c r="J374" s="3">
        <f>IFERROR(VLOOKUP($G374,'CH2016'!$A$3:$C$1897,3,FALSE),0)</f>
        <v>0</v>
      </c>
      <c r="K374" s="3">
        <f>IFERROR(VLOOKUP($G374,'CH2017'!$A$3:$C$1897,3,FALSE),0)</f>
        <v>0</v>
      </c>
      <c r="L374" s="3">
        <f>IFERROR(VLOOKUP($G374,'CH2018'!$A$3:$C$1897,3,FALSE),0)</f>
        <v>1</v>
      </c>
      <c r="M374" s="3">
        <f>IFERROR(VLOOKUP($G374,'CH2019'!$A$3:$C$1897,3,FALSE),0)</f>
        <v>0</v>
      </c>
      <c r="N374" s="3">
        <f>IFERROR(VLOOKUP($G374,'CH2020'!$A$3:$C$1897,3,FALSE),0)</f>
        <v>0</v>
      </c>
      <c r="O374" s="17">
        <f t="shared" si="31"/>
        <v>2</v>
      </c>
      <c r="Q374" s="40" t="s">
        <v>407</v>
      </c>
      <c r="R374" s="40" t="s">
        <v>4</v>
      </c>
      <c r="S374" s="40">
        <v>0</v>
      </c>
      <c r="T374" s="3">
        <v>0</v>
      </c>
      <c r="U374" s="3">
        <v>2</v>
      </c>
      <c r="V374" s="3">
        <v>0</v>
      </c>
      <c r="W374" s="3">
        <v>0</v>
      </c>
      <c r="X374" s="3">
        <v>1</v>
      </c>
      <c r="Y374" s="17">
        <v>3</v>
      </c>
    </row>
    <row r="375" spans="1:25" x14ac:dyDescent="0.3">
      <c r="A375" s="40" t="s">
        <v>588</v>
      </c>
      <c r="B375" s="40" t="s">
        <v>4</v>
      </c>
      <c r="C375" s="40">
        <v>19</v>
      </c>
      <c r="D375" s="41">
        <f t="shared" si="30"/>
        <v>2.8604463500704573E-5</v>
      </c>
      <c r="E375" s="42">
        <f t="shared" si="32"/>
        <v>0.99184170590998277</v>
      </c>
      <c r="G375" s="40" t="s">
        <v>588</v>
      </c>
      <c r="H375" s="40" t="s">
        <v>4</v>
      </c>
      <c r="I375" s="40">
        <f>IFERROR(VLOOKUP($G375,'CH2015'!$A$3:$C$1897,3,FALSE),0)</f>
        <v>0</v>
      </c>
      <c r="J375" s="3">
        <f>IFERROR(VLOOKUP($G375,'CH2016'!$A$3:$C$1897,3,FALSE),0)</f>
        <v>0</v>
      </c>
      <c r="K375" s="3">
        <f>IFERROR(VLOOKUP($G375,'CH2017'!$A$3:$C$1897,3,FALSE),0)</f>
        <v>1</v>
      </c>
      <c r="L375" s="3">
        <f>IFERROR(VLOOKUP($G375,'CH2018'!$A$3:$C$1897,3,FALSE),0)</f>
        <v>0</v>
      </c>
      <c r="M375" s="3">
        <f>IFERROR(VLOOKUP($G375,'CH2019'!$A$3:$C$1897,3,FALSE),0)</f>
        <v>1</v>
      </c>
      <c r="N375" s="3">
        <f>IFERROR(VLOOKUP($G375,'CH2020'!$A$3:$C$1897,3,FALSE),0)</f>
        <v>3</v>
      </c>
      <c r="O375" s="17">
        <f t="shared" si="31"/>
        <v>5</v>
      </c>
      <c r="Q375" s="40" t="s">
        <v>701</v>
      </c>
      <c r="R375" s="40" t="s">
        <v>4</v>
      </c>
      <c r="S375" s="40">
        <v>0</v>
      </c>
      <c r="T375" s="3">
        <v>0</v>
      </c>
      <c r="U375" s="3">
        <v>1</v>
      </c>
      <c r="V375" s="3">
        <v>1</v>
      </c>
      <c r="W375" s="3">
        <v>1</v>
      </c>
      <c r="X375" s="3">
        <v>0</v>
      </c>
      <c r="Y375" s="17">
        <v>3</v>
      </c>
    </row>
    <row r="376" spans="1:25" x14ac:dyDescent="0.3">
      <c r="A376" s="40" t="s">
        <v>664</v>
      </c>
      <c r="B376" s="40" t="s">
        <v>4</v>
      </c>
      <c r="C376" s="40">
        <v>19</v>
      </c>
      <c r="D376" s="41">
        <f t="shared" si="30"/>
        <v>2.8604463500704573E-5</v>
      </c>
      <c r="E376" s="42">
        <f t="shared" si="32"/>
        <v>0.9918703103734835</v>
      </c>
      <c r="G376" s="40" t="s">
        <v>664</v>
      </c>
      <c r="H376" s="40" t="s">
        <v>4</v>
      </c>
      <c r="I376" s="40">
        <f>IFERROR(VLOOKUP($G376,'CH2015'!$A$3:$C$1897,3,FALSE),0)</f>
        <v>0</v>
      </c>
      <c r="J376" s="3">
        <f>IFERROR(VLOOKUP($G376,'CH2016'!$A$3:$C$1897,3,FALSE),0)</f>
        <v>1</v>
      </c>
      <c r="K376" s="3">
        <f>IFERROR(VLOOKUP($G376,'CH2017'!$A$3:$C$1897,3,FALSE),0)</f>
        <v>0</v>
      </c>
      <c r="L376" s="3">
        <f>IFERROR(VLOOKUP($G376,'CH2018'!$A$3:$C$1897,3,FALSE),0)</f>
        <v>1</v>
      </c>
      <c r="M376" s="3">
        <f>IFERROR(VLOOKUP($G376,'CH2019'!$A$3:$C$1897,3,FALSE),0)</f>
        <v>0</v>
      </c>
      <c r="N376" s="3">
        <f>IFERROR(VLOOKUP($G376,'CH2020'!$A$3:$C$1897,3,FALSE),0)</f>
        <v>0</v>
      </c>
      <c r="O376" s="17">
        <f t="shared" si="31"/>
        <v>2</v>
      </c>
      <c r="Q376" s="40" t="s">
        <v>517</v>
      </c>
      <c r="R376" s="40" t="s">
        <v>4</v>
      </c>
      <c r="S376" s="40">
        <v>0</v>
      </c>
      <c r="T376" s="3">
        <v>1</v>
      </c>
      <c r="U376" s="3">
        <v>0</v>
      </c>
      <c r="V376" s="3">
        <v>0</v>
      </c>
      <c r="W376" s="3">
        <v>2</v>
      </c>
      <c r="X376" s="3">
        <v>0</v>
      </c>
      <c r="Y376" s="17">
        <v>3</v>
      </c>
    </row>
    <row r="377" spans="1:25" x14ac:dyDescent="0.3">
      <c r="A377" s="40" t="s">
        <v>654</v>
      </c>
      <c r="B377" s="40" t="s">
        <v>4</v>
      </c>
      <c r="C377" s="40">
        <v>19</v>
      </c>
      <c r="D377" s="41">
        <f t="shared" si="30"/>
        <v>2.8604463500704573E-5</v>
      </c>
      <c r="E377" s="42">
        <f t="shared" si="32"/>
        <v>0.99189891483698422</v>
      </c>
      <c r="G377" s="40" t="s">
        <v>654</v>
      </c>
      <c r="H377" s="40" t="s">
        <v>4</v>
      </c>
      <c r="I377" s="40">
        <f>IFERROR(VLOOKUP($G377,'CH2015'!$A$3:$C$1897,3,FALSE),0)</f>
        <v>1</v>
      </c>
      <c r="J377" s="3">
        <f>IFERROR(VLOOKUP($G377,'CH2016'!$A$3:$C$1897,3,FALSE),0)</f>
        <v>0</v>
      </c>
      <c r="K377" s="3">
        <f>IFERROR(VLOOKUP($G377,'CH2017'!$A$3:$C$1897,3,FALSE),0)</f>
        <v>1</v>
      </c>
      <c r="L377" s="3">
        <f>IFERROR(VLOOKUP($G377,'CH2018'!$A$3:$C$1897,3,FALSE),0)</f>
        <v>1</v>
      </c>
      <c r="M377" s="3">
        <f>IFERROR(VLOOKUP($G377,'CH2019'!$A$3:$C$1897,3,FALSE),0)</f>
        <v>1</v>
      </c>
      <c r="N377" s="3">
        <f>IFERROR(VLOOKUP($G377,'CH2020'!$A$3:$C$1897,3,FALSE),0)</f>
        <v>1</v>
      </c>
      <c r="O377" s="17">
        <f t="shared" si="31"/>
        <v>5</v>
      </c>
      <c r="Q377" s="40" t="s">
        <v>186</v>
      </c>
      <c r="R377" s="40" t="s">
        <v>4</v>
      </c>
      <c r="S377" s="40">
        <v>0</v>
      </c>
      <c r="T377" s="3">
        <v>0</v>
      </c>
      <c r="U377" s="3">
        <v>0</v>
      </c>
      <c r="V377" s="3">
        <v>0</v>
      </c>
      <c r="W377" s="3">
        <v>0</v>
      </c>
      <c r="X377" s="3">
        <v>3</v>
      </c>
      <c r="Y377" s="17">
        <v>3</v>
      </c>
    </row>
    <row r="378" spans="1:25" x14ac:dyDescent="0.3">
      <c r="A378" s="40" t="s">
        <v>398</v>
      </c>
      <c r="B378" s="40" t="s">
        <v>4</v>
      </c>
      <c r="C378" s="40">
        <v>19</v>
      </c>
      <c r="D378" s="41">
        <f t="shared" si="30"/>
        <v>2.8604463500704573E-5</v>
      </c>
      <c r="E378" s="42">
        <f t="shared" si="32"/>
        <v>0.99192751930048495</v>
      </c>
      <c r="G378" s="40" t="s">
        <v>398</v>
      </c>
      <c r="H378" s="40" t="s">
        <v>4</v>
      </c>
      <c r="I378" s="40">
        <f>IFERROR(VLOOKUP($G378,'CH2015'!$A$3:$C$1897,3,FALSE),0)</f>
        <v>0</v>
      </c>
      <c r="J378" s="3">
        <f>IFERROR(VLOOKUP($G378,'CH2016'!$A$3:$C$1897,3,FALSE),0)</f>
        <v>0</v>
      </c>
      <c r="K378" s="3">
        <f>IFERROR(VLOOKUP($G378,'CH2017'!$A$3:$C$1897,3,FALSE),0)</f>
        <v>0</v>
      </c>
      <c r="L378" s="3">
        <f>IFERROR(VLOOKUP($G378,'CH2018'!$A$3:$C$1897,3,FALSE),0)</f>
        <v>0</v>
      </c>
      <c r="M378" s="3">
        <f>IFERROR(VLOOKUP($G378,'CH2019'!$A$3:$C$1897,3,FALSE),0)</f>
        <v>0</v>
      </c>
      <c r="N378" s="3">
        <f>IFERROR(VLOOKUP($G378,'CH2020'!$A$3:$C$1897,3,FALSE),0)</f>
        <v>0</v>
      </c>
      <c r="O378" s="17">
        <f t="shared" si="31"/>
        <v>0</v>
      </c>
      <c r="Q378" s="40" t="s">
        <v>571</v>
      </c>
      <c r="R378" s="40" t="s">
        <v>4</v>
      </c>
      <c r="S378" s="40">
        <v>0</v>
      </c>
      <c r="T378" s="3">
        <v>0</v>
      </c>
      <c r="U378" s="3">
        <v>1</v>
      </c>
      <c r="V378" s="3">
        <v>0</v>
      </c>
      <c r="W378" s="3">
        <v>1</v>
      </c>
      <c r="X378" s="3">
        <v>1</v>
      </c>
      <c r="Y378" s="17">
        <v>3</v>
      </c>
    </row>
    <row r="379" spans="1:25" x14ac:dyDescent="0.3">
      <c r="A379" s="40" t="s">
        <v>441</v>
      </c>
      <c r="B379" s="40" t="s">
        <v>4</v>
      </c>
      <c r="C379" s="40">
        <v>19</v>
      </c>
      <c r="D379" s="41">
        <f t="shared" si="30"/>
        <v>2.8604463500704573E-5</v>
      </c>
      <c r="E379" s="42">
        <f t="shared" si="32"/>
        <v>0.99195612376398568</v>
      </c>
      <c r="G379" s="40" t="s">
        <v>441</v>
      </c>
      <c r="H379" s="40" t="s">
        <v>4</v>
      </c>
      <c r="I379" s="40">
        <f>IFERROR(VLOOKUP($G379,'CH2015'!$A$3:$C$1897,3,FALSE),0)</f>
        <v>0</v>
      </c>
      <c r="J379" s="3">
        <f>IFERROR(VLOOKUP($G379,'CH2016'!$A$3:$C$1897,3,FALSE),0)</f>
        <v>0</v>
      </c>
      <c r="K379" s="3">
        <f>IFERROR(VLOOKUP($G379,'CH2017'!$A$3:$C$1897,3,FALSE),0)</f>
        <v>0</v>
      </c>
      <c r="L379" s="3">
        <f>IFERROR(VLOOKUP($G379,'CH2018'!$A$3:$C$1897,3,FALSE),0)</f>
        <v>1</v>
      </c>
      <c r="M379" s="3">
        <f>IFERROR(VLOOKUP($G379,'CH2019'!$A$3:$C$1897,3,FALSE),0)</f>
        <v>0</v>
      </c>
      <c r="N379" s="3">
        <f>IFERROR(VLOOKUP($G379,'CH2020'!$A$3:$C$1897,3,FALSE),0)</f>
        <v>1</v>
      </c>
      <c r="O379" s="17">
        <f t="shared" si="31"/>
        <v>2</v>
      </c>
      <c r="Q379" s="40" t="s">
        <v>272</v>
      </c>
      <c r="R379" s="40" t="s">
        <v>4</v>
      </c>
      <c r="S379" s="40">
        <v>2</v>
      </c>
      <c r="T379" s="3">
        <v>0</v>
      </c>
      <c r="U379" s="3">
        <v>0</v>
      </c>
      <c r="V379" s="3">
        <v>1</v>
      </c>
      <c r="W379" s="3">
        <v>0</v>
      </c>
      <c r="X379" s="3">
        <v>0</v>
      </c>
      <c r="Y379" s="17">
        <v>3</v>
      </c>
    </row>
    <row r="380" spans="1:25" x14ac:dyDescent="0.3">
      <c r="A380" s="40" t="s">
        <v>458</v>
      </c>
      <c r="B380" s="40" t="s">
        <v>4</v>
      </c>
      <c r="C380" s="40">
        <v>19</v>
      </c>
      <c r="D380" s="41">
        <f t="shared" si="30"/>
        <v>2.8604463500704573E-5</v>
      </c>
      <c r="E380" s="42">
        <f t="shared" si="32"/>
        <v>0.9919847282274864</v>
      </c>
      <c r="G380" s="40" t="s">
        <v>458</v>
      </c>
      <c r="H380" s="40" t="s">
        <v>4</v>
      </c>
      <c r="I380" s="40">
        <f>IFERROR(VLOOKUP($G380,'CH2015'!$A$3:$C$1897,3,FALSE),0)</f>
        <v>0</v>
      </c>
      <c r="J380" s="3">
        <f>IFERROR(VLOOKUP($G380,'CH2016'!$A$3:$C$1897,3,FALSE),0)</f>
        <v>0</v>
      </c>
      <c r="K380" s="3">
        <f>IFERROR(VLOOKUP($G380,'CH2017'!$A$3:$C$1897,3,FALSE),0)</f>
        <v>0</v>
      </c>
      <c r="L380" s="3">
        <f>IFERROR(VLOOKUP($G380,'CH2018'!$A$3:$C$1897,3,FALSE),0)</f>
        <v>1</v>
      </c>
      <c r="M380" s="3">
        <f>IFERROR(VLOOKUP($G380,'CH2019'!$A$3:$C$1897,3,FALSE),0)</f>
        <v>0</v>
      </c>
      <c r="N380" s="3">
        <f>IFERROR(VLOOKUP($G380,'CH2020'!$A$3:$C$1897,3,FALSE),0)</f>
        <v>3</v>
      </c>
      <c r="O380" s="17">
        <f t="shared" si="31"/>
        <v>4</v>
      </c>
      <c r="Q380" s="40" t="s">
        <v>709</v>
      </c>
      <c r="R380" s="40" t="s">
        <v>4</v>
      </c>
      <c r="S380" s="40">
        <v>0</v>
      </c>
      <c r="T380" s="3">
        <v>0</v>
      </c>
      <c r="U380" s="3">
        <v>0</v>
      </c>
      <c r="V380" s="3">
        <v>1</v>
      </c>
      <c r="W380" s="3">
        <v>1</v>
      </c>
      <c r="X380" s="3">
        <v>1</v>
      </c>
      <c r="Y380" s="17">
        <v>3</v>
      </c>
    </row>
    <row r="381" spans="1:25" x14ac:dyDescent="0.3">
      <c r="A381" s="40" t="s">
        <v>302</v>
      </c>
      <c r="B381" s="40" t="s">
        <v>4</v>
      </c>
      <c r="C381" s="40">
        <v>19</v>
      </c>
      <c r="D381" s="41">
        <f t="shared" si="30"/>
        <v>2.8604463500704573E-5</v>
      </c>
      <c r="E381" s="42">
        <f t="shared" si="32"/>
        <v>0.99201333269098713</v>
      </c>
      <c r="G381" s="40" t="s">
        <v>302</v>
      </c>
      <c r="H381" s="40" t="s">
        <v>4</v>
      </c>
      <c r="I381" s="40">
        <f>IFERROR(VLOOKUP($G381,'CH2015'!$A$3:$C$1897,3,FALSE),0)</f>
        <v>2</v>
      </c>
      <c r="J381" s="3">
        <f>IFERROR(VLOOKUP($G381,'CH2016'!$A$3:$C$1897,3,FALSE),0)</f>
        <v>0</v>
      </c>
      <c r="K381" s="3">
        <f>IFERROR(VLOOKUP($G381,'CH2017'!$A$3:$C$1897,3,FALSE),0)</f>
        <v>0</v>
      </c>
      <c r="L381" s="3">
        <f>IFERROR(VLOOKUP($G381,'CH2018'!$A$3:$C$1897,3,FALSE),0)</f>
        <v>0</v>
      </c>
      <c r="M381" s="3">
        <f>IFERROR(VLOOKUP($G381,'CH2019'!$A$3:$C$1897,3,FALSE),0)</f>
        <v>0</v>
      </c>
      <c r="N381" s="3">
        <f>IFERROR(VLOOKUP($G381,'CH2020'!$A$3:$C$1897,3,FALSE),0)</f>
        <v>0</v>
      </c>
      <c r="O381" s="17">
        <f t="shared" si="31"/>
        <v>2</v>
      </c>
      <c r="Q381" s="40" t="s">
        <v>752</v>
      </c>
      <c r="R381" s="40" t="s">
        <v>4</v>
      </c>
      <c r="S381" s="40">
        <v>0</v>
      </c>
      <c r="T381" s="3">
        <v>0</v>
      </c>
      <c r="U381" s="3">
        <v>0</v>
      </c>
      <c r="V381" s="3">
        <v>0</v>
      </c>
      <c r="W381" s="3">
        <v>3</v>
      </c>
      <c r="X381" s="3">
        <v>0</v>
      </c>
      <c r="Y381" s="17">
        <v>3</v>
      </c>
    </row>
    <row r="382" spans="1:25" x14ac:dyDescent="0.3">
      <c r="A382" s="40" t="s">
        <v>442</v>
      </c>
      <c r="B382" s="40" t="s">
        <v>4</v>
      </c>
      <c r="C382" s="40">
        <v>19</v>
      </c>
      <c r="D382" s="41">
        <f t="shared" si="30"/>
        <v>2.8604463500704573E-5</v>
      </c>
      <c r="E382" s="42">
        <f t="shared" si="32"/>
        <v>0.99204193715448785</v>
      </c>
      <c r="G382" s="40" t="s">
        <v>442</v>
      </c>
      <c r="H382" s="40" t="s">
        <v>4</v>
      </c>
      <c r="I382" s="40">
        <f>IFERROR(VLOOKUP($G382,'CH2015'!$A$3:$C$1897,3,FALSE),0)</f>
        <v>1</v>
      </c>
      <c r="J382" s="3">
        <f>IFERROR(VLOOKUP($G382,'CH2016'!$A$3:$C$1897,3,FALSE),0)</f>
        <v>0</v>
      </c>
      <c r="K382" s="3">
        <f>IFERROR(VLOOKUP($G382,'CH2017'!$A$3:$C$1897,3,FALSE),0)</f>
        <v>0</v>
      </c>
      <c r="L382" s="3">
        <f>IFERROR(VLOOKUP($G382,'CH2018'!$A$3:$C$1897,3,FALSE),0)</f>
        <v>0</v>
      </c>
      <c r="M382" s="3">
        <f>IFERROR(VLOOKUP($G382,'CH2019'!$A$3:$C$1897,3,FALSE),0)</f>
        <v>0</v>
      </c>
      <c r="N382" s="3">
        <f>IFERROR(VLOOKUP($G382,'CH2020'!$A$3:$C$1897,3,FALSE),0)</f>
        <v>0</v>
      </c>
      <c r="O382" s="17">
        <f t="shared" si="31"/>
        <v>1</v>
      </c>
      <c r="Q382" s="40" t="s">
        <v>720</v>
      </c>
      <c r="R382" s="40" t="s">
        <v>4</v>
      </c>
      <c r="S382" s="40">
        <v>3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17">
        <v>3</v>
      </c>
    </row>
    <row r="383" spans="1:25" x14ac:dyDescent="0.3">
      <c r="A383" s="40" t="s">
        <v>307</v>
      </c>
      <c r="B383" s="40" t="s">
        <v>4</v>
      </c>
      <c r="C383" s="40">
        <v>18</v>
      </c>
      <c r="D383" s="41">
        <f t="shared" si="30"/>
        <v>2.709896542172012E-5</v>
      </c>
      <c r="E383" s="42">
        <f t="shared" si="32"/>
        <v>0.9920690361199096</v>
      </c>
      <c r="G383" s="40" t="s">
        <v>307</v>
      </c>
      <c r="H383" s="40" t="s">
        <v>4</v>
      </c>
      <c r="I383" s="40">
        <f>IFERROR(VLOOKUP($G383,'CH2015'!$A$3:$C$1897,3,FALSE),0)</f>
        <v>0</v>
      </c>
      <c r="J383" s="3">
        <f>IFERROR(VLOOKUP($G383,'CH2016'!$A$3:$C$1897,3,FALSE),0)</f>
        <v>0</v>
      </c>
      <c r="K383" s="3">
        <f>IFERROR(VLOOKUP($G383,'CH2017'!$A$3:$C$1897,3,FALSE),0)</f>
        <v>0</v>
      </c>
      <c r="L383" s="3">
        <f>IFERROR(VLOOKUP($G383,'CH2018'!$A$3:$C$1897,3,FALSE),0)</f>
        <v>0</v>
      </c>
      <c r="M383" s="3">
        <f>IFERROR(VLOOKUP($G383,'CH2019'!$A$3:$C$1897,3,FALSE),0)</f>
        <v>0</v>
      </c>
      <c r="N383" s="3">
        <f>IFERROR(VLOOKUP($G383,'CH2020'!$A$3:$C$1897,3,FALSE),0)</f>
        <v>0</v>
      </c>
      <c r="O383" s="17">
        <f t="shared" si="31"/>
        <v>0</v>
      </c>
      <c r="Q383" s="40" t="s">
        <v>431</v>
      </c>
      <c r="R383" s="40" t="s">
        <v>4</v>
      </c>
      <c r="S383" s="40">
        <v>0</v>
      </c>
      <c r="T383" s="3">
        <v>1</v>
      </c>
      <c r="U383" s="3">
        <v>1</v>
      </c>
      <c r="V383" s="3">
        <v>0</v>
      </c>
      <c r="W383" s="3">
        <v>1</v>
      </c>
      <c r="X383" s="3">
        <v>0</v>
      </c>
      <c r="Y383" s="17">
        <v>3</v>
      </c>
    </row>
    <row r="384" spans="1:25" x14ac:dyDescent="0.3">
      <c r="A384" s="40" t="s">
        <v>269</v>
      </c>
      <c r="B384" s="40" t="s">
        <v>4</v>
      </c>
      <c r="C384" s="40">
        <v>18</v>
      </c>
      <c r="D384" s="41">
        <f t="shared" si="30"/>
        <v>2.709896542172012E-5</v>
      </c>
      <c r="E384" s="42">
        <f t="shared" si="32"/>
        <v>0.99209613508533134</v>
      </c>
      <c r="G384" s="40" t="s">
        <v>269</v>
      </c>
      <c r="H384" s="40" t="s">
        <v>4</v>
      </c>
      <c r="I384" s="40">
        <f>IFERROR(VLOOKUP($G384,'CH2015'!$A$3:$C$1897,3,FALSE),0)</f>
        <v>1</v>
      </c>
      <c r="J384" s="3">
        <f>IFERROR(VLOOKUP($G384,'CH2016'!$A$3:$C$1897,3,FALSE),0)</f>
        <v>3</v>
      </c>
      <c r="K384" s="3">
        <f>IFERROR(VLOOKUP($G384,'CH2017'!$A$3:$C$1897,3,FALSE),0)</f>
        <v>0</v>
      </c>
      <c r="L384" s="3">
        <f>IFERROR(VLOOKUP($G384,'CH2018'!$A$3:$C$1897,3,FALSE),0)</f>
        <v>0</v>
      </c>
      <c r="M384" s="3">
        <f>IFERROR(VLOOKUP($G384,'CH2019'!$A$3:$C$1897,3,FALSE),0)</f>
        <v>0</v>
      </c>
      <c r="N384" s="3">
        <f>IFERROR(VLOOKUP($G384,'CH2020'!$A$3:$C$1897,3,FALSE),0)</f>
        <v>0</v>
      </c>
      <c r="O384" s="17">
        <f t="shared" si="31"/>
        <v>4</v>
      </c>
      <c r="Q384" s="40" t="s">
        <v>411</v>
      </c>
      <c r="R384" s="40" t="s">
        <v>4</v>
      </c>
      <c r="S384" s="40">
        <v>1</v>
      </c>
      <c r="T384" s="3">
        <v>1</v>
      </c>
      <c r="U384" s="3">
        <v>0</v>
      </c>
      <c r="V384" s="3">
        <v>0</v>
      </c>
      <c r="W384" s="3">
        <v>0</v>
      </c>
      <c r="X384" s="3">
        <v>1</v>
      </c>
      <c r="Y384" s="17">
        <v>3</v>
      </c>
    </row>
    <row r="385" spans="1:25" x14ac:dyDescent="0.3">
      <c r="A385" s="40" t="s">
        <v>675</v>
      </c>
      <c r="B385" s="40" t="s">
        <v>4</v>
      </c>
      <c r="C385" s="40">
        <v>18</v>
      </c>
      <c r="D385" s="41">
        <f t="shared" si="30"/>
        <v>2.709896542172012E-5</v>
      </c>
      <c r="E385" s="42">
        <f t="shared" si="32"/>
        <v>0.99212323405075309</v>
      </c>
      <c r="G385" s="40" t="s">
        <v>675</v>
      </c>
      <c r="H385" s="40" t="s">
        <v>4</v>
      </c>
      <c r="I385" s="40">
        <f>IFERROR(VLOOKUP($G385,'CH2015'!$A$3:$C$1897,3,FALSE),0)</f>
        <v>1</v>
      </c>
      <c r="J385" s="3">
        <f>IFERROR(VLOOKUP($G385,'CH2016'!$A$3:$C$1897,3,FALSE),0)</f>
        <v>0</v>
      </c>
      <c r="K385" s="3">
        <f>IFERROR(VLOOKUP($G385,'CH2017'!$A$3:$C$1897,3,FALSE),0)</f>
        <v>0</v>
      </c>
      <c r="L385" s="3">
        <f>IFERROR(VLOOKUP($G385,'CH2018'!$A$3:$C$1897,3,FALSE),0)</f>
        <v>0</v>
      </c>
      <c r="M385" s="3">
        <f>IFERROR(VLOOKUP($G385,'CH2019'!$A$3:$C$1897,3,FALSE),0)</f>
        <v>1</v>
      </c>
      <c r="N385" s="3">
        <f>IFERROR(VLOOKUP($G385,'CH2020'!$A$3:$C$1897,3,FALSE),0)</f>
        <v>0</v>
      </c>
      <c r="O385" s="17">
        <f t="shared" si="31"/>
        <v>2</v>
      </c>
      <c r="Q385" s="40" t="s">
        <v>658</v>
      </c>
      <c r="R385" s="40" t="s">
        <v>4</v>
      </c>
      <c r="S385" s="40">
        <v>0</v>
      </c>
      <c r="T385" s="3">
        <v>2</v>
      </c>
      <c r="U385" s="3">
        <v>0</v>
      </c>
      <c r="V385" s="3">
        <v>1</v>
      </c>
      <c r="W385" s="3">
        <v>0</v>
      </c>
      <c r="X385" s="3">
        <v>0</v>
      </c>
      <c r="Y385" s="17">
        <v>3</v>
      </c>
    </row>
    <row r="386" spans="1:25" x14ac:dyDescent="0.3">
      <c r="A386" s="40" t="s">
        <v>226</v>
      </c>
      <c r="B386" s="40" t="s">
        <v>4</v>
      </c>
      <c r="C386" s="40">
        <v>18</v>
      </c>
      <c r="D386" s="41">
        <f t="shared" si="30"/>
        <v>2.709896542172012E-5</v>
      </c>
      <c r="E386" s="42">
        <f t="shared" si="32"/>
        <v>0.99215033301617483</v>
      </c>
      <c r="G386" s="40" t="s">
        <v>226</v>
      </c>
      <c r="H386" s="40" t="s">
        <v>4</v>
      </c>
      <c r="I386" s="40">
        <f>IFERROR(VLOOKUP($G386,'CH2015'!$A$3:$C$1897,3,FALSE),0)</f>
        <v>0</v>
      </c>
      <c r="J386" s="3">
        <f>IFERROR(VLOOKUP($G386,'CH2016'!$A$3:$C$1897,3,FALSE),0)</f>
        <v>0</v>
      </c>
      <c r="K386" s="3">
        <f>IFERROR(VLOOKUP($G386,'CH2017'!$A$3:$C$1897,3,FALSE),0)</f>
        <v>0</v>
      </c>
      <c r="L386" s="3">
        <f>IFERROR(VLOOKUP($G386,'CH2018'!$A$3:$C$1897,3,FALSE),0)</f>
        <v>0</v>
      </c>
      <c r="M386" s="3">
        <f>IFERROR(VLOOKUP($G386,'CH2019'!$A$3:$C$1897,3,FALSE),0)</f>
        <v>0</v>
      </c>
      <c r="N386" s="3">
        <f>IFERROR(VLOOKUP($G386,'CH2020'!$A$3:$C$1897,3,FALSE),0)</f>
        <v>0</v>
      </c>
      <c r="O386" s="17">
        <f t="shared" si="31"/>
        <v>0</v>
      </c>
      <c r="Q386" s="40" t="s">
        <v>253</v>
      </c>
      <c r="R386" s="40" t="s">
        <v>4</v>
      </c>
      <c r="S386" s="40">
        <v>0</v>
      </c>
      <c r="T386" s="3">
        <v>0</v>
      </c>
      <c r="U386" s="3">
        <v>0</v>
      </c>
      <c r="V386" s="3">
        <v>1</v>
      </c>
      <c r="W386" s="3">
        <v>2</v>
      </c>
      <c r="X386" s="3">
        <v>0</v>
      </c>
      <c r="Y386" s="17">
        <v>3</v>
      </c>
    </row>
    <row r="387" spans="1:25" x14ac:dyDescent="0.3">
      <c r="A387" s="40" t="s">
        <v>334</v>
      </c>
      <c r="B387" s="40" t="s">
        <v>4</v>
      </c>
      <c r="C387" s="40">
        <v>18</v>
      </c>
      <c r="D387" s="41">
        <f t="shared" si="30"/>
        <v>2.709896542172012E-5</v>
      </c>
      <c r="E387" s="42">
        <f t="shared" si="32"/>
        <v>0.99217743198159658</v>
      </c>
      <c r="G387" s="40" t="s">
        <v>334</v>
      </c>
      <c r="H387" s="40" t="s">
        <v>4</v>
      </c>
      <c r="I387" s="40">
        <f>IFERROR(VLOOKUP($G387,'CH2015'!$A$3:$C$1897,3,FALSE),0)</f>
        <v>0</v>
      </c>
      <c r="J387" s="3">
        <f>IFERROR(VLOOKUP($G387,'CH2016'!$A$3:$C$1897,3,FALSE),0)</f>
        <v>0</v>
      </c>
      <c r="K387" s="3">
        <f>IFERROR(VLOOKUP($G387,'CH2017'!$A$3:$C$1897,3,FALSE),0)</f>
        <v>0</v>
      </c>
      <c r="L387" s="3">
        <f>IFERROR(VLOOKUP($G387,'CH2018'!$A$3:$C$1897,3,FALSE),0)</f>
        <v>0</v>
      </c>
      <c r="M387" s="3">
        <f>IFERROR(VLOOKUP($G387,'CH2019'!$A$3:$C$1897,3,FALSE),0)</f>
        <v>0</v>
      </c>
      <c r="N387" s="3">
        <f>IFERROR(VLOOKUP($G387,'CH2020'!$A$3:$C$1897,3,FALSE),0)</f>
        <v>0</v>
      </c>
      <c r="O387" s="17">
        <f t="shared" si="31"/>
        <v>0</v>
      </c>
      <c r="Q387" s="40" t="s">
        <v>340</v>
      </c>
      <c r="R387" s="40" t="s">
        <v>4</v>
      </c>
      <c r="S387" s="40">
        <v>0</v>
      </c>
      <c r="T387" s="3">
        <v>0</v>
      </c>
      <c r="U387" s="3">
        <v>0</v>
      </c>
      <c r="V387" s="3">
        <v>1</v>
      </c>
      <c r="W387" s="3">
        <v>0</v>
      </c>
      <c r="X387" s="3">
        <v>2</v>
      </c>
      <c r="Y387" s="17">
        <v>3</v>
      </c>
    </row>
    <row r="388" spans="1:25" x14ac:dyDescent="0.3">
      <c r="A388" s="40" t="s">
        <v>312</v>
      </c>
      <c r="B388" s="40" t="s">
        <v>4</v>
      </c>
      <c r="C388" s="40">
        <v>18</v>
      </c>
      <c r="D388" s="41">
        <f t="shared" ref="D388:D451" si="33">C388/D$2</f>
        <v>2.709896542172012E-5</v>
      </c>
      <c r="E388" s="42">
        <f t="shared" si="32"/>
        <v>0.99220453094701833</v>
      </c>
      <c r="G388" s="40" t="s">
        <v>312</v>
      </c>
      <c r="H388" s="40" t="s">
        <v>4</v>
      </c>
      <c r="I388" s="40">
        <f>IFERROR(VLOOKUP($G388,'CH2015'!$A$3:$C$1897,3,FALSE),0)</f>
        <v>0</v>
      </c>
      <c r="J388" s="3">
        <f>IFERROR(VLOOKUP($G388,'CH2016'!$A$3:$C$1897,3,FALSE),0)</f>
        <v>0</v>
      </c>
      <c r="K388" s="3">
        <f>IFERROR(VLOOKUP($G388,'CH2017'!$A$3:$C$1897,3,FALSE),0)</f>
        <v>1</v>
      </c>
      <c r="L388" s="3">
        <f>IFERROR(VLOOKUP($G388,'CH2018'!$A$3:$C$1897,3,FALSE),0)</f>
        <v>0</v>
      </c>
      <c r="M388" s="3">
        <f>IFERROR(VLOOKUP($G388,'CH2019'!$A$3:$C$1897,3,FALSE),0)</f>
        <v>1</v>
      </c>
      <c r="N388" s="3">
        <f>IFERROR(VLOOKUP($G388,'CH2020'!$A$3:$C$1897,3,FALSE),0)</f>
        <v>0</v>
      </c>
      <c r="O388" s="17">
        <f t="shared" ref="O388:O451" si="34">SUM(I388:N388)</f>
        <v>2</v>
      </c>
      <c r="Q388" s="40" t="s">
        <v>735</v>
      </c>
      <c r="R388" s="40" t="s">
        <v>4</v>
      </c>
      <c r="S388" s="40">
        <v>0</v>
      </c>
      <c r="T388" s="3">
        <v>0</v>
      </c>
      <c r="U388" s="3">
        <v>1</v>
      </c>
      <c r="V388" s="3">
        <v>2</v>
      </c>
      <c r="W388" s="3">
        <v>0</v>
      </c>
      <c r="X388" s="3">
        <v>0</v>
      </c>
      <c r="Y388" s="17">
        <v>3</v>
      </c>
    </row>
    <row r="389" spans="1:25" x14ac:dyDescent="0.3">
      <c r="A389" s="40" t="s">
        <v>360</v>
      </c>
      <c r="B389" s="40" t="s">
        <v>4</v>
      </c>
      <c r="C389" s="40">
        <v>18</v>
      </c>
      <c r="D389" s="41">
        <f t="shared" si="33"/>
        <v>2.709896542172012E-5</v>
      </c>
      <c r="E389" s="42">
        <f t="shared" ref="E389:E452" si="35">E388+D389</f>
        <v>0.99223162991244007</v>
      </c>
      <c r="G389" s="40" t="s">
        <v>360</v>
      </c>
      <c r="H389" s="40" t="s">
        <v>4</v>
      </c>
      <c r="I389" s="40">
        <f>IFERROR(VLOOKUP($G389,'CH2015'!$A$3:$C$1897,3,FALSE),0)</f>
        <v>0</v>
      </c>
      <c r="J389" s="3">
        <f>IFERROR(VLOOKUP($G389,'CH2016'!$A$3:$C$1897,3,FALSE),0)</f>
        <v>0</v>
      </c>
      <c r="K389" s="3">
        <f>IFERROR(VLOOKUP($G389,'CH2017'!$A$3:$C$1897,3,FALSE),0)</f>
        <v>1</v>
      </c>
      <c r="L389" s="3">
        <f>IFERROR(VLOOKUP($G389,'CH2018'!$A$3:$C$1897,3,FALSE),0)</f>
        <v>0</v>
      </c>
      <c r="M389" s="3">
        <f>IFERROR(VLOOKUP($G389,'CH2019'!$A$3:$C$1897,3,FALSE),0)</f>
        <v>0</v>
      </c>
      <c r="N389" s="3">
        <f>IFERROR(VLOOKUP($G389,'CH2020'!$A$3:$C$1897,3,FALSE),0)</f>
        <v>0</v>
      </c>
      <c r="O389" s="17">
        <f t="shared" si="34"/>
        <v>1</v>
      </c>
      <c r="Q389" s="40" t="s">
        <v>438</v>
      </c>
      <c r="R389" s="40" t="s">
        <v>4</v>
      </c>
      <c r="S389" s="40">
        <v>0</v>
      </c>
      <c r="T389" s="3">
        <v>0</v>
      </c>
      <c r="U389" s="3">
        <v>0</v>
      </c>
      <c r="V389" s="3">
        <v>0</v>
      </c>
      <c r="W389" s="3">
        <v>2</v>
      </c>
      <c r="X389" s="3">
        <v>1</v>
      </c>
      <c r="Y389" s="17">
        <v>3</v>
      </c>
    </row>
    <row r="390" spans="1:25" x14ac:dyDescent="0.3">
      <c r="A390" s="40" t="s">
        <v>443</v>
      </c>
      <c r="B390" s="40" t="s">
        <v>4</v>
      </c>
      <c r="C390" s="40">
        <v>18</v>
      </c>
      <c r="D390" s="41">
        <f t="shared" si="33"/>
        <v>2.709896542172012E-5</v>
      </c>
      <c r="E390" s="42">
        <f t="shared" si="35"/>
        <v>0.99225872887786182</v>
      </c>
      <c r="G390" s="40" t="s">
        <v>443</v>
      </c>
      <c r="H390" s="40" t="s">
        <v>4</v>
      </c>
      <c r="I390" s="40">
        <f>IFERROR(VLOOKUP($G390,'CH2015'!$A$3:$C$1897,3,FALSE),0)</f>
        <v>0</v>
      </c>
      <c r="J390" s="3">
        <f>IFERROR(VLOOKUP($G390,'CH2016'!$A$3:$C$1897,3,FALSE),0)</f>
        <v>0</v>
      </c>
      <c r="K390" s="3">
        <f>IFERROR(VLOOKUP($G390,'CH2017'!$A$3:$C$1897,3,FALSE),0)</f>
        <v>0</v>
      </c>
      <c r="L390" s="3">
        <f>IFERROR(VLOOKUP($G390,'CH2018'!$A$3:$C$1897,3,FALSE),0)</f>
        <v>0</v>
      </c>
      <c r="M390" s="3">
        <f>IFERROR(VLOOKUP($G390,'CH2019'!$A$3:$C$1897,3,FALSE),0)</f>
        <v>0</v>
      </c>
      <c r="N390" s="3">
        <f>IFERROR(VLOOKUP($G390,'CH2020'!$A$3:$C$1897,3,FALSE),0)</f>
        <v>0</v>
      </c>
      <c r="O390" s="17">
        <f t="shared" si="34"/>
        <v>0</v>
      </c>
      <c r="Q390" s="40" t="s">
        <v>478</v>
      </c>
      <c r="R390" s="40" t="s">
        <v>4</v>
      </c>
      <c r="S390" s="40">
        <v>0</v>
      </c>
      <c r="T390" s="3">
        <v>0</v>
      </c>
      <c r="U390" s="3">
        <v>0</v>
      </c>
      <c r="V390" s="3">
        <v>0</v>
      </c>
      <c r="W390" s="3">
        <v>0</v>
      </c>
      <c r="X390" s="3">
        <v>3</v>
      </c>
      <c r="Y390" s="17">
        <v>3</v>
      </c>
    </row>
    <row r="391" spans="1:25" x14ac:dyDescent="0.3">
      <c r="A391" s="40" t="s">
        <v>469</v>
      </c>
      <c r="B391" s="40" t="s">
        <v>4</v>
      </c>
      <c r="C391" s="40">
        <v>17</v>
      </c>
      <c r="D391" s="41">
        <f t="shared" si="33"/>
        <v>2.5593467342735671E-5</v>
      </c>
      <c r="E391" s="42">
        <f t="shared" si="35"/>
        <v>0.99228432234520458</v>
      </c>
      <c r="G391" s="40" t="s">
        <v>469</v>
      </c>
      <c r="H391" s="40" t="s">
        <v>4</v>
      </c>
      <c r="I391" s="40">
        <f>IFERROR(VLOOKUP($G391,'CH2015'!$A$3:$C$1897,3,FALSE),0)</f>
        <v>0</v>
      </c>
      <c r="J391" s="3">
        <f>IFERROR(VLOOKUP($G391,'CH2016'!$A$3:$C$1897,3,FALSE),0)</f>
        <v>0</v>
      </c>
      <c r="K391" s="3">
        <f>IFERROR(VLOOKUP($G391,'CH2017'!$A$3:$C$1897,3,FALSE),0)</f>
        <v>0</v>
      </c>
      <c r="L391" s="3">
        <f>IFERROR(VLOOKUP($G391,'CH2018'!$A$3:$C$1897,3,FALSE),0)</f>
        <v>0</v>
      </c>
      <c r="M391" s="3">
        <f>IFERROR(VLOOKUP($G391,'CH2019'!$A$3:$C$1897,3,FALSE),0)</f>
        <v>0</v>
      </c>
      <c r="N391" s="3">
        <f>IFERROR(VLOOKUP($G391,'CH2020'!$A$3:$C$1897,3,FALSE),0)</f>
        <v>1</v>
      </c>
      <c r="O391" s="17">
        <f t="shared" si="34"/>
        <v>1</v>
      </c>
      <c r="Q391" s="40" t="s">
        <v>705</v>
      </c>
      <c r="R391" s="40" t="s">
        <v>4</v>
      </c>
      <c r="S391" s="40">
        <v>0</v>
      </c>
      <c r="T391" s="3">
        <v>0</v>
      </c>
      <c r="U391" s="3">
        <v>0</v>
      </c>
      <c r="V391" s="3">
        <v>3</v>
      </c>
      <c r="W391" s="3">
        <v>0</v>
      </c>
      <c r="X391" s="3">
        <v>0</v>
      </c>
      <c r="Y391" s="17">
        <v>3</v>
      </c>
    </row>
    <row r="392" spans="1:25" x14ac:dyDescent="0.3">
      <c r="A392" s="40" t="s">
        <v>381</v>
      </c>
      <c r="B392" s="40" t="s">
        <v>4</v>
      </c>
      <c r="C392" s="40">
        <v>17</v>
      </c>
      <c r="D392" s="41">
        <f t="shared" si="33"/>
        <v>2.5593467342735671E-5</v>
      </c>
      <c r="E392" s="42">
        <f t="shared" si="35"/>
        <v>0.99230991581254735</v>
      </c>
      <c r="G392" s="40" t="s">
        <v>381</v>
      </c>
      <c r="H392" s="40" t="s">
        <v>4</v>
      </c>
      <c r="I392" s="40">
        <f>IFERROR(VLOOKUP($G392,'CH2015'!$A$3:$C$1897,3,FALSE),0)</f>
        <v>1</v>
      </c>
      <c r="J392" s="3">
        <f>IFERROR(VLOOKUP($G392,'CH2016'!$A$3:$C$1897,3,FALSE),0)</f>
        <v>1</v>
      </c>
      <c r="K392" s="3">
        <f>IFERROR(VLOOKUP($G392,'CH2017'!$A$3:$C$1897,3,FALSE),0)</f>
        <v>0</v>
      </c>
      <c r="L392" s="3">
        <f>IFERROR(VLOOKUP($G392,'CH2018'!$A$3:$C$1897,3,FALSE),0)</f>
        <v>0</v>
      </c>
      <c r="M392" s="3">
        <f>IFERROR(VLOOKUP($G392,'CH2019'!$A$3:$C$1897,3,FALSE),0)</f>
        <v>0</v>
      </c>
      <c r="N392" s="3">
        <f>IFERROR(VLOOKUP($G392,'CH2020'!$A$3:$C$1897,3,FALSE),0)</f>
        <v>2</v>
      </c>
      <c r="O392" s="17">
        <f t="shared" si="34"/>
        <v>4</v>
      </c>
      <c r="Q392" s="40" t="s">
        <v>717</v>
      </c>
      <c r="R392" s="40" t="s">
        <v>4</v>
      </c>
      <c r="S392" s="40">
        <v>0</v>
      </c>
      <c r="T392" s="3">
        <v>0</v>
      </c>
      <c r="U392" s="3">
        <v>2</v>
      </c>
      <c r="V392" s="3">
        <v>0</v>
      </c>
      <c r="W392" s="3">
        <v>1</v>
      </c>
      <c r="X392" s="3">
        <v>0</v>
      </c>
      <c r="Y392" s="17">
        <v>3</v>
      </c>
    </row>
    <row r="393" spans="1:25" x14ac:dyDescent="0.3">
      <c r="A393" s="40" t="s">
        <v>291</v>
      </c>
      <c r="B393" s="40" t="s">
        <v>4</v>
      </c>
      <c r="C393" s="40">
        <v>17</v>
      </c>
      <c r="D393" s="41">
        <f t="shared" si="33"/>
        <v>2.5593467342735671E-5</v>
      </c>
      <c r="E393" s="42">
        <f t="shared" si="35"/>
        <v>0.99233550927989012</v>
      </c>
      <c r="G393" s="40" t="s">
        <v>291</v>
      </c>
      <c r="H393" s="40" t="s">
        <v>4</v>
      </c>
      <c r="I393" s="40">
        <f>IFERROR(VLOOKUP($G393,'CH2015'!$A$3:$C$1897,3,FALSE),0)</f>
        <v>0</v>
      </c>
      <c r="J393" s="3">
        <f>IFERROR(VLOOKUP($G393,'CH2016'!$A$3:$C$1897,3,FALSE),0)</f>
        <v>0</v>
      </c>
      <c r="K393" s="3">
        <f>IFERROR(VLOOKUP($G393,'CH2017'!$A$3:$C$1897,3,FALSE),0)</f>
        <v>1</v>
      </c>
      <c r="L393" s="3">
        <f>IFERROR(VLOOKUP($G393,'CH2018'!$A$3:$C$1897,3,FALSE),0)</f>
        <v>0</v>
      </c>
      <c r="M393" s="3">
        <f>IFERROR(VLOOKUP($G393,'CH2019'!$A$3:$C$1897,3,FALSE),0)</f>
        <v>1</v>
      </c>
      <c r="N393" s="3">
        <f>IFERROR(VLOOKUP($G393,'CH2020'!$A$3:$C$1897,3,FALSE),0)</f>
        <v>0</v>
      </c>
      <c r="O393" s="17">
        <f t="shared" si="34"/>
        <v>2</v>
      </c>
      <c r="Q393" s="40" t="s">
        <v>839</v>
      </c>
      <c r="R393" s="40" t="s">
        <v>4</v>
      </c>
      <c r="S393" s="40">
        <v>1</v>
      </c>
      <c r="T393" s="3">
        <v>1</v>
      </c>
      <c r="U393" s="3">
        <v>0</v>
      </c>
      <c r="V393" s="3">
        <v>1</v>
      </c>
      <c r="W393" s="3">
        <v>0</v>
      </c>
      <c r="X393" s="3">
        <v>0</v>
      </c>
      <c r="Y393" s="17">
        <v>3</v>
      </c>
    </row>
    <row r="394" spans="1:25" x14ac:dyDescent="0.3">
      <c r="A394" s="40" t="s">
        <v>246</v>
      </c>
      <c r="B394" s="40" t="s">
        <v>4</v>
      </c>
      <c r="C394" s="40">
        <v>17</v>
      </c>
      <c r="D394" s="41">
        <f t="shared" si="33"/>
        <v>2.5593467342735671E-5</v>
      </c>
      <c r="E394" s="42">
        <f t="shared" si="35"/>
        <v>0.99236110274723288</v>
      </c>
      <c r="G394" s="40" t="s">
        <v>246</v>
      </c>
      <c r="H394" s="40" t="s">
        <v>4</v>
      </c>
      <c r="I394" s="40">
        <f>IFERROR(VLOOKUP($G394,'CH2015'!$A$3:$C$1897,3,FALSE),0)</f>
        <v>0</v>
      </c>
      <c r="J394" s="3">
        <f>IFERROR(VLOOKUP($G394,'CH2016'!$A$3:$C$1897,3,FALSE),0)</f>
        <v>0</v>
      </c>
      <c r="K394" s="3">
        <f>IFERROR(VLOOKUP($G394,'CH2017'!$A$3:$C$1897,3,FALSE),0)</f>
        <v>1</v>
      </c>
      <c r="L394" s="3">
        <f>IFERROR(VLOOKUP($G394,'CH2018'!$A$3:$C$1897,3,FALSE),0)</f>
        <v>0</v>
      </c>
      <c r="M394" s="3">
        <f>IFERROR(VLOOKUP($G394,'CH2019'!$A$3:$C$1897,3,FALSE),0)</f>
        <v>0</v>
      </c>
      <c r="N394" s="3">
        <f>IFERROR(VLOOKUP($G394,'CH2020'!$A$3:$C$1897,3,FALSE),0)</f>
        <v>0</v>
      </c>
      <c r="O394" s="17">
        <f t="shared" si="34"/>
        <v>1</v>
      </c>
      <c r="Q394" s="40" t="s">
        <v>570</v>
      </c>
      <c r="R394" s="40" t="s">
        <v>4</v>
      </c>
      <c r="S394" s="40">
        <v>0</v>
      </c>
      <c r="T394" s="3">
        <v>0</v>
      </c>
      <c r="U394" s="3">
        <v>1</v>
      </c>
      <c r="V394" s="3">
        <v>0</v>
      </c>
      <c r="W394" s="3">
        <v>2</v>
      </c>
      <c r="X394" s="3">
        <v>0</v>
      </c>
      <c r="Y394" s="17">
        <v>3</v>
      </c>
    </row>
    <row r="395" spans="1:25" x14ac:dyDescent="0.3">
      <c r="A395" s="40" t="s">
        <v>421</v>
      </c>
      <c r="B395" s="40" t="s">
        <v>4</v>
      </c>
      <c r="C395" s="40">
        <v>17</v>
      </c>
      <c r="D395" s="41">
        <f t="shared" si="33"/>
        <v>2.5593467342735671E-5</v>
      </c>
      <c r="E395" s="42">
        <f t="shared" si="35"/>
        <v>0.99238669621457565</v>
      </c>
      <c r="G395" s="40" t="s">
        <v>421</v>
      </c>
      <c r="H395" s="40" t="s">
        <v>4</v>
      </c>
      <c r="I395" s="40">
        <f>IFERROR(VLOOKUP($G395,'CH2015'!$A$3:$C$1897,3,FALSE),0)</f>
        <v>1</v>
      </c>
      <c r="J395" s="3">
        <f>IFERROR(VLOOKUP($G395,'CH2016'!$A$3:$C$1897,3,FALSE),0)</f>
        <v>0</v>
      </c>
      <c r="K395" s="3">
        <f>IFERROR(VLOOKUP($G395,'CH2017'!$A$3:$C$1897,3,FALSE),0)</f>
        <v>0</v>
      </c>
      <c r="L395" s="3">
        <f>IFERROR(VLOOKUP($G395,'CH2018'!$A$3:$C$1897,3,FALSE),0)</f>
        <v>0</v>
      </c>
      <c r="M395" s="3">
        <f>IFERROR(VLOOKUP($G395,'CH2019'!$A$3:$C$1897,3,FALSE),0)</f>
        <v>0</v>
      </c>
      <c r="N395" s="3">
        <f>IFERROR(VLOOKUP($G395,'CH2020'!$A$3:$C$1897,3,FALSE),0)</f>
        <v>0</v>
      </c>
      <c r="O395" s="17">
        <f t="shared" si="34"/>
        <v>1</v>
      </c>
      <c r="Q395" s="40" t="s">
        <v>859</v>
      </c>
      <c r="R395" s="40" t="s">
        <v>4</v>
      </c>
      <c r="S395" s="40">
        <v>0</v>
      </c>
      <c r="T395" s="3">
        <v>0</v>
      </c>
      <c r="U395" s="3">
        <v>0</v>
      </c>
      <c r="V395" s="3">
        <v>2</v>
      </c>
      <c r="W395" s="3">
        <v>0</v>
      </c>
      <c r="X395" s="3">
        <v>1</v>
      </c>
      <c r="Y395" s="17">
        <v>3</v>
      </c>
    </row>
    <row r="396" spans="1:25" x14ac:dyDescent="0.3">
      <c r="A396" s="40" t="s">
        <v>586</v>
      </c>
      <c r="B396" s="40" t="s">
        <v>4</v>
      </c>
      <c r="C396" s="40">
        <v>17</v>
      </c>
      <c r="D396" s="41">
        <f t="shared" si="33"/>
        <v>2.5593467342735671E-5</v>
      </c>
      <c r="E396" s="42">
        <f t="shared" si="35"/>
        <v>0.99241228968191841</v>
      </c>
      <c r="G396" s="40" t="s">
        <v>586</v>
      </c>
      <c r="H396" s="40" t="s">
        <v>4</v>
      </c>
      <c r="I396" s="40">
        <f>IFERROR(VLOOKUP($G396,'CH2015'!$A$3:$C$1897,3,FALSE),0)</f>
        <v>0</v>
      </c>
      <c r="J396" s="3">
        <f>IFERROR(VLOOKUP($G396,'CH2016'!$A$3:$C$1897,3,FALSE),0)</f>
        <v>0</v>
      </c>
      <c r="K396" s="3">
        <f>IFERROR(VLOOKUP($G396,'CH2017'!$A$3:$C$1897,3,FALSE),0)</f>
        <v>2</v>
      </c>
      <c r="L396" s="3">
        <f>IFERROR(VLOOKUP($G396,'CH2018'!$A$3:$C$1897,3,FALSE),0)</f>
        <v>0</v>
      </c>
      <c r="M396" s="3">
        <f>IFERROR(VLOOKUP($G396,'CH2019'!$A$3:$C$1897,3,FALSE),0)</f>
        <v>0</v>
      </c>
      <c r="N396" s="3">
        <f>IFERROR(VLOOKUP($G396,'CH2020'!$A$3:$C$1897,3,FALSE),0)</f>
        <v>0</v>
      </c>
      <c r="O396" s="17">
        <f t="shared" si="34"/>
        <v>2</v>
      </c>
      <c r="Q396" s="40" t="s">
        <v>422</v>
      </c>
      <c r="R396" s="40" t="s">
        <v>4</v>
      </c>
      <c r="S396" s="40">
        <v>0</v>
      </c>
      <c r="T396" s="3">
        <v>0</v>
      </c>
      <c r="U396" s="3">
        <v>1</v>
      </c>
      <c r="V396" s="3">
        <v>2</v>
      </c>
      <c r="W396" s="3">
        <v>0</v>
      </c>
      <c r="X396" s="3">
        <v>0</v>
      </c>
      <c r="Y396" s="17">
        <v>3</v>
      </c>
    </row>
    <row r="397" spans="1:25" x14ac:dyDescent="0.3">
      <c r="A397" s="40" t="s">
        <v>1323</v>
      </c>
      <c r="B397" s="40" t="s">
        <v>4</v>
      </c>
      <c r="C397" s="40">
        <v>17</v>
      </c>
      <c r="D397" s="41">
        <f t="shared" si="33"/>
        <v>2.5593467342735671E-5</v>
      </c>
      <c r="E397" s="42">
        <f t="shared" si="35"/>
        <v>0.99243788314926118</v>
      </c>
      <c r="G397" s="40" t="s">
        <v>1323</v>
      </c>
      <c r="H397" s="40" t="s">
        <v>4</v>
      </c>
      <c r="I397" s="40">
        <f>IFERROR(VLOOKUP($G397,'CH2015'!$A$3:$C$1897,3,FALSE),0)</f>
        <v>6</v>
      </c>
      <c r="J397" s="3">
        <f>IFERROR(VLOOKUP($G397,'CH2016'!$A$3:$C$1897,3,FALSE),0)</f>
        <v>4</v>
      </c>
      <c r="K397" s="3">
        <f>IFERROR(VLOOKUP($G397,'CH2017'!$A$3:$C$1897,3,FALSE),0)</f>
        <v>0</v>
      </c>
      <c r="L397" s="3">
        <f>IFERROR(VLOOKUP($G397,'CH2018'!$A$3:$C$1897,3,FALSE),0)</f>
        <v>0</v>
      </c>
      <c r="M397" s="3">
        <f>IFERROR(VLOOKUP($G397,'CH2019'!$A$3:$C$1897,3,FALSE),0)</f>
        <v>0</v>
      </c>
      <c r="N397" s="3">
        <f>IFERROR(VLOOKUP($G397,'CH2020'!$A$3:$C$1897,3,FALSE),0)</f>
        <v>0</v>
      </c>
      <c r="O397" s="17">
        <f t="shared" si="34"/>
        <v>10</v>
      </c>
      <c r="Q397" s="40" t="s">
        <v>699</v>
      </c>
      <c r="R397" s="40" t="s">
        <v>4</v>
      </c>
      <c r="S397" s="40">
        <v>0</v>
      </c>
      <c r="T397" s="3">
        <v>0</v>
      </c>
      <c r="U397" s="3">
        <v>2</v>
      </c>
      <c r="V397" s="3">
        <v>0</v>
      </c>
      <c r="W397" s="3">
        <v>0</v>
      </c>
      <c r="X397" s="3">
        <v>1</v>
      </c>
      <c r="Y397" s="17">
        <v>3</v>
      </c>
    </row>
    <row r="398" spans="1:25" x14ac:dyDescent="0.3">
      <c r="A398" s="40" t="s">
        <v>660</v>
      </c>
      <c r="B398" s="40" t="s">
        <v>4</v>
      </c>
      <c r="C398" s="40">
        <v>17</v>
      </c>
      <c r="D398" s="41">
        <f t="shared" si="33"/>
        <v>2.5593467342735671E-5</v>
      </c>
      <c r="E398" s="42">
        <f t="shared" si="35"/>
        <v>0.99246347661660395</v>
      </c>
      <c r="G398" s="40" t="s">
        <v>660</v>
      </c>
      <c r="H398" s="40" t="s">
        <v>4</v>
      </c>
      <c r="I398" s="40">
        <f>IFERROR(VLOOKUP($G398,'CH2015'!$A$3:$C$1897,3,FALSE),0)</f>
        <v>1</v>
      </c>
      <c r="J398" s="3">
        <f>IFERROR(VLOOKUP($G398,'CH2016'!$A$3:$C$1897,3,FALSE),0)</f>
        <v>0</v>
      </c>
      <c r="K398" s="3">
        <f>IFERROR(VLOOKUP($G398,'CH2017'!$A$3:$C$1897,3,FALSE),0)</f>
        <v>0</v>
      </c>
      <c r="L398" s="3">
        <f>IFERROR(VLOOKUP($G398,'CH2018'!$A$3:$C$1897,3,FALSE),0)</f>
        <v>0</v>
      </c>
      <c r="M398" s="3">
        <f>IFERROR(VLOOKUP($G398,'CH2019'!$A$3:$C$1897,3,FALSE),0)</f>
        <v>0</v>
      </c>
      <c r="N398" s="3">
        <f>IFERROR(VLOOKUP($G398,'CH2020'!$A$3:$C$1897,3,FALSE),0)</f>
        <v>0</v>
      </c>
      <c r="O398" s="17">
        <f t="shared" si="34"/>
        <v>1</v>
      </c>
      <c r="Q398" s="40" t="s">
        <v>687</v>
      </c>
      <c r="R398" s="40" t="s">
        <v>4</v>
      </c>
      <c r="S398" s="40">
        <v>0</v>
      </c>
      <c r="T398" s="3">
        <v>0</v>
      </c>
      <c r="U398" s="3">
        <v>1</v>
      </c>
      <c r="V398" s="3">
        <v>0</v>
      </c>
      <c r="W398" s="3">
        <v>1</v>
      </c>
      <c r="X398" s="3">
        <v>1</v>
      </c>
      <c r="Y398" s="17">
        <v>3</v>
      </c>
    </row>
    <row r="399" spans="1:25" x14ac:dyDescent="0.3">
      <c r="A399" s="40" t="s">
        <v>496</v>
      </c>
      <c r="B399" s="40" t="s">
        <v>4</v>
      </c>
      <c r="C399" s="40">
        <v>17</v>
      </c>
      <c r="D399" s="41">
        <f t="shared" si="33"/>
        <v>2.5593467342735671E-5</v>
      </c>
      <c r="E399" s="42">
        <f t="shared" si="35"/>
        <v>0.99248907008394671</v>
      </c>
      <c r="G399" s="40" t="s">
        <v>496</v>
      </c>
      <c r="H399" s="40" t="s">
        <v>4</v>
      </c>
      <c r="I399" s="40">
        <f>IFERROR(VLOOKUP($G399,'CH2015'!$A$3:$C$1897,3,FALSE),0)</f>
        <v>0</v>
      </c>
      <c r="J399" s="3">
        <f>IFERROR(VLOOKUP($G399,'CH2016'!$A$3:$C$1897,3,FALSE),0)</f>
        <v>0</v>
      </c>
      <c r="K399" s="3">
        <f>IFERROR(VLOOKUP($G399,'CH2017'!$A$3:$C$1897,3,FALSE),0)</f>
        <v>0</v>
      </c>
      <c r="L399" s="3">
        <f>IFERROR(VLOOKUP($G399,'CH2018'!$A$3:$C$1897,3,FALSE),0)</f>
        <v>0</v>
      </c>
      <c r="M399" s="3">
        <f>IFERROR(VLOOKUP($G399,'CH2019'!$A$3:$C$1897,3,FALSE),0)</f>
        <v>0</v>
      </c>
      <c r="N399" s="3">
        <f>IFERROR(VLOOKUP($G399,'CH2020'!$A$3:$C$1897,3,FALSE),0)</f>
        <v>0</v>
      </c>
      <c r="O399" s="17">
        <f t="shared" si="34"/>
        <v>0</v>
      </c>
      <c r="Q399" s="40" t="s">
        <v>775</v>
      </c>
      <c r="R399" s="40" t="s">
        <v>4</v>
      </c>
      <c r="S399" s="40">
        <v>0</v>
      </c>
      <c r="T399" s="3">
        <v>0</v>
      </c>
      <c r="U399" s="3">
        <v>0</v>
      </c>
      <c r="V399" s="3">
        <v>0</v>
      </c>
      <c r="W399" s="3">
        <v>1</v>
      </c>
      <c r="X399" s="3">
        <v>2</v>
      </c>
      <c r="Y399" s="17">
        <v>3</v>
      </c>
    </row>
    <row r="400" spans="1:25" x14ac:dyDescent="0.3">
      <c r="A400" s="40" t="s">
        <v>718</v>
      </c>
      <c r="B400" s="40" t="s">
        <v>4</v>
      </c>
      <c r="C400" s="40">
        <v>16</v>
      </c>
      <c r="D400" s="41">
        <f t="shared" si="33"/>
        <v>2.4087969263751219E-5</v>
      </c>
      <c r="E400" s="42">
        <f t="shared" si="35"/>
        <v>0.9925131580532105</v>
      </c>
      <c r="G400" s="40" t="s">
        <v>718</v>
      </c>
      <c r="H400" s="40" t="s">
        <v>4</v>
      </c>
      <c r="I400" s="40">
        <f>IFERROR(VLOOKUP($G400,'CH2015'!$A$3:$C$1897,3,FALSE),0)</f>
        <v>0</v>
      </c>
      <c r="J400" s="3">
        <f>IFERROR(VLOOKUP($G400,'CH2016'!$A$3:$C$1897,3,FALSE),0)</f>
        <v>3</v>
      </c>
      <c r="K400" s="3">
        <f>IFERROR(VLOOKUP($G400,'CH2017'!$A$3:$C$1897,3,FALSE),0)</f>
        <v>0</v>
      </c>
      <c r="L400" s="3">
        <f>IFERROR(VLOOKUP($G400,'CH2018'!$A$3:$C$1897,3,FALSE),0)</f>
        <v>0</v>
      </c>
      <c r="M400" s="3">
        <f>IFERROR(VLOOKUP($G400,'CH2019'!$A$3:$C$1897,3,FALSE),0)</f>
        <v>0</v>
      </c>
      <c r="N400" s="3">
        <f>IFERROR(VLOOKUP($G400,'CH2020'!$A$3:$C$1897,3,FALSE),0)</f>
        <v>0</v>
      </c>
      <c r="O400" s="17">
        <f t="shared" si="34"/>
        <v>3</v>
      </c>
      <c r="Q400" s="40" t="s">
        <v>564</v>
      </c>
      <c r="R400" s="40" t="s">
        <v>4</v>
      </c>
      <c r="S400" s="40">
        <v>0</v>
      </c>
      <c r="T400" s="3">
        <v>0</v>
      </c>
      <c r="U400" s="3">
        <v>2</v>
      </c>
      <c r="V400" s="3">
        <v>0</v>
      </c>
      <c r="W400" s="3">
        <v>0</v>
      </c>
      <c r="X400" s="3">
        <v>1</v>
      </c>
      <c r="Y400" s="17">
        <v>3</v>
      </c>
    </row>
    <row r="401" spans="1:25" x14ac:dyDescent="0.3">
      <c r="A401" s="40" t="s">
        <v>407</v>
      </c>
      <c r="B401" s="40" t="s">
        <v>4</v>
      </c>
      <c r="C401" s="40">
        <v>16</v>
      </c>
      <c r="D401" s="41">
        <f t="shared" si="33"/>
        <v>2.4087969263751219E-5</v>
      </c>
      <c r="E401" s="42">
        <f t="shared" si="35"/>
        <v>0.99253724602247428</v>
      </c>
      <c r="G401" s="40" t="s">
        <v>407</v>
      </c>
      <c r="H401" s="40" t="s">
        <v>4</v>
      </c>
      <c r="I401" s="40">
        <f>IFERROR(VLOOKUP($G401,'CH2015'!$A$3:$C$1897,3,FALSE),0)</f>
        <v>0</v>
      </c>
      <c r="J401" s="3">
        <f>IFERROR(VLOOKUP($G401,'CH2016'!$A$3:$C$1897,3,FALSE),0)</f>
        <v>0</v>
      </c>
      <c r="K401" s="3">
        <f>IFERROR(VLOOKUP($G401,'CH2017'!$A$3:$C$1897,3,FALSE),0)</f>
        <v>2</v>
      </c>
      <c r="L401" s="3">
        <f>IFERROR(VLOOKUP($G401,'CH2018'!$A$3:$C$1897,3,FALSE),0)</f>
        <v>0</v>
      </c>
      <c r="M401" s="3">
        <f>IFERROR(VLOOKUP($G401,'CH2019'!$A$3:$C$1897,3,FALSE),0)</f>
        <v>0</v>
      </c>
      <c r="N401" s="3">
        <f>IFERROR(VLOOKUP($G401,'CH2020'!$A$3:$C$1897,3,FALSE),0)</f>
        <v>1</v>
      </c>
      <c r="O401" s="17">
        <f t="shared" si="34"/>
        <v>3</v>
      </c>
      <c r="Q401" s="40" t="s">
        <v>742</v>
      </c>
      <c r="R401" s="40" t="s">
        <v>4</v>
      </c>
      <c r="S401" s="40">
        <v>0</v>
      </c>
      <c r="T401" s="3">
        <v>0</v>
      </c>
      <c r="U401" s="3">
        <v>0</v>
      </c>
      <c r="V401" s="3">
        <v>0</v>
      </c>
      <c r="W401" s="3">
        <v>2</v>
      </c>
      <c r="X401" s="3">
        <v>1</v>
      </c>
      <c r="Y401" s="17">
        <v>3</v>
      </c>
    </row>
    <row r="402" spans="1:25" x14ac:dyDescent="0.3">
      <c r="A402" s="40" t="s">
        <v>240</v>
      </c>
      <c r="B402" s="40" t="s">
        <v>4</v>
      </c>
      <c r="C402" s="40">
        <v>16</v>
      </c>
      <c r="D402" s="41">
        <f t="shared" si="33"/>
        <v>2.4087969263751219E-5</v>
      </c>
      <c r="E402" s="42">
        <f t="shared" si="35"/>
        <v>0.99256133399173807</v>
      </c>
      <c r="G402" s="40" t="s">
        <v>240</v>
      </c>
      <c r="H402" s="40" t="s">
        <v>4</v>
      </c>
      <c r="I402" s="40">
        <f>IFERROR(VLOOKUP($G402,'CH2015'!$A$3:$C$1897,3,FALSE),0)</f>
        <v>0</v>
      </c>
      <c r="J402" s="3">
        <f>IFERROR(VLOOKUP($G402,'CH2016'!$A$3:$C$1897,3,FALSE),0)</f>
        <v>0</v>
      </c>
      <c r="K402" s="3">
        <f>IFERROR(VLOOKUP($G402,'CH2017'!$A$3:$C$1897,3,FALSE),0)</f>
        <v>0</v>
      </c>
      <c r="L402" s="3">
        <f>IFERROR(VLOOKUP($G402,'CH2018'!$A$3:$C$1897,3,FALSE),0)</f>
        <v>0</v>
      </c>
      <c r="M402" s="3">
        <f>IFERROR(VLOOKUP($G402,'CH2019'!$A$3:$C$1897,3,FALSE),0)</f>
        <v>1</v>
      </c>
      <c r="N402" s="3">
        <f>IFERROR(VLOOKUP($G402,'CH2020'!$A$3:$C$1897,3,FALSE),0)</f>
        <v>0</v>
      </c>
      <c r="O402" s="17">
        <f t="shared" si="34"/>
        <v>1</v>
      </c>
      <c r="Q402" s="40" t="s">
        <v>556</v>
      </c>
      <c r="R402" s="40" t="s">
        <v>4</v>
      </c>
      <c r="S402" s="40">
        <v>0</v>
      </c>
      <c r="T402" s="3">
        <v>0</v>
      </c>
      <c r="U402" s="3">
        <v>0</v>
      </c>
      <c r="V402" s="3">
        <v>2</v>
      </c>
      <c r="W402" s="3">
        <v>0</v>
      </c>
      <c r="X402" s="3">
        <v>1</v>
      </c>
      <c r="Y402" s="17">
        <v>3</v>
      </c>
    </row>
    <row r="403" spans="1:25" x14ac:dyDescent="0.3">
      <c r="A403" s="40" t="s">
        <v>460</v>
      </c>
      <c r="B403" s="40" t="s">
        <v>4</v>
      </c>
      <c r="C403" s="40">
        <v>16</v>
      </c>
      <c r="D403" s="41">
        <f t="shared" si="33"/>
        <v>2.4087969263751219E-5</v>
      </c>
      <c r="E403" s="42">
        <f t="shared" si="35"/>
        <v>0.99258542196100186</v>
      </c>
      <c r="G403" s="40" t="s">
        <v>460</v>
      </c>
      <c r="H403" s="40" t="s">
        <v>4</v>
      </c>
      <c r="I403" s="40">
        <f>IFERROR(VLOOKUP($G403,'CH2015'!$A$3:$C$1897,3,FALSE),0)</f>
        <v>0</v>
      </c>
      <c r="J403" s="3">
        <f>IFERROR(VLOOKUP($G403,'CH2016'!$A$3:$C$1897,3,FALSE),0)</f>
        <v>2</v>
      </c>
      <c r="K403" s="3">
        <f>IFERROR(VLOOKUP($G403,'CH2017'!$A$3:$C$1897,3,FALSE),0)</f>
        <v>2</v>
      </c>
      <c r="L403" s="3">
        <f>IFERROR(VLOOKUP($G403,'CH2018'!$A$3:$C$1897,3,FALSE),0)</f>
        <v>1</v>
      </c>
      <c r="M403" s="3">
        <f>IFERROR(VLOOKUP($G403,'CH2019'!$A$3:$C$1897,3,FALSE),0)</f>
        <v>1</v>
      </c>
      <c r="N403" s="3">
        <f>IFERROR(VLOOKUP($G403,'CH2020'!$A$3:$C$1897,3,FALSE),0)</f>
        <v>1</v>
      </c>
      <c r="O403" s="17">
        <f t="shared" si="34"/>
        <v>7</v>
      </c>
      <c r="Q403" s="40" t="s">
        <v>498</v>
      </c>
      <c r="R403" s="40" t="s">
        <v>4</v>
      </c>
      <c r="S403" s="40">
        <v>0</v>
      </c>
      <c r="T403" s="3">
        <v>0</v>
      </c>
      <c r="U403" s="3">
        <v>0</v>
      </c>
      <c r="V403" s="3">
        <v>3</v>
      </c>
      <c r="W403" s="3">
        <v>0</v>
      </c>
      <c r="X403" s="3">
        <v>0</v>
      </c>
      <c r="Y403" s="17">
        <v>3</v>
      </c>
    </row>
    <row r="404" spans="1:25" x14ac:dyDescent="0.3">
      <c r="A404" s="40" t="s">
        <v>701</v>
      </c>
      <c r="B404" s="40" t="s">
        <v>4</v>
      </c>
      <c r="C404" s="40">
        <v>16</v>
      </c>
      <c r="D404" s="41">
        <f t="shared" si="33"/>
        <v>2.4087969263751219E-5</v>
      </c>
      <c r="E404" s="42">
        <f t="shared" si="35"/>
        <v>0.99260950993026564</v>
      </c>
      <c r="G404" s="40" t="s">
        <v>701</v>
      </c>
      <c r="H404" s="40" t="s">
        <v>4</v>
      </c>
      <c r="I404" s="40">
        <f>IFERROR(VLOOKUP($G404,'CH2015'!$A$3:$C$1897,3,FALSE),0)</f>
        <v>0</v>
      </c>
      <c r="J404" s="3">
        <f>IFERROR(VLOOKUP($G404,'CH2016'!$A$3:$C$1897,3,FALSE),0)</f>
        <v>0</v>
      </c>
      <c r="K404" s="3">
        <f>IFERROR(VLOOKUP($G404,'CH2017'!$A$3:$C$1897,3,FALSE),0)</f>
        <v>1</v>
      </c>
      <c r="L404" s="3">
        <f>IFERROR(VLOOKUP($G404,'CH2018'!$A$3:$C$1897,3,FALSE),0)</f>
        <v>1</v>
      </c>
      <c r="M404" s="3">
        <f>IFERROR(VLOOKUP($G404,'CH2019'!$A$3:$C$1897,3,FALSE),0)</f>
        <v>1</v>
      </c>
      <c r="N404" s="3">
        <f>IFERROR(VLOOKUP($G404,'CH2020'!$A$3:$C$1897,3,FALSE),0)</f>
        <v>0</v>
      </c>
      <c r="O404" s="17">
        <f t="shared" si="34"/>
        <v>3</v>
      </c>
      <c r="Q404" s="40" t="s">
        <v>650</v>
      </c>
      <c r="R404" s="40" t="s">
        <v>4</v>
      </c>
      <c r="S404" s="40">
        <v>1</v>
      </c>
      <c r="T404" s="3">
        <v>0</v>
      </c>
      <c r="U404" s="3">
        <v>0</v>
      </c>
      <c r="V404" s="3">
        <v>1</v>
      </c>
      <c r="W404" s="3">
        <v>0</v>
      </c>
      <c r="X404" s="3">
        <v>1</v>
      </c>
      <c r="Y404" s="17">
        <v>3</v>
      </c>
    </row>
    <row r="405" spans="1:25" x14ac:dyDescent="0.3">
      <c r="A405" s="40" t="s">
        <v>517</v>
      </c>
      <c r="B405" s="40" t="s">
        <v>4</v>
      </c>
      <c r="C405" s="40">
        <v>16</v>
      </c>
      <c r="D405" s="41">
        <f t="shared" si="33"/>
        <v>2.4087969263751219E-5</v>
      </c>
      <c r="E405" s="42">
        <f t="shared" si="35"/>
        <v>0.99263359789952943</v>
      </c>
      <c r="G405" s="40" t="s">
        <v>517</v>
      </c>
      <c r="H405" s="40" t="s">
        <v>4</v>
      </c>
      <c r="I405" s="40">
        <f>IFERROR(VLOOKUP($G405,'CH2015'!$A$3:$C$1897,3,FALSE),0)</f>
        <v>0</v>
      </c>
      <c r="J405" s="3">
        <f>IFERROR(VLOOKUP($G405,'CH2016'!$A$3:$C$1897,3,FALSE),0)</f>
        <v>1</v>
      </c>
      <c r="K405" s="3">
        <f>IFERROR(VLOOKUP($G405,'CH2017'!$A$3:$C$1897,3,FALSE),0)</f>
        <v>0</v>
      </c>
      <c r="L405" s="3">
        <f>IFERROR(VLOOKUP($G405,'CH2018'!$A$3:$C$1897,3,FALSE),0)</f>
        <v>0</v>
      </c>
      <c r="M405" s="3">
        <f>IFERROR(VLOOKUP($G405,'CH2019'!$A$3:$C$1897,3,FALSE),0)</f>
        <v>2</v>
      </c>
      <c r="N405" s="3">
        <f>IFERROR(VLOOKUP($G405,'CH2020'!$A$3:$C$1897,3,FALSE),0)</f>
        <v>0</v>
      </c>
      <c r="O405" s="17">
        <f t="shared" si="34"/>
        <v>3</v>
      </c>
      <c r="Q405" s="40" t="s">
        <v>947</v>
      </c>
      <c r="R405" s="40" t="s">
        <v>4</v>
      </c>
      <c r="S405" s="40">
        <v>0</v>
      </c>
      <c r="T405" s="3">
        <v>0</v>
      </c>
      <c r="U405" s="3">
        <v>2</v>
      </c>
      <c r="V405" s="3">
        <v>0</v>
      </c>
      <c r="W405" s="3">
        <v>1</v>
      </c>
      <c r="X405" s="3">
        <v>0</v>
      </c>
      <c r="Y405" s="17">
        <v>3</v>
      </c>
    </row>
    <row r="406" spans="1:25" x14ac:dyDescent="0.3">
      <c r="A406" s="40" t="s">
        <v>620</v>
      </c>
      <c r="B406" s="40" t="s">
        <v>4</v>
      </c>
      <c r="C406" s="40">
        <v>16</v>
      </c>
      <c r="D406" s="41">
        <f t="shared" si="33"/>
        <v>2.4087969263751219E-5</v>
      </c>
      <c r="E406" s="42">
        <f t="shared" si="35"/>
        <v>0.99265768586879322</v>
      </c>
      <c r="G406" s="40" t="s">
        <v>620</v>
      </c>
      <c r="H406" s="40" t="s">
        <v>4</v>
      </c>
      <c r="I406" s="40">
        <f>IFERROR(VLOOKUP($G406,'CH2015'!$A$3:$C$1897,3,FALSE),0)</f>
        <v>0</v>
      </c>
      <c r="J406" s="3">
        <f>IFERROR(VLOOKUP($G406,'CH2016'!$A$3:$C$1897,3,FALSE),0)</f>
        <v>1</v>
      </c>
      <c r="K406" s="3">
        <f>IFERROR(VLOOKUP($G406,'CH2017'!$A$3:$C$1897,3,FALSE),0)</f>
        <v>0</v>
      </c>
      <c r="L406" s="3">
        <f>IFERROR(VLOOKUP($G406,'CH2018'!$A$3:$C$1897,3,FALSE),0)</f>
        <v>0</v>
      </c>
      <c r="M406" s="3">
        <f>IFERROR(VLOOKUP($G406,'CH2019'!$A$3:$C$1897,3,FALSE),0)</f>
        <v>0</v>
      </c>
      <c r="N406" s="3">
        <f>IFERROR(VLOOKUP($G406,'CH2020'!$A$3:$C$1897,3,FALSE),0)</f>
        <v>0</v>
      </c>
      <c r="O406" s="17">
        <f t="shared" si="34"/>
        <v>1</v>
      </c>
      <c r="Q406" s="40" t="s">
        <v>329</v>
      </c>
      <c r="R406" s="40" t="s">
        <v>4</v>
      </c>
      <c r="S406" s="40">
        <v>0</v>
      </c>
      <c r="T406" s="3">
        <v>0</v>
      </c>
      <c r="U406" s="3">
        <v>0</v>
      </c>
      <c r="V406" s="3">
        <v>1</v>
      </c>
      <c r="W406" s="3">
        <v>2</v>
      </c>
      <c r="X406" s="3">
        <v>0</v>
      </c>
      <c r="Y406" s="17">
        <v>3</v>
      </c>
    </row>
    <row r="407" spans="1:25" x14ac:dyDescent="0.3">
      <c r="A407" s="40" t="s">
        <v>688</v>
      </c>
      <c r="B407" s="40" t="s">
        <v>4</v>
      </c>
      <c r="C407" s="40">
        <v>16</v>
      </c>
      <c r="D407" s="41">
        <f t="shared" si="33"/>
        <v>2.4087969263751219E-5</v>
      </c>
      <c r="E407" s="42">
        <f t="shared" si="35"/>
        <v>0.992681773838057</v>
      </c>
      <c r="G407" s="40" t="s">
        <v>688</v>
      </c>
      <c r="H407" s="40" t="s">
        <v>4</v>
      </c>
      <c r="I407" s="40">
        <f>IFERROR(VLOOKUP($G407,'CH2015'!$A$3:$C$1897,3,FALSE),0)</f>
        <v>1</v>
      </c>
      <c r="J407" s="3">
        <f>IFERROR(VLOOKUP($G407,'CH2016'!$A$3:$C$1897,3,FALSE),0)</f>
        <v>0</v>
      </c>
      <c r="K407" s="3">
        <f>IFERROR(VLOOKUP($G407,'CH2017'!$A$3:$C$1897,3,FALSE),0)</f>
        <v>0</v>
      </c>
      <c r="L407" s="3">
        <f>IFERROR(VLOOKUP($G407,'CH2018'!$A$3:$C$1897,3,FALSE),0)</f>
        <v>0</v>
      </c>
      <c r="M407" s="3">
        <f>IFERROR(VLOOKUP($G407,'CH2019'!$A$3:$C$1897,3,FALSE),0)</f>
        <v>0</v>
      </c>
      <c r="N407" s="3">
        <f>IFERROR(VLOOKUP($G407,'CH2020'!$A$3:$C$1897,3,FALSE),0)</f>
        <v>0</v>
      </c>
      <c r="O407" s="17">
        <f t="shared" si="34"/>
        <v>1</v>
      </c>
      <c r="Q407" s="40" t="s">
        <v>1028</v>
      </c>
      <c r="R407" s="40" t="s">
        <v>4</v>
      </c>
      <c r="S407" s="40">
        <v>1</v>
      </c>
      <c r="T407" s="3">
        <v>0</v>
      </c>
      <c r="U407" s="3">
        <v>1</v>
      </c>
      <c r="V407" s="3">
        <v>1</v>
      </c>
      <c r="W407" s="3">
        <v>0</v>
      </c>
      <c r="X407" s="3">
        <v>0</v>
      </c>
      <c r="Y407" s="17">
        <v>3</v>
      </c>
    </row>
    <row r="408" spans="1:25" x14ac:dyDescent="0.3">
      <c r="A408" s="40" t="s">
        <v>395</v>
      </c>
      <c r="B408" s="40" t="s">
        <v>4</v>
      </c>
      <c r="C408" s="40">
        <v>16</v>
      </c>
      <c r="D408" s="41">
        <f t="shared" si="33"/>
        <v>2.4087969263751219E-5</v>
      </c>
      <c r="E408" s="42">
        <f t="shared" si="35"/>
        <v>0.99270586180732079</v>
      </c>
      <c r="G408" s="40" t="s">
        <v>395</v>
      </c>
      <c r="H408" s="40" t="s">
        <v>4</v>
      </c>
      <c r="I408" s="40">
        <f>IFERROR(VLOOKUP($G408,'CH2015'!$A$3:$C$1897,3,FALSE),0)</f>
        <v>0</v>
      </c>
      <c r="J408" s="3">
        <f>IFERROR(VLOOKUP($G408,'CH2016'!$A$3:$C$1897,3,FALSE),0)</f>
        <v>0</v>
      </c>
      <c r="K408" s="3">
        <f>IFERROR(VLOOKUP($G408,'CH2017'!$A$3:$C$1897,3,FALSE),0)</f>
        <v>0</v>
      </c>
      <c r="L408" s="3">
        <f>IFERROR(VLOOKUP($G408,'CH2018'!$A$3:$C$1897,3,FALSE),0)</f>
        <v>2</v>
      </c>
      <c r="M408" s="3">
        <f>IFERROR(VLOOKUP($G408,'CH2019'!$A$3:$C$1897,3,FALSE),0)</f>
        <v>0</v>
      </c>
      <c r="N408" s="3">
        <f>IFERROR(VLOOKUP($G408,'CH2020'!$A$3:$C$1897,3,FALSE),0)</f>
        <v>0</v>
      </c>
      <c r="O408" s="17">
        <f t="shared" si="34"/>
        <v>2</v>
      </c>
      <c r="Q408" s="40" t="s">
        <v>445</v>
      </c>
      <c r="R408" s="40" t="s">
        <v>4</v>
      </c>
      <c r="S408" s="40">
        <v>0</v>
      </c>
      <c r="T408" s="3">
        <v>0</v>
      </c>
      <c r="U408" s="3">
        <v>1</v>
      </c>
      <c r="V408" s="3">
        <v>0</v>
      </c>
      <c r="W408" s="3">
        <v>1</v>
      </c>
      <c r="X408" s="3">
        <v>1</v>
      </c>
      <c r="Y408" s="17">
        <v>3</v>
      </c>
    </row>
    <row r="409" spans="1:25" x14ac:dyDescent="0.3">
      <c r="A409" s="40" t="s">
        <v>715</v>
      </c>
      <c r="B409" s="40" t="s">
        <v>4</v>
      </c>
      <c r="C409" s="40">
        <v>16</v>
      </c>
      <c r="D409" s="41">
        <f t="shared" si="33"/>
        <v>2.4087969263751219E-5</v>
      </c>
      <c r="E409" s="42">
        <f t="shared" si="35"/>
        <v>0.99272994977658457</v>
      </c>
      <c r="G409" s="40" t="s">
        <v>715</v>
      </c>
      <c r="H409" s="40" t="s">
        <v>4</v>
      </c>
      <c r="I409" s="40">
        <f>IFERROR(VLOOKUP($G409,'CH2015'!$A$3:$C$1897,3,FALSE),0)</f>
        <v>0</v>
      </c>
      <c r="J409" s="3">
        <f>IFERROR(VLOOKUP($G409,'CH2016'!$A$3:$C$1897,3,FALSE),0)</f>
        <v>1</v>
      </c>
      <c r="K409" s="3">
        <f>IFERROR(VLOOKUP($G409,'CH2017'!$A$3:$C$1897,3,FALSE),0)</f>
        <v>0</v>
      </c>
      <c r="L409" s="3">
        <f>IFERROR(VLOOKUP($G409,'CH2018'!$A$3:$C$1897,3,FALSE),0)</f>
        <v>0</v>
      </c>
      <c r="M409" s="3">
        <f>IFERROR(VLOOKUP($G409,'CH2019'!$A$3:$C$1897,3,FALSE),0)</f>
        <v>0</v>
      </c>
      <c r="N409" s="3">
        <f>IFERROR(VLOOKUP($G409,'CH2020'!$A$3:$C$1897,3,FALSE),0)</f>
        <v>0</v>
      </c>
      <c r="O409" s="17">
        <f t="shared" si="34"/>
        <v>1</v>
      </c>
      <c r="Q409" s="40" t="s">
        <v>509</v>
      </c>
      <c r="R409" s="40" t="s">
        <v>4</v>
      </c>
      <c r="S409" s="40">
        <v>0</v>
      </c>
      <c r="T409" s="3">
        <v>0</v>
      </c>
      <c r="U409" s="3">
        <v>2</v>
      </c>
      <c r="V409" s="3">
        <v>0</v>
      </c>
      <c r="W409" s="3">
        <v>1</v>
      </c>
      <c r="X409" s="3">
        <v>0</v>
      </c>
      <c r="Y409" s="17">
        <v>3</v>
      </c>
    </row>
    <row r="410" spans="1:25" x14ac:dyDescent="0.3">
      <c r="A410" s="40" t="s">
        <v>686</v>
      </c>
      <c r="B410" s="40" t="s">
        <v>4</v>
      </c>
      <c r="C410" s="40">
        <v>16</v>
      </c>
      <c r="D410" s="41">
        <f t="shared" si="33"/>
        <v>2.4087969263751219E-5</v>
      </c>
      <c r="E410" s="42">
        <f t="shared" si="35"/>
        <v>0.99275403774584836</v>
      </c>
      <c r="G410" s="40" t="s">
        <v>686</v>
      </c>
      <c r="H410" s="40" t="s">
        <v>4</v>
      </c>
      <c r="I410" s="40">
        <f>IFERROR(VLOOKUP($G410,'CH2015'!$A$3:$C$1897,3,FALSE),0)</f>
        <v>1</v>
      </c>
      <c r="J410" s="3">
        <f>IFERROR(VLOOKUP($G410,'CH2016'!$A$3:$C$1897,3,FALSE),0)</f>
        <v>0</v>
      </c>
      <c r="K410" s="3">
        <f>IFERROR(VLOOKUP($G410,'CH2017'!$A$3:$C$1897,3,FALSE),0)</f>
        <v>1</v>
      </c>
      <c r="L410" s="3">
        <f>IFERROR(VLOOKUP($G410,'CH2018'!$A$3:$C$1897,3,FALSE),0)</f>
        <v>0</v>
      </c>
      <c r="M410" s="3">
        <f>IFERROR(VLOOKUP($G410,'CH2019'!$A$3:$C$1897,3,FALSE),0)</f>
        <v>0</v>
      </c>
      <c r="N410" s="3">
        <f>IFERROR(VLOOKUP($G410,'CH2020'!$A$3:$C$1897,3,FALSE),0)</f>
        <v>0</v>
      </c>
      <c r="O410" s="17">
        <f t="shared" si="34"/>
        <v>2</v>
      </c>
      <c r="Q410" s="40" t="s">
        <v>528</v>
      </c>
      <c r="R410" s="40" t="s">
        <v>4</v>
      </c>
      <c r="S410" s="40">
        <v>0</v>
      </c>
      <c r="T410" s="3">
        <v>0</v>
      </c>
      <c r="U410" s="3">
        <v>0</v>
      </c>
      <c r="V410" s="3">
        <v>0</v>
      </c>
      <c r="W410" s="3">
        <v>0</v>
      </c>
      <c r="X410" s="3">
        <v>3</v>
      </c>
      <c r="Y410" s="17">
        <v>3</v>
      </c>
    </row>
    <row r="411" spans="1:25" x14ac:dyDescent="0.3">
      <c r="A411" s="40" t="s">
        <v>384</v>
      </c>
      <c r="B411" s="40" t="s">
        <v>4</v>
      </c>
      <c r="C411" s="40">
        <v>15</v>
      </c>
      <c r="D411" s="41">
        <f t="shared" si="33"/>
        <v>2.258247118476677E-5</v>
      </c>
      <c r="E411" s="42">
        <f t="shared" si="35"/>
        <v>0.99277662021703317</v>
      </c>
      <c r="G411" s="40" t="s">
        <v>384</v>
      </c>
      <c r="H411" s="40" t="s">
        <v>4</v>
      </c>
      <c r="I411" s="40">
        <f>IFERROR(VLOOKUP($G411,'CH2015'!$A$3:$C$1897,3,FALSE),0)</f>
        <v>1</v>
      </c>
      <c r="J411" s="3">
        <f>IFERROR(VLOOKUP($G411,'CH2016'!$A$3:$C$1897,3,FALSE),0)</f>
        <v>3</v>
      </c>
      <c r="K411" s="3">
        <f>IFERROR(VLOOKUP($G411,'CH2017'!$A$3:$C$1897,3,FALSE),0)</f>
        <v>0</v>
      </c>
      <c r="L411" s="3">
        <f>IFERROR(VLOOKUP($G411,'CH2018'!$A$3:$C$1897,3,FALSE),0)</f>
        <v>4</v>
      </c>
      <c r="M411" s="3">
        <f>IFERROR(VLOOKUP($G411,'CH2019'!$A$3:$C$1897,3,FALSE),0)</f>
        <v>0</v>
      </c>
      <c r="N411" s="3">
        <f>IFERROR(VLOOKUP($G411,'CH2020'!$A$3:$C$1897,3,FALSE),0)</f>
        <v>0</v>
      </c>
      <c r="O411" s="17">
        <f t="shared" si="34"/>
        <v>8</v>
      </c>
      <c r="Q411" s="40" t="s">
        <v>978</v>
      </c>
      <c r="R411" s="40" t="s">
        <v>4</v>
      </c>
      <c r="S411" s="40">
        <v>0</v>
      </c>
      <c r="T411" s="3">
        <v>0</v>
      </c>
      <c r="U411" s="3">
        <v>1</v>
      </c>
      <c r="V411" s="3">
        <v>1</v>
      </c>
      <c r="W411" s="3">
        <v>1</v>
      </c>
      <c r="X411" s="3">
        <v>0</v>
      </c>
      <c r="Y411" s="17">
        <v>3</v>
      </c>
    </row>
    <row r="412" spans="1:25" x14ac:dyDescent="0.3">
      <c r="A412" s="40" t="s">
        <v>186</v>
      </c>
      <c r="B412" s="40" t="s">
        <v>4</v>
      </c>
      <c r="C412" s="40">
        <v>15</v>
      </c>
      <c r="D412" s="41">
        <f t="shared" si="33"/>
        <v>2.258247118476677E-5</v>
      </c>
      <c r="E412" s="42">
        <f t="shared" si="35"/>
        <v>0.99279920268821797</v>
      </c>
      <c r="G412" s="40" t="s">
        <v>186</v>
      </c>
      <c r="H412" s="40" t="s">
        <v>4</v>
      </c>
      <c r="I412" s="40">
        <f>IFERROR(VLOOKUP($G412,'CH2015'!$A$3:$C$1897,3,FALSE),0)</f>
        <v>0</v>
      </c>
      <c r="J412" s="3">
        <f>IFERROR(VLOOKUP($G412,'CH2016'!$A$3:$C$1897,3,FALSE),0)</f>
        <v>0</v>
      </c>
      <c r="K412" s="3">
        <f>IFERROR(VLOOKUP($G412,'CH2017'!$A$3:$C$1897,3,FALSE),0)</f>
        <v>0</v>
      </c>
      <c r="L412" s="3">
        <f>IFERROR(VLOOKUP($G412,'CH2018'!$A$3:$C$1897,3,FALSE),0)</f>
        <v>0</v>
      </c>
      <c r="M412" s="3">
        <f>IFERROR(VLOOKUP($G412,'CH2019'!$A$3:$C$1897,3,FALSE),0)</f>
        <v>0</v>
      </c>
      <c r="N412" s="3">
        <f>IFERROR(VLOOKUP($G412,'CH2020'!$A$3:$C$1897,3,FALSE),0)</f>
        <v>3</v>
      </c>
      <c r="O412" s="17">
        <f t="shared" si="34"/>
        <v>3</v>
      </c>
      <c r="Q412" s="40" t="s">
        <v>566</v>
      </c>
      <c r="R412" s="40" t="s">
        <v>4</v>
      </c>
      <c r="S412" s="40">
        <v>0</v>
      </c>
      <c r="T412" s="3">
        <v>0</v>
      </c>
      <c r="U412" s="3">
        <v>0</v>
      </c>
      <c r="V412" s="3">
        <v>1</v>
      </c>
      <c r="W412" s="3">
        <v>1</v>
      </c>
      <c r="X412" s="3">
        <v>1</v>
      </c>
      <c r="Y412" s="17">
        <v>3</v>
      </c>
    </row>
    <row r="413" spans="1:25" x14ac:dyDescent="0.3">
      <c r="A413" s="40" t="s">
        <v>511</v>
      </c>
      <c r="B413" s="40" t="s">
        <v>4</v>
      </c>
      <c r="C413" s="40">
        <v>15</v>
      </c>
      <c r="D413" s="41">
        <f t="shared" si="33"/>
        <v>2.258247118476677E-5</v>
      </c>
      <c r="E413" s="42">
        <f t="shared" si="35"/>
        <v>0.99282178515940278</v>
      </c>
      <c r="G413" s="40" t="s">
        <v>511</v>
      </c>
      <c r="H413" s="40" t="s">
        <v>4</v>
      </c>
      <c r="I413" s="40">
        <f>IFERROR(VLOOKUP($G413,'CH2015'!$A$3:$C$1897,3,FALSE),0)</f>
        <v>1</v>
      </c>
      <c r="J413" s="3">
        <f>IFERROR(VLOOKUP($G413,'CH2016'!$A$3:$C$1897,3,FALSE),0)</f>
        <v>0</v>
      </c>
      <c r="K413" s="3">
        <f>IFERROR(VLOOKUP($G413,'CH2017'!$A$3:$C$1897,3,FALSE),0)</f>
        <v>0</v>
      </c>
      <c r="L413" s="3">
        <f>IFERROR(VLOOKUP($G413,'CH2018'!$A$3:$C$1897,3,FALSE),0)</f>
        <v>1</v>
      </c>
      <c r="M413" s="3">
        <f>IFERROR(VLOOKUP($G413,'CH2019'!$A$3:$C$1897,3,FALSE),0)</f>
        <v>1</v>
      </c>
      <c r="N413" s="3">
        <f>IFERROR(VLOOKUP($G413,'CH2020'!$A$3:$C$1897,3,FALSE),0)</f>
        <v>1</v>
      </c>
      <c r="O413" s="17">
        <f t="shared" si="34"/>
        <v>4</v>
      </c>
      <c r="Q413" s="40" t="s">
        <v>940</v>
      </c>
      <c r="R413" s="40" t="s">
        <v>4</v>
      </c>
      <c r="S413" s="40">
        <v>0</v>
      </c>
      <c r="T413" s="3">
        <v>0</v>
      </c>
      <c r="U413" s="3">
        <v>0</v>
      </c>
      <c r="V413" s="3">
        <v>2</v>
      </c>
      <c r="W413" s="3">
        <v>1</v>
      </c>
      <c r="X413" s="3">
        <v>0</v>
      </c>
      <c r="Y413" s="17">
        <v>3</v>
      </c>
    </row>
    <row r="414" spans="1:25" x14ac:dyDescent="0.3">
      <c r="A414" s="40" t="s">
        <v>345</v>
      </c>
      <c r="B414" s="40" t="s">
        <v>4</v>
      </c>
      <c r="C414" s="40">
        <v>15</v>
      </c>
      <c r="D414" s="41">
        <f t="shared" si="33"/>
        <v>2.258247118476677E-5</v>
      </c>
      <c r="E414" s="42">
        <f t="shared" si="35"/>
        <v>0.99284436763058759</v>
      </c>
      <c r="G414" s="40" t="s">
        <v>345</v>
      </c>
      <c r="H414" s="40" t="s">
        <v>4</v>
      </c>
      <c r="I414" s="40">
        <f>IFERROR(VLOOKUP($G414,'CH2015'!$A$3:$C$1897,3,FALSE),0)</f>
        <v>3</v>
      </c>
      <c r="J414" s="3">
        <f>IFERROR(VLOOKUP($G414,'CH2016'!$A$3:$C$1897,3,FALSE),0)</f>
        <v>0</v>
      </c>
      <c r="K414" s="3">
        <f>IFERROR(VLOOKUP($G414,'CH2017'!$A$3:$C$1897,3,FALSE),0)</f>
        <v>0</v>
      </c>
      <c r="L414" s="3">
        <f>IFERROR(VLOOKUP($G414,'CH2018'!$A$3:$C$1897,3,FALSE),0)</f>
        <v>0</v>
      </c>
      <c r="M414" s="3">
        <f>IFERROR(VLOOKUP($G414,'CH2019'!$A$3:$C$1897,3,FALSE),0)</f>
        <v>3</v>
      </c>
      <c r="N414" s="3">
        <f>IFERROR(VLOOKUP($G414,'CH2020'!$A$3:$C$1897,3,FALSE),0)</f>
        <v>2</v>
      </c>
      <c r="O414" s="17">
        <f t="shared" si="34"/>
        <v>8</v>
      </c>
      <c r="Q414" s="40" t="s">
        <v>948</v>
      </c>
      <c r="R414" s="40" t="s">
        <v>4</v>
      </c>
      <c r="S414" s="40">
        <v>0</v>
      </c>
      <c r="T414" s="3">
        <v>1</v>
      </c>
      <c r="U414" s="3">
        <v>2</v>
      </c>
      <c r="V414" s="3">
        <v>0</v>
      </c>
      <c r="W414" s="3">
        <v>0</v>
      </c>
      <c r="X414" s="3">
        <v>0</v>
      </c>
      <c r="Y414" s="17">
        <v>3</v>
      </c>
    </row>
    <row r="415" spans="1:25" x14ac:dyDescent="0.3">
      <c r="A415" s="40" t="s">
        <v>690</v>
      </c>
      <c r="B415" s="40" t="s">
        <v>4</v>
      </c>
      <c r="C415" s="40">
        <v>15</v>
      </c>
      <c r="D415" s="41">
        <f t="shared" si="33"/>
        <v>2.258247118476677E-5</v>
      </c>
      <c r="E415" s="42">
        <f t="shared" si="35"/>
        <v>0.99286695010177239</v>
      </c>
      <c r="G415" s="40" t="s">
        <v>690</v>
      </c>
      <c r="H415" s="40" t="s">
        <v>4</v>
      </c>
      <c r="I415" s="40">
        <f>IFERROR(VLOOKUP($G415,'CH2015'!$A$3:$C$1897,3,FALSE),0)</f>
        <v>0</v>
      </c>
      <c r="J415" s="3">
        <f>IFERROR(VLOOKUP($G415,'CH2016'!$A$3:$C$1897,3,FALSE),0)</f>
        <v>0</v>
      </c>
      <c r="K415" s="3">
        <f>IFERROR(VLOOKUP($G415,'CH2017'!$A$3:$C$1897,3,FALSE),0)</f>
        <v>0</v>
      </c>
      <c r="L415" s="3">
        <f>IFERROR(VLOOKUP($G415,'CH2018'!$A$3:$C$1897,3,FALSE),0)</f>
        <v>0</v>
      </c>
      <c r="M415" s="3">
        <f>IFERROR(VLOOKUP($G415,'CH2019'!$A$3:$C$1897,3,FALSE),0)</f>
        <v>0</v>
      </c>
      <c r="N415" s="3">
        <f>IFERROR(VLOOKUP($G415,'CH2020'!$A$3:$C$1897,3,FALSE),0)</f>
        <v>1</v>
      </c>
      <c r="O415" s="17">
        <f t="shared" si="34"/>
        <v>1</v>
      </c>
      <c r="Q415" s="40" t="s">
        <v>786</v>
      </c>
      <c r="R415" s="40" t="s">
        <v>4</v>
      </c>
      <c r="S415" s="40">
        <v>2</v>
      </c>
      <c r="T415" s="3">
        <v>0</v>
      </c>
      <c r="U415" s="3">
        <v>0</v>
      </c>
      <c r="V415" s="3">
        <v>0</v>
      </c>
      <c r="W415" s="3">
        <v>0</v>
      </c>
      <c r="X415" s="3">
        <v>1</v>
      </c>
      <c r="Y415" s="17">
        <v>3</v>
      </c>
    </row>
    <row r="416" spans="1:25" x14ac:dyDescent="0.3">
      <c r="A416" s="40" t="s">
        <v>571</v>
      </c>
      <c r="B416" s="40" t="s">
        <v>4</v>
      </c>
      <c r="C416" s="40">
        <v>15</v>
      </c>
      <c r="D416" s="41">
        <f t="shared" si="33"/>
        <v>2.258247118476677E-5</v>
      </c>
      <c r="E416" s="42">
        <f t="shared" si="35"/>
        <v>0.9928895325729572</v>
      </c>
      <c r="G416" s="40" t="s">
        <v>571</v>
      </c>
      <c r="H416" s="40" t="s">
        <v>4</v>
      </c>
      <c r="I416" s="40">
        <f>IFERROR(VLOOKUP($G416,'CH2015'!$A$3:$C$1897,3,FALSE),0)</f>
        <v>0</v>
      </c>
      <c r="J416" s="3">
        <f>IFERROR(VLOOKUP($G416,'CH2016'!$A$3:$C$1897,3,FALSE),0)</f>
        <v>0</v>
      </c>
      <c r="K416" s="3">
        <f>IFERROR(VLOOKUP($G416,'CH2017'!$A$3:$C$1897,3,FALSE),0)</f>
        <v>1</v>
      </c>
      <c r="L416" s="3">
        <f>IFERROR(VLOOKUP($G416,'CH2018'!$A$3:$C$1897,3,FALSE),0)</f>
        <v>0</v>
      </c>
      <c r="M416" s="3">
        <f>IFERROR(VLOOKUP($G416,'CH2019'!$A$3:$C$1897,3,FALSE),0)</f>
        <v>1</v>
      </c>
      <c r="N416" s="3">
        <f>IFERROR(VLOOKUP($G416,'CH2020'!$A$3:$C$1897,3,FALSE),0)</f>
        <v>1</v>
      </c>
      <c r="O416" s="17">
        <f t="shared" si="34"/>
        <v>3</v>
      </c>
      <c r="Q416" s="40" t="s">
        <v>467</v>
      </c>
      <c r="R416" s="40" t="s">
        <v>4</v>
      </c>
      <c r="S416" s="40">
        <v>0</v>
      </c>
      <c r="T416" s="17">
        <v>1</v>
      </c>
      <c r="U416" s="17">
        <v>0</v>
      </c>
      <c r="V416" s="17">
        <v>1</v>
      </c>
      <c r="W416" s="17">
        <v>0</v>
      </c>
      <c r="X416" s="17">
        <v>0</v>
      </c>
      <c r="Y416" s="17">
        <v>2</v>
      </c>
    </row>
    <row r="417" spans="1:25" x14ac:dyDescent="0.3">
      <c r="A417" s="40" t="s">
        <v>697</v>
      </c>
      <c r="B417" s="40" t="s">
        <v>4</v>
      </c>
      <c r="C417" s="40">
        <v>15</v>
      </c>
      <c r="D417" s="41">
        <f t="shared" si="33"/>
        <v>2.258247118476677E-5</v>
      </c>
      <c r="E417" s="42">
        <f t="shared" si="35"/>
        <v>0.99291211504414201</v>
      </c>
      <c r="G417" s="40" t="s">
        <v>697</v>
      </c>
      <c r="H417" s="40" t="s">
        <v>4</v>
      </c>
      <c r="I417" s="40">
        <f>IFERROR(VLOOKUP($G417,'CH2015'!$A$3:$C$1897,3,FALSE),0)</f>
        <v>0</v>
      </c>
      <c r="J417" s="3">
        <f>IFERROR(VLOOKUP($G417,'CH2016'!$A$3:$C$1897,3,FALSE),0)</f>
        <v>0</v>
      </c>
      <c r="K417" s="3">
        <f>IFERROR(VLOOKUP($G417,'CH2017'!$A$3:$C$1897,3,FALSE),0)</f>
        <v>0</v>
      </c>
      <c r="L417" s="3">
        <f>IFERROR(VLOOKUP($G417,'CH2018'!$A$3:$C$1897,3,FALSE),0)</f>
        <v>0</v>
      </c>
      <c r="M417" s="3">
        <f>IFERROR(VLOOKUP($G417,'CH2019'!$A$3:$C$1897,3,FALSE),0)</f>
        <v>0</v>
      </c>
      <c r="N417" s="3">
        <f>IFERROR(VLOOKUP($G417,'CH2020'!$A$3:$C$1897,3,FALSE),0)</f>
        <v>0</v>
      </c>
      <c r="O417" s="17">
        <f t="shared" si="34"/>
        <v>0</v>
      </c>
      <c r="Q417" s="40" t="s">
        <v>144</v>
      </c>
      <c r="R417" s="40" t="s">
        <v>4</v>
      </c>
      <c r="S417" s="40">
        <v>0</v>
      </c>
      <c r="T417" s="3">
        <v>0</v>
      </c>
      <c r="U417" s="3">
        <v>0</v>
      </c>
      <c r="V417" s="3">
        <v>0</v>
      </c>
      <c r="W417" s="3">
        <v>0</v>
      </c>
      <c r="X417" s="3">
        <v>2</v>
      </c>
      <c r="Y417" s="17">
        <v>2</v>
      </c>
    </row>
    <row r="418" spans="1:25" x14ac:dyDescent="0.3">
      <c r="A418" s="40" t="s">
        <v>671</v>
      </c>
      <c r="B418" s="40" t="s">
        <v>4</v>
      </c>
      <c r="C418" s="40">
        <v>15</v>
      </c>
      <c r="D418" s="41">
        <f t="shared" si="33"/>
        <v>2.258247118476677E-5</v>
      </c>
      <c r="E418" s="42">
        <f t="shared" si="35"/>
        <v>0.99293469751532681</v>
      </c>
      <c r="G418" s="40" t="s">
        <v>671</v>
      </c>
      <c r="H418" s="40" t="s">
        <v>4</v>
      </c>
      <c r="I418" s="40">
        <f>IFERROR(VLOOKUP($G418,'CH2015'!$A$3:$C$1897,3,FALSE),0)</f>
        <v>0</v>
      </c>
      <c r="J418" s="3">
        <f>IFERROR(VLOOKUP($G418,'CH2016'!$A$3:$C$1897,3,FALSE),0)</f>
        <v>0</v>
      </c>
      <c r="K418" s="3">
        <f>IFERROR(VLOOKUP($G418,'CH2017'!$A$3:$C$1897,3,FALSE),0)</f>
        <v>3</v>
      </c>
      <c r="L418" s="3">
        <f>IFERROR(VLOOKUP($G418,'CH2018'!$A$3:$C$1897,3,FALSE),0)</f>
        <v>1</v>
      </c>
      <c r="M418" s="3">
        <f>IFERROR(VLOOKUP($G418,'CH2019'!$A$3:$C$1897,3,FALSE),0)</f>
        <v>1</v>
      </c>
      <c r="N418" s="3">
        <f>IFERROR(VLOOKUP($G418,'CH2020'!$A$3:$C$1897,3,FALSE),0)</f>
        <v>1</v>
      </c>
      <c r="O418" s="17">
        <f t="shared" si="34"/>
        <v>6</v>
      </c>
      <c r="Q418" s="40" t="s">
        <v>260</v>
      </c>
      <c r="R418" s="40" t="s">
        <v>4</v>
      </c>
      <c r="S418" s="40">
        <v>0</v>
      </c>
      <c r="T418" s="3">
        <v>0</v>
      </c>
      <c r="U418" s="3">
        <v>1</v>
      </c>
      <c r="V418" s="3">
        <v>0</v>
      </c>
      <c r="W418" s="3">
        <v>1</v>
      </c>
      <c r="X418" s="3">
        <v>0</v>
      </c>
      <c r="Y418" s="17">
        <v>2</v>
      </c>
    </row>
    <row r="419" spans="1:25" x14ac:dyDescent="0.3">
      <c r="A419" s="40" t="s">
        <v>272</v>
      </c>
      <c r="B419" s="40" t="s">
        <v>4</v>
      </c>
      <c r="C419" s="40">
        <v>15</v>
      </c>
      <c r="D419" s="41">
        <f t="shared" si="33"/>
        <v>2.258247118476677E-5</v>
      </c>
      <c r="E419" s="42">
        <f t="shared" si="35"/>
        <v>0.99295727998651162</v>
      </c>
      <c r="G419" s="40" t="s">
        <v>272</v>
      </c>
      <c r="H419" s="40" t="s">
        <v>4</v>
      </c>
      <c r="I419" s="40">
        <f>IFERROR(VLOOKUP($G419,'CH2015'!$A$3:$C$1897,3,FALSE),0)</f>
        <v>2</v>
      </c>
      <c r="J419" s="3">
        <f>IFERROR(VLOOKUP($G419,'CH2016'!$A$3:$C$1897,3,FALSE),0)</f>
        <v>0</v>
      </c>
      <c r="K419" s="3">
        <f>IFERROR(VLOOKUP($G419,'CH2017'!$A$3:$C$1897,3,FALSE),0)</f>
        <v>0</v>
      </c>
      <c r="L419" s="3">
        <f>IFERROR(VLOOKUP($G419,'CH2018'!$A$3:$C$1897,3,FALSE),0)</f>
        <v>1</v>
      </c>
      <c r="M419" s="3">
        <f>IFERROR(VLOOKUP($G419,'CH2019'!$A$3:$C$1897,3,FALSE),0)</f>
        <v>0</v>
      </c>
      <c r="N419" s="3">
        <f>IFERROR(VLOOKUP($G419,'CH2020'!$A$3:$C$1897,3,FALSE),0)</f>
        <v>0</v>
      </c>
      <c r="O419" s="17">
        <f t="shared" si="34"/>
        <v>3</v>
      </c>
      <c r="Q419" s="40" t="s">
        <v>294</v>
      </c>
      <c r="R419" s="40" t="s">
        <v>4</v>
      </c>
      <c r="S419" s="40">
        <v>0</v>
      </c>
      <c r="T419" s="3">
        <v>0</v>
      </c>
      <c r="U419" s="3">
        <v>0</v>
      </c>
      <c r="V419" s="3">
        <v>2</v>
      </c>
      <c r="W419" s="3">
        <v>0</v>
      </c>
      <c r="X419" s="3">
        <v>0</v>
      </c>
      <c r="Y419" s="17">
        <v>2</v>
      </c>
    </row>
    <row r="420" spans="1:25" x14ac:dyDescent="0.3">
      <c r="A420" s="40" t="s">
        <v>711</v>
      </c>
      <c r="B420" s="40" t="s">
        <v>4</v>
      </c>
      <c r="C420" s="40">
        <v>15</v>
      </c>
      <c r="D420" s="41">
        <f t="shared" si="33"/>
        <v>2.258247118476677E-5</v>
      </c>
      <c r="E420" s="42">
        <f t="shared" si="35"/>
        <v>0.99297986245769643</v>
      </c>
      <c r="G420" s="40" t="s">
        <v>711</v>
      </c>
      <c r="H420" s="40" t="s">
        <v>4</v>
      </c>
      <c r="I420" s="40">
        <f>IFERROR(VLOOKUP($G420,'CH2015'!$A$3:$C$1897,3,FALSE),0)</f>
        <v>0</v>
      </c>
      <c r="J420" s="3">
        <f>IFERROR(VLOOKUP($G420,'CH2016'!$A$3:$C$1897,3,FALSE),0)</f>
        <v>0</v>
      </c>
      <c r="K420" s="3">
        <f>IFERROR(VLOOKUP($G420,'CH2017'!$A$3:$C$1897,3,FALSE),0)</f>
        <v>1</v>
      </c>
      <c r="L420" s="3">
        <f>IFERROR(VLOOKUP($G420,'CH2018'!$A$3:$C$1897,3,FALSE),0)</f>
        <v>1</v>
      </c>
      <c r="M420" s="3">
        <f>IFERROR(VLOOKUP($G420,'CH2019'!$A$3:$C$1897,3,FALSE),0)</f>
        <v>0</v>
      </c>
      <c r="N420" s="3">
        <f>IFERROR(VLOOKUP($G420,'CH2020'!$A$3:$C$1897,3,FALSE),0)</f>
        <v>0</v>
      </c>
      <c r="O420" s="17">
        <f t="shared" si="34"/>
        <v>2</v>
      </c>
      <c r="Q420" s="40" t="s">
        <v>314</v>
      </c>
      <c r="R420" s="40" t="s">
        <v>4</v>
      </c>
      <c r="S420" s="40">
        <v>0</v>
      </c>
      <c r="T420" s="3">
        <v>0</v>
      </c>
      <c r="U420" s="3">
        <v>0</v>
      </c>
      <c r="V420" s="3">
        <v>1</v>
      </c>
      <c r="W420" s="3">
        <v>1</v>
      </c>
      <c r="X420" s="3">
        <v>0</v>
      </c>
      <c r="Y420" s="17">
        <v>2</v>
      </c>
    </row>
    <row r="421" spans="1:25" x14ac:dyDescent="0.3">
      <c r="A421" s="40" t="s">
        <v>477</v>
      </c>
      <c r="B421" s="40" t="s">
        <v>4</v>
      </c>
      <c r="C421" s="40">
        <v>15</v>
      </c>
      <c r="D421" s="41">
        <f t="shared" si="33"/>
        <v>2.258247118476677E-5</v>
      </c>
      <c r="E421" s="42">
        <f t="shared" si="35"/>
        <v>0.99300244492888123</v>
      </c>
      <c r="G421" s="40" t="s">
        <v>477</v>
      </c>
      <c r="H421" s="40" t="s">
        <v>4</v>
      </c>
      <c r="I421" s="40">
        <f>IFERROR(VLOOKUP($G421,'CH2015'!$A$3:$C$1897,3,FALSE),0)</f>
        <v>0</v>
      </c>
      <c r="J421" s="3">
        <f>IFERROR(VLOOKUP($G421,'CH2016'!$A$3:$C$1897,3,FALSE),0)</f>
        <v>0</v>
      </c>
      <c r="K421" s="3">
        <f>IFERROR(VLOOKUP($G421,'CH2017'!$A$3:$C$1897,3,FALSE),0)</f>
        <v>0</v>
      </c>
      <c r="L421" s="3">
        <f>IFERROR(VLOOKUP($G421,'CH2018'!$A$3:$C$1897,3,FALSE),0)</f>
        <v>4</v>
      </c>
      <c r="M421" s="3">
        <f>IFERROR(VLOOKUP($G421,'CH2019'!$A$3:$C$1897,3,FALSE),0)</f>
        <v>0</v>
      </c>
      <c r="N421" s="3">
        <f>IFERROR(VLOOKUP($G421,'CH2020'!$A$3:$C$1897,3,FALSE),0)</f>
        <v>2</v>
      </c>
      <c r="O421" s="17">
        <f t="shared" si="34"/>
        <v>6</v>
      </c>
      <c r="Q421" s="40" t="s">
        <v>236</v>
      </c>
      <c r="R421" s="40" t="s">
        <v>4</v>
      </c>
      <c r="S421" s="40">
        <v>0</v>
      </c>
      <c r="T421" s="3">
        <v>0</v>
      </c>
      <c r="U421" s="3">
        <v>0</v>
      </c>
      <c r="V421" s="3">
        <v>1</v>
      </c>
      <c r="W421" s="3">
        <v>1</v>
      </c>
      <c r="X421" s="3">
        <v>0</v>
      </c>
      <c r="Y421" s="17">
        <v>2</v>
      </c>
    </row>
    <row r="422" spans="1:25" x14ac:dyDescent="0.3">
      <c r="A422" s="40" t="s">
        <v>677</v>
      </c>
      <c r="B422" s="40" t="s">
        <v>4</v>
      </c>
      <c r="C422" s="40">
        <v>15</v>
      </c>
      <c r="D422" s="41">
        <f t="shared" si="33"/>
        <v>2.258247118476677E-5</v>
      </c>
      <c r="E422" s="42">
        <f t="shared" si="35"/>
        <v>0.99302502740006604</v>
      </c>
      <c r="G422" s="40" t="s">
        <v>677</v>
      </c>
      <c r="H422" s="40" t="s">
        <v>4</v>
      </c>
      <c r="I422" s="40">
        <f>IFERROR(VLOOKUP($G422,'CH2015'!$A$3:$C$1897,3,FALSE),0)</f>
        <v>0</v>
      </c>
      <c r="J422" s="3">
        <f>IFERROR(VLOOKUP($G422,'CH2016'!$A$3:$C$1897,3,FALSE),0)</f>
        <v>1</v>
      </c>
      <c r="K422" s="3">
        <f>IFERROR(VLOOKUP($G422,'CH2017'!$A$3:$C$1897,3,FALSE),0)</f>
        <v>2</v>
      </c>
      <c r="L422" s="3">
        <f>IFERROR(VLOOKUP($G422,'CH2018'!$A$3:$C$1897,3,FALSE),0)</f>
        <v>0</v>
      </c>
      <c r="M422" s="3">
        <f>IFERROR(VLOOKUP($G422,'CH2019'!$A$3:$C$1897,3,FALSE),0)</f>
        <v>1</v>
      </c>
      <c r="N422" s="3">
        <f>IFERROR(VLOOKUP($G422,'CH2020'!$A$3:$C$1897,3,FALSE),0)</f>
        <v>1</v>
      </c>
      <c r="O422" s="17">
        <f t="shared" si="34"/>
        <v>5</v>
      </c>
      <c r="Q422" s="40" t="s">
        <v>638</v>
      </c>
      <c r="R422" s="40" t="s">
        <v>4</v>
      </c>
      <c r="S422" s="40">
        <v>1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17">
        <v>2</v>
      </c>
    </row>
    <row r="423" spans="1:25" x14ac:dyDescent="0.3">
      <c r="A423" s="40" t="s">
        <v>529</v>
      </c>
      <c r="B423" s="40" t="s">
        <v>4</v>
      </c>
      <c r="C423" s="40">
        <v>15</v>
      </c>
      <c r="D423" s="41">
        <f t="shared" si="33"/>
        <v>2.258247118476677E-5</v>
      </c>
      <c r="E423" s="42">
        <f t="shared" si="35"/>
        <v>0.99304760987125085</v>
      </c>
      <c r="G423" s="40" t="s">
        <v>529</v>
      </c>
      <c r="H423" s="40" t="s">
        <v>4</v>
      </c>
      <c r="I423" s="40">
        <f>IFERROR(VLOOKUP($G423,'CH2015'!$A$3:$C$1897,3,FALSE),0)</f>
        <v>1</v>
      </c>
      <c r="J423" s="3">
        <f>IFERROR(VLOOKUP($G423,'CH2016'!$A$3:$C$1897,3,FALSE),0)</f>
        <v>0</v>
      </c>
      <c r="K423" s="3">
        <f>IFERROR(VLOOKUP($G423,'CH2017'!$A$3:$C$1897,3,FALSE),0)</f>
        <v>0</v>
      </c>
      <c r="L423" s="3">
        <f>IFERROR(VLOOKUP($G423,'CH2018'!$A$3:$C$1897,3,FALSE),0)</f>
        <v>0</v>
      </c>
      <c r="M423" s="3">
        <f>IFERROR(VLOOKUP($G423,'CH2019'!$A$3:$C$1897,3,FALSE),0)</f>
        <v>0</v>
      </c>
      <c r="N423" s="3">
        <f>IFERROR(VLOOKUP($G423,'CH2020'!$A$3:$C$1897,3,FALSE),0)</f>
        <v>0</v>
      </c>
      <c r="O423" s="17">
        <f t="shared" si="34"/>
        <v>1</v>
      </c>
      <c r="Q423" s="40" t="s">
        <v>252</v>
      </c>
      <c r="R423" s="40" t="s">
        <v>4</v>
      </c>
      <c r="S423" s="40">
        <v>0</v>
      </c>
      <c r="T423" s="3">
        <v>0</v>
      </c>
      <c r="U423" s="3">
        <v>0</v>
      </c>
      <c r="V423" s="3">
        <v>2</v>
      </c>
      <c r="W423" s="3">
        <v>0</v>
      </c>
      <c r="X423" s="3">
        <v>0</v>
      </c>
      <c r="Y423" s="17">
        <v>2</v>
      </c>
    </row>
    <row r="424" spans="1:25" x14ac:dyDescent="0.3">
      <c r="A424" s="40" t="s">
        <v>315</v>
      </c>
      <c r="B424" s="40" t="s">
        <v>4</v>
      </c>
      <c r="C424" s="40">
        <v>15</v>
      </c>
      <c r="D424" s="41">
        <f t="shared" si="33"/>
        <v>2.258247118476677E-5</v>
      </c>
      <c r="E424" s="42">
        <f t="shared" si="35"/>
        <v>0.99307019234243565</v>
      </c>
      <c r="G424" s="40" t="s">
        <v>315</v>
      </c>
      <c r="H424" s="40" t="s">
        <v>4</v>
      </c>
      <c r="I424" s="40">
        <f>IFERROR(VLOOKUP($G424,'CH2015'!$A$3:$C$1897,3,FALSE),0)</f>
        <v>0</v>
      </c>
      <c r="J424" s="3">
        <f>IFERROR(VLOOKUP($G424,'CH2016'!$A$3:$C$1897,3,FALSE),0)</f>
        <v>1</v>
      </c>
      <c r="K424" s="3">
        <f>IFERROR(VLOOKUP($G424,'CH2017'!$A$3:$C$1897,3,FALSE),0)</f>
        <v>0</v>
      </c>
      <c r="L424" s="3">
        <f>IFERROR(VLOOKUP($G424,'CH2018'!$A$3:$C$1897,3,FALSE),0)</f>
        <v>1</v>
      </c>
      <c r="M424" s="3">
        <f>IFERROR(VLOOKUP($G424,'CH2019'!$A$3:$C$1897,3,FALSE),0)</f>
        <v>2</v>
      </c>
      <c r="N424" s="3">
        <f>IFERROR(VLOOKUP($G424,'CH2020'!$A$3:$C$1897,3,FALSE),0)</f>
        <v>1</v>
      </c>
      <c r="O424" s="17">
        <f t="shared" si="34"/>
        <v>5</v>
      </c>
      <c r="Q424" s="40" t="s">
        <v>461</v>
      </c>
      <c r="R424" s="40" t="s">
        <v>4</v>
      </c>
      <c r="S424" s="40">
        <v>1</v>
      </c>
      <c r="T424" s="3">
        <v>0</v>
      </c>
      <c r="U424" s="3">
        <v>1</v>
      </c>
      <c r="V424" s="3">
        <v>0</v>
      </c>
      <c r="W424" s="3">
        <v>0</v>
      </c>
      <c r="X424" s="3">
        <v>0</v>
      </c>
      <c r="Y424" s="17">
        <v>2</v>
      </c>
    </row>
    <row r="425" spans="1:25" x14ac:dyDescent="0.3">
      <c r="A425" s="40" t="s">
        <v>516</v>
      </c>
      <c r="B425" s="40" t="s">
        <v>4</v>
      </c>
      <c r="C425" s="40">
        <v>15</v>
      </c>
      <c r="D425" s="41">
        <f t="shared" si="33"/>
        <v>2.258247118476677E-5</v>
      </c>
      <c r="E425" s="42">
        <f t="shared" si="35"/>
        <v>0.99309277481362046</v>
      </c>
      <c r="G425" s="40" t="s">
        <v>516</v>
      </c>
      <c r="H425" s="40" t="s">
        <v>4</v>
      </c>
      <c r="I425" s="40">
        <f>IFERROR(VLOOKUP($G425,'CH2015'!$A$3:$C$1897,3,FALSE),0)</f>
        <v>0</v>
      </c>
      <c r="J425" s="3">
        <f>IFERROR(VLOOKUP($G425,'CH2016'!$A$3:$C$1897,3,FALSE),0)</f>
        <v>0</v>
      </c>
      <c r="K425" s="3">
        <f>IFERROR(VLOOKUP($G425,'CH2017'!$A$3:$C$1897,3,FALSE),0)</f>
        <v>0</v>
      </c>
      <c r="L425" s="3">
        <f>IFERROR(VLOOKUP($G425,'CH2018'!$A$3:$C$1897,3,FALSE),0)</f>
        <v>0</v>
      </c>
      <c r="M425" s="3">
        <f>IFERROR(VLOOKUP($G425,'CH2019'!$A$3:$C$1897,3,FALSE),0)</f>
        <v>0</v>
      </c>
      <c r="N425" s="3">
        <f>IFERROR(VLOOKUP($G425,'CH2020'!$A$3:$C$1897,3,FALSE),0)</f>
        <v>0</v>
      </c>
      <c r="O425" s="17">
        <f t="shared" si="34"/>
        <v>0</v>
      </c>
      <c r="Q425" s="40" t="s">
        <v>394</v>
      </c>
      <c r="R425" s="40" t="s">
        <v>4</v>
      </c>
      <c r="S425" s="40">
        <v>0</v>
      </c>
      <c r="T425" s="3">
        <v>0</v>
      </c>
      <c r="U425" s="3">
        <v>2</v>
      </c>
      <c r="V425" s="3">
        <v>0</v>
      </c>
      <c r="W425" s="3">
        <v>0</v>
      </c>
      <c r="X425" s="3">
        <v>0</v>
      </c>
      <c r="Y425" s="17">
        <v>2</v>
      </c>
    </row>
    <row r="426" spans="1:25" x14ac:dyDescent="0.3">
      <c r="A426" s="40" t="s">
        <v>691</v>
      </c>
      <c r="B426" s="40" t="s">
        <v>4</v>
      </c>
      <c r="C426" s="40">
        <v>15</v>
      </c>
      <c r="D426" s="41">
        <f t="shared" si="33"/>
        <v>2.258247118476677E-5</v>
      </c>
      <c r="E426" s="42">
        <f t="shared" si="35"/>
        <v>0.99311535728480527</v>
      </c>
      <c r="G426" s="40" t="s">
        <v>691</v>
      </c>
      <c r="H426" s="40" t="s">
        <v>4</v>
      </c>
      <c r="I426" s="40">
        <f>IFERROR(VLOOKUP($G426,'CH2015'!$A$3:$C$1897,3,FALSE),0)</f>
        <v>0</v>
      </c>
      <c r="J426" s="3">
        <f>IFERROR(VLOOKUP($G426,'CH2016'!$A$3:$C$1897,3,FALSE),0)</f>
        <v>0</v>
      </c>
      <c r="K426" s="3">
        <f>IFERROR(VLOOKUP($G426,'CH2017'!$A$3:$C$1897,3,FALSE),0)</f>
        <v>0</v>
      </c>
      <c r="L426" s="3">
        <f>IFERROR(VLOOKUP($G426,'CH2018'!$A$3:$C$1897,3,FALSE),0)</f>
        <v>0</v>
      </c>
      <c r="M426" s="3">
        <f>IFERROR(VLOOKUP($G426,'CH2019'!$A$3:$C$1897,3,FALSE),0)</f>
        <v>0</v>
      </c>
      <c r="N426" s="3">
        <f>IFERROR(VLOOKUP($G426,'CH2020'!$A$3:$C$1897,3,FALSE),0)</f>
        <v>0</v>
      </c>
      <c r="O426" s="17">
        <f t="shared" si="34"/>
        <v>0</v>
      </c>
      <c r="Q426" s="40" t="s">
        <v>262</v>
      </c>
      <c r="R426" s="40" t="s">
        <v>4</v>
      </c>
      <c r="S426" s="40">
        <v>0</v>
      </c>
      <c r="T426" s="16">
        <v>1</v>
      </c>
      <c r="U426" s="16">
        <v>0</v>
      </c>
      <c r="V426" s="16">
        <v>1</v>
      </c>
      <c r="W426" s="16">
        <v>0</v>
      </c>
      <c r="X426" s="16">
        <v>0</v>
      </c>
      <c r="Y426" s="17">
        <v>2</v>
      </c>
    </row>
    <row r="427" spans="1:25" x14ac:dyDescent="0.3">
      <c r="A427" s="40" t="s">
        <v>700</v>
      </c>
      <c r="B427" s="40" t="s">
        <v>4</v>
      </c>
      <c r="C427" s="40">
        <v>15</v>
      </c>
      <c r="D427" s="41">
        <f t="shared" si="33"/>
        <v>2.258247118476677E-5</v>
      </c>
      <c r="E427" s="42">
        <f t="shared" si="35"/>
        <v>0.99313793975599007</v>
      </c>
      <c r="G427" s="40" t="s">
        <v>700</v>
      </c>
      <c r="H427" s="40" t="s">
        <v>4</v>
      </c>
      <c r="I427" s="40">
        <f>IFERROR(VLOOKUP($G427,'CH2015'!$A$3:$C$1897,3,FALSE),0)</f>
        <v>2</v>
      </c>
      <c r="J427" s="3">
        <f>IFERROR(VLOOKUP($G427,'CH2016'!$A$3:$C$1897,3,FALSE),0)</f>
        <v>0</v>
      </c>
      <c r="K427" s="3">
        <f>IFERROR(VLOOKUP($G427,'CH2017'!$A$3:$C$1897,3,FALSE),0)</f>
        <v>1</v>
      </c>
      <c r="L427" s="3">
        <f>IFERROR(VLOOKUP($G427,'CH2018'!$A$3:$C$1897,3,FALSE),0)</f>
        <v>1</v>
      </c>
      <c r="M427" s="3">
        <f>IFERROR(VLOOKUP($G427,'CH2019'!$A$3:$C$1897,3,FALSE),0)</f>
        <v>2</v>
      </c>
      <c r="N427" s="3">
        <f>IFERROR(VLOOKUP($G427,'CH2020'!$A$3:$C$1897,3,FALSE),0)</f>
        <v>2</v>
      </c>
      <c r="O427" s="17">
        <f t="shared" si="34"/>
        <v>8</v>
      </c>
      <c r="Q427" s="40" t="s">
        <v>659</v>
      </c>
      <c r="R427" s="40" t="s">
        <v>4</v>
      </c>
      <c r="S427" s="40">
        <v>0</v>
      </c>
      <c r="T427" s="17">
        <v>0</v>
      </c>
      <c r="U427" s="17">
        <v>0</v>
      </c>
      <c r="V427" s="17">
        <v>2</v>
      </c>
      <c r="W427" s="17">
        <v>0</v>
      </c>
      <c r="X427" s="17">
        <v>0</v>
      </c>
      <c r="Y427" s="17">
        <v>2</v>
      </c>
    </row>
    <row r="428" spans="1:25" x14ac:dyDescent="0.3">
      <c r="A428" s="40" t="s">
        <v>245</v>
      </c>
      <c r="B428" s="40" t="s">
        <v>4</v>
      </c>
      <c r="C428" s="40">
        <v>14</v>
      </c>
      <c r="D428" s="41">
        <f t="shared" si="33"/>
        <v>2.1076973105782317E-5</v>
      </c>
      <c r="E428" s="42">
        <f t="shared" si="35"/>
        <v>0.9931590167290959</v>
      </c>
      <c r="G428" s="40" t="s">
        <v>245</v>
      </c>
      <c r="H428" s="40" t="s">
        <v>4</v>
      </c>
      <c r="I428" s="40">
        <f>IFERROR(VLOOKUP($G428,'CH2015'!$A$3:$C$1897,3,FALSE),0)</f>
        <v>0</v>
      </c>
      <c r="J428" s="3">
        <f>IFERROR(VLOOKUP($G428,'CH2016'!$A$3:$C$1897,3,FALSE),0)</f>
        <v>0</v>
      </c>
      <c r="K428" s="3">
        <f>IFERROR(VLOOKUP($G428,'CH2017'!$A$3:$C$1897,3,FALSE),0)</f>
        <v>0</v>
      </c>
      <c r="L428" s="3">
        <f>IFERROR(VLOOKUP($G428,'CH2018'!$A$3:$C$1897,3,FALSE),0)</f>
        <v>0</v>
      </c>
      <c r="M428" s="3">
        <f>IFERROR(VLOOKUP($G428,'CH2019'!$A$3:$C$1897,3,FALSE),0)</f>
        <v>0</v>
      </c>
      <c r="N428" s="3">
        <f>IFERROR(VLOOKUP($G428,'CH2020'!$A$3:$C$1897,3,FALSE),0)</f>
        <v>0</v>
      </c>
      <c r="O428" s="17">
        <f t="shared" si="34"/>
        <v>0</v>
      </c>
      <c r="Q428" s="40" t="s">
        <v>327</v>
      </c>
      <c r="R428" s="40" t="s">
        <v>4</v>
      </c>
      <c r="S428" s="40">
        <v>0</v>
      </c>
      <c r="T428" s="3">
        <v>0</v>
      </c>
      <c r="U428" s="3">
        <v>0</v>
      </c>
      <c r="V428" s="3">
        <v>0</v>
      </c>
      <c r="W428" s="3">
        <v>1</v>
      </c>
      <c r="X428" s="3">
        <v>1</v>
      </c>
      <c r="Y428" s="17">
        <v>2</v>
      </c>
    </row>
    <row r="429" spans="1:25" x14ac:dyDescent="0.3">
      <c r="A429" s="40" t="s">
        <v>341</v>
      </c>
      <c r="B429" s="40" t="s">
        <v>4</v>
      </c>
      <c r="C429" s="40">
        <v>14</v>
      </c>
      <c r="D429" s="41">
        <f t="shared" si="33"/>
        <v>2.1076973105782317E-5</v>
      </c>
      <c r="E429" s="42">
        <f t="shared" si="35"/>
        <v>0.99318009370220173</v>
      </c>
      <c r="G429" s="40" t="s">
        <v>341</v>
      </c>
      <c r="H429" s="40" t="s">
        <v>4</v>
      </c>
      <c r="I429" s="40">
        <f>IFERROR(VLOOKUP($G429,'CH2015'!$A$3:$C$1897,3,FALSE),0)</f>
        <v>0</v>
      </c>
      <c r="J429" s="3">
        <f>IFERROR(VLOOKUP($G429,'CH2016'!$A$3:$C$1897,3,FALSE),0)</f>
        <v>0</v>
      </c>
      <c r="K429" s="3">
        <f>IFERROR(VLOOKUP($G429,'CH2017'!$A$3:$C$1897,3,FALSE),0)</f>
        <v>0</v>
      </c>
      <c r="L429" s="3">
        <f>IFERROR(VLOOKUP($G429,'CH2018'!$A$3:$C$1897,3,FALSE),0)</f>
        <v>0</v>
      </c>
      <c r="M429" s="3">
        <f>IFERROR(VLOOKUP($G429,'CH2019'!$A$3:$C$1897,3,FALSE),0)</f>
        <v>0</v>
      </c>
      <c r="N429" s="3">
        <f>IFERROR(VLOOKUP($G429,'CH2020'!$A$3:$C$1897,3,FALSE),0)</f>
        <v>0</v>
      </c>
      <c r="O429" s="17">
        <f t="shared" si="34"/>
        <v>0</v>
      </c>
      <c r="Q429" s="40" t="s">
        <v>264</v>
      </c>
      <c r="R429" s="40" t="s">
        <v>4</v>
      </c>
      <c r="S429" s="40">
        <v>2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17">
        <v>2</v>
      </c>
    </row>
    <row r="430" spans="1:25" x14ac:dyDescent="0.3">
      <c r="A430" s="40" t="s">
        <v>396</v>
      </c>
      <c r="B430" s="40" t="s">
        <v>4</v>
      </c>
      <c r="C430" s="40">
        <v>14</v>
      </c>
      <c r="D430" s="41">
        <f t="shared" si="33"/>
        <v>2.1076973105782317E-5</v>
      </c>
      <c r="E430" s="42">
        <f t="shared" si="35"/>
        <v>0.99320117067530755</v>
      </c>
      <c r="G430" s="40" t="s">
        <v>396</v>
      </c>
      <c r="H430" s="40" t="s">
        <v>4</v>
      </c>
      <c r="I430" s="40">
        <f>IFERROR(VLOOKUP($G430,'CH2015'!$A$3:$C$1897,3,FALSE),0)</f>
        <v>0</v>
      </c>
      <c r="J430" s="3">
        <f>IFERROR(VLOOKUP($G430,'CH2016'!$A$3:$C$1897,3,FALSE),0)</f>
        <v>0</v>
      </c>
      <c r="K430" s="3">
        <f>IFERROR(VLOOKUP($G430,'CH2017'!$A$3:$C$1897,3,FALSE),0)</f>
        <v>0</v>
      </c>
      <c r="L430" s="3">
        <f>IFERROR(VLOOKUP($G430,'CH2018'!$A$3:$C$1897,3,FALSE),0)</f>
        <v>0</v>
      </c>
      <c r="M430" s="3">
        <f>IFERROR(VLOOKUP($G430,'CH2019'!$A$3:$C$1897,3,FALSE),0)</f>
        <v>0</v>
      </c>
      <c r="N430" s="3">
        <f>IFERROR(VLOOKUP($G430,'CH2020'!$A$3:$C$1897,3,FALSE),0)</f>
        <v>0</v>
      </c>
      <c r="O430" s="17">
        <f t="shared" si="34"/>
        <v>0</v>
      </c>
      <c r="Q430" s="40" t="s">
        <v>326</v>
      </c>
      <c r="R430" s="40" t="s">
        <v>4</v>
      </c>
      <c r="S430" s="40">
        <v>0</v>
      </c>
      <c r="T430" s="3">
        <v>0</v>
      </c>
      <c r="U430" s="3">
        <v>1</v>
      </c>
      <c r="V430" s="3">
        <v>0</v>
      </c>
      <c r="W430" s="3">
        <v>0</v>
      </c>
      <c r="X430" s="3">
        <v>1</v>
      </c>
      <c r="Y430" s="17">
        <v>2</v>
      </c>
    </row>
    <row r="431" spans="1:25" x14ac:dyDescent="0.3">
      <c r="A431" s="40" t="s">
        <v>621</v>
      </c>
      <c r="B431" s="40" t="s">
        <v>4</v>
      </c>
      <c r="C431" s="40">
        <v>14</v>
      </c>
      <c r="D431" s="41">
        <f t="shared" si="33"/>
        <v>2.1076973105782317E-5</v>
      </c>
      <c r="E431" s="42">
        <f t="shared" si="35"/>
        <v>0.99322224764841338</v>
      </c>
      <c r="G431" s="40" t="s">
        <v>621</v>
      </c>
      <c r="H431" s="40" t="s">
        <v>4</v>
      </c>
      <c r="I431" s="40">
        <f>IFERROR(VLOOKUP($G431,'CH2015'!$A$3:$C$1897,3,FALSE),0)</f>
        <v>0</v>
      </c>
      <c r="J431" s="3">
        <f>IFERROR(VLOOKUP($G431,'CH2016'!$A$3:$C$1897,3,FALSE),0)</f>
        <v>0</v>
      </c>
      <c r="K431" s="3">
        <f>IFERROR(VLOOKUP($G431,'CH2017'!$A$3:$C$1897,3,FALSE),0)</f>
        <v>0</v>
      </c>
      <c r="L431" s="3">
        <f>IFERROR(VLOOKUP($G431,'CH2018'!$A$3:$C$1897,3,FALSE),0)</f>
        <v>0</v>
      </c>
      <c r="M431" s="3">
        <f>IFERROR(VLOOKUP($G431,'CH2019'!$A$3:$C$1897,3,FALSE),0)</f>
        <v>0</v>
      </c>
      <c r="N431" s="3">
        <f>IFERROR(VLOOKUP($G431,'CH2020'!$A$3:$C$1897,3,FALSE),0)</f>
        <v>0</v>
      </c>
      <c r="O431" s="17">
        <f t="shared" si="34"/>
        <v>0</v>
      </c>
      <c r="Q431" s="40" t="s">
        <v>386</v>
      </c>
      <c r="R431" s="40" t="s">
        <v>4</v>
      </c>
      <c r="S431" s="40">
        <v>0</v>
      </c>
      <c r="T431" s="3">
        <v>0</v>
      </c>
      <c r="U431" s="3">
        <v>0</v>
      </c>
      <c r="V431" s="3">
        <v>0</v>
      </c>
      <c r="W431" s="3">
        <v>1</v>
      </c>
      <c r="X431" s="3">
        <v>1</v>
      </c>
      <c r="Y431" s="17">
        <v>2</v>
      </c>
    </row>
    <row r="432" spans="1:25" x14ac:dyDescent="0.3">
      <c r="A432" s="40" t="s">
        <v>427</v>
      </c>
      <c r="B432" s="40" t="s">
        <v>4</v>
      </c>
      <c r="C432" s="40">
        <v>14</v>
      </c>
      <c r="D432" s="41">
        <f t="shared" si="33"/>
        <v>2.1076973105782317E-5</v>
      </c>
      <c r="E432" s="42">
        <f t="shared" si="35"/>
        <v>0.99324332462151921</v>
      </c>
      <c r="G432" s="40" t="s">
        <v>427</v>
      </c>
      <c r="H432" s="40" t="s">
        <v>4</v>
      </c>
      <c r="I432" s="40">
        <f>IFERROR(VLOOKUP($G432,'CH2015'!$A$3:$C$1897,3,FALSE),0)</f>
        <v>1</v>
      </c>
      <c r="J432" s="3">
        <f>IFERROR(VLOOKUP($G432,'CH2016'!$A$3:$C$1897,3,FALSE),0)</f>
        <v>0</v>
      </c>
      <c r="K432" s="3">
        <f>IFERROR(VLOOKUP($G432,'CH2017'!$A$3:$C$1897,3,FALSE),0)</f>
        <v>1</v>
      </c>
      <c r="L432" s="3">
        <f>IFERROR(VLOOKUP($G432,'CH2018'!$A$3:$C$1897,3,FALSE),0)</f>
        <v>0</v>
      </c>
      <c r="M432" s="3">
        <f>IFERROR(VLOOKUP($G432,'CH2019'!$A$3:$C$1897,3,FALSE),0)</f>
        <v>1</v>
      </c>
      <c r="N432" s="3">
        <f>IFERROR(VLOOKUP($G432,'CH2020'!$A$3:$C$1897,3,FALSE),0)</f>
        <v>1</v>
      </c>
      <c r="O432" s="17">
        <f t="shared" si="34"/>
        <v>4</v>
      </c>
      <c r="Q432" s="40" t="s">
        <v>674</v>
      </c>
      <c r="R432" s="40" t="s">
        <v>4</v>
      </c>
      <c r="S432" s="40">
        <v>0</v>
      </c>
      <c r="T432" s="3">
        <v>1</v>
      </c>
      <c r="U432" s="3">
        <v>0</v>
      </c>
      <c r="V432" s="3">
        <v>1</v>
      </c>
      <c r="W432" s="3">
        <v>0</v>
      </c>
      <c r="X432" s="3">
        <v>0</v>
      </c>
      <c r="Y432" s="17">
        <v>2</v>
      </c>
    </row>
    <row r="433" spans="1:25" x14ac:dyDescent="0.3">
      <c r="A433" s="40" t="s">
        <v>683</v>
      </c>
      <c r="B433" s="40" t="s">
        <v>4</v>
      </c>
      <c r="C433" s="40">
        <v>14</v>
      </c>
      <c r="D433" s="41">
        <f t="shared" si="33"/>
        <v>2.1076973105782317E-5</v>
      </c>
      <c r="E433" s="42">
        <f t="shared" si="35"/>
        <v>0.99326440159462503</v>
      </c>
      <c r="G433" s="40" t="s">
        <v>683</v>
      </c>
      <c r="H433" s="40" t="s">
        <v>4</v>
      </c>
      <c r="I433" s="40">
        <f>IFERROR(VLOOKUP($G433,'CH2015'!$A$3:$C$1897,3,FALSE),0)</f>
        <v>0</v>
      </c>
      <c r="J433" s="3">
        <f>IFERROR(VLOOKUP($G433,'CH2016'!$A$3:$C$1897,3,FALSE),0)</f>
        <v>0</v>
      </c>
      <c r="K433" s="3">
        <f>IFERROR(VLOOKUP($G433,'CH2017'!$A$3:$C$1897,3,FALSE),0)</f>
        <v>0</v>
      </c>
      <c r="L433" s="3">
        <f>IFERROR(VLOOKUP($G433,'CH2018'!$A$3:$C$1897,3,FALSE),0)</f>
        <v>1</v>
      </c>
      <c r="M433" s="3">
        <f>IFERROR(VLOOKUP($G433,'CH2019'!$A$3:$C$1897,3,FALSE),0)</f>
        <v>2</v>
      </c>
      <c r="N433" s="3">
        <f>IFERROR(VLOOKUP($G433,'CH2020'!$A$3:$C$1897,3,FALSE),0)</f>
        <v>1</v>
      </c>
      <c r="O433" s="17">
        <f t="shared" si="34"/>
        <v>4</v>
      </c>
      <c r="Q433" s="40" t="s">
        <v>640</v>
      </c>
      <c r="R433" s="40" t="s">
        <v>4</v>
      </c>
      <c r="S433" s="40">
        <v>1</v>
      </c>
      <c r="T433" s="3">
        <v>0</v>
      </c>
      <c r="U433" s="3">
        <v>0</v>
      </c>
      <c r="V433" s="3">
        <v>1</v>
      </c>
      <c r="W433" s="3">
        <v>0</v>
      </c>
      <c r="X433" s="3">
        <v>0</v>
      </c>
      <c r="Y433" s="17">
        <v>2</v>
      </c>
    </row>
    <row r="434" spans="1:25" x14ac:dyDescent="0.3">
      <c r="A434" s="40" t="s">
        <v>723</v>
      </c>
      <c r="B434" s="40" t="s">
        <v>4</v>
      </c>
      <c r="C434" s="40">
        <v>14</v>
      </c>
      <c r="D434" s="41">
        <f t="shared" si="33"/>
        <v>2.1076973105782317E-5</v>
      </c>
      <c r="E434" s="42">
        <f t="shared" si="35"/>
        <v>0.99328547856773086</v>
      </c>
      <c r="G434" s="40" t="s">
        <v>723</v>
      </c>
      <c r="H434" s="40" t="s">
        <v>4</v>
      </c>
      <c r="I434" s="40">
        <f>IFERROR(VLOOKUP($G434,'CH2015'!$A$3:$C$1897,3,FALSE),0)</f>
        <v>0</v>
      </c>
      <c r="J434" s="3">
        <f>IFERROR(VLOOKUP($G434,'CH2016'!$A$3:$C$1897,3,FALSE),0)</f>
        <v>0</v>
      </c>
      <c r="K434" s="3">
        <f>IFERROR(VLOOKUP($G434,'CH2017'!$A$3:$C$1897,3,FALSE),0)</f>
        <v>0</v>
      </c>
      <c r="L434" s="3">
        <f>IFERROR(VLOOKUP($G434,'CH2018'!$A$3:$C$1897,3,FALSE),0)</f>
        <v>2</v>
      </c>
      <c r="M434" s="3">
        <f>IFERROR(VLOOKUP($G434,'CH2019'!$A$3:$C$1897,3,FALSE),0)</f>
        <v>0</v>
      </c>
      <c r="N434" s="3">
        <f>IFERROR(VLOOKUP($G434,'CH2020'!$A$3:$C$1897,3,FALSE),0)</f>
        <v>0</v>
      </c>
      <c r="O434" s="17">
        <f t="shared" si="34"/>
        <v>2</v>
      </c>
      <c r="Q434" s="40" t="s">
        <v>664</v>
      </c>
      <c r="R434" s="40" t="s">
        <v>4</v>
      </c>
      <c r="S434" s="40">
        <v>0</v>
      </c>
      <c r="T434" s="3">
        <v>1</v>
      </c>
      <c r="U434" s="3">
        <v>0</v>
      </c>
      <c r="V434" s="3">
        <v>1</v>
      </c>
      <c r="W434" s="3">
        <v>0</v>
      </c>
      <c r="X434" s="3">
        <v>0</v>
      </c>
      <c r="Y434" s="17">
        <v>2</v>
      </c>
    </row>
    <row r="435" spans="1:25" x14ac:dyDescent="0.3">
      <c r="A435" s="40" t="s">
        <v>682</v>
      </c>
      <c r="B435" s="40" t="s">
        <v>4</v>
      </c>
      <c r="C435" s="40">
        <v>14</v>
      </c>
      <c r="D435" s="41">
        <f t="shared" si="33"/>
        <v>2.1076973105782317E-5</v>
      </c>
      <c r="E435" s="42">
        <f t="shared" si="35"/>
        <v>0.99330655554083669</v>
      </c>
      <c r="G435" s="40" t="s">
        <v>682</v>
      </c>
      <c r="H435" s="40" t="s">
        <v>4</v>
      </c>
      <c r="I435" s="40">
        <f>IFERROR(VLOOKUP($G435,'CH2015'!$A$3:$C$1897,3,FALSE),0)</f>
        <v>2</v>
      </c>
      <c r="J435" s="3">
        <f>IFERROR(VLOOKUP($G435,'CH2016'!$A$3:$C$1897,3,FALSE),0)</f>
        <v>3</v>
      </c>
      <c r="K435" s="3">
        <f>IFERROR(VLOOKUP($G435,'CH2017'!$A$3:$C$1897,3,FALSE),0)</f>
        <v>1</v>
      </c>
      <c r="L435" s="3">
        <f>IFERROR(VLOOKUP($G435,'CH2018'!$A$3:$C$1897,3,FALSE),0)</f>
        <v>2</v>
      </c>
      <c r="M435" s="3">
        <f>IFERROR(VLOOKUP($G435,'CH2019'!$A$3:$C$1897,3,FALSE),0)</f>
        <v>1</v>
      </c>
      <c r="N435" s="3">
        <f>IFERROR(VLOOKUP($G435,'CH2020'!$A$3:$C$1897,3,FALSE),0)</f>
        <v>1</v>
      </c>
      <c r="O435" s="17">
        <f t="shared" si="34"/>
        <v>10</v>
      </c>
      <c r="Q435" s="40" t="s">
        <v>441</v>
      </c>
      <c r="R435" s="40" t="s">
        <v>4</v>
      </c>
      <c r="S435" s="40">
        <v>0</v>
      </c>
      <c r="T435" s="3">
        <v>0</v>
      </c>
      <c r="U435" s="3">
        <v>0</v>
      </c>
      <c r="V435" s="3">
        <v>1</v>
      </c>
      <c r="W435" s="3">
        <v>0</v>
      </c>
      <c r="X435" s="3">
        <v>1</v>
      </c>
      <c r="Y435" s="17">
        <v>2</v>
      </c>
    </row>
    <row r="436" spans="1:25" x14ac:dyDescent="0.3">
      <c r="A436" s="40" t="s">
        <v>724</v>
      </c>
      <c r="B436" s="40" t="s">
        <v>4</v>
      </c>
      <c r="C436" s="40">
        <v>14</v>
      </c>
      <c r="D436" s="41">
        <f t="shared" si="33"/>
        <v>2.1076973105782317E-5</v>
      </c>
      <c r="E436" s="42">
        <f t="shared" si="35"/>
        <v>0.99332763251394252</v>
      </c>
      <c r="G436" s="40" t="s">
        <v>724</v>
      </c>
      <c r="H436" s="40" t="s">
        <v>4</v>
      </c>
      <c r="I436" s="40">
        <f>IFERROR(VLOOKUP($G436,'CH2015'!$A$3:$C$1897,3,FALSE),0)</f>
        <v>1</v>
      </c>
      <c r="J436" s="3">
        <f>IFERROR(VLOOKUP($G436,'CH2016'!$A$3:$C$1897,3,FALSE),0)</f>
        <v>0</v>
      </c>
      <c r="K436" s="3">
        <f>IFERROR(VLOOKUP($G436,'CH2017'!$A$3:$C$1897,3,FALSE),0)</f>
        <v>1</v>
      </c>
      <c r="L436" s="3">
        <f>IFERROR(VLOOKUP($G436,'CH2018'!$A$3:$C$1897,3,FALSE),0)</f>
        <v>2</v>
      </c>
      <c r="M436" s="3">
        <f>IFERROR(VLOOKUP($G436,'CH2019'!$A$3:$C$1897,3,FALSE),0)</f>
        <v>0</v>
      </c>
      <c r="N436" s="3">
        <f>IFERROR(VLOOKUP($G436,'CH2020'!$A$3:$C$1897,3,FALSE),0)</f>
        <v>0</v>
      </c>
      <c r="O436" s="17">
        <f t="shared" si="34"/>
        <v>4</v>
      </c>
      <c r="Q436" s="40" t="s">
        <v>302</v>
      </c>
      <c r="R436" s="40" t="s">
        <v>4</v>
      </c>
      <c r="S436" s="40">
        <v>2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17">
        <v>2</v>
      </c>
    </row>
    <row r="437" spans="1:25" x14ac:dyDescent="0.3">
      <c r="A437" s="40" t="s">
        <v>501</v>
      </c>
      <c r="B437" s="40" t="s">
        <v>4</v>
      </c>
      <c r="C437" s="40">
        <v>14</v>
      </c>
      <c r="D437" s="41">
        <f t="shared" si="33"/>
        <v>2.1076973105782317E-5</v>
      </c>
      <c r="E437" s="42">
        <f t="shared" si="35"/>
        <v>0.99334870948704834</v>
      </c>
      <c r="G437" s="40" t="s">
        <v>501</v>
      </c>
      <c r="H437" s="40" t="s">
        <v>4</v>
      </c>
      <c r="I437" s="40">
        <f>IFERROR(VLOOKUP($G437,'CH2015'!$A$3:$C$1897,3,FALSE),0)</f>
        <v>0</v>
      </c>
      <c r="J437" s="3">
        <f>IFERROR(VLOOKUP($G437,'CH2016'!$A$3:$C$1897,3,FALSE),0)</f>
        <v>0</v>
      </c>
      <c r="K437" s="3">
        <f>IFERROR(VLOOKUP($G437,'CH2017'!$A$3:$C$1897,3,FALSE),0)</f>
        <v>0</v>
      </c>
      <c r="L437" s="3">
        <f>IFERROR(VLOOKUP($G437,'CH2018'!$A$3:$C$1897,3,FALSE),0)</f>
        <v>0</v>
      </c>
      <c r="M437" s="3">
        <f>IFERROR(VLOOKUP($G437,'CH2019'!$A$3:$C$1897,3,FALSE),0)</f>
        <v>0</v>
      </c>
      <c r="N437" s="3">
        <f>IFERROR(VLOOKUP($G437,'CH2020'!$A$3:$C$1897,3,FALSE),0)</f>
        <v>0</v>
      </c>
      <c r="O437" s="17">
        <f t="shared" si="34"/>
        <v>0</v>
      </c>
      <c r="Q437" s="40" t="s">
        <v>675</v>
      </c>
      <c r="R437" s="40" t="s">
        <v>4</v>
      </c>
      <c r="S437" s="40">
        <v>1</v>
      </c>
      <c r="T437" s="3">
        <v>0</v>
      </c>
      <c r="U437" s="3">
        <v>0</v>
      </c>
      <c r="V437" s="3">
        <v>0</v>
      </c>
      <c r="W437" s="3">
        <v>1</v>
      </c>
      <c r="X437" s="3">
        <v>0</v>
      </c>
      <c r="Y437" s="17">
        <v>2</v>
      </c>
    </row>
    <row r="438" spans="1:25" x14ac:dyDescent="0.3">
      <c r="A438" s="40" t="s">
        <v>456</v>
      </c>
      <c r="B438" s="40" t="s">
        <v>4</v>
      </c>
      <c r="C438" s="40">
        <v>14</v>
      </c>
      <c r="D438" s="41">
        <f t="shared" si="33"/>
        <v>2.1076973105782317E-5</v>
      </c>
      <c r="E438" s="42">
        <f t="shared" si="35"/>
        <v>0.99336978646015417</v>
      </c>
      <c r="G438" s="40" t="s">
        <v>456</v>
      </c>
      <c r="H438" s="40" t="s">
        <v>4</v>
      </c>
      <c r="I438" s="40">
        <f>IFERROR(VLOOKUP($G438,'CH2015'!$A$3:$C$1897,3,FALSE),0)</f>
        <v>0</v>
      </c>
      <c r="J438" s="3">
        <f>IFERROR(VLOOKUP($G438,'CH2016'!$A$3:$C$1897,3,FALSE),0)</f>
        <v>1</v>
      </c>
      <c r="K438" s="3">
        <f>IFERROR(VLOOKUP($G438,'CH2017'!$A$3:$C$1897,3,FALSE),0)</f>
        <v>0</v>
      </c>
      <c r="L438" s="3">
        <f>IFERROR(VLOOKUP($G438,'CH2018'!$A$3:$C$1897,3,FALSE),0)</f>
        <v>1</v>
      </c>
      <c r="M438" s="3">
        <f>IFERROR(VLOOKUP($G438,'CH2019'!$A$3:$C$1897,3,FALSE),0)</f>
        <v>0</v>
      </c>
      <c r="N438" s="3">
        <f>IFERROR(VLOOKUP($G438,'CH2020'!$A$3:$C$1897,3,FALSE),0)</f>
        <v>0</v>
      </c>
      <c r="O438" s="17">
        <f t="shared" si="34"/>
        <v>2</v>
      </c>
      <c r="Q438" s="40" t="s">
        <v>312</v>
      </c>
      <c r="R438" s="40" t="s">
        <v>4</v>
      </c>
      <c r="S438" s="40">
        <v>0</v>
      </c>
      <c r="T438" s="3">
        <v>0</v>
      </c>
      <c r="U438" s="3">
        <v>1</v>
      </c>
      <c r="V438" s="3">
        <v>0</v>
      </c>
      <c r="W438" s="3">
        <v>1</v>
      </c>
      <c r="X438" s="3">
        <v>0</v>
      </c>
      <c r="Y438" s="17">
        <v>2</v>
      </c>
    </row>
    <row r="439" spans="1:25" x14ac:dyDescent="0.3">
      <c r="A439" s="40" t="s">
        <v>710</v>
      </c>
      <c r="B439" s="40" t="s">
        <v>4</v>
      </c>
      <c r="C439" s="40">
        <v>14</v>
      </c>
      <c r="D439" s="41">
        <f t="shared" si="33"/>
        <v>2.1076973105782317E-5</v>
      </c>
      <c r="E439" s="42">
        <f t="shared" si="35"/>
        <v>0.99339086343326</v>
      </c>
      <c r="G439" s="40" t="s">
        <v>710</v>
      </c>
      <c r="H439" s="40" t="s">
        <v>4</v>
      </c>
      <c r="I439" s="40">
        <f>IFERROR(VLOOKUP($G439,'CH2015'!$A$3:$C$1897,3,FALSE),0)</f>
        <v>0</v>
      </c>
      <c r="J439" s="3">
        <f>IFERROR(VLOOKUP($G439,'CH2016'!$A$3:$C$1897,3,FALSE),0)</f>
        <v>0</v>
      </c>
      <c r="K439" s="3">
        <f>IFERROR(VLOOKUP($G439,'CH2017'!$A$3:$C$1897,3,FALSE),0)</f>
        <v>1</v>
      </c>
      <c r="L439" s="3">
        <f>IFERROR(VLOOKUP($G439,'CH2018'!$A$3:$C$1897,3,FALSE),0)</f>
        <v>0</v>
      </c>
      <c r="M439" s="3">
        <f>IFERROR(VLOOKUP($G439,'CH2019'!$A$3:$C$1897,3,FALSE),0)</f>
        <v>0</v>
      </c>
      <c r="N439" s="3">
        <f>IFERROR(VLOOKUP($G439,'CH2020'!$A$3:$C$1897,3,FALSE),0)</f>
        <v>1</v>
      </c>
      <c r="O439" s="17">
        <f t="shared" si="34"/>
        <v>2</v>
      </c>
      <c r="Q439" s="40" t="s">
        <v>291</v>
      </c>
      <c r="R439" s="40" t="s">
        <v>4</v>
      </c>
      <c r="S439" s="40">
        <v>0</v>
      </c>
      <c r="T439" s="3">
        <v>0</v>
      </c>
      <c r="U439" s="3">
        <v>1</v>
      </c>
      <c r="V439" s="3">
        <v>0</v>
      </c>
      <c r="W439" s="3">
        <v>1</v>
      </c>
      <c r="X439" s="3">
        <v>0</v>
      </c>
      <c r="Y439" s="17">
        <v>2</v>
      </c>
    </row>
    <row r="440" spans="1:25" x14ac:dyDescent="0.3">
      <c r="A440" s="40" t="s">
        <v>709</v>
      </c>
      <c r="B440" s="40" t="s">
        <v>4</v>
      </c>
      <c r="C440" s="40">
        <v>14</v>
      </c>
      <c r="D440" s="41">
        <f t="shared" si="33"/>
        <v>2.1076973105782317E-5</v>
      </c>
      <c r="E440" s="42">
        <f t="shared" si="35"/>
        <v>0.99341194040636582</v>
      </c>
      <c r="G440" s="40" t="s">
        <v>709</v>
      </c>
      <c r="H440" s="40" t="s">
        <v>4</v>
      </c>
      <c r="I440" s="40">
        <f>IFERROR(VLOOKUP($G440,'CH2015'!$A$3:$C$1897,3,FALSE),0)</f>
        <v>0</v>
      </c>
      <c r="J440" s="3">
        <f>IFERROR(VLOOKUP($G440,'CH2016'!$A$3:$C$1897,3,FALSE),0)</f>
        <v>0</v>
      </c>
      <c r="K440" s="3">
        <f>IFERROR(VLOOKUP($G440,'CH2017'!$A$3:$C$1897,3,FALSE),0)</f>
        <v>0</v>
      </c>
      <c r="L440" s="3">
        <f>IFERROR(VLOOKUP($G440,'CH2018'!$A$3:$C$1897,3,FALSE),0)</f>
        <v>1</v>
      </c>
      <c r="M440" s="3">
        <f>IFERROR(VLOOKUP($G440,'CH2019'!$A$3:$C$1897,3,FALSE),0)</f>
        <v>1</v>
      </c>
      <c r="N440" s="3">
        <f>IFERROR(VLOOKUP($G440,'CH2020'!$A$3:$C$1897,3,FALSE),0)</f>
        <v>1</v>
      </c>
      <c r="O440" s="17">
        <f t="shared" si="34"/>
        <v>3</v>
      </c>
      <c r="Q440" s="40" t="s">
        <v>586</v>
      </c>
      <c r="R440" s="40" t="s">
        <v>4</v>
      </c>
      <c r="S440" s="40">
        <v>0</v>
      </c>
      <c r="T440" s="3">
        <v>0</v>
      </c>
      <c r="U440" s="3">
        <v>2</v>
      </c>
      <c r="V440" s="3">
        <v>0</v>
      </c>
      <c r="W440" s="3">
        <v>0</v>
      </c>
      <c r="X440" s="3">
        <v>0</v>
      </c>
      <c r="Y440" s="17">
        <v>2</v>
      </c>
    </row>
    <row r="441" spans="1:25" x14ac:dyDescent="0.3">
      <c r="A441" s="40" t="s">
        <v>491</v>
      </c>
      <c r="B441" s="40" t="s">
        <v>4</v>
      </c>
      <c r="C441" s="40">
        <v>14</v>
      </c>
      <c r="D441" s="41">
        <f t="shared" si="33"/>
        <v>2.1076973105782317E-5</v>
      </c>
      <c r="E441" s="42">
        <f t="shared" si="35"/>
        <v>0.99343301737947165</v>
      </c>
      <c r="G441" s="40" t="s">
        <v>491</v>
      </c>
      <c r="H441" s="40" t="s">
        <v>4</v>
      </c>
      <c r="I441" s="40">
        <f>IFERROR(VLOOKUP($G441,'CH2015'!$A$3:$C$1897,3,FALSE),0)</f>
        <v>0</v>
      </c>
      <c r="J441" s="3">
        <f>IFERROR(VLOOKUP($G441,'CH2016'!$A$3:$C$1897,3,FALSE),0)</f>
        <v>0</v>
      </c>
      <c r="K441" s="3">
        <f>IFERROR(VLOOKUP($G441,'CH2017'!$A$3:$C$1897,3,FALSE),0)</f>
        <v>0</v>
      </c>
      <c r="L441" s="3">
        <f>IFERROR(VLOOKUP($G441,'CH2018'!$A$3:$C$1897,3,FALSE),0)</f>
        <v>0</v>
      </c>
      <c r="M441" s="3">
        <f>IFERROR(VLOOKUP($G441,'CH2019'!$A$3:$C$1897,3,FALSE),0)</f>
        <v>0</v>
      </c>
      <c r="N441" s="3">
        <f>IFERROR(VLOOKUP($G441,'CH2020'!$A$3:$C$1897,3,FALSE),0)</f>
        <v>0</v>
      </c>
      <c r="O441" s="17">
        <f t="shared" si="34"/>
        <v>0</v>
      </c>
      <c r="Q441" s="40" t="s">
        <v>395</v>
      </c>
      <c r="R441" s="40" t="s">
        <v>4</v>
      </c>
      <c r="S441" s="40">
        <v>0</v>
      </c>
      <c r="T441" s="3">
        <v>0</v>
      </c>
      <c r="U441" s="3">
        <v>0</v>
      </c>
      <c r="V441" s="3">
        <v>2</v>
      </c>
      <c r="W441" s="3">
        <v>0</v>
      </c>
      <c r="X441" s="3">
        <v>0</v>
      </c>
      <c r="Y441" s="17">
        <v>2</v>
      </c>
    </row>
    <row r="442" spans="1:25" x14ac:dyDescent="0.3">
      <c r="A442" s="40" t="s">
        <v>454</v>
      </c>
      <c r="B442" s="40" t="s">
        <v>4</v>
      </c>
      <c r="C442" s="40">
        <v>14</v>
      </c>
      <c r="D442" s="41">
        <f t="shared" si="33"/>
        <v>2.1076973105782317E-5</v>
      </c>
      <c r="E442" s="42">
        <f t="shared" si="35"/>
        <v>0.99345409435257748</v>
      </c>
      <c r="G442" s="40" t="s">
        <v>454</v>
      </c>
      <c r="H442" s="40" t="s">
        <v>4</v>
      </c>
      <c r="I442" s="40">
        <f>IFERROR(VLOOKUP($G442,'CH2015'!$A$3:$C$1897,3,FALSE),0)</f>
        <v>0</v>
      </c>
      <c r="J442" s="3">
        <f>IFERROR(VLOOKUP($G442,'CH2016'!$A$3:$C$1897,3,FALSE),0)</f>
        <v>0</v>
      </c>
      <c r="K442" s="3">
        <f>IFERROR(VLOOKUP($G442,'CH2017'!$A$3:$C$1897,3,FALSE),0)</f>
        <v>0</v>
      </c>
      <c r="L442" s="3">
        <f>IFERROR(VLOOKUP($G442,'CH2018'!$A$3:$C$1897,3,FALSE),0)</f>
        <v>0</v>
      </c>
      <c r="M442" s="3">
        <f>IFERROR(VLOOKUP($G442,'CH2019'!$A$3:$C$1897,3,FALSE),0)</f>
        <v>1</v>
      </c>
      <c r="N442" s="3">
        <f>IFERROR(VLOOKUP($G442,'CH2020'!$A$3:$C$1897,3,FALSE),0)</f>
        <v>1</v>
      </c>
      <c r="O442" s="17">
        <f t="shared" si="34"/>
        <v>2</v>
      </c>
      <c r="Q442" s="40" t="s">
        <v>686</v>
      </c>
      <c r="R442" s="40" t="s">
        <v>4</v>
      </c>
      <c r="S442" s="40">
        <v>1</v>
      </c>
      <c r="T442" s="3">
        <v>0</v>
      </c>
      <c r="U442" s="3">
        <v>1</v>
      </c>
      <c r="V442" s="3">
        <v>0</v>
      </c>
      <c r="W442" s="3">
        <v>0</v>
      </c>
      <c r="X442" s="3">
        <v>0</v>
      </c>
      <c r="Y442" s="17">
        <v>2</v>
      </c>
    </row>
    <row r="443" spans="1:25" x14ac:dyDescent="0.3">
      <c r="A443" s="40" t="s">
        <v>673</v>
      </c>
      <c r="B443" s="40" t="s">
        <v>4</v>
      </c>
      <c r="C443" s="40">
        <v>14</v>
      </c>
      <c r="D443" s="41">
        <f t="shared" si="33"/>
        <v>2.1076973105782317E-5</v>
      </c>
      <c r="E443" s="42">
        <f t="shared" si="35"/>
        <v>0.9934751713256833</v>
      </c>
      <c r="G443" s="40" t="s">
        <v>673</v>
      </c>
      <c r="H443" s="40" t="s">
        <v>4</v>
      </c>
      <c r="I443" s="40">
        <f>IFERROR(VLOOKUP($G443,'CH2015'!$A$3:$C$1897,3,FALSE),0)</f>
        <v>0</v>
      </c>
      <c r="J443" s="3">
        <f>IFERROR(VLOOKUP($G443,'CH2016'!$A$3:$C$1897,3,FALSE),0)</f>
        <v>0</v>
      </c>
      <c r="K443" s="3">
        <f>IFERROR(VLOOKUP($G443,'CH2017'!$A$3:$C$1897,3,FALSE),0)</f>
        <v>0</v>
      </c>
      <c r="L443" s="3">
        <f>IFERROR(VLOOKUP($G443,'CH2018'!$A$3:$C$1897,3,FALSE),0)</f>
        <v>0</v>
      </c>
      <c r="M443" s="3">
        <f>IFERROR(VLOOKUP($G443,'CH2019'!$A$3:$C$1897,3,FALSE),0)</f>
        <v>0</v>
      </c>
      <c r="N443" s="3">
        <f>IFERROR(VLOOKUP($G443,'CH2020'!$A$3:$C$1897,3,FALSE),0)</f>
        <v>0</v>
      </c>
      <c r="O443" s="17">
        <f t="shared" si="34"/>
        <v>0</v>
      </c>
      <c r="Q443" s="40" t="s">
        <v>711</v>
      </c>
      <c r="R443" s="40" t="s">
        <v>4</v>
      </c>
      <c r="S443" s="40">
        <v>0</v>
      </c>
      <c r="T443" s="3">
        <v>0</v>
      </c>
      <c r="U443" s="3">
        <v>1</v>
      </c>
      <c r="V443" s="3">
        <v>1</v>
      </c>
      <c r="W443" s="3">
        <v>0</v>
      </c>
      <c r="X443" s="3">
        <v>0</v>
      </c>
      <c r="Y443" s="17">
        <v>2</v>
      </c>
    </row>
    <row r="444" spans="1:25" x14ac:dyDescent="0.3">
      <c r="A444" s="40" t="s">
        <v>753</v>
      </c>
      <c r="B444" s="40" t="s">
        <v>4</v>
      </c>
      <c r="C444" s="40">
        <v>14</v>
      </c>
      <c r="D444" s="41">
        <f t="shared" si="33"/>
        <v>2.1076973105782317E-5</v>
      </c>
      <c r="E444" s="42">
        <f t="shared" si="35"/>
        <v>0.99349624829878913</v>
      </c>
      <c r="G444" s="40" t="s">
        <v>753</v>
      </c>
      <c r="H444" s="40" t="s">
        <v>4</v>
      </c>
      <c r="I444" s="40">
        <f>IFERROR(VLOOKUP($G444,'CH2015'!$A$3:$C$1897,3,FALSE),0)</f>
        <v>1</v>
      </c>
      <c r="J444" s="3">
        <f>IFERROR(VLOOKUP($G444,'CH2016'!$A$3:$C$1897,3,FALSE),0)</f>
        <v>0</v>
      </c>
      <c r="K444" s="3">
        <f>IFERROR(VLOOKUP($G444,'CH2017'!$A$3:$C$1897,3,FALSE),0)</f>
        <v>0</v>
      </c>
      <c r="L444" s="3">
        <f>IFERROR(VLOOKUP($G444,'CH2018'!$A$3:$C$1897,3,FALSE),0)</f>
        <v>2</v>
      </c>
      <c r="M444" s="3">
        <f>IFERROR(VLOOKUP($G444,'CH2019'!$A$3:$C$1897,3,FALSE),0)</f>
        <v>0</v>
      </c>
      <c r="N444" s="3">
        <f>IFERROR(VLOOKUP($G444,'CH2020'!$A$3:$C$1897,3,FALSE),0)</f>
        <v>1</v>
      </c>
      <c r="O444" s="17">
        <f t="shared" si="34"/>
        <v>4</v>
      </c>
      <c r="Q444" s="40" t="s">
        <v>723</v>
      </c>
      <c r="R444" s="40" t="s">
        <v>4</v>
      </c>
      <c r="S444" s="40">
        <v>0</v>
      </c>
      <c r="T444" s="3">
        <v>0</v>
      </c>
      <c r="U444" s="3">
        <v>0</v>
      </c>
      <c r="V444" s="3">
        <v>2</v>
      </c>
      <c r="W444" s="3">
        <v>0</v>
      </c>
      <c r="X444" s="3">
        <v>0</v>
      </c>
      <c r="Y444" s="17">
        <v>2</v>
      </c>
    </row>
    <row r="445" spans="1:25" x14ac:dyDescent="0.3">
      <c r="A445" s="40" t="s">
        <v>408</v>
      </c>
      <c r="B445" s="40" t="s">
        <v>4</v>
      </c>
      <c r="C445" s="40">
        <v>14</v>
      </c>
      <c r="D445" s="41">
        <f t="shared" si="33"/>
        <v>2.1076973105782317E-5</v>
      </c>
      <c r="E445" s="42">
        <f t="shared" si="35"/>
        <v>0.99351732527189496</v>
      </c>
      <c r="G445" s="40" t="s">
        <v>408</v>
      </c>
      <c r="H445" s="40" t="s">
        <v>4</v>
      </c>
      <c r="I445" s="40">
        <f>IFERROR(VLOOKUP($G445,'CH2015'!$A$3:$C$1897,3,FALSE),0)</f>
        <v>0</v>
      </c>
      <c r="J445" s="3">
        <f>IFERROR(VLOOKUP($G445,'CH2016'!$A$3:$C$1897,3,FALSE),0)</f>
        <v>0</v>
      </c>
      <c r="K445" s="3">
        <f>IFERROR(VLOOKUP($G445,'CH2017'!$A$3:$C$1897,3,FALSE),0)</f>
        <v>0</v>
      </c>
      <c r="L445" s="3">
        <f>IFERROR(VLOOKUP($G445,'CH2018'!$A$3:$C$1897,3,FALSE),0)</f>
        <v>1</v>
      </c>
      <c r="M445" s="3">
        <f>IFERROR(VLOOKUP($G445,'CH2019'!$A$3:$C$1897,3,FALSE),0)</f>
        <v>0</v>
      </c>
      <c r="N445" s="3">
        <f>IFERROR(VLOOKUP($G445,'CH2020'!$A$3:$C$1897,3,FALSE),0)</f>
        <v>0</v>
      </c>
      <c r="O445" s="17">
        <f t="shared" si="34"/>
        <v>1</v>
      </c>
      <c r="Q445" s="40" t="s">
        <v>456</v>
      </c>
      <c r="R445" s="40" t="s">
        <v>4</v>
      </c>
      <c r="S445" s="40">
        <v>0</v>
      </c>
      <c r="T445" s="3">
        <v>1</v>
      </c>
      <c r="U445" s="3">
        <v>0</v>
      </c>
      <c r="V445" s="3">
        <v>1</v>
      </c>
      <c r="W445" s="3">
        <v>0</v>
      </c>
      <c r="X445" s="3">
        <v>0</v>
      </c>
      <c r="Y445" s="17">
        <v>2</v>
      </c>
    </row>
    <row r="446" spans="1:25" x14ac:dyDescent="0.3">
      <c r="A446" s="40" t="s">
        <v>752</v>
      </c>
      <c r="B446" s="40" t="s">
        <v>4</v>
      </c>
      <c r="C446" s="40">
        <v>13</v>
      </c>
      <c r="D446" s="41">
        <f t="shared" si="33"/>
        <v>1.9571475026797865E-5</v>
      </c>
      <c r="E446" s="42">
        <f t="shared" si="35"/>
        <v>0.9935368967469218</v>
      </c>
      <c r="G446" s="40" t="s">
        <v>752</v>
      </c>
      <c r="H446" s="40" t="s">
        <v>4</v>
      </c>
      <c r="I446" s="40">
        <f>IFERROR(VLOOKUP($G446,'CH2015'!$A$3:$C$1897,3,FALSE),0)</f>
        <v>0</v>
      </c>
      <c r="J446" s="3">
        <f>IFERROR(VLOOKUP($G446,'CH2016'!$A$3:$C$1897,3,FALSE),0)</f>
        <v>0</v>
      </c>
      <c r="K446" s="3">
        <f>IFERROR(VLOOKUP($G446,'CH2017'!$A$3:$C$1897,3,FALSE),0)</f>
        <v>0</v>
      </c>
      <c r="L446" s="3">
        <f>IFERROR(VLOOKUP($G446,'CH2018'!$A$3:$C$1897,3,FALSE),0)</f>
        <v>0</v>
      </c>
      <c r="M446" s="3">
        <f>IFERROR(VLOOKUP($G446,'CH2019'!$A$3:$C$1897,3,FALSE),0)</f>
        <v>3</v>
      </c>
      <c r="N446" s="3">
        <f>IFERROR(VLOOKUP($G446,'CH2020'!$A$3:$C$1897,3,FALSE),0)</f>
        <v>0</v>
      </c>
      <c r="O446" s="17">
        <f t="shared" si="34"/>
        <v>3</v>
      </c>
      <c r="Q446" s="40" t="s">
        <v>710</v>
      </c>
      <c r="R446" s="40" t="s">
        <v>4</v>
      </c>
      <c r="S446" s="40">
        <v>0</v>
      </c>
      <c r="T446" s="3">
        <v>0</v>
      </c>
      <c r="U446" s="3">
        <v>1</v>
      </c>
      <c r="V446" s="3">
        <v>0</v>
      </c>
      <c r="W446" s="3">
        <v>0</v>
      </c>
      <c r="X446" s="3">
        <v>1</v>
      </c>
      <c r="Y446" s="17">
        <v>2</v>
      </c>
    </row>
    <row r="447" spans="1:25" x14ac:dyDescent="0.3">
      <c r="A447" s="40" t="s">
        <v>589</v>
      </c>
      <c r="B447" s="40" t="s">
        <v>4</v>
      </c>
      <c r="C447" s="40">
        <v>13</v>
      </c>
      <c r="D447" s="41">
        <f t="shared" si="33"/>
        <v>1.9571475026797865E-5</v>
      </c>
      <c r="E447" s="42">
        <f t="shared" si="35"/>
        <v>0.99355646822194865</v>
      </c>
      <c r="G447" s="40" t="s">
        <v>589</v>
      </c>
      <c r="H447" s="40" t="s">
        <v>4</v>
      </c>
      <c r="I447" s="40">
        <f>IFERROR(VLOOKUP($G447,'CH2015'!$A$3:$C$1897,3,FALSE),0)</f>
        <v>1</v>
      </c>
      <c r="J447" s="3">
        <f>IFERROR(VLOOKUP($G447,'CH2016'!$A$3:$C$1897,3,FALSE),0)</f>
        <v>0</v>
      </c>
      <c r="K447" s="3">
        <f>IFERROR(VLOOKUP($G447,'CH2017'!$A$3:$C$1897,3,FALSE),0)</f>
        <v>0</v>
      </c>
      <c r="L447" s="3">
        <f>IFERROR(VLOOKUP($G447,'CH2018'!$A$3:$C$1897,3,FALSE),0)</f>
        <v>0</v>
      </c>
      <c r="M447" s="3">
        <f>IFERROR(VLOOKUP($G447,'CH2019'!$A$3:$C$1897,3,FALSE),0)</f>
        <v>0</v>
      </c>
      <c r="N447" s="3">
        <f>IFERROR(VLOOKUP($G447,'CH2020'!$A$3:$C$1897,3,FALSE),0)</f>
        <v>0</v>
      </c>
      <c r="O447" s="17">
        <f t="shared" si="34"/>
        <v>1</v>
      </c>
      <c r="Q447" s="40" t="s">
        <v>454</v>
      </c>
      <c r="R447" s="40" t="s">
        <v>4</v>
      </c>
      <c r="S447" s="40">
        <v>0</v>
      </c>
      <c r="T447" s="3">
        <v>0</v>
      </c>
      <c r="U447" s="3">
        <v>0</v>
      </c>
      <c r="V447" s="3">
        <v>0</v>
      </c>
      <c r="W447" s="3">
        <v>1</v>
      </c>
      <c r="X447" s="3">
        <v>1</v>
      </c>
      <c r="Y447" s="17">
        <v>2</v>
      </c>
    </row>
    <row r="448" spans="1:25" x14ac:dyDescent="0.3">
      <c r="A448" s="40" t="s">
        <v>563</v>
      </c>
      <c r="B448" s="40" t="s">
        <v>4</v>
      </c>
      <c r="C448" s="40">
        <v>13</v>
      </c>
      <c r="D448" s="41">
        <f t="shared" si="33"/>
        <v>1.9571475026797865E-5</v>
      </c>
      <c r="E448" s="42">
        <f t="shared" si="35"/>
        <v>0.9935760396969755</v>
      </c>
      <c r="G448" s="40" t="s">
        <v>563</v>
      </c>
      <c r="H448" s="40" t="s">
        <v>4</v>
      </c>
      <c r="I448" s="40">
        <f>IFERROR(VLOOKUP($G448,'CH2015'!$A$3:$C$1897,3,FALSE),0)</f>
        <v>0</v>
      </c>
      <c r="J448" s="3">
        <f>IFERROR(VLOOKUP($G448,'CH2016'!$A$3:$C$1897,3,FALSE),0)</f>
        <v>1</v>
      </c>
      <c r="K448" s="3">
        <f>IFERROR(VLOOKUP($G448,'CH2017'!$A$3:$C$1897,3,FALSE),0)</f>
        <v>0</v>
      </c>
      <c r="L448" s="3">
        <f>IFERROR(VLOOKUP($G448,'CH2018'!$A$3:$C$1897,3,FALSE),0)</f>
        <v>0</v>
      </c>
      <c r="M448" s="3">
        <f>IFERROR(VLOOKUP($G448,'CH2019'!$A$3:$C$1897,3,FALSE),0)</f>
        <v>0</v>
      </c>
      <c r="N448" s="3">
        <f>IFERROR(VLOOKUP($G448,'CH2020'!$A$3:$C$1897,3,FALSE),0)</f>
        <v>0</v>
      </c>
      <c r="O448" s="17">
        <f t="shared" si="34"/>
        <v>1</v>
      </c>
      <c r="Q448" s="40" t="s">
        <v>670</v>
      </c>
      <c r="R448" s="40" t="s">
        <v>4</v>
      </c>
      <c r="S448" s="40">
        <v>2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17">
        <v>2</v>
      </c>
    </row>
    <row r="449" spans="1:25" x14ac:dyDescent="0.3">
      <c r="A449" s="40" t="s">
        <v>593</v>
      </c>
      <c r="B449" s="40" t="s">
        <v>4</v>
      </c>
      <c r="C449" s="40">
        <v>13</v>
      </c>
      <c r="D449" s="41">
        <f t="shared" si="33"/>
        <v>1.9571475026797865E-5</v>
      </c>
      <c r="E449" s="42">
        <f t="shared" si="35"/>
        <v>0.99359561117200235</v>
      </c>
      <c r="G449" s="40" t="s">
        <v>593</v>
      </c>
      <c r="H449" s="40" t="s">
        <v>4</v>
      </c>
      <c r="I449" s="40">
        <f>IFERROR(VLOOKUP($G449,'CH2015'!$A$3:$C$1897,3,FALSE),0)</f>
        <v>0</v>
      </c>
      <c r="J449" s="3">
        <f>IFERROR(VLOOKUP($G449,'CH2016'!$A$3:$C$1897,3,FALSE),0)</f>
        <v>0</v>
      </c>
      <c r="K449" s="3">
        <f>IFERROR(VLOOKUP($G449,'CH2017'!$A$3:$C$1897,3,FALSE),0)</f>
        <v>0</v>
      </c>
      <c r="L449" s="3">
        <f>IFERROR(VLOOKUP($G449,'CH2018'!$A$3:$C$1897,3,FALSE),0)</f>
        <v>0</v>
      </c>
      <c r="M449" s="3">
        <f>IFERROR(VLOOKUP($G449,'CH2019'!$A$3:$C$1897,3,FALSE),0)</f>
        <v>0</v>
      </c>
      <c r="N449" s="3">
        <f>IFERROR(VLOOKUP($G449,'CH2020'!$A$3:$C$1897,3,FALSE),0)</f>
        <v>0</v>
      </c>
      <c r="O449" s="17">
        <f t="shared" si="34"/>
        <v>0</v>
      </c>
      <c r="Q449" s="40" t="s">
        <v>743</v>
      </c>
      <c r="R449" s="40" t="s">
        <v>4</v>
      </c>
      <c r="S449" s="40">
        <v>0</v>
      </c>
      <c r="T449" s="3">
        <v>0</v>
      </c>
      <c r="U449" s="3">
        <v>2</v>
      </c>
      <c r="V449" s="3">
        <v>0</v>
      </c>
      <c r="W449" s="3">
        <v>0</v>
      </c>
      <c r="X449" s="3">
        <v>0</v>
      </c>
      <c r="Y449" s="17">
        <v>2</v>
      </c>
    </row>
    <row r="450" spans="1:25" x14ac:dyDescent="0.3">
      <c r="A450" s="40" t="s">
        <v>283</v>
      </c>
      <c r="B450" s="40" t="s">
        <v>4</v>
      </c>
      <c r="C450" s="40">
        <v>13</v>
      </c>
      <c r="D450" s="41">
        <f t="shared" si="33"/>
        <v>1.9571475026797865E-5</v>
      </c>
      <c r="E450" s="42">
        <f t="shared" si="35"/>
        <v>0.99361518264702919</v>
      </c>
      <c r="G450" s="40" t="s">
        <v>283</v>
      </c>
      <c r="H450" s="40" t="s">
        <v>4</v>
      </c>
      <c r="I450" s="40">
        <f>IFERROR(VLOOKUP($G450,'CH2015'!$A$3:$C$1897,3,FALSE),0)</f>
        <v>0</v>
      </c>
      <c r="J450" s="3">
        <f>IFERROR(VLOOKUP($G450,'CH2016'!$A$3:$C$1897,3,FALSE),0)</f>
        <v>0</v>
      </c>
      <c r="K450" s="3">
        <f>IFERROR(VLOOKUP($G450,'CH2017'!$A$3:$C$1897,3,FALSE),0)</f>
        <v>0</v>
      </c>
      <c r="L450" s="3">
        <f>IFERROR(VLOOKUP($G450,'CH2018'!$A$3:$C$1897,3,FALSE),0)</f>
        <v>0</v>
      </c>
      <c r="M450" s="3">
        <f>IFERROR(VLOOKUP($G450,'CH2019'!$A$3:$C$1897,3,FALSE),0)</f>
        <v>0</v>
      </c>
      <c r="N450" s="3">
        <f>IFERROR(VLOOKUP($G450,'CH2020'!$A$3:$C$1897,3,FALSE),0)</f>
        <v>0</v>
      </c>
      <c r="O450" s="17">
        <f t="shared" si="34"/>
        <v>0</v>
      </c>
      <c r="Q450" s="40" t="s">
        <v>657</v>
      </c>
      <c r="R450" s="40" t="s">
        <v>4</v>
      </c>
      <c r="S450" s="40">
        <v>0</v>
      </c>
      <c r="T450" s="3">
        <v>1</v>
      </c>
      <c r="U450" s="3">
        <v>0</v>
      </c>
      <c r="V450" s="3">
        <v>1</v>
      </c>
      <c r="W450" s="3">
        <v>0</v>
      </c>
      <c r="X450" s="3">
        <v>0</v>
      </c>
      <c r="Y450" s="17">
        <v>2</v>
      </c>
    </row>
    <row r="451" spans="1:25" x14ac:dyDescent="0.3">
      <c r="A451" s="40" t="s">
        <v>646</v>
      </c>
      <c r="B451" s="40" t="s">
        <v>4</v>
      </c>
      <c r="C451" s="40">
        <v>13</v>
      </c>
      <c r="D451" s="41">
        <f t="shared" si="33"/>
        <v>1.9571475026797865E-5</v>
      </c>
      <c r="E451" s="42">
        <f t="shared" si="35"/>
        <v>0.99363475412205604</v>
      </c>
      <c r="G451" s="40" t="s">
        <v>646</v>
      </c>
      <c r="H451" s="40" t="s">
        <v>4</v>
      </c>
      <c r="I451" s="40">
        <f>IFERROR(VLOOKUP($G451,'CH2015'!$A$3:$C$1897,3,FALSE),0)</f>
        <v>1</v>
      </c>
      <c r="J451" s="3">
        <f>IFERROR(VLOOKUP($G451,'CH2016'!$A$3:$C$1897,3,FALSE),0)</f>
        <v>0</v>
      </c>
      <c r="K451" s="3">
        <f>IFERROR(VLOOKUP($G451,'CH2017'!$A$3:$C$1897,3,FALSE),0)</f>
        <v>2</v>
      </c>
      <c r="L451" s="3">
        <f>IFERROR(VLOOKUP($G451,'CH2018'!$A$3:$C$1897,3,FALSE),0)</f>
        <v>0</v>
      </c>
      <c r="M451" s="3">
        <f>IFERROR(VLOOKUP($G451,'CH2019'!$A$3:$C$1897,3,FALSE),0)</f>
        <v>1</v>
      </c>
      <c r="N451" s="3">
        <f>IFERROR(VLOOKUP($G451,'CH2020'!$A$3:$C$1897,3,FALSE),0)</f>
        <v>3</v>
      </c>
      <c r="O451" s="17">
        <f t="shared" si="34"/>
        <v>7</v>
      </c>
      <c r="Q451" s="40" t="s">
        <v>847</v>
      </c>
      <c r="R451" s="40" t="s">
        <v>4</v>
      </c>
      <c r="S451" s="40">
        <v>0</v>
      </c>
      <c r="T451" s="3">
        <v>0</v>
      </c>
      <c r="U451" s="3">
        <v>0</v>
      </c>
      <c r="V451" s="3">
        <v>0</v>
      </c>
      <c r="W451" s="3">
        <v>0</v>
      </c>
      <c r="X451" s="3">
        <v>2</v>
      </c>
      <c r="Y451" s="17">
        <v>2</v>
      </c>
    </row>
    <row r="452" spans="1:25" x14ac:dyDescent="0.3">
      <c r="A452" s="40" t="s">
        <v>761</v>
      </c>
      <c r="B452" s="40" t="s">
        <v>4</v>
      </c>
      <c r="C452" s="40">
        <v>13</v>
      </c>
      <c r="D452" s="41">
        <f t="shared" ref="D452:D515" si="36">C452/D$2</f>
        <v>1.9571475026797865E-5</v>
      </c>
      <c r="E452" s="42">
        <f t="shared" si="35"/>
        <v>0.99365432559708289</v>
      </c>
      <c r="G452" s="40" t="s">
        <v>761</v>
      </c>
      <c r="H452" s="40" t="s">
        <v>4</v>
      </c>
      <c r="I452" s="40">
        <f>IFERROR(VLOOKUP($G452,'CH2015'!$A$3:$C$1897,3,FALSE),0)</f>
        <v>0</v>
      </c>
      <c r="J452" s="3">
        <f>IFERROR(VLOOKUP($G452,'CH2016'!$A$3:$C$1897,3,FALSE),0)</f>
        <v>0</v>
      </c>
      <c r="K452" s="3">
        <f>IFERROR(VLOOKUP($G452,'CH2017'!$A$3:$C$1897,3,FALSE),0)</f>
        <v>0</v>
      </c>
      <c r="L452" s="3">
        <f>IFERROR(VLOOKUP($G452,'CH2018'!$A$3:$C$1897,3,FALSE),0)</f>
        <v>1</v>
      </c>
      <c r="M452" s="3">
        <f>IFERROR(VLOOKUP($G452,'CH2019'!$A$3:$C$1897,3,FALSE),0)</f>
        <v>0</v>
      </c>
      <c r="N452" s="3">
        <f>IFERROR(VLOOKUP($G452,'CH2020'!$A$3:$C$1897,3,FALSE),0)</f>
        <v>0</v>
      </c>
      <c r="O452" s="17">
        <f t="shared" ref="O452:O515" si="37">SUM(I452:N452)</f>
        <v>1</v>
      </c>
      <c r="Q452" s="40" t="s">
        <v>403</v>
      </c>
      <c r="R452" s="40" t="s">
        <v>4</v>
      </c>
      <c r="S452" s="40">
        <v>0</v>
      </c>
      <c r="T452" s="3">
        <v>0</v>
      </c>
      <c r="U452" s="3">
        <v>0</v>
      </c>
      <c r="V452" s="3">
        <v>0</v>
      </c>
      <c r="W452" s="3">
        <v>1</v>
      </c>
      <c r="X452" s="3">
        <v>1</v>
      </c>
      <c r="Y452" s="17">
        <v>2</v>
      </c>
    </row>
    <row r="453" spans="1:25" x14ac:dyDescent="0.3">
      <c r="A453" s="40" t="s">
        <v>434</v>
      </c>
      <c r="B453" s="40" t="s">
        <v>4</v>
      </c>
      <c r="C453" s="40">
        <v>13</v>
      </c>
      <c r="D453" s="41">
        <f t="shared" si="36"/>
        <v>1.9571475026797865E-5</v>
      </c>
      <c r="E453" s="42">
        <f t="shared" ref="E453:E516" si="38">E452+D453</f>
        <v>0.99367389707210974</v>
      </c>
      <c r="G453" s="40" t="s">
        <v>434</v>
      </c>
      <c r="H453" s="40" t="s">
        <v>4</v>
      </c>
      <c r="I453" s="40">
        <f>IFERROR(VLOOKUP($G453,'CH2015'!$A$3:$C$1897,3,FALSE),0)</f>
        <v>0</v>
      </c>
      <c r="J453" s="3">
        <f>IFERROR(VLOOKUP($G453,'CH2016'!$A$3:$C$1897,3,FALSE),0)</f>
        <v>0</v>
      </c>
      <c r="K453" s="3">
        <f>IFERROR(VLOOKUP($G453,'CH2017'!$A$3:$C$1897,3,FALSE),0)</f>
        <v>0</v>
      </c>
      <c r="L453" s="3">
        <f>IFERROR(VLOOKUP($G453,'CH2018'!$A$3:$C$1897,3,FALSE),0)</f>
        <v>0</v>
      </c>
      <c r="M453" s="3">
        <f>IFERROR(VLOOKUP($G453,'CH2019'!$A$3:$C$1897,3,FALSE),0)</f>
        <v>0</v>
      </c>
      <c r="N453" s="3">
        <f>IFERROR(VLOOKUP($G453,'CH2020'!$A$3:$C$1897,3,FALSE),0)</f>
        <v>0</v>
      </c>
      <c r="O453" s="17">
        <f t="shared" si="37"/>
        <v>0</v>
      </c>
      <c r="Q453" s="40" t="s">
        <v>580</v>
      </c>
      <c r="R453" s="40" t="s">
        <v>4</v>
      </c>
      <c r="S453" s="40">
        <v>0</v>
      </c>
      <c r="T453" s="3">
        <v>1</v>
      </c>
      <c r="U453" s="3">
        <v>0</v>
      </c>
      <c r="V453" s="3">
        <v>0</v>
      </c>
      <c r="W453" s="3">
        <v>0</v>
      </c>
      <c r="X453" s="3">
        <v>1</v>
      </c>
      <c r="Y453" s="17">
        <v>2</v>
      </c>
    </row>
    <row r="454" spans="1:25" x14ac:dyDescent="0.3">
      <c r="A454" s="40" t="s">
        <v>393</v>
      </c>
      <c r="B454" s="40" t="s">
        <v>4</v>
      </c>
      <c r="C454" s="40">
        <v>13</v>
      </c>
      <c r="D454" s="41">
        <f t="shared" si="36"/>
        <v>1.9571475026797865E-5</v>
      </c>
      <c r="E454" s="42">
        <f t="shared" si="38"/>
        <v>0.99369346854713658</v>
      </c>
      <c r="G454" s="40" t="s">
        <v>393</v>
      </c>
      <c r="H454" s="40" t="s">
        <v>4</v>
      </c>
      <c r="I454" s="40">
        <f>IFERROR(VLOOKUP($G454,'CH2015'!$A$3:$C$1897,3,FALSE),0)</f>
        <v>0</v>
      </c>
      <c r="J454" s="3">
        <f>IFERROR(VLOOKUP($G454,'CH2016'!$A$3:$C$1897,3,FALSE),0)</f>
        <v>0</v>
      </c>
      <c r="K454" s="3">
        <f>IFERROR(VLOOKUP($G454,'CH2017'!$A$3:$C$1897,3,FALSE),0)</f>
        <v>0</v>
      </c>
      <c r="L454" s="3">
        <f>IFERROR(VLOOKUP($G454,'CH2018'!$A$3:$C$1897,3,FALSE),0)</f>
        <v>0</v>
      </c>
      <c r="M454" s="3">
        <f>IFERROR(VLOOKUP($G454,'CH2019'!$A$3:$C$1897,3,FALSE),0)</f>
        <v>0</v>
      </c>
      <c r="N454" s="3">
        <f>IFERROR(VLOOKUP($G454,'CH2020'!$A$3:$C$1897,3,FALSE),0)</f>
        <v>0</v>
      </c>
      <c r="O454" s="17">
        <f t="shared" si="37"/>
        <v>0</v>
      </c>
      <c r="Q454" s="40" t="s">
        <v>808</v>
      </c>
      <c r="R454" s="40" t="s">
        <v>4</v>
      </c>
      <c r="S454" s="40">
        <v>0</v>
      </c>
      <c r="T454" s="3">
        <v>0</v>
      </c>
      <c r="U454" s="3">
        <v>0</v>
      </c>
      <c r="V454" s="3">
        <v>0</v>
      </c>
      <c r="W454" s="3">
        <v>2</v>
      </c>
      <c r="X454" s="3">
        <v>0</v>
      </c>
      <c r="Y454" s="17">
        <v>2</v>
      </c>
    </row>
    <row r="455" spans="1:25" x14ac:dyDescent="0.3">
      <c r="A455" s="40" t="s">
        <v>734</v>
      </c>
      <c r="B455" s="40" t="s">
        <v>4</v>
      </c>
      <c r="C455" s="40">
        <v>13</v>
      </c>
      <c r="D455" s="41">
        <f t="shared" si="36"/>
        <v>1.9571475026797865E-5</v>
      </c>
      <c r="E455" s="42">
        <f t="shared" si="38"/>
        <v>0.99371304002216343</v>
      </c>
      <c r="G455" s="40" t="s">
        <v>734</v>
      </c>
      <c r="H455" s="40" t="s">
        <v>4</v>
      </c>
      <c r="I455" s="40">
        <f>IFERROR(VLOOKUP($G455,'CH2015'!$A$3:$C$1897,3,FALSE),0)</f>
        <v>0</v>
      </c>
      <c r="J455" s="3">
        <f>IFERROR(VLOOKUP($G455,'CH2016'!$A$3:$C$1897,3,FALSE),0)</f>
        <v>0</v>
      </c>
      <c r="K455" s="3">
        <f>IFERROR(VLOOKUP($G455,'CH2017'!$A$3:$C$1897,3,FALSE),0)</f>
        <v>0</v>
      </c>
      <c r="L455" s="3">
        <f>IFERROR(VLOOKUP($G455,'CH2018'!$A$3:$C$1897,3,FALSE),0)</f>
        <v>0</v>
      </c>
      <c r="M455" s="3">
        <f>IFERROR(VLOOKUP($G455,'CH2019'!$A$3:$C$1897,3,FALSE),0)</f>
        <v>0</v>
      </c>
      <c r="N455" s="3">
        <f>IFERROR(VLOOKUP($G455,'CH2020'!$A$3:$C$1897,3,FALSE),0)</f>
        <v>0</v>
      </c>
      <c r="O455" s="17">
        <f t="shared" si="37"/>
        <v>0</v>
      </c>
      <c r="Q455" s="40" t="s">
        <v>805</v>
      </c>
      <c r="R455" s="40" t="s">
        <v>4</v>
      </c>
      <c r="S455" s="40">
        <v>1</v>
      </c>
      <c r="T455" s="3">
        <v>0</v>
      </c>
      <c r="U455" s="3">
        <v>1</v>
      </c>
      <c r="V455" s="3">
        <v>0</v>
      </c>
      <c r="W455" s="3">
        <v>0</v>
      </c>
      <c r="X455" s="3">
        <v>0</v>
      </c>
      <c r="Y455" s="17">
        <v>2</v>
      </c>
    </row>
    <row r="456" spans="1:25" x14ac:dyDescent="0.3">
      <c r="A456" s="40" t="s">
        <v>374</v>
      </c>
      <c r="B456" s="40" t="s">
        <v>4</v>
      </c>
      <c r="C456" s="40">
        <v>13</v>
      </c>
      <c r="D456" s="41">
        <f t="shared" si="36"/>
        <v>1.9571475026797865E-5</v>
      </c>
      <c r="E456" s="42">
        <f t="shared" si="38"/>
        <v>0.99373261149719028</v>
      </c>
      <c r="G456" s="40" t="s">
        <v>374</v>
      </c>
      <c r="H456" s="40" t="s">
        <v>4</v>
      </c>
      <c r="I456" s="40">
        <f>IFERROR(VLOOKUP($G456,'CH2015'!$A$3:$C$1897,3,FALSE),0)</f>
        <v>0</v>
      </c>
      <c r="J456" s="3">
        <f>IFERROR(VLOOKUP($G456,'CH2016'!$A$3:$C$1897,3,FALSE),0)</f>
        <v>0</v>
      </c>
      <c r="K456" s="3">
        <f>IFERROR(VLOOKUP($G456,'CH2017'!$A$3:$C$1897,3,FALSE),0)</f>
        <v>0</v>
      </c>
      <c r="L456" s="3">
        <f>IFERROR(VLOOKUP($G456,'CH2018'!$A$3:$C$1897,3,FALSE),0)</f>
        <v>0</v>
      </c>
      <c r="M456" s="3">
        <f>IFERROR(VLOOKUP($G456,'CH2019'!$A$3:$C$1897,3,FALSE),0)</f>
        <v>0</v>
      </c>
      <c r="N456" s="3">
        <f>IFERROR(VLOOKUP($G456,'CH2020'!$A$3:$C$1897,3,FALSE),0)</f>
        <v>0</v>
      </c>
      <c r="O456" s="17">
        <f t="shared" si="37"/>
        <v>0</v>
      </c>
      <c r="Q456" s="40" t="s">
        <v>797</v>
      </c>
      <c r="R456" s="40" t="s">
        <v>4</v>
      </c>
      <c r="S456" s="40">
        <v>0</v>
      </c>
      <c r="T456" s="3">
        <v>0</v>
      </c>
      <c r="U456" s="3">
        <v>0</v>
      </c>
      <c r="V456" s="3">
        <v>1</v>
      </c>
      <c r="W456" s="3">
        <v>1</v>
      </c>
      <c r="X456" s="3">
        <v>0</v>
      </c>
      <c r="Y456" s="17">
        <v>2</v>
      </c>
    </row>
    <row r="457" spans="1:25" x14ac:dyDescent="0.3">
      <c r="A457" s="40" t="s">
        <v>278</v>
      </c>
      <c r="B457" s="40" t="s">
        <v>4</v>
      </c>
      <c r="C457" s="40">
        <v>13</v>
      </c>
      <c r="D457" s="41">
        <f t="shared" si="36"/>
        <v>1.9571475026797865E-5</v>
      </c>
      <c r="E457" s="42">
        <f t="shared" si="38"/>
        <v>0.99375218297221712</v>
      </c>
      <c r="G457" s="40" t="s">
        <v>278</v>
      </c>
      <c r="H457" s="40" t="s">
        <v>4</v>
      </c>
      <c r="I457" s="40">
        <f>IFERROR(VLOOKUP($G457,'CH2015'!$A$3:$C$1897,3,FALSE),0)</f>
        <v>0</v>
      </c>
      <c r="J457" s="3">
        <f>IFERROR(VLOOKUP($G457,'CH2016'!$A$3:$C$1897,3,FALSE),0)</f>
        <v>1</v>
      </c>
      <c r="K457" s="3">
        <f>IFERROR(VLOOKUP($G457,'CH2017'!$A$3:$C$1897,3,FALSE),0)</f>
        <v>0</v>
      </c>
      <c r="L457" s="3">
        <f>IFERROR(VLOOKUP($G457,'CH2018'!$A$3:$C$1897,3,FALSE),0)</f>
        <v>0</v>
      </c>
      <c r="M457" s="3">
        <f>IFERROR(VLOOKUP($G457,'CH2019'!$A$3:$C$1897,3,FALSE),0)</f>
        <v>0</v>
      </c>
      <c r="N457" s="3">
        <f>IFERROR(VLOOKUP($G457,'CH2020'!$A$3:$C$1897,3,FALSE),0)</f>
        <v>0</v>
      </c>
      <c r="O457" s="17">
        <f t="shared" si="37"/>
        <v>1</v>
      </c>
      <c r="Q457" s="40" t="s">
        <v>731</v>
      </c>
      <c r="R457" s="40" t="s">
        <v>4</v>
      </c>
      <c r="S457" s="40">
        <v>0</v>
      </c>
      <c r="T457" s="3">
        <v>1</v>
      </c>
      <c r="U457" s="3">
        <v>0</v>
      </c>
      <c r="V457" s="3">
        <v>1</v>
      </c>
      <c r="W457" s="3">
        <v>0</v>
      </c>
      <c r="X457" s="3">
        <v>0</v>
      </c>
      <c r="Y457" s="17">
        <v>2</v>
      </c>
    </row>
    <row r="458" spans="1:25" x14ac:dyDescent="0.3">
      <c r="A458" s="40" t="s">
        <v>662</v>
      </c>
      <c r="B458" s="40" t="s">
        <v>4</v>
      </c>
      <c r="C458" s="40">
        <v>13</v>
      </c>
      <c r="D458" s="41">
        <f t="shared" si="36"/>
        <v>1.9571475026797865E-5</v>
      </c>
      <c r="E458" s="42">
        <f t="shared" si="38"/>
        <v>0.99377175444724397</v>
      </c>
      <c r="G458" s="40" t="s">
        <v>662</v>
      </c>
      <c r="H458" s="40" t="s">
        <v>4</v>
      </c>
      <c r="I458" s="40">
        <f>IFERROR(VLOOKUP($G458,'CH2015'!$A$3:$C$1897,3,FALSE),0)</f>
        <v>0</v>
      </c>
      <c r="J458" s="3">
        <f>IFERROR(VLOOKUP($G458,'CH2016'!$A$3:$C$1897,3,FALSE),0)</f>
        <v>0</v>
      </c>
      <c r="K458" s="3">
        <f>IFERROR(VLOOKUP($G458,'CH2017'!$A$3:$C$1897,3,FALSE),0)</f>
        <v>0</v>
      </c>
      <c r="L458" s="3">
        <f>IFERROR(VLOOKUP($G458,'CH2018'!$A$3:$C$1897,3,FALSE),0)</f>
        <v>0</v>
      </c>
      <c r="M458" s="3">
        <f>IFERROR(VLOOKUP($G458,'CH2019'!$A$3:$C$1897,3,FALSE),0)</f>
        <v>0</v>
      </c>
      <c r="N458" s="3">
        <f>IFERROR(VLOOKUP($G458,'CH2020'!$A$3:$C$1897,3,FALSE),0)</f>
        <v>0</v>
      </c>
      <c r="O458" s="17">
        <f t="shared" si="37"/>
        <v>0</v>
      </c>
      <c r="Q458" s="40" t="s">
        <v>794</v>
      </c>
      <c r="R458" s="40" t="s">
        <v>4</v>
      </c>
      <c r="S458" s="40">
        <v>1</v>
      </c>
      <c r="T458" s="3">
        <v>0</v>
      </c>
      <c r="U458" s="3">
        <v>1</v>
      </c>
      <c r="V458" s="3">
        <v>0</v>
      </c>
      <c r="W458" s="3">
        <v>0</v>
      </c>
      <c r="X458" s="3">
        <v>0</v>
      </c>
      <c r="Y458" s="17">
        <v>2</v>
      </c>
    </row>
    <row r="459" spans="1:25" x14ac:dyDescent="0.3">
      <c r="A459" s="40" t="s">
        <v>666</v>
      </c>
      <c r="B459" s="40" t="s">
        <v>4</v>
      </c>
      <c r="C459" s="40">
        <v>13</v>
      </c>
      <c r="D459" s="41">
        <f t="shared" si="36"/>
        <v>1.9571475026797865E-5</v>
      </c>
      <c r="E459" s="42">
        <f t="shared" si="38"/>
        <v>0.99379132592227082</v>
      </c>
      <c r="G459" s="40" t="s">
        <v>666</v>
      </c>
      <c r="H459" s="40" t="s">
        <v>4</v>
      </c>
      <c r="I459" s="40">
        <f>IFERROR(VLOOKUP($G459,'CH2015'!$A$3:$C$1897,3,FALSE),0)</f>
        <v>0</v>
      </c>
      <c r="J459" s="3">
        <f>IFERROR(VLOOKUP($G459,'CH2016'!$A$3:$C$1897,3,FALSE),0)</f>
        <v>1</v>
      </c>
      <c r="K459" s="3">
        <f>IFERROR(VLOOKUP($G459,'CH2017'!$A$3:$C$1897,3,FALSE),0)</f>
        <v>0</v>
      </c>
      <c r="L459" s="3">
        <f>IFERROR(VLOOKUP($G459,'CH2018'!$A$3:$C$1897,3,FALSE),0)</f>
        <v>0</v>
      </c>
      <c r="M459" s="3">
        <f>IFERROR(VLOOKUP($G459,'CH2019'!$A$3:$C$1897,3,FALSE),0)</f>
        <v>0</v>
      </c>
      <c r="N459" s="3">
        <f>IFERROR(VLOOKUP($G459,'CH2020'!$A$3:$C$1897,3,FALSE),0)</f>
        <v>0</v>
      </c>
      <c r="O459" s="17">
        <f t="shared" si="37"/>
        <v>1</v>
      </c>
      <c r="Q459" s="40" t="s">
        <v>519</v>
      </c>
      <c r="R459" s="40" t="s">
        <v>4</v>
      </c>
      <c r="S459" s="40">
        <v>0</v>
      </c>
      <c r="T459" s="3">
        <v>1</v>
      </c>
      <c r="U459" s="3">
        <v>0</v>
      </c>
      <c r="V459" s="3">
        <v>0</v>
      </c>
      <c r="W459" s="3">
        <v>0</v>
      </c>
      <c r="X459" s="3">
        <v>1</v>
      </c>
      <c r="Y459" s="17">
        <v>2</v>
      </c>
    </row>
    <row r="460" spans="1:25" x14ac:dyDescent="0.3">
      <c r="A460" s="40" t="s">
        <v>670</v>
      </c>
      <c r="B460" s="40" t="s">
        <v>4</v>
      </c>
      <c r="C460" s="40">
        <v>13</v>
      </c>
      <c r="D460" s="41">
        <f t="shared" si="36"/>
        <v>1.9571475026797865E-5</v>
      </c>
      <c r="E460" s="42">
        <f t="shared" si="38"/>
        <v>0.99381089739729767</v>
      </c>
      <c r="G460" s="40" t="s">
        <v>670</v>
      </c>
      <c r="H460" s="40" t="s">
        <v>4</v>
      </c>
      <c r="I460" s="40">
        <f>IFERROR(VLOOKUP($G460,'CH2015'!$A$3:$C$1897,3,FALSE),0)</f>
        <v>2</v>
      </c>
      <c r="J460" s="3">
        <f>IFERROR(VLOOKUP($G460,'CH2016'!$A$3:$C$1897,3,FALSE),0)</f>
        <v>0</v>
      </c>
      <c r="K460" s="3">
        <f>IFERROR(VLOOKUP($G460,'CH2017'!$A$3:$C$1897,3,FALSE),0)</f>
        <v>0</v>
      </c>
      <c r="L460" s="3">
        <f>IFERROR(VLOOKUP($G460,'CH2018'!$A$3:$C$1897,3,FALSE),0)</f>
        <v>0</v>
      </c>
      <c r="M460" s="3">
        <f>IFERROR(VLOOKUP($G460,'CH2019'!$A$3:$C$1897,3,FALSE),0)</f>
        <v>0</v>
      </c>
      <c r="N460" s="3">
        <f>IFERROR(VLOOKUP($G460,'CH2020'!$A$3:$C$1897,3,FALSE),0)</f>
        <v>0</v>
      </c>
      <c r="O460" s="17">
        <f t="shared" si="37"/>
        <v>2</v>
      </c>
      <c r="Q460" s="40" t="s">
        <v>535</v>
      </c>
      <c r="R460" s="40" t="s">
        <v>4</v>
      </c>
      <c r="S460" s="40">
        <v>0</v>
      </c>
      <c r="T460" s="3">
        <v>0</v>
      </c>
      <c r="U460" s="3">
        <v>1</v>
      </c>
      <c r="V460" s="3">
        <v>0</v>
      </c>
      <c r="W460" s="3">
        <v>0</v>
      </c>
      <c r="X460" s="3">
        <v>1</v>
      </c>
      <c r="Y460" s="17">
        <v>2</v>
      </c>
    </row>
    <row r="461" spans="1:25" x14ac:dyDescent="0.3">
      <c r="A461" s="40" t="s">
        <v>743</v>
      </c>
      <c r="B461" s="40" t="s">
        <v>4</v>
      </c>
      <c r="C461" s="40">
        <v>12</v>
      </c>
      <c r="D461" s="41">
        <f t="shared" si="36"/>
        <v>1.8065976947813416E-5</v>
      </c>
      <c r="E461" s="42">
        <f t="shared" si="38"/>
        <v>0.99382896337424553</v>
      </c>
      <c r="G461" s="40" t="s">
        <v>743</v>
      </c>
      <c r="H461" s="40" t="s">
        <v>4</v>
      </c>
      <c r="I461" s="40">
        <f>IFERROR(VLOOKUP($G461,'CH2015'!$A$3:$C$1897,3,FALSE),0)</f>
        <v>0</v>
      </c>
      <c r="J461" s="3">
        <f>IFERROR(VLOOKUP($G461,'CH2016'!$A$3:$C$1897,3,FALSE),0)</f>
        <v>0</v>
      </c>
      <c r="K461" s="3">
        <f>IFERROR(VLOOKUP($G461,'CH2017'!$A$3:$C$1897,3,FALSE),0)</f>
        <v>2</v>
      </c>
      <c r="L461" s="3">
        <f>IFERROR(VLOOKUP($G461,'CH2018'!$A$3:$C$1897,3,FALSE),0)</f>
        <v>0</v>
      </c>
      <c r="M461" s="3">
        <f>IFERROR(VLOOKUP($G461,'CH2019'!$A$3:$C$1897,3,FALSE),0)</f>
        <v>0</v>
      </c>
      <c r="N461" s="3">
        <f>IFERROR(VLOOKUP($G461,'CH2020'!$A$3:$C$1897,3,FALSE),0)</f>
        <v>0</v>
      </c>
      <c r="O461" s="17">
        <f t="shared" si="37"/>
        <v>2</v>
      </c>
      <c r="Q461" s="40" t="s">
        <v>318</v>
      </c>
      <c r="R461" s="40" t="s">
        <v>4</v>
      </c>
      <c r="S461" s="40">
        <v>0</v>
      </c>
      <c r="T461" s="3">
        <v>0</v>
      </c>
      <c r="U461" s="3">
        <v>0</v>
      </c>
      <c r="V461" s="3">
        <v>1</v>
      </c>
      <c r="W461" s="3">
        <v>1</v>
      </c>
      <c r="X461" s="3">
        <v>0</v>
      </c>
      <c r="Y461" s="17">
        <v>2</v>
      </c>
    </row>
    <row r="462" spans="1:25" x14ac:dyDescent="0.3">
      <c r="A462" s="40" t="s">
        <v>285</v>
      </c>
      <c r="B462" s="40" t="s">
        <v>4</v>
      </c>
      <c r="C462" s="40">
        <v>12</v>
      </c>
      <c r="D462" s="41">
        <f t="shared" si="36"/>
        <v>1.8065976947813416E-5</v>
      </c>
      <c r="E462" s="42">
        <f t="shared" si="38"/>
        <v>0.9938470293511934</v>
      </c>
      <c r="G462" s="40" t="s">
        <v>285</v>
      </c>
      <c r="H462" s="40" t="s">
        <v>4</v>
      </c>
      <c r="I462" s="40">
        <f>IFERROR(VLOOKUP($G462,'CH2015'!$A$3:$C$1897,3,FALSE),0)</f>
        <v>0</v>
      </c>
      <c r="J462" s="3">
        <f>IFERROR(VLOOKUP($G462,'CH2016'!$A$3:$C$1897,3,FALSE),0)</f>
        <v>1</v>
      </c>
      <c r="K462" s="3">
        <f>IFERROR(VLOOKUP($G462,'CH2017'!$A$3:$C$1897,3,FALSE),0)</f>
        <v>0</v>
      </c>
      <c r="L462" s="3">
        <f>IFERROR(VLOOKUP($G462,'CH2018'!$A$3:$C$1897,3,FALSE),0)</f>
        <v>1</v>
      </c>
      <c r="M462" s="3">
        <f>IFERROR(VLOOKUP($G462,'CH2019'!$A$3:$C$1897,3,FALSE),0)</f>
        <v>1</v>
      </c>
      <c r="N462" s="3">
        <f>IFERROR(VLOOKUP($G462,'CH2020'!$A$3:$C$1897,3,FALSE),0)</f>
        <v>1</v>
      </c>
      <c r="O462" s="17">
        <f t="shared" si="37"/>
        <v>4</v>
      </c>
      <c r="Q462" s="40" t="s">
        <v>729</v>
      </c>
      <c r="R462" s="40" t="s">
        <v>4</v>
      </c>
      <c r="S462" s="40">
        <v>0</v>
      </c>
      <c r="T462" s="3">
        <v>0</v>
      </c>
      <c r="U462" s="3">
        <v>0</v>
      </c>
      <c r="V462" s="3">
        <v>1</v>
      </c>
      <c r="W462" s="3">
        <v>0</v>
      </c>
      <c r="X462" s="3">
        <v>1</v>
      </c>
      <c r="Y462" s="17">
        <v>2</v>
      </c>
    </row>
    <row r="463" spans="1:25" x14ac:dyDescent="0.3">
      <c r="A463" s="40" t="s">
        <v>423</v>
      </c>
      <c r="B463" s="40" t="s">
        <v>4</v>
      </c>
      <c r="C463" s="40">
        <v>12</v>
      </c>
      <c r="D463" s="41">
        <f t="shared" si="36"/>
        <v>1.8065976947813416E-5</v>
      </c>
      <c r="E463" s="42">
        <f t="shared" si="38"/>
        <v>0.99386509532814127</v>
      </c>
      <c r="G463" s="40" t="s">
        <v>423</v>
      </c>
      <c r="H463" s="40" t="s">
        <v>4</v>
      </c>
      <c r="I463" s="40">
        <f>IFERROR(VLOOKUP($G463,'CH2015'!$A$3:$C$1897,3,FALSE),0)</f>
        <v>0</v>
      </c>
      <c r="J463" s="3">
        <f>IFERROR(VLOOKUP($G463,'CH2016'!$A$3:$C$1897,3,FALSE),0)</f>
        <v>0</v>
      </c>
      <c r="K463" s="3">
        <f>IFERROR(VLOOKUP($G463,'CH2017'!$A$3:$C$1897,3,FALSE),0)</f>
        <v>0</v>
      </c>
      <c r="L463" s="3">
        <f>IFERROR(VLOOKUP($G463,'CH2018'!$A$3:$C$1897,3,FALSE),0)</f>
        <v>1</v>
      </c>
      <c r="M463" s="3">
        <f>IFERROR(VLOOKUP($G463,'CH2019'!$A$3:$C$1897,3,FALSE),0)</f>
        <v>0</v>
      </c>
      <c r="N463" s="3">
        <f>IFERROR(VLOOKUP($G463,'CH2020'!$A$3:$C$1897,3,FALSE),0)</f>
        <v>0</v>
      </c>
      <c r="O463" s="17">
        <f t="shared" si="37"/>
        <v>1</v>
      </c>
      <c r="Q463" s="40" t="s">
        <v>836</v>
      </c>
      <c r="R463" s="40" t="s">
        <v>4</v>
      </c>
      <c r="S463" s="40">
        <v>0</v>
      </c>
      <c r="T463" s="3">
        <v>1</v>
      </c>
      <c r="U463" s="3">
        <v>1</v>
      </c>
      <c r="V463" s="3">
        <v>0</v>
      </c>
      <c r="W463" s="3">
        <v>0</v>
      </c>
      <c r="X463" s="3">
        <v>0</v>
      </c>
      <c r="Y463" s="17">
        <v>2</v>
      </c>
    </row>
    <row r="464" spans="1:25" x14ac:dyDescent="0.3">
      <c r="A464" s="40" t="s">
        <v>657</v>
      </c>
      <c r="B464" s="40" t="s">
        <v>4</v>
      </c>
      <c r="C464" s="40">
        <v>12</v>
      </c>
      <c r="D464" s="41">
        <f t="shared" si="36"/>
        <v>1.8065976947813416E-5</v>
      </c>
      <c r="E464" s="42">
        <f t="shared" si="38"/>
        <v>0.99388316130508914</v>
      </c>
      <c r="G464" s="40" t="s">
        <v>657</v>
      </c>
      <c r="H464" s="40" t="s">
        <v>4</v>
      </c>
      <c r="I464" s="40">
        <f>IFERROR(VLOOKUP($G464,'CH2015'!$A$3:$C$1897,3,FALSE),0)</f>
        <v>0</v>
      </c>
      <c r="J464" s="3">
        <f>IFERROR(VLOOKUP($G464,'CH2016'!$A$3:$C$1897,3,FALSE),0)</f>
        <v>1</v>
      </c>
      <c r="K464" s="3">
        <f>IFERROR(VLOOKUP($G464,'CH2017'!$A$3:$C$1897,3,FALSE),0)</f>
        <v>0</v>
      </c>
      <c r="L464" s="3">
        <f>IFERROR(VLOOKUP($G464,'CH2018'!$A$3:$C$1897,3,FALSE),0)</f>
        <v>1</v>
      </c>
      <c r="M464" s="3">
        <f>IFERROR(VLOOKUP($G464,'CH2019'!$A$3:$C$1897,3,FALSE),0)</f>
        <v>0</v>
      </c>
      <c r="N464" s="3">
        <f>IFERROR(VLOOKUP($G464,'CH2020'!$A$3:$C$1897,3,FALSE),0)</f>
        <v>0</v>
      </c>
      <c r="O464" s="17">
        <f t="shared" si="37"/>
        <v>2</v>
      </c>
      <c r="Q464" s="40" t="s">
        <v>684</v>
      </c>
      <c r="R464" s="40" t="s">
        <v>4</v>
      </c>
      <c r="S464" s="40">
        <v>0</v>
      </c>
      <c r="T464" s="3">
        <v>0</v>
      </c>
      <c r="U464" s="3">
        <v>0</v>
      </c>
      <c r="V464" s="3">
        <v>0</v>
      </c>
      <c r="W464" s="3">
        <v>1</v>
      </c>
      <c r="X464" s="3">
        <v>1</v>
      </c>
      <c r="Y464" s="17">
        <v>2</v>
      </c>
    </row>
    <row r="465" spans="1:25" x14ac:dyDescent="0.3">
      <c r="A465" s="40" t="s">
        <v>721</v>
      </c>
      <c r="B465" s="40" t="s">
        <v>4</v>
      </c>
      <c r="C465" s="40">
        <v>12</v>
      </c>
      <c r="D465" s="41">
        <f t="shared" si="36"/>
        <v>1.8065976947813416E-5</v>
      </c>
      <c r="E465" s="42">
        <f t="shared" si="38"/>
        <v>0.993901227282037</v>
      </c>
      <c r="G465" s="40" t="s">
        <v>721</v>
      </c>
      <c r="H465" s="40" t="s">
        <v>4</v>
      </c>
      <c r="I465" s="40">
        <f>IFERROR(VLOOKUP($G465,'CH2015'!$A$3:$C$1897,3,FALSE),0)</f>
        <v>1</v>
      </c>
      <c r="J465" s="3">
        <f>IFERROR(VLOOKUP($G465,'CH2016'!$A$3:$C$1897,3,FALSE),0)</f>
        <v>0</v>
      </c>
      <c r="K465" s="3">
        <f>IFERROR(VLOOKUP($G465,'CH2017'!$A$3:$C$1897,3,FALSE),0)</f>
        <v>0</v>
      </c>
      <c r="L465" s="3">
        <f>IFERROR(VLOOKUP($G465,'CH2018'!$A$3:$C$1897,3,FALSE),0)</f>
        <v>0</v>
      </c>
      <c r="M465" s="3">
        <f>IFERROR(VLOOKUP($G465,'CH2019'!$A$3:$C$1897,3,FALSE),0)</f>
        <v>0</v>
      </c>
      <c r="N465" s="3">
        <f>IFERROR(VLOOKUP($G465,'CH2020'!$A$3:$C$1897,3,FALSE),0)</f>
        <v>0</v>
      </c>
      <c r="O465" s="17">
        <f t="shared" si="37"/>
        <v>1</v>
      </c>
      <c r="Q465" s="40" t="s">
        <v>740</v>
      </c>
      <c r="R465" s="40" t="s">
        <v>4</v>
      </c>
      <c r="S465" s="40">
        <v>0</v>
      </c>
      <c r="T465" s="3">
        <v>0</v>
      </c>
      <c r="U465" s="3">
        <v>0</v>
      </c>
      <c r="V465" s="3">
        <v>0</v>
      </c>
      <c r="W465" s="3">
        <v>1</v>
      </c>
      <c r="X465" s="3">
        <v>1</v>
      </c>
      <c r="Y465" s="17">
        <v>2</v>
      </c>
    </row>
    <row r="466" spans="1:25" x14ac:dyDescent="0.3">
      <c r="A466" s="40" t="s">
        <v>465</v>
      </c>
      <c r="B466" s="40" t="s">
        <v>4</v>
      </c>
      <c r="C466" s="40">
        <v>12</v>
      </c>
      <c r="D466" s="41">
        <f t="shared" si="36"/>
        <v>1.8065976947813416E-5</v>
      </c>
      <c r="E466" s="42">
        <f t="shared" si="38"/>
        <v>0.99391929325898487</v>
      </c>
      <c r="G466" s="40" t="s">
        <v>465</v>
      </c>
      <c r="H466" s="40" t="s">
        <v>4</v>
      </c>
      <c r="I466" s="40">
        <f>IFERROR(VLOOKUP($G466,'CH2015'!$A$3:$C$1897,3,FALSE),0)</f>
        <v>0</v>
      </c>
      <c r="J466" s="3">
        <f>IFERROR(VLOOKUP($G466,'CH2016'!$A$3:$C$1897,3,FALSE),0)</f>
        <v>0</v>
      </c>
      <c r="K466" s="3">
        <f>IFERROR(VLOOKUP($G466,'CH2017'!$A$3:$C$1897,3,FALSE),0)</f>
        <v>0</v>
      </c>
      <c r="L466" s="3">
        <f>IFERROR(VLOOKUP($G466,'CH2018'!$A$3:$C$1897,3,FALSE),0)</f>
        <v>0</v>
      </c>
      <c r="M466" s="3">
        <f>IFERROR(VLOOKUP($G466,'CH2019'!$A$3:$C$1897,3,FALSE),0)</f>
        <v>0</v>
      </c>
      <c r="N466" s="3">
        <f>IFERROR(VLOOKUP($G466,'CH2020'!$A$3:$C$1897,3,FALSE),0)</f>
        <v>0</v>
      </c>
      <c r="O466" s="17">
        <f t="shared" si="37"/>
        <v>0</v>
      </c>
      <c r="Q466" s="40" t="s">
        <v>792</v>
      </c>
      <c r="R466" s="40" t="s">
        <v>4</v>
      </c>
      <c r="S466" s="40">
        <v>0</v>
      </c>
      <c r="T466" s="3">
        <v>1</v>
      </c>
      <c r="U466" s="3">
        <v>0</v>
      </c>
      <c r="V466" s="3">
        <v>0</v>
      </c>
      <c r="W466" s="3">
        <v>0</v>
      </c>
      <c r="X466" s="3">
        <v>1</v>
      </c>
      <c r="Y466" s="17">
        <v>2</v>
      </c>
    </row>
    <row r="467" spans="1:25" x14ac:dyDescent="0.3">
      <c r="A467" s="40" t="s">
        <v>708</v>
      </c>
      <c r="B467" s="40" t="s">
        <v>4</v>
      </c>
      <c r="C467" s="40">
        <v>12</v>
      </c>
      <c r="D467" s="41">
        <f t="shared" si="36"/>
        <v>1.8065976947813416E-5</v>
      </c>
      <c r="E467" s="42">
        <f t="shared" si="38"/>
        <v>0.99393735923593274</v>
      </c>
      <c r="G467" s="40" t="s">
        <v>708</v>
      </c>
      <c r="H467" s="40" t="s">
        <v>4</v>
      </c>
      <c r="I467" s="40">
        <f>IFERROR(VLOOKUP($G467,'CH2015'!$A$3:$C$1897,3,FALSE),0)</f>
        <v>0</v>
      </c>
      <c r="J467" s="3">
        <f>IFERROR(VLOOKUP($G467,'CH2016'!$A$3:$C$1897,3,FALSE),0)</f>
        <v>0</v>
      </c>
      <c r="K467" s="3">
        <f>IFERROR(VLOOKUP($G467,'CH2017'!$A$3:$C$1897,3,FALSE),0)</f>
        <v>0</v>
      </c>
      <c r="L467" s="3">
        <f>IFERROR(VLOOKUP($G467,'CH2018'!$A$3:$C$1897,3,FALSE),0)</f>
        <v>0</v>
      </c>
      <c r="M467" s="3">
        <f>IFERROR(VLOOKUP($G467,'CH2019'!$A$3:$C$1897,3,FALSE),0)</f>
        <v>0</v>
      </c>
      <c r="N467" s="3">
        <f>IFERROR(VLOOKUP($G467,'CH2020'!$A$3:$C$1897,3,FALSE),0)</f>
        <v>0</v>
      </c>
      <c r="O467" s="17">
        <f t="shared" si="37"/>
        <v>0</v>
      </c>
      <c r="Q467" s="40" t="s">
        <v>772</v>
      </c>
      <c r="R467" s="40" t="s">
        <v>4</v>
      </c>
      <c r="S467" s="40">
        <v>0</v>
      </c>
      <c r="T467" s="3">
        <v>1</v>
      </c>
      <c r="U467" s="3">
        <v>0</v>
      </c>
      <c r="V467" s="3">
        <v>1</v>
      </c>
      <c r="W467" s="3">
        <v>0</v>
      </c>
      <c r="X467" s="3">
        <v>0</v>
      </c>
      <c r="Y467" s="17">
        <v>2</v>
      </c>
    </row>
    <row r="468" spans="1:25" x14ac:dyDescent="0.3">
      <c r="A468" s="40" t="s">
        <v>847</v>
      </c>
      <c r="B468" s="40" t="s">
        <v>4</v>
      </c>
      <c r="C468" s="40">
        <v>12</v>
      </c>
      <c r="D468" s="41">
        <f t="shared" si="36"/>
        <v>1.8065976947813416E-5</v>
      </c>
      <c r="E468" s="42">
        <f t="shared" si="38"/>
        <v>0.99395542521288061</v>
      </c>
      <c r="G468" s="40" t="s">
        <v>847</v>
      </c>
      <c r="H468" s="40" t="s">
        <v>4</v>
      </c>
      <c r="I468" s="40">
        <f>IFERROR(VLOOKUP($G468,'CH2015'!$A$3:$C$1897,3,FALSE),0)</f>
        <v>0</v>
      </c>
      <c r="J468" s="3">
        <f>IFERROR(VLOOKUP($G468,'CH2016'!$A$3:$C$1897,3,FALSE),0)</f>
        <v>0</v>
      </c>
      <c r="K468" s="3">
        <f>IFERROR(VLOOKUP($G468,'CH2017'!$A$3:$C$1897,3,FALSE),0)</f>
        <v>0</v>
      </c>
      <c r="L468" s="3">
        <f>IFERROR(VLOOKUP($G468,'CH2018'!$A$3:$C$1897,3,FALSE),0)</f>
        <v>0</v>
      </c>
      <c r="M468" s="3">
        <f>IFERROR(VLOOKUP($G468,'CH2019'!$A$3:$C$1897,3,FALSE),0)</f>
        <v>0</v>
      </c>
      <c r="N468" s="3">
        <f>IFERROR(VLOOKUP($G468,'CH2020'!$A$3:$C$1897,3,FALSE),0)</f>
        <v>2</v>
      </c>
      <c r="O468" s="17">
        <f t="shared" si="37"/>
        <v>2</v>
      </c>
      <c r="Q468" s="40" t="s">
        <v>615</v>
      </c>
      <c r="R468" s="40" t="s">
        <v>4</v>
      </c>
      <c r="S468" s="40">
        <v>0</v>
      </c>
      <c r="T468" s="3">
        <v>1</v>
      </c>
      <c r="U468" s="3">
        <v>0</v>
      </c>
      <c r="V468" s="3">
        <v>0</v>
      </c>
      <c r="W468" s="3">
        <v>1</v>
      </c>
      <c r="X468" s="3">
        <v>0</v>
      </c>
      <c r="Y468" s="17">
        <v>2</v>
      </c>
    </row>
    <row r="469" spans="1:25" x14ac:dyDescent="0.3">
      <c r="A469" s="40" t="s">
        <v>739</v>
      </c>
      <c r="B469" s="40" t="s">
        <v>4</v>
      </c>
      <c r="C469" s="40">
        <v>12</v>
      </c>
      <c r="D469" s="41">
        <f t="shared" si="36"/>
        <v>1.8065976947813416E-5</v>
      </c>
      <c r="E469" s="42">
        <f t="shared" si="38"/>
        <v>0.99397349118982847</v>
      </c>
      <c r="G469" s="40" t="s">
        <v>739</v>
      </c>
      <c r="H469" s="40" t="s">
        <v>4</v>
      </c>
      <c r="I469" s="40">
        <f>IFERROR(VLOOKUP($G469,'CH2015'!$A$3:$C$1897,3,FALSE),0)</f>
        <v>0</v>
      </c>
      <c r="J469" s="3">
        <f>IFERROR(VLOOKUP($G469,'CH2016'!$A$3:$C$1897,3,FALSE),0)</f>
        <v>0</v>
      </c>
      <c r="K469" s="3">
        <f>IFERROR(VLOOKUP($G469,'CH2017'!$A$3:$C$1897,3,FALSE),0)</f>
        <v>0</v>
      </c>
      <c r="L469" s="3">
        <f>IFERROR(VLOOKUP($G469,'CH2018'!$A$3:$C$1897,3,FALSE),0)</f>
        <v>1</v>
      </c>
      <c r="M469" s="3">
        <f>IFERROR(VLOOKUP($G469,'CH2019'!$A$3:$C$1897,3,FALSE),0)</f>
        <v>0</v>
      </c>
      <c r="N469" s="3">
        <f>IFERROR(VLOOKUP($G469,'CH2020'!$A$3:$C$1897,3,FALSE),0)</f>
        <v>0</v>
      </c>
      <c r="O469" s="17">
        <f t="shared" si="37"/>
        <v>1</v>
      </c>
      <c r="Q469" s="40" t="s">
        <v>853</v>
      </c>
      <c r="R469" s="40" t="s">
        <v>4</v>
      </c>
      <c r="S469" s="40">
        <v>0</v>
      </c>
      <c r="T469" s="3">
        <v>1</v>
      </c>
      <c r="U469" s="3">
        <v>0</v>
      </c>
      <c r="V469" s="3">
        <v>1</v>
      </c>
      <c r="W469" s="3">
        <v>0</v>
      </c>
      <c r="X469" s="3">
        <v>0</v>
      </c>
      <c r="Y469" s="17">
        <v>2</v>
      </c>
    </row>
    <row r="470" spans="1:25" x14ac:dyDescent="0.3">
      <c r="A470" s="40" t="s">
        <v>696</v>
      </c>
      <c r="B470" s="40" t="s">
        <v>4</v>
      </c>
      <c r="C470" s="40">
        <v>12</v>
      </c>
      <c r="D470" s="41">
        <f t="shared" si="36"/>
        <v>1.8065976947813416E-5</v>
      </c>
      <c r="E470" s="42">
        <f t="shared" si="38"/>
        <v>0.99399155716677634</v>
      </c>
      <c r="G470" s="40" t="s">
        <v>696</v>
      </c>
      <c r="H470" s="40" t="s">
        <v>4</v>
      </c>
      <c r="I470" s="40">
        <f>IFERROR(VLOOKUP($G470,'CH2015'!$A$3:$C$1897,3,FALSE),0)</f>
        <v>0</v>
      </c>
      <c r="J470" s="3">
        <f>IFERROR(VLOOKUP($G470,'CH2016'!$A$3:$C$1897,3,FALSE),0)</f>
        <v>0</v>
      </c>
      <c r="K470" s="3">
        <f>IFERROR(VLOOKUP($G470,'CH2017'!$A$3:$C$1897,3,FALSE),0)</f>
        <v>0</v>
      </c>
      <c r="L470" s="3">
        <f>IFERROR(VLOOKUP($G470,'CH2018'!$A$3:$C$1897,3,FALSE),0)</f>
        <v>1</v>
      </c>
      <c r="M470" s="3">
        <f>IFERROR(VLOOKUP($G470,'CH2019'!$A$3:$C$1897,3,FALSE),0)</f>
        <v>0</v>
      </c>
      <c r="N470" s="3">
        <f>IFERROR(VLOOKUP($G470,'CH2020'!$A$3:$C$1897,3,FALSE),0)</f>
        <v>0</v>
      </c>
      <c r="O470" s="17">
        <f t="shared" si="37"/>
        <v>1</v>
      </c>
      <c r="Q470" s="40" t="s">
        <v>844</v>
      </c>
      <c r="R470" s="40" t="s">
        <v>4</v>
      </c>
      <c r="S470" s="40">
        <v>0</v>
      </c>
      <c r="T470" s="3">
        <v>0</v>
      </c>
      <c r="U470" s="3">
        <v>1</v>
      </c>
      <c r="V470" s="3">
        <v>0</v>
      </c>
      <c r="W470" s="3">
        <v>0</v>
      </c>
      <c r="X470" s="3">
        <v>1</v>
      </c>
      <c r="Y470" s="17">
        <v>2</v>
      </c>
    </row>
    <row r="471" spans="1:25" x14ac:dyDescent="0.3">
      <c r="A471" s="40" t="s">
        <v>704</v>
      </c>
      <c r="B471" s="40" t="s">
        <v>4</v>
      </c>
      <c r="C471" s="40">
        <v>12</v>
      </c>
      <c r="D471" s="41">
        <f t="shared" si="36"/>
        <v>1.8065976947813416E-5</v>
      </c>
      <c r="E471" s="42">
        <f t="shared" si="38"/>
        <v>0.99400962314372421</v>
      </c>
      <c r="G471" s="40" t="s">
        <v>704</v>
      </c>
      <c r="H471" s="40" t="s">
        <v>4</v>
      </c>
      <c r="I471" s="40">
        <f>IFERROR(VLOOKUP($G471,'CH2015'!$A$3:$C$1897,3,FALSE),0)</f>
        <v>0</v>
      </c>
      <c r="J471" s="3">
        <f>IFERROR(VLOOKUP($G471,'CH2016'!$A$3:$C$1897,3,FALSE),0)</f>
        <v>2</v>
      </c>
      <c r="K471" s="3">
        <f>IFERROR(VLOOKUP($G471,'CH2017'!$A$3:$C$1897,3,FALSE),0)</f>
        <v>2</v>
      </c>
      <c r="L471" s="3">
        <f>IFERROR(VLOOKUP($G471,'CH2018'!$A$3:$C$1897,3,FALSE),0)</f>
        <v>0</v>
      </c>
      <c r="M471" s="3">
        <f>IFERROR(VLOOKUP($G471,'CH2019'!$A$3:$C$1897,3,FALSE),0)</f>
        <v>1</v>
      </c>
      <c r="N471" s="3">
        <f>IFERROR(VLOOKUP($G471,'CH2020'!$A$3:$C$1897,3,FALSE),0)</f>
        <v>1</v>
      </c>
      <c r="O471" s="17">
        <f t="shared" si="37"/>
        <v>6</v>
      </c>
      <c r="Q471" s="40" t="s">
        <v>413</v>
      </c>
      <c r="R471" s="40" t="s">
        <v>4</v>
      </c>
      <c r="S471" s="40">
        <v>0</v>
      </c>
      <c r="T471" s="3">
        <v>1</v>
      </c>
      <c r="U471" s="3">
        <v>1</v>
      </c>
      <c r="V471" s="3">
        <v>0</v>
      </c>
      <c r="W471" s="3">
        <v>0</v>
      </c>
      <c r="X471" s="3">
        <v>0</v>
      </c>
      <c r="Y471" s="17">
        <v>2</v>
      </c>
    </row>
    <row r="472" spans="1:25" x14ac:dyDescent="0.3">
      <c r="A472" s="40" t="s">
        <v>714</v>
      </c>
      <c r="B472" s="40" t="s">
        <v>4</v>
      </c>
      <c r="C472" s="40">
        <v>12</v>
      </c>
      <c r="D472" s="41">
        <f t="shared" si="36"/>
        <v>1.8065976947813416E-5</v>
      </c>
      <c r="E472" s="42">
        <f t="shared" si="38"/>
        <v>0.99402768912067208</v>
      </c>
      <c r="G472" s="40" t="s">
        <v>714</v>
      </c>
      <c r="H472" s="40" t="s">
        <v>4</v>
      </c>
      <c r="I472" s="40">
        <f>IFERROR(VLOOKUP($G472,'CH2015'!$A$3:$C$1897,3,FALSE),0)</f>
        <v>0</v>
      </c>
      <c r="J472" s="3">
        <f>IFERROR(VLOOKUP($G472,'CH2016'!$A$3:$C$1897,3,FALSE),0)</f>
        <v>0</v>
      </c>
      <c r="K472" s="3">
        <f>IFERROR(VLOOKUP($G472,'CH2017'!$A$3:$C$1897,3,FALSE),0)</f>
        <v>0</v>
      </c>
      <c r="L472" s="3">
        <f>IFERROR(VLOOKUP($G472,'CH2018'!$A$3:$C$1897,3,FALSE),0)</f>
        <v>1</v>
      </c>
      <c r="M472" s="3">
        <f>IFERROR(VLOOKUP($G472,'CH2019'!$A$3:$C$1897,3,FALSE),0)</f>
        <v>0</v>
      </c>
      <c r="N472" s="3">
        <f>IFERROR(VLOOKUP($G472,'CH2020'!$A$3:$C$1897,3,FALSE),0)</f>
        <v>0</v>
      </c>
      <c r="O472" s="17">
        <f t="shared" si="37"/>
        <v>1</v>
      </c>
      <c r="Q472" s="40" t="s">
        <v>217</v>
      </c>
      <c r="R472" s="40" t="s">
        <v>4</v>
      </c>
      <c r="S472" s="40">
        <v>0</v>
      </c>
      <c r="T472" s="3">
        <v>1</v>
      </c>
      <c r="U472" s="3">
        <v>1</v>
      </c>
      <c r="V472" s="3">
        <v>0</v>
      </c>
      <c r="W472" s="3">
        <v>0</v>
      </c>
      <c r="X472" s="3">
        <v>0</v>
      </c>
      <c r="Y472" s="17">
        <v>2</v>
      </c>
    </row>
    <row r="473" spans="1:25" x14ac:dyDescent="0.3">
      <c r="A473" s="40" t="s">
        <v>448</v>
      </c>
      <c r="B473" s="40" t="s">
        <v>4</v>
      </c>
      <c r="C473" s="40">
        <v>12</v>
      </c>
      <c r="D473" s="41">
        <f t="shared" si="36"/>
        <v>1.8065976947813416E-5</v>
      </c>
      <c r="E473" s="42">
        <f t="shared" si="38"/>
        <v>0.99404575509761994</v>
      </c>
      <c r="G473" s="40" t="s">
        <v>448</v>
      </c>
      <c r="H473" s="40" t="s">
        <v>4</v>
      </c>
      <c r="I473" s="40">
        <f>IFERROR(VLOOKUP($G473,'CH2015'!$A$3:$C$1897,3,FALSE),0)</f>
        <v>0</v>
      </c>
      <c r="J473" s="3">
        <f>IFERROR(VLOOKUP($G473,'CH2016'!$A$3:$C$1897,3,FALSE),0)</f>
        <v>0</v>
      </c>
      <c r="K473" s="3">
        <f>IFERROR(VLOOKUP($G473,'CH2017'!$A$3:$C$1897,3,FALSE),0)</f>
        <v>0</v>
      </c>
      <c r="L473" s="3">
        <f>IFERROR(VLOOKUP($G473,'CH2018'!$A$3:$C$1897,3,FALSE),0)</f>
        <v>0</v>
      </c>
      <c r="M473" s="3">
        <f>IFERROR(VLOOKUP($G473,'CH2019'!$A$3:$C$1897,3,FALSE),0)</f>
        <v>2</v>
      </c>
      <c r="N473" s="3">
        <f>IFERROR(VLOOKUP($G473,'CH2020'!$A$3:$C$1897,3,FALSE),0)</f>
        <v>6</v>
      </c>
      <c r="O473" s="17">
        <f t="shared" si="37"/>
        <v>8</v>
      </c>
      <c r="Q473" s="40" t="s">
        <v>760</v>
      </c>
      <c r="R473" s="40" t="s">
        <v>4</v>
      </c>
      <c r="S473" s="40">
        <v>0</v>
      </c>
      <c r="T473" s="3">
        <v>0</v>
      </c>
      <c r="U473" s="3">
        <v>2</v>
      </c>
      <c r="V473" s="3">
        <v>0</v>
      </c>
      <c r="W473" s="3">
        <v>0</v>
      </c>
      <c r="X473" s="3">
        <v>0</v>
      </c>
      <c r="Y473" s="17">
        <v>2</v>
      </c>
    </row>
    <row r="474" spans="1:25" x14ac:dyDescent="0.3">
      <c r="A474" s="40" t="s">
        <v>720</v>
      </c>
      <c r="B474" s="40" t="s">
        <v>4</v>
      </c>
      <c r="C474" s="40">
        <v>12</v>
      </c>
      <c r="D474" s="41">
        <f t="shared" si="36"/>
        <v>1.8065976947813416E-5</v>
      </c>
      <c r="E474" s="42">
        <f t="shared" si="38"/>
        <v>0.99406382107456781</v>
      </c>
      <c r="G474" s="40" t="s">
        <v>720</v>
      </c>
      <c r="H474" s="40" t="s">
        <v>4</v>
      </c>
      <c r="I474" s="40">
        <f>IFERROR(VLOOKUP($G474,'CH2015'!$A$3:$C$1897,3,FALSE),0)</f>
        <v>3</v>
      </c>
      <c r="J474" s="3">
        <f>IFERROR(VLOOKUP($G474,'CH2016'!$A$3:$C$1897,3,FALSE),0)</f>
        <v>0</v>
      </c>
      <c r="K474" s="3">
        <f>IFERROR(VLOOKUP($G474,'CH2017'!$A$3:$C$1897,3,FALSE),0)</f>
        <v>0</v>
      </c>
      <c r="L474" s="3">
        <f>IFERROR(VLOOKUP($G474,'CH2018'!$A$3:$C$1897,3,FALSE),0)</f>
        <v>0</v>
      </c>
      <c r="M474" s="3">
        <f>IFERROR(VLOOKUP($G474,'CH2019'!$A$3:$C$1897,3,FALSE),0)</f>
        <v>0</v>
      </c>
      <c r="N474" s="3">
        <f>IFERROR(VLOOKUP($G474,'CH2020'!$A$3:$C$1897,3,FALSE),0)</f>
        <v>0</v>
      </c>
      <c r="O474" s="17">
        <f t="shared" si="37"/>
        <v>3</v>
      </c>
      <c r="Q474" s="40" t="s">
        <v>829</v>
      </c>
      <c r="R474" s="40" t="s">
        <v>4</v>
      </c>
      <c r="S474" s="40">
        <v>0</v>
      </c>
      <c r="T474" s="3">
        <v>0</v>
      </c>
      <c r="U474" s="3">
        <v>1</v>
      </c>
      <c r="V474" s="3">
        <v>0</v>
      </c>
      <c r="W474" s="3">
        <v>0</v>
      </c>
      <c r="X474" s="3">
        <v>1</v>
      </c>
      <c r="Y474" s="17">
        <v>2</v>
      </c>
    </row>
    <row r="475" spans="1:25" x14ac:dyDescent="0.3">
      <c r="A475" s="40" t="s">
        <v>695</v>
      </c>
      <c r="B475" s="40" t="s">
        <v>4</v>
      </c>
      <c r="C475" s="40">
        <v>12</v>
      </c>
      <c r="D475" s="41">
        <f t="shared" si="36"/>
        <v>1.8065976947813416E-5</v>
      </c>
      <c r="E475" s="42">
        <f t="shared" si="38"/>
        <v>0.99408188705151568</v>
      </c>
      <c r="G475" s="40" t="s">
        <v>695</v>
      </c>
      <c r="H475" s="40" t="s">
        <v>4</v>
      </c>
      <c r="I475" s="40">
        <f>IFERROR(VLOOKUP($G475,'CH2015'!$A$3:$C$1897,3,FALSE),0)</f>
        <v>0</v>
      </c>
      <c r="J475" s="3">
        <f>IFERROR(VLOOKUP($G475,'CH2016'!$A$3:$C$1897,3,FALSE),0)</f>
        <v>0</v>
      </c>
      <c r="K475" s="3">
        <f>IFERROR(VLOOKUP($G475,'CH2017'!$A$3:$C$1897,3,FALSE),0)</f>
        <v>0</v>
      </c>
      <c r="L475" s="3">
        <f>IFERROR(VLOOKUP($G475,'CH2018'!$A$3:$C$1897,3,FALSE),0)</f>
        <v>0</v>
      </c>
      <c r="M475" s="3">
        <f>IFERROR(VLOOKUP($G475,'CH2019'!$A$3:$C$1897,3,FALSE),0)</f>
        <v>0</v>
      </c>
      <c r="N475" s="3">
        <f>IFERROR(VLOOKUP($G475,'CH2020'!$A$3:$C$1897,3,FALSE),0)</f>
        <v>0</v>
      </c>
      <c r="O475" s="17">
        <f t="shared" si="37"/>
        <v>0</v>
      </c>
      <c r="Q475" s="40" t="s">
        <v>852</v>
      </c>
      <c r="R475" s="40" t="s">
        <v>4</v>
      </c>
      <c r="S475" s="40">
        <v>0</v>
      </c>
      <c r="T475" s="3">
        <v>0</v>
      </c>
      <c r="U475" s="3">
        <v>0</v>
      </c>
      <c r="V475" s="3">
        <v>2</v>
      </c>
      <c r="W475" s="3">
        <v>0</v>
      </c>
      <c r="X475" s="3">
        <v>0</v>
      </c>
      <c r="Y475" s="17">
        <v>2</v>
      </c>
    </row>
    <row r="476" spans="1:25" x14ac:dyDescent="0.3">
      <c r="A476" s="40" t="s">
        <v>366</v>
      </c>
      <c r="B476" s="40" t="s">
        <v>4</v>
      </c>
      <c r="C476" s="40">
        <v>12</v>
      </c>
      <c r="D476" s="41">
        <f t="shared" si="36"/>
        <v>1.8065976947813416E-5</v>
      </c>
      <c r="E476" s="42">
        <f t="shared" si="38"/>
        <v>0.99409995302846355</v>
      </c>
      <c r="G476" s="40" t="s">
        <v>366</v>
      </c>
      <c r="H476" s="40" t="s">
        <v>4</v>
      </c>
      <c r="I476" s="40">
        <f>IFERROR(VLOOKUP($G476,'CH2015'!$A$3:$C$1897,3,FALSE),0)</f>
        <v>0</v>
      </c>
      <c r="J476" s="3">
        <f>IFERROR(VLOOKUP($G476,'CH2016'!$A$3:$C$1897,3,FALSE),0)</f>
        <v>1</v>
      </c>
      <c r="K476" s="3">
        <f>IFERROR(VLOOKUP($G476,'CH2017'!$A$3:$C$1897,3,FALSE),0)</f>
        <v>0</v>
      </c>
      <c r="L476" s="3">
        <f>IFERROR(VLOOKUP($G476,'CH2018'!$A$3:$C$1897,3,FALSE),0)</f>
        <v>0</v>
      </c>
      <c r="M476" s="3">
        <f>IFERROR(VLOOKUP($G476,'CH2019'!$A$3:$C$1897,3,FALSE),0)</f>
        <v>0</v>
      </c>
      <c r="N476" s="3">
        <f>IFERROR(VLOOKUP($G476,'CH2020'!$A$3:$C$1897,3,FALSE),0)</f>
        <v>0</v>
      </c>
      <c r="O476" s="17">
        <f t="shared" si="37"/>
        <v>1</v>
      </c>
      <c r="Q476" s="40" t="s">
        <v>1524</v>
      </c>
      <c r="R476" s="40" t="s">
        <v>4</v>
      </c>
      <c r="S476" s="40">
        <v>1</v>
      </c>
      <c r="T476" s="3">
        <v>0</v>
      </c>
      <c r="U476" s="3">
        <v>1</v>
      </c>
      <c r="V476" s="3">
        <v>0</v>
      </c>
      <c r="W476" s="3">
        <v>0</v>
      </c>
      <c r="X476" s="3">
        <v>0</v>
      </c>
      <c r="Y476" s="17">
        <v>2</v>
      </c>
    </row>
    <row r="477" spans="1:25" x14ac:dyDescent="0.3">
      <c r="A477" s="40" t="s">
        <v>214</v>
      </c>
      <c r="B477" s="40" t="s">
        <v>4</v>
      </c>
      <c r="C477" s="40">
        <v>12</v>
      </c>
      <c r="D477" s="41">
        <f t="shared" si="36"/>
        <v>1.8065976947813416E-5</v>
      </c>
      <c r="E477" s="42">
        <f t="shared" si="38"/>
        <v>0.99411801900541141</v>
      </c>
      <c r="G477" s="40" t="s">
        <v>214</v>
      </c>
      <c r="H477" s="40" t="s">
        <v>4</v>
      </c>
      <c r="I477" s="40">
        <f>IFERROR(VLOOKUP($G477,'CH2015'!$A$3:$C$1897,3,FALSE),0)</f>
        <v>0</v>
      </c>
      <c r="J477" s="3">
        <f>IFERROR(VLOOKUP($G477,'CH2016'!$A$3:$C$1897,3,FALSE),0)</f>
        <v>0</v>
      </c>
      <c r="K477" s="3">
        <f>IFERROR(VLOOKUP($G477,'CH2017'!$A$3:$C$1897,3,FALSE),0)</f>
        <v>0</v>
      </c>
      <c r="L477" s="3">
        <f>IFERROR(VLOOKUP($G477,'CH2018'!$A$3:$C$1897,3,FALSE),0)</f>
        <v>0</v>
      </c>
      <c r="M477" s="3">
        <f>IFERROR(VLOOKUP($G477,'CH2019'!$A$3:$C$1897,3,FALSE),0)</f>
        <v>0</v>
      </c>
      <c r="N477" s="3">
        <f>IFERROR(VLOOKUP($G477,'CH2020'!$A$3:$C$1897,3,FALSE),0)</f>
        <v>0</v>
      </c>
      <c r="O477" s="17">
        <f t="shared" si="37"/>
        <v>0</v>
      </c>
      <c r="Q477" s="40" t="s">
        <v>355</v>
      </c>
      <c r="R477" s="40" t="s">
        <v>4</v>
      </c>
      <c r="S477" s="40">
        <v>0</v>
      </c>
      <c r="T477" s="3">
        <v>0</v>
      </c>
      <c r="U477" s="3">
        <v>0</v>
      </c>
      <c r="V477" s="3">
        <v>0</v>
      </c>
      <c r="W477" s="3">
        <v>0</v>
      </c>
      <c r="X477" s="3">
        <v>2</v>
      </c>
      <c r="Y477" s="17">
        <v>2</v>
      </c>
    </row>
    <row r="478" spans="1:25" x14ac:dyDescent="0.3">
      <c r="A478" s="40" t="s">
        <v>751</v>
      </c>
      <c r="B478" s="40" t="s">
        <v>4</v>
      </c>
      <c r="C478" s="40">
        <v>11</v>
      </c>
      <c r="D478" s="41">
        <f t="shared" si="36"/>
        <v>1.6560478868828963E-5</v>
      </c>
      <c r="E478" s="42">
        <f t="shared" si="38"/>
        <v>0.99413457948428019</v>
      </c>
      <c r="G478" s="40" t="s">
        <v>751</v>
      </c>
      <c r="H478" s="40" t="s">
        <v>4</v>
      </c>
      <c r="I478" s="40">
        <f>IFERROR(VLOOKUP($G478,'CH2015'!$A$3:$C$1897,3,FALSE),0)</f>
        <v>1</v>
      </c>
      <c r="J478" s="3">
        <f>IFERROR(VLOOKUP($G478,'CH2016'!$A$3:$C$1897,3,FALSE),0)</f>
        <v>0</v>
      </c>
      <c r="K478" s="3">
        <f>IFERROR(VLOOKUP($G478,'CH2017'!$A$3:$C$1897,3,FALSE),0)</f>
        <v>1</v>
      </c>
      <c r="L478" s="3">
        <f>IFERROR(VLOOKUP($G478,'CH2018'!$A$3:$C$1897,3,FALSE),0)</f>
        <v>3</v>
      </c>
      <c r="M478" s="3">
        <f>IFERROR(VLOOKUP($G478,'CH2019'!$A$3:$C$1897,3,FALSE),0)</f>
        <v>0</v>
      </c>
      <c r="N478" s="3">
        <f>IFERROR(VLOOKUP($G478,'CH2020'!$A$3:$C$1897,3,FALSE),0)</f>
        <v>0</v>
      </c>
      <c r="O478" s="17">
        <f t="shared" si="37"/>
        <v>5</v>
      </c>
      <c r="Q478" s="40" t="s">
        <v>288</v>
      </c>
      <c r="R478" s="40" t="s">
        <v>4</v>
      </c>
      <c r="S478" s="40">
        <v>0</v>
      </c>
      <c r="T478" s="3">
        <v>0</v>
      </c>
      <c r="U478" s="3">
        <v>1</v>
      </c>
      <c r="V478" s="3">
        <v>1</v>
      </c>
      <c r="W478" s="3">
        <v>0</v>
      </c>
      <c r="X478" s="3">
        <v>0</v>
      </c>
      <c r="Y478" s="17">
        <v>2</v>
      </c>
    </row>
    <row r="479" spans="1:25" x14ac:dyDescent="0.3">
      <c r="A479" s="40" t="s">
        <v>419</v>
      </c>
      <c r="B479" s="40" t="s">
        <v>4</v>
      </c>
      <c r="C479" s="40">
        <v>11</v>
      </c>
      <c r="D479" s="41">
        <f t="shared" si="36"/>
        <v>1.6560478868828963E-5</v>
      </c>
      <c r="E479" s="42">
        <f t="shared" si="38"/>
        <v>0.99415113996314897</v>
      </c>
      <c r="G479" s="40" t="s">
        <v>419</v>
      </c>
      <c r="H479" s="40" t="s">
        <v>4</v>
      </c>
      <c r="I479" s="40">
        <f>IFERROR(VLOOKUP($G479,'CH2015'!$A$3:$C$1897,3,FALSE),0)</f>
        <v>3</v>
      </c>
      <c r="J479" s="3">
        <f>IFERROR(VLOOKUP($G479,'CH2016'!$A$3:$C$1897,3,FALSE),0)</f>
        <v>0</v>
      </c>
      <c r="K479" s="3">
        <f>IFERROR(VLOOKUP($G479,'CH2017'!$A$3:$C$1897,3,FALSE),0)</f>
        <v>3</v>
      </c>
      <c r="L479" s="3">
        <f>IFERROR(VLOOKUP($G479,'CH2018'!$A$3:$C$1897,3,FALSE),0)</f>
        <v>2</v>
      </c>
      <c r="M479" s="3">
        <f>IFERROR(VLOOKUP($G479,'CH2019'!$A$3:$C$1897,3,FALSE),0)</f>
        <v>0</v>
      </c>
      <c r="N479" s="3">
        <f>IFERROR(VLOOKUP($G479,'CH2020'!$A$3:$C$1897,3,FALSE),0)</f>
        <v>2</v>
      </c>
      <c r="O479" s="17">
        <f t="shared" si="37"/>
        <v>10</v>
      </c>
      <c r="Q479" s="40" t="s">
        <v>678</v>
      </c>
      <c r="R479" s="40" t="s">
        <v>4</v>
      </c>
      <c r="S479" s="40">
        <v>1</v>
      </c>
      <c r="T479" s="3">
        <v>0</v>
      </c>
      <c r="U479" s="3">
        <v>0</v>
      </c>
      <c r="V479" s="3">
        <v>1</v>
      </c>
      <c r="W479" s="3">
        <v>0</v>
      </c>
      <c r="X479" s="3">
        <v>0</v>
      </c>
      <c r="Y479" s="17">
        <v>2</v>
      </c>
    </row>
    <row r="480" spans="1:25" x14ac:dyDescent="0.3">
      <c r="A480" s="40" t="s">
        <v>404</v>
      </c>
      <c r="B480" s="40" t="s">
        <v>4</v>
      </c>
      <c r="C480" s="40">
        <v>11</v>
      </c>
      <c r="D480" s="41">
        <f t="shared" si="36"/>
        <v>1.6560478868828963E-5</v>
      </c>
      <c r="E480" s="42">
        <f t="shared" si="38"/>
        <v>0.99416770044201774</v>
      </c>
      <c r="G480" s="40" t="s">
        <v>404</v>
      </c>
      <c r="H480" s="40" t="s">
        <v>4</v>
      </c>
      <c r="I480" s="40">
        <f>IFERROR(VLOOKUP($G480,'CH2015'!$A$3:$C$1897,3,FALSE),0)</f>
        <v>0</v>
      </c>
      <c r="J480" s="3">
        <f>IFERROR(VLOOKUP($G480,'CH2016'!$A$3:$C$1897,3,FALSE),0)</f>
        <v>0</v>
      </c>
      <c r="K480" s="3">
        <f>IFERROR(VLOOKUP($G480,'CH2017'!$A$3:$C$1897,3,FALSE),0)</f>
        <v>0</v>
      </c>
      <c r="L480" s="3">
        <f>IFERROR(VLOOKUP($G480,'CH2018'!$A$3:$C$1897,3,FALSE),0)</f>
        <v>0</v>
      </c>
      <c r="M480" s="3">
        <f>IFERROR(VLOOKUP($G480,'CH2019'!$A$3:$C$1897,3,FALSE),0)</f>
        <v>1</v>
      </c>
      <c r="N480" s="3">
        <f>IFERROR(VLOOKUP($G480,'CH2020'!$A$3:$C$1897,3,FALSE),0)</f>
        <v>0</v>
      </c>
      <c r="O480" s="17">
        <f t="shared" si="37"/>
        <v>1</v>
      </c>
      <c r="Q480" s="40" t="s">
        <v>951</v>
      </c>
      <c r="R480" s="40" t="s">
        <v>4</v>
      </c>
      <c r="S480" s="40">
        <v>0</v>
      </c>
      <c r="T480" s="3">
        <v>0</v>
      </c>
      <c r="U480" s="3">
        <v>1</v>
      </c>
      <c r="V480" s="3">
        <v>1</v>
      </c>
      <c r="W480" s="3">
        <v>0</v>
      </c>
      <c r="X480" s="3">
        <v>0</v>
      </c>
      <c r="Y480" s="17">
        <v>2</v>
      </c>
    </row>
    <row r="481" spans="1:25" x14ac:dyDescent="0.3">
      <c r="A481" s="40" t="s">
        <v>339</v>
      </c>
      <c r="B481" s="40" t="s">
        <v>4</v>
      </c>
      <c r="C481" s="40">
        <v>11</v>
      </c>
      <c r="D481" s="41">
        <f t="shared" si="36"/>
        <v>1.6560478868828963E-5</v>
      </c>
      <c r="E481" s="42">
        <f t="shared" si="38"/>
        <v>0.99418426092088652</v>
      </c>
      <c r="G481" s="40" t="s">
        <v>339</v>
      </c>
      <c r="H481" s="40" t="s">
        <v>4</v>
      </c>
      <c r="I481" s="40">
        <f>IFERROR(VLOOKUP($G481,'CH2015'!$A$3:$C$1897,3,FALSE),0)</f>
        <v>1</v>
      </c>
      <c r="J481" s="3">
        <f>IFERROR(VLOOKUP($G481,'CH2016'!$A$3:$C$1897,3,FALSE),0)</f>
        <v>0</v>
      </c>
      <c r="K481" s="3">
        <f>IFERROR(VLOOKUP($G481,'CH2017'!$A$3:$C$1897,3,FALSE),0)</f>
        <v>0</v>
      </c>
      <c r="L481" s="3">
        <f>IFERROR(VLOOKUP($G481,'CH2018'!$A$3:$C$1897,3,FALSE),0)</f>
        <v>0</v>
      </c>
      <c r="M481" s="3">
        <f>IFERROR(VLOOKUP($G481,'CH2019'!$A$3:$C$1897,3,FALSE),0)</f>
        <v>0</v>
      </c>
      <c r="N481" s="3">
        <f>IFERROR(VLOOKUP($G481,'CH2020'!$A$3:$C$1897,3,FALSE),0)</f>
        <v>0</v>
      </c>
      <c r="O481" s="17">
        <f t="shared" si="37"/>
        <v>1</v>
      </c>
      <c r="Q481" s="40" t="s">
        <v>877</v>
      </c>
      <c r="R481" s="40" t="s">
        <v>4</v>
      </c>
      <c r="S481" s="40">
        <v>1</v>
      </c>
      <c r="T481" s="3">
        <v>0</v>
      </c>
      <c r="U481" s="3">
        <v>0</v>
      </c>
      <c r="V481" s="3">
        <v>0</v>
      </c>
      <c r="W481" s="3">
        <v>0</v>
      </c>
      <c r="X481" s="3">
        <v>1</v>
      </c>
      <c r="Y481" s="17">
        <v>2</v>
      </c>
    </row>
    <row r="482" spans="1:25" x14ac:dyDescent="0.3">
      <c r="A482" s="40" t="s">
        <v>403</v>
      </c>
      <c r="B482" s="40" t="s">
        <v>4</v>
      </c>
      <c r="C482" s="40">
        <v>11</v>
      </c>
      <c r="D482" s="41">
        <f t="shared" si="36"/>
        <v>1.6560478868828963E-5</v>
      </c>
      <c r="E482" s="42">
        <f t="shared" si="38"/>
        <v>0.9942008213997553</v>
      </c>
      <c r="G482" s="40" t="s">
        <v>403</v>
      </c>
      <c r="H482" s="40" t="s">
        <v>4</v>
      </c>
      <c r="I482" s="40">
        <f>IFERROR(VLOOKUP($G482,'CH2015'!$A$3:$C$1897,3,FALSE),0)</f>
        <v>0</v>
      </c>
      <c r="J482" s="3">
        <f>IFERROR(VLOOKUP($G482,'CH2016'!$A$3:$C$1897,3,FALSE),0)</f>
        <v>0</v>
      </c>
      <c r="K482" s="3">
        <f>IFERROR(VLOOKUP($G482,'CH2017'!$A$3:$C$1897,3,FALSE),0)</f>
        <v>0</v>
      </c>
      <c r="L482" s="3">
        <f>IFERROR(VLOOKUP($G482,'CH2018'!$A$3:$C$1897,3,FALSE),0)</f>
        <v>0</v>
      </c>
      <c r="M482" s="3">
        <f>IFERROR(VLOOKUP($G482,'CH2019'!$A$3:$C$1897,3,FALSE),0)</f>
        <v>1</v>
      </c>
      <c r="N482" s="3">
        <f>IFERROR(VLOOKUP($G482,'CH2020'!$A$3:$C$1897,3,FALSE),0)</f>
        <v>1</v>
      </c>
      <c r="O482" s="17">
        <f t="shared" si="37"/>
        <v>2</v>
      </c>
      <c r="Q482" s="40" t="s">
        <v>694</v>
      </c>
      <c r="R482" s="40" t="s">
        <v>4</v>
      </c>
      <c r="S482" s="40">
        <v>0</v>
      </c>
      <c r="T482" s="3">
        <v>0</v>
      </c>
      <c r="U482" s="3">
        <v>0</v>
      </c>
      <c r="V482" s="3">
        <v>1</v>
      </c>
      <c r="W482" s="3">
        <v>1</v>
      </c>
      <c r="X482" s="3">
        <v>0</v>
      </c>
      <c r="Y482" s="17">
        <v>2</v>
      </c>
    </row>
    <row r="483" spans="1:25" x14ac:dyDescent="0.3">
      <c r="A483" s="40" t="s">
        <v>722</v>
      </c>
      <c r="B483" s="40" t="s">
        <v>4</v>
      </c>
      <c r="C483" s="40">
        <v>11</v>
      </c>
      <c r="D483" s="41">
        <f t="shared" si="36"/>
        <v>1.6560478868828963E-5</v>
      </c>
      <c r="E483" s="42">
        <f t="shared" si="38"/>
        <v>0.99421738187862407</v>
      </c>
      <c r="G483" s="40" t="s">
        <v>722</v>
      </c>
      <c r="H483" s="40" t="s">
        <v>4</v>
      </c>
      <c r="I483" s="40">
        <f>IFERROR(VLOOKUP($G483,'CH2015'!$A$3:$C$1897,3,FALSE),0)</f>
        <v>0</v>
      </c>
      <c r="J483" s="3">
        <f>IFERROR(VLOOKUP($G483,'CH2016'!$A$3:$C$1897,3,FALSE),0)</f>
        <v>0</v>
      </c>
      <c r="K483" s="3">
        <f>IFERROR(VLOOKUP($G483,'CH2017'!$A$3:$C$1897,3,FALSE),0)</f>
        <v>0</v>
      </c>
      <c r="L483" s="3">
        <f>IFERROR(VLOOKUP($G483,'CH2018'!$A$3:$C$1897,3,FALSE),0)</f>
        <v>0</v>
      </c>
      <c r="M483" s="3">
        <f>IFERROR(VLOOKUP($G483,'CH2019'!$A$3:$C$1897,3,FALSE),0)</f>
        <v>0</v>
      </c>
      <c r="N483" s="3">
        <f>IFERROR(VLOOKUP($G483,'CH2020'!$A$3:$C$1897,3,FALSE),0)</f>
        <v>0</v>
      </c>
      <c r="O483" s="17">
        <f t="shared" si="37"/>
        <v>0</v>
      </c>
      <c r="Q483" s="40" t="s">
        <v>1232</v>
      </c>
      <c r="R483" s="40" t="s">
        <v>4</v>
      </c>
      <c r="S483" s="40">
        <v>1</v>
      </c>
      <c r="T483" s="3">
        <v>0</v>
      </c>
      <c r="U483" s="3">
        <v>0</v>
      </c>
      <c r="V483" s="3">
        <v>0</v>
      </c>
      <c r="W483" s="3">
        <v>1</v>
      </c>
      <c r="X483" s="3">
        <v>0</v>
      </c>
      <c r="Y483" s="17">
        <v>2</v>
      </c>
    </row>
    <row r="484" spans="1:25" x14ac:dyDescent="0.3">
      <c r="A484" s="40" t="s">
        <v>389</v>
      </c>
      <c r="B484" s="40" t="s">
        <v>4</v>
      </c>
      <c r="C484" s="40">
        <v>11</v>
      </c>
      <c r="D484" s="41">
        <f t="shared" si="36"/>
        <v>1.6560478868828963E-5</v>
      </c>
      <c r="E484" s="42">
        <f t="shared" si="38"/>
        <v>0.99423394235749285</v>
      </c>
      <c r="G484" s="40" t="s">
        <v>389</v>
      </c>
      <c r="H484" s="40" t="s">
        <v>4</v>
      </c>
      <c r="I484" s="40">
        <f>IFERROR(VLOOKUP($G484,'CH2015'!$A$3:$C$1897,3,FALSE),0)</f>
        <v>0</v>
      </c>
      <c r="J484" s="3">
        <f>IFERROR(VLOOKUP($G484,'CH2016'!$A$3:$C$1897,3,FALSE),0)</f>
        <v>0</v>
      </c>
      <c r="K484" s="3">
        <f>IFERROR(VLOOKUP($G484,'CH2017'!$A$3:$C$1897,3,FALSE),0)</f>
        <v>0</v>
      </c>
      <c r="L484" s="3">
        <f>IFERROR(VLOOKUP($G484,'CH2018'!$A$3:$C$1897,3,FALSE),0)</f>
        <v>0</v>
      </c>
      <c r="M484" s="3">
        <f>IFERROR(VLOOKUP($G484,'CH2019'!$A$3:$C$1897,3,FALSE),0)</f>
        <v>0</v>
      </c>
      <c r="N484" s="3">
        <f>IFERROR(VLOOKUP($G484,'CH2020'!$A$3:$C$1897,3,FALSE),0)</f>
        <v>1</v>
      </c>
      <c r="O484" s="17">
        <f t="shared" si="37"/>
        <v>1</v>
      </c>
      <c r="Q484" s="40" t="s">
        <v>1018</v>
      </c>
      <c r="R484" s="40" t="s">
        <v>4</v>
      </c>
      <c r="S484" s="40">
        <v>0</v>
      </c>
      <c r="T484" s="3">
        <v>0</v>
      </c>
      <c r="U484" s="3">
        <v>0</v>
      </c>
      <c r="V484" s="3">
        <v>0</v>
      </c>
      <c r="W484" s="3">
        <v>1</v>
      </c>
      <c r="X484" s="3">
        <v>1</v>
      </c>
      <c r="Y484" s="17">
        <v>2</v>
      </c>
    </row>
    <row r="485" spans="1:25" x14ac:dyDescent="0.3">
      <c r="A485" s="40" t="s">
        <v>569</v>
      </c>
      <c r="B485" s="40" t="s">
        <v>4</v>
      </c>
      <c r="C485" s="40">
        <v>11</v>
      </c>
      <c r="D485" s="41">
        <f t="shared" si="36"/>
        <v>1.6560478868828963E-5</v>
      </c>
      <c r="E485" s="42">
        <f t="shared" si="38"/>
        <v>0.99425050283636163</v>
      </c>
      <c r="G485" s="40" t="s">
        <v>569</v>
      </c>
      <c r="H485" s="40" t="s">
        <v>4</v>
      </c>
      <c r="I485" s="40">
        <f>IFERROR(VLOOKUP($G485,'CH2015'!$A$3:$C$1897,3,FALSE),0)</f>
        <v>0</v>
      </c>
      <c r="J485" s="3">
        <f>IFERROR(VLOOKUP($G485,'CH2016'!$A$3:$C$1897,3,FALSE),0)</f>
        <v>0</v>
      </c>
      <c r="K485" s="3">
        <f>IFERROR(VLOOKUP($G485,'CH2017'!$A$3:$C$1897,3,FALSE),0)</f>
        <v>0</v>
      </c>
      <c r="L485" s="3">
        <f>IFERROR(VLOOKUP($G485,'CH2018'!$A$3:$C$1897,3,FALSE),0)</f>
        <v>0</v>
      </c>
      <c r="M485" s="3">
        <f>IFERROR(VLOOKUP($G485,'CH2019'!$A$3:$C$1897,3,FALSE),0)</f>
        <v>0</v>
      </c>
      <c r="N485" s="3">
        <f>IFERROR(VLOOKUP($G485,'CH2020'!$A$3:$C$1897,3,FALSE),0)</f>
        <v>0</v>
      </c>
      <c r="O485" s="17">
        <f t="shared" si="37"/>
        <v>0</v>
      </c>
      <c r="Q485" s="40" t="s">
        <v>758</v>
      </c>
      <c r="R485" s="40" t="s">
        <v>4</v>
      </c>
      <c r="S485" s="40">
        <v>0</v>
      </c>
      <c r="T485" s="3">
        <v>0</v>
      </c>
      <c r="U485" s="3">
        <v>1</v>
      </c>
      <c r="V485" s="3">
        <v>0</v>
      </c>
      <c r="W485" s="3">
        <v>1</v>
      </c>
      <c r="X485" s="3">
        <v>0</v>
      </c>
      <c r="Y485" s="17">
        <v>2</v>
      </c>
    </row>
    <row r="486" spans="1:25" x14ac:dyDescent="0.3">
      <c r="A486" s="40" t="s">
        <v>776</v>
      </c>
      <c r="B486" s="40" t="s">
        <v>4</v>
      </c>
      <c r="C486" s="40">
        <v>11</v>
      </c>
      <c r="D486" s="41">
        <f t="shared" si="36"/>
        <v>1.6560478868828963E-5</v>
      </c>
      <c r="E486" s="42">
        <f t="shared" si="38"/>
        <v>0.9942670633152304</v>
      </c>
      <c r="G486" s="40" t="s">
        <v>776</v>
      </c>
      <c r="H486" s="40" t="s">
        <v>4</v>
      </c>
      <c r="I486" s="40">
        <f>IFERROR(VLOOKUP($G486,'CH2015'!$A$3:$C$1897,3,FALSE),0)</f>
        <v>0</v>
      </c>
      <c r="J486" s="3">
        <f>IFERROR(VLOOKUP($G486,'CH2016'!$A$3:$C$1897,3,FALSE),0)</f>
        <v>0</v>
      </c>
      <c r="K486" s="3">
        <f>IFERROR(VLOOKUP($G486,'CH2017'!$A$3:$C$1897,3,FALSE),0)</f>
        <v>0</v>
      </c>
      <c r="L486" s="3">
        <f>IFERROR(VLOOKUP($G486,'CH2018'!$A$3:$C$1897,3,FALSE),0)</f>
        <v>0</v>
      </c>
      <c r="M486" s="3">
        <f>IFERROR(VLOOKUP($G486,'CH2019'!$A$3:$C$1897,3,FALSE),0)</f>
        <v>0</v>
      </c>
      <c r="N486" s="3">
        <f>IFERROR(VLOOKUP($G486,'CH2020'!$A$3:$C$1897,3,FALSE),0)</f>
        <v>0</v>
      </c>
      <c r="O486" s="17">
        <f t="shared" si="37"/>
        <v>0</v>
      </c>
      <c r="Q486" s="40" t="s">
        <v>941</v>
      </c>
      <c r="R486" s="40" t="s">
        <v>4</v>
      </c>
      <c r="S486" s="40">
        <v>1</v>
      </c>
      <c r="T486" s="3">
        <v>1</v>
      </c>
      <c r="U486" s="3">
        <v>0</v>
      </c>
      <c r="V486" s="3">
        <v>0</v>
      </c>
      <c r="W486" s="3">
        <v>0</v>
      </c>
      <c r="X486" s="3">
        <v>0</v>
      </c>
      <c r="Y486" s="17">
        <v>2</v>
      </c>
    </row>
    <row r="487" spans="1:25" x14ac:dyDescent="0.3">
      <c r="A487" s="40" t="s">
        <v>580</v>
      </c>
      <c r="B487" s="40" t="s">
        <v>4</v>
      </c>
      <c r="C487" s="40">
        <v>11</v>
      </c>
      <c r="D487" s="41">
        <f t="shared" si="36"/>
        <v>1.6560478868828963E-5</v>
      </c>
      <c r="E487" s="42">
        <f t="shared" si="38"/>
        <v>0.99428362379409918</v>
      </c>
      <c r="G487" s="40" t="s">
        <v>580</v>
      </c>
      <c r="H487" s="40" t="s">
        <v>4</v>
      </c>
      <c r="I487" s="40">
        <f>IFERROR(VLOOKUP($G487,'CH2015'!$A$3:$C$1897,3,FALSE),0)</f>
        <v>0</v>
      </c>
      <c r="J487" s="3">
        <f>IFERROR(VLOOKUP($G487,'CH2016'!$A$3:$C$1897,3,FALSE),0)</f>
        <v>1</v>
      </c>
      <c r="K487" s="3">
        <f>IFERROR(VLOOKUP($G487,'CH2017'!$A$3:$C$1897,3,FALSE),0)</f>
        <v>0</v>
      </c>
      <c r="L487" s="3">
        <f>IFERROR(VLOOKUP($G487,'CH2018'!$A$3:$C$1897,3,FALSE),0)</f>
        <v>0</v>
      </c>
      <c r="M487" s="3">
        <f>IFERROR(VLOOKUP($G487,'CH2019'!$A$3:$C$1897,3,FALSE),0)</f>
        <v>0</v>
      </c>
      <c r="N487" s="3">
        <f>IFERROR(VLOOKUP($G487,'CH2020'!$A$3:$C$1897,3,FALSE),0)</f>
        <v>1</v>
      </c>
      <c r="O487" s="17">
        <f t="shared" si="37"/>
        <v>2</v>
      </c>
      <c r="Q487" s="40" t="s">
        <v>954</v>
      </c>
      <c r="R487" s="40" t="s">
        <v>4</v>
      </c>
      <c r="S487" s="40">
        <v>0</v>
      </c>
      <c r="T487" s="3">
        <v>0</v>
      </c>
      <c r="U487" s="3">
        <v>0</v>
      </c>
      <c r="V487" s="3">
        <v>1</v>
      </c>
      <c r="W487" s="3">
        <v>0</v>
      </c>
      <c r="X487" s="3">
        <v>1</v>
      </c>
      <c r="Y487" s="17">
        <v>2</v>
      </c>
    </row>
    <row r="488" spans="1:25" x14ac:dyDescent="0.3">
      <c r="A488" s="40" t="s">
        <v>549</v>
      </c>
      <c r="B488" s="40" t="s">
        <v>4</v>
      </c>
      <c r="C488" s="40">
        <v>11</v>
      </c>
      <c r="D488" s="41">
        <f t="shared" si="36"/>
        <v>1.6560478868828963E-5</v>
      </c>
      <c r="E488" s="42">
        <f t="shared" si="38"/>
        <v>0.99430018427296796</v>
      </c>
      <c r="G488" s="40" t="s">
        <v>549</v>
      </c>
      <c r="H488" s="40" t="s">
        <v>4</v>
      </c>
      <c r="I488" s="40">
        <f>IFERROR(VLOOKUP($G488,'CH2015'!$A$3:$C$1897,3,FALSE),0)</f>
        <v>0</v>
      </c>
      <c r="J488" s="3">
        <f>IFERROR(VLOOKUP($G488,'CH2016'!$A$3:$C$1897,3,FALSE),0)</f>
        <v>1</v>
      </c>
      <c r="K488" s="3">
        <f>IFERROR(VLOOKUP($G488,'CH2017'!$A$3:$C$1897,3,FALSE),0)</f>
        <v>0</v>
      </c>
      <c r="L488" s="3">
        <f>IFERROR(VLOOKUP($G488,'CH2018'!$A$3:$C$1897,3,FALSE),0)</f>
        <v>4</v>
      </c>
      <c r="M488" s="3">
        <f>IFERROR(VLOOKUP($G488,'CH2019'!$A$3:$C$1897,3,FALSE),0)</f>
        <v>2</v>
      </c>
      <c r="N488" s="3">
        <f>IFERROR(VLOOKUP($G488,'CH2020'!$A$3:$C$1897,3,FALSE),0)</f>
        <v>3</v>
      </c>
      <c r="O488" s="17">
        <f t="shared" si="37"/>
        <v>10</v>
      </c>
      <c r="Q488" s="40" t="s">
        <v>835</v>
      </c>
      <c r="R488" s="40" t="s">
        <v>4</v>
      </c>
      <c r="S488" s="40">
        <v>0</v>
      </c>
      <c r="T488" s="3">
        <v>2</v>
      </c>
      <c r="U488" s="3">
        <v>0</v>
      </c>
      <c r="V488" s="3">
        <v>0</v>
      </c>
      <c r="W488" s="3">
        <v>0</v>
      </c>
      <c r="X488" s="3">
        <v>0</v>
      </c>
      <c r="Y488" s="17">
        <v>2</v>
      </c>
    </row>
    <row r="489" spans="1:25" x14ac:dyDescent="0.3">
      <c r="A489" s="40" t="s">
        <v>744</v>
      </c>
      <c r="B489" s="40" t="s">
        <v>4</v>
      </c>
      <c r="C489" s="40">
        <v>11</v>
      </c>
      <c r="D489" s="41">
        <f t="shared" si="36"/>
        <v>1.6560478868828963E-5</v>
      </c>
      <c r="E489" s="42">
        <f t="shared" si="38"/>
        <v>0.99431674475183673</v>
      </c>
      <c r="G489" s="40" t="s">
        <v>744</v>
      </c>
      <c r="H489" s="40" t="s">
        <v>4</v>
      </c>
      <c r="I489" s="40">
        <f>IFERROR(VLOOKUP($G489,'CH2015'!$A$3:$C$1897,3,FALSE),0)</f>
        <v>0</v>
      </c>
      <c r="J489" s="3">
        <f>IFERROR(VLOOKUP($G489,'CH2016'!$A$3:$C$1897,3,FALSE),0)</f>
        <v>1</v>
      </c>
      <c r="K489" s="3">
        <f>IFERROR(VLOOKUP($G489,'CH2017'!$A$3:$C$1897,3,FALSE),0)</f>
        <v>1</v>
      </c>
      <c r="L489" s="3">
        <f>IFERROR(VLOOKUP($G489,'CH2018'!$A$3:$C$1897,3,FALSE),0)</f>
        <v>0</v>
      </c>
      <c r="M489" s="3">
        <f>IFERROR(VLOOKUP($G489,'CH2019'!$A$3:$C$1897,3,FALSE),0)</f>
        <v>2</v>
      </c>
      <c r="N489" s="3">
        <f>IFERROR(VLOOKUP($G489,'CH2020'!$A$3:$C$1897,3,FALSE),0)</f>
        <v>0</v>
      </c>
      <c r="O489" s="17">
        <f t="shared" si="37"/>
        <v>4</v>
      </c>
      <c r="Q489" s="40" t="s">
        <v>756</v>
      </c>
      <c r="R489" s="40" t="s">
        <v>4</v>
      </c>
      <c r="S489" s="40">
        <v>1</v>
      </c>
      <c r="T489" s="3">
        <v>0</v>
      </c>
      <c r="U489" s="3">
        <v>1</v>
      </c>
      <c r="V489" s="3">
        <v>0</v>
      </c>
      <c r="W489" s="3">
        <v>0</v>
      </c>
      <c r="X489" s="3">
        <v>0</v>
      </c>
      <c r="Y489" s="17">
        <v>2</v>
      </c>
    </row>
    <row r="490" spans="1:25" x14ac:dyDescent="0.3">
      <c r="A490" s="40" t="s">
        <v>277</v>
      </c>
      <c r="B490" s="40" t="s">
        <v>4</v>
      </c>
      <c r="C490" s="40">
        <v>11</v>
      </c>
      <c r="D490" s="41">
        <f t="shared" si="36"/>
        <v>1.6560478868828963E-5</v>
      </c>
      <c r="E490" s="42">
        <f t="shared" si="38"/>
        <v>0.99433330523070551</v>
      </c>
      <c r="G490" s="40" t="s">
        <v>277</v>
      </c>
      <c r="H490" s="40" t="s">
        <v>4</v>
      </c>
      <c r="I490" s="40">
        <f>IFERROR(VLOOKUP($G490,'CH2015'!$A$3:$C$1897,3,FALSE),0)</f>
        <v>0</v>
      </c>
      <c r="J490" s="3">
        <f>IFERROR(VLOOKUP($G490,'CH2016'!$A$3:$C$1897,3,FALSE),0)</f>
        <v>1</v>
      </c>
      <c r="K490" s="3">
        <f>IFERROR(VLOOKUP($G490,'CH2017'!$A$3:$C$1897,3,FALSE),0)</f>
        <v>0</v>
      </c>
      <c r="L490" s="3">
        <f>IFERROR(VLOOKUP($G490,'CH2018'!$A$3:$C$1897,3,FALSE),0)</f>
        <v>0</v>
      </c>
      <c r="M490" s="3">
        <f>IFERROR(VLOOKUP($G490,'CH2019'!$A$3:$C$1897,3,FALSE),0)</f>
        <v>0</v>
      </c>
      <c r="N490" s="3">
        <f>IFERROR(VLOOKUP($G490,'CH2020'!$A$3:$C$1897,3,FALSE),0)</f>
        <v>0</v>
      </c>
      <c r="O490" s="17">
        <f t="shared" si="37"/>
        <v>1</v>
      </c>
      <c r="Q490" s="40" t="s">
        <v>824</v>
      </c>
      <c r="R490" s="40" t="s">
        <v>4</v>
      </c>
      <c r="S490" s="40">
        <v>0</v>
      </c>
      <c r="T490" s="3">
        <v>1</v>
      </c>
      <c r="U490" s="3">
        <v>1</v>
      </c>
      <c r="V490" s="3">
        <v>0</v>
      </c>
      <c r="W490" s="3">
        <v>0</v>
      </c>
      <c r="X490" s="3">
        <v>0</v>
      </c>
      <c r="Y490" s="17">
        <v>2</v>
      </c>
    </row>
    <row r="491" spans="1:25" x14ac:dyDescent="0.3">
      <c r="A491" s="40" t="s">
        <v>483</v>
      </c>
      <c r="B491" s="40" t="s">
        <v>4</v>
      </c>
      <c r="C491" s="40">
        <v>11</v>
      </c>
      <c r="D491" s="41">
        <f t="shared" si="36"/>
        <v>1.6560478868828963E-5</v>
      </c>
      <c r="E491" s="42">
        <f t="shared" si="38"/>
        <v>0.99434986570957429</v>
      </c>
      <c r="G491" s="40" t="s">
        <v>483</v>
      </c>
      <c r="H491" s="40" t="s">
        <v>4</v>
      </c>
      <c r="I491" s="40">
        <f>IFERROR(VLOOKUP($G491,'CH2015'!$A$3:$C$1897,3,FALSE),0)</f>
        <v>1</v>
      </c>
      <c r="J491" s="3">
        <f>IFERROR(VLOOKUP($G491,'CH2016'!$A$3:$C$1897,3,FALSE),0)</f>
        <v>0</v>
      </c>
      <c r="K491" s="3">
        <f>IFERROR(VLOOKUP($G491,'CH2017'!$A$3:$C$1897,3,FALSE),0)</f>
        <v>1</v>
      </c>
      <c r="L491" s="3">
        <f>IFERROR(VLOOKUP($G491,'CH2018'!$A$3:$C$1897,3,FALSE),0)</f>
        <v>0</v>
      </c>
      <c r="M491" s="3">
        <f>IFERROR(VLOOKUP($G491,'CH2019'!$A$3:$C$1897,3,FALSE),0)</f>
        <v>2</v>
      </c>
      <c r="N491" s="3">
        <f>IFERROR(VLOOKUP($G491,'CH2020'!$A$3:$C$1897,3,FALSE),0)</f>
        <v>0</v>
      </c>
      <c r="O491" s="17">
        <f t="shared" si="37"/>
        <v>4</v>
      </c>
      <c r="Q491" s="40" t="s">
        <v>832</v>
      </c>
      <c r="R491" s="40" t="s">
        <v>4</v>
      </c>
      <c r="S491" s="40">
        <v>0</v>
      </c>
      <c r="T491" s="3">
        <v>0</v>
      </c>
      <c r="U491" s="3">
        <v>0</v>
      </c>
      <c r="V491" s="3">
        <v>0</v>
      </c>
      <c r="W491" s="3">
        <v>2</v>
      </c>
      <c r="X491" s="3">
        <v>0</v>
      </c>
      <c r="Y491" s="17">
        <v>2</v>
      </c>
    </row>
    <row r="492" spans="1:25" x14ac:dyDescent="0.3">
      <c r="A492" s="40" t="s">
        <v>655</v>
      </c>
      <c r="B492" s="40" t="s">
        <v>4</v>
      </c>
      <c r="C492" s="40">
        <v>11</v>
      </c>
      <c r="D492" s="41">
        <f t="shared" si="36"/>
        <v>1.6560478868828963E-5</v>
      </c>
      <c r="E492" s="42">
        <f t="shared" si="38"/>
        <v>0.99436642618844306</v>
      </c>
      <c r="G492" s="40" t="s">
        <v>655</v>
      </c>
      <c r="H492" s="40" t="s">
        <v>4</v>
      </c>
      <c r="I492" s="40">
        <f>IFERROR(VLOOKUP($G492,'CH2015'!$A$3:$C$1897,3,FALSE),0)</f>
        <v>0</v>
      </c>
      <c r="J492" s="3">
        <f>IFERROR(VLOOKUP($G492,'CH2016'!$A$3:$C$1897,3,FALSE),0)</f>
        <v>0</v>
      </c>
      <c r="K492" s="3">
        <f>IFERROR(VLOOKUP($G492,'CH2017'!$A$3:$C$1897,3,FALSE),0)</f>
        <v>1</v>
      </c>
      <c r="L492" s="3">
        <f>IFERROR(VLOOKUP($G492,'CH2018'!$A$3:$C$1897,3,FALSE),0)</f>
        <v>0</v>
      </c>
      <c r="M492" s="3">
        <f>IFERROR(VLOOKUP($G492,'CH2019'!$A$3:$C$1897,3,FALSE),0)</f>
        <v>0</v>
      </c>
      <c r="N492" s="3">
        <f>IFERROR(VLOOKUP($G492,'CH2020'!$A$3:$C$1897,3,FALSE),0)</f>
        <v>0</v>
      </c>
      <c r="O492" s="17">
        <f t="shared" si="37"/>
        <v>1</v>
      </c>
      <c r="Q492" s="40" t="s">
        <v>975</v>
      </c>
      <c r="R492" s="40" t="s">
        <v>4</v>
      </c>
      <c r="S492" s="40">
        <v>1</v>
      </c>
      <c r="T492" s="3">
        <v>0</v>
      </c>
      <c r="U492" s="3">
        <v>0</v>
      </c>
      <c r="V492" s="3">
        <v>1</v>
      </c>
      <c r="W492" s="3">
        <v>0</v>
      </c>
      <c r="X492" s="3">
        <v>0</v>
      </c>
      <c r="Y492" s="17">
        <v>2</v>
      </c>
    </row>
    <row r="493" spans="1:25" x14ac:dyDescent="0.3">
      <c r="A493" s="40" t="s">
        <v>679</v>
      </c>
      <c r="B493" s="40" t="s">
        <v>4</v>
      </c>
      <c r="C493" s="40">
        <v>11</v>
      </c>
      <c r="D493" s="41">
        <f t="shared" si="36"/>
        <v>1.6560478868828963E-5</v>
      </c>
      <c r="E493" s="42">
        <f t="shared" si="38"/>
        <v>0.99438298666731184</v>
      </c>
      <c r="G493" s="40" t="s">
        <v>679</v>
      </c>
      <c r="H493" s="40" t="s">
        <v>4</v>
      </c>
      <c r="I493" s="40">
        <f>IFERROR(VLOOKUP($G493,'CH2015'!$A$3:$C$1897,3,FALSE),0)</f>
        <v>2</v>
      </c>
      <c r="J493" s="3">
        <f>IFERROR(VLOOKUP($G493,'CH2016'!$A$3:$C$1897,3,FALSE),0)</f>
        <v>0</v>
      </c>
      <c r="K493" s="3">
        <f>IFERROR(VLOOKUP($G493,'CH2017'!$A$3:$C$1897,3,FALSE),0)</f>
        <v>2</v>
      </c>
      <c r="L493" s="3">
        <f>IFERROR(VLOOKUP($G493,'CH2018'!$A$3:$C$1897,3,FALSE),0)</f>
        <v>0</v>
      </c>
      <c r="M493" s="3">
        <f>IFERROR(VLOOKUP($G493,'CH2019'!$A$3:$C$1897,3,FALSE),0)</f>
        <v>0</v>
      </c>
      <c r="N493" s="3">
        <f>IFERROR(VLOOKUP($G493,'CH2020'!$A$3:$C$1897,3,FALSE),0)</f>
        <v>0</v>
      </c>
      <c r="O493" s="17">
        <f t="shared" si="37"/>
        <v>4</v>
      </c>
      <c r="Q493" s="40" t="s">
        <v>991</v>
      </c>
      <c r="R493" s="40" t="s">
        <v>4</v>
      </c>
      <c r="S493" s="40">
        <v>1</v>
      </c>
      <c r="T493" s="3">
        <v>0</v>
      </c>
      <c r="U493" s="3">
        <v>0</v>
      </c>
      <c r="V493" s="3">
        <v>1</v>
      </c>
      <c r="W493" s="3">
        <v>0</v>
      </c>
      <c r="X493" s="3">
        <v>0</v>
      </c>
      <c r="Y493" s="17">
        <v>2</v>
      </c>
    </row>
    <row r="494" spans="1:25" x14ac:dyDescent="0.3">
      <c r="A494" s="40" t="s">
        <v>243</v>
      </c>
      <c r="B494" s="40" t="s">
        <v>4</v>
      </c>
      <c r="C494" s="40">
        <v>11</v>
      </c>
      <c r="D494" s="41">
        <f t="shared" si="36"/>
        <v>1.6560478868828963E-5</v>
      </c>
      <c r="E494" s="42">
        <f t="shared" si="38"/>
        <v>0.99439954714618062</v>
      </c>
      <c r="G494" s="40" t="s">
        <v>243</v>
      </c>
      <c r="H494" s="40" t="s">
        <v>4</v>
      </c>
      <c r="I494" s="40">
        <f>IFERROR(VLOOKUP($G494,'CH2015'!$A$3:$C$1897,3,FALSE),0)</f>
        <v>0</v>
      </c>
      <c r="J494" s="3">
        <f>IFERROR(VLOOKUP($G494,'CH2016'!$A$3:$C$1897,3,FALSE),0)</f>
        <v>0</v>
      </c>
      <c r="K494" s="3">
        <f>IFERROR(VLOOKUP($G494,'CH2017'!$A$3:$C$1897,3,FALSE),0)</f>
        <v>0</v>
      </c>
      <c r="L494" s="3">
        <f>IFERROR(VLOOKUP($G494,'CH2018'!$A$3:$C$1897,3,FALSE),0)</f>
        <v>0</v>
      </c>
      <c r="M494" s="3">
        <f>IFERROR(VLOOKUP($G494,'CH2019'!$A$3:$C$1897,3,FALSE),0)</f>
        <v>0</v>
      </c>
      <c r="N494" s="3">
        <f>IFERROR(VLOOKUP($G494,'CH2020'!$A$3:$C$1897,3,FALSE),0)</f>
        <v>0</v>
      </c>
      <c r="O494" s="17">
        <f t="shared" si="37"/>
        <v>0</v>
      </c>
      <c r="Q494" s="9" t="s">
        <v>902</v>
      </c>
      <c r="R494" s="9" t="s">
        <v>4</v>
      </c>
      <c r="S494" s="9">
        <v>0</v>
      </c>
      <c r="T494" s="5">
        <v>0</v>
      </c>
      <c r="U494" s="5">
        <v>0</v>
      </c>
      <c r="V494" s="5">
        <v>2</v>
      </c>
      <c r="W494" s="5">
        <v>0</v>
      </c>
      <c r="X494" s="5">
        <v>0</v>
      </c>
      <c r="Y494" s="17">
        <v>2</v>
      </c>
    </row>
    <row r="495" spans="1:25" x14ac:dyDescent="0.3">
      <c r="A495" s="40" t="s">
        <v>712</v>
      </c>
      <c r="B495" s="40" t="s">
        <v>4</v>
      </c>
      <c r="C495" s="40">
        <v>11</v>
      </c>
      <c r="D495" s="41">
        <f t="shared" si="36"/>
        <v>1.6560478868828963E-5</v>
      </c>
      <c r="E495" s="42">
        <f t="shared" si="38"/>
        <v>0.99441610762504939</v>
      </c>
      <c r="G495" s="40" t="s">
        <v>712</v>
      </c>
      <c r="H495" s="40" t="s">
        <v>4</v>
      </c>
      <c r="I495" s="40">
        <f>IFERROR(VLOOKUP($G495,'CH2015'!$A$3:$C$1897,3,FALSE),0)</f>
        <v>0</v>
      </c>
      <c r="J495" s="3">
        <f>IFERROR(VLOOKUP($G495,'CH2016'!$A$3:$C$1897,3,FALSE),0)</f>
        <v>0</v>
      </c>
      <c r="K495" s="3">
        <f>IFERROR(VLOOKUP($G495,'CH2017'!$A$3:$C$1897,3,FALSE),0)</f>
        <v>0</v>
      </c>
      <c r="L495" s="3">
        <f>IFERROR(VLOOKUP($G495,'CH2018'!$A$3:$C$1897,3,FALSE),0)</f>
        <v>0</v>
      </c>
      <c r="M495" s="3">
        <f>IFERROR(VLOOKUP($G495,'CH2019'!$A$3:$C$1897,3,FALSE),0)</f>
        <v>0</v>
      </c>
      <c r="N495" s="3">
        <f>IFERROR(VLOOKUP($G495,'CH2020'!$A$3:$C$1897,3,FALSE),0)</f>
        <v>0</v>
      </c>
      <c r="O495" s="17">
        <f t="shared" si="37"/>
        <v>0</v>
      </c>
      <c r="Q495" s="40" t="s">
        <v>1101</v>
      </c>
      <c r="R495" s="40" t="s">
        <v>4</v>
      </c>
      <c r="S495" s="40">
        <v>0</v>
      </c>
      <c r="T495" s="3">
        <v>0</v>
      </c>
      <c r="U495" s="3">
        <v>0</v>
      </c>
      <c r="V495" s="3">
        <v>2</v>
      </c>
      <c r="W495" s="3">
        <v>0</v>
      </c>
      <c r="X495" s="3">
        <v>0</v>
      </c>
      <c r="Y495" s="17">
        <v>2</v>
      </c>
    </row>
    <row r="496" spans="1:25" x14ac:dyDescent="0.3">
      <c r="A496" s="40" t="s">
        <v>770</v>
      </c>
      <c r="B496" s="40" t="s">
        <v>4</v>
      </c>
      <c r="C496" s="40">
        <v>11</v>
      </c>
      <c r="D496" s="41">
        <f t="shared" si="36"/>
        <v>1.6560478868828963E-5</v>
      </c>
      <c r="E496" s="42">
        <f t="shared" si="38"/>
        <v>0.99443266810391817</v>
      </c>
      <c r="G496" s="40" t="s">
        <v>770</v>
      </c>
      <c r="H496" s="40" t="s">
        <v>4</v>
      </c>
      <c r="I496" s="40">
        <f>IFERROR(VLOOKUP($G496,'CH2015'!$A$3:$C$1897,3,FALSE),0)</f>
        <v>0</v>
      </c>
      <c r="J496" s="3">
        <f>IFERROR(VLOOKUP($G496,'CH2016'!$A$3:$C$1897,3,FALSE),0)</f>
        <v>0</v>
      </c>
      <c r="K496" s="3">
        <f>IFERROR(VLOOKUP($G496,'CH2017'!$A$3:$C$1897,3,FALSE),0)</f>
        <v>0</v>
      </c>
      <c r="L496" s="3">
        <f>IFERROR(VLOOKUP($G496,'CH2018'!$A$3:$C$1897,3,FALSE),0)</f>
        <v>1</v>
      </c>
      <c r="M496" s="3">
        <f>IFERROR(VLOOKUP($G496,'CH2019'!$A$3:$C$1897,3,FALSE),0)</f>
        <v>0</v>
      </c>
      <c r="N496" s="3">
        <f>IFERROR(VLOOKUP($G496,'CH2020'!$A$3:$C$1897,3,FALSE),0)</f>
        <v>0</v>
      </c>
      <c r="O496" s="17">
        <f t="shared" si="37"/>
        <v>1</v>
      </c>
      <c r="Q496" s="40" t="s">
        <v>1083</v>
      </c>
      <c r="R496" s="40" t="s">
        <v>4</v>
      </c>
      <c r="S496" s="40">
        <v>0</v>
      </c>
      <c r="T496" s="3">
        <v>0</v>
      </c>
      <c r="U496" s="3">
        <v>2</v>
      </c>
      <c r="V496" s="3">
        <v>0</v>
      </c>
      <c r="W496" s="3">
        <v>0</v>
      </c>
      <c r="X496" s="3">
        <v>0</v>
      </c>
      <c r="Y496" s="17">
        <v>2</v>
      </c>
    </row>
    <row r="497" spans="1:25" x14ac:dyDescent="0.3">
      <c r="A497" s="40" t="s">
        <v>788</v>
      </c>
      <c r="B497" s="40" t="s">
        <v>4</v>
      </c>
      <c r="C497" s="40">
        <v>11</v>
      </c>
      <c r="D497" s="41">
        <f t="shared" si="36"/>
        <v>1.6560478868828963E-5</v>
      </c>
      <c r="E497" s="42">
        <f t="shared" si="38"/>
        <v>0.99444922858278695</v>
      </c>
      <c r="G497" s="40" t="s">
        <v>788</v>
      </c>
      <c r="H497" s="40" t="s">
        <v>4</v>
      </c>
      <c r="I497" s="40">
        <f>IFERROR(VLOOKUP($G497,'CH2015'!$A$3:$C$1897,3,FALSE),0)</f>
        <v>0</v>
      </c>
      <c r="J497" s="3">
        <f>IFERROR(VLOOKUP($G497,'CH2016'!$A$3:$C$1897,3,FALSE),0)</f>
        <v>0</v>
      </c>
      <c r="K497" s="3">
        <f>IFERROR(VLOOKUP($G497,'CH2017'!$A$3:$C$1897,3,FALSE),0)</f>
        <v>0</v>
      </c>
      <c r="L497" s="3">
        <f>IFERROR(VLOOKUP($G497,'CH2018'!$A$3:$C$1897,3,FALSE),0)</f>
        <v>0</v>
      </c>
      <c r="M497" s="3">
        <f>IFERROR(VLOOKUP($G497,'CH2019'!$A$3:$C$1897,3,FALSE),0)</f>
        <v>0</v>
      </c>
      <c r="N497" s="3">
        <f>IFERROR(VLOOKUP($G497,'CH2020'!$A$3:$C$1897,3,FALSE),0)</f>
        <v>0</v>
      </c>
      <c r="O497" s="17">
        <f t="shared" si="37"/>
        <v>0</v>
      </c>
      <c r="Q497" s="40" t="s">
        <v>1077</v>
      </c>
      <c r="R497" s="40" t="s">
        <v>4</v>
      </c>
      <c r="S497" s="40">
        <v>0</v>
      </c>
      <c r="T497" s="3">
        <v>1</v>
      </c>
      <c r="U497" s="3">
        <v>0</v>
      </c>
      <c r="V497" s="3">
        <v>0</v>
      </c>
      <c r="W497" s="3">
        <v>1</v>
      </c>
      <c r="X497" s="3">
        <v>0</v>
      </c>
      <c r="Y497" s="17">
        <v>2</v>
      </c>
    </row>
    <row r="498" spans="1:25" x14ac:dyDescent="0.3">
      <c r="A498" s="40" t="s">
        <v>431</v>
      </c>
      <c r="B498" s="40" t="s">
        <v>4</v>
      </c>
      <c r="C498" s="40">
        <v>11</v>
      </c>
      <c r="D498" s="41">
        <f t="shared" si="36"/>
        <v>1.6560478868828963E-5</v>
      </c>
      <c r="E498" s="42">
        <f t="shared" si="38"/>
        <v>0.99446578906165572</v>
      </c>
      <c r="G498" s="40" t="s">
        <v>431</v>
      </c>
      <c r="H498" s="40" t="s">
        <v>4</v>
      </c>
      <c r="I498" s="40">
        <f>IFERROR(VLOOKUP($G498,'CH2015'!$A$3:$C$1897,3,FALSE),0)</f>
        <v>0</v>
      </c>
      <c r="J498" s="3">
        <f>IFERROR(VLOOKUP($G498,'CH2016'!$A$3:$C$1897,3,FALSE),0)</f>
        <v>1</v>
      </c>
      <c r="K498" s="3">
        <f>IFERROR(VLOOKUP($G498,'CH2017'!$A$3:$C$1897,3,FALSE),0)</f>
        <v>1</v>
      </c>
      <c r="L498" s="3">
        <f>IFERROR(VLOOKUP($G498,'CH2018'!$A$3:$C$1897,3,FALSE),0)</f>
        <v>0</v>
      </c>
      <c r="M498" s="3">
        <f>IFERROR(VLOOKUP($G498,'CH2019'!$A$3:$C$1897,3,FALSE),0)</f>
        <v>1</v>
      </c>
      <c r="N498" s="3">
        <f>IFERROR(VLOOKUP($G498,'CH2020'!$A$3:$C$1897,3,FALSE),0)</f>
        <v>0</v>
      </c>
      <c r="O498" s="17">
        <f t="shared" si="37"/>
        <v>3</v>
      </c>
      <c r="Q498" s="40" t="s">
        <v>1110</v>
      </c>
      <c r="R498" s="40" t="s">
        <v>4</v>
      </c>
      <c r="S498" s="40">
        <v>2</v>
      </c>
      <c r="T498" s="3">
        <v>0</v>
      </c>
      <c r="U498" s="3">
        <v>0</v>
      </c>
      <c r="V498" s="3">
        <v>0</v>
      </c>
      <c r="W498" s="3">
        <v>0</v>
      </c>
      <c r="X498" s="3">
        <v>0</v>
      </c>
      <c r="Y498" s="17">
        <v>2</v>
      </c>
    </row>
    <row r="499" spans="1:25" x14ac:dyDescent="0.3">
      <c r="A499" s="40" t="s">
        <v>787</v>
      </c>
      <c r="B499" s="40" t="s">
        <v>4</v>
      </c>
      <c r="C499" s="40">
        <v>11</v>
      </c>
      <c r="D499" s="41">
        <f t="shared" si="36"/>
        <v>1.6560478868828963E-5</v>
      </c>
      <c r="E499" s="42">
        <f t="shared" si="38"/>
        <v>0.9944823495405245</v>
      </c>
      <c r="G499" s="40" t="s">
        <v>787</v>
      </c>
      <c r="H499" s="40" t="s">
        <v>4</v>
      </c>
      <c r="I499" s="40">
        <f>IFERROR(VLOOKUP($G499,'CH2015'!$A$3:$C$1897,3,FALSE),0)</f>
        <v>0</v>
      </c>
      <c r="J499" s="3">
        <f>IFERROR(VLOOKUP($G499,'CH2016'!$A$3:$C$1897,3,FALSE),0)</f>
        <v>0</v>
      </c>
      <c r="K499" s="3">
        <f>IFERROR(VLOOKUP($G499,'CH2017'!$A$3:$C$1897,3,FALSE),0)</f>
        <v>0</v>
      </c>
      <c r="L499" s="3">
        <f>IFERROR(VLOOKUP($G499,'CH2018'!$A$3:$C$1897,3,FALSE),0)</f>
        <v>1</v>
      </c>
      <c r="M499" s="3">
        <f>IFERROR(VLOOKUP($G499,'CH2019'!$A$3:$C$1897,3,FALSE),0)</f>
        <v>0</v>
      </c>
      <c r="N499" s="3">
        <f>IFERROR(VLOOKUP($G499,'CH2020'!$A$3:$C$1897,3,FALSE),0)</f>
        <v>0</v>
      </c>
      <c r="O499" s="17">
        <f t="shared" si="37"/>
        <v>1</v>
      </c>
      <c r="Q499" s="40" t="s">
        <v>1154</v>
      </c>
      <c r="R499" s="40" t="s">
        <v>4</v>
      </c>
      <c r="S499" s="40">
        <v>0</v>
      </c>
      <c r="T499" s="3">
        <v>0</v>
      </c>
      <c r="U499" s="3">
        <v>0</v>
      </c>
      <c r="V499" s="3">
        <v>0</v>
      </c>
      <c r="W499" s="3">
        <v>1</v>
      </c>
      <c r="X499" s="3">
        <v>1</v>
      </c>
      <c r="Y499" s="17">
        <v>2</v>
      </c>
    </row>
    <row r="500" spans="1:25" x14ac:dyDescent="0.3">
      <c r="A500" s="40" t="s">
        <v>309</v>
      </c>
      <c r="B500" s="40" t="s">
        <v>4</v>
      </c>
      <c r="C500" s="40">
        <v>11</v>
      </c>
      <c r="D500" s="41">
        <f t="shared" si="36"/>
        <v>1.6560478868828963E-5</v>
      </c>
      <c r="E500" s="42">
        <f t="shared" si="38"/>
        <v>0.99449891001939328</v>
      </c>
      <c r="G500" s="40" t="s">
        <v>309</v>
      </c>
      <c r="H500" s="40" t="s">
        <v>4</v>
      </c>
      <c r="I500" s="40">
        <f>IFERROR(VLOOKUP($G500,'CH2015'!$A$3:$C$1897,3,FALSE),0)</f>
        <v>0</v>
      </c>
      <c r="J500" s="3">
        <f>IFERROR(VLOOKUP($G500,'CH2016'!$A$3:$C$1897,3,FALSE),0)</f>
        <v>0</v>
      </c>
      <c r="K500" s="3">
        <f>IFERROR(VLOOKUP($G500,'CH2017'!$A$3:$C$1897,3,FALSE),0)</f>
        <v>0</v>
      </c>
      <c r="L500" s="3">
        <f>IFERROR(VLOOKUP($G500,'CH2018'!$A$3:$C$1897,3,FALSE),0)</f>
        <v>0</v>
      </c>
      <c r="M500" s="3">
        <f>IFERROR(VLOOKUP($G500,'CH2019'!$A$3:$C$1897,3,FALSE),0)</f>
        <v>0</v>
      </c>
      <c r="N500" s="3">
        <f>IFERROR(VLOOKUP($G500,'CH2020'!$A$3:$C$1897,3,FALSE),0)</f>
        <v>0</v>
      </c>
      <c r="O500" s="17">
        <f t="shared" si="37"/>
        <v>0</v>
      </c>
      <c r="Q500" s="40" t="s">
        <v>707</v>
      </c>
      <c r="R500" s="40" t="s">
        <v>4</v>
      </c>
      <c r="S500" s="40">
        <v>0</v>
      </c>
      <c r="T500" s="3">
        <v>0</v>
      </c>
      <c r="U500" s="3">
        <v>0</v>
      </c>
      <c r="V500" s="3">
        <v>1</v>
      </c>
      <c r="W500" s="3">
        <v>1</v>
      </c>
      <c r="X500" s="3">
        <v>0</v>
      </c>
      <c r="Y500" s="17">
        <v>2</v>
      </c>
    </row>
    <row r="501" spans="1:25" x14ac:dyDescent="0.3">
      <c r="A501" s="40" t="s">
        <v>232</v>
      </c>
      <c r="B501" s="40" t="s">
        <v>4</v>
      </c>
      <c r="C501" s="40">
        <v>11</v>
      </c>
      <c r="D501" s="41">
        <f t="shared" si="36"/>
        <v>1.6560478868828963E-5</v>
      </c>
      <c r="E501" s="42">
        <f t="shared" si="38"/>
        <v>0.99451547049826206</v>
      </c>
      <c r="G501" s="40" t="s">
        <v>232</v>
      </c>
      <c r="H501" s="40" t="s">
        <v>4</v>
      </c>
      <c r="I501" s="40">
        <f>IFERROR(VLOOKUP($G501,'CH2015'!$A$3:$C$1897,3,FALSE),0)</f>
        <v>0</v>
      </c>
      <c r="J501" s="3">
        <f>IFERROR(VLOOKUP($G501,'CH2016'!$A$3:$C$1897,3,FALSE),0)</f>
        <v>0</v>
      </c>
      <c r="K501" s="3">
        <f>IFERROR(VLOOKUP($G501,'CH2017'!$A$3:$C$1897,3,FALSE),0)</f>
        <v>0</v>
      </c>
      <c r="L501" s="3">
        <f>IFERROR(VLOOKUP($G501,'CH2018'!$A$3:$C$1897,3,FALSE),0)</f>
        <v>0</v>
      </c>
      <c r="M501" s="3">
        <f>IFERROR(VLOOKUP($G501,'CH2019'!$A$3:$C$1897,3,FALSE),0)</f>
        <v>0</v>
      </c>
      <c r="N501" s="3">
        <f>IFERROR(VLOOKUP($G501,'CH2020'!$A$3:$C$1897,3,FALSE),0)</f>
        <v>0</v>
      </c>
      <c r="O501" s="17">
        <f t="shared" si="37"/>
        <v>0</v>
      </c>
      <c r="Q501" s="40" t="s">
        <v>1037</v>
      </c>
      <c r="R501" s="40" t="s">
        <v>4</v>
      </c>
      <c r="S501" s="40">
        <v>0</v>
      </c>
      <c r="T501" s="3">
        <v>0</v>
      </c>
      <c r="U501" s="3">
        <v>0</v>
      </c>
      <c r="V501" s="3">
        <v>0</v>
      </c>
      <c r="W501" s="3">
        <v>0</v>
      </c>
      <c r="X501" s="3">
        <v>2</v>
      </c>
      <c r="Y501" s="17">
        <v>2</v>
      </c>
    </row>
    <row r="502" spans="1:25" x14ac:dyDescent="0.3">
      <c r="A502" s="40" t="s">
        <v>391</v>
      </c>
      <c r="B502" s="40" t="s">
        <v>4</v>
      </c>
      <c r="C502" s="40">
        <v>11</v>
      </c>
      <c r="D502" s="41">
        <f t="shared" si="36"/>
        <v>1.6560478868828963E-5</v>
      </c>
      <c r="E502" s="42">
        <f t="shared" si="38"/>
        <v>0.99453203097713083</v>
      </c>
      <c r="G502" s="40" t="s">
        <v>391</v>
      </c>
      <c r="H502" s="40" t="s">
        <v>4</v>
      </c>
      <c r="I502" s="40">
        <f>IFERROR(VLOOKUP($G502,'CH2015'!$A$3:$C$1897,3,FALSE),0)</f>
        <v>1</v>
      </c>
      <c r="J502" s="3">
        <f>IFERROR(VLOOKUP($G502,'CH2016'!$A$3:$C$1897,3,FALSE),0)</f>
        <v>0</v>
      </c>
      <c r="K502" s="3">
        <f>IFERROR(VLOOKUP($G502,'CH2017'!$A$3:$C$1897,3,FALSE),0)</f>
        <v>0</v>
      </c>
      <c r="L502" s="3">
        <f>IFERROR(VLOOKUP($G502,'CH2018'!$A$3:$C$1897,3,FALSE),0)</f>
        <v>2</v>
      </c>
      <c r="M502" s="3">
        <f>IFERROR(VLOOKUP($G502,'CH2019'!$A$3:$C$1897,3,FALSE),0)</f>
        <v>0</v>
      </c>
      <c r="N502" s="3">
        <f>IFERROR(VLOOKUP($G502,'CH2020'!$A$3:$C$1897,3,FALSE),0)</f>
        <v>1</v>
      </c>
      <c r="O502" s="17">
        <f t="shared" si="37"/>
        <v>4</v>
      </c>
      <c r="Q502" s="40" t="s">
        <v>1014</v>
      </c>
      <c r="R502" s="40" t="s">
        <v>4</v>
      </c>
      <c r="S502" s="40">
        <v>0</v>
      </c>
      <c r="T502" s="3">
        <v>0</v>
      </c>
      <c r="U502" s="3">
        <v>0</v>
      </c>
      <c r="V502" s="3">
        <v>0</v>
      </c>
      <c r="W502" s="3">
        <v>1</v>
      </c>
      <c r="X502" s="3">
        <v>1</v>
      </c>
      <c r="Y502" s="17">
        <v>2</v>
      </c>
    </row>
    <row r="503" spans="1:25" x14ac:dyDescent="0.3">
      <c r="A503" s="40" t="s">
        <v>808</v>
      </c>
      <c r="B503" s="40" t="s">
        <v>4</v>
      </c>
      <c r="C503" s="40">
        <v>10</v>
      </c>
      <c r="D503" s="41">
        <f t="shared" si="36"/>
        <v>1.5054980789844513E-5</v>
      </c>
      <c r="E503" s="42">
        <f t="shared" si="38"/>
        <v>0.99454708595792063</v>
      </c>
      <c r="G503" s="40" t="s">
        <v>808</v>
      </c>
      <c r="H503" s="40" t="s">
        <v>4</v>
      </c>
      <c r="I503" s="40">
        <f>IFERROR(VLOOKUP($G503,'CH2015'!$A$3:$C$1897,3,FALSE),0)</f>
        <v>0</v>
      </c>
      <c r="J503" s="3">
        <f>IFERROR(VLOOKUP($G503,'CH2016'!$A$3:$C$1897,3,FALSE),0)</f>
        <v>0</v>
      </c>
      <c r="K503" s="3">
        <f>IFERROR(VLOOKUP($G503,'CH2017'!$A$3:$C$1897,3,FALSE),0)</f>
        <v>0</v>
      </c>
      <c r="L503" s="3">
        <f>IFERROR(VLOOKUP($G503,'CH2018'!$A$3:$C$1897,3,FALSE),0)</f>
        <v>0</v>
      </c>
      <c r="M503" s="3">
        <f>IFERROR(VLOOKUP($G503,'CH2019'!$A$3:$C$1897,3,FALSE),0)</f>
        <v>2</v>
      </c>
      <c r="N503" s="3">
        <f>IFERROR(VLOOKUP($G503,'CH2020'!$A$3:$C$1897,3,FALSE),0)</f>
        <v>0</v>
      </c>
      <c r="O503" s="17">
        <f t="shared" si="37"/>
        <v>2</v>
      </c>
      <c r="Q503" s="40" t="s">
        <v>1282</v>
      </c>
      <c r="R503" s="40" t="s">
        <v>4</v>
      </c>
      <c r="S503" s="40">
        <v>1</v>
      </c>
      <c r="T503" s="3">
        <v>0</v>
      </c>
      <c r="U503" s="3">
        <v>0</v>
      </c>
      <c r="V503" s="3">
        <v>0</v>
      </c>
      <c r="W503" s="3">
        <v>1</v>
      </c>
      <c r="X503" s="3">
        <v>0</v>
      </c>
      <c r="Y503" s="17">
        <v>2</v>
      </c>
    </row>
    <row r="504" spans="1:25" x14ac:dyDescent="0.3">
      <c r="A504" s="40" t="s">
        <v>668</v>
      </c>
      <c r="B504" s="40" t="s">
        <v>4</v>
      </c>
      <c r="C504" s="40">
        <v>10</v>
      </c>
      <c r="D504" s="41">
        <f t="shared" si="36"/>
        <v>1.5054980789844513E-5</v>
      </c>
      <c r="E504" s="42">
        <f t="shared" si="38"/>
        <v>0.99456214093871043</v>
      </c>
      <c r="G504" s="40" t="s">
        <v>668</v>
      </c>
      <c r="H504" s="40" t="s">
        <v>4</v>
      </c>
      <c r="I504" s="40">
        <f>IFERROR(VLOOKUP($G504,'CH2015'!$A$3:$C$1897,3,FALSE),0)</f>
        <v>0</v>
      </c>
      <c r="J504" s="3">
        <f>IFERROR(VLOOKUP($G504,'CH2016'!$A$3:$C$1897,3,FALSE),0)</f>
        <v>0</v>
      </c>
      <c r="K504" s="3">
        <f>IFERROR(VLOOKUP($G504,'CH2017'!$A$3:$C$1897,3,FALSE),0)</f>
        <v>0</v>
      </c>
      <c r="L504" s="3">
        <f>IFERROR(VLOOKUP($G504,'CH2018'!$A$3:$C$1897,3,FALSE),0)</f>
        <v>0</v>
      </c>
      <c r="M504" s="3">
        <f>IFERROR(VLOOKUP($G504,'CH2019'!$A$3:$C$1897,3,FALSE),0)</f>
        <v>0</v>
      </c>
      <c r="N504" s="3">
        <f>IFERROR(VLOOKUP($G504,'CH2020'!$A$3:$C$1897,3,FALSE),0)</f>
        <v>0</v>
      </c>
      <c r="O504" s="17">
        <f t="shared" si="37"/>
        <v>0</v>
      </c>
      <c r="Q504" s="40" t="s">
        <v>1147</v>
      </c>
      <c r="R504" s="40" t="s">
        <v>4</v>
      </c>
      <c r="S504" s="40">
        <v>1</v>
      </c>
      <c r="T504" s="3">
        <v>0</v>
      </c>
      <c r="U504" s="3">
        <v>0</v>
      </c>
      <c r="V504" s="3">
        <v>1</v>
      </c>
      <c r="W504" s="3">
        <v>0</v>
      </c>
      <c r="X504" s="3">
        <v>0</v>
      </c>
      <c r="Y504" s="17">
        <v>2</v>
      </c>
    </row>
    <row r="505" spans="1:25" x14ac:dyDescent="0.3">
      <c r="A505" s="40" t="s">
        <v>749</v>
      </c>
      <c r="B505" s="40" t="s">
        <v>4</v>
      </c>
      <c r="C505" s="40">
        <v>10</v>
      </c>
      <c r="D505" s="41">
        <f t="shared" si="36"/>
        <v>1.5054980789844513E-5</v>
      </c>
      <c r="E505" s="42">
        <f t="shared" si="38"/>
        <v>0.99457719591950022</v>
      </c>
      <c r="G505" s="40" t="s">
        <v>749</v>
      </c>
      <c r="H505" s="40" t="s">
        <v>4</v>
      </c>
      <c r="I505" s="40">
        <f>IFERROR(VLOOKUP($G505,'CH2015'!$A$3:$C$1897,3,FALSE),0)</f>
        <v>0</v>
      </c>
      <c r="J505" s="3">
        <f>IFERROR(VLOOKUP($G505,'CH2016'!$A$3:$C$1897,3,FALSE),0)</f>
        <v>0</v>
      </c>
      <c r="K505" s="3">
        <f>IFERROR(VLOOKUP($G505,'CH2017'!$A$3:$C$1897,3,FALSE),0)</f>
        <v>2</v>
      </c>
      <c r="L505" s="3">
        <f>IFERROR(VLOOKUP($G505,'CH2018'!$A$3:$C$1897,3,FALSE),0)</f>
        <v>2</v>
      </c>
      <c r="M505" s="3">
        <f>IFERROR(VLOOKUP($G505,'CH2019'!$A$3:$C$1897,3,FALSE),0)</f>
        <v>1</v>
      </c>
      <c r="N505" s="3">
        <f>IFERROR(VLOOKUP($G505,'CH2020'!$A$3:$C$1897,3,FALSE),0)</f>
        <v>0</v>
      </c>
      <c r="O505" s="17">
        <f t="shared" si="37"/>
        <v>5</v>
      </c>
      <c r="Q505" s="40" t="s">
        <v>884</v>
      </c>
      <c r="R505" s="40" t="s">
        <v>4</v>
      </c>
      <c r="S505" s="40">
        <v>1</v>
      </c>
      <c r="T505" s="3">
        <v>0</v>
      </c>
      <c r="U505" s="3">
        <v>0</v>
      </c>
      <c r="V505" s="3">
        <v>1</v>
      </c>
      <c r="W505" s="3">
        <v>0</v>
      </c>
      <c r="X505" s="3">
        <v>0</v>
      </c>
      <c r="Y505" s="17">
        <v>2</v>
      </c>
    </row>
    <row r="506" spans="1:25" x14ac:dyDescent="0.3">
      <c r="A506" s="40" t="s">
        <v>411</v>
      </c>
      <c r="B506" s="40" t="s">
        <v>4</v>
      </c>
      <c r="C506" s="40">
        <v>10</v>
      </c>
      <c r="D506" s="41">
        <f t="shared" si="36"/>
        <v>1.5054980789844513E-5</v>
      </c>
      <c r="E506" s="42">
        <f t="shared" si="38"/>
        <v>0.99459225090029002</v>
      </c>
      <c r="G506" s="40" t="s">
        <v>411</v>
      </c>
      <c r="H506" s="40" t="s">
        <v>4</v>
      </c>
      <c r="I506" s="40">
        <f>IFERROR(VLOOKUP($G506,'CH2015'!$A$3:$C$1897,3,FALSE),0)</f>
        <v>1</v>
      </c>
      <c r="J506" s="3">
        <f>IFERROR(VLOOKUP($G506,'CH2016'!$A$3:$C$1897,3,FALSE),0)</f>
        <v>1</v>
      </c>
      <c r="K506" s="3">
        <f>IFERROR(VLOOKUP($G506,'CH2017'!$A$3:$C$1897,3,FALSE),0)</f>
        <v>0</v>
      </c>
      <c r="L506" s="3">
        <f>IFERROR(VLOOKUP($G506,'CH2018'!$A$3:$C$1897,3,FALSE),0)</f>
        <v>0</v>
      </c>
      <c r="M506" s="3">
        <f>IFERROR(VLOOKUP($G506,'CH2019'!$A$3:$C$1897,3,FALSE),0)</f>
        <v>0</v>
      </c>
      <c r="N506" s="3">
        <f>IFERROR(VLOOKUP($G506,'CH2020'!$A$3:$C$1897,3,FALSE),0)</f>
        <v>1</v>
      </c>
      <c r="O506" s="17">
        <f t="shared" si="37"/>
        <v>3</v>
      </c>
      <c r="Q506" s="40" t="s">
        <v>966</v>
      </c>
      <c r="R506" s="40" t="s">
        <v>4</v>
      </c>
      <c r="S506" s="40">
        <v>1</v>
      </c>
      <c r="T506" s="3">
        <v>0</v>
      </c>
      <c r="U506" s="3">
        <v>0</v>
      </c>
      <c r="V506" s="3">
        <v>0</v>
      </c>
      <c r="W506" s="3">
        <v>1</v>
      </c>
      <c r="X506" s="3">
        <v>0</v>
      </c>
      <c r="Y506" s="17">
        <v>2</v>
      </c>
    </row>
    <row r="507" spans="1:25" x14ac:dyDescent="0.3">
      <c r="A507" s="40" t="s">
        <v>826</v>
      </c>
      <c r="B507" s="40" t="s">
        <v>4</v>
      </c>
      <c r="C507" s="40">
        <v>10</v>
      </c>
      <c r="D507" s="41">
        <f t="shared" si="36"/>
        <v>1.5054980789844513E-5</v>
      </c>
      <c r="E507" s="42">
        <f t="shared" si="38"/>
        <v>0.99460730588107982</v>
      </c>
      <c r="G507" s="40" t="s">
        <v>826</v>
      </c>
      <c r="H507" s="40" t="s">
        <v>4</v>
      </c>
      <c r="I507" s="40">
        <f>IFERROR(VLOOKUP($G507,'CH2015'!$A$3:$C$1897,3,FALSE),0)</f>
        <v>0</v>
      </c>
      <c r="J507" s="3">
        <f>IFERROR(VLOOKUP($G507,'CH2016'!$A$3:$C$1897,3,FALSE),0)</f>
        <v>1</v>
      </c>
      <c r="K507" s="3">
        <f>IFERROR(VLOOKUP($G507,'CH2017'!$A$3:$C$1897,3,FALSE),0)</f>
        <v>1</v>
      </c>
      <c r="L507" s="3">
        <f>IFERROR(VLOOKUP($G507,'CH2018'!$A$3:$C$1897,3,FALSE),0)</f>
        <v>2</v>
      </c>
      <c r="M507" s="3">
        <f>IFERROR(VLOOKUP($G507,'CH2019'!$A$3:$C$1897,3,FALSE),0)</f>
        <v>0</v>
      </c>
      <c r="N507" s="3">
        <f>IFERROR(VLOOKUP($G507,'CH2020'!$A$3:$C$1897,3,FALSE),0)</f>
        <v>0</v>
      </c>
      <c r="O507" s="17">
        <f t="shared" si="37"/>
        <v>4</v>
      </c>
      <c r="Q507" s="40" t="s">
        <v>990</v>
      </c>
      <c r="R507" s="40" t="s">
        <v>4</v>
      </c>
      <c r="S507" s="40">
        <v>0</v>
      </c>
      <c r="T507" s="3">
        <v>0</v>
      </c>
      <c r="U507" s="3">
        <v>1</v>
      </c>
      <c r="V507" s="3">
        <v>0</v>
      </c>
      <c r="W507" s="3">
        <v>0</v>
      </c>
      <c r="X507" s="3">
        <v>1</v>
      </c>
      <c r="Y507" s="17">
        <v>2</v>
      </c>
    </row>
    <row r="508" spans="1:25" x14ac:dyDescent="0.3">
      <c r="A508" s="40" t="s">
        <v>834</v>
      </c>
      <c r="B508" s="40" t="s">
        <v>4</v>
      </c>
      <c r="C508" s="40">
        <v>10</v>
      </c>
      <c r="D508" s="41">
        <f t="shared" si="36"/>
        <v>1.5054980789844513E-5</v>
      </c>
      <c r="E508" s="42">
        <f t="shared" si="38"/>
        <v>0.99462236086186961</v>
      </c>
      <c r="G508" s="40" t="s">
        <v>834</v>
      </c>
      <c r="H508" s="40" t="s">
        <v>4</v>
      </c>
      <c r="I508" s="40">
        <f>IFERROR(VLOOKUP($G508,'CH2015'!$A$3:$C$1897,3,FALSE),0)</f>
        <v>0</v>
      </c>
      <c r="J508" s="3">
        <f>IFERROR(VLOOKUP($G508,'CH2016'!$A$3:$C$1897,3,FALSE),0)</f>
        <v>1</v>
      </c>
      <c r="K508" s="3">
        <f>IFERROR(VLOOKUP($G508,'CH2017'!$A$3:$C$1897,3,FALSE),0)</f>
        <v>0</v>
      </c>
      <c r="L508" s="3">
        <f>IFERROR(VLOOKUP($G508,'CH2018'!$A$3:$C$1897,3,FALSE),0)</f>
        <v>0</v>
      </c>
      <c r="M508" s="3">
        <f>IFERROR(VLOOKUP($G508,'CH2019'!$A$3:$C$1897,3,FALSE),0)</f>
        <v>0</v>
      </c>
      <c r="N508" s="3">
        <f>IFERROR(VLOOKUP($G508,'CH2020'!$A$3:$C$1897,3,FALSE),0)</f>
        <v>0</v>
      </c>
      <c r="O508" s="17">
        <f t="shared" si="37"/>
        <v>1</v>
      </c>
      <c r="Q508" s="40" t="s">
        <v>561</v>
      </c>
      <c r="R508" s="40" t="s">
        <v>4</v>
      </c>
      <c r="S508" s="40">
        <v>0</v>
      </c>
      <c r="T508" s="3">
        <v>1</v>
      </c>
      <c r="U508" s="3">
        <v>0</v>
      </c>
      <c r="V508" s="3">
        <v>1</v>
      </c>
      <c r="W508" s="3">
        <v>0</v>
      </c>
      <c r="X508" s="3">
        <v>0</v>
      </c>
      <c r="Y508" s="17">
        <v>2</v>
      </c>
    </row>
    <row r="509" spans="1:25" x14ac:dyDescent="0.3">
      <c r="A509" s="40" t="s">
        <v>658</v>
      </c>
      <c r="B509" s="40" t="s">
        <v>4</v>
      </c>
      <c r="C509" s="40">
        <v>10</v>
      </c>
      <c r="D509" s="41">
        <f t="shared" si="36"/>
        <v>1.5054980789844513E-5</v>
      </c>
      <c r="E509" s="42">
        <f t="shared" si="38"/>
        <v>0.99463741584265941</v>
      </c>
      <c r="G509" s="40" t="s">
        <v>658</v>
      </c>
      <c r="H509" s="40" t="s">
        <v>4</v>
      </c>
      <c r="I509" s="40">
        <f>IFERROR(VLOOKUP($G509,'CH2015'!$A$3:$C$1897,3,FALSE),0)</f>
        <v>0</v>
      </c>
      <c r="J509" s="3">
        <f>IFERROR(VLOOKUP($G509,'CH2016'!$A$3:$C$1897,3,FALSE),0)</f>
        <v>2</v>
      </c>
      <c r="K509" s="3">
        <f>IFERROR(VLOOKUP($G509,'CH2017'!$A$3:$C$1897,3,FALSE),0)</f>
        <v>0</v>
      </c>
      <c r="L509" s="3">
        <f>IFERROR(VLOOKUP($G509,'CH2018'!$A$3:$C$1897,3,FALSE),0)</f>
        <v>1</v>
      </c>
      <c r="M509" s="3">
        <f>IFERROR(VLOOKUP($G509,'CH2019'!$A$3:$C$1897,3,FALSE),0)</f>
        <v>0</v>
      </c>
      <c r="N509" s="3">
        <f>IFERROR(VLOOKUP($G509,'CH2020'!$A$3:$C$1897,3,FALSE),0)</f>
        <v>0</v>
      </c>
      <c r="O509" s="17">
        <f t="shared" si="37"/>
        <v>3</v>
      </c>
      <c r="Q509" s="40" t="s">
        <v>1233</v>
      </c>
      <c r="R509" s="40" t="s">
        <v>4</v>
      </c>
      <c r="S509" s="40">
        <v>0</v>
      </c>
      <c r="T509" s="3">
        <v>0</v>
      </c>
      <c r="U509" s="3">
        <v>2</v>
      </c>
      <c r="V509" s="3">
        <v>0</v>
      </c>
      <c r="W509" s="3">
        <v>0</v>
      </c>
      <c r="X509" s="3">
        <v>0</v>
      </c>
      <c r="Y509" s="17">
        <v>2</v>
      </c>
    </row>
    <row r="510" spans="1:25" x14ac:dyDescent="0.3">
      <c r="A510" s="40" t="s">
        <v>525</v>
      </c>
      <c r="B510" s="40" t="s">
        <v>4</v>
      </c>
      <c r="C510" s="40">
        <v>10</v>
      </c>
      <c r="D510" s="41">
        <f t="shared" si="36"/>
        <v>1.5054980789844513E-5</v>
      </c>
      <c r="E510" s="42">
        <f t="shared" si="38"/>
        <v>0.99465247082344921</v>
      </c>
      <c r="G510" s="40" t="s">
        <v>525</v>
      </c>
      <c r="H510" s="40" t="s">
        <v>4</v>
      </c>
      <c r="I510" s="40">
        <f>IFERROR(VLOOKUP($G510,'CH2015'!$A$3:$C$1897,3,FALSE),0)</f>
        <v>1</v>
      </c>
      <c r="J510" s="3">
        <f>IFERROR(VLOOKUP($G510,'CH2016'!$A$3:$C$1897,3,FALSE),0)</f>
        <v>0</v>
      </c>
      <c r="K510" s="3">
        <f>IFERROR(VLOOKUP($G510,'CH2017'!$A$3:$C$1897,3,FALSE),0)</f>
        <v>0</v>
      </c>
      <c r="L510" s="3">
        <f>IFERROR(VLOOKUP($G510,'CH2018'!$A$3:$C$1897,3,FALSE),0)</f>
        <v>0</v>
      </c>
      <c r="M510" s="3">
        <f>IFERROR(VLOOKUP($G510,'CH2019'!$A$3:$C$1897,3,FALSE),0)</f>
        <v>0</v>
      </c>
      <c r="N510" s="3">
        <f>IFERROR(VLOOKUP($G510,'CH2020'!$A$3:$C$1897,3,FALSE),0)</f>
        <v>0</v>
      </c>
      <c r="O510" s="17">
        <f t="shared" si="37"/>
        <v>1</v>
      </c>
      <c r="Q510" s="40" t="s">
        <v>357</v>
      </c>
      <c r="R510" s="40" t="s">
        <v>4</v>
      </c>
      <c r="S510" s="40">
        <v>1</v>
      </c>
      <c r="T510" s="3">
        <v>0</v>
      </c>
      <c r="U510" s="3">
        <v>0</v>
      </c>
      <c r="V510" s="3">
        <v>0</v>
      </c>
      <c r="W510" s="3">
        <v>0</v>
      </c>
      <c r="X510" s="3">
        <v>1</v>
      </c>
      <c r="Y510" s="17">
        <v>2</v>
      </c>
    </row>
    <row r="511" spans="1:25" x14ac:dyDescent="0.3">
      <c r="A511" s="40" t="s">
        <v>702</v>
      </c>
      <c r="B511" s="40" t="s">
        <v>4</v>
      </c>
      <c r="C511" s="40">
        <v>10</v>
      </c>
      <c r="D511" s="41">
        <f t="shared" si="36"/>
        <v>1.5054980789844513E-5</v>
      </c>
      <c r="E511" s="42">
        <f t="shared" si="38"/>
        <v>0.99466752580423901</v>
      </c>
      <c r="G511" s="40" t="s">
        <v>702</v>
      </c>
      <c r="H511" s="40" t="s">
        <v>4</v>
      </c>
      <c r="I511" s="40">
        <f>IFERROR(VLOOKUP($G511,'CH2015'!$A$3:$C$1897,3,FALSE),0)</f>
        <v>0</v>
      </c>
      <c r="J511" s="3">
        <f>IFERROR(VLOOKUP($G511,'CH2016'!$A$3:$C$1897,3,FALSE),0)</f>
        <v>0</v>
      </c>
      <c r="K511" s="3">
        <f>IFERROR(VLOOKUP($G511,'CH2017'!$A$3:$C$1897,3,FALSE),0)</f>
        <v>1</v>
      </c>
      <c r="L511" s="3">
        <f>IFERROR(VLOOKUP($G511,'CH2018'!$A$3:$C$1897,3,FALSE),0)</f>
        <v>1</v>
      </c>
      <c r="M511" s="3">
        <f>IFERROR(VLOOKUP($G511,'CH2019'!$A$3:$C$1897,3,FALSE),0)</f>
        <v>1</v>
      </c>
      <c r="N511" s="3">
        <f>IFERROR(VLOOKUP($G511,'CH2020'!$A$3:$C$1897,3,FALSE),0)</f>
        <v>1</v>
      </c>
      <c r="O511" s="17">
        <f t="shared" si="37"/>
        <v>4</v>
      </c>
      <c r="Q511" s="40" t="s">
        <v>1389</v>
      </c>
      <c r="R511" s="40" t="s">
        <v>4</v>
      </c>
      <c r="S511" s="40">
        <v>0</v>
      </c>
      <c r="T511" s="3">
        <v>0</v>
      </c>
      <c r="U511" s="3">
        <v>0</v>
      </c>
      <c r="V511" s="3">
        <v>1</v>
      </c>
      <c r="W511" s="3">
        <v>0</v>
      </c>
      <c r="X511" s="3">
        <v>1</v>
      </c>
      <c r="Y511" s="17">
        <v>2</v>
      </c>
    </row>
    <row r="512" spans="1:25" x14ac:dyDescent="0.3">
      <c r="A512" s="40" t="s">
        <v>473</v>
      </c>
      <c r="B512" s="40" t="s">
        <v>4</v>
      </c>
      <c r="C512" s="40">
        <v>10</v>
      </c>
      <c r="D512" s="41">
        <f t="shared" si="36"/>
        <v>1.5054980789844513E-5</v>
      </c>
      <c r="E512" s="42">
        <f t="shared" si="38"/>
        <v>0.9946825807850288</v>
      </c>
      <c r="G512" s="40" t="s">
        <v>473</v>
      </c>
      <c r="H512" s="40" t="s">
        <v>4</v>
      </c>
      <c r="I512" s="40">
        <f>IFERROR(VLOOKUP($G512,'CH2015'!$A$3:$C$1897,3,FALSE),0)</f>
        <v>0</v>
      </c>
      <c r="J512" s="3">
        <f>IFERROR(VLOOKUP($G512,'CH2016'!$A$3:$C$1897,3,FALSE),0)</f>
        <v>0</v>
      </c>
      <c r="K512" s="3">
        <f>IFERROR(VLOOKUP($G512,'CH2017'!$A$3:$C$1897,3,FALSE),0)</f>
        <v>0</v>
      </c>
      <c r="L512" s="3">
        <f>IFERROR(VLOOKUP($G512,'CH2018'!$A$3:$C$1897,3,FALSE),0)</f>
        <v>0</v>
      </c>
      <c r="M512" s="3">
        <f>IFERROR(VLOOKUP($G512,'CH2019'!$A$3:$C$1897,3,FALSE),0)</f>
        <v>0</v>
      </c>
      <c r="N512" s="3">
        <f>IFERROR(VLOOKUP($G512,'CH2020'!$A$3:$C$1897,3,FALSE),0)</f>
        <v>0</v>
      </c>
      <c r="O512" s="17">
        <f t="shared" si="37"/>
        <v>0</v>
      </c>
      <c r="Q512" s="40" t="s">
        <v>1229</v>
      </c>
      <c r="R512" s="40" t="s">
        <v>4</v>
      </c>
      <c r="S512" s="40">
        <v>0</v>
      </c>
      <c r="T512" s="3">
        <v>0</v>
      </c>
      <c r="U512" s="3">
        <v>1</v>
      </c>
      <c r="V512" s="3">
        <v>1</v>
      </c>
      <c r="W512" s="3">
        <v>0</v>
      </c>
      <c r="X512" s="3">
        <v>0</v>
      </c>
      <c r="Y512" s="17">
        <v>2</v>
      </c>
    </row>
    <row r="513" spans="1:25" x14ac:dyDescent="0.3">
      <c r="A513" s="40" t="s">
        <v>385</v>
      </c>
      <c r="B513" s="40" t="s">
        <v>4</v>
      </c>
      <c r="C513" s="40">
        <v>10</v>
      </c>
      <c r="D513" s="41">
        <f t="shared" si="36"/>
        <v>1.5054980789844513E-5</v>
      </c>
      <c r="E513" s="42">
        <f t="shared" si="38"/>
        <v>0.9946976357658186</v>
      </c>
      <c r="G513" s="40" t="s">
        <v>385</v>
      </c>
      <c r="H513" s="40" t="s">
        <v>4</v>
      </c>
      <c r="I513" s="40">
        <f>IFERROR(VLOOKUP($G513,'CH2015'!$A$3:$C$1897,3,FALSE),0)</f>
        <v>0</v>
      </c>
      <c r="J513" s="3">
        <f>IFERROR(VLOOKUP($G513,'CH2016'!$A$3:$C$1897,3,FALSE),0)</f>
        <v>0</v>
      </c>
      <c r="K513" s="3">
        <f>IFERROR(VLOOKUP($G513,'CH2017'!$A$3:$C$1897,3,FALSE),0)</f>
        <v>0</v>
      </c>
      <c r="L513" s="3">
        <f>IFERROR(VLOOKUP($G513,'CH2018'!$A$3:$C$1897,3,FALSE),0)</f>
        <v>0</v>
      </c>
      <c r="M513" s="3">
        <f>IFERROR(VLOOKUP($G513,'CH2019'!$A$3:$C$1897,3,FALSE),0)</f>
        <v>0</v>
      </c>
      <c r="N513" s="3">
        <f>IFERROR(VLOOKUP($G513,'CH2020'!$A$3:$C$1897,3,FALSE),0)</f>
        <v>0</v>
      </c>
      <c r="O513" s="17">
        <f t="shared" si="37"/>
        <v>0</v>
      </c>
      <c r="Q513" s="40" t="s">
        <v>1321</v>
      </c>
      <c r="R513" s="40" t="s">
        <v>4</v>
      </c>
      <c r="S513" s="40">
        <v>0</v>
      </c>
      <c r="T513" s="3">
        <v>0</v>
      </c>
      <c r="U513" s="3">
        <v>0</v>
      </c>
      <c r="V513" s="3">
        <v>0</v>
      </c>
      <c r="W513" s="3">
        <v>1</v>
      </c>
      <c r="X513" s="3">
        <v>1</v>
      </c>
      <c r="Y513" s="17">
        <v>2</v>
      </c>
    </row>
    <row r="514" spans="1:25" x14ac:dyDescent="0.3">
      <c r="A514" s="40" t="s">
        <v>790</v>
      </c>
      <c r="B514" s="40" t="s">
        <v>4</v>
      </c>
      <c r="C514" s="40">
        <v>10</v>
      </c>
      <c r="D514" s="41">
        <f t="shared" si="36"/>
        <v>1.5054980789844513E-5</v>
      </c>
      <c r="E514" s="42">
        <f t="shared" si="38"/>
        <v>0.9947126907466084</v>
      </c>
      <c r="G514" s="40" t="s">
        <v>790</v>
      </c>
      <c r="H514" s="40" t="s">
        <v>4</v>
      </c>
      <c r="I514" s="40">
        <f>IFERROR(VLOOKUP($G514,'CH2015'!$A$3:$C$1897,3,FALSE),0)</f>
        <v>0</v>
      </c>
      <c r="J514" s="3">
        <f>IFERROR(VLOOKUP($G514,'CH2016'!$A$3:$C$1897,3,FALSE),0)</f>
        <v>0</v>
      </c>
      <c r="K514" s="3">
        <f>IFERROR(VLOOKUP($G514,'CH2017'!$A$3:$C$1897,3,FALSE),0)</f>
        <v>0</v>
      </c>
      <c r="L514" s="3">
        <f>IFERROR(VLOOKUP($G514,'CH2018'!$A$3:$C$1897,3,FALSE),0)</f>
        <v>0</v>
      </c>
      <c r="M514" s="3">
        <f>IFERROR(VLOOKUP($G514,'CH2019'!$A$3:$C$1897,3,FALSE),0)</f>
        <v>0</v>
      </c>
      <c r="N514" s="3">
        <f>IFERROR(VLOOKUP($G514,'CH2020'!$A$3:$C$1897,3,FALSE),0)</f>
        <v>0</v>
      </c>
      <c r="O514" s="17">
        <f t="shared" si="37"/>
        <v>0</v>
      </c>
      <c r="Q514" s="40" t="s">
        <v>1298</v>
      </c>
      <c r="R514" s="40" t="s">
        <v>4</v>
      </c>
      <c r="S514" s="40">
        <v>0</v>
      </c>
      <c r="T514" s="3">
        <v>0</v>
      </c>
      <c r="U514" s="3">
        <v>2</v>
      </c>
      <c r="V514" s="3">
        <v>0</v>
      </c>
      <c r="W514" s="3">
        <v>0</v>
      </c>
      <c r="X514" s="3">
        <v>0</v>
      </c>
      <c r="Y514" s="17">
        <v>2</v>
      </c>
    </row>
    <row r="515" spans="1:25" x14ac:dyDescent="0.3">
      <c r="A515" s="40" t="s">
        <v>741</v>
      </c>
      <c r="B515" s="40" t="s">
        <v>4</v>
      </c>
      <c r="C515" s="40">
        <v>10</v>
      </c>
      <c r="D515" s="41">
        <f t="shared" si="36"/>
        <v>1.5054980789844513E-5</v>
      </c>
      <c r="E515" s="42">
        <f t="shared" si="38"/>
        <v>0.99472774572739819</v>
      </c>
      <c r="G515" s="40" t="s">
        <v>741</v>
      </c>
      <c r="H515" s="40" t="s">
        <v>4</v>
      </c>
      <c r="I515" s="40">
        <f>IFERROR(VLOOKUP($G515,'CH2015'!$A$3:$C$1897,3,FALSE),0)</f>
        <v>0</v>
      </c>
      <c r="J515" s="3">
        <f>IFERROR(VLOOKUP($G515,'CH2016'!$A$3:$C$1897,3,FALSE),0)</f>
        <v>0</v>
      </c>
      <c r="K515" s="3">
        <f>IFERROR(VLOOKUP($G515,'CH2017'!$A$3:$C$1897,3,FALSE),0)</f>
        <v>0</v>
      </c>
      <c r="L515" s="3">
        <f>IFERROR(VLOOKUP($G515,'CH2018'!$A$3:$C$1897,3,FALSE),0)</f>
        <v>0</v>
      </c>
      <c r="M515" s="3">
        <f>IFERROR(VLOOKUP($G515,'CH2019'!$A$3:$C$1897,3,FALSE),0)</f>
        <v>0</v>
      </c>
      <c r="N515" s="3">
        <f>IFERROR(VLOOKUP($G515,'CH2020'!$A$3:$C$1897,3,FALSE),0)</f>
        <v>0</v>
      </c>
      <c r="O515" s="17">
        <f t="shared" si="37"/>
        <v>0</v>
      </c>
      <c r="Q515" s="40" t="s">
        <v>955</v>
      </c>
      <c r="R515" s="40" t="s">
        <v>4</v>
      </c>
      <c r="S515" s="40">
        <v>0</v>
      </c>
      <c r="T515" s="3">
        <v>1</v>
      </c>
      <c r="U515" s="3">
        <v>0</v>
      </c>
      <c r="V515" s="3">
        <v>1</v>
      </c>
      <c r="W515" s="3">
        <v>0</v>
      </c>
      <c r="X515" s="3">
        <v>0</v>
      </c>
      <c r="Y515" s="17">
        <v>2</v>
      </c>
    </row>
    <row r="516" spans="1:25" x14ac:dyDescent="0.3">
      <c r="A516" s="40" t="s">
        <v>713</v>
      </c>
      <c r="B516" s="40" t="s">
        <v>4</v>
      </c>
      <c r="C516" s="40">
        <v>10</v>
      </c>
      <c r="D516" s="41">
        <f t="shared" ref="D516:D579" si="39">C516/D$2</f>
        <v>1.5054980789844513E-5</v>
      </c>
      <c r="E516" s="42">
        <f t="shared" si="38"/>
        <v>0.99474280070818799</v>
      </c>
      <c r="G516" s="40" t="s">
        <v>713</v>
      </c>
      <c r="H516" s="40" t="s">
        <v>4</v>
      </c>
      <c r="I516" s="40">
        <f>IFERROR(VLOOKUP($G516,'CH2015'!$A$3:$C$1897,3,FALSE),0)</f>
        <v>0</v>
      </c>
      <c r="J516" s="3">
        <f>IFERROR(VLOOKUP($G516,'CH2016'!$A$3:$C$1897,3,FALSE),0)</f>
        <v>0</v>
      </c>
      <c r="K516" s="3">
        <f>IFERROR(VLOOKUP($G516,'CH2017'!$A$3:$C$1897,3,FALSE),0)</f>
        <v>0</v>
      </c>
      <c r="L516" s="3">
        <f>IFERROR(VLOOKUP($G516,'CH2018'!$A$3:$C$1897,3,FALSE),0)</f>
        <v>0</v>
      </c>
      <c r="M516" s="3">
        <f>IFERROR(VLOOKUP($G516,'CH2019'!$A$3:$C$1897,3,FALSE),0)</f>
        <v>0</v>
      </c>
      <c r="N516" s="3">
        <f>IFERROR(VLOOKUP($G516,'CH2020'!$A$3:$C$1897,3,FALSE),0)</f>
        <v>1</v>
      </c>
      <c r="O516" s="17">
        <f t="shared" ref="O516:O579" si="40">SUM(I516:N516)</f>
        <v>1</v>
      </c>
      <c r="Q516" s="40" t="s">
        <v>514</v>
      </c>
      <c r="R516" s="40" t="s">
        <v>4</v>
      </c>
      <c r="S516" s="40">
        <v>0</v>
      </c>
      <c r="T516" s="3">
        <v>0</v>
      </c>
      <c r="U516" s="3">
        <v>0</v>
      </c>
      <c r="V516" s="3">
        <v>0</v>
      </c>
      <c r="W516" s="3">
        <v>0</v>
      </c>
      <c r="X516" s="3">
        <v>2</v>
      </c>
      <c r="Y516" s="17">
        <v>2</v>
      </c>
    </row>
    <row r="517" spans="1:25" x14ac:dyDescent="0.3">
      <c r="A517" s="40" t="s">
        <v>805</v>
      </c>
      <c r="B517" s="40" t="s">
        <v>4</v>
      </c>
      <c r="C517" s="40">
        <v>10</v>
      </c>
      <c r="D517" s="41">
        <f t="shared" si="39"/>
        <v>1.5054980789844513E-5</v>
      </c>
      <c r="E517" s="42">
        <f t="shared" ref="E517:E580" si="41">E516+D517</f>
        <v>0.99475785568897779</v>
      </c>
      <c r="G517" s="40" t="s">
        <v>805</v>
      </c>
      <c r="H517" s="40" t="s">
        <v>4</v>
      </c>
      <c r="I517" s="40">
        <f>IFERROR(VLOOKUP($G517,'CH2015'!$A$3:$C$1897,3,FALSE),0)</f>
        <v>1</v>
      </c>
      <c r="J517" s="3">
        <f>IFERROR(VLOOKUP($G517,'CH2016'!$A$3:$C$1897,3,FALSE),0)</f>
        <v>0</v>
      </c>
      <c r="K517" s="3">
        <f>IFERROR(VLOOKUP($G517,'CH2017'!$A$3:$C$1897,3,FALSE),0)</f>
        <v>1</v>
      </c>
      <c r="L517" s="3">
        <f>IFERROR(VLOOKUP($G517,'CH2018'!$A$3:$C$1897,3,FALSE),0)</f>
        <v>0</v>
      </c>
      <c r="M517" s="3">
        <f>IFERROR(VLOOKUP($G517,'CH2019'!$A$3:$C$1897,3,FALSE),0)</f>
        <v>0</v>
      </c>
      <c r="N517" s="3">
        <f>IFERROR(VLOOKUP($G517,'CH2020'!$A$3:$C$1897,3,FALSE),0)</f>
        <v>0</v>
      </c>
      <c r="O517" s="17">
        <f t="shared" si="40"/>
        <v>2</v>
      </c>
      <c r="Q517" s="40" t="s">
        <v>1412</v>
      </c>
      <c r="R517" s="40" t="s">
        <v>4</v>
      </c>
      <c r="S517" s="40">
        <v>0</v>
      </c>
      <c r="T517" s="3">
        <v>0</v>
      </c>
      <c r="U517" s="3">
        <v>1</v>
      </c>
      <c r="V517" s="3">
        <v>1</v>
      </c>
      <c r="W517" s="3">
        <v>0</v>
      </c>
      <c r="X517" s="3">
        <v>0</v>
      </c>
      <c r="Y517" s="17">
        <v>2</v>
      </c>
    </row>
    <row r="518" spans="1:25" x14ac:dyDescent="0.3">
      <c r="A518" s="40" t="s">
        <v>432</v>
      </c>
      <c r="B518" s="40" t="s">
        <v>4</v>
      </c>
      <c r="C518" s="40">
        <v>10</v>
      </c>
      <c r="D518" s="41">
        <f t="shared" si="39"/>
        <v>1.5054980789844513E-5</v>
      </c>
      <c r="E518" s="42">
        <f t="shared" si="41"/>
        <v>0.99477291066976758</v>
      </c>
      <c r="G518" s="40" t="s">
        <v>432</v>
      </c>
      <c r="H518" s="40" t="s">
        <v>4</v>
      </c>
      <c r="I518" s="40">
        <f>IFERROR(VLOOKUP($G518,'CH2015'!$A$3:$C$1897,3,FALSE),0)</f>
        <v>0</v>
      </c>
      <c r="J518" s="3">
        <f>IFERROR(VLOOKUP($G518,'CH2016'!$A$3:$C$1897,3,FALSE),0)</f>
        <v>0</v>
      </c>
      <c r="K518" s="3">
        <f>IFERROR(VLOOKUP($G518,'CH2017'!$A$3:$C$1897,3,FALSE),0)</f>
        <v>1</v>
      </c>
      <c r="L518" s="3">
        <f>IFERROR(VLOOKUP($G518,'CH2018'!$A$3:$C$1897,3,FALSE),0)</f>
        <v>0</v>
      </c>
      <c r="M518" s="3">
        <f>IFERROR(VLOOKUP($G518,'CH2019'!$A$3:$C$1897,3,FALSE),0)</f>
        <v>0</v>
      </c>
      <c r="N518" s="3">
        <f>IFERROR(VLOOKUP($G518,'CH2020'!$A$3:$C$1897,3,FALSE),0)</f>
        <v>0</v>
      </c>
      <c r="O518" s="17">
        <f t="shared" si="40"/>
        <v>1</v>
      </c>
      <c r="Q518" s="40" t="s">
        <v>1390</v>
      </c>
      <c r="R518" s="40" t="s">
        <v>4</v>
      </c>
      <c r="S518" s="40">
        <v>0</v>
      </c>
      <c r="T518" s="3">
        <v>0</v>
      </c>
      <c r="U518" s="3">
        <v>1</v>
      </c>
      <c r="V518" s="3">
        <v>1</v>
      </c>
      <c r="W518" s="3">
        <v>0</v>
      </c>
      <c r="X518" s="3">
        <v>0</v>
      </c>
      <c r="Y518" s="17">
        <v>2</v>
      </c>
    </row>
    <row r="519" spans="1:25" x14ac:dyDescent="0.3">
      <c r="A519" s="40" t="s">
        <v>797</v>
      </c>
      <c r="B519" s="40" t="s">
        <v>4</v>
      </c>
      <c r="C519" s="40">
        <v>10</v>
      </c>
      <c r="D519" s="41">
        <f t="shared" si="39"/>
        <v>1.5054980789844513E-5</v>
      </c>
      <c r="E519" s="42">
        <f t="shared" si="41"/>
        <v>0.99478796565055738</v>
      </c>
      <c r="G519" s="40" t="s">
        <v>797</v>
      </c>
      <c r="H519" s="40" t="s">
        <v>4</v>
      </c>
      <c r="I519" s="40">
        <f>IFERROR(VLOOKUP($G519,'CH2015'!$A$3:$C$1897,3,FALSE),0)</f>
        <v>0</v>
      </c>
      <c r="J519" s="3">
        <f>IFERROR(VLOOKUP($G519,'CH2016'!$A$3:$C$1897,3,FALSE),0)</f>
        <v>0</v>
      </c>
      <c r="K519" s="3">
        <f>IFERROR(VLOOKUP($G519,'CH2017'!$A$3:$C$1897,3,FALSE),0)</f>
        <v>0</v>
      </c>
      <c r="L519" s="3">
        <f>IFERROR(VLOOKUP($G519,'CH2018'!$A$3:$C$1897,3,FALSE),0)</f>
        <v>1</v>
      </c>
      <c r="M519" s="3">
        <f>IFERROR(VLOOKUP($G519,'CH2019'!$A$3:$C$1897,3,FALSE),0)</f>
        <v>1</v>
      </c>
      <c r="N519" s="3">
        <f>IFERROR(VLOOKUP($G519,'CH2020'!$A$3:$C$1897,3,FALSE),0)</f>
        <v>0</v>
      </c>
      <c r="O519" s="17">
        <f t="shared" si="40"/>
        <v>2</v>
      </c>
      <c r="Q519" s="40" t="s">
        <v>1405</v>
      </c>
      <c r="R519" s="40" t="s">
        <v>4</v>
      </c>
      <c r="S519" s="40">
        <v>2</v>
      </c>
      <c r="T519" s="3">
        <v>0</v>
      </c>
      <c r="U519" s="3">
        <v>0</v>
      </c>
      <c r="V519" s="3">
        <v>0</v>
      </c>
      <c r="W519" s="3">
        <v>0</v>
      </c>
      <c r="X519" s="3">
        <v>0</v>
      </c>
      <c r="Y519" s="17">
        <v>2</v>
      </c>
    </row>
    <row r="520" spans="1:25" x14ac:dyDescent="0.3">
      <c r="A520" s="40" t="s">
        <v>731</v>
      </c>
      <c r="B520" s="40" t="s">
        <v>4</v>
      </c>
      <c r="C520" s="40">
        <v>10</v>
      </c>
      <c r="D520" s="41">
        <f t="shared" si="39"/>
        <v>1.5054980789844513E-5</v>
      </c>
      <c r="E520" s="42">
        <f t="shared" si="41"/>
        <v>0.99480302063134718</v>
      </c>
      <c r="G520" s="40" t="s">
        <v>731</v>
      </c>
      <c r="H520" s="40" t="s">
        <v>4</v>
      </c>
      <c r="I520" s="40">
        <f>IFERROR(VLOOKUP($G520,'CH2015'!$A$3:$C$1897,3,FALSE),0)</f>
        <v>0</v>
      </c>
      <c r="J520" s="3">
        <f>IFERROR(VLOOKUP($G520,'CH2016'!$A$3:$C$1897,3,FALSE),0)</f>
        <v>1</v>
      </c>
      <c r="K520" s="3">
        <f>IFERROR(VLOOKUP($G520,'CH2017'!$A$3:$C$1897,3,FALSE),0)</f>
        <v>0</v>
      </c>
      <c r="L520" s="3">
        <f>IFERROR(VLOOKUP($G520,'CH2018'!$A$3:$C$1897,3,FALSE),0)</f>
        <v>1</v>
      </c>
      <c r="M520" s="3">
        <f>IFERROR(VLOOKUP($G520,'CH2019'!$A$3:$C$1897,3,FALSE),0)</f>
        <v>0</v>
      </c>
      <c r="N520" s="3">
        <f>IFERROR(VLOOKUP($G520,'CH2020'!$A$3:$C$1897,3,FALSE),0)</f>
        <v>0</v>
      </c>
      <c r="O520" s="17">
        <f t="shared" si="40"/>
        <v>2</v>
      </c>
      <c r="Q520" s="40" t="s">
        <v>1003</v>
      </c>
      <c r="R520" s="40" t="s">
        <v>4</v>
      </c>
      <c r="S520" s="40">
        <v>0</v>
      </c>
      <c r="T520" s="3">
        <v>1</v>
      </c>
      <c r="U520" s="3">
        <v>0</v>
      </c>
      <c r="V520" s="3">
        <v>1</v>
      </c>
      <c r="W520" s="3">
        <v>0</v>
      </c>
      <c r="X520" s="3">
        <v>0</v>
      </c>
      <c r="Y520" s="17">
        <v>2</v>
      </c>
    </row>
    <row r="521" spans="1:25" x14ac:dyDescent="0.3">
      <c r="A521" s="40" t="s">
        <v>781</v>
      </c>
      <c r="B521" s="40" t="s">
        <v>4</v>
      </c>
      <c r="C521" s="40">
        <v>10</v>
      </c>
      <c r="D521" s="41">
        <f t="shared" si="39"/>
        <v>1.5054980789844513E-5</v>
      </c>
      <c r="E521" s="42">
        <f t="shared" si="41"/>
        <v>0.99481807561213698</v>
      </c>
      <c r="G521" s="40" t="s">
        <v>781</v>
      </c>
      <c r="H521" s="40" t="s">
        <v>4</v>
      </c>
      <c r="I521" s="40">
        <f>IFERROR(VLOOKUP($G521,'CH2015'!$A$3:$C$1897,3,FALSE),0)</f>
        <v>0</v>
      </c>
      <c r="J521" s="3">
        <f>IFERROR(VLOOKUP($G521,'CH2016'!$A$3:$C$1897,3,FALSE),0)</f>
        <v>0</v>
      </c>
      <c r="K521" s="3">
        <f>IFERROR(VLOOKUP($G521,'CH2017'!$A$3:$C$1897,3,FALSE),0)</f>
        <v>0</v>
      </c>
      <c r="L521" s="3">
        <f>IFERROR(VLOOKUP($G521,'CH2018'!$A$3:$C$1897,3,FALSE),0)</f>
        <v>0</v>
      </c>
      <c r="M521" s="3">
        <f>IFERROR(VLOOKUP($G521,'CH2019'!$A$3:$C$1897,3,FALSE),0)</f>
        <v>0</v>
      </c>
      <c r="N521" s="3">
        <f>IFERROR(VLOOKUP($G521,'CH2020'!$A$3:$C$1897,3,FALSE),0)</f>
        <v>0</v>
      </c>
      <c r="O521" s="17">
        <f t="shared" si="40"/>
        <v>0</v>
      </c>
      <c r="Q521" s="40" t="s">
        <v>867</v>
      </c>
      <c r="R521" s="40" t="s">
        <v>4</v>
      </c>
      <c r="S521" s="40">
        <v>1</v>
      </c>
      <c r="T521" s="3">
        <v>0</v>
      </c>
      <c r="U521" s="3">
        <v>0</v>
      </c>
      <c r="V521" s="3">
        <v>1</v>
      </c>
      <c r="W521" s="3">
        <v>0</v>
      </c>
      <c r="X521" s="3">
        <v>0</v>
      </c>
      <c r="Y521" s="17">
        <v>2</v>
      </c>
    </row>
    <row r="522" spans="1:25" x14ac:dyDescent="0.3">
      <c r="A522" s="40" t="s">
        <v>725</v>
      </c>
      <c r="B522" s="40" t="s">
        <v>4</v>
      </c>
      <c r="C522" s="40">
        <v>10</v>
      </c>
      <c r="D522" s="41">
        <f t="shared" si="39"/>
        <v>1.5054980789844513E-5</v>
      </c>
      <c r="E522" s="42">
        <f t="shared" si="41"/>
        <v>0.99483313059292677</v>
      </c>
      <c r="G522" s="40" t="s">
        <v>725</v>
      </c>
      <c r="H522" s="40" t="s">
        <v>4</v>
      </c>
      <c r="I522" s="40">
        <f>IFERROR(VLOOKUP($G522,'CH2015'!$A$3:$C$1897,3,FALSE),0)</f>
        <v>0</v>
      </c>
      <c r="J522" s="3">
        <f>IFERROR(VLOOKUP($G522,'CH2016'!$A$3:$C$1897,3,FALSE),0)</f>
        <v>0</v>
      </c>
      <c r="K522" s="3">
        <f>IFERROR(VLOOKUP($G522,'CH2017'!$A$3:$C$1897,3,FALSE),0)</f>
        <v>0</v>
      </c>
      <c r="L522" s="3">
        <f>IFERROR(VLOOKUP($G522,'CH2018'!$A$3:$C$1897,3,FALSE),0)</f>
        <v>0</v>
      </c>
      <c r="M522" s="3">
        <f>IFERROR(VLOOKUP($G522,'CH2019'!$A$3:$C$1897,3,FALSE),0)</f>
        <v>0</v>
      </c>
      <c r="N522" s="3">
        <f>IFERROR(VLOOKUP($G522,'CH2020'!$A$3:$C$1897,3,FALSE),0)</f>
        <v>0</v>
      </c>
      <c r="O522" s="17">
        <f t="shared" si="40"/>
        <v>0</v>
      </c>
      <c r="Q522" t="s">
        <v>784</v>
      </c>
      <c r="R522" t="s">
        <v>4</v>
      </c>
      <c r="S522">
        <v>0</v>
      </c>
      <c r="T522" s="3">
        <v>0</v>
      </c>
      <c r="U522" s="3">
        <v>1</v>
      </c>
      <c r="V522" s="3">
        <v>0</v>
      </c>
      <c r="W522" s="3">
        <v>1</v>
      </c>
      <c r="X522" s="3">
        <v>0</v>
      </c>
      <c r="Y522" s="17">
        <v>2</v>
      </c>
    </row>
    <row r="523" spans="1:25" x14ac:dyDescent="0.3">
      <c r="A523" s="40" t="s">
        <v>253</v>
      </c>
      <c r="B523" s="40" t="s">
        <v>4</v>
      </c>
      <c r="C523" s="40">
        <v>10</v>
      </c>
      <c r="D523" s="41">
        <f t="shared" si="39"/>
        <v>1.5054980789844513E-5</v>
      </c>
      <c r="E523" s="42">
        <f t="shared" si="41"/>
        <v>0.99484818557371657</v>
      </c>
      <c r="G523" s="40" t="s">
        <v>253</v>
      </c>
      <c r="H523" s="40" t="s">
        <v>4</v>
      </c>
      <c r="I523" s="40">
        <f>IFERROR(VLOOKUP($G523,'CH2015'!$A$3:$C$1897,3,FALSE),0)</f>
        <v>0</v>
      </c>
      <c r="J523" s="3">
        <f>IFERROR(VLOOKUP($G523,'CH2016'!$A$3:$C$1897,3,FALSE),0)</f>
        <v>0</v>
      </c>
      <c r="K523" s="3">
        <f>IFERROR(VLOOKUP($G523,'CH2017'!$A$3:$C$1897,3,FALSE),0)</f>
        <v>0</v>
      </c>
      <c r="L523" s="3">
        <f>IFERROR(VLOOKUP($G523,'CH2018'!$A$3:$C$1897,3,FALSE),0)</f>
        <v>1</v>
      </c>
      <c r="M523" s="3">
        <f>IFERROR(VLOOKUP($G523,'CH2019'!$A$3:$C$1897,3,FALSE),0)</f>
        <v>2</v>
      </c>
      <c r="N523" s="3">
        <f>IFERROR(VLOOKUP($G523,'CH2020'!$A$3:$C$1897,3,FALSE),0)</f>
        <v>0</v>
      </c>
      <c r="O523" s="17">
        <f t="shared" si="40"/>
        <v>3</v>
      </c>
      <c r="Q523" s="40" t="s">
        <v>303</v>
      </c>
      <c r="R523" s="40" t="s">
        <v>4</v>
      </c>
      <c r="S523" s="40">
        <v>0</v>
      </c>
      <c r="T523" s="17">
        <v>0</v>
      </c>
      <c r="U523" s="17">
        <v>1</v>
      </c>
      <c r="V523" s="17">
        <v>0</v>
      </c>
      <c r="W523" s="17">
        <v>0</v>
      </c>
      <c r="X523" s="17">
        <v>0</v>
      </c>
      <c r="Y523" s="17">
        <v>1</v>
      </c>
    </row>
    <row r="524" spans="1:25" x14ac:dyDescent="0.3">
      <c r="A524" s="40" t="s">
        <v>773</v>
      </c>
      <c r="B524" s="40" t="s">
        <v>4</v>
      </c>
      <c r="C524" s="40">
        <v>10</v>
      </c>
      <c r="D524" s="41">
        <f t="shared" si="39"/>
        <v>1.5054980789844513E-5</v>
      </c>
      <c r="E524" s="42">
        <f t="shared" si="41"/>
        <v>0.99486324055450637</v>
      </c>
      <c r="G524" s="40" t="s">
        <v>773</v>
      </c>
      <c r="H524" s="40" t="s">
        <v>4</v>
      </c>
      <c r="I524" s="40">
        <f>IFERROR(VLOOKUP($G524,'CH2015'!$A$3:$C$1897,3,FALSE),0)</f>
        <v>0</v>
      </c>
      <c r="J524" s="3">
        <f>IFERROR(VLOOKUP($G524,'CH2016'!$A$3:$C$1897,3,FALSE),0)</f>
        <v>0</v>
      </c>
      <c r="K524" s="3">
        <f>IFERROR(VLOOKUP($G524,'CH2017'!$A$3:$C$1897,3,FALSE),0)</f>
        <v>0</v>
      </c>
      <c r="L524" s="3">
        <f>IFERROR(VLOOKUP($G524,'CH2018'!$A$3:$C$1897,3,FALSE),0)</f>
        <v>0</v>
      </c>
      <c r="M524" s="3">
        <f>IFERROR(VLOOKUP($G524,'CH2019'!$A$3:$C$1897,3,FALSE),0)</f>
        <v>1</v>
      </c>
      <c r="N524" s="3">
        <f>IFERROR(VLOOKUP($G524,'CH2020'!$A$3:$C$1897,3,FALSE),0)</f>
        <v>3</v>
      </c>
      <c r="O524" s="17">
        <f t="shared" si="40"/>
        <v>4</v>
      </c>
      <c r="Q524" s="40" t="s">
        <v>205</v>
      </c>
      <c r="R524" s="40" t="s">
        <v>4</v>
      </c>
      <c r="S524" s="40">
        <v>0</v>
      </c>
      <c r="T524" s="3">
        <v>1</v>
      </c>
      <c r="U524" s="3">
        <v>0</v>
      </c>
      <c r="V524" s="3">
        <v>0</v>
      </c>
      <c r="W524" s="3">
        <v>0</v>
      </c>
      <c r="X524" s="3">
        <v>0</v>
      </c>
      <c r="Y524" s="17">
        <v>1</v>
      </c>
    </row>
    <row r="525" spans="1:25" x14ac:dyDescent="0.3">
      <c r="A525" s="40" t="s">
        <v>754</v>
      </c>
      <c r="B525" s="40" t="s">
        <v>4</v>
      </c>
      <c r="C525" s="40">
        <v>10</v>
      </c>
      <c r="D525" s="41">
        <f t="shared" si="39"/>
        <v>1.5054980789844513E-5</v>
      </c>
      <c r="E525" s="42">
        <f t="shared" si="41"/>
        <v>0.99487829553529616</v>
      </c>
      <c r="G525" s="40" t="s">
        <v>754</v>
      </c>
      <c r="H525" s="40" t="s">
        <v>4</v>
      </c>
      <c r="I525" s="40">
        <f>IFERROR(VLOOKUP($G525,'CH2015'!$A$3:$C$1897,3,FALSE),0)</f>
        <v>0</v>
      </c>
      <c r="J525" s="3">
        <f>IFERROR(VLOOKUP($G525,'CH2016'!$A$3:$C$1897,3,FALSE),0)</f>
        <v>0</v>
      </c>
      <c r="K525" s="3">
        <f>IFERROR(VLOOKUP($G525,'CH2017'!$A$3:$C$1897,3,FALSE),0)</f>
        <v>0</v>
      </c>
      <c r="L525" s="3">
        <f>IFERROR(VLOOKUP($G525,'CH2018'!$A$3:$C$1897,3,FALSE),0)</f>
        <v>0</v>
      </c>
      <c r="M525" s="3">
        <f>IFERROR(VLOOKUP($G525,'CH2019'!$A$3:$C$1897,3,FALSE),0)</f>
        <v>0</v>
      </c>
      <c r="N525" s="3">
        <f>IFERROR(VLOOKUP($G525,'CH2020'!$A$3:$C$1897,3,FALSE),0)</f>
        <v>0</v>
      </c>
      <c r="O525" s="17">
        <f t="shared" si="40"/>
        <v>0</v>
      </c>
      <c r="Q525" s="40" t="s">
        <v>219</v>
      </c>
      <c r="R525" s="40" t="s">
        <v>4</v>
      </c>
      <c r="S525" s="40">
        <v>1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17">
        <v>1</v>
      </c>
    </row>
    <row r="526" spans="1:25" x14ac:dyDescent="0.3">
      <c r="A526" s="40" t="s">
        <v>689</v>
      </c>
      <c r="B526" s="40" t="s">
        <v>4</v>
      </c>
      <c r="C526" s="40">
        <v>10</v>
      </c>
      <c r="D526" s="41">
        <f t="shared" si="39"/>
        <v>1.5054980789844513E-5</v>
      </c>
      <c r="E526" s="42">
        <f t="shared" si="41"/>
        <v>0.99489335051608596</v>
      </c>
      <c r="G526" s="40" t="s">
        <v>689</v>
      </c>
      <c r="H526" s="40" t="s">
        <v>4</v>
      </c>
      <c r="I526" s="40">
        <f>IFERROR(VLOOKUP($G526,'CH2015'!$A$3:$C$1897,3,FALSE),0)</f>
        <v>0</v>
      </c>
      <c r="J526" s="3">
        <f>IFERROR(VLOOKUP($G526,'CH2016'!$A$3:$C$1897,3,FALSE),0)</f>
        <v>0</v>
      </c>
      <c r="K526" s="3">
        <f>IFERROR(VLOOKUP($G526,'CH2017'!$A$3:$C$1897,3,FALSE),0)</f>
        <v>1</v>
      </c>
      <c r="L526" s="3">
        <f>IFERROR(VLOOKUP($G526,'CH2018'!$A$3:$C$1897,3,FALSE),0)</f>
        <v>0</v>
      </c>
      <c r="M526" s="3">
        <f>IFERROR(VLOOKUP($G526,'CH2019'!$A$3:$C$1897,3,FALSE),0)</f>
        <v>0</v>
      </c>
      <c r="N526" s="3">
        <f>IFERROR(VLOOKUP($G526,'CH2020'!$A$3:$C$1897,3,FALSE),0)</f>
        <v>0</v>
      </c>
      <c r="O526" s="17">
        <f t="shared" si="40"/>
        <v>1</v>
      </c>
      <c r="Q526" s="40" t="s">
        <v>602</v>
      </c>
      <c r="R526" s="40" t="s">
        <v>4</v>
      </c>
      <c r="S526" s="40">
        <v>0</v>
      </c>
      <c r="T526" s="3">
        <v>0</v>
      </c>
      <c r="U526" s="3">
        <v>0</v>
      </c>
      <c r="V526" s="3">
        <v>0</v>
      </c>
      <c r="W526" s="3">
        <v>0</v>
      </c>
      <c r="X526" s="3">
        <v>1</v>
      </c>
      <c r="Y526" s="17">
        <v>1</v>
      </c>
    </row>
    <row r="527" spans="1:25" x14ac:dyDescent="0.3">
      <c r="A527" s="40" t="s">
        <v>733</v>
      </c>
      <c r="B527" s="40" t="s">
        <v>4</v>
      </c>
      <c r="C527" s="40">
        <v>10</v>
      </c>
      <c r="D527" s="41">
        <f t="shared" si="39"/>
        <v>1.5054980789844513E-5</v>
      </c>
      <c r="E527" s="42">
        <f t="shared" si="41"/>
        <v>0.99490840549687576</v>
      </c>
      <c r="G527" s="40" t="s">
        <v>733</v>
      </c>
      <c r="H527" s="40" t="s">
        <v>4</v>
      </c>
      <c r="I527" s="40">
        <f>IFERROR(VLOOKUP($G527,'CH2015'!$A$3:$C$1897,3,FALSE),0)</f>
        <v>0</v>
      </c>
      <c r="J527" s="3">
        <f>IFERROR(VLOOKUP($G527,'CH2016'!$A$3:$C$1897,3,FALSE),0)</f>
        <v>0</v>
      </c>
      <c r="K527" s="3">
        <f>IFERROR(VLOOKUP($G527,'CH2017'!$A$3:$C$1897,3,FALSE),0)</f>
        <v>0</v>
      </c>
      <c r="L527" s="3">
        <f>IFERROR(VLOOKUP($G527,'CH2018'!$A$3:$C$1897,3,FALSE),0)</f>
        <v>0</v>
      </c>
      <c r="M527" s="3">
        <f>IFERROR(VLOOKUP($G527,'CH2019'!$A$3:$C$1897,3,FALSE),0)</f>
        <v>0</v>
      </c>
      <c r="N527" s="3">
        <f>IFERROR(VLOOKUP($G527,'CH2020'!$A$3:$C$1897,3,FALSE),0)</f>
        <v>0</v>
      </c>
      <c r="O527" s="17">
        <f t="shared" si="40"/>
        <v>0</v>
      </c>
      <c r="Q527" s="40" t="s">
        <v>263</v>
      </c>
      <c r="R527" s="40" t="s">
        <v>4</v>
      </c>
      <c r="S527" s="40">
        <v>0</v>
      </c>
      <c r="T527" s="3">
        <v>0</v>
      </c>
      <c r="U527" s="3">
        <v>0</v>
      </c>
      <c r="V527" s="3">
        <v>1</v>
      </c>
      <c r="W527" s="3">
        <v>0</v>
      </c>
      <c r="X527" s="3">
        <v>0</v>
      </c>
      <c r="Y527" s="17">
        <v>1</v>
      </c>
    </row>
    <row r="528" spans="1:25" x14ac:dyDescent="0.3">
      <c r="A528" s="40" t="s">
        <v>433</v>
      </c>
      <c r="B528" s="40" t="s">
        <v>4</v>
      </c>
      <c r="C528" s="40">
        <v>10</v>
      </c>
      <c r="D528" s="41">
        <f t="shared" si="39"/>
        <v>1.5054980789844513E-5</v>
      </c>
      <c r="E528" s="42">
        <f t="shared" si="41"/>
        <v>0.99492346047766556</v>
      </c>
      <c r="G528" s="40" t="s">
        <v>433</v>
      </c>
      <c r="H528" s="40" t="s">
        <v>4</v>
      </c>
      <c r="I528" s="40">
        <f>IFERROR(VLOOKUP($G528,'CH2015'!$A$3:$C$1897,3,FALSE),0)</f>
        <v>0</v>
      </c>
      <c r="J528" s="3">
        <f>IFERROR(VLOOKUP($G528,'CH2016'!$A$3:$C$1897,3,FALSE),0)</f>
        <v>0</v>
      </c>
      <c r="K528" s="3">
        <f>IFERROR(VLOOKUP($G528,'CH2017'!$A$3:$C$1897,3,FALSE),0)</f>
        <v>0</v>
      </c>
      <c r="L528" s="3">
        <f>IFERROR(VLOOKUP($G528,'CH2018'!$A$3:$C$1897,3,FALSE),0)</f>
        <v>0</v>
      </c>
      <c r="M528" s="3">
        <f>IFERROR(VLOOKUP($G528,'CH2019'!$A$3:$C$1897,3,FALSE),0)</f>
        <v>0</v>
      </c>
      <c r="N528" s="3">
        <f>IFERROR(VLOOKUP($G528,'CH2020'!$A$3:$C$1897,3,FALSE),0)</f>
        <v>0</v>
      </c>
      <c r="O528" s="17">
        <f t="shared" si="40"/>
        <v>0</v>
      </c>
      <c r="Q528" s="40" t="s">
        <v>284</v>
      </c>
      <c r="R528" s="40" t="s">
        <v>4</v>
      </c>
      <c r="S528" s="40">
        <v>0</v>
      </c>
      <c r="T528" s="3">
        <v>1</v>
      </c>
      <c r="U528" s="3">
        <v>0</v>
      </c>
      <c r="V528" s="3">
        <v>0</v>
      </c>
      <c r="W528" s="3">
        <v>0</v>
      </c>
      <c r="X528" s="3">
        <v>0</v>
      </c>
      <c r="Y528" s="17">
        <v>1</v>
      </c>
    </row>
    <row r="529" spans="1:25" x14ac:dyDescent="0.3">
      <c r="A529" s="40" t="s">
        <v>340</v>
      </c>
      <c r="B529" s="40" t="s">
        <v>4</v>
      </c>
      <c r="C529" s="40">
        <v>9</v>
      </c>
      <c r="D529" s="41">
        <f t="shared" si="39"/>
        <v>1.354948271086006E-5</v>
      </c>
      <c r="E529" s="42">
        <f t="shared" si="41"/>
        <v>0.99493700996037637</v>
      </c>
      <c r="G529" s="40" t="s">
        <v>340</v>
      </c>
      <c r="H529" s="40" t="s">
        <v>4</v>
      </c>
      <c r="I529" s="40">
        <f>IFERROR(VLOOKUP($G529,'CH2015'!$A$3:$C$1897,3,FALSE),0)</f>
        <v>0</v>
      </c>
      <c r="J529" s="3">
        <f>IFERROR(VLOOKUP($G529,'CH2016'!$A$3:$C$1897,3,FALSE),0)</f>
        <v>0</v>
      </c>
      <c r="K529" s="3">
        <f>IFERROR(VLOOKUP($G529,'CH2017'!$A$3:$C$1897,3,FALSE),0)</f>
        <v>0</v>
      </c>
      <c r="L529" s="3">
        <f>IFERROR(VLOOKUP($G529,'CH2018'!$A$3:$C$1897,3,FALSE),0)</f>
        <v>1</v>
      </c>
      <c r="M529" s="3">
        <f>IFERROR(VLOOKUP($G529,'CH2019'!$A$3:$C$1897,3,FALSE),0)</f>
        <v>0</v>
      </c>
      <c r="N529" s="3">
        <f>IFERROR(VLOOKUP($G529,'CH2020'!$A$3:$C$1897,3,FALSE),0)</f>
        <v>2</v>
      </c>
      <c r="O529" s="17">
        <f t="shared" si="40"/>
        <v>3</v>
      </c>
      <c r="Q529" s="40" t="s">
        <v>524</v>
      </c>
      <c r="R529" s="40" t="s">
        <v>4</v>
      </c>
      <c r="S529" s="40">
        <v>0</v>
      </c>
      <c r="T529" s="3">
        <v>1</v>
      </c>
      <c r="U529" s="3">
        <v>0</v>
      </c>
      <c r="V529" s="3">
        <v>0</v>
      </c>
      <c r="W529" s="3">
        <v>0</v>
      </c>
      <c r="X529" s="3">
        <v>0</v>
      </c>
      <c r="Y529" s="17">
        <v>1</v>
      </c>
    </row>
    <row r="530" spans="1:25" x14ac:dyDescent="0.3">
      <c r="A530" s="40" t="s">
        <v>774</v>
      </c>
      <c r="B530" s="40" t="s">
        <v>4</v>
      </c>
      <c r="C530" s="40">
        <v>9</v>
      </c>
      <c r="D530" s="41">
        <f t="shared" si="39"/>
        <v>1.354948271086006E-5</v>
      </c>
      <c r="E530" s="42">
        <f t="shared" si="41"/>
        <v>0.99495055944308719</v>
      </c>
      <c r="G530" s="40" t="s">
        <v>774</v>
      </c>
      <c r="H530" s="40" t="s">
        <v>4</v>
      </c>
      <c r="I530" s="40">
        <f>IFERROR(VLOOKUP($G530,'CH2015'!$A$3:$C$1897,3,FALSE),0)</f>
        <v>0</v>
      </c>
      <c r="J530" s="3">
        <f>IFERROR(VLOOKUP($G530,'CH2016'!$A$3:$C$1897,3,FALSE),0)</f>
        <v>0</v>
      </c>
      <c r="K530" s="3">
        <f>IFERROR(VLOOKUP($G530,'CH2017'!$A$3:$C$1897,3,FALSE),0)</f>
        <v>0</v>
      </c>
      <c r="L530" s="3">
        <f>IFERROR(VLOOKUP($G530,'CH2018'!$A$3:$C$1897,3,FALSE),0)</f>
        <v>0</v>
      </c>
      <c r="M530" s="3">
        <f>IFERROR(VLOOKUP($G530,'CH2019'!$A$3:$C$1897,3,FALSE),0)</f>
        <v>0</v>
      </c>
      <c r="N530" s="3">
        <f>IFERROR(VLOOKUP($G530,'CH2020'!$A$3:$C$1897,3,FALSE),0)</f>
        <v>0</v>
      </c>
      <c r="O530" s="17">
        <f t="shared" si="40"/>
        <v>0</v>
      </c>
      <c r="Q530" s="40" t="s">
        <v>375</v>
      </c>
      <c r="R530" s="40" t="s">
        <v>4</v>
      </c>
      <c r="S530" s="40">
        <v>0</v>
      </c>
      <c r="T530" s="3">
        <v>0</v>
      </c>
      <c r="U530" s="3">
        <v>0</v>
      </c>
      <c r="V530" s="3">
        <v>0</v>
      </c>
      <c r="W530" s="3">
        <v>1</v>
      </c>
      <c r="X530" s="3">
        <v>0</v>
      </c>
      <c r="Y530" s="17">
        <v>1</v>
      </c>
    </row>
    <row r="531" spans="1:25" x14ac:dyDescent="0.3">
      <c r="A531" s="40" t="s">
        <v>672</v>
      </c>
      <c r="B531" s="40" t="s">
        <v>4</v>
      </c>
      <c r="C531" s="40">
        <v>9</v>
      </c>
      <c r="D531" s="41">
        <f t="shared" si="39"/>
        <v>1.354948271086006E-5</v>
      </c>
      <c r="E531" s="42">
        <f t="shared" si="41"/>
        <v>0.99496410892579801</v>
      </c>
      <c r="G531" s="40" t="s">
        <v>672</v>
      </c>
      <c r="H531" s="40" t="s">
        <v>4</v>
      </c>
      <c r="I531" s="40">
        <f>IFERROR(VLOOKUP($G531,'CH2015'!$A$3:$C$1897,3,FALSE),0)</f>
        <v>2</v>
      </c>
      <c r="J531" s="3">
        <f>IFERROR(VLOOKUP($G531,'CH2016'!$A$3:$C$1897,3,FALSE),0)</f>
        <v>0</v>
      </c>
      <c r="K531" s="3">
        <f>IFERROR(VLOOKUP($G531,'CH2017'!$A$3:$C$1897,3,FALSE),0)</f>
        <v>3</v>
      </c>
      <c r="L531" s="3">
        <f>IFERROR(VLOOKUP($G531,'CH2018'!$A$3:$C$1897,3,FALSE),0)</f>
        <v>3</v>
      </c>
      <c r="M531" s="3">
        <f>IFERROR(VLOOKUP($G531,'CH2019'!$A$3:$C$1897,3,FALSE),0)</f>
        <v>1</v>
      </c>
      <c r="N531" s="3">
        <f>IFERROR(VLOOKUP($G531,'CH2020'!$A$3:$C$1897,3,FALSE),0)</f>
        <v>0</v>
      </c>
      <c r="O531" s="17">
        <f t="shared" si="40"/>
        <v>9</v>
      </c>
      <c r="Q531" s="40" t="s">
        <v>613</v>
      </c>
      <c r="R531" s="40" t="s">
        <v>4</v>
      </c>
      <c r="S531" s="40">
        <v>0</v>
      </c>
      <c r="T531" s="3">
        <v>0</v>
      </c>
      <c r="U531" s="3">
        <v>1</v>
      </c>
      <c r="V531" s="3">
        <v>0</v>
      </c>
      <c r="W531" s="3">
        <v>0</v>
      </c>
      <c r="X531" s="3">
        <v>0</v>
      </c>
      <c r="Y531" s="17">
        <v>1</v>
      </c>
    </row>
    <row r="532" spans="1:25" x14ac:dyDescent="0.3">
      <c r="A532" s="40" t="s">
        <v>698</v>
      </c>
      <c r="B532" s="40" t="s">
        <v>4</v>
      </c>
      <c r="C532" s="40">
        <v>9</v>
      </c>
      <c r="D532" s="41">
        <f t="shared" si="39"/>
        <v>1.354948271086006E-5</v>
      </c>
      <c r="E532" s="42">
        <f t="shared" si="41"/>
        <v>0.99497765840850882</v>
      </c>
      <c r="G532" s="40" t="s">
        <v>698</v>
      </c>
      <c r="H532" s="40" t="s">
        <v>4</v>
      </c>
      <c r="I532" s="40">
        <f>IFERROR(VLOOKUP($G532,'CH2015'!$A$3:$C$1897,3,FALSE),0)</f>
        <v>0</v>
      </c>
      <c r="J532" s="3">
        <f>IFERROR(VLOOKUP($G532,'CH2016'!$A$3:$C$1897,3,FALSE),0)</f>
        <v>0</v>
      </c>
      <c r="K532" s="3">
        <f>IFERROR(VLOOKUP($G532,'CH2017'!$A$3:$C$1897,3,FALSE),0)</f>
        <v>0</v>
      </c>
      <c r="L532" s="3">
        <f>IFERROR(VLOOKUP($G532,'CH2018'!$A$3:$C$1897,3,FALSE),0)</f>
        <v>0</v>
      </c>
      <c r="M532" s="3">
        <f>IFERROR(VLOOKUP($G532,'CH2019'!$A$3:$C$1897,3,FALSE),0)</f>
        <v>0</v>
      </c>
      <c r="N532" s="3">
        <f>IFERROR(VLOOKUP($G532,'CH2020'!$A$3:$C$1897,3,FALSE),0)</f>
        <v>0</v>
      </c>
      <c r="O532" s="17">
        <f t="shared" si="40"/>
        <v>0</v>
      </c>
      <c r="Q532" s="40" t="s">
        <v>234</v>
      </c>
      <c r="R532" s="40" t="s">
        <v>4</v>
      </c>
      <c r="S532" s="40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1</v>
      </c>
      <c r="Y532" s="17">
        <v>1</v>
      </c>
    </row>
    <row r="533" spans="1:25" x14ac:dyDescent="0.3">
      <c r="A533" s="40" t="s">
        <v>785</v>
      </c>
      <c r="B533" s="40" t="s">
        <v>4</v>
      </c>
      <c r="C533" s="40">
        <v>9</v>
      </c>
      <c r="D533" s="41">
        <f t="shared" si="39"/>
        <v>1.354948271086006E-5</v>
      </c>
      <c r="E533" s="42">
        <f t="shared" si="41"/>
        <v>0.99499120789121964</v>
      </c>
      <c r="G533" s="40" t="s">
        <v>785</v>
      </c>
      <c r="H533" s="40" t="s">
        <v>4</v>
      </c>
      <c r="I533" s="40">
        <f>IFERROR(VLOOKUP($G533,'CH2015'!$A$3:$C$1897,3,FALSE),0)</f>
        <v>0</v>
      </c>
      <c r="J533" s="3">
        <f>IFERROR(VLOOKUP($G533,'CH2016'!$A$3:$C$1897,3,FALSE),0)</f>
        <v>0</v>
      </c>
      <c r="K533" s="3">
        <f>IFERROR(VLOOKUP($G533,'CH2017'!$A$3:$C$1897,3,FALSE),0)</f>
        <v>0</v>
      </c>
      <c r="L533" s="3">
        <f>IFERROR(VLOOKUP($G533,'CH2018'!$A$3:$C$1897,3,FALSE),0)</f>
        <v>0</v>
      </c>
      <c r="M533" s="3">
        <f>IFERROR(VLOOKUP($G533,'CH2019'!$A$3:$C$1897,3,FALSE),0)</f>
        <v>0</v>
      </c>
      <c r="N533" s="3">
        <f>IFERROR(VLOOKUP($G533,'CH2020'!$A$3:$C$1897,3,FALSE),0)</f>
        <v>0</v>
      </c>
      <c r="O533" s="17">
        <f t="shared" si="40"/>
        <v>0</v>
      </c>
      <c r="Q533" s="40" t="s">
        <v>317</v>
      </c>
      <c r="R533" s="40" t="s">
        <v>4</v>
      </c>
      <c r="S533" s="40">
        <v>0</v>
      </c>
      <c r="T533" s="3">
        <v>0</v>
      </c>
      <c r="U533" s="3">
        <v>0</v>
      </c>
      <c r="V533" s="3">
        <v>1</v>
      </c>
      <c r="W533" s="3">
        <v>0</v>
      </c>
      <c r="X533" s="3">
        <v>0</v>
      </c>
      <c r="Y533" s="17">
        <v>1</v>
      </c>
    </row>
    <row r="534" spans="1:25" x14ac:dyDescent="0.3">
      <c r="A534" s="40" t="s">
        <v>653</v>
      </c>
      <c r="B534" s="40" t="s">
        <v>4</v>
      </c>
      <c r="C534" s="40">
        <v>9</v>
      </c>
      <c r="D534" s="41">
        <f t="shared" si="39"/>
        <v>1.354948271086006E-5</v>
      </c>
      <c r="E534" s="42">
        <f t="shared" si="41"/>
        <v>0.99500475737393046</v>
      </c>
      <c r="G534" s="40" t="s">
        <v>653</v>
      </c>
      <c r="H534" s="40" t="s">
        <v>4</v>
      </c>
      <c r="I534" s="40">
        <f>IFERROR(VLOOKUP($G534,'CH2015'!$A$3:$C$1897,3,FALSE),0)</f>
        <v>0</v>
      </c>
      <c r="J534" s="3">
        <f>IFERROR(VLOOKUP($G534,'CH2016'!$A$3:$C$1897,3,FALSE),0)</f>
        <v>0</v>
      </c>
      <c r="K534" s="3">
        <f>IFERROR(VLOOKUP($G534,'CH2017'!$A$3:$C$1897,3,FALSE),0)</f>
        <v>0</v>
      </c>
      <c r="L534" s="3">
        <f>IFERROR(VLOOKUP($G534,'CH2018'!$A$3:$C$1897,3,FALSE),0)</f>
        <v>0</v>
      </c>
      <c r="M534" s="3">
        <f>IFERROR(VLOOKUP($G534,'CH2019'!$A$3:$C$1897,3,FALSE),0)</f>
        <v>0</v>
      </c>
      <c r="N534" s="3">
        <f>IFERROR(VLOOKUP($G534,'CH2020'!$A$3:$C$1897,3,FALSE),0)</f>
        <v>0</v>
      </c>
      <c r="O534" s="17">
        <f t="shared" si="40"/>
        <v>0</v>
      </c>
      <c r="Q534" s="40" t="s">
        <v>652</v>
      </c>
      <c r="R534" s="40" t="s">
        <v>4</v>
      </c>
      <c r="S534" s="40">
        <v>0</v>
      </c>
      <c r="T534" s="3">
        <v>0</v>
      </c>
      <c r="U534" s="3">
        <v>0</v>
      </c>
      <c r="V534" s="3">
        <v>1</v>
      </c>
      <c r="W534" s="3">
        <v>0</v>
      </c>
      <c r="X534" s="3">
        <v>0</v>
      </c>
      <c r="Y534" s="17">
        <v>1</v>
      </c>
    </row>
    <row r="535" spans="1:25" x14ac:dyDescent="0.3">
      <c r="A535" s="40" t="s">
        <v>388</v>
      </c>
      <c r="B535" s="40" t="s">
        <v>4</v>
      </c>
      <c r="C535" s="40">
        <v>9</v>
      </c>
      <c r="D535" s="41">
        <f t="shared" si="39"/>
        <v>1.354948271086006E-5</v>
      </c>
      <c r="E535" s="42">
        <f t="shared" si="41"/>
        <v>0.99501830685664128</v>
      </c>
      <c r="G535" s="40" t="s">
        <v>388</v>
      </c>
      <c r="H535" s="40" t="s">
        <v>4</v>
      </c>
      <c r="I535" s="40">
        <f>IFERROR(VLOOKUP($G535,'CH2015'!$A$3:$C$1897,3,FALSE),0)</f>
        <v>0</v>
      </c>
      <c r="J535" s="3">
        <f>IFERROR(VLOOKUP($G535,'CH2016'!$A$3:$C$1897,3,FALSE),0)</f>
        <v>0</v>
      </c>
      <c r="K535" s="3">
        <f>IFERROR(VLOOKUP($G535,'CH2017'!$A$3:$C$1897,3,FALSE),0)</f>
        <v>1</v>
      </c>
      <c r="L535" s="3">
        <f>IFERROR(VLOOKUP($G535,'CH2018'!$A$3:$C$1897,3,FALSE),0)</f>
        <v>0</v>
      </c>
      <c r="M535" s="3">
        <f>IFERROR(VLOOKUP($G535,'CH2019'!$A$3:$C$1897,3,FALSE),0)</f>
        <v>0</v>
      </c>
      <c r="N535" s="3">
        <f>IFERROR(VLOOKUP($G535,'CH2020'!$A$3:$C$1897,3,FALSE),0)</f>
        <v>0</v>
      </c>
      <c r="O535" s="17">
        <f t="shared" si="40"/>
        <v>1</v>
      </c>
      <c r="Q535" s="40" t="s">
        <v>332</v>
      </c>
      <c r="R535" s="40" t="s">
        <v>4</v>
      </c>
      <c r="S535" s="40">
        <v>0</v>
      </c>
      <c r="T535" s="17">
        <v>0</v>
      </c>
      <c r="U535" s="17">
        <v>1</v>
      </c>
      <c r="V535" s="17">
        <v>0</v>
      </c>
      <c r="W535" s="17">
        <v>0</v>
      </c>
      <c r="X535" s="17">
        <v>0</v>
      </c>
      <c r="Y535" s="17">
        <v>1</v>
      </c>
    </row>
    <row r="536" spans="1:25" x14ac:dyDescent="0.3">
      <c r="A536" s="40" t="s">
        <v>851</v>
      </c>
      <c r="B536" s="40" t="s">
        <v>4</v>
      </c>
      <c r="C536" s="40">
        <v>9</v>
      </c>
      <c r="D536" s="41">
        <f t="shared" si="39"/>
        <v>1.354948271086006E-5</v>
      </c>
      <c r="E536" s="42">
        <f t="shared" si="41"/>
        <v>0.99503185633935209</v>
      </c>
      <c r="G536" s="40" t="s">
        <v>851</v>
      </c>
      <c r="H536" s="40" t="s">
        <v>4</v>
      </c>
      <c r="I536" s="40">
        <f>IFERROR(VLOOKUP($G536,'CH2015'!$A$3:$C$1897,3,FALSE),0)</f>
        <v>0</v>
      </c>
      <c r="J536" s="3">
        <f>IFERROR(VLOOKUP($G536,'CH2016'!$A$3:$C$1897,3,FALSE),0)</f>
        <v>0</v>
      </c>
      <c r="K536" s="3">
        <f>IFERROR(VLOOKUP($G536,'CH2017'!$A$3:$C$1897,3,FALSE),0)</f>
        <v>0</v>
      </c>
      <c r="L536" s="3">
        <f>IFERROR(VLOOKUP($G536,'CH2018'!$A$3:$C$1897,3,FALSE),0)</f>
        <v>0</v>
      </c>
      <c r="M536" s="3">
        <f>IFERROR(VLOOKUP($G536,'CH2019'!$A$3:$C$1897,3,FALSE),0)</f>
        <v>0</v>
      </c>
      <c r="N536" s="3">
        <f>IFERROR(VLOOKUP($G536,'CH2020'!$A$3:$C$1897,3,FALSE),0)</f>
        <v>1</v>
      </c>
      <c r="O536" s="17">
        <f t="shared" si="40"/>
        <v>1</v>
      </c>
      <c r="Q536" s="40" t="s">
        <v>279</v>
      </c>
      <c r="R536" s="40" t="s">
        <v>4</v>
      </c>
      <c r="S536" s="40">
        <v>0</v>
      </c>
      <c r="T536" s="3">
        <v>0</v>
      </c>
      <c r="U536" s="3">
        <v>0</v>
      </c>
      <c r="V536" s="3">
        <v>0</v>
      </c>
      <c r="W536" s="3">
        <v>1</v>
      </c>
      <c r="X536" s="3">
        <v>0</v>
      </c>
      <c r="Y536" s="17">
        <v>1</v>
      </c>
    </row>
    <row r="537" spans="1:25" x14ac:dyDescent="0.3">
      <c r="A537" s="40" t="s">
        <v>795</v>
      </c>
      <c r="B537" s="40" t="s">
        <v>4</v>
      </c>
      <c r="C537" s="40">
        <v>9</v>
      </c>
      <c r="D537" s="41">
        <f t="shared" si="39"/>
        <v>1.354948271086006E-5</v>
      </c>
      <c r="E537" s="42">
        <f t="shared" si="41"/>
        <v>0.99504540582206291</v>
      </c>
      <c r="G537" s="40" t="s">
        <v>795</v>
      </c>
      <c r="H537" s="40" t="s">
        <v>4</v>
      </c>
      <c r="I537" s="40">
        <f>IFERROR(VLOOKUP($G537,'CH2015'!$A$3:$C$1897,3,FALSE),0)</f>
        <v>0</v>
      </c>
      <c r="J537" s="3">
        <f>IFERROR(VLOOKUP($G537,'CH2016'!$A$3:$C$1897,3,FALSE),0)</f>
        <v>0</v>
      </c>
      <c r="K537" s="3">
        <f>IFERROR(VLOOKUP($G537,'CH2017'!$A$3:$C$1897,3,FALSE),0)</f>
        <v>0</v>
      </c>
      <c r="L537" s="3">
        <f>IFERROR(VLOOKUP($G537,'CH2018'!$A$3:$C$1897,3,FALSE),0)</f>
        <v>1</v>
      </c>
      <c r="M537" s="3">
        <f>IFERROR(VLOOKUP($G537,'CH2019'!$A$3:$C$1897,3,FALSE),0)</f>
        <v>0</v>
      </c>
      <c r="N537" s="3">
        <f>IFERROR(VLOOKUP($G537,'CH2020'!$A$3:$C$1897,3,FALSE),0)</f>
        <v>0</v>
      </c>
      <c r="O537" s="17">
        <f t="shared" si="40"/>
        <v>1</v>
      </c>
      <c r="Q537" s="40" t="s">
        <v>229</v>
      </c>
      <c r="R537" s="40" t="s">
        <v>4</v>
      </c>
      <c r="S537" s="40">
        <v>0</v>
      </c>
      <c r="T537" s="3">
        <v>1</v>
      </c>
      <c r="U537" s="3">
        <v>0</v>
      </c>
      <c r="V537" s="3">
        <v>0</v>
      </c>
      <c r="W537" s="3">
        <v>0</v>
      </c>
      <c r="X537" s="3">
        <v>0</v>
      </c>
      <c r="Y537" s="17">
        <v>1</v>
      </c>
    </row>
    <row r="538" spans="1:25" x14ac:dyDescent="0.3">
      <c r="A538" s="40" t="s">
        <v>763</v>
      </c>
      <c r="B538" s="40" t="s">
        <v>4</v>
      </c>
      <c r="C538" s="40">
        <v>9</v>
      </c>
      <c r="D538" s="41">
        <f t="shared" si="39"/>
        <v>1.354948271086006E-5</v>
      </c>
      <c r="E538" s="42">
        <f t="shared" si="41"/>
        <v>0.99505895530477373</v>
      </c>
      <c r="G538" s="40" t="s">
        <v>763</v>
      </c>
      <c r="H538" s="40" t="s">
        <v>4</v>
      </c>
      <c r="I538" s="40">
        <f>IFERROR(VLOOKUP($G538,'CH2015'!$A$3:$C$1897,3,FALSE),0)</f>
        <v>4</v>
      </c>
      <c r="J538" s="3">
        <f>IFERROR(VLOOKUP($G538,'CH2016'!$A$3:$C$1897,3,FALSE),0)</f>
        <v>0</v>
      </c>
      <c r="K538" s="3">
        <f>IFERROR(VLOOKUP($G538,'CH2017'!$A$3:$C$1897,3,FALSE),0)</f>
        <v>0</v>
      </c>
      <c r="L538" s="3">
        <f>IFERROR(VLOOKUP($G538,'CH2018'!$A$3:$C$1897,3,FALSE),0)</f>
        <v>0</v>
      </c>
      <c r="M538" s="3">
        <f>IFERROR(VLOOKUP($G538,'CH2019'!$A$3:$C$1897,3,FALSE),0)</f>
        <v>0</v>
      </c>
      <c r="N538" s="3">
        <f>IFERROR(VLOOKUP($G538,'CH2020'!$A$3:$C$1897,3,FALSE),0)</f>
        <v>0</v>
      </c>
      <c r="O538" s="17">
        <f t="shared" si="40"/>
        <v>4</v>
      </c>
      <c r="Q538" s="40" t="s">
        <v>617</v>
      </c>
      <c r="R538" s="40" t="s">
        <v>4</v>
      </c>
      <c r="S538" s="40">
        <v>0</v>
      </c>
      <c r="T538" s="3">
        <v>0</v>
      </c>
      <c r="U538" s="3">
        <v>0</v>
      </c>
      <c r="V538" s="3">
        <v>0</v>
      </c>
      <c r="W538" s="3">
        <v>1</v>
      </c>
      <c r="X538" s="3">
        <v>0</v>
      </c>
      <c r="Y538" s="17">
        <v>1</v>
      </c>
    </row>
    <row r="539" spans="1:25" x14ac:dyDescent="0.3">
      <c r="A539" s="40" t="s">
        <v>464</v>
      </c>
      <c r="B539" s="40" t="s">
        <v>4</v>
      </c>
      <c r="C539" s="40">
        <v>9</v>
      </c>
      <c r="D539" s="41">
        <f t="shared" si="39"/>
        <v>1.354948271086006E-5</v>
      </c>
      <c r="E539" s="42">
        <f t="shared" si="41"/>
        <v>0.99507250478748455</v>
      </c>
      <c r="G539" s="40" t="s">
        <v>464</v>
      </c>
      <c r="H539" s="40" t="s">
        <v>4</v>
      </c>
      <c r="I539" s="40">
        <f>IFERROR(VLOOKUP($G539,'CH2015'!$A$3:$C$1897,3,FALSE),0)</f>
        <v>0</v>
      </c>
      <c r="J539" s="3">
        <f>IFERROR(VLOOKUP($G539,'CH2016'!$A$3:$C$1897,3,FALSE),0)</f>
        <v>0</v>
      </c>
      <c r="K539" s="3">
        <f>IFERROR(VLOOKUP($G539,'CH2017'!$A$3:$C$1897,3,FALSE),0)</f>
        <v>0</v>
      </c>
      <c r="L539" s="3">
        <f>IFERROR(VLOOKUP($G539,'CH2018'!$A$3:$C$1897,3,FALSE),0)</f>
        <v>0</v>
      </c>
      <c r="M539" s="3">
        <f>IFERROR(VLOOKUP($G539,'CH2019'!$A$3:$C$1897,3,FALSE),0)</f>
        <v>0</v>
      </c>
      <c r="N539" s="3">
        <f>IFERROR(VLOOKUP($G539,'CH2020'!$A$3:$C$1897,3,FALSE),0)</f>
        <v>0</v>
      </c>
      <c r="O539" s="17">
        <f t="shared" si="40"/>
        <v>0</v>
      </c>
      <c r="Q539" s="40" t="s">
        <v>210</v>
      </c>
      <c r="R539" s="40" t="s">
        <v>4</v>
      </c>
      <c r="S539" s="40">
        <v>0</v>
      </c>
      <c r="T539" s="3">
        <v>0</v>
      </c>
      <c r="U539" s="3">
        <v>0</v>
      </c>
      <c r="V539" s="3">
        <v>0</v>
      </c>
      <c r="W539" s="3">
        <v>0</v>
      </c>
      <c r="X539" s="3">
        <v>1</v>
      </c>
      <c r="Y539" s="17">
        <v>1</v>
      </c>
    </row>
    <row r="540" spans="1:25" x14ac:dyDescent="0.3">
      <c r="A540" s="40" t="s">
        <v>872</v>
      </c>
      <c r="B540" s="40" t="s">
        <v>4</v>
      </c>
      <c r="C540" s="40">
        <v>9</v>
      </c>
      <c r="D540" s="41">
        <f t="shared" si="39"/>
        <v>1.354948271086006E-5</v>
      </c>
      <c r="E540" s="42">
        <f t="shared" si="41"/>
        <v>0.99508605427019536</v>
      </c>
      <c r="G540" s="40" t="s">
        <v>872</v>
      </c>
      <c r="H540" s="40" t="s">
        <v>4</v>
      </c>
      <c r="I540" s="40">
        <f>IFERROR(VLOOKUP($G540,'CH2015'!$A$3:$C$1897,3,FALSE),0)</f>
        <v>0</v>
      </c>
      <c r="J540" s="3">
        <f>IFERROR(VLOOKUP($G540,'CH2016'!$A$3:$C$1897,3,FALSE),0)</f>
        <v>0</v>
      </c>
      <c r="K540" s="3">
        <f>IFERROR(VLOOKUP($G540,'CH2017'!$A$3:$C$1897,3,FALSE),0)</f>
        <v>0</v>
      </c>
      <c r="L540" s="3">
        <f>IFERROR(VLOOKUP($G540,'CH2018'!$A$3:$C$1897,3,FALSE),0)</f>
        <v>0</v>
      </c>
      <c r="M540" s="3">
        <f>IFERROR(VLOOKUP($G540,'CH2019'!$A$3:$C$1897,3,FALSE),0)</f>
        <v>0</v>
      </c>
      <c r="N540" s="3">
        <f>IFERROR(VLOOKUP($G540,'CH2020'!$A$3:$C$1897,3,FALSE),0)</f>
        <v>0</v>
      </c>
      <c r="O540" s="17">
        <f t="shared" si="40"/>
        <v>0</v>
      </c>
      <c r="Q540" s="40" t="s">
        <v>420</v>
      </c>
      <c r="R540" s="40" t="s">
        <v>4</v>
      </c>
      <c r="S540" s="40">
        <v>0</v>
      </c>
      <c r="T540" s="3">
        <v>0</v>
      </c>
      <c r="U540" s="3">
        <v>0</v>
      </c>
      <c r="V540" s="3">
        <v>0</v>
      </c>
      <c r="W540" s="3">
        <v>0</v>
      </c>
      <c r="X540" s="3">
        <v>1</v>
      </c>
      <c r="Y540" s="17">
        <v>1</v>
      </c>
    </row>
    <row r="541" spans="1:25" x14ac:dyDescent="0.3">
      <c r="A541" s="40" t="s">
        <v>794</v>
      </c>
      <c r="B541" s="40" t="s">
        <v>4</v>
      </c>
      <c r="C541" s="40">
        <v>9</v>
      </c>
      <c r="D541" s="41">
        <f t="shared" si="39"/>
        <v>1.354948271086006E-5</v>
      </c>
      <c r="E541" s="42">
        <f t="shared" si="41"/>
        <v>0.99509960375290618</v>
      </c>
      <c r="G541" s="40" t="s">
        <v>794</v>
      </c>
      <c r="H541" s="40" t="s">
        <v>4</v>
      </c>
      <c r="I541" s="40">
        <f>IFERROR(VLOOKUP($G541,'CH2015'!$A$3:$C$1897,3,FALSE),0)</f>
        <v>1</v>
      </c>
      <c r="J541" s="3">
        <f>IFERROR(VLOOKUP($G541,'CH2016'!$A$3:$C$1897,3,FALSE),0)</f>
        <v>0</v>
      </c>
      <c r="K541" s="3">
        <f>IFERROR(VLOOKUP($G541,'CH2017'!$A$3:$C$1897,3,FALSE),0)</f>
        <v>1</v>
      </c>
      <c r="L541" s="3">
        <f>IFERROR(VLOOKUP($G541,'CH2018'!$A$3:$C$1897,3,FALSE),0)</f>
        <v>0</v>
      </c>
      <c r="M541" s="3">
        <f>IFERROR(VLOOKUP($G541,'CH2019'!$A$3:$C$1897,3,FALSE),0)</f>
        <v>0</v>
      </c>
      <c r="N541" s="3">
        <f>IFERROR(VLOOKUP($G541,'CH2020'!$A$3:$C$1897,3,FALSE),0)</f>
        <v>0</v>
      </c>
      <c r="O541" s="17">
        <f t="shared" si="40"/>
        <v>2</v>
      </c>
      <c r="Q541" s="40" t="s">
        <v>323</v>
      </c>
      <c r="R541" s="40" t="s">
        <v>4</v>
      </c>
      <c r="S541" s="40">
        <v>0</v>
      </c>
      <c r="T541" s="3">
        <v>1</v>
      </c>
      <c r="U541" s="3">
        <v>0</v>
      </c>
      <c r="V541" s="3">
        <v>0</v>
      </c>
      <c r="W541" s="3">
        <v>0</v>
      </c>
      <c r="X541" s="3">
        <v>0</v>
      </c>
      <c r="Y541" s="17">
        <v>1</v>
      </c>
    </row>
    <row r="542" spans="1:25" x14ac:dyDescent="0.3">
      <c r="A542" s="40" t="s">
        <v>757</v>
      </c>
      <c r="B542" s="40" t="s">
        <v>4</v>
      </c>
      <c r="C542" s="40">
        <v>9</v>
      </c>
      <c r="D542" s="41">
        <f t="shared" si="39"/>
        <v>1.354948271086006E-5</v>
      </c>
      <c r="E542" s="42">
        <f t="shared" si="41"/>
        <v>0.995113153235617</v>
      </c>
      <c r="G542" s="40" t="s">
        <v>757</v>
      </c>
      <c r="H542" s="40" t="s">
        <v>4</v>
      </c>
      <c r="I542" s="40">
        <f>IFERROR(VLOOKUP($G542,'CH2015'!$A$3:$C$1897,3,FALSE),0)</f>
        <v>0</v>
      </c>
      <c r="J542" s="3">
        <f>IFERROR(VLOOKUP($G542,'CH2016'!$A$3:$C$1897,3,FALSE),0)</f>
        <v>0</v>
      </c>
      <c r="K542" s="3">
        <f>IFERROR(VLOOKUP($G542,'CH2017'!$A$3:$C$1897,3,FALSE),0)</f>
        <v>0</v>
      </c>
      <c r="L542" s="3">
        <f>IFERROR(VLOOKUP($G542,'CH2018'!$A$3:$C$1897,3,FALSE),0)</f>
        <v>1</v>
      </c>
      <c r="M542" s="3">
        <f>IFERROR(VLOOKUP($G542,'CH2019'!$A$3:$C$1897,3,FALSE),0)</f>
        <v>0</v>
      </c>
      <c r="N542" s="3">
        <f>IFERROR(VLOOKUP($G542,'CH2020'!$A$3:$C$1897,3,FALSE),0)</f>
        <v>0</v>
      </c>
      <c r="O542" s="17">
        <f t="shared" si="40"/>
        <v>1</v>
      </c>
      <c r="Q542" s="40" t="s">
        <v>429</v>
      </c>
      <c r="R542" s="40" t="s">
        <v>4</v>
      </c>
      <c r="S542" s="40">
        <v>0</v>
      </c>
      <c r="T542" s="3">
        <v>1</v>
      </c>
      <c r="U542" s="3">
        <v>0</v>
      </c>
      <c r="V542" s="3">
        <v>0</v>
      </c>
      <c r="W542" s="3">
        <v>0</v>
      </c>
      <c r="X542" s="3">
        <v>0</v>
      </c>
      <c r="Y542" s="17">
        <v>1</v>
      </c>
    </row>
    <row r="543" spans="1:25" x14ac:dyDescent="0.3">
      <c r="A543" s="40" t="s">
        <v>519</v>
      </c>
      <c r="B543" s="40" t="s">
        <v>4</v>
      </c>
      <c r="C543" s="40">
        <v>9</v>
      </c>
      <c r="D543" s="41">
        <f t="shared" si="39"/>
        <v>1.354948271086006E-5</v>
      </c>
      <c r="E543" s="42">
        <f t="shared" si="41"/>
        <v>0.99512670271832782</v>
      </c>
      <c r="G543" s="40" t="s">
        <v>519</v>
      </c>
      <c r="H543" s="40" t="s">
        <v>4</v>
      </c>
      <c r="I543" s="40">
        <f>IFERROR(VLOOKUP($G543,'CH2015'!$A$3:$C$1897,3,FALSE),0)</f>
        <v>0</v>
      </c>
      <c r="J543" s="3">
        <f>IFERROR(VLOOKUP($G543,'CH2016'!$A$3:$C$1897,3,FALSE),0)</f>
        <v>1</v>
      </c>
      <c r="K543" s="3">
        <f>IFERROR(VLOOKUP($G543,'CH2017'!$A$3:$C$1897,3,FALSE),0)</f>
        <v>0</v>
      </c>
      <c r="L543" s="3">
        <f>IFERROR(VLOOKUP($G543,'CH2018'!$A$3:$C$1897,3,FALSE),0)</f>
        <v>0</v>
      </c>
      <c r="M543" s="3">
        <f>IFERROR(VLOOKUP($G543,'CH2019'!$A$3:$C$1897,3,FALSE),0)</f>
        <v>0</v>
      </c>
      <c r="N543" s="3">
        <f>IFERROR(VLOOKUP($G543,'CH2020'!$A$3:$C$1897,3,FALSE),0)</f>
        <v>1</v>
      </c>
      <c r="O543" s="17">
        <f t="shared" si="40"/>
        <v>2</v>
      </c>
      <c r="Q543" s="40" t="s">
        <v>481</v>
      </c>
      <c r="R543" s="40" t="s">
        <v>4</v>
      </c>
      <c r="S543" s="40">
        <v>0</v>
      </c>
      <c r="T543" s="3">
        <v>0</v>
      </c>
      <c r="U543" s="3">
        <v>0</v>
      </c>
      <c r="V543" s="3">
        <v>0</v>
      </c>
      <c r="W543" s="3">
        <v>0</v>
      </c>
      <c r="X543" s="3">
        <v>1</v>
      </c>
      <c r="Y543" s="17">
        <v>1</v>
      </c>
    </row>
    <row r="544" spans="1:25" x14ac:dyDescent="0.3">
      <c r="A544" s="40" t="s">
        <v>735</v>
      </c>
      <c r="B544" s="40" t="s">
        <v>4</v>
      </c>
      <c r="C544" s="40">
        <v>9</v>
      </c>
      <c r="D544" s="41">
        <f t="shared" si="39"/>
        <v>1.354948271086006E-5</v>
      </c>
      <c r="E544" s="42">
        <f t="shared" si="41"/>
        <v>0.99514025220103863</v>
      </c>
      <c r="G544" s="40" t="s">
        <v>735</v>
      </c>
      <c r="H544" s="40" t="s">
        <v>4</v>
      </c>
      <c r="I544" s="40">
        <f>IFERROR(VLOOKUP($G544,'CH2015'!$A$3:$C$1897,3,FALSE),0)</f>
        <v>0</v>
      </c>
      <c r="J544" s="3">
        <f>IFERROR(VLOOKUP($G544,'CH2016'!$A$3:$C$1897,3,FALSE),0)</f>
        <v>0</v>
      </c>
      <c r="K544" s="3">
        <f>IFERROR(VLOOKUP($G544,'CH2017'!$A$3:$C$1897,3,FALSE),0)</f>
        <v>1</v>
      </c>
      <c r="L544" s="3">
        <f>IFERROR(VLOOKUP($G544,'CH2018'!$A$3:$C$1897,3,FALSE),0)</f>
        <v>2</v>
      </c>
      <c r="M544" s="3">
        <f>IFERROR(VLOOKUP($G544,'CH2019'!$A$3:$C$1897,3,FALSE),0)</f>
        <v>0</v>
      </c>
      <c r="N544" s="3">
        <f>IFERROR(VLOOKUP($G544,'CH2020'!$A$3:$C$1897,3,FALSE),0)</f>
        <v>0</v>
      </c>
      <c r="O544" s="17">
        <f t="shared" si="40"/>
        <v>3</v>
      </c>
      <c r="Q544" s="40" t="s">
        <v>547</v>
      </c>
      <c r="R544" s="40" t="s">
        <v>4</v>
      </c>
      <c r="S544" s="40">
        <v>1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17">
        <v>1</v>
      </c>
    </row>
    <row r="545" spans="1:25" x14ac:dyDescent="0.3">
      <c r="A545" s="40" t="s">
        <v>816</v>
      </c>
      <c r="B545" s="40" t="s">
        <v>4</v>
      </c>
      <c r="C545" s="40">
        <v>9</v>
      </c>
      <c r="D545" s="41">
        <f t="shared" si="39"/>
        <v>1.354948271086006E-5</v>
      </c>
      <c r="E545" s="42">
        <f t="shared" si="41"/>
        <v>0.99515380168374945</v>
      </c>
      <c r="G545" s="40" t="s">
        <v>816</v>
      </c>
      <c r="H545" s="40" t="s">
        <v>4</v>
      </c>
      <c r="I545" s="40">
        <f>IFERROR(VLOOKUP($G545,'CH2015'!$A$3:$C$1897,3,FALSE),0)</f>
        <v>0</v>
      </c>
      <c r="J545" s="3">
        <f>IFERROR(VLOOKUP($G545,'CH2016'!$A$3:$C$1897,3,FALSE),0)</f>
        <v>0</v>
      </c>
      <c r="K545" s="3">
        <f>IFERROR(VLOOKUP($G545,'CH2017'!$A$3:$C$1897,3,FALSE),0)</f>
        <v>0</v>
      </c>
      <c r="L545" s="3">
        <f>IFERROR(VLOOKUP($G545,'CH2018'!$A$3:$C$1897,3,FALSE),0)</f>
        <v>0</v>
      </c>
      <c r="M545" s="3">
        <f>IFERROR(VLOOKUP($G545,'CH2019'!$A$3:$C$1897,3,FALSE),0)</f>
        <v>0</v>
      </c>
      <c r="N545" s="3">
        <f>IFERROR(VLOOKUP($G545,'CH2020'!$A$3:$C$1897,3,FALSE),0)</f>
        <v>0</v>
      </c>
      <c r="O545" s="17">
        <f t="shared" si="40"/>
        <v>0</v>
      </c>
      <c r="Q545" s="40" t="s">
        <v>442</v>
      </c>
      <c r="R545" s="40" t="s">
        <v>4</v>
      </c>
      <c r="S545" s="40">
        <v>1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17">
        <v>1</v>
      </c>
    </row>
    <row r="546" spans="1:25" x14ac:dyDescent="0.3">
      <c r="A546" s="40" t="s">
        <v>759</v>
      </c>
      <c r="B546" s="40" t="s">
        <v>4</v>
      </c>
      <c r="C546" s="40">
        <v>9</v>
      </c>
      <c r="D546" s="41">
        <f t="shared" si="39"/>
        <v>1.354948271086006E-5</v>
      </c>
      <c r="E546" s="42">
        <f t="shared" si="41"/>
        <v>0.99516735116646027</v>
      </c>
      <c r="G546" s="40" t="s">
        <v>759</v>
      </c>
      <c r="H546" s="40" t="s">
        <v>4</v>
      </c>
      <c r="I546" s="40">
        <f>IFERROR(VLOOKUP($G546,'CH2015'!$A$3:$C$1897,3,FALSE),0)</f>
        <v>0</v>
      </c>
      <c r="J546" s="3">
        <f>IFERROR(VLOOKUP($G546,'CH2016'!$A$3:$C$1897,3,FALSE),0)</f>
        <v>0</v>
      </c>
      <c r="K546" s="3">
        <f>IFERROR(VLOOKUP($G546,'CH2017'!$A$3:$C$1897,3,FALSE),0)</f>
        <v>0</v>
      </c>
      <c r="L546" s="3">
        <f>IFERROR(VLOOKUP($G546,'CH2018'!$A$3:$C$1897,3,FALSE),0)</f>
        <v>0</v>
      </c>
      <c r="M546" s="3">
        <f>IFERROR(VLOOKUP($G546,'CH2019'!$A$3:$C$1897,3,FALSE),0)</f>
        <v>1</v>
      </c>
      <c r="N546" s="3">
        <f>IFERROR(VLOOKUP($G546,'CH2020'!$A$3:$C$1897,3,FALSE),0)</f>
        <v>0</v>
      </c>
      <c r="O546" s="17">
        <f t="shared" si="40"/>
        <v>1</v>
      </c>
      <c r="Q546" s="40" t="s">
        <v>360</v>
      </c>
      <c r="R546" s="40" t="s">
        <v>4</v>
      </c>
      <c r="S546" s="40">
        <v>0</v>
      </c>
      <c r="T546" s="3">
        <v>0</v>
      </c>
      <c r="U546" s="3">
        <v>1</v>
      </c>
      <c r="V546" s="3">
        <v>0</v>
      </c>
      <c r="W546" s="3">
        <v>0</v>
      </c>
      <c r="X546" s="3">
        <v>0</v>
      </c>
      <c r="Y546" s="17">
        <v>1</v>
      </c>
    </row>
    <row r="547" spans="1:25" x14ac:dyDescent="0.3">
      <c r="A547" s="40" t="s">
        <v>799</v>
      </c>
      <c r="B547" s="40" t="s">
        <v>4</v>
      </c>
      <c r="C547" s="40">
        <v>9</v>
      </c>
      <c r="D547" s="41">
        <f t="shared" si="39"/>
        <v>1.354948271086006E-5</v>
      </c>
      <c r="E547" s="42">
        <f t="shared" si="41"/>
        <v>0.99518090064917109</v>
      </c>
      <c r="G547" s="40" t="s">
        <v>799</v>
      </c>
      <c r="H547" s="40" t="s">
        <v>4</v>
      </c>
      <c r="I547" s="40">
        <f>IFERROR(VLOOKUP($G547,'CH2015'!$A$3:$C$1897,3,FALSE),0)</f>
        <v>0</v>
      </c>
      <c r="J547" s="3">
        <f>IFERROR(VLOOKUP($G547,'CH2016'!$A$3:$C$1897,3,FALSE),0)</f>
        <v>0</v>
      </c>
      <c r="K547" s="3">
        <f>IFERROR(VLOOKUP($G547,'CH2017'!$A$3:$C$1897,3,FALSE),0)</f>
        <v>0</v>
      </c>
      <c r="L547" s="3">
        <f>IFERROR(VLOOKUP($G547,'CH2018'!$A$3:$C$1897,3,FALSE),0)</f>
        <v>1</v>
      </c>
      <c r="M547" s="3">
        <f>IFERROR(VLOOKUP($G547,'CH2019'!$A$3:$C$1897,3,FALSE),0)</f>
        <v>0</v>
      </c>
      <c r="N547" s="3">
        <f>IFERROR(VLOOKUP($G547,'CH2020'!$A$3:$C$1897,3,FALSE),0)</f>
        <v>0</v>
      </c>
      <c r="O547" s="17">
        <f t="shared" si="40"/>
        <v>1</v>
      </c>
      <c r="Q547" s="40" t="s">
        <v>469</v>
      </c>
      <c r="R547" s="40" t="s">
        <v>4</v>
      </c>
      <c r="S547" s="40">
        <v>0</v>
      </c>
      <c r="T547" s="3">
        <v>0</v>
      </c>
      <c r="U547" s="3">
        <v>0</v>
      </c>
      <c r="V547" s="3">
        <v>0</v>
      </c>
      <c r="W547" s="3">
        <v>0</v>
      </c>
      <c r="X547" s="3">
        <v>1</v>
      </c>
      <c r="Y547" s="17">
        <v>1</v>
      </c>
    </row>
    <row r="548" spans="1:25" x14ac:dyDescent="0.3">
      <c r="A548" s="40" t="s">
        <v>438</v>
      </c>
      <c r="B548" s="40" t="s">
        <v>4</v>
      </c>
      <c r="C548" s="40">
        <v>9</v>
      </c>
      <c r="D548" s="41">
        <f t="shared" si="39"/>
        <v>1.354948271086006E-5</v>
      </c>
      <c r="E548" s="42">
        <f t="shared" si="41"/>
        <v>0.9951944501318819</v>
      </c>
      <c r="G548" s="40" t="s">
        <v>438</v>
      </c>
      <c r="H548" s="40" t="s">
        <v>4</v>
      </c>
      <c r="I548" s="40">
        <f>IFERROR(VLOOKUP($G548,'CH2015'!$A$3:$C$1897,3,FALSE),0)</f>
        <v>0</v>
      </c>
      <c r="J548" s="3">
        <f>IFERROR(VLOOKUP($G548,'CH2016'!$A$3:$C$1897,3,FALSE),0)</f>
        <v>0</v>
      </c>
      <c r="K548" s="3">
        <f>IFERROR(VLOOKUP($G548,'CH2017'!$A$3:$C$1897,3,FALSE),0)</f>
        <v>0</v>
      </c>
      <c r="L548" s="3">
        <f>IFERROR(VLOOKUP($G548,'CH2018'!$A$3:$C$1897,3,FALSE),0)</f>
        <v>0</v>
      </c>
      <c r="M548" s="3">
        <f>IFERROR(VLOOKUP($G548,'CH2019'!$A$3:$C$1897,3,FALSE),0)</f>
        <v>2</v>
      </c>
      <c r="N548" s="3">
        <f>IFERROR(VLOOKUP($G548,'CH2020'!$A$3:$C$1897,3,FALSE),0)</f>
        <v>1</v>
      </c>
      <c r="O548" s="17">
        <f t="shared" si="40"/>
        <v>3</v>
      </c>
      <c r="Q548" s="40" t="s">
        <v>246</v>
      </c>
      <c r="R548" s="40" t="s">
        <v>4</v>
      </c>
      <c r="S548" s="40">
        <v>0</v>
      </c>
      <c r="T548" s="3">
        <v>0</v>
      </c>
      <c r="U548" s="3">
        <v>1</v>
      </c>
      <c r="V548" s="3">
        <v>0</v>
      </c>
      <c r="W548" s="3">
        <v>0</v>
      </c>
      <c r="X548" s="3">
        <v>0</v>
      </c>
      <c r="Y548" s="17">
        <v>1</v>
      </c>
    </row>
    <row r="549" spans="1:25" x14ac:dyDescent="0.3">
      <c r="A549" s="40" t="s">
        <v>838</v>
      </c>
      <c r="B549" s="40" t="s">
        <v>4</v>
      </c>
      <c r="C549" s="40">
        <v>9</v>
      </c>
      <c r="D549" s="41">
        <f t="shared" si="39"/>
        <v>1.354948271086006E-5</v>
      </c>
      <c r="E549" s="42">
        <f t="shared" si="41"/>
        <v>0.99520799961459272</v>
      </c>
      <c r="G549" s="40" t="s">
        <v>838</v>
      </c>
      <c r="H549" s="40" t="s">
        <v>4</v>
      </c>
      <c r="I549" s="40">
        <f>IFERROR(VLOOKUP($G549,'CH2015'!$A$3:$C$1897,3,FALSE),0)</f>
        <v>0</v>
      </c>
      <c r="J549" s="3">
        <f>IFERROR(VLOOKUP($G549,'CH2016'!$A$3:$C$1897,3,FALSE),0)</f>
        <v>0</v>
      </c>
      <c r="K549" s="3">
        <f>IFERROR(VLOOKUP($G549,'CH2017'!$A$3:$C$1897,3,FALSE),0)</f>
        <v>0</v>
      </c>
      <c r="L549" s="3">
        <f>IFERROR(VLOOKUP($G549,'CH2018'!$A$3:$C$1897,3,FALSE),0)</f>
        <v>0</v>
      </c>
      <c r="M549" s="3">
        <f>IFERROR(VLOOKUP($G549,'CH2019'!$A$3:$C$1897,3,FALSE),0)</f>
        <v>0</v>
      </c>
      <c r="N549" s="3">
        <f>IFERROR(VLOOKUP($G549,'CH2020'!$A$3:$C$1897,3,FALSE),0)</f>
        <v>0</v>
      </c>
      <c r="O549" s="17">
        <f t="shared" si="40"/>
        <v>0</v>
      </c>
      <c r="Q549" s="40" t="s">
        <v>421</v>
      </c>
      <c r="R549" s="40" t="s">
        <v>4</v>
      </c>
      <c r="S549" s="40">
        <v>1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17">
        <v>1</v>
      </c>
    </row>
    <row r="550" spans="1:25" x14ac:dyDescent="0.3">
      <c r="A550" s="40" t="s">
        <v>535</v>
      </c>
      <c r="B550" s="40" t="s">
        <v>4</v>
      </c>
      <c r="C550" s="40">
        <v>9</v>
      </c>
      <c r="D550" s="41">
        <f t="shared" si="39"/>
        <v>1.354948271086006E-5</v>
      </c>
      <c r="E550" s="42">
        <f t="shared" si="41"/>
        <v>0.99522154909730354</v>
      </c>
      <c r="G550" s="40" t="s">
        <v>535</v>
      </c>
      <c r="H550" s="40" t="s">
        <v>4</v>
      </c>
      <c r="I550" s="40">
        <f>IFERROR(VLOOKUP($G550,'CH2015'!$A$3:$C$1897,3,FALSE),0)</f>
        <v>0</v>
      </c>
      <c r="J550" s="3">
        <f>IFERROR(VLOOKUP($G550,'CH2016'!$A$3:$C$1897,3,FALSE),0)</f>
        <v>0</v>
      </c>
      <c r="K550" s="3">
        <f>IFERROR(VLOOKUP($G550,'CH2017'!$A$3:$C$1897,3,FALSE),0)</f>
        <v>1</v>
      </c>
      <c r="L550" s="3">
        <f>IFERROR(VLOOKUP($G550,'CH2018'!$A$3:$C$1897,3,FALSE),0)</f>
        <v>0</v>
      </c>
      <c r="M550" s="3">
        <f>IFERROR(VLOOKUP($G550,'CH2019'!$A$3:$C$1897,3,FALSE),0)</f>
        <v>0</v>
      </c>
      <c r="N550" s="3">
        <f>IFERROR(VLOOKUP($G550,'CH2020'!$A$3:$C$1897,3,FALSE),0)</f>
        <v>1</v>
      </c>
      <c r="O550" s="17">
        <f t="shared" si="40"/>
        <v>2</v>
      </c>
      <c r="Q550" s="40" t="s">
        <v>660</v>
      </c>
      <c r="R550" s="40" t="s">
        <v>4</v>
      </c>
      <c r="S550" s="40">
        <v>1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17">
        <v>1</v>
      </c>
    </row>
    <row r="551" spans="1:25" x14ac:dyDescent="0.3">
      <c r="A551" s="40" t="s">
        <v>598</v>
      </c>
      <c r="B551" s="40" t="s">
        <v>4</v>
      </c>
      <c r="C551" s="40">
        <v>9</v>
      </c>
      <c r="D551" s="41">
        <f t="shared" si="39"/>
        <v>1.354948271086006E-5</v>
      </c>
      <c r="E551" s="42">
        <f t="shared" si="41"/>
        <v>0.99523509858001435</v>
      </c>
      <c r="G551" s="40" t="s">
        <v>598</v>
      </c>
      <c r="H551" s="40" t="s">
        <v>4</v>
      </c>
      <c r="I551" s="40">
        <f>IFERROR(VLOOKUP($G551,'CH2015'!$A$3:$C$1897,3,FALSE),0)</f>
        <v>0</v>
      </c>
      <c r="J551" s="3">
        <f>IFERROR(VLOOKUP($G551,'CH2016'!$A$3:$C$1897,3,FALSE),0)</f>
        <v>0</v>
      </c>
      <c r="K551" s="3">
        <f>IFERROR(VLOOKUP($G551,'CH2017'!$A$3:$C$1897,3,FALSE),0)</f>
        <v>0</v>
      </c>
      <c r="L551" s="3">
        <f>IFERROR(VLOOKUP($G551,'CH2018'!$A$3:$C$1897,3,FALSE),0)</f>
        <v>0</v>
      </c>
      <c r="M551" s="3">
        <f>IFERROR(VLOOKUP($G551,'CH2019'!$A$3:$C$1897,3,FALSE),0)</f>
        <v>0</v>
      </c>
      <c r="N551" s="3">
        <f>IFERROR(VLOOKUP($G551,'CH2020'!$A$3:$C$1897,3,FALSE),0)</f>
        <v>0</v>
      </c>
      <c r="O551" s="17">
        <f t="shared" si="40"/>
        <v>0</v>
      </c>
      <c r="Q551" s="40" t="s">
        <v>240</v>
      </c>
      <c r="R551" s="40" t="s">
        <v>4</v>
      </c>
      <c r="S551" s="40">
        <v>0</v>
      </c>
      <c r="T551" s="3">
        <v>0</v>
      </c>
      <c r="U551" s="3">
        <v>0</v>
      </c>
      <c r="V551" s="3">
        <v>0</v>
      </c>
      <c r="W551" s="3">
        <v>1</v>
      </c>
      <c r="X551" s="3">
        <v>0</v>
      </c>
      <c r="Y551" s="17">
        <v>1</v>
      </c>
    </row>
    <row r="552" spans="1:25" x14ac:dyDescent="0.3">
      <c r="A552" s="40" t="s">
        <v>583</v>
      </c>
      <c r="B552" s="40" t="s">
        <v>4</v>
      </c>
      <c r="C552" s="40">
        <v>9</v>
      </c>
      <c r="D552" s="41">
        <f t="shared" si="39"/>
        <v>1.354948271086006E-5</v>
      </c>
      <c r="E552" s="42">
        <f t="shared" si="41"/>
        <v>0.99524864806272517</v>
      </c>
      <c r="G552" s="40" t="s">
        <v>583</v>
      </c>
      <c r="H552" s="40" t="s">
        <v>4</v>
      </c>
      <c r="I552" s="40">
        <f>IFERROR(VLOOKUP($G552,'CH2015'!$A$3:$C$1897,3,FALSE),0)</f>
        <v>0</v>
      </c>
      <c r="J552" s="3">
        <f>IFERROR(VLOOKUP($G552,'CH2016'!$A$3:$C$1897,3,FALSE),0)</f>
        <v>0</v>
      </c>
      <c r="K552" s="3">
        <f>IFERROR(VLOOKUP($G552,'CH2017'!$A$3:$C$1897,3,FALSE),0)</f>
        <v>0</v>
      </c>
      <c r="L552" s="3">
        <f>IFERROR(VLOOKUP($G552,'CH2018'!$A$3:$C$1897,3,FALSE),0)</f>
        <v>0</v>
      </c>
      <c r="M552" s="3">
        <f>IFERROR(VLOOKUP($G552,'CH2019'!$A$3:$C$1897,3,FALSE),0)</f>
        <v>0</v>
      </c>
      <c r="N552" s="3">
        <f>IFERROR(VLOOKUP($G552,'CH2020'!$A$3:$C$1897,3,FALSE),0)</f>
        <v>0</v>
      </c>
      <c r="O552" s="17">
        <f t="shared" si="40"/>
        <v>0</v>
      </c>
      <c r="Q552" s="40" t="s">
        <v>620</v>
      </c>
      <c r="R552" s="40" t="s">
        <v>4</v>
      </c>
      <c r="S552" s="40">
        <v>0</v>
      </c>
      <c r="T552" s="3">
        <v>1</v>
      </c>
      <c r="U552" s="3">
        <v>0</v>
      </c>
      <c r="V552" s="3">
        <v>0</v>
      </c>
      <c r="W552" s="3">
        <v>0</v>
      </c>
      <c r="X552" s="3">
        <v>0</v>
      </c>
      <c r="Y552" s="17">
        <v>1</v>
      </c>
    </row>
    <row r="553" spans="1:25" x14ac:dyDescent="0.3">
      <c r="A553" s="40" t="s">
        <v>318</v>
      </c>
      <c r="B553" s="40" t="s">
        <v>4</v>
      </c>
      <c r="C553" s="40">
        <v>9</v>
      </c>
      <c r="D553" s="41">
        <f t="shared" si="39"/>
        <v>1.354948271086006E-5</v>
      </c>
      <c r="E553" s="42">
        <f t="shared" si="41"/>
        <v>0.99526219754543599</v>
      </c>
      <c r="G553" s="40" t="s">
        <v>318</v>
      </c>
      <c r="H553" s="40" t="s">
        <v>4</v>
      </c>
      <c r="I553" s="40">
        <f>IFERROR(VLOOKUP($G553,'CH2015'!$A$3:$C$1897,3,FALSE),0)</f>
        <v>0</v>
      </c>
      <c r="J553" s="3">
        <f>IFERROR(VLOOKUP($G553,'CH2016'!$A$3:$C$1897,3,FALSE),0)</f>
        <v>0</v>
      </c>
      <c r="K553" s="3">
        <f>IFERROR(VLOOKUP($G553,'CH2017'!$A$3:$C$1897,3,FALSE),0)</f>
        <v>0</v>
      </c>
      <c r="L553" s="3">
        <f>IFERROR(VLOOKUP($G553,'CH2018'!$A$3:$C$1897,3,FALSE),0)</f>
        <v>1</v>
      </c>
      <c r="M553" s="3">
        <f>IFERROR(VLOOKUP($G553,'CH2019'!$A$3:$C$1897,3,FALSE),0)</f>
        <v>1</v>
      </c>
      <c r="N553" s="3">
        <f>IFERROR(VLOOKUP($G553,'CH2020'!$A$3:$C$1897,3,FALSE),0)</f>
        <v>0</v>
      </c>
      <c r="O553" s="17">
        <f t="shared" si="40"/>
        <v>2</v>
      </c>
      <c r="Q553" s="40" t="s">
        <v>688</v>
      </c>
      <c r="R553" s="40" t="s">
        <v>4</v>
      </c>
      <c r="S553" s="40">
        <v>1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17">
        <v>1</v>
      </c>
    </row>
    <row r="554" spans="1:25" x14ac:dyDescent="0.3">
      <c r="A554" s="40" t="s">
        <v>729</v>
      </c>
      <c r="B554" s="40" t="s">
        <v>4</v>
      </c>
      <c r="C554" s="40">
        <v>9</v>
      </c>
      <c r="D554" s="41">
        <f t="shared" si="39"/>
        <v>1.354948271086006E-5</v>
      </c>
      <c r="E554" s="42">
        <f t="shared" si="41"/>
        <v>0.99527574702814681</v>
      </c>
      <c r="G554" s="40" t="s">
        <v>729</v>
      </c>
      <c r="H554" s="40" t="s">
        <v>4</v>
      </c>
      <c r="I554" s="40">
        <f>IFERROR(VLOOKUP($G554,'CH2015'!$A$3:$C$1897,3,FALSE),0)</f>
        <v>0</v>
      </c>
      <c r="J554" s="3">
        <f>IFERROR(VLOOKUP($G554,'CH2016'!$A$3:$C$1897,3,FALSE),0)</f>
        <v>0</v>
      </c>
      <c r="K554" s="3">
        <f>IFERROR(VLOOKUP($G554,'CH2017'!$A$3:$C$1897,3,FALSE),0)</f>
        <v>0</v>
      </c>
      <c r="L554" s="3">
        <f>IFERROR(VLOOKUP($G554,'CH2018'!$A$3:$C$1897,3,FALSE),0)</f>
        <v>1</v>
      </c>
      <c r="M554" s="3">
        <f>IFERROR(VLOOKUP($G554,'CH2019'!$A$3:$C$1897,3,FALSE),0)</f>
        <v>0</v>
      </c>
      <c r="N554" s="3">
        <f>IFERROR(VLOOKUP($G554,'CH2020'!$A$3:$C$1897,3,FALSE),0)</f>
        <v>1</v>
      </c>
      <c r="O554" s="17">
        <f t="shared" si="40"/>
        <v>2</v>
      </c>
      <c r="Q554" s="40" t="s">
        <v>715</v>
      </c>
      <c r="R554" s="40" t="s">
        <v>4</v>
      </c>
      <c r="S554" s="40">
        <v>0</v>
      </c>
      <c r="T554" s="3">
        <v>1</v>
      </c>
      <c r="U554" s="3">
        <v>0</v>
      </c>
      <c r="V554" s="3">
        <v>0</v>
      </c>
      <c r="W554" s="3">
        <v>0</v>
      </c>
      <c r="X554" s="3">
        <v>0</v>
      </c>
      <c r="Y554" s="17">
        <v>1</v>
      </c>
    </row>
    <row r="555" spans="1:25" x14ac:dyDescent="0.3">
      <c r="A555" s="40" t="s">
        <v>275</v>
      </c>
      <c r="B555" s="40" t="s">
        <v>4</v>
      </c>
      <c r="C555" s="40">
        <v>9</v>
      </c>
      <c r="D555" s="41">
        <f t="shared" si="39"/>
        <v>1.354948271086006E-5</v>
      </c>
      <c r="E555" s="42">
        <f t="shared" si="41"/>
        <v>0.99528929651085762</v>
      </c>
      <c r="G555" s="40" t="s">
        <v>275</v>
      </c>
      <c r="H555" s="40" t="s">
        <v>4</v>
      </c>
      <c r="I555" s="40">
        <f>IFERROR(VLOOKUP($G555,'CH2015'!$A$3:$C$1897,3,FALSE),0)</f>
        <v>1</v>
      </c>
      <c r="J555" s="3">
        <f>IFERROR(VLOOKUP($G555,'CH2016'!$A$3:$C$1897,3,FALSE),0)</f>
        <v>0</v>
      </c>
      <c r="K555" s="3">
        <f>IFERROR(VLOOKUP($G555,'CH2017'!$A$3:$C$1897,3,FALSE),0)</f>
        <v>0</v>
      </c>
      <c r="L555" s="3">
        <f>IFERROR(VLOOKUP($G555,'CH2018'!$A$3:$C$1897,3,FALSE),0)</f>
        <v>0</v>
      </c>
      <c r="M555" s="3">
        <f>IFERROR(VLOOKUP($G555,'CH2019'!$A$3:$C$1897,3,FALSE),0)</f>
        <v>0</v>
      </c>
      <c r="N555" s="3">
        <f>IFERROR(VLOOKUP($G555,'CH2020'!$A$3:$C$1897,3,FALSE),0)</f>
        <v>0</v>
      </c>
      <c r="O555" s="17">
        <f t="shared" si="40"/>
        <v>1</v>
      </c>
      <c r="Q555" s="40" t="s">
        <v>690</v>
      </c>
      <c r="R555" s="40" t="s">
        <v>4</v>
      </c>
      <c r="S555" s="40">
        <v>0</v>
      </c>
      <c r="T555" s="3">
        <v>0</v>
      </c>
      <c r="U555" s="3">
        <v>0</v>
      </c>
      <c r="V555" s="3">
        <v>0</v>
      </c>
      <c r="W555" s="3">
        <v>0</v>
      </c>
      <c r="X555" s="3">
        <v>1</v>
      </c>
      <c r="Y555" s="17">
        <v>1</v>
      </c>
    </row>
    <row r="556" spans="1:25" x14ac:dyDescent="0.3">
      <c r="A556" s="40" t="s">
        <v>676</v>
      </c>
      <c r="B556" s="40" t="s">
        <v>4</v>
      </c>
      <c r="C556" s="40">
        <v>9</v>
      </c>
      <c r="D556" s="41">
        <f t="shared" si="39"/>
        <v>1.354948271086006E-5</v>
      </c>
      <c r="E556" s="42">
        <f t="shared" si="41"/>
        <v>0.99530284599356844</v>
      </c>
      <c r="G556" s="40" t="s">
        <v>676</v>
      </c>
      <c r="H556" s="40" t="s">
        <v>4</v>
      </c>
      <c r="I556" s="40">
        <f>IFERROR(VLOOKUP($G556,'CH2015'!$A$3:$C$1897,3,FALSE),0)</f>
        <v>0</v>
      </c>
      <c r="J556" s="3">
        <f>IFERROR(VLOOKUP($G556,'CH2016'!$A$3:$C$1897,3,FALSE),0)</f>
        <v>0</v>
      </c>
      <c r="K556" s="3">
        <f>IFERROR(VLOOKUP($G556,'CH2017'!$A$3:$C$1897,3,FALSE),0)</f>
        <v>0</v>
      </c>
      <c r="L556" s="3">
        <f>IFERROR(VLOOKUP($G556,'CH2018'!$A$3:$C$1897,3,FALSE),0)</f>
        <v>0</v>
      </c>
      <c r="M556" s="3">
        <f>IFERROR(VLOOKUP($G556,'CH2019'!$A$3:$C$1897,3,FALSE),0)</f>
        <v>0</v>
      </c>
      <c r="N556" s="3">
        <f>IFERROR(VLOOKUP($G556,'CH2020'!$A$3:$C$1897,3,FALSE),0)</f>
        <v>0</v>
      </c>
      <c r="O556" s="17">
        <f t="shared" si="40"/>
        <v>0</v>
      </c>
      <c r="Q556" s="40" t="s">
        <v>529</v>
      </c>
      <c r="R556" s="40" t="s">
        <v>4</v>
      </c>
      <c r="S556" s="40">
        <v>1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17">
        <v>1</v>
      </c>
    </row>
    <row r="557" spans="1:25" x14ac:dyDescent="0.3">
      <c r="A557" s="40" t="s">
        <v>478</v>
      </c>
      <c r="B557" s="40" t="s">
        <v>4</v>
      </c>
      <c r="C557" s="40">
        <v>9</v>
      </c>
      <c r="D557" s="41">
        <f t="shared" si="39"/>
        <v>1.354948271086006E-5</v>
      </c>
      <c r="E557" s="42">
        <f t="shared" si="41"/>
        <v>0.99531639547627926</v>
      </c>
      <c r="G557" s="40" t="s">
        <v>478</v>
      </c>
      <c r="H557" s="40" t="s">
        <v>4</v>
      </c>
      <c r="I557" s="40">
        <f>IFERROR(VLOOKUP($G557,'CH2015'!$A$3:$C$1897,3,FALSE),0)</f>
        <v>0</v>
      </c>
      <c r="J557" s="3">
        <f>IFERROR(VLOOKUP($G557,'CH2016'!$A$3:$C$1897,3,FALSE),0)</f>
        <v>0</v>
      </c>
      <c r="K557" s="3">
        <f>IFERROR(VLOOKUP($G557,'CH2017'!$A$3:$C$1897,3,FALSE),0)</f>
        <v>0</v>
      </c>
      <c r="L557" s="3">
        <f>IFERROR(VLOOKUP($G557,'CH2018'!$A$3:$C$1897,3,FALSE),0)</f>
        <v>0</v>
      </c>
      <c r="M557" s="3">
        <f>IFERROR(VLOOKUP($G557,'CH2019'!$A$3:$C$1897,3,FALSE),0)</f>
        <v>0</v>
      </c>
      <c r="N557" s="3">
        <f>IFERROR(VLOOKUP($G557,'CH2020'!$A$3:$C$1897,3,FALSE),0)</f>
        <v>3</v>
      </c>
      <c r="O557" s="17">
        <f t="shared" si="40"/>
        <v>3</v>
      </c>
      <c r="Q557" s="40" t="s">
        <v>408</v>
      </c>
      <c r="R557" s="40" t="s">
        <v>4</v>
      </c>
      <c r="S557" s="40">
        <v>0</v>
      </c>
      <c r="T557" s="3">
        <v>0</v>
      </c>
      <c r="U557" s="3">
        <v>0</v>
      </c>
      <c r="V557" s="3">
        <v>1</v>
      </c>
      <c r="W557" s="3">
        <v>0</v>
      </c>
      <c r="X557" s="3">
        <v>0</v>
      </c>
      <c r="Y557" s="17">
        <v>1</v>
      </c>
    </row>
    <row r="558" spans="1:25" x14ac:dyDescent="0.3">
      <c r="A558" s="40" t="s">
        <v>836</v>
      </c>
      <c r="B558" s="40" t="s">
        <v>4</v>
      </c>
      <c r="C558" s="40">
        <v>9</v>
      </c>
      <c r="D558" s="41">
        <f t="shared" si="39"/>
        <v>1.354948271086006E-5</v>
      </c>
      <c r="E558" s="42">
        <f t="shared" si="41"/>
        <v>0.99532994495899008</v>
      </c>
      <c r="G558" s="40" t="s">
        <v>836</v>
      </c>
      <c r="H558" s="40" t="s">
        <v>4</v>
      </c>
      <c r="I558" s="40">
        <f>IFERROR(VLOOKUP($G558,'CH2015'!$A$3:$C$1897,3,FALSE),0)</f>
        <v>0</v>
      </c>
      <c r="J558" s="3">
        <f>IFERROR(VLOOKUP($G558,'CH2016'!$A$3:$C$1897,3,FALSE),0)</f>
        <v>1</v>
      </c>
      <c r="K558" s="3">
        <f>IFERROR(VLOOKUP($G558,'CH2017'!$A$3:$C$1897,3,FALSE),0)</f>
        <v>1</v>
      </c>
      <c r="L558" s="3">
        <f>IFERROR(VLOOKUP($G558,'CH2018'!$A$3:$C$1897,3,FALSE),0)</f>
        <v>0</v>
      </c>
      <c r="M558" s="3">
        <f>IFERROR(VLOOKUP($G558,'CH2019'!$A$3:$C$1897,3,FALSE),0)</f>
        <v>0</v>
      </c>
      <c r="N558" s="3">
        <f>IFERROR(VLOOKUP($G558,'CH2020'!$A$3:$C$1897,3,FALSE),0)</f>
        <v>0</v>
      </c>
      <c r="O558" s="17">
        <f t="shared" si="40"/>
        <v>2</v>
      </c>
      <c r="Q558" s="40" t="s">
        <v>589</v>
      </c>
      <c r="R558" s="40" t="s">
        <v>4</v>
      </c>
      <c r="S558" s="40">
        <v>1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17">
        <v>1</v>
      </c>
    </row>
    <row r="559" spans="1:25" x14ac:dyDescent="0.3">
      <c r="A559" s="40" t="s">
        <v>868</v>
      </c>
      <c r="B559" s="40" t="s">
        <v>4</v>
      </c>
      <c r="C559" s="40">
        <v>9</v>
      </c>
      <c r="D559" s="41">
        <f t="shared" si="39"/>
        <v>1.354948271086006E-5</v>
      </c>
      <c r="E559" s="42">
        <f t="shared" si="41"/>
        <v>0.99534349444170089</v>
      </c>
      <c r="G559" s="40" t="s">
        <v>868</v>
      </c>
      <c r="H559" s="40" t="s">
        <v>4</v>
      </c>
      <c r="I559" s="40">
        <f>IFERROR(VLOOKUP($G559,'CH2015'!$A$3:$C$1897,3,FALSE),0)</f>
        <v>0</v>
      </c>
      <c r="J559" s="3">
        <f>IFERROR(VLOOKUP($G559,'CH2016'!$A$3:$C$1897,3,FALSE),0)</f>
        <v>0</v>
      </c>
      <c r="K559" s="3">
        <f>IFERROR(VLOOKUP($G559,'CH2017'!$A$3:$C$1897,3,FALSE),0)</f>
        <v>0</v>
      </c>
      <c r="L559" s="3">
        <f>IFERROR(VLOOKUP($G559,'CH2018'!$A$3:$C$1897,3,FALSE),0)</f>
        <v>0</v>
      </c>
      <c r="M559" s="3">
        <f>IFERROR(VLOOKUP($G559,'CH2019'!$A$3:$C$1897,3,FALSE),0)</f>
        <v>0</v>
      </c>
      <c r="N559" s="3">
        <f>IFERROR(VLOOKUP($G559,'CH2020'!$A$3:$C$1897,3,FALSE),0)</f>
        <v>0</v>
      </c>
      <c r="O559" s="17">
        <f t="shared" si="40"/>
        <v>0</v>
      </c>
      <c r="Q559" s="40" t="s">
        <v>563</v>
      </c>
      <c r="R559" s="40" t="s">
        <v>4</v>
      </c>
      <c r="S559" s="40">
        <v>0</v>
      </c>
      <c r="T559" s="3">
        <v>1</v>
      </c>
      <c r="U559" s="3">
        <v>0</v>
      </c>
      <c r="V559" s="3">
        <v>0</v>
      </c>
      <c r="W559" s="3">
        <v>0</v>
      </c>
      <c r="X559" s="3">
        <v>0</v>
      </c>
      <c r="Y559" s="17">
        <v>1</v>
      </c>
    </row>
    <row r="560" spans="1:25" x14ac:dyDescent="0.3">
      <c r="A560" s="40" t="s">
        <v>778</v>
      </c>
      <c r="B560" s="40" t="s">
        <v>4</v>
      </c>
      <c r="C560" s="40">
        <v>9</v>
      </c>
      <c r="D560" s="41">
        <f t="shared" si="39"/>
        <v>1.354948271086006E-5</v>
      </c>
      <c r="E560" s="42">
        <f t="shared" si="41"/>
        <v>0.99535704392441171</v>
      </c>
      <c r="G560" s="40" t="s">
        <v>778</v>
      </c>
      <c r="H560" s="40" t="s">
        <v>4</v>
      </c>
      <c r="I560" s="40">
        <f>IFERROR(VLOOKUP($G560,'CH2015'!$A$3:$C$1897,3,FALSE),0)</f>
        <v>0</v>
      </c>
      <c r="J560" s="3">
        <f>IFERROR(VLOOKUP($G560,'CH2016'!$A$3:$C$1897,3,FALSE),0)</f>
        <v>0</v>
      </c>
      <c r="K560" s="3">
        <f>IFERROR(VLOOKUP($G560,'CH2017'!$A$3:$C$1897,3,FALSE),0)</f>
        <v>0</v>
      </c>
      <c r="L560" s="3">
        <f>IFERROR(VLOOKUP($G560,'CH2018'!$A$3:$C$1897,3,FALSE),0)</f>
        <v>0</v>
      </c>
      <c r="M560" s="3">
        <f>IFERROR(VLOOKUP($G560,'CH2019'!$A$3:$C$1897,3,FALSE),0)</f>
        <v>0</v>
      </c>
      <c r="N560" s="3">
        <f>IFERROR(VLOOKUP($G560,'CH2020'!$A$3:$C$1897,3,FALSE),0)</f>
        <v>0</v>
      </c>
      <c r="O560" s="17">
        <f t="shared" si="40"/>
        <v>0</v>
      </c>
      <c r="Q560" s="40" t="s">
        <v>761</v>
      </c>
      <c r="R560" s="40" t="s">
        <v>4</v>
      </c>
      <c r="S560" s="40">
        <v>0</v>
      </c>
      <c r="T560" s="3">
        <v>0</v>
      </c>
      <c r="U560" s="3">
        <v>0</v>
      </c>
      <c r="V560" s="3">
        <v>1</v>
      </c>
      <c r="W560" s="3">
        <v>0</v>
      </c>
      <c r="X560" s="3">
        <v>0</v>
      </c>
      <c r="Y560" s="17">
        <v>1</v>
      </c>
    </row>
    <row r="561" spans="1:25" x14ac:dyDescent="0.3">
      <c r="A561" s="40" t="s">
        <v>705</v>
      </c>
      <c r="B561" s="40" t="s">
        <v>4</v>
      </c>
      <c r="C561" s="40">
        <v>9</v>
      </c>
      <c r="D561" s="41">
        <f t="shared" si="39"/>
        <v>1.354948271086006E-5</v>
      </c>
      <c r="E561" s="42">
        <f t="shared" si="41"/>
        <v>0.99537059340712253</v>
      </c>
      <c r="G561" s="40" t="s">
        <v>705</v>
      </c>
      <c r="H561" s="40" t="s">
        <v>4</v>
      </c>
      <c r="I561" s="40">
        <f>IFERROR(VLOOKUP($G561,'CH2015'!$A$3:$C$1897,3,FALSE),0)</f>
        <v>0</v>
      </c>
      <c r="J561" s="3">
        <f>IFERROR(VLOOKUP($G561,'CH2016'!$A$3:$C$1897,3,FALSE),0)</f>
        <v>0</v>
      </c>
      <c r="K561" s="3">
        <f>IFERROR(VLOOKUP($G561,'CH2017'!$A$3:$C$1897,3,FALSE),0)</f>
        <v>0</v>
      </c>
      <c r="L561" s="3">
        <f>IFERROR(VLOOKUP($G561,'CH2018'!$A$3:$C$1897,3,FALSE),0)</f>
        <v>3</v>
      </c>
      <c r="M561" s="3">
        <f>IFERROR(VLOOKUP($G561,'CH2019'!$A$3:$C$1897,3,FALSE),0)</f>
        <v>0</v>
      </c>
      <c r="N561" s="3">
        <f>IFERROR(VLOOKUP($G561,'CH2020'!$A$3:$C$1897,3,FALSE),0)</f>
        <v>0</v>
      </c>
      <c r="O561" s="17">
        <f t="shared" si="40"/>
        <v>3</v>
      </c>
      <c r="Q561" s="40" t="s">
        <v>278</v>
      </c>
      <c r="R561" s="40" t="s">
        <v>4</v>
      </c>
      <c r="S561" s="40">
        <v>0</v>
      </c>
      <c r="T561" s="3">
        <v>1</v>
      </c>
      <c r="U561" s="3">
        <v>0</v>
      </c>
      <c r="V561" s="3">
        <v>0</v>
      </c>
      <c r="W561" s="3">
        <v>0</v>
      </c>
      <c r="X561" s="3">
        <v>0</v>
      </c>
      <c r="Y561" s="17">
        <v>1</v>
      </c>
    </row>
    <row r="562" spans="1:25" x14ac:dyDescent="0.3">
      <c r="A562" s="40" t="s">
        <v>717</v>
      </c>
      <c r="B562" s="40" t="s">
        <v>4</v>
      </c>
      <c r="C562" s="40">
        <v>9</v>
      </c>
      <c r="D562" s="41">
        <f t="shared" si="39"/>
        <v>1.354948271086006E-5</v>
      </c>
      <c r="E562" s="42">
        <f t="shared" si="41"/>
        <v>0.99538414288983335</v>
      </c>
      <c r="G562" s="40" t="s">
        <v>717</v>
      </c>
      <c r="H562" s="40" t="s">
        <v>4</v>
      </c>
      <c r="I562" s="40">
        <f>IFERROR(VLOOKUP($G562,'CH2015'!$A$3:$C$1897,3,FALSE),0)</f>
        <v>0</v>
      </c>
      <c r="J562" s="3">
        <f>IFERROR(VLOOKUP($G562,'CH2016'!$A$3:$C$1897,3,FALSE),0)</f>
        <v>0</v>
      </c>
      <c r="K562" s="3">
        <f>IFERROR(VLOOKUP($G562,'CH2017'!$A$3:$C$1897,3,FALSE),0)</f>
        <v>2</v>
      </c>
      <c r="L562" s="3">
        <f>IFERROR(VLOOKUP($G562,'CH2018'!$A$3:$C$1897,3,FALSE),0)</f>
        <v>0</v>
      </c>
      <c r="M562" s="3">
        <f>IFERROR(VLOOKUP($G562,'CH2019'!$A$3:$C$1897,3,FALSE),0)</f>
        <v>1</v>
      </c>
      <c r="N562" s="3">
        <f>IFERROR(VLOOKUP($G562,'CH2020'!$A$3:$C$1897,3,FALSE),0)</f>
        <v>0</v>
      </c>
      <c r="O562" s="17">
        <f t="shared" si="40"/>
        <v>3</v>
      </c>
      <c r="Q562" s="40" t="s">
        <v>666</v>
      </c>
      <c r="R562" s="40" t="s">
        <v>4</v>
      </c>
      <c r="S562" s="40">
        <v>0</v>
      </c>
      <c r="T562" s="3">
        <v>1</v>
      </c>
      <c r="U562" s="3">
        <v>0</v>
      </c>
      <c r="V562" s="3">
        <v>0</v>
      </c>
      <c r="W562" s="3">
        <v>0</v>
      </c>
      <c r="X562" s="3">
        <v>0</v>
      </c>
      <c r="Y562" s="17">
        <v>1</v>
      </c>
    </row>
    <row r="563" spans="1:25" x14ac:dyDescent="0.3">
      <c r="A563" s="40" t="s">
        <v>684</v>
      </c>
      <c r="B563" s="40" t="s">
        <v>4</v>
      </c>
      <c r="C563" s="40">
        <v>9</v>
      </c>
      <c r="D563" s="41">
        <f t="shared" si="39"/>
        <v>1.354948271086006E-5</v>
      </c>
      <c r="E563" s="42">
        <f t="shared" si="41"/>
        <v>0.99539769237254416</v>
      </c>
      <c r="G563" s="40" t="s">
        <v>684</v>
      </c>
      <c r="H563" s="40" t="s">
        <v>4</v>
      </c>
      <c r="I563" s="40">
        <f>IFERROR(VLOOKUP($G563,'CH2015'!$A$3:$C$1897,3,FALSE),0)</f>
        <v>0</v>
      </c>
      <c r="J563" s="3">
        <f>IFERROR(VLOOKUP($G563,'CH2016'!$A$3:$C$1897,3,FALSE),0)</f>
        <v>0</v>
      </c>
      <c r="K563" s="3">
        <f>IFERROR(VLOOKUP($G563,'CH2017'!$A$3:$C$1897,3,FALSE),0)</f>
        <v>0</v>
      </c>
      <c r="L563" s="3">
        <f>IFERROR(VLOOKUP($G563,'CH2018'!$A$3:$C$1897,3,FALSE),0)</f>
        <v>0</v>
      </c>
      <c r="M563" s="3">
        <f>IFERROR(VLOOKUP($G563,'CH2019'!$A$3:$C$1897,3,FALSE),0)</f>
        <v>1</v>
      </c>
      <c r="N563" s="3">
        <f>IFERROR(VLOOKUP($G563,'CH2020'!$A$3:$C$1897,3,FALSE),0)</f>
        <v>1</v>
      </c>
      <c r="O563" s="17">
        <f t="shared" si="40"/>
        <v>2</v>
      </c>
      <c r="Q563" s="40" t="s">
        <v>423</v>
      </c>
      <c r="R563" s="40" t="s">
        <v>4</v>
      </c>
      <c r="S563" s="40">
        <v>0</v>
      </c>
      <c r="T563" s="3">
        <v>0</v>
      </c>
      <c r="U563" s="3">
        <v>0</v>
      </c>
      <c r="V563" s="3">
        <v>1</v>
      </c>
      <c r="W563" s="3">
        <v>0</v>
      </c>
      <c r="X563" s="3">
        <v>0</v>
      </c>
      <c r="Y563" s="17">
        <v>1</v>
      </c>
    </row>
    <row r="564" spans="1:25" x14ac:dyDescent="0.3">
      <c r="A564" s="40" t="s">
        <v>839</v>
      </c>
      <c r="B564" s="40" t="s">
        <v>4</v>
      </c>
      <c r="C564" s="40">
        <v>9</v>
      </c>
      <c r="D564" s="41">
        <f t="shared" si="39"/>
        <v>1.354948271086006E-5</v>
      </c>
      <c r="E564" s="42">
        <f t="shared" si="41"/>
        <v>0.99541124185525498</v>
      </c>
      <c r="G564" s="40" t="s">
        <v>839</v>
      </c>
      <c r="H564" s="40" t="s">
        <v>4</v>
      </c>
      <c r="I564" s="40">
        <f>IFERROR(VLOOKUP($G564,'CH2015'!$A$3:$C$1897,3,FALSE),0)</f>
        <v>1</v>
      </c>
      <c r="J564" s="3">
        <f>IFERROR(VLOOKUP($G564,'CH2016'!$A$3:$C$1897,3,FALSE),0)</f>
        <v>1</v>
      </c>
      <c r="K564" s="3">
        <f>IFERROR(VLOOKUP($G564,'CH2017'!$A$3:$C$1897,3,FALSE),0)</f>
        <v>0</v>
      </c>
      <c r="L564" s="3">
        <f>IFERROR(VLOOKUP($G564,'CH2018'!$A$3:$C$1897,3,FALSE),0)</f>
        <v>1</v>
      </c>
      <c r="M564" s="3">
        <f>IFERROR(VLOOKUP($G564,'CH2019'!$A$3:$C$1897,3,FALSE),0)</f>
        <v>0</v>
      </c>
      <c r="N564" s="3">
        <f>IFERROR(VLOOKUP($G564,'CH2020'!$A$3:$C$1897,3,FALSE),0)</f>
        <v>0</v>
      </c>
      <c r="O564" s="17">
        <f t="shared" si="40"/>
        <v>3</v>
      </c>
      <c r="Q564" s="40" t="s">
        <v>721</v>
      </c>
      <c r="R564" s="40" t="s">
        <v>4</v>
      </c>
      <c r="S564" s="40">
        <v>1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17">
        <v>1</v>
      </c>
    </row>
    <row r="565" spans="1:25" x14ac:dyDescent="0.3">
      <c r="A565" s="40" t="s">
        <v>855</v>
      </c>
      <c r="B565" s="40" t="s">
        <v>4</v>
      </c>
      <c r="C565" s="40">
        <v>9</v>
      </c>
      <c r="D565" s="41">
        <f t="shared" si="39"/>
        <v>1.354948271086006E-5</v>
      </c>
      <c r="E565" s="42">
        <f t="shared" si="41"/>
        <v>0.9954247913379658</v>
      </c>
      <c r="G565" s="40" t="s">
        <v>855</v>
      </c>
      <c r="H565" s="40" t="s">
        <v>4</v>
      </c>
      <c r="I565" s="40">
        <f>IFERROR(VLOOKUP($G565,'CH2015'!$A$3:$C$1897,3,FALSE),0)</f>
        <v>0</v>
      </c>
      <c r="J565" s="3">
        <f>IFERROR(VLOOKUP($G565,'CH2016'!$A$3:$C$1897,3,FALSE),0)</f>
        <v>0</v>
      </c>
      <c r="K565" s="3">
        <f>IFERROR(VLOOKUP($G565,'CH2017'!$A$3:$C$1897,3,FALSE),0)</f>
        <v>1</v>
      </c>
      <c r="L565" s="3">
        <f>IFERROR(VLOOKUP($G565,'CH2018'!$A$3:$C$1897,3,FALSE),0)</f>
        <v>0</v>
      </c>
      <c r="M565" s="3">
        <f>IFERROR(VLOOKUP($G565,'CH2019'!$A$3:$C$1897,3,FALSE),0)</f>
        <v>0</v>
      </c>
      <c r="N565" s="3">
        <f>IFERROR(VLOOKUP($G565,'CH2020'!$A$3:$C$1897,3,FALSE),0)</f>
        <v>0</v>
      </c>
      <c r="O565" s="17">
        <f t="shared" si="40"/>
        <v>1</v>
      </c>
      <c r="Q565" s="40" t="s">
        <v>739</v>
      </c>
      <c r="R565" s="40" t="s">
        <v>4</v>
      </c>
      <c r="S565" s="40">
        <v>0</v>
      </c>
      <c r="T565" s="3">
        <v>0</v>
      </c>
      <c r="U565" s="3">
        <v>0</v>
      </c>
      <c r="V565" s="3">
        <v>1</v>
      </c>
      <c r="W565" s="3">
        <v>0</v>
      </c>
      <c r="X565" s="3">
        <v>0</v>
      </c>
      <c r="Y565" s="17">
        <v>1</v>
      </c>
    </row>
    <row r="566" spans="1:25" x14ac:dyDescent="0.3">
      <c r="A566" s="40" t="s">
        <v>570</v>
      </c>
      <c r="B566" s="40" t="s">
        <v>4</v>
      </c>
      <c r="C566" s="40">
        <v>9</v>
      </c>
      <c r="D566" s="41">
        <f t="shared" si="39"/>
        <v>1.354948271086006E-5</v>
      </c>
      <c r="E566" s="42">
        <f t="shared" si="41"/>
        <v>0.99543834082067661</v>
      </c>
      <c r="G566" s="40" t="s">
        <v>570</v>
      </c>
      <c r="H566" s="40" t="s">
        <v>4</v>
      </c>
      <c r="I566" s="40">
        <f>IFERROR(VLOOKUP($G566,'CH2015'!$A$3:$C$1897,3,FALSE),0)</f>
        <v>0</v>
      </c>
      <c r="J566" s="3">
        <f>IFERROR(VLOOKUP($G566,'CH2016'!$A$3:$C$1897,3,FALSE),0)</f>
        <v>0</v>
      </c>
      <c r="K566" s="3">
        <f>IFERROR(VLOOKUP($G566,'CH2017'!$A$3:$C$1897,3,FALSE),0)</f>
        <v>1</v>
      </c>
      <c r="L566" s="3">
        <f>IFERROR(VLOOKUP($G566,'CH2018'!$A$3:$C$1897,3,FALSE),0)</f>
        <v>0</v>
      </c>
      <c r="M566" s="3">
        <f>IFERROR(VLOOKUP($G566,'CH2019'!$A$3:$C$1897,3,FALSE),0)</f>
        <v>2</v>
      </c>
      <c r="N566" s="3">
        <f>IFERROR(VLOOKUP($G566,'CH2020'!$A$3:$C$1897,3,FALSE),0)</f>
        <v>0</v>
      </c>
      <c r="O566" s="17">
        <f t="shared" si="40"/>
        <v>3</v>
      </c>
      <c r="Q566" s="40" t="s">
        <v>696</v>
      </c>
      <c r="R566" s="40" t="s">
        <v>4</v>
      </c>
      <c r="S566" s="40">
        <v>0</v>
      </c>
      <c r="T566" s="3">
        <v>0</v>
      </c>
      <c r="U566" s="3">
        <v>0</v>
      </c>
      <c r="V566" s="3">
        <v>1</v>
      </c>
      <c r="W566" s="3">
        <v>0</v>
      </c>
      <c r="X566" s="3">
        <v>0</v>
      </c>
      <c r="Y566" s="17">
        <v>1</v>
      </c>
    </row>
    <row r="567" spans="1:25" x14ac:dyDescent="0.3">
      <c r="A567" s="40" t="s">
        <v>406</v>
      </c>
      <c r="B567" s="40" t="s">
        <v>4</v>
      </c>
      <c r="C567" s="40">
        <v>9</v>
      </c>
      <c r="D567" s="41">
        <f t="shared" si="39"/>
        <v>1.354948271086006E-5</v>
      </c>
      <c r="E567" s="42">
        <f t="shared" si="41"/>
        <v>0.99545189030338743</v>
      </c>
      <c r="G567" s="40" t="s">
        <v>406</v>
      </c>
      <c r="H567" s="40" t="s">
        <v>4</v>
      </c>
      <c r="I567" s="40">
        <f>IFERROR(VLOOKUP($G567,'CH2015'!$A$3:$C$1897,3,FALSE),0)</f>
        <v>0</v>
      </c>
      <c r="J567" s="3">
        <f>IFERROR(VLOOKUP($G567,'CH2016'!$A$3:$C$1897,3,FALSE),0)</f>
        <v>0</v>
      </c>
      <c r="K567" s="3">
        <f>IFERROR(VLOOKUP($G567,'CH2017'!$A$3:$C$1897,3,FALSE),0)</f>
        <v>0</v>
      </c>
      <c r="L567" s="3">
        <f>IFERROR(VLOOKUP($G567,'CH2018'!$A$3:$C$1897,3,FALSE),0)</f>
        <v>0</v>
      </c>
      <c r="M567" s="3">
        <f>IFERROR(VLOOKUP($G567,'CH2019'!$A$3:$C$1897,3,FALSE),0)</f>
        <v>1</v>
      </c>
      <c r="N567" s="3">
        <f>IFERROR(VLOOKUP($G567,'CH2020'!$A$3:$C$1897,3,FALSE),0)</f>
        <v>0</v>
      </c>
      <c r="O567" s="17">
        <f t="shared" si="40"/>
        <v>1</v>
      </c>
      <c r="Q567" s="40" t="s">
        <v>714</v>
      </c>
      <c r="R567" s="40" t="s">
        <v>4</v>
      </c>
      <c r="S567" s="40">
        <v>0</v>
      </c>
      <c r="T567" s="3">
        <v>0</v>
      </c>
      <c r="U567" s="3">
        <v>0</v>
      </c>
      <c r="V567" s="3">
        <v>1</v>
      </c>
      <c r="W567" s="3">
        <v>0</v>
      </c>
      <c r="X567" s="3">
        <v>0</v>
      </c>
      <c r="Y567" s="17">
        <v>1</v>
      </c>
    </row>
    <row r="568" spans="1:25" x14ac:dyDescent="0.3">
      <c r="A568" s="40" t="s">
        <v>644</v>
      </c>
      <c r="B568" s="40" t="s">
        <v>4</v>
      </c>
      <c r="C568" s="40">
        <v>9</v>
      </c>
      <c r="D568" s="41">
        <f t="shared" si="39"/>
        <v>1.354948271086006E-5</v>
      </c>
      <c r="E568" s="42">
        <f t="shared" si="41"/>
        <v>0.99546543978609825</v>
      </c>
      <c r="G568" s="40" t="s">
        <v>644</v>
      </c>
      <c r="H568" s="40" t="s">
        <v>4</v>
      </c>
      <c r="I568" s="40">
        <f>IFERROR(VLOOKUP($G568,'CH2015'!$A$3:$C$1897,3,FALSE),0)</f>
        <v>0</v>
      </c>
      <c r="J568" s="3">
        <f>IFERROR(VLOOKUP($G568,'CH2016'!$A$3:$C$1897,3,FALSE),0)</f>
        <v>0</v>
      </c>
      <c r="K568" s="3">
        <f>IFERROR(VLOOKUP($G568,'CH2017'!$A$3:$C$1897,3,FALSE),0)</f>
        <v>1</v>
      </c>
      <c r="L568" s="3">
        <f>IFERROR(VLOOKUP($G568,'CH2018'!$A$3:$C$1897,3,FALSE),0)</f>
        <v>0</v>
      </c>
      <c r="M568" s="3">
        <f>IFERROR(VLOOKUP($G568,'CH2019'!$A$3:$C$1897,3,FALSE),0)</f>
        <v>0</v>
      </c>
      <c r="N568" s="3">
        <f>IFERROR(VLOOKUP($G568,'CH2020'!$A$3:$C$1897,3,FALSE),0)</f>
        <v>0</v>
      </c>
      <c r="O568" s="17">
        <f t="shared" si="40"/>
        <v>1</v>
      </c>
      <c r="Q568" s="40" t="s">
        <v>366</v>
      </c>
      <c r="R568" s="40" t="s">
        <v>4</v>
      </c>
      <c r="S568" s="40">
        <v>0</v>
      </c>
      <c r="T568" s="3">
        <v>1</v>
      </c>
      <c r="U568" s="3">
        <v>0</v>
      </c>
      <c r="V568" s="3">
        <v>0</v>
      </c>
      <c r="W568" s="3">
        <v>0</v>
      </c>
      <c r="X568" s="3">
        <v>0</v>
      </c>
      <c r="Y568" s="17">
        <v>1</v>
      </c>
    </row>
    <row r="569" spans="1:25" x14ac:dyDescent="0.3">
      <c r="A569" s="40" t="s">
        <v>859</v>
      </c>
      <c r="B569" s="40" t="s">
        <v>4</v>
      </c>
      <c r="C569" s="40">
        <v>9</v>
      </c>
      <c r="D569" s="41">
        <f t="shared" si="39"/>
        <v>1.354948271086006E-5</v>
      </c>
      <c r="E569" s="42">
        <f t="shared" si="41"/>
        <v>0.99547898926880907</v>
      </c>
      <c r="G569" s="40" t="s">
        <v>859</v>
      </c>
      <c r="H569" s="40" t="s">
        <v>4</v>
      </c>
      <c r="I569" s="40">
        <f>IFERROR(VLOOKUP($G569,'CH2015'!$A$3:$C$1897,3,FALSE),0)</f>
        <v>0</v>
      </c>
      <c r="J569" s="3">
        <f>IFERROR(VLOOKUP($G569,'CH2016'!$A$3:$C$1897,3,FALSE),0)</f>
        <v>0</v>
      </c>
      <c r="K569" s="3">
        <f>IFERROR(VLOOKUP($G569,'CH2017'!$A$3:$C$1897,3,FALSE),0)</f>
        <v>0</v>
      </c>
      <c r="L569" s="3">
        <f>IFERROR(VLOOKUP($G569,'CH2018'!$A$3:$C$1897,3,FALSE),0)</f>
        <v>2</v>
      </c>
      <c r="M569" s="3">
        <f>IFERROR(VLOOKUP($G569,'CH2019'!$A$3:$C$1897,3,FALSE),0)</f>
        <v>0</v>
      </c>
      <c r="N569" s="3">
        <f>IFERROR(VLOOKUP($G569,'CH2020'!$A$3:$C$1897,3,FALSE),0)</f>
        <v>1</v>
      </c>
      <c r="O569" s="17">
        <f t="shared" si="40"/>
        <v>3</v>
      </c>
      <c r="Q569" s="40" t="s">
        <v>404</v>
      </c>
      <c r="R569" s="40" t="s">
        <v>4</v>
      </c>
      <c r="S569" s="40">
        <v>0</v>
      </c>
      <c r="T569" s="3">
        <v>0</v>
      </c>
      <c r="U569" s="3">
        <v>0</v>
      </c>
      <c r="V569" s="3">
        <v>0</v>
      </c>
      <c r="W569" s="3">
        <v>1</v>
      </c>
      <c r="X569" s="3">
        <v>0</v>
      </c>
      <c r="Y569" s="17">
        <v>1</v>
      </c>
    </row>
    <row r="570" spans="1:25" x14ac:dyDescent="0.3">
      <c r="A570" s="40" t="s">
        <v>1708</v>
      </c>
      <c r="B570" s="40" t="s">
        <v>4</v>
      </c>
      <c r="C570" s="40">
        <v>9</v>
      </c>
      <c r="D570" s="41">
        <f t="shared" si="39"/>
        <v>1.354948271086006E-5</v>
      </c>
      <c r="E570" s="42">
        <f t="shared" si="41"/>
        <v>0.99549253875151988</v>
      </c>
      <c r="G570" s="40" t="s">
        <v>1708</v>
      </c>
      <c r="H570" s="40" t="s">
        <v>4</v>
      </c>
      <c r="I570" s="40">
        <f>IFERROR(VLOOKUP($G570,'CH2015'!$A$3:$C$1897,3,FALSE),0)</f>
        <v>0</v>
      </c>
      <c r="J570" s="3">
        <f>IFERROR(VLOOKUP($G570,'CH2016'!$A$3:$C$1897,3,FALSE),0)</f>
        <v>0</v>
      </c>
      <c r="K570" s="3">
        <f>IFERROR(VLOOKUP($G570,'CH2017'!$A$3:$C$1897,3,FALSE),0)</f>
        <v>0</v>
      </c>
      <c r="L570" s="3">
        <f>IFERROR(VLOOKUP($G570,'CH2018'!$A$3:$C$1897,3,FALSE),0)</f>
        <v>0</v>
      </c>
      <c r="M570" s="3">
        <f>IFERROR(VLOOKUP($G570,'CH2019'!$A$3:$C$1897,3,FALSE),0)</f>
        <v>0</v>
      </c>
      <c r="N570" s="3">
        <f>IFERROR(VLOOKUP($G570,'CH2020'!$A$3:$C$1897,3,FALSE),0)</f>
        <v>0</v>
      </c>
      <c r="O570" s="17">
        <f t="shared" si="40"/>
        <v>0</v>
      </c>
      <c r="Q570" s="40" t="s">
        <v>339</v>
      </c>
      <c r="R570" s="40" t="s">
        <v>4</v>
      </c>
      <c r="S570" s="40">
        <v>1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17">
        <v>1</v>
      </c>
    </row>
    <row r="571" spans="1:25" x14ac:dyDescent="0.3">
      <c r="A571" s="40" t="s">
        <v>881</v>
      </c>
      <c r="B571" s="40" t="s">
        <v>4</v>
      </c>
      <c r="C571" s="40">
        <v>8</v>
      </c>
      <c r="D571" s="41">
        <f t="shared" si="39"/>
        <v>1.2043984631875609E-5</v>
      </c>
      <c r="E571" s="42">
        <f t="shared" si="41"/>
        <v>0.99550458273615172</v>
      </c>
      <c r="G571" s="40" t="s">
        <v>881</v>
      </c>
      <c r="H571" s="40" t="s">
        <v>4</v>
      </c>
      <c r="I571" s="40">
        <f>IFERROR(VLOOKUP($G571,'CH2015'!$A$3:$C$1897,3,FALSE),0)</f>
        <v>0</v>
      </c>
      <c r="J571" s="3">
        <f>IFERROR(VLOOKUP($G571,'CH2016'!$A$3:$C$1897,3,FALSE),0)</f>
        <v>0</v>
      </c>
      <c r="K571" s="3">
        <f>IFERROR(VLOOKUP($G571,'CH2017'!$A$3:$C$1897,3,FALSE),0)</f>
        <v>0</v>
      </c>
      <c r="L571" s="3">
        <f>IFERROR(VLOOKUP($G571,'CH2018'!$A$3:$C$1897,3,FALSE),0)</f>
        <v>0</v>
      </c>
      <c r="M571" s="3">
        <f>IFERROR(VLOOKUP($G571,'CH2019'!$A$3:$C$1897,3,FALSE),0)</f>
        <v>0</v>
      </c>
      <c r="N571" s="3">
        <f>IFERROR(VLOOKUP($G571,'CH2020'!$A$3:$C$1897,3,FALSE),0)</f>
        <v>0</v>
      </c>
      <c r="O571" s="17">
        <f t="shared" si="40"/>
        <v>0</v>
      </c>
      <c r="Q571" s="40" t="s">
        <v>389</v>
      </c>
      <c r="R571" s="40" t="s">
        <v>4</v>
      </c>
      <c r="S571" s="40">
        <v>0</v>
      </c>
      <c r="T571" s="3">
        <v>0</v>
      </c>
      <c r="U571" s="3">
        <v>0</v>
      </c>
      <c r="V571" s="3">
        <v>0</v>
      </c>
      <c r="W571" s="3">
        <v>0</v>
      </c>
      <c r="X571" s="3">
        <v>1</v>
      </c>
      <c r="Y571" s="17">
        <v>1</v>
      </c>
    </row>
    <row r="572" spans="1:25" x14ac:dyDescent="0.3">
      <c r="A572" s="40" t="s">
        <v>228</v>
      </c>
      <c r="B572" s="40" t="s">
        <v>4</v>
      </c>
      <c r="C572" s="40">
        <v>8</v>
      </c>
      <c r="D572" s="41">
        <f t="shared" si="39"/>
        <v>1.2043984631875609E-5</v>
      </c>
      <c r="E572" s="42">
        <f t="shared" si="41"/>
        <v>0.99551662672078356</v>
      </c>
      <c r="G572" s="40" t="s">
        <v>228</v>
      </c>
      <c r="H572" s="40" t="s">
        <v>4</v>
      </c>
      <c r="I572" s="40">
        <f>IFERROR(VLOOKUP($G572,'CH2015'!$A$3:$C$1897,3,FALSE),0)</f>
        <v>0</v>
      </c>
      <c r="J572" s="3">
        <f>IFERROR(VLOOKUP($G572,'CH2016'!$A$3:$C$1897,3,FALSE),0)</f>
        <v>0</v>
      </c>
      <c r="K572" s="3">
        <f>IFERROR(VLOOKUP($G572,'CH2017'!$A$3:$C$1897,3,FALSE),0)</f>
        <v>0</v>
      </c>
      <c r="L572" s="3">
        <f>IFERROR(VLOOKUP($G572,'CH2018'!$A$3:$C$1897,3,FALSE),0)</f>
        <v>0</v>
      </c>
      <c r="M572" s="3">
        <f>IFERROR(VLOOKUP($G572,'CH2019'!$A$3:$C$1897,3,FALSE),0)</f>
        <v>0</v>
      </c>
      <c r="N572" s="3">
        <f>IFERROR(VLOOKUP($G572,'CH2020'!$A$3:$C$1897,3,FALSE),0)</f>
        <v>0</v>
      </c>
      <c r="O572" s="17">
        <f t="shared" si="40"/>
        <v>0</v>
      </c>
      <c r="Q572" s="40" t="s">
        <v>277</v>
      </c>
      <c r="R572" s="40" t="s">
        <v>4</v>
      </c>
      <c r="S572" s="40">
        <v>0</v>
      </c>
      <c r="T572" s="3">
        <v>1</v>
      </c>
      <c r="U572" s="3">
        <v>0</v>
      </c>
      <c r="V572" s="3">
        <v>0</v>
      </c>
      <c r="W572" s="3">
        <v>0</v>
      </c>
      <c r="X572" s="3">
        <v>0</v>
      </c>
      <c r="Y572" s="17">
        <v>1</v>
      </c>
    </row>
    <row r="573" spans="1:25" x14ac:dyDescent="0.3">
      <c r="A573" s="40" t="s">
        <v>814</v>
      </c>
      <c r="B573" s="40" t="s">
        <v>4</v>
      </c>
      <c r="C573" s="40">
        <v>8</v>
      </c>
      <c r="D573" s="41">
        <f t="shared" si="39"/>
        <v>1.2043984631875609E-5</v>
      </c>
      <c r="E573" s="42">
        <f t="shared" si="41"/>
        <v>0.9955286707054154</v>
      </c>
      <c r="G573" s="40" t="s">
        <v>814</v>
      </c>
      <c r="H573" s="40" t="s">
        <v>4</v>
      </c>
      <c r="I573" s="40">
        <f>IFERROR(VLOOKUP($G573,'CH2015'!$A$3:$C$1897,3,FALSE),0)</f>
        <v>0</v>
      </c>
      <c r="J573" s="3">
        <f>IFERROR(VLOOKUP($G573,'CH2016'!$A$3:$C$1897,3,FALSE),0)</f>
        <v>0</v>
      </c>
      <c r="K573" s="3">
        <f>IFERROR(VLOOKUP($G573,'CH2017'!$A$3:$C$1897,3,FALSE),0)</f>
        <v>0</v>
      </c>
      <c r="L573" s="3">
        <f>IFERROR(VLOOKUP($G573,'CH2018'!$A$3:$C$1897,3,FALSE),0)</f>
        <v>0</v>
      </c>
      <c r="M573" s="3">
        <f>IFERROR(VLOOKUP($G573,'CH2019'!$A$3:$C$1897,3,FALSE),0)</f>
        <v>0</v>
      </c>
      <c r="N573" s="3">
        <f>IFERROR(VLOOKUP($G573,'CH2020'!$A$3:$C$1897,3,FALSE),0)</f>
        <v>0</v>
      </c>
      <c r="O573" s="17">
        <f t="shared" si="40"/>
        <v>0</v>
      </c>
      <c r="Q573" s="40" t="s">
        <v>655</v>
      </c>
      <c r="R573" s="40" t="s">
        <v>4</v>
      </c>
      <c r="S573" s="40">
        <v>0</v>
      </c>
      <c r="T573" s="3">
        <v>0</v>
      </c>
      <c r="U573" s="3">
        <v>1</v>
      </c>
      <c r="V573" s="3">
        <v>0</v>
      </c>
      <c r="W573" s="3">
        <v>0</v>
      </c>
      <c r="X573" s="3">
        <v>0</v>
      </c>
      <c r="Y573" s="17">
        <v>1</v>
      </c>
    </row>
    <row r="574" spans="1:25" x14ac:dyDescent="0.3">
      <c r="A574" s="40" t="s">
        <v>540</v>
      </c>
      <c r="B574" s="40" t="s">
        <v>4</v>
      </c>
      <c r="C574" s="40">
        <v>8</v>
      </c>
      <c r="D574" s="41">
        <f t="shared" si="39"/>
        <v>1.2043984631875609E-5</v>
      </c>
      <c r="E574" s="42">
        <f t="shared" si="41"/>
        <v>0.99554071469004723</v>
      </c>
      <c r="G574" s="40" t="s">
        <v>540</v>
      </c>
      <c r="H574" s="40" t="s">
        <v>4</v>
      </c>
      <c r="I574" s="40">
        <f>IFERROR(VLOOKUP($G574,'CH2015'!$A$3:$C$1897,3,FALSE),0)</f>
        <v>1</v>
      </c>
      <c r="J574" s="3">
        <f>IFERROR(VLOOKUP($G574,'CH2016'!$A$3:$C$1897,3,FALSE),0)</f>
        <v>0</v>
      </c>
      <c r="K574" s="3">
        <f>IFERROR(VLOOKUP($G574,'CH2017'!$A$3:$C$1897,3,FALSE),0)</f>
        <v>0</v>
      </c>
      <c r="L574" s="3">
        <f>IFERROR(VLOOKUP($G574,'CH2018'!$A$3:$C$1897,3,FALSE),0)</f>
        <v>0</v>
      </c>
      <c r="M574" s="3">
        <f>IFERROR(VLOOKUP($G574,'CH2019'!$A$3:$C$1897,3,FALSE),0)</f>
        <v>0</v>
      </c>
      <c r="N574" s="3">
        <f>IFERROR(VLOOKUP($G574,'CH2020'!$A$3:$C$1897,3,FALSE),0)</f>
        <v>0</v>
      </c>
      <c r="O574" s="17">
        <f t="shared" si="40"/>
        <v>1</v>
      </c>
      <c r="Q574" s="40" t="s">
        <v>770</v>
      </c>
      <c r="R574" s="40" t="s">
        <v>4</v>
      </c>
      <c r="S574" s="40">
        <v>0</v>
      </c>
      <c r="T574" s="3">
        <v>0</v>
      </c>
      <c r="U574" s="3">
        <v>0</v>
      </c>
      <c r="V574" s="3">
        <v>1</v>
      </c>
      <c r="W574" s="3">
        <v>0</v>
      </c>
      <c r="X574" s="3">
        <v>0</v>
      </c>
      <c r="Y574" s="17">
        <v>1</v>
      </c>
    </row>
    <row r="575" spans="1:25" x14ac:dyDescent="0.3">
      <c r="A575" s="40" t="s">
        <v>656</v>
      </c>
      <c r="B575" s="40" t="s">
        <v>4</v>
      </c>
      <c r="C575" s="40">
        <v>8</v>
      </c>
      <c r="D575" s="41">
        <f t="shared" si="39"/>
        <v>1.2043984631875609E-5</v>
      </c>
      <c r="E575" s="42">
        <f t="shared" si="41"/>
        <v>0.99555275867467907</v>
      </c>
      <c r="G575" s="40" t="s">
        <v>656</v>
      </c>
      <c r="H575" s="40" t="s">
        <v>4</v>
      </c>
      <c r="I575" s="40">
        <f>IFERROR(VLOOKUP($G575,'CH2015'!$A$3:$C$1897,3,FALSE),0)</f>
        <v>0</v>
      </c>
      <c r="J575" s="3">
        <f>IFERROR(VLOOKUP($G575,'CH2016'!$A$3:$C$1897,3,FALSE),0)</f>
        <v>1</v>
      </c>
      <c r="K575" s="3">
        <f>IFERROR(VLOOKUP($G575,'CH2017'!$A$3:$C$1897,3,FALSE),0)</f>
        <v>0</v>
      </c>
      <c r="L575" s="3">
        <f>IFERROR(VLOOKUP($G575,'CH2018'!$A$3:$C$1897,3,FALSE),0)</f>
        <v>0</v>
      </c>
      <c r="M575" s="3">
        <f>IFERROR(VLOOKUP($G575,'CH2019'!$A$3:$C$1897,3,FALSE),0)</f>
        <v>0</v>
      </c>
      <c r="N575" s="3">
        <f>IFERROR(VLOOKUP($G575,'CH2020'!$A$3:$C$1897,3,FALSE),0)</f>
        <v>0</v>
      </c>
      <c r="O575" s="17">
        <f t="shared" si="40"/>
        <v>1</v>
      </c>
      <c r="Q575" s="40" t="s">
        <v>787</v>
      </c>
      <c r="R575" s="40" t="s">
        <v>4</v>
      </c>
      <c r="S575" s="40">
        <v>0</v>
      </c>
      <c r="T575" s="3">
        <v>0</v>
      </c>
      <c r="U575" s="3">
        <v>0</v>
      </c>
      <c r="V575" s="3">
        <v>1</v>
      </c>
      <c r="W575" s="3">
        <v>0</v>
      </c>
      <c r="X575" s="3">
        <v>0</v>
      </c>
      <c r="Y575" s="17">
        <v>1</v>
      </c>
    </row>
    <row r="576" spans="1:25" x14ac:dyDescent="0.3">
      <c r="A576" s="40" t="s">
        <v>422</v>
      </c>
      <c r="B576" s="40" t="s">
        <v>4</v>
      </c>
      <c r="C576" s="40">
        <v>8</v>
      </c>
      <c r="D576" s="41">
        <f t="shared" si="39"/>
        <v>1.2043984631875609E-5</v>
      </c>
      <c r="E576" s="42">
        <f t="shared" si="41"/>
        <v>0.99556480265931091</v>
      </c>
      <c r="G576" s="40" t="s">
        <v>422</v>
      </c>
      <c r="H576" s="40" t="s">
        <v>4</v>
      </c>
      <c r="I576" s="40">
        <f>IFERROR(VLOOKUP($G576,'CH2015'!$A$3:$C$1897,3,FALSE),0)</f>
        <v>0</v>
      </c>
      <c r="J576" s="3">
        <f>IFERROR(VLOOKUP($G576,'CH2016'!$A$3:$C$1897,3,FALSE),0)</f>
        <v>0</v>
      </c>
      <c r="K576" s="3">
        <f>IFERROR(VLOOKUP($G576,'CH2017'!$A$3:$C$1897,3,FALSE),0)</f>
        <v>1</v>
      </c>
      <c r="L576" s="3">
        <f>IFERROR(VLOOKUP($G576,'CH2018'!$A$3:$C$1897,3,FALSE),0)</f>
        <v>2</v>
      </c>
      <c r="M576" s="3">
        <f>IFERROR(VLOOKUP($G576,'CH2019'!$A$3:$C$1897,3,FALSE),0)</f>
        <v>0</v>
      </c>
      <c r="N576" s="3">
        <f>IFERROR(VLOOKUP($G576,'CH2020'!$A$3:$C$1897,3,FALSE),0)</f>
        <v>0</v>
      </c>
      <c r="O576" s="17">
        <f t="shared" si="40"/>
        <v>3</v>
      </c>
      <c r="Q576" s="40" t="s">
        <v>834</v>
      </c>
      <c r="R576" s="40" t="s">
        <v>4</v>
      </c>
      <c r="S576" s="40">
        <v>0</v>
      </c>
      <c r="T576" s="3">
        <v>1</v>
      </c>
      <c r="U576" s="3">
        <v>0</v>
      </c>
      <c r="V576" s="3">
        <v>0</v>
      </c>
      <c r="W576" s="3">
        <v>0</v>
      </c>
      <c r="X576" s="3">
        <v>0</v>
      </c>
      <c r="Y576" s="17">
        <v>1</v>
      </c>
    </row>
    <row r="577" spans="1:25" x14ac:dyDescent="0.3">
      <c r="A577" s="40" t="s">
        <v>699</v>
      </c>
      <c r="B577" s="40" t="s">
        <v>4</v>
      </c>
      <c r="C577" s="40">
        <v>8</v>
      </c>
      <c r="D577" s="41">
        <f t="shared" si="39"/>
        <v>1.2043984631875609E-5</v>
      </c>
      <c r="E577" s="42">
        <f t="shared" si="41"/>
        <v>0.99557684664394275</v>
      </c>
      <c r="G577" s="40" t="s">
        <v>699</v>
      </c>
      <c r="H577" s="40" t="s">
        <v>4</v>
      </c>
      <c r="I577" s="40">
        <f>IFERROR(VLOOKUP($G577,'CH2015'!$A$3:$C$1897,3,FALSE),0)</f>
        <v>0</v>
      </c>
      <c r="J577" s="3">
        <f>IFERROR(VLOOKUP($G577,'CH2016'!$A$3:$C$1897,3,FALSE),0)</f>
        <v>0</v>
      </c>
      <c r="K577" s="3">
        <f>IFERROR(VLOOKUP($G577,'CH2017'!$A$3:$C$1897,3,FALSE),0)</f>
        <v>2</v>
      </c>
      <c r="L577" s="3">
        <f>IFERROR(VLOOKUP($G577,'CH2018'!$A$3:$C$1897,3,FALSE),0)</f>
        <v>0</v>
      </c>
      <c r="M577" s="3">
        <f>IFERROR(VLOOKUP($G577,'CH2019'!$A$3:$C$1897,3,FALSE),0)</f>
        <v>0</v>
      </c>
      <c r="N577" s="3">
        <f>IFERROR(VLOOKUP($G577,'CH2020'!$A$3:$C$1897,3,FALSE),0)</f>
        <v>1</v>
      </c>
      <c r="O577" s="17">
        <f t="shared" si="40"/>
        <v>3</v>
      </c>
      <c r="Q577" s="40" t="s">
        <v>525</v>
      </c>
      <c r="R577" s="40" t="s">
        <v>4</v>
      </c>
      <c r="S577" s="40">
        <v>1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17">
        <v>1</v>
      </c>
    </row>
    <row r="578" spans="1:25" x14ac:dyDescent="0.3">
      <c r="A578" s="40" t="s">
        <v>687</v>
      </c>
      <c r="B578" s="40" t="s">
        <v>4</v>
      </c>
      <c r="C578" s="40">
        <v>8</v>
      </c>
      <c r="D578" s="41">
        <f t="shared" si="39"/>
        <v>1.2043984631875609E-5</v>
      </c>
      <c r="E578" s="42">
        <f t="shared" si="41"/>
        <v>0.99558889062857459</v>
      </c>
      <c r="G578" s="40" t="s">
        <v>687</v>
      </c>
      <c r="H578" s="40" t="s">
        <v>4</v>
      </c>
      <c r="I578" s="40">
        <f>IFERROR(VLOOKUP($G578,'CH2015'!$A$3:$C$1897,3,FALSE),0)</f>
        <v>0</v>
      </c>
      <c r="J578" s="3">
        <f>IFERROR(VLOOKUP($G578,'CH2016'!$A$3:$C$1897,3,FALSE),0)</f>
        <v>0</v>
      </c>
      <c r="K578" s="3">
        <f>IFERROR(VLOOKUP($G578,'CH2017'!$A$3:$C$1897,3,FALSE),0)</f>
        <v>1</v>
      </c>
      <c r="L578" s="3">
        <f>IFERROR(VLOOKUP($G578,'CH2018'!$A$3:$C$1897,3,FALSE),0)</f>
        <v>0</v>
      </c>
      <c r="M578" s="3">
        <f>IFERROR(VLOOKUP($G578,'CH2019'!$A$3:$C$1897,3,FALSE),0)</f>
        <v>1</v>
      </c>
      <c r="N578" s="3">
        <f>IFERROR(VLOOKUP($G578,'CH2020'!$A$3:$C$1897,3,FALSE),0)</f>
        <v>1</v>
      </c>
      <c r="O578" s="17">
        <f t="shared" si="40"/>
        <v>3</v>
      </c>
      <c r="Q578" s="40" t="s">
        <v>713</v>
      </c>
      <c r="R578" s="40" t="s">
        <v>4</v>
      </c>
      <c r="S578" s="40">
        <v>0</v>
      </c>
      <c r="T578" s="3">
        <v>0</v>
      </c>
      <c r="U578" s="3">
        <v>0</v>
      </c>
      <c r="V578" s="3">
        <v>0</v>
      </c>
      <c r="W578" s="3">
        <v>0</v>
      </c>
      <c r="X578" s="3">
        <v>1</v>
      </c>
      <c r="Y578" s="17">
        <v>1</v>
      </c>
    </row>
    <row r="579" spans="1:25" x14ac:dyDescent="0.3">
      <c r="A579" s="40" t="s">
        <v>740</v>
      </c>
      <c r="B579" s="40" t="s">
        <v>4</v>
      </c>
      <c r="C579" s="40">
        <v>8</v>
      </c>
      <c r="D579" s="41">
        <f t="shared" si="39"/>
        <v>1.2043984631875609E-5</v>
      </c>
      <c r="E579" s="42">
        <f t="shared" si="41"/>
        <v>0.99560093461320642</v>
      </c>
      <c r="G579" s="40" t="s">
        <v>740</v>
      </c>
      <c r="H579" s="40" t="s">
        <v>4</v>
      </c>
      <c r="I579" s="40">
        <f>IFERROR(VLOOKUP($G579,'CH2015'!$A$3:$C$1897,3,FALSE),0)</f>
        <v>0</v>
      </c>
      <c r="J579" s="3">
        <f>IFERROR(VLOOKUP($G579,'CH2016'!$A$3:$C$1897,3,FALSE),0)</f>
        <v>0</v>
      </c>
      <c r="K579" s="3">
        <f>IFERROR(VLOOKUP($G579,'CH2017'!$A$3:$C$1897,3,FALSE),0)</f>
        <v>0</v>
      </c>
      <c r="L579" s="3">
        <f>IFERROR(VLOOKUP($G579,'CH2018'!$A$3:$C$1897,3,FALSE),0)</f>
        <v>0</v>
      </c>
      <c r="M579" s="3">
        <f>IFERROR(VLOOKUP($G579,'CH2019'!$A$3:$C$1897,3,FALSE),0)</f>
        <v>1</v>
      </c>
      <c r="N579" s="3">
        <f>IFERROR(VLOOKUP($G579,'CH2020'!$A$3:$C$1897,3,FALSE),0)</f>
        <v>1</v>
      </c>
      <c r="O579" s="17">
        <f t="shared" si="40"/>
        <v>2</v>
      </c>
      <c r="Q579" s="40" t="s">
        <v>432</v>
      </c>
      <c r="R579" s="40" t="s">
        <v>4</v>
      </c>
      <c r="S579" s="40">
        <v>0</v>
      </c>
      <c r="T579" s="3">
        <v>0</v>
      </c>
      <c r="U579" s="3">
        <v>1</v>
      </c>
      <c r="V579" s="3">
        <v>0</v>
      </c>
      <c r="W579" s="3">
        <v>0</v>
      </c>
      <c r="X579" s="3">
        <v>0</v>
      </c>
      <c r="Y579" s="17">
        <v>1</v>
      </c>
    </row>
    <row r="580" spans="1:25" x14ac:dyDescent="0.3">
      <c r="A580" s="40" t="s">
        <v>299</v>
      </c>
      <c r="B580" s="40" t="s">
        <v>4</v>
      </c>
      <c r="C580" s="40">
        <v>8</v>
      </c>
      <c r="D580" s="41">
        <f t="shared" ref="D580:D643" si="42">C580/D$2</f>
        <v>1.2043984631875609E-5</v>
      </c>
      <c r="E580" s="42">
        <f t="shared" si="41"/>
        <v>0.99561297859783826</v>
      </c>
      <c r="G580" s="40" t="s">
        <v>299</v>
      </c>
      <c r="H580" s="40" t="s">
        <v>4</v>
      </c>
      <c r="I580" s="40">
        <f>IFERROR(VLOOKUP($G580,'CH2015'!$A$3:$C$1897,3,FALSE),0)</f>
        <v>0</v>
      </c>
      <c r="J580" s="3">
        <f>IFERROR(VLOOKUP($G580,'CH2016'!$A$3:$C$1897,3,FALSE),0)</f>
        <v>0</v>
      </c>
      <c r="K580" s="3">
        <f>IFERROR(VLOOKUP($G580,'CH2017'!$A$3:$C$1897,3,FALSE),0)</f>
        <v>0</v>
      </c>
      <c r="L580" s="3">
        <f>IFERROR(VLOOKUP($G580,'CH2018'!$A$3:$C$1897,3,FALSE),0)</f>
        <v>0</v>
      </c>
      <c r="M580" s="3">
        <f>IFERROR(VLOOKUP($G580,'CH2019'!$A$3:$C$1897,3,FALSE),0)</f>
        <v>0</v>
      </c>
      <c r="N580" s="3">
        <f>IFERROR(VLOOKUP($G580,'CH2020'!$A$3:$C$1897,3,FALSE),0)</f>
        <v>0</v>
      </c>
      <c r="O580" s="17">
        <f t="shared" ref="O580:O643" si="43">SUM(I580:N580)</f>
        <v>0</v>
      </c>
      <c r="Q580" s="40" t="s">
        <v>689</v>
      </c>
      <c r="R580" s="40" t="s">
        <v>4</v>
      </c>
      <c r="S580" s="40">
        <v>0</v>
      </c>
      <c r="T580" s="3">
        <v>0</v>
      </c>
      <c r="U580" s="3">
        <v>1</v>
      </c>
      <c r="V580" s="3">
        <v>0</v>
      </c>
      <c r="W580" s="3">
        <v>0</v>
      </c>
      <c r="X580" s="3">
        <v>0</v>
      </c>
      <c r="Y580" s="17">
        <v>1</v>
      </c>
    </row>
    <row r="581" spans="1:25" x14ac:dyDescent="0.3">
      <c r="A581" s="40" t="s">
        <v>792</v>
      </c>
      <c r="B581" s="40" t="s">
        <v>4</v>
      </c>
      <c r="C581" s="40">
        <v>8</v>
      </c>
      <c r="D581" s="41">
        <f t="shared" si="42"/>
        <v>1.2043984631875609E-5</v>
      </c>
      <c r="E581" s="42">
        <f t="shared" ref="E581:E644" si="44">E580+D581</f>
        <v>0.9956250225824701</v>
      </c>
      <c r="G581" s="40" t="s">
        <v>792</v>
      </c>
      <c r="H581" s="40" t="s">
        <v>4</v>
      </c>
      <c r="I581" s="40">
        <f>IFERROR(VLOOKUP($G581,'CH2015'!$A$3:$C$1897,3,FALSE),0)</f>
        <v>0</v>
      </c>
      <c r="J581" s="3">
        <f>IFERROR(VLOOKUP($G581,'CH2016'!$A$3:$C$1897,3,FALSE),0)</f>
        <v>1</v>
      </c>
      <c r="K581" s="3">
        <f>IFERROR(VLOOKUP($G581,'CH2017'!$A$3:$C$1897,3,FALSE),0)</f>
        <v>0</v>
      </c>
      <c r="L581" s="3">
        <f>IFERROR(VLOOKUP($G581,'CH2018'!$A$3:$C$1897,3,FALSE),0)</f>
        <v>0</v>
      </c>
      <c r="M581" s="3">
        <f>IFERROR(VLOOKUP($G581,'CH2019'!$A$3:$C$1897,3,FALSE),0)</f>
        <v>0</v>
      </c>
      <c r="N581" s="3">
        <f>IFERROR(VLOOKUP($G581,'CH2020'!$A$3:$C$1897,3,FALSE),0)</f>
        <v>1</v>
      </c>
      <c r="O581" s="17">
        <f t="shared" si="43"/>
        <v>2</v>
      </c>
      <c r="Q581" s="40" t="s">
        <v>388</v>
      </c>
      <c r="R581" s="40" t="s">
        <v>4</v>
      </c>
      <c r="S581" s="40">
        <v>0</v>
      </c>
      <c r="T581" s="3">
        <v>0</v>
      </c>
      <c r="U581" s="3">
        <v>1</v>
      </c>
      <c r="V581" s="3">
        <v>0</v>
      </c>
      <c r="W581" s="3">
        <v>0</v>
      </c>
      <c r="X581" s="3">
        <v>0</v>
      </c>
      <c r="Y581" s="17">
        <v>1</v>
      </c>
    </row>
    <row r="582" spans="1:25" x14ac:dyDescent="0.3">
      <c r="A582" s="40" t="s">
        <v>772</v>
      </c>
      <c r="B582" s="40" t="s">
        <v>4</v>
      </c>
      <c r="C582" s="40">
        <v>8</v>
      </c>
      <c r="D582" s="41">
        <f t="shared" si="42"/>
        <v>1.2043984631875609E-5</v>
      </c>
      <c r="E582" s="42">
        <f t="shared" si="44"/>
        <v>0.99563706656710194</v>
      </c>
      <c r="G582" s="40" t="s">
        <v>772</v>
      </c>
      <c r="H582" s="40" t="s">
        <v>4</v>
      </c>
      <c r="I582" s="40">
        <f>IFERROR(VLOOKUP($G582,'CH2015'!$A$3:$C$1897,3,FALSE),0)</f>
        <v>0</v>
      </c>
      <c r="J582" s="3">
        <f>IFERROR(VLOOKUP($G582,'CH2016'!$A$3:$C$1897,3,FALSE),0)</f>
        <v>1</v>
      </c>
      <c r="K582" s="3">
        <f>IFERROR(VLOOKUP($G582,'CH2017'!$A$3:$C$1897,3,FALSE),0)</f>
        <v>0</v>
      </c>
      <c r="L582" s="3">
        <f>IFERROR(VLOOKUP($G582,'CH2018'!$A$3:$C$1897,3,FALSE),0)</f>
        <v>1</v>
      </c>
      <c r="M582" s="3">
        <f>IFERROR(VLOOKUP($G582,'CH2019'!$A$3:$C$1897,3,FALSE),0)</f>
        <v>0</v>
      </c>
      <c r="N582" s="3">
        <f>IFERROR(VLOOKUP($G582,'CH2020'!$A$3:$C$1897,3,FALSE),0)</f>
        <v>0</v>
      </c>
      <c r="O582" s="17">
        <f t="shared" si="43"/>
        <v>2</v>
      </c>
      <c r="Q582" s="40" t="s">
        <v>851</v>
      </c>
      <c r="R582" s="40" t="s">
        <v>4</v>
      </c>
      <c r="S582" s="40">
        <v>0</v>
      </c>
      <c r="T582" s="3">
        <v>0</v>
      </c>
      <c r="U582" s="3">
        <v>0</v>
      </c>
      <c r="V582" s="3">
        <v>0</v>
      </c>
      <c r="W582" s="3">
        <v>0</v>
      </c>
      <c r="X582" s="3">
        <v>1</v>
      </c>
      <c r="Y582" s="17">
        <v>1</v>
      </c>
    </row>
    <row r="583" spans="1:25" x14ac:dyDescent="0.3">
      <c r="A583" s="40" t="s">
        <v>692</v>
      </c>
      <c r="B583" s="40" t="s">
        <v>4</v>
      </c>
      <c r="C583" s="40">
        <v>8</v>
      </c>
      <c r="D583" s="41">
        <f t="shared" si="42"/>
        <v>1.2043984631875609E-5</v>
      </c>
      <c r="E583" s="42">
        <f t="shared" si="44"/>
        <v>0.99564911055173377</v>
      </c>
      <c r="G583" s="40" t="s">
        <v>692</v>
      </c>
      <c r="H583" s="40" t="s">
        <v>4</v>
      </c>
      <c r="I583" s="40">
        <f>IFERROR(VLOOKUP($G583,'CH2015'!$A$3:$C$1897,3,FALSE),0)</f>
        <v>0</v>
      </c>
      <c r="J583" s="3">
        <f>IFERROR(VLOOKUP($G583,'CH2016'!$A$3:$C$1897,3,FALSE),0)</f>
        <v>1</v>
      </c>
      <c r="K583" s="3">
        <f>IFERROR(VLOOKUP($G583,'CH2017'!$A$3:$C$1897,3,FALSE),0)</f>
        <v>0</v>
      </c>
      <c r="L583" s="3">
        <f>IFERROR(VLOOKUP($G583,'CH2018'!$A$3:$C$1897,3,FALSE),0)</f>
        <v>0</v>
      </c>
      <c r="M583" s="3">
        <f>IFERROR(VLOOKUP($G583,'CH2019'!$A$3:$C$1897,3,FALSE),0)</f>
        <v>0</v>
      </c>
      <c r="N583" s="3">
        <f>IFERROR(VLOOKUP($G583,'CH2020'!$A$3:$C$1897,3,FALSE),0)</f>
        <v>0</v>
      </c>
      <c r="O583" s="17">
        <f t="shared" si="43"/>
        <v>1</v>
      </c>
      <c r="Q583" s="40" t="s">
        <v>795</v>
      </c>
      <c r="R583" s="40" t="s">
        <v>4</v>
      </c>
      <c r="S583" s="40">
        <v>0</v>
      </c>
      <c r="T583" s="3">
        <v>0</v>
      </c>
      <c r="U583" s="3">
        <v>0</v>
      </c>
      <c r="V583" s="3">
        <v>1</v>
      </c>
      <c r="W583" s="3">
        <v>0</v>
      </c>
      <c r="X583" s="3">
        <v>0</v>
      </c>
      <c r="Y583" s="17">
        <v>1</v>
      </c>
    </row>
    <row r="584" spans="1:25" x14ac:dyDescent="0.3">
      <c r="A584" s="40" t="s">
        <v>775</v>
      </c>
      <c r="B584" s="40" t="s">
        <v>4</v>
      </c>
      <c r="C584" s="40">
        <v>8</v>
      </c>
      <c r="D584" s="41">
        <f t="shared" si="42"/>
        <v>1.2043984631875609E-5</v>
      </c>
      <c r="E584" s="42">
        <f t="shared" si="44"/>
        <v>0.99566115453636561</v>
      </c>
      <c r="G584" s="40" t="s">
        <v>775</v>
      </c>
      <c r="H584" s="40" t="s">
        <v>4</v>
      </c>
      <c r="I584" s="40">
        <f>IFERROR(VLOOKUP($G584,'CH2015'!$A$3:$C$1897,3,FALSE),0)</f>
        <v>0</v>
      </c>
      <c r="J584" s="3">
        <f>IFERROR(VLOOKUP($G584,'CH2016'!$A$3:$C$1897,3,FALSE),0)</f>
        <v>0</v>
      </c>
      <c r="K584" s="3">
        <f>IFERROR(VLOOKUP($G584,'CH2017'!$A$3:$C$1897,3,FALSE),0)</f>
        <v>0</v>
      </c>
      <c r="L584" s="3">
        <f>IFERROR(VLOOKUP($G584,'CH2018'!$A$3:$C$1897,3,FALSE),0)</f>
        <v>0</v>
      </c>
      <c r="M584" s="3">
        <f>IFERROR(VLOOKUP($G584,'CH2019'!$A$3:$C$1897,3,FALSE),0)</f>
        <v>1</v>
      </c>
      <c r="N584" s="3">
        <f>IFERROR(VLOOKUP($G584,'CH2020'!$A$3:$C$1897,3,FALSE),0)</f>
        <v>2</v>
      </c>
      <c r="O584" s="17">
        <f t="shared" si="43"/>
        <v>3</v>
      </c>
      <c r="Q584" s="40" t="s">
        <v>757</v>
      </c>
      <c r="R584" s="40" t="s">
        <v>4</v>
      </c>
      <c r="S584" s="40">
        <v>0</v>
      </c>
      <c r="T584" s="3">
        <v>0</v>
      </c>
      <c r="U584" s="3">
        <v>0</v>
      </c>
      <c r="V584" s="3">
        <v>1</v>
      </c>
      <c r="W584" s="3">
        <v>0</v>
      </c>
      <c r="X584" s="3">
        <v>0</v>
      </c>
      <c r="Y584" s="17">
        <v>1</v>
      </c>
    </row>
    <row r="585" spans="1:25" x14ac:dyDescent="0.3">
      <c r="A585" s="40" t="s">
        <v>828</v>
      </c>
      <c r="B585" s="40" t="s">
        <v>4</v>
      </c>
      <c r="C585" s="40">
        <v>8</v>
      </c>
      <c r="D585" s="41">
        <f t="shared" si="42"/>
        <v>1.2043984631875609E-5</v>
      </c>
      <c r="E585" s="42">
        <f t="shared" si="44"/>
        <v>0.99567319852099745</v>
      </c>
      <c r="G585" s="40" t="s">
        <v>828</v>
      </c>
      <c r="H585" s="40" t="s">
        <v>4</v>
      </c>
      <c r="I585" s="40">
        <f>IFERROR(VLOOKUP($G585,'CH2015'!$A$3:$C$1897,3,FALSE),0)</f>
        <v>0</v>
      </c>
      <c r="J585" s="3">
        <f>IFERROR(VLOOKUP($G585,'CH2016'!$A$3:$C$1897,3,FALSE),0)</f>
        <v>0</v>
      </c>
      <c r="K585" s="3">
        <f>IFERROR(VLOOKUP($G585,'CH2017'!$A$3:$C$1897,3,FALSE),0)</f>
        <v>0</v>
      </c>
      <c r="L585" s="3">
        <f>IFERROR(VLOOKUP($G585,'CH2018'!$A$3:$C$1897,3,FALSE),0)</f>
        <v>0</v>
      </c>
      <c r="M585" s="3">
        <f>IFERROR(VLOOKUP($G585,'CH2019'!$A$3:$C$1897,3,FALSE),0)</f>
        <v>0</v>
      </c>
      <c r="N585" s="3">
        <f>IFERROR(VLOOKUP($G585,'CH2020'!$A$3:$C$1897,3,FALSE),0)</f>
        <v>0</v>
      </c>
      <c r="O585" s="17">
        <f t="shared" si="43"/>
        <v>0</v>
      </c>
      <c r="Q585" s="40" t="s">
        <v>759</v>
      </c>
      <c r="R585" s="40" t="s">
        <v>4</v>
      </c>
      <c r="S585" s="40">
        <v>0</v>
      </c>
      <c r="T585" s="3">
        <v>0</v>
      </c>
      <c r="U585" s="3">
        <v>0</v>
      </c>
      <c r="V585" s="3">
        <v>0</v>
      </c>
      <c r="W585" s="3">
        <v>1</v>
      </c>
      <c r="X585" s="3">
        <v>0</v>
      </c>
      <c r="Y585" s="17">
        <v>1</v>
      </c>
    </row>
    <row r="586" spans="1:25" x14ac:dyDescent="0.3">
      <c r="A586" s="40" t="s">
        <v>910</v>
      </c>
      <c r="B586" s="40" t="s">
        <v>4</v>
      </c>
      <c r="C586" s="40">
        <v>8</v>
      </c>
      <c r="D586" s="41">
        <f t="shared" si="42"/>
        <v>1.2043984631875609E-5</v>
      </c>
      <c r="E586" s="42">
        <f t="shared" si="44"/>
        <v>0.99568524250562929</v>
      </c>
      <c r="G586" s="40" t="s">
        <v>910</v>
      </c>
      <c r="H586" s="40" t="s">
        <v>4</v>
      </c>
      <c r="I586" s="40">
        <f>IFERROR(VLOOKUP($G586,'CH2015'!$A$3:$C$1897,3,FALSE),0)</f>
        <v>0</v>
      </c>
      <c r="J586" s="3">
        <f>IFERROR(VLOOKUP($G586,'CH2016'!$A$3:$C$1897,3,FALSE),0)</f>
        <v>0</v>
      </c>
      <c r="K586" s="3">
        <f>IFERROR(VLOOKUP($G586,'CH2017'!$A$3:$C$1897,3,FALSE),0)</f>
        <v>0</v>
      </c>
      <c r="L586" s="3">
        <f>IFERROR(VLOOKUP($G586,'CH2018'!$A$3:$C$1897,3,FALSE),0)</f>
        <v>0</v>
      </c>
      <c r="M586" s="3">
        <f>IFERROR(VLOOKUP($G586,'CH2019'!$A$3:$C$1897,3,FALSE),0)</f>
        <v>0</v>
      </c>
      <c r="N586" s="3">
        <f>IFERROR(VLOOKUP($G586,'CH2020'!$A$3:$C$1897,3,FALSE),0)</f>
        <v>0</v>
      </c>
      <c r="O586" s="17">
        <f t="shared" si="43"/>
        <v>0</v>
      </c>
      <c r="Q586" s="40" t="s">
        <v>799</v>
      </c>
      <c r="R586" s="40" t="s">
        <v>4</v>
      </c>
      <c r="S586" s="40">
        <v>0</v>
      </c>
      <c r="T586" s="3">
        <v>0</v>
      </c>
      <c r="U586" s="3">
        <v>0</v>
      </c>
      <c r="V586" s="3">
        <v>1</v>
      </c>
      <c r="W586" s="3">
        <v>0</v>
      </c>
      <c r="X586" s="3">
        <v>0</v>
      </c>
      <c r="Y586" s="17">
        <v>1</v>
      </c>
    </row>
    <row r="587" spans="1:25" x14ac:dyDescent="0.3">
      <c r="A587" s="40" t="s">
        <v>463</v>
      </c>
      <c r="B587" s="40" t="s">
        <v>4</v>
      </c>
      <c r="C587" s="40">
        <v>8</v>
      </c>
      <c r="D587" s="41">
        <f t="shared" si="42"/>
        <v>1.2043984631875609E-5</v>
      </c>
      <c r="E587" s="42">
        <f t="shared" si="44"/>
        <v>0.99569728649026112</v>
      </c>
      <c r="G587" s="40" t="s">
        <v>463</v>
      </c>
      <c r="H587" s="40" t="s">
        <v>4</v>
      </c>
      <c r="I587" s="40">
        <f>IFERROR(VLOOKUP($G587,'CH2015'!$A$3:$C$1897,3,FALSE),0)</f>
        <v>0</v>
      </c>
      <c r="J587" s="3">
        <f>IFERROR(VLOOKUP($G587,'CH2016'!$A$3:$C$1897,3,FALSE),0)</f>
        <v>0</v>
      </c>
      <c r="K587" s="3">
        <f>IFERROR(VLOOKUP($G587,'CH2017'!$A$3:$C$1897,3,FALSE),0)</f>
        <v>0</v>
      </c>
      <c r="L587" s="3">
        <f>IFERROR(VLOOKUP($G587,'CH2018'!$A$3:$C$1897,3,FALSE),0)</f>
        <v>1</v>
      </c>
      <c r="M587" s="3">
        <f>IFERROR(VLOOKUP($G587,'CH2019'!$A$3:$C$1897,3,FALSE),0)</f>
        <v>0</v>
      </c>
      <c r="N587" s="3">
        <f>IFERROR(VLOOKUP($G587,'CH2020'!$A$3:$C$1897,3,FALSE),0)</f>
        <v>0</v>
      </c>
      <c r="O587" s="17">
        <f t="shared" si="43"/>
        <v>1</v>
      </c>
      <c r="Q587" s="40" t="s">
        <v>275</v>
      </c>
      <c r="R587" s="40" t="s">
        <v>4</v>
      </c>
      <c r="S587" s="40">
        <v>1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17">
        <v>1</v>
      </c>
    </row>
    <row r="588" spans="1:25" x14ac:dyDescent="0.3">
      <c r="A588" s="40" t="s">
        <v>748</v>
      </c>
      <c r="B588" s="40" t="s">
        <v>4</v>
      </c>
      <c r="C588" s="40">
        <v>8</v>
      </c>
      <c r="D588" s="41">
        <f t="shared" si="42"/>
        <v>1.2043984631875609E-5</v>
      </c>
      <c r="E588" s="42">
        <f t="shared" si="44"/>
        <v>0.99570933047489296</v>
      </c>
      <c r="G588" s="40" t="s">
        <v>748</v>
      </c>
      <c r="H588" s="40" t="s">
        <v>4</v>
      </c>
      <c r="I588" s="40">
        <f>IFERROR(VLOOKUP($G588,'CH2015'!$A$3:$C$1897,3,FALSE),0)</f>
        <v>0</v>
      </c>
      <c r="J588" s="3">
        <f>IFERROR(VLOOKUP($G588,'CH2016'!$A$3:$C$1897,3,FALSE),0)</f>
        <v>0</v>
      </c>
      <c r="K588" s="3">
        <f>IFERROR(VLOOKUP($G588,'CH2017'!$A$3:$C$1897,3,FALSE),0)</f>
        <v>0</v>
      </c>
      <c r="L588" s="3">
        <f>IFERROR(VLOOKUP($G588,'CH2018'!$A$3:$C$1897,3,FALSE),0)</f>
        <v>0</v>
      </c>
      <c r="M588" s="3">
        <f>IFERROR(VLOOKUP($G588,'CH2019'!$A$3:$C$1897,3,FALSE),0)</f>
        <v>0</v>
      </c>
      <c r="N588" s="3">
        <f>IFERROR(VLOOKUP($G588,'CH2020'!$A$3:$C$1897,3,FALSE),0)</f>
        <v>0</v>
      </c>
      <c r="O588" s="17">
        <f t="shared" si="43"/>
        <v>0</v>
      </c>
      <c r="Q588" s="40" t="s">
        <v>855</v>
      </c>
      <c r="R588" s="40" t="s">
        <v>4</v>
      </c>
      <c r="S588" s="40">
        <v>0</v>
      </c>
      <c r="T588" s="3">
        <v>0</v>
      </c>
      <c r="U588" s="3">
        <v>1</v>
      </c>
      <c r="V588" s="3">
        <v>0</v>
      </c>
      <c r="W588" s="3">
        <v>0</v>
      </c>
      <c r="X588" s="3">
        <v>0</v>
      </c>
      <c r="Y588" s="17">
        <v>1</v>
      </c>
    </row>
    <row r="589" spans="1:25" x14ac:dyDescent="0.3">
      <c r="A589" s="40" t="s">
        <v>531</v>
      </c>
      <c r="B589" s="40" t="s">
        <v>4</v>
      </c>
      <c r="C589" s="40">
        <v>8</v>
      </c>
      <c r="D589" s="41">
        <f t="shared" si="42"/>
        <v>1.2043984631875609E-5</v>
      </c>
      <c r="E589" s="42">
        <f t="shared" si="44"/>
        <v>0.9957213744595248</v>
      </c>
      <c r="G589" s="40" t="s">
        <v>531</v>
      </c>
      <c r="H589" s="40" t="s">
        <v>4</v>
      </c>
      <c r="I589" s="40">
        <f>IFERROR(VLOOKUP($G589,'CH2015'!$A$3:$C$1897,3,FALSE),0)</f>
        <v>0</v>
      </c>
      <c r="J589" s="3">
        <f>IFERROR(VLOOKUP($G589,'CH2016'!$A$3:$C$1897,3,FALSE),0)</f>
        <v>0</v>
      </c>
      <c r="K589" s="3">
        <f>IFERROR(VLOOKUP($G589,'CH2017'!$A$3:$C$1897,3,FALSE),0)</f>
        <v>1</v>
      </c>
      <c r="L589" s="3">
        <f>IFERROR(VLOOKUP($G589,'CH2018'!$A$3:$C$1897,3,FALSE),0)</f>
        <v>0</v>
      </c>
      <c r="M589" s="3">
        <f>IFERROR(VLOOKUP($G589,'CH2019'!$A$3:$C$1897,3,FALSE),0)</f>
        <v>1</v>
      </c>
      <c r="N589" s="3">
        <f>IFERROR(VLOOKUP($G589,'CH2020'!$A$3:$C$1897,3,FALSE),0)</f>
        <v>2</v>
      </c>
      <c r="O589" s="17">
        <f t="shared" si="43"/>
        <v>4</v>
      </c>
      <c r="Q589" s="40" t="s">
        <v>406</v>
      </c>
      <c r="R589" s="40" t="s">
        <v>4</v>
      </c>
      <c r="S589" s="40">
        <v>0</v>
      </c>
      <c r="T589" s="3">
        <v>0</v>
      </c>
      <c r="U589" s="3">
        <v>0</v>
      </c>
      <c r="V589" s="3">
        <v>0</v>
      </c>
      <c r="W589" s="3">
        <v>1</v>
      </c>
      <c r="X589" s="3">
        <v>0</v>
      </c>
      <c r="Y589" s="17">
        <v>1</v>
      </c>
    </row>
    <row r="590" spans="1:25" x14ac:dyDescent="0.3">
      <c r="A590" s="40" t="s">
        <v>730</v>
      </c>
      <c r="B590" s="40" t="s">
        <v>4</v>
      </c>
      <c r="C590" s="40">
        <v>8</v>
      </c>
      <c r="D590" s="41">
        <f t="shared" si="42"/>
        <v>1.2043984631875609E-5</v>
      </c>
      <c r="E590" s="42">
        <f t="shared" si="44"/>
        <v>0.99573341844415664</v>
      </c>
      <c r="G590" s="40" t="s">
        <v>730</v>
      </c>
      <c r="H590" s="40" t="s">
        <v>4</v>
      </c>
      <c r="I590" s="40">
        <f>IFERROR(VLOOKUP($G590,'CH2015'!$A$3:$C$1897,3,FALSE),0)</f>
        <v>0</v>
      </c>
      <c r="J590" s="3">
        <f>IFERROR(VLOOKUP($G590,'CH2016'!$A$3:$C$1897,3,FALSE),0)</f>
        <v>0</v>
      </c>
      <c r="K590" s="3">
        <f>IFERROR(VLOOKUP($G590,'CH2017'!$A$3:$C$1897,3,FALSE),0)</f>
        <v>0</v>
      </c>
      <c r="L590" s="3">
        <f>IFERROR(VLOOKUP($G590,'CH2018'!$A$3:$C$1897,3,FALSE),0)</f>
        <v>0</v>
      </c>
      <c r="M590" s="3">
        <f>IFERROR(VLOOKUP($G590,'CH2019'!$A$3:$C$1897,3,FALSE),0)</f>
        <v>0</v>
      </c>
      <c r="N590" s="3">
        <f>IFERROR(VLOOKUP($G590,'CH2020'!$A$3:$C$1897,3,FALSE),0)</f>
        <v>0</v>
      </c>
      <c r="O590" s="17">
        <f t="shared" si="43"/>
        <v>0</v>
      </c>
      <c r="Q590" s="40" t="s">
        <v>644</v>
      </c>
      <c r="R590" s="40" t="s">
        <v>4</v>
      </c>
      <c r="S590" s="40">
        <v>0</v>
      </c>
      <c r="T590" s="3">
        <v>0</v>
      </c>
      <c r="U590" s="3">
        <v>1</v>
      </c>
      <c r="V590" s="3">
        <v>0</v>
      </c>
      <c r="W590" s="3">
        <v>0</v>
      </c>
      <c r="X590" s="3">
        <v>0</v>
      </c>
      <c r="Y590" s="17">
        <v>1</v>
      </c>
    </row>
    <row r="591" spans="1:25" x14ac:dyDescent="0.3">
      <c r="A591" s="40" t="s">
        <v>769</v>
      </c>
      <c r="B591" s="40" t="s">
        <v>4</v>
      </c>
      <c r="C591" s="40">
        <v>8</v>
      </c>
      <c r="D591" s="41">
        <f t="shared" si="42"/>
        <v>1.2043984631875609E-5</v>
      </c>
      <c r="E591" s="42">
        <f t="shared" si="44"/>
        <v>0.99574546242878847</v>
      </c>
      <c r="G591" s="40" t="s">
        <v>769</v>
      </c>
      <c r="H591" s="40" t="s">
        <v>4</v>
      </c>
      <c r="I591" s="40">
        <f>IFERROR(VLOOKUP($G591,'CH2015'!$A$3:$C$1897,3,FALSE),0)</f>
        <v>0</v>
      </c>
      <c r="J591" s="3">
        <f>IFERROR(VLOOKUP($G591,'CH2016'!$A$3:$C$1897,3,FALSE),0)</f>
        <v>0</v>
      </c>
      <c r="K591" s="3">
        <f>IFERROR(VLOOKUP($G591,'CH2017'!$A$3:$C$1897,3,FALSE),0)</f>
        <v>0</v>
      </c>
      <c r="L591" s="3">
        <f>IFERROR(VLOOKUP($G591,'CH2018'!$A$3:$C$1897,3,FALSE),0)</f>
        <v>0</v>
      </c>
      <c r="M591" s="3">
        <f>IFERROR(VLOOKUP($G591,'CH2019'!$A$3:$C$1897,3,FALSE),0)</f>
        <v>0</v>
      </c>
      <c r="N591" s="3">
        <f>IFERROR(VLOOKUP($G591,'CH2020'!$A$3:$C$1897,3,FALSE),0)</f>
        <v>1</v>
      </c>
      <c r="O591" s="17">
        <f t="shared" si="43"/>
        <v>1</v>
      </c>
      <c r="Q591" s="40" t="s">
        <v>540</v>
      </c>
      <c r="R591" s="40" t="s">
        <v>4</v>
      </c>
      <c r="S591" s="40">
        <v>1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17">
        <v>1</v>
      </c>
    </row>
    <row r="592" spans="1:25" x14ac:dyDescent="0.3">
      <c r="A592" s="40" t="s">
        <v>732</v>
      </c>
      <c r="B592" s="40" t="s">
        <v>4</v>
      </c>
      <c r="C592" s="40">
        <v>8</v>
      </c>
      <c r="D592" s="41">
        <f t="shared" si="42"/>
        <v>1.2043984631875609E-5</v>
      </c>
      <c r="E592" s="42">
        <f t="shared" si="44"/>
        <v>0.99575750641342031</v>
      </c>
      <c r="G592" s="40" t="s">
        <v>732</v>
      </c>
      <c r="H592" s="40" t="s">
        <v>4</v>
      </c>
      <c r="I592" s="40">
        <f>IFERROR(VLOOKUP($G592,'CH2015'!$A$3:$C$1897,3,FALSE),0)</f>
        <v>0</v>
      </c>
      <c r="J592" s="3">
        <f>IFERROR(VLOOKUP($G592,'CH2016'!$A$3:$C$1897,3,FALSE),0)</f>
        <v>0</v>
      </c>
      <c r="K592" s="3">
        <f>IFERROR(VLOOKUP($G592,'CH2017'!$A$3:$C$1897,3,FALSE),0)</f>
        <v>0</v>
      </c>
      <c r="L592" s="3">
        <f>IFERROR(VLOOKUP($G592,'CH2018'!$A$3:$C$1897,3,FALSE),0)</f>
        <v>0</v>
      </c>
      <c r="M592" s="3">
        <f>IFERROR(VLOOKUP($G592,'CH2019'!$A$3:$C$1897,3,FALSE),0)</f>
        <v>1</v>
      </c>
      <c r="N592" s="3">
        <f>IFERROR(VLOOKUP($G592,'CH2020'!$A$3:$C$1897,3,FALSE),0)</f>
        <v>0</v>
      </c>
      <c r="O592" s="17">
        <f t="shared" si="43"/>
        <v>1</v>
      </c>
      <c r="Q592" s="40" t="s">
        <v>656</v>
      </c>
      <c r="R592" s="40" t="s">
        <v>4</v>
      </c>
      <c r="S592" s="40">
        <v>0</v>
      </c>
      <c r="T592" s="3">
        <v>1</v>
      </c>
      <c r="U592" s="3">
        <v>0</v>
      </c>
      <c r="V592" s="3">
        <v>0</v>
      </c>
      <c r="W592" s="3">
        <v>0</v>
      </c>
      <c r="X592" s="3">
        <v>0</v>
      </c>
      <c r="Y592" s="17">
        <v>1</v>
      </c>
    </row>
    <row r="593" spans="1:25" x14ac:dyDescent="0.3">
      <c r="A593" s="40" t="s">
        <v>564</v>
      </c>
      <c r="B593" s="40" t="s">
        <v>4</v>
      </c>
      <c r="C593" s="40">
        <v>8</v>
      </c>
      <c r="D593" s="41">
        <f t="shared" si="42"/>
        <v>1.2043984631875609E-5</v>
      </c>
      <c r="E593" s="42">
        <f t="shared" si="44"/>
        <v>0.99576955039805215</v>
      </c>
      <c r="G593" s="40" t="s">
        <v>564</v>
      </c>
      <c r="H593" s="40" t="s">
        <v>4</v>
      </c>
      <c r="I593" s="40">
        <f>IFERROR(VLOOKUP($G593,'CH2015'!$A$3:$C$1897,3,FALSE),0)</f>
        <v>0</v>
      </c>
      <c r="J593" s="3">
        <f>IFERROR(VLOOKUP($G593,'CH2016'!$A$3:$C$1897,3,FALSE),0)</f>
        <v>0</v>
      </c>
      <c r="K593" s="3">
        <f>IFERROR(VLOOKUP($G593,'CH2017'!$A$3:$C$1897,3,FALSE),0)</f>
        <v>2</v>
      </c>
      <c r="L593" s="3">
        <f>IFERROR(VLOOKUP($G593,'CH2018'!$A$3:$C$1897,3,FALSE),0)</f>
        <v>0</v>
      </c>
      <c r="M593" s="3">
        <f>IFERROR(VLOOKUP($G593,'CH2019'!$A$3:$C$1897,3,FALSE),0)</f>
        <v>0</v>
      </c>
      <c r="N593" s="3">
        <f>IFERROR(VLOOKUP($G593,'CH2020'!$A$3:$C$1897,3,FALSE),0)</f>
        <v>1</v>
      </c>
      <c r="O593" s="17">
        <f t="shared" si="43"/>
        <v>3</v>
      </c>
      <c r="Q593" s="40" t="s">
        <v>692</v>
      </c>
      <c r="R593" s="40" t="s">
        <v>4</v>
      </c>
      <c r="S593" s="40">
        <v>0</v>
      </c>
      <c r="T593" s="3">
        <v>1</v>
      </c>
      <c r="U593" s="3">
        <v>0</v>
      </c>
      <c r="V593" s="3">
        <v>0</v>
      </c>
      <c r="W593" s="3">
        <v>0</v>
      </c>
      <c r="X593" s="3">
        <v>0</v>
      </c>
      <c r="Y593" s="17">
        <v>1</v>
      </c>
    </row>
    <row r="594" spans="1:25" x14ac:dyDescent="0.3">
      <c r="A594" s="40" t="s">
        <v>889</v>
      </c>
      <c r="B594" s="40" t="s">
        <v>4</v>
      </c>
      <c r="C594" s="40">
        <v>8</v>
      </c>
      <c r="D594" s="41">
        <f t="shared" si="42"/>
        <v>1.2043984631875609E-5</v>
      </c>
      <c r="E594" s="42">
        <f t="shared" si="44"/>
        <v>0.99578159438268399</v>
      </c>
      <c r="G594" s="40" t="s">
        <v>889</v>
      </c>
      <c r="H594" s="40" t="s">
        <v>4</v>
      </c>
      <c r="I594" s="40">
        <f>IFERROR(VLOOKUP($G594,'CH2015'!$A$3:$C$1897,3,FALSE),0)</f>
        <v>0</v>
      </c>
      <c r="J594" s="3">
        <f>IFERROR(VLOOKUP($G594,'CH2016'!$A$3:$C$1897,3,FALSE),0)</f>
        <v>0</v>
      </c>
      <c r="K594" s="3">
        <f>IFERROR(VLOOKUP($G594,'CH2017'!$A$3:$C$1897,3,FALSE),0)</f>
        <v>3</v>
      </c>
      <c r="L594" s="3">
        <f>IFERROR(VLOOKUP($G594,'CH2018'!$A$3:$C$1897,3,FALSE),0)</f>
        <v>1</v>
      </c>
      <c r="M594" s="3">
        <f>IFERROR(VLOOKUP($G594,'CH2019'!$A$3:$C$1897,3,FALSE),0)</f>
        <v>0</v>
      </c>
      <c r="N594" s="3">
        <f>IFERROR(VLOOKUP($G594,'CH2020'!$A$3:$C$1897,3,FALSE),0)</f>
        <v>1</v>
      </c>
      <c r="O594" s="17">
        <f t="shared" si="43"/>
        <v>5</v>
      </c>
      <c r="Q594" s="40" t="s">
        <v>463</v>
      </c>
      <c r="R594" s="40" t="s">
        <v>4</v>
      </c>
      <c r="S594" s="40">
        <v>0</v>
      </c>
      <c r="T594" s="3">
        <v>0</v>
      </c>
      <c r="U594" s="3">
        <v>0</v>
      </c>
      <c r="V594" s="3">
        <v>1</v>
      </c>
      <c r="W594" s="3">
        <v>0</v>
      </c>
      <c r="X594" s="3">
        <v>0</v>
      </c>
      <c r="Y594" s="17">
        <v>1</v>
      </c>
    </row>
    <row r="595" spans="1:25" x14ac:dyDescent="0.3">
      <c r="A595" s="40" t="s">
        <v>615</v>
      </c>
      <c r="B595" s="40" t="s">
        <v>4</v>
      </c>
      <c r="C595" s="40">
        <v>8</v>
      </c>
      <c r="D595" s="41">
        <f t="shared" si="42"/>
        <v>1.2043984631875609E-5</v>
      </c>
      <c r="E595" s="42">
        <f t="shared" si="44"/>
        <v>0.99579363836731583</v>
      </c>
      <c r="G595" s="40" t="s">
        <v>615</v>
      </c>
      <c r="H595" s="40" t="s">
        <v>4</v>
      </c>
      <c r="I595" s="40">
        <f>IFERROR(VLOOKUP($G595,'CH2015'!$A$3:$C$1897,3,FALSE),0)</f>
        <v>0</v>
      </c>
      <c r="J595" s="3">
        <f>IFERROR(VLOOKUP($G595,'CH2016'!$A$3:$C$1897,3,FALSE),0)</f>
        <v>1</v>
      </c>
      <c r="K595" s="3">
        <f>IFERROR(VLOOKUP($G595,'CH2017'!$A$3:$C$1897,3,FALSE),0)</f>
        <v>0</v>
      </c>
      <c r="L595" s="3">
        <f>IFERROR(VLOOKUP($G595,'CH2018'!$A$3:$C$1897,3,FALSE),0)</f>
        <v>0</v>
      </c>
      <c r="M595" s="3">
        <f>IFERROR(VLOOKUP($G595,'CH2019'!$A$3:$C$1897,3,FALSE),0)</f>
        <v>1</v>
      </c>
      <c r="N595" s="3">
        <f>IFERROR(VLOOKUP($G595,'CH2020'!$A$3:$C$1897,3,FALSE),0)</f>
        <v>0</v>
      </c>
      <c r="O595" s="17">
        <f t="shared" si="43"/>
        <v>2</v>
      </c>
      <c r="Q595" s="40" t="s">
        <v>769</v>
      </c>
      <c r="R595" s="40" t="s">
        <v>4</v>
      </c>
      <c r="S595" s="40">
        <v>0</v>
      </c>
      <c r="T595" s="3">
        <v>0</v>
      </c>
      <c r="U595" s="3">
        <v>0</v>
      </c>
      <c r="V595" s="3">
        <v>0</v>
      </c>
      <c r="W595" s="3">
        <v>0</v>
      </c>
      <c r="X595" s="3">
        <v>1</v>
      </c>
      <c r="Y595" s="17">
        <v>1</v>
      </c>
    </row>
    <row r="596" spans="1:25" x14ac:dyDescent="0.3">
      <c r="A596" s="9" t="s">
        <v>915</v>
      </c>
      <c r="B596" s="9" t="s">
        <v>8</v>
      </c>
      <c r="C596" s="9">
        <v>8</v>
      </c>
      <c r="D596" s="11">
        <f t="shared" si="42"/>
        <v>1.2043984631875609E-5</v>
      </c>
      <c r="E596" s="12">
        <f t="shared" si="44"/>
        <v>0.99580568235194766</v>
      </c>
      <c r="G596" s="9" t="s">
        <v>915</v>
      </c>
      <c r="H596" s="9" t="s">
        <v>8</v>
      </c>
      <c r="I596" s="9">
        <f>IFERROR(VLOOKUP($G596,'CH2015'!$A$3:$C$1897,3,FALSE),0)</f>
        <v>0</v>
      </c>
      <c r="J596" s="9">
        <f>IFERROR(VLOOKUP($G596,'CH2016'!$A$3:$C$1897,3,FALSE),0)</f>
        <v>0</v>
      </c>
      <c r="K596" s="9">
        <f>IFERROR(VLOOKUP($G596,'CH2017'!$A$3:$C$1897,3,FALSE),0)</f>
        <v>0</v>
      </c>
      <c r="L596" s="9">
        <f>IFERROR(VLOOKUP($G596,'CH2018'!$A$3:$C$1897,3,FALSE),0)</f>
        <v>0</v>
      </c>
      <c r="M596" s="9">
        <f>IFERROR(VLOOKUP($G596,'CH2019'!$A$3:$C$1897,3,FALSE),0)</f>
        <v>0</v>
      </c>
      <c r="N596" s="9">
        <f>IFERROR(VLOOKUP($G596,'CH2020'!$A$3:$C$1897,3,FALSE),0)</f>
        <v>0</v>
      </c>
      <c r="O596" s="17">
        <f t="shared" si="43"/>
        <v>0</v>
      </c>
      <c r="Q596" s="40" t="s">
        <v>732</v>
      </c>
      <c r="R596" s="40" t="s">
        <v>4</v>
      </c>
      <c r="S596" s="40">
        <v>0</v>
      </c>
      <c r="T596" s="3">
        <v>0</v>
      </c>
      <c r="U596" s="3">
        <v>0</v>
      </c>
      <c r="V596" s="3">
        <v>0</v>
      </c>
      <c r="W596" s="3">
        <v>1</v>
      </c>
      <c r="X596" s="3">
        <v>0</v>
      </c>
      <c r="Y596" s="17">
        <v>1</v>
      </c>
    </row>
    <row r="597" spans="1:25" x14ac:dyDescent="0.3">
      <c r="A597" s="40" t="s">
        <v>1705</v>
      </c>
      <c r="B597" s="40" t="s">
        <v>4</v>
      </c>
      <c r="C597" s="40">
        <v>8</v>
      </c>
      <c r="D597" s="41">
        <f t="shared" si="42"/>
        <v>1.2043984631875609E-5</v>
      </c>
      <c r="E597" s="42">
        <f t="shared" si="44"/>
        <v>0.9958177263365795</v>
      </c>
      <c r="G597" s="40" t="s">
        <v>1705</v>
      </c>
      <c r="H597" s="40" t="s">
        <v>4</v>
      </c>
      <c r="I597" s="40">
        <f>IFERROR(VLOOKUP($G597,'CH2015'!$A$3:$C$1897,3,FALSE),0)</f>
        <v>0</v>
      </c>
      <c r="J597" s="3">
        <f>IFERROR(VLOOKUP($G597,'CH2016'!$A$3:$C$1897,3,FALSE),0)</f>
        <v>0</v>
      </c>
      <c r="K597" s="3">
        <f>IFERROR(VLOOKUP($G597,'CH2017'!$A$3:$C$1897,3,FALSE),0)</f>
        <v>0</v>
      </c>
      <c r="L597" s="3">
        <f>IFERROR(VLOOKUP($G597,'CH2018'!$A$3:$C$1897,3,FALSE),0)</f>
        <v>1</v>
      </c>
      <c r="M597" s="3">
        <f>IFERROR(VLOOKUP($G597,'CH2019'!$A$3:$C$1897,3,FALSE),0)</f>
        <v>0</v>
      </c>
      <c r="N597" s="3">
        <f>IFERROR(VLOOKUP($G597,'CH2020'!$A$3:$C$1897,3,FALSE),0)</f>
        <v>0</v>
      </c>
      <c r="O597" s="17">
        <f t="shared" si="43"/>
        <v>1</v>
      </c>
      <c r="Q597" s="40" t="s">
        <v>1705</v>
      </c>
      <c r="R597" s="40" t="s">
        <v>4</v>
      </c>
      <c r="S597" s="40">
        <v>0</v>
      </c>
      <c r="T597" s="3">
        <v>0</v>
      </c>
      <c r="U597" s="3">
        <v>0</v>
      </c>
      <c r="V597" s="3">
        <v>1</v>
      </c>
      <c r="W597" s="3">
        <v>0</v>
      </c>
      <c r="X597" s="3">
        <v>0</v>
      </c>
      <c r="Y597" s="17">
        <v>1</v>
      </c>
    </row>
    <row r="598" spans="1:25" x14ac:dyDescent="0.3">
      <c r="A598" s="40" t="s">
        <v>885</v>
      </c>
      <c r="B598" s="40" t="s">
        <v>4</v>
      </c>
      <c r="C598" s="40">
        <v>8</v>
      </c>
      <c r="D598" s="41">
        <f t="shared" si="42"/>
        <v>1.2043984631875609E-5</v>
      </c>
      <c r="E598" s="42">
        <f t="shared" si="44"/>
        <v>0.99582977032121134</v>
      </c>
      <c r="G598" s="40" t="s">
        <v>885</v>
      </c>
      <c r="H598" s="40" t="s">
        <v>4</v>
      </c>
      <c r="I598" s="40">
        <f>IFERROR(VLOOKUP($G598,'CH2015'!$A$3:$C$1897,3,FALSE),0)</f>
        <v>0</v>
      </c>
      <c r="J598" s="3">
        <f>IFERROR(VLOOKUP($G598,'CH2016'!$A$3:$C$1897,3,FALSE),0)</f>
        <v>0</v>
      </c>
      <c r="K598" s="3">
        <f>IFERROR(VLOOKUP($G598,'CH2017'!$A$3:$C$1897,3,FALSE),0)</f>
        <v>0</v>
      </c>
      <c r="L598" s="3">
        <f>IFERROR(VLOOKUP($G598,'CH2018'!$A$3:$C$1897,3,FALSE),0)</f>
        <v>0</v>
      </c>
      <c r="M598" s="3">
        <f>IFERROR(VLOOKUP($G598,'CH2019'!$A$3:$C$1897,3,FALSE),0)</f>
        <v>0</v>
      </c>
      <c r="N598" s="3">
        <f>IFERROR(VLOOKUP($G598,'CH2020'!$A$3:$C$1897,3,FALSE),0)</f>
        <v>0</v>
      </c>
      <c r="O598" s="17">
        <f t="shared" si="43"/>
        <v>0</v>
      </c>
      <c r="Q598" s="40" t="s">
        <v>846</v>
      </c>
      <c r="R598" s="40" t="s">
        <v>4</v>
      </c>
      <c r="S598" s="40">
        <v>0</v>
      </c>
      <c r="T598" s="3">
        <v>0</v>
      </c>
      <c r="U598" s="3">
        <v>0</v>
      </c>
      <c r="V598" s="3">
        <v>1</v>
      </c>
      <c r="W598" s="3">
        <v>0</v>
      </c>
      <c r="X598" s="3">
        <v>0</v>
      </c>
      <c r="Y598" s="17">
        <v>1</v>
      </c>
    </row>
    <row r="599" spans="1:25" x14ac:dyDescent="0.3">
      <c r="A599" s="40" t="s">
        <v>853</v>
      </c>
      <c r="B599" s="40" t="s">
        <v>4</v>
      </c>
      <c r="C599" s="40">
        <v>8</v>
      </c>
      <c r="D599" s="41">
        <f t="shared" si="42"/>
        <v>1.2043984631875609E-5</v>
      </c>
      <c r="E599" s="42">
        <f t="shared" si="44"/>
        <v>0.99584181430584318</v>
      </c>
      <c r="G599" s="40" t="s">
        <v>853</v>
      </c>
      <c r="H599" s="40" t="s">
        <v>4</v>
      </c>
      <c r="I599" s="40">
        <f>IFERROR(VLOOKUP($G599,'CH2015'!$A$3:$C$1897,3,FALSE),0)</f>
        <v>0</v>
      </c>
      <c r="J599" s="3">
        <f>IFERROR(VLOOKUP($G599,'CH2016'!$A$3:$C$1897,3,FALSE),0)</f>
        <v>1</v>
      </c>
      <c r="K599" s="3">
        <f>IFERROR(VLOOKUP($G599,'CH2017'!$A$3:$C$1897,3,FALSE),0)</f>
        <v>0</v>
      </c>
      <c r="L599" s="3">
        <f>IFERROR(VLOOKUP($G599,'CH2018'!$A$3:$C$1897,3,FALSE),0)</f>
        <v>1</v>
      </c>
      <c r="M599" s="3">
        <f>IFERROR(VLOOKUP($G599,'CH2019'!$A$3:$C$1897,3,FALSE),0)</f>
        <v>0</v>
      </c>
      <c r="N599" s="3">
        <f>IFERROR(VLOOKUP($G599,'CH2020'!$A$3:$C$1897,3,FALSE),0)</f>
        <v>0</v>
      </c>
      <c r="O599" s="17">
        <f t="shared" si="43"/>
        <v>2</v>
      </c>
      <c r="Q599" s="40" t="s">
        <v>804</v>
      </c>
      <c r="R599" s="40" t="s">
        <v>4</v>
      </c>
      <c r="S599" s="40">
        <v>1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17">
        <v>1</v>
      </c>
    </row>
    <row r="600" spans="1:25" x14ac:dyDescent="0.3">
      <c r="A600" s="40" t="s">
        <v>798</v>
      </c>
      <c r="B600" s="40" t="s">
        <v>4</v>
      </c>
      <c r="C600" s="40">
        <v>8</v>
      </c>
      <c r="D600" s="41">
        <f t="shared" si="42"/>
        <v>1.2043984631875609E-5</v>
      </c>
      <c r="E600" s="42">
        <f t="shared" si="44"/>
        <v>0.99585385829047501</v>
      </c>
      <c r="G600" s="40" t="s">
        <v>798</v>
      </c>
      <c r="H600" s="40" t="s">
        <v>4</v>
      </c>
      <c r="I600" s="40">
        <f>IFERROR(VLOOKUP($G600,'CH2015'!$A$3:$C$1897,3,FALSE),0)</f>
        <v>2</v>
      </c>
      <c r="J600" s="3">
        <f>IFERROR(VLOOKUP($G600,'CH2016'!$A$3:$C$1897,3,FALSE),0)</f>
        <v>2</v>
      </c>
      <c r="K600" s="3">
        <f>IFERROR(VLOOKUP($G600,'CH2017'!$A$3:$C$1897,3,FALSE),0)</f>
        <v>2</v>
      </c>
      <c r="L600" s="3">
        <f>IFERROR(VLOOKUP($G600,'CH2018'!$A$3:$C$1897,3,FALSE),0)</f>
        <v>0</v>
      </c>
      <c r="M600" s="3">
        <f>IFERROR(VLOOKUP($G600,'CH2019'!$A$3:$C$1897,3,FALSE),0)</f>
        <v>1</v>
      </c>
      <c r="N600" s="3">
        <f>IFERROR(VLOOKUP($G600,'CH2020'!$A$3:$C$1897,3,FALSE),0)</f>
        <v>0</v>
      </c>
      <c r="O600" s="17">
        <f t="shared" si="43"/>
        <v>7</v>
      </c>
      <c r="Q600" s="40" t="s">
        <v>446</v>
      </c>
      <c r="R600" s="40" t="s">
        <v>4</v>
      </c>
      <c r="S600" s="40">
        <v>0</v>
      </c>
      <c r="T600" s="3">
        <v>0</v>
      </c>
      <c r="U600" s="3">
        <v>0</v>
      </c>
      <c r="V600" s="3">
        <v>0</v>
      </c>
      <c r="W600" s="3">
        <v>0</v>
      </c>
      <c r="X600" s="3">
        <v>1</v>
      </c>
      <c r="Y600" s="17">
        <v>1</v>
      </c>
    </row>
    <row r="601" spans="1:25" x14ac:dyDescent="0.3">
      <c r="A601" s="40" t="s">
        <v>352</v>
      </c>
      <c r="B601" s="40" t="s">
        <v>4</v>
      </c>
      <c r="C601" s="40">
        <v>8</v>
      </c>
      <c r="D601" s="41">
        <f t="shared" si="42"/>
        <v>1.2043984631875609E-5</v>
      </c>
      <c r="E601" s="42">
        <f t="shared" si="44"/>
        <v>0.99586590227510685</v>
      </c>
      <c r="G601" s="40" t="s">
        <v>352</v>
      </c>
      <c r="H601" s="40" t="s">
        <v>4</v>
      </c>
      <c r="I601" s="40">
        <f>IFERROR(VLOOKUP($G601,'CH2015'!$A$3:$C$1897,3,FALSE),0)</f>
        <v>0</v>
      </c>
      <c r="J601" s="3">
        <f>IFERROR(VLOOKUP($G601,'CH2016'!$A$3:$C$1897,3,FALSE),0)</f>
        <v>0</v>
      </c>
      <c r="K601" s="3">
        <f>IFERROR(VLOOKUP($G601,'CH2017'!$A$3:$C$1897,3,FALSE),0)</f>
        <v>0</v>
      </c>
      <c r="L601" s="3">
        <f>IFERROR(VLOOKUP($G601,'CH2018'!$A$3:$C$1897,3,FALSE),0)</f>
        <v>0</v>
      </c>
      <c r="M601" s="3">
        <f>IFERROR(VLOOKUP($G601,'CH2019'!$A$3:$C$1897,3,FALSE),0)</f>
        <v>0</v>
      </c>
      <c r="N601" s="3">
        <f>IFERROR(VLOOKUP($G601,'CH2020'!$A$3:$C$1897,3,FALSE),0)</f>
        <v>0</v>
      </c>
      <c r="O601" s="17">
        <f t="shared" si="43"/>
        <v>0</v>
      </c>
      <c r="Q601" s="40" t="s">
        <v>837</v>
      </c>
      <c r="R601" s="40" t="s">
        <v>4</v>
      </c>
      <c r="S601" s="40">
        <v>0</v>
      </c>
      <c r="T601" s="3">
        <v>0</v>
      </c>
      <c r="U601" s="3">
        <v>0</v>
      </c>
      <c r="V601" s="3">
        <v>1</v>
      </c>
      <c r="W601" s="3">
        <v>0</v>
      </c>
      <c r="X601" s="3">
        <v>0</v>
      </c>
      <c r="Y601" s="17">
        <v>1</v>
      </c>
    </row>
    <row r="602" spans="1:25" x14ac:dyDescent="0.3">
      <c r="A602" s="40" t="s">
        <v>846</v>
      </c>
      <c r="B602" s="40" t="s">
        <v>4</v>
      </c>
      <c r="C602" s="40">
        <v>8</v>
      </c>
      <c r="D602" s="41">
        <f t="shared" si="42"/>
        <v>1.2043984631875609E-5</v>
      </c>
      <c r="E602" s="42">
        <f t="shared" si="44"/>
        <v>0.99587794625973869</v>
      </c>
      <c r="G602" s="40" t="s">
        <v>846</v>
      </c>
      <c r="H602" s="40" t="s">
        <v>4</v>
      </c>
      <c r="I602" s="40">
        <f>IFERROR(VLOOKUP($G602,'CH2015'!$A$3:$C$1897,3,FALSE),0)</f>
        <v>0</v>
      </c>
      <c r="J602" s="3">
        <f>IFERROR(VLOOKUP($G602,'CH2016'!$A$3:$C$1897,3,FALSE),0)</f>
        <v>0</v>
      </c>
      <c r="K602" s="3">
        <f>IFERROR(VLOOKUP($G602,'CH2017'!$A$3:$C$1897,3,FALSE),0)</f>
        <v>0</v>
      </c>
      <c r="L602" s="3">
        <f>IFERROR(VLOOKUP($G602,'CH2018'!$A$3:$C$1897,3,FALSE),0)</f>
        <v>1</v>
      </c>
      <c r="M602" s="3">
        <f>IFERROR(VLOOKUP($G602,'CH2019'!$A$3:$C$1897,3,FALSE),0)</f>
        <v>0</v>
      </c>
      <c r="N602" s="3">
        <f>IFERROR(VLOOKUP($G602,'CH2020'!$A$3:$C$1897,3,FALSE),0)</f>
        <v>0</v>
      </c>
      <c r="O602" s="17">
        <f t="shared" si="43"/>
        <v>1</v>
      </c>
      <c r="Q602" s="40" t="s">
        <v>512</v>
      </c>
      <c r="R602" s="40" t="s">
        <v>4</v>
      </c>
      <c r="S602" s="40">
        <v>0</v>
      </c>
      <c r="T602" s="3">
        <v>0</v>
      </c>
      <c r="U602" s="3">
        <v>0</v>
      </c>
      <c r="V602" s="3">
        <v>0</v>
      </c>
      <c r="W602" s="3">
        <v>1</v>
      </c>
      <c r="X602" s="3">
        <v>0</v>
      </c>
      <c r="Y602" s="17">
        <v>1</v>
      </c>
    </row>
    <row r="603" spans="1:25" x14ac:dyDescent="0.3">
      <c r="A603" s="40" t="s">
        <v>397</v>
      </c>
      <c r="B603" s="40" t="s">
        <v>4</v>
      </c>
      <c r="C603" s="40">
        <v>8</v>
      </c>
      <c r="D603" s="41">
        <f t="shared" si="42"/>
        <v>1.2043984631875609E-5</v>
      </c>
      <c r="E603" s="42">
        <f t="shared" si="44"/>
        <v>0.99588999024437053</v>
      </c>
      <c r="G603" s="40" t="s">
        <v>397</v>
      </c>
      <c r="H603" s="40" t="s">
        <v>4</v>
      </c>
      <c r="I603" s="40">
        <f>IFERROR(VLOOKUP($G603,'CH2015'!$A$3:$C$1897,3,FALSE),0)</f>
        <v>0</v>
      </c>
      <c r="J603" s="3">
        <f>IFERROR(VLOOKUP($G603,'CH2016'!$A$3:$C$1897,3,FALSE),0)</f>
        <v>0</v>
      </c>
      <c r="K603" s="3">
        <f>IFERROR(VLOOKUP($G603,'CH2017'!$A$3:$C$1897,3,FALSE),0)</f>
        <v>0</v>
      </c>
      <c r="L603" s="3">
        <f>IFERROR(VLOOKUP($G603,'CH2018'!$A$3:$C$1897,3,FALSE),0)</f>
        <v>0</v>
      </c>
      <c r="M603" s="3">
        <f>IFERROR(VLOOKUP($G603,'CH2019'!$A$3:$C$1897,3,FALSE),0)</f>
        <v>0</v>
      </c>
      <c r="N603" s="3">
        <f>IFERROR(VLOOKUP($G603,'CH2020'!$A$3:$C$1897,3,FALSE),0)</f>
        <v>0</v>
      </c>
      <c r="O603" s="17">
        <f t="shared" si="43"/>
        <v>0</v>
      </c>
      <c r="Q603" s="40" t="s">
        <v>520</v>
      </c>
      <c r="R603" s="40" t="s">
        <v>4</v>
      </c>
      <c r="S603" s="40">
        <v>1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17">
        <v>1</v>
      </c>
    </row>
    <row r="604" spans="1:25" x14ac:dyDescent="0.3">
      <c r="A604" s="40" t="s">
        <v>875</v>
      </c>
      <c r="B604" s="40" t="s">
        <v>4</v>
      </c>
      <c r="C604" s="40">
        <v>8</v>
      </c>
      <c r="D604" s="41">
        <f t="shared" si="42"/>
        <v>1.2043984631875609E-5</v>
      </c>
      <c r="E604" s="42">
        <f t="shared" si="44"/>
        <v>0.99590203422900236</v>
      </c>
      <c r="G604" s="40" t="s">
        <v>875</v>
      </c>
      <c r="H604" s="40" t="s">
        <v>4</v>
      </c>
      <c r="I604" s="40">
        <f>IFERROR(VLOOKUP($G604,'CH2015'!$A$3:$C$1897,3,FALSE),0)</f>
        <v>0</v>
      </c>
      <c r="J604" s="3">
        <f>IFERROR(VLOOKUP($G604,'CH2016'!$A$3:$C$1897,3,FALSE),0)</f>
        <v>0</v>
      </c>
      <c r="K604" s="3">
        <f>IFERROR(VLOOKUP($G604,'CH2017'!$A$3:$C$1897,3,FALSE),0)</f>
        <v>0</v>
      </c>
      <c r="L604" s="3">
        <f>IFERROR(VLOOKUP($G604,'CH2018'!$A$3:$C$1897,3,FALSE),0)</f>
        <v>0</v>
      </c>
      <c r="M604" s="3">
        <f>IFERROR(VLOOKUP($G604,'CH2019'!$A$3:$C$1897,3,FALSE),0)</f>
        <v>0</v>
      </c>
      <c r="N604" s="3">
        <f>IFERROR(VLOOKUP($G604,'CH2020'!$A$3:$C$1897,3,FALSE),0)</f>
        <v>0</v>
      </c>
      <c r="O604" s="17">
        <f t="shared" si="43"/>
        <v>0</v>
      </c>
      <c r="Q604" s="40" t="s">
        <v>809</v>
      </c>
      <c r="R604" s="40" t="s">
        <v>4</v>
      </c>
      <c r="S604" s="40">
        <v>0</v>
      </c>
      <c r="T604" s="3">
        <v>0</v>
      </c>
      <c r="U604" s="3">
        <v>1</v>
      </c>
      <c r="V604" s="3">
        <v>0</v>
      </c>
      <c r="W604" s="3">
        <v>0</v>
      </c>
      <c r="X604" s="3">
        <v>0</v>
      </c>
      <c r="Y604" s="17">
        <v>1</v>
      </c>
    </row>
    <row r="605" spans="1:25" x14ac:dyDescent="0.3">
      <c r="A605" s="40" t="s">
        <v>804</v>
      </c>
      <c r="B605" s="40" t="s">
        <v>4</v>
      </c>
      <c r="C605" s="40">
        <v>8</v>
      </c>
      <c r="D605" s="41">
        <f t="shared" si="42"/>
        <v>1.2043984631875609E-5</v>
      </c>
      <c r="E605" s="42">
        <f t="shared" si="44"/>
        <v>0.9959140782136342</v>
      </c>
      <c r="G605" s="40" t="s">
        <v>804</v>
      </c>
      <c r="H605" s="40" t="s">
        <v>4</v>
      </c>
      <c r="I605" s="40">
        <f>IFERROR(VLOOKUP($G605,'CH2015'!$A$3:$C$1897,3,FALSE),0)</f>
        <v>1</v>
      </c>
      <c r="J605" s="3">
        <f>IFERROR(VLOOKUP($G605,'CH2016'!$A$3:$C$1897,3,FALSE),0)</f>
        <v>0</v>
      </c>
      <c r="K605" s="3">
        <f>IFERROR(VLOOKUP($G605,'CH2017'!$A$3:$C$1897,3,FALSE),0)</f>
        <v>0</v>
      </c>
      <c r="L605" s="3">
        <f>IFERROR(VLOOKUP($G605,'CH2018'!$A$3:$C$1897,3,FALSE),0)</f>
        <v>0</v>
      </c>
      <c r="M605" s="3">
        <f>IFERROR(VLOOKUP($G605,'CH2019'!$A$3:$C$1897,3,FALSE),0)</f>
        <v>0</v>
      </c>
      <c r="N605" s="3">
        <f>IFERROR(VLOOKUP($G605,'CH2020'!$A$3:$C$1897,3,FALSE),0)</f>
        <v>0</v>
      </c>
      <c r="O605" s="17">
        <f t="shared" si="43"/>
        <v>1</v>
      </c>
      <c r="Q605" s="40" t="s">
        <v>287</v>
      </c>
      <c r="R605" s="40" t="s">
        <v>4</v>
      </c>
      <c r="S605" s="40">
        <v>0</v>
      </c>
      <c r="T605" s="3">
        <v>0</v>
      </c>
      <c r="U605" s="3">
        <v>1</v>
      </c>
      <c r="V605" s="3">
        <v>0</v>
      </c>
      <c r="W605" s="3">
        <v>0</v>
      </c>
      <c r="X605" s="3">
        <v>0</v>
      </c>
      <c r="Y605" s="17">
        <v>1</v>
      </c>
    </row>
    <row r="606" spans="1:25" x14ac:dyDescent="0.3">
      <c r="A606" s="40" t="s">
        <v>325</v>
      </c>
      <c r="B606" s="40" t="s">
        <v>4</v>
      </c>
      <c r="C606" s="40">
        <v>8</v>
      </c>
      <c r="D606" s="41">
        <f t="shared" si="42"/>
        <v>1.2043984631875609E-5</v>
      </c>
      <c r="E606" s="42">
        <f t="shared" si="44"/>
        <v>0.99592612219826604</v>
      </c>
      <c r="G606" s="40" t="s">
        <v>325</v>
      </c>
      <c r="H606" s="40" t="s">
        <v>4</v>
      </c>
      <c r="I606" s="40">
        <f>IFERROR(VLOOKUP($G606,'CH2015'!$A$3:$C$1897,3,FALSE),0)</f>
        <v>1</v>
      </c>
      <c r="J606" s="3">
        <f>IFERROR(VLOOKUP($G606,'CH2016'!$A$3:$C$1897,3,FALSE),0)</f>
        <v>1</v>
      </c>
      <c r="K606" s="3">
        <f>IFERROR(VLOOKUP($G606,'CH2017'!$A$3:$C$1897,3,FALSE),0)</f>
        <v>0</v>
      </c>
      <c r="L606" s="3">
        <f>IFERROR(VLOOKUP($G606,'CH2018'!$A$3:$C$1897,3,FALSE),0)</f>
        <v>0</v>
      </c>
      <c r="M606" s="3">
        <f>IFERROR(VLOOKUP($G606,'CH2019'!$A$3:$C$1897,3,FALSE),0)</f>
        <v>2</v>
      </c>
      <c r="N606" s="3">
        <f>IFERROR(VLOOKUP($G606,'CH2020'!$A$3:$C$1897,3,FALSE),0)</f>
        <v>0</v>
      </c>
      <c r="O606" s="17">
        <f t="shared" si="43"/>
        <v>4</v>
      </c>
      <c r="Q606" s="40" t="s">
        <v>324</v>
      </c>
      <c r="R606" s="40" t="s">
        <v>4</v>
      </c>
      <c r="S606" s="40">
        <v>0</v>
      </c>
      <c r="T606" s="3">
        <v>0</v>
      </c>
      <c r="U606" s="3">
        <v>0</v>
      </c>
      <c r="V606" s="3">
        <v>0</v>
      </c>
      <c r="W606" s="3">
        <v>0</v>
      </c>
      <c r="X606" s="3">
        <v>1</v>
      </c>
      <c r="Y606" s="17">
        <v>1</v>
      </c>
    </row>
    <row r="607" spans="1:25" x14ac:dyDescent="0.3">
      <c r="A607" s="40" t="s">
        <v>365</v>
      </c>
      <c r="B607" s="40" t="s">
        <v>4</v>
      </c>
      <c r="C607" s="40">
        <v>8</v>
      </c>
      <c r="D607" s="41">
        <f t="shared" si="42"/>
        <v>1.2043984631875609E-5</v>
      </c>
      <c r="E607" s="42">
        <f t="shared" si="44"/>
        <v>0.99593816618289788</v>
      </c>
      <c r="G607" s="40" t="s">
        <v>365</v>
      </c>
      <c r="H607" s="40" t="s">
        <v>4</v>
      </c>
      <c r="I607" s="40">
        <f>IFERROR(VLOOKUP($G607,'CH2015'!$A$3:$C$1897,3,FALSE),0)</f>
        <v>0</v>
      </c>
      <c r="J607" s="3">
        <f>IFERROR(VLOOKUP($G607,'CH2016'!$A$3:$C$1897,3,FALSE),0)</f>
        <v>0</v>
      </c>
      <c r="K607" s="3">
        <f>IFERROR(VLOOKUP($G607,'CH2017'!$A$3:$C$1897,3,FALSE),0)</f>
        <v>0</v>
      </c>
      <c r="L607" s="3">
        <f>IFERROR(VLOOKUP($G607,'CH2018'!$A$3:$C$1897,3,FALSE),0)</f>
        <v>0</v>
      </c>
      <c r="M607" s="3">
        <f>IFERROR(VLOOKUP($G607,'CH2019'!$A$3:$C$1897,3,FALSE),0)</f>
        <v>0</v>
      </c>
      <c r="N607" s="3">
        <f>IFERROR(VLOOKUP($G607,'CH2020'!$A$3:$C$1897,3,FALSE),0)</f>
        <v>0</v>
      </c>
      <c r="O607" s="17">
        <f t="shared" si="43"/>
        <v>0</v>
      </c>
      <c r="Q607" s="40" t="s">
        <v>874</v>
      </c>
      <c r="R607" s="40" t="s">
        <v>4</v>
      </c>
      <c r="S607" s="40">
        <v>0</v>
      </c>
      <c r="T607" s="3">
        <v>0</v>
      </c>
      <c r="U607" s="3">
        <v>1</v>
      </c>
      <c r="V607" s="3">
        <v>0</v>
      </c>
      <c r="W607" s="3">
        <v>0</v>
      </c>
      <c r="X607" s="3">
        <v>0</v>
      </c>
      <c r="Y607" s="17">
        <v>1</v>
      </c>
    </row>
    <row r="608" spans="1:25" x14ac:dyDescent="0.3">
      <c r="A608" s="40" t="s">
        <v>383</v>
      </c>
      <c r="B608" s="40" t="s">
        <v>4</v>
      </c>
      <c r="C608" s="40">
        <v>8</v>
      </c>
      <c r="D608" s="41">
        <f t="shared" si="42"/>
        <v>1.2043984631875609E-5</v>
      </c>
      <c r="E608" s="42">
        <f t="shared" si="44"/>
        <v>0.99595021016752971</v>
      </c>
      <c r="G608" s="40" t="s">
        <v>383</v>
      </c>
      <c r="H608" s="40" t="s">
        <v>4</v>
      </c>
      <c r="I608" s="40">
        <f>IFERROR(VLOOKUP($G608,'CH2015'!$A$3:$C$1897,3,FALSE),0)</f>
        <v>0</v>
      </c>
      <c r="J608" s="3">
        <f>IFERROR(VLOOKUP($G608,'CH2016'!$A$3:$C$1897,3,FALSE),0)</f>
        <v>0</v>
      </c>
      <c r="K608" s="3">
        <f>IFERROR(VLOOKUP($G608,'CH2017'!$A$3:$C$1897,3,FALSE),0)</f>
        <v>0</v>
      </c>
      <c r="L608" s="3">
        <f>IFERROR(VLOOKUP($G608,'CH2018'!$A$3:$C$1897,3,FALSE),0)</f>
        <v>0</v>
      </c>
      <c r="M608" s="3">
        <f>IFERROR(VLOOKUP($G608,'CH2019'!$A$3:$C$1897,3,FALSE),0)</f>
        <v>0</v>
      </c>
      <c r="N608" s="3">
        <f>IFERROR(VLOOKUP($G608,'CH2020'!$A$3:$C$1897,3,FALSE),0)</f>
        <v>0</v>
      </c>
      <c r="O608" s="17">
        <f t="shared" si="43"/>
        <v>0</v>
      </c>
      <c r="Q608" s="40" t="s">
        <v>667</v>
      </c>
      <c r="R608" s="40" t="s">
        <v>4</v>
      </c>
      <c r="S608" s="40">
        <v>1</v>
      </c>
      <c r="T608" s="3">
        <v>0</v>
      </c>
      <c r="U608" s="3">
        <v>0</v>
      </c>
      <c r="V608" s="3">
        <v>0</v>
      </c>
      <c r="W608" s="3">
        <v>0</v>
      </c>
      <c r="X608" s="3">
        <v>0</v>
      </c>
      <c r="Y608" s="17">
        <v>1</v>
      </c>
    </row>
    <row r="609" spans="1:25" x14ac:dyDescent="0.3">
      <c r="A609" s="40" t="s">
        <v>854</v>
      </c>
      <c r="B609" s="40" t="s">
        <v>4</v>
      </c>
      <c r="C609" s="40">
        <v>8</v>
      </c>
      <c r="D609" s="41">
        <f t="shared" si="42"/>
        <v>1.2043984631875609E-5</v>
      </c>
      <c r="E609" s="42">
        <f t="shared" si="44"/>
        <v>0.99596225415216155</v>
      </c>
      <c r="G609" s="40" t="s">
        <v>854</v>
      </c>
      <c r="H609" s="40" t="s">
        <v>4</v>
      </c>
      <c r="I609" s="40">
        <f>IFERROR(VLOOKUP($G609,'CH2015'!$A$3:$C$1897,3,FALSE),0)</f>
        <v>0</v>
      </c>
      <c r="J609" s="3">
        <f>IFERROR(VLOOKUP($G609,'CH2016'!$A$3:$C$1897,3,FALSE),0)</f>
        <v>0</v>
      </c>
      <c r="K609" s="3">
        <f>IFERROR(VLOOKUP($G609,'CH2017'!$A$3:$C$1897,3,FALSE),0)</f>
        <v>0</v>
      </c>
      <c r="L609" s="3">
        <f>IFERROR(VLOOKUP($G609,'CH2018'!$A$3:$C$1897,3,FALSE),0)</f>
        <v>0</v>
      </c>
      <c r="M609" s="3">
        <f>IFERROR(VLOOKUP($G609,'CH2019'!$A$3:$C$1897,3,FALSE),0)</f>
        <v>0</v>
      </c>
      <c r="N609" s="3">
        <f>IFERROR(VLOOKUP($G609,'CH2020'!$A$3:$C$1897,3,FALSE),0)</f>
        <v>0</v>
      </c>
      <c r="O609" s="17">
        <f t="shared" si="43"/>
        <v>0</v>
      </c>
      <c r="Q609" s="40" t="s">
        <v>297</v>
      </c>
      <c r="R609" s="40" t="s">
        <v>4</v>
      </c>
      <c r="S609" s="40">
        <v>0</v>
      </c>
      <c r="T609" s="3">
        <v>0</v>
      </c>
      <c r="U609" s="3">
        <v>0</v>
      </c>
      <c r="V609" s="3">
        <v>0</v>
      </c>
      <c r="W609" s="3">
        <v>1</v>
      </c>
      <c r="X609" s="3">
        <v>0</v>
      </c>
      <c r="Y609" s="17">
        <v>1</v>
      </c>
    </row>
    <row r="610" spans="1:25" x14ac:dyDescent="0.3">
      <c r="A610" s="40" t="s">
        <v>265</v>
      </c>
      <c r="B610" s="40" t="s">
        <v>4</v>
      </c>
      <c r="C610" s="40">
        <v>8</v>
      </c>
      <c r="D610" s="41">
        <f t="shared" si="42"/>
        <v>1.2043984631875609E-5</v>
      </c>
      <c r="E610" s="42">
        <f t="shared" si="44"/>
        <v>0.99597429813679339</v>
      </c>
      <c r="G610" s="40" t="s">
        <v>265</v>
      </c>
      <c r="H610" s="40" t="s">
        <v>4</v>
      </c>
      <c r="I610" s="40">
        <f>IFERROR(VLOOKUP($G610,'CH2015'!$A$3:$C$1897,3,FALSE),0)</f>
        <v>0</v>
      </c>
      <c r="J610" s="3">
        <f>IFERROR(VLOOKUP($G610,'CH2016'!$A$3:$C$1897,3,FALSE),0)</f>
        <v>0</v>
      </c>
      <c r="K610" s="3">
        <f>IFERROR(VLOOKUP($G610,'CH2017'!$A$3:$C$1897,3,FALSE),0)</f>
        <v>0</v>
      </c>
      <c r="L610" s="3">
        <f>IFERROR(VLOOKUP($G610,'CH2018'!$A$3:$C$1897,3,FALSE),0)</f>
        <v>0</v>
      </c>
      <c r="M610" s="3">
        <f>IFERROR(VLOOKUP($G610,'CH2019'!$A$3:$C$1897,3,FALSE),0)</f>
        <v>0</v>
      </c>
      <c r="N610" s="3">
        <f>IFERROR(VLOOKUP($G610,'CH2020'!$A$3:$C$1897,3,FALSE),0)</f>
        <v>0</v>
      </c>
      <c r="O610" s="17">
        <f t="shared" si="43"/>
        <v>0</v>
      </c>
      <c r="Q610" s="40" t="s">
        <v>819</v>
      </c>
      <c r="R610" s="40" t="s">
        <v>4</v>
      </c>
      <c r="S610" s="40">
        <v>0</v>
      </c>
      <c r="T610" s="3">
        <v>0</v>
      </c>
      <c r="U610" s="3">
        <v>0</v>
      </c>
      <c r="V610" s="3">
        <v>0</v>
      </c>
      <c r="W610" s="3">
        <v>0</v>
      </c>
      <c r="X610" s="3">
        <v>1</v>
      </c>
      <c r="Y610" s="17">
        <v>1</v>
      </c>
    </row>
    <row r="611" spans="1:25" x14ac:dyDescent="0.3">
      <c r="A611" s="40" t="s">
        <v>742</v>
      </c>
      <c r="B611" s="40" t="s">
        <v>4</v>
      </c>
      <c r="C611" s="40">
        <v>8</v>
      </c>
      <c r="D611" s="41">
        <f t="shared" si="42"/>
        <v>1.2043984631875609E-5</v>
      </c>
      <c r="E611" s="42">
        <f t="shared" si="44"/>
        <v>0.99598634212142523</v>
      </c>
      <c r="G611" s="40" t="s">
        <v>742</v>
      </c>
      <c r="H611" s="40" t="s">
        <v>4</v>
      </c>
      <c r="I611" s="40">
        <f>IFERROR(VLOOKUP($G611,'CH2015'!$A$3:$C$1897,3,FALSE),0)</f>
        <v>0</v>
      </c>
      <c r="J611" s="3">
        <f>IFERROR(VLOOKUP($G611,'CH2016'!$A$3:$C$1897,3,FALSE),0)</f>
        <v>0</v>
      </c>
      <c r="K611" s="3">
        <f>IFERROR(VLOOKUP($G611,'CH2017'!$A$3:$C$1897,3,FALSE),0)</f>
        <v>0</v>
      </c>
      <c r="L611" s="3">
        <f>IFERROR(VLOOKUP($G611,'CH2018'!$A$3:$C$1897,3,FALSE),0)</f>
        <v>0</v>
      </c>
      <c r="M611" s="3">
        <f>IFERROR(VLOOKUP($G611,'CH2019'!$A$3:$C$1897,3,FALSE),0)</f>
        <v>2</v>
      </c>
      <c r="N611" s="3">
        <f>IFERROR(VLOOKUP($G611,'CH2020'!$A$3:$C$1897,3,FALSE),0)</f>
        <v>1</v>
      </c>
      <c r="O611" s="17">
        <f t="shared" si="43"/>
        <v>3</v>
      </c>
      <c r="Q611" s="40" t="s">
        <v>373</v>
      </c>
      <c r="R611" s="40" t="s">
        <v>4</v>
      </c>
      <c r="S611" s="40">
        <v>0</v>
      </c>
      <c r="T611" s="3">
        <v>0</v>
      </c>
      <c r="U611" s="3">
        <v>0</v>
      </c>
      <c r="V611" s="3">
        <v>0</v>
      </c>
      <c r="W611" s="3">
        <v>0</v>
      </c>
      <c r="X611" s="3">
        <v>1</v>
      </c>
      <c r="Y611" s="17">
        <v>1</v>
      </c>
    </row>
    <row r="612" spans="1:25" x14ac:dyDescent="0.3">
      <c r="A612" s="40" t="s">
        <v>487</v>
      </c>
      <c r="B612" s="40" t="s">
        <v>4</v>
      </c>
      <c r="C612" s="40">
        <v>8</v>
      </c>
      <c r="D612" s="41">
        <f t="shared" si="42"/>
        <v>1.2043984631875609E-5</v>
      </c>
      <c r="E612" s="42">
        <f t="shared" si="44"/>
        <v>0.99599838610605707</v>
      </c>
      <c r="G612" s="40" t="s">
        <v>487</v>
      </c>
      <c r="H612" s="40" t="s">
        <v>4</v>
      </c>
      <c r="I612" s="40">
        <f>IFERROR(VLOOKUP($G612,'CH2015'!$A$3:$C$1897,3,FALSE),0)</f>
        <v>0</v>
      </c>
      <c r="J612" s="3">
        <f>IFERROR(VLOOKUP($G612,'CH2016'!$A$3:$C$1897,3,FALSE),0)</f>
        <v>0</v>
      </c>
      <c r="K612" s="3">
        <f>IFERROR(VLOOKUP($G612,'CH2017'!$A$3:$C$1897,3,FALSE),0)</f>
        <v>0</v>
      </c>
      <c r="L612" s="3">
        <f>IFERROR(VLOOKUP($G612,'CH2018'!$A$3:$C$1897,3,FALSE),0)</f>
        <v>0</v>
      </c>
      <c r="M612" s="3">
        <f>IFERROR(VLOOKUP($G612,'CH2019'!$A$3:$C$1897,3,FALSE),0)</f>
        <v>0</v>
      </c>
      <c r="N612" s="3">
        <f>IFERROR(VLOOKUP($G612,'CH2020'!$A$3:$C$1897,3,FALSE),0)</f>
        <v>0</v>
      </c>
      <c r="O612" s="17">
        <f t="shared" si="43"/>
        <v>0</v>
      </c>
      <c r="Q612" s="40" t="s">
        <v>472</v>
      </c>
      <c r="R612" s="40" t="s">
        <v>4</v>
      </c>
      <c r="S612" s="40">
        <v>0</v>
      </c>
      <c r="T612" s="3">
        <v>0</v>
      </c>
      <c r="U612" s="3">
        <v>1</v>
      </c>
      <c r="V612" s="3">
        <v>0</v>
      </c>
      <c r="W612" s="3">
        <v>0</v>
      </c>
      <c r="X612" s="3">
        <v>0</v>
      </c>
      <c r="Y612" s="17">
        <v>1</v>
      </c>
    </row>
    <row r="613" spans="1:25" x14ac:dyDescent="0.3">
      <c r="A613" s="40" t="s">
        <v>446</v>
      </c>
      <c r="B613" s="40" t="s">
        <v>4</v>
      </c>
      <c r="C613" s="40">
        <v>8</v>
      </c>
      <c r="D613" s="41">
        <f t="shared" si="42"/>
        <v>1.2043984631875609E-5</v>
      </c>
      <c r="E613" s="42">
        <f t="shared" si="44"/>
        <v>0.9960104300906889</v>
      </c>
      <c r="G613" s="40" t="s">
        <v>446</v>
      </c>
      <c r="H613" s="40" t="s">
        <v>4</v>
      </c>
      <c r="I613" s="40">
        <f>IFERROR(VLOOKUP($G613,'CH2015'!$A$3:$C$1897,3,FALSE),0)</f>
        <v>0</v>
      </c>
      <c r="J613" s="3">
        <f>IFERROR(VLOOKUP($G613,'CH2016'!$A$3:$C$1897,3,FALSE),0)</f>
        <v>0</v>
      </c>
      <c r="K613" s="3">
        <f>IFERROR(VLOOKUP($G613,'CH2017'!$A$3:$C$1897,3,FALSE),0)</f>
        <v>0</v>
      </c>
      <c r="L613" s="3">
        <f>IFERROR(VLOOKUP($G613,'CH2018'!$A$3:$C$1897,3,FALSE),0)</f>
        <v>0</v>
      </c>
      <c r="M613" s="3">
        <f>IFERROR(VLOOKUP($G613,'CH2019'!$A$3:$C$1897,3,FALSE),0)</f>
        <v>0</v>
      </c>
      <c r="N613" s="3">
        <f>IFERROR(VLOOKUP($G613,'CH2020'!$A$3:$C$1897,3,FALSE),0)</f>
        <v>1</v>
      </c>
      <c r="O613" s="17">
        <f t="shared" si="43"/>
        <v>1</v>
      </c>
      <c r="Q613" s="40" t="s">
        <v>755</v>
      </c>
      <c r="R613" s="40" t="s">
        <v>4</v>
      </c>
      <c r="S613" s="40">
        <v>0</v>
      </c>
      <c r="T613" s="3">
        <v>0</v>
      </c>
      <c r="U613" s="3">
        <v>0</v>
      </c>
      <c r="V613" s="3">
        <v>1</v>
      </c>
      <c r="W613" s="3">
        <v>0</v>
      </c>
      <c r="X613" s="3">
        <v>0</v>
      </c>
      <c r="Y613" s="17">
        <v>1</v>
      </c>
    </row>
    <row r="614" spans="1:25" x14ac:dyDescent="0.3">
      <c r="A614" s="40" t="s">
        <v>837</v>
      </c>
      <c r="B614" s="40" t="s">
        <v>4</v>
      </c>
      <c r="C614" s="40">
        <v>8</v>
      </c>
      <c r="D614" s="41">
        <f t="shared" si="42"/>
        <v>1.2043984631875609E-5</v>
      </c>
      <c r="E614" s="42">
        <f t="shared" si="44"/>
        <v>0.99602247407532074</v>
      </c>
      <c r="G614" s="40" t="s">
        <v>837</v>
      </c>
      <c r="H614" s="40" t="s">
        <v>4</v>
      </c>
      <c r="I614" s="40">
        <f>IFERROR(VLOOKUP($G614,'CH2015'!$A$3:$C$1897,3,FALSE),0)</f>
        <v>0</v>
      </c>
      <c r="J614" s="3">
        <f>IFERROR(VLOOKUP($G614,'CH2016'!$A$3:$C$1897,3,FALSE),0)</f>
        <v>0</v>
      </c>
      <c r="K614" s="3">
        <f>IFERROR(VLOOKUP($G614,'CH2017'!$A$3:$C$1897,3,FALSE),0)</f>
        <v>0</v>
      </c>
      <c r="L614" s="3">
        <f>IFERROR(VLOOKUP($G614,'CH2018'!$A$3:$C$1897,3,FALSE),0)</f>
        <v>1</v>
      </c>
      <c r="M614" s="3">
        <f>IFERROR(VLOOKUP($G614,'CH2019'!$A$3:$C$1897,3,FALSE),0)</f>
        <v>0</v>
      </c>
      <c r="N614" s="3">
        <f>IFERROR(VLOOKUP($G614,'CH2020'!$A$3:$C$1897,3,FALSE),0)</f>
        <v>0</v>
      </c>
      <c r="O614" s="17">
        <f t="shared" si="43"/>
        <v>1</v>
      </c>
      <c r="Q614" s="40" t="s">
        <v>929</v>
      </c>
      <c r="R614" s="40" t="s">
        <v>4</v>
      </c>
      <c r="S614" s="40">
        <v>0</v>
      </c>
      <c r="T614" s="3">
        <v>0</v>
      </c>
      <c r="U614" s="3">
        <v>0</v>
      </c>
      <c r="V614" s="3">
        <v>0</v>
      </c>
      <c r="W614" s="3">
        <v>0</v>
      </c>
      <c r="X614" s="3">
        <v>1</v>
      </c>
      <c r="Y614" s="17">
        <v>1</v>
      </c>
    </row>
    <row r="615" spans="1:25" x14ac:dyDescent="0.3">
      <c r="A615" s="40" t="s">
        <v>506</v>
      </c>
      <c r="B615" s="40" t="s">
        <v>4</v>
      </c>
      <c r="C615" s="40">
        <v>8</v>
      </c>
      <c r="D615" s="41">
        <f t="shared" si="42"/>
        <v>1.2043984631875609E-5</v>
      </c>
      <c r="E615" s="42">
        <f t="shared" si="44"/>
        <v>0.99603451805995258</v>
      </c>
      <c r="G615" s="40" t="s">
        <v>506</v>
      </c>
      <c r="H615" s="40" t="s">
        <v>4</v>
      </c>
      <c r="I615" s="40">
        <f>IFERROR(VLOOKUP($G615,'CH2015'!$A$3:$C$1897,3,FALSE),0)</f>
        <v>0</v>
      </c>
      <c r="J615" s="3">
        <f>IFERROR(VLOOKUP($G615,'CH2016'!$A$3:$C$1897,3,FALSE),0)</f>
        <v>0</v>
      </c>
      <c r="K615" s="3">
        <f>IFERROR(VLOOKUP($G615,'CH2017'!$A$3:$C$1897,3,FALSE),0)</f>
        <v>0</v>
      </c>
      <c r="L615" s="3">
        <f>IFERROR(VLOOKUP($G615,'CH2018'!$A$3:$C$1897,3,FALSE),0)</f>
        <v>0</v>
      </c>
      <c r="M615" s="3">
        <f>IFERROR(VLOOKUP($G615,'CH2019'!$A$3:$C$1897,3,FALSE),0)</f>
        <v>0</v>
      </c>
      <c r="N615" s="3">
        <f>IFERROR(VLOOKUP($G615,'CH2020'!$A$3:$C$1897,3,FALSE),0)</f>
        <v>0</v>
      </c>
      <c r="O615" s="17">
        <f t="shared" si="43"/>
        <v>0</v>
      </c>
      <c r="Q615" s="40" t="s">
        <v>971</v>
      </c>
      <c r="R615" s="40" t="s">
        <v>4</v>
      </c>
      <c r="S615" s="40">
        <v>0</v>
      </c>
      <c r="T615" s="3">
        <v>0</v>
      </c>
      <c r="U615" s="3">
        <v>0</v>
      </c>
      <c r="V615" s="3">
        <v>0</v>
      </c>
      <c r="W615" s="3">
        <v>1</v>
      </c>
      <c r="X615" s="3">
        <v>0</v>
      </c>
      <c r="Y615" s="17">
        <v>1</v>
      </c>
    </row>
    <row r="616" spans="1:25" x14ac:dyDescent="0.3">
      <c r="A616" s="40" t="s">
        <v>844</v>
      </c>
      <c r="B616" s="40" t="s">
        <v>4</v>
      </c>
      <c r="C616" s="40">
        <v>8</v>
      </c>
      <c r="D616" s="41">
        <f t="shared" si="42"/>
        <v>1.2043984631875609E-5</v>
      </c>
      <c r="E616" s="42">
        <f t="shared" si="44"/>
        <v>0.99604656204458442</v>
      </c>
      <c r="G616" s="40" t="s">
        <v>844</v>
      </c>
      <c r="H616" s="40" t="s">
        <v>4</v>
      </c>
      <c r="I616" s="40">
        <f>IFERROR(VLOOKUP($G616,'CH2015'!$A$3:$C$1897,3,FALSE),0)</f>
        <v>0</v>
      </c>
      <c r="J616" s="3">
        <f>IFERROR(VLOOKUP($G616,'CH2016'!$A$3:$C$1897,3,FALSE),0)</f>
        <v>0</v>
      </c>
      <c r="K616" s="3">
        <f>IFERROR(VLOOKUP($G616,'CH2017'!$A$3:$C$1897,3,FALSE),0)</f>
        <v>1</v>
      </c>
      <c r="L616" s="3">
        <f>IFERROR(VLOOKUP($G616,'CH2018'!$A$3:$C$1897,3,FALSE),0)</f>
        <v>0</v>
      </c>
      <c r="M616" s="3">
        <f>IFERROR(VLOOKUP($G616,'CH2019'!$A$3:$C$1897,3,FALSE),0)</f>
        <v>0</v>
      </c>
      <c r="N616" s="3">
        <f>IFERROR(VLOOKUP($G616,'CH2020'!$A$3:$C$1897,3,FALSE),0)</f>
        <v>1</v>
      </c>
      <c r="O616" s="17">
        <f t="shared" si="43"/>
        <v>2</v>
      </c>
      <c r="Q616" s="40" t="s">
        <v>527</v>
      </c>
      <c r="R616" s="40" t="s">
        <v>4</v>
      </c>
      <c r="S616" s="40">
        <v>0</v>
      </c>
      <c r="T616" s="3">
        <v>0</v>
      </c>
      <c r="U616" s="3">
        <v>1</v>
      </c>
      <c r="V616" s="3">
        <v>0</v>
      </c>
      <c r="W616" s="3">
        <v>0</v>
      </c>
      <c r="X616" s="3">
        <v>0</v>
      </c>
      <c r="Y616" s="17">
        <v>1</v>
      </c>
    </row>
    <row r="617" spans="1:25" x14ac:dyDescent="0.3">
      <c r="A617" s="40" t="s">
        <v>413</v>
      </c>
      <c r="B617" s="40" t="s">
        <v>4</v>
      </c>
      <c r="C617" s="40">
        <v>7</v>
      </c>
      <c r="D617" s="41">
        <f t="shared" si="42"/>
        <v>1.0538486552891159E-5</v>
      </c>
      <c r="E617" s="42">
        <f t="shared" si="44"/>
        <v>0.99605710053113727</v>
      </c>
      <c r="G617" s="40" t="s">
        <v>413</v>
      </c>
      <c r="H617" s="40" t="s">
        <v>4</v>
      </c>
      <c r="I617" s="40">
        <f>IFERROR(VLOOKUP($G617,'CH2015'!$A$3:$C$1897,3,FALSE),0)</f>
        <v>0</v>
      </c>
      <c r="J617" s="3">
        <f>IFERROR(VLOOKUP($G617,'CH2016'!$A$3:$C$1897,3,FALSE),0)</f>
        <v>1</v>
      </c>
      <c r="K617" s="3">
        <f>IFERROR(VLOOKUP($G617,'CH2017'!$A$3:$C$1897,3,FALSE),0)</f>
        <v>1</v>
      </c>
      <c r="L617" s="3">
        <f>IFERROR(VLOOKUP($G617,'CH2018'!$A$3:$C$1897,3,FALSE),0)</f>
        <v>0</v>
      </c>
      <c r="M617" s="3">
        <f>IFERROR(VLOOKUP($G617,'CH2019'!$A$3:$C$1897,3,FALSE),0)</f>
        <v>0</v>
      </c>
      <c r="N617" s="3">
        <f>IFERROR(VLOOKUP($G617,'CH2020'!$A$3:$C$1897,3,FALSE),0)</f>
        <v>0</v>
      </c>
      <c r="O617" s="17">
        <f t="shared" si="43"/>
        <v>2</v>
      </c>
      <c r="Q617" s="40" t="s">
        <v>871</v>
      </c>
      <c r="R617" s="40" t="s">
        <v>4</v>
      </c>
      <c r="S617" s="40">
        <v>0</v>
      </c>
      <c r="T617" s="3">
        <v>0</v>
      </c>
      <c r="U617" s="3">
        <v>0</v>
      </c>
      <c r="V617" s="3">
        <v>0</v>
      </c>
      <c r="W617" s="3">
        <v>0</v>
      </c>
      <c r="X617" s="3">
        <v>1</v>
      </c>
      <c r="Y617" s="17">
        <v>1</v>
      </c>
    </row>
    <row r="618" spans="1:25" x14ac:dyDescent="0.3">
      <c r="A618" s="40" t="s">
        <v>938</v>
      </c>
      <c r="B618" s="40" t="s">
        <v>4</v>
      </c>
      <c r="C618" s="40">
        <v>7</v>
      </c>
      <c r="D618" s="41">
        <f t="shared" si="42"/>
        <v>1.0538486552891159E-5</v>
      </c>
      <c r="E618" s="42">
        <f t="shared" si="44"/>
        <v>0.99606763901769013</v>
      </c>
      <c r="G618" s="40" t="s">
        <v>938</v>
      </c>
      <c r="H618" s="40" t="s">
        <v>4</v>
      </c>
      <c r="I618" s="40">
        <f>IFERROR(VLOOKUP($G618,'CH2015'!$A$3:$C$1897,3,FALSE),0)</f>
        <v>0</v>
      </c>
      <c r="J618" s="3">
        <f>IFERROR(VLOOKUP($G618,'CH2016'!$A$3:$C$1897,3,FALSE),0)</f>
        <v>0</v>
      </c>
      <c r="K618" s="3">
        <f>IFERROR(VLOOKUP($G618,'CH2017'!$A$3:$C$1897,3,FALSE),0)</f>
        <v>0</v>
      </c>
      <c r="L618" s="3">
        <f>IFERROR(VLOOKUP($G618,'CH2018'!$A$3:$C$1897,3,FALSE),0)</f>
        <v>0</v>
      </c>
      <c r="M618" s="3">
        <f>IFERROR(VLOOKUP($G618,'CH2019'!$A$3:$C$1897,3,FALSE),0)</f>
        <v>0</v>
      </c>
      <c r="N618" s="3">
        <f>IFERROR(VLOOKUP($G618,'CH2020'!$A$3:$C$1897,3,FALSE),0)</f>
        <v>0</v>
      </c>
      <c r="O618" s="17">
        <f t="shared" si="43"/>
        <v>0</v>
      </c>
      <c r="Q618" s="40" t="s">
        <v>789</v>
      </c>
      <c r="R618" s="40" t="s">
        <v>4</v>
      </c>
      <c r="S618" s="40">
        <v>0</v>
      </c>
      <c r="T618" s="3">
        <v>0</v>
      </c>
      <c r="U618" s="3">
        <v>1</v>
      </c>
      <c r="V618" s="3">
        <v>0</v>
      </c>
      <c r="W618" s="3">
        <v>0</v>
      </c>
      <c r="X618" s="3">
        <v>0</v>
      </c>
      <c r="Y618" s="17">
        <v>1</v>
      </c>
    </row>
    <row r="619" spans="1:25" x14ac:dyDescent="0.3">
      <c r="A619" s="40" t="s">
        <v>815</v>
      </c>
      <c r="B619" s="40" t="s">
        <v>4</v>
      </c>
      <c r="C619" s="40">
        <v>7</v>
      </c>
      <c r="D619" s="41">
        <f t="shared" si="42"/>
        <v>1.0538486552891159E-5</v>
      </c>
      <c r="E619" s="42">
        <f t="shared" si="44"/>
        <v>0.99607817750424299</v>
      </c>
      <c r="G619" s="40" t="s">
        <v>815</v>
      </c>
      <c r="H619" s="40" t="s">
        <v>4</v>
      </c>
      <c r="I619" s="40">
        <f>IFERROR(VLOOKUP($G619,'CH2015'!$A$3:$C$1897,3,FALSE),0)</f>
        <v>0</v>
      </c>
      <c r="J619" s="3">
        <f>IFERROR(VLOOKUP($G619,'CH2016'!$A$3:$C$1897,3,FALSE),0)</f>
        <v>0</v>
      </c>
      <c r="K619" s="3">
        <f>IFERROR(VLOOKUP($G619,'CH2017'!$A$3:$C$1897,3,FALSE),0)</f>
        <v>0</v>
      </c>
      <c r="L619" s="3">
        <f>IFERROR(VLOOKUP($G619,'CH2018'!$A$3:$C$1897,3,FALSE),0)</f>
        <v>0</v>
      </c>
      <c r="M619" s="3">
        <f>IFERROR(VLOOKUP($G619,'CH2019'!$A$3:$C$1897,3,FALSE),0)</f>
        <v>0</v>
      </c>
      <c r="N619" s="3">
        <f>IFERROR(VLOOKUP($G619,'CH2020'!$A$3:$C$1897,3,FALSE),0)</f>
        <v>0</v>
      </c>
      <c r="O619" s="17">
        <f t="shared" si="43"/>
        <v>0</v>
      </c>
      <c r="Q619" s="40" t="s">
        <v>904</v>
      </c>
      <c r="R619" s="40" t="s">
        <v>4</v>
      </c>
      <c r="S619" s="40">
        <v>0</v>
      </c>
      <c r="T619" s="3">
        <v>0</v>
      </c>
      <c r="U619" s="3">
        <v>1</v>
      </c>
      <c r="V619" s="3">
        <v>0</v>
      </c>
      <c r="W619" s="3">
        <v>0</v>
      </c>
      <c r="X619" s="3">
        <v>0</v>
      </c>
      <c r="Y619" s="17">
        <v>1</v>
      </c>
    </row>
    <row r="620" spans="1:25" x14ac:dyDescent="0.3">
      <c r="A620" s="40" t="s">
        <v>750</v>
      </c>
      <c r="B620" s="40" t="s">
        <v>4</v>
      </c>
      <c r="C620" s="40">
        <v>7</v>
      </c>
      <c r="D620" s="41">
        <f t="shared" si="42"/>
        <v>1.0538486552891159E-5</v>
      </c>
      <c r="E620" s="42">
        <f t="shared" si="44"/>
        <v>0.99608871599079585</v>
      </c>
      <c r="G620" s="40" t="s">
        <v>750</v>
      </c>
      <c r="H620" s="40" t="s">
        <v>4</v>
      </c>
      <c r="I620" s="40">
        <f>IFERROR(VLOOKUP($G620,'CH2015'!$A$3:$C$1897,3,FALSE),0)</f>
        <v>0</v>
      </c>
      <c r="J620" s="3">
        <f>IFERROR(VLOOKUP($G620,'CH2016'!$A$3:$C$1897,3,FALSE),0)</f>
        <v>0</v>
      </c>
      <c r="K620" s="3">
        <f>IFERROR(VLOOKUP($G620,'CH2017'!$A$3:$C$1897,3,FALSE),0)</f>
        <v>0</v>
      </c>
      <c r="L620" s="3">
        <f>IFERROR(VLOOKUP($G620,'CH2018'!$A$3:$C$1897,3,FALSE),0)</f>
        <v>0</v>
      </c>
      <c r="M620" s="3">
        <f>IFERROR(VLOOKUP($G620,'CH2019'!$A$3:$C$1897,3,FALSE),0)</f>
        <v>0</v>
      </c>
      <c r="N620" s="3">
        <f>IFERROR(VLOOKUP($G620,'CH2020'!$A$3:$C$1897,3,FALSE),0)</f>
        <v>0</v>
      </c>
      <c r="O620" s="17">
        <f t="shared" si="43"/>
        <v>0</v>
      </c>
      <c r="Q620" s="40" t="s">
        <v>590</v>
      </c>
      <c r="R620" s="40" t="s">
        <v>4</v>
      </c>
      <c r="S620" s="40">
        <v>0</v>
      </c>
      <c r="T620" s="3">
        <v>0</v>
      </c>
      <c r="U620" s="3">
        <v>0</v>
      </c>
      <c r="V620" s="3">
        <v>0</v>
      </c>
      <c r="W620" s="3">
        <v>1</v>
      </c>
      <c r="X620" s="3">
        <v>0</v>
      </c>
      <c r="Y620" s="17">
        <v>1</v>
      </c>
    </row>
    <row r="621" spans="1:25" x14ac:dyDescent="0.3">
      <c r="A621" s="40" t="s">
        <v>512</v>
      </c>
      <c r="B621" s="40" t="s">
        <v>4</v>
      </c>
      <c r="C621" s="40">
        <v>7</v>
      </c>
      <c r="D621" s="41">
        <f t="shared" si="42"/>
        <v>1.0538486552891159E-5</v>
      </c>
      <c r="E621" s="42">
        <f t="shared" si="44"/>
        <v>0.99609925447734871</v>
      </c>
      <c r="G621" s="40" t="s">
        <v>512</v>
      </c>
      <c r="H621" s="40" t="s">
        <v>4</v>
      </c>
      <c r="I621" s="40">
        <f>IFERROR(VLOOKUP($G621,'CH2015'!$A$3:$C$1897,3,FALSE),0)</f>
        <v>0</v>
      </c>
      <c r="J621" s="3">
        <f>IFERROR(VLOOKUP($G621,'CH2016'!$A$3:$C$1897,3,FALSE),0)</f>
        <v>0</v>
      </c>
      <c r="K621" s="3">
        <f>IFERROR(VLOOKUP($G621,'CH2017'!$A$3:$C$1897,3,FALSE),0)</f>
        <v>0</v>
      </c>
      <c r="L621" s="3">
        <f>IFERROR(VLOOKUP($G621,'CH2018'!$A$3:$C$1897,3,FALSE),0)</f>
        <v>0</v>
      </c>
      <c r="M621" s="3">
        <f>IFERROR(VLOOKUP($G621,'CH2019'!$A$3:$C$1897,3,FALSE),0)</f>
        <v>1</v>
      </c>
      <c r="N621" s="3">
        <f>IFERROR(VLOOKUP($G621,'CH2020'!$A$3:$C$1897,3,FALSE),0)</f>
        <v>0</v>
      </c>
      <c r="O621" s="17">
        <f t="shared" si="43"/>
        <v>1</v>
      </c>
      <c r="Q621" s="40" t="s">
        <v>575</v>
      </c>
      <c r="R621" s="40" t="s">
        <v>4</v>
      </c>
      <c r="S621" s="40">
        <v>0</v>
      </c>
      <c r="T621" s="3">
        <v>0</v>
      </c>
      <c r="U621" s="3">
        <v>0</v>
      </c>
      <c r="V621" s="3">
        <v>0</v>
      </c>
      <c r="W621" s="3">
        <v>1</v>
      </c>
      <c r="X621" s="3">
        <v>0</v>
      </c>
      <c r="Y621" s="17">
        <v>1</v>
      </c>
    </row>
    <row r="622" spans="1:25" x14ac:dyDescent="0.3">
      <c r="A622" s="40" t="s">
        <v>933</v>
      </c>
      <c r="B622" s="40" t="s">
        <v>4</v>
      </c>
      <c r="C622" s="40">
        <v>7</v>
      </c>
      <c r="D622" s="41">
        <f t="shared" si="42"/>
        <v>1.0538486552891159E-5</v>
      </c>
      <c r="E622" s="42">
        <f t="shared" si="44"/>
        <v>0.99610979296390156</v>
      </c>
      <c r="G622" s="40" t="s">
        <v>933</v>
      </c>
      <c r="H622" s="40" t="s">
        <v>4</v>
      </c>
      <c r="I622" s="40">
        <f>IFERROR(VLOOKUP($G622,'CH2015'!$A$3:$C$1897,3,FALSE),0)</f>
        <v>0</v>
      </c>
      <c r="J622" s="3">
        <f>IFERROR(VLOOKUP($G622,'CH2016'!$A$3:$C$1897,3,FALSE),0)</f>
        <v>0</v>
      </c>
      <c r="K622" s="3">
        <f>IFERROR(VLOOKUP($G622,'CH2017'!$A$3:$C$1897,3,FALSE),0)</f>
        <v>0</v>
      </c>
      <c r="L622" s="3">
        <f>IFERROR(VLOOKUP($G622,'CH2018'!$A$3:$C$1897,3,FALSE),0)</f>
        <v>0</v>
      </c>
      <c r="M622" s="3">
        <f>IFERROR(VLOOKUP($G622,'CH2019'!$A$3:$C$1897,3,FALSE),0)</f>
        <v>0</v>
      </c>
      <c r="N622" s="3">
        <f>IFERROR(VLOOKUP($G622,'CH2020'!$A$3:$C$1897,3,FALSE),0)</f>
        <v>0</v>
      </c>
      <c r="O622" s="17">
        <f t="shared" si="43"/>
        <v>0</v>
      </c>
      <c r="Q622" s="40" t="s">
        <v>926</v>
      </c>
      <c r="R622" s="40" t="s">
        <v>4</v>
      </c>
      <c r="S622" s="40">
        <v>0</v>
      </c>
      <c r="T622" s="3">
        <v>0</v>
      </c>
      <c r="U622" s="3">
        <v>1</v>
      </c>
      <c r="V622" s="3">
        <v>0</v>
      </c>
      <c r="W622" s="3">
        <v>0</v>
      </c>
      <c r="X622" s="3">
        <v>0</v>
      </c>
      <c r="Y622" s="17">
        <v>1</v>
      </c>
    </row>
    <row r="623" spans="1:25" x14ac:dyDescent="0.3">
      <c r="A623" s="40" t="s">
        <v>520</v>
      </c>
      <c r="B623" s="40" t="s">
        <v>4</v>
      </c>
      <c r="C623" s="40">
        <v>7</v>
      </c>
      <c r="D623" s="41">
        <f t="shared" si="42"/>
        <v>1.0538486552891159E-5</v>
      </c>
      <c r="E623" s="42">
        <f t="shared" si="44"/>
        <v>0.99612033145045442</v>
      </c>
      <c r="G623" s="40" t="s">
        <v>520</v>
      </c>
      <c r="H623" s="40" t="s">
        <v>4</v>
      </c>
      <c r="I623" s="40">
        <f>IFERROR(VLOOKUP($G623,'CH2015'!$A$3:$C$1897,3,FALSE),0)</f>
        <v>1</v>
      </c>
      <c r="J623" s="3">
        <f>IFERROR(VLOOKUP($G623,'CH2016'!$A$3:$C$1897,3,FALSE),0)</f>
        <v>0</v>
      </c>
      <c r="K623" s="3">
        <f>IFERROR(VLOOKUP($G623,'CH2017'!$A$3:$C$1897,3,FALSE),0)</f>
        <v>0</v>
      </c>
      <c r="L623" s="3">
        <f>IFERROR(VLOOKUP($G623,'CH2018'!$A$3:$C$1897,3,FALSE),0)</f>
        <v>0</v>
      </c>
      <c r="M623" s="3">
        <f>IFERROR(VLOOKUP($G623,'CH2019'!$A$3:$C$1897,3,FALSE),0)</f>
        <v>0</v>
      </c>
      <c r="N623" s="3">
        <f>IFERROR(VLOOKUP($G623,'CH2020'!$A$3:$C$1897,3,FALSE),0)</f>
        <v>0</v>
      </c>
      <c r="O623" s="17">
        <f t="shared" si="43"/>
        <v>1</v>
      </c>
      <c r="Q623" s="40" t="s">
        <v>576</v>
      </c>
      <c r="R623" s="40" t="s">
        <v>4</v>
      </c>
      <c r="S623" s="40">
        <v>1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17">
        <v>1</v>
      </c>
    </row>
    <row r="624" spans="1:25" x14ac:dyDescent="0.3">
      <c r="A624" s="40" t="s">
        <v>747</v>
      </c>
      <c r="B624" s="40" t="s">
        <v>4</v>
      </c>
      <c r="C624" s="40">
        <v>7</v>
      </c>
      <c r="D624" s="41">
        <f t="shared" si="42"/>
        <v>1.0538486552891159E-5</v>
      </c>
      <c r="E624" s="42">
        <f t="shared" si="44"/>
        <v>0.99613086993700728</v>
      </c>
      <c r="G624" s="40" t="s">
        <v>747</v>
      </c>
      <c r="H624" s="40" t="s">
        <v>4</v>
      </c>
      <c r="I624" s="40">
        <f>IFERROR(VLOOKUP($G624,'CH2015'!$A$3:$C$1897,3,FALSE),0)</f>
        <v>0</v>
      </c>
      <c r="J624" s="3">
        <f>IFERROR(VLOOKUP($G624,'CH2016'!$A$3:$C$1897,3,FALSE),0)</f>
        <v>0</v>
      </c>
      <c r="K624" s="3">
        <f>IFERROR(VLOOKUP($G624,'CH2017'!$A$3:$C$1897,3,FALSE),0)</f>
        <v>0</v>
      </c>
      <c r="L624" s="3">
        <f>IFERROR(VLOOKUP($G624,'CH2018'!$A$3:$C$1897,3,FALSE),0)</f>
        <v>0</v>
      </c>
      <c r="M624" s="3">
        <f>IFERROR(VLOOKUP($G624,'CH2019'!$A$3:$C$1897,3,FALSE),0)</f>
        <v>0</v>
      </c>
      <c r="N624" s="3">
        <f>IFERROR(VLOOKUP($G624,'CH2020'!$A$3:$C$1897,3,FALSE),0)</f>
        <v>0</v>
      </c>
      <c r="O624" s="17">
        <f t="shared" si="43"/>
        <v>0</v>
      </c>
      <c r="Q624" s="40" t="s">
        <v>780</v>
      </c>
      <c r="R624" s="40" t="s">
        <v>4</v>
      </c>
      <c r="S624" s="40">
        <v>0</v>
      </c>
      <c r="T624" s="3">
        <v>0</v>
      </c>
      <c r="U624" s="3">
        <v>1</v>
      </c>
      <c r="V624" s="3">
        <v>0</v>
      </c>
      <c r="W624" s="3">
        <v>0</v>
      </c>
      <c r="X624" s="3">
        <v>0</v>
      </c>
      <c r="Y624" s="17">
        <v>1</v>
      </c>
    </row>
    <row r="625" spans="1:25" x14ac:dyDescent="0.3">
      <c r="A625" s="40" t="s">
        <v>435</v>
      </c>
      <c r="B625" s="40" t="s">
        <v>4</v>
      </c>
      <c r="C625" s="40">
        <v>7</v>
      </c>
      <c r="D625" s="41">
        <f t="shared" si="42"/>
        <v>1.0538486552891159E-5</v>
      </c>
      <c r="E625" s="42">
        <f t="shared" si="44"/>
        <v>0.99614140842356014</v>
      </c>
      <c r="G625" s="40" t="s">
        <v>435</v>
      </c>
      <c r="H625" s="40" t="s">
        <v>4</v>
      </c>
      <c r="I625" s="40">
        <f>IFERROR(VLOOKUP($G625,'CH2015'!$A$3:$C$1897,3,FALSE),0)</f>
        <v>0</v>
      </c>
      <c r="J625" s="3">
        <f>IFERROR(VLOOKUP($G625,'CH2016'!$A$3:$C$1897,3,FALSE),0)</f>
        <v>0</v>
      </c>
      <c r="K625" s="3">
        <f>IFERROR(VLOOKUP($G625,'CH2017'!$A$3:$C$1897,3,FALSE),0)</f>
        <v>0</v>
      </c>
      <c r="L625" s="3">
        <f>IFERROR(VLOOKUP($G625,'CH2018'!$A$3:$C$1897,3,FALSE),0)</f>
        <v>0</v>
      </c>
      <c r="M625" s="3">
        <f>IFERROR(VLOOKUP($G625,'CH2019'!$A$3:$C$1897,3,FALSE),0)</f>
        <v>0</v>
      </c>
      <c r="N625" s="3">
        <f>IFERROR(VLOOKUP($G625,'CH2020'!$A$3:$C$1897,3,FALSE),0)</f>
        <v>0</v>
      </c>
      <c r="O625" s="17">
        <f t="shared" si="43"/>
        <v>0</v>
      </c>
      <c r="Q625" s="40" t="s">
        <v>923</v>
      </c>
      <c r="R625" s="40" t="s">
        <v>4</v>
      </c>
      <c r="S625" s="40">
        <v>0</v>
      </c>
      <c r="T625" s="3">
        <v>0</v>
      </c>
      <c r="U625" s="3">
        <v>0</v>
      </c>
      <c r="V625" s="3">
        <v>0</v>
      </c>
      <c r="W625" s="3">
        <v>1</v>
      </c>
      <c r="X625" s="3">
        <v>0</v>
      </c>
      <c r="Y625" s="17">
        <v>1</v>
      </c>
    </row>
    <row r="626" spans="1:25" x14ac:dyDescent="0.3">
      <c r="A626" s="40" t="s">
        <v>217</v>
      </c>
      <c r="B626" s="40" t="s">
        <v>4</v>
      </c>
      <c r="C626" s="40">
        <v>7</v>
      </c>
      <c r="D626" s="41">
        <f t="shared" si="42"/>
        <v>1.0538486552891159E-5</v>
      </c>
      <c r="E626" s="42">
        <f t="shared" si="44"/>
        <v>0.996151946910113</v>
      </c>
      <c r="G626" s="40" t="s">
        <v>217</v>
      </c>
      <c r="H626" s="40" t="s">
        <v>4</v>
      </c>
      <c r="I626" s="40">
        <f>IFERROR(VLOOKUP($G626,'CH2015'!$A$3:$C$1897,3,FALSE),0)</f>
        <v>0</v>
      </c>
      <c r="J626" s="3">
        <f>IFERROR(VLOOKUP($G626,'CH2016'!$A$3:$C$1897,3,FALSE),0)</f>
        <v>1</v>
      </c>
      <c r="K626" s="3">
        <f>IFERROR(VLOOKUP($G626,'CH2017'!$A$3:$C$1897,3,FALSE),0)</f>
        <v>1</v>
      </c>
      <c r="L626" s="3">
        <f>IFERROR(VLOOKUP($G626,'CH2018'!$A$3:$C$1897,3,FALSE),0)</f>
        <v>0</v>
      </c>
      <c r="M626" s="3">
        <f>IFERROR(VLOOKUP($G626,'CH2019'!$A$3:$C$1897,3,FALSE),0)</f>
        <v>0</v>
      </c>
      <c r="N626" s="3">
        <f>IFERROR(VLOOKUP($G626,'CH2020'!$A$3:$C$1897,3,FALSE),0)</f>
        <v>0</v>
      </c>
      <c r="O626" s="17">
        <f t="shared" si="43"/>
        <v>2</v>
      </c>
      <c r="Q626" s="40" t="s">
        <v>401</v>
      </c>
      <c r="R626" s="40" t="s">
        <v>4</v>
      </c>
      <c r="S626" s="40">
        <v>0</v>
      </c>
      <c r="T626" s="3">
        <v>0</v>
      </c>
      <c r="U626" s="3">
        <v>0</v>
      </c>
      <c r="V626" s="3">
        <v>0</v>
      </c>
      <c r="W626" s="3">
        <v>0</v>
      </c>
      <c r="X626" s="3">
        <v>1</v>
      </c>
      <c r="Y626" s="17">
        <v>1</v>
      </c>
    </row>
    <row r="627" spans="1:25" x14ac:dyDescent="0.3">
      <c r="A627" s="40" t="s">
        <v>809</v>
      </c>
      <c r="B627" s="40" t="s">
        <v>4</v>
      </c>
      <c r="C627" s="40">
        <v>7</v>
      </c>
      <c r="D627" s="41">
        <f t="shared" si="42"/>
        <v>1.0538486552891159E-5</v>
      </c>
      <c r="E627" s="42">
        <f t="shared" si="44"/>
        <v>0.99616248539666585</v>
      </c>
      <c r="G627" s="40" t="s">
        <v>809</v>
      </c>
      <c r="H627" s="40" t="s">
        <v>4</v>
      </c>
      <c r="I627" s="40">
        <f>IFERROR(VLOOKUP($G627,'CH2015'!$A$3:$C$1897,3,FALSE),0)</f>
        <v>0</v>
      </c>
      <c r="J627" s="3">
        <f>IFERROR(VLOOKUP($G627,'CH2016'!$A$3:$C$1897,3,FALSE),0)</f>
        <v>0</v>
      </c>
      <c r="K627" s="3">
        <f>IFERROR(VLOOKUP($G627,'CH2017'!$A$3:$C$1897,3,FALSE),0)</f>
        <v>1</v>
      </c>
      <c r="L627" s="3">
        <f>IFERROR(VLOOKUP($G627,'CH2018'!$A$3:$C$1897,3,FALSE),0)</f>
        <v>0</v>
      </c>
      <c r="M627" s="3">
        <f>IFERROR(VLOOKUP($G627,'CH2019'!$A$3:$C$1897,3,FALSE),0)</f>
        <v>0</v>
      </c>
      <c r="N627" s="3">
        <f>IFERROR(VLOOKUP($G627,'CH2020'!$A$3:$C$1897,3,FALSE),0)</f>
        <v>0</v>
      </c>
      <c r="O627" s="17">
        <f t="shared" si="43"/>
        <v>1</v>
      </c>
      <c r="Q627" s="40" t="s">
        <v>370</v>
      </c>
      <c r="R627" s="40" t="s">
        <v>4</v>
      </c>
      <c r="S627" s="40">
        <v>0</v>
      </c>
      <c r="T627" s="3">
        <v>0</v>
      </c>
      <c r="U627" s="3">
        <v>0</v>
      </c>
      <c r="V627" s="3">
        <v>1</v>
      </c>
      <c r="W627" s="3">
        <v>0</v>
      </c>
      <c r="X627" s="3">
        <v>0</v>
      </c>
      <c r="Y627" s="17">
        <v>1</v>
      </c>
    </row>
    <row r="628" spans="1:25" x14ac:dyDescent="0.3">
      <c r="A628" s="40" t="s">
        <v>287</v>
      </c>
      <c r="B628" s="40" t="s">
        <v>4</v>
      </c>
      <c r="C628" s="40">
        <v>7</v>
      </c>
      <c r="D628" s="41">
        <f t="shared" si="42"/>
        <v>1.0538486552891159E-5</v>
      </c>
      <c r="E628" s="42">
        <f t="shared" si="44"/>
        <v>0.99617302388321871</v>
      </c>
      <c r="G628" s="40" t="s">
        <v>287</v>
      </c>
      <c r="H628" s="40" t="s">
        <v>4</v>
      </c>
      <c r="I628" s="40">
        <f>IFERROR(VLOOKUP($G628,'CH2015'!$A$3:$C$1897,3,FALSE),0)</f>
        <v>0</v>
      </c>
      <c r="J628" s="3">
        <f>IFERROR(VLOOKUP($G628,'CH2016'!$A$3:$C$1897,3,FALSE),0)</f>
        <v>0</v>
      </c>
      <c r="K628" s="3">
        <f>IFERROR(VLOOKUP($G628,'CH2017'!$A$3:$C$1897,3,FALSE),0)</f>
        <v>1</v>
      </c>
      <c r="L628" s="3">
        <f>IFERROR(VLOOKUP($G628,'CH2018'!$A$3:$C$1897,3,FALSE),0)</f>
        <v>0</v>
      </c>
      <c r="M628" s="3">
        <f>IFERROR(VLOOKUP($G628,'CH2019'!$A$3:$C$1897,3,FALSE),0)</f>
        <v>0</v>
      </c>
      <c r="N628" s="3">
        <f>IFERROR(VLOOKUP($G628,'CH2020'!$A$3:$C$1897,3,FALSE),0)</f>
        <v>0</v>
      </c>
      <c r="O628" s="17">
        <f t="shared" si="43"/>
        <v>1</v>
      </c>
      <c r="Q628" s="40" t="s">
        <v>313</v>
      </c>
      <c r="R628" s="40" t="s">
        <v>4</v>
      </c>
      <c r="S628" s="40">
        <v>0</v>
      </c>
      <c r="T628" s="3">
        <v>0</v>
      </c>
      <c r="U628" s="3">
        <v>0</v>
      </c>
      <c r="V628" s="3">
        <v>0</v>
      </c>
      <c r="W628" s="3">
        <v>1</v>
      </c>
      <c r="X628" s="3">
        <v>0</v>
      </c>
      <c r="Y628" s="17">
        <v>1</v>
      </c>
    </row>
    <row r="629" spans="1:25" x14ac:dyDescent="0.3">
      <c r="A629" s="40" t="s">
        <v>556</v>
      </c>
      <c r="B629" s="40" t="s">
        <v>4</v>
      </c>
      <c r="C629" s="40">
        <v>7</v>
      </c>
      <c r="D629" s="41">
        <f t="shared" si="42"/>
        <v>1.0538486552891159E-5</v>
      </c>
      <c r="E629" s="42">
        <f t="shared" si="44"/>
        <v>0.99618356236977157</v>
      </c>
      <c r="G629" s="40" t="s">
        <v>556</v>
      </c>
      <c r="H629" s="40" t="s">
        <v>4</v>
      </c>
      <c r="I629" s="40">
        <f>IFERROR(VLOOKUP($G629,'CH2015'!$A$3:$C$1897,3,FALSE),0)</f>
        <v>0</v>
      </c>
      <c r="J629" s="3">
        <f>IFERROR(VLOOKUP($G629,'CH2016'!$A$3:$C$1897,3,FALSE),0)</f>
        <v>0</v>
      </c>
      <c r="K629" s="3">
        <f>IFERROR(VLOOKUP($G629,'CH2017'!$A$3:$C$1897,3,FALSE),0)</f>
        <v>0</v>
      </c>
      <c r="L629" s="3">
        <f>IFERROR(VLOOKUP($G629,'CH2018'!$A$3:$C$1897,3,FALSE),0)</f>
        <v>2</v>
      </c>
      <c r="M629" s="3">
        <f>IFERROR(VLOOKUP($G629,'CH2019'!$A$3:$C$1897,3,FALSE),0)</f>
        <v>0</v>
      </c>
      <c r="N629" s="3">
        <f>IFERROR(VLOOKUP($G629,'CH2020'!$A$3:$C$1897,3,FALSE),0)</f>
        <v>1</v>
      </c>
      <c r="O629" s="17">
        <f t="shared" si="43"/>
        <v>3</v>
      </c>
      <c r="Q629" s="40" t="s">
        <v>1046</v>
      </c>
      <c r="R629" s="40" t="s">
        <v>4</v>
      </c>
      <c r="S629" s="40">
        <v>1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17">
        <v>1</v>
      </c>
    </row>
    <row r="630" spans="1:25" x14ac:dyDescent="0.3">
      <c r="A630" s="40" t="s">
        <v>760</v>
      </c>
      <c r="B630" s="40" t="s">
        <v>4</v>
      </c>
      <c r="C630" s="40">
        <v>7</v>
      </c>
      <c r="D630" s="41">
        <f t="shared" si="42"/>
        <v>1.0538486552891159E-5</v>
      </c>
      <c r="E630" s="42">
        <f t="shared" si="44"/>
        <v>0.99619410085632443</v>
      </c>
      <c r="G630" s="40" t="s">
        <v>760</v>
      </c>
      <c r="H630" s="40" t="s">
        <v>4</v>
      </c>
      <c r="I630" s="40">
        <f>IFERROR(VLOOKUP($G630,'CH2015'!$A$3:$C$1897,3,FALSE),0)</f>
        <v>0</v>
      </c>
      <c r="J630" s="3">
        <f>IFERROR(VLOOKUP($G630,'CH2016'!$A$3:$C$1897,3,FALSE),0)</f>
        <v>0</v>
      </c>
      <c r="K630" s="3">
        <f>IFERROR(VLOOKUP($G630,'CH2017'!$A$3:$C$1897,3,FALSE),0)</f>
        <v>2</v>
      </c>
      <c r="L630" s="3">
        <f>IFERROR(VLOOKUP($G630,'CH2018'!$A$3:$C$1897,3,FALSE),0)</f>
        <v>0</v>
      </c>
      <c r="M630" s="3">
        <f>IFERROR(VLOOKUP($G630,'CH2019'!$A$3:$C$1897,3,FALSE),0)</f>
        <v>0</v>
      </c>
      <c r="N630" s="3">
        <f>IFERROR(VLOOKUP($G630,'CH2020'!$A$3:$C$1897,3,FALSE),0)</f>
        <v>0</v>
      </c>
      <c r="O630" s="17">
        <f t="shared" si="43"/>
        <v>2</v>
      </c>
      <c r="Q630" s="40" t="s">
        <v>873</v>
      </c>
      <c r="R630" s="40" t="s">
        <v>4</v>
      </c>
      <c r="S630" s="40">
        <v>0</v>
      </c>
      <c r="T630" s="3">
        <v>1</v>
      </c>
      <c r="U630" s="3">
        <v>0</v>
      </c>
      <c r="V630" s="3">
        <v>0</v>
      </c>
      <c r="W630" s="3">
        <v>0</v>
      </c>
      <c r="X630" s="3">
        <v>0</v>
      </c>
      <c r="Y630" s="17">
        <v>1</v>
      </c>
    </row>
    <row r="631" spans="1:25" x14ac:dyDescent="0.3">
      <c r="A631" s="40" t="s">
        <v>324</v>
      </c>
      <c r="B631" s="40" t="s">
        <v>4</v>
      </c>
      <c r="C631" s="40">
        <v>7</v>
      </c>
      <c r="D631" s="41">
        <f t="shared" si="42"/>
        <v>1.0538486552891159E-5</v>
      </c>
      <c r="E631" s="42">
        <f t="shared" si="44"/>
        <v>0.99620463934287729</v>
      </c>
      <c r="G631" s="40" t="s">
        <v>324</v>
      </c>
      <c r="H631" s="40" t="s">
        <v>4</v>
      </c>
      <c r="I631" s="40">
        <f>IFERROR(VLOOKUP($G631,'CH2015'!$A$3:$C$1897,3,FALSE),0)</f>
        <v>0</v>
      </c>
      <c r="J631" s="3">
        <f>IFERROR(VLOOKUP($G631,'CH2016'!$A$3:$C$1897,3,FALSE),0)</f>
        <v>0</v>
      </c>
      <c r="K631" s="3">
        <f>IFERROR(VLOOKUP($G631,'CH2017'!$A$3:$C$1897,3,FALSE),0)</f>
        <v>0</v>
      </c>
      <c r="L631" s="3">
        <f>IFERROR(VLOOKUP($G631,'CH2018'!$A$3:$C$1897,3,FALSE),0)</f>
        <v>0</v>
      </c>
      <c r="M631" s="3">
        <f>IFERROR(VLOOKUP($G631,'CH2019'!$A$3:$C$1897,3,FALSE),0)</f>
        <v>0</v>
      </c>
      <c r="N631" s="3">
        <f>IFERROR(VLOOKUP($G631,'CH2020'!$A$3:$C$1897,3,FALSE),0)</f>
        <v>1</v>
      </c>
      <c r="O631" s="17">
        <f t="shared" si="43"/>
        <v>1</v>
      </c>
      <c r="Q631" s="40" t="s">
        <v>969</v>
      </c>
      <c r="R631" s="40" t="s">
        <v>4</v>
      </c>
      <c r="S631" s="40">
        <v>0</v>
      </c>
      <c r="T631" s="3">
        <v>0</v>
      </c>
      <c r="U631" s="3">
        <v>0</v>
      </c>
      <c r="V631" s="3">
        <v>0</v>
      </c>
      <c r="W631" s="3">
        <v>0</v>
      </c>
      <c r="X631" s="3">
        <v>1</v>
      </c>
      <c r="Y631" s="17">
        <v>1</v>
      </c>
    </row>
    <row r="632" spans="1:25" x14ac:dyDescent="0.3">
      <c r="A632" s="40" t="s">
        <v>874</v>
      </c>
      <c r="B632" s="40" t="s">
        <v>4</v>
      </c>
      <c r="C632" s="40">
        <v>7</v>
      </c>
      <c r="D632" s="41">
        <f t="shared" si="42"/>
        <v>1.0538486552891159E-5</v>
      </c>
      <c r="E632" s="42">
        <f t="shared" si="44"/>
        <v>0.99621517782943014</v>
      </c>
      <c r="G632" s="40" t="s">
        <v>874</v>
      </c>
      <c r="H632" s="40" t="s">
        <v>4</v>
      </c>
      <c r="I632" s="40">
        <f>IFERROR(VLOOKUP($G632,'CH2015'!$A$3:$C$1897,3,FALSE),0)</f>
        <v>0</v>
      </c>
      <c r="J632" s="3">
        <f>IFERROR(VLOOKUP($G632,'CH2016'!$A$3:$C$1897,3,FALSE),0)</f>
        <v>0</v>
      </c>
      <c r="K632" s="3">
        <f>IFERROR(VLOOKUP($G632,'CH2017'!$A$3:$C$1897,3,FALSE),0)</f>
        <v>1</v>
      </c>
      <c r="L632" s="3">
        <f>IFERROR(VLOOKUP($G632,'CH2018'!$A$3:$C$1897,3,FALSE),0)</f>
        <v>0</v>
      </c>
      <c r="M632" s="3">
        <f>IFERROR(VLOOKUP($G632,'CH2019'!$A$3:$C$1897,3,FALSE),0)</f>
        <v>0</v>
      </c>
      <c r="N632" s="3">
        <f>IFERROR(VLOOKUP($G632,'CH2020'!$A$3:$C$1897,3,FALSE),0)</f>
        <v>0</v>
      </c>
      <c r="O632" s="17">
        <f t="shared" si="43"/>
        <v>1</v>
      </c>
      <c r="Q632" s="40" t="s">
        <v>254</v>
      </c>
      <c r="R632" s="40" t="s">
        <v>4</v>
      </c>
      <c r="S632" s="40">
        <v>0</v>
      </c>
      <c r="T632" s="3">
        <v>0</v>
      </c>
      <c r="U632" s="3">
        <v>0</v>
      </c>
      <c r="V632" s="3">
        <v>1</v>
      </c>
      <c r="W632" s="3">
        <v>0</v>
      </c>
      <c r="X632" s="3">
        <v>0</v>
      </c>
      <c r="Y632" s="17">
        <v>1</v>
      </c>
    </row>
    <row r="633" spans="1:25" x14ac:dyDescent="0.3">
      <c r="A633" s="40" t="s">
        <v>806</v>
      </c>
      <c r="B633" s="40" t="s">
        <v>4</v>
      </c>
      <c r="C633" s="40">
        <v>7</v>
      </c>
      <c r="D633" s="41">
        <f t="shared" si="42"/>
        <v>1.0538486552891159E-5</v>
      </c>
      <c r="E633" s="42">
        <f t="shared" si="44"/>
        <v>0.996225716315983</v>
      </c>
      <c r="G633" s="40" t="s">
        <v>806</v>
      </c>
      <c r="H633" s="40" t="s">
        <v>4</v>
      </c>
      <c r="I633" s="40">
        <f>IFERROR(VLOOKUP($G633,'CH2015'!$A$3:$C$1897,3,FALSE),0)</f>
        <v>0</v>
      </c>
      <c r="J633" s="3">
        <f>IFERROR(VLOOKUP($G633,'CH2016'!$A$3:$C$1897,3,FALSE),0)</f>
        <v>0</v>
      </c>
      <c r="K633" s="3">
        <f>IFERROR(VLOOKUP($G633,'CH2017'!$A$3:$C$1897,3,FALSE),0)</f>
        <v>0</v>
      </c>
      <c r="L633" s="3">
        <f>IFERROR(VLOOKUP($G633,'CH2018'!$A$3:$C$1897,3,FALSE),0)</f>
        <v>0</v>
      </c>
      <c r="M633" s="3">
        <f>IFERROR(VLOOKUP($G633,'CH2019'!$A$3:$C$1897,3,FALSE),0)</f>
        <v>0</v>
      </c>
      <c r="N633" s="3">
        <f>IFERROR(VLOOKUP($G633,'CH2020'!$A$3:$C$1897,3,FALSE),0)</f>
        <v>0</v>
      </c>
      <c r="O633" s="17">
        <f t="shared" si="43"/>
        <v>0</v>
      </c>
      <c r="Q633" s="40" t="s">
        <v>494</v>
      </c>
      <c r="R633" s="40" t="s">
        <v>4</v>
      </c>
      <c r="S633" s="40">
        <v>0</v>
      </c>
      <c r="T633" s="3">
        <v>1</v>
      </c>
      <c r="U633" s="3">
        <v>0</v>
      </c>
      <c r="V633" s="3">
        <v>0</v>
      </c>
      <c r="W633" s="3">
        <v>0</v>
      </c>
      <c r="X633" s="3">
        <v>0</v>
      </c>
      <c r="Y633" s="17">
        <v>1</v>
      </c>
    </row>
    <row r="634" spans="1:25" x14ac:dyDescent="0.3">
      <c r="A634" s="40" t="s">
        <v>802</v>
      </c>
      <c r="B634" s="40" t="s">
        <v>4</v>
      </c>
      <c r="C634" s="40">
        <v>7</v>
      </c>
      <c r="D634" s="41">
        <f t="shared" si="42"/>
        <v>1.0538486552891159E-5</v>
      </c>
      <c r="E634" s="42">
        <f t="shared" si="44"/>
        <v>0.99623625480253586</v>
      </c>
      <c r="G634" s="40" t="s">
        <v>802</v>
      </c>
      <c r="H634" s="40" t="s">
        <v>4</v>
      </c>
      <c r="I634" s="40">
        <f>IFERROR(VLOOKUP($G634,'CH2015'!$A$3:$C$1897,3,FALSE),0)</f>
        <v>0</v>
      </c>
      <c r="J634" s="3">
        <f>IFERROR(VLOOKUP($G634,'CH2016'!$A$3:$C$1897,3,FALSE),0)</f>
        <v>1</v>
      </c>
      <c r="K634" s="3">
        <f>IFERROR(VLOOKUP($G634,'CH2017'!$A$3:$C$1897,3,FALSE),0)</f>
        <v>0</v>
      </c>
      <c r="L634" s="3">
        <f>IFERROR(VLOOKUP($G634,'CH2018'!$A$3:$C$1897,3,FALSE),0)</f>
        <v>4</v>
      </c>
      <c r="M634" s="3">
        <f>IFERROR(VLOOKUP($G634,'CH2019'!$A$3:$C$1897,3,FALSE),0)</f>
        <v>1</v>
      </c>
      <c r="N634" s="3">
        <f>IFERROR(VLOOKUP($G634,'CH2020'!$A$3:$C$1897,3,FALSE),0)</f>
        <v>1</v>
      </c>
      <c r="O634" s="17">
        <f t="shared" si="43"/>
        <v>7</v>
      </c>
      <c r="Q634" s="40" t="s">
        <v>967</v>
      </c>
      <c r="R634" s="40" t="s">
        <v>4</v>
      </c>
      <c r="S634" s="40">
        <v>0</v>
      </c>
      <c r="T634" s="3">
        <v>0</v>
      </c>
      <c r="U634" s="3">
        <v>1</v>
      </c>
      <c r="V634" s="3">
        <v>0</v>
      </c>
      <c r="W634" s="3">
        <v>0</v>
      </c>
      <c r="X634" s="3">
        <v>0</v>
      </c>
      <c r="Y634" s="17">
        <v>1</v>
      </c>
    </row>
    <row r="635" spans="1:25" x14ac:dyDescent="0.3">
      <c r="A635" s="40" t="s">
        <v>764</v>
      </c>
      <c r="B635" s="40" t="s">
        <v>4</v>
      </c>
      <c r="C635" s="40">
        <v>7</v>
      </c>
      <c r="D635" s="41">
        <f t="shared" si="42"/>
        <v>1.0538486552891159E-5</v>
      </c>
      <c r="E635" s="42">
        <f t="shared" si="44"/>
        <v>0.99624679328908872</v>
      </c>
      <c r="G635" s="40" t="s">
        <v>764</v>
      </c>
      <c r="H635" s="40" t="s">
        <v>4</v>
      </c>
      <c r="I635" s="40">
        <f>IFERROR(VLOOKUP($G635,'CH2015'!$A$3:$C$1897,3,FALSE),0)</f>
        <v>0</v>
      </c>
      <c r="J635" s="3">
        <f>IFERROR(VLOOKUP($G635,'CH2016'!$A$3:$C$1897,3,FALSE),0)</f>
        <v>0</v>
      </c>
      <c r="K635" s="3">
        <f>IFERROR(VLOOKUP($G635,'CH2017'!$A$3:$C$1897,3,FALSE),0)</f>
        <v>0</v>
      </c>
      <c r="L635" s="3">
        <f>IFERROR(VLOOKUP($G635,'CH2018'!$A$3:$C$1897,3,FALSE),0)</f>
        <v>0</v>
      </c>
      <c r="M635" s="3">
        <f>IFERROR(VLOOKUP($G635,'CH2019'!$A$3:$C$1897,3,FALSE),0)</f>
        <v>0</v>
      </c>
      <c r="N635" s="3">
        <f>IFERROR(VLOOKUP($G635,'CH2020'!$A$3:$C$1897,3,FALSE),0)</f>
        <v>0</v>
      </c>
      <c r="O635" s="17">
        <f t="shared" si="43"/>
        <v>0</v>
      </c>
      <c r="Q635" s="40" t="s">
        <v>402</v>
      </c>
      <c r="R635" s="40" t="s">
        <v>4</v>
      </c>
      <c r="S635" s="40">
        <v>0</v>
      </c>
      <c r="T635" s="3">
        <v>1</v>
      </c>
      <c r="U635" s="3">
        <v>0</v>
      </c>
      <c r="V635" s="3">
        <v>0</v>
      </c>
      <c r="W635" s="3">
        <v>0</v>
      </c>
      <c r="X635" s="3">
        <v>0</v>
      </c>
      <c r="Y635" s="17">
        <v>1</v>
      </c>
    </row>
    <row r="636" spans="1:25" x14ac:dyDescent="0.3">
      <c r="A636" s="40" t="s">
        <v>706</v>
      </c>
      <c r="B636" s="40" t="s">
        <v>4</v>
      </c>
      <c r="C636" s="40">
        <v>7</v>
      </c>
      <c r="D636" s="41">
        <f t="shared" si="42"/>
        <v>1.0538486552891159E-5</v>
      </c>
      <c r="E636" s="42">
        <f t="shared" si="44"/>
        <v>0.99625733177564157</v>
      </c>
      <c r="G636" s="40" t="s">
        <v>706</v>
      </c>
      <c r="H636" s="40" t="s">
        <v>4</v>
      </c>
      <c r="I636" s="40">
        <f>IFERROR(VLOOKUP($G636,'CH2015'!$A$3:$C$1897,3,FALSE),0)</f>
        <v>0</v>
      </c>
      <c r="J636" s="3">
        <f>IFERROR(VLOOKUP($G636,'CH2016'!$A$3:$C$1897,3,FALSE),0)</f>
        <v>0</v>
      </c>
      <c r="K636" s="3">
        <f>IFERROR(VLOOKUP($G636,'CH2017'!$A$3:$C$1897,3,FALSE),0)</f>
        <v>0</v>
      </c>
      <c r="L636" s="3">
        <f>IFERROR(VLOOKUP($G636,'CH2018'!$A$3:$C$1897,3,FALSE),0)</f>
        <v>0</v>
      </c>
      <c r="M636" s="3">
        <f>IFERROR(VLOOKUP($G636,'CH2019'!$A$3:$C$1897,3,FALSE),0)</f>
        <v>0</v>
      </c>
      <c r="N636" s="3">
        <f>IFERROR(VLOOKUP($G636,'CH2020'!$A$3:$C$1897,3,FALSE),0)</f>
        <v>0</v>
      </c>
      <c r="O636" s="17">
        <f t="shared" si="43"/>
        <v>0</v>
      </c>
      <c r="Q636" s="40" t="s">
        <v>298</v>
      </c>
      <c r="R636" s="40" t="s">
        <v>4</v>
      </c>
      <c r="S636" s="40">
        <v>0</v>
      </c>
      <c r="T636" s="3">
        <v>0</v>
      </c>
      <c r="U636" s="3">
        <v>0</v>
      </c>
      <c r="V636" s="3">
        <v>0</v>
      </c>
      <c r="W636" s="3">
        <v>1</v>
      </c>
      <c r="X636" s="3">
        <v>0</v>
      </c>
      <c r="Y636" s="17">
        <v>1</v>
      </c>
    </row>
    <row r="637" spans="1:25" x14ac:dyDescent="0.3">
      <c r="A637" s="40" t="s">
        <v>908</v>
      </c>
      <c r="B637" s="40" t="s">
        <v>4</v>
      </c>
      <c r="C637" s="40">
        <v>7</v>
      </c>
      <c r="D637" s="41">
        <f t="shared" si="42"/>
        <v>1.0538486552891159E-5</v>
      </c>
      <c r="E637" s="42">
        <f t="shared" si="44"/>
        <v>0.99626787026219443</v>
      </c>
      <c r="G637" s="40" t="s">
        <v>908</v>
      </c>
      <c r="H637" s="40" t="s">
        <v>4</v>
      </c>
      <c r="I637" s="40">
        <f>IFERROR(VLOOKUP($G637,'CH2015'!$A$3:$C$1897,3,FALSE),0)</f>
        <v>0</v>
      </c>
      <c r="J637" s="3">
        <f>IFERROR(VLOOKUP($G637,'CH2016'!$A$3:$C$1897,3,FALSE),0)</f>
        <v>0</v>
      </c>
      <c r="K637" s="3">
        <f>IFERROR(VLOOKUP($G637,'CH2017'!$A$3:$C$1897,3,FALSE),0)</f>
        <v>0</v>
      </c>
      <c r="L637" s="3">
        <f>IFERROR(VLOOKUP($G637,'CH2018'!$A$3:$C$1897,3,FALSE),0)</f>
        <v>0</v>
      </c>
      <c r="M637" s="3">
        <f>IFERROR(VLOOKUP($G637,'CH2019'!$A$3:$C$1897,3,FALSE),0)</f>
        <v>0</v>
      </c>
      <c r="N637" s="3">
        <f>IFERROR(VLOOKUP($G637,'CH2020'!$A$3:$C$1897,3,FALSE),0)</f>
        <v>0</v>
      </c>
      <c r="O637" s="17">
        <f t="shared" si="43"/>
        <v>0</v>
      </c>
      <c r="Q637" s="40" t="s">
        <v>430</v>
      </c>
      <c r="R637" s="40" t="s">
        <v>4</v>
      </c>
      <c r="S637" s="40">
        <v>1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17">
        <v>1</v>
      </c>
    </row>
    <row r="638" spans="1:25" x14ac:dyDescent="0.3">
      <c r="A638" s="40" t="s">
        <v>767</v>
      </c>
      <c r="B638" s="40" t="s">
        <v>4</v>
      </c>
      <c r="C638" s="40">
        <v>7</v>
      </c>
      <c r="D638" s="41">
        <f t="shared" si="42"/>
        <v>1.0538486552891159E-5</v>
      </c>
      <c r="E638" s="42">
        <f t="shared" si="44"/>
        <v>0.99627840874874729</v>
      </c>
      <c r="G638" s="40" t="s">
        <v>767</v>
      </c>
      <c r="H638" s="40" t="s">
        <v>4</v>
      </c>
      <c r="I638" s="40">
        <f>IFERROR(VLOOKUP($G638,'CH2015'!$A$3:$C$1897,3,FALSE),0)</f>
        <v>0</v>
      </c>
      <c r="J638" s="3">
        <f>IFERROR(VLOOKUP($G638,'CH2016'!$A$3:$C$1897,3,FALSE),0)</f>
        <v>0</v>
      </c>
      <c r="K638" s="3">
        <f>IFERROR(VLOOKUP($G638,'CH2017'!$A$3:$C$1897,3,FALSE),0)</f>
        <v>0</v>
      </c>
      <c r="L638" s="3">
        <f>IFERROR(VLOOKUP($G638,'CH2018'!$A$3:$C$1897,3,FALSE),0)</f>
        <v>0</v>
      </c>
      <c r="M638" s="3">
        <f>IFERROR(VLOOKUP($G638,'CH2019'!$A$3:$C$1897,3,FALSE),0)</f>
        <v>0</v>
      </c>
      <c r="N638" s="3">
        <f>IFERROR(VLOOKUP($G638,'CH2020'!$A$3:$C$1897,3,FALSE),0)</f>
        <v>0</v>
      </c>
      <c r="O638" s="17">
        <f t="shared" si="43"/>
        <v>0</v>
      </c>
      <c r="Q638" s="40" t="s">
        <v>738</v>
      </c>
      <c r="R638" s="40" t="s">
        <v>4</v>
      </c>
      <c r="S638" s="40">
        <v>0</v>
      </c>
      <c r="T638" s="3">
        <v>1</v>
      </c>
      <c r="U638" s="3">
        <v>0</v>
      </c>
      <c r="V638" s="3">
        <v>0</v>
      </c>
      <c r="W638" s="3">
        <v>0</v>
      </c>
      <c r="X638" s="3">
        <v>0</v>
      </c>
      <c r="Y638" s="17">
        <v>1</v>
      </c>
    </row>
    <row r="639" spans="1:25" x14ac:dyDescent="0.3">
      <c r="A639" s="40" t="s">
        <v>457</v>
      </c>
      <c r="B639" s="40" t="s">
        <v>4</v>
      </c>
      <c r="C639" s="40">
        <v>7</v>
      </c>
      <c r="D639" s="41">
        <f t="shared" si="42"/>
        <v>1.0538486552891159E-5</v>
      </c>
      <c r="E639" s="42">
        <f t="shared" si="44"/>
        <v>0.99628894723530015</v>
      </c>
      <c r="G639" s="40" t="s">
        <v>457</v>
      </c>
      <c r="H639" s="40" t="s">
        <v>4</v>
      </c>
      <c r="I639" s="40">
        <f>IFERROR(VLOOKUP($G639,'CH2015'!$A$3:$C$1897,3,FALSE),0)</f>
        <v>0</v>
      </c>
      <c r="J639" s="3">
        <f>IFERROR(VLOOKUP($G639,'CH2016'!$A$3:$C$1897,3,FALSE),0)</f>
        <v>0</v>
      </c>
      <c r="K639" s="3">
        <f>IFERROR(VLOOKUP($G639,'CH2017'!$A$3:$C$1897,3,FALSE),0)</f>
        <v>0</v>
      </c>
      <c r="L639" s="3">
        <f>IFERROR(VLOOKUP($G639,'CH2018'!$A$3:$C$1897,3,FALSE),0)</f>
        <v>0</v>
      </c>
      <c r="M639" s="3">
        <f>IFERROR(VLOOKUP($G639,'CH2019'!$A$3:$C$1897,3,FALSE),0)</f>
        <v>0</v>
      </c>
      <c r="N639" s="3">
        <f>IFERROR(VLOOKUP($G639,'CH2020'!$A$3:$C$1897,3,FALSE),0)</f>
        <v>0</v>
      </c>
      <c r="O639" s="17">
        <f t="shared" si="43"/>
        <v>0</v>
      </c>
      <c r="Q639" s="40" t="s">
        <v>927</v>
      </c>
      <c r="R639" s="40" t="s">
        <v>4</v>
      </c>
      <c r="S639" s="40">
        <v>0</v>
      </c>
      <c r="T639" s="3">
        <v>0</v>
      </c>
      <c r="U639" s="3">
        <v>0</v>
      </c>
      <c r="V639" s="3">
        <v>0</v>
      </c>
      <c r="W639" s="3">
        <v>0</v>
      </c>
      <c r="X639" s="3">
        <v>1</v>
      </c>
      <c r="Y639" s="17">
        <v>1</v>
      </c>
    </row>
    <row r="640" spans="1:25" x14ac:dyDescent="0.3">
      <c r="A640" s="40" t="s">
        <v>737</v>
      </c>
      <c r="B640" s="40" t="s">
        <v>4</v>
      </c>
      <c r="C640" s="40">
        <v>7</v>
      </c>
      <c r="D640" s="41">
        <f t="shared" si="42"/>
        <v>1.0538486552891159E-5</v>
      </c>
      <c r="E640" s="42">
        <f t="shared" si="44"/>
        <v>0.99629948572185301</v>
      </c>
      <c r="G640" s="40" t="s">
        <v>737</v>
      </c>
      <c r="H640" s="40" t="s">
        <v>4</v>
      </c>
      <c r="I640" s="40">
        <f>IFERROR(VLOOKUP($G640,'CH2015'!$A$3:$C$1897,3,FALSE),0)</f>
        <v>0</v>
      </c>
      <c r="J640" s="3">
        <f>IFERROR(VLOOKUP($G640,'CH2016'!$A$3:$C$1897,3,FALSE),0)</f>
        <v>0</v>
      </c>
      <c r="K640" s="3">
        <f>IFERROR(VLOOKUP($G640,'CH2017'!$A$3:$C$1897,3,FALSE),0)</f>
        <v>0</v>
      </c>
      <c r="L640" s="3">
        <f>IFERROR(VLOOKUP($G640,'CH2018'!$A$3:$C$1897,3,FALSE),0)</f>
        <v>0</v>
      </c>
      <c r="M640" s="3">
        <f>IFERROR(VLOOKUP($G640,'CH2019'!$A$3:$C$1897,3,FALSE),0)</f>
        <v>0</v>
      </c>
      <c r="N640" s="3">
        <f>IFERROR(VLOOKUP($G640,'CH2020'!$A$3:$C$1897,3,FALSE),0)</f>
        <v>0</v>
      </c>
      <c r="O640" s="17">
        <f t="shared" si="43"/>
        <v>0</v>
      </c>
      <c r="Q640" s="40" t="s">
        <v>1006</v>
      </c>
      <c r="R640" s="40" t="s">
        <v>4</v>
      </c>
      <c r="S640" s="40">
        <v>0</v>
      </c>
      <c r="T640" s="3">
        <v>0</v>
      </c>
      <c r="U640" s="3">
        <v>0</v>
      </c>
      <c r="V640" s="3">
        <v>0</v>
      </c>
      <c r="W640" s="3">
        <v>1</v>
      </c>
      <c r="X640" s="3">
        <v>0</v>
      </c>
      <c r="Y640" s="17">
        <v>1</v>
      </c>
    </row>
    <row r="641" spans="1:25" x14ac:dyDescent="0.3">
      <c r="A641" s="40" t="s">
        <v>821</v>
      </c>
      <c r="B641" s="40" t="s">
        <v>4</v>
      </c>
      <c r="C641" s="40">
        <v>7</v>
      </c>
      <c r="D641" s="41">
        <f t="shared" si="42"/>
        <v>1.0538486552891159E-5</v>
      </c>
      <c r="E641" s="42">
        <f t="shared" si="44"/>
        <v>0.99631002420840586</v>
      </c>
      <c r="G641" s="40" t="s">
        <v>821</v>
      </c>
      <c r="H641" s="40" t="s">
        <v>4</v>
      </c>
      <c r="I641" s="40">
        <f>IFERROR(VLOOKUP($G641,'CH2015'!$A$3:$C$1897,3,FALSE),0)</f>
        <v>0</v>
      </c>
      <c r="J641" s="3">
        <f>IFERROR(VLOOKUP($G641,'CH2016'!$A$3:$C$1897,3,FALSE),0)</f>
        <v>0</v>
      </c>
      <c r="K641" s="3">
        <f>IFERROR(VLOOKUP($G641,'CH2017'!$A$3:$C$1897,3,FALSE),0)</f>
        <v>0</v>
      </c>
      <c r="L641" s="3">
        <f>IFERROR(VLOOKUP($G641,'CH2018'!$A$3:$C$1897,3,FALSE),0)</f>
        <v>0</v>
      </c>
      <c r="M641" s="3">
        <f>IFERROR(VLOOKUP($G641,'CH2019'!$A$3:$C$1897,3,FALSE),0)</f>
        <v>0</v>
      </c>
      <c r="N641" s="3">
        <f>IFERROR(VLOOKUP($G641,'CH2020'!$A$3:$C$1897,3,FALSE),0)</f>
        <v>0</v>
      </c>
      <c r="O641" s="17">
        <f t="shared" si="43"/>
        <v>0</v>
      </c>
      <c r="Q641" s="40" t="s">
        <v>599</v>
      </c>
      <c r="R641" s="40" t="s">
        <v>4</v>
      </c>
      <c r="S641" s="40">
        <v>0</v>
      </c>
      <c r="T641" s="3">
        <v>0</v>
      </c>
      <c r="U641" s="3">
        <v>0</v>
      </c>
      <c r="V641" s="3">
        <v>1</v>
      </c>
      <c r="W641" s="3">
        <v>0</v>
      </c>
      <c r="X641" s="3">
        <v>0</v>
      </c>
      <c r="Y641" s="17">
        <v>1</v>
      </c>
    </row>
    <row r="642" spans="1:25" x14ac:dyDescent="0.3">
      <c r="A642" s="40" t="s">
        <v>498</v>
      </c>
      <c r="B642" s="40" t="s">
        <v>4</v>
      </c>
      <c r="C642" s="40">
        <v>7</v>
      </c>
      <c r="D642" s="41">
        <f t="shared" si="42"/>
        <v>1.0538486552891159E-5</v>
      </c>
      <c r="E642" s="42">
        <f t="shared" si="44"/>
        <v>0.99632056269495872</v>
      </c>
      <c r="G642" s="40" t="s">
        <v>498</v>
      </c>
      <c r="H642" s="40" t="s">
        <v>4</v>
      </c>
      <c r="I642" s="40">
        <f>IFERROR(VLOOKUP($G642,'CH2015'!$A$3:$C$1897,3,FALSE),0)</f>
        <v>0</v>
      </c>
      <c r="J642" s="3">
        <f>IFERROR(VLOOKUP($G642,'CH2016'!$A$3:$C$1897,3,FALSE),0)</f>
        <v>0</v>
      </c>
      <c r="K642" s="3">
        <f>IFERROR(VLOOKUP($G642,'CH2017'!$A$3:$C$1897,3,FALSE),0)</f>
        <v>0</v>
      </c>
      <c r="L642" s="3">
        <f>IFERROR(VLOOKUP($G642,'CH2018'!$A$3:$C$1897,3,FALSE),0)</f>
        <v>3</v>
      </c>
      <c r="M642" s="3">
        <f>IFERROR(VLOOKUP($G642,'CH2019'!$A$3:$C$1897,3,FALSE),0)</f>
        <v>0</v>
      </c>
      <c r="N642" s="3">
        <f>IFERROR(VLOOKUP($G642,'CH2020'!$A$3:$C$1897,3,FALSE),0)</f>
        <v>0</v>
      </c>
      <c r="O642" s="17">
        <f t="shared" si="43"/>
        <v>3</v>
      </c>
      <c r="Q642" s="40" t="s">
        <v>444</v>
      </c>
      <c r="R642" s="40" t="s">
        <v>4</v>
      </c>
      <c r="S642" s="40">
        <v>0</v>
      </c>
      <c r="T642" s="3">
        <v>0</v>
      </c>
      <c r="U642" s="3">
        <v>0</v>
      </c>
      <c r="V642" s="3">
        <v>0</v>
      </c>
      <c r="W642" s="3">
        <v>0</v>
      </c>
      <c r="X642" s="3">
        <v>1</v>
      </c>
      <c r="Y642" s="17">
        <v>1</v>
      </c>
    </row>
    <row r="643" spans="1:25" x14ac:dyDescent="0.3">
      <c r="A643" s="40" t="s">
        <v>667</v>
      </c>
      <c r="B643" s="40" t="s">
        <v>4</v>
      </c>
      <c r="C643" s="40">
        <v>7</v>
      </c>
      <c r="D643" s="41">
        <f t="shared" si="42"/>
        <v>1.0538486552891159E-5</v>
      </c>
      <c r="E643" s="42">
        <f t="shared" si="44"/>
        <v>0.99633110118151158</v>
      </c>
      <c r="G643" s="40" t="s">
        <v>667</v>
      </c>
      <c r="H643" s="40" t="s">
        <v>4</v>
      </c>
      <c r="I643" s="40">
        <f>IFERROR(VLOOKUP($G643,'CH2015'!$A$3:$C$1897,3,FALSE),0)</f>
        <v>1</v>
      </c>
      <c r="J643" s="3">
        <f>IFERROR(VLOOKUP($G643,'CH2016'!$A$3:$C$1897,3,FALSE),0)</f>
        <v>0</v>
      </c>
      <c r="K643" s="3">
        <f>IFERROR(VLOOKUP($G643,'CH2017'!$A$3:$C$1897,3,FALSE),0)</f>
        <v>0</v>
      </c>
      <c r="L643" s="3">
        <f>IFERROR(VLOOKUP($G643,'CH2018'!$A$3:$C$1897,3,FALSE),0)</f>
        <v>0</v>
      </c>
      <c r="M643" s="3">
        <f>IFERROR(VLOOKUP($G643,'CH2019'!$A$3:$C$1897,3,FALSE),0)</f>
        <v>0</v>
      </c>
      <c r="N643" s="3">
        <f>IFERROR(VLOOKUP($G643,'CH2020'!$A$3:$C$1897,3,FALSE),0)</f>
        <v>0</v>
      </c>
      <c r="O643" s="17">
        <f t="shared" si="43"/>
        <v>1</v>
      </c>
      <c r="Q643" s="40" t="s">
        <v>823</v>
      </c>
      <c r="R643" s="40" t="s">
        <v>4</v>
      </c>
      <c r="S643" s="40">
        <v>0</v>
      </c>
      <c r="T643" s="3">
        <v>0</v>
      </c>
      <c r="U643" s="3">
        <v>0</v>
      </c>
      <c r="V643" s="3">
        <v>0</v>
      </c>
      <c r="W643" s="3">
        <v>0</v>
      </c>
      <c r="X643" s="3">
        <v>1</v>
      </c>
      <c r="Y643" s="17">
        <v>1</v>
      </c>
    </row>
    <row r="644" spans="1:25" x14ac:dyDescent="0.3">
      <c r="A644" s="40" t="s">
        <v>650</v>
      </c>
      <c r="B644" s="40" t="s">
        <v>4</v>
      </c>
      <c r="C644" s="40">
        <v>7</v>
      </c>
      <c r="D644" s="41">
        <f t="shared" ref="D644:D707" si="45">C644/D$2</f>
        <v>1.0538486552891159E-5</v>
      </c>
      <c r="E644" s="42">
        <f t="shared" si="44"/>
        <v>0.99634163966806444</v>
      </c>
      <c r="G644" s="40" t="s">
        <v>650</v>
      </c>
      <c r="H644" s="40" t="s">
        <v>4</v>
      </c>
      <c r="I644" s="40">
        <f>IFERROR(VLOOKUP($G644,'CH2015'!$A$3:$C$1897,3,FALSE),0)</f>
        <v>1</v>
      </c>
      <c r="J644" s="3">
        <f>IFERROR(VLOOKUP($G644,'CH2016'!$A$3:$C$1897,3,FALSE),0)</f>
        <v>0</v>
      </c>
      <c r="K644" s="3">
        <f>IFERROR(VLOOKUP($G644,'CH2017'!$A$3:$C$1897,3,FALSE),0)</f>
        <v>0</v>
      </c>
      <c r="L644" s="3">
        <f>IFERROR(VLOOKUP($G644,'CH2018'!$A$3:$C$1897,3,FALSE),0)</f>
        <v>1</v>
      </c>
      <c r="M644" s="3">
        <f>IFERROR(VLOOKUP($G644,'CH2019'!$A$3:$C$1897,3,FALSE),0)</f>
        <v>0</v>
      </c>
      <c r="N644" s="3">
        <f>IFERROR(VLOOKUP($G644,'CH2020'!$A$3:$C$1897,3,FALSE),0)</f>
        <v>1</v>
      </c>
      <c r="O644" s="17">
        <f t="shared" ref="O644:O707" si="46">SUM(I644:N644)</f>
        <v>3</v>
      </c>
      <c r="Q644" s="40" t="s">
        <v>999</v>
      </c>
      <c r="R644" s="40" t="s">
        <v>4</v>
      </c>
      <c r="S644" s="40">
        <v>0</v>
      </c>
      <c r="T644" s="3">
        <v>0</v>
      </c>
      <c r="U644" s="3">
        <v>0</v>
      </c>
      <c r="V644" s="3">
        <v>1</v>
      </c>
      <c r="W644" s="3">
        <v>0</v>
      </c>
      <c r="X644" s="3">
        <v>0</v>
      </c>
      <c r="Y644" s="17">
        <v>1</v>
      </c>
    </row>
    <row r="645" spans="1:25" x14ac:dyDescent="0.3">
      <c r="A645" s="40" t="s">
        <v>242</v>
      </c>
      <c r="B645" s="40" t="s">
        <v>4</v>
      </c>
      <c r="C645" s="40">
        <v>7</v>
      </c>
      <c r="D645" s="41">
        <f t="shared" si="45"/>
        <v>1.0538486552891159E-5</v>
      </c>
      <c r="E645" s="42">
        <f t="shared" ref="E645:E708" si="47">E644+D645</f>
        <v>0.9963521781546173</v>
      </c>
      <c r="G645" s="40" t="s">
        <v>242</v>
      </c>
      <c r="H645" s="40" t="s">
        <v>4</v>
      </c>
      <c r="I645" s="40">
        <f>IFERROR(VLOOKUP($G645,'CH2015'!$A$3:$C$1897,3,FALSE),0)</f>
        <v>0</v>
      </c>
      <c r="J645" s="3">
        <f>IFERROR(VLOOKUP($G645,'CH2016'!$A$3:$C$1897,3,FALSE),0)</f>
        <v>0</v>
      </c>
      <c r="K645" s="3">
        <f>IFERROR(VLOOKUP($G645,'CH2017'!$A$3:$C$1897,3,FALSE),0)</f>
        <v>0</v>
      </c>
      <c r="L645" s="3">
        <f>IFERROR(VLOOKUP($G645,'CH2018'!$A$3:$C$1897,3,FALSE),0)</f>
        <v>0</v>
      </c>
      <c r="M645" s="3">
        <f>IFERROR(VLOOKUP($G645,'CH2019'!$A$3:$C$1897,3,FALSE),0)</f>
        <v>0</v>
      </c>
      <c r="N645" s="3">
        <f>IFERROR(VLOOKUP($G645,'CH2020'!$A$3:$C$1897,3,FALSE),0)</f>
        <v>0</v>
      </c>
      <c r="O645" s="17">
        <f t="shared" si="46"/>
        <v>0</v>
      </c>
      <c r="Q645" s="40" t="s">
        <v>866</v>
      </c>
      <c r="R645" s="40" t="s">
        <v>4</v>
      </c>
      <c r="S645" s="40">
        <v>0</v>
      </c>
      <c r="T645" s="3">
        <v>1</v>
      </c>
      <c r="U645" s="3">
        <v>0</v>
      </c>
      <c r="V645" s="3">
        <v>0</v>
      </c>
      <c r="W645" s="3">
        <v>0</v>
      </c>
      <c r="X645" s="3">
        <v>0</v>
      </c>
      <c r="Y645" s="17">
        <v>1</v>
      </c>
    </row>
    <row r="646" spans="1:25" x14ac:dyDescent="0.3">
      <c r="A646" s="40" t="s">
        <v>829</v>
      </c>
      <c r="B646" s="40" t="s">
        <v>4</v>
      </c>
      <c r="C646" s="40">
        <v>7</v>
      </c>
      <c r="D646" s="41">
        <f t="shared" si="45"/>
        <v>1.0538486552891159E-5</v>
      </c>
      <c r="E646" s="42">
        <f t="shared" si="47"/>
        <v>0.99636271664117015</v>
      </c>
      <c r="G646" s="40" t="s">
        <v>829</v>
      </c>
      <c r="H646" s="40" t="s">
        <v>4</v>
      </c>
      <c r="I646" s="40">
        <f>IFERROR(VLOOKUP($G646,'CH2015'!$A$3:$C$1897,3,FALSE),0)</f>
        <v>0</v>
      </c>
      <c r="J646" s="3">
        <f>IFERROR(VLOOKUP($G646,'CH2016'!$A$3:$C$1897,3,FALSE),0)</f>
        <v>0</v>
      </c>
      <c r="K646" s="3">
        <f>IFERROR(VLOOKUP($G646,'CH2017'!$A$3:$C$1897,3,FALSE),0)</f>
        <v>1</v>
      </c>
      <c r="L646" s="3">
        <f>IFERROR(VLOOKUP($G646,'CH2018'!$A$3:$C$1897,3,FALSE),0)</f>
        <v>0</v>
      </c>
      <c r="M646" s="3">
        <f>IFERROR(VLOOKUP($G646,'CH2019'!$A$3:$C$1897,3,FALSE),0)</f>
        <v>0</v>
      </c>
      <c r="N646" s="3">
        <f>IFERROR(VLOOKUP($G646,'CH2020'!$A$3:$C$1897,3,FALSE),0)</f>
        <v>1</v>
      </c>
      <c r="O646" s="17">
        <f t="shared" si="46"/>
        <v>2</v>
      </c>
      <c r="Q646" s="40" t="s">
        <v>319</v>
      </c>
      <c r="R646" s="40" t="s">
        <v>4</v>
      </c>
      <c r="S646" s="40">
        <v>0</v>
      </c>
      <c r="T646" s="3">
        <v>0</v>
      </c>
      <c r="U646" s="3">
        <v>1</v>
      </c>
      <c r="V646" s="3">
        <v>0</v>
      </c>
      <c r="W646" s="3">
        <v>0</v>
      </c>
      <c r="X646" s="3">
        <v>0</v>
      </c>
      <c r="Y646" s="17">
        <v>1</v>
      </c>
    </row>
    <row r="647" spans="1:25" x14ac:dyDescent="0.3">
      <c r="A647" s="40" t="s">
        <v>297</v>
      </c>
      <c r="B647" s="40" t="s">
        <v>4</v>
      </c>
      <c r="C647" s="40">
        <v>7</v>
      </c>
      <c r="D647" s="41">
        <f t="shared" si="45"/>
        <v>1.0538486552891159E-5</v>
      </c>
      <c r="E647" s="42">
        <f t="shared" si="47"/>
        <v>0.99637325512772301</v>
      </c>
      <c r="G647" s="40" t="s">
        <v>297</v>
      </c>
      <c r="H647" s="40" t="s">
        <v>4</v>
      </c>
      <c r="I647" s="40">
        <f>IFERROR(VLOOKUP($G647,'CH2015'!$A$3:$C$1897,3,FALSE),0)</f>
        <v>0</v>
      </c>
      <c r="J647" s="3">
        <f>IFERROR(VLOOKUP($G647,'CH2016'!$A$3:$C$1897,3,FALSE),0)</f>
        <v>0</v>
      </c>
      <c r="K647" s="3">
        <f>IFERROR(VLOOKUP($G647,'CH2017'!$A$3:$C$1897,3,FALSE),0)</f>
        <v>0</v>
      </c>
      <c r="L647" s="3">
        <f>IFERROR(VLOOKUP($G647,'CH2018'!$A$3:$C$1897,3,FALSE),0)</f>
        <v>0</v>
      </c>
      <c r="M647" s="3">
        <f>IFERROR(VLOOKUP($G647,'CH2019'!$A$3:$C$1897,3,FALSE),0)</f>
        <v>1</v>
      </c>
      <c r="N647" s="3">
        <f>IFERROR(VLOOKUP($G647,'CH2020'!$A$3:$C$1897,3,FALSE),0)</f>
        <v>0</v>
      </c>
      <c r="O647" s="17">
        <f t="shared" si="46"/>
        <v>1</v>
      </c>
      <c r="Q647" s="40" t="s">
        <v>883</v>
      </c>
      <c r="R647" s="40" t="s">
        <v>4</v>
      </c>
      <c r="S647" s="40">
        <v>0</v>
      </c>
      <c r="T647" s="3">
        <v>0</v>
      </c>
      <c r="U647" s="3">
        <v>1</v>
      </c>
      <c r="V647" s="3">
        <v>0</v>
      </c>
      <c r="W647" s="3">
        <v>0</v>
      </c>
      <c r="X647" s="3">
        <v>0</v>
      </c>
      <c r="Y647" s="17">
        <v>1</v>
      </c>
    </row>
    <row r="648" spans="1:25" x14ac:dyDescent="0.3">
      <c r="A648" s="40" t="s">
        <v>852</v>
      </c>
      <c r="B648" s="40" t="s">
        <v>4</v>
      </c>
      <c r="C648" s="40">
        <v>7</v>
      </c>
      <c r="D648" s="41">
        <f t="shared" si="45"/>
        <v>1.0538486552891159E-5</v>
      </c>
      <c r="E648" s="42">
        <f t="shared" si="47"/>
        <v>0.99638379361427587</v>
      </c>
      <c r="G648" s="40" t="s">
        <v>852</v>
      </c>
      <c r="H648" s="40" t="s">
        <v>4</v>
      </c>
      <c r="I648" s="40">
        <f>IFERROR(VLOOKUP($G648,'CH2015'!$A$3:$C$1897,3,FALSE),0)</f>
        <v>0</v>
      </c>
      <c r="J648" s="3">
        <f>IFERROR(VLOOKUP($G648,'CH2016'!$A$3:$C$1897,3,FALSE),0)</f>
        <v>0</v>
      </c>
      <c r="K648" s="3">
        <f>IFERROR(VLOOKUP($G648,'CH2017'!$A$3:$C$1897,3,FALSE),0)</f>
        <v>0</v>
      </c>
      <c r="L648" s="3">
        <f>IFERROR(VLOOKUP($G648,'CH2018'!$A$3:$C$1897,3,FALSE),0)</f>
        <v>2</v>
      </c>
      <c r="M648" s="3">
        <f>IFERROR(VLOOKUP($G648,'CH2019'!$A$3:$C$1897,3,FALSE),0)</f>
        <v>0</v>
      </c>
      <c r="N648" s="3">
        <f>IFERROR(VLOOKUP($G648,'CH2020'!$A$3:$C$1897,3,FALSE),0)</f>
        <v>0</v>
      </c>
      <c r="O648" s="17">
        <f t="shared" si="46"/>
        <v>2</v>
      </c>
      <c r="Q648" s="40" t="s">
        <v>1099</v>
      </c>
      <c r="R648" s="40" t="s">
        <v>4</v>
      </c>
      <c r="S648" s="40">
        <v>0</v>
      </c>
      <c r="T648" s="3">
        <v>0</v>
      </c>
      <c r="U648" s="3">
        <v>0</v>
      </c>
      <c r="V648" s="3">
        <v>0</v>
      </c>
      <c r="W648" s="3">
        <v>0</v>
      </c>
      <c r="X648" s="3">
        <v>1</v>
      </c>
      <c r="Y648" s="17">
        <v>1</v>
      </c>
    </row>
    <row r="649" spans="1:25" x14ac:dyDescent="0.3">
      <c r="A649" s="40" t="s">
        <v>819</v>
      </c>
      <c r="B649" s="40" t="s">
        <v>4</v>
      </c>
      <c r="C649" s="40">
        <v>7</v>
      </c>
      <c r="D649" s="41">
        <f t="shared" si="45"/>
        <v>1.0538486552891159E-5</v>
      </c>
      <c r="E649" s="42">
        <f t="shared" si="47"/>
        <v>0.99639433210082873</v>
      </c>
      <c r="G649" s="40" t="s">
        <v>819</v>
      </c>
      <c r="H649" s="40" t="s">
        <v>4</v>
      </c>
      <c r="I649" s="40">
        <f>IFERROR(VLOOKUP($G649,'CH2015'!$A$3:$C$1897,3,FALSE),0)</f>
        <v>0</v>
      </c>
      <c r="J649" s="3">
        <f>IFERROR(VLOOKUP($G649,'CH2016'!$A$3:$C$1897,3,FALSE),0)</f>
        <v>0</v>
      </c>
      <c r="K649" s="3">
        <f>IFERROR(VLOOKUP($G649,'CH2017'!$A$3:$C$1897,3,FALSE),0)</f>
        <v>0</v>
      </c>
      <c r="L649" s="3">
        <f>IFERROR(VLOOKUP($G649,'CH2018'!$A$3:$C$1897,3,FALSE),0)</f>
        <v>0</v>
      </c>
      <c r="M649" s="3">
        <f>IFERROR(VLOOKUP($G649,'CH2019'!$A$3:$C$1897,3,FALSE),0)</f>
        <v>0</v>
      </c>
      <c r="N649" s="3">
        <f>IFERROR(VLOOKUP($G649,'CH2020'!$A$3:$C$1897,3,FALSE),0)</f>
        <v>1</v>
      </c>
      <c r="O649" s="17">
        <f t="shared" si="46"/>
        <v>1</v>
      </c>
      <c r="Q649" s="40" t="s">
        <v>1085</v>
      </c>
      <c r="R649" s="40" t="s">
        <v>4</v>
      </c>
      <c r="S649" s="40">
        <v>0</v>
      </c>
      <c r="T649" s="3">
        <v>0</v>
      </c>
      <c r="U649" s="3">
        <v>0</v>
      </c>
      <c r="V649" s="3">
        <v>0</v>
      </c>
      <c r="W649" s="3">
        <v>0</v>
      </c>
      <c r="X649" s="3">
        <v>1</v>
      </c>
      <c r="Y649" s="17">
        <v>1</v>
      </c>
    </row>
    <row r="650" spans="1:25" x14ac:dyDescent="0.3">
      <c r="A650" s="40" t="s">
        <v>856</v>
      </c>
      <c r="B650" s="40" t="s">
        <v>4</v>
      </c>
      <c r="C650" s="40">
        <v>7</v>
      </c>
      <c r="D650" s="41">
        <f t="shared" si="45"/>
        <v>1.0538486552891159E-5</v>
      </c>
      <c r="E650" s="42">
        <f t="shared" si="47"/>
        <v>0.99640487058738159</v>
      </c>
      <c r="G650" s="40" t="s">
        <v>856</v>
      </c>
      <c r="H650" s="40" t="s">
        <v>4</v>
      </c>
      <c r="I650" s="40">
        <f>IFERROR(VLOOKUP($G650,'CH2015'!$A$3:$C$1897,3,FALSE),0)</f>
        <v>0</v>
      </c>
      <c r="J650" s="3">
        <f>IFERROR(VLOOKUP($G650,'CH2016'!$A$3:$C$1897,3,FALSE),0)</f>
        <v>0</v>
      </c>
      <c r="K650" s="3">
        <f>IFERROR(VLOOKUP($G650,'CH2017'!$A$3:$C$1897,3,FALSE),0)</f>
        <v>0</v>
      </c>
      <c r="L650" s="3">
        <f>IFERROR(VLOOKUP($G650,'CH2018'!$A$3:$C$1897,3,FALSE),0)</f>
        <v>0</v>
      </c>
      <c r="M650" s="3">
        <f>IFERROR(VLOOKUP($G650,'CH2019'!$A$3:$C$1897,3,FALSE),0)</f>
        <v>0</v>
      </c>
      <c r="N650" s="3">
        <f>IFERROR(VLOOKUP($G650,'CH2020'!$A$3:$C$1897,3,FALSE),0)</f>
        <v>0</v>
      </c>
      <c r="O650" s="17">
        <f t="shared" si="46"/>
        <v>0</v>
      </c>
      <c r="Q650" s="40" t="s">
        <v>1024</v>
      </c>
      <c r="R650" s="40" t="s">
        <v>4</v>
      </c>
      <c r="S650" s="40">
        <v>1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17">
        <v>1</v>
      </c>
    </row>
    <row r="651" spans="1:25" x14ac:dyDescent="0.3">
      <c r="A651" s="40" t="s">
        <v>455</v>
      </c>
      <c r="B651" s="40" t="s">
        <v>4</v>
      </c>
      <c r="C651" s="40">
        <v>7</v>
      </c>
      <c r="D651" s="41">
        <f t="shared" si="45"/>
        <v>1.0538486552891159E-5</v>
      </c>
      <c r="E651" s="42">
        <f t="shared" si="47"/>
        <v>0.99641540907393444</v>
      </c>
      <c r="G651" s="40" t="s">
        <v>455</v>
      </c>
      <c r="H651" s="40" t="s">
        <v>4</v>
      </c>
      <c r="I651" s="40">
        <f>IFERROR(VLOOKUP($G651,'CH2015'!$A$3:$C$1897,3,FALSE),0)</f>
        <v>0</v>
      </c>
      <c r="J651" s="3">
        <f>IFERROR(VLOOKUP($G651,'CH2016'!$A$3:$C$1897,3,FALSE),0)</f>
        <v>0</v>
      </c>
      <c r="K651" s="3">
        <f>IFERROR(VLOOKUP($G651,'CH2017'!$A$3:$C$1897,3,FALSE),0)</f>
        <v>0</v>
      </c>
      <c r="L651" s="3">
        <f>IFERROR(VLOOKUP($G651,'CH2018'!$A$3:$C$1897,3,FALSE),0)</f>
        <v>0</v>
      </c>
      <c r="M651" s="3">
        <f>IFERROR(VLOOKUP($G651,'CH2019'!$A$3:$C$1897,3,FALSE),0)</f>
        <v>0</v>
      </c>
      <c r="N651" s="3">
        <f>IFERROR(VLOOKUP($G651,'CH2020'!$A$3:$C$1897,3,FALSE),0)</f>
        <v>0</v>
      </c>
      <c r="O651" s="17">
        <f t="shared" si="46"/>
        <v>0</v>
      </c>
      <c r="Q651" s="40" t="s">
        <v>1121</v>
      </c>
      <c r="R651" s="40" t="s">
        <v>4</v>
      </c>
      <c r="S651" s="40">
        <v>0</v>
      </c>
      <c r="T651" s="3">
        <v>1</v>
      </c>
      <c r="U651" s="3">
        <v>0</v>
      </c>
      <c r="V651" s="3">
        <v>0</v>
      </c>
      <c r="W651" s="3">
        <v>0</v>
      </c>
      <c r="X651" s="3">
        <v>0</v>
      </c>
      <c r="Y651" s="17">
        <v>1</v>
      </c>
    </row>
    <row r="652" spans="1:25" x14ac:dyDescent="0.3">
      <c r="A652" s="40" t="s">
        <v>879</v>
      </c>
      <c r="B652" s="40" t="s">
        <v>4</v>
      </c>
      <c r="C652" s="40">
        <v>7</v>
      </c>
      <c r="D652" s="41">
        <f t="shared" si="45"/>
        <v>1.0538486552891159E-5</v>
      </c>
      <c r="E652" s="42">
        <f t="shared" si="47"/>
        <v>0.9964259475604873</v>
      </c>
      <c r="G652" s="40" t="s">
        <v>879</v>
      </c>
      <c r="H652" s="40" t="s">
        <v>4</v>
      </c>
      <c r="I652" s="40">
        <f>IFERROR(VLOOKUP($G652,'CH2015'!$A$3:$C$1897,3,FALSE),0)</f>
        <v>0</v>
      </c>
      <c r="J652" s="3">
        <f>IFERROR(VLOOKUP($G652,'CH2016'!$A$3:$C$1897,3,FALSE),0)</f>
        <v>0</v>
      </c>
      <c r="K652" s="3">
        <f>IFERROR(VLOOKUP($G652,'CH2017'!$A$3:$C$1897,3,FALSE),0)</f>
        <v>0</v>
      </c>
      <c r="L652" s="3">
        <f>IFERROR(VLOOKUP($G652,'CH2018'!$A$3:$C$1897,3,FALSE),0)</f>
        <v>0</v>
      </c>
      <c r="M652" s="3">
        <f>IFERROR(VLOOKUP($G652,'CH2019'!$A$3:$C$1897,3,FALSE),0)</f>
        <v>0</v>
      </c>
      <c r="N652" s="3">
        <f>IFERROR(VLOOKUP($G652,'CH2020'!$A$3:$C$1897,3,FALSE),0)</f>
        <v>0</v>
      </c>
      <c r="O652" s="17">
        <f t="shared" si="46"/>
        <v>0</v>
      </c>
      <c r="Q652" s="40" t="s">
        <v>1112</v>
      </c>
      <c r="R652" s="40" t="s">
        <v>4</v>
      </c>
      <c r="S652" s="40">
        <v>0</v>
      </c>
      <c r="T652" s="3">
        <v>0</v>
      </c>
      <c r="U652" s="3">
        <v>0</v>
      </c>
      <c r="V652" s="3">
        <v>1</v>
      </c>
      <c r="W652" s="3">
        <v>0</v>
      </c>
      <c r="X652" s="3">
        <v>0</v>
      </c>
      <c r="Y652" s="17">
        <v>1</v>
      </c>
    </row>
    <row r="653" spans="1:25" x14ac:dyDescent="0.3">
      <c r="A653" s="40" t="s">
        <v>936</v>
      </c>
      <c r="B653" s="40" t="s">
        <v>4</v>
      </c>
      <c r="C653" s="40">
        <v>7</v>
      </c>
      <c r="D653" s="41">
        <f t="shared" si="45"/>
        <v>1.0538486552891159E-5</v>
      </c>
      <c r="E653" s="42">
        <f t="shared" si="47"/>
        <v>0.99643648604704016</v>
      </c>
      <c r="G653" s="40" t="s">
        <v>936</v>
      </c>
      <c r="H653" s="40" t="s">
        <v>4</v>
      </c>
      <c r="I653" s="40">
        <f>IFERROR(VLOOKUP($G653,'CH2015'!$A$3:$C$1897,3,FALSE),0)</f>
        <v>0</v>
      </c>
      <c r="J653" s="3">
        <f>IFERROR(VLOOKUP($G653,'CH2016'!$A$3:$C$1897,3,FALSE),0)</f>
        <v>0</v>
      </c>
      <c r="K653" s="3">
        <f>IFERROR(VLOOKUP($G653,'CH2017'!$A$3:$C$1897,3,FALSE),0)</f>
        <v>0</v>
      </c>
      <c r="L653" s="3">
        <f>IFERROR(VLOOKUP($G653,'CH2018'!$A$3:$C$1897,3,FALSE),0)</f>
        <v>0</v>
      </c>
      <c r="M653" s="3">
        <f>IFERROR(VLOOKUP($G653,'CH2019'!$A$3:$C$1897,3,FALSE),0)</f>
        <v>0</v>
      </c>
      <c r="N653" s="3">
        <f>IFERROR(VLOOKUP($G653,'CH2020'!$A$3:$C$1897,3,FALSE),0)</f>
        <v>0</v>
      </c>
      <c r="O653" s="17">
        <f t="shared" si="46"/>
        <v>0</v>
      </c>
      <c r="Q653" s="40" t="s">
        <v>1078</v>
      </c>
      <c r="R653" s="40" t="s">
        <v>4</v>
      </c>
      <c r="S653" s="40">
        <v>0</v>
      </c>
      <c r="T653" s="3">
        <v>0</v>
      </c>
      <c r="U653" s="3">
        <v>1</v>
      </c>
      <c r="V653" s="3">
        <v>0</v>
      </c>
      <c r="W653" s="3">
        <v>0</v>
      </c>
      <c r="X653" s="3">
        <v>0</v>
      </c>
      <c r="Y653" s="17">
        <v>1</v>
      </c>
    </row>
    <row r="654" spans="1:25" x14ac:dyDescent="0.3">
      <c r="A654" s="40" t="s">
        <v>1524</v>
      </c>
      <c r="B654" s="40" t="s">
        <v>4</v>
      </c>
      <c r="C654" s="40">
        <v>7</v>
      </c>
      <c r="D654" s="41">
        <f t="shared" si="45"/>
        <v>1.0538486552891159E-5</v>
      </c>
      <c r="E654" s="42">
        <f t="shared" si="47"/>
        <v>0.99644702453359302</v>
      </c>
      <c r="G654" s="40" t="s">
        <v>1524</v>
      </c>
      <c r="H654" s="40" t="s">
        <v>4</v>
      </c>
      <c r="I654" s="40">
        <f>IFERROR(VLOOKUP($G654,'CH2015'!$A$3:$C$1897,3,FALSE),0)</f>
        <v>1</v>
      </c>
      <c r="J654" s="3">
        <f>IFERROR(VLOOKUP($G654,'CH2016'!$A$3:$C$1897,3,FALSE),0)</f>
        <v>0</v>
      </c>
      <c r="K654" s="3">
        <f>IFERROR(VLOOKUP($G654,'CH2017'!$A$3:$C$1897,3,FALSE),0)</f>
        <v>1</v>
      </c>
      <c r="L654" s="3">
        <f>IFERROR(VLOOKUP($G654,'CH2018'!$A$3:$C$1897,3,FALSE),0)</f>
        <v>0</v>
      </c>
      <c r="M654" s="3">
        <f>IFERROR(VLOOKUP($G654,'CH2019'!$A$3:$C$1897,3,FALSE),0)</f>
        <v>0</v>
      </c>
      <c r="N654" s="3">
        <f>IFERROR(VLOOKUP($G654,'CH2020'!$A$3:$C$1897,3,FALSE),0)</f>
        <v>0</v>
      </c>
      <c r="O654" s="17">
        <f t="shared" si="46"/>
        <v>2</v>
      </c>
      <c r="Q654" s="40" t="s">
        <v>803</v>
      </c>
      <c r="R654" s="40" t="s">
        <v>4</v>
      </c>
      <c r="S654" s="40">
        <v>0</v>
      </c>
      <c r="T654" s="3">
        <v>0</v>
      </c>
      <c r="U654" s="3">
        <v>1</v>
      </c>
      <c r="V654" s="3">
        <v>0</v>
      </c>
      <c r="W654" s="3">
        <v>0</v>
      </c>
      <c r="X654" s="3">
        <v>0</v>
      </c>
      <c r="Y654" s="17">
        <v>1</v>
      </c>
    </row>
    <row r="655" spans="1:25" x14ac:dyDescent="0.3">
      <c r="A655" s="40" t="s">
        <v>719</v>
      </c>
      <c r="B655" s="40" t="s">
        <v>4</v>
      </c>
      <c r="C655" s="40">
        <v>7</v>
      </c>
      <c r="D655" s="41">
        <f t="shared" si="45"/>
        <v>1.0538486552891159E-5</v>
      </c>
      <c r="E655" s="42">
        <f t="shared" si="47"/>
        <v>0.99645756302014588</v>
      </c>
      <c r="G655" s="40" t="s">
        <v>719</v>
      </c>
      <c r="H655" s="40" t="s">
        <v>4</v>
      </c>
      <c r="I655" s="40">
        <f>IFERROR(VLOOKUP($G655,'CH2015'!$A$3:$C$1897,3,FALSE),0)</f>
        <v>0</v>
      </c>
      <c r="J655" s="3">
        <f>IFERROR(VLOOKUP($G655,'CH2016'!$A$3:$C$1897,3,FALSE),0)</f>
        <v>0</v>
      </c>
      <c r="K655" s="3">
        <f>IFERROR(VLOOKUP($G655,'CH2017'!$A$3:$C$1897,3,FALSE),0)</f>
        <v>0</v>
      </c>
      <c r="L655" s="3">
        <f>IFERROR(VLOOKUP($G655,'CH2018'!$A$3:$C$1897,3,FALSE),0)</f>
        <v>0</v>
      </c>
      <c r="M655" s="3">
        <f>IFERROR(VLOOKUP($G655,'CH2019'!$A$3:$C$1897,3,FALSE),0)</f>
        <v>0</v>
      </c>
      <c r="N655" s="3">
        <f>IFERROR(VLOOKUP($G655,'CH2020'!$A$3:$C$1897,3,FALSE),0)</f>
        <v>0</v>
      </c>
      <c r="O655" s="17">
        <f t="shared" si="46"/>
        <v>0</v>
      </c>
      <c r="Q655" s="40" t="s">
        <v>726</v>
      </c>
      <c r="R655" s="40" t="s">
        <v>4</v>
      </c>
      <c r="S655" s="40">
        <v>0</v>
      </c>
      <c r="T655" s="3">
        <v>0</v>
      </c>
      <c r="U655" s="3">
        <v>1</v>
      </c>
      <c r="V655" s="3">
        <v>0</v>
      </c>
      <c r="W655" s="3">
        <v>0</v>
      </c>
      <c r="X655" s="3">
        <v>0</v>
      </c>
      <c r="Y655" s="17">
        <v>1</v>
      </c>
    </row>
    <row r="656" spans="1:25" x14ac:dyDescent="0.3">
      <c r="A656" s="40" t="s">
        <v>849</v>
      </c>
      <c r="B656" s="40" t="s">
        <v>4</v>
      </c>
      <c r="C656" s="40">
        <v>7</v>
      </c>
      <c r="D656" s="41">
        <f t="shared" si="45"/>
        <v>1.0538486552891159E-5</v>
      </c>
      <c r="E656" s="42">
        <f t="shared" si="47"/>
        <v>0.99646810150669873</v>
      </c>
      <c r="G656" s="40" t="s">
        <v>849</v>
      </c>
      <c r="H656" s="40" t="s">
        <v>4</v>
      </c>
      <c r="I656" s="40">
        <f>IFERROR(VLOOKUP($G656,'CH2015'!$A$3:$C$1897,3,FALSE),0)</f>
        <v>0</v>
      </c>
      <c r="J656" s="3">
        <f>IFERROR(VLOOKUP($G656,'CH2016'!$A$3:$C$1897,3,FALSE),0)</f>
        <v>0</v>
      </c>
      <c r="K656" s="3">
        <f>IFERROR(VLOOKUP($G656,'CH2017'!$A$3:$C$1897,3,FALSE),0)</f>
        <v>0</v>
      </c>
      <c r="L656" s="3">
        <f>IFERROR(VLOOKUP($G656,'CH2018'!$A$3:$C$1897,3,FALSE),0)</f>
        <v>0</v>
      </c>
      <c r="M656" s="3">
        <f>IFERROR(VLOOKUP($G656,'CH2019'!$A$3:$C$1897,3,FALSE),0)</f>
        <v>0</v>
      </c>
      <c r="N656" s="3">
        <f>IFERROR(VLOOKUP($G656,'CH2020'!$A$3:$C$1897,3,FALSE),0)</f>
        <v>0</v>
      </c>
      <c r="O656" s="17">
        <f t="shared" si="46"/>
        <v>0</v>
      </c>
      <c r="Q656" s="40" t="s">
        <v>618</v>
      </c>
      <c r="R656" s="40" t="s">
        <v>4</v>
      </c>
      <c r="S656" s="40">
        <v>0</v>
      </c>
      <c r="T656" s="3">
        <v>0</v>
      </c>
      <c r="U656" s="3">
        <v>0</v>
      </c>
      <c r="V656" s="3">
        <v>0</v>
      </c>
      <c r="W656" s="3">
        <v>1</v>
      </c>
      <c r="X656" s="3">
        <v>0</v>
      </c>
      <c r="Y656" s="17">
        <v>1</v>
      </c>
    </row>
    <row r="657" spans="1:25" x14ac:dyDescent="0.3">
      <c r="A657" s="40" t="s">
        <v>281</v>
      </c>
      <c r="B657" s="40" t="s">
        <v>4</v>
      </c>
      <c r="C657" s="40">
        <v>7</v>
      </c>
      <c r="D657" s="41">
        <f t="shared" si="45"/>
        <v>1.0538486552891159E-5</v>
      </c>
      <c r="E657" s="42">
        <f t="shared" si="47"/>
        <v>0.99647863999325159</v>
      </c>
      <c r="G657" s="40" t="s">
        <v>281</v>
      </c>
      <c r="H657" s="40" t="s">
        <v>4</v>
      </c>
      <c r="I657" s="40">
        <f>IFERROR(VLOOKUP($G657,'CH2015'!$A$3:$C$1897,3,FALSE),0)</f>
        <v>0</v>
      </c>
      <c r="J657" s="3">
        <f>IFERROR(VLOOKUP($G657,'CH2016'!$A$3:$C$1897,3,FALSE),0)</f>
        <v>0</v>
      </c>
      <c r="K657" s="3">
        <f>IFERROR(VLOOKUP($G657,'CH2017'!$A$3:$C$1897,3,FALSE),0)</f>
        <v>0</v>
      </c>
      <c r="L657" s="3">
        <f>IFERROR(VLOOKUP($G657,'CH2018'!$A$3:$C$1897,3,FALSE),0)</f>
        <v>0</v>
      </c>
      <c r="M657" s="3">
        <f>IFERROR(VLOOKUP($G657,'CH2019'!$A$3:$C$1897,3,FALSE),0)</f>
        <v>0</v>
      </c>
      <c r="N657" s="3">
        <f>IFERROR(VLOOKUP($G657,'CH2020'!$A$3:$C$1897,3,FALSE),0)</f>
        <v>0</v>
      </c>
      <c r="O657" s="17">
        <f t="shared" si="46"/>
        <v>0</v>
      </c>
      <c r="Q657" s="40" t="s">
        <v>1137</v>
      </c>
      <c r="R657" s="40" t="s">
        <v>4</v>
      </c>
      <c r="S657" s="40">
        <v>0</v>
      </c>
      <c r="T657" s="3">
        <v>0</v>
      </c>
      <c r="U657" s="3">
        <v>0</v>
      </c>
      <c r="V657" s="3">
        <v>0</v>
      </c>
      <c r="W657" s="3">
        <v>0</v>
      </c>
      <c r="X657" s="3">
        <v>1</v>
      </c>
      <c r="Y657" s="17">
        <v>1</v>
      </c>
    </row>
    <row r="658" spans="1:25" x14ac:dyDescent="0.3">
      <c r="A658" s="40" t="s">
        <v>848</v>
      </c>
      <c r="B658" s="40" t="s">
        <v>4</v>
      </c>
      <c r="C658" s="40">
        <v>7</v>
      </c>
      <c r="D658" s="41">
        <f t="shared" si="45"/>
        <v>1.0538486552891159E-5</v>
      </c>
      <c r="E658" s="42">
        <f t="shared" si="47"/>
        <v>0.99648917847980445</v>
      </c>
      <c r="G658" s="40" t="s">
        <v>848</v>
      </c>
      <c r="H658" s="40" t="s">
        <v>4</v>
      </c>
      <c r="I658" s="40">
        <f>IFERROR(VLOOKUP($G658,'CH2015'!$A$3:$C$1897,3,FALSE),0)</f>
        <v>0</v>
      </c>
      <c r="J658" s="3">
        <f>IFERROR(VLOOKUP($G658,'CH2016'!$A$3:$C$1897,3,FALSE),0)</f>
        <v>0</v>
      </c>
      <c r="K658" s="3">
        <f>IFERROR(VLOOKUP($G658,'CH2017'!$A$3:$C$1897,3,FALSE),0)</f>
        <v>0</v>
      </c>
      <c r="L658" s="3">
        <f>IFERROR(VLOOKUP($G658,'CH2018'!$A$3:$C$1897,3,FALSE),0)</f>
        <v>0</v>
      </c>
      <c r="M658" s="3">
        <f>IFERROR(VLOOKUP($G658,'CH2019'!$A$3:$C$1897,3,FALSE),0)</f>
        <v>0</v>
      </c>
      <c r="N658" s="3">
        <f>IFERROR(VLOOKUP($G658,'CH2020'!$A$3:$C$1897,3,FALSE),0)</f>
        <v>0</v>
      </c>
      <c r="O658" s="17">
        <f t="shared" si="46"/>
        <v>0</v>
      </c>
      <c r="Q658" s="40" t="s">
        <v>1111</v>
      </c>
      <c r="R658" s="40" t="s">
        <v>4</v>
      </c>
      <c r="S658" s="40">
        <v>0</v>
      </c>
      <c r="T658" s="3">
        <v>0</v>
      </c>
      <c r="U658" s="3">
        <v>0</v>
      </c>
      <c r="V658" s="3">
        <v>0</v>
      </c>
      <c r="W658" s="3">
        <v>1</v>
      </c>
      <c r="X658" s="3">
        <v>0</v>
      </c>
      <c r="Y658" s="17">
        <v>1</v>
      </c>
    </row>
    <row r="659" spans="1:25" x14ac:dyDescent="0.3">
      <c r="A659" s="40" t="s">
        <v>380</v>
      </c>
      <c r="B659" s="40" t="s">
        <v>4</v>
      </c>
      <c r="C659" s="40">
        <v>7</v>
      </c>
      <c r="D659" s="41">
        <f t="shared" si="45"/>
        <v>1.0538486552891159E-5</v>
      </c>
      <c r="E659" s="42">
        <f t="shared" si="47"/>
        <v>0.99649971696635731</v>
      </c>
      <c r="G659" s="40" t="s">
        <v>380</v>
      </c>
      <c r="H659" s="40" t="s">
        <v>4</v>
      </c>
      <c r="I659" s="40">
        <f>IFERROR(VLOOKUP($G659,'CH2015'!$A$3:$C$1897,3,FALSE),0)</f>
        <v>0</v>
      </c>
      <c r="J659" s="3">
        <f>IFERROR(VLOOKUP($G659,'CH2016'!$A$3:$C$1897,3,FALSE),0)</f>
        <v>0</v>
      </c>
      <c r="K659" s="3">
        <f>IFERROR(VLOOKUP($G659,'CH2017'!$A$3:$C$1897,3,FALSE),0)</f>
        <v>0</v>
      </c>
      <c r="L659" s="3">
        <f>IFERROR(VLOOKUP($G659,'CH2018'!$A$3:$C$1897,3,FALSE),0)</f>
        <v>0</v>
      </c>
      <c r="M659" s="3">
        <f>IFERROR(VLOOKUP($G659,'CH2019'!$A$3:$C$1897,3,FALSE),0)</f>
        <v>0</v>
      </c>
      <c r="N659" s="3">
        <f>IFERROR(VLOOKUP($G659,'CH2020'!$A$3:$C$1897,3,FALSE),0)</f>
        <v>0</v>
      </c>
      <c r="O659" s="17">
        <f t="shared" si="46"/>
        <v>0</v>
      </c>
      <c r="Q659" s="40" t="s">
        <v>1088</v>
      </c>
      <c r="R659" s="40" t="s">
        <v>4</v>
      </c>
      <c r="S659" s="40">
        <v>0</v>
      </c>
      <c r="T659" s="3">
        <v>0</v>
      </c>
      <c r="U659" s="3">
        <v>0</v>
      </c>
      <c r="V659" s="3">
        <v>0</v>
      </c>
      <c r="W659" s="3">
        <v>1</v>
      </c>
      <c r="X659" s="3">
        <v>0</v>
      </c>
      <c r="Y659" s="17">
        <v>1</v>
      </c>
    </row>
    <row r="660" spans="1:25" x14ac:dyDescent="0.3">
      <c r="A660" s="40" t="s">
        <v>777</v>
      </c>
      <c r="B660" s="40" t="s">
        <v>4</v>
      </c>
      <c r="C660" s="40">
        <v>7</v>
      </c>
      <c r="D660" s="41">
        <f t="shared" si="45"/>
        <v>1.0538486552891159E-5</v>
      </c>
      <c r="E660" s="42">
        <f t="shared" si="47"/>
        <v>0.99651025545291017</v>
      </c>
      <c r="G660" s="40" t="s">
        <v>777</v>
      </c>
      <c r="H660" s="40" t="s">
        <v>4</v>
      </c>
      <c r="I660" s="40">
        <f>IFERROR(VLOOKUP($G660,'CH2015'!$A$3:$C$1897,3,FALSE),0)</f>
        <v>0</v>
      </c>
      <c r="J660" s="3">
        <f>IFERROR(VLOOKUP($G660,'CH2016'!$A$3:$C$1897,3,FALSE),0)</f>
        <v>0</v>
      </c>
      <c r="K660" s="3">
        <f>IFERROR(VLOOKUP($G660,'CH2017'!$A$3:$C$1897,3,FALSE),0)</f>
        <v>0</v>
      </c>
      <c r="L660" s="3">
        <f>IFERROR(VLOOKUP($G660,'CH2018'!$A$3:$C$1897,3,FALSE),0)</f>
        <v>0</v>
      </c>
      <c r="M660" s="3">
        <f>IFERROR(VLOOKUP($G660,'CH2019'!$A$3:$C$1897,3,FALSE),0)</f>
        <v>0</v>
      </c>
      <c r="N660" s="3">
        <f>IFERROR(VLOOKUP($G660,'CH2020'!$A$3:$C$1897,3,FALSE),0)</f>
        <v>0</v>
      </c>
      <c r="O660" s="17">
        <f t="shared" si="46"/>
        <v>0</v>
      </c>
      <c r="Q660" s="40" t="s">
        <v>1175</v>
      </c>
      <c r="R660" s="40" t="s">
        <v>4</v>
      </c>
      <c r="S660" s="40">
        <v>0</v>
      </c>
      <c r="T660" s="3">
        <v>1</v>
      </c>
      <c r="U660" s="3">
        <v>0</v>
      </c>
      <c r="V660" s="3">
        <v>0</v>
      </c>
      <c r="W660" s="3">
        <v>0</v>
      </c>
      <c r="X660" s="3">
        <v>0</v>
      </c>
      <c r="Y660" s="17">
        <v>1</v>
      </c>
    </row>
    <row r="661" spans="1:25" x14ac:dyDescent="0.3">
      <c r="A661" s="40" t="s">
        <v>373</v>
      </c>
      <c r="B661" s="40" t="s">
        <v>4</v>
      </c>
      <c r="C661" s="40">
        <v>7</v>
      </c>
      <c r="D661" s="41">
        <f t="shared" si="45"/>
        <v>1.0538486552891159E-5</v>
      </c>
      <c r="E661" s="42">
        <f t="shared" si="47"/>
        <v>0.99652079393946302</v>
      </c>
      <c r="G661" s="40" t="s">
        <v>373</v>
      </c>
      <c r="H661" s="40" t="s">
        <v>4</v>
      </c>
      <c r="I661" s="40">
        <f>IFERROR(VLOOKUP($G661,'CH2015'!$A$3:$C$1897,3,FALSE),0)</f>
        <v>0</v>
      </c>
      <c r="J661" s="3">
        <f>IFERROR(VLOOKUP($G661,'CH2016'!$A$3:$C$1897,3,FALSE),0)</f>
        <v>0</v>
      </c>
      <c r="K661" s="3">
        <f>IFERROR(VLOOKUP($G661,'CH2017'!$A$3:$C$1897,3,FALSE),0)</f>
        <v>0</v>
      </c>
      <c r="L661" s="3">
        <f>IFERROR(VLOOKUP($G661,'CH2018'!$A$3:$C$1897,3,FALSE),0)</f>
        <v>0</v>
      </c>
      <c r="M661" s="3">
        <f>IFERROR(VLOOKUP($G661,'CH2019'!$A$3:$C$1897,3,FALSE),0)</f>
        <v>0</v>
      </c>
      <c r="N661" s="3">
        <f>IFERROR(VLOOKUP($G661,'CH2020'!$A$3:$C$1897,3,FALSE),0)</f>
        <v>1</v>
      </c>
      <c r="O661" s="17">
        <f t="shared" si="46"/>
        <v>1</v>
      </c>
      <c r="Q661" s="40" t="s">
        <v>864</v>
      </c>
      <c r="R661" s="40" t="s">
        <v>4</v>
      </c>
      <c r="S661" s="40">
        <v>0</v>
      </c>
      <c r="T661" s="3">
        <v>0</v>
      </c>
      <c r="U661" s="3">
        <v>0</v>
      </c>
      <c r="V661" s="3">
        <v>0</v>
      </c>
      <c r="W661" s="3">
        <v>1</v>
      </c>
      <c r="X661" s="3">
        <v>0</v>
      </c>
      <c r="Y661" s="17">
        <v>1</v>
      </c>
    </row>
    <row r="662" spans="1:25" x14ac:dyDescent="0.3">
      <c r="A662" s="40" t="s">
        <v>472</v>
      </c>
      <c r="B662" s="40" t="s">
        <v>4</v>
      </c>
      <c r="C662" s="40">
        <v>7</v>
      </c>
      <c r="D662" s="41">
        <f t="shared" si="45"/>
        <v>1.0538486552891159E-5</v>
      </c>
      <c r="E662" s="42">
        <f t="shared" si="47"/>
        <v>0.99653133242601588</v>
      </c>
      <c r="G662" s="40" t="s">
        <v>472</v>
      </c>
      <c r="H662" s="40" t="s">
        <v>4</v>
      </c>
      <c r="I662" s="40">
        <f>IFERROR(VLOOKUP($G662,'CH2015'!$A$3:$C$1897,3,FALSE),0)</f>
        <v>0</v>
      </c>
      <c r="J662" s="3">
        <f>IFERROR(VLOOKUP($G662,'CH2016'!$A$3:$C$1897,3,FALSE),0)</f>
        <v>0</v>
      </c>
      <c r="K662" s="3">
        <f>IFERROR(VLOOKUP($G662,'CH2017'!$A$3:$C$1897,3,FALSE),0)</f>
        <v>1</v>
      </c>
      <c r="L662" s="3">
        <f>IFERROR(VLOOKUP($G662,'CH2018'!$A$3:$C$1897,3,FALSE),0)</f>
        <v>0</v>
      </c>
      <c r="M662" s="3">
        <f>IFERROR(VLOOKUP($G662,'CH2019'!$A$3:$C$1897,3,FALSE),0)</f>
        <v>0</v>
      </c>
      <c r="N662" s="3">
        <f>IFERROR(VLOOKUP($G662,'CH2020'!$A$3:$C$1897,3,FALSE),0)</f>
        <v>0</v>
      </c>
      <c r="O662" s="17">
        <f t="shared" si="46"/>
        <v>1</v>
      </c>
      <c r="Q662" s="40" t="s">
        <v>945</v>
      </c>
      <c r="R662" s="40" t="s">
        <v>4</v>
      </c>
      <c r="S662" s="40">
        <v>0</v>
      </c>
      <c r="T662" s="3">
        <v>0</v>
      </c>
      <c r="U662" s="3">
        <v>0</v>
      </c>
      <c r="V662" s="3">
        <v>1</v>
      </c>
      <c r="W662" s="3">
        <v>0</v>
      </c>
      <c r="X662" s="3">
        <v>0</v>
      </c>
      <c r="Y662" s="17">
        <v>1</v>
      </c>
    </row>
    <row r="663" spans="1:25" x14ac:dyDescent="0.3">
      <c r="A663" s="40" t="s">
        <v>895</v>
      </c>
      <c r="B663" s="40" t="s">
        <v>4</v>
      </c>
      <c r="C663" s="40">
        <v>6</v>
      </c>
      <c r="D663" s="41">
        <f t="shared" si="45"/>
        <v>9.0329884739067079E-6</v>
      </c>
      <c r="E663" s="42">
        <f t="shared" si="47"/>
        <v>0.99654036541448976</v>
      </c>
      <c r="G663" s="40" t="s">
        <v>895</v>
      </c>
      <c r="H663" s="40" t="s">
        <v>4</v>
      </c>
      <c r="I663" s="40">
        <f>IFERROR(VLOOKUP($G663,'CH2015'!$A$3:$C$1897,3,FALSE),0)</f>
        <v>0</v>
      </c>
      <c r="J663" s="3">
        <f>IFERROR(VLOOKUP($G663,'CH2016'!$A$3:$C$1897,3,FALSE),0)</f>
        <v>0</v>
      </c>
      <c r="K663" s="3">
        <f>IFERROR(VLOOKUP($G663,'CH2017'!$A$3:$C$1897,3,FALSE),0)</f>
        <v>0</v>
      </c>
      <c r="L663" s="3">
        <f>IFERROR(VLOOKUP($G663,'CH2018'!$A$3:$C$1897,3,FALSE),0)</f>
        <v>0</v>
      </c>
      <c r="M663" s="3">
        <f>IFERROR(VLOOKUP($G663,'CH2019'!$A$3:$C$1897,3,FALSE),0)</f>
        <v>0</v>
      </c>
      <c r="N663" s="3">
        <f>IFERROR(VLOOKUP($G663,'CH2020'!$A$3:$C$1897,3,FALSE),0)</f>
        <v>0</v>
      </c>
      <c r="O663" s="17">
        <f t="shared" si="46"/>
        <v>0</v>
      </c>
      <c r="Q663" s="40" t="s">
        <v>1005</v>
      </c>
      <c r="R663" s="40" t="s">
        <v>4</v>
      </c>
      <c r="S663" s="40">
        <v>0</v>
      </c>
      <c r="T663" s="3">
        <v>0</v>
      </c>
      <c r="U663" s="3">
        <v>0</v>
      </c>
      <c r="V663" s="3">
        <v>1</v>
      </c>
      <c r="W663" s="3">
        <v>0</v>
      </c>
      <c r="X663" s="3">
        <v>0</v>
      </c>
      <c r="Y663" s="17">
        <v>1</v>
      </c>
    </row>
    <row r="664" spans="1:25" x14ac:dyDescent="0.3">
      <c r="A664" s="40" t="s">
        <v>355</v>
      </c>
      <c r="B664" s="40" t="s">
        <v>4</v>
      </c>
      <c r="C664" s="40">
        <v>6</v>
      </c>
      <c r="D664" s="41">
        <f t="shared" si="45"/>
        <v>9.0329884739067079E-6</v>
      </c>
      <c r="E664" s="42">
        <f t="shared" si="47"/>
        <v>0.99654939840296364</v>
      </c>
      <c r="G664" s="40" t="s">
        <v>355</v>
      </c>
      <c r="H664" s="40" t="s">
        <v>4</v>
      </c>
      <c r="I664" s="40">
        <f>IFERROR(VLOOKUP($G664,'CH2015'!$A$3:$C$1897,3,FALSE),0)</f>
        <v>0</v>
      </c>
      <c r="J664" s="3">
        <f>IFERROR(VLOOKUP($G664,'CH2016'!$A$3:$C$1897,3,FALSE),0)</f>
        <v>0</v>
      </c>
      <c r="K664" s="3">
        <f>IFERROR(VLOOKUP($G664,'CH2017'!$A$3:$C$1897,3,FALSE),0)</f>
        <v>0</v>
      </c>
      <c r="L664" s="3">
        <f>IFERROR(VLOOKUP($G664,'CH2018'!$A$3:$C$1897,3,FALSE),0)</f>
        <v>0</v>
      </c>
      <c r="M664" s="3">
        <f>IFERROR(VLOOKUP($G664,'CH2019'!$A$3:$C$1897,3,FALSE),0)</f>
        <v>0</v>
      </c>
      <c r="N664" s="3">
        <f>IFERROR(VLOOKUP($G664,'CH2020'!$A$3:$C$1897,3,FALSE),0)</f>
        <v>2</v>
      </c>
      <c r="O664" s="17">
        <f t="shared" si="46"/>
        <v>2</v>
      </c>
      <c r="Q664" s="40" t="s">
        <v>596</v>
      </c>
      <c r="R664" s="40" t="s">
        <v>4</v>
      </c>
      <c r="S664" s="40">
        <v>0</v>
      </c>
      <c r="T664" s="3">
        <v>0</v>
      </c>
      <c r="U664" s="3">
        <v>0</v>
      </c>
      <c r="V664" s="3">
        <v>0</v>
      </c>
      <c r="W664" s="3">
        <v>0</v>
      </c>
      <c r="X664" s="3">
        <v>1</v>
      </c>
      <c r="Y664" s="17">
        <v>1</v>
      </c>
    </row>
    <row r="665" spans="1:25" x14ac:dyDescent="0.3">
      <c r="A665" s="40" t="s">
        <v>947</v>
      </c>
      <c r="B665" s="40" t="s">
        <v>4</v>
      </c>
      <c r="C665" s="40">
        <v>6</v>
      </c>
      <c r="D665" s="41">
        <f t="shared" si="45"/>
        <v>9.0329884739067079E-6</v>
      </c>
      <c r="E665" s="42">
        <f t="shared" si="47"/>
        <v>0.99655843139143752</v>
      </c>
      <c r="G665" s="40" t="s">
        <v>947</v>
      </c>
      <c r="H665" s="40" t="s">
        <v>4</v>
      </c>
      <c r="I665" s="40">
        <f>IFERROR(VLOOKUP($G665,'CH2015'!$A$3:$C$1897,3,FALSE),0)</f>
        <v>0</v>
      </c>
      <c r="J665" s="3">
        <f>IFERROR(VLOOKUP($G665,'CH2016'!$A$3:$C$1897,3,FALSE),0)</f>
        <v>0</v>
      </c>
      <c r="K665" s="3">
        <f>IFERROR(VLOOKUP($G665,'CH2017'!$A$3:$C$1897,3,FALSE),0)</f>
        <v>2</v>
      </c>
      <c r="L665" s="3">
        <f>IFERROR(VLOOKUP($G665,'CH2018'!$A$3:$C$1897,3,FALSE),0)</f>
        <v>0</v>
      </c>
      <c r="M665" s="3">
        <f>IFERROR(VLOOKUP($G665,'CH2019'!$A$3:$C$1897,3,FALSE),0)</f>
        <v>1</v>
      </c>
      <c r="N665" s="3">
        <f>IFERROR(VLOOKUP($G665,'CH2020'!$A$3:$C$1897,3,FALSE),0)</f>
        <v>0</v>
      </c>
      <c r="O665" s="17">
        <f t="shared" si="46"/>
        <v>3</v>
      </c>
      <c r="Q665" s="40" t="s">
        <v>1017</v>
      </c>
      <c r="R665" s="40" t="s">
        <v>4</v>
      </c>
      <c r="S665" s="40">
        <v>0</v>
      </c>
      <c r="T665" s="3">
        <v>0</v>
      </c>
      <c r="U665" s="3">
        <v>0</v>
      </c>
      <c r="V665" s="3">
        <v>0</v>
      </c>
      <c r="W665" s="3">
        <v>0</v>
      </c>
      <c r="X665" s="3">
        <v>1</v>
      </c>
      <c r="Y665" s="17">
        <v>1</v>
      </c>
    </row>
    <row r="666" spans="1:25" x14ac:dyDescent="0.3">
      <c r="A666" s="40" t="s">
        <v>791</v>
      </c>
      <c r="B666" s="40" t="s">
        <v>4</v>
      </c>
      <c r="C666" s="40">
        <v>6</v>
      </c>
      <c r="D666" s="41">
        <f t="shared" si="45"/>
        <v>9.0329884739067079E-6</v>
      </c>
      <c r="E666" s="42">
        <f t="shared" si="47"/>
        <v>0.99656746437991139</v>
      </c>
      <c r="G666" s="40" t="s">
        <v>791</v>
      </c>
      <c r="H666" s="40" t="s">
        <v>4</v>
      </c>
      <c r="I666" s="40">
        <f>IFERROR(VLOOKUP($G666,'CH2015'!$A$3:$C$1897,3,FALSE),0)</f>
        <v>0</v>
      </c>
      <c r="J666" s="3">
        <f>IFERROR(VLOOKUP($G666,'CH2016'!$A$3:$C$1897,3,FALSE),0)</f>
        <v>0</v>
      </c>
      <c r="K666" s="3">
        <f>IFERROR(VLOOKUP($G666,'CH2017'!$A$3:$C$1897,3,FALSE),0)</f>
        <v>0</v>
      </c>
      <c r="L666" s="3">
        <f>IFERROR(VLOOKUP($G666,'CH2018'!$A$3:$C$1897,3,FALSE),0)</f>
        <v>2</v>
      </c>
      <c r="M666" s="3">
        <f>IFERROR(VLOOKUP($G666,'CH2019'!$A$3:$C$1897,3,FALSE),0)</f>
        <v>2</v>
      </c>
      <c r="N666" s="3">
        <f>IFERROR(VLOOKUP($G666,'CH2020'!$A$3:$C$1897,3,FALSE),0)</f>
        <v>0</v>
      </c>
      <c r="O666" s="17">
        <f t="shared" si="46"/>
        <v>4</v>
      </c>
      <c r="Q666" s="40" t="s">
        <v>862</v>
      </c>
      <c r="R666" s="40" t="s">
        <v>4</v>
      </c>
      <c r="S666" s="40">
        <v>0</v>
      </c>
      <c r="T666" s="3">
        <v>0</v>
      </c>
      <c r="U666" s="3">
        <v>0</v>
      </c>
      <c r="V666" s="3">
        <v>0</v>
      </c>
      <c r="W666" s="3">
        <v>0</v>
      </c>
      <c r="X666" s="3">
        <v>1</v>
      </c>
      <c r="Y666" s="17">
        <v>1</v>
      </c>
    </row>
    <row r="667" spans="1:25" x14ac:dyDescent="0.3">
      <c r="A667" s="40" t="s">
        <v>841</v>
      </c>
      <c r="B667" s="40" t="s">
        <v>4</v>
      </c>
      <c r="C667" s="40">
        <v>6</v>
      </c>
      <c r="D667" s="41">
        <f t="shared" si="45"/>
        <v>9.0329884739067079E-6</v>
      </c>
      <c r="E667" s="42">
        <f t="shared" si="47"/>
        <v>0.99657649736838527</v>
      </c>
      <c r="G667" s="40" t="s">
        <v>841</v>
      </c>
      <c r="H667" s="40" t="s">
        <v>4</v>
      </c>
      <c r="I667" s="40">
        <f>IFERROR(VLOOKUP($G667,'CH2015'!$A$3:$C$1897,3,FALSE),0)</f>
        <v>0</v>
      </c>
      <c r="J667" s="3">
        <f>IFERROR(VLOOKUP($G667,'CH2016'!$A$3:$C$1897,3,FALSE),0)</f>
        <v>0</v>
      </c>
      <c r="K667" s="3">
        <f>IFERROR(VLOOKUP($G667,'CH2017'!$A$3:$C$1897,3,FALSE),0)</f>
        <v>0</v>
      </c>
      <c r="L667" s="3">
        <f>IFERROR(VLOOKUP($G667,'CH2018'!$A$3:$C$1897,3,FALSE),0)</f>
        <v>0</v>
      </c>
      <c r="M667" s="3">
        <f>IFERROR(VLOOKUP($G667,'CH2019'!$A$3:$C$1897,3,FALSE),0)</f>
        <v>0</v>
      </c>
      <c r="N667" s="3">
        <f>IFERROR(VLOOKUP($G667,'CH2020'!$A$3:$C$1897,3,FALSE),0)</f>
        <v>0</v>
      </c>
      <c r="O667" s="17">
        <f t="shared" si="46"/>
        <v>0</v>
      </c>
      <c r="Q667" s="40" t="s">
        <v>634</v>
      </c>
      <c r="R667" s="40" t="s">
        <v>4</v>
      </c>
      <c r="S667" s="40">
        <v>0</v>
      </c>
      <c r="T667" s="3">
        <v>0</v>
      </c>
      <c r="U667" s="3">
        <v>0</v>
      </c>
      <c r="V667" s="3">
        <v>1</v>
      </c>
      <c r="W667" s="3">
        <v>0</v>
      </c>
      <c r="X667" s="3">
        <v>0</v>
      </c>
      <c r="Y667" s="17">
        <v>1</v>
      </c>
    </row>
    <row r="668" spans="1:25" x14ac:dyDescent="0.3">
      <c r="A668" s="40" t="s">
        <v>755</v>
      </c>
      <c r="B668" s="40" t="s">
        <v>4</v>
      </c>
      <c r="C668" s="40">
        <v>6</v>
      </c>
      <c r="D668" s="41">
        <f t="shared" si="45"/>
        <v>9.0329884739067079E-6</v>
      </c>
      <c r="E668" s="42">
        <f t="shared" si="47"/>
        <v>0.99658553035685915</v>
      </c>
      <c r="G668" s="40" t="s">
        <v>755</v>
      </c>
      <c r="H668" s="40" t="s">
        <v>4</v>
      </c>
      <c r="I668" s="40">
        <f>IFERROR(VLOOKUP($G668,'CH2015'!$A$3:$C$1897,3,FALSE),0)</f>
        <v>0</v>
      </c>
      <c r="J668" s="3">
        <f>IFERROR(VLOOKUP($G668,'CH2016'!$A$3:$C$1897,3,FALSE),0)</f>
        <v>0</v>
      </c>
      <c r="K668" s="3">
        <f>IFERROR(VLOOKUP($G668,'CH2017'!$A$3:$C$1897,3,FALSE),0)</f>
        <v>0</v>
      </c>
      <c r="L668" s="3">
        <f>IFERROR(VLOOKUP($G668,'CH2018'!$A$3:$C$1897,3,FALSE),0)</f>
        <v>1</v>
      </c>
      <c r="M668" s="3">
        <f>IFERROR(VLOOKUP($G668,'CH2019'!$A$3:$C$1897,3,FALSE),0)</f>
        <v>0</v>
      </c>
      <c r="N668" s="3">
        <f>IFERROR(VLOOKUP($G668,'CH2020'!$A$3:$C$1897,3,FALSE),0)</f>
        <v>0</v>
      </c>
      <c r="O668" s="17">
        <f t="shared" si="46"/>
        <v>1</v>
      </c>
      <c r="Q668" s="40" t="s">
        <v>888</v>
      </c>
      <c r="R668" s="40" t="s">
        <v>4</v>
      </c>
      <c r="S668" s="40">
        <v>0</v>
      </c>
      <c r="T668" s="3">
        <v>0</v>
      </c>
      <c r="U668" s="3">
        <v>1</v>
      </c>
      <c r="V668" s="3">
        <v>0</v>
      </c>
      <c r="W668" s="3">
        <v>0</v>
      </c>
      <c r="X668" s="3">
        <v>0</v>
      </c>
      <c r="Y668" s="17">
        <v>1</v>
      </c>
    </row>
    <row r="669" spans="1:25" x14ac:dyDescent="0.3">
      <c r="A669" s="40" t="s">
        <v>399</v>
      </c>
      <c r="B669" s="40" t="s">
        <v>4</v>
      </c>
      <c r="C669" s="40">
        <v>6</v>
      </c>
      <c r="D669" s="41">
        <f t="shared" si="45"/>
        <v>9.0329884739067079E-6</v>
      </c>
      <c r="E669" s="42">
        <f t="shared" si="47"/>
        <v>0.99659456334533303</v>
      </c>
      <c r="G669" s="40" t="s">
        <v>399</v>
      </c>
      <c r="H669" s="40" t="s">
        <v>4</v>
      </c>
      <c r="I669" s="40">
        <f>IFERROR(VLOOKUP($G669,'CH2015'!$A$3:$C$1897,3,FALSE),0)</f>
        <v>0</v>
      </c>
      <c r="J669" s="3">
        <f>IFERROR(VLOOKUP($G669,'CH2016'!$A$3:$C$1897,3,FALSE),0)</f>
        <v>0</v>
      </c>
      <c r="K669" s="3">
        <f>IFERROR(VLOOKUP($G669,'CH2017'!$A$3:$C$1897,3,FALSE),0)</f>
        <v>0</v>
      </c>
      <c r="L669" s="3">
        <f>IFERROR(VLOOKUP($G669,'CH2018'!$A$3:$C$1897,3,FALSE),0)</f>
        <v>0</v>
      </c>
      <c r="M669" s="3">
        <f>IFERROR(VLOOKUP($G669,'CH2019'!$A$3:$C$1897,3,FALSE),0)</f>
        <v>0</v>
      </c>
      <c r="N669" s="3">
        <f>IFERROR(VLOOKUP($G669,'CH2020'!$A$3:$C$1897,3,FALSE),0)</f>
        <v>0</v>
      </c>
      <c r="O669" s="17">
        <f t="shared" si="46"/>
        <v>0</v>
      </c>
      <c r="Q669" s="40" t="s">
        <v>1171</v>
      </c>
      <c r="R669" s="40" t="s">
        <v>4</v>
      </c>
      <c r="S669" s="40">
        <v>0</v>
      </c>
      <c r="T669" s="3">
        <v>1</v>
      </c>
      <c r="U669" s="3">
        <v>0</v>
      </c>
      <c r="V669" s="3">
        <v>0</v>
      </c>
      <c r="W669" s="3">
        <v>0</v>
      </c>
      <c r="X669" s="3">
        <v>0</v>
      </c>
      <c r="Y669" s="17">
        <v>1</v>
      </c>
    </row>
    <row r="670" spans="1:25" x14ac:dyDescent="0.3">
      <c r="A670" s="40" t="s">
        <v>882</v>
      </c>
      <c r="B670" s="40" t="s">
        <v>4</v>
      </c>
      <c r="C670" s="40">
        <v>6</v>
      </c>
      <c r="D670" s="41">
        <f t="shared" si="45"/>
        <v>9.0329884739067079E-6</v>
      </c>
      <c r="E670" s="42">
        <f t="shared" si="47"/>
        <v>0.99660359633380691</v>
      </c>
      <c r="G670" s="40" t="s">
        <v>882</v>
      </c>
      <c r="H670" s="40" t="s">
        <v>4</v>
      </c>
      <c r="I670" s="40">
        <f>IFERROR(VLOOKUP($G670,'CH2015'!$A$3:$C$1897,3,FALSE),0)</f>
        <v>0</v>
      </c>
      <c r="J670" s="3">
        <f>IFERROR(VLOOKUP($G670,'CH2016'!$A$3:$C$1897,3,FALSE),0)</f>
        <v>0</v>
      </c>
      <c r="K670" s="3">
        <f>IFERROR(VLOOKUP($G670,'CH2017'!$A$3:$C$1897,3,FALSE),0)</f>
        <v>0</v>
      </c>
      <c r="L670" s="3">
        <f>IFERROR(VLOOKUP($G670,'CH2018'!$A$3:$C$1897,3,FALSE),0)</f>
        <v>0</v>
      </c>
      <c r="M670" s="3">
        <f>IFERROR(VLOOKUP($G670,'CH2019'!$A$3:$C$1897,3,FALSE),0)</f>
        <v>0</v>
      </c>
      <c r="N670" s="3">
        <f>IFERROR(VLOOKUP($G670,'CH2020'!$A$3:$C$1897,3,FALSE),0)</f>
        <v>0</v>
      </c>
      <c r="O670" s="17">
        <f t="shared" si="46"/>
        <v>0</v>
      </c>
      <c r="Q670" s="40" t="s">
        <v>1163</v>
      </c>
      <c r="R670" s="40" t="s">
        <v>4</v>
      </c>
      <c r="S670" s="40">
        <v>0</v>
      </c>
      <c r="T670" s="3">
        <v>0</v>
      </c>
      <c r="U670" s="3">
        <v>0</v>
      </c>
      <c r="V670" s="3">
        <v>1</v>
      </c>
      <c r="W670" s="3">
        <v>0</v>
      </c>
      <c r="X670" s="3">
        <v>0</v>
      </c>
      <c r="Y670" s="17">
        <v>1</v>
      </c>
    </row>
    <row r="671" spans="1:25" x14ac:dyDescent="0.3">
      <c r="A671" s="40" t="s">
        <v>935</v>
      </c>
      <c r="B671" s="40" t="s">
        <v>4</v>
      </c>
      <c r="C671" s="40">
        <v>6</v>
      </c>
      <c r="D671" s="41">
        <f t="shared" si="45"/>
        <v>9.0329884739067079E-6</v>
      </c>
      <c r="E671" s="42">
        <f t="shared" si="47"/>
        <v>0.99661262932228079</v>
      </c>
      <c r="G671" s="40" t="s">
        <v>935</v>
      </c>
      <c r="H671" s="40" t="s">
        <v>4</v>
      </c>
      <c r="I671" s="40">
        <f>IFERROR(VLOOKUP($G671,'CH2015'!$A$3:$C$1897,3,FALSE),0)</f>
        <v>0</v>
      </c>
      <c r="J671" s="3">
        <f>IFERROR(VLOOKUP($G671,'CH2016'!$A$3:$C$1897,3,FALSE),0)</f>
        <v>0</v>
      </c>
      <c r="K671" s="3">
        <f>IFERROR(VLOOKUP($G671,'CH2017'!$A$3:$C$1897,3,FALSE),0)</f>
        <v>0</v>
      </c>
      <c r="L671" s="3">
        <f>IFERROR(VLOOKUP($G671,'CH2018'!$A$3:$C$1897,3,FALSE),0)</f>
        <v>1</v>
      </c>
      <c r="M671" s="3">
        <f>IFERROR(VLOOKUP($G671,'CH2019'!$A$3:$C$1897,3,FALSE),0)</f>
        <v>0</v>
      </c>
      <c r="N671" s="3">
        <f>IFERROR(VLOOKUP($G671,'CH2020'!$A$3:$C$1897,3,FALSE),0)</f>
        <v>3</v>
      </c>
      <c r="O671" s="17">
        <f t="shared" si="46"/>
        <v>4</v>
      </c>
      <c r="Q671" s="40" t="s">
        <v>1045</v>
      </c>
      <c r="R671" s="40" t="s">
        <v>4</v>
      </c>
      <c r="S671" s="40">
        <v>0</v>
      </c>
      <c r="T671" s="3">
        <v>0</v>
      </c>
      <c r="U671" s="3">
        <v>0</v>
      </c>
      <c r="V671" s="3">
        <v>1</v>
      </c>
      <c r="W671" s="3">
        <v>0</v>
      </c>
      <c r="X671" s="3">
        <v>0</v>
      </c>
      <c r="Y671" s="17">
        <v>1</v>
      </c>
    </row>
    <row r="672" spans="1:25" x14ac:dyDescent="0.3">
      <c r="A672" s="40" t="s">
        <v>917</v>
      </c>
      <c r="B672" s="40" t="s">
        <v>4</v>
      </c>
      <c r="C672" s="40">
        <v>6</v>
      </c>
      <c r="D672" s="41">
        <f t="shared" si="45"/>
        <v>9.0329884739067079E-6</v>
      </c>
      <c r="E672" s="42">
        <f t="shared" si="47"/>
        <v>0.99662166231075466</v>
      </c>
      <c r="G672" s="40" t="s">
        <v>917</v>
      </c>
      <c r="H672" s="40" t="s">
        <v>4</v>
      </c>
      <c r="I672" s="40">
        <f>IFERROR(VLOOKUP($G672,'CH2015'!$A$3:$C$1897,3,FALSE),0)</f>
        <v>0</v>
      </c>
      <c r="J672" s="3">
        <f>IFERROR(VLOOKUP($G672,'CH2016'!$A$3:$C$1897,3,FALSE),0)</f>
        <v>0</v>
      </c>
      <c r="K672" s="3">
        <f>IFERROR(VLOOKUP($G672,'CH2017'!$A$3:$C$1897,3,FALSE),0)</f>
        <v>0</v>
      </c>
      <c r="L672" s="3">
        <f>IFERROR(VLOOKUP($G672,'CH2018'!$A$3:$C$1897,3,FALSE),0)</f>
        <v>0</v>
      </c>
      <c r="M672" s="3">
        <f>IFERROR(VLOOKUP($G672,'CH2019'!$A$3:$C$1897,3,FALSE),0)</f>
        <v>0</v>
      </c>
      <c r="N672" s="3">
        <f>IFERROR(VLOOKUP($G672,'CH2020'!$A$3:$C$1897,3,FALSE),0)</f>
        <v>0</v>
      </c>
      <c r="O672" s="17">
        <f t="shared" si="46"/>
        <v>0</v>
      </c>
      <c r="Q672" s="40" t="s">
        <v>1148</v>
      </c>
      <c r="R672" s="40" t="s">
        <v>4</v>
      </c>
      <c r="S672" s="40">
        <v>0</v>
      </c>
      <c r="T672" s="3">
        <v>0</v>
      </c>
      <c r="U672" s="3">
        <v>1</v>
      </c>
      <c r="V672" s="3">
        <v>0</v>
      </c>
      <c r="W672" s="3">
        <v>0</v>
      </c>
      <c r="X672" s="3">
        <v>0</v>
      </c>
      <c r="Y672" s="17">
        <v>1</v>
      </c>
    </row>
    <row r="673" spans="1:25" x14ac:dyDescent="0.3">
      <c r="A673" s="40" t="s">
        <v>364</v>
      </c>
      <c r="B673" s="40" t="s">
        <v>4</v>
      </c>
      <c r="C673" s="40">
        <v>6</v>
      </c>
      <c r="D673" s="41">
        <f t="shared" si="45"/>
        <v>9.0329884739067079E-6</v>
      </c>
      <c r="E673" s="42">
        <f t="shared" si="47"/>
        <v>0.99663069529922854</v>
      </c>
      <c r="G673" s="40" t="s">
        <v>364</v>
      </c>
      <c r="H673" s="40" t="s">
        <v>4</v>
      </c>
      <c r="I673" s="40">
        <f>IFERROR(VLOOKUP($G673,'CH2015'!$A$3:$C$1897,3,FALSE),0)</f>
        <v>0</v>
      </c>
      <c r="J673" s="3">
        <f>IFERROR(VLOOKUP($G673,'CH2016'!$A$3:$C$1897,3,FALSE),0)</f>
        <v>0</v>
      </c>
      <c r="K673" s="3">
        <f>IFERROR(VLOOKUP($G673,'CH2017'!$A$3:$C$1897,3,FALSE),0)</f>
        <v>0</v>
      </c>
      <c r="L673" s="3">
        <f>IFERROR(VLOOKUP($G673,'CH2018'!$A$3:$C$1897,3,FALSE),0)</f>
        <v>0</v>
      </c>
      <c r="M673" s="3">
        <f>IFERROR(VLOOKUP($G673,'CH2019'!$A$3:$C$1897,3,FALSE),0)</f>
        <v>0</v>
      </c>
      <c r="N673" s="3">
        <f>IFERROR(VLOOKUP($G673,'CH2020'!$A$3:$C$1897,3,FALSE),0)</f>
        <v>0</v>
      </c>
      <c r="O673" s="17">
        <f t="shared" si="46"/>
        <v>0</v>
      </c>
      <c r="Q673" s="40" t="s">
        <v>703</v>
      </c>
      <c r="R673" s="40" t="s">
        <v>4</v>
      </c>
      <c r="S673" s="40">
        <v>0</v>
      </c>
      <c r="T673" s="3">
        <v>0</v>
      </c>
      <c r="U673" s="3">
        <v>1</v>
      </c>
      <c r="V673" s="3">
        <v>0</v>
      </c>
      <c r="W673" s="3">
        <v>0</v>
      </c>
      <c r="X673" s="3">
        <v>0</v>
      </c>
      <c r="Y673" s="17">
        <v>1</v>
      </c>
    </row>
    <row r="674" spans="1:25" x14ac:dyDescent="0.3">
      <c r="A674" s="40" t="s">
        <v>368</v>
      </c>
      <c r="B674" s="40" t="s">
        <v>4</v>
      </c>
      <c r="C674" s="40">
        <v>6</v>
      </c>
      <c r="D674" s="41">
        <f t="shared" si="45"/>
        <v>9.0329884739067079E-6</v>
      </c>
      <c r="E674" s="42">
        <f t="shared" si="47"/>
        <v>0.99663972828770242</v>
      </c>
      <c r="G674" s="40" t="s">
        <v>368</v>
      </c>
      <c r="H674" s="40" t="s">
        <v>4</v>
      </c>
      <c r="I674" s="40">
        <f>IFERROR(VLOOKUP($G674,'CH2015'!$A$3:$C$1897,3,FALSE),0)</f>
        <v>0</v>
      </c>
      <c r="J674" s="3">
        <f>IFERROR(VLOOKUP($G674,'CH2016'!$A$3:$C$1897,3,FALSE),0)</f>
        <v>0</v>
      </c>
      <c r="K674" s="3">
        <f>IFERROR(VLOOKUP($G674,'CH2017'!$A$3:$C$1897,3,FALSE),0)</f>
        <v>0</v>
      </c>
      <c r="L674" s="3">
        <f>IFERROR(VLOOKUP($G674,'CH2018'!$A$3:$C$1897,3,FALSE),0)</f>
        <v>0</v>
      </c>
      <c r="M674" s="3">
        <f>IFERROR(VLOOKUP($G674,'CH2019'!$A$3:$C$1897,3,FALSE),0)</f>
        <v>0</v>
      </c>
      <c r="N674" s="3">
        <f>IFERROR(VLOOKUP($G674,'CH2020'!$A$3:$C$1897,3,FALSE),0)</f>
        <v>0</v>
      </c>
      <c r="O674" s="17">
        <f t="shared" si="46"/>
        <v>0</v>
      </c>
      <c r="Q674" s="40" t="s">
        <v>1194</v>
      </c>
      <c r="R674" s="40" t="s">
        <v>4</v>
      </c>
      <c r="S674" s="40">
        <v>0</v>
      </c>
      <c r="T674" s="3">
        <v>0</v>
      </c>
      <c r="U674" s="3">
        <v>0</v>
      </c>
      <c r="V674" s="3">
        <v>0</v>
      </c>
      <c r="W674" s="3">
        <v>1</v>
      </c>
      <c r="X674" s="3">
        <v>0</v>
      </c>
      <c r="Y674" s="17">
        <v>1</v>
      </c>
    </row>
    <row r="675" spans="1:25" x14ac:dyDescent="0.3">
      <c r="A675" s="40" t="s">
        <v>922</v>
      </c>
      <c r="B675" s="40" t="s">
        <v>4</v>
      </c>
      <c r="C675" s="40">
        <v>6</v>
      </c>
      <c r="D675" s="41">
        <f t="shared" si="45"/>
        <v>9.0329884739067079E-6</v>
      </c>
      <c r="E675" s="42">
        <f t="shared" si="47"/>
        <v>0.9966487612761763</v>
      </c>
      <c r="G675" s="40" t="s">
        <v>922</v>
      </c>
      <c r="H675" s="40" t="s">
        <v>4</v>
      </c>
      <c r="I675" s="40">
        <f>IFERROR(VLOOKUP($G675,'CH2015'!$A$3:$C$1897,3,FALSE),0)</f>
        <v>0</v>
      </c>
      <c r="J675" s="3">
        <f>IFERROR(VLOOKUP($G675,'CH2016'!$A$3:$C$1897,3,FALSE),0)</f>
        <v>0</v>
      </c>
      <c r="K675" s="3">
        <f>IFERROR(VLOOKUP($G675,'CH2017'!$A$3:$C$1897,3,FALSE),0)</f>
        <v>0</v>
      </c>
      <c r="L675" s="3">
        <f>IFERROR(VLOOKUP($G675,'CH2018'!$A$3:$C$1897,3,FALSE),0)</f>
        <v>0</v>
      </c>
      <c r="M675" s="3">
        <f>IFERROR(VLOOKUP($G675,'CH2019'!$A$3:$C$1897,3,FALSE),0)</f>
        <v>0</v>
      </c>
      <c r="N675" s="3">
        <f>IFERROR(VLOOKUP($G675,'CH2020'!$A$3:$C$1897,3,FALSE),0)</f>
        <v>0</v>
      </c>
      <c r="O675" s="17">
        <f t="shared" si="46"/>
        <v>0</v>
      </c>
      <c r="Q675" s="40" t="s">
        <v>1711</v>
      </c>
      <c r="R675" s="40" t="s">
        <v>4</v>
      </c>
      <c r="S675" s="40">
        <v>0</v>
      </c>
      <c r="T675" s="3">
        <v>0</v>
      </c>
      <c r="U675" s="3">
        <v>0</v>
      </c>
      <c r="V675" s="3">
        <v>0</v>
      </c>
      <c r="W675" s="3">
        <v>1</v>
      </c>
      <c r="X675" s="3">
        <v>0</v>
      </c>
      <c r="Y675" s="17">
        <v>1</v>
      </c>
    </row>
    <row r="676" spans="1:25" x14ac:dyDescent="0.3">
      <c r="A676" s="40" t="s">
        <v>488</v>
      </c>
      <c r="B676" s="40" t="s">
        <v>4</v>
      </c>
      <c r="C676" s="40">
        <v>6</v>
      </c>
      <c r="D676" s="41">
        <f t="shared" si="45"/>
        <v>9.0329884739067079E-6</v>
      </c>
      <c r="E676" s="42">
        <f t="shared" si="47"/>
        <v>0.99665779426465018</v>
      </c>
      <c r="G676" s="40" t="s">
        <v>488</v>
      </c>
      <c r="H676" s="40" t="s">
        <v>4</v>
      </c>
      <c r="I676" s="40">
        <f>IFERROR(VLOOKUP($G676,'CH2015'!$A$3:$C$1897,3,FALSE),0)</f>
        <v>0</v>
      </c>
      <c r="J676" s="3">
        <f>IFERROR(VLOOKUP($G676,'CH2016'!$A$3:$C$1897,3,FALSE),0)</f>
        <v>0</v>
      </c>
      <c r="K676" s="3">
        <f>IFERROR(VLOOKUP($G676,'CH2017'!$A$3:$C$1897,3,FALSE),0)</f>
        <v>0</v>
      </c>
      <c r="L676" s="3">
        <f>IFERROR(VLOOKUP($G676,'CH2018'!$A$3:$C$1897,3,FALSE),0)</f>
        <v>0</v>
      </c>
      <c r="M676" s="3">
        <f>IFERROR(VLOOKUP($G676,'CH2019'!$A$3:$C$1897,3,FALSE),0)</f>
        <v>0</v>
      </c>
      <c r="N676" s="3">
        <f>IFERROR(VLOOKUP($G676,'CH2020'!$A$3:$C$1897,3,FALSE),0)</f>
        <v>0</v>
      </c>
      <c r="O676" s="17">
        <f t="shared" si="46"/>
        <v>0</v>
      </c>
      <c r="Q676" s="40" t="s">
        <v>1199</v>
      </c>
      <c r="R676" s="40" t="s">
        <v>4</v>
      </c>
      <c r="S676" s="40">
        <v>0</v>
      </c>
      <c r="T676" s="3">
        <v>0</v>
      </c>
      <c r="U676" s="3">
        <v>1</v>
      </c>
      <c r="V676" s="3">
        <v>0</v>
      </c>
      <c r="W676" s="3">
        <v>0</v>
      </c>
      <c r="X676" s="3">
        <v>0</v>
      </c>
      <c r="Y676" s="17">
        <v>1</v>
      </c>
    </row>
    <row r="677" spans="1:25" x14ac:dyDescent="0.3">
      <c r="A677" s="40" t="s">
        <v>825</v>
      </c>
      <c r="B677" s="40" t="s">
        <v>4</v>
      </c>
      <c r="C677" s="40">
        <v>6</v>
      </c>
      <c r="D677" s="41">
        <f t="shared" si="45"/>
        <v>9.0329884739067079E-6</v>
      </c>
      <c r="E677" s="42">
        <f t="shared" si="47"/>
        <v>0.99666682725312405</v>
      </c>
      <c r="G677" s="40" t="s">
        <v>825</v>
      </c>
      <c r="H677" s="40" t="s">
        <v>4</v>
      </c>
      <c r="I677" s="40">
        <f>IFERROR(VLOOKUP($G677,'CH2015'!$A$3:$C$1897,3,FALSE),0)</f>
        <v>0</v>
      </c>
      <c r="J677" s="3">
        <f>IFERROR(VLOOKUP($G677,'CH2016'!$A$3:$C$1897,3,FALSE),0)</f>
        <v>0</v>
      </c>
      <c r="K677" s="3">
        <f>IFERROR(VLOOKUP($G677,'CH2017'!$A$3:$C$1897,3,FALSE),0)</f>
        <v>0</v>
      </c>
      <c r="L677" s="3">
        <f>IFERROR(VLOOKUP($G677,'CH2018'!$A$3:$C$1897,3,FALSE),0)</f>
        <v>0</v>
      </c>
      <c r="M677" s="3">
        <f>IFERROR(VLOOKUP($G677,'CH2019'!$A$3:$C$1897,3,FALSE),0)</f>
        <v>0</v>
      </c>
      <c r="N677" s="3">
        <f>IFERROR(VLOOKUP($G677,'CH2020'!$A$3:$C$1897,3,FALSE),0)</f>
        <v>0</v>
      </c>
      <c r="O677" s="17">
        <f t="shared" si="46"/>
        <v>0</v>
      </c>
      <c r="Q677" s="40" t="s">
        <v>1109</v>
      </c>
      <c r="R677" s="40" t="s">
        <v>4</v>
      </c>
      <c r="S677" s="40">
        <v>0</v>
      </c>
      <c r="T677" s="3">
        <v>0</v>
      </c>
      <c r="U677" s="3">
        <v>0</v>
      </c>
      <c r="V677" s="3">
        <v>0</v>
      </c>
      <c r="W677" s="3">
        <v>0</v>
      </c>
      <c r="X677" s="3">
        <v>1</v>
      </c>
      <c r="Y677" s="17">
        <v>1</v>
      </c>
    </row>
    <row r="678" spans="1:25" x14ac:dyDescent="0.3">
      <c r="A678" s="40" t="s">
        <v>288</v>
      </c>
      <c r="B678" s="40" t="s">
        <v>4</v>
      </c>
      <c r="C678" s="40">
        <v>6</v>
      </c>
      <c r="D678" s="41">
        <f t="shared" si="45"/>
        <v>9.0329884739067079E-6</v>
      </c>
      <c r="E678" s="42">
        <f t="shared" si="47"/>
        <v>0.99667586024159793</v>
      </c>
      <c r="G678" s="40" t="s">
        <v>288</v>
      </c>
      <c r="H678" s="40" t="s">
        <v>4</v>
      </c>
      <c r="I678" s="40">
        <f>IFERROR(VLOOKUP($G678,'CH2015'!$A$3:$C$1897,3,FALSE),0)</f>
        <v>0</v>
      </c>
      <c r="J678" s="3">
        <f>IFERROR(VLOOKUP($G678,'CH2016'!$A$3:$C$1897,3,FALSE),0)</f>
        <v>0</v>
      </c>
      <c r="K678" s="3">
        <f>IFERROR(VLOOKUP($G678,'CH2017'!$A$3:$C$1897,3,FALSE),0)</f>
        <v>1</v>
      </c>
      <c r="L678" s="3">
        <f>IFERROR(VLOOKUP($G678,'CH2018'!$A$3:$C$1897,3,FALSE),0)</f>
        <v>1</v>
      </c>
      <c r="M678" s="3">
        <f>IFERROR(VLOOKUP($G678,'CH2019'!$A$3:$C$1897,3,FALSE),0)</f>
        <v>0</v>
      </c>
      <c r="N678" s="3">
        <f>IFERROR(VLOOKUP($G678,'CH2020'!$A$3:$C$1897,3,FALSE),0)</f>
        <v>0</v>
      </c>
      <c r="O678" s="17">
        <f t="shared" si="46"/>
        <v>2</v>
      </c>
      <c r="Q678" s="40" t="s">
        <v>1284</v>
      </c>
      <c r="R678" s="40" t="s">
        <v>4</v>
      </c>
      <c r="S678" s="40">
        <v>0</v>
      </c>
      <c r="T678" s="3">
        <v>0</v>
      </c>
      <c r="U678" s="3">
        <v>0</v>
      </c>
      <c r="V678" s="3">
        <v>0</v>
      </c>
      <c r="W678" s="3">
        <v>1</v>
      </c>
      <c r="X678" s="3">
        <v>0</v>
      </c>
      <c r="Y678" s="17">
        <v>1</v>
      </c>
    </row>
    <row r="679" spans="1:25" x14ac:dyDescent="0.3">
      <c r="A679" s="40" t="s">
        <v>840</v>
      </c>
      <c r="B679" s="40" t="s">
        <v>4</v>
      </c>
      <c r="C679" s="40">
        <v>6</v>
      </c>
      <c r="D679" s="41">
        <f t="shared" si="45"/>
        <v>9.0329884739067079E-6</v>
      </c>
      <c r="E679" s="42">
        <f t="shared" si="47"/>
        <v>0.99668489323007181</v>
      </c>
      <c r="G679" s="40" t="s">
        <v>840</v>
      </c>
      <c r="H679" s="40" t="s">
        <v>4</v>
      </c>
      <c r="I679" s="40">
        <f>IFERROR(VLOOKUP($G679,'CH2015'!$A$3:$C$1897,3,FALSE),0)</f>
        <v>0</v>
      </c>
      <c r="J679" s="3">
        <f>IFERROR(VLOOKUP($G679,'CH2016'!$A$3:$C$1897,3,FALSE),0)</f>
        <v>0</v>
      </c>
      <c r="K679" s="3">
        <f>IFERROR(VLOOKUP($G679,'CH2017'!$A$3:$C$1897,3,FALSE),0)</f>
        <v>0</v>
      </c>
      <c r="L679" s="3">
        <f>IFERROR(VLOOKUP($G679,'CH2018'!$A$3:$C$1897,3,FALSE),0)</f>
        <v>0</v>
      </c>
      <c r="M679" s="3">
        <f>IFERROR(VLOOKUP($G679,'CH2019'!$A$3:$C$1897,3,FALSE),0)</f>
        <v>0</v>
      </c>
      <c r="N679" s="3">
        <f>IFERROR(VLOOKUP($G679,'CH2020'!$A$3:$C$1897,3,FALSE),0)</f>
        <v>0</v>
      </c>
      <c r="O679" s="17">
        <f t="shared" si="46"/>
        <v>0</v>
      </c>
      <c r="Q679" s="40" t="s">
        <v>258</v>
      </c>
      <c r="R679" s="40" t="s">
        <v>4</v>
      </c>
      <c r="S679" s="40">
        <v>0</v>
      </c>
      <c r="T679" s="3">
        <v>0</v>
      </c>
      <c r="U679" s="3">
        <v>0</v>
      </c>
      <c r="V679" s="3">
        <v>0</v>
      </c>
      <c r="W679" s="3">
        <v>1</v>
      </c>
      <c r="X679" s="3">
        <v>0</v>
      </c>
      <c r="Y679" s="17">
        <v>1</v>
      </c>
    </row>
    <row r="680" spans="1:25" x14ac:dyDescent="0.3">
      <c r="A680" s="40" t="s">
        <v>594</v>
      </c>
      <c r="B680" s="40" t="s">
        <v>4</v>
      </c>
      <c r="C680" s="40">
        <v>6</v>
      </c>
      <c r="D680" s="41">
        <f t="shared" si="45"/>
        <v>9.0329884739067079E-6</v>
      </c>
      <c r="E680" s="42">
        <f t="shared" si="47"/>
        <v>0.99669392621854569</v>
      </c>
      <c r="G680" s="40" t="s">
        <v>594</v>
      </c>
      <c r="H680" s="40" t="s">
        <v>4</v>
      </c>
      <c r="I680" s="40">
        <f>IFERROR(VLOOKUP($G680,'CH2015'!$A$3:$C$1897,3,FALSE),0)</f>
        <v>0</v>
      </c>
      <c r="J680" s="3">
        <f>IFERROR(VLOOKUP($G680,'CH2016'!$A$3:$C$1897,3,FALSE),0)</f>
        <v>0</v>
      </c>
      <c r="K680" s="3">
        <f>IFERROR(VLOOKUP($G680,'CH2017'!$A$3:$C$1897,3,FALSE),0)</f>
        <v>0</v>
      </c>
      <c r="L680" s="3">
        <f>IFERROR(VLOOKUP($G680,'CH2018'!$A$3:$C$1897,3,FALSE),0)</f>
        <v>0</v>
      </c>
      <c r="M680" s="3">
        <f>IFERROR(VLOOKUP($G680,'CH2019'!$A$3:$C$1897,3,FALSE),0)</f>
        <v>0</v>
      </c>
      <c r="N680" s="3">
        <f>IFERROR(VLOOKUP($G680,'CH2020'!$A$3:$C$1897,3,FALSE),0)</f>
        <v>0</v>
      </c>
      <c r="O680" s="17">
        <f t="shared" si="46"/>
        <v>0</v>
      </c>
      <c r="Q680" s="40" t="s">
        <v>950</v>
      </c>
      <c r="R680" s="40" t="s">
        <v>4</v>
      </c>
      <c r="S680" s="40">
        <v>0</v>
      </c>
      <c r="T680" s="3">
        <v>0</v>
      </c>
      <c r="U680" s="3">
        <v>0</v>
      </c>
      <c r="V680" s="3">
        <v>0</v>
      </c>
      <c r="W680" s="3">
        <v>1</v>
      </c>
      <c r="X680" s="3">
        <v>0</v>
      </c>
      <c r="Y680" s="17">
        <v>1</v>
      </c>
    </row>
    <row r="681" spans="1:25" x14ac:dyDescent="0.3">
      <c r="A681" s="40" t="s">
        <v>343</v>
      </c>
      <c r="B681" s="40" t="s">
        <v>4</v>
      </c>
      <c r="C681" s="40">
        <v>6</v>
      </c>
      <c r="D681" s="41">
        <f t="shared" si="45"/>
        <v>9.0329884739067079E-6</v>
      </c>
      <c r="E681" s="42">
        <f t="shared" si="47"/>
        <v>0.99670295920701957</v>
      </c>
      <c r="G681" s="40" t="s">
        <v>343</v>
      </c>
      <c r="H681" s="40" t="s">
        <v>4</v>
      </c>
      <c r="I681" s="40">
        <f>IFERROR(VLOOKUP($G681,'CH2015'!$A$3:$C$1897,3,FALSE),0)</f>
        <v>0</v>
      </c>
      <c r="J681" s="3">
        <f>IFERROR(VLOOKUP($G681,'CH2016'!$A$3:$C$1897,3,FALSE),0)</f>
        <v>0</v>
      </c>
      <c r="K681" s="3">
        <f>IFERROR(VLOOKUP($G681,'CH2017'!$A$3:$C$1897,3,FALSE),0)</f>
        <v>0</v>
      </c>
      <c r="L681" s="3">
        <f>IFERROR(VLOOKUP($G681,'CH2018'!$A$3:$C$1897,3,FALSE),0)</f>
        <v>0</v>
      </c>
      <c r="M681" s="3">
        <f>IFERROR(VLOOKUP($G681,'CH2019'!$A$3:$C$1897,3,FALSE),0)</f>
        <v>0</v>
      </c>
      <c r="N681" s="3">
        <f>IFERROR(VLOOKUP($G681,'CH2020'!$A$3:$C$1897,3,FALSE),0)</f>
        <v>0</v>
      </c>
      <c r="O681" s="17">
        <f t="shared" si="46"/>
        <v>0</v>
      </c>
      <c r="Q681" s="40" t="s">
        <v>1032</v>
      </c>
      <c r="R681" s="40" t="s">
        <v>4</v>
      </c>
      <c r="S681" s="40">
        <v>0</v>
      </c>
      <c r="T681" s="3">
        <v>1</v>
      </c>
      <c r="U681" s="3">
        <v>0</v>
      </c>
      <c r="V681" s="3">
        <v>0</v>
      </c>
      <c r="W681" s="3">
        <v>0</v>
      </c>
      <c r="X681" s="3">
        <v>0</v>
      </c>
      <c r="Y681" s="17">
        <v>1</v>
      </c>
    </row>
    <row r="682" spans="1:25" x14ac:dyDescent="0.3">
      <c r="A682" s="40" t="s">
        <v>850</v>
      </c>
      <c r="B682" s="40" t="s">
        <v>4</v>
      </c>
      <c r="C682" s="40">
        <v>6</v>
      </c>
      <c r="D682" s="41">
        <f t="shared" si="45"/>
        <v>9.0329884739067079E-6</v>
      </c>
      <c r="E682" s="42">
        <f t="shared" si="47"/>
        <v>0.99671199219549345</v>
      </c>
      <c r="G682" s="40" t="s">
        <v>850</v>
      </c>
      <c r="H682" s="40" t="s">
        <v>4</v>
      </c>
      <c r="I682" s="40">
        <f>IFERROR(VLOOKUP($G682,'CH2015'!$A$3:$C$1897,3,FALSE),0)</f>
        <v>0</v>
      </c>
      <c r="J682" s="3">
        <f>IFERROR(VLOOKUP($G682,'CH2016'!$A$3:$C$1897,3,FALSE),0)</f>
        <v>0</v>
      </c>
      <c r="K682" s="3">
        <f>IFERROR(VLOOKUP($G682,'CH2017'!$A$3:$C$1897,3,FALSE),0)</f>
        <v>0</v>
      </c>
      <c r="L682" s="3">
        <f>IFERROR(VLOOKUP($G682,'CH2018'!$A$3:$C$1897,3,FALSE),0)</f>
        <v>0</v>
      </c>
      <c r="M682" s="3">
        <f>IFERROR(VLOOKUP($G682,'CH2019'!$A$3:$C$1897,3,FALSE),0)</f>
        <v>0</v>
      </c>
      <c r="N682" s="3">
        <f>IFERROR(VLOOKUP($G682,'CH2020'!$A$3:$C$1897,3,FALSE),0)</f>
        <v>0</v>
      </c>
      <c r="O682" s="17">
        <f t="shared" si="46"/>
        <v>0</v>
      </c>
      <c r="Q682" s="40" t="s">
        <v>1010</v>
      </c>
      <c r="R682" s="40" t="s">
        <v>4</v>
      </c>
      <c r="S682" s="40">
        <v>0</v>
      </c>
      <c r="T682" s="3">
        <v>0</v>
      </c>
      <c r="U682" s="3">
        <v>1</v>
      </c>
      <c r="V682" s="3">
        <v>0</v>
      </c>
      <c r="W682" s="3">
        <v>0</v>
      </c>
      <c r="X682" s="3">
        <v>0</v>
      </c>
      <c r="Y682" s="17">
        <v>1</v>
      </c>
    </row>
    <row r="683" spans="1:25" x14ac:dyDescent="0.3">
      <c r="A683" s="40" t="s">
        <v>899</v>
      </c>
      <c r="B683" s="40" t="s">
        <v>4</v>
      </c>
      <c r="C683" s="40">
        <v>6</v>
      </c>
      <c r="D683" s="41">
        <f t="shared" si="45"/>
        <v>9.0329884739067079E-6</v>
      </c>
      <c r="E683" s="42">
        <f t="shared" si="47"/>
        <v>0.99672102518396732</v>
      </c>
      <c r="G683" s="40" t="s">
        <v>899</v>
      </c>
      <c r="H683" s="40" t="s">
        <v>4</v>
      </c>
      <c r="I683" s="40">
        <f>IFERROR(VLOOKUP($G683,'CH2015'!$A$3:$C$1897,3,FALSE),0)</f>
        <v>0</v>
      </c>
      <c r="J683" s="3">
        <f>IFERROR(VLOOKUP($G683,'CH2016'!$A$3:$C$1897,3,FALSE),0)</f>
        <v>0</v>
      </c>
      <c r="K683" s="3">
        <f>IFERROR(VLOOKUP($G683,'CH2017'!$A$3:$C$1897,3,FALSE),0)</f>
        <v>0</v>
      </c>
      <c r="L683" s="3">
        <f>IFERROR(VLOOKUP($G683,'CH2018'!$A$3:$C$1897,3,FALSE),0)</f>
        <v>0</v>
      </c>
      <c r="M683" s="3">
        <f>IFERROR(VLOOKUP($G683,'CH2019'!$A$3:$C$1897,3,FALSE),0)</f>
        <v>0</v>
      </c>
      <c r="N683" s="3">
        <f>IFERROR(VLOOKUP($G683,'CH2020'!$A$3:$C$1897,3,FALSE),0)</f>
        <v>0</v>
      </c>
      <c r="O683" s="17">
        <f t="shared" si="46"/>
        <v>0</v>
      </c>
      <c r="Q683" s="40" t="s">
        <v>1156</v>
      </c>
      <c r="R683" s="40" t="s">
        <v>4</v>
      </c>
      <c r="S683" s="40">
        <v>0</v>
      </c>
      <c r="T683" s="3">
        <v>0</v>
      </c>
      <c r="U683" s="3">
        <v>0</v>
      </c>
      <c r="V683" s="3">
        <v>0</v>
      </c>
      <c r="W683" s="3">
        <v>1</v>
      </c>
      <c r="X683" s="3">
        <v>0</v>
      </c>
      <c r="Y683" s="17">
        <v>1</v>
      </c>
    </row>
    <row r="684" spans="1:25" x14ac:dyDescent="0.3">
      <c r="A684" s="40" t="s">
        <v>822</v>
      </c>
      <c r="B684" s="40" t="s">
        <v>4</v>
      </c>
      <c r="C684" s="40">
        <v>6</v>
      </c>
      <c r="D684" s="41">
        <f t="shared" si="45"/>
        <v>9.0329884739067079E-6</v>
      </c>
      <c r="E684" s="42">
        <f t="shared" si="47"/>
        <v>0.9967300581724412</v>
      </c>
      <c r="G684" s="40" t="s">
        <v>822</v>
      </c>
      <c r="H684" s="40" t="s">
        <v>4</v>
      </c>
      <c r="I684" s="40">
        <f>IFERROR(VLOOKUP($G684,'CH2015'!$A$3:$C$1897,3,FALSE),0)</f>
        <v>0</v>
      </c>
      <c r="J684" s="3">
        <f>IFERROR(VLOOKUP($G684,'CH2016'!$A$3:$C$1897,3,FALSE),0)</f>
        <v>0</v>
      </c>
      <c r="K684" s="3">
        <f>IFERROR(VLOOKUP($G684,'CH2017'!$A$3:$C$1897,3,FALSE),0)</f>
        <v>0</v>
      </c>
      <c r="L684" s="3">
        <f>IFERROR(VLOOKUP($G684,'CH2018'!$A$3:$C$1897,3,FALSE),0)</f>
        <v>0</v>
      </c>
      <c r="M684" s="3">
        <f>IFERROR(VLOOKUP($G684,'CH2019'!$A$3:$C$1897,3,FALSE),0)</f>
        <v>0</v>
      </c>
      <c r="N684" s="3">
        <f>IFERROR(VLOOKUP($G684,'CH2020'!$A$3:$C$1897,3,FALSE),0)</f>
        <v>0</v>
      </c>
      <c r="O684" s="17">
        <f t="shared" si="46"/>
        <v>0</v>
      </c>
      <c r="Q684" s="40" t="s">
        <v>1123</v>
      </c>
      <c r="R684" s="40" t="s">
        <v>4</v>
      </c>
      <c r="S684" s="40">
        <v>0</v>
      </c>
      <c r="T684" s="3">
        <v>0</v>
      </c>
      <c r="U684" s="3">
        <v>1</v>
      </c>
      <c r="V684" s="3">
        <v>0</v>
      </c>
      <c r="W684" s="3">
        <v>0</v>
      </c>
      <c r="X684" s="3">
        <v>0</v>
      </c>
      <c r="Y684" s="17">
        <v>1</v>
      </c>
    </row>
    <row r="685" spans="1:25" x14ac:dyDescent="0.3">
      <c r="A685" s="40" t="s">
        <v>678</v>
      </c>
      <c r="B685" s="40" t="s">
        <v>4</v>
      </c>
      <c r="C685" s="40">
        <v>6</v>
      </c>
      <c r="D685" s="41">
        <f t="shared" si="45"/>
        <v>9.0329884739067079E-6</v>
      </c>
      <c r="E685" s="42">
        <f t="shared" si="47"/>
        <v>0.99673909116091508</v>
      </c>
      <c r="G685" s="40" t="s">
        <v>678</v>
      </c>
      <c r="H685" s="40" t="s">
        <v>4</v>
      </c>
      <c r="I685" s="40">
        <f>IFERROR(VLOOKUP($G685,'CH2015'!$A$3:$C$1897,3,FALSE),0)</f>
        <v>1</v>
      </c>
      <c r="J685" s="3">
        <f>IFERROR(VLOOKUP($G685,'CH2016'!$A$3:$C$1897,3,FALSE),0)</f>
        <v>0</v>
      </c>
      <c r="K685" s="3">
        <f>IFERROR(VLOOKUP($G685,'CH2017'!$A$3:$C$1897,3,FALSE),0)</f>
        <v>0</v>
      </c>
      <c r="L685" s="3">
        <f>IFERROR(VLOOKUP($G685,'CH2018'!$A$3:$C$1897,3,FALSE),0)</f>
        <v>1</v>
      </c>
      <c r="M685" s="3">
        <f>IFERROR(VLOOKUP($G685,'CH2019'!$A$3:$C$1897,3,FALSE),0)</f>
        <v>0</v>
      </c>
      <c r="N685" s="3">
        <f>IFERROR(VLOOKUP($G685,'CH2020'!$A$3:$C$1897,3,FALSE),0)</f>
        <v>0</v>
      </c>
      <c r="O685" s="17">
        <f t="shared" si="46"/>
        <v>2</v>
      </c>
      <c r="Q685" s="40" t="s">
        <v>1184</v>
      </c>
      <c r="R685" s="40" t="s">
        <v>4</v>
      </c>
      <c r="S685" s="40">
        <v>1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17">
        <v>1</v>
      </c>
    </row>
    <row r="686" spans="1:25" x14ac:dyDescent="0.3">
      <c r="A686" s="40" t="s">
        <v>929</v>
      </c>
      <c r="B686" s="40" t="s">
        <v>4</v>
      </c>
      <c r="C686" s="40">
        <v>6</v>
      </c>
      <c r="D686" s="41">
        <f t="shared" si="45"/>
        <v>9.0329884739067079E-6</v>
      </c>
      <c r="E686" s="42">
        <f t="shared" si="47"/>
        <v>0.99674812414938896</v>
      </c>
      <c r="G686" s="40" t="s">
        <v>929</v>
      </c>
      <c r="H686" s="40" t="s">
        <v>4</v>
      </c>
      <c r="I686" s="40">
        <f>IFERROR(VLOOKUP($G686,'CH2015'!$A$3:$C$1897,3,FALSE),0)</f>
        <v>0</v>
      </c>
      <c r="J686" s="3">
        <f>IFERROR(VLOOKUP($G686,'CH2016'!$A$3:$C$1897,3,FALSE),0)</f>
        <v>0</v>
      </c>
      <c r="K686" s="3">
        <f>IFERROR(VLOOKUP($G686,'CH2017'!$A$3:$C$1897,3,FALSE),0)</f>
        <v>0</v>
      </c>
      <c r="L686" s="3">
        <f>IFERROR(VLOOKUP($G686,'CH2018'!$A$3:$C$1897,3,FALSE),0)</f>
        <v>0</v>
      </c>
      <c r="M686" s="3">
        <f>IFERROR(VLOOKUP($G686,'CH2019'!$A$3:$C$1897,3,FALSE),0)</f>
        <v>0</v>
      </c>
      <c r="N686" s="3">
        <f>IFERROR(VLOOKUP($G686,'CH2020'!$A$3:$C$1897,3,FALSE),0)</f>
        <v>1</v>
      </c>
      <c r="O686" s="17">
        <f t="shared" si="46"/>
        <v>1</v>
      </c>
      <c r="Q686" s="40" t="s">
        <v>1228</v>
      </c>
      <c r="R686" s="40" t="s">
        <v>4</v>
      </c>
      <c r="S686" s="40">
        <v>0</v>
      </c>
      <c r="T686" s="3">
        <v>0</v>
      </c>
      <c r="U686" s="3">
        <v>0</v>
      </c>
      <c r="V686" s="3">
        <v>0</v>
      </c>
      <c r="W686" s="3">
        <v>0</v>
      </c>
      <c r="X686" s="3">
        <v>1</v>
      </c>
      <c r="Y686" s="17">
        <v>1</v>
      </c>
    </row>
    <row r="687" spans="1:25" x14ac:dyDescent="0.3">
      <c r="A687" s="40" t="s">
        <v>453</v>
      </c>
      <c r="B687" s="40" t="s">
        <v>4</v>
      </c>
      <c r="C687" s="40">
        <v>6</v>
      </c>
      <c r="D687" s="41">
        <f t="shared" si="45"/>
        <v>9.0329884739067079E-6</v>
      </c>
      <c r="E687" s="42">
        <f t="shared" si="47"/>
        <v>0.99675715713786284</v>
      </c>
      <c r="G687" s="40" t="s">
        <v>453</v>
      </c>
      <c r="H687" s="40" t="s">
        <v>4</v>
      </c>
      <c r="I687" s="40">
        <f>IFERROR(VLOOKUP($G687,'CH2015'!$A$3:$C$1897,3,FALSE),0)</f>
        <v>0</v>
      </c>
      <c r="J687" s="3">
        <f>IFERROR(VLOOKUP($G687,'CH2016'!$A$3:$C$1897,3,FALSE),0)</f>
        <v>0</v>
      </c>
      <c r="K687" s="3">
        <f>IFERROR(VLOOKUP($G687,'CH2017'!$A$3:$C$1897,3,FALSE),0)</f>
        <v>0</v>
      </c>
      <c r="L687" s="3">
        <f>IFERROR(VLOOKUP($G687,'CH2018'!$A$3:$C$1897,3,FALSE),0)</f>
        <v>0</v>
      </c>
      <c r="M687" s="3">
        <f>IFERROR(VLOOKUP($G687,'CH2019'!$A$3:$C$1897,3,FALSE),0)</f>
        <v>0</v>
      </c>
      <c r="N687" s="3">
        <f>IFERROR(VLOOKUP($G687,'CH2020'!$A$3:$C$1897,3,FALSE),0)</f>
        <v>0</v>
      </c>
      <c r="O687" s="17">
        <f t="shared" si="46"/>
        <v>0</v>
      </c>
      <c r="Q687" s="40" t="s">
        <v>965</v>
      </c>
      <c r="R687" s="40" t="s">
        <v>4</v>
      </c>
      <c r="S687" s="40">
        <v>0</v>
      </c>
      <c r="T687" s="3">
        <v>0</v>
      </c>
      <c r="U687" s="3">
        <v>0</v>
      </c>
      <c r="V687" s="3">
        <v>1</v>
      </c>
      <c r="W687" s="3">
        <v>0</v>
      </c>
      <c r="X687" s="3">
        <v>0</v>
      </c>
      <c r="Y687" s="17">
        <v>1</v>
      </c>
    </row>
    <row r="688" spans="1:25" x14ac:dyDescent="0.3">
      <c r="A688" s="40" t="s">
        <v>800</v>
      </c>
      <c r="B688" s="40" t="s">
        <v>4</v>
      </c>
      <c r="C688" s="40">
        <v>6</v>
      </c>
      <c r="D688" s="41">
        <f t="shared" si="45"/>
        <v>9.0329884739067079E-6</v>
      </c>
      <c r="E688" s="42">
        <f t="shared" si="47"/>
        <v>0.99676619012633672</v>
      </c>
      <c r="G688" s="40" t="s">
        <v>800</v>
      </c>
      <c r="H688" s="40" t="s">
        <v>4</v>
      </c>
      <c r="I688" s="40">
        <f>IFERROR(VLOOKUP($G688,'CH2015'!$A$3:$C$1897,3,FALSE),0)</f>
        <v>0</v>
      </c>
      <c r="J688" s="3">
        <f>IFERROR(VLOOKUP($G688,'CH2016'!$A$3:$C$1897,3,FALSE),0)</f>
        <v>0</v>
      </c>
      <c r="K688" s="3">
        <f>IFERROR(VLOOKUP($G688,'CH2017'!$A$3:$C$1897,3,FALSE),0)</f>
        <v>0</v>
      </c>
      <c r="L688" s="3">
        <f>IFERROR(VLOOKUP($G688,'CH2018'!$A$3:$C$1897,3,FALSE),0)</f>
        <v>0</v>
      </c>
      <c r="M688" s="3">
        <f>IFERROR(VLOOKUP($G688,'CH2019'!$A$3:$C$1897,3,FALSE),0)</f>
        <v>0</v>
      </c>
      <c r="N688" s="3">
        <f>IFERROR(VLOOKUP($G688,'CH2020'!$A$3:$C$1897,3,FALSE),0)</f>
        <v>0</v>
      </c>
      <c r="O688" s="17">
        <f t="shared" si="46"/>
        <v>0</v>
      </c>
      <c r="Q688" s="40" t="s">
        <v>779</v>
      </c>
      <c r="R688" s="40" t="s">
        <v>4</v>
      </c>
      <c r="S688" s="40">
        <v>0</v>
      </c>
      <c r="T688" s="3">
        <v>1</v>
      </c>
      <c r="U688" s="3">
        <v>0</v>
      </c>
      <c r="V688" s="3">
        <v>0</v>
      </c>
      <c r="W688" s="3">
        <v>0</v>
      </c>
      <c r="X688" s="3">
        <v>0</v>
      </c>
      <c r="Y688" s="17">
        <v>1</v>
      </c>
    </row>
    <row r="689" spans="1:25" x14ac:dyDescent="0.3">
      <c r="A689" s="40" t="s">
        <v>944</v>
      </c>
      <c r="B689" s="40" t="s">
        <v>4</v>
      </c>
      <c r="C689" s="40">
        <v>6</v>
      </c>
      <c r="D689" s="41">
        <f t="shared" si="45"/>
        <v>9.0329884739067079E-6</v>
      </c>
      <c r="E689" s="42">
        <f t="shared" si="47"/>
        <v>0.99677522311481059</v>
      </c>
      <c r="G689" s="40" t="s">
        <v>944</v>
      </c>
      <c r="H689" s="40" t="s">
        <v>4</v>
      </c>
      <c r="I689" s="40">
        <f>IFERROR(VLOOKUP($G689,'CH2015'!$A$3:$C$1897,3,FALSE),0)</f>
        <v>0</v>
      </c>
      <c r="J689" s="3">
        <f>IFERROR(VLOOKUP($G689,'CH2016'!$A$3:$C$1897,3,FALSE),0)</f>
        <v>0</v>
      </c>
      <c r="K689" s="3">
        <f>IFERROR(VLOOKUP($G689,'CH2017'!$A$3:$C$1897,3,FALSE),0)</f>
        <v>0</v>
      </c>
      <c r="L689" s="3">
        <f>IFERROR(VLOOKUP($G689,'CH2018'!$A$3:$C$1897,3,FALSE),0)</f>
        <v>0</v>
      </c>
      <c r="M689" s="3">
        <f>IFERROR(VLOOKUP($G689,'CH2019'!$A$3:$C$1897,3,FALSE),0)</f>
        <v>0</v>
      </c>
      <c r="N689" s="3">
        <f>IFERROR(VLOOKUP($G689,'CH2020'!$A$3:$C$1897,3,FALSE),0)</f>
        <v>0</v>
      </c>
      <c r="O689" s="17">
        <f t="shared" si="46"/>
        <v>0</v>
      </c>
      <c r="Q689" s="40" t="s">
        <v>746</v>
      </c>
      <c r="R689" s="40" t="s">
        <v>4</v>
      </c>
      <c r="S689" s="40">
        <v>0</v>
      </c>
      <c r="T689" s="3">
        <v>0</v>
      </c>
      <c r="U689" s="3">
        <v>1</v>
      </c>
      <c r="V689" s="3">
        <v>0</v>
      </c>
      <c r="W689" s="3">
        <v>0</v>
      </c>
      <c r="X689" s="3">
        <v>0</v>
      </c>
      <c r="Y689" s="17">
        <v>1</v>
      </c>
    </row>
    <row r="690" spans="1:25" x14ac:dyDescent="0.3">
      <c r="A690" s="40" t="s">
        <v>971</v>
      </c>
      <c r="B690" s="40" t="s">
        <v>4</v>
      </c>
      <c r="C690" s="40">
        <v>6</v>
      </c>
      <c r="D690" s="41">
        <f t="shared" si="45"/>
        <v>9.0329884739067079E-6</v>
      </c>
      <c r="E690" s="42">
        <f t="shared" si="47"/>
        <v>0.99678425610328447</v>
      </c>
      <c r="G690" s="40" t="s">
        <v>971</v>
      </c>
      <c r="H690" s="40" t="s">
        <v>4</v>
      </c>
      <c r="I690" s="40">
        <f>IFERROR(VLOOKUP($G690,'CH2015'!$A$3:$C$1897,3,FALSE),0)</f>
        <v>0</v>
      </c>
      <c r="J690" s="3">
        <f>IFERROR(VLOOKUP($G690,'CH2016'!$A$3:$C$1897,3,FALSE),0)</f>
        <v>0</v>
      </c>
      <c r="K690" s="3">
        <f>IFERROR(VLOOKUP($G690,'CH2017'!$A$3:$C$1897,3,FALSE),0)</f>
        <v>0</v>
      </c>
      <c r="L690" s="3">
        <f>IFERROR(VLOOKUP($G690,'CH2018'!$A$3:$C$1897,3,FALSE),0)</f>
        <v>0</v>
      </c>
      <c r="M690" s="3">
        <f>IFERROR(VLOOKUP($G690,'CH2019'!$A$3:$C$1897,3,FALSE),0)</f>
        <v>1</v>
      </c>
      <c r="N690" s="3">
        <f>IFERROR(VLOOKUP($G690,'CH2020'!$A$3:$C$1897,3,FALSE),0)</f>
        <v>0</v>
      </c>
      <c r="O690" s="17">
        <f t="shared" si="46"/>
        <v>1</v>
      </c>
      <c r="Q690" s="40" t="s">
        <v>909</v>
      </c>
      <c r="R690" s="40" t="s">
        <v>4</v>
      </c>
      <c r="S690" s="40">
        <v>0</v>
      </c>
      <c r="T690" s="3">
        <v>0</v>
      </c>
      <c r="U690" s="3">
        <v>0</v>
      </c>
      <c r="V690" s="3">
        <v>0</v>
      </c>
      <c r="W690" s="3">
        <v>0</v>
      </c>
      <c r="X690" s="3">
        <v>1</v>
      </c>
      <c r="Y690" s="17">
        <v>1</v>
      </c>
    </row>
    <row r="691" spans="1:25" x14ac:dyDescent="0.3">
      <c r="A691" s="40" t="s">
        <v>527</v>
      </c>
      <c r="B691" s="40" t="s">
        <v>4</v>
      </c>
      <c r="C691" s="40">
        <v>6</v>
      </c>
      <c r="D691" s="41">
        <f t="shared" si="45"/>
        <v>9.0329884739067079E-6</v>
      </c>
      <c r="E691" s="42">
        <f t="shared" si="47"/>
        <v>0.99679328909175835</v>
      </c>
      <c r="G691" s="40" t="s">
        <v>527</v>
      </c>
      <c r="H691" s="40" t="s">
        <v>4</v>
      </c>
      <c r="I691" s="40">
        <f>IFERROR(VLOOKUP($G691,'CH2015'!$A$3:$C$1897,3,FALSE),0)</f>
        <v>0</v>
      </c>
      <c r="J691" s="3">
        <f>IFERROR(VLOOKUP($G691,'CH2016'!$A$3:$C$1897,3,FALSE),0)</f>
        <v>0</v>
      </c>
      <c r="K691" s="3">
        <f>IFERROR(VLOOKUP($G691,'CH2017'!$A$3:$C$1897,3,FALSE),0)</f>
        <v>1</v>
      </c>
      <c r="L691" s="3">
        <f>IFERROR(VLOOKUP($G691,'CH2018'!$A$3:$C$1897,3,FALSE),0)</f>
        <v>0</v>
      </c>
      <c r="M691" s="3">
        <f>IFERROR(VLOOKUP($G691,'CH2019'!$A$3:$C$1897,3,FALSE),0)</f>
        <v>0</v>
      </c>
      <c r="N691" s="3">
        <f>IFERROR(VLOOKUP($G691,'CH2020'!$A$3:$C$1897,3,FALSE),0)</f>
        <v>0</v>
      </c>
      <c r="O691" s="17">
        <f t="shared" si="46"/>
        <v>1</v>
      </c>
      <c r="Q691" s="40" t="s">
        <v>1159</v>
      </c>
      <c r="R691" s="40" t="s">
        <v>4</v>
      </c>
      <c r="S691" s="40">
        <v>0</v>
      </c>
      <c r="T691" s="3">
        <v>1</v>
      </c>
      <c r="U691" s="3">
        <v>0</v>
      </c>
      <c r="V691" s="3">
        <v>0</v>
      </c>
      <c r="W691" s="3">
        <v>0</v>
      </c>
      <c r="X691" s="3">
        <v>0</v>
      </c>
      <c r="Y691" s="17">
        <v>1</v>
      </c>
    </row>
    <row r="692" spans="1:25" x14ac:dyDescent="0.3">
      <c r="A692" s="40" t="s">
        <v>951</v>
      </c>
      <c r="B692" s="40" t="s">
        <v>4</v>
      </c>
      <c r="C692" s="40">
        <v>6</v>
      </c>
      <c r="D692" s="41">
        <f t="shared" si="45"/>
        <v>9.0329884739067079E-6</v>
      </c>
      <c r="E692" s="42">
        <f t="shared" si="47"/>
        <v>0.99680232208023223</v>
      </c>
      <c r="G692" s="40" t="s">
        <v>951</v>
      </c>
      <c r="H692" s="40" t="s">
        <v>4</v>
      </c>
      <c r="I692" s="40">
        <f>IFERROR(VLOOKUP($G692,'CH2015'!$A$3:$C$1897,3,FALSE),0)</f>
        <v>0</v>
      </c>
      <c r="J692" s="3">
        <f>IFERROR(VLOOKUP($G692,'CH2016'!$A$3:$C$1897,3,FALSE),0)</f>
        <v>0</v>
      </c>
      <c r="K692" s="3">
        <f>IFERROR(VLOOKUP($G692,'CH2017'!$A$3:$C$1897,3,FALSE),0)</f>
        <v>1</v>
      </c>
      <c r="L692" s="3">
        <f>IFERROR(VLOOKUP($G692,'CH2018'!$A$3:$C$1897,3,FALSE),0)</f>
        <v>1</v>
      </c>
      <c r="M692" s="3">
        <f>IFERROR(VLOOKUP($G692,'CH2019'!$A$3:$C$1897,3,FALSE),0)</f>
        <v>0</v>
      </c>
      <c r="N692" s="3">
        <f>IFERROR(VLOOKUP($G692,'CH2020'!$A$3:$C$1897,3,FALSE),0)</f>
        <v>0</v>
      </c>
      <c r="O692" s="17">
        <f t="shared" si="46"/>
        <v>2</v>
      </c>
      <c r="Q692" s="40" t="s">
        <v>1161</v>
      </c>
      <c r="R692" s="40" t="s">
        <v>4</v>
      </c>
      <c r="S692" s="40">
        <v>0</v>
      </c>
      <c r="T692" s="3">
        <v>1</v>
      </c>
      <c r="U692" s="3">
        <v>0</v>
      </c>
      <c r="V692" s="3">
        <v>0</v>
      </c>
      <c r="W692" s="3">
        <v>0</v>
      </c>
      <c r="X692" s="3">
        <v>0</v>
      </c>
      <c r="Y692" s="17">
        <v>1</v>
      </c>
    </row>
    <row r="693" spans="1:25" x14ac:dyDescent="0.3">
      <c r="A693" s="40" t="s">
        <v>891</v>
      </c>
      <c r="B693" s="40" t="s">
        <v>4</v>
      </c>
      <c r="C693" s="40">
        <v>6</v>
      </c>
      <c r="D693" s="41">
        <f t="shared" si="45"/>
        <v>9.0329884739067079E-6</v>
      </c>
      <c r="E693" s="42">
        <f t="shared" si="47"/>
        <v>0.99681135506870611</v>
      </c>
      <c r="G693" s="40" t="s">
        <v>891</v>
      </c>
      <c r="H693" s="40" t="s">
        <v>4</v>
      </c>
      <c r="I693" s="40">
        <f>IFERROR(VLOOKUP($G693,'CH2015'!$A$3:$C$1897,3,FALSE),0)</f>
        <v>0</v>
      </c>
      <c r="J693" s="3">
        <f>IFERROR(VLOOKUP($G693,'CH2016'!$A$3:$C$1897,3,FALSE),0)</f>
        <v>0</v>
      </c>
      <c r="K693" s="3">
        <f>IFERROR(VLOOKUP($G693,'CH2017'!$A$3:$C$1897,3,FALSE),0)</f>
        <v>0</v>
      </c>
      <c r="L693" s="3">
        <f>IFERROR(VLOOKUP($G693,'CH2018'!$A$3:$C$1897,3,FALSE),0)</f>
        <v>0</v>
      </c>
      <c r="M693" s="3">
        <f>IFERROR(VLOOKUP($G693,'CH2019'!$A$3:$C$1897,3,FALSE),0)</f>
        <v>0</v>
      </c>
      <c r="N693" s="3">
        <f>IFERROR(VLOOKUP($G693,'CH2020'!$A$3:$C$1897,3,FALSE),0)</f>
        <v>0</v>
      </c>
      <c r="O693" s="17">
        <f t="shared" si="46"/>
        <v>0</v>
      </c>
      <c r="Q693" s="40" t="s">
        <v>1054</v>
      </c>
      <c r="R693" s="40" t="s">
        <v>4</v>
      </c>
      <c r="S693" s="40">
        <v>0</v>
      </c>
      <c r="T693" s="3">
        <v>0</v>
      </c>
      <c r="U693" s="3">
        <v>0</v>
      </c>
      <c r="V693" s="3">
        <v>0</v>
      </c>
      <c r="W693" s="3">
        <v>0</v>
      </c>
      <c r="X693" s="3">
        <v>1</v>
      </c>
      <c r="Y693" s="17">
        <v>1</v>
      </c>
    </row>
    <row r="694" spans="1:25" x14ac:dyDescent="0.3">
      <c r="A694" s="40" t="s">
        <v>871</v>
      </c>
      <c r="B694" s="40" t="s">
        <v>4</v>
      </c>
      <c r="C694" s="40">
        <v>6</v>
      </c>
      <c r="D694" s="41">
        <f t="shared" si="45"/>
        <v>9.0329884739067079E-6</v>
      </c>
      <c r="E694" s="42">
        <f t="shared" si="47"/>
        <v>0.99682038805717998</v>
      </c>
      <c r="G694" s="40" t="s">
        <v>871</v>
      </c>
      <c r="H694" s="40" t="s">
        <v>4</v>
      </c>
      <c r="I694" s="40">
        <f>IFERROR(VLOOKUP($G694,'CH2015'!$A$3:$C$1897,3,FALSE),0)</f>
        <v>0</v>
      </c>
      <c r="J694" s="3">
        <f>IFERROR(VLOOKUP($G694,'CH2016'!$A$3:$C$1897,3,FALSE),0)</f>
        <v>0</v>
      </c>
      <c r="K694" s="3">
        <f>IFERROR(VLOOKUP($G694,'CH2017'!$A$3:$C$1897,3,FALSE),0)</f>
        <v>0</v>
      </c>
      <c r="L694" s="3">
        <f>IFERROR(VLOOKUP($G694,'CH2018'!$A$3:$C$1897,3,FALSE),0)</f>
        <v>0</v>
      </c>
      <c r="M694" s="3">
        <f>IFERROR(VLOOKUP($G694,'CH2019'!$A$3:$C$1897,3,FALSE),0)</f>
        <v>0</v>
      </c>
      <c r="N694" s="3">
        <f>IFERROR(VLOOKUP($G694,'CH2020'!$A$3:$C$1897,3,FALSE),0)</f>
        <v>1</v>
      </c>
      <c r="O694" s="17">
        <f t="shared" si="46"/>
        <v>1</v>
      </c>
      <c r="Q694" s="40" t="s">
        <v>418</v>
      </c>
      <c r="R694" s="40" t="s">
        <v>4</v>
      </c>
      <c r="S694" s="40">
        <v>0</v>
      </c>
      <c r="T694" s="3">
        <v>0</v>
      </c>
      <c r="U694" s="3">
        <v>0</v>
      </c>
      <c r="V694" s="3">
        <v>1</v>
      </c>
      <c r="W694" s="3">
        <v>0</v>
      </c>
      <c r="X694" s="3">
        <v>0</v>
      </c>
      <c r="Y694" s="17">
        <v>1</v>
      </c>
    </row>
    <row r="695" spans="1:25" x14ac:dyDescent="0.3">
      <c r="A695" s="40" t="s">
        <v>789</v>
      </c>
      <c r="B695" s="40" t="s">
        <v>4</v>
      </c>
      <c r="C695" s="40">
        <v>6</v>
      </c>
      <c r="D695" s="41">
        <f t="shared" si="45"/>
        <v>9.0329884739067079E-6</v>
      </c>
      <c r="E695" s="42">
        <f t="shared" si="47"/>
        <v>0.99682942104565386</v>
      </c>
      <c r="G695" s="40" t="s">
        <v>789</v>
      </c>
      <c r="H695" s="40" t="s">
        <v>4</v>
      </c>
      <c r="I695" s="40">
        <f>IFERROR(VLOOKUP($G695,'CH2015'!$A$3:$C$1897,3,FALSE),0)</f>
        <v>0</v>
      </c>
      <c r="J695" s="3">
        <f>IFERROR(VLOOKUP($G695,'CH2016'!$A$3:$C$1897,3,FALSE),0)</f>
        <v>0</v>
      </c>
      <c r="K695" s="3">
        <f>IFERROR(VLOOKUP($G695,'CH2017'!$A$3:$C$1897,3,FALSE),0)</f>
        <v>1</v>
      </c>
      <c r="L695" s="3">
        <f>IFERROR(VLOOKUP($G695,'CH2018'!$A$3:$C$1897,3,FALSE),0)</f>
        <v>0</v>
      </c>
      <c r="M695" s="3">
        <f>IFERROR(VLOOKUP($G695,'CH2019'!$A$3:$C$1897,3,FALSE),0)</f>
        <v>0</v>
      </c>
      <c r="N695" s="3">
        <f>IFERROR(VLOOKUP($G695,'CH2020'!$A$3:$C$1897,3,FALSE),0)</f>
        <v>0</v>
      </c>
      <c r="O695" s="17">
        <f t="shared" si="46"/>
        <v>1</v>
      </c>
      <c r="Q695" s="40" t="s">
        <v>256</v>
      </c>
      <c r="R695" s="40" t="s">
        <v>4</v>
      </c>
      <c r="S695" s="40">
        <v>1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 s="17">
        <v>1</v>
      </c>
    </row>
    <row r="696" spans="1:25" x14ac:dyDescent="0.3">
      <c r="A696" s="40" t="s">
        <v>904</v>
      </c>
      <c r="B696" s="40" t="s">
        <v>4</v>
      </c>
      <c r="C696" s="40">
        <v>6</v>
      </c>
      <c r="D696" s="41">
        <f t="shared" si="45"/>
        <v>9.0329884739067079E-6</v>
      </c>
      <c r="E696" s="42">
        <f t="shared" si="47"/>
        <v>0.99683845403412774</v>
      </c>
      <c r="G696" s="40" t="s">
        <v>904</v>
      </c>
      <c r="H696" s="40" t="s">
        <v>4</v>
      </c>
      <c r="I696" s="40">
        <f>IFERROR(VLOOKUP($G696,'CH2015'!$A$3:$C$1897,3,FALSE),0)</f>
        <v>0</v>
      </c>
      <c r="J696" s="3">
        <f>IFERROR(VLOOKUP($G696,'CH2016'!$A$3:$C$1897,3,FALSE),0)</f>
        <v>0</v>
      </c>
      <c r="K696" s="3">
        <f>IFERROR(VLOOKUP($G696,'CH2017'!$A$3:$C$1897,3,FALSE),0)</f>
        <v>1</v>
      </c>
      <c r="L696" s="3">
        <f>IFERROR(VLOOKUP($G696,'CH2018'!$A$3:$C$1897,3,FALSE),0)</f>
        <v>0</v>
      </c>
      <c r="M696" s="3">
        <f>IFERROR(VLOOKUP($G696,'CH2019'!$A$3:$C$1897,3,FALSE),0)</f>
        <v>0</v>
      </c>
      <c r="N696" s="3">
        <f>IFERROR(VLOOKUP($G696,'CH2020'!$A$3:$C$1897,3,FALSE),0)</f>
        <v>0</v>
      </c>
      <c r="O696" s="17">
        <f t="shared" si="46"/>
        <v>1</v>
      </c>
      <c r="Q696" s="40" t="s">
        <v>1131</v>
      </c>
      <c r="R696" s="40" t="s">
        <v>4</v>
      </c>
      <c r="S696" s="40">
        <v>1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17">
        <v>1</v>
      </c>
    </row>
    <row r="697" spans="1:25" x14ac:dyDescent="0.3">
      <c r="A697" s="40" t="s">
        <v>911</v>
      </c>
      <c r="B697" s="40" t="s">
        <v>4</v>
      </c>
      <c r="C697" s="40">
        <v>6</v>
      </c>
      <c r="D697" s="41">
        <f t="shared" si="45"/>
        <v>9.0329884739067079E-6</v>
      </c>
      <c r="E697" s="42">
        <f t="shared" si="47"/>
        <v>0.99684748702260162</v>
      </c>
      <c r="G697" s="40" t="s">
        <v>911</v>
      </c>
      <c r="H697" s="40" t="s">
        <v>4</v>
      </c>
      <c r="I697" s="40">
        <f>IFERROR(VLOOKUP($G697,'CH2015'!$A$3:$C$1897,3,FALSE),0)</f>
        <v>0</v>
      </c>
      <c r="J697" s="3">
        <f>IFERROR(VLOOKUP($G697,'CH2016'!$A$3:$C$1897,3,FALSE),0)</f>
        <v>0</v>
      </c>
      <c r="K697" s="3">
        <f>IFERROR(VLOOKUP($G697,'CH2017'!$A$3:$C$1897,3,FALSE),0)</f>
        <v>0</v>
      </c>
      <c r="L697" s="3">
        <f>IFERROR(VLOOKUP($G697,'CH2018'!$A$3:$C$1897,3,FALSE),0)</f>
        <v>0</v>
      </c>
      <c r="M697" s="3">
        <f>IFERROR(VLOOKUP($G697,'CH2019'!$A$3:$C$1897,3,FALSE),0)</f>
        <v>0</v>
      </c>
      <c r="N697" s="3">
        <f>IFERROR(VLOOKUP($G697,'CH2020'!$A$3:$C$1897,3,FALSE),0)</f>
        <v>0</v>
      </c>
      <c r="O697" s="17">
        <f t="shared" si="46"/>
        <v>0</v>
      </c>
      <c r="Q697" s="40" t="s">
        <v>817</v>
      </c>
      <c r="R697" s="40" t="s">
        <v>4</v>
      </c>
      <c r="S697" s="40">
        <v>0</v>
      </c>
      <c r="T697" s="3">
        <v>0</v>
      </c>
      <c r="U697" s="3">
        <v>0</v>
      </c>
      <c r="V697" s="3">
        <v>0</v>
      </c>
      <c r="W697" s="3">
        <v>0</v>
      </c>
      <c r="X697" s="3">
        <v>1</v>
      </c>
      <c r="Y697" s="17">
        <v>1</v>
      </c>
    </row>
    <row r="698" spans="1:25" x14ac:dyDescent="0.3">
      <c r="A698" s="40" t="s">
        <v>590</v>
      </c>
      <c r="B698" s="40" t="s">
        <v>4</v>
      </c>
      <c r="C698" s="40">
        <v>6</v>
      </c>
      <c r="D698" s="41">
        <f t="shared" si="45"/>
        <v>9.0329884739067079E-6</v>
      </c>
      <c r="E698" s="42">
        <f t="shared" si="47"/>
        <v>0.9968565200110755</v>
      </c>
      <c r="G698" s="40" t="s">
        <v>590</v>
      </c>
      <c r="H698" s="40" t="s">
        <v>4</v>
      </c>
      <c r="I698" s="40">
        <f>IFERROR(VLOOKUP($G698,'CH2015'!$A$3:$C$1897,3,FALSE),0)</f>
        <v>0</v>
      </c>
      <c r="J698" s="3">
        <f>IFERROR(VLOOKUP($G698,'CH2016'!$A$3:$C$1897,3,FALSE),0)</f>
        <v>0</v>
      </c>
      <c r="K698" s="3">
        <f>IFERROR(VLOOKUP($G698,'CH2017'!$A$3:$C$1897,3,FALSE),0)</f>
        <v>0</v>
      </c>
      <c r="L698" s="3">
        <f>IFERROR(VLOOKUP($G698,'CH2018'!$A$3:$C$1897,3,FALSE),0)</f>
        <v>0</v>
      </c>
      <c r="M698" s="3">
        <f>IFERROR(VLOOKUP($G698,'CH2019'!$A$3:$C$1897,3,FALSE),0)</f>
        <v>1</v>
      </c>
      <c r="N698" s="3">
        <f>IFERROR(VLOOKUP($G698,'CH2020'!$A$3:$C$1897,3,FALSE),0)</f>
        <v>0</v>
      </c>
      <c r="O698" s="17">
        <f t="shared" si="46"/>
        <v>1</v>
      </c>
      <c r="Q698" s="40" t="s">
        <v>728</v>
      </c>
      <c r="R698" s="40" t="s">
        <v>4</v>
      </c>
      <c r="S698" s="40">
        <v>0</v>
      </c>
      <c r="T698" s="3">
        <v>0</v>
      </c>
      <c r="U698" s="3">
        <v>0</v>
      </c>
      <c r="V698" s="3">
        <v>0</v>
      </c>
      <c r="W698" s="3">
        <v>1</v>
      </c>
      <c r="X698" s="3">
        <v>0</v>
      </c>
      <c r="Y698" s="17">
        <v>1</v>
      </c>
    </row>
    <row r="699" spans="1:25" x14ac:dyDescent="0.3">
      <c r="A699" s="40" t="s">
        <v>505</v>
      </c>
      <c r="B699" s="40" t="s">
        <v>4</v>
      </c>
      <c r="C699" s="40">
        <v>6</v>
      </c>
      <c r="D699" s="41">
        <f t="shared" si="45"/>
        <v>9.0329884739067079E-6</v>
      </c>
      <c r="E699" s="42">
        <f t="shared" si="47"/>
        <v>0.99686555299954938</v>
      </c>
      <c r="G699" s="40" t="s">
        <v>505</v>
      </c>
      <c r="H699" s="40" t="s">
        <v>4</v>
      </c>
      <c r="I699" s="40">
        <f>IFERROR(VLOOKUP($G699,'CH2015'!$A$3:$C$1897,3,FALSE),0)</f>
        <v>0</v>
      </c>
      <c r="J699" s="3">
        <f>IFERROR(VLOOKUP($G699,'CH2016'!$A$3:$C$1897,3,FALSE),0)</f>
        <v>0</v>
      </c>
      <c r="K699" s="3">
        <f>IFERROR(VLOOKUP($G699,'CH2017'!$A$3:$C$1897,3,FALSE),0)</f>
        <v>0</v>
      </c>
      <c r="L699" s="3">
        <f>IFERROR(VLOOKUP($G699,'CH2018'!$A$3:$C$1897,3,FALSE),0)</f>
        <v>0</v>
      </c>
      <c r="M699" s="3">
        <f>IFERROR(VLOOKUP($G699,'CH2019'!$A$3:$C$1897,3,FALSE),0)</f>
        <v>0</v>
      </c>
      <c r="N699" s="3">
        <f>IFERROR(VLOOKUP($G699,'CH2020'!$A$3:$C$1897,3,FALSE),0)</f>
        <v>0</v>
      </c>
      <c r="O699" s="17">
        <f t="shared" si="46"/>
        <v>0</v>
      </c>
      <c r="Q699" s="40" t="s">
        <v>783</v>
      </c>
      <c r="R699" s="40" t="s">
        <v>4</v>
      </c>
      <c r="S699" s="40">
        <v>0</v>
      </c>
      <c r="T699" s="3">
        <v>0</v>
      </c>
      <c r="U699" s="3">
        <v>1</v>
      </c>
      <c r="V699" s="3">
        <v>0</v>
      </c>
      <c r="W699" s="3">
        <v>0</v>
      </c>
      <c r="X699" s="3">
        <v>0</v>
      </c>
      <c r="Y699" s="17">
        <v>1</v>
      </c>
    </row>
    <row r="700" spans="1:25" x14ac:dyDescent="0.3">
      <c r="A700" s="40" t="s">
        <v>575</v>
      </c>
      <c r="B700" s="40" t="s">
        <v>4</v>
      </c>
      <c r="C700" s="40">
        <v>6</v>
      </c>
      <c r="D700" s="41">
        <f t="shared" si="45"/>
        <v>9.0329884739067079E-6</v>
      </c>
      <c r="E700" s="42">
        <f t="shared" si="47"/>
        <v>0.99687458598802325</v>
      </c>
      <c r="G700" s="40" t="s">
        <v>575</v>
      </c>
      <c r="H700" s="40" t="s">
        <v>4</v>
      </c>
      <c r="I700" s="40">
        <f>IFERROR(VLOOKUP($G700,'CH2015'!$A$3:$C$1897,3,FALSE),0)</f>
        <v>0</v>
      </c>
      <c r="J700" s="3">
        <f>IFERROR(VLOOKUP($G700,'CH2016'!$A$3:$C$1897,3,FALSE),0)</f>
        <v>0</v>
      </c>
      <c r="K700" s="3">
        <f>IFERROR(VLOOKUP($G700,'CH2017'!$A$3:$C$1897,3,FALSE),0)</f>
        <v>0</v>
      </c>
      <c r="L700" s="3">
        <f>IFERROR(VLOOKUP($G700,'CH2018'!$A$3:$C$1897,3,FALSE),0)</f>
        <v>0</v>
      </c>
      <c r="M700" s="3">
        <f>IFERROR(VLOOKUP($G700,'CH2019'!$A$3:$C$1897,3,FALSE),0)</f>
        <v>1</v>
      </c>
      <c r="N700" s="3">
        <f>IFERROR(VLOOKUP($G700,'CH2020'!$A$3:$C$1897,3,FALSE),0)</f>
        <v>0</v>
      </c>
      <c r="O700" s="17">
        <f t="shared" si="46"/>
        <v>1</v>
      </c>
      <c r="Q700" s="40" t="s">
        <v>1042</v>
      </c>
      <c r="R700" s="40" t="s">
        <v>4</v>
      </c>
      <c r="S700" s="40">
        <v>0</v>
      </c>
      <c r="T700" s="3">
        <v>0</v>
      </c>
      <c r="U700" s="3">
        <v>0</v>
      </c>
      <c r="V700" s="3">
        <v>0</v>
      </c>
      <c r="W700" s="3">
        <v>1</v>
      </c>
      <c r="X700" s="3">
        <v>0</v>
      </c>
      <c r="Y700" s="17">
        <v>1</v>
      </c>
    </row>
    <row r="701" spans="1:25" x14ac:dyDescent="0.3">
      <c r="A701" s="40" t="s">
        <v>346</v>
      </c>
      <c r="B701" s="40" t="s">
        <v>4</v>
      </c>
      <c r="C701" s="40">
        <v>6</v>
      </c>
      <c r="D701" s="41">
        <f t="shared" si="45"/>
        <v>9.0329884739067079E-6</v>
      </c>
      <c r="E701" s="42">
        <f t="shared" si="47"/>
        <v>0.99688361897649713</v>
      </c>
      <c r="G701" s="40" t="s">
        <v>346</v>
      </c>
      <c r="H701" s="40" t="s">
        <v>4</v>
      </c>
      <c r="I701" s="40">
        <f>IFERROR(VLOOKUP($G701,'CH2015'!$A$3:$C$1897,3,FALSE),0)</f>
        <v>0</v>
      </c>
      <c r="J701" s="3">
        <f>IFERROR(VLOOKUP($G701,'CH2016'!$A$3:$C$1897,3,FALSE),0)</f>
        <v>0</v>
      </c>
      <c r="K701" s="3">
        <f>IFERROR(VLOOKUP($G701,'CH2017'!$A$3:$C$1897,3,FALSE),0)</f>
        <v>0</v>
      </c>
      <c r="L701" s="3">
        <f>IFERROR(VLOOKUP($G701,'CH2018'!$A$3:$C$1897,3,FALSE),0)</f>
        <v>0</v>
      </c>
      <c r="M701" s="3">
        <f>IFERROR(VLOOKUP($G701,'CH2019'!$A$3:$C$1897,3,FALSE),0)</f>
        <v>0</v>
      </c>
      <c r="N701" s="3">
        <f>IFERROR(VLOOKUP($G701,'CH2020'!$A$3:$C$1897,3,FALSE),0)</f>
        <v>0</v>
      </c>
      <c r="O701" s="17">
        <f t="shared" si="46"/>
        <v>0</v>
      </c>
      <c r="Q701" s="40" t="s">
        <v>1274</v>
      </c>
      <c r="R701" s="40" t="s">
        <v>4</v>
      </c>
      <c r="S701" s="40">
        <v>0</v>
      </c>
      <c r="T701" s="3">
        <v>0</v>
      </c>
      <c r="U701" s="3">
        <v>0</v>
      </c>
      <c r="V701" s="3">
        <v>1</v>
      </c>
      <c r="W701" s="3">
        <v>0</v>
      </c>
      <c r="X701" s="3">
        <v>0</v>
      </c>
      <c r="Y701" s="17">
        <v>1</v>
      </c>
    </row>
    <row r="702" spans="1:25" x14ac:dyDescent="0.3">
      <c r="A702" s="40" t="s">
        <v>329</v>
      </c>
      <c r="B702" s="40" t="s">
        <v>4</v>
      </c>
      <c r="C702" s="40">
        <v>6</v>
      </c>
      <c r="D702" s="41">
        <f t="shared" si="45"/>
        <v>9.0329884739067079E-6</v>
      </c>
      <c r="E702" s="42">
        <f t="shared" si="47"/>
        <v>0.99689265196497101</v>
      </c>
      <c r="G702" s="40" t="s">
        <v>329</v>
      </c>
      <c r="H702" s="40" t="s">
        <v>4</v>
      </c>
      <c r="I702" s="40">
        <f>IFERROR(VLOOKUP($G702,'CH2015'!$A$3:$C$1897,3,FALSE),0)</f>
        <v>0</v>
      </c>
      <c r="J702" s="3">
        <f>IFERROR(VLOOKUP($G702,'CH2016'!$A$3:$C$1897,3,FALSE),0)</f>
        <v>0</v>
      </c>
      <c r="K702" s="3">
        <f>IFERROR(VLOOKUP($G702,'CH2017'!$A$3:$C$1897,3,FALSE),0)</f>
        <v>0</v>
      </c>
      <c r="L702" s="3">
        <f>IFERROR(VLOOKUP($G702,'CH2018'!$A$3:$C$1897,3,FALSE),0)</f>
        <v>1</v>
      </c>
      <c r="M702" s="3">
        <f>IFERROR(VLOOKUP($G702,'CH2019'!$A$3:$C$1897,3,FALSE),0)</f>
        <v>2</v>
      </c>
      <c r="N702" s="3">
        <f>IFERROR(VLOOKUP($G702,'CH2020'!$A$3:$C$1897,3,FALSE),0)</f>
        <v>0</v>
      </c>
      <c r="O702" s="17">
        <f t="shared" si="46"/>
        <v>3</v>
      </c>
      <c r="Q702" s="40" t="s">
        <v>1096</v>
      </c>
      <c r="R702" s="40" t="s">
        <v>4</v>
      </c>
      <c r="S702" s="40">
        <v>0</v>
      </c>
      <c r="T702" s="3">
        <v>0</v>
      </c>
      <c r="U702" s="3">
        <v>1</v>
      </c>
      <c r="V702" s="3">
        <v>0</v>
      </c>
      <c r="W702" s="3">
        <v>0</v>
      </c>
      <c r="X702" s="3">
        <v>0</v>
      </c>
      <c r="Y702" s="17">
        <v>1</v>
      </c>
    </row>
    <row r="703" spans="1:25" x14ac:dyDescent="0.3">
      <c r="A703" s="40" t="s">
        <v>926</v>
      </c>
      <c r="B703" s="40" t="s">
        <v>4</v>
      </c>
      <c r="C703" s="40">
        <v>6</v>
      </c>
      <c r="D703" s="41">
        <f t="shared" si="45"/>
        <v>9.0329884739067079E-6</v>
      </c>
      <c r="E703" s="42">
        <f t="shared" si="47"/>
        <v>0.99690168495344489</v>
      </c>
      <c r="G703" s="40" t="s">
        <v>926</v>
      </c>
      <c r="H703" s="40" t="s">
        <v>4</v>
      </c>
      <c r="I703" s="40">
        <f>IFERROR(VLOOKUP($G703,'CH2015'!$A$3:$C$1897,3,FALSE),0)</f>
        <v>0</v>
      </c>
      <c r="J703" s="3">
        <f>IFERROR(VLOOKUP($G703,'CH2016'!$A$3:$C$1897,3,FALSE),0)</f>
        <v>0</v>
      </c>
      <c r="K703" s="3">
        <f>IFERROR(VLOOKUP($G703,'CH2017'!$A$3:$C$1897,3,FALSE),0)</f>
        <v>1</v>
      </c>
      <c r="L703" s="3">
        <f>IFERROR(VLOOKUP($G703,'CH2018'!$A$3:$C$1897,3,FALSE),0)</f>
        <v>0</v>
      </c>
      <c r="M703" s="3">
        <f>IFERROR(VLOOKUP($G703,'CH2019'!$A$3:$C$1897,3,FALSE),0)</f>
        <v>0</v>
      </c>
      <c r="N703" s="3">
        <f>IFERROR(VLOOKUP($G703,'CH2020'!$A$3:$C$1897,3,FALSE),0)</f>
        <v>0</v>
      </c>
      <c r="O703" s="17">
        <f t="shared" si="46"/>
        <v>1</v>
      </c>
      <c r="Q703" s="40" t="s">
        <v>1124</v>
      </c>
      <c r="R703" s="40" t="s">
        <v>4</v>
      </c>
      <c r="S703" s="40">
        <v>0</v>
      </c>
      <c r="T703" s="3">
        <v>1</v>
      </c>
      <c r="U703" s="3">
        <v>0</v>
      </c>
      <c r="V703" s="3">
        <v>0</v>
      </c>
      <c r="W703" s="3">
        <v>0</v>
      </c>
      <c r="X703" s="3">
        <v>0</v>
      </c>
      <c r="Y703" s="17">
        <v>1</v>
      </c>
    </row>
    <row r="704" spans="1:25" x14ac:dyDescent="0.3">
      <c r="A704" s="40" t="s">
        <v>877</v>
      </c>
      <c r="B704" s="40" t="s">
        <v>4</v>
      </c>
      <c r="C704" s="40">
        <v>6</v>
      </c>
      <c r="D704" s="41">
        <f t="shared" si="45"/>
        <v>9.0329884739067079E-6</v>
      </c>
      <c r="E704" s="42">
        <f t="shared" si="47"/>
        <v>0.99691071794191877</v>
      </c>
      <c r="G704" s="40" t="s">
        <v>877</v>
      </c>
      <c r="H704" s="40" t="s">
        <v>4</v>
      </c>
      <c r="I704" s="40">
        <f>IFERROR(VLOOKUP($G704,'CH2015'!$A$3:$C$1897,3,FALSE),0)</f>
        <v>1</v>
      </c>
      <c r="J704" s="3">
        <f>IFERROR(VLOOKUP($G704,'CH2016'!$A$3:$C$1897,3,FALSE),0)</f>
        <v>0</v>
      </c>
      <c r="K704" s="3">
        <f>IFERROR(VLOOKUP($G704,'CH2017'!$A$3:$C$1897,3,FALSE),0)</f>
        <v>0</v>
      </c>
      <c r="L704" s="3">
        <f>IFERROR(VLOOKUP($G704,'CH2018'!$A$3:$C$1897,3,FALSE),0)</f>
        <v>0</v>
      </c>
      <c r="M704" s="3">
        <f>IFERROR(VLOOKUP($G704,'CH2019'!$A$3:$C$1897,3,FALSE),0)</f>
        <v>0</v>
      </c>
      <c r="N704" s="3">
        <f>IFERROR(VLOOKUP($G704,'CH2020'!$A$3:$C$1897,3,FALSE),0)</f>
        <v>1</v>
      </c>
      <c r="O704" s="17">
        <f t="shared" si="46"/>
        <v>2</v>
      </c>
      <c r="Q704" s="40" t="s">
        <v>1223</v>
      </c>
      <c r="R704" s="40" t="s">
        <v>4</v>
      </c>
      <c r="S704" s="40">
        <v>0</v>
      </c>
      <c r="T704" s="3">
        <v>1</v>
      </c>
      <c r="U704" s="3">
        <v>0</v>
      </c>
      <c r="V704" s="3">
        <v>0</v>
      </c>
      <c r="W704" s="3">
        <v>0</v>
      </c>
      <c r="X704" s="3">
        <v>0</v>
      </c>
      <c r="Y704" s="17">
        <v>1</v>
      </c>
    </row>
    <row r="705" spans="1:25" x14ac:dyDescent="0.3">
      <c r="A705" s="40" t="s">
        <v>857</v>
      </c>
      <c r="B705" s="40" t="s">
        <v>4</v>
      </c>
      <c r="C705" s="40">
        <v>6</v>
      </c>
      <c r="D705" s="41">
        <f t="shared" si="45"/>
        <v>9.0329884739067079E-6</v>
      </c>
      <c r="E705" s="42">
        <f t="shared" si="47"/>
        <v>0.99691975093039265</v>
      </c>
      <c r="G705" s="40" t="s">
        <v>857</v>
      </c>
      <c r="H705" s="40" t="s">
        <v>4</v>
      </c>
      <c r="I705" s="40">
        <f>IFERROR(VLOOKUP($G705,'CH2015'!$A$3:$C$1897,3,FALSE),0)</f>
        <v>0</v>
      </c>
      <c r="J705" s="3">
        <f>IFERROR(VLOOKUP($G705,'CH2016'!$A$3:$C$1897,3,FALSE),0)</f>
        <v>0</v>
      </c>
      <c r="K705" s="3">
        <f>IFERROR(VLOOKUP($G705,'CH2017'!$A$3:$C$1897,3,FALSE),0)</f>
        <v>0</v>
      </c>
      <c r="L705" s="3">
        <f>IFERROR(VLOOKUP($G705,'CH2018'!$A$3:$C$1897,3,FALSE),0)</f>
        <v>0</v>
      </c>
      <c r="M705" s="3">
        <f>IFERROR(VLOOKUP($G705,'CH2019'!$A$3:$C$1897,3,FALSE),0)</f>
        <v>0</v>
      </c>
      <c r="N705" s="3">
        <f>IFERROR(VLOOKUP($G705,'CH2020'!$A$3:$C$1897,3,FALSE),0)</f>
        <v>0</v>
      </c>
      <c r="O705" s="17">
        <f t="shared" si="46"/>
        <v>0</v>
      </c>
      <c r="Q705" s="40" t="s">
        <v>1379</v>
      </c>
      <c r="R705" s="40" t="s">
        <v>4</v>
      </c>
      <c r="S705" s="40">
        <v>0</v>
      </c>
      <c r="T705" s="3">
        <v>0</v>
      </c>
      <c r="U705" s="3">
        <v>0</v>
      </c>
      <c r="V705" s="3">
        <v>0</v>
      </c>
      <c r="W705" s="3">
        <v>0</v>
      </c>
      <c r="X705" s="3">
        <v>1</v>
      </c>
      <c r="Y705" s="17">
        <v>1</v>
      </c>
    </row>
    <row r="706" spans="1:25" x14ac:dyDescent="0.3">
      <c r="A706" s="40" t="s">
        <v>694</v>
      </c>
      <c r="B706" s="40" t="s">
        <v>4</v>
      </c>
      <c r="C706" s="40">
        <v>6</v>
      </c>
      <c r="D706" s="41">
        <f t="shared" si="45"/>
        <v>9.0329884739067079E-6</v>
      </c>
      <c r="E706" s="42">
        <f t="shared" si="47"/>
        <v>0.99692878391886652</v>
      </c>
      <c r="G706" s="40" t="s">
        <v>694</v>
      </c>
      <c r="H706" s="40" t="s">
        <v>4</v>
      </c>
      <c r="I706" s="40">
        <f>IFERROR(VLOOKUP($G706,'CH2015'!$A$3:$C$1897,3,FALSE),0)</f>
        <v>0</v>
      </c>
      <c r="J706" s="3">
        <f>IFERROR(VLOOKUP($G706,'CH2016'!$A$3:$C$1897,3,FALSE),0)</f>
        <v>0</v>
      </c>
      <c r="K706" s="3">
        <f>IFERROR(VLOOKUP($G706,'CH2017'!$A$3:$C$1897,3,FALSE),0)</f>
        <v>0</v>
      </c>
      <c r="L706" s="3">
        <f>IFERROR(VLOOKUP($G706,'CH2018'!$A$3:$C$1897,3,FALSE),0)</f>
        <v>1</v>
      </c>
      <c r="M706" s="3">
        <f>IFERROR(VLOOKUP($G706,'CH2019'!$A$3:$C$1897,3,FALSE),0)</f>
        <v>1</v>
      </c>
      <c r="N706" s="3">
        <f>IFERROR(VLOOKUP($G706,'CH2020'!$A$3:$C$1897,3,FALSE),0)</f>
        <v>0</v>
      </c>
      <c r="O706" s="17">
        <f t="shared" si="46"/>
        <v>2</v>
      </c>
      <c r="Q706" s="40" t="s">
        <v>1302</v>
      </c>
      <c r="R706" s="40" t="s">
        <v>4</v>
      </c>
      <c r="S706" s="40">
        <v>0</v>
      </c>
      <c r="T706" s="3">
        <v>0</v>
      </c>
      <c r="U706" s="3">
        <v>0</v>
      </c>
      <c r="V706" s="3">
        <v>0</v>
      </c>
      <c r="W706" s="3">
        <v>1</v>
      </c>
      <c r="X706" s="3">
        <v>0</v>
      </c>
      <c r="Y706" s="17">
        <v>1</v>
      </c>
    </row>
    <row r="707" spans="1:25" x14ac:dyDescent="0.3">
      <c r="A707" s="40" t="s">
        <v>1002</v>
      </c>
      <c r="B707" s="40" t="s">
        <v>4</v>
      </c>
      <c r="C707" s="40">
        <v>6</v>
      </c>
      <c r="D707" s="41">
        <f t="shared" si="45"/>
        <v>9.0329884739067079E-6</v>
      </c>
      <c r="E707" s="42">
        <f t="shared" si="47"/>
        <v>0.9969378169073404</v>
      </c>
      <c r="G707" s="40" t="s">
        <v>1002</v>
      </c>
      <c r="H707" s="40" t="s">
        <v>4</v>
      </c>
      <c r="I707" s="40">
        <f>IFERROR(VLOOKUP($G707,'CH2015'!$A$3:$C$1897,3,FALSE),0)</f>
        <v>0</v>
      </c>
      <c r="J707" s="3">
        <f>IFERROR(VLOOKUP($G707,'CH2016'!$A$3:$C$1897,3,FALSE),0)</f>
        <v>0</v>
      </c>
      <c r="K707" s="3">
        <f>IFERROR(VLOOKUP($G707,'CH2017'!$A$3:$C$1897,3,FALSE),0)</f>
        <v>0</v>
      </c>
      <c r="L707" s="3">
        <f>IFERROR(VLOOKUP($G707,'CH2018'!$A$3:$C$1897,3,FALSE),0)</f>
        <v>0</v>
      </c>
      <c r="M707" s="3">
        <f>IFERROR(VLOOKUP($G707,'CH2019'!$A$3:$C$1897,3,FALSE),0)</f>
        <v>0</v>
      </c>
      <c r="N707" s="3">
        <f>IFERROR(VLOOKUP($G707,'CH2020'!$A$3:$C$1897,3,FALSE),0)</f>
        <v>0</v>
      </c>
      <c r="O707" s="17">
        <f t="shared" si="46"/>
        <v>0</v>
      </c>
      <c r="Q707" s="40" t="s">
        <v>896</v>
      </c>
      <c r="R707" s="40" t="s">
        <v>4</v>
      </c>
      <c r="S707" s="40">
        <v>0</v>
      </c>
      <c r="T707" s="3">
        <v>0</v>
      </c>
      <c r="U707" s="3">
        <v>0</v>
      </c>
      <c r="V707" s="3">
        <v>0</v>
      </c>
      <c r="W707" s="3">
        <v>1</v>
      </c>
      <c r="X707" s="3">
        <v>0</v>
      </c>
      <c r="Y707" s="17">
        <v>1</v>
      </c>
    </row>
    <row r="708" spans="1:25" x14ac:dyDescent="0.3">
      <c r="A708" s="40" t="s">
        <v>887</v>
      </c>
      <c r="B708" s="40" t="s">
        <v>4</v>
      </c>
      <c r="C708" s="40">
        <v>6</v>
      </c>
      <c r="D708" s="41">
        <f t="shared" ref="D708:D771" si="48">C708/D$2</f>
        <v>9.0329884739067079E-6</v>
      </c>
      <c r="E708" s="42">
        <f t="shared" si="47"/>
        <v>0.99694684989581428</v>
      </c>
      <c r="G708" s="40" t="s">
        <v>887</v>
      </c>
      <c r="H708" s="40" t="s">
        <v>4</v>
      </c>
      <c r="I708" s="40">
        <f>IFERROR(VLOOKUP($G708,'CH2015'!$A$3:$C$1897,3,FALSE),0)</f>
        <v>0</v>
      </c>
      <c r="J708" s="3">
        <f>IFERROR(VLOOKUP($G708,'CH2016'!$A$3:$C$1897,3,FALSE),0)</f>
        <v>0</v>
      </c>
      <c r="K708" s="3">
        <f>IFERROR(VLOOKUP($G708,'CH2017'!$A$3:$C$1897,3,FALSE),0)</f>
        <v>0</v>
      </c>
      <c r="L708" s="3">
        <f>IFERROR(VLOOKUP($G708,'CH2018'!$A$3:$C$1897,3,FALSE),0)</f>
        <v>0</v>
      </c>
      <c r="M708" s="3">
        <f>IFERROR(VLOOKUP($G708,'CH2019'!$A$3:$C$1897,3,FALSE),0)</f>
        <v>0</v>
      </c>
      <c r="N708" s="3">
        <f>IFERROR(VLOOKUP($G708,'CH2020'!$A$3:$C$1897,3,FALSE),0)</f>
        <v>0</v>
      </c>
      <c r="O708" s="17">
        <f t="shared" ref="O708:O771" si="49">SUM(I708:N708)</f>
        <v>0</v>
      </c>
      <c r="Q708" s="40" t="s">
        <v>1205</v>
      </c>
      <c r="R708" s="40" t="s">
        <v>4</v>
      </c>
      <c r="S708" s="40">
        <v>0</v>
      </c>
      <c r="T708" s="3">
        <v>0</v>
      </c>
      <c r="U708" s="3">
        <v>0</v>
      </c>
      <c r="V708" s="3">
        <v>0</v>
      </c>
      <c r="W708" s="3">
        <v>0</v>
      </c>
      <c r="X708" s="3">
        <v>1</v>
      </c>
      <c r="Y708" s="17">
        <v>1</v>
      </c>
    </row>
    <row r="709" spans="1:25" x14ac:dyDescent="0.3">
      <c r="A709" s="40" t="s">
        <v>576</v>
      </c>
      <c r="B709" s="40" t="s">
        <v>4</v>
      </c>
      <c r="C709" s="40">
        <v>6</v>
      </c>
      <c r="D709" s="41">
        <f t="shared" si="48"/>
        <v>9.0329884739067079E-6</v>
      </c>
      <c r="E709" s="42">
        <f t="shared" ref="E709:E772" si="50">E708+D709</f>
        <v>0.99695588288428816</v>
      </c>
      <c r="G709" s="40" t="s">
        <v>576</v>
      </c>
      <c r="H709" s="40" t="s">
        <v>4</v>
      </c>
      <c r="I709" s="40">
        <f>IFERROR(VLOOKUP($G709,'CH2015'!$A$3:$C$1897,3,FALSE),0)</f>
        <v>1</v>
      </c>
      <c r="J709" s="3">
        <f>IFERROR(VLOOKUP($G709,'CH2016'!$A$3:$C$1897,3,FALSE),0)</f>
        <v>0</v>
      </c>
      <c r="K709" s="3">
        <f>IFERROR(VLOOKUP($G709,'CH2017'!$A$3:$C$1897,3,FALSE),0)</f>
        <v>0</v>
      </c>
      <c r="L709" s="3">
        <f>IFERROR(VLOOKUP($G709,'CH2018'!$A$3:$C$1897,3,FALSE),0)</f>
        <v>0</v>
      </c>
      <c r="M709" s="3">
        <f>IFERROR(VLOOKUP($G709,'CH2019'!$A$3:$C$1897,3,FALSE),0)</f>
        <v>0</v>
      </c>
      <c r="N709" s="3">
        <f>IFERROR(VLOOKUP($G709,'CH2020'!$A$3:$C$1897,3,FALSE),0)</f>
        <v>0</v>
      </c>
      <c r="O709" s="17">
        <f t="shared" si="49"/>
        <v>1</v>
      </c>
      <c r="Q709" s="40" t="s">
        <v>415</v>
      </c>
      <c r="R709" s="40" t="s">
        <v>4</v>
      </c>
      <c r="S709" s="40">
        <v>0</v>
      </c>
      <c r="T709" s="3">
        <v>0</v>
      </c>
      <c r="U709" s="3">
        <v>0</v>
      </c>
      <c r="V709" s="3">
        <v>0</v>
      </c>
      <c r="W709" s="3">
        <v>0</v>
      </c>
      <c r="X709" s="3">
        <v>1</v>
      </c>
      <c r="Y709" s="17">
        <v>1</v>
      </c>
    </row>
    <row r="710" spans="1:25" x14ac:dyDescent="0.3">
      <c r="A710" s="40" t="s">
        <v>986</v>
      </c>
      <c r="B710" s="40" t="s">
        <v>4</v>
      </c>
      <c r="C710" s="40">
        <v>6</v>
      </c>
      <c r="D710" s="41">
        <f t="shared" si="48"/>
        <v>9.0329884739067079E-6</v>
      </c>
      <c r="E710" s="42">
        <f t="shared" si="50"/>
        <v>0.99696491587276204</v>
      </c>
      <c r="G710" s="40" t="s">
        <v>986</v>
      </c>
      <c r="H710" s="40" t="s">
        <v>4</v>
      </c>
      <c r="I710" s="40">
        <f>IFERROR(VLOOKUP($G710,'CH2015'!$A$3:$C$1897,3,FALSE),0)</f>
        <v>0</v>
      </c>
      <c r="J710" s="3">
        <f>IFERROR(VLOOKUP($G710,'CH2016'!$A$3:$C$1897,3,FALSE),0)</f>
        <v>0</v>
      </c>
      <c r="K710" s="3">
        <f>IFERROR(VLOOKUP($G710,'CH2017'!$A$3:$C$1897,3,FALSE),0)</f>
        <v>0</v>
      </c>
      <c r="L710" s="3">
        <f>IFERROR(VLOOKUP($G710,'CH2018'!$A$3:$C$1897,3,FALSE),0)</f>
        <v>0</v>
      </c>
      <c r="M710" s="3">
        <f>IFERROR(VLOOKUP($G710,'CH2019'!$A$3:$C$1897,3,FALSE),0)</f>
        <v>0</v>
      </c>
      <c r="N710" s="3">
        <f>IFERROR(VLOOKUP($G710,'CH2020'!$A$3:$C$1897,3,FALSE),0)</f>
        <v>0</v>
      </c>
      <c r="O710" s="17">
        <f t="shared" si="49"/>
        <v>0</v>
      </c>
      <c r="Q710" s="40" t="s">
        <v>1355</v>
      </c>
      <c r="R710" s="40" t="s">
        <v>4</v>
      </c>
      <c r="S710" s="40">
        <v>0</v>
      </c>
      <c r="T710" s="3">
        <v>0</v>
      </c>
      <c r="U710" s="3">
        <v>0</v>
      </c>
      <c r="V710" s="3">
        <v>0</v>
      </c>
      <c r="W710" s="3">
        <v>1</v>
      </c>
      <c r="X710" s="3">
        <v>0</v>
      </c>
      <c r="Y710" s="17">
        <v>1</v>
      </c>
    </row>
    <row r="711" spans="1:25" x14ac:dyDescent="0.3">
      <c r="A711" s="40" t="s">
        <v>1232</v>
      </c>
      <c r="B711" s="40" t="s">
        <v>4</v>
      </c>
      <c r="C711" s="40">
        <v>6</v>
      </c>
      <c r="D711" s="41">
        <f t="shared" si="48"/>
        <v>9.0329884739067079E-6</v>
      </c>
      <c r="E711" s="42">
        <f t="shared" si="50"/>
        <v>0.99697394886123591</v>
      </c>
      <c r="G711" s="40" t="s">
        <v>1232</v>
      </c>
      <c r="H711" s="40" t="s">
        <v>4</v>
      </c>
      <c r="I711" s="40">
        <f>IFERROR(VLOOKUP($G711,'CH2015'!$A$3:$C$1897,3,FALSE),0)</f>
        <v>1</v>
      </c>
      <c r="J711" s="3">
        <f>IFERROR(VLOOKUP($G711,'CH2016'!$A$3:$C$1897,3,FALSE),0)</f>
        <v>0</v>
      </c>
      <c r="K711" s="3">
        <f>IFERROR(VLOOKUP($G711,'CH2017'!$A$3:$C$1897,3,FALSE),0)</f>
        <v>0</v>
      </c>
      <c r="L711" s="3">
        <f>IFERROR(VLOOKUP($G711,'CH2018'!$A$3:$C$1897,3,FALSE),0)</f>
        <v>0</v>
      </c>
      <c r="M711" s="3">
        <f>IFERROR(VLOOKUP($G711,'CH2019'!$A$3:$C$1897,3,FALSE),0)</f>
        <v>1</v>
      </c>
      <c r="N711" s="3">
        <f>IFERROR(VLOOKUP($G711,'CH2020'!$A$3:$C$1897,3,FALSE),0)</f>
        <v>0</v>
      </c>
      <c r="O711" s="17">
        <f t="shared" si="49"/>
        <v>2</v>
      </c>
      <c r="Q711" s="40" t="s">
        <v>1273</v>
      </c>
      <c r="R711" s="40" t="s">
        <v>4</v>
      </c>
      <c r="S711" s="40">
        <v>0</v>
      </c>
      <c r="T711" s="3">
        <v>0</v>
      </c>
      <c r="U711" s="3">
        <v>1</v>
      </c>
      <c r="V711" s="3">
        <v>0</v>
      </c>
      <c r="W711" s="3">
        <v>0</v>
      </c>
      <c r="X711" s="3">
        <v>0</v>
      </c>
      <c r="Y711" s="17">
        <v>1</v>
      </c>
    </row>
    <row r="712" spans="1:25" x14ac:dyDescent="0.3">
      <c r="A712" s="40" t="s">
        <v>766</v>
      </c>
      <c r="B712" s="40" t="s">
        <v>4</v>
      </c>
      <c r="C712" s="40">
        <v>6</v>
      </c>
      <c r="D712" s="41">
        <f t="shared" si="48"/>
        <v>9.0329884739067079E-6</v>
      </c>
      <c r="E712" s="42">
        <f t="shared" si="50"/>
        <v>0.99698298184970979</v>
      </c>
      <c r="G712" s="40" t="s">
        <v>766</v>
      </c>
      <c r="H712" s="40" t="s">
        <v>4</v>
      </c>
      <c r="I712" s="40">
        <f>IFERROR(VLOOKUP($G712,'CH2015'!$A$3:$C$1897,3,FALSE),0)</f>
        <v>0</v>
      </c>
      <c r="J712" s="3">
        <f>IFERROR(VLOOKUP($G712,'CH2016'!$A$3:$C$1897,3,FALSE),0)</f>
        <v>0</v>
      </c>
      <c r="K712" s="3">
        <f>IFERROR(VLOOKUP($G712,'CH2017'!$A$3:$C$1897,3,FALSE),0)</f>
        <v>0</v>
      </c>
      <c r="L712" s="3">
        <f>IFERROR(VLOOKUP($G712,'CH2018'!$A$3:$C$1897,3,FALSE),0)</f>
        <v>0</v>
      </c>
      <c r="M712" s="3">
        <f>IFERROR(VLOOKUP($G712,'CH2019'!$A$3:$C$1897,3,FALSE),0)</f>
        <v>0</v>
      </c>
      <c r="N712" s="3">
        <f>IFERROR(VLOOKUP($G712,'CH2020'!$A$3:$C$1897,3,FALSE),0)</f>
        <v>0</v>
      </c>
      <c r="O712" s="17">
        <f t="shared" si="49"/>
        <v>0</v>
      </c>
      <c r="Q712" s="40" t="s">
        <v>1434</v>
      </c>
      <c r="R712" s="40" t="s">
        <v>4</v>
      </c>
      <c r="S712" s="40">
        <v>0</v>
      </c>
      <c r="T712" s="3">
        <v>1</v>
      </c>
      <c r="U712" s="3">
        <v>0</v>
      </c>
      <c r="V712" s="3">
        <v>0</v>
      </c>
      <c r="W712" s="3">
        <v>0</v>
      </c>
      <c r="X712" s="3">
        <v>0</v>
      </c>
      <c r="Y712" s="17">
        <v>1</v>
      </c>
    </row>
    <row r="713" spans="1:25" x14ac:dyDescent="0.3">
      <c r="A713" s="40" t="s">
        <v>812</v>
      </c>
      <c r="B713" s="40" t="s">
        <v>4</v>
      </c>
      <c r="C713" s="40">
        <v>6</v>
      </c>
      <c r="D713" s="41">
        <f t="shared" si="48"/>
        <v>9.0329884739067079E-6</v>
      </c>
      <c r="E713" s="42">
        <f t="shared" si="50"/>
        <v>0.99699201483818367</v>
      </c>
      <c r="G713" s="40" t="s">
        <v>812</v>
      </c>
      <c r="H713" s="40" t="s">
        <v>4</v>
      </c>
      <c r="I713" s="40">
        <f>IFERROR(VLOOKUP($G713,'CH2015'!$A$3:$C$1897,3,FALSE),0)</f>
        <v>0</v>
      </c>
      <c r="J713" s="3">
        <f>IFERROR(VLOOKUP($G713,'CH2016'!$A$3:$C$1897,3,FALSE),0)</f>
        <v>0</v>
      </c>
      <c r="K713" s="3">
        <f>IFERROR(VLOOKUP($G713,'CH2017'!$A$3:$C$1897,3,FALSE),0)</f>
        <v>0</v>
      </c>
      <c r="L713" s="3">
        <f>IFERROR(VLOOKUP($G713,'CH2018'!$A$3:$C$1897,3,FALSE),0)</f>
        <v>0</v>
      </c>
      <c r="M713" s="3">
        <f>IFERROR(VLOOKUP($G713,'CH2019'!$A$3:$C$1897,3,FALSE),0)</f>
        <v>0</v>
      </c>
      <c r="N713" s="3">
        <f>IFERROR(VLOOKUP($G713,'CH2020'!$A$3:$C$1897,3,FALSE),0)</f>
        <v>0</v>
      </c>
      <c r="O713" s="17">
        <f t="shared" si="49"/>
        <v>0</v>
      </c>
      <c r="Q713" s="40" t="s">
        <v>1056</v>
      </c>
      <c r="R713" s="40" t="s">
        <v>4</v>
      </c>
      <c r="S713" s="40">
        <v>0</v>
      </c>
      <c r="T713" s="3">
        <v>0</v>
      </c>
      <c r="U713" s="3">
        <v>0</v>
      </c>
      <c r="V713" s="3">
        <v>0</v>
      </c>
      <c r="W713" s="3">
        <v>0</v>
      </c>
      <c r="X713" s="3">
        <v>1</v>
      </c>
      <c r="Y713" s="17">
        <v>1</v>
      </c>
    </row>
    <row r="714" spans="1:25" x14ac:dyDescent="0.3">
      <c r="A714" s="40" t="s">
        <v>392</v>
      </c>
      <c r="B714" s="40" t="s">
        <v>4</v>
      </c>
      <c r="C714" s="40">
        <v>6</v>
      </c>
      <c r="D714" s="41">
        <f t="shared" si="48"/>
        <v>9.0329884739067079E-6</v>
      </c>
      <c r="E714" s="42">
        <f t="shared" si="50"/>
        <v>0.99700104782665755</v>
      </c>
      <c r="G714" s="40" t="s">
        <v>392</v>
      </c>
      <c r="H714" s="40" t="s">
        <v>4</v>
      </c>
      <c r="I714" s="40">
        <f>IFERROR(VLOOKUP($G714,'CH2015'!$A$3:$C$1897,3,FALSE),0)</f>
        <v>0</v>
      </c>
      <c r="J714" s="3">
        <f>IFERROR(VLOOKUP($G714,'CH2016'!$A$3:$C$1897,3,FALSE),0)</f>
        <v>0</v>
      </c>
      <c r="K714" s="3">
        <f>IFERROR(VLOOKUP($G714,'CH2017'!$A$3:$C$1897,3,FALSE),0)</f>
        <v>0</v>
      </c>
      <c r="L714" s="3">
        <f>IFERROR(VLOOKUP($G714,'CH2018'!$A$3:$C$1897,3,FALSE),0)</f>
        <v>0</v>
      </c>
      <c r="M714" s="3">
        <f>IFERROR(VLOOKUP($G714,'CH2019'!$A$3:$C$1897,3,FALSE),0)</f>
        <v>0</v>
      </c>
      <c r="N714" s="3">
        <f>IFERROR(VLOOKUP($G714,'CH2020'!$A$3:$C$1897,3,FALSE),0)</f>
        <v>0</v>
      </c>
      <c r="O714" s="17">
        <f t="shared" si="49"/>
        <v>0</v>
      </c>
      <c r="Q714" s="40" t="s">
        <v>554</v>
      </c>
      <c r="R714" s="40" t="s">
        <v>4</v>
      </c>
      <c r="S714" s="40">
        <v>0</v>
      </c>
      <c r="T714" s="3">
        <v>0</v>
      </c>
      <c r="U714" s="3">
        <v>0</v>
      </c>
      <c r="V714" s="3">
        <v>0</v>
      </c>
      <c r="W714" s="3">
        <v>1</v>
      </c>
      <c r="X714" s="3">
        <v>0</v>
      </c>
      <c r="Y714" s="17">
        <v>1</v>
      </c>
    </row>
    <row r="715" spans="1:25" x14ac:dyDescent="0.3">
      <c r="A715" s="9" t="s">
        <v>958</v>
      </c>
      <c r="B715" s="9" t="s">
        <v>8</v>
      </c>
      <c r="C715" s="9">
        <v>6</v>
      </c>
      <c r="D715" s="11">
        <f t="shared" si="48"/>
        <v>9.0329884739067079E-6</v>
      </c>
      <c r="E715" s="12">
        <f t="shared" si="50"/>
        <v>0.99701008081513143</v>
      </c>
      <c r="G715" s="9" t="s">
        <v>958</v>
      </c>
      <c r="H715" s="9" t="s">
        <v>8</v>
      </c>
      <c r="I715" s="9">
        <f>IFERROR(VLOOKUP($G715,'CH2015'!$A$3:$C$1897,3,FALSE),0)</f>
        <v>0</v>
      </c>
      <c r="J715" s="9">
        <f>IFERROR(VLOOKUP($G715,'CH2016'!$A$3:$C$1897,3,FALSE),0)</f>
        <v>0</v>
      </c>
      <c r="K715" s="9">
        <f>IFERROR(VLOOKUP($G715,'CH2017'!$A$3:$C$1897,3,FALSE),0)</f>
        <v>0</v>
      </c>
      <c r="L715" s="9">
        <f>IFERROR(VLOOKUP($G715,'CH2018'!$A$3:$C$1897,3,FALSE),0)</f>
        <v>0</v>
      </c>
      <c r="M715" s="9">
        <f>IFERROR(VLOOKUP($G715,'CH2019'!$A$3:$C$1897,3,FALSE),0)</f>
        <v>0</v>
      </c>
      <c r="N715" s="9">
        <f>IFERROR(VLOOKUP($G715,'CH2020'!$A$3:$C$1897,3,FALSE),0)</f>
        <v>0</v>
      </c>
      <c r="O715" s="17">
        <f t="shared" si="49"/>
        <v>0</v>
      </c>
      <c r="Q715" s="40" t="s">
        <v>1087</v>
      </c>
      <c r="R715" s="40" t="s">
        <v>4</v>
      </c>
      <c r="S715" s="40">
        <v>1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17">
        <v>1</v>
      </c>
    </row>
    <row r="716" spans="1:25" x14ac:dyDescent="0.3">
      <c r="A716" s="40" t="s">
        <v>780</v>
      </c>
      <c r="B716" s="40" t="s">
        <v>4</v>
      </c>
      <c r="C716" s="40">
        <v>6</v>
      </c>
      <c r="D716" s="41">
        <f t="shared" si="48"/>
        <v>9.0329884739067079E-6</v>
      </c>
      <c r="E716" s="42">
        <f t="shared" si="50"/>
        <v>0.99701911380360531</v>
      </c>
      <c r="G716" s="40" t="s">
        <v>780</v>
      </c>
      <c r="H716" s="40" t="s">
        <v>4</v>
      </c>
      <c r="I716" s="40">
        <f>IFERROR(VLOOKUP($G716,'CH2015'!$A$3:$C$1897,3,FALSE),0)</f>
        <v>0</v>
      </c>
      <c r="J716" s="3">
        <f>IFERROR(VLOOKUP($G716,'CH2016'!$A$3:$C$1897,3,FALSE),0)</f>
        <v>0</v>
      </c>
      <c r="K716" s="3">
        <f>IFERROR(VLOOKUP($G716,'CH2017'!$A$3:$C$1897,3,FALSE),0)</f>
        <v>1</v>
      </c>
      <c r="L716" s="3">
        <f>IFERROR(VLOOKUP($G716,'CH2018'!$A$3:$C$1897,3,FALSE),0)</f>
        <v>0</v>
      </c>
      <c r="M716" s="3">
        <f>IFERROR(VLOOKUP($G716,'CH2019'!$A$3:$C$1897,3,FALSE),0)</f>
        <v>0</v>
      </c>
      <c r="N716" s="3">
        <f>IFERROR(VLOOKUP($G716,'CH2020'!$A$3:$C$1897,3,FALSE),0)</f>
        <v>0</v>
      </c>
      <c r="O716" s="17">
        <f t="shared" si="49"/>
        <v>1</v>
      </c>
      <c r="Q716" s="40" t="s">
        <v>1177</v>
      </c>
      <c r="R716" s="40" t="s">
        <v>4</v>
      </c>
      <c r="S716" s="40">
        <v>0</v>
      </c>
      <c r="T716" s="3">
        <v>0</v>
      </c>
      <c r="U716" s="3">
        <v>0</v>
      </c>
      <c r="V716" s="3">
        <v>1</v>
      </c>
      <c r="W716" s="3">
        <v>0</v>
      </c>
      <c r="X716" s="3">
        <v>0</v>
      </c>
      <c r="Y716" s="17">
        <v>1</v>
      </c>
    </row>
    <row r="717" spans="1:25" x14ac:dyDescent="0.3">
      <c r="A717" s="40" t="s">
        <v>923</v>
      </c>
      <c r="B717" s="40" t="s">
        <v>4</v>
      </c>
      <c r="C717" s="40">
        <v>6</v>
      </c>
      <c r="D717" s="41">
        <f t="shared" si="48"/>
        <v>9.0329884739067079E-6</v>
      </c>
      <c r="E717" s="42">
        <f t="shared" si="50"/>
        <v>0.99702814679207918</v>
      </c>
      <c r="G717" s="40" t="s">
        <v>923</v>
      </c>
      <c r="H717" s="40" t="s">
        <v>4</v>
      </c>
      <c r="I717" s="40">
        <f>IFERROR(VLOOKUP($G717,'CH2015'!$A$3:$C$1897,3,FALSE),0)</f>
        <v>0</v>
      </c>
      <c r="J717" s="3">
        <f>IFERROR(VLOOKUP($G717,'CH2016'!$A$3:$C$1897,3,FALSE),0)</f>
        <v>0</v>
      </c>
      <c r="K717" s="3">
        <f>IFERROR(VLOOKUP($G717,'CH2017'!$A$3:$C$1897,3,FALSE),0)</f>
        <v>0</v>
      </c>
      <c r="L717" s="3">
        <f>IFERROR(VLOOKUP($G717,'CH2018'!$A$3:$C$1897,3,FALSE),0)</f>
        <v>0</v>
      </c>
      <c r="M717" s="3">
        <f>IFERROR(VLOOKUP($G717,'CH2019'!$A$3:$C$1897,3,FALSE),0)</f>
        <v>1</v>
      </c>
      <c r="N717" s="3">
        <f>IFERROR(VLOOKUP($G717,'CH2020'!$A$3:$C$1897,3,FALSE),0)</f>
        <v>0</v>
      </c>
      <c r="O717" s="17">
        <f t="shared" si="49"/>
        <v>1</v>
      </c>
      <c r="Q717" s="40" t="s">
        <v>1630</v>
      </c>
      <c r="R717" s="40" t="s">
        <v>4</v>
      </c>
      <c r="S717" s="40">
        <v>0</v>
      </c>
      <c r="T717" s="3">
        <v>0</v>
      </c>
      <c r="U717" s="3">
        <v>0</v>
      </c>
      <c r="V717" s="3">
        <v>1</v>
      </c>
      <c r="W717" s="3">
        <v>0</v>
      </c>
      <c r="X717" s="3">
        <v>0</v>
      </c>
      <c r="Y717" s="17">
        <v>1</v>
      </c>
    </row>
    <row r="718" spans="1:25" x14ac:dyDescent="0.3">
      <c r="A718" s="40" t="s">
        <v>765</v>
      </c>
      <c r="B718" s="40" t="s">
        <v>4</v>
      </c>
      <c r="C718" s="40">
        <v>5</v>
      </c>
      <c r="D718" s="41">
        <f t="shared" si="48"/>
        <v>7.5274903949222563E-6</v>
      </c>
      <c r="E718" s="42">
        <f t="shared" si="50"/>
        <v>0.99703567428247408</v>
      </c>
      <c r="G718" s="40" t="s">
        <v>765</v>
      </c>
      <c r="H718" s="40" t="s">
        <v>4</v>
      </c>
      <c r="I718" s="40">
        <f>IFERROR(VLOOKUP($G718,'CH2015'!$A$3:$C$1897,3,FALSE),0)</f>
        <v>0</v>
      </c>
      <c r="J718" s="3">
        <f>IFERROR(VLOOKUP($G718,'CH2016'!$A$3:$C$1897,3,FALSE),0)</f>
        <v>0</v>
      </c>
      <c r="K718" s="3">
        <f>IFERROR(VLOOKUP($G718,'CH2017'!$A$3:$C$1897,3,FALSE),0)</f>
        <v>0</v>
      </c>
      <c r="L718" s="3">
        <f>IFERROR(VLOOKUP($G718,'CH2018'!$A$3:$C$1897,3,FALSE),0)</f>
        <v>0</v>
      </c>
      <c r="M718" s="3">
        <f>IFERROR(VLOOKUP($G718,'CH2019'!$A$3:$C$1897,3,FALSE),0)</f>
        <v>0</v>
      </c>
      <c r="N718" s="3">
        <f>IFERROR(VLOOKUP($G718,'CH2020'!$A$3:$C$1897,3,FALSE),0)</f>
        <v>0</v>
      </c>
      <c r="O718" s="17">
        <f t="shared" si="49"/>
        <v>0</v>
      </c>
      <c r="Q718" s="40" t="s">
        <v>250</v>
      </c>
      <c r="R718" s="40" t="s">
        <v>4</v>
      </c>
      <c r="S718" s="40">
        <v>0</v>
      </c>
      <c r="T718" s="3">
        <v>1</v>
      </c>
      <c r="U718" s="3">
        <v>0</v>
      </c>
      <c r="V718" s="3">
        <v>0</v>
      </c>
      <c r="W718" s="3">
        <v>0</v>
      </c>
      <c r="X718" s="3">
        <v>0</v>
      </c>
      <c r="Y718" s="17">
        <v>1</v>
      </c>
    </row>
    <row r="719" spans="1:25" x14ac:dyDescent="0.3">
      <c r="A719" s="40" t="s">
        <v>1018</v>
      </c>
      <c r="B719" s="40" t="s">
        <v>4</v>
      </c>
      <c r="C719" s="40">
        <v>5</v>
      </c>
      <c r="D719" s="41">
        <f t="shared" si="48"/>
        <v>7.5274903949222563E-6</v>
      </c>
      <c r="E719" s="42">
        <f t="shared" si="50"/>
        <v>0.99704320177286898</v>
      </c>
      <c r="G719" s="40" t="s">
        <v>1018</v>
      </c>
      <c r="H719" s="40" t="s">
        <v>4</v>
      </c>
      <c r="I719" s="40">
        <f>IFERROR(VLOOKUP($G719,'CH2015'!$A$3:$C$1897,3,FALSE),0)</f>
        <v>0</v>
      </c>
      <c r="J719" s="3">
        <f>IFERROR(VLOOKUP($G719,'CH2016'!$A$3:$C$1897,3,FALSE),0)</f>
        <v>0</v>
      </c>
      <c r="K719" s="3">
        <f>IFERROR(VLOOKUP($G719,'CH2017'!$A$3:$C$1897,3,FALSE),0)</f>
        <v>0</v>
      </c>
      <c r="L719" s="3">
        <f>IFERROR(VLOOKUP($G719,'CH2018'!$A$3:$C$1897,3,FALSE),0)</f>
        <v>0</v>
      </c>
      <c r="M719" s="3">
        <f>IFERROR(VLOOKUP($G719,'CH2019'!$A$3:$C$1897,3,FALSE),0)</f>
        <v>1</v>
      </c>
      <c r="N719" s="3">
        <f>IFERROR(VLOOKUP($G719,'CH2020'!$A$3:$C$1897,3,FALSE),0)</f>
        <v>1</v>
      </c>
      <c r="O719" s="17">
        <f t="shared" si="49"/>
        <v>2</v>
      </c>
      <c r="Q719" s="40" t="s">
        <v>1419</v>
      </c>
      <c r="R719" s="40" t="s">
        <v>4</v>
      </c>
      <c r="S719" s="40">
        <v>0</v>
      </c>
      <c r="T719" s="3">
        <v>0</v>
      </c>
      <c r="U719" s="3">
        <v>0</v>
      </c>
      <c r="V719" s="3">
        <v>0</v>
      </c>
      <c r="W719" s="3">
        <v>1</v>
      </c>
      <c r="X719" s="3">
        <v>0</v>
      </c>
      <c r="Y719" s="17">
        <v>1</v>
      </c>
    </row>
    <row r="720" spans="1:25" x14ac:dyDescent="0.3">
      <c r="A720" s="40" t="s">
        <v>401</v>
      </c>
      <c r="B720" s="40" t="s">
        <v>4</v>
      </c>
      <c r="C720" s="40">
        <v>5</v>
      </c>
      <c r="D720" s="41">
        <f t="shared" si="48"/>
        <v>7.5274903949222563E-6</v>
      </c>
      <c r="E720" s="42">
        <f t="shared" si="50"/>
        <v>0.99705072926326388</v>
      </c>
      <c r="G720" s="40" t="s">
        <v>401</v>
      </c>
      <c r="H720" s="40" t="s">
        <v>4</v>
      </c>
      <c r="I720" s="40">
        <f>IFERROR(VLOOKUP($G720,'CH2015'!$A$3:$C$1897,3,FALSE),0)</f>
        <v>0</v>
      </c>
      <c r="J720" s="3">
        <f>IFERROR(VLOOKUP($G720,'CH2016'!$A$3:$C$1897,3,FALSE),0)</f>
        <v>0</v>
      </c>
      <c r="K720" s="3">
        <f>IFERROR(VLOOKUP($G720,'CH2017'!$A$3:$C$1897,3,FALSE),0)</f>
        <v>0</v>
      </c>
      <c r="L720" s="3">
        <f>IFERROR(VLOOKUP($G720,'CH2018'!$A$3:$C$1897,3,FALSE),0)</f>
        <v>0</v>
      </c>
      <c r="M720" s="3">
        <f>IFERROR(VLOOKUP($G720,'CH2019'!$A$3:$C$1897,3,FALSE),0)</f>
        <v>0</v>
      </c>
      <c r="N720" s="3">
        <f>IFERROR(VLOOKUP($G720,'CH2020'!$A$3:$C$1897,3,FALSE),0)</f>
        <v>1</v>
      </c>
      <c r="O720" s="17">
        <f t="shared" si="49"/>
        <v>1</v>
      </c>
      <c r="Q720" s="40" t="s">
        <v>1428</v>
      </c>
      <c r="R720" s="40" t="s">
        <v>4</v>
      </c>
      <c r="S720" s="40">
        <v>0</v>
      </c>
      <c r="T720" s="3">
        <v>1</v>
      </c>
      <c r="U720" s="3">
        <v>0</v>
      </c>
      <c r="V720" s="3">
        <v>0</v>
      </c>
      <c r="W720" s="3">
        <v>0</v>
      </c>
      <c r="X720" s="3">
        <v>0</v>
      </c>
      <c r="Y720" s="17">
        <v>1</v>
      </c>
    </row>
    <row r="721" spans="1:25" x14ac:dyDescent="0.3">
      <c r="A721" s="40" t="s">
        <v>370</v>
      </c>
      <c r="B721" s="40" t="s">
        <v>4</v>
      </c>
      <c r="C721" s="40">
        <v>5</v>
      </c>
      <c r="D721" s="41">
        <f t="shared" si="48"/>
        <v>7.5274903949222563E-6</v>
      </c>
      <c r="E721" s="42">
        <f t="shared" si="50"/>
        <v>0.99705825675365878</v>
      </c>
      <c r="G721" s="40" t="s">
        <v>370</v>
      </c>
      <c r="H721" s="40" t="s">
        <v>4</v>
      </c>
      <c r="I721" s="40">
        <f>IFERROR(VLOOKUP($G721,'CH2015'!$A$3:$C$1897,3,FALSE),0)</f>
        <v>0</v>
      </c>
      <c r="J721" s="3">
        <f>IFERROR(VLOOKUP($G721,'CH2016'!$A$3:$C$1897,3,FALSE),0)</f>
        <v>0</v>
      </c>
      <c r="K721" s="3">
        <f>IFERROR(VLOOKUP($G721,'CH2017'!$A$3:$C$1897,3,FALSE),0)</f>
        <v>0</v>
      </c>
      <c r="L721" s="3">
        <f>IFERROR(VLOOKUP($G721,'CH2018'!$A$3:$C$1897,3,FALSE),0)</f>
        <v>1</v>
      </c>
      <c r="M721" s="3">
        <f>IFERROR(VLOOKUP($G721,'CH2019'!$A$3:$C$1897,3,FALSE),0)</f>
        <v>0</v>
      </c>
      <c r="N721" s="3">
        <f>IFERROR(VLOOKUP($G721,'CH2020'!$A$3:$C$1897,3,FALSE),0)</f>
        <v>0</v>
      </c>
      <c r="O721" s="17">
        <f t="shared" si="49"/>
        <v>1</v>
      </c>
      <c r="Q721" s="40" t="s">
        <v>1316</v>
      </c>
      <c r="R721" s="40" t="s">
        <v>4</v>
      </c>
      <c r="S721" s="40">
        <v>0</v>
      </c>
      <c r="T721" s="3">
        <v>0</v>
      </c>
      <c r="U721" s="3">
        <v>0</v>
      </c>
      <c r="V721" s="3">
        <v>0</v>
      </c>
      <c r="W721" s="3">
        <v>0</v>
      </c>
      <c r="X721" s="3">
        <v>1</v>
      </c>
      <c r="Y721" s="17">
        <v>1</v>
      </c>
    </row>
    <row r="722" spans="1:25" x14ac:dyDescent="0.3">
      <c r="A722" s="40" t="s">
        <v>642</v>
      </c>
      <c r="B722" s="40" t="s">
        <v>4</v>
      </c>
      <c r="C722" s="40">
        <v>5</v>
      </c>
      <c r="D722" s="41">
        <f t="shared" si="48"/>
        <v>7.5274903949222563E-6</v>
      </c>
      <c r="E722" s="42">
        <f t="shared" si="50"/>
        <v>0.99706578424405368</v>
      </c>
      <c r="G722" s="40" t="s">
        <v>642</v>
      </c>
      <c r="H722" s="40" t="s">
        <v>4</v>
      </c>
      <c r="I722" s="40">
        <f>IFERROR(VLOOKUP($G722,'CH2015'!$A$3:$C$1897,3,FALSE),0)</f>
        <v>2</v>
      </c>
      <c r="J722" s="3">
        <f>IFERROR(VLOOKUP($G722,'CH2016'!$A$3:$C$1897,3,FALSE),0)</f>
        <v>0</v>
      </c>
      <c r="K722" s="3">
        <f>IFERROR(VLOOKUP($G722,'CH2017'!$A$3:$C$1897,3,FALSE),0)</f>
        <v>1</v>
      </c>
      <c r="L722" s="3">
        <f>IFERROR(VLOOKUP($G722,'CH2018'!$A$3:$C$1897,3,FALSE),0)</f>
        <v>1</v>
      </c>
      <c r="M722" s="3">
        <f>IFERROR(VLOOKUP($G722,'CH2019'!$A$3:$C$1897,3,FALSE),0)</f>
        <v>1</v>
      </c>
      <c r="N722" s="3">
        <f>IFERROR(VLOOKUP($G722,'CH2020'!$A$3:$C$1897,3,FALSE),0)</f>
        <v>0</v>
      </c>
      <c r="O722" s="17">
        <f t="shared" si="49"/>
        <v>5</v>
      </c>
      <c r="Q722" s="40" t="s">
        <v>1293</v>
      </c>
      <c r="R722" s="40" t="s">
        <v>4</v>
      </c>
      <c r="S722" s="40">
        <v>1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17">
        <v>1</v>
      </c>
    </row>
    <row r="723" spans="1:25" x14ac:dyDescent="0.3">
      <c r="A723" s="40" t="s">
        <v>1028</v>
      </c>
      <c r="B723" s="40" t="s">
        <v>4</v>
      </c>
      <c r="C723" s="40">
        <v>5</v>
      </c>
      <c r="D723" s="41">
        <f t="shared" si="48"/>
        <v>7.5274903949222563E-6</v>
      </c>
      <c r="E723" s="42">
        <f t="shared" si="50"/>
        <v>0.99707331173444858</v>
      </c>
      <c r="G723" s="40" t="s">
        <v>1028</v>
      </c>
      <c r="H723" s="40" t="s">
        <v>4</v>
      </c>
      <c r="I723" s="40">
        <f>IFERROR(VLOOKUP($G723,'CH2015'!$A$3:$C$1897,3,FALSE),0)</f>
        <v>1</v>
      </c>
      <c r="J723" s="3">
        <f>IFERROR(VLOOKUP($G723,'CH2016'!$A$3:$C$1897,3,FALSE),0)</f>
        <v>0</v>
      </c>
      <c r="K723" s="3">
        <f>IFERROR(VLOOKUP($G723,'CH2017'!$A$3:$C$1897,3,FALSE),0)</f>
        <v>1</v>
      </c>
      <c r="L723" s="3">
        <f>IFERROR(VLOOKUP($G723,'CH2018'!$A$3:$C$1897,3,FALSE),0)</f>
        <v>1</v>
      </c>
      <c r="M723" s="3">
        <f>IFERROR(VLOOKUP($G723,'CH2019'!$A$3:$C$1897,3,FALSE),0)</f>
        <v>0</v>
      </c>
      <c r="N723" s="3">
        <f>IFERROR(VLOOKUP($G723,'CH2020'!$A$3:$C$1897,3,FALSE),0)</f>
        <v>0</v>
      </c>
      <c r="O723" s="17">
        <f t="shared" si="49"/>
        <v>3</v>
      </c>
      <c r="Q723" s="40" t="s">
        <v>1185</v>
      </c>
      <c r="R723" s="40" t="s">
        <v>4</v>
      </c>
      <c r="S723" s="40">
        <v>1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17">
        <v>1</v>
      </c>
    </row>
    <row r="724" spans="1:25" x14ac:dyDescent="0.3">
      <c r="A724" s="40" t="s">
        <v>313</v>
      </c>
      <c r="B724" s="40" t="s">
        <v>4</v>
      </c>
      <c r="C724" s="40">
        <v>5</v>
      </c>
      <c r="D724" s="41">
        <f t="shared" si="48"/>
        <v>7.5274903949222563E-6</v>
      </c>
      <c r="E724" s="42">
        <f t="shared" si="50"/>
        <v>0.99708083922484347</v>
      </c>
      <c r="G724" s="40" t="s">
        <v>313</v>
      </c>
      <c r="H724" s="40" t="s">
        <v>4</v>
      </c>
      <c r="I724" s="40">
        <f>IFERROR(VLOOKUP($G724,'CH2015'!$A$3:$C$1897,3,FALSE),0)</f>
        <v>0</v>
      </c>
      <c r="J724" s="3">
        <f>IFERROR(VLOOKUP($G724,'CH2016'!$A$3:$C$1897,3,FALSE),0)</f>
        <v>0</v>
      </c>
      <c r="K724" s="3">
        <f>IFERROR(VLOOKUP($G724,'CH2017'!$A$3:$C$1897,3,FALSE),0)</f>
        <v>0</v>
      </c>
      <c r="L724" s="3">
        <f>IFERROR(VLOOKUP($G724,'CH2018'!$A$3:$C$1897,3,FALSE),0)</f>
        <v>0</v>
      </c>
      <c r="M724" s="3">
        <f>IFERROR(VLOOKUP($G724,'CH2019'!$A$3:$C$1897,3,FALSE),0)</f>
        <v>1</v>
      </c>
      <c r="N724" s="3">
        <f>IFERROR(VLOOKUP($G724,'CH2020'!$A$3:$C$1897,3,FALSE),0)</f>
        <v>0</v>
      </c>
      <c r="O724" s="17">
        <f t="shared" si="49"/>
        <v>1</v>
      </c>
      <c r="Q724" s="40" t="s">
        <v>1414</v>
      </c>
      <c r="R724" s="40" t="s">
        <v>4</v>
      </c>
      <c r="S724" s="40">
        <v>0</v>
      </c>
      <c r="T724" s="3">
        <v>0</v>
      </c>
      <c r="U724" s="3">
        <v>1</v>
      </c>
      <c r="V724" s="3">
        <v>0</v>
      </c>
      <c r="W724" s="3">
        <v>0</v>
      </c>
      <c r="X724" s="3">
        <v>0</v>
      </c>
      <c r="Y724" s="17">
        <v>1</v>
      </c>
    </row>
    <row r="725" spans="1:25" x14ac:dyDescent="0.3">
      <c r="A725" s="40" t="s">
        <v>782</v>
      </c>
      <c r="B725" s="40" t="s">
        <v>4</v>
      </c>
      <c r="C725" s="40">
        <v>5</v>
      </c>
      <c r="D725" s="41">
        <f t="shared" si="48"/>
        <v>7.5274903949222563E-6</v>
      </c>
      <c r="E725" s="42">
        <f t="shared" si="50"/>
        <v>0.99708836671523837</v>
      </c>
      <c r="G725" s="40" t="s">
        <v>782</v>
      </c>
      <c r="H725" s="40" t="s">
        <v>4</v>
      </c>
      <c r="I725" s="40">
        <f>IFERROR(VLOOKUP($G725,'CH2015'!$A$3:$C$1897,3,FALSE),0)</f>
        <v>0</v>
      </c>
      <c r="J725" s="3">
        <f>IFERROR(VLOOKUP($G725,'CH2016'!$A$3:$C$1897,3,FALSE),0)</f>
        <v>0</v>
      </c>
      <c r="K725" s="3">
        <f>IFERROR(VLOOKUP($G725,'CH2017'!$A$3:$C$1897,3,FALSE),0)</f>
        <v>0</v>
      </c>
      <c r="L725" s="3">
        <f>IFERROR(VLOOKUP($G725,'CH2018'!$A$3:$C$1897,3,FALSE),0)</f>
        <v>0</v>
      </c>
      <c r="M725" s="3">
        <f>IFERROR(VLOOKUP($G725,'CH2019'!$A$3:$C$1897,3,FALSE),0)</f>
        <v>0</v>
      </c>
      <c r="N725" s="3">
        <f>IFERROR(VLOOKUP($G725,'CH2020'!$A$3:$C$1897,3,FALSE),0)</f>
        <v>0</v>
      </c>
      <c r="O725" s="17">
        <f t="shared" si="49"/>
        <v>0</v>
      </c>
      <c r="Q725" s="40" t="s">
        <v>693</v>
      </c>
      <c r="R725" s="40" t="s">
        <v>4</v>
      </c>
      <c r="S725" s="40">
        <v>0</v>
      </c>
      <c r="T725" s="3">
        <v>1</v>
      </c>
      <c r="U725" s="3">
        <v>0</v>
      </c>
      <c r="V725" s="3">
        <v>0</v>
      </c>
      <c r="W725" s="3">
        <v>0</v>
      </c>
      <c r="X725" s="3">
        <v>0</v>
      </c>
      <c r="Y725" s="17">
        <v>1</v>
      </c>
    </row>
    <row r="726" spans="1:25" x14ac:dyDescent="0.3">
      <c r="A726" s="40" t="s">
        <v>445</v>
      </c>
      <c r="B726" s="40" t="s">
        <v>4</v>
      </c>
      <c r="C726" s="40">
        <v>5</v>
      </c>
      <c r="D726" s="41">
        <f t="shared" si="48"/>
        <v>7.5274903949222563E-6</v>
      </c>
      <c r="E726" s="42">
        <f t="shared" si="50"/>
        <v>0.99709589420563327</v>
      </c>
      <c r="G726" s="40" t="s">
        <v>445</v>
      </c>
      <c r="H726" s="40" t="s">
        <v>4</v>
      </c>
      <c r="I726" s="40">
        <f>IFERROR(VLOOKUP($G726,'CH2015'!$A$3:$C$1897,3,FALSE),0)</f>
        <v>0</v>
      </c>
      <c r="J726" s="3">
        <f>IFERROR(VLOOKUP($G726,'CH2016'!$A$3:$C$1897,3,FALSE),0)</f>
        <v>0</v>
      </c>
      <c r="K726" s="3">
        <f>IFERROR(VLOOKUP($G726,'CH2017'!$A$3:$C$1897,3,FALSE),0)</f>
        <v>1</v>
      </c>
      <c r="L726" s="3">
        <f>IFERROR(VLOOKUP($G726,'CH2018'!$A$3:$C$1897,3,FALSE),0)</f>
        <v>0</v>
      </c>
      <c r="M726" s="3">
        <f>IFERROR(VLOOKUP($G726,'CH2019'!$A$3:$C$1897,3,FALSE),0)</f>
        <v>1</v>
      </c>
      <c r="N726" s="3">
        <f>IFERROR(VLOOKUP($G726,'CH2020'!$A$3:$C$1897,3,FALSE),0)</f>
        <v>1</v>
      </c>
      <c r="O726" s="17">
        <f t="shared" si="49"/>
        <v>3</v>
      </c>
      <c r="Q726" s="40" t="s">
        <v>1215</v>
      </c>
      <c r="R726" s="40" t="s">
        <v>4</v>
      </c>
      <c r="S726" s="40">
        <v>0</v>
      </c>
      <c r="T726" s="3">
        <v>0</v>
      </c>
      <c r="U726" s="3">
        <v>1</v>
      </c>
      <c r="V726" s="3">
        <v>0</v>
      </c>
      <c r="W726" s="3">
        <v>0</v>
      </c>
      <c r="X726" s="3">
        <v>0</v>
      </c>
      <c r="Y726" s="17">
        <v>1</v>
      </c>
    </row>
    <row r="727" spans="1:25" x14ac:dyDescent="0.3">
      <c r="A727" s="40" t="s">
        <v>1046</v>
      </c>
      <c r="B727" s="40" t="s">
        <v>4</v>
      </c>
      <c r="C727" s="40">
        <v>5</v>
      </c>
      <c r="D727" s="41">
        <f t="shared" si="48"/>
        <v>7.5274903949222563E-6</v>
      </c>
      <c r="E727" s="42">
        <f t="shared" si="50"/>
        <v>0.99710342169602817</v>
      </c>
      <c r="G727" s="40" t="s">
        <v>1046</v>
      </c>
      <c r="H727" s="40" t="s">
        <v>4</v>
      </c>
      <c r="I727" s="40">
        <f>IFERROR(VLOOKUP($G727,'CH2015'!$A$3:$C$1897,3,FALSE),0)</f>
        <v>1</v>
      </c>
      <c r="J727" s="3">
        <f>IFERROR(VLOOKUP($G727,'CH2016'!$A$3:$C$1897,3,FALSE),0)</f>
        <v>0</v>
      </c>
      <c r="K727" s="3">
        <f>IFERROR(VLOOKUP($G727,'CH2017'!$A$3:$C$1897,3,FALSE),0)</f>
        <v>0</v>
      </c>
      <c r="L727" s="3">
        <f>IFERROR(VLOOKUP($G727,'CH2018'!$A$3:$C$1897,3,FALSE),0)</f>
        <v>0</v>
      </c>
      <c r="M727" s="3">
        <f>IFERROR(VLOOKUP($G727,'CH2019'!$A$3:$C$1897,3,FALSE),0)</f>
        <v>0</v>
      </c>
      <c r="N727" s="3">
        <f>IFERROR(VLOOKUP($G727,'CH2020'!$A$3:$C$1897,3,FALSE),0)</f>
        <v>0</v>
      </c>
      <c r="O727" s="17">
        <f t="shared" si="49"/>
        <v>1</v>
      </c>
      <c r="Q727" s="40" t="s">
        <v>1325</v>
      </c>
      <c r="R727" s="40" t="s">
        <v>4</v>
      </c>
      <c r="S727" s="40">
        <v>0</v>
      </c>
      <c r="T727" s="3">
        <v>0</v>
      </c>
      <c r="U727" s="3">
        <v>0</v>
      </c>
      <c r="V727" s="3">
        <v>1</v>
      </c>
      <c r="W727" s="3">
        <v>0</v>
      </c>
      <c r="X727" s="3">
        <v>0</v>
      </c>
      <c r="Y727" s="17">
        <v>1</v>
      </c>
    </row>
    <row r="728" spans="1:25" x14ac:dyDescent="0.3">
      <c r="A728" s="9" t="s">
        <v>957</v>
      </c>
      <c r="B728" s="9" t="s">
        <v>8</v>
      </c>
      <c r="C728" s="9">
        <v>5</v>
      </c>
      <c r="D728" s="11">
        <f t="shared" si="48"/>
        <v>7.5274903949222563E-6</v>
      </c>
      <c r="E728" s="12">
        <f t="shared" si="50"/>
        <v>0.99711094918642307</v>
      </c>
      <c r="G728" s="9" t="s">
        <v>957</v>
      </c>
      <c r="H728" s="9" t="s">
        <v>8</v>
      </c>
      <c r="I728" s="9">
        <f>IFERROR(VLOOKUP($G728,'CH2015'!$A$3:$C$1897,3,FALSE),0)</f>
        <v>0</v>
      </c>
      <c r="J728" s="9">
        <f>IFERROR(VLOOKUP($G728,'CH2016'!$A$3:$C$1897,3,FALSE),0)</f>
        <v>0</v>
      </c>
      <c r="K728" s="9">
        <f>IFERROR(VLOOKUP($G728,'CH2017'!$A$3:$C$1897,3,FALSE),0)</f>
        <v>0</v>
      </c>
      <c r="L728" s="9">
        <f>IFERROR(VLOOKUP($G728,'CH2018'!$A$3:$C$1897,3,FALSE),0)</f>
        <v>0</v>
      </c>
      <c r="M728" s="9">
        <f>IFERROR(VLOOKUP($G728,'CH2019'!$A$3:$C$1897,3,FALSE),0)</f>
        <v>0</v>
      </c>
      <c r="N728" s="9">
        <f>IFERROR(VLOOKUP($G728,'CH2020'!$A$3:$C$1897,3,FALSE),0)</f>
        <v>0</v>
      </c>
      <c r="O728" s="17">
        <f t="shared" si="49"/>
        <v>0</v>
      </c>
      <c r="Q728" s="40" t="s">
        <v>1012</v>
      </c>
      <c r="R728" s="40" t="s">
        <v>4</v>
      </c>
      <c r="S728" s="40">
        <v>0</v>
      </c>
      <c r="T728" s="3">
        <v>0</v>
      </c>
      <c r="U728" s="3">
        <v>0</v>
      </c>
      <c r="V728" s="3">
        <v>0</v>
      </c>
      <c r="W728" s="3">
        <v>0</v>
      </c>
      <c r="X728" s="3">
        <v>1</v>
      </c>
      <c r="Y728" s="17">
        <v>1</v>
      </c>
    </row>
    <row r="729" spans="1:25" x14ac:dyDescent="0.3">
      <c r="A729" s="40" t="s">
        <v>873</v>
      </c>
      <c r="B729" s="40" t="s">
        <v>4</v>
      </c>
      <c r="C729" s="40">
        <v>5</v>
      </c>
      <c r="D729" s="41">
        <f t="shared" si="48"/>
        <v>7.5274903949222563E-6</v>
      </c>
      <c r="E729" s="42">
        <f t="shared" si="50"/>
        <v>0.99711847667681797</v>
      </c>
      <c r="G729" s="40" t="s">
        <v>873</v>
      </c>
      <c r="H729" s="40" t="s">
        <v>4</v>
      </c>
      <c r="I729" s="40">
        <f>IFERROR(VLOOKUP($G729,'CH2015'!$A$3:$C$1897,3,FALSE),0)</f>
        <v>0</v>
      </c>
      <c r="J729" s="3">
        <f>IFERROR(VLOOKUP($G729,'CH2016'!$A$3:$C$1897,3,FALSE),0)</f>
        <v>1</v>
      </c>
      <c r="K729" s="3">
        <f>IFERROR(VLOOKUP($G729,'CH2017'!$A$3:$C$1897,3,FALSE),0)</f>
        <v>0</v>
      </c>
      <c r="L729" s="3">
        <f>IFERROR(VLOOKUP($G729,'CH2018'!$A$3:$C$1897,3,FALSE),0)</f>
        <v>0</v>
      </c>
      <c r="M729" s="3">
        <f>IFERROR(VLOOKUP($G729,'CH2019'!$A$3:$C$1897,3,FALSE),0)</f>
        <v>0</v>
      </c>
      <c r="N729" s="3">
        <f>IFERROR(VLOOKUP($G729,'CH2020'!$A$3:$C$1897,3,FALSE),0)</f>
        <v>0</v>
      </c>
      <c r="O729" s="17">
        <f t="shared" si="49"/>
        <v>1</v>
      </c>
      <c r="Q729" s="40" t="s">
        <v>558</v>
      </c>
      <c r="R729" s="40" t="s">
        <v>4</v>
      </c>
      <c r="S729" s="40">
        <v>0</v>
      </c>
      <c r="T729" s="3">
        <v>0</v>
      </c>
      <c r="U729" s="3">
        <v>0</v>
      </c>
      <c r="V729" s="3">
        <v>0</v>
      </c>
      <c r="W729" s="3">
        <v>0</v>
      </c>
      <c r="X729" s="3">
        <v>1</v>
      </c>
      <c r="Y729" s="17">
        <v>1</v>
      </c>
    </row>
    <row r="730" spans="1:25" x14ac:dyDescent="0.3">
      <c r="A730" s="40" t="s">
        <v>932</v>
      </c>
      <c r="B730" s="40" t="s">
        <v>4</v>
      </c>
      <c r="C730" s="40">
        <v>5</v>
      </c>
      <c r="D730" s="41">
        <f t="shared" si="48"/>
        <v>7.5274903949222563E-6</v>
      </c>
      <c r="E730" s="42">
        <f t="shared" si="50"/>
        <v>0.99712600416721286</v>
      </c>
      <c r="G730" s="40" t="s">
        <v>932</v>
      </c>
      <c r="H730" s="40" t="s">
        <v>4</v>
      </c>
      <c r="I730" s="40">
        <f>IFERROR(VLOOKUP($G730,'CH2015'!$A$3:$C$1897,3,FALSE),0)</f>
        <v>0</v>
      </c>
      <c r="J730" s="3">
        <f>IFERROR(VLOOKUP($G730,'CH2016'!$A$3:$C$1897,3,FALSE),0)</f>
        <v>0</v>
      </c>
      <c r="K730" s="3">
        <f>IFERROR(VLOOKUP($G730,'CH2017'!$A$3:$C$1897,3,FALSE),0)</f>
        <v>0</v>
      </c>
      <c r="L730" s="3">
        <f>IFERROR(VLOOKUP($G730,'CH2018'!$A$3:$C$1897,3,FALSE),0)</f>
        <v>0</v>
      </c>
      <c r="M730" s="3">
        <f>IFERROR(VLOOKUP($G730,'CH2019'!$A$3:$C$1897,3,FALSE),0)</f>
        <v>0</v>
      </c>
      <c r="N730" s="3">
        <f>IFERROR(VLOOKUP($G730,'CH2020'!$A$3:$C$1897,3,FALSE),0)</f>
        <v>0</v>
      </c>
      <c r="O730" s="17">
        <f t="shared" si="49"/>
        <v>0</v>
      </c>
      <c r="Q730" s="40" t="s">
        <v>1219</v>
      </c>
      <c r="R730" s="40" t="s">
        <v>4</v>
      </c>
      <c r="S730" s="40">
        <v>0</v>
      </c>
      <c r="T730" s="3">
        <v>0</v>
      </c>
      <c r="U730" s="3">
        <v>1</v>
      </c>
      <c r="V730" s="3">
        <v>0</v>
      </c>
      <c r="W730" s="3">
        <v>0</v>
      </c>
      <c r="X730" s="3">
        <v>0</v>
      </c>
      <c r="Y730" s="17">
        <v>1</v>
      </c>
    </row>
    <row r="731" spans="1:25" x14ac:dyDescent="0.3">
      <c r="A731" s="40" t="s">
        <v>973</v>
      </c>
      <c r="B731" s="40" t="s">
        <v>4</v>
      </c>
      <c r="C731" s="40">
        <v>5</v>
      </c>
      <c r="D731" s="41">
        <f t="shared" si="48"/>
        <v>7.5274903949222563E-6</v>
      </c>
      <c r="E731" s="42">
        <f t="shared" si="50"/>
        <v>0.99713353165760776</v>
      </c>
      <c r="G731" s="40" t="s">
        <v>973</v>
      </c>
      <c r="H731" s="40" t="s">
        <v>4</v>
      </c>
      <c r="I731" s="40">
        <f>IFERROR(VLOOKUP($G731,'CH2015'!$A$3:$C$1897,3,FALSE),0)</f>
        <v>0</v>
      </c>
      <c r="J731" s="3">
        <f>IFERROR(VLOOKUP($G731,'CH2016'!$A$3:$C$1897,3,FALSE),0)</f>
        <v>0</v>
      </c>
      <c r="K731" s="3">
        <f>IFERROR(VLOOKUP($G731,'CH2017'!$A$3:$C$1897,3,FALSE),0)</f>
        <v>0</v>
      </c>
      <c r="L731" s="3">
        <f>IFERROR(VLOOKUP($G731,'CH2018'!$A$3:$C$1897,3,FALSE),0)</f>
        <v>0</v>
      </c>
      <c r="M731" s="3">
        <f>IFERROR(VLOOKUP($G731,'CH2019'!$A$3:$C$1897,3,FALSE),0)</f>
        <v>0</v>
      </c>
      <c r="N731" s="3">
        <f>IFERROR(VLOOKUP($G731,'CH2020'!$A$3:$C$1897,3,FALSE),0)</f>
        <v>0</v>
      </c>
      <c r="O731" s="17">
        <f t="shared" si="49"/>
        <v>0</v>
      </c>
      <c r="Q731" s="40" t="s">
        <v>1348</v>
      </c>
      <c r="R731" s="40" t="s">
        <v>4</v>
      </c>
      <c r="S731" s="40">
        <v>0</v>
      </c>
      <c r="T731" s="3">
        <v>0</v>
      </c>
      <c r="U731" s="3">
        <v>1</v>
      </c>
      <c r="V731" s="3">
        <v>0</v>
      </c>
      <c r="W731" s="3">
        <v>0</v>
      </c>
      <c r="X731" s="3">
        <v>0</v>
      </c>
      <c r="Y731" s="17">
        <v>1</v>
      </c>
    </row>
    <row r="732" spans="1:25" x14ac:dyDescent="0.3">
      <c r="A732" s="40" t="s">
        <v>893</v>
      </c>
      <c r="B732" s="40" t="s">
        <v>4</v>
      </c>
      <c r="C732" s="40">
        <v>5</v>
      </c>
      <c r="D732" s="41">
        <f t="shared" si="48"/>
        <v>7.5274903949222563E-6</v>
      </c>
      <c r="E732" s="42">
        <f t="shared" si="50"/>
        <v>0.99714105914800266</v>
      </c>
      <c r="G732" s="40" t="s">
        <v>893</v>
      </c>
      <c r="H732" s="40" t="s">
        <v>4</v>
      </c>
      <c r="I732" s="40">
        <f>IFERROR(VLOOKUP($G732,'CH2015'!$A$3:$C$1897,3,FALSE),0)</f>
        <v>0</v>
      </c>
      <c r="J732" s="3">
        <f>IFERROR(VLOOKUP($G732,'CH2016'!$A$3:$C$1897,3,FALSE),0)</f>
        <v>0</v>
      </c>
      <c r="K732" s="3">
        <f>IFERROR(VLOOKUP($G732,'CH2017'!$A$3:$C$1897,3,FALSE),0)</f>
        <v>0</v>
      </c>
      <c r="L732" s="3">
        <f>IFERROR(VLOOKUP($G732,'CH2018'!$A$3:$C$1897,3,FALSE),0)</f>
        <v>0</v>
      </c>
      <c r="M732" s="3">
        <f>IFERROR(VLOOKUP($G732,'CH2019'!$A$3:$C$1897,3,FALSE),0)</f>
        <v>0</v>
      </c>
      <c r="N732" s="3">
        <f>IFERROR(VLOOKUP($G732,'CH2020'!$A$3:$C$1897,3,FALSE),0)</f>
        <v>0</v>
      </c>
      <c r="O732" s="17">
        <f t="shared" si="49"/>
        <v>0</v>
      </c>
      <c r="Q732" s="40" t="s">
        <v>1317</v>
      </c>
      <c r="R732" s="40" t="s">
        <v>4</v>
      </c>
      <c r="S732" s="40">
        <v>0</v>
      </c>
      <c r="T732" s="3">
        <v>0</v>
      </c>
      <c r="U732" s="3">
        <v>0</v>
      </c>
      <c r="V732" s="3">
        <v>1</v>
      </c>
      <c r="W732" s="3">
        <v>0</v>
      </c>
      <c r="X732" s="3">
        <v>0</v>
      </c>
      <c r="Y732" s="17">
        <v>1</v>
      </c>
    </row>
    <row r="733" spans="1:25" x14ac:dyDescent="0.3">
      <c r="A733" s="40" t="s">
        <v>509</v>
      </c>
      <c r="B733" s="40" t="s">
        <v>4</v>
      </c>
      <c r="C733" s="40">
        <v>5</v>
      </c>
      <c r="D733" s="41">
        <f t="shared" si="48"/>
        <v>7.5274903949222563E-6</v>
      </c>
      <c r="E733" s="42">
        <f t="shared" si="50"/>
        <v>0.99714858663839756</v>
      </c>
      <c r="G733" s="40" t="s">
        <v>509</v>
      </c>
      <c r="H733" s="40" t="s">
        <v>4</v>
      </c>
      <c r="I733" s="40">
        <f>IFERROR(VLOOKUP($G733,'CH2015'!$A$3:$C$1897,3,FALSE),0)</f>
        <v>0</v>
      </c>
      <c r="J733" s="3">
        <f>IFERROR(VLOOKUP($G733,'CH2016'!$A$3:$C$1897,3,FALSE),0)</f>
        <v>0</v>
      </c>
      <c r="K733" s="3">
        <f>IFERROR(VLOOKUP($G733,'CH2017'!$A$3:$C$1897,3,FALSE),0)</f>
        <v>2</v>
      </c>
      <c r="L733" s="3">
        <f>IFERROR(VLOOKUP($G733,'CH2018'!$A$3:$C$1897,3,FALSE),0)</f>
        <v>0</v>
      </c>
      <c r="M733" s="3">
        <f>IFERROR(VLOOKUP($G733,'CH2019'!$A$3:$C$1897,3,FALSE),0)</f>
        <v>1</v>
      </c>
      <c r="N733" s="3">
        <f>IFERROR(VLOOKUP($G733,'CH2020'!$A$3:$C$1897,3,FALSE),0)</f>
        <v>0</v>
      </c>
      <c r="O733" s="17">
        <f t="shared" si="49"/>
        <v>3</v>
      </c>
      <c r="Q733" s="40" t="s">
        <v>1352</v>
      </c>
      <c r="R733" s="40" t="s">
        <v>4</v>
      </c>
      <c r="S733" s="40">
        <v>0</v>
      </c>
      <c r="T733" s="3">
        <v>0</v>
      </c>
      <c r="U733" s="3">
        <v>1</v>
      </c>
      <c r="V733" s="3">
        <v>0</v>
      </c>
      <c r="W733" s="3">
        <v>0</v>
      </c>
      <c r="X733" s="3">
        <v>0</v>
      </c>
      <c r="Y733" s="17">
        <v>1</v>
      </c>
    </row>
    <row r="734" spans="1:25" x14ac:dyDescent="0.3">
      <c r="A734" s="40" t="s">
        <v>282</v>
      </c>
      <c r="B734" s="40" t="s">
        <v>4</v>
      </c>
      <c r="C734" s="40">
        <v>5</v>
      </c>
      <c r="D734" s="41">
        <f t="shared" si="48"/>
        <v>7.5274903949222563E-6</v>
      </c>
      <c r="E734" s="42">
        <f t="shared" si="50"/>
        <v>0.99715611412879246</v>
      </c>
      <c r="G734" s="40" t="s">
        <v>282</v>
      </c>
      <c r="H734" s="40" t="s">
        <v>4</v>
      </c>
      <c r="I734" s="40">
        <f>IFERROR(VLOOKUP($G734,'CH2015'!$A$3:$C$1897,3,FALSE),0)</f>
        <v>0</v>
      </c>
      <c r="J734" s="3">
        <f>IFERROR(VLOOKUP($G734,'CH2016'!$A$3:$C$1897,3,FALSE),0)</f>
        <v>0</v>
      </c>
      <c r="K734" s="3">
        <f>IFERROR(VLOOKUP($G734,'CH2017'!$A$3:$C$1897,3,FALSE),0)</f>
        <v>0</v>
      </c>
      <c r="L734" s="3">
        <f>IFERROR(VLOOKUP($G734,'CH2018'!$A$3:$C$1897,3,FALSE),0)</f>
        <v>0</v>
      </c>
      <c r="M734" s="3">
        <f>IFERROR(VLOOKUP($G734,'CH2019'!$A$3:$C$1897,3,FALSE),0)</f>
        <v>0</v>
      </c>
      <c r="N734" s="3">
        <f>IFERROR(VLOOKUP($G734,'CH2020'!$A$3:$C$1897,3,FALSE),0)</f>
        <v>0</v>
      </c>
      <c r="O734" s="17">
        <f t="shared" si="49"/>
        <v>0</v>
      </c>
      <c r="Q734" s="40" t="s">
        <v>1104</v>
      </c>
      <c r="R734" s="40" t="s">
        <v>4</v>
      </c>
      <c r="S734" s="40">
        <v>1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17">
        <v>1</v>
      </c>
    </row>
    <row r="735" spans="1:25" x14ac:dyDescent="0.3">
      <c r="A735" s="40" t="s">
        <v>1031</v>
      </c>
      <c r="B735" s="40" t="s">
        <v>4</v>
      </c>
      <c r="C735" s="40">
        <v>5</v>
      </c>
      <c r="D735" s="41">
        <f t="shared" si="48"/>
        <v>7.5274903949222563E-6</v>
      </c>
      <c r="E735" s="42">
        <f t="shared" si="50"/>
        <v>0.99716364161918736</v>
      </c>
      <c r="G735" s="40" t="s">
        <v>1031</v>
      </c>
      <c r="H735" s="40" t="s">
        <v>4</v>
      </c>
      <c r="I735" s="40">
        <f>IFERROR(VLOOKUP($G735,'CH2015'!$A$3:$C$1897,3,FALSE),0)</f>
        <v>0</v>
      </c>
      <c r="J735" s="3">
        <f>IFERROR(VLOOKUP($G735,'CH2016'!$A$3:$C$1897,3,FALSE),0)</f>
        <v>0</v>
      </c>
      <c r="K735" s="3">
        <f>IFERROR(VLOOKUP($G735,'CH2017'!$A$3:$C$1897,3,FALSE),0)</f>
        <v>0</v>
      </c>
      <c r="L735" s="3">
        <f>IFERROR(VLOOKUP($G735,'CH2018'!$A$3:$C$1897,3,FALSE),0)</f>
        <v>0</v>
      </c>
      <c r="M735" s="3">
        <f>IFERROR(VLOOKUP($G735,'CH2019'!$A$3:$C$1897,3,FALSE),0)</f>
        <v>0</v>
      </c>
      <c r="N735" s="3">
        <f>IFERROR(VLOOKUP($G735,'CH2020'!$A$3:$C$1897,3,FALSE),0)</f>
        <v>0</v>
      </c>
      <c r="O735" s="17">
        <f t="shared" si="49"/>
        <v>0</v>
      </c>
      <c r="Q735" s="40" t="s">
        <v>1437</v>
      </c>
      <c r="R735" s="40" t="s">
        <v>4</v>
      </c>
      <c r="S735" s="40">
        <v>0</v>
      </c>
      <c r="T735" s="3">
        <v>0</v>
      </c>
      <c r="U735" s="3">
        <v>0</v>
      </c>
      <c r="V735" s="3">
        <v>1</v>
      </c>
      <c r="W735" s="3">
        <v>0</v>
      </c>
      <c r="X735" s="3">
        <v>0</v>
      </c>
      <c r="Y735" s="17">
        <v>1</v>
      </c>
    </row>
    <row r="736" spans="1:25" x14ac:dyDescent="0.3">
      <c r="A736" s="40" t="s">
        <v>972</v>
      </c>
      <c r="B736" s="40" t="s">
        <v>4</v>
      </c>
      <c r="C736" s="40">
        <v>5</v>
      </c>
      <c r="D736" s="41">
        <f t="shared" si="48"/>
        <v>7.5274903949222563E-6</v>
      </c>
      <c r="E736" s="42">
        <f t="shared" si="50"/>
        <v>0.99717116910958226</v>
      </c>
      <c r="G736" s="40" t="s">
        <v>972</v>
      </c>
      <c r="H736" s="40" t="s">
        <v>4</v>
      </c>
      <c r="I736" s="40">
        <f>IFERROR(VLOOKUP($G736,'CH2015'!$A$3:$C$1897,3,FALSE),0)</f>
        <v>0</v>
      </c>
      <c r="J736" s="3">
        <f>IFERROR(VLOOKUP($G736,'CH2016'!$A$3:$C$1897,3,FALSE),0)</f>
        <v>0</v>
      </c>
      <c r="K736" s="3">
        <f>IFERROR(VLOOKUP($G736,'CH2017'!$A$3:$C$1897,3,FALSE),0)</f>
        <v>0</v>
      </c>
      <c r="L736" s="3">
        <f>IFERROR(VLOOKUP($G736,'CH2018'!$A$3:$C$1897,3,FALSE),0)</f>
        <v>0</v>
      </c>
      <c r="M736" s="3">
        <f>IFERROR(VLOOKUP($G736,'CH2019'!$A$3:$C$1897,3,FALSE),0)</f>
        <v>0</v>
      </c>
      <c r="N736" s="3">
        <f>IFERROR(VLOOKUP($G736,'CH2020'!$A$3:$C$1897,3,FALSE),0)</f>
        <v>0</v>
      </c>
      <c r="O736" s="17">
        <f t="shared" si="49"/>
        <v>0</v>
      </c>
      <c r="Q736" s="40" t="s">
        <v>898</v>
      </c>
      <c r="R736" s="40" t="s">
        <v>4</v>
      </c>
      <c r="S736" s="40">
        <v>1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17">
        <v>1</v>
      </c>
    </row>
    <row r="737" spans="1:25" x14ac:dyDescent="0.3">
      <c r="A737" s="40" t="s">
        <v>716</v>
      </c>
      <c r="B737" s="40" t="s">
        <v>4</v>
      </c>
      <c r="C737" s="40">
        <v>5</v>
      </c>
      <c r="D737" s="41">
        <f t="shared" si="48"/>
        <v>7.5274903949222563E-6</v>
      </c>
      <c r="E737" s="42">
        <f t="shared" si="50"/>
        <v>0.99717869659997715</v>
      </c>
      <c r="G737" s="40" t="s">
        <v>716</v>
      </c>
      <c r="H737" s="40" t="s">
        <v>4</v>
      </c>
      <c r="I737" s="40">
        <f>IFERROR(VLOOKUP($G737,'CH2015'!$A$3:$C$1897,3,FALSE),0)</f>
        <v>0</v>
      </c>
      <c r="J737" s="3">
        <f>IFERROR(VLOOKUP($G737,'CH2016'!$A$3:$C$1897,3,FALSE),0)</f>
        <v>0</v>
      </c>
      <c r="K737" s="3">
        <f>IFERROR(VLOOKUP($G737,'CH2017'!$A$3:$C$1897,3,FALSE),0)</f>
        <v>0</v>
      </c>
      <c r="L737" s="3">
        <f>IFERROR(VLOOKUP($G737,'CH2018'!$A$3:$C$1897,3,FALSE),0)</f>
        <v>0</v>
      </c>
      <c r="M737" s="3">
        <f>IFERROR(VLOOKUP($G737,'CH2019'!$A$3:$C$1897,3,FALSE),0)</f>
        <v>0</v>
      </c>
      <c r="N737" s="3">
        <f>IFERROR(VLOOKUP($G737,'CH2020'!$A$3:$C$1897,3,FALSE),0)</f>
        <v>0</v>
      </c>
      <c r="O737" s="17">
        <f t="shared" si="49"/>
        <v>0</v>
      </c>
      <c r="Q737" s="40" t="s">
        <v>1100</v>
      </c>
      <c r="R737" s="40" t="s">
        <v>4</v>
      </c>
      <c r="S737" s="40">
        <v>0</v>
      </c>
      <c r="T737" s="3">
        <v>0</v>
      </c>
      <c r="U737" s="3">
        <v>0</v>
      </c>
      <c r="V737" s="3">
        <v>0</v>
      </c>
      <c r="W737" s="3">
        <v>0</v>
      </c>
      <c r="X737" s="3">
        <v>1</v>
      </c>
      <c r="Y737" s="17">
        <v>1</v>
      </c>
    </row>
    <row r="738" spans="1:25" x14ac:dyDescent="0.3">
      <c r="A738" s="40" t="s">
        <v>969</v>
      </c>
      <c r="B738" s="40" t="s">
        <v>4</v>
      </c>
      <c r="C738" s="40">
        <v>5</v>
      </c>
      <c r="D738" s="41">
        <f t="shared" si="48"/>
        <v>7.5274903949222563E-6</v>
      </c>
      <c r="E738" s="42">
        <f t="shared" si="50"/>
        <v>0.99718622409037205</v>
      </c>
      <c r="G738" s="40" t="s">
        <v>969</v>
      </c>
      <c r="H738" s="40" t="s">
        <v>4</v>
      </c>
      <c r="I738" s="40">
        <f>IFERROR(VLOOKUP($G738,'CH2015'!$A$3:$C$1897,3,FALSE),0)</f>
        <v>0</v>
      </c>
      <c r="J738" s="3">
        <f>IFERROR(VLOOKUP($G738,'CH2016'!$A$3:$C$1897,3,FALSE),0)</f>
        <v>0</v>
      </c>
      <c r="K738" s="3">
        <f>IFERROR(VLOOKUP($G738,'CH2017'!$A$3:$C$1897,3,FALSE),0)</f>
        <v>0</v>
      </c>
      <c r="L738" s="3">
        <f>IFERROR(VLOOKUP($G738,'CH2018'!$A$3:$C$1897,3,FALSE),0)</f>
        <v>0</v>
      </c>
      <c r="M738" s="3">
        <f>IFERROR(VLOOKUP($G738,'CH2019'!$A$3:$C$1897,3,FALSE),0)</f>
        <v>0</v>
      </c>
      <c r="N738" s="3">
        <f>IFERROR(VLOOKUP($G738,'CH2020'!$A$3:$C$1897,3,FALSE),0)</f>
        <v>1</v>
      </c>
      <c r="O738" s="17">
        <f t="shared" si="49"/>
        <v>1</v>
      </c>
      <c r="Q738" s="40" t="s">
        <v>995</v>
      </c>
      <c r="R738" s="40" t="s">
        <v>4</v>
      </c>
      <c r="S738" s="40">
        <v>0</v>
      </c>
      <c r="T738" s="3">
        <v>1</v>
      </c>
      <c r="U738" s="3">
        <v>0</v>
      </c>
      <c r="V738" s="3">
        <v>0</v>
      </c>
      <c r="W738" s="3">
        <v>0</v>
      </c>
      <c r="X738" s="3">
        <v>0</v>
      </c>
      <c r="Y738" s="17">
        <v>1</v>
      </c>
    </row>
    <row r="739" spans="1:25" x14ac:dyDescent="0.3">
      <c r="A739" s="40" t="s">
        <v>758</v>
      </c>
      <c r="B739" s="40" t="s">
        <v>4</v>
      </c>
      <c r="C739" s="40">
        <v>5</v>
      </c>
      <c r="D739" s="41">
        <f t="shared" si="48"/>
        <v>7.5274903949222563E-6</v>
      </c>
      <c r="E739" s="42">
        <f t="shared" si="50"/>
        <v>0.99719375158076695</v>
      </c>
      <c r="G739" s="40" t="s">
        <v>758</v>
      </c>
      <c r="H739" s="40" t="s">
        <v>4</v>
      </c>
      <c r="I739" s="40">
        <f>IFERROR(VLOOKUP($G739,'CH2015'!$A$3:$C$1897,3,FALSE),0)</f>
        <v>0</v>
      </c>
      <c r="J739" s="3">
        <f>IFERROR(VLOOKUP($G739,'CH2016'!$A$3:$C$1897,3,FALSE),0)</f>
        <v>0</v>
      </c>
      <c r="K739" s="3">
        <f>IFERROR(VLOOKUP($G739,'CH2017'!$A$3:$C$1897,3,FALSE),0)</f>
        <v>1</v>
      </c>
      <c r="L739" s="3">
        <f>IFERROR(VLOOKUP($G739,'CH2018'!$A$3:$C$1897,3,FALSE),0)</f>
        <v>0</v>
      </c>
      <c r="M739" s="3">
        <f>IFERROR(VLOOKUP($G739,'CH2019'!$A$3:$C$1897,3,FALSE),0)</f>
        <v>1</v>
      </c>
      <c r="N739" s="3">
        <f>IFERROR(VLOOKUP($G739,'CH2020'!$A$3:$C$1897,3,FALSE),0)</f>
        <v>0</v>
      </c>
      <c r="O739" s="17">
        <f t="shared" si="49"/>
        <v>2</v>
      </c>
      <c r="Q739" s="40" t="s">
        <v>1070</v>
      </c>
      <c r="R739" s="40" t="s">
        <v>4</v>
      </c>
      <c r="S739" s="40">
        <v>0</v>
      </c>
      <c r="T739" s="3">
        <v>0</v>
      </c>
      <c r="U739" s="3">
        <v>0</v>
      </c>
      <c r="V739" s="3">
        <v>1</v>
      </c>
      <c r="W739" s="3">
        <v>0</v>
      </c>
      <c r="X739" s="3">
        <v>0</v>
      </c>
      <c r="Y739" s="17">
        <v>1</v>
      </c>
    </row>
    <row r="740" spans="1:25" x14ac:dyDescent="0.3">
      <c r="A740" s="40" t="s">
        <v>842</v>
      </c>
      <c r="B740" s="40" t="s">
        <v>4</v>
      </c>
      <c r="C740" s="40">
        <v>5</v>
      </c>
      <c r="D740" s="41">
        <f t="shared" si="48"/>
        <v>7.5274903949222563E-6</v>
      </c>
      <c r="E740" s="42">
        <f t="shared" si="50"/>
        <v>0.99720127907116185</v>
      </c>
      <c r="G740" s="40" t="s">
        <v>842</v>
      </c>
      <c r="H740" s="40" t="s">
        <v>4</v>
      </c>
      <c r="I740" s="40">
        <f>IFERROR(VLOOKUP($G740,'CH2015'!$A$3:$C$1897,3,FALSE),0)</f>
        <v>0</v>
      </c>
      <c r="J740" s="3">
        <f>IFERROR(VLOOKUP($G740,'CH2016'!$A$3:$C$1897,3,FALSE),0)</f>
        <v>0</v>
      </c>
      <c r="K740" s="3">
        <f>IFERROR(VLOOKUP($G740,'CH2017'!$A$3:$C$1897,3,FALSE),0)</f>
        <v>0</v>
      </c>
      <c r="L740" s="3">
        <f>IFERROR(VLOOKUP($G740,'CH2018'!$A$3:$C$1897,3,FALSE),0)</f>
        <v>0</v>
      </c>
      <c r="M740" s="3">
        <f>IFERROR(VLOOKUP($G740,'CH2019'!$A$3:$C$1897,3,FALSE),0)</f>
        <v>0</v>
      </c>
      <c r="N740" s="3">
        <f>IFERROR(VLOOKUP($G740,'CH2020'!$A$3:$C$1897,3,FALSE),0)</f>
        <v>0</v>
      </c>
      <c r="O740" s="17">
        <f t="shared" si="49"/>
        <v>0</v>
      </c>
      <c r="Q740" s="40" t="s">
        <v>1120</v>
      </c>
      <c r="R740" s="40" t="s">
        <v>4</v>
      </c>
      <c r="S740" s="40">
        <v>0</v>
      </c>
      <c r="T740" s="3">
        <v>1</v>
      </c>
      <c r="U740" s="3">
        <v>0</v>
      </c>
      <c r="V740" s="3">
        <v>0</v>
      </c>
      <c r="W740" s="3">
        <v>0</v>
      </c>
      <c r="X740" s="3">
        <v>0</v>
      </c>
      <c r="Y740" s="17">
        <v>1</v>
      </c>
    </row>
    <row r="741" spans="1:25" x14ac:dyDescent="0.3">
      <c r="A741" s="40" t="s">
        <v>745</v>
      </c>
      <c r="B741" s="40" t="s">
        <v>4</v>
      </c>
      <c r="C741" s="40">
        <v>5</v>
      </c>
      <c r="D741" s="41">
        <f t="shared" si="48"/>
        <v>7.5274903949222563E-6</v>
      </c>
      <c r="E741" s="42">
        <f t="shared" si="50"/>
        <v>0.99720880656155675</v>
      </c>
      <c r="G741" s="40" t="s">
        <v>745</v>
      </c>
      <c r="H741" s="40" t="s">
        <v>4</v>
      </c>
      <c r="I741" s="40">
        <f>IFERROR(VLOOKUP($G741,'CH2015'!$A$3:$C$1897,3,FALSE),0)</f>
        <v>0</v>
      </c>
      <c r="J741" s="3">
        <f>IFERROR(VLOOKUP($G741,'CH2016'!$A$3:$C$1897,3,FALSE),0)</f>
        <v>0</v>
      </c>
      <c r="K741" s="3">
        <f>IFERROR(VLOOKUP($G741,'CH2017'!$A$3:$C$1897,3,FALSE),0)</f>
        <v>0</v>
      </c>
      <c r="L741" s="3">
        <f>IFERROR(VLOOKUP($G741,'CH2018'!$A$3:$C$1897,3,FALSE),0)</f>
        <v>0</v>
      </c>
      <c r="M741" s="3">
        <f>IFERROR(VLOOKUP($G741,'CH2019'!$A$3:$C$1897,3,FALSE),0)</f>
        <v>0</v>
      </c>
      <c r="N741" s="3">
        <f>IFERROR(VLOOKUP($G741,'CH2020'!$A$3:$C$1897,3,FALSE),0)</f>
        <v>0</v>
      </c>
      <c r="O741" s="17">
        <f t="shared" si="49"/>
        <v>0</v>
      </c>
      <c r="Q741" s="40" t="s">
        <v>1252</v>
      </c>
      <c r="R741" s="40" t="s">
        <v>4</v>
      </c>
      <c r="S741" s="40">
        <v>0</v>
      </c>
      <c r="T741" s="3">
        <v>0</v>
      </c>
      <c r="U741" s="3">
        <v>0</v>
      </c>
      <c r="V741" s="3">
        <v>1</v>
      </c>
      <c r="W741" s="3">
        <v>0</v>
      </c>
      <c r="X741" s="3">
        <v>0</v>
      </c>
      <c r="Y741" s="17">
        <v>1</v>
      </c>
    </row>
    <row r="742" spans="1:25" x14ac:dyDescent="0.3">
      <c r="A742" s="40" t="s">
        <v>941</v>
      </c>
      <c r="B742" s="40" t="s">
        <v>4</v>
      </c>
      <c r="C742" s="40">
        <v>5</v>
      </c>
      <c r="D742" s="41">
        <f t="shared" si="48"/>
        <v>7.5274903949222563E-6</v>
      </c>
      <c r="E742" s="42">
        <f t="shared" si="50"/>
        <v>0.99721633405195165</v>
      </c>
      <c r="G742" s="40" t="s">
        <v>941</v>
      </c>
      <c r="H742" s="40" t="s">
        <v>4</v>
      </c>
      <c r="I742" s="40">
        <f>IFERROR(VLOOKUP($G742,'CH2015'!$A$3:$C$1897,3,FALSE),0)</f>
        <v>1</v>
      </c>
      <c r="J742" s="3">
        <f>IFERROR(VLOOKUP($G742,'CH2016'!$A$3:$C$1897,3,FALSE),0)</f>
        <v>1</v>
      </c>
      <c r="K742" s="3">
        <f>IFERROR(VLOOKUP($G742,'CH2017'!$A$3:$C$1897,3,FALSE),0)</f>
        <v>0</v>
      </c>
      <c r="L742" s="3">
        <f>IFERROR(VLOOKUP($G742,'CH2018'!$A$3:$C$1897,3,FALSE),0)</f>
        <v>0</v>
      </c>
      <c r="M742" s="3">
        <f>IFERROR(VLOOKUP($G742,'CH2019'!$A$3:$C$1897,3,FALSE),0)</f>
        <v>0</v>
      </c>
      <c r="N742" s="3">
        <f>IFERROR(VLOOKUP($G742,'CH2020'!$A$3:$C$1897,3,FALSE),0)</f>
        <v>0</v>
      </c>
      <c r="O742" s="17">
        <f t="shared" si="49"/>
        <v>2</v>
      </c>
      <c r="Q742" s="40" t="s">
        <v>1239</v>
      </c>
      <c r="R742" s="40" t="s">
        <v>4</v>
      </c>
      <c r="S742" s="40">
        <v>0</v>
      </c>
      <c r="T742" s="3">
        <v>0</v>
      </c>
      <c r="U742" s="3">
        <v>0</v>
      </c>
      <c r="V742" s="3">
        <v>0</v>
      </c>
      <c r="W742" s="3">
        <v>1</v>
      </c>
      <c r="X742" s="3">
        <v>0</v>
      </c>
      <c r="Y742" s="17">
        <v>1</v>
      </c>
    </row>
    <row r="743" spans="1:25" x14ac:dyDescent="0.3">
      <c r="A743" s="40" t="s">
        <v>954</v>
      </c>
      <c r="B743" s="40" t="s">
        <v>4</v>
      </c>
      <c r="C743" s="40">
        <v>5</v>
      </c>
      <c r="D743" s="41">
        <f t="shared" si="48"/>
        <v>7.5274903949222563E-6</v>
      </c>
      <c r="E743" s="42">
        <f t="shared" si="50"/>
        <v>0.99722386154234655</v>
      </c>
      <c r="G743" s="40" t="s">
        <v>954</v>
      </c>
      <c r="H743" s="40" t="s">
        <v>4</v>
      </c>
      <c r="I743" s="40">
        <f>IFERROR(VLOOKUP($G743,'CH2015'!$A$3:$C$1897,3,FALSE),0)</f>
        <v>0</v>
      </c>
      <c r="J743" s="3">
        <f>IFERROR(VLOOKUP($G743,'CH2016'!$A$3:$C$1897,3,FALSE),0)</f>
        <v>0</v>
      </c>
      <c r="K743" s="3">
        <f>IFERROR(VLOOKUP($G743,'CH2017'!$A$3:$C$1897,3,FALSE),0)</f>
        <v>0</v>
      </c>
      <c r="L743" s="3">
        <f>IFERROR(VLOOKUP($G743,'CH2018'!$A$3:$C$1897,3,FALSE),0)</f>
        <v>1</v>
      </c>
      <c r="M743" s="3">
        <f>IFERROR(VLOOKUP($G743,'CH2019'!$A$3:$C$1897,3,FALSE),0)</f>
        <v>0</v>
      </c>
      <c r="N743" s="3">
        <f>IFERROR(VLOOKUP($G743,'CH2020'!$A$3:$C$1897,3,FALSE),0)</f>
        <v>1</v>
      </c>
      <c r="O743" s="17">
        <f t="shared" si="49"/>
        <v>2</v>
      </c>
      <c r="Q743" s="40" t="s">
        <v>869</v>
      </c>
      <c r="R743" s="40" t="s">
        <v>4</v>
      </c>
      <c r="S743" s="40">
        <v>0</v>
      </c>
      <c r="T743" s="3">
        <v>0</v>
      </c>
      <c r="U743" s="3">
        <v>0</v>
      </c>
      <c r="V743" s="3">
        <v>1</v>
      </c>
      <c r="W743" s="3">
        <v>0</v>
      </c>
      <c r="X743" s="3">
        <v>0</v>
      </c>
      <c r="Y743" s="17">
        <v>1</v>
      </c>
    </row>
    <row r="744" spans="1:25" x14ac:dyDescent="0.3">
      <c r="A744" s="40" t="s">
        <v>835</v>
      </c>
      <c r="B744" s="40" t="s">
        <v>4</v>
      </c>
      <c r="C744" s="40">
        <v>5</v>
      </c>
      <c r="D744" s="41">
        <f t="shared" si="48"/>
        <v>7.5274903949222563E-6</v>
      </c>
      <c r="E744" s="42">
        <f t="shared" si="50"/>
        <v>0.99723138903274144</v>
      </c>
      <c r="G744" s="40" t="s">
        <v>835</v>
      </c>
      <c r="H744" s="40" t="s">
        <v>4</v>
      </c>
      <c r="I744" s="40">
        <f>IFERROR(VLOOKUP($G744,'CH2015'!$A$3:$C$1897,3,FALSE),0)</f>
        <v>0</v>
      </c>
      <c r="J744" s="3">
        <f>IFERROR(VLOOKUP($G744,'CH2016'!$A$3:$C$1897,3,FALSE),0)</f>
        <v>2</v>
      </c>
      <c r="K744" s="3">
        <f>IFERROR(VLOOKUP($G744,'CH2017'!$A$3:$C$1897,3,FALSE),0)</f>
        <v>0</v>
      </c>
      <c r="L744" s="3">
        <f>IFERROR(VLOOKUP($G744,'CH2018'!$A$3:$C$1897,3,FALSE),0)</f>
        <v>0</v>
      </c>
      <c r="M744" s="3">
        <f>IFERROR(VLOOKUP($G744,'CH2019'!$A$3:$C$1897,3,FALSE),0)</f>
        <v>0</v>
      </c>
      <c r="N744" s="3">
        <f>IFERROR(VLOOKUP($G744,'CH2020'!$A$3:$C$1897,3,FALSE),0)</f>
        <v>0</v>
      </c>
      <c r="O744" s="17">
        <f t="shared" si="49"/>
        <v>2</v>
      </c>
      <c r="Q744" s="40" t="s">
        <v>1206</v>
      </c>
      <c r="R744" s="40" t="s">
        <v>4</v>
      </c>
      <c r="S744" s="40">
        <v>1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17">
        <v>1</v>
      </c>
    </row>
    <row r="745" spans="1:25" x14ac:dyDescent="0.3">
      <c r="A745" s="40" t="s">
        <v>736</v>
      </c>
      <c r="B745" s="40" t="s">
        <v>4</v>
      </c>
      <c r="C745" s="40">
        <v>5</v>
      </c>
      <c r="D745" s="41">
        <f t="shared" si="48"/>
        <v>7.5274903949222563E-6</v>
      </c>
      <c r="E745" s="42">
        <f t="shared" si="50"/>
        <v>0.99723891652313634</v>
      </c>
      <c r="G745" s="40" t="s">
        <v>736</v>
      </c>
      <c r="H745" s="40" t="s">
        <v>4</v>
      </c>
      <c r="I745" s="40">
        <f>IFERROR(VLOOKUP($G745,'CH2015'!$A$3:$C$1897,3,FALSE),0)</f>
        <v>0</v>
      </c>
      <c r="J745" s="3">
        <f>IFERROR(VLOOKUP($G745,'CH2016'!$A$3:$C$1897,3,FALSE),0)</f>
        <v>0</v>
      </c>
      <c r="K745" s="3">
        <f>IFERROR(VLOOKUP($G745,'CH2017'!$A$3:$C$1897,3,FALSE),0)</f>
        <v>0</v>
      </c>
      <c r="L745" s="3">
        <f>IFERROR(VLOOKUP($G745,'CH2018'!$A$3:$C$1897,3,FALSE),0)</f>
        <v>0</v>
      </c>
      <c r="M745" s="3">
        <f>IFERROR(VLOOKUP($G745,'CH2019'!$A$3:$C$1897,3,FALSE),0)</f>
        <v>0</v>
      </c>
      <c r="N745" s="3">
        <f>IFERROR(VLOOKUP($G745,'CH2020'!$A$3:$C$1897,3,FALSE),0)</f>
        <v>0</v>
      </c>
      <c r="O745" s="17">
        <f t="shared" si="49"/>
        <v>0</v>
      </c>
      <c r="Q745" s="40" t="s">
        <v>1296</v>
      </c>
      <c r="R745" s="40" t="s">
        <v>4</v>
      </c>
      <c r="S745" s="40">
        <v>0</v>
      </c>
      <c r="T745" s="3">
        <v>0</v>
      </c>
      <c r="U745" s="3">
        <v>0</v>
      </c>
      <c r="V745" s="3">
        <v>0</v>
      </c>
      <c r="W745" s="3">
        <v>1</v>
      </c>
      <c r="X745" s="3">
        <v>0</v>
      </c>
      <c r="Y745" s="17">
        <v>1</v>
      </c>
    </row>
    <row r="746" spans="1:25" x14ac:dyDescent="0.3">
      <c r="A746" s="40" t="s">
        <v>254</v>
      </c>
      <c r="B746" s="40" t="s">
        <v>4</v>
      </c>
      <c r="C746" s="40">
        <v>5</v>
      </c>
      <c r="D746" s="41">
        <f t="shared" si="48"/>
        <v>7.5274903949222563E-6</v>
      </c>
      <c r="E746" s="42">
        <f t="shared" si="50"/>
        <v>0.99724644401353124</v>
      </c>
      <c r="G746" s="40" t="s">
        <v>254</v>
      </c>
      <c r="H746" s="40" t="s">
        <v>4</v>
      </c>
      <c r="I746" s="40">
        <f>IFERROR(VLOOKUP($G746,'CH2015'!$A$3:$C$1897,3,FALSE),0)</f>
        <v>0</v>
      </c>
      <c r="J746" s="3">
        <f>IFERROR(VLOOKUP($G746,'CH2016'!$A$3:$C$1897,3,FALSE),0)</f>
        <v>0</v>
      </c>
      <c r="K746" s="3">
        <f>IFERROR(VLOOKUP($G746,'CH2017'!$A$3:$C$1897,3,FALSE),0)</f>
        <v>0</v>
      </c>
      <c r="L746" s="3">
        <f>IFERROR(VLOOKUP($G746,'CH2018'!$A$3:$C$1897,3,FALSE),0)</f>
        <v>1</v>
      </c>
      <c r="M746" s="3">
        <f>IFERROR(VLOOKUP($G746,'CH2019'!$A$3:$C$1897,3,FALSE),0)</f>
        <v>0</v>
      </c>
      <c r="N746" s="3">
        <f>IFERROR(VLOOKUP($G746,'CH2020'!$A$3:$C$1897,3,FALSE),0)</f>
        <v>0</v>
      </c>
      <c r="O746" s="17">
        <f t="shared" si="49"/>
        <v>1</v>
      </c>
      <c r="Q746" s="40" t="s">
        <v>471</v>
      </c>
      <c r="R746" s="40" t="s">
        <v>4</v>
      </c>
      <c r="S746" s="40">
        <v>0</v>
      </c>
      <c r="T746" s="3">
        <v>0</v>
      </c>
      <c r="U746" s="3">
        <v>0</v>
      </c>
      <c r="V746" s="3">
        <v>0</v>
      </c>
      <c r="W746" s="3">
        <v>0</v>
      </c>
      <c r="X746" s="3">
        <v>1</v>
      </c>
      <c r="Y746" s="17">
        <v>1</v>
      </c>
    </row>
    <row r="747" spans="1:25" x14ac:dyDescent="0.3">
      <c r="A747" s="40" t="s">
        <v>756</v>
      </c>
      <c r="B747" s="40" t="s">
        <v>4</v>
      </c>
      <c r="C747" s="40">
        <v>5</v>
      </c>
      <c r="D747" s="41">
        <f t="shared" si="48"/>
        <v>7.5274903949222563E-6</v>
      </c>
      <c r="E747" s="42">
        <f t="shared" si="50"/>
        <v>0.99725397150392614</v>
      </c>
      <c r="G747" s="40" t="s">
        <v>756</v>
      </c>
      <c r="H747" s="40" t="s">
        <v>4</v>
      </c>
      <c r="I747" s="40">
        <f>IFERROR(VLOOKUP($G747,'CH2015'!$A$3:$C$1897,3,FALSE),0)</f>
        <v>1</v>
      </c>
      <c r="J747" s="3">
        <f>IFERROR(VLOOKUP($G747,'CH2016'!$A$3:$C$1897,3,FALSE),0)</f>
        <v>0</v>
      </c>
      <c r="K747" s="3">
        <f>IFERROR(VLOOKUP($G747,'CH2017'!$A$3:$C$1897,3,FALSE),0)</f>
        <v>1</v>
      </c>
      <c r="L747" s="3">
        <f>IFERROR(VLOOKUP($G747,'CH2018'!$A$3:$C$1897,3,FALSE),0)</f>
        <v>0</v>
      </c>
      <c r="M747" s="3">
        <f>IFERROR(VLOOKUP($G747,'CH2019'!$A$3:$C$1897,3,FALSE),0)</f>
        <v>0</v>
      </c>
      <c r="N747" s="3">
        <f>IFERROR(VLOOKUP($G747,'CH2020'!$A$3:$C$1897,3,FALSE),0)</f>
        <v>0</v>
      </c>
      <c r="O747" s="17">
        <f t="shared" si="49"/>
        <v>2</v>
      </c>
      <c r="Q747" s="40" t="s">
        <v>440</v>
      </c>
      <c r="R747" s="40" t="s">
        <v>4</v>
      </c>
      <c r="S747" s="40">
        <v>0</v>
      </c>
      <c r="T747" s="3">
        <v>0</v>
      </c>
      <c r="U747" s="3">
        <v>0</v>
      </c>
      <c r="V747" s="3">
        <v>0</v>
      </c>
      <c r="W747" s="3">
        <v>0</v>
      </c>
      <c r="X747" s="3">
        <v>1</v>
      </c>
      <c r="Y747" s="17">
        <v>1</v>
      </c>
    </row>
    <row r="748" spans="1:25" x14ac:dyDescent="0.3">
      <c r="A748" s="40" t="s">
        <v>843</v>
      </c>
      <c r="B748" s="40" t="s">
        <v>4</v>
      </c>
      <c r="C748" s="40">
        <v>5</v>
      </c>
      <c r="D748" s="41">
        <f t="shared" si="48"/>
        <v>7.5274903949222563E-6</v>
      </c>
      <c r="E748" s="42">
        <f t="shared" si="50"/>
        <v>0.99726149899432104</v>
      </c>
      <c r="G748" s="40" t="s">
        <v>843</v>
      </c>
      <c r="H748" s="40" t="s">
        <v>4</v>
      </c>
      <c r="I748" s="40">
        <f>IFERROR(VLOOKUP($G748,'CH2015'!$A$3:$C$1897,3,FALSE),0)</f>
        <v>0</v>
      </c>
      <c r="J748" s="3">
        <f>IFERROR(VLOOKUP($G748,'CH2016'!$A$3:$C$1897,3,FALSE),0)</f>
        <v>0</v>
      </c>
      <c r="K748" s="3">
        <f>IFERROR(VLOOKUP($G748,'CH2017'!$A$3:$C$1897,3,FALSE),0)</f>
        <v>0</v>
      </c>
      <c r="L748" s="3">
        <f>IFERROR(VLOOKUP($G748,'CH2018'!$A$3:$C$1897,3,FALSE),0)</f>
        <v>0</v>
      </c>
      <c r="M748" s="3">
        <f>IFERROR(VLOOKUP($G748,'CH2019'!$A$3:$C$1897,3,FALSE),0)</f>
        <v>0</v>
      </c>
      <c r="N748" s="3">
        <f>IFERROR(VLOOKUP($G748,'CH2020'!$A$3:$C$1897,3,FALSE),0)</f>
        <v>0</v>
      </c>
      <c r="O748" s="17">
        <f t="shared" si="49"/>
        <v>0</v>
      </c>
      <c r="Q748" t="s">
        <v>1285</v>
      </c>
      <c r="R748" t="s">
        <v>4</v>
      </c>
      <c r="S748">
        <v>0</v>
      </c>
      <c r="T748" s="3">
        <v>0</v>
      </c>
      <c r="U748" s="3">
        <v>1</v>
      </c>
      <c r="V748" s="3">
        <v>0</v>
      </c>
      <c r="W748" s="3">
        <v>0</v>
      </c>
      <c r="X748" s="3">
        <v>0</v>
      </c>
      <c r="Y748" s="17">
        <v>1</v>
      </c>
    </row>
    <row r="749" spans="1:25" x14ac:dyDescent="0.3">
      <c r="A749" s="40" t="s">
        <v>494</v>
      </c>
      <c r="B749" s="40" t="s">
        <v>4</v>
      </c>
      <c r="C749" s="40">
        <v>5</v>
      </c>
      <c r="D749" s="41">
        <f t="shared" si="48"/>
        <v>7.5274903949222563E-6</v>
      </c>
      <c r="E749" s="42">
        <f t="shared" si="50"/>
        <v>0.99726902648471594</v>
      </c>
      <c r="G749" s="40" t="s">
        <v>494</v>
      </c>
      <c r="H749" s="40" t="s">
        <v>4</v>
      </c>
      <c r="I749" s="40">
        <f>IFERROR(VLOOKUP($G749,'CH2015'!$A$3:$C$1897,3,FALSE),0)</f>
        <v>0</v>
      </c>
      <c r="J749" s="3">
        <f>IFERROR(VLOOKUP($G749,'CH2016'!$A$3:$C$1897,3,FALSE),0)</f>
        <v>1</v>
      </c>
      <c r="K749" s="3">
        <f>IFERROR(VLOOKUP($G749,'CH2017'!$A$3:$C$1897,3,FALSE),0)</f>
        <v>0</v>
      </c>
      <c r="L749" s="3">
        <f>IFERROR(VLOOKUP($G749,'CH2018'!$A$3:$C$1897,3,FALSE),0)</f>
        <v>0</v>
      </c>
      <c r="M749" s="3">
        <f>IFERROR(VLOOKUP($G749,'CH2019'!$A$3:$C$1897,3,FALSE),0)</f>
        <v>0</v>
      </c>
      <c r="N749" s="3">
        <f>IFERROR(VLOOKUP($G749,'CH2020'!$A$3:$C$1897,3,FALSE),0)</f>
        <v>0</v>
      </c>
      <c r="O749" s="17">
        <f t="shared" si="49"/>
        <v>1</v>
      </c>
      <c r="Q749" t="s">
        <v>1269</v>
      </c>
      <c r="R749" t="s">
        <v>4</v>
      </c>
      <c r="S749">
        <v>0</v>
      </c>
      <c r="T749" s="3">
        <v>1</v>
      </c>
      <c r="U749" s="3">
        <v>0</v>
      </c>
      <c r="V749" s="3">
        <v>0</v>
      </c>
      <c r="W749" s="3">
        <v>0</v>
      </c>
      <c r="X749" s="3">
        <v>0</v>
      </c>
      <c r="Y749" s="17">
        <v>1</v>
      </c>
    </row>
    <row r="750" spans="1:25" x14ac:dyDescent="0.3">
      <c r="A750" s="40" t="s">
        <v>824</v>
      </c>
      <c r="B750" s="40" t="s">
        <v>4</v>
      </c>
      <c r="C750" s="40">
        <v>5</v>
      </c>
      <c r="D750" s="41">
        <f t="shared" si="48"/>
        <v>7.5274903949222563E-6</v>
      </c>
      <c r="E750" s="42">
        <f t="shared" si="50"/>
        <v>0.99727655397511084</v>
      </c>
      <c r="G750" s="40" t="s">
        <v>824</v>
      </c>
      <c r="H750" s="40" t="s">
        <v>4</v>
      </c>
      <c r="I750" s="40">
        <f>IFERROR(VLOOKUP($G750,'CH2015'!$A$3:$C$1897,3,FALSE),0)</f>
        <v>0</v>
      </c>
      <c r="J750" s="3">
        <f>IFERROR(VLOOKUP($G750,'CH2016'!$A$3:$C$1897,3,FALSE),0)</f>
        <v>1</v>
      </c>
      <c r="K750" s="3">
        <f>IFERROR(VLOOKUP($G750,'CH2017'!$A$3:$C$1897,3,FALSE),0)</f>
        <v>1</v>
      </c>
      <c r="L750" s="3">
        <f>IFERROR(VLOOKUP($G750,'CH2018'!$A$3:$C$1897,3,FALSE),0)</f>
        <v>0</v>
      </c>
      <c r="M750" s="3">
        <f>IFERROR(VLOOKUP($G750,'CH2019'!$A$3:$C$1897,3,FALSE),0)</f>
        <v>0</v>
      </c>
      <c r="N750" s="3">
        <f>IFERROR(VLOOKUP($G750,'CH2020'!$A$3:$C$1897,3,FALSE),0)</f>
        <v>0</v>
      </c>
      <c r="O750" s="17">
        <f t="shared" si="49"/>
        <v>2</v>
      </c>
      <c r="Q750" t="s">
        <v>1062</v>
      </c>
      <c r="R750" t="s">
        <v>4</v>
      </c>
      <c r="S750">
        <v>0</v>
      </c>
      <c r="T750" s="3">
        <v>1</v>
      </c>
      <c r="U750" s="3">
        <v>0</v>
      </c>
      <c r="V750" s="3">
        <v>0</v>
      </c>
      <c r="W750" s="3">
        <v>0</v>
      </c>
      <c r="X750" s="3">
        <v>0</v>
      </c>
      <c r="Y750" s="17">
        <v>1</v>
      </c>
    </row>
    <row r="751" spans="1:25" x14ac:dyDescent="0.3">
      <c r="A751" s="40" t="s">
        <v>967</v>
      </c>
      <c r="B751" s="40" t="s">
        <v>4</v>
      </c>
      <c r="C751" s="40">
        <v>5</v>
      </c>
      <c r="D751" s="41">
        <f t="shared" si="48"/>
        <v>7.5274903949222563E-6</v>
      </c>
      <c r="E751" s="42">
        <f t="shared" si="50"/>
        <v>0.99728408146550573</v>
      </c>
      <c r="G751" s="40" t="s">
        <v>967</v>
      </c>
      <c r="H751" s="40" t="s">
        <v>4</v>
      </c>
      <c r="I751" s="40">
        <f>IFERROR(VLOOKUP($G751,'CH2015'!$A$3:$C$1897,3,FALSE),0)</f>
        <v>0</v>
      </c>
      <c r="J751" s="3">
        <f>IFERROR(VLOOKUP($G751,'CH2016'!$A$3:$C$1897,3,FALSE),0)</f>
        <v>0</v>
      </c>
      <c r="K751" s="3">
        <f>IFERROR(VLOOKUP($G751,'CH2017'!$A$3:$C$1897,3,FALSE),0)</f>
        <v>1</v>
      </c>
      <c r="L751" s="3">
        <f>IFERROR(VLOOKUP($G751,'CH2018'!$A$3:$C$1897,3,FALSE),0)</f>
        <v>0</v>
      </c>
      <c r="M751" s="3">
        <f>IFERROR(VLOOKUP($G751,'CH2019'!$A$3:$C$1897,3,FALSE),0)</f>
        <v>0</v>
      </c>
      <c r="N751" s="3">
        <f>IFERROR(VLOOKUP($G751,'CH2020'!$A$3:$C$1897,3,FALSE),0)</f>
        <v>0</v>
      </c>
      <c r="O751" s="17">
        <f t="shared" si="49"/>
        <v>1</v>
      </c>
      <c r="Q751" t="s">
        <v>1304</v>
      </c>
      <c r="R751" t="s">
        <v>4</v>
      </c>
      <c r="S751">
        <v>0</v>
      </c>
      <c r="T751" s="3">
        <v>0</v>
      </c>
      <c r="U751" s="3">
        <v>0</v>
      </c>
      <c r="V751" s="3">
        <v>1</v>
      </c>
      <c r="W751" s="3">
        <v>0</v>
      </c>
      <c r="X751" s="3">
        <v>0</v>
      </c>
      <c r="Y751" s="17">
        <v>1</v>
      </c>
    </row>
    <row r="752" spans="1:25" x14ac:dyDescent="0.3">
      <c r="A752" s="40" t="s">
        <v>768</v>
      </c>
      <c r="B752" s="40" t="s">
        <v>4</v>
      </c>
      <c r="C752" s="40">
        <v>5</v>
      </c>
      <c r="D752" s="41">
        <f t="shared" si="48"/>
        <v>7.5274903949222563E-6</v>
      </c>
      <c r="E752" s="42">
        <f t="shared" si="50"/>
        <v>0.99729160895590063</v>
      </c>
      <c r="G752" s="40" t="s">
        <v>768</v>
      </c>
      <c r="H752" s="40" t="s">
        <v>4</v>
      </c>
      <c r="I752" s="40">
        <f>IFERROR(VLOOKUP($G752,'CH2015'!$A$3:$C$1897,3,FALSE),0)</f>
        <v>0</v>
      </c>
      <c r="J752" s="3">
        <f>IFERROR(VLOOKUP($G752,'CH2016'!$A$3:$C$1897,3,FALSE),0)</f>
        <v>0</v>
      </c>
      <c r="K752" s="3">
        <f>IFERROR(VLOOKUP($G752,'CH2017'!$A$3:$C$1897,3,FALSE),0)</f>
        <v>0</v>
      </c>
      <c r="L752" s="3">
        <f>IFERROR(VLOOKUP($G752,'CH2018'!$A$3:$C$1897,3,FALSE),0)</f>
        <v>0</v>
      </c>
      <c r="M752" s="3">
        <f>IFERROR(VLOOKUP($G752,'CH2019'!$A$3:$C$1897,3,FALSE),0)</f>
        <v>0</v>
      </c>
      <c r="N752" s="3">
        <f>IFERROR(VLOOKUP($G752,'CH2020'!$A$3:$C$1897,3,FALSE),0)</f>
        <v>0</v>
      </c>
      <c r="O752" s="17">
        <f t="shared" si="49"/>
        <v>0</v>
      </c>
      <c r="Q752" t="s">
        <v>1214</v>
      </c>
      <c r="R752" t="s">
        <v>4</v>
      </c>
      <c r="S752">
        <v>0</v>
      </c>
      <c r="T752" s="3">
        <v>0</v>
      </c>
      <c r="U752" s="3">
        <v>0</v>
      </c>
      <c r="V752" s="3">
        <v>1</v>
      </c>
      <c r="W752" s="3">
        <v>0</v>
      </c>
      <c r="X752" s="3">
        <v>0</v>
      </c>
      <c r="Y752" s="17">
        <v>1</v>
      </c>
    </row>
    <row r="753" spans="1:25" x14ac:dyDescent="0.3">
      <c r="A753" s="40" t="s">
        <v>402</v>
      </c>
      <c r="B753" s="40" t="s">
        <v>4</v>
      </c>
      <c r="C753" s="40">
        <v>5</v>
      </c>
      <c r="D753" s="41">
        <f t="shared" si="48"/>
        <v>7.5274903949222563E-6</v>
      </c>
      <c r="E753" s="42">
        <f t="shared" si="50"/>
        <v>0.99729913644629553</v>
      </c>
      <c r="G753" s="40" t="s">
        <v>402</v>
      </c>
      <c r="H753" s="40" t="s">
        <v>4</v>
      </c>
      <c r="I753" s="40">
        <f>IFERROR(VLOOKUP($G753,'CH2015'!$A$3:$C$1897,3,FALSE),0)</f>
        <v>0</v>
      </c>
      <c r="J753" s="3">
        <f>IFERROR(VLOOKUP($G753,'CH2016'!$A$3:$C$1897,3,FALSE),0)</f>
        <v>1</v>
      </c>
      <c r="K753" s="3">
        <f>IFERROR(VLOOKUP($G753,'CH2017'!$A$3:$C$1897,3,FALSE),0)</f>
        <v>0</v>
      </c>
      <c r="L753" s="3">
        <f>IFERROR(VLOOKUP($G753,'CH2018'!$A$3:$C$1897,3,FALSE),0)</f>
        <v>0</v>
      </c>
      <c r="M753" s="3">
        <f>IFERROR(VLOOKUP($G753,'CH2019'!$A$3:$C$1897,3,FALSE),0)</f>
        <v>0</v>
      </c>
      <c r="N753" s="3">
        <f>IFERROR(VLOOKUP($G753,'CH2020'!$A$3:$C$1897,3,FALSE),0)</f>
        <v>0</v>
      </c>
      <c r="O753" s="17">
        <f t="shared" si="49"/>
        <v>1</v>
      </c>
      <c r="Q753" t="s">
        <v>1424</v>
      </c>
      <c r="R753" t="s">
        <v>4</v>
      </c>
      <c r="S753">
        <v>1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17">
        <v>1</v>
      </c>
    </row>
    <row r="754" spans="1:25" x14ac:dyDescent="0.3">
      <c r="A754" s="40" t="s">
        <v>982</v>
      </c>
      <c r="B754" s="40" t="s">
        <v>4</v>
      </c>
      <c r="C754" s="40">
        <v>5</v>
      </c>
      <c r="D754" s="41">
        <f t="shared" si="48"/>
        <v>7.5274903949222563E-6</v>
      </c>
      <c r="E754" s="42">
        <f t="shared" si="50"/>
        <v>0.99730666393669043</v>
      </c>
      <c r="G754" s="40" t="s">
        <v>982</v>
      </c>
      <c r="H754" s="40" t="s">
        <v>4</v>
      </c>
      <c r="I754" s="40">
        <f>IFERROR(VLOOKUP($G754,'CH2015'!$A$3:$C$1897,3,FALSE),0)</f>
        <v>0</v>
      </c>
      <c r="J754" s="3">
        <f>IFERROR(VLOOKUP($G754,'CH2016'!$A$3:$C$1897,3,FALSE),0)</f>
        <v>0</v>
      </c>
      <c r="K754" s="3">
        <f>IFERROR(VLOOKUP($G754,'CH2017'!$A$3:$C$1897,3,FALSE),0)</f>
        <v>0</v>
      </c>
      <c r="L754" s="3">
        <f>IFERROR(VLOOKUP($G754,'CH2018'!$A$3:$C$1897,3,FALSE),0)</f>
        <v>0</v>
      </c>
      <c r="M754" s="3">
        <f>IFERROR(VLOOKUP($G754,'CH2019'!$A$3:$C$1897,3,FALSE),0)</f>
        <v>0</v>
      </c>
      <c r="N754" s="3">
        <f>IFERROR(VLOOKUP($G754,'CH2020'!$A$3:$C$1897,3,FALSE),0)</f>
        <v>0</v>
      </c>
      <c r="O754" s="17">
        <f t="shared" si="49"/>
        <v>0</v>
      </c>
      <c r="Q754" t="s">
        <v>1182</v>
      </c>
      <c r="R754" t="s">
        <v>4</v>
      </c>
      <c r="S754">
        <v>1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17">
        <v>1</v>
      </c>
    </row>
    <row r="755" spans="1:25" x14ac:dyDescent="0.3">
      <c r="A755" s="40" t="s">
        <v>939</v>
      </c>
      <c r="B755" s="40" t="s">
        <v>4</v>
      </c>
      <c r="C755" s="40">
        <v>5</v>
      </c>
      <c r="D755" s="41">
        <f t="shared" si="48"/>
        <v>7.5274903949222563E-6</v>
      </c>
      <c r="E755" s="42">
        <f t="shared" si="50"/>
        <v>0.99731419142708533</v>
      </c>
      <c r="G755" s="40" t="s">
        <v>939</v>
      </c>
      <c r="H755" s="40" t="s">
        <v>4</v>
      </c>
      <c r="I755" s="40">
        <f>IFERROR(VLOOKUP($G755,'CH2015'!$A$3:$C$1897,3,FALSE),0)</f>
        <v>0</v>
      </c>
      <c r="J755" s="3">
        <f>IFERROR(VLOOKUP($G755,'CH2016'!$A$3:$C$1897,3,FALSE),0)</f>
        <v>0</v>
      </c>
      <c r="K755" s="3">
        <f>IFERROR(VLOOKUP($G755,'CH2017'!$A$3:$C$1897,3,FALSE),0)</f>
        <v>0</v>
      </c>
      <c r="L755" s="3">
        <f>IFERROR(VLOOKUP($G755,'CH2018'!$A$3:$C$1897,3,FALSE),0)</f>
        <v>0</v>
      </c>
      <c r="M755" s="3">
        <f>IFERROR(VLOOKUP($G755,'CH2019'!$A$3:$C$1897,3,FALSE),0)</f>
        <v>0</v>
      </c>
      <c r="N755" s="3">
        <f>IFERROR(VLOOKUP($G755,'CH2020'!$A$3:$C$1897,3,FALSE),0)</f>
        <v>0</v>
      </c>
      <c r="O755" s="17">
        <f t="shared" si="49"/>
        <v>0</v>
      </c>
      <c r="Q755" t="s">
        <v>1547</v>
      </c>
      <c r="R755" t="s">
        <v>4</v>
      </c>
      <c r="S755">
        <v>0</v>
      </c>
      <c r="T755" s="3">
        <v>0</v>
      </c>
      <c r="U755" s="3">
        <v>1</v>
      </c>
      <c r="V755" s="3">
        <v>0</v>
      </c>
      <c r="W755" s="3">
        <v>0</v>
      </c>
      <c r="X755" s="3">
        <v>0</v>
      </c>
      <c r="Y755" s="17">
        <v>1</v>
      </c>
    </row>
    <row r="756" spans="1:25" x14ac:dyDescent="0.3">
      <c r="A756" s="40" t="s">
        <v>298</v>
      </c>
      <c r="B756" s="40" t="s">
        <v>4</v>
      </c>
      <c r="C756" s="40">
        <v>5</v>
      </c>
      <c r="D756" s="41">
        <f t="shared" si="48"/>
        <v>7.5274903949222563E-6</v>
      </c>
      <c r="E756" s="42">
        <f t="shared" si="50"/>
        <v>0.99732171891748023</v>
      </c>
      <c r="G756" s="40" t="s">
        <v>298</v>
      </c>
      <c r="H756" s="40" t="s">
        <v>4</v>
      </c>
      <c r="I756" s="40">
        <f>IFERROR(VLOOKUP($G756,'CH2015'!$A$3:$C$1897,3,FALSE),0)</f>
        <v>0</v>
      </c>
      <c r="J756" s="3">
        <f>IFERROR(VLOOKUP($G756,'CH2016'!$A$3:$C$1897,3,FALSE),0)</f>
        <v>0</v>
      </c>
      <c r="K756" s="3">
        <f>IFERROR(VLOOKUP($G756,'CH2017'!$A$3:$C$1897,3,FALSE),0)</f>
        <v>0</v>
      </c>
      <c r="L756" s="3">
        <f>IFERROR(VLOOKUP($G756,'CH2018'!$A$3:$C$1897,3,FALSE),0)</f>
        <v>0</v>
      </c>
      <c r="M756" s="3">
        <f>IFERROR(VLOOKUP($G756,'CH2019'!$A$3:$C$1897,3,FALSE),0)</f>
        <v>1</v>
      </c>
      <c r="N756" s="3">
        <f>IFERROR(VLOOKUP($G756,'CH2020'!$A$3:$C$1897,3,FALSE),0)</f>
        <v>0</v>
      </c>
      <c r="O756" s="17">
        <f t="shared" si="49"/>
        <v>1</v>
      </c>
      <c r="Q756" t="s">
        <v>1712</v>
      </c>
      <c r="R756" t="s">
        <v>4</v>
      </c>
      <c r="S756">
        <v>0</v>
      </c>
      <c r="T756" s="3">
        <v>1</v>
      </c>
      <c r="U756" s="3">
        <v>0</v>
      </c>
      <c r="V756" s="3">
        <v>0</v>
      </c>
      <c r="W756" s="3">
        <v>0</v>
      </c>
      <c r="X756" s="3">
        <v>0</v>
      </c>
      <c r="Y756" s="17">
        <v>1</v>
      </c>
    </row>
    <row r="757" spans="1:25" x14ac:dyDescent="0.3">
      <c r="A757" s="40" t="s">
        <v>984</v>
      </c>
      <c r="B757" s="40" t="s">
        <v>4</v>
      </c>
      <c r="C757" s="40">
        <v>5</v>
      </c>
      <c r="D757" s="41">
        <f t="shared" si="48"/>
        <v>7.5274903949222563E-6</v>
      </c>
      <c r="E757" s="42">
        <f t="shared" si="50"/>
        <v>0.99732924640787513</v>
      </c>
      <c r="G757" s="40" t="s">
        <v>984</v>
      </c>
      <c r="H757" s="40" t="s">
        <v>4</v>
      </c>
      <c r="I757" s="40">
        <f>IFERROR(VLOOKUP($G757,'CH2015'!$A$3:$C$1897,3,FALSE),0)</f>
        <v>1</v>
      </c>
      <c r="J757" s="3">
        <f>IFERROR(VLOOKUP($G757,'CH2016'!$A$3:$C$1897,3,FALSE),0)</f>
        <v>1</v>
      </c>
      <c r="K757" s="3">
        <f>IFERROR(VLOOKUP($G757,'CH2017'!$A$3:$C$1897,3,FALSE),0)</f>
        <v>0</v>
      </c>
      <c r="L757" s="3">
        <f>IFERROR(VLOOKUP($G757,'CH2018'!$A$3:$C$1897,3,FALSE),0)</f>
        <v>1</v>
      </c>
      <c r="M757" s="3">
        <f>IFERROR(VLOOKUP($G757,'CH2019'!$A$3:$C$1897,3,FALSE),0)</f>
        <v>1</v>
      </c>
      <c r="N757" s="3">
        <f>IFERROR(VLOOKUP($G757,'CH2020'!$A$3:$C$1897,3,FALSE),0)</f>
        <v>0</v>
      </c>
      <c r="O757" s="17">
        <f t="shared" si="49"/>
        <v>4</v>
      </c>
      <c r="Q757" t="s">
        <v>1402</v>
      </c>
      <c r="R757" t="s">
        <v>4</v>
      </c>
      <c r="S757">
        <v>0</v>
      </c>
      <c r="T757" s="3">
        <v>0</v>
      </c>
      <c r="U757" s="3">
        <v>0</v>
      </c>
      <c r="V757" s="3">
        <v>1</v>
      </c>
      <c r="W757" s="3">
        <v>0</v>
      </c>
      <c r="X757" s="3">
        <v>0</v>
      </c>
      <c r="Y757" s="17">
        <v>1</v>
      </c>
    </row>
    <row r="758" spans="1:25" x14ac:dyDescent="0.3">
      <c r="A758" s="40" t="s">
        <v>430</v>
      </c>
      <c r="B758" s="40" t="s">
        <v>4</v>
      </c>
      <c r="C758" s="40">
        <v>5</v>
      </c>
      <c r="D758" s="41">
        <f t="shared" si="48"/>
        <v>7.5274903949222563E-6</v>
      </c>
      <c r="E758" s="42">
        <f t="shared" si="50"/>
        <v>0.99733677389827002</v>
      </c>
      <c r="G758" s="40" t="s">
        <v>430</v>
      </c>
      <c r="H758" s="40" t="s">
        <v>4</v>
      </c>
      <c r="I758" s="40">
        <f>IFERROR(VLOOKUP($G758,'CH2015'!$A$3:$C$1897,3,FALSE),0)</f>
        <v>1</v>
      </c>
      <c r="J758" s="3">
        <f>IFERROR(VLOOKUP($G758,'CH2016'!$A$3:$C$1897,3,FALSE),0)</f>
        <v>0</v>
      </c>
      <c r="K758" s="3">
        <f>IFERROR(VLOOKUP($G758,'CH2017'!$A$3:$C$1897,3,FALSE),0)</f>
        <v>0</v>
      </c>
      <c r="L758" s="3">
        <f>IFERROR(VLOOKUP($G758,'CH2018'!$A$3:$C$1897,3,FALSE),0)</f>
        <v>0</v>
      </c>
      <c r="M758" s="3">
        <f>IFERROR(VLOOKUP($G758,'CH2019'!$A$3:$C$1897,3,FALSE),0)</f>
        <v>0</v>
      </c>
      <c r="N758" s="3">
        <f>IFERROR(VLOOKUP($G758,'CH2020'!$A$3:$C$1897,3,FALSE),0)</f>
        <v>0</v>
      </c>
      <c r="O758" s="17">
        <f t="shared" si="49"/>
        <v>1</v>
      </c>
      <c r="Q758" t="s">
        <v>1549</v>
      </c>
      <c r="R758" t="s">
        <v>4</v>
      </c>
      <c r="S758">
        <v>0</v>
      </c>
      <c r="T758" s="3">
        <v>0</v>
      </c>
      <c r="U758" s="3">
        <v>0</v>
      </c>
      <c r="V758" s="3">
        <v>0</v>
      </c>
      <c r="W758" s="3">
        <v>0</v>
      </c>
      <c r="X758" s="3">
        <v>1</v>
      </c>
      <c r="Y758" s="17">
        <v>1</v>
      </c>
    </row>
    <row r="759" spans="1:25" x14ac:dyDescent="0.3">
      <c r="A759" s="40" t="s">
        <v>738</v>
      </c>
      <c r="B759" s="40" t="s">
        <v>4</v>
      </c>
      <c r="C759" s="40">
        <v>5</v>
      </c>
      <c r="D759" s="41">
        <f t="shared" si="48"/>
        <v>7.5274903949222563E-6</v>
      </c>
      <c r="E759" s="42">
        <f t="shared" si="50"/>
        <v>0.99734430138866492</v>
      </c>
      <c r="G759" s="40" t="s">
        <v>738</v>
      </c>
      <c r="H759" s="40" t="s">
        <v>4</v>
      </c>
      <c r="I759" s="40">
        <f>IFERROR(VLOOKUP($G759,'CH2015'!$A$3:$C$1897,3,FALSE),0)</f>
        <v>0</v>
      </c>
      <c r="J759" s="3">
        <f>IFERROR(VLOOKUP($G759,'CH2016'!$A$3:$C$1897,3,FALSE),0)</f>
        <v>1</v>
      </c>
      <c r="K759" s="3">
        <f>IFERROR(VLOOKUP($G759,'CH2017'!$A$3:$C$1897,3,FALSE),0)</f>
        <v>0</v>
      </c>
      <c r="L759" s="3">
        <f>IFERROR(VLOOKUP($G759,'CH2018'!$A$3:$C$1897,3,FALSE),0)</f>
        <v>0</v>
      </c>
      <c r="M759" s="3">
        <f>IFERROR(VLOOKUP($G759,'CH2019'!$A$3:$C$1897,3,FALSE),0)</f>
        <v>0</v>
      </c>
      <c r="N759" s="3">
        <f>IFERROR(VLOOKUP($G759,'CH2020'!$A$3:$C$1897,3,FALSE),0)</f>
        <v>0</v>
      </c>
      <c r="O759" s="17">
        <f t="shared" si="49"/>
        <v>1</v>
      </c>
      <c r="Q759" t="s">
        <v>568</v>
      </c>
      <c r="R759" t="s">
        <v>4</v>
      </c>
      <c r="S759">
        <v>0</v>
      </c>
      <c r="T759" s="3">
        <v>0</v>
      </c>
      <c r="U759" s="3">
        <v>0</v>
      </c>
      <c r="V759" s="3">
        <v>1</v>
      </c>
      <c r="W759" s="3">
        <v>0</v>
      </c>
      <c r="X759" s="3">
        <v>0</v>
      </c>
      <c r="Y759" s="17">
        <v>1</v>
      </c>
    </row>
    <row r="760" spans="1:25" x14ac:dyDescent="0.3">
      <c r="A760" s="40" t="s">
        <v>832</v>
      </c>
      <c r="B760" s="40" t="s">
        <v>4</v>
      </c>
      <c r="C760" s="40">
        <v>5</v>
      </c>
      <c r="D760" s="41">
        <f t="shared" si="48"/>
        <v>7.5274903949222563E-6</v>
      </c>
      <c r="E760" s="42">
        <f t="shared" si="50"/>
        <v>0.99735182887905982</v>
      </c>
      <c r="G760" s="40" t="s">
        <v>832</v>
      </c>
      <c r="H760" s="40" t="s">
        <v>4</v>
      </c>
      <c r="I760" s="40">
        <f>IFERROR(VLOOKUP($G760,'CH2015'!$A$3:$C$1897,3,FALSE),0)</f>
        <v>0</v>
      </c>
      <c r="J760" s="3">
        <f>IFERROR(VLOOKUP($G760,'CH2016'!$A$3:$C$1897,3,FALSE),0)</f>
        <v>0</v>
      </c>
      <c r="K760" s="3">
        <f>IFERROR(VLOOKUP($G760,'CH2017'!$A$3:$C$1897,3,FALSE),0)</f>
        <v>0</v>
      </c>
      <c r="L760" s="3">
        <f>IFERROR(VLOOKUP($G760,'CH2018'!$A$3:$C$1897,3,FALSE),0)</f>
        <v>0</v>
      </c>
      <c r="M760" s="3">
        <f>IFERROR(VLOOKUP($G760,'CH2019'!$A$3:$C$1897,3,FALSE),0)</f>
        <v>2</v>
      </c>
      <c r="N760" s="3">
        <f>IFERROR(VLOOKUP($G760,'CH2020'!$A$3:$C$1897,3,FALSE),0)</f>
        <v>0</v>
      </c>
      <c r="O760" s="17">
        <f t="shared" si="49"/>
        <v>2</v>
      </c>
      <c r="Q760" t="s">
        <v>1512</v>
      </c>
      <c r="R760" t="s">
        <v>4</v>
      </c>
      <c r="S760">
        <v>0</v>
      </c>
      <c r="T760" s="3">
        <v>0</v>
      </c>
      <c r="U760" s="3">
        <v>0</v>
      </c>
      <c r="V760" s="3">
        <v>0</v>
      </c>
      <c r="W760" s="3">
        <v>1</v>
      </c>
      <c r="X760" s="3">
        <v>0</v>
      </c>
      <c r="Y760" s="17">
        <v>1</v>
      </c>
    </row>
    <row r="761" spans="1:25" x14ac:dyDescent="0.3">
      <c r="A761" s="40" t="s">
        <v>577</v>
      </c>
      <c r="B761" s="40" t="s">
        <v>4</v>
      </c>
      <c r="C761" s="40">
        <v>5</v>
      </c>
      <c r="D761" s="41">
        <f t="shared" si="48"/>
        <v>7.5274903949222563E-6</v>
      </c>
      <c r="E761" s="42">
        <f t="shared" si="50"/>
        <v>0.99735935636945472</v>
      </c>
      <c r="G761" s="40" t="s">
        <v>577</v>
      </c>
      <c r="H761" s="40" t="s">
        <v>4</v>
      </c>
      <c r="I761" s="40">
        <f>IFERROR(VLOOKUP($G761,'CH2015'!$A$3:$C$1897,3,FALSE),0)</f>
        <v>0</v>
      </c>
      <c r="J761" s="3">
        <f>IFERROR(VLOOKUP($G761,'CH2016'!$A$3:$C$1897,3,FALSE),0)</f>
        <v>0</v>
      </c>
      <c r="K761" s="3">
        <f>IFERROR(VLOOKUP($G761,'CH2017'!$A$3:$C$1897,3,FALSE),0)</f>
        <v>0</v>
      </c>
      <c r="L761" s="3">
        <f>IFERROR(VLOOKUP($G761,'CH2018'!$A$3:$C$1897,3,FALSE),0)</f>
        <v>0</v>
      </c>
      <c r="M761" s="3">
        <f>IFERROR(VLOOKUP($G761,'CH2019'!$A$3:$C$1897,3,FALSE),0)</f>
        <v>0</v>
      </c>
      <c r="N761" s="3">
        <f>IFERROR(VLOOKUP($G761,'CH2020'!$A$3:$C$1897,3,FALSE),0)</f>
        <v>0</v>
      </c>
      <c r="O761" s="17">
        <f t="shared" si="49"/>
        <v>0</v>
      </c>
      <c r="Q761" t="s">
        <v>1594</v>
      </c>
      <c r="R761" t="s">
        <v>4</v>
      </c>
      <c r="S761">
        <v>0</v>
      </c>
      <c r="T761" s="3">
        <v>0</v>
      </c>
      <c r="U761" s="3">
        <v>0</v>
      </c>
      <c r="V761" s="3">
        <v>1</v>
      </c>
      <c r="W761" s="3">
        <v>0</v>
      </c>
      <c r="X761" s="3">
        <v>0</v>
      </c>
      <c r="Y761" s="17">
        <v>1</v>
      </c>
    </row>
    <row r="762" spans="1:25" x14ac:dyDescent="0.3">
      <c r="A762" s="40" t="s">
        <v>551</v>
      </c>
      <c r="B762" s="40" t="s">
        <v>4</v>
      </c>
      <c r="C762" s="40">
        <v>5</v>
      </c>
      <c r="D762" s="41">
        <f t="shared" si="48"/>
        <v>7.5274903949222563E-6</v>
      </c>
      <c r="E762" s="42">
        <f t="shared" si="50"/>
        <v>0.99736688385984962</v>
      </c>
      <c r="G762" s="40" t="s">
        <v>551</v>
      </c>
      <c r="H762" s="40" t="s">
        <v>4</v>
      </c>
      <c r="I762" s="40">
        <f>IFERROR(VLOOKUP($G762,'CH2015'!$A$3:$C$1897,3,FALSE),0)</f>
        <v>0</v>
      </c>
      <c r="J762" s="3">
        <f>IFERROR(VLOOKUP($G762,'CH2016'!$A$3:$C$1897,3,FALSE),0)</f>
        <v>0</v>
      </c>
      <c r="K762" s="3">
        <f>IFERROR(VLOOKUP($G762,'CH2017'!$A$3:$C$1897,3,FALSE),0)</f>
        <v>0</v>
      </c>
      <c r="L762" s="3">
        <f>IFERROR(VLOOKUP($G762,'CH2018'!$A$3:$C$1897,3,FALSE),0)</f>
        <v>0</v>
      </c>
      <c r="M762" s="3">
        <f>IFERROR(VLOOKUP($G762,'CH2019'!$A$3:$C$1897,3,FALSE),0)</f>
        <v>0</v>
      </c>
      <c r="N762" s="3">
        <f>IFERROR(VLOOKUP($G762,'CH2020'!$A$3:$C$1897,3,FALSE),0)</f>
        <v>0</v>
      </c>
      <c r="O762" s="17">
        <f t="shared" si="49"/>
        <v>0</v>
      </c>
      <c r="Q762" t="s">
        <v>1515</v>
      </c>
      <c r="R762" t="s">
        <v>4</v>
      </c>
      <c r="S762">
        <v>0</v>
      </c>
      <c r="T762" s="3">
        <v>0</v>
      </c>
      <c r="U762" s="3">
        <v>0</v>
      </c>
      <c r="V762" s="3">
        <v>0</v>
      </c>
      <c r="W762" s="3">
        <v>1</v>
      </c>
      <c r="X762" s="3">
        <v>0</v>
      </c>
      <c r="Y762" s="17">
        <v>1</v>
      </c>
    </row>
    <row r="763" spans="1:25" x14ac:dyDescent="0.3">
      <c r="A763" s="40" t="s">
        <v>974</v>
      </c>
      <c r="B763" s="40" t="s">
        <v>4</v>
      </c>
      <c r="C763" s="40">
        <v>5</v>
      </c>
      <c r="D763" s="41">
        <f t="shared" si="48"/>
        <v>7.5274903949222563E-6</v>
      </c>
      <c r="E763" s="42">
        <f t="shared" si="50"/>
        <v>0.99737441135024452</v>
      </c>
      <c r="G763" s="40" t="s">
        <v>974</v>
      </c>
      <c r="H763" s="40" t="s">
        <v>4</v>
      </c>
      <c r="I763" s="40">
        <f>IFERROR(VLOOKUP($G763,'CH2015'!$A$3:$C$1897,3,FALSE),0)</f>
        <v>0</v>
      </c>
      <c r="J763" s="3">
        <f>IFERROR(VLOOKUP($G763,'CH2016'!$A$3:$C$1897,3,FALSE),0)</f>
        <v>0</v>
      </c>
      <c r="K763" s="3">
        <f>IFERROR(VLOOKUP($G763,'CH2017'!$A$3:$C$1897,3,FALSE),0)</f>
        <v>0</v>
      </c>
      <c r="L763" s="3">
        <f>IFERROR(VLOOKUP($G763,'CH2018'!$A$3:$C$1897,3,FALSE),0)</f>
        <v>0</v>
      </c>
      <c r="M763" s="3">
        <f>IFERROR(VLOOKUP($G763,'CH2019'!$A$3:$C$1897,3,FALSE),0)</f>
        <v>0</v>
      </c>
      <c r="N763" s="3">
        <f>IFERROR(VLOOKUP($G763,'CH2020'!$A$3:$C$1897,3,FALSE),0)</f>
        <v>0</v>
      </c>
      <c r="O763" s="17">
        <f t="shared" si="49"/>
        <v>0</v>
      </c>
      <c r="Q763" t="s">
        <v>1448</v>
      </c>
      <c r="R763" t="s">
        <v>4</v>
      </c>
      <c r="S763">
        <v>0</v>
      </c>
      <c r="T763" s="3">
        <v>0</v>
      </c>
      <c r="U763" s="3">
        <v>0</v>
      </c>
      <c r="V763" s="3">
        <v>1</v>
      </c>
      <c r="W763" s="3">
        <v>0</v>
      </c>
      <c r="X763" s="3">
        <v>0</v>
      </c>
      <c r="Y763" s="17">
        <v>1</v>
      </c>
    </row>
    <row r="764" spans="1:25" x14ac:dyDescent="0.3">
      <c r="A764" s="40" t="s">
        <v>927</v>
      </c>
      <c r="B764" s="40" t="s">
        <v>4</v>
      </c>
      <c r="C764" s="40">
        <v>5</v>
      </c>
      <c r="D764" s="41">
        <f t="shared" si="48"/>
        <v>7.5274903949222563E-6</v>
      </c>
      <c r="E764" s="42">
        <f t="shared" si="50"/>
        <v>0.99738193884063941</v>
      </c>
      <c r="G764" s="40" t="s">
        <v>927</v>
      </c>
      <c r="H764" s="40" t="s">
        <v>4</v>
      </c>
      <c r="I764" s="40">
        <f>IFERROR(VLOOKUP($G764,'CH2015'!$A$3:$C$1897,3,FALSE),0)</f>
        <v>0</v>
      </c>
      <c r="J764" s="3">
        <f>IFERROR(VLOOKUP($G764,'CH2016'!$A$3:$C$1897,3,FALSE),0)</f>
        <v>0</v>
      </c>
      <c r="K764" s="3">
        <f>IFERROR(VLOOKUP($G764,'CH2017'!$A$3:$C$1897,3,FALSE),0)</f>
        <v>0</v>
      </c>
      <c r="L764" s="3">
        <f>IFERROR(VLOOKUP($G764,'CH2018'!$A$3:$C$1897,3,FALSE),0)</f>
        <v>0</v>
      </c>
      <c r="M764" s="3">
        <f>IFERROR(VLOOKUP($G764,'CH2019'!$A$3:$C$1897,3,FALSE),0)</f>
        <v>0</v>
      </c>
      <c r="N764" s="3">
        <f>IFERROR(VLOOKUP($G764,'CH2020'!$A$3:$C$1897,3,FALSE),0)</f>
        <v>1</v>
      </c>
      <c r="O764" s="17">
        <f t="shared" si="49"/>
        <v>1</v>
      </c>
      <c r="Q764" t="s">
        <v>1481</v>
      </c>
      <c r="R764" t="s">
        <v>4</v>
      </c>
      <c r="S764">
        <v>0</v>
      </c>
      <c r="T764" s="3">
        <v>1</v>
      </c>
      <c r="U764" s="3">
        <v>0</v>
      </c>
      <c r="V764" s="3">
        <v>0</v>
      </c>
      <c r="W764" s="3">
        <v>0</v>
      </c>
      <c r="X764" s="3">
        <v>0</v>
      </c>
      <c r="Y764" s="17">
        <v>1</v>
      </c>
    </row>
    <row r="765" spans="1:25" x14ac:dyDescent="0.3">
      <c r="A765" s="40" t="s">
        <v>1006</v>
      </c>
      <c r="B765" s="40" t="s">
        <v>4</v>
      </c>
      <c r="C765" s="40">
        <v>5</v>
      </c>
      <c r="D765" s="41">
        <f t="shared" si="48"/>
        <v>7.5274903949222563E-6</v>
      </c>
      <c r="E765" s="42">
        <f t="shared" si="50"/>
        <v>0.99738946633103431</v>
      </c>
      <c r="G765" s="40" t="s">
        <v>1006</v>
      </c>
      <c r="H765" s="40" t="s">
        <v>4</v>
      </c>
      <c r="I765" s="40">
        <f>IFERROR(VLOOKUP($G765,'CH2015'!$A$3:$C$1897,3,FALSE),0)</f>
        <v>0</v>
      </c>
      <c r="J765" s="3">
        <f>IFERROR(VLOOKUP($G765,'CH2016'!$A$3:$C$1897,3,FALSE),0)</f>
        <v>0</v>
      </c>
      <c r="K765" s="3">
        <f>IFERROR(VLOOKUP($G765,'CH2017'!$A$3:$C$1897,3,FALSE),0)</f>
        <v>0</v>
      </c>
      <c r="L765" s="3">
        <f>IFERROR(VLOOKUP($G765,'CH2018'!$A$3:$C$1897,3,FALSE),0)</f>
        <v>0</v>
      </c>
      <c r="M765" s="3">
        <f>IFERROR(VLOOKUP($G765,'CH2019'!$A$3:$C$1897,3,FALSE),0)</f>
        <v>1</v>
      </c>
      <c r="N765" s="3">
        <f>IFERROR(VLOOKUP($G765,'CH2020'!$A$3:$C$1897,3,FALSE),0)</f>
        <v>0</v>
      </c>
      <c r="O765" s="17">
        <f t="shared" si="49"/>
        <v>1</v>
      </c>
      <c r="Q765" t="s">
        <v>827</v>
      </c>
      <c r="R765" t="s">
        <v>4</v>
      </c>
      <c r="S765">
        <v>0</v>
      </c>
      <c r="T765" s="3">
        <v>0</v>
      </c>
      <c r="U765" s="3">
        <v>0</v>
      </c>
      <c r="V765" s="3">
        <v>0</v>
      </c>
      <c r="W765" s="3">
        <v>0</v>
      </c>
      <c r="X765" s="3">
        <v>1</v>
      </c>
      <c r="Y765" s="17">
        <v>1</v>
      </c>
    </row>
    <row r="766" spans="1:25" x14ac:dyDescent="0.3">
      <c r="A766" s="40" t="s">
        <v>599</v>
      </c>
      <c r="B766" s="40" t="s">
        <v>4</v>
      </c>
      <c r="C766" s="40">
        <v>5</v>
      </c>
      <c r="D766" s="41">
        <f t="shared" si="48"/>
        <v>7.5274903949222563E-6</v>
      </c>
      <c r="E766" s="42">
        <f t="shared" si="50"/>
        <v>0.99739699382142921</v>
      </c>
      <c r="G766" s="40" t="s">
        <v>599</v>
      </c>
      <c r="H766" s="40" t="s">
        <v>4</v>
      </c>
      <c r="I766" s="40">
        <f>IFERROR(VLOOKUP($G766,'CH2015'!$A$3:$C$1897,3,FALSE),0)</f>
        <v>0</v>
      </c>
      <c r="J766" s="3">
        <f>IFERROR(VLOOKUP($G766,'CH2016'!$A$3:$C$1897,3,FALSE),0)</f>
        <v>0</v>
      </c>
      <c r="K766" s="3">
        <f>IFERROR(VLOOKUP($G766,'CH2017'!$A$3:$C$1897,3,FALSE),0)</f>
        <v>0</v>
      </c>
      <c r="L766" s="3">
        <f>IFERROR(VLOOKUP($G766,'CH2018'!$A$3:$C$1897,3,FALSE),0)</f>
        <v>1</v>
      </c>
      <c r="M766" s="3">
        <f>IFERROR(VLOOKUP($G766,'CH2019'!$A$3:$C$1897,3,FALSE),0)</f>
        <v>0</v>
      </c>
      <c r="N766" s="3">
        <f>IFERROR(VLOOKUP($G766,'CH2020'!$A$3:$C$1897,3,FALSE),0)</f>
        <v>0</v>
      </c>
      <c r="O766" s="17">
        <f t="shared" si="49"/>
        <v>1</v>
      </c>
      <c r="Q766" t="s">
        <v>1577</v>
      </c>
      <c r="R766" t="s">
        <v>4</v>
      </c>
      <c r="S766">
        <v>0</v>
      </c>
      <c r="T766" s="3">
        <v>1</v>
      </c>
      <c r="U766" s="3">
        <v>0</v>
      </c>
      <c r="V766" s="3">
        <v>0</v>
      </c>
      <c r="W766" s="3">
        <v>0</v>
      </c>
      <c r="X766" s="3">
        <v>0</v>
      </c>
      <c r="Y766" s="17">
        <v>1</v>
      </c>
    </row>
    <row r="767" spans="1:25" x14ac:dyDescent="0.3">
      <c r="A767" s="40" t="s">
        <v>876</v>
      </c>
      <c r="B767" s="40" t="s">
        <v>4</v>
      </c>
      <c r="C767" s="40">
        <v>5</v>
      </c>
      <c r="D767" s="41">
        <f t="shared" si="48"/>
        <v>7.5274903949222563E-6</v>
      </c>
      <c r="E767" s="42">
        <f t="shared" si="50"/>
        <v>0.99740452131182411</v>
      </c>
      <c r="G767" s="40" t="s">
        <v>876</v>
      </c>
      <c r="H767" s="40" t="s">
        <v>4</v>
      </c>
      <c r="I767" s="40">
        <f>IFERROR(VLOOKUP($G767,'CH2015'!$A$3:$C$1897,3,FALSE),0)</f>
        <v>0</v>
      </c>
      <c r="J767" s="3">
        <f>IFERROR(VLOOKUP($G767,'CH2016'!$A$3:$C$1897,3,FALSE),0)</f>
        <v>0</v>
      </c>
      <c r="K767" s="3">
        <f>IFERROR(VLOOKUP($G767,'CH2017'!$A$3:$C$1897,3,FALSE),0)</f>
        <v>0</v>
      </c>
      <c r="L767" s="3">
        <f>IFERROR(VLOOKUP($G767,'CH2018'!$A$3:$C$1897,3,FALSE),0)</f>
        <v>0</v>
      </c>
      <c r="M767" s="3">
        <f>IFERROR(VLOOKUP($G767,'CH2019'!$A$3:$C$1897,3,FALSE),0)</f>
        <v>0</v>
      </c>
      <c r="N767" s="3">
        <f>IFERROR(VLOOKUP($G767,'CH2020'!$A$3:$C$1897,3,FALSE),0)</f>
        <v>0</v>
      </c>
      <c r="O767" s="17">
        <f t="shared" si="49"/>
        <v>0</v>
      </c>
      <c r="Q767" t="s">
        <v>1493</v>
      </c>
      <c r="R767" t="s">
        <v>4</v>
      </c>
      <c r="S767">
        <v>0</v>
      </c>
      <c r="T767" s="3">
        <v>0</v>
      </c>
      <c r="U767" s="3">
        <v>0</v>
      </c>
      <c r="V767" s="3">
        <v>1</v>
      </c>
      <c r="W767" s="3">
        <v>0</v>
      </c>
      <c r="X767" s="3">
        <v>0</v>
      </c>
      <c r="Y767" s="17">
        <v>1</v>
      </c>
    </row>
    <row r="768" spans="1:25" x14ac:dyDescent="0.3">
      <c r="A768" s="40" t="s">
        <v>562</v>
      </c>
      <c r="B768" s="40" t="s">
        <v>4</v>
      </c>
      <c r="C768" s="40">
        <v>5</v>
      </c>
      <c r="D768" s="41">
        <f t="shared" si="48"/>
        <v>7.5274903949222563E-6</v>
      </c>
      <c r="E768" s="42">
        <f t="shared" si="50"/>
        <v>0.99741204880221901</v>
      </c>
      <c r="G768" s="40" t="s">
        <v>562</v>
      </c>
      <c r="H768" s="40" t="s">
        <v>4</v>
      </c>
      <c r="I768" s="40">
        <f>IFERROR(VLOOKUP($G768,'CH2015'!$A$3:$C$1897,3,FALSE),0)</f>
        <v>0</v>
      </c>
      <c r="J768" s="3">
        <f>IFERROR(VLOOKUP($G768,'CH2016'!$A$3:$C$1897,3,FALSE),0)</f>
        <v>0</v>
      </c>
      <c r="K768" s="3">
        <f>IFERROR(VLOOKUP($G768,'CH2017'!$A$3:$C$1897,3,FALSE),0)</f>
        <v>0</v>
      </c>
      <c r="L768" s="3">
        <f>IFERROR(VLOOKUP($G768,'CH2018'!$A$3:$C$1897,3,FALSE),0)</f>
        <v>0</v>
      </c>
      <c r="M768" s="3">
        <f>IFERROR(VLOOKUP($G768,'CH2019'!$A$3:$C$1897,3,FALSE),0)</f>
        <v>0</v>
      </c>
      <c r="N768" s="3">
        <f>IFERROR(VLOOKUP($G768,'CH2020'!$A$3:$C$1897,3,FALSE),0)</f>
        <v>0</v>
      </c>
      <c r="O768" s="17">
        <f t="shared" si="49"/>
        <v>0</v>
      </c>
      <c r="Q768" t="s">
        <v>1136</v>
      </c>
      <c r="R768" t="s">
        <v>4</v>
      </c>
      <c r="S768">
        <v>0</v>
      </c>
      <c r="T768" s="3">
        <v>0</v>
      </c>
      <c r="U768" s="3">
        <v>0</v>
      </c>
      <c r="V768" s="3">
        <v>0</v>
      </c>
      <c r="W768" s="3">
        <v>0</v>
      </c>
      <c r="X768" s="3">
        <v>1</v>
      </c>
      <c r="Y768" s="17">
        <v>1</v>
      </c>
    </row>
    <row r="769" spans="1:25" x14ac:dyDescent="0.3">
      <c r="A769" s="40" t="s">
        <v>1044</v>
      </c>
      <c r="B769" s="40" t="s">
        <v>4</v>
      </c>
      <c r="C769" s="40">
        <v>5</v>
      </c>
      <c r="D769" s="41">
        <f t="shared" si="48"/>
        <v>7.5274903949222563E-6</v>
      </c>
      <c r="E769" s="42">
        <f t="shared" si="50"/>
        <v>0.99741957629261391</v>
      </c>
      <c r="G769" s="40" t="s">
        <v>1044</v>
      </c>
      <c r="H769" s="40" t="s">
        <v>4</v>
      </c>
      <c r="I769" s="40">
        <f>IFERROR(VLOOKUP($G769,'CH2015'!$A$3:$C$1897,3,FALSE),0)</f>
        <v>1</v>
      </c>
      <c r="J769" s="3">
        <f>IFERROR(VLOOKUP($G769,'CH2016'!$A$3:$C$1897,3,FALSE),0)</f>
        <v>2</v>
      </c>
      <c r="K769" s="3">
        <f>IFERROR(VLOOKUP($G769,'CH2017'!$A$3:$C$1897,3,FALSE),0)</f>
        <v>1</v>
      </c>
      <c r="L769" s="3">
        <f>IFERROR(VLOOKUP($G769,'CH2018'!$A$3:$C$1897,3,FALSE),0)</f>
        <v>0</v>
      </c>
      <c r="M769" s="3">
        <f>IFERROR(VLOOKUP($G769,'CH2019'!$A$3:$C$1897,3,FALSE),0)</f>
        <v>0</v>
      </c>
      <c r="N769" s="3">
        <f>IFERROR(VLOOKUP($G769,'CH2020'!$A$3:$C$1897,3,FALSE),0)</f>
        <v>0</v>
      </c>
      <c r="O769" s="17">
        <f t="shared" si="49"/>
        <v>4</v>
      </c>
      <c r="Q769" t="s">
        <v>1634</v>
      </c>
      <c r="R769" t="s">
        <v>4</v>
      </c>
      <c r="S769">
        <v>0</v>
      </c>
      <c r="T769" s="3">
        <v>0</v>
      </c>
      <c r="U769" s="3">
        <v>0</v>
      </c>
      <c r="V769" s="3">
        <v>0</v>
      </c>
      <c r="W769" s="3">
        <v>0</v>
      </c>
      <c r="X769" s="3">
        <v>1</v>
      </c>
      <c r="Y769" s="17">
        <v>1</v>
      </c>
    </row>
    <row r="770" spans="1:25" x14ac:dyDescent="0.3">
      <c r="A770" s="40" t="s">
        <v>1023</v>
      </c>
      <c r="B770" s="40" t="s">
        <v>4</v>
      </c>
      <c r="C770" s="40">
        <v>5</v>
      </c>
      <c r="D770" s="41">
        <f t="shared" si="48"/>
        <v>7.5274903949222563E-6</v>
      </c>
      <c r="E770" s="42">
        <f t="shared" si="50"/>
        <v>0.99742710378300881</v>
      </c>
      <c r="G770" s="40" t="s">
        <v>1023</v>
      </c>
      <c r="H770" s="40" t="s">
        <v>4</v>
      </c>
      <c r="I770" s="40">
        <f>IFERROR(VLOOKUP($G770,'CH2015'!$A$3:$C$1897,3,FALSE),0)</f>
        <v>0</v>
      </c>
      <c r="J770" s="3">
        <f>IFERROR(VLOOKUP($G770,'CH2016'!$A$3:$C$1897,3,FALSE),0)</f>
        <v>0</v>
      </c>
      <c r="K770" s="3">
        <f>IFERROR(VLOOKUP($G770,'CH2017'!$A$3:$C$1897,3,FALSE),0)</f>
        <v>0</v>
      </c>
      <c r="L770" s="3">
        <f>IFERROR(VLOOKUP($G770,'CH2018'!$A$3:$C$1897,3,FALSE),0)</f>
        <v>0</v>
      </c>
      <c r="M770" s="3">
        <f>IFERROR(VLOOKUP($G770,'CH2019'!$A$3:$C$1897,3,FALSE),0)</f>
        <v>0</v>
      </c>
      <c r="N770" s="3">
        <f>IFERROR(VLOOKUP($G770,'CH2020'!$A$3:$C$1897,3,FALSE),0)</f>
        <v>0</v>
      </c>
      <c r="O770" s="17">
        <f t="shared" si="49"/>
        <v>0</v>
      </c>
      <c r="Q770" t="s">
        <v>1322</v>
      </c>
      <c r="R770" t="s">
        <v>4</v>
      </c>
      <c r="S770">
        <v>0</v>
      </c>
      <c r="T770" s="3">
        <v>0</v>
      </c>
      <c r="U770" s="3">
        <v>0</v>
      </c>
      <c r="V770" s="3">
        <v>0</v>
      </c>
      <c r="W770" s="3">
        <v>1</v>
      </c>
      <c r="X770" s="3">
        <v>0</v>
      </c>
      <c r="Y770" s="17">
        <v>1</v>
      </c>
    </row>
    <row r="771" spans="1:25" x14ac:dyDescent="0.3">
      <c r="A771" s="40" t="s">
        <v>796</v>
      </c>
      <c r="B771" s="40" t="s">
        <v>4</v>
      </c>
      <c r="C771" s="40">
        <v>5</v>
      </c>
      <c r="D771" s="41">
        <f t="shared" si="48"/>
        <v>7.5274903949222563E-6</v>
      </c>
      <c r="E771" s="42">
        <f t="shared" si="50"/>
        <v>0.9974346312734037</v>
      </c>
      <c r="G771" s="40" t="s">
        <v>796</v>
      </c>
      <c r="H771" s="40" t="s">
        <v>4</v>
      </c>
      <c r="I771" s="40">
        <f>IFERROR(VLOOKUP($G771,'CH2015'!$A$3:$C$1897,3,FALSE),0)</f>
        <v>0</v>
      </c>
      <c r="J771" s="3">
        <f>IFERROR(VLOOKUP($G771,'CH2016'!$A$3:$C$1897,3,FALSE),0)</f>
        <v>0</v>
      </c>
      <c r="K771" s="3">
        <f>IFERROR(VLOOKUP($G771,'CH2017'!$A$3:$C$1897,3,FALSE),0)</f>
        <v>0</v>
      </c>
      <c r="L771" s="3">
        <f>IFERROR(VLOOKUP($G771,'CH2018'!$A$3:$C$1897,3,FALSE),0)</f>
        <v>0</v>
      </c>
      <c r="M771" s="3">
        <f>IFERROR(VLOOKUP($G771,'CH2019'!$A$3:$C$1897,3,FALSE),0)</f>
        <v>0</v>
      </c>
      <c r="N771" s="3">
        <f>IFERROR(VLOOKUP($G771,'CH2020'!$A$3:$C$1897,3,FALSE),0)</f>
        <v>0</v>
      </c>
      <c r="O771" s="17">
        <f t="shared" si="49"/>
        <v>0</v>
      </c>
      <c r="Q771" t="s">
        <v>1639</v>
      </c>
      <c r="R771" t="s">
        <v>4</v>
      </c>
      <c r="S771">
        <v>1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17">
        <v>1</v>
      </c>
    </row>
    <row r="772" spans="1:25" x14ac:dyDescent="0.3">
      <c r="A772" s="40" t="s">
        <v>244</v>
      </c>
      <c r="B772" s="40" t="s">
        <v>4</v>
      </c>
      <c r="C772" s="40">
        <v>5</v>
      </c>
      <c r="D772" s="41">
        <f t="shared" ref="D772:D835" si="51">C772/D$2</f>
        <v>7.5274903949222563E-6</v>
      </c>
      <c r="E772" s="42">
        <f t="shared" si="50"/>
        <v>0.9974421587637986</v>
      </c>
      <c r="G772" s="40" t="s">
        <v>244</v>
      </c>
      <c r="H772" s="40" t="s">
        <v>4</v>
      </c>
      <c r="I772" s="40">
        <f>IFERROR(VLOOKUP($G772,'CH2015'!$A$3:$C$1897,3,FALSE),0)</f>
        <v>0</v>
      </c>
      <c r="J772" s="3">
        <f>IFERROR(VLOOKUP($G772,'CH2016'!$A$3:$C$1897,3,FALSE),0)</f>
        <v>0</v>
      </c>
      <c r="K772" s="3">
        <f>IFERROR(VLOOKUP($G772,'CH2017'!$A$3:$C$1897,3,FALSE),0)</f>
        <v>0</v>
      </c>
      <c r="L772" s="3">
        <f>IFERROR(VLOOKUP($G772,'CH2018'!$A$3:$C$1897,3,FALSE),0)</f>
        <v>0</v>
      </c>
      <c r="M772" s="3">
        <f>IFERROR(VLOOKUP($G772,'CH2019'!$A$3:$C$1897,3,FALSE),0)</f>
        <v>0</v>
      </c>
      <c r="N772" s="3">
        <f>IFERROR(VLOOKUP($G772,'CH2020'!$A$3:$C$1897,3,FALSE),0)</f>
        <v>0</v>
      </c>
      <c r="O772" s="17">
        <f t="shared" ref="O772:O835" si="52">SUM(I772:N772)</f>
        <v>0</v>
      </c>
      <c r="Q772" t="s">
        <v>1526</v>
      </c>
      <c r="R772" t="s">
        <v>4</v>
      </c>
      <c r="S772">
        <v>0</v>
      </c>
      <c r="T772" s="3">
        <v>0</v>
      </c>
      <c r="U772" s="3">
        <v>1</v>
      </c>
      <c r="V772" s="3">
        <v>0</v>
      </c>
      <c r="W772" s="3">
        <v>0</v>
      </c>
      <c r="X772" s="3">
        <v>0</v>
      </c>
      <c r="Y772" s="17">
        <v>1</v>
      </c>
    </row>
    <row r="773" spans="1:25" x14ac:dyDescent="0.3">
      <c r="A773" s="40" t="s">
        <v>444</v>
      </c>
      <c r="B773" s="40" t="s">
        <v>4</v>
      </c>
      <c r="C773" s="40">
        <v>5</v>
      </c>
      <c r="D773" s="41">
        <f t="shared" si="51"/>
        <v>7.5274903949222563E-6</v>
      </c>
      <c r="E773" s="42">
        <f t="shared" ref="E773:E836" si="53">E772+D773</f>
        <v>0.9974496862541935</v>
      </c>
      <c r="G773" s="40" t="s">
        <v>444</v>
      </c>
      <c r="H773" s="40" t="s">
        <v>4</v>
      </c>
      <c r="I773" s="40">
        <f>IFERROR(VLOOKUP($G773,'CH2015'!$A$3:$C$1897,3,FALSE),0)</f>
        <v>0</v>
      </c>
      <c r="J773" s="3">
        <f>IFERROR(VLOOKUP($G773,'CH2016'!$A$3:$C$1897,3,FALSE),0)</f>
        <v>0</v>
      </c>
      <c r="K773" s="3">
        <f>IFERROR(VLOOKUP($G773,'CH2017'!$A$3:$C$1897,3,FALSE),0)</f>
        <v>0</v>
      </c>
      <c r="L773" s="3">
        <f>IFERROR(VLOOKUP($G773,'CH2018'!$A$3:$C$1897,3,FALSE),0)</f>
        <v>0</v>
      </c>
      <c r="M773" s="3">
        <f>IFERROR(VLOOKUP($G773,'CH2019'!$A$3:$C$1897,3,FALSE),0)</f>
        <v>0</v>
      </c>
      <c r="N773" s="3">
        <f>IFERROR(VLOOKUP($G773,'CH2020'!$A$3:$C$1897,3,FALSE),0)</f>
        <v>1</v>
      </c>
      <c r="O773" s="17">
        <f t="shared" si="52"/>
        <v>1</v>
      </c>
      <c r="Q773" t="s">
        <v>1075</v>
      </c>
      <c r="R773" t="s">
        <v>4</v>
      </c>
      <c r="S773">
        <v>0</v>
      </c>
      <c r="T773" s="3">
        <v>1</v>
      </c>
      <c r="U773" s="3">
        <v>0</v>
      </c>
      <c r="V773" s="3">
        <v>0</v>
      </c>
      <c r="W773" s="3">
        <v>0</v>
      </c>
      <c r="X773" s="3">
        <v>0</v>
      </c>
      <c r="Y773" s="17">
        <v>1</v>
      </c>
    </row>
    <row r="774" spans="1:25" x14ac:dyDescent="0.3">
      <c r="A774" s="40" t="s">
        <v>727</v>
      </c>
      <c r="B774" s="40" t="s">
        <v>4</v>
      </c>
      <c r="C774" s="40">
        <v>5</v>
      </c>
      <c r="D774" s="41">
        <f t="shared" si="51"/>
        <v>7.5274903949222563E-6</v>
      </c>
      <c r="E774" s="42">
        <f t="shared" si="53"/>
        <v>0.9974572137445884</v>
      </c>
      <c r="G774" s="40" t="s">
        <v>727</v>
      </c>
      <c r="H774" s="40" t="s">
        <v>4</v>
      </c>
      <c r="I774" s="40">
        <f>IFERROR(VLOOKUP($G774,'CH2015'!$A$3:$C$1897,3,FALSE),0)</f>
        <v>0</v>
      </c>
      <c r="J774" s="3">
        <f>IFERROR(VLOOKUP($G774,'CH2016'!$A$3:$C$1897,3,FALSE),0)</f>
        <v>0</v>
      </c>
      <c r="K774" s="3">
        <f>IFERROR(VLOOKUP($G774,'CH2017'!$A$3:$C$1897,3,FALSE),0)</f>
        <v>0</v>
      </c>
      <c r="L774" s="3">
        <f>IFERROR(VLOOKUP($G774,'CH2018'!$A$3:$C$1897,3,FALSE),0)</f>
        <v>0</v>
      </c>
      <c r="M774" s="3">
        <f>IFERROR(VLOOKUP($G774,'CH2019'!$A$3:$C$1897,3,FALSE),0)</f>
        <v>0</v>
      </c>
      <c r="N774" s="3">
        <f>IFERROR(VLOOKUP($G774,'CH2020'!$A$3:$C$1897,3,FALSE),0)</f>
        <v>0</v>
      </c>
      <c r="O774" s="17">
        <f t="shared" si="52"/>
        <v>0</v>
      </c>
      <c r="Q774" t="s">
        <v>1629</v>
      </c>
      <c r="R774" t="s">
        <v>4</v>
      </c>
      <c r="S774">
        <v>0</v>
      </c>
      <c r="T774" s="3">
        <v>1</v>
      </c>
      <c r="U774" s="3">
        <v>0</v>
      </c>
      <c r="V774" s="3">
        <v>0</v>
      </c>
      <c r="W774" s="3">
        <v>0</v>
      </c>
      <c r="X774" s="3">
        <v>0</v>
      </c>
      <c r="Y774" s="17">
        <v>1</v>
      </c>
    </row>
    <row r="775" spans="1:25" x14ac:dyDescent="0.3">
      <c r="A775" s="40" t="s">
        <v>901</v>
      </c>
      <c r="B775" s="40" t="s">
        <v>4</v>
      </c>
      <c r="C775" s="40">
        <v>5</v>
      </c>
      <c r="D775" s="41">
        <f t="shared" si="51"/>
        <v>7.5274903949222563E-6</v>
      </c>
      <c r="E775" s="42">
        <f t="shared" si="53"/>
        <v>0.9974647412349833</v>
      </c>
      <c r="G775" s="40" t="s">
        <v>901</v>
      </c>
      <c r="H775" s="40" t="s">
        <v>4</v>
      </c>
      <c r="I775" s="40">
        <f>IFERROR(VLOOKUP($G775,'CH2015'!$A$3:$C$1897,3,FALSE),0)</f>
        <v>0</v>
      </c>
      <c r="J775" s="3">
        <f>IFERROR(VLOOKUP($G775,'CH2016'!$A$3:$C$1897,3,FALSE),0)</f>
        <v>0</v>
      </c>
      <c r="K775" s="3">
        <f>IFERROR(VLOOKUP($G775,'CH2017'!$A$3:$C$1897,3,FALSE),0)</f>
        <v>0</v>
      </c>
      <c r="L775" s="3">
        <f>IFERROR(VLOOKUP($G775,'CH2018'!$A$3:$C$1897,3,FALSE),0)</f>
        <v>0</v>
      </c>
      <c r="M775" s="3">
        <f>IFERROR(VLOOKUP($G775,'CH2019'!$A$3:$C$1897,3,FALSE),0)</f>
        <v>0</v>
      </c>
      <c r="N775" s="3">
        <f>IFERROR(VLOOKUP($G775,'CH2020'!$A$3:$C$1897,3,FALSE),0)</f>
        <v>0</v>
      </c>
      <c r="O775" s="17">
        <f t="shared" si="52"/>
        <v>0</v>
      </c>
      <c r="Q775" t="s">
        <v>1466</v>
      </c>
      <c r="R775" t="s">
        <v>4</v>
      </c>
      <c r="S775">
        <v>1</v>
      </c>
      <c r="T775" s="3">
        <v>0</v>
      </c>
      <c r="U775" s="3">
        <v>0</v>
      </c>
      <c r="V775" s="3">
        <v>0</v>
      </c>
      <c r="W775" s="3">
        <v>0</v>
      </c>
      <c r="X775" s="3">
        <v>0</v>
      </c>
      <c r="Y775" s="17">
        <v>1</v>
      </c>
    </row>
    <row r="776" spans="1:25" x14ac:dyDescent="0.3">
      <c r="A776" s="40" t="s">
        <v>975</v>
      </c>
      <c r="B776" s="40" t="s">
        <v>4</v>
      </c>
      <c r="C776" s="40">
        <v>5</v>
      </c>
      <c r="D776" s="41">
        <f t="shared" si="51"/>
        <v>7.5274903949222563E-6</v>
      </c>
      <c r="E776" s="42">
        <f t="shared" si="53"/>
        <v>0.9974722687253782</v>
      </c>
      <c r="G776" s="40" t="s">
        <v>975</v>
      </c>
      <c r="H776" s="40" t="s">
        <v>4</v>
      </c>
      <c r="I776" s="40">
        <f>IFERROR(VLOOKUP($G776,'CH2015'!$A$3:$C$1897,3,FALSE),0)</f>
        <v>1</v>
      </c>
      <c r="J776" s="3">
        <f>IFERROR(VLOOKUP($G776,'CH2016'!$A$3:$C$1897,3,FALSE),0)</f>
        <v>0</v>
      </c>
      <c r="K776" s="3">
        <f>IFERROR(VLOOKUP($G776,'CH2017'!$A$3:$C$1897,3,FALSE),0)</f>
        <v>0</v>
      </c>
      <c r="L776" s="3">
        <f>IFERROR(VLOOKUP($G776,'CH2018'!$A$3:$C$1897,3,FALSE),0)</f>
        <v>1</v>
      </c>
      <c r="M776" s="3">
        <f>IFERROR(VLOOKUP($G776,'CH2019'!$A$3:$C$1897,3,FALSE),0)</f>
        <v>0</v>
      </c>
      <c r="N776" s="3">
        <f>IFERROR(VLOOKUP($G776,'CH2020'!$A$3:$C$1897,3,FALSE),0)</f>
        <v>0</v>
      </c>
      <c r="O776" s="17">
        <f t="shared" si="52"/>
        <v>2</v>
      </c>
      <c r="Q776" t="s">
        <v>1253</v>
      </c>
      <c r="R776" t="s">
        <v>4</v>
      </c>
      <c r="S776">
        <v>1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17">
        <v>1</v>
      </c>
    </row>
    <row r="777" spans="1:25" x14ac:dyDescent="0.3">
      <c r="A777" s="40" t="s">
        <v>771</v>
      </c>
      <c r="B777" s="40" t="s">
        <v>4</v>
      </c>
      <c r="C777" s="40">
        <v>5</v>
      </c>
      <c r="D777" s="41">
        <f t="shared" si="51"/>
        <v>7.5274903949222563E-6</v>
      </c>
      <c r="E777" s="42">
        <f t="shared" si="53"/>
        <v>0.9974797962157731</v>
      </c>
      <c r="G777" s="40" t="s">
        <v>771</v>
      </c>
      <c r="H777" s="40" t="s">
        <v>4</v>
      </c>
      <c r="I777" s="40">
        <f>IFERROR(VLOOKUP($G777,'CH2015'!$A$3:$C$1897,3,FALSE),0)</f>
        <v>0</v>
      </c>
      <c r="J777" s="3">
        <f>IFERROR(VLOOKUP($G777,'CH2016'!$A$3:$C$1897,3,FALSE),0)</f>
        <v>0</v>
      </c>
      <c r="K777" s="3">
        <f>IFERROR(VLOOKUP($G777,'CH2017'!$A$3:$C$1897,3,FALSE),0)</f>
        <v>0</v>
      </c>
      <c r="L777" s="3">
        <f>IFERROR(VLOOKUP($G777,'CH2018'!$A$3:$C$1897,3,FALSE),0)</f>
        <v>0</v>
      </c>
      <c r="M777" s="3">
        <f>IFERROR(VLOOKUP($G777,'CH2019'!$A$3:$C$1897,3,FALSE),0)</f>
        <v>0</v>
      </c>
      <c r="N777" s="3">
        <f>IFERROR(VLOOKUP($G777,'CH2020'!$A$3:$C$1897,3,FALSE),0)</f>
        <v>0</v>
      </c>
      <c r="O777" s="17">
        <f t="shared" si="52"/>
        <v>0</v>
      </c>
      <c r="Q777" t="s">
        <v>1615</v>
      </c>
      <c r="R777" t="s">
        <v>4</v>
      </c>
      <c r="S777">
        <v>0</v>
      </c>
      <c r="T777" s="3">
        <v>0</v>
      </c>
      <c r="U777" s="3">
        <v>0</v>
      </c>
      <c r="V777" s="3">
        <v>0</v>
      </c>
      <c r="W777" s="3">
        <v>1</v>
      </c>
      <c r="X777" s="3">
        <v>0</v>
      </c>
      <c r="Y777" s="17">
        <v>1</v>
      </c>
    </row>
    <row r="778" spans="1:25" x14ac:dyDescent="0.3">
      <c r="A778" s="40" t="s">
        <v>528</v>
      </c>
      <c r="B778" s="40" t="s">
        <v>4</v>
      </c>
      <c r="C778" s="40">
        <v>5</v>
      </c>
      <c r="D778" s="41">
        <f t="shared" si="51"/>
        <v>7.5274903949222563E-6</v>
      </c>
      <c r="E778" s="42">
        <f t="shared" si="53"/>
        <v>0.99748732370616799</v>
      </c>
      <c r="G778" s="40" t="s">
        <v>528</v>
      </c>
      <c r="H778" s="40" t="s">
        <v>4</v>
      </c>
      <c r="I778" s="40">
        <f>IFERROR(VLOOKUP($G778,'CH2015'!$A$3:$C$1897,3,FALSE),0)</f>
        <v>0</v>
      </c>
      <c r="J778" s="3">
        <f>IFERROR(VLOOKUP($G778,'CH2016'!$A$3:$C$1897,3,FALSE),0)</f>
        <v>0</v>
      </c>
      <c r="K778" s="3">
        <f>IFERROR(VLOOKUP($G778,'CH2017'!$A$3:$C$1897,3,FALSE),0)</f>
        <v>0</v>
      </c>
      <c r="L778" s="3">
        <f>IFERROR(VLOOKUP($G778,'CH2018'!$A$3:$C$1897,3,FALSE),0)</f>
        <v>0</v>
      </c>
      <c r="M778" s="3">
        <f>IFERROR(VLOOKUP($G778,'CH2019'!$A$3:$C$1897,3,FALSE),0)</f>
        <v>0</v>
      </c>
      <c r="N778" s="3">
        <f>IFERROR(VLOOKUP($G778,'CH2020'!$A$3:$C$1897,3,FALSE),0)</f>
        <v>3</v>
      </c>
      <c r="O778" s="17">
        <f t="shared" si="52"/>
        <v>3</v>
      </c>
      <c r="Q778" t="s">
        <v>1513</v>
      </c>
      <c r="R778" t="s">
        <v>4</v>
      </c>
      <c r="S778">
        <v>0</v>
      </c>
      <c r="T778" s="3">
        <v>0</v>
      </c>
      <c r="U778" s="3">
        <v>0</v>
      </c>
      <c r="V778" s="3">
        <v>1</v>
      </c>
      <c r="W778" s="3">
        <v>0</v>
      </c>
      <c r="X778" s="3">
        <v>0</v>
      </c>
      <c r="Y778" s="17">
        <v>1</v>
      </c>
    </row>
    <row r="779" spans="1:25" x14ac:dyDescent="0.3">
      <c r="A779" s="40" t="s">
        <v>823</v>
      </c>
      <c r="B779" s="40" t="s">
        <v>4</v>
      </c>
      <c r="C779" s="40">
        <v>5</v>
      </c>
      <c r="D779" s="41">
        <f t="shared" si="51"/>
        <v>7.5274903949222563E-6</v>
      </c>
      <c r="E779" s="42">
        <f t="shared" si="53"/>
        <v>0.99749485119656289</v>
      </c>
      <c r="G779" s="40" t="s">
        <v>823</v>
      </c>
      <c r="H779" s="40" t="s">
        <v>4</v>
      </c>
      <c r="I779" s="40">
        <f>IFERROR(VLOOKUP($G779,'CH2015'!$A$3:$C$1897,3,FALSE),0)</f>
        <v>0</v>
      </c>
      <c r="J779" s="3">
        <f>IFERROR(VLOOKUP($G779,'CH2016'!$A$3:$C$1897,3,FALSE),0)</f>
        <v>0</v>
      </c>
      <c r="K779" s="3">
        <f>IFERROR(VLOOKUP($G779,'CH2017'!$A$3:$C$1897,3,FALSE),0)</f>
        <v>0</v>
      </c>
      <c r="L779" s="3">
        <f>IFERROR(VLOOKUP($G779,'CH2018'!$A$3:$C$1897,3,FALSE),0)</f>
        <v>0</v>
      </c>
      <c r="M779" s="3">
        <f>IFERROR(VLOOKUP($G779,'CH2019'!$A$3:$C$1897,3,FALSE),0)</f>
        <v>0</v>
      </c>
      <c r="N779" s="3">
        <f>IFERROR(VLOOKUP($G779,'CH2020'!$A$3:$C$1897,3,FALSE),0)</f>
        <v>1</v>
      </c>
      <c r="O779" s="17">
        <f t="shared" si="52"/>
        <v>1</v>
      </c>
      <c r="Q779" t="s">
        <v>1254</v>
      </c>
      <c r="R779" t="s">
        <v>4</v>
      </c>
      <c r="S779">
        <v>0</v>
      </c>
      <c r="T779" s="3">
        <v>0</v>
      </c>
      <c r="U779" s="3">
        <v>1</v>
      </c>
      <c r="V779" s="3">
        <v>0</v>
      </c>
      <c r="W779" s="3">
        <v>0</v>
      </c>
      <c r="X779" s="3">
        <v>0</v>
      </c>
      <c r="Y779" s="17">
        <v>1</v>
      </c>
    </row>
    <row r="780" spans="1:25" x14ac:dyDescent="0.3">
      <c r="A780" s="40" t="s">
        <v>978</v>
      </c>
      <c r="B780" s="40" t="s">
        <v>4</v>
      </c>
      <c r="C780" s="40">
        <v>5</v>
      </c>
      <c r="D780" s="41">
        <f t="shared" si="51"/>
        <v>7.5274903949222563E-6</v>
      </c>
      <c r="E780" s="42">
        <f t="shared" si="53"/>
        <v>0.99750237868695779</v>
      </c>
      <c r="G780" s="40" t="s">
        <v>978</v>
      </c>
      <c r="H780" s="40" t="s">
        <v>4</v>
      </c>
      <c r="I780" s="40">
        <f>IFERROR(VLOOKUP($G780,'CH2015'!$A$3:$C$1897,3,FALSE),0)</f>
        <v>0</v>
      </c>
      <c r="J780" s="3">
        <f>IFERROR(VLOOKUP($G780,'CH2016'!$A$3:$C$1897,3,FALSE),0)</f>
        <v>0</v>
      </c>
      <c r="K780" s="3">
        <f>IFERROR(VLOOKUP($G780,'CH2017'!$A$3:$C$1897,3,FALSE),0)</f>
        <v>1</v>
      </c>
      <c r="L780" s="3">
        <f>IFERROR(VLOOKUP($G780,'CH2018'!$A$3:$C$1897,3,FALSE),0)</f>
        <v>1</v>
      </c>
      <c r="M780" s="3">
        <f>IFERROR(VLOOKUP($G780,'CH2019'!$A$3:$C$1897,3,FALSE),0)</f>
        <v>1</v>
      </c>
      <c r="N780" s="3">
        <f>IFERROR(VLOOKUP($G780,'CH2020'!$A$3:$C$1897,3,FALSE),0)</f>
        <v>0</v>
      </c>
      <c r="O780" s="17">
        <f t="shared" si="52"/>
        <v>3</v>
      </c>
      <c r="Q780" t="s">
        <v>1523</v>
      </c>
      <c r="R780" t="s">
        <v>4</v>
      </c>
      <c r="S780">
        <v>1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17">
        <v>1</v>
      </c>
    </row>
    <row r="781" spans="1:25" x14ac:dyDescent="0.3">
      <c r="A781" s="40" t="s">
        <v>906</v>
      </c>
      <c r="B781" s="40" t="s">
        <v>4</v>
      </c>
      <c r="C781" s="40">
        <v>5</v>
      </c>
      <c r="D781" s="41">
        <f t="shared" si="51"/>
        <v>7.5274903949222563E-6</v>
      </c>
      <c r="E781" s="42">
        <f t="shared" si="53"/>
        <v>0.99750990617735269</v>
      </c>
      <c r="G781" s="40" t="s">
        <v>906</v>
      </c>
      <c r="H781" s="40" t="s">
        <v>4</v>
      </c>
      <c r="I781" s="40">
        <f>IFERROR(VLOOKUP($G781,'CH2015'!$A$3:$C$1897,3,FALSE),0)</f>
        <v>0</v>
      </c>
      <c r="J781" s="3">
        <f>IFERROR(VLOOKUP($G781,'CH2016'!$A$3:$C$1897,3,FALSE),0)</f>
        <v>0</v>
      </c>
      <c r="K781" s="3">
        <f>IFERROR(VLOOKUP($G781,'CH2017'!$A$3:$C$1897,3,FALSE),0)</f>
        <v>0</v>
      </c>
      <c r="L781" s="3">
        <f>IFERROR(VLOOKUP($G781,'CH2018'!$A$3:$C$1897,3,FALSE),0)</f>
        <v>0</v>
      </c>
      <c r="M781" s="3">
        <f>IFERROR(VLOOKUP($G781,'CH2019'!$A$3:$C$1897,3,FALSE),0)</f>
        <v>0</v>
      </c>
      <c r="N781" s="3">
        <f>IFERROR(VLOOKUP($G781,'CH2020'!$A$3:$C$1897,3,FALSE),0)</f>
        <v>0</v>
      </c>
      <c r="O781" s="17">
        <f t="shared" si="52"/>
        <v>0</v>
      </c>
      <c r="Q781" t="s">
        <v>1623</v>
      </c>
      <c r="R781" t="s">
        <v>4</v>
      </c>
      <c r="S781">
        <v>0</v>
      </c>
      <c r="T781" s="3">
        <v>0</v>
      </c>
      <c r="U781" s="3">
        <v>1</v>
      </c>
      <c r="V781" s="3">
        <v>0</v>
      </c>
      <c r="W781" s="3">
        <v>0</v>
      </c>
      <c r="X781" s="3">
        <v>0</v>
      </c>
      <c r="Y781" s="17">
        <v>1</v>
      </c>
    </row>
    <row r="782" spans="1:25" x14ac:dyDescent="0.3">
      <c r="A782" s="40" t="s">
        <v>999</v>
      </c>
      <c r="B782" s="40" t="s">
        <v>4</v>
      </c>
      <c r="C782" s="40">
        <v>5</v>
      </c>
      <c r="D782" s="41">
        <f t="shared" si="51"/>
        <v>7.5274903949222563E-6</v>
      </c>
      <c r="E782" s="42">
        <f t="shared" si="53"/>
        <v>0.99751743366774759</v>
      </c>
      <c r="G782" s="40" t="s">
        <v>999</v>
      </c>
      <c r="H782" s="40" t="s">
        <v>4</v>
      </c>
      <c r="I782" s="40">
        <f>IFERROR(VLOOKUP($G782,'CH2015'!$A$3:$C$1897,3,FALSE),0)</f>
        <v>0</v>
      </c>
      <c r="J782" s="3">
        <f>IFERROR(VLOOKUP($G782,'CH2016'!$A$3:$C$1897,3,FALSE),0)</f>
        <v>0</v>
      </c>
      <c r="K782" s="3">
        <f>IFERROR(VLOOKUP($G782,'CH2017'!$A$3:$C$1897,3,FALSE),0)</f>
        <v>0</v>
      </c>
      <c r="L782" s="3">
        <f>IFERROR(VLOOKUP($G782,'CH2018'!$A$3:$C$1897,3,FALSE),0)</f>
        <v>1</v>
      </c>
      <c r="M782" s="3">
        <f>IFERROR(VLOOKUP($G782,'CH2019'!$A$3:$C$1897,3,FALSE),0)</f>
        <v>0</v>
      </c>
      <c r="N782" s="3">
        <f>IFERROR(VLOOKUP($G782,'CH2020'!$A$3:$C$1897,3,FALSE),0)</f>
        <v>0</v>
      </c>
      <c r="O782" s="17">
        <f t="shared" si="52"/>
        <v>1</v>
      </c>
      <c r="Q782" t="s">
        <v>1503</v>
      </c>
      <c r="R782" t="s">
        <v>4</v>
      </c>
      <c r="S782">
        <v>0</v>
      </c>
      <c r="T782" s="3">
        <v>0</v>
      </c>
      <c r="U782" s="3">
        <v>1</v>
      </c>
      <c r="V782" s="3">
        <v>0</v>
      </c>
      <c r="W782" s="3">
        <v>0</v>
      </c>
      <c r="X782" s="3">
        <v>0</v>
      </c>
      <c r="Y782" s="17">
        <v>1</v>
      </c>
    </row>
    <row r="783" spans="1:25" x14ac:dyDescent="0.3">
      <c r="A783" s="40" t="s">
        <v>866</v>
      </c>
      <c r="B783" s="40" t="s">
        <v>4</v>
      </c>
      <c r="C783" s="40">
        <v>5</v>
      </c>
      <c r="D783" s="41">
        <f t="shared" si="51"/>
        <v>7.5274903949222563E-6</v>
      </c>
      <c r="E783" s="42">
        <f t="shared" si="53"/>
        <v>0.99752496115814249</v>
      </c>
      <c r="G783" s="40" t="s">
        <v>866</v>
      </c>
      <c r="H783" s="40" t="s">
        <v>4</v>
      </c>
      <c r="I783" s="40">
        <f>IFERROR(VLOOKUP($G783,'CH2015'!$A$3:$C$1897,3,FALSE),0)</f>
        <v>0</v>
      </c>
      <c r="J783" s="3">
        <f>IFERROR(VLOOKUP($G783,'CH2016'!$A$3:$C$1897,3,FALSE),0)</f>
        <v>1</v>
      </c>
      <c r="K783" s="3">
        <f>IFERROR(VLOOKUP($G783,'CH2017'!$A$3:$C$1897,3,FALSE),0)</f>
        <v>0</v>
      </c>
      <c r="L783" s="3">
        <f>IFERROR(VLOOKUP($G783,'CH2018'!$A$3:$C$1897,3,FALSE),0)</f>
        <v>0</v>
      </c>
      <c r="M783" s="3">
        <f>IFERROR(VLOOKUP($G783,'CH2019'!$A$3:$C$1897,3,FALSE),0)</f>
        <v>0</v>
      </c>
      <c r="N783" s="3">
        <f>IFERROR(VLOOKUP($G783,'CH2020'!$A$3:$C$1897,3,FALSE),0)</f>
        <v>0</v>
      </c>
      <c r="O783" s="17">
        <f t="shared" si="52"/>
        <v>1</v>
      </c>
      <c r="Q783" t="s">
        <v>1489</v>
      </c>
      <c r="R783" t="s">
        <v>4</v>
      </c>
      <c r="S783">
        <v>0</v>
      </c>
      <c r="T783" s="3">
        <v>0</v>
      </c>
      <c r="U783" s="3">
        <v>0</v>
      </c>
      <c r="V783" s="3">
        <v>1</v>
      </c>
      <c r="W783" s="3">
        <v>0</v>
      </c>
      <c r="X783" s="3">
        <v>0</v>
      </c>
      <c r="Y783" s="17">
        <v>1</v>
      </c>
    </row>
    <row r="784" spans="1:25" x14ac:dyDescent="0.3">
      <c r="A784" s="40" t="s">
        <v>319</v>
      </c>
      <c r="B784" s="40" t="s">
        <v>4</v>
      </c>
      <c r="C784" s="40">
        <v>5</v>
      </c>
      <c r="D784" s="41">
        <f t="shared" si="51"/>
        <v>7.5274903949222563E-6</v>
      </c>
      <c r="E784" s="42">
        <f t="shared" si="53"/>
        <v>0.99753248864853739</v>
      </c>
      <c r="G784" s="40" t="s">
        <v>319</v>
      </c>
      <c r="H784" s="40" t="s">
        <v>4</v>
      </c>
      <c r="I784" s="40">
        <f>IFERROR(VLOOKUP($G784,'CH2015'!$A$3:$C$1897,3,FALSE),0)</f>
        <v>0</v>
      </c>
      <c r="J784" s="3">
        <f>IFERROR(VLOOKUP($G784,'CH2016'!$A$3:$C$1897,3,FALSE),0)</f>
        <v>0</v>
      </c>
      <c r="K784" s="3">
        <f>IFERROR(VLOOKUP($G784,'CH2017'!$A$3:$C$1897,3,FALSE),0)</f>
        <v>1</v>
      </c>
      <c r="L784" s="3">
        <f>IFERROR(VLOOKUP($G784,'CH2018'!$A$3:$C$1897,3,FALSE),0)</f>
        <v>0</v>
      </c>
      <c r="M784" s="3">
        <f>IFERROR(VLOOKUP($G784,'CH2019'!$A$3:$C$1897,3,FALSE),0)</f>
        <v>0</v>
      </c>
      <c r="N784" s="3">
        <f>IFERROR(VLOOKUP($G784,'CH2020'!$A$3:$C$1897,3,FALSE),0)</f>
        <v>0</v>
      </c>
      <c r="O784" s="17">
        <f t="shared" si="52"/>
        <v>1</v>
      </c>
      <c r="Q784" t="s">
        <v>1469</v>
      </c>
      <c r="R784" t="s">
        <v>4</v>
      </c>
      <c r="S784">
        <v>0</v>
      </c>
      <c r="T784" s="3">
        <v>0</v>
      </c>
      <c r="U784" s="3">
        <v>0</v>
      </c>
      <c r="V784" s="3">
        <v>1</v>
      </c>
      <c r="W784" s="3">
        <v>0</v>
      </c>
      <c r="X784" s="3">
        <v>0</v>
      </c>
      <c r="Y784" s="17">
        <v>1</v>
      </c>
    </row>
    <row r="785" spans="1:25" x14ac:dyDescent="0.3">
      <c r="A785" s="40" t="s">
        <v>998</v>
      </c>
      <c r="B785" s="40" t="s">
        <v>4</v>
      </c>
      <c r="C785" s="40">
        <v>5</v>
      </c>
      <c r="D785" s="41">
        <f t="shared" si="51"/>
        <v>7.5274903949222563E-6</v>
      </c>
      <c r="E785" s="42">
        <f t="shared" si="53"/>
        <v>0.99754001613893228</v>
      </c>
      <c r="G785" s="40" t="s">
        <v>998</v>
      </c>
      <c r="H785" s="40" t="s">
        <v>4</v>
      </c>
      <c r="I785" s="40">
        <f>IFERROR(VLOOKUP($G785,'CH2015'!$A$3:$C$1897,3,FALSE),0)</f>
        <v>0</v>
      </c>
      <c r="J785" s="3">
        <f>IFERROR(VLOOKUP($G785,'CH2016'!$A$3:$C$1897,3,FALSE),0)</f>
        <v>0</v>
      </c>
      <c r="K785" s="3">
        <f>IFERROR(VLOOKUP($G785,'CH2017'!$A$3:$C$1897,3,FALSE),0)</f>
        <v>0</v>
      </c>
      <c r="L785" s="3">
        <f>IFERROR(VLOOKUP($G785,'CH2018'!$A$3:$C$1897,3,FALSE),0)</f>
        <v>0</v>
      </c>
      <c r="M785" s="3">
        <f>IFERROR(VLOOKUP($G785,'CH2019'!$A$3:$C$1897,3,FALSE),0)</f>
        <v>0</v>
      </c>
      <c r="N785" s="3">
        <f>IFERROR(VLOOKUP($G785,'CH2020'!$A$3:$C$1897,3,FALSE),0)</f>
        <v>0</v>
      </c>
      <c r="O785" s="17">
        <f t="shared" si="52"/>
        <v>0</v>
      </c>
      <c r="Q785" t="s">
        <v>637</v>
      </c>
      <c r="R785" t="s">
        <v>4</v>
      </c>
      <c r="S785">
        <v>0</v>
      </c>
      <c r="T785" s="3">
        <v>0</v>
      </c>
      <c r="U785" s="3">
        <v>0</v>
      </c>
      <c r="V785" s="3">
        <v>1</v>
      </c>
      <c r="W785" s="3">
        <v>0</v>
      </c>
      <c r="X785" s="3">
        <v>0</v>
      </c>
      <c r="Y785" s="17">
        <v>1</v>
      </c>
    </row>
    <row r="786" spans="1:25" x14ac:dyDescent="0.3">
      <c r="A786" s="40" t="s">
        <v>991</v>
      </c>
      <c r="B786" s="40" t="s">
        <v>4</v>
      </c>
      <c r="C786" s="40">
        <v>5</v>
      </c>
      <c r="D786" s="41">
        <f t="shared" si="51"/>
        <v>7.5274903949222563E-6</v>
      </c>
      <c r="E786" s="42">
        <f t="shared" si="53"/>
        <v>0.99754754362932718</v>
      </c>
      <c r="G786" s="40" t="s">
        <v>991</v>
      </c>
      <c r="H786" s="40" t="s">
        <v>4</v>
      </c>
      <c r="I786" s="40">
        <f>IFERROR(VLOOKUP($G786,'CH2015'!$A$3:$C$1897,3,FALSE),0)</f>
        <v>1</v>
      </c>
      <c r="J786" s="3">
        <f>IFERROR(VLOOKUP($G786,'CH2016'!$A$3:$C$1897,3,FALSE),0)</f>
        <v>0</v>
      </c>
      <c r="K786" s="3">
        <f>IFERROR(VLOOKUP($G786,'CH2017'!$A$3:$C$1897,3,FALSE),0)</f>
        <v>0</v>
      </c>
      <c r="L786" s="3">
        <f>IFERROR(VLOOKUP($G786,'CH2018'!$A$3:$C$1897,3,FALSE),0)</f>
        <v>1</v>
      </c>
      <c r="M786" s="3">
        <f>IFERROR(VLOOKUP($G786,'CH2019'!$A$3:$C$1897,3,FALSE),0)</f>
        <v>0</v>
      </c>
      <c r="N786" s="3">
        <f>IFERROR(VLOOKUP($G786,'CH2020'!$A$3:$C$1897,3,FALSE),0)</f>
        <v>0</v>
      </c>
      <c r="O786" s="17">
        <f t="shared" si="52"/>
        <v>2</v>
      </c>
      <c r="Q786" t="s">
        <v>1155</v>
      </c>
      <c r="R786" t="s">
        <v>4</v>
      </c>
      <c r="S786">
        <v>0</v>
      </c>
      <c r="T786" s="3">
        <v>1</v>
      </c>
      <c r="U786" s="3">
        <v>0</v>
      </c>
      <c r="V786" s="3">
        <v>0</v>
      </c>
      <c r="W786" s="3">
        <v>0</v>
      </c>
      <c r="X786" s="3">
        <v>0</v>
      </c>
      <c r="Y786" s="17">
        <v>1</v>
      </c>
    </row>
    <row r="787" spans="1:25" x14ac:dyDescent="0.3">
      <c r="A787" s="40" t="s">
        <v>1068</v>
      </c>
      <c r="B787" s="40" t="s">
        <v>4</v>
      </c>
      <c r="C787" s="40">
        <v>5</v>
      </c>
      <c r="D787" s="41">
        <f t="shared" si="51"/>
        <v>7.5274903949222563E-6</v>
      </c>
      <c r="E787" s="42">
        <f t="shared" si="53"/>
        <v>0.99755507111972208</v>
      </c>
      <c r="G787" s="40" t="s">
        <v>1068</v>
      </c>
      <c r="H787" s="40" t="s">
        <v>4</v>
      </c>
      <c r="I787" s="40">
        <f>IFERROR(VLOOKUP($G787,'CH2015'!$A$3:$C$1897,3,FALSE),0)</f>
        <v>0</v>
      </c>
      <c r="J787" s="3">
        <f>IFERROR(VLOOKUP($G787,'CH2016'!$A$3:$C$1897,3,FALSE),0)</f>
        <v>0</v>
      </c>
      <c r="K787" s="3">
        <f>IFERROR(VLOOKUP($G787,'CH2017'!$A$3:$C$1897,3,FALSE),0)</f>
        <v>0</v>
      </c>
      <c r="L787" s="3">
        <f>IFERROR(VLOOKUP($G787,'CH2018'!$A$3:$C$1897,3,FALSE),0)</f>
        <v>0</v>
      </c>
      <c r="M787" s="3">
        <f>IFERROR(VLOOKUP($G787,'CH2019'!$A$3:$C$1897,3,FALSE),0)</f>
        <v>0</v>
      </c>
      <c r="N787" s="3">
        <f>IFERROR(VLOOKUP($G787,'CH2020'!$A$3:$C$1897,3,FALSE),0)</f>
        <v>0</v>
      </c>
      <c r="O787" s="17">
        <f t="shared" si="52"/>
        <v>0</v>
      </c>
      <c r="Q787" t="s">
        <v>1125</v>
      </c>
      <c r="R787" t="s">
        <v>4</v>
      </c>
      <c r="S787">
        <v>0</v>
      </c>
      <c r="T787" s="3">
        <v>0</v>
      </c>
      <c r="U787" s="3">
        <v>0</v>
      </c>
      <c r="V787" s="3">
        <v>0</v>
      </c>
      <c r="W787" s="3">
        <v>1</v>
      </c>
      <c r="X787" s="3">
        <v>0</v>
      </c>
      <c r="Y787" s="17">
        <v>1</v>
      </c>
    </row>
    <row r="788" spans="1:25" x14ac:dyDescent="0.3">
      <c r="A788" s="40" t="s">
        <v>903</v>
      </c>
      <c r="B788" s="40" t="s">
        <v>4</v>
      </c>
      <c r="C788" s="40">
        <v>4</v>
      </c>
      <c r="D788" s="41">
        <f t="shared" si="51"/>
        <v>6.0219923159378047E-6</v>
      </c>
      <c r="E788" s="42">
        <f t="shared" si="53"/>
        <v>0.997561093112038</v>
      </c>
      <c r="G788" s="40" t="s">
        <v>903</v>
      </c>
      <c r="H788" s="40" t="s">
        <v>4</v>
      </c>
      <c r="I788" s="40">
        <f>IFERROR(VLOOKUP($G788,'CH2015'!$A$3:$C$1897,3,FALSE),0)</f>
        <v>0</v>
      </c>
      <c r="J788" s="3">
        <f>IFERROR(VLOOKUP($G788,'CH2016'!$A$3:$C$1897,3,FALSE),0)</f>
        <v>0</v>
      </c>
      <c r="K788" s="3">
        <f>IFERROR(VLOOKUP($G788,'CH2017'!$A$3:$C$1897,3,FALSE),0)</f>
        <v>0</v>
      </c>
      <c r="L788" s="3">
        <f>IFERROR(VLOOKUP($G788,'CH2018'!$A$3:$C$1897,3,FALSE),0)</f>
        <v>0</v>
      </c>
      <c r="M788" s="3">
        <f>IFERROR(VLOOKUP($G788,'CH2019'!$A$3:$C$1897,3,FALSE),0)</f>
        <v>0</v>
      </c>
      <c r="N788" s="3">
        <f>IFERROR(VLOOKUP($G788,'CH2020'!$A$3:$C$1897,3,FALSE),0)</f>
        <v>0</v>
      </c>
      <c r="O788" s="17">
        <f t="shared" si="52"/>
        <v>0</v>
      </c>
      <c r="Q788" t="s">
        <v>1582</v>
      </c>
      <c r="R788" t="s">
        <v>4</v>
      </c>
      <c r="S788">
        <v>1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17">
        <v>1</v>
      </c>
    </row>
    <row r="789" spans="1:25" x14ac:dyDescent="0.3">
      <c r="A789" s="40" t="s">
        <v>897</v>
      </c>
      <c r="B789" s="40" t="s">
        <v>4</v>
      </c>
      <c r="C789" s="40">
        <v>4</v>
      </c>
      <c r="D789" s="41">
        <f t="shared" si="51"/>
        <v>6.0219923159378047E-6</v>
      </c>
      <c r="E789" s="42">
        <f t="shared" si="53"/>
        <v>0.99756711510435392</v>
      </c>
      <c r="G789" s="40" t="s">
        <v>897</v>
      </c>
      <c r="H789" s="40" t="s">
        <v>4</v>
      </c>
      <c r="I789" s="40">
        <f>IFERROR(VLOOKUP($G789,'CH2015'!$A$3:$C$1897,3,FALSE),0)</f>
        <v>0</v>
      </c>
      <c r="J789" s="3">
        <f>IFERROR(VLOOKUP($G789,'CH2016'!$A$3:$C$1897,3,FALSE),0)</f>
        <v>0</v>
      </c>
      <c r="K789" s="3">
        <f>IFERROR(VLOOKUP($G789,'CH2017'!$A$3:$C$1897,3,FALSE),0)</f>
        <v>0</v>
      </c>
      <c r="L789" s="3">
        <f>IFERROR(VLOOKUP($G789,'CH2018'!$A$3:$C$1897,3,FALSE),0)</f>
        <v>0</v>
      </c>
      <c r="M789" s="3">
        <f>IFERROR(VLOOKUP($G789,'CH2019'!$A$3:$C$1897,3,FALSE),0)</f>
        <v>0</v>
      </c>
      <c r="N789" s="3">
        <f>IFERROR(VLOOKUP($G789,'CH2020'!$A$3:$C$1897,3,FALSE),0)</f>
        <v>0</v>
      </c>
      <c r="O789" s="17">
        <f t="shared" si="52"/>
        <v>0</v>
      </c>
      <c r="Q789" t="s">
        <v>1202</v>
      </c>
      <c r="R789" t="s">
        <v>4</v>
      </c>
      <c r="S789">
        <v>1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17">
        <v>1</v>
      </c>
    </row>
    <row r="790" spans="1:25" x14ac:dyDescent="0.3">
      <c r="A790" s="40" t="s">
        <v>883</v>
      </c>
      <c r="B790" s="40" t="s">
        <v>4</v>
      </c>
      <c r="C790" s="40">
        <v>4</v>
      </c>
      <c r="D790" s="41">
        <f t="shared" si="51"/>
        <v>6.0219923159378047E-6</v>
      </c>
      <c r="E790" s="42">
        <f t="shared" si="53"/>
        <v>0.99757313709666984</v>
      </c>
      <c r="G790" s="40" t="s">
        <v>883</v>
      </c>
      <c r="H790" s="40" t="s">
        <v>4</v>
      </c>
      <c r="I790" s="40">
        <f>IFERROR(VLOOKUP($G790,'CH2015'!$A$3:$C$1897,3,FALSE),0)</f>
        <v>0</v>
      </c>
      <c r="J790" s="3">
        <f>IFERROR(VLOOKUP($G790,'CH2016'!$A$3:$C$1897,3,FALSE),0)</f>
        <v>0</v>
      </c>
      <c r="K790" s="3">
        <f>IFERROR(VLOOKUP($G790,'CH2017'!$A$3:$C$1897,3,FALSE),0)</f>
        <v>1</v>
      </c>
      <c r="L790" s="3">
        <f>IFERROR(VLOOKUP($G790,'CH2018'!$A$3:$C$1897,3,FALSE),0)</f>
        <v>0</v>
      </c>
      <c r="M790" s="3">
        <f>IFERROR(VLOOKUP($G790,'CH2019'!$A$3:$C$1897,3,FALSE),0)</f>
        <v>0</v>
      </c>
      <c r="N790" s="3">
        <f>IFERROR(VLOOKUP($G790,'CH2020'!$A$3:$C$1897,3,FALSE),0)</f>
        <v>0</v>
      </c>
      <c r="O790" s="17">
        <f t="shared" si="52"/>
        <v>1</v>
      </c>
      <c r="Q790" t="s">
        <v>1604</v>
      </c>
      <c r="R790" t="s">
        <v>4</v>
      </c>
      <c r="S790">
        <v>0</v>
      </c>
      <c r="T790" s="3">
        <v>0</v>
      </c>
      <c r="U790" s="3">
        <v>0</v>
      </c>
      <c r="V790" s="3">
        <v>1</v>
      </c>
      <c r="W790" s="3">
        <v>0</v>
      </c>
      <c r="X790" s="3">
        <v>0</v>
      </c>
      <c r="Y790" s="17">
        <v>1</v>
      </c>
    </row>
    <row r="791" spans="1:25" x14ac:dyDescent="0.3">
      <c r="A791" s="40" t="s">
        <v>1089</v>
      </c>
      <c r="B791" s="40" t="s">
        <v>4</v>
      </c>
      <c r="C791" s="40">
        <v>4</v>
      </c>
      <c r="D791" s="41">
        <f t="shared" si="51"/>
        <v>6.0219923159378047E-6</v>
      </c>
      <c r="E791" s="42">
        <f t="shared" si="53"/>
        <v>0.99757915908898576</v>
      </c>
      <c r="G791" s="40" t="s">
        <v>1089</v>
      </c>
      <c r="H791" s="40" t="s">
        <v>4</v>
      </c>
      <c r="I791" s="40">
        <f>IFERROR(VLOOKUP($G791,'CH2015'!$A$3:$C$1897,3,FALSE),0)</f>
        <v>0</v>
      </c>
      <c r="J791" s="3">
        <f>IFERROR(VLOOKUP($G791,'CH2016'!$A$3:$C$1897,3,FALSE),0)</f>
        <v>0</v>
      </c>
      <c r="K791" s="3">
        <f>IFERROR(VLOOKUP($G791,'CH2017'!$A$3:$C$1897,3,FALSE),0)</f>
        <v>0</v>
      </c>
      <c r="L791" s="3">
        <f>IFERROR(VLOOKUP($G791,'CH2018'!$A$3:$C$1897,3,FALSE),0)</f>
        <v>0</v>
      </c>
      <c r="M791" s="3">
        <f>IFERROR(VLOOKUP($G791,'CH2019'!$A$3:$C$1897,3,FALSE),0)</f>
        <v>0</v>
      </c>
      <c r="N791" s="3">
        <f>IFERROR(VLOOKUP($G791,'CH2020'!$A$3:$C$1897,3,FALSE),0)</f>
        <v>0</v>
      </c>
      <c r="O791" s="17">
        <f t="shared" si="52"/>
        <v>0</v>
      </c>
      <c r="Q791" t="s">
        <v>1530</v>
      </c>
      <c r="R791" t="s">
        <v>4</v>
      </c>
      <c r="S791">
        <v>0</v>
      </c>
      <c r="T791" s="3">
        <v>0</v>
      </c>
      <c r="U791" s="3">
        <v>0</v>
      </c>
      <c r="V791" s="3">
        <v>1</v>
      </c>
      <c r="W791" s="3">
        <v>0</v>
      </c>
      <c r="X791" s="3">
        <v>0</v>
      </c>
      <c r="Y791" s="17">
        <v>1</v>
      </c>
    </row>
    <row r="792" spans="1:25" x14ac:dyDescent="0.3">
      <c r="A792" s="40" t="s">
        <v>566</v>
      </c>
      <c r="B792" s="40" t="s">
        <v>4</v>
      </c>
      <c r="C792" s="40">
        <v>4</v>
      </c>
      <c r="D792" s="41">
        <f t="shared" si="51"/>
        <v>6.0219923159378047E-6</v>
      </c>
      <c r="E792" s="42">
        <f t="shared" si="53"/>
        <v>0.99758518108130168</v>
      </c>
      <c r="G792" s="40" t="s">
        <v>566</v>
      </c>
      <c r="H792" s="40" t="s">
        <v>4</v>
      </c>
      <c r="I792" s="40">
        <f>IFERROR(VLOOKUP($G792,'CH2015'!$A$3:$C$1897,3,FALSE),0)</f>
        <v>0</v>
      </c>
      <c r="J792" s="3">
        <f>IFERROR(VLOOKUP($G792,'CH2016'!$A$3:$C$1897,3,FALSE),0)</f>
        <v>0</v>
      </c>
      <c r="K792" s="3">
        <f>IFERROR(VLOOKUP($G792,'CH2017'!$A$3:$C$1897,3,FALSE),0)</f>
        <v>0</v>
      </c>
      <c r="L792" s="3">
        <f>IFERROR(VLOOKUP($G792,'CH2018'!$A$3:$C$1897,3,FALSE),0)</f>
        <v>1</v>
      </c>
      <c r="M792" s="3">
        <f>IFERROR(VLOOKUP($G792,'CH2019'!$A$3:$C$1897,3,FALSE),0)</f>
        <v>1</v>
      </c>
      <c r="N792" s="3">
        <f>IFERROR(VLOOKUP($G792,'CH2020'!$A$3:$C$1897,3,FALSE),0)</f>
        <v>1</v>
      </c>
      <c r="O792" s="17">
        <f t="shared" si="52"/>
        <v>3</v>
      </c>
      <c r="Q792" t="s">
        <v>1592</v>
      </c>
      <c r="R792" t="s">
        <v>4</v>
      </c>
      <c r="S792">
        <v>0</v>
      </c>
      <c r="T792" s="3">
        <v>1</v>
      </c>
      <c r="U792" s="3">
        <v>0</v>
      </c>
      <c r="V792" s="3">
        <v>0</v>
      </c>
      <c r="W792" s="3">
        <v>0</v>
      </c>
      <c r="X792" s="3">
        <v>0</v>
      </c>
      <c r="Y792" s="17">
        <v>1</v>
      </c>
    </row>
    <row r="793" spans="1:25" x14ac:dyDescent="0.3">
      <c r="A793" s="40" t="s">
        <v>811</v>
      </c>
      <c r="B793" s="40" t="s">
        <v>4</v>
      </c>
      <c r="C793" s="40">
        <v>4</v>
      </c>
      <c r="D793" s="41">
        <f t="shared" si="51"/>
        <v>6.0219923159378047E-6</v>
      </c>
      <c r="E793" s="42">
        <f t="shared" si="53"/>
        <v>0.99759120307361759</v>
      </c>
      <c r="G793" s="40" t="s">
        <v>811</v>
      </c>
      <c r="H793" s="40" t="s">
        <v>4</v>
      </c>
      <c r="I793" s="40">
        <f>IFERROR(VLOOKUP($G793,'CH2015'!$A$3:$C$1897,3,FALSE),0)</f>
        <v>0</v>
      </c>
      <c r="J793" s="3">
        <f>IFERROR(VLOOKUP($G793,'CH2016'!$A$3:$C$1897,3,FALSE),0)</f>
        <v>0</v>
      </c>
      <c r="K793" s="3">
        <f>IFERROR(VLOOKUP($G793,'CH2017'!$A$3:$C$1897,3,FALSE),0)</f>
        <v>0</v>
      </c>
      <c r="L793" s="3">
        <f>IFERROR(VLOOKUP($G793,'CH2018'!$A$3:$C$1897,3,FALSE),0)</f>
        <v>0</v>
      </c>
      <c r="M793" s="3">
        <f>IFERROR(VLOOKUP($G793,'CH2019'!$A$3:$C$1897,3,FALSE),0)</f>
        <v>0</v>
      </c>
      <c r="N793" s="3">
        <f>IFERROR(VLOOKUP($G793,'CH2020'!$A$3:$C$1897,3,FALSE),0)</f>
        <v>0</v>
      </c>
      <c r="O793" s="17">
        <f t="shared" si="52"/>
        <v>0</v>
      </c>
      <c r="Q793" t="s">
        <v>1319</v>
      </c>
      <c r="R793" t="s">
        <v>4</v>
      </c>
      <c r="S793">
        <v>0</v>
      </c>
      <c r="T793" s="3">
        <v>0</v>
      </c>
      <c r="U793" s="3">
        <v>1</v>
      </c>
      <c r="V793" s="3">
        <v>0</v>
      </c>
      <c r="W793" s="3">
        <v>0</v>
      </c>
      <c r="X793" s="3">
        <v>0</v>
      </c>
      <c r="Y793" s="17">
        <v>1</v>
      </c>
    </row>
    <row r="794" spans="1:25" x14ac:dyDescent="0.3">
      <c r="A794" s="40" t="s">
        <v>924</v>
      </c>
      <c r="B794" s="40" t="s">
        <v>4</v>
      </c>
      <c r="C794" s="40">
        <v>4</v>
      </c>
      <c r="D794" s="41">
        <f t="shared" si="51"/>
        <v>6.0219923159378047E-6</v>
      </c>
      <c r="E794" s="42">
        <f t="shared" si="53"/>
        <v>0.99759722506593351</v>
      </c>
      <c r="G794" s="40" t="s">
        <v>924</v>
      </c>
      <c r="H794" s="40" t="s">
        <v>4</v>
      </c>
      <c r="I794" s="40">
        <f>IFERROR(VLOOKUP($G794,'CH2015'!$A$3:$C$1897,3,FALSE),0)</f>
        <v>0</v>
      </c>
      <c r="J794" s="3">
        <f>IFERROR(VLOOKUP($G794,'CH2016'!$A$3:$C$1897,3,FALSE),0)</f>
        <v>0</v>
      </c>
      <c r="K794" s="3">
        <f>IFERROR(VLOOKUP($G794,'CH2017'!$A$3:$C$1897,3,FALSE),0)</f>
        <v>0</v>
      </c>
      <c r="L794" s="3">
        <f>IFERROR(VLOOKUP($G794,'CH2018'!$A$3:$C$1897,3,FALSE),0)</f>
        <v>0</v>
      </c>
      <c r="M794" s="3">
        <f>IFERROR(VLOOKUP($G794,'CH2019'!$A$3:$C$1897,3,FALSE),0)</f>
        <v>0</v>
      </c>
      <c r="N794" s="3">
        <f>IFERROR(VLOOKUP($G794,'CH2020'!$A$3:$C$1897,3,FALSE),0)</f>
        <v>0</v>
      </c>
      <c r="O794" s="17">
        <f t="shared" si="52"/>
        <v>0</v>
      </c>
      <c r="Q794" t="s">
        <v>1320</v>
      </c>
      <c r="R794" t="s">
        <v>4</v>
      </c>
      <c r="S794">
        <v>0</v>
      </c>
      <c r="T794" s="3">
        <v>0</v>
      </c>
      <c r="U794" s="3">
        <v>1</v>
      </c>
      <c r="V794" s="3">
        <v>0</v>
      </c>
      <c r="W794" s="3">
        <v>0</v>
      </c>
      <c r="X794" s="3">
        <v>0</v>
      </c>
      <c r="Y794" s="17">
        <v>1</v>
      </c>
    </row>
    <row r="795" spans="1:25" x14ac:dyDescent="0.3">
      <c r="A795" s="40" t="s">
        <v>1099</v>
      </c>
      <c r="B795" s="40" t="s">
        <v>4</v>
      </c>
      <c r="C795" s="40">
        <v>4</v>
      </c>
      <c r="D795" s="41">
        <f t="shared" si="51"/>
        <v>6.0219923159378047E-6</v>
      </c>
      <c r="E795" s="42">
        <f t="shared" si="53"/>
        <v>0.99760324705824943</v>
      </c>
      <c r="G795" s="40" t="s">
        <v>1099</v>
      </c>
      <c r="H795" s="40" t="s">
        <v>4</v>
      </c>
      <c r="I795" s="40">
        <f>IFERROR(VLOOKUP($G795,'CH2015'!$A$3:$C$1897,3,FALSE),0)</f>
        <v>0</v>
      </c>
      <c r="J795" s="3">
        <f>IFERROR(VLOOKUP($G795,'CH2016'!$A$3:$C$1897,3,FALSE),0)</f>
        <v>0</v>
      </c>
      <c r="K795" s="3">
        <f>IFERROR(VLOOKUP($G795,'CH2017'!$A$3:$C$1897,3,FALSE),0)</f>
        <v>0</v>
      </c>
      <c r="L795" s="3">
        <f>IFERROR(VLOOKUP($G795,'CH2018'!$A$3:$C$1897,3,FALSE),0)</f>
        <v>0</v>
      </c>
      <c r="M795" s="3">
        <f>IFERROR(VLOOKUP($G795,'CH2019'!$A$3:$C$1897,3,FALSE),0)</f>
        <v>0</v>
      </c>
      <c r="N795" s="3">
        <f>IFERROR(VLOOKUP($G795,'CH2020'!$A$3:$C$1897,3,FALSE),0)</f>
        <v>1</v>
      </c>
      <c r="O795" s="17">
        <f t="shared" si="52"/>
        <v>1</v>
      </c>
      <c r="Q795" t="s">
        <v>1636</v>
      </c>
      <c r="R795" t="s">
        <v>4</v>
      </c>
      <c r="S795">
        <v>0</v>
      </c>
      <c r="T795" s="3">
        <v>0</v>
      </c>
      <c r="U795" s="3">
        <v>0</v>
      </c>
      <c r="V795" s="3">
        <v>1</v>
      </c>
      <c r="W795" s="3">
        <v>0</v>
      </c>
      <c r="X795" s="3">
        <v>0</v>
      </c>
      <c r="Y795" s="17">
        <v>1</v>
      </c>
    </row>
    <row r="796" spans="1:25" x14ac:dyDescent="0.3">
      <c r="A796" s="40" t="s">
        <v>1029</v>
      </c>
      <c r="B796" s="40" t="s">
        <v>4</v>
      </c>
      <c r="C796" s="40">
        <v>4</v>
      </c>
      <c r="D796" s="41">
        <f t="shared" si="51"/>
        <v>6.0219923159378047E-6</v>
      </c>
      <c r="E796" s="42">
        <f t="shared" si="53"/>
        <v>0.99760926905056535</v>
      </c>
      <c r="G796" s="40" t="s">
        <v>1029</v>
      </c>
      <c r="H796" s="40" t="s">
        <v>4</v>
      </c>
      <c r="I796" s="40">
        <f>IFERROR(VLOOKUP($G796,'CH2015'!$A$3:$C$1897,3,FALSE),0)</f>
        <v>0</v>
      </c>
      <c r="J796" s="3">
        <f>IFERROR(VLOOKUP($G796,'CH2016'!$A$3:$C$1897,3,FALSE),0)</f>
        <v>0</v>
      </c>
      <c r="K796" s="3">
        <f>IFERROR(VLOOKUP($G796,'CH2017'!$A$3:$C$1897,3,FALSE),0)</f>
        <v>0</v>
      </c>
      <c r="L796" s="3">
        <f>IFERROR(VLOOKUP($G796,'CH2018'!$A$3:$C$1897,3,FALSE),0)</f>
        <v>0</v>
      </c>
      <c r="M796" s="3">
        <f>IFERROR(VLOOKUP($G796,'CH2019'!$A$3:$C$1897,3,FALSE),0)</f>
        <v>0</v>
      </c>
      <c r="N796" s="3">
        <f>IFERROR(VLOOKUP($G796,'CH2020'!$A$3:$C$1897,3,FALSE),0)</f>
        <v>0</v>
      </c>
      <c r="O796" s="17">
        <f t="shared" si="52"/>
        <v>0</v>
      </c>
      <c r="Q796" t="s">
        <v>1617</v>
      </c>
      <c r="R796" t="s">
        <v>4</v>
      </c>
      <c r="S796">
        <v>1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17">
        <v>1</v>
      </c>
    </row>
    <row r="797" spans="1:25" x14ac:dyDescent="0.3">
      <c r="A797" s="40" t="s">
        <v>1178</v>
      </c>
      <c r="B797" s="40" t="s">
        <v>4</v>
      </c>
      <c r="C797" s="40">
        <v>4</v>
      </c>
      <c r="D797" s="41">
        <f t="shared" si="51"/>
        <v>6.0219923159378047E-6</v>
      </c>
      <c r="E797" s="42">
        <f t="shared" si="53"/>
        <v>0.99761529104288127</v>
      </c>
      <c r="G797" s="40" t="s">
        <v>1178</v>
      </c>
      <c r="H797" s="40" t="s">
        <v>4</v>
      </c>
      <c r="I797" s="40">
        <f>IFERROR(VLOOKUP($G797,'CH2015'!$A$3:$C$1897,3,FALSE),0)</f>
        <v>0</v>
      </c>
      <c r="J797" s="3">
        <f>IFERROR(VLOOKUP($G797,'CH2016'!$A$3:$C$1897,3,FALSE),0)</f>
        <v>0</v>
      </c>
      <c r="K797" s="3">
        <f>IFERROR(VLOOKUP($G797,'CH2017'!$A$3:$C$1897,3,FALSE),0)</f>
        <v>0</v>
      </c>
      <c r="L797" s="3">
        <f>IFERROR(VLOOKUP($G797,'CH2018'!$A$3:$C$1897,3,FALSE),0)</f>
        <v>0</v>
      </c>
      <c r="M797" s="3">
        <f>IFERROR(VLOOKUP($G797,'CH2019'!$A$3:$C$1897,3,FALSE),0)</f>
        <v>0</v>
      </c>
      <c r="N797" s="3">
        <f>IFERROR(VLOOKUP($G797,'CH2020'!$A$3:$C$1897,3,FALSE),0)</f>
        <v>0</v>
      </c>
      <c r="O797" s="17">
        <f t="shared" si="52"/>
        <v>0</v>
      </c>
      <c r="Q797" t="s">
        <v>1614</v>
      </c>
      <c r="R797" t="s">
        <v>4</v>
      </c>
      <c r="S797">
        <v>0</v>
      </c>
      <c r="T797" s="3">
        <v>1</v>
      </c>
      <c r="U797" s="3">
        <v>0</v>
      </c>
      <c r="V797" s="3">
        <v>0</v>
      </c>
      <c r="W797" s="3">
        <v>0</v>
      </c>
      <c r="X797" s="3">
        <v>0</v>
      </c>
      <c r="Y797" s="17">
        <v>1</v>
      </c>
    </row>
    <row r="798" spans="1:25" x14ac:dyDescent="0.3">
      <c r="A798" s="40" t="s">
        <v>1098</v>
      </c>
      <c r="B798" s="40" t="s">
        <v>4</v>
      </c>
      <c r="C798" s="40">
        <v>4</v>
      </c>
      <c r="D798" s="41">
        <f t="shared" si="51"/>
        <v>6.0219923159378047E-6</v>
      </c>
      <c r="E798" s="42">
        <f t="shared" si="53"/>
        <v>0.99762131303519719</v>
      </c>
      <c r="G798" s="40" t="s">
        <v>1098</v>
      </c>
      <c r="H798" s="40" t="s">
        <v>4</v>
      </c>
      <c r="I798" s="40">
        <f>IFERROR(VLOOKUP($G798,'CH2015'!$A$3:$C$1897,3,FALSE),0)</f>
        <v>0</v>
      </c>
      <c r="J798" s="3">
        <f>IFERROR(VLOOKUP($G798,'CH2016'!$A$3:$C$1897,3,FALSE),0)</f>
        <v>0</v>
      </c>
      <c r="K798" s="3">
        <f>IFERROR(VLOOKUP($G798,'CH2017'!$A$3:$C$1897,3,FALSE),0)</f>
        <v>0</v>
      </c>
      <c r="L798" s="3">
        <f>IFERROR(VLOOKUP($G798,'CH2018'!$A$3:$C$1897,3,FALSE),0)</f>
        <v>0</v>
      </c>
      <c r="M798" s="3">
        <f>IFERROR(VLOOKUP($G798,'CH2019'!$A$3:$C$1897,3,FALSE),0)</f>
        <v>0</v>
      </c>
      <c r="N798" s="3">
        <f>IFERROR(VLOOKUP($G798,'CH2020'!$A$3:$C$1897,3,FALSE),0)</f>
        <v>0</v>
      </c>
      <c r="O798" s="17">
        <f t="shared" si="52"/>
        <v>0</v>
      </c>
      <c r="Q798" t="s">
        <v>1158</v>
      </c>
      <c r="R798" t="s">
        <v>4</v>
      </c>
      <c r="S798">
        <v>0</v>
      </c>
      <c r="T798" s="3">
        <v>0</v>
      </c>
      <c r="U798" s="3">
        <v>1</v>
      </c>
      <c r="V798" s="3">
        <v>0</v>
      </c>
      <c r="W798" s="3">
        <v>0</v>
      </c>
      <c r="X798" s="3">
        <v>0</v>
      </c>
      <c r="Y798" s="17">
        <v>1</v>
      </c>
    </row>
    <row r="799" spans="1:25" x14ac:dyDescent="0.3">
      <c r="A799" s="40" t="s">
        <v>1085</v>
      </c>
      <c r="B799" s="40" t="s">
        <v>4</v>
      </c>
      <c r="C799" s="40">
        <v>4</v>
      </c>
      <c r="D799" s="41">
        <f t="shared" si="51"/>
        <v>6.0219923159378047E-6</v>
      </c>
      <c r="E799" s="42">
        <f t="shared" si="53"/>
        <v>0.99762733502751311</v>
      </c>
      <c r="G799" s="40" t="s">
        <v>1085</v>
      </c>
      <c r="H799" s="40" t="s">
        <v>4</v>
      </c>
      <c r="I799" s="40">
        <f>IFERROR(VLOOKUP($G799,'CH2015'!$A$3:$C$1897,3,FALSE),0)</f>
        <v>0</v>
      </c>
      <c r="J799" s="3">
        <f>IFERROR(VLOOKUP($G799,'CH2016'!$A$3:$C$1897,3,FALSE),0)</f>
        <v>0</v>
      </c>
      <c r="K799" s="3">
        <f>IFERROR(VLOOKUP($G799,'CH2017'!$A$3:$C$1897,3,FALSE),0)</f>
        <v>0</v>
      </c>
      <c r="L799" s="3">
        <f>IFERROR(VLOOKUP($G799,'CH2018'!$A$3:$C$1897,3,FALSE),0)</f>
        <v>0</v>
      </c>
      <c r="M799" s="3">
        <f>IFERROR(VLOOKUP($G799,'CH2019'!$A$3:$C$1897,3,FALSE),0)</f>
        <v>0</v>
      </c>
      <c r="N799" s="3">
        <f>IFERROR(VLOOKUP($G799,'CH2020'!$A$3:$C$1897,3,FALSE),0)</f>
        <v>1</v>
      </c>
      <c r="O799" s="17">
        <f t="shared" si="52"/>
        <v>1</v>
      </c>
      <c r="Q799" t="s">
        <v>1576</v>
      </c>
      <c r="R799" t="s">
        <v>4</v>
      </c>
      <c r="S799">
        <v>0</v>
      </c>
      <c r="T799" s="3">
        <v>0</v>
      </c>
      <c r="U799" s="3">
        <v>0</v>
      </c>
      <c r="V799" s="3">
        <v>0</v>
      </c>
      <c r="W799" s="3">
        <v>1</v>
      </c>
      <c r="X799" s="3">
        <v>0</v>
      </c>
      <c r="Y799" s="17">
        <v>1</v>
      </c>
    </row>
    <row r="800" spans="1:25" x14ac:dyDescent="0.3">
      <c r="A800" s="9" t="s">
        <v>902</v>
      </c>
      <c r="B800" s="9" t="s">
        <v>4</v>
      </c>
      <c r="C800" s="9">
        <v>4</v>
      </c>
      <c r="D800" s="11">
        <f t="shared" si="51"/>
        <v>6.0219923159378047E-6</v>
      </c>
      <c r="E800" s="12">
        <f t="shared" si="53"/>
        <v>0.99763335701982903</v>
      </c>
      <c r="G800" s="9" t="s">
        <v>902</v>
      </c>
      <c r="H800" s="9" t="s">
        <v>4</v>
      </c>
      <c r="I800" s="9">
        <f>IFERROR(VLOOKUP($G800,'CH2015'!$A$3:$C$1897,3,FALSE),0)</f>
        <v>0</v>
      </c>
      <c r="J800" s="5">
        <f>IFERROR(VLOOKUP($G800,'CH2016'!$A$3:$C$1897,3,FALSE),0)</f>
        <v>0</v>
      </c>
      <c r="K800" s="5">
        <f>IFERROR(VLOOKUP($G800,'CH2017'!$A$3:$C$1897,3,FALSE),0)</f>
        <v>0</v>
      </c>
      <c r="L800" s="5">
        <f>IFERROR(VLOOKUP($G800,'CH2018'!$A$3:$C$1897,3,FALSE),0)</f>
        <v>2</v>
      </c>
      <c r="M800" s="5">
        <f>IFERROR(VLOOKUP($G800,'CH2019'!$A$3:$C$1897,3,FALSE),0)</f>
        <v>0</v>
      </c>
      <c r="N800" s="5">
        <f>IFERROR(VLOOKUP($G800,'CH2020'!$A$3:$C$1897,3,FALSE),0)</f>
        <v>0</v>
      </c>
      <c r="O800" s="17">
        <f t="shared" si="52"/>
        <v>2</v>
      </c>
      <c r="Q800" t="s">
        <v>1279</v>
      </c>
      <c r="R800" t="s">
        <v>4</v>
      </c>
      <c r="S800">
        <v>1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17">
        <v>1</v>
      </c>
    </row>
    <row r="801" spans="1:25" x14ac:dyDescent="0.3">
      <c r="A801" s="40" t="s">
        <v>450</v>
      </c>
      <c r="B801" s="40" t="s">
        <v>4</v>
      </c>
      <c r="C801" s="40">
        <v>4</v>
      </c>
      <c r="D801" s="41">
        <f t="shared" si="51"/>
        <v>6.0219923159378047E-6</v>
      </c>
      <c r="E801" s="42">
        <f t="shared" si="53"/>
        <v>0.99763937901214494</v>
      </c>
      <c r="G801" s="40" t="s">
        <v>450</v>
      </c>
      <c r="H801" s="40" t="s">
        <v>4</v>
      </c>
      <c r="I801" s="40">
        <f>IFERROR(VLOOKUP($G801,'CH2015'!$A$3:$C$1897,3,FALSE),0)</f>
        <v>0</v>
      </c>
      <c r="J801" s="3">
        <f>IFERROR(VLOOKUP($G801,'CH2016'!$A$3:$C$1897,3,FALSE),0)</f>
        <v>0</v>
      </c>
      <c r="K801" s="3">
        <f>IFERROR(VLOOKUP($G801,'CH2017'!$A$3:$C$1897,3,FALSE),0)</f>
        <v>0</v>
      </c>
      <c r="L801" s="3">
        <f>IFERROR(VLOOKUP($G801,'CH2018'!$A$3:$C$1897,3,FALSE),0)</f>
        <v>0</v>
      </c>
      <c r="M801" s="3">
        <f>IFERROR(VLOOKUP($G801,'CH2019'!$A$3:$C$1897,3,FALSE),0)</f>
        <v>0</v>
      </c>
      <c r="N801" s="3">
        <f>IFERROR(VLOOKUP($G801,'CH2020'!$A$3:$C$1897,3,FALSE),0)</f>
        <v>0</v>
      </c>
      <c r="O801" s="17">
        <f t="shared" si="52"/>
        <v>0</v>
      </c>
      <c r="Q801" t="s">
        <v>1334</v>
      </c>
      <c r="R801" t="s">
        <v>4</v>
      </c>
      <c r="S801">
        <v>0</v>
      </c>
      <c r="T801" s="3">
        <v>0</v>
      </c>
      <c r="U801" s="3">
        <v>0</v>
      </c>
      <c r="V801" s="3">
        <v>0</v>
      </c>
      <c r="W801" s="3">
        <v>0</v>
      </c>
      <c r="X801" s="3">
        <v>1</v>
      </c>
      <c r="Y801" s="17">
        <v>1</v>
      </c>
    </row>
    <row r="802" spans="1:25" x14ac:dyDescent="0.3">
      <c r="A802" s="40" t="s">
        <v>1105</v>
      </c>
      <c r="B802" s="40" t="s">
        <v>4</v>
      </c>
      <c r="C802" s="40">
        <v>4</v>
      </c>
      <c r="D802" s="41">
        <f t="shared" si="51"/>
        <v>6.0219923159378047E-6</v>
      </c>
      <c r="E802" s="42">
        <f t="shared" si="53"/>
        <v>0.99764540100446086</v>
      </c>
      <c r="G802" s="40" t="s">
        <v>1105</v>
      </c>
      <c r="H802" s="40" t="s">
        <v>4</v>
      </c>
      <c r="I802" s="40">
        <f>IFERROR(VLOOKUP($G802,'CH2015'!$A$3:$C$1897,3,FALSE),0)</f>
        <v>0</v>
      </c>
      <c r="J802" s="3">
        <f>IFERROR(VLOOKUP($G802,'CH2016'!$A$3:$C$1897,3,FALSE),0)</f>
        <v>0</v>
      </c>
      <c r="K802" s="3">
        <f>IFERROR(VLOOKUP($G802,'CH2017'!$A$3:$C$1897,3,FALSE),0)</f>
        <v>0</v>
      </c>
      <c r="L802" s="3">
        <f>IFERROR(VLOOKUP($G802,'CH2018'!$A$3:$C$1897,3,FALSE),0)</f>
        <v>0</v>
      </c>
      <c r="M802" s="3">
        <f>IFERROR(VLOOKUP($G802,'CH2019'!$A$3:$C$1897,3,FALSE),0)</f>
        <v>0</v>
      </c>
      <c r="N802" s="3">
        <f>IFERROR(VLOOKUP($G802,'CH2020'!$A$3:$C$1897,3,FALSE),0)</f>
        <v>0</v>
      </c>
      <c r="O802" s="17">
        <f t="shared" si="52"/>
        <v>0</v>
      </c>
      <c r="Q802" t="s">
        <v>1222</v>
      </c>
      <c r="R802" t="s">
        <v>4</v>
      </c>
      <c r="S802">
        <v>0</v>
      </c>
      <c r="T802" s="3">
        <v>0</v>
      </c>
      <c r="U802" s="3">
        <v>0</v>
      </c>
      <c r="V802" s="3">
        <v>0</v>
      </c>
      <c r="W802" s="3">
        <v>1</v>
      </c>
      <c r="X802" s="3">
        <v>0</v>
      </c>
      <c r="Y802" s="17">
        <v>1</v>
      </c>
    </row>
    <row r="803" spans="1:25" x14ac:dyDescent="0.3">
      <c r="A803" s="40" t="s">
        <v>989</v>
      </c>
      <c r="B803" s="40" t="s">
        <v>4</v>
      </c>
      <c r="C803" s="40">
        <v>4</v>
      </c>
      <c r="D803" s="41">
        <f t="shared" si="51"/>
        <v>6.0219923159378047E-6</v>
      </c>
      <c r="E803" s="42">
        <f t="shared" si="53"/>
        <v>0.99765142299677678</v>
      </c>
      <c r="G803" s="40" t="s">
        <v>989</v>
      </c>
      <c r="H803" s="40" t="s">
        <v>4</v>
      </c>
      <c r="I803" s="40">
        <f>IFERROR(VLOOKUP($G803,'CH2015'!$A$3:$C$1897,3,FALSE),0)</f>
        <v>0</v>
      </c>
      <c r="J803" s="3">
        <f>IFERROR(VLOOKUP($G803,'CH2016'!$A$3:$C$1897,3,FALSE),0)</f>
        <v>0</v>
      </c>
      <c r="K803" s="3">
        <f>IFERROR(VLOOKUP($G803,'CH2017'!$A$3:$C$1897,3,FALSE),0)</f>
        <v>0</v>
      </c>
      <c r="L803" s="3">
        <f>IFERROR(VLOOKUP($G803,'CH2018'!$A$3:$C$1897,3,FALSE),0)</f>
        <v>0</v>
      </c>
      <c r="M803" s="3">
        <f>IFERROR(VLOOKUP($G803,'CH2019'!$A$3:$C$1897,3,FALSE),0)</f>
        <v>0</v>
      </c>
      <c r="N803" s="3">
        <f>IFERROR(VLOOKUP($G803,'CH2020'!$A$3:$C$1897,3,FALSE),0)</f>
        <v>0</v>
      </c>
      <c r="O803" s="17">
        <f t="shared" si="52"/>
        <v>0</v>
      </c>
      <c r="Q803" t="s">
        <v>1480</v>
      </c>
      <c r="R803" t="s">
        <v>4</v>
      </c>
      <c r="S803">
        <v>0</v>
      </c>
      <c r="T803" s="3">
        <v>0</v>
      </c>
      <c r="U803" s="3">
        <v>0</v>
      </c>
      <c r="V803" s="3">
        <v>1</v>
      </c>
      <c r="W803" s="3">
        <v>0</v>
      </c>
      <c r="X803" s="3">
        <v>0</v>
      </c>
      <c r="Y803" s="17">
        <v>1</v>
      </c>
    </row>
    <row r="804" spans="1:25" x14ac:dyDescent="0.3">
      <c r="A804" s="40" t="s">
        <v>1008</v>
      </c>
      <c r="B804" s="40" t="s">
        <v>4</v>
      </c>
      <c r="C804" s="40">
        <v>4</v>
      </c>
      <c r="D804" s="41">
        <f t="shared" si="51"/>
        <v>6.0219923159378047E-6</v>
      </c>
      <c r="E804" s="42">
        <f t="shared" si="53"/>
        <v>0.9976574449890927</v>
      </c>
      <c r="G804" s="40" t="s">
        <v>1008</v>
      </c>
      <c r="H804" s="40" t="s">
        <v>4</v>
      </c>
      <c r="I804" s="40">
        <f>IFERROR(VLOOKUP($G804,'CH2015'!$A$3:$C$1897,3,FALSE),0)</f>
        <v>0</v>
      </c>
      <c r="J804" s="3">
        <f>IFERROR(VLOOKUP($G804,'CH2016'!$A$3:$C$1897,3,FALSE),0)</f>
        <v>0</v>
      </c>
      <c r="K804" s="3">
        <f>IFERROR(VLOOKUP($G804,'CH2017'!$A$3:$C$1897,3,FALSE),0)</f>
        <v>0</v>
      </c>
      <c r="L804" s="3">
        <f>IFERROR(VLOOKUP($G804,'CH2018'!$A$3:$C$1897,3,FALSE),0)</f>
        <v>0</v>
      </c>
      <c r="M804" s="3">
        <f>IFERROR(VLOOKUP($G804,'CH2019'!$A$3:$C$1897,3,FALSE),0)</f>
        <v>0</v>
      </c>
      <c r="N804" s="3">
        <f>IFERROR(VLOOKUP($G804,'CH2020'!$A$3:$C$1897,3,FALSE),0)</f>
        <v>0</v>
      </c>
      <c r="O804" s="17">
        <f t="shared" si="52"/>
        <v>0</v>
      </c>
      <c r="Q804" t="s">
        <v>1628</v>
      </c>
      <c r="R804" t="s">
        <v>4</v>
      </c>
      <c r="S804">
        <v>0</v>
      </c>
      <c r="T804" s="3">
        <v>0</v>
      </c>
      <c r="U804" s="3">
        <v>1</v>
      </c>
      <c r="V804" s="3">
        <v>0</v>
      </c>
      <c r="W804" s="3">
        <v>0</v>
      </c>
      <c r="X804" s="3">
        <v>0</v>
      </c>
      <c r="Y804" s="17">
        <v>1</v>
      </c>
    </row>
    <row r="805" spans="1:25" x14ac:dyDescent="0.3">
      <c r="A805" s="40" t="s">
        <v>937</v>
      </c>
      <c r="B805" s="40" t="s">
        <v>4</v>
      </c>
      <c r="C805" s="40">
        <v>4</v>
      </c>
      <c r="D805" s="41">
        <f t="shared" si="51"/>
        <v>6.0219923159378047E-6</v>
      </c>
      <c r="E805" s="42">
        <f t="shared" si="53"/>
        <v>0.99766346698140862</v>
      </c>
      <c r="G805" s="40" t="s">
        <v>937</v>
      </c>
      <c r="H805" s="40" t="s">
        <v>4</v>
      </c>
      <c r="I805" s="40">
        <f>IFERROR(VLOOKUP($G805,'CH2015'!$A$3:$C$1897,3,FALSE),0)</f>
        <v>0</v>
      </c>
      <c r="J805" s="3">
        <f>IFERROR(VLOOKUP($G805,'CH2016'!$A$3:$C$1897,3,FALSE),0)</f>
        <v>0</v>
      </c>
      <c r="K805" s="3">
        <f>IFERROR(VLOOKUP($G805,'CH2017'!$A$3:$C$1897,3,FALSE),0)</f>
        <v>0</v>
      </c>
      <c r="L805" s="3">
        <f>IFERROR(VLOOKUP($G805,'CH2018'!$A$3:$C$1897,3,FALSE),0)</f>
        <v>0</v>
      </c>
      <c r="M805" s="3">
        <f>IFERROR(VLOOKUP($G805,'CH2019'!$A$3:$C$1897,3,FALSE),0)</f>
        <v>0</v>
      </c>
      <c r="N805" s="3">
        <f>IFERROR(VLOOKUP($G805,'CH2020'!$A$3:$C$1897,3,FALSE),0)</f>
        <v>0</v>
      </c>
      <c r="O805" s="17">
        <f t="shared" si="52"/>
        <v>0</v>
      </c>
      <c r="Q805" t="s">
        <v>1082</v>
      </c>
      <c r="R805" t="s">
        <v>4</v>
      </c>
      <c r="S805">
        <v>0</v>
      </c>
      <c r="T805" s="3">
        <v>1</v>
      </c>
      <c r="U805" s="3">
        <v>0</v>
      </c>
      <c r="V805" s="3">
        <v>0</v>
      </c>
      <c r="W805" s="3">
        <v>0</v>
      </c>
      <c r="X805" s="3">
        <v>0</v>
      </c>
      <c r="Y805" s="17">
        <v>1</v>
      </c>
    </row>
    <row r="806" spans="1:25" x14ac:dyDescent="0.3">
      <c r="A806" s="40" t="s">
        <v>833</v>
      </c>
      <c r="B806" s="40" t="s">
        <v>4</v>
      </c>
      <c r="C806" s="40">
        <v>4</v>
      </c>
      <c r="D806" s="41">
        <f t="shared" si="51"/>
        <v>6.0219923159378047E-6</v>
      </c>
      <c r="E806" s="42">
        <f t="shared" si="53"/>
        <v>0.99766948897372454</v>
      </c>
      <c r="G806" s="40" t="s">
        <v>833</v>
      </c>
      <c r="H806" s="40" t="s">
        <v>4</v>
      </c>
      <c r="I806" s="40">
        <f>IFERROR(VLOOKUP($G806,'CH2015'!$A$3:$C$1897,3,FALSE),0)</f>
        <v>0</v>
      </c>
      <c r="J806" s="3">
        <f>IFERROR(VLOOKUP($G806,'CH2016'!$A$3:$C$1897,3,FALSE),0)</f>
        <v>0</v>
      </c>
      <c r="K806" s="3">
        <f>IFERROR(VLOOKUP($G806,'CH2017'!$A$3:$C$1897,3,FALSE),0)</f>
        <v>0</v>
      </c>
      <c r="L806" s="3">
        <f>IFERROR(VLOOKUP($G806,'CH2018'!$A$3:$C$1897,3,FALSE),0)</f>
        <v>0</v>
      </c>
      <c r="M806" s="3">
        <f>IFERROR(VLOOKUP($G806,'CH2019'!$A$3:$C$1897,3,FALSE),0)</f>
        <v>0</v>
      </c>
      <c r="N806" s="3">
        <f>IFERROR(VLOOKUP($G806,'CH2020'!$A$3:$C$1897,3,FALSE),0)</f>
        <v>0</v>
      </c>
      <c r="O806" s="17">
        <f t="shared" si="52"/>
        <v>0</v>
      </c>
      <c r="Q806" t="s">
        <v>1318</v>
      </c>
      <c r="R806" t="s">
        <v>4</v>
      </c>
      <c r="S806">
        <v>0</v>
      </c>
      <c r="T806" s="3">
        <v>0</v>
      </c>
      <c r="U806" s="3">
        <v>0</v>
      </c>
      <c r="V806" s="3">
        <v>1</v>
      </c>
      <c r="W806" s="3">
        <v>0</v>
      </c>
      <c r="X806" s="3">
        <v>0</v>
      </c>
      <c r="Y806" s="17">
        <v>1</v>
      </c>
    </row>
    <row r="807" spans="1:25" x14ac:dyDescent="0.3">
      <c r="A807" s="40" t="s">
        <v>1024</v>
      </c>
      <c r="B807" s="40" t="s">
        <v>4</v>
      </c>
      <c r="C807" s="40">
        <v>4</v>
      </c>
      <c r="D807" s="41">
        <f t="shared" si="51"/>
        <v>6.0219923159378047E-6</v>
      </c>
      <c r="E807" s="42">
        <f t="shared" si="53"/>
        <v>0.99767551096604046</v>
      </c>
      <c r="G807" s="40" t="s">
        <v>1024</v>
      </c>
      <c r="H807" s="40" t="s">
        <v>4</v>
      </c>
      <c r="I807" s="40">
        <f>IFERROR(VLOOKUP($G807,'CH2015'!$A$3:$C$1897,3,FALSE),0)</f>
        <v>1</v>
      </c>
      <c r="J807" s="3">
        <f>IFERROR(VLOOKUP($G807,'CH2016'!$A$3:$C$1897,3,FALSE),0)</f>
        <v>0</v>
      </c>
      <c r="K807" s="3">
        <f>IFERROR(VLOOKUP($G807,'CH2017'!$A$3:$C$1897,3,FALSE),0)</f>
        <v>0</v>
      </c>
      <c r="L807" s="3">
        <f>IFERROR(VLOOKUP($G807,'CH2018'!$A$3:$C$1897,3,FALSE),0)</f>
        <v>0</v>
      </c>
      <c r="M807" s="3">
        <f>IFERROR(VLOOKUP($G807,'CH2019'!$A$3:$C$1897,3,FALSE),0)</f>
        <v>0</v>
      </c>
      <c r="N807" s="3">
        <f>IFERROR(VLOOKUP($G807,'CH2020'!$A$3:$C$1897,3,FALSE),0)</f>
        <v>0</v>
      </c>
      <c r="O807" s="17">
        <f t="shared" si="52"/>
        <v>1</v>
      </c>
      <c r="Q807" t="s">
        <v>1176</v>
      </c>
      <c r="R807" t="s">
        <v>4</v>
      </c>
      <c r="S807">
        <v>0</v>
      </c>
      <c r="T807" s="3">
        <v>0</v>
      </c>
      <c r="U807" s="3">
        <v>0</v>
      </c>
      <c r="V807" s="3">
        <v>0</v>
      </c>
      <c r="W807" s="3">
        <v>0</v>
      </c>
      <c r="X807" s="3">
        <v>1</v>
      </c>
      <c r="Y807" s="17">
        <v>1</v>
      </c>
    </row>
    <row r="808" spans="1:25" x14ac:dyDescent="0.3">
      <c r="A808" s="40" t="s">
        <v>1101</v>
      </c>
      <c r="B808" s="40" t="s">
        <v>4</v>
      </c>
      <c r="C808" s="40">
        <v>4</v>
      </c>
      <c r="D808" s="41">
        <f t="shared" si="51"/>
        <v>6.0219923159378047E-6</v>
      </c>
      <c r="E808" s="42">
        <f t="shared" si="53"/>
        <v>0.99768153295835638</v>
      </c>
      <c r="G808" s="40" t="s">
        <v>1101</v>
      </c>
      <c r="H808" s="40" t="s">
        <v>4</v>
      </c>
      <c r="I808" s="40">
        <f>IFERROR(VLOOKUP($G808,'CH2015'!$A$3:$C$1897,3,FALSE),0)</f>
        <v>0</v>
      </c>
      <c r="J808" s="3">
        <f>IFERROR(VLOOKUP($G808,'CH2016'!$A$3:$C$1897,3,FALSE),0)</f>
        <v>0</v>
      </c>
      <c r="K808" s="3">
        <f>IFERROR(VLOOKUP($G808,'CH2017'!$A$3:$C$1897,3,FALSE),0)</f>
        <v>0</v>
      </c>
      <c r="L808" s="3">
        <f>IFERROR(VLOOKUP($G808,'CH2018'!$A$3:$C$1897,3,FALSE),0)</f>
        <v>2</v>
      </c>
      <c r="M808" s="3">
        <f>IFERROR(VLOOKUP($G808,'CH2019'!$A$3:$C$1897,3,FALSE),0)</f>
        <v>0</v>
      </c>
      <c r="N808" s="3">
        <f>IFERROR(VLOOKUP($G808,'CH2020'!$A$3:$C$1897,3,FALSE),0)</f>
        <v>0</v>
      </c>
      <c r="O808" s="17">
        <f t="shared" si="52"/>
        <v>2</v>
      </c>
      <c r="Q808" t="s">
        <v>1280</v>
      </c>
      <c r="R808" t="s">
        <v>4</v>
      </c>
      <c r="S808">
        <v>0</v>
      </c>
      <c r="T808" s="3">
        <v>1</v>
      </c>
      <c r="U808" s="3">
        <v>0</v>
      </c>
      <c r="V808" s="3">
        <v>0</v>
      </c>
      <c r="W808" s="3">
        <v>0</v>
      </c>
      <c r="X808" s="3">
        <v>0</v>
      </c>
      <c r="Y808" s="17">
        <v>1</v>
      </c>
    </row>
    <row r="809" spans="1:25" x14ac:dyDescent="0.3">
      <c r="A809" s="40" t="s">
        <v>310</v>
      </c>
      <c r="B809" s="40" t="s">
        <v>4</v>
      </c>
      <c r="C809" s="40">
        <v>4</v>
      </c>
      <c r="D809" s="41">
        <f t="shared" si="51"/>
        <v>6.0219923159378047E-6</v>
      </c>
      <c r="E809" s="42">
        <f t="shared" si="53"/>
        <v>0.9976875549506723</v>
      </c>
      <c r="G809" s="40" t="s">
        <v>310</v>
      </c>
      <c r="H809" s="40" t="s">
        <v>4</v>
      </c>
      <c r="I809" s="40">
        <f>IFERROR(VLOOKUP($G809,'CH2015'!$A$3:$C$1897,3,FALSE),0)</f>
        <v>0</v>
      </c>
      <c r="J809" s="3">
        <f>IFERROR(VLOOKUP($G809,'CH2016'!$A$3:$C$1897,3,FALSE),0)</f>
        <v>0</v>
      </c>
      <c r="K809" s="3">
        <f>IFERROR(VLOOKUP($G809,'CH2017'!$A$3:$C$1897,3,FALSE),0)</f>
        <v>0</v>
      </c>
      <c r="L809" s="3">
        <f>IFERROR(VLOOKUP($G809,'CH2018'!$A$3:$C$1897,3,FALSE),0)</f>
        <v>0</v>
      </c>
      <c r="M809" s="3">
        <f>IFERROR(VLOOKUP($G809,'CH2019'!$A$3:$C$1897,3,FALSE),0)</f>
        <v>0</v>
      </c>
      <c r="N809" s="3">
        <f>IFERROR(VLOOKUP($G809,'CH2020'!$A$3:$C$1897,3,FALSE),0)</f>
        <v>0</v>
      </c>
      <c r="O809" s="17">
        <f t="shared" si="52"/>
        <v>0</v>
      </c>
      <c r="Q809" t="s">
        <v>1243</v>
      </c>
      <c r="R809" t="s">
        <v>4</v>
      </c>
      <c r="S809">
        <v>0</v>
      </c>
      <c r="T809" s="3">
        <v>0</v>
      </c>
      <c r="U809" s="3">
        <v>0</v>
      </c>
      <c r="V809" s="3">
        <v>0</v>
      </c>
      <c r="W809" s="3">
        <v>0</v>
      </c>
      <c r="X809" s="3">
        <v>1</v>
      </c>
      <c r="Y809" s="17">
        <v>1</v>
      </c>
    </row>
    <row r="810" spans="1:25" x14ac:dyDescent="0.3">
      <c r="A810" s="40" t="s">
        <v>952</v>
      </c>
      <c r="B810" s="40" t="s">
        <v>4</v>
      </c>
      <c r="C810" s="40">
        <v>4</v>
      </c>
      <c r="D810" s="41">
        <f t="shared" si="51"/>
        <v>6.0219923159378047E-6</v>
      </c>
      <c r="E810" s="42">
        <f t="shared" si="53"/>
        <v>0.99769357694298821</v>
      </c>
      <c r="G810" s="40" t="s">
        <v>952</v>
      </c>
      <c r="H810" s="40" t="s">
        <v>4</v>
      </c>
      <c r="I810" s="40">
        <f>IFERROR(VLOOKUP($G810,'CH2015'!$A$3:$C$1897,3,FALSE),0)</f>
        <v>0</v>
      </c>
      <c r="J810" s="3">
        <f>IFERROR(VLOOKUP($G810,'CH2016'!$A$3:$C$1897,3,FALSE),0)</f>
        <v>0</v>
      </c>
      <c r="K810" s="3">
        <f>IFERROR(VLOOKUP($G810,'CH2017'!$A$3:$C$1897,3,FALSE),0)</f>
        <v>0</v>
      </c>
      <c r="L810" s="3">
        <f>IFERROR(VLOOKUP($G810,'CH2018'!$A$3:$C$1897,3,FALSE),0)</f>
        <v>0</v>
      </c>
      <c r="M810" s="3">
        <f>IFERROR(VLOOKUP($G810,'CH2019'!$A$3:$C$1897,3,FALSE),0)</f>
        <v>0</v>
      </c>
      <c r="N810" s="3">
        <f>IFERROR(VLOOKUP($G810,'CH2020'!$A$3:$C$1897,3,FALSE),0)</f>
        <v>0</v>
      </c>
      <c r="O810" s="17">
        <f t="shared" si="52"/>
        <v>0</v>
      </c>
      <c r="Q810" t="s">
        <v>1333</v>
      </c>
      <c r="R810" t="s">
        <v>4</v>
      </c>
      <c r="S810">
        <v>1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17">
        <v>1</v>
      </c>
    </row>
    <row r="811" spans="1:25" x14ac:dyDescent="0.3">
      <c r="A811" s="40" t="s">
        <v>940</v>
      </c>
      <c r="B811" s="40" t="s">
        <v>4</v>
      </c>
      <c r="C811" s="40">
        <v>4</v>
      </c>
      <c r="D811" s="41">
        <f t="shared" si="51"/>
        <v>6.0219923159378047E-6</v>
      </c>
      <c r="E811" s="42">
        <f t="shared" si="53"/>
        <v>0.99769959893530413</v>
      </c>
      <c r="G811" s="40" t="s">
        <v>940</v>
      </c>
      <c r="H811" s="40" t="s">
        <v>4</v>
      </c>
      <c r="I811" s="40">
        <f>IFERROR(VLOOKUP($G811,'CH2015'!$A$3:$C$1897,3,FALSE),0)</f>
        <v>0</v>
      </c>
      <c r="J811" s="3">
        <f>IFERROR(VLOOKUP($G811,'CH2016'!$A$3:$C$1897,3,FALSE),0)</f>
        <v>0</v>
      </c>
      <c r="K811" s="3">
        <f>IFERROR(VLOOKUP($G811,'CH2017'!$A$3:$C$1897,3,FALSE),0)</f>
        <v>0</v>
      </c>
      <c r="L811" s="3">
        <f>IFERROR(VLOOKUP($G811,'CH2018'!$A$3:$C$1897,3,FALSE),0)</f>
        <v>2</v>
      </c>
      <c r="M811" s="3">
        <f>IFERROR(VLOOKUP($G811,'CH2019'!$A$3:$C$1897,3,FALSE),0)</f>
        <v>1</v>
      </c>
      <c r="N811" s="3">
        <f>IFERROR(VLOOKUP($G811,'CH2020'!$A$3:$C$1897,3,FALSE),0)</f>
        <v>0</v>
      </c>
      <c r="O811" s="17">
        <f t="shared" si="52"/>
        <v>3</v>
      </c>
      <c r="Q811" t="s">
        <v>1366</v>
      </c>
      <c r="R811" t="s">
        <v>4</v>
      </c>
      <c r="S811">
        <v>0</v>
      </c>
      <c r="T811" s="3">
        <v>0</v>
      </c>
      <c r="U811" s="3">
        <v>0</v>
      </c>
      <c r="V811" s="3">
        <v>0</v>
      </c>
      <c r="W811" s="3">
        <v>0</v>
      </c>
      <c r="X811" s="3">
        <v>1</v>
      </c>
      <c r="Y811" s="17">
        <v>1</v>
      </c>
    </row>
    <row r="812" spans="1:25" x14ac:dyDescent="0.3">
      <c r="A812" s="40" t="s">
        <v>1174</v>
      </c>
      <c r="B812" s="40" t="s">
        <v>4</v>
      </c>
      <c r="C812" s="40">
        <v>4</v>
      </c>
      <c r="D812" s="41">
        <f t="shared" si="51"/>
        <v>6.0219923159378047E-6</v>
      </c>
      <c r="E812" s="42">
        <f t="shared" si="53"/>
        <v>0.99770562092762005</v>
      </c>
      <c r="G812" s="40" t="s">
        <v>1174</v>
      </c>
      <c r="H812" s="40" t="s">
        <v>4</v>
      </c>
      <c r="I812" s="40">
        <f>IFERROR(VLOOKUP($G812,'CH2015'!$A$3:$C$1897,3,FALSE),0)</f>
        <v>0</v>
      </c>
      <c r="J812" s="3">
        <f>IFERROR(VLOOKUP($G812,'CH2016'!$A$3:$C$1897,3,FALSE),0)</f>
        <v>0</v>
      </c>
      <c r="K812" s="3">
        <f>IFERROR(VLOOKUP($G812,'CH2017'!$A$3:$C$1897,3,FALSE),0)</f>
        <v>0</v>
      </c>
      <c r="L812" s="3">
        <f>IFERROR(VLOOKUP($G812,'CH2018'!$A$3:$C$1897,3,FALSE),0)</f>
        <v>0</v>
      </c>
      <c r="M812" s="3">
        <f>IFERROR(VLOOKUP($G812,'CH2019'!$A$3:$C$1897,3,FALSE),0)</f>
        <v>0</v>
      </c>
      <c r="N812" s="3">
        <f>IFERROR(VLOOKUP($G812,'CH2020'!$A$3:$C$1897,3,FALSE),0)</f>
        <v>0</v>
      </c>
      <c r="O812" s="17">
        <f t="shared" si="52"/>
        <v>0</v>
      </c>
      <c r="Q812" t="s">
        <v>1593</v>
      </c>
      <c r="R812" t="s">
        <v>4</v>
      </c>
      <c r="S812">
        <v>0</v>
      </c>
      <c r="T812" s="3">
        <v>0</v>
      </c>
      <c r="U812" s="3">
        <v>0</v>
      </c>
      <c r="V812" s="3">
        <v>0</v>
      </c>
      <c r="W812" s="3">
        <v>0</v>
      </c>
      <c r="X812" s="3">
        <v>1</v>
      </c>
      <c r="Y812" s="17">
        <v>1</v>
      </c>
    </row>
    <row r="813" spans="1:25" x14ac:dyDescent="0.3">
      <c r="A813" s="40" t="s">
        <v>1121</v>
      </c>
      <c r="B813" s="40" t="s">
        <v>4</v>
      </c>
      <c r="C813" s="40">
        <v>4</v>
      </c>
      <c r="D813" s="41">
        <f t="shared" si="51"/>
        <v>6.0219923159378047E-6</v>
      </c>
      <c r="E813" s="42">
        <f t="shared" si="53"/>
        <v>0.99771164291993597</v>
      </c>
      <c r="G813" s="40" t="s">
        <v>1121</v>
      </c>
      <c r="H813" s="40" t="s">
        <v>4</v>
      </c>
      <c r="I813" s="40">
        <f>IFERROR(VLOOKUP($G813,'CH2015'!$A$3:$C$1897,3,FALSE),0)</f>
        <v>0</v>
      </c>
      <c r="J813" s="3">
        <f>IFERROR(VLOOKUP($G813,'CH2016'!$A$3:$C$1897,3,FALSE),0)</f>
        <v>1</v>
      </c>
      <c r="K813" s="3">
        <f>IFERROR(VLOOKUP($G813,'CH2017'!$A$3:$C$1897,3,FALSE),0)</f>
        <v>0</v>
      </c>
      <c r="L813" s="3">
        <f>IFERROR(VLOOKUP($G813,'CH2018'!$A$3:$C$1897,3,FALSE),0)</f>
        <v>0</v>
      </c>
      <c r="M813" s="3">
        <f>IFERROR(VLOOKUP($G813,'CH2019'!$A$3:$C$1897,3,FALSE),0)</f>
        <v>0</v>
      </c>
      <c r="N813" s="3">
        <f>IFERROR(VLOOKUP($G813,'CH2020'!$A$3:$C$1897,3,FALSE),0)</f>
        <v>0</v>
      </c>
      <c r="O813" s="17">
        <f t="shared" si="52"/>
        <v>1</v>
      </c>
      <c r="Q813" t="s">
        <v>1451</v>
      </c>
      <c r="R813" t="s">
        <v>4</v>
      </c>
      <c r="S813">
        <v>0</v>
      </c>
      <c r="T813" s="3">
        <v>0</v>
      </c>
      <c r="U813" s="3">
        <v>1</v>
      </c>
      <c r="V813" s="3">
        <v>0</v>
      </c>
      <c r="W813" s="3">
        <v>0</v>
      </c>
      <c r="X813" s="3">
        <v>0</v>
      </c>
      <c r="Y813" s="17">
        <v>1</v>
      </c>
    </row>
    <row r="814" spans="1:25" x14ac:dyDescent="0.3">
      <c r="A814" s="40" t="s">
        <v>1112</v>
      </c>
      <c r="B814" s="40" t="s">
        <v>4</v>
      </c>
      <c r="C814" s="40">
        <v>4</v>
      </c>
      <c r="D814" s="41">
        <f t="shared" si="51"/>
        <v>6.0219923159378047E-6</v>
      </c>
      <c r="E814" s="42">
        <f t="shared" si="53"/>
        <v>0.99771766491225189</v>
      </c>
      <c r="G814" s="40" t="s">
        <v>1112</v>
      </c>
      <c r="H814" s="40" t="s">
        <v>4</v>
      </c>
      <c r="I814" s="40">
        <f>IFERROR(VLOOKUP($G814,'CH2015'!$A$3:$C$1897,3,FALSE),0)</f>
        <v>0</v>
      </c>
      <c r="J814" s="3">
        <f>IFERROR(VLOOKUP($G814,'CH2016'!$A$3:$C$1897,3,FALSE),0)</f>
        <v>0</v>
      </c>
      <c r="K814" s="3">
        <f>IFERROR(VLOOKUP($G814,'CH2017'!$A$3:$C$1897,3,FALSE),0)</f>
        <v>0</v>
      </c>
      <c r="L814" s="3">
        <f>IFERROR(VLOOKUP($G814,'CH2018'!$A$3:$C$1897,3,FALSE),0)</f>
        <v>1</v>
      </c>
      <c r="M814" s="3">
        <f>IFERROR(VLOOKUP($G814,'CH2019'!$A$3:$C$1897,3,FALSE),0)</f>
        <v>0</v>
      </c>
      <c r="N814" s="3">
        <f>IFERROR(VLOOKUP($G814,'CH2020'!$A$3:$C$1897,3,FALSE),0)</f>
        <v>0</v>
      </c>
      <c r="O814" s="17">
        <f t="shared" si="52"/>
        <v>1</v>
      </c>
      <c r="Q814" t="s">
        <v>1286</v>
      </c>
      <c r="R814" t="s">
        <v>4</v>
      </c>
      <c r="S814">
        <v>0</v>
      </c>
      <c r="T814" s="3">
        <v>0</v>
      </c>
      <c r="U814" s="3">
        <v>1</v>
      </c>
      <c r="V814" s="3">
        <v>0</v>
      </c>
      <c r="W814" s="3">
        <v>0</v>
      </c>
      <c r="X814" s="3">
        <v>0</v>
      </c>
      <c r="Y814" s="17">
        <v>1</v>
      </c>
    </row>
    <row r="815" spans="1:25" x14ac:dyDescent="0.3">
      <c r="A815" s="40" t="s">
        <v>1160</v>
      </c>
      <c r="B815" s="40" t="s">
        <v>4</v>
      </c>
      <c r="C815" s="40">
        <v>4</v>
      </c>
      <c r="D815" s="41">
        <f t="shared" si="51"/>
        <v>6.0219923159378047E-6</v>
      </c>
      <c r="E815" s="42">
        <f t="shared" si="53"/>
        <v>0.99772368690456781</v>
      </c>
      <c r="G815" s="40" t="s">
        <v>1160</v>
      </c>
      <c r="H815" s="40" t="s">
        <v>4</v>
      </c>
      <c r="I815" s="40">
        <f>IFERROR(VLOOKUP($G815,'CH2015'!$A$3:$C$1897,3,FALSE),0)</f>
        <v>0</v>
      </c>
      <c r="J815" s="3">
        <f>IFERROR(VLOOKUP($G815,'CH2016'!$A$3:$C$1897,3,FALSE),0)</f>
        <v>0</v>
      </c>
      <c r="K815" s="3">
        <f>IFERROR(VLOOKUP($G815,'CH2017'!$A$3:$C$1897,3,FALSE),0)</f>
        <v>0</v>
      </c>
      <c r="L815" s="3">
        <f>IFERROR(VLOOKUP($G815,'CH2018'!$A$3:$C$1897,3,FALSE),0)</f>
        <v>0</v>
      </c>
      <c r="M815" s="3">
        <f>IFERROR(VLOOKUP($G815,'CH2019'!$A$3:$C$1897,3,FALSE),0)</f>
        <v>0</v>
      </c>
      <c r="N815" s="3">
        <f>IFERROR(VLOOKUP($G815,'CH2020'!$A$3:$C$1897,3,FALSE),0)</f>
        <v>0</v>
      </c>
      <c r="O815" s="17">
        <f t="shared" si="52"/>
        <v>0</v>
      </c>
      <c r="Q815" t="s">
        <v>1401</v>
      </c>
      <c r="R815" t="s">
        <v>4</v>
      </c>
      <c r="S815">
        <v>0</v>
      </c>
      <c r="T815" s="3">
        <v>0</v>
      </c>
      <c r="U815" s="3">
        <v>1</v>
      </c>
      <c r="V815" s="3">
        <v>0</v>
      </c>
      <c r="W815" s="3">
        <v>0</v>
      </c>
      <c r="X815" s="3">
        <v>0</v>
      </c>
      <c r="Y815" s="17">
        <v>1</v>
      </c>
    </row>
    <row r="816" spans="1:25" x14ac:dyDescent="0.3">
      <c r="A816" s="40" t="s">
        <v>1078</v>
      </c>
      <c r="B816" s="40" t="s">
        <v>4</v>
      </c>
      <c r="C816" s="40">
        <v>4</v>
      </c>
      <c r="D816" s="41">
        <f t="shared" si="51"/>
        <v>6.0219923159378047E-6</v>
      </c>
      <c r="E816" s="42">
        <f t="shared" si="53"/>
        <v>0.99772970889688373</v>
      </c>
      <c r="G816" s="40" t="s">
        <v>1078</v>
      </c>
      <c r="H816" s="40" t="s">
        <v>4</v>
      </c>
      <c r="I816" s="40">
        <f>IFERROR(VLOOKUP($G816,'CH2015'!$A$3:$C$1897,3,FALSE),0)</f>
        <v>0</v>
      </c>
      <c r="J816" s="3">
        <f>IFERROR(VLOOKUP($G816,'CH2016'!$A$3:$C$1897,3,FALSE),0)</f>
        <v>0</v>
      </c>
      <c r="K816" s="3">
        <f>IFERROR(VLOOKUP($G816,'CH2017'!$A$3:$C$1897,3,FALSE),0)</f>
        <v>1</v>
      </c>
      <c r="L816" s="3">
        <f>IFERROR(VLOOKUP($G816,'CH2018'!$A$3:$C$1897,3,FALSE),0)</f>
        <v>0</v>
      </c>
      <c r="M816" s="3">
        <f>IFERROR(VLOOKUP($G816,'CH2019'!$A$3:$C$1897,3,FALSE),0)</f>
        <v>0</v>
      </c>
      <c r="N816" s="3">
        <f>IFERROR(VLOOKUP($G816,'CH2020'!$A$3:$C$1897,3,FALSE),0)</f>
        <v>0</v>
      </c>
      <c r="O816" s="17">
        <f t="shared" si="52"/>
        <v>1</v>
      </c>
      <c r="Q816" t="s">
        <v>1248</v>
      </c>
      <c r="R816" t="s">
        <v>4</v>
      </c>
      <c r="S816">
        <v>0</v>
      </c>
      <c r="T816" s="3">
        <v>1</v>
      </c>
      <c r="U816" s="3">
        <v>0</v>
      </c>
      <c r="V816" s="3">
        <v>0</v>
      </c>
      <c r="W816" s="3">
        <v>0</v>
      </c>
      <c r="X816" s="3">
        <v>0</v>
      </c>
      <c r="Y816" s="17">
        <v>1</v>
      </c>
    </row>
    <row r="817" spans="1:25" x14ac:dyDescent="0.3">
      <c r="A817" s="40" t="s">
        <v>803</v>
      </c>
      <c r="B817" s="40" t="s">
        <v>4</v>
      </c>
      <c r="C817" s="40">
        <v>4</v>
      </c>
      <c r="D817" s="41">
        <f t="shared" si="51"/>
        <v>6.0219923159378047E-6</v>
      </c>
      <c r="E817" s="42">
        <f t="shared" si="53"/>
        <v>0.99773573088919965</v>
      </c>
      <c r="G817" s="40" t="s">
        <v>803</v>
      </c>
      <c r="H817" s="40" t="s">
        <v>4</v>
      </c>
      <c r="I817" s="40">
        <f>IFERROR(VLOOKUP($G817,'CH2015'!$A$3:$C$1897,3,FALSE),0)</f>
        <v>0</v>
      </c>
      <c r="J817" s="3">
        <f>IFERROR(VLOOKUP($G817,'CH2016'!$A$3:$C$1897,3,FALSE),0)</f>
        <v>0</v>
      </c>
      <c r="K817" s="3">
        <f>IFERROR(VLOOKUP($G817,'CH2017'!$A$3:$C$1897,3,FALSE),0)</f>
        <v>1</v>
      </c>
      <c r="L817" s="3">
        <f>IFERROR(VLOOKUP($G817,'CH2018'!$A$3:$C$1897,3,FALSE),0)</f>
        <v>0</v>
      </c>
      <c r="M817" s="3">
        <f>IFERROR(VLOOKUP($G817,'CH2019'!$A$3:$C$1897,3,FALSE),0)</f>
        <v>0</v>
      </c>
      <c r="N817" s="3">
        <f>IFERROR(VLOOKUP($G817,'CH2020'!$A$3:$C$1897,3,FALSE),0)</f>
        <v>0</v>
      </c>
      <c r="O817" s="17">
        <f t="shared" si="52"/>
        <v>1</v>
      </c>
      <c r="Q817" t="s">
        <v>1240</v>
      </c>
      <c r="R817" t="s">
        <v>4</v>
      </c>
      <c r="S817">
        <v>0</v>
      </c>
      <c r="T817" s="3">
        <v>0</v>
      </c>
      <c r="U817" s="3">
        <v>0</v>
      </c>
      <c r="V817" s="3">
        <v>1</v>
      </c>
      <c r="W817" s="3">
        <v>0</v>
      </c>
      <c r="X817" s="3">
        <v>0</v>
      </c>
      <c r="Y817" s="17">
        <v>1</v>
      </c>
    </row>
    <row r="818" spans="1:25" x14ac:dyDescent="0.3">
      <c r="A818" s="40" t="s">
        <v>962</v>
      </c>
      <c r="B818" s="40" t="s">
        <v>4</v>
      </c>
      <c r="C818" s="40">
        <v>4</v>
      </c>
      <c r="D818" s="41">
        <f t="shared" si="51"/>
        <v>6.0219923159378047E-6</v>
      </c>
      <c r="E818" s="42">
        <f t="shared" si="53"/>
        <v>0.99774175288151556</v>
      </c>
      <c r="G818" s="40" t="s">
        <v>962</v>
      </c>
      <c r="H818" s="40" t="s">
        <v>4</v>
      </c>
      <c r="I818" s="40">
        <f>IFERROR(VLOOKUP($G818,'CH2015'!$A$3:$C$1897,3,FALSE),0)</f>
        <v>0</v>
      </c>
      <c r="J818" s="3">
        <f>IFERROR(VLOOKUP($G818,'CH2016'!$A$3:$C$1897,3,FALSE),0)</f>
        <v>0</v>
      </c>
      <c r="K818" s="3">
        <f>IFERROR(VLOOKUP($G818,'CH2017'!$A$3:$C$1897,3,FALSE),0)</f>
        <v>0</v>
      </c>
      <c r="L818" s="3">
        <f>IFERROR(VLOOKUP($G818,'CH2018'!$A$3:$C$1897,3,FALSE),0)</f>
        <v>0</v>
      </c>
      <c r="M818" s="3">
        <f>IFERROR(VLOOKUP($G818,'CH2019'!$A$3:$C$1897,3,FALSE),0)</f>
        <v>0</v>
      </c>
      <c r="N818" s="3">
        <f>IFERROR(VLOOKUP($G818,'CH2020'!$A$3:$C$1897,3,FALSE),0)</f>
        <v>0</v>
      </c>
      <c r="O818" s="17">
        <f t="shared" si="52"/>
        <v>0</v>
      </c>
      <c r="Q818" t="s">
        <v>1063</v>
      </c>
      <c r="R818" t="s">
        <v>4</v>
      </c>
      <c r="S818">
        <v>0</v>
      </c>
      <c r="T818" s="3">
        <v>0</v>
      </c>
      <c r="U818" s="3">
        <v>0</v>
      </c>
      <c r="V818" s="3">
        <v>0</v>
      </c>
      <c r="W818" s="3">
        <v>1</v>
      </c>
      <c r="X818" s="3">
        <v>0</v>
      </c>
      <c r="Y818" s="17">
        <v>1</v>
      </c>
    </row>
    <row r="819" spans="1:25" x14ac:dyDescent="0.3">
      <c r="A819" s="40" t="s">
        <v>858</v>
      </c>
      <c r="B819" s="40" t="s">
        <v>4</v>
      </c>
      <c r="C819" s="40">
        <v>4</v>
      </c>
      <c r="D819" s="41">
        <f t="shared" si="51"/>
        <v>6.0219923159378047E-6</v>
      </c>
      <c r="E819" s="42">
        <f t="shared" si="53"/>
        <v>0.99774777487383148</v>
      </c>
      <c r="G819" s="40" t="s">
        <v>858</v>
      </c>
      <c r="H819" s="40" t="s">
        <v>4</v>
      </c>
      <c r="I819" s="40">
        <f>IFERROR(VLOOKUP($G819,'CH2015'!$A$3:$C$1897,3,FALSE),0)</f>
        <v>0</v>
      </c>
      <c r="J819" s="3">
        <f>IFERROR(VLOOKUP($G819,'CH2016'!$A$3:$C$1897,3,FALSE),0)</f>
        <v>0</v>
      </c>
      <c r="K819" s="3">
        <f>IFERROR(VLOOKUP($G819,'CH2017'!$A$3:$C$1897,3,FALSE),0)</f>
        <v>0</v>
      </c>
      <c r="L819" s="3">
        <f>IFERROR(VLOOKUP($G819,'CH2018'!$A$3:$C$1897,3,FALSE),0)</f>
        <v>0</v>
      </c>
      <c r="M819" s="3">
        <f>IFERROR(VLOOKUP($G819,'CH2019'!$A$3:$C$1897,3,FALSE),0)</f>
        <v>0</v>
      </c>
      <c r="N819" s="3">
        <f>IFERROR(VLOOKUP($G819,'CH2020'!$A$3:$C$1897,3,FALSE),0)</f>
        <v>0</v>
      </c>
      <c r="O819" s="17">
        <f t="shared" si="52"/>
        <v>0</v>
      </c>
      <c r="Q819" t="s">
        <v>1406</v>
      </c>
      <c r="R819" t="s">
        <v>4</v>
      </c>
      <c r="S819">
        <v>1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17">
        <v>1</v>
      </c>
    </row>
    <row r="820" spans="1:25" x14ac:dyDescent="0.3">
      <c r="A820" s="40" t="s">
        <v>1049</v>
      </c>
      <c r="B820" s="40" t="s">
        <v>4</v>
      </c>
      <c r="C820" s="40">
        <v>4</v>
      </c>
      <c r="D820" s="41">
        <f t="shared" si="51"/>
        <v>6.0219923159378047E-6</v>
      </c>
      <c r="E820" s="42">
        <f t="shared" si="53"/>
        <v>0.9977537968661474</v>
      </c>
      <c r="G820" s="40" t="s">
        <v>1049</v>
      </c>
      <c r="H820" s="40" t="s">
        <v>4</v>
      </c>
      <c r="I820" s="40">
        <f>IFERROR(VLOOKUP($G820,'CH2015'!$A$3:$C$1897,3,FALSE),0)</f>
        <v>0</v>
      </c>
      <c r="J820" s="3">
        <f>IFERROR(VLOOKUP($G820,'CH2016'!$A$3:$C$1897,3,FALSE),0)</f>
        <v>0</v>
      </c>
      <c r="K820" s="3">
        <f>IFERROR(VLOOKUP($G820,'CH2017'!$A$3:$C$1897,3,FALSE),0)</f>
        <v>0</v>
      </c>
      <c r="L820" s="3">
        <f>IFERROR(VLOOKUP($G820,'CH2018'!$A$3:$C$1897,3,FALSE),0)</f>
        <v>0</v>
      </c>
      <c r="M820" s="3">
        <f>IFERROR(VLOOKUP($G820,'CH2019'!$A$3:$C$1897,3,FALSE),0)</f>
        <v>0</v>
      </c>
      <c r="N820" s="3">
        <f>IFERROR(VLOOKUP($G820,'CH2020'!$A$3:$C$1897,3,FALSE),0)</f>
        <v>0</v>
      </c>
      <c r="O820" s="17">
        <f t="shared" si="52"/>
        <v>0</v>
      </c>
      <c r="Q820" s="40" t="s">
        <v>305</v>
      </c>
      <c r="R820" s="40" t="s">
        <v>4</v>
      </c>
      <c r="S820" s="40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17">
        <v>0</v>
      </c>
    </row>
    <row r="821" spans="1:25" x14ac:dyDescent="0.3">
      <c r="A821" s="40" t="s">
        <v>1083</v>
      </c>
      <c r="B821" s="40" t="s">
        <v>4</v>
      </c>
      <c r="C821" s="40">
        <v>4</v>
      </c>
      <c r="D821" s="41">
        <f t="shared" si="51"/>
        <v>6.0219923159378047E-6</v>
      </c>
      <c r="E821" s="42">
        <f t="shared" si="53"/>
        <v>0.99775981885846332</v>
      </c>
      <c r="G821" s="40" t="s">
        <v>1083</v>
      </c>
      <c r="H821" s="40" t="s">
        <v>4</v>
      </c>
      <c r="I821" s="40">
        <f>IFERROR(VLOOKUP($G821,'CH2015'!$A$3:$C$1897,3,FALSE),0)</f>
        <v>0</v>
      </c>
      <c r="J821" s="3">
        <f>IFERROR(VLOOKUP($G821,'CH2016'!$A$3:$C$1897,3,FALSE),0)</f>
        <v>0</v>
      </c>
      <c r="K821" s="3">
        <f>IFERROR(VLOOKUP($G821,'CH2017'!$A$3:$C$1897,3,FALSE),0)</f>
        <v>2</v>
      </c>
      <c r="L821" s="3">
        <f>IFERROR(VLOOKUP($G821,'CH2018'!$A$3:$C$1897,3,FALSE),0)</f>
        <v>0</v>
      </c>
      <c r="M821" s="3">
        <f>IFERROR(VLOOKUP($G821,'CH2019'!$A$3:$C$1897,3,FALSE),0)</f>
        <v>0</v>
      </c>
      <c r="N821" s="3">
        <f>IFERROR(VLOOKUP($G821,'CH2020'!$A$3:$C$1897,3,FALSE),0)</f>
        <v>0</v>
      </c>
      <c r="O821" s="17">
        <f t="shared" si="52"/>
        <v>2</v>
      </c>
      <c r="Q821" s="40" t="s">
        <v>322</v>
      </c>
      <c r="R821" s="40" t="s">
        <v>4</v>
      </c>
      <c r="S821" s="40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17">
        <v>0</v>
      </c>
    </row>
    <row r="822" spans="1:25" x14ac:dyDescent="0.3">
      <c r="A822" s="40" t="s">
        <v>726</v>
      </c>
      <c r="B822" s="40" t="s">
        <v>4</v>
      </c>
      <c r="C822" s="40">
        <v>4</v>
      </c>
      <c r="D822" s="41">
        <f t="shared" si="51"/>
        <v>6.0219923159378047E-6</v>
      </c>
      <c r="E822" s="42">
        <f t="shared" si="53"/>
        <v>0.99776584085077924</v>
      </c>
      <c r="G822" s="40" t="s">
        <v>726</v>
      </c>
      <c r="H822" s="40" t="s">
        <v>4</v>
      </c>
      <c r="I822" s="40">
        <f>IFERROR(VLOOKUP($G822,'CH2015'!$A$3:$C$1897,3,FALSE),0)</f>
        <v>0</v>
      </c>
      <c r="J822" s="3">
        <f>IFERROR(VLOOKUP($G822,'CH2016'!$A$3:$C$1897,3,FALSE),0)</f>
        <v>0</v>
      </c>
      <c r="K822" s="3">
        <f>IFERROR(VLOOKUP($G822,'CH2017'!$A$3:$C$1897,3,FALSE),0)</f>
        <v>1</v>
      </c>
      <c r="L822" s="3">
        <f>IFERROR(VLOOKUP($G822,'CH2018'!$A$3:$C$1897,3,FALSE),0)</f>
        <v>0</v>
      </c>
      <c r="M822" s="3">
        <f>IFERROR(VLOOKUP($G822,'CH2019'!$A$3:$C$1897,3,FALSE),0)</f>
        <v>0</v>
      </c>
      <c r="N822" s="3">
        <f>IFERROR(VLOOKUP($G822,'CH2020'!$A$3:$C$1897,3,FALSE),0)</f>
        <v>0</v>
      </c>
      <c r="O822" s="17">
        <f t="shared" si="52"/>
        <v>1</v>
      </c>
      <c r="Q822" s="40" t="s">
        <v>212</v>
      </c>
      <c r="R822" s="40" t="s">
        <v>4</v>
      </c>
      <c r="S822" s="40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17">
        <v>0</v>
      </c>
    </row>
    <row r="823" spans="1:25" x14ac:dyDescent="0.3">
      <c r="A823" s="40" t="s">
        <v>1076</v>
      </c>
      <c r="B823" s="40" t="s">
        <v>4</v>
      </c>
      <c r="C823" s="40">
        <v>4</v>
      </c>
      <c r="D823" s="41">
        <f t="shared" si="51"/>
        <v>6.0219923159378047E-6</v>
      </c>
      <c r="E823" s="42">
        <f t="shared" si="53"/>
        <v>0.99777186284309516</v>
      </c>
      <c r="G823" s="40" t="s">
        <v>1076</v>
      </c>
      <c r="H823" s="40" t="s">
        <v>4</v>
      </c>
      <c r="I823" s="40">
        <f>IFERROR(VLOOKUP($G823,'CH2015'!$A$3:$C$1897,3,FALSE),0)</f>
        <v>0</v>
      </c>
      <c r="J823" s="3">
        <f>IFERROR(VLOOKUP($G823,'CH2016'!$A$3:$C$1897,3,FALSE),0)</f>
        <v>0</v>
      </c>
      <c r="K823" s="3">
        <f>IFERROR(VLOOKUP($G823,'CH2017'!$A$3:$C$1897,3,FALSE),0)</f>
        <v>0</v>
      </c>
      <c r="L823" s="3">
        <f>IFERROR(VLOOKUP($G823,'CH2018'!$A$3:$C$1897,3,FALSE),0)</f>
        <v>0</v>
      </c>
      <c r="M823" s="3">
        <f>IFERROR(VLOOKUP($G823,'CH2019'!$A$3:$C$1897,3,FALSE),0)</f>
        <v>0</v>
      </c>
      <c r="N823" s="3">
        <f>IFERROR(VLOOKUP($G823,'CH2020'!$A$3:$C$1897,3,FALSE),0)</f>
        <v>0</v>
      </c>
      <c r="O823" s="17">
        <f t="shared" si="52"/>
        <v>0</v>
      </c>
      <c r="Q823" s="40" t="s">
        <v>649</v>
      </c>
      <c r="R823" s="40" t="s">
        <v>4</v>
      </c>
      <c r="S823" s="40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17">
        <v>0</v>
      </c>
    </row>
    <row r="824" spans="1:25" x14ac:dyDescent="0.3">
      <c r="A824" s="40" t="s">
        <v>618</v>
      </c>
      <c r="B824" s="40" t="s">
        <v>4</v>
      </c>
      <c r="C824" s="40">
        <v>4</v>
      </c>
      <c r="D824" s="41">
        <f t="shared" si="51"/>
        <v>6.0219923159378047E-6</v>
      </c>
      <c r="E824" s="42">
        <f t="shared" si="53"/>
        <v>0.99777788483541108</v>
      </c>
      <c r="G824" s="40" t="s">
        <v>618</v>
      </c>
      <c r="H824" s="40" t="s">
        <v>4</v>
      </c>
      <c r="I824" s="40">
        <f>IFERROR(VLOOKUP($G824,'CH2015'!$A$3:$C$1897,3,FALSE),0)</f>
        <v>0</v>
      </c>
      <c r="J824" s="3">
        <f>IFERROR(VLOOKUP($G824,'CH2016'!$A$3:$C$1897,3,FALSE),0)</f>
        <v>0</v>
      </c>
      <c r="K824" s="3">
        <f>IFERROR(VLOOKUP($G824,'CH2017'!$A$3:$C$1897,3,FALSE),0)</f>
        <v>0</v>
      </c>
      <c r="L824" s="3">
        <f>IFERROR(VLOOKUP($G824,'CH2018'!$A$3:$C$1897,3,FALSE),0)</f>
        <v>0</v>
      </c>
      <c r="M824" s="3">
        <f>IFERROR(VLOOKUP($G824,'CH2019'!$A$3:$C$1897,3,FALSE),0)</f>
        <v>1</v>
      </c>
      <c r="N824" s="3">
        <f>IFERROR(VLOOKUP($G824,'CH2020'!$A$3:$C$1897,3,FALSE),0)</f>
        <v>0</v>
      </c>
      <c r="O824" s="17">
        <f t="shared" si="52"/>
        <v>1</v>
      </c>
      <c r="Q824" s="40" t="s">
        <v>622</v>
      </c>
      <c r="R824" s="40" t="s">
        <v>4</v>
      </c>
      <c r="S824" s="40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17">
        <v>0</v>
      </c>
    </row>
    <row r="825" spans="1:25" x14ac:dyDescent="0.3">
      <c r="A825" s="40" t="s">
        <v>1144</v>
      </c>
      <c r="B825" s="40" t="s">
        <v>4</v>
      </c>
      <c r="C825" s="40">
        <v>4</v>
      </c>
      <c r="D825" s="41">
        <f t="shared" si="51"/>
        <v>6.0219923159378047E-6</v>
      </c>
      <c r="E825" s="42">
        <f t="shared" si="53"/>
        <v>0.997783906827727</v>
      </c>
      <c r="G825" s="40" t="s">
        <v>1144</v>
      </c>
      <c r="H825" s="40" t="s">
        <v>4</v>
      </c>
      <c r="I825" s="40">
        <f>IFERROR(VLOOKUP($G825,'CH2015'!$A$3:$C$1897,3,FALSE),0)</f>
        <v>0</v>
      </c>
      <c r="J825" s="3">
        <f>IFERROR(VLOOKUP($G825,'CH2016'!$A$3:$C$1897,3,FALSE),0)</f>
        <v>0</v>
      </c>
      <c r="K825" s="3">
        <f>IFERROR(VLOOKUP($G825,'CH2017'!$A$3:$C$1897,3,FALSE),0)</f>
        <v>0</v>
      </c>
      <c r="L825" s="3">
        <f>IFERROR(VLOOKUP($G825,'CH2018'!$A$3:$C$1897,3,FALSE),0)</f>
        <v>0</v>
      </c>
      <c r="M825" s="3">
        <f>IFERROR(VLOOKUP($G825,'CH2019'!$A$3:$C$1897,3,FALSE),0)</f>
        <v>0</v>
      </c>
      <c r="N825" s="3">
        <f>IFERROR(VLOOKUP($G825,'CH2020'!$A$3:$C$1897,3,FALSE),0)</f>
        <v>0</v>
      </c>
      <c r="O825" s="17">
        <f t="shared" si="52"/>
        <v>0</v>
      </c>
      <c r="Q825" s="40" t="s">
        <v>611</v>
      </c>
      <c r="R825" s="40" t="s">
        <v>4</v>
      </c>
      <c r="S825" s="40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</row>
    <row r="826" spans="1:25" x14ac:dyDescent="0.3">
      <c r="A826" s="40" t="s">
        <v>1137</v>
      </c>
      <c r="B826" s="40" t="s">
        <v>4</v>
      </c>
      <c r="C826" s="40">
        <v>4</v>
      </c>
      <c r="D826" s="41">
        <f t="shared" si="51"/>
        <v>6.0219923159378047E-6</v>
      </c>
      <c r="E826" s="42">
        <f t="shared" si="53"/>
        <v>0.99778992882004292</v>
      </c>
      <c r="G826" s="40" t="s">
        <v>1137</v>
      </c>
      <c r="H826" s="40" t="s">
        <v>4</v>
      </c>
      <c r="I826" s="40">
        <f>IFERROR(VLOOKUP($G826,'CH2015'!$A$3:$C$1897,3,FALSE),0)</f>
        <v>0</v>
      </c>
      <c r="J826" s="3">
        <f>IFERROR(VLOOKUP($G826,'CH2016'!$A$3:$C$1897,3,FALSE),0)</f>
        <v>0</v>
      </c>
      <c r="K826" s="3">
        <f>IFERROR(VLOOKUP($G826,'CH2017'!$A$3:$C$1897,3,FALSE),0)</f>
        <v>0</v>
      </c>
      <c r="L826" s="3">
        <f>IFERROR(VLOOKUP($G826,'CH2018'!$A$3:$C$1897,3,FALSE),0)</f>
        <v>0</v>
      </c>
      <c r="M826" s="3">
        <f>IFERROR(VLOOKUP($G826,'CH2019'!$A$3:$C$1897,3,FALSE),0)</f>
        <v>0</v>
      </c>
      <c r="N826" s="3">
        <f>IFERROR(VLOOKUP($G826,'CH2020'!$A$3:$C$1897,3,FALSE),0)</f>
        <v>1</v>
      </c>
      <c r="O826" s="17">
        <f t="shared" si="52"/>
        <v>1</v>
      </c>
      <c r="Q826" s="40" t="s">
        <v>543</v>
      </c>
      <c r="R826" s="40" t="s">
        <v>4</v>
      </c>
      <c r="S826" s="40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17">
        <v>0</v>
      </c>
    </row>
    <row r="827" spans="1:25" x14ac:dyDescent="0.3">
      <c r="A827" s="40" t="s">
        <v>1077</v>
      </c>
      <c r="B827" s="40" t="s">
        <v>4</v>
      </c>
      <c r="C827" s="40">
        <v>4</v>
      </c>
      <c r="D827" s="41">
        <f t="shared" si="51"/>
        <v>6.0219923159378047E-6</v>
      </c>
      <c r="E827" s="42">
        <f t="shared" si="53"/>
        <v>0.99779595081235883</v>
      </c>
      <c r="G827" s="40" t="s">
        <v>1077</v>
      </c>
      <c r="H827" s="40" t="s">
        <v>4</v>
      </c>
      <c r="I827" s="40">
        <f>IFERROR(VLOOKUP($G827,'CH2015'!$A$3:$C$1897,3,FALSE),0)</f>
        <v>0</v>
      </c>
      <c r="J827" s="3">
        <f>IFERROR(VLOOKUP($G827,'CH2016'!$A$3:$C$1897,3,FALSE),0)</f>
        <v>1</v>
      </c>
      <c r="K827" s="3">
        <f>IFERROR(VLOOKUP($G827,'CH2017'!$A$3:$C$1897,3,FALSE),0)</f>
        <v>0</v>
      </c>
      <c r="L827" s="3">
        <f>IFERROR(VLOOKUP($G827,'CH2018'!$A$3:$C$1897,3,FALSE),0)</f>
        <v>0</v>
      </c>
      <c r="M827" s="3">
        <f>IFERROR(VLOOKUP($G827,'CH2019'!$A$3:$C$1897,3,FALSE),0)</f>
        <v>1</v>
      </c>
      <c r="N827" s="3">
        <f>IFERROR(VLOOKUP($G827,'CH2020'!$A$3:$C$1897,3,FALSE),0)</f>
        <v>0</v>
      </c>
      <c r="O827" s="17">
        <f t="shared" si="52"/>
        <v>2</v>
      </c>
      <c r="Q827" s="40" t="s">
        <v>605</v>
      </c>
      <c r="R827" s="40" t="s">
        <v>4</v>
      </c>
      <c r="S827" s="40">
        <v>0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17">
        <v>0</v>
      </c>
    </row>
    <row r="828" spans="1:25" x14ac:dyDescent="0.3">
      <c r="A828" s="40" t="s">
        <v>1129</v>
      </c>
      <c r="B828" s="40" t="s">
        <v>4</v>
      </c>
      <c r="C828" s="40">
        <v>4</v>
      </c>
      <c r="D828" s="41">
        <f t="shared" si="51"/>
        <v>6.0219923159378047E-6</v>
      </c>
      <c r="E828" s="42">
        <f t="shared" si="53"/>
        <v>0.99780197280467475</v>
      </c>
      <c r="G828" s="40" t="s">
        <v>1129</v>
      </c>
      <c r="H828" s="40" t="s">
        <v>4</v>
      </c>
      <c r="I828" s="40">
        <f>IFERROR(VLOOKUP($G828,'CH2015'!$A$3:$C$1897,3,FALSE),0)</f>
        <v>0</v>
      </c>
      <c r="J828" s="3">
        <f>IFERROR(VLOOKUP($G828,'CH2016'!$A$3:$C$1897,3,FALSE),0)</f>
        <v>0</v>
      </c>
      <c r="K828" s="3">
        <f>IFERROR(VLOOKUP($G828,'CH2017'!$A$3:$C$1897,3,FALSE),0)</f>
        <v>0</v>
      </c>
      <c r="L828" s="3">
        <f>IFERROR(VLOOKUP($G828,'CH2018'!$A$3:$C$1897,3,FALSE),0)</f>
        <v>0</v>
      </c>
      <c r="M828" s="3">
        <f>IFERROR(VLOOKUP($G828,'CH2019'!$A$3:$C$1897,3,FALSE),0)</f>
        <v>0</v>
      </c>
      <c r="N828" s="3">
        <f>IFERROR(VLOOKUP($G828,'CH2020'!$A$3:$C$1897,3,FALSE),0)</f>
        <v>0</v>
      </c>
      <c r="O828" s="17">
        <f t="shared" si="52"/>
        <v>0</v>
      </c>
      <c r="Q828" s="40" t="s">
        <v>361</v>
      </c>
      <c r="R828" s="40" t="s">
        <v>4</v>
      </c>
      <c r="S828" s="40">
        <v>0</v>
      </c>
      <c r="T828" s="3">
        <v>0</v>
      </c>
      <c r="U828" s="3">
        <v>0</v>
      </c>
      <c r="V828" s="3">
        <v>0</v>
      </c>
      <c r="W828" s="3">
        <v>0</v>
      </c>
      <c r="X828" s="3">
        <v>0</v>
      </c>
      <c r="Y828" s="17">
        <v>0</v>
      </c>
    </row>
    <row r="829" spans="1:25" x14ac:dyDescent="0.3">
      <c r="A829" s="40" t="s">
        <v>1111</v>
      </c>
      <c r="B829" s="40" t="s">
        <v>4</v>
      </c>
      <c r="C829" s="40">
        <v>4</v>
      </c>
      <c r="D829" s="41">
        <f t="shared" si="51"/>
        <v>6.0219923159378047E-6</v>
      </c>
      <c r="E829" s="42">
        <f t="shared" si="53"/>
        <v>0.99780799479699067</v>
      </c>
      <c r="G829" s="40" t="s">
        <v>1111</v>
      </c>
      <c r="H829" s="40" t="s">
        <v>4</v>
      </c>
      <c r="I829" s="40">
        <f>IFERROR(VLOOKUP($G829,'CH2015'!$A$3:$C$1897,3,FALSE),0)</f>
        <v>0</v>
      </c>
      <c r="J829" s="3">
        <f>IFERROR(VLOOKUP($G829,'CH2016'!$A$3:$C$1897,3,FALSE),0)</f>
        <v>0</v>
      </c>
      <c r="K829" s="3">
        <f>IFERROR(VLOOKUP($G829,'CH2017'!$A$3:$C$1897,3,FALSE),0)</f>
        <v>0</v>
      </c>
      <c r="L829" s="3">
        <f>IFERROR(VLOOKUP($G829,'CH2018'!$A$3:$C$1897,3,FALSE),0)</f>
        <v>0</v>
      </c>
      <c r="M829" s="3">
        <f>IFERROR(VLOOKUP($G829,'CH2019'!$A$3:$C$1897,3,FALSE),0)</f>
        <v>1</v>
      </c>
      <c r="N829" s="3">
        <f>IFERROR(VLOOKUP($G829,'CH2020'!$A$3:$C$1897,3,FALSE),0)</f>
        <v>0</v>
      </c>
      <c r="O829" s="17">
        <f t="shared" si="52"/>
        <v>1</v>
      </c>
      <c r="Q829" s="40" t="s">
        <v>358</v>
      </c>
      <c r="R829" s="40" t="s">
        <v>4</v>
      </c>
      <c r="S829" s="40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17">
        <v>0</v>
      </c>
    </row>
    <row r="830" spans="1:25" x14ac:dyDescent="0.3">
      <c r="A830" s="40" t="s">
        <v>1088</v>
      </c>
      <c r="B830" s="40" t="s">
        <v>4</v>
      </c>
      <c r="C830" s="40">
        <v>4</v>
      </c>
      <c r="D830" s="41">
        <f t="shared" si="51"/>
        <v>6.0219923159378047E-6</v>
      </c>
      <c r="E830" s="42">
        <f t="shared" si="53"/>
        <v>0.99781401678930659</v>
      </c>
      <c r="G830" s="40" t="s">
        <v>1088</v>
      </c>
      <c r="H830" s="40" t="s">
        <v>4</v>
      </c>
      <c r="I830" s="40">
        <f>IFERROR(VLOOKUP($G830,'CH2015'!$A$3:$C$1897,3,FALSE),0)</f>
        <v>0</v>
      </c>
      <c r="J830" s="3">
        <f>IFERROR(VLOOKUP($G830,'CH2016'!$A$3:$C$1897,3,FALSE),0)</f>
        <v>0</v>
      </c>
      <c r="K830" s="3">
        <f>IFERROR(VLOOKUP($G830,'CH2017'!$A$3:$C$1897,3,FALSE),0)</f>
        <v>0</v>
      </c>
      <c r="L830" s="3">
        <f>IFERROR(VLOOKUP($G830,'CH2018'!$A$3:$C$1897,3,FALSE),0)</f>
        <v>0</v>
      </c>
      <c r="M830" s="3">
        <f>IFERROR(VLOOKUP($G830,'CH2019'!$A$3:$C$1897,3,FALSE),0)</f>
        <v>1</v>
      </c>
      <c r="N830" s="3">
        <f>IFERROR(VLOOKUP($G830,'CH2020'!$A$3:$C$1897,3,FALSE),0)</f>
        <v>0</v>
      </c>
      <c r="O830" s="17">
        <f t="shared" si="52"/>
        <v>1</v>
      </c>
      <c r="Q830" s="40" t="s">
        <v>387</v>
      </c>
      <c r="R830" s="40" t="s">
        <v>4</v>
      </c>
      <c r="S830" s="40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17">
        <v>0</v>
      </c>
    </row>
    <row r="831" spans="1:25" x14ac:dyDescent="0.3">
      <c r="A831" s="40" t="s">
        <v>1110</v>
      </c>
      <c r="B831" s="40" t="s">
        <v>4</v>
      </c>
      <c r="C831" s="40">
        <v>4</v>
      </c>
      <c r="D831" s="41">
        <f t="shared" si="51"/>
        <v>6.0219923159378047E-6</v>
      </c>
      <c r="E831" s="42">
        <f t="shared" si="53"/>
        <v>0.99782003878162251</v>
      </c>
      <c r="G831" s="40" t="s">
        <v>1110</v>
      </c>
      <c r="H831" s="40" t="s">
        <v>4</v>
      </c>
      <c r="I831" s="40">
        <f>IFERROR(VLOOKUP($G831,'CH2015'!$A$3:$C$1897,3,FALSE),0)</f>
        <v>2</v>
      </c>
      <c r="J831" s="3">
        <f>IFERROR(VLOOKUP($G831,'CH2016'!$A$3:$C$1897,3,FALSE),0)</f>
        <v>0</v>
      </c>
      <c r="K831" s="3">
        <f>IFERROR(VLOOKUP($G831,'CH2017'!$A$3:$C$1897,3,FALSE),0)</f>
        <v>0</v>
      </c>
      <c r="L831" s="3">
        <f>IFERROR(VLOOKUP($G831,'CH2018'!$A$3:$C$1897,3,FALSE),0)</f>
        <v>0</v>
      </c>
      <c r="M831" s="3">
        <f>IFERROR(VLOOKUP($G831,'CH2019'!$A$3:$C$1897,3,FALSE),0)</f>
        <v>0</v>
      </c>
      <c r="N831" s="3">
        <f>IFERROR(VLOOKUP($G831,'CH2020'!$A$3:$C$1897,3,FALSE),0)</f>
        <v>0</v>
      </c>
      <c r="O831" s="17">
        <f t="shared" si="52"/>
        <v>2</v>
      </c>
      <c r="Q831" s="40" t="s">
        <v>344</v>
      </c>
      <c r="R831" s="40" t="s">
        <v>4</v>
      </c>
      <c r="S831" s="40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17">
        <v>0</v>
      </c>
    </row>
    <row r="832" spans="1:25" x14ac:dyDescent="0.3">
      <c r="A832" s="40" t="s">
        <v>943</v>
      </c>
      <c r="B832" s="40" t="s">
        <v>4</v>
      </c>
      <c r="C832" s="40">
        <v>4</v>
      </c>
      <c r="D832" s="41">
        <f t="shared" si="51"/>
        <v>6.0219923159378047E-6</v>
      </c>
      <c r="E832" s="42">
        <f t="shared" si="53"/>
        <v>0.99782606077393843</v>
      </c>
      <c r="G832" s="40" t="s">
        <v>943</v>
      </c>
      <c r="H832" s="40" t="s">
        <v>4</v>
      </c>
      <c r="I832" s="40">
        <f>IFERROR(VLOOKUP($G832,'CH2015'!$A$3:$C$1897,3,FALSE),0)</f>
        <v>0</v>
      </c>
      <c r="J832" s="3">
        <f>IFERROR(VLOOKUP($G832,'CH2016'!$A$3:$C$1897,3,FALSE),0)</f>
        <v>0</v>
      </c>
      <c r="K832" s="3">
        <f>IFERROR(VLOOKUP($G832,'CH2017'!$A$3:$C$1897,3,FALSE),0)</f>
        <v>0</v>
      </c>
      <c r="L832" s="3">
        <f>IFERROR(VLOOKUP($G832,'CH2018'!$A$3:$C$1897,3,FALSE),0)</f>
        <v>0</v>
      </c>
      <c r="M832" s="3">
        <f>IFERROR(VLOOKUP($G832,'CH2019'!$A$3:$C$1897,3,FALSE),0)</f>
        <v>0</v>
      </c>
      <c r="N832" s="3">
        <f>IFERROR(VLOOKUP($G832,'CH2020'!$A$3:$C$1897,3,FALSE),0)</f>
        <v>0</v>
      </c>
      <c r="O832" s="17">
        <f t="shared" si="52"/>
        <v>0</v>
      </c>
      <c r="Q832" s="40" t="s">
        <v>607</v>
      </c>
      <c r="R832" s="40" t="s">
        <v>4</v>
      </c>
      <c r="S832" s="40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17">
        <v>0</v>
      </c>
    </row>
    <row r="833" spans="1:25" x14ac:dyDescent="0.3">
      <c r="A833" s="40" t="s">
        <v>490</v>
      </c>
      <c r="B833" s="40" t="s">
        <v>4</v>
      </c>
      <c r="C833" s="40">
        <v>4</v>
      </c>
      <c r="D833" s="41">
        <f t="shared" si="51"/>
        <v>6.0219923159378047E-6</v>
      </c>
      <c r="E833" s="42">
        <f t="shared" si="53"/>
        <v>0.99783208276625435</v>
      </c>
      <c r="G833" s="40" t="s">
        <v>490</v>
      </c>
      <c r="H833" s="40" t="s">
        <v>4</v>
      </c>
      <c r="I833" s="40">
        <f>IFERROR(VLOOKUP($G833,'CH2015'!$A$3:$C$1897,3,FALSE),0)</f>
        <v>0</v>
      </c>
      <c r="J833" s="3">
        <f>IFERROR(VLOOKUP($G833,'CH2016'!$A$3:$C$1897,3,FALSE),0)</f>
        <v>0</v>
      </c>
      <c r="K833" s="3">
        <f>IFERROR(VLOOKUP($G833,'CH2017'!$A$3:$C$1897,3,FALSE),0)</f>
        <v>0</v>
      </c>
      <c r="L833" s="3">
        <f>IFERROR(VLOOKUP($G833,'CH2018'!$A$3:$C$1897,3,FALSE),0)</f>
        <v>0</v>
      </c>
      <c r="M833" s="3">
        <f>IFERROR(VLOOKUP($G833,'CH2019'!$A$3:$C$1897,3,FALSE),0)</f>
        <v>0</v>
      </c>
      <c r="N833" s="3">
        <f>IFERROR(VLOOKUP($G833,'CH2020'!$A$3:$C$1897,3,FALSE),0)</f>
        <v>0</v>
      </c>
      <c r="O833" s="17">
        <f t="shared" si="52"/>
        <v>0</v>
      </c>
      <c r="Q833" s="40" t="s">
        <v>398</v>
      </c>
      <c r="R833" s="40" t="s">
        <v>4</v>
      </c>
      <c r="S833" s="40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17">
        <v>0</v>
      </c>
    </row>
    <row r="834" spans="1:25" x14ac:dyDescent="0.3">
      <c r="A834" s="40" t="s">
        <v>1175</v>
      </c>
      <c r="B834" s="40" t="s">
        <v>4</v>
      </c>
      <c r="C834" s="40">
        <v>4</v>
      </c>
      <c r="D834" s="41">
        <f t="shared" si="51"/>
        <v>6.0219923159378047E-6</v>
      </c>
      <c r="E834" s="42">
        <f t="shared" si="53"/>
        <v>0.99783810475857027</v>
      </c>
      <c r="G834" s="40" t="s">
        <v>1175</v>
      </c>
      <c r="H834" s="40" t="s">
        <v>4</v>
      </c>
      <c r="I834" s="40">
        <f>IFERROR(VLOOKUP($G834,'CH2015'!$A$3:$C$1897,3,FALSE),0)</f>
        <v>0</v>
      </c>
      <c r="J834" s="3">
        <f>IFERROR(VLOOKUP($G834,'CH2016'!$A$3:$C$1897,3,FALSE),0)</f>
        <v>1</v>
      </c>
      <c r="K834" s="3">
        <f>IFERROR(VLOOKUP($G834,'CH2017'!$A$3:$C$1897,3,FALSE),0)</f>
        <v>0</v>
      </c>
      <c r="L834" s="3">
        <f>IFERROR(VLOOKUP($G834,'CH2018'!$A$3:$C$1897,3,FALSE),0)</f>
        <v>0</v>
      </c>
      <c r="M834" s="3">
        <f>IFERROR(VLOOKUP($G834,'CH2019'!$A$3:$C$1897,3,FALSE),0)</f>
        <v>0</v>
      </c>
      <c r="N834" s="3">
        <f>IFERROR(VLOOKUP($G834,'CH2020'!$A$3:$C$1897,3,FALSE),0)</f>
        <v>0</v>
      </c>
      <c r="O834" s="17">
        <f t="shared" si="52"/>
        <v>1</v>
      </c>
      <c r="Q834" s="40" t="s">
        <v>307</v>
      </c>
      <c r="R834" s="40" t="s">
        <v>4</v>
      </c>
      <c r="S834" s="40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17">
        <v>0</v>
      </c>
    </row>
    <row r="835" spans="1:25" x14ac:dyDescent="0.3">
      <c r="A835" s="40" t="s">
        <v>1073</v>
      </c>
      <c r="B835" s="40" t="s">
        <v>4</v>
      </c>
      <c r="C835" s="40">
        <v>4</v>
      </c>
      <c r="D835" s="41">
        <f t="shared" si="51"/>
        <v>6.0219923159378047E-6</v>
      </c>
      <c r="E835" s="42">
        <f t="shared" si="53"/>
        <v>0.99784412675088618</v>
      </c>
      <c r="G835" s="40" t="s">
        <v>1073</v>
      </c>
      <c r="H835" s="40" t="s">
        <v>4</v>
      </c>
      <c r="I835" s="40">
        <f>IFERROR(VLOOKUP($G835,'CH2015'!$A$3:$C$1897,3,FALSE),0)</f>
        <v>0</v>
      </c>
      <c r="J835" s="3">
        <f>IFERROR(VLOOKUP($G835,'CH2016'!$A$3:$C$1897,3,FALSE),0)</f>
        <v>0</v>
      </c>
      <c r="K835" s="3">
        <f>IFERROR(VLOOKUP($G835,'CH2017'!$A$3:$C$1897,3,FALSE),0)</f>
        <v>0</v>
      </c>
      <c r="L835" s="3">
        <f>IFERROR(VLOOKUP($G835,'CH2018'!$A$3:$C$1897,3,FALSE),0)</f>
        <v>0</v>
      </c>
      <c r="M835" s="3">
        <f>IFERROR(VLOOKUP($G835,'CH2019'!$A$3:$C$1897,3,FALSE),0)</f>
        <v>0</v>
      </c>
      <c r="N835" s="3">
        <f>IFERROR(VLOOKUP($G835,'CH2020'!$A$3:$C$1897,3,FALSE),0)</f>
        <v>0</v>
      </c>
      <c r="O835" s="17">
        <f t="shared" si="52"/>
        <v>0</v>
      </c>
      <c r="Q835" s="40" t="s">
        <v>226</v>
      </c>
      <c r="R835" s="40" t="s">
        <v>4</v>
      </c>
      <c r="S835" s="40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17">
        <v>0</v>
      </c>
    </row>
    <row r="836" spans="1:25" x14ac:dyDescent="0.3">
      <c r="A836" s="40" t="s">
        <v>864</v>
      </c>
      <c r="B836" s="40" t="s">
        <v>4</v>
      </c>
      <c r="C836" s="40">
        <v>4</v>
      </c>
      <c r="D836" s="41">
        <f t="shared" ref="D836:D899" si="54">C836/D$2</f>
        <v>6.0219923159378047E-6</v>
      </c>
      <c r="E836" s="42">
        <f t="shared" si="53"/>
        <v>0.9978501487432021</v>
      </c>
      <c r="G836" s="40" t="s">
        <v>864</v>
      </c>
      <c r="H836" s="40" t="s">
        <v>4</v>
      </c>
      <c r="I836" s="40">
        <f>IFERROR(VLOOKUP($G836,'CH2015'!$A$3:$C$1897,3,FALSE),0)</f>
        <v>0</v>
      </c>
      <c r="J836" s="3">
        <f>IFERROR(VLOOKUP($G836,'CH2016'!$A$3:$C$1897,3,FALSE),0)</f>
        <v>0</v>
      </c>
      <c r="K836" s="3">
        <f>IFERROR(VLOOKUP($G836,'CH2017'!$A$3:$C$1897,3,FALSE),0)</f>
        <v>0</v>
      </c>
      <c r="L836" s="3">
        <f>IFERROR(VLOOKUP($G836,'CH2018'!$A$3:$C$1897,3,FALSE),0)</f>
        <v>0</v>
      </c>
      <c r="M836" s="3">
        <f>IFERROR(VLOOKUP($G836,'CH2019'!$A$3:$C$1897,3,FALSE),0)</f>
        <v>1</v>
      </c>
      <c r="N836" s="3">
        <f>IFERROR(VLOOKUP($G836,'CH2020'!$A$3:$C$1897,3,FALSE),0)</f>
        <v>0</v>
      </c>
      <c r="O836" s="17">
        <f t="shared" ref="O836:O899" si="55">SUM(I836:N836)</f>
        <v>1</v>
      </c>
      <c r="Q836" s="40" t="s">
        <v>334</v>
      </c>
      <c r="R836" s="40" t="s">
        <v>4</v>
      </c>
      <c r="S836" s="40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17">
        <v>0</v>
      </c>
    </row>
    <row r="837" spans="1:25" x14ac:dyDescent="0.3">
      <c r="A837" s="40" t="s">
        <v>894</v>
      </c>
      <c r="B837" s="40" t="s">
        <v>4</v>
      </c>
      <c r="C837" s="40">
        <v>4</v>
      </c>
      <c r="D837" s="41">
        <f t="shared" si="54"/>
        <v>6.0219923159378047E-6</v>
      </c>
      <c r="E837" s="42">
        <f t="shared" ref="E837:E900" si="56">E836+D837</f>
        <v>0.99785617073551802</v>
      </c>
      <c r="G837" s="40" t="s">
        <v>894</v>
      </c>
      <c r="H837" s="40" t="s">
        <v>4</v>
      </c>
      <c r="I837" s="40">
        <f>IFERROR(VLOOKUP($G837,'CH2015'!$A$3:$C$1897,3,FALSE),0)</f>
        <v>0</v>
      </c>
      <c r="J837" s="3">
        <f>IFERROR(VLOOKUP($G837,'CH2016'!$A$3:$C$1897,3,FALSE),0)</f>
        <v>0</v>
      </c>
      <c r="K837" s="3">
        <f>IFERROR(VLOOKUP($G837,'CH2017'!$A$3:$C$1897,3,FALSE),0)</f>
        <v>0</v>
      </c>
      <c r="L837" s="3">
        <f>IFERROR(VLOOKUP($G837,'CH2018'!$A$3:$C$1897,3,FALSE),0)</f>
        <v>0</v>
      </c>
      <c r="M837" s="3">
        <f>IFERROR(VLOOKUP($G837,'CH2019'!$A$3:$C$1897,3,FALSE),0)</f>
        <v>0</v>
      </c>
      <c r="N837" s="3">
        <f>IFERROR(VLOOKUP($G837,'CH2020'!$A$3:$C$1897,3,FALSE),0)</f>
        <v>0</v>
      </c>
      <c r="O837" s="17">
        <f t="shared" si="55"/>
        <v>0</v>
      </c>
      <c r="Q837" s="40" t="s">
        <v>443</v>
      </c>
      <c r="R837" s="40" t="s">
        <v>4</v>
      </c>
      <c r="S837" s="40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17">
        <v>0</v>
      </c>
    </row>
    <row r="838" spans="1:25" x14ac:dyDescent="0.3">
      <c r="A838" s="40" t="s">
        <v>963</v>
      </c>
      <c r="B838" s="40" t="s">
        <v>4</v>
      </c>
      <c r="C838" s="40">
        <v>4</v>
      </c>
      <c r="D838" s="41">
        <f t="shared" si="54"/>
        <v>6.0219923159378047E-6</v>
      </c>
      <c r="E838" s="42">
        <f t="shared" si="56"/>
        <v>0.99786219272783394</v>
      </c>
      <c r="G838" s="40" t="s">
        <v>963</v>
      </c>
      <c r="H838" s="40" t="s">
        <v>4</v>
      </c>
      <c r="I838" s="40">
        <f>IFERROR(VLOOKUP($G838,'CH2015'!$A$3:$C$1897,3,FALSE),0)</f>
        <v>0</v>
      </c>
      <c r="J838" s="3">
        <f>IFERROR(VLOOKUP($G838,'CH2016'!$A$3:$C$1897,3,FALSE),0)</f>
        <v>0</v>
      </c>
      <c r="K838" s="3">
        <f>IFERROR(VLOOKUP($G838,'CH2017'!$A$3:$C$1897,3,FALSE),0)</f>
        <v>0</v>
      </c>
      <c r="L838" s="3">
        <f>IFERROR(VLOOKUP($G838,'CH2018'!$A$3:$C$1897,3,FALSE),0)</f>
        <v>0</v>
      </c>
      <c r="M838" s="3">
        <f>IFERROR(VLOOKUP($G838,'CH2019'!$A$3:$C$1897,3,FALSE),0)</f>
        <v>0</v>
      </c>
      <c r="N838" s="3">
        <f>IFERROR(VLOOKUP($G838,'CH2020'!$A$3:$C$1897,3,FALSE),0)</f>
        <v>0</v>
      </c>
      <c r="O838" s="17">
        <f t="shared" si="55"/>
        <v>0</v>
      </c>
      <c r="Q838" s="40" t="s">
        <v>496</v>
      </c>
      <c r="R838" s="40" t="s">
        <v>4</v>
      </c>
      <c r="S838" s="40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17">
        <v>0</v>
      </c>
    </row>
    <row r="839" spans="1:25" x14ac:dyDescent="0.3">
      <c r="A839" s="40" t="s">
        <v>1162</v>
      </c>
      <c r="B839" s="40" t="s">
        <v>4</v>
      </c>
      <c r="C839" s="40">
        <v>4</v>
      </c>
      <c r="D839" s="41">
        <f t="shared" si="54"/>
        <v>6.0219923159378047E-6</v>
      </c>
      <c r="E839" s="42">
        <f t="shared" si="56"/>
        <v>0.99786821472014986</v>
      </c>
      <c r="G839" s="40" t="s">
        <v>1162</v>
      </c>
      <c r="H839" s="40" t="s">
        <v>4</v>
      </c>
      <c r="I839" s="40">
        <f>IFERROR(VLOOKUP($G839,'CH2015'!$A$3:$C$1897,3,FALSE),0)</f>
        <v>0</v>
      </c>
      <c r="J839" s="3">
        <f>IFERROR(VLOOKUP($G839,'CH2016'!$A$3:$C$1897,3,FALSE),0)</f>
        <v>0</v>
      </c>
      <c r="K839" s="3">
        <f>IFERROR(VLOOKUP($G839,'CH2017'!$A$3:$C$1897,3,FALSE),0)</f>
        <v>0</v>
      </c>
      <c r="L839" s="3">
        <f>IFERROR(VLOOKUP($G839,'CH2018'!$A$3:$C$1897,3,FALSE),0)</f>
        <v>0</v>
      </c>
      <c r="M839" s="3">
        <f>IFERROR(VLOOKUP($G839,'CH2019'!$A$3:$C$1897,3,FALSE),0)</f>
        <v>0</v>
      </c>
      <c r="N839" s="3">
        <f>IFERROR(VLOOKUP($G839,'CH2020'!$A$3:$C$1897,3,FALSE),0)</f>
        <v>0</v>
      </c>
      <c r="O839" s="17">
        <f t="shared" si="55"/>
        <v>0</v>
      </c>
      <c r="Q839" s="40" t="s">
        <v>697</v>
      </c>
      <c r="R839" s="40" t="s">
        <v>4</v>
      </c>
      <c r="S839" s="40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17">
        <v>0</v>
      </c>
    </row>
    <row r="840" spans="1:25" x14ac:dyDescent="0.3">
      <c r="A840" s="40" t="s">
        <v>945</v>
      </c>
      <c r="B840" s="40" t="s">
        <v>4</v>
      </c>
      <c r="C840" s="40">
        <v>4</v>
      </c>
      <c r="D840" s="41">
        <f t="shared" si="54"/>
        <v>6.0219923159378047E-6</v>
      </c>
      <c r="E840" s="42">
        <f t="shared" si="56"/>
        <v>0.99787423671246578</v>
      </c>
      <c r="G840" s="40" t="s">
        <v>945</v>
      </c>
      <c r="H840" s="40" t="s">
        <v>4</v>
      </c>
      <c r="I840" s="40">
        <f>IFERROR(VLOOKUP($G840,'CH2015'!$A$3:$C$1897,3,FALSE),0)</f>
        <v>0</v>
      </c>
      <c r="J840" s="3">
        <f>IFERROR(VLOOKUP($G840,'CH2016'!$A$3:$C$1897,3,FALSE),0)</f>
        <v>0</v>
      </c>
      <c r="K840" s="3">
        <f>IFERROR(VLOOKUP($G840,'CH2017'!$A$3:$C$1897,3,FALSE),0)</f>
        <v>0</v>
      </c>
      <c r="L840" s="3">
        <f>IFERROR(VLOOKUP($G840,'CH2018'!$A$3:$C$1897,3,FALSE),0)</f>
        <v>1</v>
      </c>
      <c r="M840" s="3">
        <f>IFERROR(VLOOKUP($G840,'CH2019'!$A$3:$C$1897,3,FALSE),0)</f>
        <v>0</v>
      </c>
      <c r="N840" s="3">
        <f>IFERROR(VLOOKUP($G840,'CH2020'!$A$3:$C$1897,3,FALSE),0)</f>
        <v>0</v>
      </c>
      <c r="O840" s="17">
        <f t="shared" si="55"/>
        <v>1</v>
      </c>
      <c r="Q840" s="40" t="s">
        <v>516</v>
      </c>
      <c r="R840" s="40" t="s">
        <v>4</v>
      </c>
      <c r="S840" s="40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17">
        <v>0</v>
      </c>
    </row>
    <row r="841" spans="1:25" x14ac:dyDescent="0.3">
      <c r="A841" s="40" t="s">
        <v>860</v>
      </c>
      <c r="B841" s="40" t="s">
        <v>4</v>
      </c>
      <c r="C841" s="40">
        <v>4</v>
      </c>
      <c r="D841" s="41">
        <f t="shared" si="54"/>
        <v>6.0219923159378047E-6</v>
      </c>
      <c r="E841" s="42">
        <f t="shared" si="56"/>
        <v>0.9978802587047817</v>
      </c>
      <c r="G841" s="40" t="s">
        <v>860</v>
      </c>
      <c r="H841" s="40" t="s">
        <v>4</v>
      </c>
      <c r="I841" s="40">
        <f>IFERROR(VLOOKUP($G841,'CH2015'!$A$3:$C$1897,3,FALSE),0)</f>
        <v>0</v>
      </c>
      <c r="J841" s="3">
        <f>IFERROR(VLOOKUP($G841,'CH2016'!$A$3:$C$1897,3,FALSE),0)</f>
        <v>0</v>
      </c>
      <c r="K841" s="3">
        <f>IFERROR(VLOOKUP($G841,'CH2017'!$A$3:$C$1897,3,FALSE),0)</f>
        <v>0</v>
      </c>
      <c r="L841" s="3">
        <f>IFERROR(VLOOKUP($G841,'CH2018'!$A$3:$C$1897,3,FALSE),0)</f>
        <v>0</v>
      </c>
      <c r="M841" s="3">
        <f>IFERROR(VLOOKUP($G841,'CH2019'!$A$3:$C$1897,3,FALSE),0)</f>
        <v>0</v>
      </c>
      <c r="N841" s="3">
        <f>IFERROR(VLOOKUP($G841,'CH2020'!$A$3:$C$1897,3,FALSE),0)</f>
        <v>0</v>
      </c>
      <c r="O841" s="17">
        <f t="shared" si="55"/>
        <v>0</v>
      </c>
      <c r="Q841" s="40" t="s">
        <v>691</v>
      </c>
      <c r="R841" s="40" t="s">
        <v>4</v>
      </c>
      <c r="S841" s="40">
        <v>0</v>
      </c>
      <c r="T841" s="3">
        <v>0</v>
      </c>
      <c r="U841" s="3">
        <v>0</v>
      </c>
      <c r="V841" s="3">
        <v>0</v>
      </c>
      <c r="W841" s="3">
        <v>0</v>
      </c>
      <c r="X841" s="3">
        <v>0</v>
      </c>
      <c r="Y841" s="17">
        <v>0</v>
      </c>
    </row>
    <row r="842" spans="1:25" x14ac:dyDescent="0.3">
      <c r="A842" s="40" t="s">
        <v>1026</v>
      </c>
      <c r="B842" s="40" t="s">
        <v>4</v>
      </c>
      <c r="C842" s="40">
        <v>4</v>
      </c>
      <c r="D842" s="41">
        <f t="shared" si="54"/>
        <v>6.0219923159378047E-6</v>
      </c>
      <c r="E842" s="42">
        <f t="shared" si="56"/>
        <v>0.99788628069709762</v>
      </c>
      <c r="G842" s="40" t="s">
        <v>1026</v>
      </c>
      <c r="H842" s="40" t="s">
        <v>4</v>
      </c>
      <c r="I842" s="40">
        <f>IFERROR(VLOOKUP($G842,'CH2015'!$A$3:$C$1897,3,FALSE),0)</f>
        <v>0</v>
      </c>
      <c r="J842" s="3">
        <f>IFERROR(VLOOKUP($G842,'CH2016'!$A$3:$C$1897,3,FALSE),0)</f>
        <v>0</v>
      </c>
      <c r="K842" s="3">
        <f>IFERROR(VLOOKUP($G842,'CH2017'!$A$3:$C$1897,3,FALSE),0)</f>
        <v>0</v>
      </c>
      <c r="L842" s="3">
        <f>IFERROR(VLOOKUP($G842,'CH2018'!$A$3:$C$1897,3,FALSE),0)</f>
        <v>0</v>
      </c>
      <c r="M842" s="3">
        <f>IFERROR(VLOOKUP($G842,'CH2019'!$A$3:$C$1897,3,FALSE),0)</f>
        <v>0</v>
      </c>
      <c r="N842" s="3">
        <f>IFERROR(VLOOKUP($G842,'CH2020'!$A$3:$C$1897,3,FALSE),0)</f>
        <v>0</v>
      </c>
      <c r="O842" s="17">
        <f t="shared" si="55"/>
        <v>0</v>
      </c>
      <c r="Q842" s="40" t="s">
        <v>245</v>
      </c>
      <c r="R842" s="40" t="s">
        <v>4</v>
      </c>
      <c r="S842" s="40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17">
        <v>0</v>
      </c>
    </row>
    <row r="843" spans="1:25" x14ac:dyDescent="0.3">
      <c r="A843" s="40" t="s">
        <v>1113</v>
      </c>
      <c r="B843" s="40" t="s">
        <v>4</v>
      </c>
      <c r="C843" s="40">
        <v>4</v>
      </c>
      <c r="D843" s="41">
        <f t="shared" si="54"/>
        <v>6.0219923159378047E-6</v>
      </c>
      <c r="E843" s="42">
        <f t="shared" si="56"/>
        <v>0.99789230268941354</v>
      </c>
      <c r="G843" s="40" t="s">
        <v>1113</v>
      </c>
      <c r="H843" s="40" t="s">
        <v>4</v>
      </c>
      <c r="I843" s="40">
        <f>IFERROR(VLOOKUP($G843,'CH2015'!$A$3:$C$1897,3,FALSE),0)</f>
        <v>0</v>
      </c>
      <c r="J843" s="3">
        <f>IFERROR(VLOOKUP($G843,'CH2016'!$A$3:$C$1897,3,FALSE),0)</f>
        <v>0</v>
      </c>
      <c r="K843" s="3">
        <f>IFERROR(VLOOKUP($G843,'CH2017'!$A$3:$C$1897,3,FALSE),0)</f>
        <v>0</v>
      </c>
      <c r="L843" s="3">
        <f>IFERROR(VLOOKUP($G843,'CH2018'!$A$3:$C$1897,3,FALSE),0)</f>
        <v>0</v>
      </c>
      <c r="M843" s="3">
        <f>IFERROR(VLOOKUP($G843,'CH2019'!$A$3:$C$1897,3,FALSE),0)</f>
        <v>0</v>
      </c>
      <c r="N843" s="3">
        <f>IFERROR(VLOOKUP($G843,'CH2020'!$A$3:$C$1897,3,FALSE),0)</f>
        <v>0</v>
      </c>
      <c r="O843" s="17">
        <f t="shared" si="55"/>
        <v>0</v>
      </c>
      <c r="Q843" s="40" t="s">
        <v>341</v>
      </c>
      <c r="R843" s="40" t="s">
        <v>4</v>
      </c>
      <c r="S843" s="40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17">
        <v>0</v>
      </c>
    </row>
    <row r="844" spans="1:25" x14ac:dyDescent="0.3">
      <c r="A844" s="40" t="s">
        <v>436</v>
      </c>
      <c r="B844" s="40" t="s">
        <v>4</v>
      </c>
      <c r="C844" s="40">
        <v>4</v>
      </c>
      <c r="D844" s="41">
        <f t="shared" si="54"/>
        <v>6.0219923159378047E-6</v>
      </c>
      <c r="E844" s="42">
        <f t="shared" si="56"/>
        <v>0.99789832468172945</v>
      </c>
      <c r="G844" s="40" t="s">
        <v>436</v>
      </c>
      <c r="H844" s="40" t="s">
        <v>4</v>
      </c>
      <c r="I844" s="40">
        <f>IFERROR(VLOOKUP($G844,'CH2015'!$A$3:$C$1897,3,FALSE),0)</f>
        <v>0</v>
      </c>
      <c r="J844" s="3">
        <f>IFERROR(VLOOKUP($G844,'CH2016'!$A$3:$C$1897,3,FALSE),0)</f>
        <v>0</v>
      </c>
      <c r="K844" s="3">
        <f>IFERROR(VLOOKUP($G844,'CH2017'!$A$3:$C$1897,3,FALSE),0)</f>
        <v>0</v>
      </c>
      <c r="L844" s="3">
        <f>IFERROR(VLOOKUP($G844,'CH2018'!$A$3:$C$1897,3,FALSE),0)</f>
        <v>0</v>
      </c>
      <c r="M844" s="3">
        <f>IFERROR(VLOOKUP($G844,'CH2019'!$A$3:$C$1897,3,FALSE),0)</f>
        <v>0</v>
      </c>
      <c r="N844" s="3">
        <f>IFERROR(VLOOKUP($G844,'CH2020'!$A$3:$C$1897,3,FALSE),0)</f>
        <v>0</v>
      </c>
      <c r="O844" s="17">
        <f t="shared" si="55"/>
        <v>0</v>
      </c>
      <c r="Q844" s="40" t="s">
        <v>396</v>
      </c>
      <c r="R844" s="40" t="s">
        <v>4</v>
      </c>
      <c r="S844" s="40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17">
        <v>0</v>
      </c>
    </row>
    <row r="845" spans="1:25" x14ac:dyDescent="0.3">
      <c r="A845" s="40" t="s">
        <v>964</v>
      </c>
      <c r="B845" s="40" t="s">
        <v>4</v>
      </c>
      <c r="C845" s="40">
        <v>4</v>
      </c>
      <c r="D845" s="41">
        <f t="shared" si="54"/>
        <v>6.0219923159378047E-6</v>
      </c>
      <c r="E845" s="42">
        <f t="shared" si="56"/>
        <v>0.99790434667404537</v>
      </c>
      <c r="G845" s="40" t="s">
        <v>964</v>
      </c>
      <c r="H845" s="40" t="s">
        <v>4</v>
      </c>
      <c r="I845" s="40">
        <f>IFERROR(VLOOKUP($G845,'CH2015'!$A$3:$C$1897,3,FALSE),0)</f>
        <v>0</v>
      </c>
      <c r="J845" s="3">
        <f>IFERROR(VLOOKUP($G845,'CH2016'!$A$3:$C$1897,3,FALSE),0)</f>
        <v>0</v>
      </c>
      <c r="K845" s="3">
        <f>IFERROR(VLOOKUP($G845,'CH2017'!$A$3:$C$1897,3,FALSE),0)</f>
        <v>0</v>
      </c>
      <c r="L845" s="3">
        <f>IFERROR(VLOOKUP($G845,'CH2018'!$A$3:$C$1897,3,FALSE),0)</f>
        <v>0</v>
      </c>
      <c r="M845" s="3">
        <f>IFERROR(VLOOKUP($G845,'CH2019'!$A$3:$C$1897,3,FALSE),0)</f>
        <v>0</v>
      </c>
      <c r="N845" s="3">
        <f>IFERROR(VLOOKUP($G845,'CH2020'!$A$3:$C$1897,3,FALSE),0)</f>
        <v>0</v>
      </c>
      <c r="O845" s="17">
        <f t="shared" si="55"/>
        <v>0</v>
      </c>
      <c r="Q845" s="40" t="s">
        <v>621</v>
      </c>
      <c r="R845" s="40" t="s">
        <v>4</v>
      </c>
      <c r="S845" s="40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17">
        <v>0</v>
      </c>
    </row>
    <row r="846" spans="1:25" x14ac:dyDescent="0.3">
      <c r="A846" s="40" t="s">
        <v>1154</v>
      </c>
      <c r="B846" s="40" t="s">
        <v>4</v>
      </c>
      <c r="C846" s="40">
        <v>4</v>
      </c>
      <c r="D846" s="41">
        <f t="shared" si="54"/>
        <v>6.0219923159378047E-6</v>
      </c>
      <c r="E846" s="42">
        <f t="shared" si="56"/>
        <v>0.99791036866636129</v>
      </c>
      <c r="G846" s="40" t="s">
        <v>1154</v>
      </c>
      <c r="H846" s="40" t="s">
        <v>4</v>
      </c>
      <c r="I846" s="40">
        <f>IFERROR(VLOOKUP($G846,'CH2015'!$A$3:$C$1897,3,FALSE),0)</f>
        <v>0</v>
      </c>
      <c r="J846" s="3">
        <f>IFERROR(VLOOKUP($G846,'CH2016'!$A$3:$C$1897,3,FALSE),0)</f>
        <v>0</v>
      </c>
      <c r="K846" s="3">
        <f>IFERROR(VLOOKUP($G846,'CH2017'!$A$3:$C$1897,3,FALSE),0)</f>
        <v>0</v>
      </c>
      <c r="L846" s="3">
        <f>IFERROR(VLOOKUP($G846,'CH2018'!$A$3:$C$1897,3,FALSE),0)</f>
        <v>0</v>
      </c>
      <c r="M846" s="3">
        <f>IFERROR(VLOOKUP($G846,'CH2019'!$A$3:$C$1897,3,FALSE),0)</f>
        <v>1</v>
      </c>
      <c r="N846" s="3">
        <f>IFERROR(VLOOKUP($G846,'CH2020'!$A$3:$C$1897,3,FALSE),0)</f>
        <v>1</v>
      </c>
      <c r="O846" s="17">
        <f t="shared" si="55"/>
        <v>2</v>
      </c>
      <c r="Q846" s="40" t="s">
        <v>501</v>
      </c>
      <c r="R846" s="40" t="s">
        <v>4</v>
      </c>
      <c r="S846" s="40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17">
        <v>0</v>
      </c>
    </row>
    <row r="847" spans="1:25" x14ac:dyDescent="0.3">
      <c r="A847" s="40" t="s">
        <v>1115</v>
      </c>
      <c r="B847" s="40" t="s">
        <v>4</v>
      </c>
      <c r="C847" s="40">
        <v>4</v>
      </c>
      <c r="D847" s="41">
        <f t="shared" si="54"/>
        <v>6.0219923159378047E-6</v>
      </c>
      <c r="E847" s="42">
        <f t="shared" si="56"/>
        <v>0.99791639065867721</v>
      </c>
      <c r="G847" s="40" t="s">
        <v>1115</v>
      </c>
      <c r="H847" s="40" t="s">
        <v>4</v>
      </c>
      <c r="I847" s="40">
        <f>IFERROR(VLOOKUP($G847,'CH2015'!$A$3:$C$1897,3,FALSE),0)</f>
        <v>0</v>
      </c>
      <c r="J847" s="3">
        <f>IFERROR(VLOOKUP($G847,'CH2016'!$A$3:$C$1897,3,FALSE),0)</f>
        <v>0</v>
      </c>
      <c r="K847" s="3">
        <f>IFERROR(VLOOKUP($G847,'CH2017'!$A$3:$C$1897,3,FALSE),0)</f>
        <v>0</v>
      </c>
      <c r="L847" s="3">
        <f>IFERROR(VLOOKUP($G847,'CH2018'!$A$3:$C$1897,3,FALSE),0)</f>
        <v>0</v>
      </c>
      <c r="M847" s="3">
        <f>IFERROR(VLOOKUP($G847,'CH2019'!$A$3:$C$1897,3,FALSE),0)</f>
        <v>0</v>
      </c>
      <c r="N847" s="3">
        <f>IFERROR(VLOOKUP($G847,'CH2020'!$A$3:$C$1897,3,FALSE),0)</f>
        <v>0</v>
      </c>
      <c r="O847" s="17">
        <f t="shared" si="55"/>
        <v>0</v>
      </c>
      <c r="Q847" s="40" t="s">
        <v>491</v>
      </c>
      <c r="R847" s="40" t="s">
        <v>4</v>
      </c>
      <c r="S847" s="40">
        <v>0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17">
        <v>0</v>
      </c>
    </row>
    <row r="848" spans="1:25" x14ac:dyDescent="0.3">
      <c r="A848" s="40" t="s">
        <v>1139</v>
      </c>
      <c r="B848" s="40" t="s">
        <v>4</v>
      </c>
      <c r="C848" s="40">
        <v>4</v>
      </c>
      <c r="D848" s="41">
        <f t="shared" si="54"/>
        <v>6.0219923159378047E-6</v>
      </c>
      <c r="E848" s="42">
        <f t="shared" si="56"/>
        <v>0.99792241265099313</v>
      </c>
      <c r="G848" s="40" t="s">
        <v>1139</v>
      </c>
      <c r="H848" s="40" t="s">
        <v>4</v>
      </c>
      <c r="I848" s="40">
        <f>IFERROR(VLOOKUP($G848,'CH2015'!$A$3:$C$1897,3,FALSE),0)</f>
        <v>0</v>
      </c>
      <c r="J848" s="3">
        <f>IFERROR(VLOOKUP($G848,'CH2016'!$A$3:$C$1897,3,FALSE),0)</f>
        <v>0</v>
      </c>
      <c r="K848" s="3">
        <f>IFERROR(VLOOKUP($G848,'CH2017'!$A$3:$C$1897,3,FALSE),0)</f>
        <v>0</v>
      </c>
      <c r="L848" s="3">
        <f>IFERROR(VLOOKUP($G848,'CH2018'!$A$3:$C$1897,3,FALSE),0)</f>
        <v>0</v>
      </c>
      <c r="M848" s="3">
        <f>IFERROR(VLOOKUP($G848,'CH2019'!$A$3:$C$1897,3,FALSE),0)</f>
        <v>0</v>
      </c>
      <c r="N848" s="3">
        <f>IFERROR(VLOOKUP($G848,'CH2020'!$A$3:$C$1897,3,FALSE),0)</f>
        <v>0</v>
      </c>
      <c r="O848" s="17">
        <f t="shared" si="55"/>
        <v>0</v>
      </c>
      <c r="Q848" s="40" t="s">
        <v>673</v>
      </c>
      <c r="R848" s="40" t="s">
        <v>4</v>
      </c>
      <c r="S848" s="40">
        <v>0</v>
      </c>
      <c r="T848" s="3">
        <v>0</v>
      </c>
      <c r="U848" s="3">
        <v>0</v>
      </c>
      <c r="V848" s="3">
        <v>0</v>
      </c>
      <c r="W848" s="3">
        <v>0</v>
      </c>
      <c r="X848" s="3">
        <v>0</v>
      </c>
      <c r="Y848" s="17">
        <v>0</v>
      </c>
    </row>
    <row r="849" spans="1:25" x14ac:dyDescent="0.3">
      <c r="A849" s="40" t="s">
        <v>993</v>
      </c>
      <c r="B849" s="40" t="s">
        <v>4</v>
      </c>
      <c r="C849" s="40">
        <v>4</v>
      </c>
      <c r="D849" s="41">
        <f t="shared" si="54"/>
        <v>6.0219923159378047E-6</v>
      </c>
      <c r="E849" s="42">
        <f t="shared" si="56"/>
        <v>0.99792843464330905</v>
      </c>
      <c r="G849" s="40" t="s">
        <v>993</v>
      </c>
      <c r="H849" s="40" t="s">
        <v>4</v>
      </c>
      <c r="I849" s="40">
        <f>IFERROR(VLOOKUP($G849,'CH2015'!$A$3:$C$1897,3,FALSE),0)</f>
        <v>0</v>
      </c>
      <c r="J849" s="3">
        <f>IFERROR(VLOOKUP($G849,'CH2016'!$A$3:$C$1897,3,FALSE),0)</f>
        <v>0</v>
      </c>
      <c r="K849" s="3">
        <f>IFERROR(VLOOKUP($G849,'CH2017'!$A$3:$C$1897,3,FALSE),0)</f>
        <v>0</v>
      </c>
      <c r="L849" s="3">
        <f>IFERROR(VLOOKUP($G849,'CH2018'!$A$3:$C$1897,3,FALSE),0)</f>
        <v>0</v>
      </c>
      <c r="M849" s="3">
        <f>IFERROR(VLOOKUP($G849,'CH2019'!$A$3:$C$1897,3,FALSE),0)</f>
        <v>0</v>
      </c>
      <c r="N849" s="3">
        <f>IFERROR(VLOOKUP($G849,'CH2020'!$A$3:$C$1897,3,FALSE),0)</f>
        <v>0</v>
      </c>
      <c r="O849" s="17">
        <f t="shared" si="55"/>
        <v>0</v>
      </c>
      <c r="Q849" s="40" t="s">
        <v>593</v>
      </c>
      <c r="R849" s="40" t="s">
        <v>4</v>
      </c>
      <c r="S849" s="40">
        <v>0</v>
      </c>
      <c r="T849" s="3">
        <v>0</v>
      </c>
      <c r="U849" s="3">
        <v>0</v>
      </c>
      <c r="V849" s="3">
        <v>0</v>
      </c>
      <c r="W849" s="3">
        <v>0</v>
      </c>
      <c r="X849" s="3">
        <v>0</v>
      </c>
      <c r="Y849" s="17">
        <v>0</v>
      </c>
    </row>
    <row r="850" spans="1:25" x14ac:dyDescent="0.3">
      <c r="A850" s="40" t="s">
        <v>1071</v>
      </c>
      <c r="B850" s="40" t="s">
        <v>4</v>
      </c>
      <c r="C850" s="40">
        <v>4</v>
      </c>
      <c r="D850" s="41">
        <f t="shared" si="54"/>
        <v>6.0219923159378047E-6</v>
      </c>
      <c r="E850" s="42">
        <f t="shared" si="56"/>
        <v>0.99793445663562497</v>
      </c>
      <c r="G850" s="40" t="s">
        <v>1071</v>
      </c>
      <c r="H850" s="40" t="s">
        <v>4</v>
      </c>
      <c r="I850" s="40">
        <f>IFERROR(VLOOKUP($G850,'CH2015'!$A$3:$C$1897,3,FALSE),0)</f>
        <v>0</v>
      </c>
      <c r="J850" s="3">
        <f>IFERROR(VLOOKUP($G850,'CH2016'!$A$3:$C$1897,3,FALSE),0)</f>
        <v>0</v>
      </c>
      <c r="K850" s="3">
        <f>IFERROR(VLOOKUP($G850,'CH2017'!$A$3:$C$1897,3,FALSE),0)</f>
        <v>0</v>
      </c>
      <c r="L850" s="3">
        <f>IFERROR(VLOOKUP($G850,'CH2018'!$A$3:$C$1897,3,FALSE),0)</f>
        <v>0</v>
      </c>
      <c r="M850" s="3">
        <f>IFERROR(VLOOKUP($G850,'CH2019'!$A$3:$C$1897,3,FALSE),0)</f>
        <v>0</v>
      </c>
      <c r="N850" s="3">
        <f>IFERROR(VLOOKUP($G850,'CH2020'!$A$3:$C$1897,3,FALSE),0)</f>
        <v>0</v>
      </c>
      <c r="O850" s="17">
        <f t="shared" si="55"/>
        <v>0</v>
      </c>
      <c r="Q850" s="40" t="s">
        <v>283</v>
      </c>
      <c r="R850" s="40" t="s">
        <v>4</v>
      </c>
      <c r="S850" s="40">
        <v>0</v>
      </c>
      <c r="T850" s="3">
        <v>0</v>
      </c>
      <c r="U850" s="3">
        <v>0</v>
      </c>
      <c r="V850" s="3">
        <v>0</v>
      </c>
      <c r="W850" s="3">
        <v>0</v>
      </c>
      <c r="X850" s="3">
        <v>0</v>
      </c>
      <c r="Y850" s="17">
        <v>0</v>
      </c>
    </row>
    <row r="851" spans="1:25" x14ac:dyDescent="0.3">
      <c r="A851" s="40" t="s">
        <v>1005</v>
      </c>
      <c r="B851" s="40" t="s">
        <v>4</v>
      </c>
      <c r="C851" s="40">
        <v>4</v>
      </c>
      <c r="D851" s="41">
        <f t="shared" si="54"/>
        <v>6.0219923159378047E-6</v>
      </c>
      <c r="E851" s="42">
        <f t="shared" si="56"/>
        <v>0.99794047862794089</v>
      </c>
      <c r="G851" s="40" t="s">
        <v>1005</v>
      </c>
      <c r="H851" s="40" t="s">
        <v>4</v>
      </c>
      <c r="I851" s="40">
        <f>IFERROR(VLOOKUP($G851,'CH2015'!$A$3:$C$1897,3,FALSE),0)</f>
        <v>0</v>
      </c>
      <c r="J851" s="3">
        <f>IFERROR(VLOOKUP($G851,'CH2016'!$A$3:$C$1897,3,FALSE),0)</f>
        <v>0</v>
      </c>
      <c r="K851" s="3">
        <f>IFERROR(VLOOKUP($G851,'CH2017'!$A$3:$C$1897,3,FALSE),0)</f>
        <v>0</v>
      </c>
      <c r="L851" s="3">
        <f>IFERROR(VLOOKUP($G851,'CH2018'!$A$3:$C$1897,3,FALSE),0)</f>
        <v>1</v>
      </c>
      <c r="M851" s="3">
        <f>IFERROR(VLOOKUP($G851,'CH2019'!$A$3:$C$1897,3,FALSE),0)</f>
        <v>0</v>
      </c>
      <c r="N851" s="3">
        <f>IFERROR(VLOOKUP($G851,'CH2020'!$A$3:$C$1897,3,FALSE),0)</f>
        <v>0</v>
      </c>
      <c r="O851" s="17">
        <f t="shared" si="55"/>
        <v>1</v>
      </c>
      <c r="Q851" s="40" t="s">
        <v>434</v>
      </c>
      <c r="R851" s="40" t="s">
        <v>4</v>
      </c>
      <c r="S851" s="40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17">
        <v>0</v>
      </c>
    </row>
    <row r="852" spans="1:25" x14ac:dyDescent="0.3">
      <c r="A852" s="40" t="s">
        <v>596</v>
      </c>
      <c r="B852" s="40" t="s">
        <v>4</v>
      </c>
      <c r="C852" s="40">
        <v>4</v>
      </c>
      <c r="D852" s="41">
        <f t="shared" si="54"/>
        <v>6.0219923159378047E-6</v>
      </c>
      <c r="E852" s="42">
        <f t="shared" si="56"/>
        <v>0.9979465006202568</v>
      </c>
      <c r="G852" s="40" t="s">
        <v>596</v>
      </c>
      <c r="H852" s="40" t="s">
        <v>4</v>
      </c>
      <c r="I852" s="40">
        <f>IFERROR(VLOOKUP($G852,'CH2015'!$A$3:$C$1897,3,FALSE),0)</f>
        <v>0</v>
      </c>
      <c r="J852" s="3">
        <f>IFERROR(VLOOKUP($G852,'CH2016'!$A$3:$C$1897,3,FALSE),0)</f>
        <v>0</v>
      </c>
      <c r="K852" s="3">
        <f>IFERROR(VLOOKUP($G852,'CH2017'!$A$3:$C$1897,3,FALSE),0)</f>
        <v>0</v>
      </c>
      <c r="L852" s="3">
        <f>IFERROR(VLOOKUP($G852,'CH2018'!$A$3:$C$1897,3,FALSE),0)</f>
        <v>0</v>
      </c>
      <c r="M852" s="3">
        <f>IFERROR(VLOOKUP($G852,'CH2019'!$A$3:$C$1897,3,FALSE),0)</f>
        <v>0</v>
      </c>
      <c r="N852" s="3">
        <f>IFERROR(VLOOKUP($G852,'CH2020'!$A$3:$C$1897,3,FALSE),0)</f>
        <v>1</v>
      </c>
      <c r="O852" s="17">
        <f t="shared" si="55"/>
        <v>1</v>
      </c>
      <c r="Q852" s="40" t="s">
        <v>393</v>
      </c>
      <c r="R852" s="40" t="s">
        <v>4</v>
      </c>
      <c r="S852" s="40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17">
        <v>0</v>
      </c>
    </row>
    <row r="853" spans="1:25" x14ac:dyDescent="0.3">
      <c r="A853" s="40" t="s">
        <v>1173</v>
      </c>
      <c r="B853" s="40" t="s">
        <v>4</v>
      </c>
      <c r="C853" s="40">
        <v>4</v>
      </c>
      <c r="D853" s="41">
        <f t="shared" si="54"/>
        <v>6.0219923159378047E-6</v>
      </c>
      <c r="E853" s="42">
        <f t="shared" si="56"/>
        <v>0.99795252261257272</v>
      </c>
      <c r="G853" s="40" t="s">
        <v>1173</v>
      </c>
      <c r="H853" s="40" t="s">
        <v>4</v>
      </c>
      <c r="I853" s="40">
        <f>IFERROR(VLOOKUP($G853,'CH2015'!$A$3:$C$1897,3,FALSE),0)</f>
        <v>0</v>
      </c>
      <c r="J853" s="3">
        <f>IFERROR(VLOOKUP($G853,'CH2016'!$A$3:$C$1897,3,FALSE),0)</f>
        <v>0</v>
      </c>
      <c r="K853" s="3">
        <f>IFERROR(VLOOKUP($G853,'CH2017'!$A$3:$C$1897,3,FALSE),0)</f>
        <v>0</v>
      </c>
      <c r="L853" s="3">
        <f>IFERROR(VLOOKUP($G853,'CH2018'!$A$3:$C$1897,3,FALSE),0)</f>
        <v>0</v>
      </c>
      <c r="M853" s="3">
        <f>IFERROR(VLOOKUP($G853,'CH2019'!$A$3:$C$1897,3,FALSE),0)</f>
        <v>0</v>
      </c>
      <c r="N853" s="3">
        <f>IFERROR(VLOOKUP($G853,'CH2020'!$A$3:$C$1897,3,FALSE),0)</f>
        <v>0</v>
      </c>
      <c r="O853" s="17">
        <f t="shared" si="55"/>
        <v>0</v>
      </c>
      <c r="Q853" s="40" t="s">
        <v>734</v>
      </c>
      <c r="R853" s="40" t="s">
        <v>4</v>
      </c>
      <c r="S853" s="40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17">
        <v>0</v>
      </c>
    </row>
    <row r="854" spans="1:25" x14ac:dyDescent="0.3">
      <c r="A854" s="40" t="s">
        <v>1017</v>
      </c>
      <c r="B854" s="40" t="s">
        <v>4</v>
      </c>
      <c r="C854" s="40">
        <v>4</v>
      </c>
      <c r="D854" s="41">
        <f t="shared" si="54"/>
        <v>6.0219923159378047E-6</v>
      </c>
      <c r="E854" s="42">
        <f t="shared" si="56"/>
        <v>0.99795854460488864</v>
      </c>
      <c r="G854" s="40" t="s">
        <v>1017</v>
      </c>
      <c r="H854" s="40" t="s">
        <v>4</v>
      </c>
      <c r="I854" s="40">
        <f>IFERROR(VLOOKUP($G854,'CH2015'!$A$3:$C$1897,3,FALSE),0)</f>
        <v>0</v>
      </c>
      <c r="J854" s="3">
        <f>IFERROR(VLOOKUP($G854,'CH2016'!$A$3:$C$1897,3,FALSE),0)</f>
        <v>0</v>
      </c>
      <c r="K854" s="3">
        <f>IFERROR(VLOOKUP($G854,'CH2017'!$A$3:$C$1897,3,FALSE),0)</f>
        <v>0</v>
      </c>
      <c r="L854" s="3">
        <f>IFERROR(VLOOKUP($G854,'CH2018'!$A$3:$C$1897,3,FALSE),0)</f>
        <v>0</v>
      </c>
      <c r="M854" s="3">
        <f>IFERROR(VLOOKUP($G854,'CH2019'!$A$3:$C$1897,3,FALSE),0)</f>
        <v>0</v>
      </c>
      <c r="N854" s="3">
        <f>IFERROR(VLOOKUP($G854,'CH2020'!$A$3:$C$1897,3,FALSE),0)</f>
        <v>1</v>
      </c>
      <c r="O854" s="17">
        <f t="shared" si="55"/>
        <v>1</v>
      </c>
      <c r="Q854" s="40" t="s">
        <v>374</v>
      </c>
      <c r="R854" s="40" t="s">
        <v>4</v>
      </c>
      <c r="S854" s="40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17">
        <v>0</v>
      </c>
    </row>
    <row r="855" spans="1:25" x14ac:dyDescent="0.3">
      <c r="A855" s="40" t="s">
        <v>1150</v>
      </c>
      <c r="B855" s="40" t="s">
        <v>4</v>
      </c>
      <c r="C855" s="40">
        <v>4</v>
      </c>
      <c r="D855" s="41">
        <f t="shared" si="54"/>
        <v>6.0219923159378047E-6</v>
      </c>
      <c r="E855" s="42">
        <f t="shared" si="56"/>
        <v>0.99796456659720456</v>
      </c>
      <c r="G855" s="40" t="s">
        <v>1150</v>
      </c>
      <c r="H855" s="40" t="s">
        <v>4</v>
      </c>
      <c r="I855" s="40">
        <f>IFERROR(VLOOKUP($G855,'CH2015'!$A$3:$C$1897,3,FALSE),0)</f>
        <v>0</v>
      </c>
      <c r="J855" s="3">
        <f>IFERROR(VLOOKUP($G855,'CH2016'!$A$3:$C$1897,3,FALSE),0)</f>
        <v>0</v>
      </c>
      <c r="K855" s="3">
        <f>IFERROR(VLOOKUP($G855,'CH2017'!$A$3:$C$1897,3,FALSE),0)</f>
        <v>0</v>
      </c>
      <c r="L855" s="3">
        <f>IFERROR(VLOOKUP($G855,'CH2018'!$A$3:$C$1897,3,FALSE),0)</f>
        <v>0</v>
      </c>
      <c r="M855" s="3">
        <f>IFERROR(VLOOKUP($G855,'CH2019'!$A$3:$C$1897,3,FALSE),0)</f>
        <v>0</v>
      </c>
      <c r="N855" s="3">
        <f>IFERROR(VLOOKUP($G855,'CH2020'!$A$3:$C$1897,3,FALSE),0)</f>
        <v>0</v>
      </c>
      <c r="O855" s="17">
        <f t="shared" si="55"/>
        <v>0</v>
      </c>
      <c r="Q855" s="40" t="s">
        <v>662</v>
      </c>
      <c r="R855" s="40" t="s">
        <v>4</v>
      </c>
      <c r="S855" s="40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17">
        <v>0</v>
      </c>
    </row>
    <row r="856" spans="1:25" x14ac:dyDescent="0.3">
      <c r="A856" s="40" t="s">
        <v>918</v>
      </c>
      <c r="B856" s="40" t="s">
        <v>4</v>
      </c>
      <c r="C856" s="40">
        <v>4</v>
      </c>
      <c r="D856" s="41">
        <f t="shared" si="54"/>
        <v>6.0219923159378047E-6</v>
      </c>
      <c r="E856" s="42">
        <f t="shared" si="56"/>
        <v>0.99797058858952048</v>
      </c>
      <c r="G856" s="40" t="s">
        <v>918</v>
      </c>
      <c r="H856" s="40" t="s">
        <v>4</v>
      </c>
      <c r="I856" s="40">
        <f>IFERROR(VLOOKUP($G856,'CH2015'!$A$3:$C$1897,3,FALSE),0)</f>
        <v>0</v>
      </c>
      <c r="J856" s="3">
        <f>IFERROR(VLOOKUP($G856,'CH2016'!$A$3:$C$1897,3,FALSE),0)</f>
        <v>0</v>
      </c>
      <c r="K856" s="3">
        <f>IFERROR(VLOOKUP($G856,'CH2017'!$A$3:$C$1897,3,FALSE),0)</f>
        <v>0</v>
      </c>
      <c r="L856" s="3">
        <f>IFERROR(VLOOKUP($G856,'CH2018'!$A$3:$C$1897,3,FALSE),0)</f>
        <v>0</v>
      </c>
      <c r="M856" s="3">
        <f>IFERROR(VLOOKUP($G856,'CH2019'!$A$3:$C$1897,3,FALSE),0)</f>
        <v>0</v>
      </c>
      <c r="N856" s="3">
        <f>IFERROR(VLOOKUP($G856,'CH2020'!$A$3:$C$1897,3,FALSE),0)</f>
        <v>0</v>
      </c>
      <c r="O856" s="17">
        <f t="shared" si="55"/>
        <v>0</v>
      </c>
      <c r="Q856" s="40" t="s">
        <v>465</v>
      </c>
      <c r="R856" s="40" t="s">
        <v>4</v>
      </c>
      <c r="S856" s="40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17">
        <v>0</v>
      </c>
    </row>
    <row r="857" spans="1:25" x14ac:dyDescent="0.3">
      <c r="A857" s="40" t="s">
        <v>439</v>
      </c>
      <c r="B857" s="40" t="s">
        <v>4</v>
      </c>
      <c r="C857" s="40">
        <v>4</v>
      </c>
      <c r="D857" s="41">
        <f t="shared" si="54"/>
        <v>6.0219923159378047E-6</v>
      </c>
      <c r="E857" s="42">
        <f t="shared" si="56"/>
        <v>0.9979766105818364</v>
      </c>
      <c r="G857" s="40" t="s">
        <v>439</v>
      </c>
      <c r="H857" s="40" t="s">
        <v>4</v>
      </c>
      <c r="I857" s="40">
        <f>IFERROR(VLOOKUP($G857,'CH2015'!$A$3:$C$1897,3,FALSE),0)</f>
        <v>0</v>
      </c>
      <c r="J857" s="3">
        <f>IFERROR(VLOOKUP($G857,'CH2016'!$A$3:$C$1897,3,FALSE),0)</f>
        <v>0</v>
      </c>
      <c r="K857" s="3">
        <f>IFERROR(VLOOKUP($G857,'CH2017'!$A$3:$C$1897,3,FALSE),0)</f>
        <v>0</v>
      </c>
      <c r="L857" s="3">
        <f>IFERROR(VLOOKUP($G857,'CH2018'!$A$3:$C$1897,3,FALSE),0)</f>
        <v>0</v>
      </c>
      <c r="M857" s="3">
        <f>IFERROR(VLOOKUP($G857,'CH2019'!$A$3:$C$1897,3,FALSE),0)</f>
        <v>0</v>
      </c>
      <c r="N857" s="3">
        <f>IFERROR(VLOOKUP($G857,'CH2020'!$A$3:$C$1897,3,FALSE),0)</f>
        <v>0</v>
      </c>
      <c r="O857" s="17">
        <f t="shared" si="55"/>
        <v>0</v>
      </c>
      <c r="Q857" s="40" t="s">
        <v>708</v>
      </c>
      <c r="R857" s="40" t="s">
        <v>4</v>
      </c>
      <c r="S857" s="40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17">
        <v>0</v>
      </c>
    </row>
    <row r="858" spans="1:25" x14ac:dyDescent="0.3">
      <c r="A858" s="40" t="s">
        <v>793</v>
      </c>
      <c r="B858" s="40" t="s">
        <v>4</v>
      </c>
      <c r="C858" s="40">
        <v>4</v>
      </c>
      <c r="D858" s="41">
        <f t="shared" si="54"/>
        <v>6.0219923159378047E-6</v>
      </c>
      <c r="E858" s="42">
        <f t="shared" si="56"/>
        <v>0.99798263257415232</v>
      </c>
      <c r="G858" s="40" t="s">
        <v>793</v>
      </c>
      <c r="H858" s="40" t="s">
        <v>4</v>
      </c>
      <c r="I858" s="40">
        <f>IFERROR(VLOOKUP($G858,'CH2015'!$A$3:$C$1897,3,FALSE),0)</f>
        <v>0</v>
      </c>
      <c r="J858" s="3">
        <f>IFERROR(VLOOKUP($G858,'CH2016'!$A$3:$C$1897,3,FALSE),0)</f>
        <v>0</v>
      </c>
      <c r="K858" s="3">
        <f>IFERROR(VLOOKUP($G858,'CH2017'!$A$3:$C$1897,3,FALSE),0)</f>
        <v>0</v>
      </c>
      <c r="L858" s="3">
        <f>IFERROR(VLOOKUP($G858,'CH2018'!$A$3:$C$1897,3,FALSE),0)</f>
        <v>0</v>
      </c>
      <c r="M858" s="3">
        <f>IFERROR(VLOOKUP($G858,'CH2019'!$A$3:$C$1897,3,FALSE),0)</f>
        <v>0</v>
      </c>
      <c r="N858" s="3">
        <f>IFERROR(VLOOKUP($G858,'CH2020'!$A$3:$C$1897,3,FALSE),0)</f>
        <v>0</v>
      </c>
      <c r="O858" s="17">
        <f t="shared" si="55"/>
        <v>0</v>
      </c>
      <c r="Q858" s="40" t="s">
        <v>695</v>
      </c>
      <c r="R858" s="40" t="s">
        <v>4</v>
      </c>
      <c r="S858" s="40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17">
        <v>0</v>
      </c>
    </row>
    <row r="859" spans="1:25" x14ac:dyDescent="0.3">
      <c r="A859" s="40" t="s">
        <v>862</v>
      </c>
      <c r="B859" s="40" t="s">
        <v>4</v>
      </c>
      <c r="C859" s="40">
        <v>4</v>
      </c>
      <c r="D859" s="41">
        <f t="shared" si="54"/>
        <v>6.0219923159378047E-6</v>
      </c>
      <c r="E859" s="42">
        <f t="shared" si="56"/>
        <v>0.99798865456646824</v>
      </c>
      <c r="G859" s="40" t="s">
        <v>862</v>
      </c>
      <c r="H859" s="40" t="s">
        <v>4</v>
      </c>
      <c r="I859" s="40">
        <f>IFERROR(VLOOKUP($G859,'CH2015'!$A$3:$C$1897,3,FALSE),0)</f>
        <v>0</v>
      </c>
      <c r="J859" s="3">
        <f>IFERROR(VLOOKUP($G859,'CH2016'!$A$3:$C$1897,3,FALSE),0)</f>
        <v>0</v>
      </c>
      <c r="K859" s="3">
        <f>IFERROR(VLOOKUP($G859,'CH2017'!$A$3:$C$1897,3,FALSE),0)</f>
        <v>0</v>
      </c>
      <c r="L859" s="3">
        <f>IFERROR(VLOOKUP($G859,'CH2018'!$A$3:$C$1897,3,FALSE),0)</f>
        <v>0</v>
      </c>
      <c r="M859" s="3">
        <f>IFERROR(VLOOKUP($G859,'CH2019'!$A$3:$C$1897,3,FALSE),0)</f>
        <v>0</v>
      </c>
      <c r="N859" s="3">
        <f>IFERROR(VLOOKUP($G859,'CH2020'!$A$3:$C$1897,3,FALSE),0)</f>
        <v>1</v>
      </c>
      <c r="O859" s="17">
        <f t="shared" si="55"/>
        <v>1</v>
      </c>
      <c r="Q859" s="40" t="s">
        <v>214</v>
      </c>
      <c r="R859" s="40" t="s">
        <v>4</v>
      </c>
      <c r="S859" s="40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17">
        <v>0</v>
      </c>
    </row>
    <row r="860" spans="1:25" x14ac:dyDescent="0.3">
      <c r="A860" s="40" t="s">
        <v>1095</v>
      </c>
      <c r="B860" s="40" t="s">
        <v>4</v>
      </c>
      <c r="C860" s="40">
        <v>4</v>
      </c>
      <c r="D860" s="41">
        <f t="shared" si="54"/>
        <v>6.0219923159378047E-6</v>
      </c>
      <c r="E860" s="42">
        <f t="shared" si="56"/>
        <v>0.99799467655878416</v>
      </c>
      <c r="G860" s="40" t="s">
        <v>1095</v>
      </c>
      <c r="H860" s="40" t="s">
        <v>4</v>
      </c>
      <c r="I860" s="40">
        <f>IFERROR(VLOOKUP($G860,'CH2015'!$A$3:$C$1897,3,FALSE),0)</f>
        <v>0</v>
      </c>
      <c r="J860" s="3">
        <f>IFERROR(VLOOKUP($G860,'CH2016'!$A$3:$C$1897,3,FALSE),0)</f>
        <v>0</v>
      </c>
      <c r="K860" s="3">
        <f>IFERROR(VLOOKUP($G860,'CH2017'!$A$3:$C$1897,3,FALSE),0)</f>
        <v>0</v>
      </c>
      <c r="L860" s="3">
        <f>IFERROR(VLOOKUP($G860,'CH2018'!$A$3:$C$1897,3,FALSE),0)</f>
        <v>0</v>
      </c>
      <c r="M860" s="3">
        <f>IFERROR(VLOOKUP($G860,'CH2019'!$A$3:$C$1897,3,FALSE),0)</f>
        <v>0</v>
      </c>
      <c r="N860" s="3">
        <f>IFERROR(VLOOKUP($G860,'CH2020'!$A$3:$C$1897,3,FALSE),0)</f>
        <v>0</v>
      </c>
      <c r="O860" s="17">
        <f t="shared" si="55"/>
        <v>0</v>
      </c>
      <c r="Q860" s="40" t="s">
        <v>722</v>
      </c>
      <c r="R860" s="40" t="s">
        <v>4</v>
      </c>
      <c r="S860" s="40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17">
        <v>0</v>
      </c>
    </row>
    <row r="861" spans="1:25" x14ac:dyDescent="0.3">
      <c r="A861" s="40" t="s">
        <v>916</v>
      </c>
      <c r="B861" s="40" t="s">
        <v>4</v>
      </c>
      <c r="C861" s="40">
        <v>4</v>
      </c>
      <c r="D861" s="41">
        <f t="shared" si="54"/>
        <v>6.0219923159378047E-6</v>
      </c>
      <c r="E861" s="42">
        <f t="shared" si="56"/>
        <v>0.99800069855110007</v>
      </c>
      <c r="G861" s="40" t="s">
        <v>916</v>
      </c>
      <c r="H861" s="40" t="s">
        <v>4</v>
      </c>
      <c r="I861" s="40">
        <f>IFERROR(VLOOKUP($G861,'CH2015'!$A$3:$C$1897,3,FALSE),0)</f>
        <v>0</v>
      </c>
      <c r="J861" s="3">
        <f>IFERROR(VLOOKUP($G861,'CH2016'!$A$3:$C$1897,3,FALSE),0)</f>
        <v>0</v>
      </c>
      <c r="K861" s="3">
        <f>IFERROR(VLOOKUP($G861,'CH2017'!$A$3:$C$1897,3,FALSE),0)</f>
        <v>0</v>
      </c>
      <c r="L861" s="3">
        <f>IFERROR(VLOOKUP($G861,'CH2018'!$A$3:$C$1897,3,FALSE),0)</f>
        <v>0</v>
      </c>
      <c r="M861" s="3">
        <f>IFERROR(VLOOKUP($G861,'CH2019'!$A$3:$C$1897,3,FALSE),0)</f>
        <v>0</v>
      </c>
      <c r="N861" s="3">
        <f>IFERROR(VLOOKUP($G861,'CH2020'!$A$3:$C$1897,3,FALSE),0)</f>
        <v>0</v>
      </c>
      <c r="O861" s="17">
        <f t="shared" si="55"/>
        <v>0</v>
      </c>
      <c r="Q861" s="40" t="s">
        <v>569</v>
      </c>
      <c r="R861" s="40" t="s">
        <v>4</v>
      </c>
      <c r="S861" s="40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17">
        <v>0</v>
      </c>
    </row>
    <row r="862" spans="1:25" x14ac:dyDescent="0.3">
      <c r="A862" s="40" t="s">
        <v>1072</v>
      </c>
      <c r="B862" s="40" t="s">
        <v>4</v>
      </c>
      <c r="C862" s="40">
        <v>4</v>
      </c>
      <c r="D862" s="41">
        <f t="shared" si="54"/>
        <v>6.0219923159378047E-6</v>
      </c>
      <c r="E862" s="42">
        <f t="shared" si="56"/>
        <v>0.99800672054341599</v>
      </c>
      <c r="G862" s="40" t="s">
        <v>1072</v>
      </c>
      <c r="H862" s="40" t="s">
        <v>4</v>
      </c>
      <c r="I862" s="40">
        <f>IFERROR(VLOOKUP($G862,'CH2015'!$A$3:$C$1897,3,FALSE),0)</f>
        <v>0</v>
      </c>
      <c r="J862" s="3">
        <f>IFERROR(VLOOKUP($G862,'CH2016'!$A$3:$C$1897,3,FALSE),0)</f>
        <v>0</v>
      </c>
      <c r="K862" s="3">
        <f>IFERROR(VLOOKUP($G862,'CH2017'!$A$3:$C$1897,3,FALSE),0)</f>
        <v>0</v>
      </c>
      <c r="L862" s="3">
        <f>IFERROR(VLOOKUP($G862,'CH2018'!$A$3:$C$1897,3,FALSE),0)</f>
        <v>0</v>
      </c>
      <c r="M862" s="3">
        <f>IFERROR(VLOOKUP($G862,'CH2019'!$A$3:$C$1897,3,FALSE),0)</f>
        <v>0</v>
      </c>
      <c r="N862" s="3">
        <f>IFERROR(VLOOKUP($G862,'CH2020'!$A$3:$C$1897,3,FALSE),0)</f>
        <v>0</v>
      </c>
      <c r="O862" s="17">
        <f t="shared" si="55"/>
        <v>0</v>
      </c>
      <c r="Q862" s="40" t="s">
        <v>776</v>
      </c>
      <c r="R862" s="40" t="s">
        <v>4</v>
      </c>
      <c r="S862" s="40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17">
        <v>0</v>
      </c>
    </row>
    <row r="863" spans="1:25" x14ac:dyDescent="0.3">
      <c r="A863" s="40" t="s">
        <v>1011</v>
      </c>
      <c r="B863" s="40" t="s">
        <v>4</v>
      </c>
      <c r="C863" s="40">
        <v>4</v>
      </c>
      <c r="D863" s="41">
        <f t="shared" si="54"/>
        <v>6.0219923159378047E-6</v>
      </c>
      <c r="E863" s="42">
        <f t="shared" si="56"/>
        <v>0.99801274253573191</v>
      </c>
      <c r="G863" s="40" t="s">
        <v>1011</v>
      </c>
      <c r="H863" s="40" t="s">
        <v>4</v>
      </c>
      <c r="I863" s="40">
        <f>IFERROR(VLOOKUP($G863,'CH2015'!$A$3:$C$1897,3,FALSE),0)</f>
        <v>0</v>
      </c>
      <c r="J863" s="3">
        <f>IFERROR(VLOOKUP($G863,'CH2016'!$A$3:$C$1897,3,FALSE),0)</f>
        <v>0</v>
      </c>
      <c r="K863" s="3">
        <f>IFERROR(VLOOKUP($G863,'CH2017'!$A$3:$C$1897,3,FALSE),0)</f>
        <v>0</v>
      </c>
      <c r="L863" s="3">
        <f>IFERROR(VLOOKUP($G863,'CH2018'!$A$3:$C$1897,3,FALSE),0)</f>
        <v>0</v>
      </c>
      <c r="M863" s="3">
        <f>IFERROR(VLOOKUP($G863,'CH2019'!$A$3:$C$1897,3,FALSE),0)</f>
        <v>0</v>
      </c>
      <c r="N863" s="3">
        <f>IFERROR(VLOOKUP($G863,'CH2020'!$A$3:$C$1897,3,FALSE),0)</f>
        <v>0</v>
      </c>
      <c r="O863" s="17">
        <f t="shared" si="55"/>
        <v>0</v>
      </c>
      <c r="Q863" s="40" t="s">
        <v>243</v>
      </c>
      <c r="R863" s="40" t="s">
        <v>4</v>
      </c>
      <c r="S863" s="40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17">
        <v>0</v>
      </c>
    </row>
    <row r="864" spans="1:25" x14ac:dyDescent="0.3">
      <c r="A864" s="40" t="s">
        <v>634</v>
      </c>
      <c r="B864" s="40" t="s">
        <v>4</v>
      </c>
      <c r="C864" s="40">
        <v>4</v>
      </c>
      <c r="D864" s="41">
        <f t="shared" si="54"/>
        <v>6.0219923159378047E-6</v>
      </c>
      <c r="E864" s="42">
        <f t="shared" si="56"/>
        <v>0.99801876452804783</v>
      </c>
      <c r="G864" s="40" t="s">
        <v>634</v>
      </c>
      <c r="H864" s="40" t="s">
        <v>4</v>
      </c>
      <c r="I864" s="40">
        <f>IFERROR(VLOOKUP($G864,'CH2015'!$A$3:$C$1897,3,FALSE),0)</f>
        <v>0</v>
      </c>
      <c r="J864" s="3">
        <f>IFERROR(VLOOKUP($G864,'CH2016'!$A$3:$C$1897,3,FALSE),0)</f>
        <v>0</v>
      </c>
      <c r="K864" s="3">
        <f>IFERROR(VLOOKUP($G864,'CH2017'!$A$3:$C$1897,3,FALSE),0)</f>
        <v>0</v>
      </c>
      <c r="L864" s="3">
        <f>IFERROR(VLOOKUP($G864,'CH2018'!$A$3:$C$1897,3,FALSE),0)</f>
        <v>1</v>
      </c>
      <c r="M864" s="3">
        <f>IFERROR(VLOOKUP($G864,'CH2019'!$A$3:$C$1897,3,FALSE),0)</f>
        <v>0</v>
      </c>
      <c r="N864" s="3">
        <f>IFERROR(VLOOKUP($G864,'CH2020'!$A$3:$C$1897,3,FALSE),0)</f>
        <v>0</v>
      </c>
      <c r="O864" s="17">
        <f t="shared" si="55"/>
        <v>1</v>
      </c>
      <c r="Q864" s="40" t="s">
        <v>712</v>
      </c>
      <c r="R864" s="40" t="s">
        <v>4</v>
      </c>
      <c r="S864" s="40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17">
        <v>0</v>
      </c>
    </row>
    <row r="865" spans="1:25" x14ac:dyDescent="0.3">
      <c r="A865" s="40" t="s">
        <v>888</v>
      </c>
      <c r="B865" s="40" t="s">
        <v>4</v>
      </c>
      <c r="C865" s="40">
        <v>4</v>
      </c>
      <c r="D865" s="41">
        <f t="shared" si="54"/>
        <v>6.0219923159378047E-6</v>
      </c>
      <c r="E865" s="42">
        <f t="shared" si="56"/>
        <v>0.99802478652036375</v>
      </c>
      <c r="G865" s="40" t="s">
        <v>888</v>
      </c>
      <c r="H865" s="40" t="s">
        <v>4</v>
      </c>
      <c r="I865" s="40">
        <f>IFERROR(VLOOKUP($G865,'CH2015'!$A$3:$C$1897,3,FALSE),0)</f>
        <v>0</v>
      </c>
      <c r="J865" s="3">
        <f>IFERROR(VLOOKUP($G865,'CH2016'!$A$3:$C$1897,3,FALSE),0)</f>
        <v>0</v>
      </c>
      <c r="K865" s="3">
        <f>IFERROR(VLOOKUP($G865,'CH2017'!$A$3:$C$1897,3,FALSE),0)</f>
        <v>1</v>
      </c>
      <c r="L865" s="3">
        <f>IFERROR(VLOOKUP($G865,'CH2018'!$A$3:$C$1897,3,FALSE),0)</f>
        <v>0</v>
      </c>
      <c r="M865" s="3">
        <f>IFERROR(VLOOKUP($G865,'CH2019'!$A$3:$C$1897,3,FALSE),0)</f>
        <v>0</v>
      </c>
      <c r="N865" s="3">
        <f>IFERROR(VLOOKUP($G865,'CH2020'!$A$3:$C$1897,3,FALSE),0)</f>
        <v>0</v>
      </c>
      <c r="O865" s="17">
        <f t="shared" si="55"/>
        <v>1</v>
      </c>
      <c r="Q865" s="40" t="s">
        <v>788</v>
      </c>
      <c r="R865" s="40" t="s">
        <v>4</v>
      </c>
      <c r="S865" s="40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17">
        <v>0</v>
      </c>
    </row>
    <row r="866" spans="1:25" x14ac:dyDescent="0.3">
      <c r="A866" s="40" t="s">
        <v>1106</v>
      </c>
      <c r="B866" s="40" t="s">
        <v>4</v>
      </c>
      <c r="C866" s="40">
        <v>4</v>
      </c>
      <c r="D866" s="41">
        <f t="shared" si="54"/>
        <v>6.0219923159378047E-6</v>
      </c>
      <c r="E866" s="42">
        <f t="shared" si="56"/>
        <v>0.99803080851267967</v>
      </c>
      <c r="G866" s="40" t="s">
        <v>1106</v>
      </c>
      <c r="H866" s="40" t="s">
        <v>4</v>
      </c>
      <c r="I866" s="40">
        <f>IFERROR(VLOOKUP($G866,'CH2015'!$A$3:$C$1897,3,FALSE),0)</f>
        <v>0</v>
      </c>
      <c r="J866" s="3">
        <f>IFERROR(VLOOKUP($G866,'CH2016'!$A$3:$C$1897,3,FALSE),0)</f>
        <v>0</v>
      </c>
      <c r="K866" s="3">
        <f>IFERROR(VLOOKUP($G866,'CH2017'!$A$3:$C$1897,3,FALSE),0)</f>
        <v>0</v>
      </c>
      <c r="L866" s="3">
        <f>IFERROR(VLOOKUP($G866,'CH2018'!$A$3:$C$1897,3,FALSE),0)</f>
        <v>0</v>
      </c>
      <c r="M866" s="3">
        <f>IFERROR(VLOOKUP($G866,'CH2019'!$A$3:$C$1897,3,FALSE),0)</f>
        <v>0</v>
      </c>
      <c r="N866" s="3">
        <f>IFERROR(VLOOKUP($G866,'CH2020'!$A$3:$C$1897,3,FALSE),0)</f>
        <v>0</v>
      </c>
      <c r="O866" s="17">
        <f t="shared" si="55"/>
        <v>0</v>
      </c>
      <c r="Q866" s="40" t="s">
        <v>309</v>
      </c>
      <c r="R866" s="40" t="s">
        <v>4</v>
      </c>
      <c r="S866" s="40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17">
        <v>0</v>
      </c>
    </row>
    <row r="867" spans="1:25" x14ac:dyDescent="0.3">
      <c r="A867" s="40" t="s">
        <v>1171</v>
      </c>
      <c r="B867" s="40" t="s">
        <v>4</v>
      </c>
      <c r="C867" s="40">
        <v>4</v>
      </c>
      <c r="D867" s="41">
        <f t="shared" si="54"/>
        <v>6.0219923159378047E-6</v>
      </c>
      <c r="E867" s="42">
        <f t="shared" si="56"/>
        <v>0.99803683050499559</v>
      </c>
      <c r="G867" s="40" t="s">
        <v>1171</v>
      </c>
      <c r="H867" s="40" t="s">
        <v>4</v>
      </c>
      <c r="I867" s="40">
        <f>IFERROR(VLOOKUP($G867,'CH2015'!$A$3:$C$1897,3,FALSE),0)</f>
        <v>0</v>
      </c>
      <c r="J867" s="3">
        <f>IFERROR(VLOOKUP($G867,'CH2016'!$A$3:$C$1897,3,FALSE),0)</f>
        <v>1</v>
      </c>
      <c r="K867" s="3">
        <f>IFERROR(VLOOKUP($G867,'CH2017'!$A$3:$C$1897,3,FALSE),0)</f>
        <v>0</v>
      </c>
      <c r="L867" s="3">
        <f>IFERROR(VLOOKUP($G867,'CH2018'!$A$3:$C$1897,3,FALSE),0)</f>
        <v>0</v>
      </c>
      <c r="M867" s="3">
        <f>IFERROR(VLOOKUP($G867,'CH2019'!$A$3:$C$1897,3,FALSE),0)</f>
        <v>0</v>
      </c>
      <c r="N867" s="3">
        <f>IFERROR(VLOOKUP($G867,'CH2020'!$A$3:$C$1897,3,FALSE),0)</f>
        <v>0</v>
      </c>
      <c r="O867" s="17">
        <f t="shared" si="55"/>
        <v>1</v>
      </c>
      <c r="Q867" s="40" t="s">
        <v>232</v>
      </c>
      <c r="R867" s="40" t="s">
        <v>4</v>
      </c>
      <c r="S867" s="40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17">
        <v>0</v>
      </c>
    </row>
    <row r="868" spans="1:25" x14ac:dyDescent="0.3">
      <c r="A868" s="40" t="s">
        <v>1163</v>
      </c>
      <c r="B868" s="40" t="s">
        <v>4</v>
      </c>
      <c r="C868" s="40">
        <v>4</v>
      </c>
      <c r="D868" s="41">
        <f t="shared" si="54"/>
        <v>6.0219923159378047E-6</v>
      </c>
      <c r="E868" s="42">
        <f t="shared" si="56"/>
        <v>0.99804285249731151</v>
      </c>
      <c r="G868" s="40" t="s">
        <v>1163</v>
      </c>
      <c r="H868" s="40" t="s">
        <v>4</v>
      </c>
      <c r="I868" s="40">
        <f>IFERROR(VLOOKUP($G868,'CH2015'!$A$3:$C$1897,3,FALSE),0)</f>
        <v>0</v>
      </c>
      <c r="J868" s="3">
        <f>IFERROR(VLOOKUP($G868,'CH2016'!$A$3:$C$1897,3,FALSE),0)</f>
        <v>0</v>
      </c>
      <c r="K868" s="3">
        <f>IFERROR(VLOOKUP($G868,'CH2017'!$A$3:$C$1897,3,FALSE),0)</f>
        <v>0</v>
      </c>
      <c r="L868" s="3">
        <f>IFERROR(VLOOKUP($G868,'CH2018'!$A$3:$C$1897,3,FALSE),0)</f>
        <v>1</v>
      </c>
      <c r="M868" s="3">
        <f>IFERROR(VLOOKUP($G868,'CH2019'!$A$3:$C$1897,3,FALSE),0)</f>
        <v>0</v>
      </c>
      <c r="N868" s="3">
        <f>IFERROR(VLOOKUP($G868,'CH2020'!$A$3:$C$1897,3,FALSE),0)</f>
        <v>0</v>
      </c>
      <c r="O868" s="17">
        <f t="shared" si="55"/>
        <v>1</v>
      </c>
      <c r="Q868" s="40" t="s">
        <v>668</v>
      </c>
      <c r="R868" s="40" t="s">
        <v>4</v>
      </c>
      <c r="S868" s="40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17">
        <v>0</v>
      </c>
    </row>
    <row r="869" spans="1:25" x14ac:dyDescent="0.3">
      <c r="A869" s="40" t="s">
        <v>980</v>
      </c>
      <c r="B869" s="40" t="s">
        <v>4</v>
      </c>
      <c r="C869" s="40">
        <v>4</v>
      </c>
      <c r="D869" s="41">
        <f t="shared" si="54"/>
        <v>6.0219923159378047E-6</v>
      </c>
      <c r="E869" s="42">
        <f t="shared" si="56"/>
        <v>0.99804887448962742</v>
      </c>
      <c r="G869" s="40" t="s">
        <v>980</v>
      </c>
      <c r="H869" s="40" t="s">
        <v>4</v>
      </c>
      <c r="I869" s="40">
        <f>IFERROR(VLOOKUP($G869,'CH2015'!$A$3:$C$1897,3,FALSE),0)</f>
        <v>0</v>
      </c>
      <c r="J869" s="3">
        <f>IFERROR(VLOOKUP($G869,'CH2016'!$A$3:$C$1897,3,FALSE),0)</f>
        <v>0</v>
      </c>
      <c r="K869" s="3">
        <f>IFERROR(VLOOKUP($G869,'CH2017'!$A$3:$C$1897,3,FALSE),0)</f>
        <v>0</v>
      </c>
      <c r="L869" s="3">
        <f>IFERROR(VLOOKUP($G869,'CH2018'!$A$3:$C$1897,3,FALSE),0)</f>
        <v>0</v>
      </c>
      <c r="M869" s="3">
        <f>IFERROR(VLOOKUP($G869,'CH2019'!$A$3:$C$1897,3,FALSE),0)</f>
        <v>0</v>
      </c>
      <c r="N869" s="3">
        <f>IFERROR(VLOOKUP($G869,'CH2020'!$A$3:$C$1897,3,FALSE),0)</f>
        <v>0</v>
      </c>
      <c r="O869" s="17">
        <f t="shared" si="55"/>
        <v>0</v>
      </c>
      <c r="Q869" s="40" t="s">
        <v>473</v>
      </c>
      <c r="R869" s="40" t="s">
        <v>4</v>
      </c>
      <c r="S869" s="40">
        <v>0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17">
        <v>0</v>
      </c>
    </row>
    <row r="870" spans="1:25" x14ac:dyDescent="0.3">
      <c r="A870" s="40" t="s">
        <v>831</v>
      </c>
      <c r="B870" s="40" t="s">
        <v>4</v>
      </c>
      <c r="C870" s="40">
        <v>4</v>
      </c>
      <c r="D870" s="41">
        <f t="shared" si="54"/>
        <v>6.0219923159378047E-6</v>
      </c>
      <c r="E870" s="42">
        <f t="shared" si="56"/>
        <v>0.99805489648194334</v>
      </c>
      <c r="G870" s="40" t="s">
        <v>831</v>
      </c>
      <c r="H870" s="40" t="s">
        <v>4</v>
      </c>
      <c r="I870" s="40">
        <f>IFERROR(VLOOKUP($G870,'CH2015'!$A$3:$C$1897,3,FALSE),0)</f>
        <v>0</v>
      </c>
      <c r="J870" s="3">
        <f>IFERROR(VLOOKUP($G870,'CH2016'!$A$3:$C$1897,3,FALSE),0)</f>
        <v>0</v>
      </c>
      <c r="K870" s="3">
        <f>IFERROR(VLOOKUP($G870,'CH2017'!$A$3:$C$1897,3,FALSE),0)</f>
        <v>0</v>
      </c>
      <c r="L870" s="3">
        <f>IFERROR(VLOOKUP($G870,'CH2018'!$A$3:$C$1897,3,FALSE),0)</f>
        <v>0</v>
      </c>
      <c r="M870" s="3">
        <f>IFERROR(VLOOKUP($G870,'CH2019'!$A$3:$C$1897,3,FALSE),0)</f>
        <v>0</v>
      </c>
      <c r="N870" s="3">
        <f>IFERROR(VLOOKUP($G870,'CH2020'!$A$3:$C$1897,3,FALSE),0)</f>
        <v>0</v>
      </c>
      <c r="O870" s="17">
        <f t="shared" si="55"/>
        <v>0</v>
      </c>
      <c r="Q870" s="40" t="s">
        <v>385</v>
      </c>
      <c r="R870" s="40" t="s">
        <v>4</v>
      </c>
      <c r="S870" s="40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17">
        <v>0</v>
      </c>
    </row>
    <row r="871" spans="1:25" x14ac:dyDescent="0.3">
      <c r="A871" s="40" t="s">
        <v>994</v>
      </c>
      <c r="B871" s="40" t="s">
        <v>4</v>
      </c>
      <c r="C871" s="40">
        <v>4</v>
      </c>
      <c r="D871" s="41">
        <f t="shared" si="54"/>
        <v>6.0219923159378047E-6</v>
      </c>
      <c r="E871" s="42">
        <f t="shared" si="56"/>
        <v>0.99806091847425926</v>
      </c>
      <c r="G871" s="40" t="s">
        <v>994</v>
      </c>
      <c r="H871" s="40" t="s">
        <v>4</v>
      </c>
      <c r="I871" s="40">
        <f>IFERROR(VLOOKUP($G871,'CH2015'!$A$3:$C$1897,3,FALSE),0)</f>
        <v>0</v>
      </c>
      <c r="J871" s="3">
        <f>IFERROR(VLOOKUP($G871,'CH2016'!$A$3:$C$1897,3,FALSE),0)</f>
        <v>0</v>
      </c>
      <c r="K871" s="3">
        <f>IFERROR(VLOOKUP($G871,'CH2017'!$A$3:$C$1897,3,FALSE),0)</f>
        <v>0</v>
      </c>
      <c r="L871" s="3">
        <f>IFERROR(VLOOKUP($G871,'CH2018'!$A$3:$C$1897,3,FALSE),0)</f>
        <v>0</v>
      </c>
      <c r="M871" s="3">
        <f>IFERROR(VLOOKUP($G871,'CH2019'!$A$3:$C$1897,3,FALSE),0)</f>
        <v>0</v>
      </c>
      <c r="N871" s="3">
        <f>IFERROR(VLOOKUP($G871,'CH2020'!$A$3:$C$1897,3,FALSE),0)</f>
        <v>0</v>
      </c>
      <c r="O871" s="17">
        <f t="shared" si="55"/>
        <v>0</v>
      </c>
      <c r="Q871" s="40" t="s">
        <v>790</v>
      </c>
      <c r="R871" s="40" t="s">
        <v>4</v>
      </c>
      <c r="S871" s="40">
        <v>0</v>
      </c>
      <c r="T871" s="3">
        <v>0</v>
      </c>
      <c r="U871" s="3">
        <v>0</v>
      </c>
      <c r="V871" s="3">
        <v>0</v>
      </c>
      <c r="W871" s="3">
        <v>0</v>
      </c>
      <c r="X871" s="3">
        <v>0</v>
      </c>
      <c r="Y871" s="17">
        <v>0</v>
      </c>
    </row>
    <row r="872" spans="1:25" x14ac:dyDescent="0.3">
      <c r="A872" s="40" t="s">
        <v>1138</v>
      </c>
      <c r="B872" s="40" t="s">
        <v>4</v>
      </c>
      <c r="C872" s="40">
        <v>4</v>
      </c>
      <c r="D872" s="41">
        <f t="shared" si="54"/>
        <v>6.0219923159378047E-6</v>
      </c>
      <c r="E872" s="42">
        <f t="shared" si="56"/>
        <v>0.99806694046657518</v>
      </c>
      <c r="G872" s="40" t="s">
        <v>1138</v>
      </c>
      <c r="H872" s="40" t="s">
        <v>4</v>
      </c>
      <c r="I872" s="40">
        <f>IFERROR(VLOOKUP($G872,'CH2015'!$A$3:$C$1897,3,FALSE),0)</f>
        <v>0</v>
      </c>
      <c r="J872" s="3">
        <f>IFERROR(VLOOKUP($G872,'CH2016'!$A$3:$C$1897,3,FALSE),0)</f>
        <v>0</v>
      </c>
      <c r="K872" s="3">
        <f>IFERROR(VLOOKUP($G872,'CH2017'!$A$3:$C$1897,3,FALSE),0)</f>
        <v>0</v>
      </c>
      <c r="L872" s="3">
        <f>IFERROR(VLOOKUP($G872,'CH2018'!$A$3:$C$1897,3,FALSE),0)</f>
        <v>2</v>
      </c>
      <c r="M872" s="3">
        <f>IFERROR(VLOOKUP($G872,'CH2019'!$A$3:$C$1897,3,FALSE),0)</f>
        <v>0</v>
      </c>
      <c r="N872" s="3">
        <f>IFERROR(VLOOKUP($G872,'CH2020'!$A$3:$C$1897,3,FALSE),0)</f>
        <v>2</v>
      </c>
      <c r="O872" s="17">
        <f t="shared" si="55"/>
        <v>4</v>
      </c>
      <c r="Q872" s="40" t="s">
        <v>741</v>
      </c>
      <c r="R872" s="40" t="s">
        <v>4</v>
      </c>
      <c r="S872" s="40">
        <v>0</v>
      </c>
      <c r="T872" s="3">
        <v>0</v>
      </c>
      <c r="U872" s="3">
        <v>0</v>
      </c>
      <c r="V872" s="3">
        <v>0</v>
      </c>
      <c r="W872" s="3">
        <v>0</v>
      </c>
      <c r="X872" s="3">
        <v>0</v>
      </c>
      <c r="Y872" s="17">
        <v>0</v>
      </c>
    </row>
    <row r="873" spans="1:25" x14ac:dyDescent="0.3">
      <c r="A873" s="40" t="s">
        <v>707</v>
      </c>
      <c r="B873" s="40" t="s">
        <v>4</v>
      </c>
      <c r="C873" s="40">
        <v>4</v>
      </c>
      <c r="D873" s="41">
        <f t="shared" si="54"/>
        <v>6.0219923159378047E-6</v>
      </c>
      <c r="E873" s="42">
        <f t="shared" si="56"/>
        <v>0.9980729624588911</v>
      </c>
      <c r="G873" s="40" t="s">
        <v>707</v>
      </c>
      <c r="H873" s="40" t="s">
        <v>4</v>
      </c>
      <c r="I873" s="40">
        <f>IFERROR(VLOOKUP($G873,'CH2015'!$A$3:$C$1897,3,FALSE),0)</f>
        <v>0</v>
      </c>
      <c r="J873" s="3">
        <f>IFERROR(VLOOKUP($G873,'CH2016'!$A$3:$C$1897,3,FALSE),0)</f>
        <v>0</v>
      </c>
      <c r="K873" s="3">
        <f>IFERROR(VLOOKUP($G873,'CH2017'!$A$3:$C$1897,3,FALSE),0)</f>
        <v>0</v>
      </c>
      <c r="L873" s="3">
        <f>IFERROR(VLOOKUP($G873,'CH2018'!$A$3:$C$1897,3,FALSE),0)</f>
        <v>1</v>
      </c>
      <c r="M873" s="3">
        <f>IFERROR(VLOOKUP($G873,'CH2019'!$A$3:$C$1897,3,FALSE),0)</f>
        <v>1</v>
      </c>
      <c r="N873" s="3">
        <f>IFERROR(VLOOKUP($G873,'CH2020'!$A$3:$C$1897,3,FALSE),0)</f>
        <v>0</v>
      </c>
      <c r="O873" s="17">
        <f t="shared" si="55"/>
        <v>2</v>
      </c>
      <c r="Q873" s="40" t="s">
        <v>781</v>
      </c>
      <c r="R873" s="40" t="s">
        <v>4</v>
      </c>
      <c r="S873" s="40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17">
        <v>0</v>
      </c>
    </row>
    <row r="874" spans="1:25" x14ac:dyDescent="0.3">
      <c r="A874" s="40" t="s">
        <v>1022</v>
      </c>
      <c r="B874" s="40" t="s">
        <v>4</v>
      </c>
      <c r="C874" s="40">
        <v>4</v>
      </c>
      <c r="D874" s="41">
        <f t="shared" si="54"/>
        <v>6.0219923159378047E-6</v>
      </c>
      <c r="E874" s="42">
        <f t="shared" si="56"/>
        <v>0.99807898445120702</v>
      </c>
      <c r="G874" s="40" t="s">
        <v>1022</v>
      </c>
      <c r="H874" s="40" t="s">
        <v>4</v>
      </c>
      <c r="I874" s="40">
        <f>IFERROR(VLOOKUP($G874,'CH2015'!$A$3:$C$1897,3,FALSE),0)</f>
        <v>0</v>
      </c>
      <c r="J874" s="3">
        <f>IFERROR(VLOOKUP($G874,'CH2016'!$A$3:$C$1897,3,FALSE),0)</f>
        <v>0</v>
      </c>
      <c r="K874" s="3">
        <f>IFERROR(VLOOKUP($G874,'CH2017'!$A$3:$C$1897,3,FALSE),0)</f>
        <v>0</v>
      </c>
      <c r="L874" s="3">
        <f>IFERROR(VLOOKUP($G874,'CH2018'!$A$3:$C$1897,3,FALSE),0)</f>
        <v>0</v>
      </c>
      <c r="M874" s="3">
        <f>IFERROR(VLOOKUP($G874,'CH2019'!$A$3:$C$1897,3,FALSE),0)</f>
        <v>0</v>
      </c>
      <c r="N874" s="3">
        <f>IFERROR(VLOOKUP($G874,'CH2020'!$A$3:$C$1897,3,FALSE),0)</f>
        <v>0</v>
      </c>
      <c r="O874" s="17">
        <f t="shared" si="55"/>
        <v>0</v>
      </c>
      <c r="Q874" s="40" t="s">
        <v>725</v>
      </c>
      <c r="R874" s="40" t="s">
        <v>4</v>
      </c>
      <c r="S874" s="40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17">
        <v>0</v>
      </c>
    </row>
    <row r="875" spans="1:25" x14ac:dyDescent="0.3">
      <c r="A875" s="40" t="s">
        <v>987</v>
      </c>
      <c r="B875" s="40" t="s">
        <v>4</v>
      </c>
      <c r="C875" s="40">
        <v>4</v>
      </c>
      <c r="D875" s="41">
        <f t="shared" si="54"/>
        <v>6.0219923159378047E-6</v>
      </c>
      <c r="E875" s="42">
        <f t="shared" si="56"/>
        <v>0.99808500644352294</v>
      </c>
      <c r="G875" s="40" t="s">
        <v>987</v>
      </c>
      <c r="H875" s="40" t="s">
        <v>4</v>
      </c>
      <c r="I875" s="40">
        <f>IFERROR(VLOOKUP($G875,'CH2015'!$A$3:$C$1897,3,FALSE),0)</f>
        <v>0</v>
      </c>
      <c r="J875" s="3">
        <f>IFERROR(VLOOKUP($G875,'CH2016'!$A$3:$C$1897,3,FALSE),0)</f>
        <v>0</v>
      </c>
      <c r="K875" s="3">
        <f>IFERROR(VLOOKUP($G875,'CH2017'!$A$3:$C$1897,3,FALSE),0)</f>
        <v>0</v>
      </c>
      <c r="L875" s="3">
        <f>IFERROR(VLOOKUP($G875,'CH2018'!$A$3:$C$1897,3,FALSE),0)</f>
        <v>0</v>
      </c>
      <c r="M875" s="3">
        <f>IFERROR(VLOOKUP($G875,'CH2019'!$A$3:$C$1897,3,FALSE),0)</f>
        <v>0</v>
      </c>
      <c r="N875" s="3">
        <f>IFERROR(VLOOKUP($G875,'CH2020'!$A$3:$C$1897,3,FALSE),0)</f>
        <v>0</v>
      </c>
      <c r="O875" s="17">
        <f t="shared" si="55"/>
        <v>0</v>
      </c>
      <c r="Q875" s="40" t="s">
        <v>754</v>
      </c>
      <c r="R875" s="40" t="s">
        <v>4</v>
      </c>
      <c r="S875" s="40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17">
        <v>0</v>
      </c>
    </row>
    <row r="876" spans="1:25" x14ac:dyDescent="0.3">
      <c r="A876" s="40" t="s">
        <v>1037</v>
      </c>
      <c r="B876" s="40" t="s">
        <v>4</v>
      </c>
      <c r="C876" s="40">
        <v>4</v>
      </c>
      <c r="D876" s="41">
        <f t="shared" si="54"/>
        <v>6.0219923159378047E-6</v>
      </c>
      <c r="E876" s="42">
        <f t="shared" si="56"/>
        <v>0.99809102843583886</v>
      </c>
      <c r="G876" s="40" t="s">
        <v>1037</v>
      </c>
      <c r="H876" s="40" t="s">
        <v>4</v>
      </c>
      <c r="I876" s="40">
        <f>IFERROR(VLOOKUP($G876,'CH2015'!$A$3:$C$1897,3,FALSE),0)</f>
        <v>0</v>
      </c>
      <c r="J876" s="3">
        <f>IFERROR(VLOOKUP($G876,'CH2016'!$A$3:$C$1897,3,FALSE),0)</f>
        <v>0</v>
      </c>
      <c r="K876" s="3">
        <f>IFERROR(VLOOKUP($G876,'CH2017'!$A$3:$C$1897,3,FALSE),0)</f>
        <v>0</v>
      </c>
      <c r="L876" s="3">
        <f>IFERROR(VLOOKUP($G876,'CH2018'!$A$3:$C$1897,3,FALSE),0)</f>
        <v>0</v>
      </c>
      <c r="M876" s="3">
        <f>IFERROR(VLOOKUP($G876,'CH2019'!$A$3:$C$1897,3,FALSE),0)</f>
        <v>0</v>
      </c>
      <c r="N876" s="3">
        <f>IFERROR(VLOOKUP($G876,'CH2020'!$A$3:$C$1897,3,FALSE),0)</f>
        <v>2</v>
      </c>
      <c r="O876" s="17">
        <f t="shared" si="55"/>
        <v>2</v>
      </c>
      <c r="Q876" s="40" t="s">
        <v>733</v>
      </c>
      <c r="R876" s="40" t="s">
        <v>4</v>
      </c>
      <c r="S876" s="40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17">
        <v>0</v>
      </c>
    </row>
    <row r="877" spans="1:25" x14ac:dyDescent="0.3">
      <c r="A877" s="40" t="s">
        <v>1045</v>
      </c>
      <c r="B877" s="40" t="s">
        <v>4</v>
      </c>
      <c r="C877" s="40">
        <v>4</v>
      </c>
      <c r="D877" s="41">
        <f t="shared" si="54"/>
        <v>6.0219923159378047E-6</v>
      </c>
      <c r="E877" s="42">
        <f t="shared" si="56"/>
        <v>0.99809705042815478</v>
      </c>
      <c r="G877" s="40" t="s">
        <v>1045</v>
      </c>
      <c r="H877" s="40" t="s">
        <v>4</v>
      </c>
      <c r="I877" s="40">
        <f>IFERROR(VLOOKUP($G877,'CH2015'!$A$3:$C$1897,3,FALSE),0)</f>
        <v>0</v>
      </c>
      <c r="J877" s="3">
        <f>IFERROR(VLOOKUP($G877,'CH2016'!$A$3:$C$1897,3,FALSE),0)</f>
        <v>0</v>
      </c>
      <c r="K877" s="3">
        <f>IFERROR(VLOOKUP($G877,'CH2017'!$A$3:$C$1897,3,FALSE),0)</f>
        <v>0</v>
      </c>
      <c r="L877" s="3">
        <f>IFERROR(VLOOKUP($G877,'CH2018'!$A$3:$C$1897,3,FALSE),0)</f>
        <v>1</v>
      </c>
      <c r="M877" s="3">
        <f>IFERROR(VLOOKUP($G877,'CH2019'!$A$3:$C$1897,3,FALSE),0)</f>
        <v>0</v>
      </c>
      <c r="N877" s="3">
        <f>IFERROR(VLOOKUP($G877,'CH2020'!$A$3:$C$1897,3,FALSE),0)</f>
        <v>0</v>
      </c>
      <c r="O877" s="17">
        <f t="shared" si="55"/>
        <v>1</v>
      </c>
      <c r="Q877" s="40" t="s">
        <v>433</v>
      </c>
      <c r="R877" s="40" t="s">
        <v>4</v>
      </c>
      <c r="S877" s="40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17">
        <v>0</v>
      </c>
    </row>
    <row r="878" spans="1:25" x14ac:dyDescent="0.3">
      <c r="A878" s="40" t="s">
        <v>1051</v>
      </c>
      <c r="B878" s="40" t="s">
        <v>4</v>
      </c>
      <c r="C878" s="40">
        <v>4</v>
      </c>
      <c r="D878" s="41">
        <f t="shared" si="54"/>
        <v>6.0219923159378047E-6</v>
      </c>
      <c r="E878" s="42">
        <f t="shared" si="56"/>
        <v>0.99810307242047069</v>
      </c>
      <c r="G878" s="40" t="s">
        <v>1051</v>
      </c>
      <c r="H878" s="40" t="s">
        <v>4</v>
      </c>
      <c r="I878" s="40">
        <f>IFERROR(VLOOKUP($G878,'CH2015'!$A$3:$C$1897,3,FALSE),0)</f>
        <v>0</v>
      </c>
      <c r="J878" s="3">
        <f>IFERROR(VLOOKUP($G878,'CH2016'!$A$3:$C$1897,3,FALSE),0)</f>
        <v>0</v>
      </c>
      <c r="K878" s="3">
        <f>IFERROR(VLOOKUP($G878,'CH2017'!$A$3:$C$1897,3,FALSE),0)</f>
        <v>0</v>
      </c>
      <c r="L878" s="3">
        <f>IFERROR(VLOOKUP($G878,'CH2018'!$A$3:$C$1897,3,FALSE),0)</f>
        <v>0</v>
      </c>
      <c r="M878" s="3">
        <f>IFERROR(VLOOKUP($G878,'CH2019'!$A$3:$C$1897,3,FALSE),0)</f>
        <v>0</v>
      </c>
      <c r="N878" s="3">
        <f>IFERROR(VLOOKUP($G878,'CH2020'!$A$3:$C$1897,3,FALSE),0)</f>
        <v>0</v>
      </c>
      <c r="O878" s="17">
        <f t="shared" si="55"/>
        <v>0</v>
      </c>
      <c r="Q878" s="40" t="s">
        <v>774</v>
      </c>
      <c r="R878" s="40" t="s">
        <v>4</v>
      </c>
      <c r="S878" s="40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17">
        <v>0</v>
      </c>
    </row>
    <row r="879" spans="1:25" x14ac:dyDescent="0.3">
      <c r="A879" s="40" t="s">
        <v>502</v>
      </c>
      <c r="B879" s="40" t="s">
        <v>4</v>
      </c>
      <c r="C879" s="40">
        <v>4</v>
      </c>
      <c r="D879" s="41">
        <f t="shared" si="54"/>
        <v>6.0219923159378047E-6</v>
      </c>
      <c r="E879" s="42">
        <f t="shared" si="56"/>
        <v>0.99810909441278661</v>
      </c>
      <c r="G879" s="40" t="s">
        <v>502</v>
      </c>
      <c r="H879" s="40" t="s">
        <v>4</v>
      </c>
      <c r="I879" s="40">
        <f>IFERROR(VLOOKUP($G879,'CH2015'!$A$3:$C$1897,3,FALSE),0)</f>
        <v>0</v>
      </c>
      <c r="J879" s="3">
        <f>IFERROR(VLOOKUP($G879,'CH2016'!$A$3:$C$1897,3,FALSE),0)</f>
        <v>0</v>
      </c>
      <c r="K879" s="3">
        <f>IFERROR(VLOOKUP($G879,'CH2017'!$A$3:$C$1897,3,FALSE),0)</f>
        <v>0</v>
      </c>
      <c r="L879" s="3">
        <f>IFERROR(VLOOKUP($G879,'CH2018'!$A$3:$C$1897,3,FALSE),0)</f>
        <v>0</v>
      </c>
      <c r="M879" s="3">
        <f>IFERROR(VLOOKUP($G879,'CH2019'!$A$3:$C$1897,3,FALSE),0)</f>
        <v>0</v>
      </c>
      <c r="N879" s="3">
        <f>IFERROR(VLOOKUP($G879,'CH2020'!$A$3:$C$1897,3,FALSE),0)</f>
        <v>0</v>
      </c>
      <c r="O879" s="17">
        <f t="shared" si="55"/>
        <v>0</v>
      </c>
      <c r="Q879" s="40" t="s">
        <v>698</v>
      </c>
      <c r="R879" s="40" t="s">
        <v>4</v>
      </c>
      <c r="S879" s="40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17">
        <v>0</v>
      </c>
    </row>
    <row r="880" spans="1:25" x14ac:dyDescent="0.3">
      <c r="A880" s="40" t="s">
        <v>976</v>
      </c>
      <c r="B880" s="40" t="s">
        <v>4</v>
      </c>
      <c r="C880" s="40">
        <v>4</v>
      </c>
      <c r="D880" s="41">
        <f t="shared" si="54"/>
        <v>6.0219923159378047E-6</v>
      </c>
      <c r="E880" s="42">
        <f t="shared" si="56"/>
        <v>0.99811511640510253</v>
      </c>
      <c r="G880" s="40" t="s">
        <v>976</v>
      </c>
      <c r="H880" s="40" t="s">
        <v>4</v>
      </c>
      <c r="I880" s="40">
        <f>IFERROR(VLOOKUP($G880,'CH2015'!$A$3:$C$1897,3,FALSE),0)</f>
        <v>0</v>
      </c>
      <c r="J880" s="3">
        <f>IFERROR(VLOOKUP($G880,'CH2016'!$A$3:$C$1897,3,FALSE),0)</f>
        <v>0</v>
      </c>
      <c r="K880" s="3">
        <f>IFERROR(VLOOKUP($G880,'CH2017'!$A$3:$C$1897,3,FALSE),0)</f>
        <v>0</v>
      </c>
      <c r="L880" s="3">
        <f>IFERROR(VLOOKUP($G880,'CH2018'!$A$3:$C$1897,3,FALSE),0)</f>
        <v>0</v>
      </c>
      <c r="M880" s="3">
        <f>IFERROR(VLOOKUP($G880,'CH2019'!$A$3:$C$1897,3,FALSE),0)</f>
        <v>0</v>
      </c>
      <c r="N880" s="3">
        <f>IFERROR(VLOOKUP($G880,'CH2020'!$A$3:$C$1897,3,FALSE),0)</f>
        <v>0</v>
      </c>
      <c r="O880" s="17">
        <f t="shared" si="55"/>
        <v>0</v>
      </c>
      <c r="Q880" s="40" t="s">
        <v>785</v>
      </c>
      <c r="R880" s="40" t="s">
        <v>4</v>
      </c>
      <c r="S880" s="40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17">
        <v>0</v>
      </c>
    </row>
    <row r="881" spans="1:25" x14ac:dyDescent="0.3">
      <c r="A881" s="40" t="s">
        <v>1069</v>
      </c>
      <c r="B881" s="40" t="s">
        <v>4</v>
      </c>
      <c r="C881" s="40">
        <v>4</v>
      </c>
      <c r="D881" s="41">
        <f t="shared" si="54"/>
        <v>6.0219923159378047E-6</v>
      </c>
      <c r="E881" s="42">
        <f t="shared" si="56"/>
        <v>0.99812113839741845</v>
      </c>
      <c r="G881" s="40" t="s">
        <v>1069</v>
      </c>
      <c r="H881" s="40" t="s">
        <v>4</v>
      </c>
      <c r="I881" s="40">
        <f>IFERROR(VLOOKUP($G881,'CH2015'!$A$3:$C$1897,3,FALSE),0)</f>
        <v>0</v>
      </c>
      <c r="J881" s="3">
        <f>IFERROR(VLOOKUP($G881,'CH2016'!$A$3:$C$1897,3,FALSE),0)</f>
        <v>0</v>
      </c>
      <c r="K881" s="3">
        <f>IFERROR(VLOOKUP($G881,'CH2017'!$A$3:$C$1897,3,FALSE),0)</f>
        <v>0</v>
      </c>
      <c r="L881" s="3">
        <f>IFERROR(VLOOKUP($G881,'CH2018'!$A$3:$C$1897,3,FALSE),0)</f>
        <v>0</v>
      </c>
      <c r="M881" s="3">
        <f>IFERROR(VLOOKUP($G881,'CH2019'!$A$3:$C$1897,3,FALSE),0)</f>
        <v>0</v>
      </c>
      <c r="N881" s="3">
        <f>IFERROR(VLOOKUP($G881,'CH2020'!$A$3:$C$1897,3,FALSE),0)</f>
        <v>0</v>
      </c>
      <c r="O881" s="17">
        <f t="shared" si="55"/>
        <v>0</v>
      </c>
      <c r="Q881" s="40" t="s">
        <v>653</v>
      </c>
      <c r="R881" s="40" t="s">
        <v>4</v>
      </c>
      <c r="S881" s="40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17">
        <v>0</v>
      </c>
    </row>
    <row r="882" spans="1:25" x14ac:dyDescent="0.3">
      <c r="A882" s="40" t="s">
        <v>1148</v>
      </c>
      <c r="B882" s="40" t="s">
        <v>4</v>
      </c>
      <c r="C882" s="40">
        <v>4</v>
      </c>
      <c r="D882" s="41">
        <f t="shared" si="54"/>
        <v>6.0219923159378047E-6</v>
      </c>
      <c r="E882" s="42">
        <f t="shared" si="56"/>
        <v>0.99812716038973437</v>
      </c>
      <c r="G882" s="40" t="s">
        <v>1148</v>
      </c>
      <c r="H882" s="40" t="s">
        <v>4</v>
      </c>
      <c r="I882" s="40">
        <f>IFERROR(VLOOKUP($G882,'CH2015'!$A$3:$C$1897,3,FALSE),0)</f>
        <v>0</v>
      </c>
      <c r="J882" s="3">
        <f>IFERROR(VLOOKUP($G882,'CH2016'!$A$3:$C$1897,3,FALSE),0)</f>
        <v>0</v>
      </c>
      <c r="K882" s="3">
        <f>IFERROR(VLOOKUP($G882,'CH2017'!$A$3:$C$1897,3,FALSE),0)</f>
        <v>1</v>
      </c>
      <c r="L882" s="3">
        <f>IFERROR(VLOOKUP($G882,'CH2018'!$A$3:$C$1897,3,FALSE),0)</f>
        <v>0</v>
      </c>
      <c r="M882" s="3">
        <f>IFERROR(VLOOKUP($G882,'CH2019'!$A$3:$C$1897,3,FALSE),0)</f>
        <v>0</v>
      </c>
      <c r="N882" s="3">
        <f>IFERROR(VLOOKUP($G882,'CH2020'!$A$3:$C$1897,3,FALSE),0)</f>
        <v>0</v>
      </c>
      <c r="O882" s="17">
        <f t="shared" si="55"/>
        <v>1</v>
      </c>
      <c r="Q882" s="40" t="s">
        <v>464</v>
      </c>
      <c r="R882" s="40" t="s">
        <v>4</v>
      </c>
      <c r="S882" s="40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17">
        <v>0</v>
      </c>
    </row>
    <row r="883" spans="1:25" x14ac:dyDescent="0.3">
      <c r="A883" s="40" t="s">
        <v>536</v>
      </c>
      <c r="B883" s="40" t="s">
        <v>4</v>
      </c>
      <c r="C883" s="40">
        <v>4</v>
      </c>
      <c r="D883" s="41">
        <f t="shared" si="54"/>
        <v>6.0219923159378047E-6</v>
      </c>
      <c r="E883" s="42">
        <f t="shared" si="56"/>
        <v>0.99813318238205029</v>
      </c>
      <c r="G883" s="40" t="s">
        <v>536</v>
      </c>
      <c r="H883" s="40" t="s">
        <v>4</v>
      </c>
      <c r="I883" s="40">
        <f>IFERROR(VLOOKUP($G883,'CH2015'!$A$3:$C$1897,3,FALSE),0)</f>
        <v>0</v>
      </c>
      <c r="J883" s="3">
        <f>IFERROR(VLOOKUP($G883,'CH2016'!$A$3:$C$1897,3,FALSE),0)</f>
        <v>0</v>
      </c>
      <c r="K883" s="3">
        <f>IFERROR(VLOOKUP($G883,'CH2017'!$A$3:$C$1897,3,FALSE),0)</f>
        <v>0</v>
      </c>
      <c r="L883" s="3">
        <f>IFERROR(VLOOKUP($G883,'CH2018'!$A$3:$C$1897,3,FALSE),0)</f>
        <v>0</v>
      </c>
      <c r="M883" s="3">
        <f>IFERROR(VLOOKUP($G883,'CH2019'!$A$3:$C$1897,3,FALSE),0)</f>
        <v>0</v>
      </c>
      <c r="N883" s="3">
        <f>IFERROR(VLOOKUP($G883,'CH2020'!$A$3:$C$1897,3,FALSE),0)</f>
        <v>0</v>
      </c>
      <c r="O883" s="17">
        <f t="shared" si="55"/>
        <v>0</v>
      </c>
      <c r="Q883" s="40" t="s">
        <v>872</v>
      </c>
      <c r="R883" s="40" t="s">
        <v>4</v>
      </c>
      <c r="S883" s="40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17">
        <v>0</v>
      </c>
    </row>
    <row r="884" spans="1:25" x14ac:dyDescent="0.3">
      <c r="A884" s="40" t="s">
        <v>703</v>
      </c>
      <c r="B884" s="40" t="s">
        <v>4</v>
      </c>
      <c r="C884" s="40">
        <v>3</v>
      </c>
      <c r="D884" s="41">
        <f t="shared" si="54"/>
        <v>4.5164942369533539E-6</v>
      </c>
      <c r="E884" s="42">
        <f t="shared" si="56"/>
        <v>0.99813769887628723</v>
      </c>
      <c r="G884" s="40" t="s">
        <v>703</v>
      </c>
      <c r="H884" s="40" t="s">
        <v>4</v>
      </c>
      <c r="I884" s="40">
        <f>IFERROR(VLOOKUP($G884,'CH2015'!$A$3:$C$1897,3,FALSE),0)</f>
        <v>0</v>
      </c>
      <c r="J884" s="3">
        <f>IFERROR(VLOOKUP($G884,'CH2016'!$A$3:$C$1897,3,FALSE),0)</f>
        <v>0</v>
      </c>
      <c r="K884" s="3">
        <f>IFERROR(VLOOKUP($G884,'CH2017'!$A$3:$C$1897,3,FALSE),0)</f>
        <v>1</v>
      </c>
      <c r="L884" s="3">
        <f>IFERROR(VLOOKUP($G884,'CH2018'!$A$3:$C$1897,3,FALSE),0)</f>
        <v>0</v>
      </c>
      <c r="M884" s="3">
        <f>IFERROR(VLOOKUP($G884,'CH2019'!$A$3:$C$1897,3,FALSE),0)</f>
        <v>0</v>
      </c>
      <c r="N884" s="3">
        <f>IFERROR(VLOOKUP($G884,'CH2020'!$A$3:$C$1897,3,FALSE),0)</f>
        <v>0</v>
      </c>
      <c r="O884" s="17">
        <f t="shared" si="55"/>
        <v>1</v>
      </c>
      <c r="Q884" s="40" t="s">
        <v>816</v>
      </c>
      <c r="R884" s="40" t="s">
        <v>4</v>
      </c>
      <c r="S884" s="40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17">
        <v>0</v>
      </c>
    </row>
    <row r="885" spans="1:25" x14ac:dyDescent="0.3">
      <c r="A885" s="40" t="s">
        <v>1107</v>
      </c>
      <c r="B885" s="40" t="s">
        <v>4</v>
      </c>
      <c r="C885" s="40">
        <v>3</v>
      </c>
      <c r="D885" s="41">
        <f t="shared" si="54"/>
        <v>4.5164942369533539E-6</v>
      </c>
      <c r="E885" s="42">
        <f t="shared" si="56"/>
        <v>0.99814221537052417</v>
      </c>
      <c r="G885" s="40" t="s">
        <v>1107</v>
      </c>
      <c r="H885" s="40" t="s">
        <v>4</v>
      </c>
      <c r="I885" s="40">
        <f>IFERROR(VLOOKUP($G885,'CH2015'!$A$3:$C$1897,3,FALSE),0)</f>
        <v>0</v>
      </c>
      <c r="J885" s="3">
        <f>IFERROR(VLOOKUP($G885,'CH2016'!$A$3:$C$1897,3,FALSE),0)</f>
        <v>0</v>
      </c>
      <c r="K885" s="3">
        <f>IFERROR(VLOOKUP($G885,'CH2017'!$A$3:$C$1897,3,FALSE),0)</f>
        <v>0</v>
      </c>
      <c r="L885" s="3">
        <f>IFERROR(VLOOKUP($G885,'CH2018'!$A$3:$C$1897,3,FALSE),0)</f>
        <v>0</v>
      </c>
      <c r="M885" s="3">
        <f>IFERROR(VLOOKUP($G885,'CH2019'!$A$3:$C$1897,3,FALSE),0)</f>
        <v>0</v>
      </c>
      <c r="N885" s="3">
        <f>IFERROR(VLOOKUP($G885,'CH2020'!$A$3:$C$1897,3,FALSE),0)</f>
        <v>0</v>
      </c>
      <c r="O885" s="17">
        <f t="shared" si="55"/>
        <v>0</v>
      </c>
      <c r="Q885" s="40" t="s">
        <v>838</v>
      </c>
      <c r="R885" s="40" t="s">
        <v>4</v>
      </c>
      <c r="S885" s="40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17">
        <v>0</v>
      </c>
    </row>
    <row r="886" spans="1:25" x14ac:dyDescent="0.3">
      <c r="A886" s="40" t="s">
        <v>1188</v>
      </c>
      <c r="B886" s="40" t="s">
        <v>4</v>
      </c>
      <c r="C886" s="40">
        <v>3</v>
      </c>
      <c r="D886" s="41">
        <f t="shared" si="54"/>
        <v>4.5164942369533539E-6</v>
      </c>
      <c r="E886" s="42">
        <f t="shared" si="56"/>
        <v>0.99814673186476111</v>
      </c>
      <c r="G886" s="40" t="s">
        <v>1188</v>
      </c>
      <c r="H886" s="40" t="s">
        <v>4</v>
      </c>
      <c r="I886" s="40">
        <f>IFERROR(VLOOKUP($G886,'CH2015'!$A$3:$C$1897,3,FALSE),0)</f>
        <v>0</v>
      </c>
      <c r="J886" s="3">
        <f>IFERROR(VLOOKUP($G886,'CH2016'!$A$3:$C$1897,3,FALSE),0)</f>
        <v>0</v>
      </c>
      <c r="K886" s="3">
        <f>IFERROR(VLOOKUP($G886,'CH2017'!$A$3:$C$1897,3,FALSE),0)</f>
        <v>0</v>
      </c>
      <c r="L886" s="3">
        <f>IFERROR(VLOOKUP($G886,'CH2018'!$A$3:$C$1897,3,FALSE),0)</f>
        <v>0</v>
      </c>
      <c r="M886" s="3">
        <f>IFERROR(VLOOKUP($G886,'CH2019'!$A$3:$C$1897,3,FALSE),0)</f>
        <v>0</v>
      </c>
      <c r="N886" s="3">
        <f>IFERROR(VLOOKUP($G886,'CH2020'!$A$3:$C$1897,3,FALSE),0)</f>
        <v>0</v>
      </c>
      <c r="O886" s="17">
        <f t="shared" si="55"/>
        <v>0</v>
      </c>
      <c r="Q886" s="40" t="s">
        <v>598</v>
      </c>
      <c r="R886" s="40" t="s">
        <v>4</v>
      </c>
      <c r="S886" s="40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17">
        <v>0</v>
      </c>
    </row>
    <row r="887" spans="1:25" x14ac:dyDescent="0.3">
      <c r="A887" s="40" t="s">
        <v>1015</v>
      </c>
      <c r="B887" s="40" t="s">
        <v>4</v>
      </c>
      <c r="C887" s="40">
        <v>3</v>
      </c>
      <c r="D887" s="41">
        <f t="shared" si="54"/>
        <v>4.5164942369533539E-6</v>
      </c>
      <c r="E887" s="42">
        <f t="shared" si="56"/>
        <v>0.99815124835899804</v>
      </c>
      <c r="G887" s="40" t="s">
        <v>1015</v>
      </c>
      <c r="H887" s="40" t="s">
        <v>4</v>
      </c>
      <c r="I887" s="40">
        <f>IFERROR(VLOOKUP($G887,'CH2015'!$A$3:$C$1897,3,FALSE),0)</f>
        <v>0</v>
      </c>
      <c r="J887" s="3">
        <f>IFERROR(VLOOKUP($G887,'CH2016'!$A$3:$C$1897,3,FALSE),0)</f>
        <v>0</v>
      </c>
      <c r="K887" s="3">
        <f>IFERROR(VLOOKUP($G887,'CH2017'!$A$3:$C$1897,3,FALSE),0)</f>
        <v>0</v>
      </c>
      <c r="L887" s="3">
        <f>IFERROR(VLOOKUP($G887,'CH2018'!$A$3:$C$1897,3,FALSE),0)</f>
        <v>0</v>
      </c>
      <c r="M887" s="3">
        <f>IFERROR(VLOOKUP($G887,'CH2019'!$A$3:$C$1897,3,FALSE),0)</f>
        <v>0</v>
      </c>
      <c r="N887" s="3">
        <f>IFERROR(VLOOKUP($G887,'CH2020'!$A$3:$C$1897,3,FALSE),0)</f>
        <v>0</v>
      </c>
      <c r="O887" s="17">
        <f t="shared" si="55"/>
        <v>0</v>
      </c>
      <c r="Q887" s="40" t="s">
        <v>583</v>
      </c>
      <c r="R887" s="40" t="s">
        <v>4</v>
      </c>
      <c r="S887" s="40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17">
        <v>0</v>
      </c>
    </row>
    <row r="888" spans="1:25" x14ac:dyDescent="0.3">
      <c r="A888" s="40" t="s">
        <v>878</v>
      </c>
      <c r="B888" s="40" t="s">
        <v>4</v>
      </c>
      <c r="C888" s="40">
        <v>3</v>
      </c>
      <c r="D888" s="41">
        <f t="shared" si="54"/>
        <v>4.5164942369533539E-6</v>
      </c>
      <c r="E888" s="42">
        <f t="shared" si="56"/>
        <v>0.99815576485323498</v>
      </c>
      <c r="G888" s="40" t="s">
        <v>878</v>
      </c>
      <c r="H888" s="40" t="s">
        <v>4</v>
      </c>
      <c r="I888" s="40">
        <f>IFERROR(VLOOKUP($G888,'CH2015'!$A$3:$C$1897,3,FALSE),0)</f>
        <v>0</v>
      </c>
      <c r="J888" s="3">
        <f>IFERROR(VLOOKUP($G888,'CH2016'!$A$3:$C$1897,3,FALSE),0)</f>
        <v>0</v>
      </c>
      <c r="K888" s="3">
        <f>IFERROR(VLOOKUP($G888,'CH2017'!$A$3:$C$1897,3,FALSE),0)</f>
        <v>0</v>
      </c>
      <c r="L888" s="3">
        <f>IFERROR(VLOOKUP($G888,'CH2018'!$A$3:$C$1897,3,FALSE),0)</f>
        <v>0</v>
      </c>
      <c r="M888" s="3">
        <f>IFERROR(VLOOKUP($G888,'CH2019'!$A$3:$C$1897,3,FALSE),0)</f>
        <v>0</v>
      </c>
      <c r="N888" s="3">
        <f>IFERROR(VLOOKUP($G888,'CH2020'!$A$3:$C$1897,3,FALSE),0)</f>
        <v>0</v>
      </c>
      <c r="O888" s="17">
        <f t="shared" si="55"/>
        <v>0</v>
      </c>
      <c r="Q888" s="40" t="s">
        <v>676</v>
      </c>
      <c r="R888" s="40" t="s">
        <v>4</v>
      </c>
      <c r="S888" s="40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17">
        <v>0</v>
      </c>
    </row>
    <row r="889" spans="1:25" x14ac:dyDescent="0.3">
      <c r="A889" s="40" t="s">
        <v>1194</v>
      </c>
      <c r="B889" s="40" t="s">
        <v>4</v>
      </c>
      <c r="C889" s="40">
        <v>3</v>
      </c>
      <c r="D889" s="41">
        <f t="shared" si="54"/>
        <v>4.5164942369533539E-6</v>
      </c>
      <c r="E889" s="42">
        <f t="shared" si="56"/>
        <v>0.99816028134747192</v>
      </c>
      <c r="G889" s="40" t="s">
        <v>1194</v>
      </c>
      <c r="H889" s="40" t="s">
        <v>4</v>
      </c>
      <c r="I889" s="40">
        <f>IFERROR(VLOOKUP($G889,'CH2015'!$A$3:$C$1897,3,FALSE),0)</f>
        <v>0</v>
      </c>
      <c r="J889" s="3">
        <f>IFERROR(VLOOKUP($G889,'CH2016'!$A$3:$C$1897,3,FALSE),0)</f>
        <v>0</v>
      </c>
      <c r="K889" s="3">
        <f>IFERROR(VLOOKUP($G889,'CH2017'!$A$3:$C$1897,3,FALSE),0)</f>
        <v>0</v>
      </c>
      <c r="L889" s="3">
        <f>IFERROR(VLOOKUP($G889,'CH2018'!$A$3:$C$1897,3,FALSE),0)</f>
        <v>0</v>
      </c>
      <c r="M889" s="3">
        <f>IFERROR(VLOOKUP($G889,'CH2019'!$A$3:$C$1897,3,FALSE),0)</f>
        <v>1</v>
      </c>
      <c r="N889" s="3">
        <f>IFERROR(VLOOKUP($G889,'CH2020'!$A$3:$C$1897,3,FALSE),0)</f>
        <v>0</v>
      </c>
      <c r="O889" s="17">
        <f t="shared" si="55"/>
        <v>1</v>
      </c>
      <c r="Q889" s="40" t="s">
        <v>868</v>
      </c>
      <c r="R889" s="40" t="s">
        <v>4</v>
      </c>
      <c r="S889" s="40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17">
        <v>0</v>
      </c>
    </row>
    <row r="890" spans="1:25" x14ac:dyDescent="0.3">
      <c r="A890" s="40" t="s">
        <v>1711</v>
      </c>
      <c r="B890" s="40" t="s">
        <v>4</v>
      </c>
      <c r="C890" s="40">
        <v>3</v>
      </c>
      <c r="D890" s="41">
        <f t="shared" si="54"/>
        <v>4.5164942369533539E-6</v>
      </c>
      <c r="E890" s="42">
        <f t="shared" si="56"/>
        <v>0.99816479784170886</v>
      </c>
      <c r="G890" s="40" t="s">
        <v>1711</v>
      </c>
      <c r="H890" s="40" t="s">
        <v>4</v>
      </c>
      <c r="I890" s="40">
        <f>IFERROR(VLOOKUP($G890,'CH2015'!$A$3:$C$1897,3,FALSE),0)</f>
        <v>0</v>
      </c>
      <c r="J890" s="3">
        <f>IFERROR(VLOOKUP($G890,'CH2016'!$A$3:$C$1897,3,FALSE),0)</f>
        <v>0</v>
      </c>
      <c r="K890" s="3">
        <f>IFERROR(VLOOKUP($G890,'CH2017'!$A$3:$C$1897,3,FALSE),0)</f>
        <v>0</v>
      </c>
      <c r="L890" s="3">
        <f>IFERROR(VLOOKUP($G890,'CH2018'!$A$3:$C$1897,3,FALSE),0)</f>
        <v>0</v>
      </c>
      <c r="M890" s="3">
        <f>IFERROR(VLOOKUP($G890,'CH2019'!$A$3:$C$1897,3,FALSE),0)</f>
        <v>1</v>
      </c>
      <c r="N890" s="3">
        <f>IFERROR(VLOOKUP($G890,'CH2020'!$A$3:$C$1897,3,FALSE),0)</f>
        <v>0</v>
      </c>
      <c r="O890" s="17">
        <f t="shared" si="55"/>
        <v>1</v>
      </c>
      <c r="Q890" s="40" t="s">
        <v>778</v>
      </c>
      <c r="R890" s="40" t="s">
        <v>4</v>
      </c>
      <c r="S890" s="40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17">
        <v>0</v>
      </c>
    </row>
    <row r="891" spans="1:25" x14ac:dyDescent="0.3">
      <c r="A891" s="40" t="s">
        <v>1199</v>
      </c>
      <c r="B891" s="40" t="s">
        <v>4</v>
      </c>
      <c r="C891" s="40">
        <v>3</v>
      </c>
      <c r="D891" s="41">
        <f t="shared" si="54"/>
        <v>4.5164942369533539E-6</v>
      </c>
      <c r="E891" s="42">
        <f t="shared" si="56"/>
        <v>0.9981693143359458</v>
      </c>
      <c r="G891" s="40" t="s">
        <v>1199</v>
      </c>
      <c r="H891" s="40" t="s">
        <v>4</v>
      </c>
      <c r="I891" s="40">
        <f>IFERROR(VLOOKUP($G891,'CH2015'!$A$3:$C$1897,3,FALSE),0)</f>
        <v>0</v>
      </c>
      <c r="J891" s="3">
        <f>IFERROR(VLOOKUP($G891,'CH2016'!$A$3:$C$1897,3,FALSE),0)</f>
        <v>0</v>
      </c>
      <c r="K891" s="3">
        <f>IFERROR(VLOOKUP($G891,'CH2017'!$A$3:$C$1897,3,FALSE),0)</f>
        <v>1</v>
      </c>
      <c r="L891" s="3">
        <f>IFERROR(VLOOKUP($G891,'CH2018'!$A$3:$C$1897,3,FALSE),0)</f>
        <v>0</v>
      </c>
      <c r="M891" s="3">
        <f>IFERROR(VLOOKUP($G891,'CH2019'!$A$3:$C$1897,3,FALSE),0)</f>
        <v>0</v>
      </c>
      <c r="N891" s="3">
        <f>IFERROR(VLOOKUP($G891,'CH2020'!$A$3:$C$1897,3,FALSE),0)</f>
        <v>0</v>
      </c>
      <c r="O891" s="17">
        <f t="shared" si="55"/>
        <v>1</v>
      </c>
      <c r="Q891" s="40" t="s">
        <v>1708</v>
      </c>
      <c r="R891" s="40" t="s">
        <v>4</v>
      </c>
      <c r="S891" s="40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17">
        <v>0</v>
      </c>
    </row>
    <row r="892" spans="1:25" x14ac:dyDescent="0.3">
      <c r="A892" s="40" t="s">
        <v>1145</v>
      </c>
      <c r="B892" s="40" t="s">
        <v>4</v>
      </c>
      <c r="C892" s="40">
        <v>3</v>
      </c>
      <c r="D892" s="41">
        <f t="shared" si="54"/>
        <v>4.5164942369533539E-6</v>
      </c>
      <c r="E892" s="42">
        <f t="shared" si="56"/>
        <v>0.99817383083018274</v>
      </c>
      <c r="G892" s="40" t="s">
        <v>1145</v>
      </c>
      <c r="H892" s="40" t="s">
        <v>4</v>
      </c>
      <c r="I892" s="40">
        <f>IFERROR(VLOOKUP($G892,'CH2015'!$A$3:$C$1897,3,FALSE),0)</f>
        <v>0</v>
      </c>
      <c r="J892" s="3">
        <f>IFERROR(VLOOKUP($G892,'CH2016'!$A$3:$C$1897,3,FALSE),0)</f>
        <v>0</v>
      </c>
      <c r="K892" s="3">
        <f>IFERROR(VLOOKUP($G892,'CH2017'!$A$3:$C$1897,3,FALSE),0)</f>
        <v>0</v>
      </c>
      <c r="L892" s="3">
        <f>IFERROR(VLOOKUP($G892,'CH2018'!$A$3:$C$1897,3,FALSE),0)</f>
        <v>0</v>
      </c>
      <c r="M892" s="3">
        <f>IFERROR(VLOOKUP($G892,'CH2019'!$A$3:$C$1897,3,FALSE),0)</f>
        <v>0</v>
      </c>
      <c r="N892" s="3">
        <f>IFERROR(VLOOKUP($G892,'CH2020'!$A$3:$C$1897,3,FALSE),0)</f>
        <v>0</v>
      </c>
      <c r="O892" s="17">
        <f t="shared" si="55"/>
        <v>0</v>
      </c>
      <c r="Q892" s="40" t="s">
        <v>881</v>
      </c>
      <c r="R892" s="40" t="s">
        <v>4</v>
      </c>
      <c r="S892" s="40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17">
        <v>0</v>
      </c>
    </row>
    <row r="893" spans="1:25" x14ac:dyDescent="0.3">
      <c r="A893" s="40" t="s">
        <v>1109</v>
      </c>
      <c r="B893" s="40" t="s">
        <v>4</v>
      </c>
      <c r="C893" s="40">
        <v>3</v>
      </c>
      <c r="D893" s="41">
        <f t="shared" si="54"/>
        <v>4.5164942369533539E-6</v>
      </c>
      <c r="E893" s="42">
        <f t="shared" si="56"/>
        <v>0.99817834732441968</v>
      </c>
      <c r="G893" s="40" t="s">
        <v>1109</v>
      </c>
      <c r="H893" s="40" t="s">
        <v>4</v>
      </c>
      <c r="I893" s="40">
        <f>IFERROR(VLOOKUP($G893,'CH2015'!$A$3:$C$1897,3,FALSE),0)</f>
        <v>0</v>
      </c>
      <c r="J893" s="3">
        <f>IFERROR(VLOOKUP($G893,'CH2016'!$A$3:$C$1897,3,FALSE),0)</f>
        <v>0</v>
      </c>
      <c r="K893" s="3">
        <f>IFERROR(VLOOKUP($G893,'CH2017'!$A$3:$C$1897,3,FALSE),0)</f>
        <v>0</v>
      </c>
      <c r="L893" s="3">
        <f>IFERROR(VLOOKUP($G893,'CH2018'!$A$3:$C$1897,3,FALSE),0)</f>
        <v>0</v>
      </c>
      <c r="M893" s="3">
        <f>IFERROR(VLOOKUP($G893,'CH2019'!$A$3:$C$1897,3,FALSE),0)</f>
        <v>0</v>
      </c>
      <c r="N893" s="3">
        <f>IFERROR(VLOOKUP($G893,'CH2020'!$A$3:$C$1897,3,FALSE),0)</f>
        <v>1</v>
      </c>
      <c r="O893" s="17">
        <f t="shared" si="55"/>
        <v>1</v>
      </c>
      <c r="Q893" s="40" t="s">
        <v>228</v>
      </c>
      <c r="R893" s="40" t="s">
        <v>4</v>
      </c>
      <c r="S893" s="40">
        <v>0</v>
      </c>
      <c r="T893" s="3">
        <v>0</v>
      </c>
      <c r="U893" s="3">
        <v>0</v>
      </c>
      <c r="V893" s="3">
        <v>0</v>
      </c>
      <c r="W893" s="3">
        <v>0</v>
      </c>
      <c r="X893" s="3">
        <v>0</v>
      </c>
      <c r="Y893" s="17">
        <v>0</v>
      </c>
    </row>
    <row r="894" spans="1:25" x14ac:dyDescent="0.3">
      <c r="A894" s="40" t="s">
        <v>1140</v>
      </c>
      <c r="B894" s="40" t="s">
        <v>4</v>
      </c>
      <c r="C894" s="40">
        <v>3</v>
      </c>
      <c r="D894" s="41">
        <f t="shared" si="54"/>
        <v>4.5164942369533539E-6</v>
      </c>
      <c r="E894" s="42">
        <f t="shared" si="56"/>
        <v>0.99818286381865662</v>
      </c>
      <c r="G894" s="40" t="s">
        <v>1140</v>
      </c>
      <c r="H894" s="40" t="s">
        <v>4</v>
      </c>
      <c r="I894" s="40">
        <f>IFERROR(VLOOKUP($G894,'CH2015'!$A$3:$C$1897,3,FALSE),0)</f>
        <v>0</v>
      </c>
      <c r="J894" s="3">
        <f>IFERROR(VLOOKUP($G894,'CH2016'!$A$3:$C$1897,3,FALSE),0)</f>
        <v>0</v>
      </c>
      <c r="K894" s="3">
        <f>IFERROR(VLOOKUP($G894,'CH2017'!$A$3:$C$1897,3,FALSE),0)</f>
        <v>0</v>
      </c>
      <c r="L894" s="3">
        <f>IFERROR(VLOOKUP($G894,'CH2018'!$A$3:$C$1897,3,FALSE),0)</f>
        <v>0</v>
      </c>
      <c r="M894" s="3">
        <f>IFERROR(VLOOKUP($G894,'CH2019'!$A$3:$C$1897,3,FALSE),0)</f>
        <v>0</v>
      </c>
      <c r="N894" s="3">
        <f>IFERROR(VLOOKUP($G894,'CH2020'!$A$3:$C$1897,3,FALSE),0)</f>
        <v>0</v>
      </c>
      <c r="O894" s="17">
        <f t="shared" si="55"/>
        <v>0</v>
      </c>
      <c r="Q894" s="40" t="s">
        <v>814</v>
      </c>
      <c r="R894" s="40" t="s">
        <v>4</v>
      </c>
      <c r="S894" s="40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17">
        <v>0</v>
      </c>
    </row>
    <row r="895" spans="1:25" x14ac:dyDescent="0.3">
      <c r="A895" s="40" t="s">
        <v>920</v>
      </c>
      <c r="B895" s="40" t="s">
        <v>4</v>
      </c>
      <c r="C895" s="40">
        <v>3</v>
      </c>
      <c r="D895" s="41">
        <f t="shared" si="54"/>
        <v>4.5164942369533539E-6</v>
      </c>
      <c r="E895" s="42">
        <f t="shared" si="56"/>
        <v>0.99818738031289356</v>
      </c>
      <c r="G895" s="40" t="s">
        <v>920</v>
      </c>
      <c r="H895" s="40" t="s">
        <v>4</v>
      </c>
      <c r="I895" s="40">
        <f>IFERROR(VLOOKUP($G895,'CH2015'!$A$3:$C$1897,3,FALSE),0)</f>
        <v>0</v>
      </c>
      <c r="J895" s="3">
        <f>IFERROR(VLOOKUP($G895,'CH2016'!$A$3:$C$1897,3,FALSE),0)</f>
        <v>0</v>
      </c>
      <c r="K895" s="3">
        <f>IFERROR(VLOOKUP($G895,'CH2017'!$A$3:$C$1897,3,FALSE),0)</f>
        <v>0</v>
      </c>
      <c r="L895" s="3">
        <f>IFERROR(VLOOKUP($G895,'CH2018'!$A$3:$C$1897,3,FALSE),0)</f>
        <v>0</v>
      </c>
      <c r="M895" s="3">
        <f>IFERROR(VLOOKUP($G895,'CH2019'!$A$3:$C$1897,3,FALSE),0)</f>
        <v>0</v>
      </c>
      <c r="N895" s="3">
        <f>IFERROR(VLOOKUP($G895,'CH2020'!$A$3:$C$1897,3,FALSE),0)</f>
        <v>0</v>
      </c>
      <c r="O895" s="17">
        <f t="shared" si="55"/>
        <v>0</v>
      </c>
      <c r="Q895" s="40" t="s">
        <v>299</v>
      </c>
      <c r="R895" s="40" t="s">
        <v>4</v>
      </c>
      <c r="S895" s="40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17">
        <v>0</v>
      </c>
    </row>
    <row r="896" spans="1:25" x14ac:dyDescent="0.3">
      <c r="A896" s="40" t="s">
        <v>1227</v>
      </c>
      <c r="B896" s="40" t="s">
        <v>4</v>
      </c>
      <c r="C896" s="40">
        <v>3</v>
      </c>
      <c r="D896" s="41">
        <f t="shared" si="54"/>
        <v>4.5164942369533539E-6</v>
      </c>
      <c r="E896" s="42">
        <f t="shared" si="56"/>
        <v>0.9981918968071305</v>
      </c>
      <c r="G896" s="40" t="s">
        <v>1227</v>
      </c>
      <c r="H896" s="40" t="s">
        <v>4</v>
      </c>
      <c r="I896" s="40">
        <f>IFERROR(VLOOKUP($G896,'CH2015'!$A$3:$C$1897,3,FALSE),0)</f>
        <v>0</v>
      </c>
      <c r="J896" s="3">
        <f>IFERROR(VLOOKUP($G896,'CH2016'!$A$3:$C$1897,3,FALSE),0)</f>
        <v>0</v>
      </c>
      <c r="K896" s="3">
        <f>IFERROR(VLOOKUP($G896,'CH2017'!$A$3:$C$1897,3,FALSE),0)</f>
        <v>0</v>
      </c>
      <c r="L896" s="3">
        <f>IFERROR(VLOOKUP($G896,'CH2018'!$A$3:$C$1897,3,FALSE),0)</f>
        <v>0</v>
      </c>
      <c r="M896" s="3">
        <f>IFERROR(VLOOKUP($G896,'CH2019'!$A$3:$C$1897,3,FALSE),0)</f>
        <v>0</v>
      </c>
      <c r="N896" s="3">
        <f>IFERROR(VLOOKUP($G896,'CH2020'!$A$3:$C$1897,3,FALSE),0)</f>
        <v>0</v>
      </c>
      <c r="O896" s="17">
        <f t="shared" si="55"/>
        <v>0</v>
      </c>
      <c r="Q896" s="40" t="s">
        <v>828</v>
      </c>
      <c r="R896" s="40" t="s">
        <v>4</v>
      </c>
      <c r="S896" s="40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17">
        <v>0</v>
      </c>
    </row>
    <row r="897" spans="1:25" x14ac:dyDescent="0.3">
      <c r="A897" s="40" t="s">
        <v>820</v>
      </c>
      <c r="B897" s="40" t="s">
        <v>4</v>
      </c>
      <c r="C897" s="40">
        <v>3</v>
      </c>
      <c r="D897" s="41">
        <f t="shared" si="54"/>
        <v>4.5164942369533539E-6</v>
      </c>
      <c r="E897" s="42">
        <f t="shared" si="56"/>
        <v>0.99819641330136744</v>
      </c>
      <c r="G897" s="40" t="s">
        <v>820</v>
      </c>
      <c r="H897" s="40" t="s">
        <v>4</v>
      </c>
      <c r="I897" s="40">
        <f>IFERROR(VLOOKUP($G897,'CH2015'!$A$3:$C$1897,3,FALSE),0)</f>
        <v>0</v>
      </c>
      <c r="J897" s="3">
        <f>IFERROR(VLOOKUP($G897,'CH2016'!$A$3:$C$1897,3,FALSE),0)</f>
        <v>0</v>
      </c>
      <c r="K897" s="3">
        <f>IFERROR(VLOOKUP($G897,'CH2017'!$A$3:$C$1897,3,FALSE),0)</f>
        <v>0</v>
      </c>
      <c r="L897" s="3">
        <f>IFERROR(VLOOKUP($G897,'CH2018'!$A$3:$C$1897,3,FALSE),0)</f>
        <v>0</v>
      </c>
      <c r="M897" s="3">
        <f>IFERROR(VLOOKUP($G897,'CH2019'!$A$3:$C$1897,3,FALSE),0)</f>
        <v>0</v>
      </c>
      <c r="N897" s="3">
        <f>IFERROR(VLOOKUP($G897,'CH2020'!$A$3:$C$1897,3,FALSE),0)</f>
        <v>0</v>
      </c>
      <c r="O897" s="17">
        <f t="shared" si="55"/>
        <v>0</v>
      </c>
      <c r="Q897" s="40" t="s">
        <v>910</v>
      </c>
      <c r="R897" s="40" t="s">
        <v>4</v>
      </c>
      <c r="S897" s="40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17">
        <v>0</v>
      </c>
    </row>
    <row r="898" spans="1:25" x14ac:dyDescent="0.3">
      <c r="A898" s="40" t="s">
        <v>1284</v>
      </c>
      <c r="B898" s="40" t="s">
        <v>4</v>
      </c>
      <c r="C898" s="40">
        <v>3</v>
      </c>
      <c r="D898" s="41">
        <f t="shared" si="54"/>
        <v>4.5164942369533539E-6</v>
      </c>
      <c r="E898" s="42">
        <f t="shared" si="56"/>
        <v>0.99820092979560437</v>
      </c>
      <c r="G898" s="40" t="s">
        <v>1284</v>
      </c>
      <c r="H898" s="40" t="s">
        <v>4</v>
      </c>
      <c r="I898" s="40">
        <f>IFERROR(VLOOKUP($G898,'CH2015'!$A$3:$C$1897,3,FALSE),0)</f>
        <v>0</v>
      </c>
      <c r="J898" s="3">
        <f>IFERROR(VLOOKUP($G898,'CH2016'!$A$3:$C$1897,3,FALSE),0)</f>
        <v>0</v>
      </c>
      <c r="K898" s="3">
        <f>IFERROR(VLOOKUP($G898,'CH2017'!$A$3:$C$1897,3,FALSE),0)</f>
        <v>0</v>
      </c>
      <c r="L898" s="3">
        <f>IFERROR(VLOOKUP($G898,'CH2018'!$A$3:$C$1897,3,FALSE),0)</f>
        <v>0</v>
      </c>
      <c r="M898" s="3">
        <f>IFERROR(VLOOKUP($G898,'CH2019'!$A$3:$C$1897,3,FALSE),0)</f>
        <v>1</v>
      </c>
      <c r="N898" s="3">
        <f>IFERROR(VLOOKUP($G898,'CH2020'!$A$3:$C$1897,3,FALSE),0)</f>
        <v>0</v>
      </c>
      <c r="O898" s="17">
        <f t="shared" si="55"/>
        <v>1</v>
      </c>
      <c r="Q898" s="40" t="s">
        <v>748</v>
      </c>
      <c r="R898" s="40" t="s">
        <v>4</v>
      </c>
      <c r="S898" s="40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17">
        <v>0</v>
      </c>
    </row>
    <row r="899" spans="1:25" x14ac:dyDescent="0.3">
      <c r="A899" s="40" t="s">
        <v>1210</v>
      </c>
      <c r="B899" s="40" t="s">
        <v>4</v>
      </c>
      <c r="C899" s="40">
        <v>3</v>
      </c>
      <c r="D899" s="41">
        <f t="shared" si="54"/>
        <v>4.5164942369533539E-6</v>
      </c>
      <c r="E899" s="42">
        <f t="shared" si="56"/>
        <v>0.99820544628984131</v>
      </c>
      <c r="G899" s="40" t="s">
        <v>1210</v>
      </c>
      <c r="H899" s="40" t="s">
        <v>4</v>
      </c>
      <c r="I899" s="40">
        <f>IFERROR(VLOOKUP($G899,'CH2015'!$A$3:$C$1897,3,FALSE),0)</f>
        <v>0</v>
      </c>
      <c r="J899" s="3">
        <f>IFERROR(VLOOKUP($G899,'CH2016'!$A$3:$C$1897,3,FALSE),0)</f>
        <v>0</v>
      </c>
      <c r="K899" s="3">
        <f>IFERROR(VLOOKUP($G899,'CH2017'!$A$3:$C$1897,3,FALSE),0)</f>
        <v>0</v>
      </c>
      <c r="L899" s="3">
        <f>IFERROR(VLOOKUP($G899,'CH2018'!$A$3:$C$1897,3,FALSE),0)</f>
        <v>0</v>
      </c>
      <c r="M899" s="3">
        <f>IFERROR(VLOOKUP($G899,'CH2019'!$A$3:$C$1897,3,FALSE),0)</f>
        <v>0</v>
      </c>
      <c r="N899" s="3">
        <f>IFERROR(VLOOKUP($G899,'CH2020'!$A$3:$C$1897,3,FALSE),0)</f>
        <v>0</v>
      </c>
      <c r="O899" s="17">
        <f t="shared" si="55"/>
        <v>0</v>
      </c>
      <c r="Q899" s="40" t="s">
        <v>730</v>
      </c>
      <c r="R899" s="40" t="s">
        <v>4</v>
      </c>
      <c r="S899" s="40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17">
        <v>0</v>
      </c>
    </row>
    <row r="900" spans="1:25" x14ac:dyDescent="0.3">
      <c r="A900" s="40" t="s">
        <v>459</v>
      </c>
      <c r="B900" s="40" t="s">
        <v>4</v>
      </c>
      <c r="C900" s="40">
        <v>3</v>
      </c>
      <c r="D900" s="41">
        <f t="shared" ref="D900:D963" si="57">C900/D$2</f>
        <v>4.5164942369533539E-6</v>
      </c>
      <c r="E900" s="42">
        <f t="shared" si="56"/>
        <v>0.99820996278407825</v>
      </c>
      <c r="G900" s="40" t="s">
        <v>459</v>
      </c>
      <c r="H900" s="40" t="s">
        <v>4</v>
      </c>
      <c r="I900" s="40">
        <f>IFERROR(VLOOKUP($G900,'CH2015'!$A$3:$C$1897,3,FALSE),0)</f>
        <v>0</v>
      </c>
      <c r="J900" s="3">
        <f>IFERROR(VLOOKUP($G900,'CH2016'!$A$3:$C$1897,3,FALSE),0)</f>
        <v>0</v>
      </c>
      <c r="K900" s="3">
        <f>IFERROR(VLOOKUP($G900,'CH2017'!$A$3:$C$1897,3,FALSE),0)</f>
        <v>0</v>
      </c>
      <c r="L900" s="3">
        <f>IFERROR(VLOOKUP($G900,'CH2018'!$A$3:$C$1897,3,FALSE),0)</f>
        <v>0</v>
      </c>
      <c r="M900" s="3">
        <f>IFERROR(VLOOKUP($G900,'CH2019'!$A$3:$C$1897,3,FALSE),0)</f>
        <v>0</v>
      </c>
      <c r="N900" s="3">
        <f>IFERROR(VLOOKUP($G900,'CH2020'!$A$3:$C$1897,3,FALSE),0)</f>
        <v>0</v>
      </c>
      <c r="O900" s="17">
        <f t="shared" ref="O900:O963" si="58">SUM(I900:N900)</f>
        <v>0</v>
      </c>
      <c r="Q900" s="40" t="s">
        <v>885</v>
      </c>
      <c r="R900" s="40" t="s">
        <v>4</v>
      </c>
      <c r="S900" s="40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17">
        <v>0</v>
      </c>
    </row>
    <row r="901" spans="1:25" x14ac:dyDescent="0.3">
      <c r="A901" s="40" t="s">
        <v>1283</v>
      </c>
      <c r="B901" s="40" t="s">
        <v>4</v>
      </c>
      <c r="C901" s="40">
        <v>3</v>
      </c>
      <c r="D901" s="41">
        <f t="shared" si="57"/>
        <v>4.5164942369533539E-6</v>
      </c>
      <c r="E901" s="42">
        <f t="shared" ref="E901:E964" si="59">E900+D901</f>
        <v>0.99821447927831519</v>
      </c>
      <c r="G901" s="40" t="s">
        <v>1283</v>
      </c>
      <c r="H901" s="40" t="s">
        <v>4</v>
      </c>
      <c r="I901" s="40">
        <f>IFERROR(VLOOKUP($G901,'CH2015'!$A$3:$C$1897,3,FALSE),0)</f>
        <v>0</v>
      </c>
      <c r="J901" s="3">
        <f>IFERROR(VLOOKUP($G901,'CH2016'!$A$3:$C$1897,3,FALSE),0)</f>
        <v>0</v>
      </c>
      <c r="K901" s="3">
        <f>IFERROR(VLOOKUP($G901,'CH2017'!$A$3:$C$1897,3,FALSE),0)</f>
        <v>0</v>
      </c>
      <c r="L901" s="3">
        <f>IFERROR(VLOOKUP($G901,'CH2018'!$A$3:$C$1897,3,FALSE),0)</f>
        <v>0</v>
      </c>
      <c r="M901" s="3">
        <f>IFERROR(VLOOKUP($G901,'CH2019'!$A$3:$C$1897,3,FALSE),0)</f>
        <v>0</v>
      </c>
      <c r="N901" s="3">
        <f>IFERROR(VLOOKUP($G901,'CH2020'!$A$3:$C$1897,3,FALSE),0)</f>
        <v>0</v>
      </c>
      <c r="O901" s="17">
        <f t="shared" si="58"/>
        <v>0</v>
      </c>
      <c r="Q901" s="40" t="s">
        <v>352</v>
      </c>
      <c r="R901" s="40" t="s">
        <v>4</v>
      </c>
      <c r="S901" s="40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17">
        <v>0</v>
      </c>
    </row>
    <row r="902" spans="1:25" x14ac:dyDescent="0.3">
      <c r="A902" s="40" t="s">
        <v>1203</v>
      </c>
      <c r="B902" s="40" t="s">
        <v>4</v>
      </c>
      <c r="C902" s="40">
        <v>3</v>
      </c>
      <c r="D902" s="41">
        <f t="shared" si="57"/>
        <v>4.5164942369533539E-6</v>
      </c>
      <c r="E902" s="42">
        <f t="shared" si="59"/>
        <v>0.99821899577255213</v>
      </c>
      <c r="G902" s="40" t="s">
        <v>1203</v>
      </c>
      <c r="H902" s="40" t="s">
        <v>4</v>
      </c>
      <c r="I902" s="40">
        <f>IFERROR(VLOOKUP($G902,'CH2015'!$A$3:$C$1897,3,FALSE),0)</f>
        <v>0</v>
      </c>
      <c r="J902" s="3">
        <f>IFERROR(VLOOKUP($G902,'CH2016'!$A$3:$C$1897,3,FALSE),0)</f>
        <v>0</v>
      </c>
      <c r="K902" s="3">
        <f>IFERROR(VLOOKUP($G902,'CH2017'!$A$3:$C$1897,3,FALSE),0)</f>
        <v>0</v>
      </c>
      <c r="L902" s="3">
        <f>IFERROR(VLOOKUP($G902,'CH2018'!$A$3:$C$1897,3,FALSE),0)</f>
        <v>0</v>
      </c>
      <c r="M902" s="3">
        <f>IFERROR(VLOOKUP($G902,'CH2019'!$A$3:$C$1897,3,FALSE),0)</f>
        <v>0</v>
      </c>
      <c r="N902" s="3">
        <f>IFERROR(VLOOKUP($G902,'CH2020'!$A$3:$C$1897,3,FALSE),0)</f>
        <v>0</v>
      </c>
      <c r="O902" s="17">
        <f t="shared" si="58"/>
        <v>0</v>
      </c>
      <c r="Q902" s="40" t="s">
        <v>397</v>
      </c>
      <c r="R902" s="40" t="s">
        <v>4</v>
      </c>
      <c r="S902" s="40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17">
        <v>0</v>
      </c>
    </row>
    <row r="903" spans="1:25" x14ac:dyDescent="0.3">
      <c r="A903" s="40" t="s">
        <v>1126</v>
      </c>
      <c r="B903" s="40" t="s">
        <v>4</v>
      </c>
      <c r="C903" s="40">
        <v>3</v>
      </c>
      <c r="D903" s="41">
        <f t="shared" si="57"/>
        <v>4.5164942369533539E-6</v>
      </c>
      <c r="E903" s="42">
        <f t="shared" si="59"/>
        <v>0.99822351226678907</v>
      </c>
      <c r="G903" s="40" t="s">
        <v>1126</v>
      </c>
      <c r="H903" s="40" t="s">
        <v>4</v>
      </c>
      <c r="I903" s="40">
        <f>IFERROR(VLOOKUP($G903,'CH2015'!$A$3:$C$1897,3,FALSE),0)</f>
        <v>0</v>
      </c>
      <c r="J903" s="3">
        <f>IFERROR(VLOOKUP($G903,'CH2016'!$A$3:$C$1897,3,FALSE),0)</f>
        <v>0</v>
      </c>
      <c r="K903" s="3">
        <f>IFERROR(VLOOKUP($G903,'CH2017'!$A$3:$C$1897,3,FALSE),0)</f>
        <v>0</v>
      </c>
      <c r="L903" s="3">
        <f>IFERROR(VLOOKUP($G903,'CH2018'!$A$3:$C$1897,3,FALSE),0)</f>
        <v>0</v>
      </c>
      <c r="M903" s="3">
        <f>IFERROR(VLOOKUP($G903,'CH2019'!$A$3:$C$1897,3,FALSE),0)</f>
        <v>0</v>
      </c>
      <c r="N903" s="3">
        <f>IFERROR(VLOOKUP($G903,'CH2020'!$A$3:$C$1897,3,FALSE),0)</f>
        <v>0</v>
      </c>
      <c r="O903" s="17">
        <f t="shared" si="58"/>
        <v>0</v>
      </c>
      <c r="Q903" s="40" t="s">
        <v>875</v>
      </c>
      <c r="R903" s="40" t="s">
        <v>4</v>
      </c>
      <c r="S903" s="40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17">
        <v>0</v>
      </c>
    </row>
    <row r="904" spans="1:25" x14ac:dyDescent="0.3">
      <c r="A904" s="40" t="s">
        <v>1067</v>
      </c>
      <c r="B904" s="40" t="s">
        <v>4</v>
      </c>
      <c r="C904" s="40">
        <v>3</v>
      </c>
      <c r="D904" s="41">
        <f t="shared" si="57"/>
        <v>4.5164942369533539E-6</v>
      </c>
      <c r="E904" s="42">
        <f t="shared" si="59"/>
        <v>0.99822802876102601</v>
      </c>
      <c r="G904" s="40" t="s">
        <v>1067</v>
      </c>
      <c r="H904" s="40" t="s">
        <v>4</v>
      </c>
      <c r="I904" s="40">
        <f>IFERROR(VLOOKUP($G904,'CH2015'!$A$3:$C$1897,3,FALSE),0)</f>
        <v>0</v>
      </c>
      <c r="J904" s="3">
        <f>IFERROR(VLOOKUP($G904,'CH2016'!$A$3:$C$1897,3,FALSE),0)</f>
        <v>0</v>
      </c>
      <c r="K904" s="3">
        <f>IFERROR(VLOOKUP($G904,'CH2017'!$A$3:$C$1897,3,FALSE),0)</f>
        <v>0</v>
      </c>
      <c r="L904" s="3">
        <f>IFERROR(VLOOKUP($G904,'CH2018'!$A$3:$C$1897,3,FALSE),0)</f>
        <v>0</v>
      </c>
      <c r="M904" s="3">
        <f>IFERROR(VLOOKUP($G904,'CH2019'!$A$3:$C$1897,3,FALSE),0)</f>
        <v>0</v>
      </c>
      <c r="N904" s="3">
        <f>IFERROR(VLOOKUP($G904,'CH2020'!$A$3:$C$1897,3,FALSE),0)</f>
        <v>0</v>
      </c>
      <c r="O904" s="17">
        <f t="shared" si="58"/>
        <v>0</v>
      </c>
      <c r="Q904" s="40" t="s">
        <v>365</v>
      </c>
      <c r="R904" s="40" t="s">
        <v>4</v>
      </c>
      <c r="S904" s="40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17">
        <v>0</v>
      </c>
    </row>
    <row r="905" spans="1:25" x14ac:dyDescent="0.3">
      <c r="A905" s="40" t="s">
        <v>258</v>
      </c>
      <c r="B905" s="40" t="s">
        <v>4</v>
      </c>
      <c r="C905" s="40">
        <v>3</v>
      </c>
      <c r="D905" s="41">
        <f t="shared" si="57"/>
        <v>4.5164942369533539E-6</v>
      </c>
      <c r="E905" s="42">
        <f t="shared" si="59"/>
        <v>0.99823254525526295</v>
      </c>
      <c r="G905" s="40" t="s">
        <v>258</v>
      </c>
      <c r="H905" s="40" t="s">
        <v>4</v>
      </c>
      <c r="I905" s="40">
        <f>IFERROR(VLOOKUP($G905,'CH2015'!$A$3:$C$1897,3,FALSE),0)</f>
        <v>0</v>
      </c>
      <c r="J905" s="3">
        <f>IFERROR(VLOOKUP($G905,'CH2016'!$A$3:$C$1897,3,FALSE),0)</f>
        <v>0</v>
      </c>
      <c r="K905" s="3">
        <f>IFERROR(VLOOKUP($G905,'CH2017'!$A$3:$C$1897,3,FALSE),0)</f>
        <v>0</v>
      </c>
      <c r="L905" s="3">
        <f>IFERROR(VLOOKUP($G905,'CH2018'!$A$3:$C$1897,3,FALSE),0)</f>
        <v>0</v>
      </c>
      <c r="M905" s="3">
        <f>IFERROR(VLOOKUP($G905,'CH2019'!$A$3:$C$1897,3,FALSE),0)</f>
        <v>1</v>
      </c>
      <c r="N905" s="3">
        <f>IFERROR(VLOOKUP($G905,'CH2020'!$A$3:$C$1897,3,FALSE),0)</f>
        <v>0</v>
      </c>
      <c r="O905" s="17">
        <f t="shared" si="58"/>
        <v>1</v>
      </c>
      <c r="Q905" s="40" t="s">
        <v>383</v>
      </c>
      <c r="R905" s="40" t="s">
        <v>4</v>
      </c>
      <c r="S905" s="40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17">
        <v>0</v>
      </c>
    </row>
    <row r="906" spans="1:25" x14ac:dyDescent="0.3">
      <c r="A906" s="40" t="s">
        <v>950</v>
      </c>
      <c r="B906" s="40" t="s">
        <v>4</v>
      </c>
      <c r="C906" s="40">
        <v>3</v>
      </c>
      <c r="D906" s="41">
        <f t="shared" si="57"/>
        <v>4.5164942369533539E-6</v>
      </c>
      <c r="E906" s="42">
        <f t="shared" si="59"/>
        <v>0.99823706174949989</v>
      </c>
      <c r="G906" s="40" t="s">
        <v>950</v>
      </c>
      <c r="H906" s="40" t="s">
        <v>4</v>
      </c>
      <c r="I906" s="40">
        <f>IFERROR(VLOOKUP($G906,'CH2015'!$A$3:$C$1897,3,FALSE),0)</f>
        <v>0</v>
      </c>
      <c r="J906" s="3">
        <f>IFERROR(VLOOKUP($G906,'CH2016'!$A$3:$C$1897,3,FALSE),0)</f>
        <v>0</v>
      </c>
      <c r="K906" s="3">
        <f>IFERROR(VLOOKUP($G906,'CH2017'!$A$3:$C$1897,3,FALSE),0)</f>
        <v>0</v>
      </c>
      <c r="L906" s="3">
        <f>IFERROR(VLOOKUP($G906,'CH2018'!$A$3:$C$1897,3,FALSE),0)</f>
        <v>0</v>
      </c>
      <c r="M906" s="3">
        <f>IFERROR(VLOOKUP($G906,'CH2019'!$A$3:$C$1897,3,FALSE),0)</f>
        <v>1</v>
      </c>
      <c r="N906" s="3">
        <f>IFERROR(VLOOKUP($G906,'CH2020'!$A$3:$C$1897,3,FALSE),0)</f>
        <v>0</v>
      </c>
      <c r="O906" s="17">
        <f t="shared" si="58"/>
        <v>1</v>
      </c>
      <c r="Q906" s="40" t="s">
        <v>854</v>
      </c>
      <c r="R906" s="40" t="s">
        <v>4</v>
      </c>
      <c r="S906" s="40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17">
        <v>0</v>
      </c>
    </row>
    <row r="907" spans="1:25" x14ac:dyDescent="0.3">
      <c r="A907" s="40" t="s">
        <v>1057</v>
      </c>
      <c r="B907" s="40" t="s">
        <v>4</v>
      </c>
      <c r="C907" s="40">
        <v>3</v>
      </c>
      <c r="D907" s="41">
        <f t="shared" si="57"/>
        <v>4.5164942369533539E-6</v>
      </c>
      <c r="E907" s="42">
        <f t="shared" si="59"/>
        <v>0.99824157824373683</v>
      </c>
      <c r="G907" s="40" t="s">
        <v>1057</v>
      </c>
      <c r="H907" s="40" t="s">
        <v>4</v>
      </c>
      <c r="I907" s="40">
        <f>IFERROR(VLOOKUP($G907,'CH2015'!$A$3:$C$1897,3,FALSE),0)</f>
        <v>0</v>
      </c>
      <c r="J907" s="3">
        <f>IFERROR(VLOOKUP($G907,'CH2016'!$A$3:$C$1897,3,FALSE),0)</f>
        <v>0</v>
      </c>
      <c r="K907" s="3">
        <f>IFERROR(VLOOKUP($G907,'CH2017'!$A$3:$C$1897,3,FALSE),0)</f>
        <v>0</v>
      </c>
      <c r="L907" s="3">
        <f>IFERROR(VLOOKUP($G907,'CH2018'!$A$3:$C$1897,3,FALSE),0)</f>
        <v>0</v>
      </c>
      <c r="M907" s="3">
        <f>IFERROR(VLOOKUP($G907,'CH2019'!$A$3:$C$1897,3,FALSE),0)</f>
        <v>0</v>
      </c>
      <c r="N907" s="3">
        <f>IFERROR(VLOOKUP($G907,'CH2020'!$A$3:$C$1897,3,FALSE),0)</f>
        <v>0</v>
      </c>
      <c r="O907" s="17">
        <f t="shared" si="58"/>
        <v>0</v>
      </c>
      <c r="Q907" s="40" t="s">
        <v>265</v>
      </c>
      <c r="R907" s="40" t="s">
        <v>4</v>
      </c>
      <c r="S907" s="40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17">
        <v>0</v>
      </c>
    </row>
    <row r="908" spans="1:25" x14ac:dyDescent="0.3">
      <c r="A908" s="40" t="s">
        <v>1032</v>
      </c>
      <c r="B908" s="40" t="s">
        <v>4</v>
      </c>
      <c r="C908" s="40">
        <v>3</v>
      </c>
      <c r="D908" s="41">
        <f t="shared" si="57"/>
        <v>4.5164942369533539E-6</v>
      </c>
      <c r="E908" s="42">
        <f t="shared" si="59"/>
        <v>0.99824609473797377</v>
      </c>
      <c r="G908" s="40" t="s">
        <v>1032</v>
      </c>
      <c r="H908" s="40" t="s">
        <v>4</v>
      </c>
      <c r="I908" s="40">
        <f>IFERROR(VLOOKUP($G908,'CH2015'!$A$3:$C$1897,3,FALSE),0)</f>
        <v>0</v>
      </c>
      <c r="J908" s="3">
        <f>IFERROR(VLOOKUP($G908,'CH2016'!$A$3:$C$1897,3,FALSE),0)</f>
        <v>1</v>
      </c>
      <c r="K908" s="3">
        <f>IFERROR(VLOOKUP($G908,'CH2017'!$A$3:$C$1897,3,FALSE),0)</f>
        <v>0</v>
      </c>
      <c r="L908" s="3">
        <f>IFERROR(VLOOKUP($G908,'CH2018'!$A$3:$C$1897,3,FALSE),0)</f>
        <v>0</v>
      </c>
      <c r="M908" s="3">
        <f>IFERROR(VLOOKUP($G908,'CH2019'!$A$3:$C$1897,3,FALSE),0)</f>
        <v>0</v>
      </c>
      <c r="N908" s="3">
        <f>IFERROR(VLOOKUP($G908,'CH2020'!$A$3:$C$1897,3,FALSE),0)</f>
        <v>0</v>
      </c>
      <c r="O908" s="17">
        <f t="shared" si="58"/>
        <v>1</v>
      </c>
      <c r="Q908" s="40" t="s">
        <v>487</v>
      </c>
      <c r="R908" s="40" t="s">
        <v>4</v>
      </c>
      <c r="S908" s="40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17">
        <v>0</v>
      </c>
    </row>
    <row r="909" spans="1:25" x14ac:dyDescent="0.3">
      <c r="A909" s="40" t="s">
        <v>1207</v>
      </c>
      <c r="B909" s="40" t="s">
        <v>4</v>
      </c>
      <c r="C909" s="40">
        <v>3</v>
      </c>
      <c r="D909" s="41">
        <f t="shared" si="57"/>
        <v>4.5164942369533539E-6</v>
      </c>
      <c r="E909" s="42">
        <f t="shared" si="59"/>
        <v>0.99825061123221071</v>
      </c>
      <c r="G909" s="40" t="s">
        <v>1207</v>
      </c>
      <c r="H909" s="40" t="s">
        <v>4</v>
      </c>
      <c r="I909" s="40">
        <f>IFERROR(VLOOKUP($G909,'CH2015'!$A$3:$C$1897,3,FALSE),0)</f>
        <v>0</v>
      </c>
      <c r="J909" s="3">
        <f>IFERROR(VLOOKUP($G909,'CH2016'!$A$3:$C$1897,3,FALSE),0)</f>
        <v>0</v>
      </c>
      <c r="K909" s="3">
        <f>IFERROR(VLOOKUP($G909,'CH2017'!$A$3:$C$1897,3,FALSE),0)</f>
        <v>0</v>
      </c>
      <c r="L909" s="3">
        <f>IFERROR(VLOOKUP($G909,'CH2018'!$A$3:$C$1897,3,FALSE),0)</f>
        <v>0</v>
      </c>
      <c r="M909" s="3">
        <f>IFERROR(VLOOKUP($G909,'CH2019'!$A$3:$C$1897,3,FALSE),0)</f>
        <v>0</v>
      </c>
      <c r="N909" s="3">
        <f>IFERROR(VLOOKUP($G909,'CH2020'!$A$3:$C$1897,3,FALSE),0)</f>
        <v>0</v>
      </c>
      <c r="O909" s="17">
        <f t="shared" si="58"/>
        <v>0</v>
      </c>
      <c r="Q909" s="40" t="s">
        <v>506</v>
      </c>
      <c r="R909" s="40" t="s">
        <v>4</v>
      </c>
      <c r="S909" s="40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17">
        <v>0</v>
      </c>
    </row>
    <row r="910" spans="1:25" x14ac:dyDescent="0.3">
      <c r="A910" s="40" t="s">
        <v>961</v>
      </c>
      <c r="B910" s="40" t="s">
        <v>4</v>
      </c>
      <c r="C910" s="40">
        <v>3</v>
      </c>
      <c r="D910" s="41">
        <f t="shared" si="57"/>
        <v>4.5164942369533539E-6</v>
      </c>
      <c r="E910" s="42">
        <f t="shared" si="59"/>
        <v>0.99825512772644764</v>
      </c>
      <c r="G910" s="40" t="s">
        <v>961</v>
      </c>
      <c r="H910" s="40" t="s">
        <v>4</v>
      </c>
      <c r="I910" s="40">
        <f>IFERROR(VLOOKUP($G910,'CH2015'!$A$3:$C$1897,3,FALSE),0)</f>
        <v>0</v>
      </c>
      <c r="J910" s="3">
        <f>IFERROR(VLOOKUP($G910,'CH2016'!$A$3:$C$1897,3,FALSE),0)</f>
        <v>0</v>
      </c>
      <c r="K910" s="3">
        <f>IFERROR(VLOOKUP($G910,'CH2017'!$A$3:$C$1897,3,FALSE),0)</f>
        <v>0</v>
      </c>
      <c r="L910" s="3">
        <f>IFERROR(VLOOKUP($G910,'CH2018'!$A$3:$C$1897,3,FALSE),0)</f>
        <v>0</v>
      </c>
      <c r="M910" s="3">
        <f>IFERROR(VLOOKUP($G910,'CH2019'!$A$3:$C$1897,3,FALSE),0)</f>
        <v>0</v>
      </c>
      <c r="N910" s="3">
        <f>IFERROR(VLOOKUP($G910,'CH2020'!$A$3:$C$1897,3,FALSE),0)</f>
        <v>0</v>
      </c>
      <c r="O910" s="17">
        <f t="shared" si="58"/>
        <v>0</v>
      </c>
      <c r="Q910" s="40" t="s">
        <v>938</v>
      </c>
      <c r="R910" s="40" t="s">
        <v>4</v>
      </c>
      <c r="S910" s="40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17">
        <v>0</v>
      </c>
    </row>
    <row r="911" spans="1:25" x14ac:dyDescent="0.3">
      <c r="A911" s="40" t="s">
        <v>1197</v>
      </c>
      <c r="B911" s="40" t="s">
        <v>4</v>
      </c>
      <c r="C911" s="40">
        <v>3</v>
      </c>
      <c r="D911" s="41">
        <f t="shared" si="57"/>
        <v>4.5164942369533539E-6</v>
      </c>
      <c r="E911" s="42">
        <f t="shared" si="59"/>
        <v>0.99825964422068458</v>
      </c>
      <c r="G911" s="40" t="s">
        <v>1197</v>
      </c>
      <c r="H911" s="40" t="s">
        <v>4</v>
      </c>
      <c r="I911" s="40">
        <f>IFERROR(VLOOKUP($G911,'CH2015'!$A$3:$C$1897,3,FALSE),0)</f>
        <v>0</v>
      </c>
      <c r="J911" s="3">
        <f>IFERROR(VLOOKUP($G911,'CH2016'!$A$3:$C$1897,3,FALSE),0)</f>
        <v>0</v>
      </c>
      <c r="K911" s="3">
        <f>IFERROR(VLOOKUP($G911,'CH2017'!$A$3:$C$1897,3,FALSE),0)</f>
        <v>0</v>
      </c>
      <c r="L911" s="3">
        <f>IFERROR(VLOOKUP($G911,'CH2018'!$A$3:$C$1897,3,FALSE),0)</f>
        <v>0</v>
      </c>
      <c r="M911" s="3">
        <f>IFERROR(VLOOKUP($G911,'CH2019'!$A$3:$C$1897,3,FALSE),0)</f>
        <v>0</v>
      </c>
      <c r="N911" s="3">
        <f>IFERROR(VLOOKUP($G911,'CH2020'!$A$3:$C$1897,3,FALSE),0)</f>
        <v>0</v>
      </c>
      <c r="O911" s="17">
        <f t="shared" si="58"/>
        <v>0</v>
      </c>
      <c r="Q911" s="40" t="s">
        <v>815</v>
      </c>
      <c r="R911" s="40" t="s">
        <v>4</v>
      </c>
      <c r="S911" s="40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17">
        <v>0</v>
      </c>
    </row>
    <row r="912" spans="1:25" x14ac:dyDescent="0.3">
      <c r="A912" s="40" t="s">
        <v>1170</v>
      </c>
      <c r="B912" s="40" t="s">
        <v>4</v>
      </c>
      <c r="C912" s="40">
        <v>3</v>
      </c>
      <c r="D912" s="41">
        <f t="shared" si="57"/>
        <v>4.5164942369533539E-6</v>
      </c>
      <c r="E912" s="42">
        <f t="shared" si="59"/>
        <v>0.99826416071492152</v>
      </c>
      <c r="G912" s="40" t="s">
        <v>1170</v>
      </c>
      <c r="H912" s="40" t="s">
        <v>4</v>
      </c>
      <c r="I912" s="40">
        <f>IFERROR(VLOOKUP($G912,'CH2015'!$A$3:$C$1897,3,FALSE),0)</f>
        <v>0</v>
      </c>
      <c r="J912" s="3">
        <f>IFERROR(VLOOKUP($G912,'CH2016'!$A$3:$C$1897,3,FALSE),0)</f>
        <v>0</v>
      </c>
      <c r="K912" s="3">
        <f>IFERROR(VLOOKUP($G912,'CH2017'!$A$3:$C$1897,3,FALSE),0)</f>
        <v>0</v>
      </c>
      <c r="L912" s="3">
        <f>IFERROR(VLOOKUP($G912,'CH2018'!$A$3:$C$1897,3,FALSE),0)</f>
        <v>0</v>
      </c>
      <c r="M912" s="3">
        <f>IFERROR(VLOOKUP($G912,'CH2019'!$A$3:$C$1897,3,FALSE),0)</f>
        <v>0</v>
      </c>
      <c r="N912" s="3">
        <f>IFERROR(VLOOKUP($G912,'CH2020'!$A$3:$C$1897,3,FALSE),0)</f>
        <v>0</v>
      </c>
      <c r="O912" s="17">
        <f t="shared" si="58"/>
        <v>0</v>
      </c>
      <c r="Q912" s="40" t="s">
        <v>750</v>
      </c>
      <c r="R912" s="40" t="s">
        <v>4</v>
      </c>
      <c r="S912" s="40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17">
        <v>0</v>
      </c>
    </row>
    <row r="913" spans="1:25" x14ac:dyDescent="0.3">
      <c r="A913" s="40" t="s">
        <v>1014</v>
      </c>
      <c r="B913" s="40" t="s">
        <v>4</v>
      </c>
      <c r="C913" s="40">
        <v>3</v>
      </c>
      <c r="D913" s="41">
        <f t="shared" si="57"/>
        <v>4.5164942369533539E-6</v>
      </c>
      <c r="E913" s="42">
        <f t="shared" si="59"/>
        <v>0.99826867720915846</v>
      </c>
      <c r="G913" s="40" t="s">
        <v>1014</v>
      </c>
      <c r="H913" s="40" t="s">
        <v>4</v>
      </c>
      <c r="I913" s="40">
        <f>IFERROR(VLOOKUP($G913,'CH2015'!$A$3:$C$1897,3,FALSE),0)</f>
        <v>0</v>
      </c>
      <c r="J913" s="3">
        <f>IFERROR(VLOOKUP($G913,'CH2016'!$A$3:$C$1897,3,FALSE),0)</f>
        <v>0</v>
      </c>
      <c r="K913" s="3">
        <f>IFERROR(VLOOKUP($G913,'CH2017'!$A$3:$C$1897,3,FALSE),0)</f>
        <v>0</v>
      </c>
      <c r="L913" s="3">
        <f>IFERROR(VLOOKUP($G913,'CH2018'!$A$3:$C$1897,3,FALSE),0)</f>
        <v>0</v>
      </c>
      <c r="M913" s="3">
        <f>IFERROR(VLOOKUP($G913,'CH2019'!$A$3:$C$1897,3,FALSE),0)</f>
        <v>1</v>
      </c>
      <c r="N913" s="3">
        <f>IFERROR(VLOOKUP($G913,'CH2020'!$A$3:$C$1897,3,FALSE),0)</f>
        <v>1</v>
      </c>
      <c r="O913" s="17">
        <f t="shared" si="58"/>
        <v>2</v>
      </c>
      <c r="Q913" s="40" t="s">
        <v>933</v>
      </c>
      <c r="R913" s="40" t="s">
        <v>4</v>
      </c>
      <c r="S913" s="40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17">
        <v>0</v>
      </c>
    </row>
    <row r="914" spans="1:25" x14ac:dyDescent="0.3">
      <c r="A914" s="40" t="s">
        <v>1010</v>
      </c>
      <c r="B914" s="40" t="s">
        <v>4</v>
      </c>
      <c r="C914" s="40">
        <v>3</v>
      </c>
      <c r="D914" s="41">
        <f t="shared" si="57"/>
        <v>4.5164942369533539E-6</v>
      </c>
      <c r="E914" s="42">
        <f t="shared" si="59"/>
        <v>0.9982731937033954</v>
      </c>
      <c r="G914" s="40" t="s">
        <v>1010</v>
      </c>
      <c r="H914" s="40" t="s">
        <v>4</v>
      </c>
      <c r="I914" s="40">
        <f>IFERROR(VLOOKUP($G914,'CH2015'!$A$3:$C$1897,3,FALSE),0)</f>
        <v>0</v>
      </c>
      <c r="J914" s="3">
        <f>IFERROR(VLOOKUP($G914,'CH2016'!$A$3:$C$1897,3,FALSE),0)</f>
        <v>0</v>
      </c>
      <c r="K914" s="3">
        <f>IFERROR(VLOOKUP($G914,'CH2017'!$A$3:$C$1897,3,FALSE),0)</f>
        <v>1</v>
      </c>
      <c r="L914" s="3">
        <f>IFERROR(VLOOKUP($G914,'CH2018'!$A$3:$C$1897,3,FALSE),0)</f>
        <v>0</v>
      </c>
      <c r="M914" s="3">
        <f>IFERROR(VLOOKUP($G914,'CH2019'!$A$3:$C$1897,3,FALSE),0)</f>
        <v>0</v>
      </c>
      <c r="N914" s="3">
        <f>IFERROR(VLOOKUP($G914,'CH2020'!$A$3:$C$1897,3,FALSE),0)</f>
        <v>0</v>
      </c>
      <c r="O914" s="17">
        <f t="shared" si="58"/>
        <v>1</v>
      </c>
      <c r="Q914" s="40" t="s">
        <v>747</v>
      </c>
      <c r="R914" s="40" t="s">
        <v>4</v>
      </c>
      <c r="S914" s="40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17">
        <v>0</v>
      </c>
    </row>
    <row r="915" spans="1:25" x14ac:dyDescent="0.3">
      <c r="A915" s="40" t="s">
        <v>1282</v>
      </c>
      <c r="B915" s="40" t="s">
        <v>4</v>
      </c>
      <c r="C915" s="40">
        <v>3</v>
      </c>
      <c r="D915" s="41">
        <f t="shared" si="57"/>
        <v>4.5164942369533539E-6</v>
      </c>
      <c r="E915" s="42">
        <f t="shared" si="59"/>
        <v>0.99827771019763234</v>
      </c>
      <c r="G915" s="40" t="s">
        <v>1282</v>
      </c>
      <c r="H915" s="40" t="s">
        <v>4</v>
      </c>
      <c r="I915" s="40">
        <f>IFERROR(VLOOKUP($G915,'CH2015'!$A$3:$C$1897,3,FALSE),0)</f>
        <v>1</v>
      </c>
      <c r="J915" s="3">
        <f>IFERROR(VLOOKUP($G915,'CH2016'!$A$3:$C$1897,3,FALSE),0)</f>
        <v>0</v>
      </c>
      <c r="K915" s="3">
        <f>IFERROR(VLOOKUP($G915,'CH2017'!$A$3:$C$1897,3,FALSE),0)</f>
        <v>0</v>
      </c>
      <c r="L915" s="3">
        <f>IFERROR(VLOOKUP($G915,'CH2018'!$A$3:$C$1897,3,FALSE),0)</f>
        <v>0</v>
      </c>
      <c r="M915" s="3">
        <f>IFERROR(VLOOKUP($G915,'CH2019'!$A$3:$C$1897,3,FALSE),0)</f>
        <v>1</v>
      </c>
      <c r="N915" s="3">
        <f>IFERROR(VLOOKUP($G915,'CH2020'!$A$3:$C$1897,3,FALSE),0)</f>
        <v>0</v>
      </c>
      <c r="O915" s="17">
        <f t="shared" si="58"/>
        <v>2</v>
      </c>
      <c r="Q915" s="40" t="s">
        <v>435</v>
      </c>
      <c r="R915" s="40" t="s">
        <v>4</v>
      </c>
      <c r="S915" s="40">
        <v>0</v>
      </c>
      <c r="T915" s="3">
        <v>0</v>
      </c>
      <c r="U915" s="3">
        <v>0</v>
      </c>
      <c r="V915" s="3">
        <v>0</v>
      </c>
      <c r="W915" s="3">
        <v>0</v>
      </c>
      <c r="X915" s="3">
        <v>0</v>
      </c>
      <c r="Y915" s="17">
        <v>0</v>
      </c>
    </row>
    <row r="916" spans="1:25" x14ac:dyDescent="0.3">
      <c r="A916" s="40" t="s">
        <v>845</v>
      </c>
      <c r="B916" s="40" t="s">
        <v>4</v>
      </c>
      <c r="C916" s="40">
        <v>3</v>
      </c>
      <c r="D916" s="41">
        <f t="shared" si="57"/>
        <v>4.5164942369533539E-6</v>
      </c>
      <c r="E916" s="42">
        <f t="shared" si="59"/>
        <v>0.99828222669186928</v>
      </c>
      <c r="G916" s="40" t="s">
        <v>845</v>
      </c>
      <c r="H916" s="40" t="s">
        <v>4</v>
      </c>
      <c r="I916" s="40">
        <f>IFERROR(VLOOKUP($G916,'CH2015'!$A$3:$C$1897,3,FALSE),0)</f>
        <v>0</v>
      </c>
      <c r="J916" s="3">
        <f>IFERROR(VLOOKUP($G916,'CH2016'!$A$3:$C$1897,3,FALSE),0)</f>
        <v>0</v>
      </c>
      <c r="K916" s="3">
        <f>IFERROR(VLOOKUP($G916,'CH2017'!$A$3:$C$1897,3,FALSE),0)</f>
        <v>0</v>
      </c>
      <c r="L916" s="3">
        <f>IFERROR(VLOOKUP($G916,'CH2018'!$A$3:$C$1897,3,FALSE),0)</f>
        <v>0</v>
      </c>
      <c r="M916" s="3">
        <f>IFERROR(VLOOKUP($G916,'CH2019'!$A$3:$C$1897,3,FALSE),0)</f>
        <v>0</v>
      </c>
      <c r="N916" s="3">
        <f>IFERROR(VLOOKUP($G916,'CH2020'!$A$3:$C$1897,3,FALSE),0)</f>
        <v>0</v>
      </c>
      <c r="O916" s="17">
        <f t="shared" si="58"/>
        <v>0</v>
      </c>
      <c r="Q916" s="40" t="s">
        <v>806</v>
      </c>
      <c r="R916" s="40" t="s">
        <v>4</v>
      </c>
      <c r="S916" s="40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17">
        <v>0</v>
      </c>
    </row>
    <row r="917" spans="1:25" x14ac:dyDescent="0.3">
      <c r="A917" s="40" t="s">
        <v>585</v>
      </c>
      <c r="B917" s="40" t="s">
        <v>4</v>
      </c>
      <c r="C917" s="40">
        <v>3</v>
      </c>
      <c r="D917" s="41">
        <f t="shared" si="57"/>
        <v>4.5164942369533539E-6</v>
      </c>
      <c r="E917" s="42">
        <f t="shared" si="59"/>
        <v>0.99828674318610622</v>
      </c>
      <c r="G917" s="40" t="s">
        <v>585</v>
      </c>
      <c r="H917" s="40" t="s">
        <v>4</v>
      </c>
      <c r="I917" s="40">
        <f>IFERROR(VLOOKUP($G917,'CH2015'!$A$3:$C$1897,3,FALSE),0)</f>
        <v>0</v>
      </c>
      <c r="J917" s="3">
        <f>IFERROR(VLOOKUP($G917,'CH2016'!$A$3:$C$1897,3,FALSE),0)</f>
        <v>0</v>
      </c>
      <c r="K917" s="3">
        <f>IFERROR(VLOOKUP($G917,'CH2017'!$A$3:$C$1897,3,FALSE),0)</f>
        <v>0</v>
      </c>
      <c r="L917" s="3">
        <f>IFERROR(VLOOKUP($G917,'CH2018'!$A$3:$C$1897,3,FALSE),0)</f>
        <v>0</v>
      </c>
      <c r="M917" s="3">
        <f>IFERROR(VLOOKUP($G917,'CH2019'!$A$3:$C$1897,3,FALSE),0)</f>
        <v>0</v>
      </c>
      <c r="N917" s="3">
        <f>IFERROR(VLOOKUP($G917,'CH2020'!$A$3:$C$1897,3,FALSE),0)</f>
        <v>0</v>
      </c>
      <c r="O917" s="17">
        <f t="shared" si="58"/>
        <v>0</v>
      </c>
      <c r="Q917" s="40" t="s">
        <v>764</v>
      </c>
      <c r="R917" s="40" t="s">
        <v>4</v>
      </c>
      <c r="S917" s="40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17">
        <v>0</v>
      </c>
    </row>
    <row r="918" spans="1:25" x14ac:dyDescent="0.3">
      <c r="A918" s="40" t="s">
        <v>425</v>
      </c>
      <c r="B918" s="40" t="s">
        <v>4</v>
      </c>
      <c r="C918" s="40">
        <v>3</v>
      </c>
      <c r="D918" s="41">
        <f t="shared" si="57"/>
        <v>4.5164942369533539E-6</v>
      </c>
      <c r="E918" s="42">
        <f t="shared" si="59"/>
        <v>0.99829125968034316</v>
      </c>
      <c r="G918" s="40" t="s">
        <v>425</v>
      </c>
      <c r="H918" s="40" t="s">
        <v>4</v>
      </c>
      <c r="I918" s="40">
        <f>IFERROR(VLOOKUP($G918,'CH2015'!$A$3:$C$1897,3,FALSE),0)</f>
        <v>0</v>
      </c>
      <c r="J918" s="3">
        <f>IFERROR(VLOOKUP($G918,'CH2016'!$A$3:$C$1897,3,FALSE),0)</f>
        <v>0</v>
      </c>
      <c r="K918" s="3">
        <f>IFERROR(VLOOKUP($G918,'CH2017'!$A$3:$C$1897,3,FALSE),0)</f>
        <v>0</v>
      </c>
      <c r="L918" s="3">
        <f>IFERROR(VLOOKUP($G918,'CH2018'!$A$3:$C$1897,3,FALSE),0)</f>
        <v>0</v>
      </c>
      <c r="M918" s="3">
        <f>IFERROR(VLOOKUP($G918,'CH2019'!$A$3:$C$1897,3,FALSE),0)</f>
        <v>0</v>
      </c>
      <c r="N918" s="3">
        <f>IFERROR(VLOOKUP($G918,'CH2020'!$A$3:$C$1897,3,FALSE),0)</f>
        <v>0</v>
      </c>
      <c r="O918" s="17">
        <f t="shared" si="58"/>
        <v>0</v>
      </c>
      <c r="Q918" s="40" t="s">
        <v>706</v>
      </c>
      <c r="R918" s="40" t="s">
        <v>4</v>
      </c>
      <c r="S918" s="40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17">
        <v>0</v>
      </c>
    </row>
    <row r="919" spans="1:25" x14ac:dyDescent="0.3">
      <c r="A919" s="40" t="s">
        <v>1287</v>
      </c>
      <c r="B919" s="40" t="s">
        <v>4</v>
      </c>
      <c r="C919" s="40">
        <v>3</v>
      </c>
      <c r="D919" s="41">
        <f t="shared" si="57"/>
        <v>4.5164942369533539E-6</v>
      </c>
      <c r="E919" s="42">
        <f t="shared" si="59"/>
        <v>0.9982957761745801</v>
      </c>
      <c r="G919" s="40" t="s">
        <v>1287</v>
      </c>
      <c r="H919" s="40" t="s">
        <v>4</v>
      </c>
      <c r="I919" s="40">
        <f>IFERROR(VLOOKUP($G919,'CH2015'!$A$3:$C$1897,3,FALSE),0)</f>
        <v>0</v>
      </c>
      <c r="J919" s="3">
        <f>IFERROR(VLOOKUP($G919,'CH2016'!$A$3:$C$1897,3,FALSE),0)</f>
        <v>0</v>
      </c>
      <c r="K919" s="3">
        <f>IFERROR(VLOOKUP($G919,'CH2017'!$A$3:$C$1897,3,FALSE),0)</f>
        <v>0</v>
      </c>
      <c r="L919" s="3">
        <f>IFERROR(VLOOKUP($G919,'CH2018'!$A$3:$C$1897,3,FALSE),0)</f>
        <v>0</v>
      </c>
      <c r="M919" s="3">
        <f>IFERROR(VLOOKUP($G919,'CH2019'!$A$3:$C$1897,3,FALSE),0)</f>
        <v>0</v>
      </c>
      <c r="N919" s="3">
        <f>IFERROR(VLOOKUP($G919,'CH2020'!$A$3:$C$1897,3,FALSE),0)</f>
        <v>0</v>
      </c>
      <c r="O919" s="17">
        <f t="shared" si="58"/>
        <v>0</v>
      </c>
      <c r="Q919" s="40" t="s">
        <v>908</v>
      </c>
      <c r="R919" s="40" t="s">
        <v>4</v>
      </c>
      <c r="S919" s="40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17">
        <v>0</v>
      </c>
    </row>
    <row r="920" spans="1:25" x14ac:dyDescent="0.3">
      <c r="A920" s="40" t="s">
        <v>1164</v>
      </c>
      <c r="B920" s="40" t="s">
        <v>4</v>
      </c>
      <c r="C920" s="40">
        <v>3</v>
      </c>
      <c r="D920" s="41">
        <f t="shared" si="57"/>
        <v>4.5164942369533539E-6</v>
      </c>
      <c r="E920" s="42">
        <f t="shared" si="59"/>
        <v>0.99830029266881704</v>
      </c>
      <c r="G920" s="40" t="s">
        <v>1164</v>
      </c>
      <c r="H920" s="40" t="s">
        <v>4</v>
      </c>
      <c r="I920" s="40">
        <f>IFERROR(VLOOKUP($G920,'CH2015'!$A$3:$C$1897,3,FALSE),0)</f>
        <v>0</v>
      </c>
      <c r="J920" s="3">
        <f>IFERROR(VLOOKUP($G920,'CH2016'!$A$3:$C$1897,3,FALSE),0)</f>
        <v>0</v>
      </c>
      <c r="K920" s="3">
        <f>IFERROR(VLOOKUP($G920,'CH2017'!$A$3:$C$1897,3,FALSE),0)</f>
        <v>0</v>
      </c>
      <c r="L920" s="3">
        <f>IFERROR(VLOOKUP($G920,'CH2018'!$A$3:$C$1897,3,FALSE),0)</f>
        <v>0</v>
      </c>
      <c r="M920" s="3">
        <f>IFERROR(VLOOKUP($G920,'CH2019'!$A$3:$C$1897,3,FALSE),0)</f>
        <v>0</v>
      </c>
      <c r="N920" s="3">
        <f>IFERROR(VLOOKUP($G920,'CH2020'!$A$3:$C$1897,3,FALSE),0)</f>
        <v>0</v>
      </c>
      <c r="O920" s="17">
        <f t="shared" si="58"/>
        <v>0</v>
      </c>
      <c r="Q920" s="40" t="s">
        <v>767</v>
      </c>
      <c r="R920" s="40" t="s">
        <v>4</v>
      </c>
      <c r="S920" s="40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17">
        <v>0</v>
      </c>
    </row>
    <row r="921" spans="1:25" x14ac:dyDescent="0.3">
      <c r="A921" s="40" t="s">
        <v>762</v>
      </c>
      <c r="B921" s="40" t="s">
        <v>4</v>
      </c>
      <c r="C921" s="40">
        <v>3</v>
      </c>
      <c r="D921" s="41">
        <f t="shared" si="57"/>
        <v>4.5164942369533539E-6</v>
      </c>
      <c r="E921" s="42">
        <f t="shared" si="59"/>
        <v>0.99830480916305397</v>
      </c>
      <c r="G921" s="40" t="s">
        <v>762</v>
      </c>
      <c r="H921" s="40" t="s">
        <v>4</v>
      </c>
      <c r="I921" s="40">
        <f>IFERROR(VLOOKUP($G921,'CH2015'!$A$3:$C$1897,3,FALSE),0)</f>
        <v>0</v>
      </c>
      <c r="J921" s="3">
        <f>IFERROR(VLOOKUP($G921,'CH2016'!$A$3:$C$1897,3,FALSE),0)</f>
        <v>0</v>
      </c>
      <c r="K921" s="3">
        <f>IFERROR(VLOOKUP($G921,'CH2017'!$A$3:$C$1897,3,FALSE),0)</f>
        <v>0</v>
      </c>
      <c r="L921" s="3">
        <f>IFERROR(VLOOKUP($G921,'CH2018'!$A$3:$C$1897,3,FALSE),0)</f>
        <v>0</v>
      </c>
      <c r="M921" s="3">
        <f>IFERROR(VLOOKUP($G921,'CH2019'!$A$3:$C$1897,3,FALSE),0)</f>
        <v>0</v>
      </c>
      <c r="N921" s="3">
        <f>IFERROR(VLOOKUP($G921,'CH2020'!$A$3:$C$1897,3,FALSE),0)</f>
        <v>0</v>
      </c>
      <c r="O921" s="17">
        <f t="shared" si="58"/>
        <v>0</v>
      </c>
      <c r="Q921" s="40" t="s">
        <v>457</v>
      </c>
      <c r="R921" s="40" t="s">
        <v>4</v>
      </c>
      <c r="S921" s="40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17">
        <v>0</v>
      </c>
    </row>
    <row r="922" spans="1:25" x14ac:dyDescent="0.3">
      <c r="A922" s="40" t="s">
        <v>988</v>
      </c>
      <c r="B922" s="40" t="s">
        <v>4</v>
      </c>
      <c r="C922" s="40">
        <v>3</v>
      </c>
      <c r="D922" s="41">
        <f t="shared" si="57"/>
        <v>4.5164942369533539E-6</v>
      </c>
      <c r="E922" s="42">
        <f t="shared" si="59"/>
        <v>0.99830932565729091</v>
      </c>
      <c r="G922" s="40" t="s">
        <v>988</v>
      </c>
      <c r="H922" s="40" t="s">
        <v>4</v>
      </c>
      <c r="I922" s="40">
        <f>IFERROR(VLOOKUP($G922,'CH2015'!$A$3:$C$1897,3,FALSE),0)</f>
        <v>0</v>
      </c>
      <c r="J922" s="3">
        <f>IFERROR(VLOOKUP($G922,'CH2016'!$A$3:$C$1897,3,FALSE),0)</f>
        <v>0</v>
      </c>
      <c r="K922" s="3">
        <f>IFERROR(VLOOKUP($G922,'CH2017'!$A$3:$C$1897,3,FALSE),0)</f>
        <v>0</v>
      </c>
      <c r="L922" s="3">
        <f>IFERROR(VLOOKUP($G922,'CH2018'!$A$3:$C$1897,3,FALSE),0)</f>
        <v>0</v>
      </c>
      <c r="M922" s="3">
        <f>IFERROR(VLOOKUP($G922,'CH2019'!$A$3:$C$1897,3,FALSE),0)</f>
        <v>0</v>
      </c>
      <c r="N922" s="3">
        <f>IFERROR(VLOOKUP($G922,'CH2020'!$A$3:$C$1897,3,FALSE),0)</f>
        <v>0</v>
      </c>
      <c r="O922" s="17">
        <f t="shared" si="58"/>
        <v>0</v>
      </c>
      <c r="Q922" s="40" t="s">
        <v>737</v>
      </c>
      <c r="R922" s="40" t="s">
        <v>4</v>
      </c>
      <c r="S922" s="40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17">
        <v>0</v>
      </c>
    </row>
    <row r="923" spans="1:25" x14ac:dyDescent="0.3">
      <c r="A923" s="40" t="s">
        <v>1156</v>
      </c>
      <c r="B923" s="40" t="s">
        <v>4</v>
      </c>
      <c r="C923" s="40">
        <v>3</v>
      </c>
      <c r="D923" s="41">
        <f t="shared" si="57"/>
        <v>4.5164942369533539E-6</v>
      </c>
      <c r="E923" s="42">
        <f t="shared" si="59"/>
        <v>0.99831384215152785</v>
      </c>
      <c r="G923" s="40" t="s">
        <v>1156</v>
      </c>
      <c r="H923" s="40" t="s">
        <v>4</v>
      </c>
      <c r="I923" s="40">
        <f>IFERROR(VLOOKUP($G923,'CH2015'!$A$3:$C$1897,3,FALSE),0)</f>
        <v>0</v>
      </c>
      <c r="J923" s="3">
        <f>IFERROR(VLOOKUP($G923,'CH2016'!$A$3:$C$1897,3,FALSE),0)</f>
        <v>0</v>
      </c>
      <c r="K923" s="3">
        <f>IFERROR(VLOOKUP($G923,'CH2017'!$A$3:$C$1897,3,FALSE),0)</f>
        <v>0</v>
      </c>
      <c r="L923" s="3">
        <f>IFERROR(VLOOKUP($G923,'CH2018'!$A$3:$C$1897,3,FALSE),0)</f>
        <v>0</v>
      </c>
      <c r="M923" s="3">
        <f>IFERROR(VLOOKUP($G923,'CH2019'!$A$3:$C$1897,3,FALSE),0)</f>
        <v>1</v>
      </c>
      <c r="N923" s="3">
        <f>IFERROR(VLOOKUP($G923,'CH2020'!$A$3:$C$1897,3,FALSE),0)</f>
        <v>0</v>
      </c>
      <c r="O923" s="17">
        <f t="shared" si="58"/>
        <v>1</v>
      </c>
      <c r="Q923" s="40" t="s">
        <v>821</v>
      </c>
      <c r="R923" s="40" t="s">
        <v>4</v>
      </c>
      <c r="S923" s="40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17">
        <v>0</v>
      </c>
    </row>
    <row r="924" spans="1:25" x14ac:dyDescent="0.3">
      <c r="A924" s="40" t="s">
        <v>1123</v>
      </c>
      <c r="B924" s="40" t="s">
        <v>4</v>
      </c>
      <c r="C924" s="40">
        <v>3</v>
      </c>
      <c r="D924" s="41">
        <f t="shared" si="57"/>
        <v>4.5164942369533539E-6</v>
      </c>
      <c r="E924" s="42">
        <f t="shared" si="59"/>
        <v>0.99831835864576479</v>
      </c>
      <c r="G924" s="40" t="s">
        <v>1123</v>
      </c>
      <c r="H924" s="40" t="s">
        <v>4</v>
      </c>
      <c r="I924" s="40">
        <f>IFERROR(VLOOKUP($G924,'CH2015'!$A$3:$C$1897,3,FALSE),0)</f>
        <v>0</v>
      </c>
      <c r="J924" s="3">
        <f>IFERROR(VLOOKUP($G924,'CH2016'!$A$3:$C$1897,3,FALSE),0)</f>
        <v>0</v>
      </c>
      <c r="K924" s="3">
        <f>IFERROR(VLOOKUP($G924,'CH2017'!$A$3:$C$1897,3,FALSE),0)</f>
        <v>1</v>
      </c>
      <c r="L924" s="3">
        <f>IFERROR(VLOOKUP($G924,'CH2018'!$A$3:$C$1897,3,FALSE),0)</f>
        <v>0</v>
      </c>
      <c r="M924" s="3">
        <f>IFERROR(VLOOKUP($G924,'CH2019'!$A$3:$C$1897,3,FALSE),0)</f>
        <v>0</v>
      </c>
      <c r="N924" s="3">
        <f>IFERROR(VLOOKUP($G924,'CH2020'!$A$3:$C$1897,3,FALSE),0)</f>
        <v>0</v>
      </c>
      <c r="O924" s="17">
        <f t="shared" si="58"/>
        <v>1</v>
      </c>
      <c r="Q924" s="40" t="s">
        <v>242</v>
      </c>
      <c r="R924" s="40" t="s">
        <v>4</v>
      </c>
      <c r="S924" s="40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17">
        <v>0</v>
      </c>
    </row>
    <row r="925" spans="1:25" x14ac:dyDescent="0.3">
      <c r="A925" s="40" t="s">
        <v>949</v>
      </c>
      <c r="B925" s="40" t="s">
        <v>4</v>
      </c>
      <c r="C925" s="40">
        <v>3</v>
      </c>
      <c r="D925" s="41">
        <f t="shared" si="57"/>
        <v>4.5164942369533539E-6</v>
      </c>
      <c r="E925" s="42">
        <f t="shared" si="59"/>
        <v>0.99832287514000173</v>
      </c>
      <c r="G925" s="40" t="s">
        <v>949</v>
      </c>
      <c r="H925" s="40" t="s">
        <v>4</v>
      </c>
      <c r="I925" s="40">
        <f>IFERROR(VLOOKUP($G925,'CH2015'!$A$3:$C$1897,3,FALSE),0)</f>
        <v>0</v>
      </c>
      <c r="J925" s="3">
        <f>IFERROR(VLOOKUP($G925,'CH2016'!$A$3:$C$1897,3,FALSE),0)</f>
        <v>0</v>
      </c>
      <c r="K925" s="3">
        <f>IFERROR(VLOOKUP($G925,'CH2017'!$A$3:$C$1897,3,FALSE),0)</f>
        <v>0</v>
      </c>
      <c r="L925" s="3">
        <f>IFERROR(VLOOKUP($G925,'CH2018'!$A$3:$C$1897,3,FALSE),0)</f>
        <v>0</v>
      </c>
      <c r="M925" s="3">
        <f>IFERROR(VLOOKUP($G925,'CH2019'!$A$3:$C$1897,3,FALSE),0)</f>
        <v>0</v>
      </c>
      <c r="N925" s="3">
        <f>IFERROR(VLOOKUP($G925,'CH2020'!$A$3:$C$1897,3,FALSE),0)</f>
        <v>0</v>
      </c>
      <c r="O925" s="17">
        <f t="shared" si="58"/>
        <v>0</v>
      </c>
      <c r="Q925" s="40" t="s">
        <v>856</v>
      </c>
      <c r="R925" s="40" t="s">
        <v>4</v>
      </c>
      <c r="S925" s="40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17">
        <v>0</v>
      </c>
    </row>
    <row r="926" spans="1:25" x14ac:dyDescent="0.3">
      <c r="A926" s="40" t="s">
        <v>1184</v>
      </c>
      <c r="B926" s="40" t="s">
        <v>4</v>
      </c>
      <c r="C926" s="40">
        <v>3</v>
      </c>
      <c r="D926" s="41">
        <f t="shared" si="57"/>
        <v>4.5164942369533539E-6</v>
      </c>
      <c r="E926" s="42">
        <f t="shared" si="59"/>
        <v>0.99832739163423867</v>
      </c>
      <c r="G926" s="40" t="s">
        <v>1184</v>
      </c>
      <c r="H926" s="40" t="s">
        <v>4</v>
      </c>
      <c r="I926" s="40">
        <f>IFERROR(VLOOKUP($G926,'CH2015'!$A$3:$C$1897,3,FALSE),0)</f>
        <v>1</v>
      </c>
      <c r="J926" s="3">
        <f>IFERROR(VLOOKUP($G926,'CH2016'!$A$3:$C$1897,3,FALSE),0)</f>
        <v>0</v>
      </c>
      <c r="K926" s="3">
        <f>IFERROR(VLOOKUP($G926,'CH2017'!$A$3:$C$1897,3,FALSE),0)</f>
        <v>0</v>
      </c>
      <c r="L926" s="3">
        <f>IFERROR(VLOOKUP($G926,'CH2018'!$A$3:$C$1897,3,FALSE),0)</f>
        <v>0</v>
      </c>
      <c r="M926" s="3">
        <f>IFERROR(VLOOKUP($G926,'CH2019'!$A$3:$C$1897,3,FALSE),0)</f>
        <v>0</v>
      </c>
      <c r="N926" s="3">
        <f>IFERROR(VLOOKUP($G926,'CH2020'!$A$3:$C$1897,3,FALSE),0)</f>
        <v>0</v>
      </c>
      <c r="O926" s="17">
        <f t="shared" si="58"/>
        <v>1</v>
      </c>
      <c r="Q926" s="40" t="s">
        <v>455</v>
      </c>
      <c r="R926" s="40" t="s">
        <v>4</v>
      </c>
      <c r="S926" s="40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17">
        <v>0</v>
      </c>
    </row>
    <row r="927" spans="1:25" x14ac:dyDescent="0.3">
      <c r="A927" s="40" t="s">
        <v>977</v>
      </c>
      <c r="B927" s="40" t="s">
        <v>4</v>
      </c>
      <c r="C927" s="40">
        <v>3</v>
      </c>
      <c r="D927" s="41">
        <f t="shared" si="57"/>
        <v>4.5164942369533539E-6</v>
      </c>
      <c r="E927" s="42">
        <f t="shared" si="59"/>
        <v>0.99833190812847561</v>
      </c>
      <c r="G927" s="40" t="s">
        <v>977</v>
      </c>
      <c r="H927" s="40" t="s">
        <v>4</v>
      </c>
      <c r="I927" s="40">
        <f>IFERROR(VLOOKUP($G927,'CH2015'!$A$3:$C$1897,3,FALSE),0)</f>
        <v>0</v>
      </c>
      <c r="J927" s="3">
        <f>IFERROR(VLOOKUP($G927,'CH2016'!$A$3:$C$1897,3,FALSE),0)</f>
        <v>0</v>
      </c>
      <c r="K927" s="3">
        <f>IFERROR(VLOOKUP($G927,'CH2017'!$A$3:$C$1897,3,FALSE),0)</f>
        <v>0</v>
      </c>
      <c r="L927" s="3">
        <f>IFERROR(VLOOKUP($G927,'CH2018'!$A$3:$C$1897,3,FALSE),0)</f>
        <v>0</v>
      </c>
      <c r="M927" s="3">
        <f>IFERROR(VLOOKUP($G927,'CH2019'!$A$3:$C$1897,3,FALSE),0)</f>
        <v>0</v>
      </c>
      <c r="N927" s="3">
        <f>IFERROR(VLOOKUP($G927,'CH2020'!$A$3:$C$1897,3,FALSE),0)</f>
        <v>0</v>
      </c>
      <c r="O927" s="17">
        <f t="shared" si="58"/>
        <v>0</v>
      </c>
      <c r="Q927" s="40" t="s">
        <v>879</v>
      </c>
      <c r="R927" s="40" t="s">
        <v>4</v>
      </c>
      <c r="S927" s="40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17">
        <v>0</v>
      </c>
    </row>
    <row r="928" spans="1:25" x14ac:dyDescent="0.3">
      <c r="A928" s="40" t="s">
        <v>912</v>
      </c>
      <c r="B928" s="40" t="s">
        <v>4</v>
      </c>
      <c r="C928" s="40">
        <v>3</v>
      </c>
      <c r="D928" s="41">
        <f t="shared" si="57"/>
        <v>4.5164942369533539E-6</v>
      </c>
      <c r="E928" s="42">
        <f t="shared" si="59"/>
        <v>0.99833642462271255</v>
      </c>
      <c r="G928" s="40" t="s">
        <v>912</v>
      </c>
      <c r="H928" s="40" t="s">
        <v>4</v>
      </c>
      <c r="I928" s="40">
        <f>IFERROR(VLOOKUP($G928,'CH2015'!$A$3:$C$1897,3,FALSE),0)</f>
        <v>0</v>
      </c>
      <c r="J928" s="3">
        <f>IFERROR(VLOOKUP($G928,'CH2016'!$A$3:$C$1897,3,FALSE),0)</f>
        <v>0</v>
      </c>
      <c r="K928" s="3">
        <f>IFERROR(VLOOKUP($G928,'CH2017'!$A$3:$C$1897,3,FALSE),0)</f>
        <v>0</v>
      </c>
      <c r="L928" s="3">
        <f>IFERROR(VLOOKUP($G928,'CH2018'!$A$3:$C$1897,3,FALSE),0)</f>
        <v>0</v>
      </c>
      <c r="M928" s="3">
        <f>IFERROR(VLOOKUP($G928,'CH2019'!$A$3:$C$1897,3,FALSE),0)</f>
        <v>0</v>
      </c>
      <c r="N928" s="3">
        <f>IFERROR(VLOOKUP($G928,'CH2020'!$A$3:$C$1897,3,FALSE),0)</f>
        <v>0</v>
      </c>
      <c r="O928" s="17">
        <f t="shared" si="58"/>
        <v>0</v>
      </c>
      <c r="Q928" s="40" t="s">
        <v>936</v>
      </c>
      <c r="R928" s="40" t="s">
        <v>4</v>
      </c>
      <c r="S928" s="40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17">
        <v>0</v>
      </c>
    </row>
    <row r="929" spans="1:25" x14ac:dyDescent="0.3">
      <c r="A929" s="40" t="s">
        <v>248</v>
      </c>
      <c r="B929" s="40" t="s">
        <v>4</v>
      </c>
      <c r="C929" s="40">
        <v>3</v>
      </c>
      <c r="D929" s="41">
        <f t="shared" si="57"/>
        <v>4.5164942369533539E-6</v>
      </c>
      <c r="E929" s="42">
        <f t="shared" si="59"/>
        <v>0.99834094111694949</v>
      </c>
      <c r="G929" s="40" t="s">
        <v>248</v>
      </c>
      <c r="H929" s="40" t="s">
        <v>4</v>
      </c>
      <c r="I929" s="40">
        <f>IFERROR(VLOOKUP($G929,'CH2015'!$A$3:$C$1897,3,FALSE),0)</f>
        <v>0</v>
      </c>
      <c r="J929" s="3">
        <f>IFERROR(VLOOKUP($G929,'CH2016'!$A$3:$C$1897,3,FALSE),0)</f>
        <v>0</v>
      </c>
      <c r="K929" s="3">
        <f>IFERROR(VLOOKUP($G929,'CH2017'!$A$3:$C$1897,3,FALSE),0)</f>
        <v>0</v>
      </c>
      <c r="L929" s="3">
        <f>IFERROR(VLOOKUP($G929,'CH2018'!$A$3:$C$1897,3,FALSE),0)</f>
        <v>0</v>
      </c>
      <c r="M929" s="3">
        <f>IFERROR(VLOOKUP($G929,'CH2019'!$A$3:$C$1897,3,FALSE),0)</f>
        <v>0</v>
      </c>
      <c r="N929" s="3">
        <f>IFERROR(VLOOKUP($G929,'CH2020'!$A$3:$C$1897,3,FALSE),0)</f>
        <v>0</v>
      </c>
      <c r="O929" s="17">
        <f t="shared" si="58"/>
        <v>0</v>
      </c>
      <c r="Q929" s="40" t="s">
        <v>719</v>
      </c>
      <c r="R929" s="40" t="s">
        <v>4</v>
      </c>
      <c r="S929" s="40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17">
        <v>0</v>
      </c>
    </row>
    <row r="930" spans="1:25" x14ac:dyDescent="0.3">
      <c r="A930" s="40" t="s">
        <v>1030</v>
      </c>
      <c r="B930" s="40" t="s">
        <v>4</v>
      </c>
      <c r="C930" s="40">
        <v>3</v>
      </c>
      <c r="D930" s="41">
        <f t="shared" si="57"/>
        <v>4.5164942369533539E-6</v>
      </c>
      <c r="E930" s="42">
        <f t="shared" si="59"/>
        <v>0.99834545761118643</v>
      </c>
      <c r="G930" s="40" t="s">
        <v>1030</v>
      </c>
      <c r="H930" s="40" t="s">
        <v>4</v>
      </c>
      <c r="I930" s="40">
        <f>IFERROR(VLOOKUP($G930,'CH2015'!$A$3:$C$1897,3,FALSE),0)</f>
        <v>0</v>
      </c>
      <c r="J930" s="3">
        <f>IFERROR(VLOOKUP($G930,'CH2016'!$A$3:$C$1897,3,FALSE),0)</f>
        <v>0</v>
      </c>
      <c r="K930" s="3">
        <f>IFERROR(VLOOKUP($G930,'CH2017'!$A$3:$C$1897,3,FALSE),0)</f>
        <v>0</v>
      </c>
      <c r="L930" s="3">
        <f>IFERROR(VLOOKUP($G930,'CH2018'!$A$3:$C$1897,3,FALSE),0)</f>
        <v>0</v>
      </c>
      <c r="M930" s="3">
        <f>IFERROR(VLOOKUP($G930,'CH2019'!$A$3:$C$1897,3,FALSE),0)</f>
        <v>0</v>
      </c>
      <c r="N930" s="3">
        <f>IFERROR(VLOOKUP($G930,'CH2020'!$A$3:$C$1897,3,FALSE),0)</f>
        <v>0</v>
      </c>
      <c r="O930" s="17">
        <f t="shared" si="58"/>
        <v>0</v>
      </c>
      <c r="Q930" s="40" t="s">
        <v>849</v>
      </c>
      <c r="R930" s="40" t="s">
        <v>4</v>
      </c>
      <c r="S930" s="40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17">
        <v>0</v>
      </c>
    </row>
    <row r="931" spans="1:25" x14ac:dyDescent="0.3">
      <c r="A931" s="40" t="s">
        <v>1191</v>
      </c>
      <c r="B931" s="40" t="s">
        <v>4</v>
      </c>
      <c r="C931" s="40">
        <v>3</v>
      </c>
      <c r="D931" s="41">
        <f t="shared" si="57"/>
        <v>4.5164942369533539E-6</v>
      </c>
      <c r="E931" s="42">
        <f t="shared" si="59"/>
        <v>0.99834997410542337</v>
      </c>
      <c r="G931" s="40" t="s">
        <v>1191</v>
      </c>
      <c r="H931" s="40" t="s">
        <v>4</v>
      </c>
      <c r="I931" s="40">
        <f>IFERROR(VLOOKUP($G931,'CH2015'!$A$3:$C$1897,3,FALSE),0)</f>
        <v>0</v>
      </c>
      <c r="J931" s="3">
        <f>IFERROR(VLOOKUP($G931,'CH2016'!$A$3:$C$1897,3,FALSE),0)</f>
        <v>0</v>
      </c>
      <c r="K931" s="3">
        <f>IFERROR(VLOOKUP($G931,'CH2017'!$A$3:$C$1897,3,FALSE),0)</f>
        <v>0</v>
      </c>
      <c r="L931" s="3">
        <f>IFERROR(VLOOKUP($G931,'CH2018'!$A$3:$C$1897,3,FALSE),0)</f>
        <v>0</v>
      </c>
      <c r="M931" s="3">
        <f>IFERROR(VLOOKUP($G931,'CH2019'!$A$3:$C$1897,3,FALSE),0)</f>
        <v>0</v>
      </c>
      <c r="N931" s="3">
        <f>IFERROR(VLOOKUP($G931,'CH2020'!$A$3:$C$1897,3,FALSE),0)</f>
        <v>0</v>
      </c>
      <c r="O931" s="17">
        <f t="shared" si="58"/>
        <v>0</v>
      </c>
      <c r="Q931" s="40" t="s">
        <v>281</v>
      </c>
      <c r="R931" s="40" t="s">
        <v>4</v>
      </c>
      <c r="S931" s="40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17">
        <v>0</v>
      </c>
    </row>
    <row r="932" spans="1:25" x14ac:dyDescent="0.3">
      <c r="A932" s="40" t="s">
        <v>1039</v>
      </c>
      <c r="B932" s="40" t="s">
        <v>4</v>
      </c>
      <c r="C932" s="40">
        <v>3</v>
      </c>
      <c r="D932" s="41">
        <f t="shared" si="57"/>
        <v>4.5164942369533539E-6</v>
      </c>
      <c r="E932" s="42">
        <f t="shared" si="59"/>
        <v>0.9983544905996603</v>
      </c>
      <c r="G932" s="40" t="s">
        <v>1039</v>
      </c>
      <c r="H932" s="40" t="s">
        <v>4</v>
      </c>
      <c r="I932" s="40">
        <f>IFERROR(VLOOKUP($G932,'CH2015'!$A$3:$C$1897,3,FALSE),0)</f>
        <v>0</v>
      </c>
      <c r="J932" s="3">
        <f>IFERROR(VLOOKUP($G932,'CH2016'!$A$3:$C$1897,3,FALSE),0)</f>
        <v>0</v>
      </c>
      <c r="K932" s="3">
        <f>IFERROR(VLOOKUP($G932,'CH2017'!$A$3:$C$1897,3,FALSE),0)</f>
        <v>0</v>
      </c>
      <c r="L932" s="3">
        <f>IFERROR(VLOOKUP($G932,'CH2018'!$A$3:$C$1897,3,FALSE),0)</f>
        <v>0</v>
      </c>
      <c r="M932" s="3">
        <f>IFERROR(VLOOKUP($G932,'CH2019'!$A$3:$C$1897,3,FALSE),0)</f>
        <v>0</v>
      </c>
      <c r="N932" s="3">
        <f>IFERROR(VLOOKUP($G932,'CH2020'!$A$3:$C$1897,3,FALSE),0)</f>
        <v>0</v>
      </c>
      <c r="O932" s="17">
        <f t="shared" si="58"/>
        <v>0</v>
      </c>
      <c r="Q932" s="40" t="s">
        <v>848</v>
      </c>
      <c r="R932" s="40" t="s">
        <v>4</v>
      </c>
      <c r="S932" s="40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17">
        <v>0</v>
      </c>
    </row>
    <row r="933" spans="1:25" x14ac:dyDescent="0.3">
      <c r="A933" s="40" t="s">
        <v>1221</v>
      </c>
      <c r="B933" s="40" t="s">
        <v>4</v>
      </c>
      <c r="C933" s="40">
        <v>3</v>
      </c>
      <c r="D933" s="41">
        <f t="shared" si="57"/>
        <v>4.5164942369533539E-6</v>
      </c>
      <c r="E933" s="42">
        <f t="shared" si="59"/>
        <v>0.99835900709389724</v>
      </c>
      <c r="G933" s="40" t="s">
        <v>1221</v>
      </c>
      <c r="H933" s="40" t="s">
        <v>4</v>
      </c>
      <c r="I933" s="40">
        <f>IFERROR(VLOOKUP($G933,'CH2015'!$A$3:$C$1897,3,FALSE),0)</f>
        <v>0</v>
      </c>
      <c r="J933" s="3">
        <f>IFERROR(VLOOKUP($G933,'CH2016'!$A$3:$C$1897,3,FALSE),0)</f>
        <v>0</v>
      </c>
      <c r="K933" s="3">
        <f>IFERROR(VLOOKUP($G933,'CH2017'!$A$3:$C$1897,3,FALSE),0)</f>
        <v>0</v>
      </c>
      <c r="L933" s="3">
        <f>IFERROR(VLOOKUP($G933,'CH2018'!$A$3:$C$1897,3,FALSE),0)</f>
        <v>0</v>
      </c>
      <c r="M933" s="3">
        <f>IFERROR(VLOOKUP($G933,'CH2019'!$A$3:$C$1897,3,FALSE),0)</f>
        <v>0</v>
      </c>
      <c r="N933" s="3">
        <f>IFERROR(VLOOKUP($G933,'CH2020'!$A$3:$C$1897,3,FALSE),0)</f>
        <v>0</v>
      </c>
      <c r="O933" s="17">
        <f t="shared" si="58"/>
        <v>0</v>
      </c>
      <c r="Q933" s="40" t="s">
        <v>380</v>
      </c>
      <c r="R933" s="40" t="s">
        <v>4</v>
      </c>
      <c r="S933" s="40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17">
        <v>0</v>
      </c>
    </row>
    <row r="934" spans="1:25" x14ac:dyDescent="0.3">
      <c r="A934" s="40" t="s">
        <v>581</v>
      </c>
      <c r="B934" s="40" t="s">
        <v>4</v>
      </c>
      <c r="C934" s="40">
        <v>3</v>
      </c>
      <c r="D934" s="41">
        <f t="shared" si="57"/>
        <v>4.5164942369533539E-6</v>
      </c>
      <c r="E934" s="42">
        <f t="shared" si="59"/>
        <v>0.99836352358813418</v>
      </c>
      <c r="G934" s="40" t="s">
        <v>581</v>
      </c>
      <c r="H934" s="40" t="s">
        <v>4</v>
      </c>
      <c r="I934" s="40">
        <f>IFERROR(VLOOKUP($G934,'CH2015'!$A$3:$C$1897,3,FALSE),0)</f>
        <v>0</v>
      </c>
      <c r="J934" s="3">
        <f>IFERROR(VLOOKUP($G934,'CH2016'!$A$3:$C$1897,3,FALSE),0)</f>
        <v>0</v>
      </c>
      <c r="K934" s="3">
        <f>IFERROR(VLOOKUP($G934,'CH2017'!$A$3:$C$1897,3,FALSE),0)</f>
        <v>0</v>
      </c>
      <c r="L934" s="3">
        <f>IFERROR(VLOOKUP($G934,'CH2018'!$A$3:$C$1897,3,FALSE),0)</f>
        <v>0</v>
      </c>
      <c r="M934" s="3">
        <f>IFERROR(VLOOKUP($G934,'CH2019'!$A$3:$C$1897,3,FALSE),0)</f>
        <v>0</v>
      </c>
      <c r="N934" s="3">
        <f>IFERROR(VLOOKUP($G934,'CH2020'!$A$3:$C$1897,3,FALSE),0)</f>
        <v>0</v>
      </c>
      <c r="O934" s="17">
        <f t="shared" si="58"/>
        <v>0</v>
      </c>
      <c r="Q934" s="40" t="s">
        <v>777</v>
      </c>
      <c r="R934" s="40" t="s">
        <v>4</v>
      </c>
      <c r="S934" s="40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17">
        <v>0</v>
      </c>
    </row>
    <row r="935" spans="1:25" x14ac:dyDescent="0.3">
      <c r="A935" s="40" t="s">
        <v>1228</v>
      </c>
      <c r="B935" s="40" t="s">
        <v>4</v>
      </c>
      <c r="C935" s="40">
        <v>3</v>
      </c>
      <c r="D935" s="41">
        <f t="shared" si="57"/>
        <v>4.5164942369533539E-6</v>
      </c>
      <c r="E935" s="42">
        <f t="shared" si="59"/>
        <v>0.99836804008237112</v>
      </c>
      <c r="G935" s="40" t="s">
        <v>1228</v>
      </c>
      <c r="H935" s="40" t="s">
        <v>4</v>
      </c>
      <c r="I935" s="40">
        <f>IFERROR(VLOOKUP($G935,'CH2015'!$A$3:$C$1897,3,FALSE),0)</f>
        <v>0</v>
      </c>
      <c r="J935" s="3">
        <f>IFERROR(VLOOKUP($G935,'CH2016'!$A$3:$C$1897,3,FALSE),0)</f>
        <v>0</v>
      </c>
      <c r="K935" s="3">
        <f>IFERROR(VLOOKUP($G935,'CH2017'!$A$3:$C$1897,3,FALSE),0)</f>
        <v>0</v>
      </c>
      <c r="L935" s="3">
        <f>IFERROR(VLOOKUP($G935,'CH2018'!$A$3:$C$1897,3,FALSE),0)</f>
        <v>0</v>
      </c>
      <c r="M935" s="3">
        <f>IFERROR(VLOOKUP($G935,'CH2019'!$A$3:$C$1897,3,FALSE),0)</f>
        <v>0</v>
      </c>
      <c r="N935" s="3">
        <f>IFERROR(VLOOKUP($G935,'CH2020'!$A$3:$C$1897,3,FALSE),0)</f>
        <v>1</v>
      </c>
      <c r="O935" s="17">
        <f t="shared" si="58"/>
        <v>1</v>
      </c>
      <c r="Q935" s="40" t="s">
        <v>895</v>
      </c>
      <c r="R935" s="40" t="s">
        <v>4</v>
      </c>
      <c r="S935" s="40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17">
        <v>0</v>
      </c>
    </row>
    <row r="936" spans="1:25" x14ac:dyDescent="0.3">
      <c r="A936" s="40" t="s">
        <v>861</v>
      </c>
      <c r="B936" s="40" t="s">
        <v>4</v>
      </c>
      <c r="C936" s="40">
        <v>3</v>
      </c>
      <c r="D936" s="41">
        <f t="shared" si="57"/>
        <v>4.5164942369533539E-6</v>
      </c>
      <c r="E936" s="42">
        <f t="shared" si="59"/>
        <v>0.99837255657660806</v>
      </c>
      <c r="G936" s="40" t="s">
        <v>861</v>
      </c>
      <c r="H936" s="40" t="s">
        <v>4</v>
      </c>
      <c r="I936" s="40">
        <f>IFERROR(VLOOKUP($G936,'CH2015'!$A$3:$C$1897,3,FALSE),0)</f>
        <v>0</v>
      </c>
      <c r="J936" s="3">
        <f>IFERROR(VLOOKUP($G936,'CH2016'!$A$3:$C$1897,3,FALSE),0)</f>
        <v>0</v>
      </c>
      <c r="K936" s="3">
        <f>IFERROR(VLOOKUP($G936,'CH2017'!$A$3:$C$1897,3,FALSE),0)</f>
        <v>0</v>
      </c>
      <c r="L936" s="3">
        <f>IFERROR(VLOOKUP($G936,'CH2018'!$A$3:$C$1897,3,FALSE),0)</f>
        <v>0</v>
      </c>
      <c r="M936" s="3">
        <f>IFERROR(VLOOKUP($G936,'CH2019'!$A$3:$C$1897,3,FALSE),0)</f>
        <v>0</v>
      </c>
      <c r="N936" s="3">
        <f>IFERROR(VLOOKUP($G936,'CH2020'!$A$3:$C$1897,3,FALSE),0)</f>
        <v>0</v>
      </c>
      <c r="O936" s="17">
        <f t="shared" si="58"/>
        <v>0</v>
      </c>
      <c r="Q936" s="40" t="s">
        <v>841</v>
      </c>
      <c r="R936" s="40" t="s">
        <v>4</v>
      </c>
      <c r="S936" s="40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 s="17">
        <v>0</v>
      </c>
    </row>
    <row r="937" spans="1:25" x14ac:dyDescent="0.3">
      <c r="A937" s="40" t="s">
        <v>1004</v>
      </c>
      <c r="B937" s="40" t="s">
        <v>4</v>
      </c>
      <c r="C937" s="40">
        <v>3</v>
      </c>
      <c r="D937" s="41">
        <f t="shared" si="57"/>
        <v>4.5164942369533539E-6</v>
      </c>
      <c r="E937" s="42">
        <f t="shared" si="59"/>
        <v>0.998377073070845</v>
      </c>
      <c r="G937" s="40" t="s">
        <v>1004</v>
      </c>
      <c r="H937" s="40" t="s">
        <v>4</v>
      </c>
      <c r="I937" s="40">
        <f>IFERROR(VLOOKUP($G937,'CH2015'!$A$3:$C$1897,3,FALSE),0)</f>
        <v>0</v>
      </c>
      <c r="J937" s="3">
        <f>IFERROR(VLOOKUP($G937,'CH2016'!$A$3:$C$1897,3,FALSE),0)</f>
        <v>0</v>
      </c>
      <c r="K937" s="3">
        <f>IFERROR(VLOOKUP($G937,'CH2017'!$A$3:$C$1897,3,FALSE),0)</f>
        <v>0</v>
      </c>
      <c r="L937" s="3">
        <f>IFERROR(VLOOKUP($G937,'CH2018'!$A$3:$C$1897,3,FALSE),0)</f>
        <v>0</v>
      </c>
      <c r="M937" s="3">
        <f>IFERROR(VLOOKUP($G937,'CH2019'!$A$3:$C$1897,3,FALSE),0)</f>
        <v>0</v>
      </c>
      <c r="N937" s="3">
        <f>IFERROR(VLOOKUP($G937,'CH2020'!$A$3:$C$1897,3,FALSE),0)</f>
        <v>0</v>
      </c>
      <c r="O937" s="17">
        <f t="shared" si="58"/>
        <v>0</v>
      </c>
      <c r="Q937" s="40" t="s">
        <v>399</v>
      </c>
      <c r="R937" s="40" t="s">
        <v>4</v>
      </c>
      <c r="S937" s="40">
        <v>0</v>
      </c>
      <c r="T937" s="3">
        <v>0</v>
      </c>
      <c r="U937" s="3">
        <v>0</v>
      </c>
      <c r="V937" s="3">
        <v>0</v>
      </c>
      <c r="W937" s="3">
        <v>0</v>
      </c>
      <c r="X937" s="3">
        <v>0</v>
      </c>
      <c r="Y937" s="17">
        <v>0</v>
      </c>
    </row>
    <row r="938" spans="1:25" x14ac:dyDescent="0.3">
      <c r="A938" s="40" t="s">
        <v>810</v>
      </c>
      <c r="B938" s="40" t="s">
        <v>4</v>
      </c>
      <c r="C938" s="40">
        <v>3</v>
      </c>
      <c r="D938" s="41">
        <f t="shared" si="57"/>
        <v>4.5164942369533539E-6</v>
      </c>
      <c r="E938" s="42">
        <f t="shared" si="59"/>
        <v>0.99838158956508194</v>
      </c>
      <c r="G938" s="40" t="s">
        <v>810</v>
      </c>
      <c r="H938" s="40" t="s">
        <v>4</v>
      </c>
      <c r="I938" s="40">
        <f>IFERROR(VLOOKUP($G938,'CH2015'!$A$3:$C$1897,3,FALSE),0)</f>
        <v>0</v>
      </c>
      <c r="J938" s="3">
        <f>IFERROR(VLOOKUP($G938,'CH2016'!$A$3:$C$1897,3,FALSE),0)</f>
        <v>0</v>
      </c>
      <c r="K938" s="3">
        <f>IFERROR(VLOOKUP($G938,'CH2017'!$A$3:$C$1897,3,FALSE),0)</f>
        <v>0</v>
      </c>
      <c r="L938" s="3">
        <f>IFERROR(VLOOKUP($G938,'CH2018'!$A$3:$C$1897,3,FALSE),0)</f>
        <v>0</v>
      </c>
      <c r="M938" s="3">
        <f>IFERROR(VLOOKUP($G938,'CH2019'!$A$3:$C$1897,3,FALSE),0)</f>
        <v>0</v>
      </c>
      <c r="N938" s="3">
        <f>IFERROR(VLOOKUP($G938,'CH2020'!$A$3:$C$1897,3,FALSE),0)</f>
        <v>0</v>
      </c>
      <c r="O938" s="17">
        <f t="shared" si="58"/>
        <v>0</v>
      </c>
      <c r="Q938" s="40" t="s">
        <v>882</v>
      </c>
      <c r="R938" s="40" t="s">
        <v>4</v>
      </c>
      <c r="S938" s="40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17">
        <v>0</v>
      </c>
    </row>
    <row r="939" spans="1:25" x14ac:dyDescent="0.3">
      <c r="A939" s="40" t="s">
        <v>965</v>
      </c>
      <c r="B939" s="40" t="s">
        <v>4</v>
      </c>
      <c r="C939" s="40">
        <v>3</v>
      </c>
      <c r="D939" s="41">
        <f t="shared" si="57"/>
        <v>4.5164942369533539E-6</v>
      </c>
      <c r="E939" s="42">
        <f t="shared" si="59"/>
        <v>0.99838610605931888</v>
      </c>
      <c r="G939" s="40" t="s">
        <v>965</v>
      </c>
      <c r="H939" s="40" t="s">
        <v>4</v>
      </c>
      <c r="I939" s="40">
        <f>IFERROR(VLOOKUP($G939,'CH2015'!$A$3:$C$1897,3,FALSE),0)</f>
        <v>0</v>
      </c>
      <c r="J939" s="3">
        <f>IFERROR(VLOOKUP($G939,'CH2016'!$A$3:$C$1897,3,FALSE),0)</f>
        <v>0</v>
      </c>
      <c r="K939" s="3">
        <f>IFERROR(VLOOKUP($G939,'CH2017'!$A$3:$C$1897,3,FALSE),0)</f>
        <v>0</v>
      </c>
      <c r="L939" s="3">
        <f>IFERROR(VLOOKUP($G939,'CH2018'!$A$3:$C$1897,3,FALSE),0)</f>
        <v>1</v>
      </c>
      <c r="M939" s="3">
        <f>IFERROR(VLOOKUP($G939,'CH2019'!$A$3:$C$1897,3,FALSE),0)</f>
        <v>0</v>
      </c>
      <c r="N939" s="3">
        <f>IFERROR(VLOOKUP($G939,'CH2020'!$A$3:$C$1897,3,FALSE),0)</f>
        <v>0</v>
      </c>
      <c r="O939" s="17">
        <f t="shared" si="58"/>
        <v>1</v>
      </c>
      <c r="Q939" s="40" t="s">
        <v>917</v>
      </c>
      <c r="R939" s="40" t="s">
        <v>4</v>
      </c>
      <c r="S939" s="40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17">
        <v>0</v>
      </c>
    </row>
    <row r="940" spans="1:25" x14ac:dyDescent="0.3">
      <c r="A940" s="40" t="s">
        <v>1209</v>
      </c>
      <c r="B940" s="40" t="s">
        <v>4</v>
      </c>
      <c r="C940" s="40">
        <v>3</v>
      </c>
      <c r="D940" s="41">
        <f t="shared" si="57"/>
        <v>4.5164942369533539E-6</v>
      </c>
      <c r="E940" s="42">
        <f t="shared" si="59"/>
        <v>0.99839062255355582</v>
      </c>
      <c r="G940" s="40" t="s">
        <v>1209</v>
      </c>
      <c r="H940" s="40" t="s">
        <v>4</v>
      </c>
      <c r="I940" s="40">
        <f>IFERROR(VLOOKUP($G940,'CH2015'!$A$3:$C$1897,3,FALSE),0)</f>
        <v>0</v>
      </c>
      <c r="J940" s="3">
        <f>IFERROR(VLOOKUP($G940,'CH2016'!$A$3:$C$1897,3,FALSE),0)</f>
        <v>0</v>
      </c>
      <c r="K940" s="3">
        <f>IFERROR(VLOOKUP($G940,'CH2017'!$A$3:$C$1897,3,FALSE),0)</f>
        <v>0</v>
      </c>
      <c r="L940" s="3">
        <f>IFERROR(VLOOKUP($G940,'CH2018'!$A$3:$C$1897,3,FALSE),0)</f>
        <v>0</v>
      </c>
      <c r="M940" s="3">
        <f>IFERROR(VLOOKUP($G940,'CH2019'!$A$3:$C$1897,3,FALSE),0)</f>
        <v>0</v>
      </c>
      <c r="N940" s="3">
        <f>IFERROR(VLOOKUP($G940,'CH2020'!$A$3:$C$1897,3,FALSE),0)</f>
        <v>0</v>
      </c>
      <c r="O940" s="17">
        <f t="shared" si="58"/>
        <v>0</v>
      </c>
      <c r="Q940" s="40" t="s">
        <v>364</v>
      </c>
      <c r="R940" s="40" t="s">
        <v>4</v>
      </c>
      <c r="S940" s="40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17">
        <v>0</v>
      </c>
    </row>
    <row r="941" spans="1:25" x14ac:dyDescent="0.3">
      <c r="A941" s="40" t="s">
        <v>779</v>
      </c>
      <c r="B941" s="40" t="s">
        <v>4</v>
      </c>
      <c r="C941" s="40">
        <v>3</v>
      </c>
      <c r="D941" s="41">
        <f t="shared" si="57"/>
        <v>4.5164942369533539E-6</v>
      </c>
      <c r="E941" s="42">
        <f t="shared" si="59"/>
        <v>0.99839513904779276</v>
      </c>
      <c r="G941" s="40" t="s">
        <v>779</v>
      </c>
      <c r="H941" s="40" t="s">
        <v>4</v>
      </c>
      <c r="I941" s="40">
        <f>IFERROR(VLOOKUP($G941,'CH2015'!$A$3:$C$1897,3,FALSE),0)</f>
        <v>0</v>
      </c>
      <c r="J941" s="3">
        <f>IFERROR(VLOOKUP($G941,'CH2016'!$A$3:$C$1897,3,FALSE),0)</f>
        <v>1</v>
      </c>
      <c r="K941" s="3">
        <f>IFERROR(VLOOKUP($G941,'CH2017'!$A$3:$C$1897,3,FALSE),0)</f>
        <v>0</v>
      </c>
      <c r="L941" s="3">
        <f>IFERROR(VLOOKUP($G941,'CH2018'!$A$3:$C$1897,3,FALSE),0)</f>
        <v>0</v>
      </c>
      <c r="M941" s="3">
        <f>IFERROR(VLOOKUP($G941,'CH2019'!$A$3:$C$1897,3,FALSE),0)</f>
        <v>0</v>
      </c>
      <c r="N941" s="3">
        <f>IFERROR(VLOOKUP($G941,'CH2020'!$A$3:$C$1897,3,FALSE),0)</f>
        <v>0</v>
      </c>
      <c r="O941" s="17">
        <f t="shared" si="58"/>
        <v>1</v>
      </c>
      <c r="Q941" s="40" t="s">
        <v>368</v>
      </c>
      <c r="R941" s="40" t="s">
        <v>4</v>
      </c>
      <c r="S941" s="40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17">
        <v>0</v>
      </c>
    </row>
    <row r="942" spans="1:25" x14ac:dyDescent="0.3">
      <c r="A942" s="40" t="s">
        <v>1033</v>
      </c>
      <c r="B942" s="40" t="s">
        <v>4</v>
      </c>
      <c r="C942" s="40">
        <v>3</v>
      </c>
      <c r="D942" s="41">
        <f t="shared" si="57"/>
        <v>4.5164942369533539E-6</v>
      </c>
      <c r="E942" s="42">
        <f t="shared" si="59"/>
        <v>0.9983996555420297</v>
      </c>
      <c r="G942" s="40" t="s">
        <v>1033</v>
      </c>
      <c r="H942" s="40" t="s">
        <v>4</v>
      </c>
      <c r="I942" s="40">
        <f>IFERROR(VLOOKUP($G942,'CH2015'!$A$3:$C$1897,3,FALSE),0)</f>
        <v>0</v>
      </c>
      <c r="J942" s="3">
        <f>IFERROR(VLOOKUP($G942,'CH2016'!$A$3:$C$1897,3,FALSE),0)</f>
        <v>0</v>
      </c>
      <c r="K942" s="3">
        <f>IFERROR(VLOOKUP($G942,'CH2017'!$A$3:$C$1897,3,FALSE),0)</f>
        <v>0</v>
      </c>
      <c r="L942" s="3">
        <f>IFERROR(VLOOKUP($G942,'CH2018'!$A$3:$C$1897,3,FALSE),0)</f>
        <v>0</v>
      </c>
      <c r="M942" s="3">
        <f>IFERROR(VLOOKUP($G942,'CH2019'!$A$3:$C$1897,3,FALSE),0)</f>
        <v>0</v>
      </c>
      <c r="N942" s="3">
        <f>IFERROR(VLOOKUP($G942,'CH2020'!$A$3:$C$1897,3,FALSE),0)</f>
        <v>0</v>
      </c>
      <c r="O942" s="17">
        <f t="shared" si="58"/>
        <v>0</v>
      </c>
      <c r="Q942" s="40" t="s">
        <v>922</v>
      </c>
      <c r="R942" s="40" t="s">
        <v>4</v>
      </c>
      <c r="S942" s="40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17">
        <v>0</v>
      </c>
    </row>
    <row r="943" spans="1:25" x14ac:dyDescent="0.3">
      <c r="A943" s="40" t="s">
        <v>1093</v>
      </c>
      <c r="B943" s="40" t="s">
        <v>4</v>
      </c>
      <c r="C943" s="40">
        <v>3</v>
      </c>
      <c r="D943" s="41">
        <f t="shared" si="57"/>
        <v>4.5164942369533539E-6</v>
      </c>
      <c r="E943" s="42">
        <f t="shared" si="59"/>
        <v>0.99840417203626664</v>
      </c>
      <c r="G943" s="40" t="s">
        <v>1093</v>
      </c>
      <c r="H943" s="40" t="s">
        <v>4</v>
      </c>
      <c r="I943" s="40">
        <f>IFERROR(VLOOKUP($G943,'CH2015'!$A$3:$C$1897,3,FALSE),0)</f>
        <v>0</v>
      </c>
      <c r="J943" s="3">
        <f>IFERROR(VLOOKUP($G943,'CH2016'!$A$3:$C$1897,3,FALSE),0)</f>
        <v>0</v>
      </c>
      <c r="K943" s="3">
        <f>IFERROR(VLOOKUP($G943,'CH2017'!$A$3:$C$1897,3,FALSE),0)</f>
        <v>0</v>
      </c>
      <c r="L943" s="3">
        <f>IFERROR(VLOOKUP($G943,'CH2018'!$A$3:$C$1897,3,FALSE),0)</f>
        <v>0</v>
      </c>
      <c r="M943" s="3">
        <f>IFERROR(VLOOKUP($G943,'CH2019'!$A$3:$C$1897,3,FALSE),0)</f>
        <v>0</v>
      </c>
      <c r="N943" s="3">
        <f>IFERROR(VLOOKUP($G943,'CH2020'!$A$3:$C$1897,3,FALSE),0)</f>
        <v>0</v>
      </c>
      <c r="O943" s="17">
        <f t="shared" si="58"/>
        <v>0</v>
      </c>
      <c r="Q943" s="40" t="s">
        <v>488</v>
      </c>
      <c r="R943" s="40" t="s">
        <v>4</v>
      </c>
      <c r="S943" s="40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17">
        <v>0</v>
      </c>
    </row>
    <row r="944" spans="1:25" x14ac:dyDescent="0.3">
      <c r="A944" s="40" t="s">
        <v>1225</v>
      </c>
      <c r="B944" s="40" t="s">
        <v>4</v>
      </c>
      <c r="C944" s="40">
        <v>3</v>
      </c>
      <c r="D944" s="41">
        <f t="shared" si="57"/>
        <v>4.5164942369533539E-6</v>
      </c>
      <c r="E944" s="42">
        <f t="shared" si="59"/>
        <v>0.99840868853050357</v>
      </c>
      <c r="G944" s="40" t="s">
        <v>1225</v>
      </c>
      <c r="H944" s="40" t="s">
        <v>4</v>
      </c>
      <c r="I944" s="40">
        <f>IFERROR(VLOOKUP($G944,'CH2015'!$A$3:$C$1897,3,FALSE),0)</f>
        <v>0</v>
      </c>
      <c r="J944" s="3">
        <f>IFERROR(VLOOKUP($G944,'CH2016'!$A$3:$C$1897,3,FALSE),0)</f>
        <v>0</v>
      </c>
      <c r="K944" s="3">
        <f>IFERROR(VLOOKUP($G944,'CH2017'!$A$3:$C$1897,3,FALSE),0)</f>
        <v>0</v>
      </c>
      <c r="L944" s="3">
        <f>IFERROR(VLOOKUP($G944,'CH2018'!$A$3:$C$1897,3,FALSE),0)</f>
        <v>0</v>
      </c>
      <c r="M944" s="3">
        <f>IFERROR(VLOOKUP($G944,'CH2019'!$A$3:$C$1897,3,FALSE),0)</f>
        <v>0</v>
      </c>
      <c r="N944" s="3">
        <f>IFERROR(VLOOKUP($G944,'CH2020'!$A$3:$C$1897,3,FALSE),0)</f>
        <v>0</v>
      </c>
      <c r="O944" s="17">
        <f t="shared" si="58"/>
        <v>0</v>
      </c>
      <c r="Q944" s="40" t="s">
        <v>825</v>
      </c>
      <c r="R944" s="40" t="s">
        <v>4</v>
      </c>
      <c r="S944" s="40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17">
        <v>0</v>
      </c>
    </row>
    <row r="945" spans="1:25" x14ac:dyDescent="0.3">
      <c r="A945" s="40" t="s">
        <v>1147</v>
      </c>
      <c r="B945" s="40" t="s">
        <v>4</v>
      </c>
      <c r="C945" s="40">
        <v>3</v>
      </c>
      <c r="D945" s="41">
        <f t="shared" si="57"/>
        <v>4.5164942369533539E-6</v>
      </c>
      <c r="E945" s="42">
        <f t="shared" si="59"/>
        <v>0.99841320502474051</v>
      </c>
      <c r="G945" s="40" t="s">
        <v>1147</v>
      </c>
      <c r="H945" s="40" t="s">
        <v>4</v>
      </c>
      <c r="I945" s="40">
        <f>IFERROR(VLOOKUP($G945,'CH2015'!$A$3:$C$1897,3,FALSE),0)</f>
        <v>1</v>
      </c>
      <c r="J945" s="3">
        <f>IFERROR(VLOOKUP($G945,'CH2016'!$A$3:$C$1897,3,FALSE),0)</f>
        <v>0</v>
      </c>
      <c r="K945" s="3">
        <f>IFERROR(VLOOKUP($G945,'CH2017'!$A$3:$C$1897,3,FALSE),0)</f>
        <v>0</v>
      </c>
      <c r="L945" s="3">
        <f>IFERROR(VLOOKUP($G945,'CH2018'!$A$3:$C$1897,3,FALSE),0)</f>
        <v>1</v>
      </c>
      <c r="M945" s="3">
        <f>IFERROR(VLOOKUP($G945,'CH2019'!$A$3:$C$1897,3,FALSE),0)</f>
        <v>0</v>
      </c>
      <c r="N945" s="3">
        <f>IFERROR(VLOOKUP($G945,'CH2020'!$A$3:$C$1897,3,FALSE),0)</f>
        <v>0</v>
      </c>
      <c r="O945" s="17">
        <f t="shared" si="58"/>
        <v>2</v>
      </c>
      <c r="Q945" s="40" t="s">
        <v>840</v>
      </c>
      <c r="R945" s="40" t="s">
        <v>4</v>
      </c>
      <c r="S945" s="40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17">
        <v>0</v>
      </c>
    </row>
    <row r="946" spans="1:25" x14ac:dyDescent="0.3">
      <c r="A946" s="40" t="s">
        <v>222</v>
      </c>
      <c r="B946" s="40" t="s">
        <v>4</v>
      </c>
      <c r="C946" s="40">
        <v>3</v>
      </c>
      <c r="D946" s="41">
        <f t="shared" si="57"/>
        <v>4.5164942369533539E-6</v>
      </c>
      <c r="E946" s="42">
        <f t="shared" si="59"/>
        <v>0.99841772151897745</v>
      </c>
      <c r="G946" s="40" t="s">
        <v>222</v>
      </c>
      <c r="H946" s="40" t="s">
        <v>4</v>
      </c>
      <c r="I946" s="40">
        <f>IFERROR(VLOOKUP($G946,'CH2015'!$A$3:$C$1897,3,FALSE),0)</f>
        <v>0</v>
      </c>
      <c r="J946" s="3">
        <f>IFERROR(VLOOKUP($G946,'CH2016'!$A$3:$C$1897,3,FALSE),0)</f>
        <v>0</v>
      </c>
      <c r="K946" s="3">
        <f>IFERROR(VLOOKUP($G946,'CH2017'!$A$3:$C$1897,3,FALSE),0)</f>
        <v>0</v>
      </c>
      <c r="L946" s="3">
        <f>IFERROR(VLOOKUP($G946,'CH2018'!$A$3:$C$1897,3,FALSE),0)</f>
        <v>0</v>
      </c>
      <c r="M946" s="3">
        <f>IFERROR(VLOOKUP($G946,'CH2019'!$A$3:$C$1897,3,FALSE),0)</f>
        <v>0</v>
      </c>
      <c r="N946" s="3">
        <f>IFERROR(VLOOKUP($G946,'CH2020'!$A$3:$C$1897,3,FALSE),0)</f>
        <v>0</v>
      </c>
      <c r="O946" s="17">
        <f t="shared" si="58"/>
        <v>0</v>
      </c>
      <c r="Q946" s="40" t="s">
        <v>594</v>
      </c>
      <c r="R946" s="40" t="s">
        <v>4</v>
      </c>
      <c r="S946" s="40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17">
        <v>0</v>
      </c>
    </row>
    <row r="947" spans="1:25" x14ac:dyDescent="0.3">
      <c r="A947" s="40" t="s">
        <v>348</v>
      </c>
      <c r="B947" s="40" t="s">
        <v>4</v>
      </c>
      <c r="C947" s="40">
        <v>3</v>
      </c>
      <c r="D947" s="41">
        <f t="shared" si="57"/>
        <v>4.5164942369533539E-6</v>
      </c>
      <c r="E947" s="42">
        <f t="shared" si="59"/>
        <v>0.99842223801321439</v>
      </c>
      <c r="G947" s="40" t="s">
        <v>348</v>
      </c>
      <c r="H947" s="40" t="s">
        <v>4</v>
      </c>
      <c r="I947" s="40">
        <f>IFERROR(VLOOKUP($G947,'CH2015'!$A$3:$C$1897,3,FALSE),0)</f>
        <v>0</v>
      </c>
      <c r="J947" s="3">
        <f>IFERROR(VLOOKUP($G947,'CH2016'!$A$3:$C$1897,3,FALSE),0)</f>
        <v>0</v>
      </c>
      <c r="K947" s="3">
        <f>IFERROR(VLOOKUP($G947,'CH2017'!$A$3:$C$1897,3,FALSE),0)</f>
        <v>0</v>
      </c>
      <c r="L947" s="3">
        <f>IFERROR(VLOOKUP($G947,'CH2018'!$A$3:$C$1897,3,FALSE),0)</f>
        <v>0</v>
      </c>
      <c r="M947" s="3">
        <f>IFERROR(VLOOKUP($G947,'CH2019'!$A$3:$C$1897,3,FALSE),0)</f>
        <v>0</v>
      </c>
      <c r="N947" s="3">
        <f>IFERROR(VLOOKUP($G947,'CH2020'!$A$3:$C$1897,3,FALSE),0)</f>
        <v>0</v>
      </c>
      <c r="O947" s="17">
        <f t="shared" si="58"/>
        <v>0</v>
      </c>
      <c r="Q947" s="40" t="s">
        <v>343</v>
      </c>
      <c r="R947" s="40" t="s">
        <v>4</v>
      </c>
      <c r="S947" s="40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17">
        <v>0</v>
      </c>
    </row>
    <row r="948" spans="1:25" x14ac:dyDescent="0.3">
      <c r="A948" s="40" t="s">
        <v>1020</v>
      </c>
      <c r="B948" s="40" t="s">
        <v>4</v>
      </c>
      <c r="C948" s="40">
        <v>3</v>
      </c>
      <c r="D948" s="41">
        <f t="shared" si="57"/>
        <v>4.5164942369533539E-6</v>
      </c>
      <c r="E948" s="42">
        <f t="shared" si="59"/>
        <v>0.99842675450745133</v>
      </c>
      <c r="G948" s="40" t="s">
        <v>1020</v>
      </c>
      <c r="H948" s="40" t="s">
        <v>4</v>
      </c>
      <c r="I948" s="40">
        <f>IFERROR(VLOOKUP($G948,'CH2015'!$A$3:$C$1897,3,FALSE),0)</f>
        <v>0</v>
      </c>
      <c r="J948" s="3">
        <f>IFERROR(VLOOKUP($G948,'CH2016'!$A$3:$C$1897,3,FALSE),0)</f>
        <v>0</v>
      </c>
      <c r="K948" s="3">
        <f>IFERROR(VLOOKUP($G948,'CH2017'!$A$3:$C$1897,3,FALSE),0)</f>
        <v>0</v>
      </c>
      <c r="L948" s="3">
        <f>IFERROR(VLOOKUP($G948,'CH2018'!$A$3:$C$1897,3,FALSE),0)</f>
        <v>0</v>
      </c>
      <c r="M948" s="3">
        <f>IFERROR(VLOOKUP($G948,'CH2019'!$A$3:$C$1897,3,FALSE),0)</f>
        <v>0</v>
      </c>
      <c r="N948" s="3">
        <f>IFERROR(VLOOKUP($G948,'CH2020'!$A$3:$C$1897,3,FALSE),0)</f>
        <v>0</v>
      </c>
      <c r="O948" s="17">
        <f t="shared" si="58"/>
        <v>0</v>
      </c>
      <c r="Q948" s="40" t="s">
        <v>850</v>
      </c>
      <c r="R948" s="40" t="s">
        <v>4</v>
      </c>
      <c r="S948" s="40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17">
        <v>0</v>
      </c>
    </row>
    <row r="949" spans="1:25" x14ac:dyDescent="0.3">
      <c r="A949" s="40" t="s">
        <v>884</v>
      </c>
      <c r="B949" s="40" t="s">
        <v>4</v>
      </c>
      <c r="C949" s="40">
        <v>3</v>
      </c>
      <c r="D949" s="41">
        <f t="shared" si="57"/>
        <v>4.5164942369533539E-6</v>
      </c>
      <c r="E949" s="42">
        <f t="shared" si="59"/>
        <v>0.99843127100168827</v>
      </c>
      <c r="G949" s="40" t="s">
        <v>884</v>
      </c>
      <c r="H949" s="40" t="s">
        <v>4</v>
      </c>
      <c r="I949" s="40">
        <f>IFERROR(VLOOKUP($G949,'CH2015'!$A$3:$C$1897,3,FALSE),0)</f>
        <v>1</v>
      </c>
      <c r="J949" s="3">
        <f>IFERROR(VLOOKUP($G949,'CH2016'!$A$3:$C$1897,3,FALSE),0)</f>
        <v>0</v>
      </c>
      <c r="K949" s="3">
        <f>IFERROR(VLOOKUP($G949,'CH2017'!$A$3:$C$1897,3,FALSE),0)</f>
        <v>0</v>
      </c>
      <c r="L949" s="3">
        <f>IFERROR(VLOOKUP($G949,'CH2018'!$A$3:$C$1897,3,FALSE),0)</f>
        <v>1</v>
      </c>
      <c r="M949" s="3">
        <f>IFERROR(VLOOKUP($G949,'CH2019'!$A$3:$C$1897,3,FALSE),0)</f>
        <v>0</v>
      </c>
      <c r="N949" s="3">
        <f>IFERROR(VLOOKUP($G949,'CH2020'!$A$3:$C$1897,3,FALSE),0)</f>
        <v>0</v>
      </c>
      <c r="O949" s="17">
        <f t="shared" si="58"/>
        <v>2</v>
      </c>
      <c r="Q949" s="40" t="s">
        <v>899</v>
      </c>
      <c r="R949" s="40" t="s">
        <v>4</v>
      </c>
      <c r="S949" s="40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17">
        <v>0</v>
      </c>
    </row>
    <row r="950" spans="1:25" x14ac:dyDescent="0.3">
      <c r="A950" s="40" t="s">
        <v>746</v>
      </c>
      <c r="B950" s="40" t="s">
        <v>4</v>
      </c>
      <c r="C950" s="40">
        <v>3</v>
      </c>
      <c r="D950" s="41">
        <f t="shared" si="57"/>
        <v>4.5164942369533539E-6</v>
      </c>
      <c r="E950" s="42">
        <f t="shared" si="59"/>
        <v>0.99843578749592521</v>
      </c>
      <c r="G950" s="40" t="s">
        <v>746</v>
      </c>
      <c r="H950" s="40" t="s">
        <v>4</v>
      </c>
      <c r="I950" s="40">
        <f>IFERROR(VLOOKUP($G950,'CH2015'!$A$3:$C$1897,3,FALSE),0)</f>
        <v>0</v>
      </c>
      <c r="J950" s="3">
        <f>IFERROR(VLOOKUP($G950,'CH2016'!$A$3:$C$1897,3,FALSE),0)</f>
        <v>0</v>
      </c>
      <c r="K950" s="3">
        <f>IFERROR(VLOOKUP($G950,'CH2017'!$A$3:$C$1897,3,FALSE),0)</f>
        <v>1</v>
      </c>
      <c r="L950" s="3">
        <f>IFERROR(VLOOKUP($G950,'CH2018'!$A$3:$C$1897,3,FALSE),0)</f>
        <v>0</v>
      </c>
      <c r="M950" s="3">
        <f>IFERROR(VLOOKUP($G950,'CH2019'!$A$3:$C$1897,3,FALSE),0)</f>
        <v>0</v>
      </c>
      <c r="N950" s="3">
        <f>IFERROR(VLOOKUP($G950,'CH2020'!$A$3:$C$1897,3,FALSE),0)</f>
        <v>0</v>
      </c>
      <c r="O950" s="17">
        <f t="shared" si="58"/>
        <v>1</v>
      </c>
      <c r="Q950" s="40" t="s">
        <v>822</v>
      </c>
      <c r="R950" s="40" t="s">
        <v>4</v>
      </c>
      <c r="S950" s="40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17">
        <v>0</v>
      </c>
    </row>
    <row r="951" spans="1:25" x14ac:dyDescent="0.3">
      <c r="A951" s="40" t="s">
        <v>966</v>
      </c>
      <c r="B951" s="40" t="s">
        <v>4</v>
      </c>
      <c r="C951" s="40">
        <v>3</v>
      </c>
      <c r="D951" s="41">
        <f t="shared" si="57"/>
        <v>4.5164942369533539E-6</v>
      </c>
      <c r="E951" s="42">
        <f t="shared" si="59"/>
        <v>0.99844030399016215</v>
      </c>
      <c r="G951" s="40" t="s">
        <v>966</v>
      </c>
      <c r="H951" s="40" t="s">
        <v>4</v>
      </c>
      <c r="I951" s="40">
        <f>IFERROR(VLOOKUP($G951,'CH2015'!$A$3:$C$1897,3,FALSE),0)</f>
        <v>1</v>
      </c>
      <c r="J951" s="3">
        <f>IFERROR(VLOOKUP($G951,'CH2016'!$A$3:$C$1897,3,FALSE),0)</f>
        <v>0</v>
      </c>
      <c r="K951" s="3">
        <f>IFERROR(VLOOKUP($G951,'CH2017'!$A$3:$C$1897,3,FALSE),0)</f>
        <v>0</v>
      </c>
      <c r="L951" s="3">
        <f>IFERROR(VLOOKUP($G951,'CH2018'!$A$3:$C$1897,3,FALSE),0)</f>
        <v>0</v>
      </c>
      <c r="M951" s="3">
        <f>IFERROR(VLOOKUP($G951,'CH2019'!$A$3:$C$1897,3,FALSE),0)</f>
        <v>1</v>
      </c>
      <c r="N951" s="3">
        <f>IFERROR(VLOOKUP($G951,'CH2020'!$A$3:$C$1897,3,FALSE),0)</f>
        <v>0</v>
      </c>
      <c r="O951" s="17">
        <f t="shared" si="58"/>
        <v>2</v>
      </c>
      <c r="Q951" s="40" t="s">
        <v>453</v>
      </c>
      <c r="R951" s="40" t="s">
        <v>4</v>
      </c>
      <c r="S951" s="40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17">
        <v>0</v>
      </c>
    </row>
    <row r="952" spans="1:25" x14ac:dyDescent="0.3">
      <c r="A952" s="40" t="s">
        <v>921</v>
      </c>
      <c r="B952" s="40" t="s">
        <v>4</v>
      </c>
      <c r="C952" s="40">
        <v>3</v>
      </c>
      <c r="D952" s="41">
        <f t="shared" si="57"/>
        <v>4.5164942369533539E-6</v>
      </c>
      <c r="E952" s="42">
        <f t="shared" si="59"/>
        <v>0.99844482048439909</v>
      </c>
      <c r="G952" s="40" t="s">
        <v>921</v>
      </c>
      <c r="H952" s="40" t="s">
        <v>4</v>
      </c>
      <c r="I952" s="40">
        <f>IFERROR(VLOOKUP($G952,'CH2015'!$A$3:$C$1897,3,FALSE),0)</f>
        <v>0</v>
      </c>
      <c r="J952" s="3">
        <f>IFERROR(VLOOKUP($G952,'CH2016'!$A$3:$C$1897,3,FALSE),0)</f>
        <v>0</v>
      </c>
      <c r="K952" s="3">
        <f>IFERROR(VLOOKUP($G952,'CH2017'!$A$3:$C$1897,3,FALSE),0)</f>
        <v>0</v>
      </c>
      <c r="L952" s="3">
        <f>IFERROR(VLOOKUP($G952,'CH2018'!$A$3:$C$1897,3,FALSE),0)</f>
        <v>0</v>
      </c>
      <c r="M952" s="3">
        <f>IFERROR(VLOOKUP($G952,'CH2019'!$A$3:$C$1897,3,FALSE),0)</f>
        <v>0</v>
      </c>
      <c r="N952" s="3">
        <f>IFERROR(VLOOKUP($G952,'CH2020'!$A$3:$C$1897,3,FALSE),0)</f>
        <v>0</v>
      </c>
      <c r="O952" s="17">
        <f t="shared" si="58"/>
        <v>0</v>
      </c>
      <c r="Q952" s="40" t="s">
        <v>800</v>
      </c>
      <c r="R952" s="40" t="s">
        <v>4</v>
      </c>
      <c r="S952" s="40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17">
        <v>0</v>
      </c>
    </row>
    <row r="953" spans="1:25" x14ac:dyDescent="0.3">
      <c r="A953" s="40" t="s">
        <v>251</v>
      </c>
      <c r="B953" s="40" t="s">
        <v>4</v>
      </c>
      <c r="C953" s="40">
        <v>3</v>
      </c>
      <c r="D953" s="41">
        <f t="shared" si="57"/>
        <v>4.5164942369533539E-6</v>
      </c>
      <c r="E953" s="42">
        <f t="shared" si="59"/>
        <v>0.99844933697863603</v>
      </c>
      <c r="G953" s="40" t="s">
        <v>251</v>
      </c>
      <c r="H953" s="40" t="s">
        <v>4</v>
      </c>
      <c r="I953" s="40">
        <f>IFERROR(VLOOKUP($G953,'CH2015'!$A$3:$C$1897,3,FALSE),0)</f>
        <v>0</v>
      </c>
      <c r="J953" s="3">
        <f>IFERROR(VLOOKUP($G953,'CH2016'!$A$3:$C$1897,3,FALSE),0)</f>
        <v>0</v>
      </c>
      <c r="K953" s="3">
        <f>IFERROR(VLOOKUP($G953,'CH2017'!$A$3:$C$1897,3,FALSE),0)</f>
        <v>0</v>
      </c>
      <c r="L953" s="3">
        <f>IFERROR(VLOOKUP($G953,'CH2018'!$A$3:$C$1897,3,FALSE),0)</f>
        <v>0</v>
      </c>
      <c r="M953" s="3">
        <f>IFERROR(VLOOKUP($G953,'CH2019'!$A$3:$C$1897,3,FALSE),0)</f>
        <v>0</v>
      </c>
      <c r="N953" s="3">
        <f>IFERROR(VLOOKUP($G953,'CH2020'!$A$3:$C$1897,3,FALSE),0)</f>
        <v>0</v>
      </c>
      <c r="O953" s="17">
        <f t="shared" si="58"/>
        <v>0</v>
      </c>
      <c r="Q953" s="40" t="s">
        <v>944</v>
      </c>
      <c r="R953" s="40" t="s">
        <v>4</v>
      </c>
      <c r="S953" s="40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17">
        <v>0</v>
      </c>
    </row>
    <row r="954" spans="1:25" x14ac:dyDescent="0.3">
      <c r="A954" s="40" t="s">
        <v>979</v>
      </c>
      <c r="B954" s="40" t="s">
        <v>4</v>
      </c>
      <c r="C954" s="40">
        <v>3</v>
      </c>
      <c r="D954" s="41">
        <f t="shared" si="57"/>
        <v>4.5164942369533539E-6</v>
      </c>
      <c r="E954" s="42">
        <f t="shared" si="59"/>
        <v>0.99845385347287297</v>
      </c>
      <c r="G954" s="40" t="s">
        <v>979</v>
      </c>
      <c r="H954" s="40" t="s">
        <v>4</v>
      </c>
      <c r="I954" s="40">
        <f>IFERROR(VLOOKUP($G954,'CH2015'!$A$3:$C$1897,3,FALSE),0)</f>
        <v>0</v>
      </c>
      <c r="J954" s="3">
        <f>IFERROR(VLOOKUP($G954,'CH2016'!$A$3:$C$1897,3,FALSE),0)</f>
        <v>0</v>
      </c>
      <c r="K954" s="3">
        <f>IFERROR(VLOOKUP($G954,'CH2017'!$A$3:$C$1897,3,FALSE),0)</f>
        <v>0</v>
      </c>
      <c r="L954" s="3">
        <f>IFERROR(VLOOKUP($G954,'CH2018'!$A$3:$C$1897,3,FALSE),0)</f>
        <v>0</v>
      </c>
      <c r="M954" s="3">
        <f>IFERROR(VLOOKUP($G954,'CH2019'!$A$3:$C$1897,3,FALSE),0)</f>
        <v>0</v>
      </c>
      <c r="N954" s="3">
        <f>IFERROR(VLOOKUP($G954,'CH2020'!$A$3:$C$1897,3,FALSE),0)</f>
        <v>0</v>
      </c>
      <c r="O954" s="17">
        <f t="shared" si="58"/>
        <v>0</v>
      </c>
      <c r="Q954" s="40" t="s">
        <v>891</v>
      </c>
      <c r="R954" s="40" t="s">
        <v>4</v>
      </c>
      <c r="S954" s="40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17">
        <v>0</v>
      </c>
    </row>
    <row r="955" spans="1:25" x14ac:dyDescent="0.3">
      <c r="A955" s="40" t="s">
        <v>1255</v>
      </c>
      <c r="B955" s="40" t="s">
        <v>4</v>
      </c>
      <c r="C955" s="40">
        <v>3</v>
      </c>
      <c r="D955" s="41">
        <f t="shared" si="57"/>
        <v>4.5164942369533539E-6</v>
      </c>
      <c r="E955" s="42">
        <f t="shared" si="59"/>
        <v>0.9984583699671099</v>
      </c>
      <c r="G955" s="40" t="s">
        <v>1255</v>
      </c>
      <c r="H955" s="40" t="s">
        <v>4</v>
      </c>
      <c r="I955" s="40">
        <f>IFERROR(VLOOKUP($G955,'CH2015'!$A$3:$C$1897,3,FALSE),0)</f>
        <v>0</v>
      </c>
      <c r="J955" s="3">
        <f>IFERROR(VLOOKUP($G955,'CH2016'!$A$3:$C$1897,3,FALSE),0)</f>
        <v>0</v>
      </c>
      <c r="K955" s="3">
        <f>IFERROR(VLOOKUP($G955,'CH2017'!$A$3:$C$1897,3,FALSE),0)</f>
        <v>0</v>
      </c>
      <c r="L955" s="3">
        <f>IFERROR(VLOOKUP($G955,'CH2018'!$A$3:$C$1897,3,FALSE),0)</f>
        <v>0</v>
      </c>
      <c r="M955" s="3">
        <f>IFERROR(VLOOKUP($G955,'CH2019'!$A$3:$C$1897,3,FALSE),0)</f>
        <v>0</v>
      </c>
      <c r="N955" s="3">
        <f>IFERROR(VLOOKUP($G955,'CH2020'!$A$3:$C$1897,3,FALSE),0)</f>
        <v>0</v>
      </c>
      <c r="O955" s="17">
        <f t="shared" si="58"/>
        <v>0</v>
      </c>
      <c r="Q955" s="40" t="s">
        <v>911</v>
      </c>
      <c r="R955" s="40" t="s">
        <v>4</v>
      </c>
      <c r="S955" s="40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17">
        <v>0</v>
      </c>
    </row>
    <row r="956" spans="1:25" x14ac:dyDescent="0.3">
      <c r="A956" s="40" t="s">
        <v>865</v>
      </c>
      <c r="B956" s="40" t="s">
        <v>4</v>
      </c>
      <c r="C956" s="40">
        <v>3</v>
      </c>
      <c r="D956" s="41">
        <f t="shared" si="57"/>
        <v>4.5164942369533539E-6</v>
      </c>
      <c r="E956" s="42">
        <f t="shared" si="59"/>
        <v>0.99846288646134684</v>
      </c>
      <c r="G956" s="40" t="s">
        <v>865</v>
      </c>
      <c r="H956" s="40" t="s">
        <v>4</v>
      </c>
      <c r="I956" s="40">
        <f>IFERROR(VLOOKUP($G956,'CH2015'!$A$3:$C$1897,3,FALSE),0)</f>
        <v>0</v>
      </c>
      <c r="J956" s="3">
        <f>IFERROR(VLOOKUP($G956,'CH2016'!$A$3:$C$1897,3,FALSE),0)</f>
        <v>0</v>
      </c>
      <c r="K956" s="3">
        <f>IFERROR(VLOOKUP($G956,'CH2017'!$A$3:$C$1897,3,FALSE),0)</f>
        <v>0</v>
      </c>
      <c r="L956" s="3">
        <f>IFERROR(VLOOKUP($G956,'CH2018'!$A$3:$C$1897,3,FALSE),0)</f>
        <v>0</v>
      </c>
      <c r="M956" s="3">
        <f>IFERROR(VLOOKUP($G956,'CH2019'!$A$3:$C$1897,3,FALSE),0)</f>
        <v>0</v>
      </c>
      <c r="N956" s="3">
        <f>IFERROR(VLOOKUP($G956,'CH2020'!$A$3:$C$1897,3,FALSE),0)</f>
        <v>0</v>
      </c>
      <c r="O956" s="17">
        <f t="shared" si="58"/>
        <v>0</v>
      </c>
      <c r="Q956" s="40" t="s">
        <v>505</v>
      </c>
      <c r="R956" s="40" t="s">
        <v>4</v>
      </c>
      <c r="S956" s="40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17">
        <v>0</v>
      </c>
    </row>
    <row r="957" spans="1:25" x14ac:dyDescent="0.3">
      <c r="A957" s="40" t="s">
        <v>1193</v>
      </c>
      <c r="B957" s="40" t="s">
        <v>4</v>
      </c>
      <c r="C957" s="40">
        <v>3</v>
      </c>
      <c r="D957" s="41">
        <f t="shared" si="57"/>
        <v>4.5164942369533539E-6</v>
      </c>
      <c r="E957" s="42">
        <f t="shared" si="59"/>
        <v>0.99846740295558378</v>
      </c>
      <c r="G957" s="40" t="s">
        <v>1193</v>
      </c>
      <c r="H957" s="40" t="s">
        <v>4</v>
      </c>
      <c r="I957" s="40">
        <f>IFERROR(VLOOKUP($G957,'CH2015'!$A$3:$C$1897,3,FALSE),0)</f>
        <v>0</v>
      </c>
      <c r="J957" s="3">
        <f>IFERROR(VLOOKUP($G957,'CH2016'!$A$3:$C$1897,3,FALSE),0)</f>
        <v>0</v>
      </c>
      <c r="K957" s="3">
        <f>IFERROR(VLOOKUP($G957,'CH2017'!$A$3:$C$1897,3,FALSE),0)</f>
        <v>0</v>
      </c>
      <c r="L957" s="3">
        <f>IFERROR(VLOOKUP($G957,'CH2018'!$A$3:$C$1897,3,FALSE),0)</f>
        <v>0</v>
      </c>
      <c r="M957" s="3">
        <f>IFERROR(VLOOKUP($G957,'CH2019'!$A$3:$C$1897,3,FALSE),0)</f>
        <v>0</v>
      </c>
      <c r="N957" s="3">
        <f>IFERROR(VLOOKUP($G957,'CH2020'!$A$3:$C$1897,3,FALSE),0)</f>
        <v>0</v>
      </c>
      <c r="O957" s="17">
        <f t="shared" si="58"/>
        <v>0</v>
      </c>
      <c r="Q957" s="40" t="s">
        <v>346</v>
      </c>
      <c r="R957" s="40" t="s">
        <v>4</v>
      </c>
      <c r="S957" s="40">
        <v>0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17">
        <v>0</v>
      </c>
    </row>
    <row r="958" spans="1:25" x14ac:dyDescent="0.3">
      <c r="A958" s="40" t="s">
        <v>1262</v>
      </c>
      <c r="B958" s="40" t="s">
        <v>4</v>
      </c>
      <c r="C958" s="40">
        <v>3</v>
      </c>
      <c r="D958" s="41">
        <f t="shared" si="57"/>
        <v>4.5164942369533539E-6</v>
      </c>
      <c r="E958" s="42">
        <f t="shared" si="59"/>
        <v>0.99847191944982072</v>
      </c>
      <c r="G958" s="40" t="s">
        <v>1262</v>
      </c>
      <c r="H958" s="40" t="s">
        <v>4</v>
      </c>
      <c r="I958" s="40">
        <f>IFERROR(VLOOKUP($G958,'CH2015'!$A$3:$C$1897,3,FALSE),0)</f>
        <v>0</v>
      </c>
      <c r="J958" s="3">
        <f>IFERROR(VLOOKUP($G958,'CH2016'!$A$3:$C$1897,3,FALSE),0)</f>
        <v>0</v>
      </c>
      <c r="K958" s="3">
        <f>IFERROR(VLOOKUP($G958,'CH2017'!$A$3:$C$1897,3,FALSE),0)</f>
        <v>0</v>
      </c>
      <c r="L958" s="3">
        <f>IFERROR(VLOOKUP($G958,'CH2018'!$A$3:$C$1897,3,FALSE),0)</f>
        <v>0</v>
      </c>
      <c r="M958" s="3">
        <f>IFERROR(VLOOKUP($G958,'CH2019'!$A$3:$C$1897,3,FALSE),0)</f>
        <v>0</v>
      </c>
      <c r="N958" s="3">
        <f>IFERROR(VLOOKUP($G958,'CH2020'!$A$3:$C$1897,3,FALSE),0)</f>
        <v>0</v>
      </c>
      <c r="O958" s="17">
        <f t="shared" si="58"/>
        <v>0</v>
      </c>
      <c r="Q958" s="40" t="s">
        <v>857</v>
      </c>
      <c r="R958" s="40" t="s">
        <v>4</v>
      </c>
      <c r="S958" s="40">
        <v>0</v>
      </c>
      <c r="T958" s="3">
        <v>0</v>
      </c>
      <c r="U958" s="3">
        <v>0</v>
      </c>
      <c r="V958" s="3">
        <v>0</v>
      </c>
      <c r="W958" s="3">
        <v>0</v>
      </c>
      <c r="X958" s="3">
        <v>0</v>
      </c>
      <c r="Y958" s="17">
        <v>0</v>
      </c>
    </row>
    <row r="959" spans="1:25" x14ac:dyDescent="0.3">
      <c r="A959" s="40" t="s">
        <v>948</v>
      </c>
      <c r="B959" s="40" t="s">
        <v>4</v>
      </c>
      <c r="C959" s="40">
        <v>3</v>
      </c>
      <c r="D959" s="41">
        <f t="shared" si="57"/>
        <v>4.5164942369533539E-6</v>
      </c>
      <c r="E959" s="42">
        <f t="shared" si="59"/>
        <v>0.99847643594405766</v>
      </c>
      <c r="G959" s="40" t="s">
        <v>948</v>
      </c>
      <c r="H959" s="40" t="s">
        <v>4</v>
      </c>
      <c r="I959" s="40">
        <f>IFERROR(VLOOKUP($G959,'CH2015'!$A$3:$C$1897,3,FALSE),0)</f>
        <v>0</v>
      </c>
      <c r="J959" s="3">
        <f>IFERROR(VLOOKUP($G959,'CH2016'!$A$3:$C$1897,3,FALSE),0)</f>
        <v>1</v>
      </c>
      <c r="K959" s="3">
        <f>IFERROR(VLOOKUP($G959,'CH2017'!$A$3:$C$1897,3,FALSE),0)</f>
        <v>2</v>
      </c>
      <c r="L959" s="3">
        <f>IFERROR(VLOOKUP($G959,'CH2018'!$A$3:$C$1897,3,FALSE),0)</f>
        <v>0</v>
      </c>
      <c r="M959" s="3">
        <f>IFERROR(VLOOKUP($G959,'CH2019'!$A$3:$C$1897,3,FALSE),0)</f>
        <v>0</v>
      </c>
      <c r="N959" s="3">
        <f>IFERROR(VLOOKUP($G959,'CH2020'!$A$3:$C$1897,3,FALSE),0)</f>
        <v>0</v>
      </c>
      <c r="O959" s="17">
        <f t="shared" si="58"/>
        <v>3</v>
      </c>
      <c r="Q959" s="40" t="s">
        <v>1002</v>
      </c>
      <c r="R959" s="40" t="s">
        <v>4</v>
      </c>
      <c r="S959" s="40">
        <v>0</v>
      </c>
      <c r="T959" s="3">
        <v>0</v>
      </c>
      <c r="U959" s="3">
        <v>0</v>
      </c>
      <c r="V959" s="3">
        <v>0</v>
      </c>
      <c r="W959" s="3">
        <v>0</v>
      </c>
      <c r="X959" s="3">
        <v>0</v>
      </c>
      <c r="Y959" s="17">
        <v>0</v>
      </c>
    </row>
    <row r="960" spans="1:25" x14ac:dyDescent="0.3">
      <c r="A960" s="40" t="s">
        <v>390</v>
      </c>
      <c r="B960" s="40" t="s">
        <v>4</v>
      </c>
      <c r="C960" s="40">
        <v>3</v>
      </c>
      <c r="D960" s="41">
        <f t="shared" si="57"/>
        <v>4.5164942369533539E-6</v>
      </c>
      <c r="E960" s="42">
        <f t="shared" si="59"/>
        <v>0.9984809524382946</v>
      </c>
      <c r="G960" s="40" t="s">
        <v>390</v>
      </c>
      <c r="H960" s="40" t="s">
        <v>4</v>
      </c>
      <c r="I960" s="40">
        <f>IFERROR(VLOOKUP($G960,'CH2015'!$A$3:$C$1897,3,FALSE),0)</f>
        <v>0</v>
      </c>
      <c r="J960" s="3">
        <f>IFERROR(VLOOKUP($G960,'CH2016'!$A$3:$C$1897,3,FALSE),0)</f>
        <v>0</v>
      </c>
      <c r="K960" s="3">
        <f>IFERROR(VLOOKUP($G960,'CH2017'!$A$3:$C$1897,3,FALSE),0)</f>
        <v>0</v>
      </c>
      <c r="L960" s="3">
        <f>IFERROR(VLOOKUP($G960,'CH2018'!$A$3:$C$1897,3,FALSE),0)</f>
        <v>0</v>
      </c>
      <c r="M960" s="3">
        <f>IFERROR(VLOOKUP($G960,'CH2019'!$A$3:$C$1897,3,FALSE),0)</f>
        <v>0</v>
      </c>
      <c r="N960" s="3">
        <f>IFERROR(VLOOKUP($G960,'CH2020'!$A$3:$C$1897,3,FALSE),0)</f>
        <v>0</v>
      </c>
      <c r="O960" s="17">
        <f t="shared" si="58"/>
        <v>0</v>
      </c>
      <c r="Q960" s="40" t="s">
        <v>887</v>
      </c>
      <c r="R960" s="40" t="s">
        <v>4</v>
      </c>
      <c r="S960" s="40">
        <v>0</v>
      </c>
      <c r="T960" s="3">
        <v>0</v>
      </c>
      <c r="U960" s="3">
        <v>0</v>
      </c>
      <c r="V960" s="3">
        <v>0</v>
      </c>
      <c r="W960" s="3">
        <v>0</v>
      </c>
      <c r="X960" s="3">
        <v>0</v>
      </c>
      <c r="Y960" s="17">
        <v>0</v>
      </c>
    </row>
    <row r="961" spans="1:25" x14ac:dyDescent="0.3">
      <c r="A961" s="40" t="s">
        <v>909</v>
      </c>
      <c r="B961" s="40" t="s">
        <v>4</v>
      </c>
      <c r="C961" s="40">
        <v>3</v>
      </c>
      <c r="D961" s="41">
        <f t="shared" si="57"/>
        <v>4.5164942369533539E-6</v>
      </c>
      <c r="E961" s="42">
        <f t="shared" si="59"/>
        <v>0.99848546893253154</v>
      </c>
      <c r="G961" s="40" t="s">
        <v>909</v>
      </c>
      <c r="H961" s="40" t="s">
        <v>4</v>
      </c>
      <c r="I961" s="40">
        <f>IFERROR(VLOOKUP($G961,'CH2015'!$A$3:$C$1897,3,FALSE),0)</f>
        <v>0</v>
      </c>
      <c r="J961" s="3">
        <f>IFERROR(VLOOKUP($G961,'CH2016'!$A$3:$C$1897,3,FALSE),0)</f>
        <v>0</v>
      </c>
      <c r="K961" s="3">
        <f>IFERROR(VLOOKUP($G961,'CH2017'!$A$3:$C$1897,3,FALSE),0)</f>
        <v>0</v>
      </c>
      <c r="L961" s="3">
        <f>IFERROR(VLOOKUP($G961,'CH2018'!$A$3:$C$1897,3,FALSE),0)</f>
        <v>0</v>
      </c>
      <c r="M961" s="3">
        <f>IFERROR(VLOOKUP($G961,'CH2019'!$A$3:$C$1897,3,FALSE),0)</f>
        <v>0</v>
      </c>
      <c r="N961" s="3">
        <f>IFERROR(VLOOKUP($G961,'CH2020'!$A$3:$C$1897,3,FALSE),0)</f>
        <v>1</v>
      </c>
      <c r="O961" s="17">
        <f t="shared" si="58"/>
        <v>1</v>
      </c>
      <c r="Q961" s="40" t="s">
        <v>986</v>
      </c>
      <c r="R961" s="40" t="s">
        <v>4</v>
      </c>
      <c r="S961" s="40">
        <v>0</v>
      </c>
      <c r="T961" s="3">
        <v>0</v>
      </c>
      <c r="U961" s="3">
        <v>0</v>
      </c>
      <c r="V961" s="3">
        <v>0</v>
      </c>
      <c r="W961" s="3">
        <v>0</v>
      </c>
      <c r="X961" s="3">
        <v>0</v>
      </c>
      <c r="Y961" s="17">
        <v>0</v>
      </c>
    </row>
    <row r="962" spans="1:25" x14ac:dyDescent="0.3">
      <c r="A962" s="40" t="s">
        <v>410</v>
      </c>
      <c r="B962" s="40" t="s">
        <v>4</v>
      </c>
      <c r="C962" s="40">
        <v>3</v>
      </c>
      <c r="D962" s="41">
        <f t="shared" si="57"/>
        <v>4.5164942369533539E-6</v>
      </c>
      <c r="E962" s="42">
        <f t="shared" si="59"/>
        <v>0.99848998542676848</v>
      </c>
      <c r="G962" s="40" t="s">
        <v>410</v>
      </c>
      <c r="H962" s="40" t="s">
        <v>4</v>
      </c>
      <c r="I962" s="40">
        <f>IFERROR(VLOOKUP($G962,'CH2015'!$A$3:$C$1897,3,FALSE),0)</f>
        <v>0</v>
      </c>
      <c r="J962" s="3">
        <f>IFERROR(VLOOKUP($G962,'CH2016'!$A$3:$C$1897,3,FALSE),0)</f>
        <v>0</v>
      </c>
      <c r="K962" s="3">
        <f>IFERROR(VLOOKUP($G962,'CH2017'!$A$3:$C$1897,3,FALSE),0)</f>
        <v>0</v>
      </c>
      <c r="L962" s="3">
        <f>IFERROR(VLOOKUP($G962,'CH2018'!$A$3:$C$1897,3,FALSE),0)</f>
        <v>0</v>
      </c>
      <c r="M962" s="3">
        <f>IFERROR(VLOOKUP($G962,'CH2019'!$A$3:$C$1897,3,FALSE),0)</f>
        <v>0</v>
      </c>
      <c r="N962" s="3">
        <f>IFERROR(VLOOKUP($G962,'CH2020'!$A$3:$C$1897,3,FALSE),0)</f>
        <v>0</v>
      </c>
      <c r="O962" s="17">
        <f t="shared" si="58"/>
        <v>0</v>
      </c>
      <c r="Q962" s="40" t="s">
        <v>766</v>
      </c>
      <c r="R962" s="40" t="s">
        <v>4</v>
      </c>
      <c r="S962" s="40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17">
        <v>0</v>
      </c>
    </row>
    <row r="963" spans="1:25" x14ac:dyDescent="0.3">
      <c r="A963" s="40" t="s">
        <v>913</v>
      </c>
      <c r="B963" s="40" t="s">
        <v>4</v>
      </c>
      <c r="C963" s="40">
        <v>3</v>
      </c>
      <c r="D963" s="41">
        <f t="shared" si="57"/>
        <v>4.5164942369533539E-6</v>
      </c>
      <c r="E963" s="42">
        <f t="shared" si="59"/>
        <v>0.99849450192100542</v>
      </c>
      <c r="G963" s="40" t="s">
        <v>913</v>
      </c>
      <c r="H963" s="40" t="s">
        <v>4</v>
      </c>
      <c r="I963" s="40">
        <f>IFERROR(VLOOKUP($G963,'CH2015'!$A$3:$C$1897,3,FALSE),0)</f>
        <v>0</v>
      </c>
      <c r="J963" s="3">
        <f>IFERROR(VLOOKUP($G963,'CH2016'!$A$3:$C$1897,3,FALSE),0)</f>
        <v>0</v>
      </c>
      <c r="K963" s="3">
        <f>IFERROR(VLOOKUP($G963,'CH2017'!$A$3:$C$1897,3,FALSE),0)</f>
        <v>0</v>
      </c>
      <c r="L963" s="3">
        <f>IFERROR(VLOOKUP($G963,'CH2018'!$A$3:$C$1897,3,FALSE),0)</f>
        <v>0</v>
      </c>
      <c r="M963" s="3">
        <f>IFERROR(VLOOKUP($G963,'CH2019'!$A$3:$C$1897,3,FALSE),0)</f>
        <v>0</v>
      </c>
      <c r="N963" s="3">
        <f>IFERROR(VLOOKUP($G963,'CH2020'!$A$3:$C$1897,3,FALSE),0)</f>
        <v>0</v>
      </c>
      <c r="O963" s="17">
        <f t="shared" si="58"/>
        <v>0</v>
      </c>
      <c r="Q963" s="40" t="s">
        <v>812</v>
      </c>
      <c r="R963" s="40" t="s">
        <v>4</v>
      </c>
      <c r="S963" s="40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17">
        <v>0</v>
      </c>
    </row>
    <row r="964" spans="1:25" x14ac:dyDescent="0.3">
      <c r="A964" s="40" t="s">
        <v>1195</v>
      </c>
      <c r="B964" s="40" t="s">
        <v>4</v>
      </c>
      <c r="C964" s="40">
        <v>3</v>
      </c>
      <c r="D964" s="41">
        <f t="shared" ref="D964:D1027" si="60">C964/D$2</f>
        <v>4.5164942369533539E-6</v>
      </c>
      <c r="E964" s="42">
        <f t="shared" si="59"/>
        <v>0.99849901841524236</v>
      </c>
      <c r="G964" s="40" t="s">
        <v>1195</v>
      </c>
      <c r="H964" s="40" t="s">
        <v>4</v>
      </c>
      <c r="I964" s="40">
        <f>IFERROR(VLOOKUP($G964,'CH2015'!$A$3:$C$1897,3,FALSE),0)</f>
        <v>0</v>
      </c>
      <c r="J964" s="3">
        <f>IFERROR(VLOOKUP($G964,'CH2016'!$A$3:$C$1897,3,FALSE),0)</f>
        <v>0</v>
      </c>
      <c r="K964" s="3">
        <f>IFERROR(VLOOKUP($G964,'CH2017'!$A$3:$C$1897,3,FALSE),0)</f>
        <v>0</v>
      </c>
      <c r="L964" s="3">
        <f>IFERROR(VLOOKUP($G964,'CH2018'!$A$3:$C$1897,3,FALSE),0)</f>
        <v>0</v>
      </c>
      <c r="M964" s="3">
        <f>IFERROR(VLOOKUP($G964,'CH2019'!$A$3:$C$1897,3,FALSE),0)</f>
        <v>0</v>
      </c>
      <c r="N964" s="3">
        <f>IFERROR(VLOOKUP($G964,'CH2020'!$A$3:$C$1897,3,FALSE),0)</f>
        <v>0</v>
      </c>
      <c r="O964" s="17">
        <f t="shared" ref="O964:O1027" si="61">SUM(I964:N964)</f>
        <v>0</v>
      </c>
      <c r="Q964" s="40" t="s">
        <v>392</v>
      </c>
      <c r="R964" s="40" t="s">
        <v>4</v>
      </c>
      <c r="S964" s="40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17">
        <v>0</v>
      </c>
    </row>
    <row r="965" spans="1:25" x14ac:dyDescent="0.3">
      <c r="A965" s="40" t="s">
        <v>919</v>
      </c>
      <c r="B965" s="40" t="s">
        <v>4</v>
      </c>
      <c r="C965" s="40">
        <v>3</v>
      </c>
      <c r="D965" s="41">
        <f t="shared" si="60"/>
        <v>4.5164942369533539E-6</v>
      </c>
      <c r="E965" s="42">
        <f t="shared" ref="E965:E1028" si="62">E964+D965</f>
        <v>0.9985035349094793</v>
      </c>
      <c r="G965" s="40" t="s">
        <v>919</v>
      </c>
      <c r="H965" s="40" t="s">
        <v>4</v>
      </c>
      <c r="I965" s="40">
        <f>IFERROR(VLOOKUP($G965,'CH2015'!$A$3:$C$1897,3,FALSE),0)</f>
        <v>0</v>
      </c>
      <c r="J965" s="3">
        <f>IFERROR(VLOOKUP($G965,'CH2016'!$A$3:$C$1897,3,FALSE),0)</f>
        <v>0</v>
      </c>
      <c r="K965" s="3">
        <f>IFERROR(VLOOKUP($G965,'CH2017'!$A$3:$C$1897,3,FALSE),0)</f>
        <v>0</v>
      </c>
      <c r="L965" s="3">
        <f>IFERROR(VLOOKUP($G965,'CH2018'!$A$3:$C$1897,3,FALSE),0)</f>
        <v>0</v>
      </c>
      <c r="M965" s="3">
        <f>IFERROR(VLOOKUP($G965,'CH2019'!$A$3:$C$1897,3,FALSE),0)</f>
        <v>0</v>
      </c>
      <c r="N965" s="3">
        <f>IFERROR(VLOOKUP($G965,'CH2020'!$A$3:$C$1897,3,FALSE),0)</f>
        <v>0</v>
      </c>
      <c r="O965" s="17">
        <f t="shared" si="61"/>
        <v>0</v>
      </c>
      <c r="Q965" s="40" t="s">
        <v>765</v>
      </c>
      <c r="R965" s="40" t="s">
        <v>4</v>
      </c>
      <c r="S965" s="40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17">
        <v>0</v>
      </c>
    </row>
    <row r="966" spans="1:25" x14ac:dyDescent="0.3">
      <c r="A966" s="40" t="s">
        <v>378</v>
      </c>
      <c r="B966" s="40" t="s">
        <v>4</v>
      </c>
      <c r="C966" s="40">
        <v>3</v>
      </c>
      <c r="D966" s="41">
        <f t="shared" si="60"/>
        <v>4.5164942369533539E-6</v>
      </c>
      <c r="E966" s="42">
        <f t="shared" si="62"/>
        <v>0.99850805140371623</v>
      </c>
      <c r="G966" s="40" t="s">
        <v>378</v>
      </c>
      <c r="H966" s="40" t="s">
        <v>4</v>
      </c>
      <c r="I966" s="40">
        <f>IFERROR(VLOOKUP($G966,'CH2015'!$A$3:$C$1897,3,FALSE),0)</f>
        <v>0</v>
      </c>
      <c r="J966" s="3">
        <f>IFERROR(VLOOKUP($G966,'CH2016'!$A$3:$C$1897,3,FALSE),0)</f>
        <v>0</v>
      </c>
      <c r="K966" s="3">
        <f>IFERROR(VLOOKUP($G966,'CH2017'!$A$3:$C$1897,3,FALSE),0)</f>
        <v>0</v>
      </c>
      <c r="L966" s="3">
        <f>IFERROR(VLOOKUP($G966,'CH2018'!$A$3:$C$1897,3,FALSE),0)</f>
        <v>0</v>
      </c>
      <c r="M966" s="3">
        <f>IFERROR(VLOOKUP($G966,'CH2019'!$A$3:$C$1897,3,FALSE),0)</f>
        <v>0</v>
      </c>
      <c r="N966" s="3">
        <f>IFERROR(VLOOKUP($G966,'CH2020'!$A$3:$C$1897,3,FALSE),0)</f>
        <v>0</v>
      </c>
      <c r="O966" s="17">
        <f t="shared" si="61"/>
        <v>0</v>
      </c>
      <c r="Q966" s="40" t="s">
        <v>782</v>
      </c>
      <c r="R966" s="40" t="s">
        <v>4</v>
      </c>
      <c r="S966" s="40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17">
        <v>0</v>
      </c>
    </row>
    <row r="967" spans="1:25" x14ac:dyDescent="0.3">
      <c r="A967" s="40" t="s">
        <v>1246</v>
      </c>
      <c r="B967" s="40" t="s">
        <v>4</v>
      </c>
      <c r="C967" s="40">
        <v>3</v>
      </c>
      <c r="D967" s="41">
        <f t="shared" si="60"/>
        <v>4.5164942369533539E-6</v>
      </c>
      <c r="E967" s="42">
        <f t="shared" si="62"/>
        <v>0.99851256789795317</v>
      </c>
      <c r="G967" s="40" t="s">
        <v>1246</v>
      </c>
      <c r="H967" s="40" t="s">
        <v>4</v>
      </c>
      <c r="I967" s="40">
        <f>IFERROR(VLOOKUP($G967,'CH2015'!$A$3:$C$1897,3,FALSE),0)</f>
        <v>0</v>
      </c>
      <c r="J967" s="3">
        <f>IFERROR(VLOOKUP($G967,'CH2016'!$A$3:$C$1897,3,FALSE),0)</f>
        <v>0</v>
      </c>
      <c r="K967" s="3">
        <f>IFERROR(VLOOKUP($G967,'CH2017'!$A$3:$C$1897,3,FALSE),0)</f>
        <v>0</v>
      </c>
      <c r="L967" s="3">
        <f>IFERROR(VLOOKUP($G967,'CH2018'!$A$3:$C$1897,3,FALSE),0)</f>
        <v>0</v>
      </c>
      <c r="M967" s="3">
        <f>IFERROR(VLOOKUP($G967,'CH2019'!$A$3:$C$1897,3,FALSE),0)</f>
        <v>0</v>
      </c>
      <c r="N967" s="3">
        <f>IFERROR(VLOOKUP($G967,'CH2020'!$A$3:$C$1897,3,FALSE),0)</f>
        <v>0</v>
      </c>
      <c r="O967" s="17">
        <f t="shared" si="61"/>
        <v>0</v>
      </c>
      <c r="Q967" s="40" t="s">
        <v>932</v>
      </c>
      <c r="R967" s="40" t="s">
        <v>4</v>
      </c>
      <c r="S967" s="40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17">
        <v>0</v>
      </c>
    </row>
    <row r="968" spans="1:25" x14ac:dyDescent="0.3">
      <c r="A968" s="40" t="s">
        <v>1159</v>
      </c>
      <c r="B968" s="40" t="s">
        <v>4</v>
      </c>
      <c r="C968" s="40">
        <v>3</v>
      </c>
      <c r="D968" s="41">
        <f t="shared" si="60"/>
        <v>4.5164942369533539E-6</v>
      </c>
      <c r="E968" s="42">
        <f t="shared" si="62"/>
        <v>0.99851708439219011</v>
      </c>
      <c r="G968" s="40" t="s">
        <v>1159</v>
      </c>
      <c r="H968" s="40" t="s">
        <v>4</v>
      </c>
      <c r="I968" s="40">
        <f>IFERROR(VLOOKUP($G968,'CH2015'!$A$3:$C$1897,3,FALSE),0)</f>
        <v>0</v>
      </c>
      <c r="J968" s="3">
        <f>IFERROR(VLOOKUP($G968,'CH2016'!$A$3:$C$1897,3,FALSE),0)</f>
        <v>1</v>
      </c>
      <c r="K968" s="3">
        <f>IFERROR(VLOOKUP($G968,'CH2017'!$A$3:$C$1897,3,FALSE),0)</f>
        <v>0</v>
      </c>
      <c r="L968" s="3">
        <f>IFERROR(VLOOKUP($G968,'CH2018'!$A$3:$C$1897,3,FALSE),0)</f>
        <v>0</v>
      </c>
      <c r="M968" s="3">
        <f>IFERROR(VLOOKUP($G968,'CH2019'!$A$3:$C$1897,3,FALSE),0)</f>
        <v>0</v>
      </c>
      <c r="N968" s="3">
        <f>IFERROR(VLOOKUP($G968,'CH2020'!$A$3:$C$1897,3,FALSE),0)</f>
        <v>0</v>
      </c>
      <c r="O968" s="17">
        <f t="shared" si="61"/>
        <v>1</v>
      </c>
      <c r="Q968" s="40" t="s">
        <v>973</v>
      </c>
      <c r="R968" s="40" t="s">
        <v>4</v>
      </c>
      <c r="S968" s="40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17">
        <v>0</v>
      </c>
    </row>
    <row r="969" spans="1:25" x14ac:dyDescent="0.3">
      <c r="A969" s="40" t="s">
        <v>1038</v>
      </c>
      <c r="B969" s="40" t="s">
        <v>4</v>
      </c>
      <c r="C969" s="40">
        <v>3</v>
      </c>
      <c r="D969" s="41">
        <f t="shared" si="60"/>
        <v>4.5164942369533539E-6</v>
      </c>
      <c r="E969" s="42">
        <f t="shared" si="62"/>
        <v>0.99852160088642705</v>
      </c>
      <c r="G969" s="40" t="s">
        <v>1038</v>
      </c>
      <c r="H969" s="40" t="s">
        <v>4</v>
      </c>
      <c r="I969" s="40">
        <f>IFERROR(VLOOKUP($G969,'CH2015'!$A$3:$C$1897,3,FALSE),0)</f>
        <v>0</v>
      </c>
      <c r="J969" s="3">
        <f>IFERROR(VLOOKUP($G969,'CH2016'!$A$3:$C$1897,3,FALSE),0)</f>
        <v>0</v>
      </c>
      <c r="K969" s="3">
        <f>IFERROR(VLOOKUP($G969,'CH2017'!$A$3:$C$1897,3,FALSE),0)</f>
        <v>0</v>
      </c>
      <c r="L969" s="3">
        <f>IFERROR(VLOOKUP($G969,'CH2018'!$A$3:$C$1897,3,FALSE),0)</f>
        <v>0</v>
      </c>
      <c r="M969" s="3">
        <f>IFERROR(VLOOKUP($G969,'CH2019'!$A$3:$C$1897,3,FALSE),0)</f>
        <v>0</v>
      </c>
      <c r="N969" s="3">
        <f>IFERROR(VLOOKUP($G969,'CH2020'!$A$3:$C$1897,3,FALSE),0)</f>
        <v>0</v>
      </c>
      <c r="O969" s="17">
        <f t="shared" si="61"/>
        <v>0</v>
      </c>
      <c r="Q969" s="40" t="s">
        <v>893</v>
      </c>
      <c r="R969" s="40" t="s">
        <v>4</v>
      </c>
      <c r="S969" s="40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17">
        <v>0</v>
      </c>
    </row>
    <row r="970" spans="1:25" x14ac:dyDescent="0.3">
      <c r="A970" s="40" t="s">
        <v>1055</v>
      </c>
      <c r="B970" s="40" t="s">
        <v>4</v>
      </c>
      <c r="C970" s="40">
        <v>3</v>
      </c>
      <c r="D970" s="41">
        <f t="shared" si="60"/>
        <v>4.5164942369533539E-6</v>
      </c>
      <c r="E970" s="42">
        <f t="shared" si="62"/>
        <v>0.99852611738066399</v>
      </c>
      <c r="G970" s="40" t="s">
        <v>1055</v>
      </c>
      <c r="H970" s="40" t="s">
        <v>4</v>
      </c>
      <c r="I970" s="40">
        <f>IFERROR(VLOOKUP($G970,'CH2015'!$A$3:$C$1897,3,FALSE),0)</f>
        <v>0</v>
      </c>
      <c r="J970" s="3">
        <f>IFERROR(VLOOKUP($G970,'CH2016'!$A$3:$C$1897,3,FALSE),0)</f>
        <v>0</v>
      </c>
      <c r="K970" s="3">
        <f>IFERROR(VLOOKUP($G970,'CH2017'!$A$3:$C$1897,3,FALSE),0)</f>
        <v>0</v>
      </c>
      <c r="L970" s="3">
        <f>IFERROR(VLOOKUP($G970,'CH2018'!$A$3:$C$1897,3,FALSE),0)</f>
        <v>0</v>
      </c>
      <c r="M970" s="3">
        <f>IFERROR(VLOOKUP($G970,'CH2019'!$A$3:$C$1897,3,FALSE),0)</f>
        <v>0</v>
      </c>
      <c r="N970" s="3">
        <f>IFERROR(VLOOKUP($G970,'CH2020'!$A$3:$C$1897,3,FALSE),0)</f>
        <v>0</v>
      </c>
      <c r="O970" s="17">
        <f t="shared" si="61"/>
        <v>0</v>
      </c>
      <c r="Q970" s="40" t="s">
        <v>282</v>
      </c>
      <c r="R970" s="40" t="s">
        <v>4</v>
      </c>
      <c r="S970" s="40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17">
        <v>0</v>
      </c>
    </row>
    <row r="971" spans="1:25" x14ac:dyDescent="0.3">
      <c r="A971" s="40" t="s">
        <v>1161</v>
      </c>
      <c r="B971" s="40" t="s">
        <v>4</v>
      </c>
      <c r="C971" s="40">
        <v>3</v>
      </c>
      <c r="D971" s="41">
        <f t="shared" si="60"/>
        <v>4.5164942369533539E-6</v>
      </c>
      <c r="E971" s="42">
        <f t="shared" si="62"/>
        <v>0.99853063387490093</v>
      </c>
      <c r="G971" s="40" t="s">
        <v>1161</v>
      </c>
      <c r="H971" s="40" t="s">
        <v>4</v>
      </c>
      <c r="I971" s="40">
        <f>IFERROR(VLOOKUP($G971,'CH2015'!$A$3:$C$1897,3,FALSE),0)</f>
        <v>0</v>
      </c>
      <c r="J971" s="3">
        <f>IFERROR(VLOOKUP($G971,'CH2016'!$A$3:$C$1897,3,FALSE),0)</f>
        <v>1</v>
      </c>
      <c r="K971" s="3">
        <f>IFERROR(VLOOKUP($G971,'CH2017'!$A$3:$C$1897,3,FALSE),0)</f>
        <v>0</v>
      </c>
      <c r="L971" s="3">
        <f>IFERROR(VLOOKUP($G971,'CH2018'!$A$3:$C$1897,3,FALSE),0)</f>
        <v>0</v>
      </c>
      <c r="M971" s="3">
        <f>IFERROR(VLOOKUP($G971,'CH2019'!$A$3:$C$1897,3,FALSE),0)</f>
        <v>0</v>
      </c>
      <c r="N971" s="3">
        <f>IFERROR(VLOOKUP($G971,'CH2020'!$A$3:$C$1897,3,FALSE),0)</f>
        <v>0</v>
      </c>
      <c r="O971" s="17">
        <f t="shared" si="61"/>
        <v>1</v>
      </c>
      <c r="Q971" s="40" t="s">
        <v>1031</v>
      </c>
      <c r="R971" s="40" t="s">
        <v>4</v>
      </c>
      <c r="S971" s="40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17">
        <v>0</v>
      </c>
    </row>
    <row r="972" spans="1:25" x14ac:dyDescent="0.3">
      <c r="A972" s="40" t="s">
        <v>1119</v>
      </c>
      <c r="B972" s="40" t="s">
        <v>4</v>
      </c>
      <c r="C972" s="40">
        <v>3</v>
      </c>
      <c r="D972" s="41">
        <f t="shared" si="60"/>
        <v>4.5164942369533539E-6</v>
      </c>
      <c r="E972" s="42">
        <f t="shared" si="62"/>
        <v>0.99853515036913787</v>
      </c>
      <c r="G972" s="40" t="s">
        <v>1119</v>
      </c>
      <c r="H972" s="40" t="s">
        <v>4</v>
      </c>
      <c r="I972" s="40">
        <f>IFERROR(VLOOKUP($G972,'CH2015'!$A$3:$C$1897,3,FALSE),0)</f>
        <v>0</v>
      </c>
      <c r="J972" s="3">
        <f>IFERROR(VLOOKUP($G972,'CH2016'!$A$3:$C$1897,3,FALSE),0)</f>
        <v>0</v>
      </c>
      <c r="K972" s="3">
        <f>IFERROR(VLOOKUP($G972,'CH2017'!$A$3:$C$1897,3,FALSE),0)</f>
        <v>0</v>
      </c>
      <c r="L972" s="3">
        <f>IFERROR(VLOOKUP($G972,'CH2018'!$A$3:$C$1897,3,FALSE),0)</f>
        <v>0</v>
      </c>
      <c r="M972" s="3">
        <f>IFERROR(VLOOKUP($G972,'CH2019'!$A$3:$C$1897,3,FALSE),0)</f>
        <v>0</v>
      </c>
      <c r="N972" s="3">
        <f>IFERROR(VLOOKUP($G972,'CH2020'!$A$3:$C$1897,3,FALSE),0)</f>
        <v>0</v>
      </c>
      <c r="O972" s="17">
        <f t="shared" si="61"/>
        <v>0</v>
      </c>
      <c r="Q972" s="40" t="s">
        <v>972</v>
      </c>
      <c r="R972" s="40" t="s">
        <v>4</v>
      </c>
      <c r="S972" s="40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17">
        <v>0</v>
      </c>
    </row>
    <row r="973" spans="1:25" x14ac:dyDescent="0.3">
      <c r="A973" s="40" t="s">
        <v>1114</v>
      </c>
      <c r="B973" s="40" t="s">
        <v>4</v>
      </c>
      <c r="C973" s="40">
        <v>3</v>
      </c>
      <c r="D973" s="41">
        <f t="shared" si="60"/>
        <v>4.5164942369533539E-6</v>
      </c>
      <c r="E973" s="42">
        <f t="shared" si="62"/>
        <v>0.99853966686337481</v>
      </c>
      <c r="G973" s="40" t="s">
        <v>1114</v>
      </c>
      <c r="H973" s="40" t="s">
        <v>4</v>
      </c>
      <c r="I973" s="40">
        <f>IFERROR(VLOOKUP($G973,'CH2015'!$A$3:$C$1897,3,FALSE),0)</f>
        <v>0</v>
      </c>
      <c r="J973" s="3">
        <f>IFERROR(VLOOKUP($G973,'CH2016'!$A$3:$C$1897,3,FALSE),0)</f>
        <v>0</v>
      </c>
      <c r="K973" s="3">
        <f>IFERROR(VLOOKUP($G973,'CH2017'!$A$3:$C$1897,3,FALSE),0)</f>
        <v>0</v>
      </c>
      <c r="L973" s="3">
        <f>IFERROR(VLOOKUP($G973,'CH2018'!$A$3:$C$1897,3,FALSE),0)</f>
        <v>0</v>
      </c>
      <c r="M973" s="3">
        <f>IFERROR(VLOOKUP($G973,'CH2019'!$A$3:$C$1897,3,FALSE),0)</f>
        <v>0</v>
      </c>
      <c r="N973" s="3">
        <f>IFERROR(VLOOKUP($G973,'CH2020'!$A$3:$C$1897,3,FALSE),0)</f>
        <v>0</v>
      </c>
      <c r="O973" s="17">
        <f t="shared" si="61"/>
        <v>0</v>
      </c>
      <c r="Q973" s="40" t="s">
        <v>716</v>
      </c>
      <c r="R973" s="40" t="s">
        <v>4</v>
      </c>
      <c r="S973" s="40">
        <v>0</v>
      </c>
      <c r="T973" s="3">
        <v>0</v>
      </c>
      <c r="U973" s="3">
        <v>0</v>
      </c>
      <c r="V973" s="3">
        <v>0</v>
      </c>
      <c r="W973" s="3">
        <v>0</v>
      </c>
      <c r="X973" s="3">
        <v>0</v>
      </c>
      <c r="Y973" s="17">
        <v>0</v>
      </c>
    </row>
    <row r="974" spans="1:25" x14ac:dyDescent="0.3">
      <c r="A974" s="40" t="s">
        <v>1054</v>
      </c>
      <c r="B974" s="40" t="s">
        <v>4</v>
      </c>
      <c r="C974" s="40">
        <v>3</v>
      </c>
      <c r="D974" s="41">
        <f t="shared" si="60"/>
        <v>4.5164942369533539E-6</v>
      </c>
      <c r="E974" s="42">
        <f t="shared" si="62"/>
        <v>0.99854418335761175</v>
      </c>
      <c r="G974" s="40" t="s">
        <v>1054</v>
      </c>
      <c r="H974" s="40" t="s">
        <v>4</v>
      </c>
      <c r="I974" s="40">
        <f>IFERROR(VLOOKUP($G974,'CH2015'!$A$3:$C$1897,3,FALSE),0)</f>
        <v>0</v>
      </c>
      <c r="J974" s="3">
        <f>IFERROR(VLOOKUP($G974,'CH2016'!$A$3:$C$1897,3,FALSE),0)</f>
        <v>0</v>
      </c>
      <c r="K974" s="3">
        <f>IFERROR(VLOOKUP($G974,'CH2017'!$A$3:$C$1897,3,FALSE),0)</f>
        <v>0</v>
      </c>
      <c r="L974" s="3">
        <f>IFERROR(VLOOKUP($G974,'CH2018'!$A$3:$C$1897,3,FALSE),0)</f>
        <v>0</v>
      </c>
      <c r="M974" s="3">
        <f>IFERROR(VLOOKUP($G974,'CH2019'!$A$3:$C$1897,3,FALSE),0)</f>
        <v>0</v>
      </c>
      <c r="N974" s="3">
        <f>IFERROR(VLOOKUP($G974,'CH2020'!$A$3:$C$1897,3,FALSE),0)</f>
        <v>1</v>
      </c>
      <c r="O974" s="17">
        <f t="shared" si="61"/>
        <v>1</v>
      </c>
      <c r="Q974" s="40" t="s">
        <v>842</v>
      </c>
      <c r="R974" s="40" t="s">
        <v>4</v>
      </c>
      <c r="S974" s="40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17">
        <v>0</v>
      </c>
    </row>
    <row r="975" spans="1:25" x14ac:dyDescent="0.3">
      <c r="A975" s="40" t="s">
        <v>418</v>
      </c>
      <c r="B975" s="40" t="s">
        <v>4</v>
      </c>
      <c r="C975" s="40">
        <v>3</v>
      </c>
      <c r="D975" s="41">
        <f t="shared" si="60"/>
        <v>4.5164942369533539E-6</v>
      </c>
      <c r="E975" s="42">
        <f t="shared" si="62"/>
        <v>0.99854869985184869</v>
      </c>
      <c r="G975" s="40" t="s">
        <v>418</v>
      </c>
      <c r="H975" s="40" t="s">
        <v>4</v>
      </c>
      <c r="I975" s="40">
        <f>IFERROR(VLOOKUP($G975,'CH2015'!$A$3:$C$1897,3,FALSE),0)</f>
        <v>0</v>
      </c>
      <c r="J975" s="3">
        <f>IFERROR(VLOOKUP($G975,'CH2016'!$A$3:$C$1897,3,FALSE),0)</f>
        <v>0</v>
      </c>
      <c r="K975" s="3">
        <f>IFERROR(VLOOKUP($G975,'CH2017'!$A$3:$C$1897,3,FALSE),0)</f>
        <v>0</v>
      </c>
      <c r="L975" s="3">
        <f>IFERROR(VLOOKUP($G975,'CH2018'!$A$3:$C$1897,3,FALSE),0)</f>
        <v>1</v>
      </c>
      <c r="M975" s="3">
        <f>IFERROR(VLOOKUP($G975,'CH2019'!$A$3:$C$1897,3,FALSE),0)</f>
        <v>0</v>
      </c>
      <c r="N975" s="3">
        <f>IFERROR(VLOOKUP($G975,'CH2020'!$A$3:$C$1897,3,FALSE),0)</f>
        <v>0</v>
      </c>
      <c r="O975" s="17">
        <f t="shared" si="61"/>
        <v>1</v>
      </c>
      <c r="Q975" s="40" t="s">
        <v>745</v>
      </c>
      <c r="R975" s="40" t="s">
        <v>4</v>
      </c>
      <c r="S975" s="40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17">
        <v>0</v>
      </c>
    </row>
    <row r="976" spans="1:25" x14ac:dyDescent="0.3">
      <c r="A976" s="40" t="s">
        <v>900</v>
      </c>
      <c r="B976" s="40" t="s">
        <v>4</v>
      </c>
      <c r="C976" s="40">
        <v>3</v>
      </c>
      <c r="D976" s="41">
        <f t="shared" si="60"/>
        <v>4.5164942369533539E-6</v>
      </c>
      <c r="E976" s="42">
        <f t="shared" si="62"/>
        <v>0.99855321634608563</v>
      </c>
      <c r="G976" s="40" t="s">
        <v>900</v>
      </c>
      <c r="H976" s="40" t="s">
        <v>4</v>
      </c>
      <c r="I976" s="40">
        <f>IFERROR(VLOOKUP($G976,'CH2015'!$A$3:$C$1897,3,FALSE),0)</f>
        <v>0</v>
      </c>
      <c r="J976" s="3">
        <f>IFERROR(VLOOKUP($G976,'CH2016'!$A$3:$C$1897,3,FALSE),0)</f>
        <v>0</v>
      </c>
      <c r="K976" s="3">
        <f>IFERROR(VLOOKUP($G976,'CH2017'!$A$3:$C$1897,3,FALSE),0)</f>
        <v>0</v>
      </c>
      <c r="L976" s="3">
        <f>IFERROR(VLOOKUP($G976,'CH2018'!$A$3:$C$1897,3,FALSE),0)</f>
        <v>0</v>
      </c>
      <c r="M976" s="3">
        <f>IFERROR(VLOOKUP($G976,'CH2019'!$A$3:$C$1897,3,FALSE),0)</f>
        <v>0</v>
      </c>
      <c r="N976" s="3">
        <f>IFERROR(VLOOKUP($G976,'CH2020'!$A$3:$C$1897,3,FALSE),0)</f>
        <v>0</v>
      </c>
      <c r="O976" s="17">
        <f t="shared" si="61"/>
        <v>0</v>
      </c>
      <c r="Q976" s="40" t="s">
        <v>736</v>
      </c>
      <c r="R976" s="40" t="s">
        <v>4</v>
      </c>
      <c r="S976" s="40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17">
        <v>0</v>
      </c>
    </row>
    <row r="977" spans="1:25" x14ac:dyDescent="0.3">
      <c r="A977" s="40" t="s">
        <v>1168</v>
      </c>
      <c r="B977" s="40" t="s">
        <v>4</v>
      </c>
      <c r="C977" s="40">
        <v>3</v>
      </c>
      <c r="D977" s="41">
        <f t="shared" si="60"/>
        <v>4.5164942369533539E-6</v>
      </c>
      <c r="E977" s="42">
        <f t="shared" si="62"/>
        <v>0.99855773284032256</v>
      </c>
      <c r="G977" s="40" t="s">
        <v>1168</v>
      </c>
      <c r="H977" s="40" t="s">
        <v>4</v>
      </c>
      <c r="I977" s="40">
        <f>IFERROR(VLOOKUP($G977,'CH2015'!$A$3:$C$1897,3,FALSE),0)</f>
        <v>0</v>
      </c>
      <c r="J977" s="3">
        <f>IFERROR(VLOOKUP($G977,'CH2016'!$A$3:$C$1897,3,FALSE),0)</f>
        <v>0</v>
      </c>
      <c r="K977" s="3">
        <f>IFERROR(VLOOKUP($G977,'CH2017'!$A$3:$C$1897,3,FALSE),0)</f>
        <v>0</v>
      </c>
      <c r="L977" s="3">
        <f>IFERROR(VLOOKUP($G977,'CH2018'!$A$3:$C$1897,3,FALSE),0)</f>
        <v>0</v>
      </c>
      <c r="M977" s="3">
        <f>IFERROR(VLOOKUP($G977,'CH2019'!$A$3:$C$1897,3,FALSE),0)</f>
        <v>0</v>
      </c>
      <c r="N977" s="3">
        <f>IFERROR(VLOOKUP($G977,'CH2020'!$A$3:$C$1897,3,FALSE),0)</f>
        <v>0</v>
      </c>
      <c r="O977" s="17">
        <f t="shared" si="61"/>
        <v>0</v>
      </c>
      <c r="Q977" s="40" t="s">
        <v>843</v>
      </c>
      <c r="R977" s="40" t="s">
        <v>4</v>
      </c>
      <c r="S977" s="40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17">
        <v>0</v>
      </c>
    </row>
    <row r="978" spans="1:25" x14ac:dyDescent="0.3">
      <c r="A978" s="40" t="s">
        <v>990</v>
      </c>
      <c r="B978" s="40" t="s">
        <v>4</v>
      </c>
      <c r="C978" s="40">
        <v>3</v>
      </c>
      <c r="D978" s="41">
        <f t="shared" si="60"/>
        <v>4.5164942369533539E-6</v>
      </c>
      <c r="E978" s="42">
        <f t="shared" si="62"/>
        <v>0.9985622493345595</v>
      </c>
      <c r="G978" s="40" t="s">
        <v>990</v>
      </c>
      <c r="H978" s="40" t="s">
        <v>4</v>
      </c>
      <c r="I978" s="40">
        <f>IFERROR(VLOOKUP($G978,'CH2015'!$A$3:$C$1897,3,FALSE),0)</f>
        <v>0</v>
      </c>
      <c r="J978" s="3">
        <f>IFERROR(VLOOKUP($G978,'CH2016'!$A$3:$C$1897,3,FALSE),0)</f>
        <v>0</v>
      </c>
      <c r="K978" s="3">
        <f>IFERROR(VLOOKUP($G978,'CH2017'!$A$3:$C$1897,3,FALSE),0)</f>
        <v>1</v>
      </c>
      <c r="L978" s="3">
        <f>IFERROR(VLOOKUP($G978,'CH2018'!$A$3:$C$1897,3,FALSE),0)</f>
        <v>0</v>
      </c>
      <c r="M978" s="3">
        <f>IFERROR(VLOOKUP($G978,'CH2019'!$A$3:$C$1897,3,FALSE),0)</f>
        <v>0</v>
      </c>
      <c r="N978" s="3">
        <f>IFERROR(VLOOKUP($G978,'CH2020'!$A$3:$C$1897,3,FALSE),0)</f>
        <v>1</v>
      </c>
      <c r="O978" s="17">
        <f t="shared" si="61"/>
        <v>2</v>
      </c>
      <c r="Q978" s="40" t="s">
        <v>768</v>
      </c>
      <c r="R978" s="40" t="s">
        <v>4</v>
      </c>
      <c r="S978" s="40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17">
        <v>0</v>
      </c>
    </row>
    <row r="979" spans="1:25" x14ac:dyDescent="0.3">
      <c r="A979" s="40" t="s">
        <v>1249</v>
      </c>
      <c r="B979" s="40" t="s">
        <v>4</v>
      </c>
      <c r="C979" s="40">
        <v>3</v>
      </c>
      <c r="D979" s="41">
        <f t="shared" si="60"/>
        <v>4.5164942369533539E-6</v>
      </c>
      <c r="E979" s="42">
        <f t="shared" si="62"/>
        <v>0.99856676582879644</v>
      </c>
      <c r="G979" s="40" t="s">
        <v>1249</v>
      </c>
      <c r="H979" s="40" t="s">
        <v>4</v>
      </c>
      <c r="I979" s="40">
        <f>IFERROR(VLOOKUP($G979,'CH2015'!$A$3:$C$1897,3,FALSE),0)</f>
        <v>0</v>
      </c>
      <c r="J979" s="3">
        <f>IFERROR(VLOOKUP($G979,'CH2016'!$A$3:$C$1897,3,FALSE),0)</f>
        <v>0</v>
      </c>
      <c r="K979" s="3">
        <f>IFERROR(VLOOKUP($G979,'CH2017'!$A$3:$C$1897,3,FALSE),0)</f>
        <v>0</v>
      </c>
      <c r="L979" s="3">
        <f>IFERROR(VLOOKUP($G979,'CH2018'!$A$3:$C$1897,3,FALSE),0)</f>
        <v>0</v>
      </c>
      <c r="M979" s="3">
        <f>IFERROR(VLOOKUP($G979,'CH2019'!$A$3:$C$1897,3,FALSE),0)</f>
        <v>0</v>
      </c>
      <c r="N979" s="3">
        <f>IFERROR(VLOOKUP($G979,'CH2020'!$A$3:$C$1897,3,FALSE),0)</f>
        <v>0</v>
      </c>
      <c r="O979" s="17">
        <f t="shared" si="61"/>
        <v>0</v>
      </c>
      <c r="Q979" s="40" t="s">
        <v>982</v>
      </c>
      <c r="R979" s="40" t="s">
        <v>4</v>
      </c>
      <c r="S979" s="40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17">
        <v>0</v>
      </c>
    </row>
    <row r="980" spans="1:25" x14ac:dyDescent="0.3">
      <c r="A980" s="40" t="s">
        <v>956</v>
      </c>
      <c r="B980" s="40" t="s">
        <v>4</v>
      </c>
      <c r="C980" s="40">
        <v>3</v>
      </c>
      <c r="D980" s="41">
        <f t="shared" si="60"/>
        <v>4.5164942369533539E-6</v>
      </c>
      <c r="E980" s="42">
        <f t="shared" si="62"/>
        <v>0.99857128232303338</v>
      </c>
      <c r="G980" s="40" t="s">
        <v>956</v>
      </c>
      <c r="H980" s="40" t="s">
        <v>4</v>
      </c>
      <c r="I980" s="40">
        <f>IFERROR(VLOOKUP($G980,'CH2015'!$A$3:$C$1897,3,FALSE),0)</f>
        <v>0</v>
      </c>
      <c r="J980" s="3">
        <f>IFERROR(VLOOKUP($G980,'CH2016'!$A$3:$C$1897,3,FALSE),0)</f>
        <v>0</v>
      </c>
      <c r="K980" s="3">
        <f>IFERROR(VLOOKUP($G980,'CH2017'!$A$3:$C$1897,3,FALSE),0)</f>
        <v>0</v>
      </c>
      <c r="L980" s="3">
        <f>IFERROR(VLOOKUP($G980,'CH2018'!$A$3:$C$1897,3,FALSE),0)</f>
        <v>0</v>
      </c>
      <c r="M980" s="3">
        <f>IFERROR(VLOOKUP($G980,'CH2019'!$A$3:$C$1897,3,FALSE),0)</f>
        <v>0</v>
      </c>
      <c r="N980" s="3">
        <f>IFERROR(VLOOKUP($G980,'CH2020'!$A$3:$C$1897,3,FALSE),0)</f>
        <v>0</v>
      </c>
      <c r="O980" s="17">
        <f t="shared" si="61"/>
        <v>0</v>
      </c>
      <c r="Q980" s="40" t="s">
        <v>939</v>
      </c>
      <c r="R980" s="40" t="s">
        <v>4</v>
      </c>
      <c r="S980" s="40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 s="17">
        <v>0</v>
      </c>
    </row>
    <row r="981" spans="1:25" x14ac:dyDescent="0.3">
      <c r="A981" s="40" t="s">
        <v>997</v>
      </c>
      <c r="B981" s="40" t="s">
        <v>4</v>
      </c>
      <c r="C981" s="40">
        <v>3</v>
      </c>
      <c r="D981" s="41">
        <f t="shared" si="60"/>
        <v>4.5164942369533539E-6</v>
      </c>
      <c r="E981" s="42">
        <f t="shared" si="62"/>
        <v>0.99857579881727032</v>
      </c>
      <c r="G981" s="40" t="s">
        <v>997</v>
      </c>
      <c r="H981" s="40" t="s">
        <v>4</v>
      </c>
      <c r="I981" s="40">
        <f>IFERROR(VLOOKUP($G981,'CH2015'!$A$3:$C$1897,3,FALSE),0)</f>
        <v>0</v>
      </c>
      <c r="J981" s="3">
        <f>IFERROR(VLOOKUP($G981,'CH2016'!$A$3:$C$1897,3,FALSE),0)</f>
        <v>0</v>
      </c>
      <c r="K981" s="3">
        <f>IFERROR(VLOOKUP($G981,'CH2017'!$A$3:$C$1897,3,FALSE),0)</f>
        <v>0</v>
      </c>
      <c r="L981" s="3">
        <f>IFERROR(VLOOKUP($G981,'CH2018'!$A$3:$C$1897,3,FALSE),0)</f>
        <v>0</v>
      </c>
      <c r="M981" s="3">
        <f>IFERROR(VLOOKUP($G981,'CH2019'!$A$3:$C$1897,3,FALSE),0)</f>
        <v>0</v>
      </c>
      <c r="N981" s="3">
        <f>IFERROR(VLOOKUP($G981,'CH2020'!$A$3:$C$1897,3,FALSE),0)</f>
        <v>0</v>
      </c>
      <c r="O981" s="17">
        <f t="shared" si="61"/>
        <v>0</v>
      </c>
      <c r="Q981" s="40" t="s">
        <v>577</v>
      </c>
      <c r="R981" s="40" t="s">
        <v>4</v>
      </c>
      <c r="S981" s="40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 s="17">
        <v>0</v>
      </c>
    </row>
    <row r="982" spans="1:25" x14ac:dyDescent="0.3">
      <c r="A982" s="40" t="s">
        <v>256</v>
      </c>
      <c r="B982" s="40" t="s">
        <v>4</v>
      </c>
      <c r="C982" s="40">
        <v>3</v>
      </c>
      <c r="D982" s="41">
        <f t="shared" si="60"/>
        <v>4.5164942369533539E-6</v>
      </c>
      <c r="E982" s="42">
        <f t="shared" si="62"/>
        <v>0.99858031531150726</v>
      </c>
      <c r="G982" s="40" t="s">
        <v>256</v>
      </c>
      <c r="H982" s="40" t="s">
        <v>4</v>
      </c>
      <c r="I982" s="40">
        <f>IFERROR(VLOOKUP($G982,'CH2015'!$A$3:$C$1897,3,FALSE),0)</f>
        <v>1</v>
      </c>
      <c r="J982" s="3">
        <f>IFERROR(VLOOKUP($G982,'CH2016'!$A$3:$C$1897,3,FALSE),0)</f>
        <v>0</v>
      </c>
      <c r="K982" s="3">
        <f>IFERROR(VLOOKUP($G982,'CH2017'!$A$3:$C$1897,3,FALSE),0)</f>
        <v>0</v>
      </c>
      <c r="L982" s="3">
        <f>IFERROR(VLOOKUP($G982,'CH2018'!$A$3:$C$1897,3,FALSE),0)</f>
        <v>0</v>
      </c>
      <c r="M982" s="3">
        <f>IFERROR(VLOOKUP($G982,'CH2019'!$A$3:$C$1897,3,FALSE),0)</f>
        <v>0</v>
      </c>
      <c r="N982" s="3">
        <f>IFERROR(VLOOKUP($G982,'CH2020'!$A$3:$C$1897,3,FALSE),0)</f>
        <v>0</v>
      </c>
      <c r="O982" s="17">
        <f t="shared" si="61"/>
        <v>1</v>
      </c>
      <c r="Q982" s="40" t="s">
        <v>551</v>
      </c>
      <c r="R982" s="40" t="s">
        <v>4</v>
      </c>
      <c r="S982" s="40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17">
        <v>0</v>
      </c>
    </row>
    <row r="983" spans="1:25" x14ac:dyDescent="0.3">
      <c r="A983" s="40" t="s">
        <v>561</v>
      </c>
      <c r="B983" s="40" t="s">
        <v>4</v>
      </c>
      <c r="C983" s="40">
        <v>3</v>
      </c>
      <c r="D983" s="41">
        <f t="shared" si="60"/>
        <v>4.5164942369533539E-6</v>
      </c>
      <c r="E983" s="42">
        <f t="shared" si="62"/>
        <v>0.9985848318057442</v>
      </c>
      <c r="G983" s="40" t="s">
        <v>561</v>
      </c>
      <c r="H983" s="40" t="s">
        <v>4</v>
      </c>
      <c r="I983" s="40">
        <f>IFERROR(VLOOKUP($G983,'CH2015'!$A$3:$C$1897,3,FALSE),0)</f>
        <v>0</v>
      </c>
      <c r="J983" s="3">
        <f>IFERROR(VLOOKUP($G983,'CH2016'!$A$3:$C$1897,3,FALSE),0)</f>
        <v>1</v>
      </c>
      <c r="K983" s="3">
        <f>IFERROR(VLOOKUP($G983,'CH2017'!$A$3:$C$1897,3,FALSE),0)</f>
        <v>0</v>
      </c>
      <c r="L983" s="3">
        <f>IFERROR(VLOOKUP($G983,'CH2018'!$A$3:$C$1897,3,FALSE),0)</f>
        <v>1</v>
      </c>
      <c r="M983" s="3">
        <f>IFERROR(VLOOKUP($G983,'CH2019'!$A$3:$C$1897,3,FALSE),0)</f>
        <v>0</v>
      </c>
      <c r="N983" s="3">
        <f>IFERROR(VLOOKUP($G983,'CH2020'!$A$3:$C$1897,3,FALSE),0)</f>
        <v>0</v>
      </c>
      <c r="O983" s="17">
        <f t="shared" si="61"/>
        <v>2</v>
      </c>
      <c r="Q983" s="40" t="s">
        <v>974</v>
      </c>
      <c r="R983" s="40" t="s">
        <v>4</v>
      </c>
      <c r="S983" s="40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17">
        <v>0</v>
      </c>
    </row>
    <row r="984" spans="1:25" x14ac:dyDescent="0.3">
      <c r="A984" s="40" t="s">
        <v>1226</v>
      </c>
      <c r="B984" s="40" t="s">
        <v>4</v>
      </c>
      <c r="C984" s="40">
        <v>3</v>
      </c>
      <c r="D984" s="41">
        <f t="shared" si="60"/>
        <v>4.5164942369533539E-6</v>
      </c>
      <c r="E984" s="42">
        <f t="shared" si="62"/>
        <v>0.99858934829998114</v>
      </c>
      <c r="G984" s="40" t="s">
        <v>1226</v>
      </c>
      <c r="H984" s="40" t="s">
        <v>4</v>
      </c>
      <c r="I984" s="40">
        <f>IFERROR(VLOOKUP($G984,'CH2015'!$A$3:$C$1897,3,FALSE),0)</f>
        <v>0</v>
      </c>
      <c r="J984" s="3">
        <f>IFERROR(VLOOKUP($G984,'CH2016'!$A$3:$C$1897,3,FALSE),0)</f>
        <v>0</v>
      </c>
      <c r="K984" s="3">
        <f>IFERROR(VLOOKUP($G984,'CH2017'!$A$3:$C$1897,3,FALSE),0)</f>
        <v>0</v>
      </c>
      <c r="L984" s="3">
        <f>IFERROR(VLOOKUP($G984,'CH2018'!$A$3:$C$1897,3,FALSE),0)</f>
        <v>0</v>
      </c>
      <c r="M984" s="3">
        <f>IFERROR(VLOOKUP($G984,'CH2019'!$A$3:$C$1897,3,FALSE),0)</f>
        <v>0</v>
      </c>
      <c r="N984" s="3">
        <f>IFERROR(VLOOKUP($G984,'CH2020'!$A$3:$C$1897,3,FALSE),0)</f>
        <v>0</v>
      </c>
      <c r="O984" s="17">
        <f t="shared" si="61"/>
        <v>0</v>
      </c>
      <c r="Q984" s="40" t="s">
        <v>876</v>
      </c>
      <c r="R984" s="40" t="s">
        <v>4</v>
      </c>
      <c r="S984" s="40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17">
        <v>0</v>
      </c>
    </row>
    <row r="985" spans="1:25" x14ac:dyDescent="0.3">
      <c r="A985" s="40" t="s">
        <v>786</v>
      </c>
      <c r="B985" s="40" t="s">
        <v>4</v>
      </c>
      <c r="C985" s="40">
        <v>3</v>
      </c>
      <c r="D985" s="41">
        <f t="shared" si="60"/>
        <v>4.5164942369533539E-6</v>
      </c>
      <c r="E985" s="42">
        <f t="shared" si="62"/>
        <v>0.99859386479421808</v>
      </c>
      <c r="G985" s="40" t="s">
        <v>786</v>
      </c>
      <c r="H985" s="40" t="s">
        <v>4</v>
      </c>
      <c r="I985" s="40">
        <f>IFERROR(VLOOKUP($G985,'CH2015'!$A$3:$C$1897,3,FALSE),0)</f>
        <v>2</v>
      </c>
      <c r="J985" s="3">
        <f>IFERROR(VLOOKUP($G985,'CH2016'!$A$3:$C$1897,3,FALSE),0)</f>
        <v>0</v>
      </c>
      <c r="K985" s="3">
        <f>IFERROR(VLOOKUP($G985,'CH2017'!$A$3:$C$1897,3,FALSE),0)</f>
        <v>0</v>
      </c>
      <c r="L985" s="3">
        <f>IFERROR(VLOOKUP($G985,'CH2018'!$A$3:$C$1897,3,FALSE),0)</f>
        <v>0</v>
      </c>
      <c r="M985" s="3">
        <f>IFERROR(VLOOKUP($G985,'CH2019'!$A$3:$C$1897,3,FALSE),0)</f>
        <v>0</v>
      </c>
      <c r="N985" s="3">
        <f>IFERROR(VLOOKUP($G985,'CH2020'!$A$3:$C$1897,3,FALSE),0)</f>
        <v>1</v>
      </c>
      <c r="O985" s="17">
        <f t="shared" si="61"/>
        <v>3</v>
      </c>
      <c r="Q985" s="40" t="s">
        <v>562</v>
      </c>
      <c r="R985" s="40" t="s">
        <v>4</v>
      </c>
      <c r="S985" s="40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17">
        <v>0</v>
      </c>
    </row>
    <row r="986" spans="1:25" x14ac:dyDescent="0.3">
      <c r="A986" s="40" t="s">
        <v>1131</v>
      </c>
      <c r="B986" s="40" t="s">
        <v>4</v>
      </c>
      <c r="C986" s="40">
        <v>3</v>
      </c>
      <c r="D986" s="41">
        <f t="shared" si="60"/>
        <v>4.5164942369533539E-6</v>
      </c>
      <c r="E986" s="42">
        <f t="shared" si="62"/>
        <v>0.99859838128845502</v>
      </c>
      <c r="G986" s="40" t="s">
        <v>1131</v>
      </c>
      <c r="H986" s="40" t="s">
        <v>4</v>
      </c>
      <c r="I986" s="40">
        <f>IFERROR(VLOOKUP($G986,'CH2015'!$A$3:$C$1897,3,FALSE),0)</f>
        <v>1</v>
      </c>
      <c r="J986" s="3">
        <f>IFERROR(VLOOKUP($G986,'CH2016'!$A$3:$C$1897,3,FALSE),0)</f>
        <v>0</v>
      </c>
      <c r="K986" s="3">
        <f>IFERROR(VLOOKUP($G986,'CH2017'!$A$3:$C$1897,3,FALSE),0)</f>
        <v>0</v>
      </c>
      <c r="L986" s="3">
        <f>IFERROR(VLOOKUP($G986,'CH2018'!$A$3:$C$1897,3,FALSE),0)</f>
        <v>0</v>
      </c>
      <c r="M986" s="3">
        <f>IFERROR(VLOOKUP($G986,'CH2019'!$A$3:$C$1897,3,FALSE),0)</f>
        <v>0</v>
      </c>
      <c r="N986" s="3">
        <f>IFERROR(VLOOKUP($G986,'CH2020'!$A$3:$C$1897,3,FALSE),0)</f>
        <v>0</v>
      </c>
      <c r="O986" s="17">
        <f t="shared" si="61"/>
        <v>1</v>
      </c>
      <c r="Q986" s="40" t="s">
        <v>1023</v>
      </c>
      <c r="R986" s="40" t="s">
        <v>4</v>
      </c>
      <c r="S986" s="40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17">
        <v>0</v>
      </c>
    </row>
    <row r="987" spans="1:25" x14ac:dyDescent="0.3">
      <c r="A987" s="40" t="s">
        <v>934</v>
      </c>
      <c r="B987" s="40" t="s">
        <v>4</v>
      </c>
      <c r="C987" s="40">
        <v>3</v>
      </c>
      <c r="D987" s="41">
        <f t="shared" si="60"/>
        <v>4.5164942369533539E-6</v>
      </c>
      <c r="E987" s="42">
        <f t="shared" si="62"/>
        <v>0.99860289778269196</v>
      </c>
      <c r="G987" s="40" t="s">
        <v>934</v>
      </c>
      <c r="H987" s="40" t="s">
        <v>4</v>
      </c>
      <c r="I987" s="40">
        <f>IFERROR(VLOOKUP($G987,'CH2015'!$A$3:$C$1897,3,FALSE),0)</f>
        <v>0</v>
      </c>
      <c r="J987" s="3">
        <f>IFERROR(VLOOKUP($G987,'CH2016'!$A$3:$C$1897,3,FALSE),0)</f>
        <v>0</v>
      </c>
      <c r="K987" s="3">
        <f>IFERROR(VLOOKUP($G987,'CH2017'!$A$3:$C$1897,3,FALSE),0)</f>
        <v>0</v>
      </c>
      <c r="L987" s="3">
        <f>IFERROR(VLOOKUP($G987,'CH2018'!$A$3:$C$1897,3,FALSE),0)</f>
        <v>0</v>
      </c>
      <c r="M987" s="3">
        <f>IFERROR(VLOOKUP($G987,'CH2019'!$A$3:$C$1897,3,FALSE),0)</f>
        <v>0</v>
      </c>
      <c r="N987" s="3">
        <f>IFERROR(VLOOKUP($G987,'CH2020'!$A$3:$C$1897,3,FALSE),0)</f>
        <v>0</v>
      </c>
      <c r="O987" s="17">
        <f t="shared" si="61"/>
        <v>0</v>
      </c>
      <c r="Q987" s="40" t="s">
        <v>796</v>
      </c>
      <c r="R987" s="40" t="s">
        <v>4</v>
      </c>
      <c r="S987" s="40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17">
        <v>0</v>
      </c>
    </row>
    <row r="988" spans="1:25" x14ac:dyDescent="0.3">
      <c r="A988" s="40" t="s">
        <v>479</v>
      </c>
      <c r="B988" s="40" t="s">
        <v>4</v>
      </c>
      <c r="C988" s="40">
        <v>3</v>
      </c>
      <c r="D988" s="41">
        <f t="shared" si="60"/>
        <v>4.5164942369533539E-6</v>
      </c>
      <c r="E988" s="42">
        <f t="shared" si="62"/>
        <v>0.9986074142769289</v>
      </c>
      <c r="G988" s="40" t="s">
        <v>479</v>
      </c>
      <c r="H988" s="40" t="s">
        <v>4</v>
      </c>
      <c r="I988" s="40">
        <f>IFERROR(VLOOKUP($G988,'CH2015'!$A$3:$C$1897,3,FALSE),0)</f>
        <v>0</v>
      </c>
      <c r="J988" s="3">
        <f>IFERROR(VLOOKUP($G988,'CH2016'!$A$3:$C$1897,3,FALSE),0)</f>
        <v>0</v>
      </c>
      <c r="K988" s="3">
        <f>IFERROR(VLOOKUP($G988,'CH2017'!$A$3:$C$1897,3,FALSE),0)</f>
        <v>0</v>
      </c>
      <c r="L988" s="3">
        <f>IFERROR(VLOOKUP($G988,'CH2018'!$A$3:$C$1897,3,FALSE),0)</f>
        <v>0</v>
      </c>
      <c r="M988" s="3">
        <f>IFERROR(VLOOKUP($G988,'CH2019'!$A$3:$C$1897,3,FALSE),0)</f>
        <v>0</v>
      </c>
      <c r="N988" s="3">
        <f>IFERROR(VLOOKUP($G988,'CH2020'!$A$3:$C$1897,3,FALSE),0)</f>
        <v>0</v>
      </c>
      <c r="O988" s="17">
        <f t="shared" si="61"/>
        <v>0</v>
      </c>
      <c r="Q988" s="40" t="s">
        <v>244</v>
      </c>
      <c r="R988" s="40" t="s">
        <v>4</v>
      </c>
      <c r="S988" s="40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17">
        <v>0</v>
      </c>
    </row>
    <row r="989" spans="1:25" x14ac:dyDescent="0.3">
      <c r="A989" s="40" t="s">
        <v>485</v>
      </c>
      <c r="B989" s="40" t="s">
        <v>4</v>
      </c>
      <c r="C989" s="40">
        <v>3</v>
      </c>
      <c r="D989" s="41">
        <f t="shared" si="60"/>
        <v>4.5164942369533539E-6</v>
      </c>
      <c r="E989" s="42">
        <f t="shared" si="62"/>
        <v>0.99861193077116583</v>
      </c>
      <c r="G989" s="40" t="s">
        <v>485</v>
      </c>
      <c r="H989" s="40" t="s">
        <v>4</v>
      </c>
      <c r="I989" s="40">
        <f>IFERROR(VLOOKUP($G989,'CH2015'!$A$3:$C$1897,3,FALSE),0)</f>
        <v>0</v>
      </c>
      <c r="J989" s="3">
        <f>IFERROR(VLOOKUP($G989,'CH2016'!$A$3:$C$1897,3,FALSE),0)</f>
        <v>0</v>
      </c>
      <c r="K989" s="3">
        <f>IFERROR(VLOOKUP($G989,'CH2017'!$A$3:$C$1897,3,FALSE),0)</f>
        <v>0</v>
      </c>
      <c r="L989" s="3">
        <f>IFERROR(VLOOKUP($G989,'CH2018'!$A$3:$C$1897,3,FALSE),0)</f>
        <v>0</v>
      </c>
      <c r="M989" s="3">
        <f>IFERROR(VLOOKUP($G989,'CH2019'!$A$3:$C$1897,3,FALSE),0)</f>
        <v>0</v>
      </c>
      <c r="N989" s="3">
        <f>IFERROR(VLOOKUP($G989,'CH2020'!$A$3:$C$1897,3,FALSE),0)</f>
        <v>0</v>
      </c>
      <c r="O989" s="17">
        <f t="shared" si="61"/>
        <v>0</v>
      </c>
      <c r="Q989" s="40" t="s">
        <v>727</v>
      </c>
      <c r="R989" s="40" t="s">
        <v>4</v>
      </c>
      <c r="S989" s="40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17">
        <v>0</v>
      </c>
    </row>
    <row r="990" spans="1:25" x14ac:dyDescent="0.3">
      <c r="A990" s="40" t="s">
        <v>1034</v>
      </c>
      <c r="B990" s="40" t="s">
        <v>4</v>
      </c>
      <c r="C990" s="40">
        <v>3</v>
      </c>
      <c r="D990" s="41">
        <f t="shared" si="60"/>
        <v>4.5164942369533539E-6</v>
      </c>
      <c r="E990" s="42">
        <f t="shared" si="62"/>
        <v>0.99861644726540277</v>
      </c>
      <c r="G990" s="40" t="s">
        <v>1034</v>
      </c>
      <c r="H990" s="40" t="s">
        <v>4</v>
      </c>
      <c r="I990" s="40">
        <f>IFERROR(VLOOKUP($G990,'CH2015'!$A$3:$C$1897,3,FALSE),0)</f>
        <v>0</v>
      </c>
      <c r="J990" s="3">
        <f>IFERROR(VLOOKUP($G990,'CH2016'!$A$3:$C$1897,3,FALSE),0)</f>
        <v>0</v>
      </c>
      <c r="K990" s="3">
        <f>IFERROR(VLOOKUP($G990,'CH2017'!$A$3:$C$1897,3,FALSE),0)</f>
        <v>0</v>
      </c>
      <c r="L990" s="3">
        <f>IFERROR(VLOOKUP($G990,'CH2018'!$A$3:$C$1897,3,FALSE),0)</f>
        <v>0</v>
      </c>
      <c r="M990" s="3">
        <f>IFERROR(VLOOKUP($G990,'CH2019'!$A$3:$C$1897,3,FALSE),0)</f>
        <v>0</v>
      </c>
      <c r="N990" s="3">
        <f>IFERROR(VLOOKUP($G990,'CH2020'!$A$3:$C$1897,3,FALSE),0)</f>
        <v>0</v>
      </c>
      <c r="O990" s="17">
        <f t="shared" si="61"/>
        <v>0</v>
      </c>
      <c r="Q990" s="40" t="s">
        <v>901</v>
      </c>
      <c r="R990" s="40" t="s">
        <v>4</v>
      </c>
      <c r="S990" s="40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17">
        <v>0</v>
      </c>
    </row>
    <row r="991" spans="1:25" x14ac:dyDescent="0.3">
      <c r="A991" s="40" t="s">
        <v>1270</v>
      </c>
      <c r="B991" s="40" t="s">
        <v>4</v>
      </c>
      <c r="C991" s="40">
        <v>3</v>
      </c>
      <c r="D991" s="41">
        <f t="shared" si="60"/>
        <v>4.5164942369533539E-6</v>
      </c>
      <c r="E991" s="42">
        <f t="shared" si="62"/>
        <v>0.99862096375963971</v>
      </c>
      <c r="G991" s="40" t="s">
        <v>1270</v>
      </c>
      <c r="H991" s="40" t="s">
        <v>4</v>
      </c>
      <c r="I991" s="40">
        <f>IFERROR(VLOOKUP($G991,'CH2015'!$A$3:$C$1897,3,FALSE),0)</f>
        <v>0</v>
      </c>
      <c r="J991" s="3">
        <f>IFERROR(VLOOKUP($G991,'CH2016'!$A$3:$C$1897,3,FALSE),0)</f>
        <v>0</v>
      </c>
      <c r="K991" s="3">
        <f>IFERROR(VLOOKUP($G991,'CH2017'!$A$3:$C$1897,3,FALSE),0)</f>
        <v>0</v>
      </c>
      <c r="L991" s="3">
        <f>IFERROR(VLOOKUP($G991,'CH2018'!$A$3:$C$1897,3,FALSE),0)</f>
        <v>0</v>
      </c>
      <c r="M991" s="3">
        <f>IFERROR(VLOOKUP($G991,'CH2019'!$A$3:$C$1897,3,FALSE),0)</f>
        <v>0</v>
      </c>
      <c r="N991" s="3">
        <f>IFERROR(VLOOKUP($G991,'CH2020'!$A$3:$C$1897,3,FALSE),0)</f>
        <v>0</v>
      </c>
      <c r="O991" s="17">
        <f t="shared" si="61"/>
        <v>0</v>
      </c>
      <c r="Q991" s="40" t="s">
        <v>771</v>
      </c>
      <c r="R991" s="40" t="s">
        <v>4</v>
      </c>
      <c r="S991" s="40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17">
        <v>0</v>
      </c>
    </row>
    <row r="992" spans="1:25" x14ac:dyDescent="0.3">
      <c r="A992" s="40" t="s">
        <v>807</v>
      </c>
      <c r="B992" s="40" t="s">
        <v>4</v>
      </c>
      <c r="C992" s="40">
        <v>3</v>
      </c>
      <c r="D992" s="41">
        <f t="shared" si="60"/>
        <v>4.5164942369533539E-6</v>
      </c>
      <c r="E992" s="42">
        <f t="shared" si="62"/>
        <v>0.99862548025387665</v>
      </c>
      <c r="G992" s="40" t="s">
        <v>807</v>
      </c>
      <c r="H992" s="40" t="s">
        <v>4</v>
      </c>
      <c r="I992" s="40">
        <f>IFERROR(VLOOKUP($G992,'CH2015'!$A$3:$C$1897,3,FALSE),0)</f>
        <v>0</v>
      </c>
      <c r="J992" s="3">
        <f>IFERROR(VLOOKUP($G992,'CH2016'!$A$3:$C$1897,3,FALSE),0)</f>
        <v>0</v>
      </c>
      <c r="K992" s="3">
        <f>IFERROR(VLOOKUP($G992,'CH2017'!$A$3:$C$1897,3,FALSE),0)</f>
        <v>0</v>
      </c>
      <c r="L992" s="3">
        <f>IFERROR(VLOOKUP($G992,'CH2018'!$A$3:$C$1897,3,FALSE),0)</f>
        <v>0</v>
      </c>
      <c r="M992" s="3">
        <f>IFERROR(VLOOKUP($G992,'CH2019'!$A$3:$C$1897,3,FALSE),0)</f>
        <v>0</v>
      </c>
      <c r="N992" s="3">
        <f>IFERROR(VLOOKUP($G992,'CH2020'!$A$3:$C$1897,3,FALSE),0)</f>
        <v>0</v>
      </c>
      <c r="O992" s="17">
        <f t="shared" si="61"/>
        <v>0</v>
      </c>
      <c r="Q992" s="40" t="s">
        <v>906</v>
      </c>
      <c r="R992" s="40" t="s">
        <v>4</v>
      </c>
      <c r="S992" s="40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17">
        <v>0</v>
      </c>
    </row>
    <row r="993" spans="1:25" x14ac:dyDescent="0.3">
      <c r="A993" s="40" t="s">
        <v>817</v>
      </c>
      <c r="B993" s="40" t="s">
        <v>4</v>
      </c>
      <c r="C993" s="40">
        <v>3</v>
      </c>
      <c r="D993" s="41">
        <f t="shared" si="60"/>
        <v>4.5164942369533539E-6</v>
      </c>
      <c r="E993" s="42">
        <f t="shared" si="62"/>
        <v>0.99862999674811359</v>
      </c>
      <c r="G993" s="40" t="s">
        <v>817</v>
      </c>
      <c r="H993" s="40" t="s">
        <v>4</v>
      </c>
      <c r="I993" s="40">
        <f>IFERROR(VLOOKUP($G993,'CH2015'!$A$3:$C$1897,3,FALSE),0)</f>
        <v>0</v>
      </c>
      <c r="J993" s="3">
        <f>IFERROR(VLOOKUP($G993,'CH2016'!$A$3:$C$1897,3,FALSE),0)</f>
        <v>0</v>
      </c>
      <c r="K993" s="3">
        <f>IFERROR(VLOOKUP($G993,'CH2017'!$A$3:$C$1897,3,FALSE),0)</f>
        <v>0</v>
      </c>
      <c r="L993" s="3">
        <f>IFERROR(VLOOKUP($G993,'CH2018'!$A$3:$C$1897,3,FALSE),0)</f>
        <v>0</v>
      </c>
      <c r="M993" s="3">
        <f>IFERROR(VLOOKUP($G993,'CH2019'!$A$3:$C$1897,3,FALSE),0)</f>
        <v>0</v>
      </c>
      <c r="N993" s="3">
        <f>IFERROR(VLOOKUP($G993,'CH2020'!$A$3:$C$1897,3,FALSE),0)</f>
        <v>1</v>
      </c>
      <c r="O993" s="17">
        <f t="shared" si="61"/>
        <v>1</v>
      </c>
      <c r="Q993" s="40" t="s">
        <v>998</v>
      </c>
      <c r="R993" s="40" t="s">
        <v>4</v>
      </c>
      <c r="S993" s="40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17">
        <v>0</v>
      </c>
    </row>
    <row r="994" spans="1:25" x14ac:dyDescent="0.3">
      <c r="A994" s="40" t="s">
        <v>1259</v>
      </c>
      <c r="B994" s="40" t="s">
        <v>4</v>
      </c>
      <c r="C994" s="40">
        <v>3</v>
      </c>
      <c r="D994" s="41">
        <f t="shared" si="60"/>
        <v>4.5164942369533539E-6</v>
      </c>
      <c r="E994" s="42">
        <f t="shared" si="62"/>
        <v>0.99863451324235053</v>
      </c>
      <c r="G994" s="40" t="s">
        <v>1259</v>
      </c>
      <c r="H994" s="40" t="s">
        <v>4</v>
      </c>
      <c r="I994" s="40">
        <f>IFERROR(VLOOKUP($G994,'CH2015'!$A$3:$C$1897,3,FALSE),0)</f>
        <v>0</v>
      </c>
      <c r="J994" s="3">
        <f>IFERROR(VLOOKUP($G994,'CH2016'!$A$3:$C$1897,3,FALSE),0)</f>
        <v>0</v>
      </c>
      <c r="K994" s="3">
        <f>IFERROR(VLOOKUP($G994,'CH2017'!$A$3:$C$1897,3,FALSE),0)</f>
        <v>0</v>
      </c>
      <c r="L994" s="3">
        <f>IFERROR(VLOOKUP($G994,'CH2018'!$A$3:$C$1897,3,FALSE),0)</f>
        <v>0</v>
      </c>
      <c r="M994" s="3">
        <f>IFERROR(VLOOKUP($G994,'CH2019'!$A$3:$C$1897,3,FALSE),0)</f>
        <v>0</v>
      </c>
      <c r="N994" s="3">
        <f>IFERROR(VLOOKUP($G994,'CH2020'!$A$3:$C$1897,3,FALSE),0)</f>
        <v>0</v>
      </c>
      <c r="O994" s="17">
        <f t="shared" si="61"/>
        <v>0</v>
      </c>
      <c r="Q994" s="40" t="s">
        <v>1068</v>
      </c>
      <c r="R994" s="40" t="s">
        <v>4</v>
      </c>
      <c r="S994" s="40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17">
        <v>0</v>
      </c>
    </row>
    <row r="995" spans="1:25" x14ac:dyDescent="0.3">
      <c r="A995" s="40" t="s">
        <v>728</v>
      </c>
      <c r="B995" s="40" t="s">
        <v>4</v>
      </c>
      <c r="C995" s="40">
        <v>3</v>
      </c>
      <c r="D995" s="41">
        <f t="shared" si="60"/>
        <v>4.5164942369533539E-6</v>
      </c>
      <c r="E995" s="42">
        <f t="shared" si="62"/>
        <v>0.99863902973658747</v>
      </c>
      <c r="G995" s="40" t="s">
        <v>728</v>
      </c>
      <c r="H995" s="40" t="s">
        <v>4</v>
      </c>
      <c r="I995" s="40">
        <f>IFERROR(VLOOKUP($G995,'CH2015'!$A$3:$C$1897,3,FALSE),0)</f>
        <v>0</v>
      </c>
      <c r="J995" s="3">
        <f>IFERROR(VLOOKUP($G995,'CH2016'!$A$3:$C$1897,3,FALSE),0)</f>
        <v>0</v>
      </c>
      <c r="K995" s="3">
        <f>IFERROR(VLOOKUP($G995,'CH2017'!$A$3:$C$1897,3,FALSE),0)</f>
        <v>0</v>
      </c>
      <c r="L995" s="3">
        <f>IFERROR(VLOOKUP($G995,'CH2018'!$A$3:$C$1897,3,FALSE),0)</f>
        <v>0</v>
      </c>
      <c r="M995" s="3">
        <f>IFERROR(VLOOKUP($G995,'CH2019'!$A$3:$C$1897,3,FALSE),0)</f>
        <v>1</v>
      </c>
      <c r="N995" s="3">
        <f>IFERROR(VLOOKUP($G995,'CH2020'!$A$3:$C$1897,3,FALSE),0)</f>
        <v>0</v>
      </c>
      <c r="O995" s="17">
        <f t="shared" si="61"/>
        <v>1</v>
      </c>
      <c r="Q995" s="40" t="s">
        <v>903</v>
      </c>
      <c r="R995" s="40" t="s">
        <v>4</v>
      </c>
      <c r="S995" s="40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17">
        <v>0</v>
      </c>
    </row>
    <row r="996" spans="1:25" x14ac:dyDescent="0.3">
      <c r="A996" s="40" t="s">
        <v>818</v>
      </c>
      <c r="B996" s="40" t="s">
        <v>4</v>
      </c>
      <c r="C996" s="40">
        <v>3</v>
      </c>
      <c r="D996" s="41">
        <f t="shared" si="60"/>
        <v>4.5164942369533539E-6</v>
      </c>
      <c r="E996" s="42">
        <f t="shared" si="62"/>
        <v>0.99864354623082441</v>
      </c>
      <c r="G996" s="40" t="s">
        <v>818</v>
      </c>
      <c r="H996" s="40" t="s">
        <v>4</v>
      </c>
      <c r="I996" s="40">
        <f>IFERROR(VLOOKUP($G996,'CH2015'!$A$3:$C$1897,3,FALSE),0)</f>
        <v>0</v>
      </c>
      <c r="J996" s="3">
        <f>IFERROR(VLOOKUP($G996,'CH2016'!$A$3:$C$1897,3,FALSE),0)</f>
        <v>0</v>
      </c>
      <c r="K996" s="3">
        <f>IFERROR(VLOOKUP($G996,'CH2017'!$A$3:$C$1897,3,FALSE),0)</f>
        <v>0</v>
      </c>
      <c r="L996" s="3">
        <f>IFERROR(VLOOKUP($G996,'CH2018'!$A$3:$C$1897,3,FALSE),0)</f>
        <v>0</v>
      </c>
      <c r="M996" s="3">
        <f>IFERROR(VLOOKUP($G996,'CH2019'!$A$3:$C$1897,3,FALSE),0)</f>
        <v>0</v>
      </c>
      <c r="N996" s="3">
        <f>IFERROR(VLOOKUP($G996,'CH2020'!$A$3:$C$1897,3,FALSE),0)</f>
        <v>0</v>
      </c>
      <c r="O996" s="17">
        <f t="shared" si="61"/>
        <v>0</v>
      </c>
      <c r="Q996" s="40" t="s">
        <v>897</v>
      </c>
      <c r="R996" s="40" t="s">
        <v>4</v>
      </c>
      <c r="S996" s="40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17">
        <v>0</v>
      </c>
    </row>
    <row r="997" spans="1:25" x14ac:dyDescent="0.3">
      <c r="A997" s="40" t="s">
        <v>783</v>
      </c>
      <c r="B997" s="40" t="s">
        <v>4</v>
      </c>
      <c r="C997" s="40">
        <v>3</v>
      </c>
      <c r="D997" s="41">
        <f t="shared" si="60"/>
        <v>4.5164942369533539E-6</v>
      </c>
      <c r="E997" s="42">
        <f t="shared" si="62"/>
        <v>0.99864806272506135</v>
      </c>
      <c r="G997" s="40" t="s">
        <v>783</v>
      </c>
      <c r="H997" s="40" t="s">
        <v>4</v>
      </c>
      <c r="I997" s="40">
        <f>IFERROR(VLOOKUP($G997,'CH2015'!$A$3:$C$1897,3,FALSE),0)</f>
        <v>0</v>
      </c>
      <c r="J997" s="3">
        <f>IFERROR(VLOOKUP($G997,'CH2016'!$A$3:$C$1897,3,FALSE),0)</f>
        <v>0</v>
      </c>
      <c r="K997" s="3">
        <f>IFERROR(VLOOKUP($G997,'CH2017'!$A$3:$C$1897,3,FALSE),0)</f>
        <v>1</v>
      </c>
      <c r="L997" s="3">
        <f>IFERROR(VLOOKUP($G997,'CH2018'!$A$3:$C$1897,3,FALSE),0)</f>
        <v>0</v>
      </c>
      <c r="M997" s="3">
        <f>IFERROR(VLOOKUP($G997,'CH2019'!$A$3:$C$1897,3,FALSE),0)</f>
        <v>0</v>
      </c>
      <c r="N997" s="3">
        <f>IFERROR(VLOOKUP($G997,'CH2020'!$A$3:$C$1897,3,FALSE),0)</f>
        <v>0</v>
      </c>
      <c r="O997" s="17">
        <f t="shared" si="61"/>
        <v>1</v>
      </c>
      <c r="Q997" s="40" t="s">
        <v>1089</v>
      </c>
      <c r="R997" s="40" t="s">
        <v>4</v>
      </c>
      <c r="S997" s="40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17">
        <v>0</v>
      </c>
    </row>
    <row r="998" spans="1:25" x14ac:dyDescent="0.3">
      <c r="A998" s="40" t="s">
        <v>1233</v>
      </c>
      <c r="B998" s="40" t="s">
        <v>4</v>
      </c>
      <c r="C998" s="40">
        <v>3</v>
      </c>
      <c r="D998" s="41">
        <f t="shared" si="60"/>
        <v>4.5164942369533539E-6</v>
      </c>
      <c r="E998" s="42">
        <f t="shared" si="62"/>
        <v>0.99865257921929829</v>
      </c>
      <c r="G998" s="40" t="s">
        <v>1233</v>
      </c>
      <c r="H998" s="40" t="s">
        <v>4</v>
      </c>
      <c r="I998" s="40">
        <f>IFERROR(VLOOKUP($G998,'CH2015'!$A$3:$C$1897,3,FALSE),0)</f>
        <v>0</v>
      </c>
      <c r="J998" s="3">
        <f>IFERROR(VLOOKUP($G998,'CH2016'!$A$3:$C$1897,3,FALSE),0)</f>
        <v>0</v>
      </c>
      <c r="K998" s="3">
        <f>IFERROR(VLOOKUP($G998,'CH2017'!$A$3:$C$1897,3,FALSE),0)</f>
        <v>2</v>
      </c>
      <c r="L998" s="3">
        <f>IFERROR(VLOOKUP($G998,'CH2018'!$A$3:$C$1897,3,FALSE),0)</f>
        <v>0</v>
      </c>
      <c r="M998" s="3">
        <f>IFERROR(VLOOKUP($G998,'CH2019'!$A$3:$C$1897,3,FALSE),0)</f>
        <v>0</v>
      </c>
      <c r="N998" s="3">
        <f>IFERROR(VLOOKUP($G998,'CH2020'!$A$3:$C$1897,3,FALSE),0)</f>
        <v>0</v>
      </c>
      <c r="O998" s="17">
        <f t="shared" si="61"/>
        <v>2</v>
      </c>
      <c r="Q998" s="40" t="s">
        <v>811</v>
      </c>
      <c r="R998" s="40" t="s">
        <v>4</v>
      </c>
      <c r="S998" s="40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17">
        <v>0</v>
      </c>
    </row>
    <row r="999" spans="1:25" x14ac:dyDescent="0.3">
      <c r="A999" s="40" t="s">
        <v>1257</v>
      </c>
      <c r="B999" s="40" t="s">
        <v>4</v>
      </c>
      <c r="C999" s="40">
        <v>3</v>
      </c>
      <c r="D999" s="41">
        <f t="shared" si="60"/>
        <v>4.5164942369533539E-6</v>
      </c>
      <c r="E999" s="42">
        <f t="shared" si="62"/>
        <v>0.99865709571353523</v>
      </c>
      <c r="G999" s="40" t="s">
        <v>1257</v>
      </c>
      <c r="H999" s="40" t="s">
        <v>4</v>
      </c>
      <c r="I999" s="40">
        <f>IFERROR(VLOOKUP($G999,'CH2015'!$A$3:$C$1897,3,FALSE),0)</f>
        <v>0</v>
      </c>
      <c r="J999" s="3">
        <f>IFERROR(VLOOKUP($G999,'CH2016'!$A$3:$C$1897,3,FALSE),0)</f>
        <v>0</v>
      </c>
      <c r="K999" s="3">
        <f>IFERROR(VLOOKUP($G999,'CH2017'!$A$3:$C$1897,3,FALSE),0)</f>
        <v>0</v>
      </c>
      <c r="L999" s="3">
        <f>IFERROR(VLOOKUP($G999,'CH2018'!$A$3:$C$1897,3,FALSE),0)</f>
        <v>0</v>
      </c>
      <c r="M999" s="3">
        <f>IFERROR(VLOOKUP($G999,'CH2019'!$A$3:$C$1897,3,FALSE),0)</f>
        <v>0</v>
      </c>
      <c r="N999" s="3">
        <f>IFERROR(VLOOKUP($G999,'CH2020'!$A$3:$C$1897,3,FALSE),0)</f>
        <v>0</v>
      </c>
      <c r="O999" s="17">
        <f t="shared" si="61"/>
        <v>0</v>
      </c>
      <c r="Q999" s="40" t="s">
        <v>924</v>
      </c>
      <c r="R999" s="40" t="s">
        <v>4</v>
      </c>
      <c r="S999" s="40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17">
        <v>0</v>
      </c>
    </row>
    <row r="1000" spans="1:25" x14ac:dyDescent="0.3">
      <c r="A1000" s="40" t="s">
        <v>1027</v>
      </c>
      <c r="B1000" s="40" t="s">
        <v>4</v>
      </c>
      <c r="C1000" s="40">
        <v>3</v>
      </c>
      <c r="D1000" s="41">
        <f t="shared" si="60"/>
        <v>4.5164942369533539E-6</v>
      </c>
      <c r="E1000" s="42">
        <f t="shared" si="62"/>
        <v>0.99866161220777216</v>
      </c>
      <c r="G1000" s="40" t="s">
        <v>1027</v>
      </c>
      <c r="H1000" s="40" t="s">
        <v>4</v>
      </c>
      <c r="I1000" s="40">
        <f>IFERROR(VLOOKUP($G1000,'CH2015'!$A$3:$C$1897,3,FALSE),0)</f>
        <v>0</v>
      </c>
      <c r="J1000" s="3">
        <f>IFERROR(VLOOKUP($G1000,'CH2016'!$A$3:$C$1897,3,FALSE),0)</f>
        <v>0</v>
      </c>
      <c r="K1000" s="3">
        <f>IFERROR(VLOOKUP($G1000,'CH2017'!$A$3:$C$1897,3,FALSE),0)</f>
        <v>0</v>
      </c>
      <c r="L1000" s="3">
        <f>IFERROR(VLOOKUP($G1000,'CH2018'!$A$3:$C$1897,3,FALSE),0)</f>
        <v>0</v>
      </c>
      <c r="M1000" s="3">
        <f>IFERROR(VLOOKUP($G1000,'CH2019'!$A$3:$C$1897,3,FALSE),0)</f>
        <v>0</v>
      </c>
      <c r="N1000" s="3">
        <f>IFERROR(VLOOKUP($G1000,'CH2020'!$A$3:$C$1897,3,FALSE),0)</f>
        <v>0</v>
      </c>
      <c r="O1000" s="17">
        <f t="shared" si="61"/>
        <v>0</v>
      </c>
      <c r="Q1000" s="40" t="s">
        <v>1029</v>
      </c>
      <c r="R1000" s="40" t="s">
        <v>4</v>
      </c>
      <c r="S1000" s="40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17">
        <v>0</v>
      </c>
    </row>
    <row r="1001" spans="1:25" x14ac:dyDescent="0.3">
      <c r="A1001" s="40" t="s">
        <v>1042</v>
      </c>
      <c r="B1001" s="40" t="s">
        <v>4</v>
      </c>
      <c r="C1001" s="40">
        <v>3</v>
      </c>
      <c r="D1001" s="41">
        <f t="shared" si="60"/>
        <v>4.5164942369533539E-6</v>
      </c>
      <c r="E1001" s="42">
        <f t="shared" si="62"/>
        <v>0.9986661287020091</v>
      </c>
      <c r="G1001" s="40" t="s">
        <v>1042</v>
      </c>
      <c r="H1001" s="40" t="s">
        <v>4</v>
      </c>
      <c r="I1001" s="40">
        <f>IFERROR(VLOOKUP($G1001,'CH2015'!$A$3:$C$1897,3,FALSE),0)</f>
        <v>0</v>
      </c>
      <c r="J1001" s="3">
        <f>IFERROR(VLOOKUP($G1001,'CH2016'!$A$3:$C$1897,3,FALSE),0)</f>
        <v>0</v>
      </c>
      <c r="K1001" s="3">
        <f>IFERROR(VLOOKUP($G1001,'CH2017'!$A$3:$C$1897,3,FALSE),0)</f>
        <v>0</v>
      </c>
      <c r="L1001" s="3">
        <f>IFERROR(VLOOKUP($G1001,'CH2018'!$A$3:$C$1897,3,FALSE),0)</f>
        <v>0</v>
      </c>
      <c r="M1001" s="3">
        <f>IFERROR(VLOOKUP($G1001,'CH2019'!$A$3:$C$1897,3,FALSE),0)</f>
        <v>1</v>
      </c>
      <c r="N1001" s="3">
        <f>IFERROR(VLOOKUP($G1001,'CH2020'!$A$3:$C$1897,3,FALSE),0)</f>
        <v>0</v>
      </c>
      <c r="O1001" s="17">
        <f t="shared" si="61"/>
        <v>1</v>
      </c>
      <c r="Q1001" s="40" t="s">
        <v>1178</v>
      </c>
      <c r="R1001" s="40" t="s">
        <v>4</v>
      </c>
      <c r="S1001" s="40">
        <v>0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17">
        <v>0</v>
      </c>
    </row>
    <row r="1002" spans="1:25" x14ac:dyDescent="0.3">
      <c r="A1002" s="40" t="s">
        <v>905</v>
      </c>
      <c r="B1002" s="40" t="s">
        <v>4</v>
      </c>
      <c r="C1002" s="40">
        <v>3</v>
      </c>
      <c r="D1002" s="41">
        <f t="shared" si="60"/>
        <v>4.5164942369533539E-6</v>
      </c>
      <c r="E1002" s="42">
        <f t="shared" si="62"/>
        <v>0.99867064519624604</v>
      </c>
      <c r="G1002" s="40" t="s">
        <v>905</v>
      </c>
      <c r="H1002" s="40" t="s">
        <v>4</v>
      </c>
      <c r="I1002" s="40">
        <f>IFERROR(VLOOKUP($G1002,'CH2015'!$A$3:$C$1897,3,FALSE),0)</f>
        <v>0</v>
      </c>
      <c r="J1002" s="3">
        <f>IFERROR(VLOOKUP($G1002,'CH2016'!$A$3:$C$1897,3,FALSE),0)</f>
        <v>0</v>
      </c>
      <c r="K1002" s="3">
        <f>IFERROR(VLOOKUP($G1002,'CH2017'!$A$3:$C$1897,3,FALSE),0)</f>
        <v>0</v>
      </c>
      <c r="L1002" s="3">
        <f>IFERROR(VLOOKUP($G1002,'CH2018'!$A$3:$C$1897,3,FALSE),0)</f>
        <v>0</v>
      </c>
      <c r="M1002" s="3">
        <f>IFERROR(VLOOKUP($G1002,'CH2019'!$A$3:$C$1897,3,FALSE),0)</f>
        <v>0</v>
      </c>
      <c r="N1002" s="3">
        <f>IFERROR(VLOOKUP($G1002,'CH2020'!$A$3:$C$1897,3,FALSE),0)</f>
        <v>0</v>
      </c>
      <c r="O1002" s="17">
        <f t="shared" si="61"/>
        <v>0</v>
      </c>
      <c r="Q1002" s="40" t="s">
        <v>1098</v>
      </c>
      <c r="R1002" s="40" t="s">
        <v>4</v>
      </c>
      <c r="S1002" s="40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17">
        <v>0</v>
      </c>
    </row>
    <row r="1003" spans="1:25" x14ac:dyDescent="0.3">
      <c r="A1003" s="40" t="s">
        <v>1060</v>
      </c>
      <c r="B1003" s="40" t="s">
        <v>4</v>
      </c>
      <c r="C1003" s="40">
        <v>3</v>
      </c>
      <c r="D1003" s="41">
        <f t="shared" si="60"/>
        <v>4.5164942369533539E-6</v>
      </c>
      <c r="E1003" s="42">
        <f t="shared" si="62"/>
        <v>0.99867516169048298</v>
      </c>
      <c r="G1003" s="40" t="s">
        <v>1060</v>
      </c>
      <c r="H1003" s="40" t="s">
        <v>4</v>
      </c>
      <c r="I1003" s="40">
        <f>IFERROR(VLOOKUP($G1003,'CH2015'!$A$3:$C$1897,3,FALSE),0)</f>
        <v>0</v>
      </c>
      <c r="J1003" s="3">
        <f>IFERROR(VLOOKUP($G1003,'CH2016'!$A$3:$C$1897,3,FALSE),0)</f>
        <v>0</v>
      </c>
      <c r="K1003" s="3">
        <f>IFERROR(VLOOKUP($G1003,'CH2017'!$A$3:$C$1897,3,FALSE),0)</f>
        <v>0</v>
      </c>
      <c r="L1003" s="3">
        <f>IFERROR(VLOOKUP($G1003,'CH2018'!$A$3:$C$1897,3,FALSE),0)</f>
        <v>0</v>
      </c>
      <c r="M1003" s="3">
        <f>IFERROR(VLOOKUP($G1003,'CH2019'!$A$3:$C$1897,3,FALSE),0)</f>
        <v>0</v>
      </c>
      <c r="N1003" s="3">
        <f>IFERROR(VLOOKUP($G1003,'CH2020'!$A$3:$C$1897,3,FALSE),0)</f>
        <v>0</v>
      </c>
      <c r="O1003" s="17">
        <f t="shared" si="61"/>
        <v>0</v>
      </c>
      <c r="Q1003" s="40" t="s">
        <v>450</v>
      </c>
      <c r="R1003" s="40" t="s">
        <v>4</v>
      </c>
      <c r="S1003" s="40">
        <v>0</v>
      </c>
      <c r="T1003" s="3">
        <v>0</v>
      </c>
      <c r="U1003" s="3">
        <v>0</v>
      </c>
      <c r="V1003" s="3">
        <v>0</v>
      </c>
      <c r="W1003" s="3">
        <v>0</v>
      </c>
      <c r="X1003" s="3">
        <v>0</v>
      </c>
      <c r="Y1003" s="17">
        <v>0</v>
      </c>
    </row>
    <row r="1004" spans="1:25" x14ac:dyDescent="0.3">
      <c r="A1004" s="40" t="s">
        <v>1274</v>
      </c>
      <c r="B1004" s="40" t="s">
        <v>4</v>
      </c>
      <c r="C1004" s="40">
        <v>3</v>
      </c>
      <c r="D1004" s="41">
        <f t="shared" si="60"/>
        <v>4.5164942369533539E-6</v>
      </c>
      <c r="E1004" s="42">
        <f t="shared" si="62"/>
        <v>0.99867967818471992</v>
      </c>
      <c r="G1004" s="40" t="s">
        <v>1274</v>
      </c>
      <c r="H1004" s="40" t="s">
        <v>4</v>
      </c>
      <c r="I1004" s="40">
        <f>IFERROR(VLOOKUP($G1004,'CH2015'!$A$3:$C$1897,3,FALSE),0)</f>
        <v>0</v>
      </c>
      <c r="J1004" s="3">
        <f>IFERROR(VLOOKUP($G1004,'CH2016'!$A$3:$C$1897,3,FALSE),0)</f>
        <v>0</v>
      </c>
      <c r="K1004" s="3">
        <f>IFERROR(VLOOKUP($G1004,'CH2017'!$A$3:$C$1897,3,FALSE),0)</f>
        <v>0</v>
      </c>
      <c r="L1004" s="3">
        <f>IFERROR(VLOOKUP($G1004,'CH2018'!$A$3:$C$1897,3,FALSE),0)</f>
        <v>1</v>
      </c>
      <c r="M1004" s="3">
        <f>IFERROR(VLOOKUP($G1004,'CH2019'!$A$3:$C$1897,3,FALSE),0)</f>
        <v>0</v>
      </c>
      <c r="N1004" s="3">
        <f>IFERROR(VLOOKUP($G1004,'CH2020'!$A$3:$C$1897,3,FALSE),0)</f>
        <v>0</v>
      </c>
      <c r="O1004" s="17">
        <f t="shared" si="61"/>
        <v>1</v>
      </c>
      <c r="Q1004" s="40" t="s">
        <v>1105</v>
      </c>
      <c r="R1004" s="40" t="s">
        <v>4</v>
      </c>
      <c r="S1004" s="40">
        <v>0</v>
      </c>
      <c r="T1004" s="3">
        <v>0</v>
      </c>
      <c r="U1004" s="3">
        <v>0</v>
      </c>
      <c r="V1004" s="3">
        <v>0</v>
      </c>
      <c r="W1004" s="3">
        <v>0</v>
      </c>
      <c r="X1004" s="3">
        <v>0</v>
      </c>
      <c r="Y1004" s="17">
        <v>0</v>
      </c>
    </row>
    <row r="1005" spans="1:25" x14ac:dyDescent="0.3">
      <c r="A1005" s="40" t="s">
        <v>1096</v>
      </c>
      <c r="B1005" s="40" t="s">
        <v>4</v>
      </c>
      <c r="C1005" s="40">
        <v>3</v>
      </c>
      <c r="D1005" s="41">
        <f t="shared" si="60"/>
        <v>4.5164942369533539E-6</v>
      </c>
      <c r="E1005" s="42">
        <f t="shared" si="62"/>
        <v>0.99868419467895686</v>
      </c>
      <c r="G1005" s="40" t="s">
        <v>1096</v>
      </c>
      <c r="H1005" s="40" t="s">
        <v>4</v>
      </c>
      <c r="I1005" s="40">
        <f>IFERROR(VLOOKUP($G1005,'CH2015'!$A$3:$C$1897,3,FALSE),0)</f>
        <v>0</v>
      </c>
      <c r="J1005" s="3">
        <f>IFERROR(VLOOKUP($G1005,'CH2016'!$A$3:$C$1897,3,FALSE),0)</f>
        <v>0</v>
      </c>
      <c r="K1005" s="3">
        <f>IFERROR(VLOOKUP($G1005,'CH2017'!$A$3:$C$1897,3,FALSE),0)</f>
        <v>1</v>
      </c>
      <c r="L1005" s="3">
        <f>IFERROR(VLOOKUP($G1005,'CH2018'!$A$3:$C$1897,3,FALSE),0)</f>
        <v>0</v>
      </c>
      <c r="M1005" s="3">
        <f>IFERROR(VLOOKUP($G1005,'CH2019'!$A$3:$C$1897,3,FALSE),0)</f>
        <v>0</v>
      </c>
      <c r="N1005" s="3">
        <f>IFERROR(VLOOKUP($G1005,'CH2020'!$A$3:$C$1897,3,FALSE),0)</f>
        <v>0</v>
      </c>
      <c r="O1005" s="17">
        <f t="shared" si="61"/>
        <v>1</v>
      </c>
      <c r="Q1005" s="40" t="s">
        <v>989</v>
      </c>
      <c r="R1005" s="40" t="s">
        <v>4</v>
      </c>
      <c r="S1005" s="40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17">
        <v>0</v>
      </c>
    </row>
    <row r="1006" spans="1:25" x14ac:dyDescent="0.3">
      <c r="A1006" s="40" t="s">
        <v>1189</v>
      </c>
      <c r="B1006" s="40" t="s">
        <v>4</v>
      </c>
      <c r="C1006" s="40">
        <v>3</v>
      </c>
      <c r="D1006" s="41">
        <f t="shared" si="60"/>
        <v>4.5164942369533539E-6</v>
      </c>
      <c r="E1006" s="42">
        <f t="shared" si="62"/>
        <v>0.9986887111731938</v>
      </c>
      <c r="G1006" s="40" t="s">
        <v>1189</v>
      </c>
      <c r="H1006" s="40" t="s">
        <v>4</v>
      </c>
      <c r="I1006" s="40">
        <f>IFERROR(VLOOKUP($G1006,'CH2015'!$A$3:$C$1897,3,FALSE),0)</f>
        <v>0</v>
      </c>
      <c r="J1006" s="3">
        <f>IFERROR(VLOOKUP($G1006,'CH2016'!$A$3:$C$1897,3,FALSE),0)</f>
        <v>0</v>
      </c>
      <c r="K1006" s="3">
        <f>IFERROR(VLOOKUP($G1006,'CH2017'!$A$3:$C$1897,3,FALSE),0)</f>
        <v>0</v>
      </c>
      <c r="L1006" s="3">
        <f>IFERROR(VLOOKUP($G1006,'CH2018'!$A$3:$C$1897,3,FALSE),0)</f>
        <v>0</v>
      </c>
      <c r="M1006" s="3">
        <f>IFERROR(VLOOKUP($G1006,'CH2019'!$A$3:$C$1897,3,FALSE),0)</f>
        <v>0</v>
      </c>
      <c r="N1006" s="3">
        <f>IFERROR(VLOOKUP($G1006,'CH2020'!$A$3:$C$1897,3,FALSE),0)</f>
        <v>0</v>
      </c>
      <c r="O1006" s="17">
        <f t="shared" si="61"/>
        <v>0</v>
      </c>
      <c r="Q1006" s="40" t="s">
        <v>1008</v>
      </c>
      <c r="R1006" s="40" t="s">
        <v>4</v>
      </c>
      <c r="S1006" s="40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17">
        <v>0</v>
      </c>
    </row>
    <row r="1007" spans="1:25" x14ac:dyDescent="0.3">
      <c r="A1007" s="40" t="s">
        <v>1124</v>
      </c>
      <c r="B1007" s="40" t="s">
        <v>4</v>
      </c>
      <c r="C1007" s="40">
        <v>3</v>
      </c>
      <c r="D1007" s="41">
        <f t="shared" si="60"/>
        <v>4.5164942369533539E-6</v>
      </c>
      <c r="E1007" s="42">
        <f t="shared" si="62"/>
        <v>0.99869322766743074</v>
      </c>
      <c r="G1007" s="40" t="s">
        <v>1124</v>
      </c>
      <c r="H1007" s="40" t="s">
        <v>4</v>
      </c>
      <c r="I1007" s="40">
        <f>IFERROR(VLOOKUP($G1007,'CH2015'!$A$3:$C$1897,3,FALSE),0)</f>
        <v>0</v>
      </c>
      <c r="J1007" s="3">
        <f>IFERROR(VLOOKUP($G1007,'CH2016'!$A$3:$C$1897,3,FALSE),0)</f>
        <v>1</v>
      </c>
      <c r="K1007" s="3">
        <f>IFERROR(VLOOKUP($G1007,'CH2017'!$A$3:$C$1897,3,FALSE),0)</f>
        <v>0</v>
      </c>
      <c r="L1007" s="3">
        <f>IFERROR(VLOOKUP($G1007,'CH2018'!$A$3:$C$1897,3,FALSE),0)</f>
        <v>0</v>
      </c>
      <c r="M1007" s="3">
        <f>IFERROR(VLOOKUP($G1007,'CH2019'!$A$3:$C$1897,3,FALSE),0)</f>
        <v>0</v>
      </c>
      <c r="N1007" s="3">
        <f>IFERROR(VLOOKUP($G1007,'CH2020'!$A$3:$C$1897,3,FALSE),0)</f>
        <v>0</v>
      </c>
      <c r="O1007" s="17">
        <f t="shared" si="61"/>
        <v>1</v>
      </c>
      <c r="Q1007" s="40" t="s">
        <v>937</v>
      </c>
      <c r="R1007" s="40" t="s">
        <v>4</v>
      </c>
      <c r="S1007" s="40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17">
        <v>0</v>
      </c>
    </row>
    <row r="1008" spans="1:25" x14ac:dyDescent="0.3">
      <c r="A1008" s="40" t="s">
        <v>1223</v>
      </c>
      <c r="B1008" s="40" t="s">
        <v>4</v>
      </c>
      <c r="C1008" s="40">
        <v>3</v>
      </c>
      <c r="D1008" s="41">
        <f t="shared" si="60"/>
        <v>4.5164942369533539E-6</v>
      </c>
      <c r="E1008" s="42">
        <f t="shared" si="62"/>
        <v>0.99869774416166768</v>
      </c>
      <c r="G1008" s="40" t="s">
        <v>1223</v>
      </c>
      <c r="H1008" s="40" t="s">
        <v>4</v>
      </c>
      <c r="I1008" s="40">
        <f>IFERROR(VLOOKUP($G1008,'CH2015'!$A$3:$C$1897,3,FALSE),0)</f>
        <v>0</v>
      </c>
      <c r="J1008" s="3">
        <f>IFERROR(VLOOKUP($G1008,'CH2016'!$A$3:$C$1897,3,FALSE),0)</f>
        <v>1</v>
      </c>
      <c r="K1008" s="3">
        <f>IFERROR(VLOOKUP($G1008,'CH2017'!$A$3:$C$1897,3,FALSE),0)</f>
        <v>0</v>
      </c>
      <c r="L1008" s="3">
        <f>IFERROR(VLOOKUP($G1008,'CH2018'!$A$3:$C$1897,3,FALSE),0)</f>
        <v>0</v>
      </c>
      <c r="M1008" s="3">
        <f>IFERROR(VLOOKUP($G1008,'CH2019'!$A$3:$C$1897,3,FALSE),0)</f>
        <v>0</v>
      </c>
      <c r="N1008" s="3">
        <f>IFERROR(VLOOKUP($G1008,'CH2020'!$A$3:$C$1897,3,FALSE),0)</f>
        <v>0</v>
      </c>
      <c r="O1008" s="17">
        <f t="shared" si="61"/>
        <v>1</v>
      </c>
      <c r="Q1008" s="40" t="s">
        <v>833</v>
      </c>
      <c r="R1008" s="40" t="s">
        <v>4</v>
      </c>
      <c r="S1008" s="40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17">
        <v>0</v>
      </c>
    </row>
    <row r="1009" spans="1:25" x14ac:dyDescent="0.3">
      <c r="A1009" s="40" t="s">
        <v>1187</v>
      </c>
      <c r="B1009" s="40" t="s">
        <v>4</v>
      </c>
      <c r="C1009" s="40">
        <v>3</v>
      </c>
      <c r="D1009" s="41">
        <f t="shared" si="60"/>
        <v>4.5164942369533539E-6</v>
      </c>
      <c r="E1009" s="42">
        <f t="shared" si="62"/>
        <v>0.99870226065590462</v>
      </c>
      <c r="G1009" s="40" t="s">
        <v>1187</v>
      </c>
      <c r="H1009" s="40" t="s">
        <v>4</v>
      </c>
      <c r="I1009" s="40">
        <f>IFERROR(VLOOKUP($G1009,'CH2015'!$A$3:$C$1897,3,FALSE),0)</f>
        <v>0</v>
      </c>
      <c r="J1009" s="3">
        <f>IFERROR(VLOOKUP($G1009,'CH2016'!$A$3:$C$1897,3,FALSE),0)</f>
        <v>0</v>
      </c>
      <c r="K1009" s="3">
        <f>IFERROR(VLOOKUP($G1009,'CH2017'!$A$3:$C$1897,3,FALSE),0)</f>
        <v>0</v>
      </c>
      <c r="L1009" s="3">
        <f>IFERROR(VLOOKUP($G1009,'CH2018'!$A$3:$C$1897,3,FALSE),0)</f>
        <v>0</v>
      </c>
      <c r="M1009" s="3">
        <f>IFERROR(VLOOKUP($G1009,'CH2019'!$A$3:$C$1897,3,FALSE),0)</f>
        <v>0</v>
      </c>
      <c r="N1009" s="3">
        <f>IFERROR(VLOOKUP($G1009,'CH2020'!$A$3:$C$1897,3,FALSE),0)</f>
        <v>0</v>
      </c>
      <c r="O1009" s="17">
        <f t="shared" si="61"/>
        <v>0</v>
      </c>
      <c r="Q1009" s="40" t="s">
        <v>310</v>
      </c>
      <c r="R1009" s="40" t="s">
        <v>4</v>
      </c>
      <c r="S1009" s="40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17">
        <v>0</v>
      </c>
    </row>
    <row r="1010" spans="1:25" x14ac:dyDescent="0.3">
      <c r="A1010" s="40" t="s">
        <v>357</v>
      </c>
      <c r="B1010" s="40" t="s">
        <v>4</v>
      </c>
      <c r="C1010" s="40">
        <v>3</v>
      </c>
      <c r="D1010" s="41">
        <f t="shared" si="60"/>
        <v>4.5164942369533539E-6</v>
      </c>
      <c r="E1010" s="42">
        <f t="shared" si="62"/>
        <v>0.99870677715014156</v>
      </c>
      <c r="G1010" s="40" t="s">
        <v>357</v>
      </c>
      <c r="H1010" s="40" t="s">
        <v>4</v>
      </c>
      <c r="I1010" s="40">
        <f>IFERROR(VLOOKUP($G1010,'CH2015'!$A$3:$C$1897,3,FALSE),0)</f>
        <v>1</v>
      </c>
      <c r="J1010" s="3">
        <f>IFERROR(VLOOKUP($G1010,'CH2016'!$A$3:$C$1897,3,FALSE),0)</f>
        <v>0</v>
      </c>
      <c r="K1010" s="3">
        <f>IFERROR(VLOOKUP($G1010,'CH2017'!$A$3:$C$1897,3,FALSE),0)</f>
        <v>0</v>
      </c>
      <c r="L1010" s="3">
        <f>IFERROR(VLOOKUP($G1010,'CH2018'!$A$3:$C$1897,3,FALSE),0)</f>
        <v>0</v>
      </c>
      <c r="M1010" s="3">
        <f>IFERROR(VLOOKUP($G1010,'CH2019'!$A$3:$C$1897,3,FALSE),0)</f>
        <v>0</v>
      </c>
      <c r="N1010" s="3">
        <f>IFERROR(VLOOKUP($G1010,'CH2020'!$A$3:$C$1897,3,FALSE),0)</f>
        <v>1</v>
      </c>
      <c r="O1010" s="17">
        <f t="shared" si="61"/>
        <v>2</v>
      </c>
      <c r="Q1010" s="40" t="s">
        <v>952</v>
      </c>
      <c r="R1010" s="40" t="s">
        <v>4</v>
      </c>
      <c r="S1010" s="40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17">
        <v>0</v>
      </c>
    </row>
    <row r="1011" spans="1:25" x14ac:dyDescent="0.3">
      <c r="A1011" s="40" t="s">
        <v>1213</v>
      </c>
      <c r="B1011" s="40" t="s">
        <v>4</v>
      </c>
      <c r="C1011" s="40">
        <v>3</v>
      </c>
      <c r="D1011" s="41">
        <f t="shared" si="60"/>
        <v>4.5164942369533539E-6</v>
      </c>
      <c r="E1011" s="42">
        <f t="shared" si="62"/>
        <v>0.99871129364437849</v>
      </c>
      <c r="G1011" s="40" t="s">
        <v>1213</v>
      </c>
      <c r="H1011" s="40" t="s">
        <v>4</v>
      </c>
      <c r="I1011" s="40">
        <f>IFERROR(VLOOKUP($G1011,'CH2015'!$A$3:$C$1897,3,FALSE),0)</f>
        <v>0</v>
      </c>
      <c r="J1011" s="3">
        <f>IFERROR(VLOOKUP($G1011,'CH2016'!$A$3:$C$1897,3,FALSE),0)</f>
        <v>0</v>
      </c>
      <c r="K1011" s="3">
        <f>IFERROR(VLOOKUP($G1011,'CH2017'!$A$3:$C$1897,3,FALSE),0)</f>
        <v>0</v>
      </c>
      <c r="L1011" s="3">
        <f>IFERROR(VLOOKUP($G1011,'CH2018'!$A$3:$C$1897,3,FALSE),0)</f>
        <v>0</v>
      </c>
      <c r="M1011" s="3">
        <f>IFERROR(VLOOKUP($G1011,'CH2019'!$A$3:$C$1897,3,FALSE),0)</f>
        <v>0</v>
      </c>
      <c r="N1011" s="3">
        <f>IFERROR(VLOOKUP($G1011,'CH2020'!$A$3:$C$1897,3,FALSE),0)</f>
        <v>0</v>
      </c>
      <c r="O1011" s="17">
        <f t="shared" si="61"/>
        <v>0</v>
      </c>
      <c r="Q1011" s="40" t="s">
        <v>1174</v>
      </c>
      <c r="R1011" s="40" t="s">
        <v>4</v>
      </c>
      <c r="S1011" s="40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17">
        <v>0</v>
      </c>
    </row>
    <row r="1012" spans="1:25" x14ac:dyDescent="0.3">
      <c r="A1012" s="40" t="s">
        <v>907</v>
      </c>
      <c r="B1012" s="40" t="s">
        <v>4</v>
      </c>
      <c r="C1012" s="40">
        <v>3</v>
      </c>
      <c r="D1012" s="41">
        <f t="shared" si="60"/>
        <v>4.5164942369533539E-6</v>
      </c>
      <c r="E1012" s="42">
        <f t="shared" si="62"/>
        <v>0.99871581013861543</v>
      </c>
      <c r="G1012" s="40" t="s">
        <v>907</v>
      </c>
      <c r="H1012" s="40" t="s">
        <v>4</v>
      </c>
      <c r="I1012" s="40">
        <f>IFERROR(VLOOKUP($G1012,'CH2015'!$A$3:$C$1897,3,FALSE),0)</f>
        <v>0</v>
      </c>
      <c r="J1012" s="3">
        <f>IFERROR(VLOOKUP($G1012,'CH2016'!$A$3:$C$1897,3,FALSE),0)</f>
        <v>0</v>
      </c>
      <c r="K1012" s="3">
        <f>IFERROR(VLOOKUP($G1012,'CH2017'!$A$3:$C$1897,3,FALSE),0)</f>
        <v>0</v>
      </c>
      <c r="L1012" s="3">
        <f>IFERROR(VLOOKUP($G1012,'CH2018'!$A$3:$C$1897,3,FALSE),0)</f>
        <v>0</v>
      </c>
      <c r="M1012" s="3">
        <f>IFERROR(VLOOKUP($G1012,'CH2019'!$A$3:$C$1897,3,FALSE),0)</f>
        <v>0</v>
      </c>
      <c r="N1012" s="3">
        <f>IFERROR(VLOOKUP($G1012,'CH2020'!$A$3:$C$1897,3,FALSE),0)</f>
        <v>0</v>
      </c>
      <c r="O1012" s="17">
        <f t="shared" si="61"/>
        <v>0</v>
      </c>
      <c r="Q1012" s="40" t="s">
        <v>1160</v>
      </c>
      <c r="R1012" s="40" t="s">
        <v>4</v>
      </c>
      <c r="S1012" s="40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17">
        <v>0</v>
      </c>
    </row>
    <row r="1013" spans="1:25" x14ac:dyDescent="0.3">
      <c r="A1013" s="40" t="s">
        <v>484</v>
      </c>
      <c r="B1013" s="40" t="s">
        <v>4</v>
      </c>
      <c r="C1013" s="40">
        <v>3</v>
      </c>
      <c r="D1013" s="41">
        <f t="shared" si="60"/>
        <v>4.5164942369533539E-6</v>
      </c>
      <c r="E1013" s="42">
        <f t="shared" si="62"/>
        <v>0.99872032663285237</v>
      </c>
      <c r="G1013" s="40" t="s">
        <v>484</v>
      </c>
      <c r="H1013" s="40" t="s">
        <v>4</v>
      </c>
      <c r="I1013" s="40">
        <f>IFERROR(VLOOKUP($G1013,'CH2015'!$A$3:$C$1897,3,FALSE),0)</f>
        <v>0</v>
      </c>
      <c r="J1013" s="3">
        <f>IFERROR(VLOOKUP($G1013,'CH2016'!$A$3:$C$1897,3,FALSE),0)</f>
        <v>0</v>
      </c>
      <c r="K1013" s="3">
        <f>IFERROR(VLOOKUP($G1013,'CH2017'!$A$3:$C$1897,3,FALSE),0)</f>
        <v>0</v>
      </c>
      <c r="L1013" s="3">
        <f>IFERROR(VLOOKUP($G1013,'CH2018'!$A$3:$C$1897,3,FALSE),0)</f>
        <v>0</v>
      </c>
      <c r="M1013" s="3">
        <f>IFERROR(VLOOKUP($G1013,'CH2019'!$A$3:$C$1897,3,FALSE),0)</f>
        <v>0</v>
      </c>
      <c r="N1013" s="3">
        <f>IFERROR(VLOOKUP($G1013,'CH2020'!$A$3:$C$1897,3,FALSE),0)</f>
        <v>0</v>
      </c>
      <c r="O1013" s="17">
        <f t="shared" si="61"/>
        <v>0</v>
      </c>
      <c r="Q1013" s="40" t="s">
        <v>962</v>
      </c>
      <c r="R1013" s="40" t="s">
        <v>4</v>
      </c>
      <c r="S1013" s="40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17">
        <v>0</v>
      </c>
    </row>
    <row r="1014" spans="1:25" x14ac:dyDescent="0.3">
      <c r="A1014" s="40" t="s">
        <v>221</v>
      </c>
      <c r="B1014" s="40" t="s">
        <v>4</v>
      </c>
      <c r="C1014" s="40">
        <v>3</v>
      </c>
      <c r="D1014" s="41">
        <f t="shared" si="60"/>
        <v>4.5164942369533539E-6</v>
      </c>
      <c r="E1014" s="42">
        <f t="shared" si="62"/>
        <v>0.99872484312708931</v>
      </c>
      <c r="G1014" s="40" t="s">
        <v>221</v>
      </c>
      <c r="H1014" s="40" t="s">
        <v>4</v>
      </c>
      <c r="I1014" s="40">
        <f>IFERROR(VLOOKUP($G1014,'CH2015'!$A$3:$C$1897,3,FALSE),0)</f>
        <v>0</v>
      </c>
      <c r="J1014" s="3">
        <f>IFERROR(VLOOKUP($G1014,'CH2016'!$A$3:$C$1897,3,FALSE),0)</f>
        <v>0</v>
      </c>
      <c r="K1014" s="3">
        <f>IFERROR(VLOOKUP($G1014,'CH2017'!$A$3:$C$1897,3,FALSE),0)</f>
        <v>0</v>
      </c>
      <c r="L1014" s="3">
        <f>IFERROR(VLOOKUP($G1014,'CH2018'!$A$3:$C$1897,3,FALSE),0)</f>
        <v>0</v>
      </c>
      <c r="M1014" s="3">
        <f>IFERROR(VLOOKUP($G1014,'CH2019'!$A$3:$C$1897,3,FALSE),0)</f>
        <v>0</v>
      </c>
      <c r="N1014" s="3">
        <f>IFERROR(VLOOKUP($G1014,'CH2020'!$A$3:$C$1897,3,FALSE),0)</f>
        <v>0</v>
      </c>
      <c r="O1014" s="17">
        <f t="shared" si="61"/>
        <v>0</v>
      </c>
      <c r="Q1014" s="40" t="s">
        <v>858</v>
      </c>
      <c r="R1014" s="40" t="s">
        <v>4</v>
      </c>
      <c r="S1014" s="40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17">
        <v>0</v>
      </c>
    </row>
    <row r="1015" spans="1:25" x14ac:dyDescent="0.3">
      <c r="A1015" s="40" t="s">
        <v>591</v>
      </c>
      <c r="B1015" s="40" t="s">
        <v>4</v>
      </c>
      <c r="C1015" s="40">
        <v>3</v>
      </c>
      <c r="D1015" s="41">
        <f t="shared" si="60"/>
        <v>4.5164942369533539E-6</v>
      </c>
      <c r="E1015" s="42">
        <f t="shared" si="62"/>
        <v>0.99872935962132625</v>
      </c>
      <c r="G1015" s="40" t="s">
        <v>591</v>
      </c>
      <c r="H1015" s="40" t="s">
        <v>4</v>
      </c>
      <c r="I1015" s="40">
        <f>IFERROR(VLOOKUP($G1015,'CH2015'!$A$3:$C$1897,3,FALSE),0)</f>
        <v>0</v>
      </c>
      <c r="J1015" s="3">
        <f>IFERROR(VLOOKUP($G1015,'CH2016'!$A$3:$C$1897,3,FALSE),0)</f>
        <v>0</v>
      </c>
      <c r="K1015" s="3">
        <f>IFERROR(VLOOKUP($G1015,'CH2017'!$A$3:$C$1897,3,FALSE),0)</f>
        <v>0</v>
      </c>
      <c r="L1015" s="3">
        <f>IFERROR(VLOOKUP($G1015,'CH2018'!$A$3:$C$1897,3,FALSE),0)</f>
        <v>0</v>
      </c>
      <c r="M1015" s="3">
        <f>IFERROR(VLOOKUP($G1015,'CH2019'!$A$3:$C$1897,3,FALSE),0)</f>
        <v>0</v>
      </c>
      <c r="N1015" s="3">
        <f>IFERROR(VLOOKUP($G1015,'CH2020'!$A$3:$C$1897,3,FALSE),0)</f>
        <v>0</v>
      </c>
      <c r="O1015" s="17">
        <f t="shared" si="61"/>
        <v>0</v>
      </c>
      <c r="Q1015" s="40" t="s">
        <v>1049</v>
      </c>
      <c r="R1015" s="40" t="s">
        <v>4</v>
      </c>
      <c r="S1015" s="40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17">
        <v>0</v>
      </c>
    </row>
    <row r="1016" spans="1:25" x14ac:dyDescent="0.3">
      <c r="A1016" s="40" t="s">
        <v>1186</v>
      </c>
      <c r="B1016" s="40" t="s">
        <v>4</v>
      </c>
      <c r="C1016" s="40">
        <v>3</v>
      </c>
      <c r="D1016" s="41">
        <f t="shared" si="60"/>
        <v>4.5164942369533539E-6</v>
      </c>
      <c r="E1016" s="42">
        <f t="shared" si="62"/>
        <v>0.99873387611556319</v>
      </c>
      <c r="G1016" s="40" t="s">
        <v>1186</v>
      </c>
      <c r="H1016" s="40" t="s">
        <v>4</v>
      </c>
      <c r="I1016" s="40">
        <f>IFERROR(VLOOKUP($G1016,'CH2015'!$A$3:$C$1897,3,FALSE),0)</f>
        <v>0</v>
      </c>
      <c r="J1016" s="3">
        <f>IFERROR(VLOOKUP($G1016,'CH2016'!$A$3:$C$1897,3,FALSE),0)</f>
        <v>0</v>
      </c>
      <c r="K1016" s="3">
        <f>IFERROR(VLOOKUP($G1016,'CH2017'!$A$3:$C$1897,3,FALSE),0)</f>
        <v>0</v>
      </c>
      <c r="L1016" s="3">
        <f>IFERROR(VLOOKUP($G1016,'CH2018'!$A$3:$C$1897,3,FALSE),0)</f>
        <v>0</v>
      </c>
      <c r="M1016" s="3">
        <f>IFERROR(VLOOKUP($G1016,'CH2019'!$A$3:$C$1897,3,FALSE),0)</f>
        <v>0</v>
      </c>
      <c r="N1016" s="3">
        <f>IFERROR(VLOOKUP($G1016,'CH2020'!$A$3:$C$1897,3,FALSE),0)</f>
        <v>0</v>
      </c>
      <c r="O1016" s="17">
        <f t="shared" si="61"/>
        <v>0</v>
      </c>
      <c r="Q1016" s="40" t="s">
        <v>1076</v>
      </c>
      <c r="R1016" s="40" t="s">
        <v>4</v>
      </c>
      <c r="S1016" s="40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17">
        <v>0</v>
      </c>
    </row>
    <row r="1017" spans="1:25" x14ac:dyDescent="0.3">
      <c r="A1017" s="40" t="s">
        <v>1009</v>
      </c>
      <c r="B1017" s="40" t="s">
        <v>4</v>
      </c>
      <c r="C1017" s="40">
        <v>3</v>
      </c>
      <c r="D1017" s="41">
        <f t="shared" si="60"/>
        <v>4.5164942369533539E-6</v>
      </c>
      <c r="E1017" s="42">
        <f t="shared" si="62"/>
        <v>0.99873839260980013</v>
      </c>
      <c r="G1017" s="40" t="s">
        <v>1009</v>
      </c>
      <c r="H1017" s="40" t="s">
        <v>4</v>
      </c>
      <c r="I1017" s="40">
        <f>IFERROR(VLOOKUP($G1017,'CH2015'!$A$3:$C$1897,3,FALSE),0)</f>
        <v>0</v>
      </c>
      <c r="J1017" s="3">
        <f>IFERROR(VLOOKUP($G1017,'CH2016'!$A$3:$C$1897,3,FALSE),0)</f>
        <v>0</v>
      </c>
      <c r="K1017" s="3">
        <f>IFERROR(VLOOKUP($G1017,'CH2017'!$A$3:$C$1897,3,FALSE),0)</f>
        <v>0</v>
      </c>
      <c r="L1017" s="3">
        <f>IFERROR(VLOOKUP($G1017,'CH2018'!$A$3:$C$1897,3,FALSE),0)</f>
        <v>0</v>
      </c>
      <c r="M1017" s="3">
        <f>IFERROR(VLOOKUP($G1017,'CH2019'!$A$3:$C$1897,3,FALSE),0)</f>
        <v>0</v>
      </c>
      <c r="N1017" s="3">
        <f>IFERROR(VLOOKUP($G1017,'CH2020'!$A$3:$C$1897,3,FALSE),0)</f>
        <v>0</v>
      </c>
      <c r="O1017" s="17">
        <f t="shared" si="61"/>
        <v>0</v>
      </c>
      <c r="Q1017" s="40" t="s">
        <v>1144</v>
      </c>
      <c r="R1017" s="40" t="s">
        <v>4</v>
      </c>
      <c r="S1017" s="40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17">
        <v>0</v>
      </c>
    </row>
    <row r="1018" spans="1:25" x14ac:dyDescent="0.3">
      <c r="A1018" s="40" t="s">
        <v>1052</v>
      </c>
      <c r="B1018" s="40" t="s">
        <v>4</v>
      </c>
      <c r="C1018" s="40">
        <v>3</v>
      </c>
      <c r="D1018" s="41">
        <f t="shared" si="60"/>
        <v>4.5164942369533539E-6</v>
      </c>
      <c r="E1018" s="42">
        <f t="shared" si="62"/>
        <v>0.99874290910403707</v>
      </c>
      <c r="G1018" s="40" t="s">
        <v>1052</v>
      </c>
      <c r="H1018" s="40" t="s">
        <v>4</v>
      </c>
      <c r="I1018" s="40">
        <f>IFERROR(VLOOKUP($G1018,'CH2015'!$A$3:$C$1897,3,FALSE),0)</f>
        <v>0</v>
      </c>
      <c r="J1018" s="3">
        <f>IFERROR(VLOOKUP($G1018,'CH2016'!$A$3:$C$1897,3,FALSE),0)</f>
        <v>0</v>
      </c>
      <c r="K1018" s="3">
        <f>IFERROR(VLOOKUP($G1018,'CH2017'!$A$3:$C$1897,3,FALSE),0)</f>
        <v>0</v>
      </c>
      <c r="L1018" s="3">
        <f>IFERROR(VLOOKUP($G1018,'CH2018'!$A$3:$C$1897,3,FALSE),0)</f>
        <v>0</v>
      </c>
      <c r="M1018" s="3">
        <f>IFERROR(VLOOKUP($G1018,'CH2019'!$A$3:$C$1897,3,FALSE),0)</f>
        <v>0</v>
      </c>
      <c r="N1018" s="3">
        <f>IFERROR(VLOOKUP($G1018,'CH2020'!$A$3:$C$1897,3,FALSE),0)</f>
        <v>0</v>
      </c>
      <c r="O1018" s="17">
        <f t="shared" si="61"/>
        <v>0</v>
      </c>
      <c r="Q1018" s="40" t="s">
        <v>1129</v>
      </c>
      <c r="R1018" s="40" t="s">
        <v>4</v>
      </c>
      <c r="S1018" s="40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17">
        <v>0</v>
      </c>
    </row>
    <row r="1019" spans="1:25" x14ac:dyDescent="0.3">
      <c r="A1019" s="40" t="s">
        <v>1211</v>
      </c>
      <c r="B1019" s="40" t="s">
        <v>4</v>
      </c>
      <c r="C1019" s="40">
        <v>3</v>
      </c>
      <c r="D1019" s="41">
        <f t="shared" si="60"/>
        <v>4.5164942369533539E-6</v>
      </c>
      <c r="E1019" s="42">
        <f t="shared" si="62"/>
        <v>0.99874742559827401</v>
      </c>
      <c r="G1019" s="40" t="s">
        <v>1211</v>
      </c>
      <c r="H1019" s="40" t="s">
        <v>4</v>
      </c>
      <c r="I1019" s="40">
        <f>IFERROR(VLOOKUP($G1019,'CH2015'!$A$3:$C$1897,3,FALSE),0)</f>
        <v>0</v>
      </c>
      <c r="J1019" s="3">
        <f>IFERROR(VLOOKUP($G1019,'CH2016'!$A$3:$C$1897,3,FALSE),0)</f>
        <v>0</v>
      </c>
      <c r="K1019" s="3">
        <f>IFERROR(VLOOKUP($G1019,'CH2017'!$A$3:$C$1897,3,FALSE),0)</f>
        <v>0</v>
      </c>
      <c r="L1019" s="3">
        <f>IFERROR(VLOOKUP($G1019,'CH2018'!$A$3:$C$1897,3,FALSE),0)</f>
        <v>0</v>
      </c>
      <c r="M1019" s="3">
        <f>IFERROR(VLOOKUP($G1019,'CH2019'!$A$3:$C$1897,3,FALSE),0)</f>
        <v>0</v>
      </c>
      <c r="N1019" s="3">
        <f>IFERROR(VLOOKUP($G1019,'CH2020'!$A$3:$C$1897,3,FALSE),0)</f>
        <v>0</v>
      </c>
      <c r="O1019" s="17">
        <f t="shared" si="61"/>
        <v>0</v>
      </c>
      <c r="Q1019" s="40" t="s">
        <v>943</v>
      </c>
      <c r="R1019" s="40" t="s">
        <v>4</v>
      </c>
      <c r="S1019" s="40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17">
        <v>0</v>
      </c>
    </row>
    <row r="1020" spans="1:25" x14ac:dyDescent="0.3">
      <c r="A1020" s="40" t="s">
        <v>1097</v>
      </c>
      <c r="B1020" s="40" t="s">
        <v>4</v>
      </c>
      <c r="C1020" s="40">
        <v>2</v>
      </c>
      <c r="D1020" s="41">
        <f t="shared" si="60"/>
        <v>3.0109961579689023E-6</v>
      </c>
      <c r="E1020" s="42">
        <f t="shared" si="62"/>
        <v>0.99875043659443197</v>
      </c>
      <c r="G1020" s="40" t="s">
        <v>1097</v>
      </c>
      <c r="H1020" s="40" t="s">
        <v>4</v>
      </c>
      <c r="I1020" s="40">
        <f>IFERROR(VLOOKUP($G1020,'CH2015'!$A$3:$C$1897,3,FALSE),0)</f>
        <v>0</v>
      </c>
      <c r="J1020" s="3">
        <f>IFERROR(VLOOKUP($G1020,'CH2016'!$A$3:$C$1897,3,FALSE),0)</f>
        <v>0</v>
      </c>
      <c r="K1020" s="3">
        <f>IFERROR(VLOOKUP($G1020,'CH2017'!$A$3:$C$1897,3,FALSE),0)</f>
        <v>0</v>
      </c>
      <c r="L1020" s="3">
        <f>IFERROR(VLOOKUP($G1020,'CH2018'!$A$3:$C$1897,3,FALSE),0)</f>
        <v>0</v>
      </c>
      <c r="M1020" s="3">
        <f>IFERROR(VLOOKUP($G1020,'CH2019'!$A$3:$C$1897,3,FALSE),0)</f>
        <v>0</v>
      </c>
      <c r="N1020" s="3">
        <f>IFERROR(VLOOKUP($G1020,'CH2020'!$A$3:$C$1897,3,FALSE),0)</f>
        <v>0</v>
      </c>
      <c r="O1020" s="17">
        <f t="shared" si="61"/>
        <v>0</v>
      </c>
      <c r="Q1020" s="40" t="s">
        <v>490</v>
      </c>
      <c r="R1020" s="40" t="s">
        <v>4</v>
      </c>
      <c r="S1020" s="40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17">
        <v>0</v>
      </c>
    </row>
    <row r="1021" spans="1:25" x14ac:dyDescent="0.3">
      <c r="A1021" s="40" t="s">
        <v>1234</v>
      </c>
      <c r="B1021" s="40" t="s">
        <v>4</v>
      </c>
      <c r="C1021" s="40">
        <v>2</v>
      </c>
      <c r="D1021" s="41">
        <f t="shared" si="60"/>
        <v>3.0109961579689023E-6</v>
      </c>
      <c r="E1021" s="42">
        <f t="shared" si="62"/>
        <v>0.99875344759058993</v>
      </c>
      <c r="G1021" s="40" t="s">
        <v>1234</v>
      </c>
      <c r="H1021" s="40" t="s">
        <v>4</v>
      </c>
      <c r="I1021" s="40">
        <f>IFERROR(VLOOKUP($G1021,'CH2015'!$A$3:$C$1897,3,FALSE),0)</f>
        <v>0</v>
      </c>
      <c r="J1021" s="3">
        <f>IFERROR(VLOOKUP($G1021,'CH2016'!$A$3:$C$1897,3,FALSE),0)</f>
        <v>0</v>
      </c>
      <c r="K1021" s="3">
        <f>IFERROR(VLOOKUP($G1021,'CH2017'!$A$3:$C$1897,3,FALSE),0)</f>
        <v>0</v>
      </c>
      <c r="L1021" s="3">
        <f>IFERROR(VLOOKUP($G1021,'CH2018'!$A$3:$C$1897,3,FALSE),0)</f>
        <v>0</v>
      </c>
      <c r="M1021" s="3">
        <f>IFERROR(VLOOKUP($G1021,'CH2019'!$A$3:$C$1897,3,FALSE),0)</f>
        <v>0</v>
      </c>
      <c r="N1021" s="3">
        <f>IFERROR(VLOOKUP($G1021,'CH2020'!$A$3:$C$1897,3,FALSE),0)</f>
        <v>0</v>
      </c>
      <c r="O1021" s="17">
        <f t="shared" si="61"/>
        <v>0</v>
      </c>
      <c r="Q1021" s="40" t="s">
        <v>1073</v>
      </c>
      <c r="R1021" s="40" t="s">
        <v>4</v>
      </c>
      <c r="S1021" s="40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17">
        <v>0</v>
      </c>
    </row>
    <row r="1022" spans="1:25" x14ac:dyDescent="0.3">
      <c r="A1022" s="40" t="s">
        <v>1192</v>
      </c>
      <c r="B1022" s="40" t="s">
        <v>4</v>
      </c>
      <c r="C1022" s="40">
        <v>2</v>
      </c>
      <c r="D1022" s="41">
        <f t="shared" si="60"/>
        <v>3.0109961579689023E-6</v>
      </c>
      <c r="E1022" s="42">
        <f t="shared" si="62"/>
        <v>0.99875645858674789</v>
      </c>
      <c r="G1022" s="40" t="s">
        <v>1192</v>
      </c>
      <c r="H1022" s="40" t="s">
        <v>4</v>
      </c>
      <c r="I1022" s="40">
        <f>IFERROR(VLOOKUP($G1022,'CH2015'!$A$3:$C$1897,3,FALSE),0)</f>
        <v>0</v>
      </c>
      <c r="J1022" s="3">
        <f>IFERROR(VLOOKUP($G1022,'CH2016'!$A$3:$C$1897,3,FALSE),0)</f>
        <v>0</v>
      </c>
      <c r="K1022" s="3">
        <f>IFERROR(VLOOKUP($G1022,'CH2017'!$A$3:$C$1897,3,FALSE),0)</f>
        <v>0</v>
      </c>
      <c r="L1022" s="3">
        <f>IFERROR(VLOOKUP($G1022,'CH2018'!$A$3:$C$1897,3,FALSE),0)</f>
        <v>0</v>
      </c>
      <c r="M1022" s="3">
        <f>IFERROR(VLOOKUP($G1022,'CH2019'!$A$3:$C$1897,3,FALSE),0)</f>
        <v>0</v>
      </c>
      <c r="N1022" s="3">
        <f>IFERROR(VLOOKUP($G1022,'CH2020'!$A$3:$C$1897,3,FALSE),0)</f>
        <v>0</v>
      </c>
      <c r="O1022" s="17">
        <f t="shared" si="61"/>
        <v>0</v>
      </c>
      <c r="Q1022" s="40" t="s">
        <v>894</v>
      </c>
      <c r="R1022" s="40" t="s">
        <v>4</v>
      </c>
      <c r="S1022" s="40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17">
        <v>0</v>
      </c>
    </row>
    <row r="1023" spans="1:25" x14ac:dyDescent="0.3">
      <c r="A1023" s="40" t="s">
        <v>1315</v>
      </c>
      <c r="B1023" s="40" t="s">
        <v>4</v>
      </c>
      <c r="C1023" s="40">
        <v>2</v>
      </c>
      <c r="D1023" s="41">
        <f t="shared" si="60"/>
        <v>3.0109961579689023E-6</v>
      </c>
      <c r="E1023" s="42">
        <f t="shared" si="62"/>
        <v>0.99875946958290585</v>
      </c>
      <c r="G1023" s="40" t="s">
        <v>1315</v>
      </c>
      <c r="H1023" s="40" t="s">
        <v>4</v>
      </c>
      <c r="I1023" s="40">
        <f>IFERROR(VLOOKUP($G1023,'CH2015'!$A$3:$C$1897,3,FALSE),0)</f>
        <v>0</v>
      </c>
      <c r="J1023" s="3">
        <f>IFERROR(VLOOKUP($G1023,'CH2016'!$A$3:$C$1897,3,FALSE),0)</f>
        <v>0</v>
      </c>
      <c r="K1023" s="3">
        <f>IFERROR(VLOOKUP($G1023,'CH2017'!$A$3:$C$1897,3,FALSE),0)</f>
        <v>0</v>
      </c>
      <c r="L1023" s="3">
        <f>IFERROR(VLOOKUP($G1023,'CH2018'!$A$3:$C$1897,3,FALSE),0)</f>
        <v>0</v>
      </c>
      <c r="M1023" s="3">
        <f>IFERROR(VLOOKUP($G1023,'CH2019'!$A$3:$C$1897,3,FALSE),0)</f>
        <v>0</v>
      </c>
      <c r="N1023" s="3">
        <f>IFERROR(VLOOKUP($G1023,'CH2020'!$A$3:$C$1897,3,FALSE),0)</f>
        <v>0</v>
      </c>
      <c r="O1023" s="17">
        <f t="shared" si="61"/>
        <v>0</v>
      </c>
      <c r="Q1023" s="40" t="s">
        <v>963</v>
      </c>
      <c r="R1023" s="40" t="s">
        <v>4</v>
      </c>
      <c r="S1023" s="40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17">
        <v>0</v>
      </c>
    </row>
    <row r="1024" spans="1:25" x14ac:dyDescent="0.3">
      <c r="A1024" s="40" t="s">
        <v>476</v>
      </c>
      <c r="B1024" s="40" t="s">
        <v>4</v>
      </c>
      <c r="C1024" s="40">
        <v>2</v>
      </c>
      <c r="D1024" s="41">
        <f t="shared" si="60"/>
        <v>3.0109961579689023E-6</v>
      </c>
      <c r="E1024" s="42">
        <f t="shared" si="62"/>
        <v>0.9987624805790638</v>
      </c>
      <c r="G1024" s="40" t="s">
        <v>476</v>
      </c>
      <c r="H1024" s="40" t="s">
        <v>4</v>
      </c>
      <c r="I1024" s="40">
        <f>IFERROR(VLOOKUP($G1024,'CH2015'!$A$3:$C$1897,3,FALSE),0)</f>
        <v>0</v>
      </c>
      <c r="J1024" s="3">
        <f>IFERROR(VLOOKUP($G1024,'CH2016'!$A$3:$C$1897,3,FALSE),0)</f>
        <v>0</v>
      </c>
      <c r="K1024" s="3">
        <f>IFERROR(VLOOKUP($G1024,'CH2017'!$A$3:$C$1897,3,FALSE),0)</f>
        <v>0</v>
      </c>
      <c r="L1024" s="3">
        <f>IFERROR(VLOOKUP($G1024,'CH2018'!$A$3:$C$1897,3,FALSE),0)</f>
        <v>0</v>
      </c>
      <c r="M1024" s="3">
        <f>IFERROR(VLOOKUP($G1024,'CH2019'!$A$3:$C$1897,3,FALSE),0)</f>
        <v>0</v>
      </c>
      <c r="N1024" s="3">
        <f>IFERROR(VLOOKUP($G1024,'CH2020'!$A$3:$C$1897,3,FALSE),0)</f>
        <v>0</v>
      </c>
      <c r="O1024" s="17">
        <f t="shared" si="61"/>
        <v>0</v>
      </c>
      <c r="Q1024" s="40" t="s">
        <v>1162</v>
      </c>
      <c r="R1024" s="40" t="s">
        <v>4</v>
      </c>
      <c r="S1024" s="40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0</v>
      </c>
      <c r="Y1024" s="17">
        <v>0</v>
      </c>
    </row>
    <row r="1025" spans="1:25" x14ac:dyDescent="0.3">
      <c r="A1025" s="40" t="s">
        <v>1090</v>
      </c>
      <c r="B1025" s="40" t="s">
        <v>4</v>
      </c>
      <c r="C1025" s="40">
        <v>2</v>
      </c>
      <c r="D1025" s="41">
        <f t="shared" si="60"/>
        <v>3.0109961579689023E-6</v>
      </c>
      <c r="E1025" s="42">
        <f t="shared" si="62"/>
        <v>0.99876549157522176</v>
      </c>
      <c r="G1025" s="40" t="s">
        <v>1090</v>
      </c>
      <c r="H1025" s="40" t="s">
        <v>4</v>
      </c>
      <c r="I1025" s="40">
        <f>IFERROR(VLOOKUP($G1025,'CH2015'!$A$3:$C$1897,3,FALSE),0)</f>
        <v>0</v>
      </c>
      <c r="J1025" s="3">
        <f>IFERROR(VLOOKUP($G1025,'CH2016'!$A$3:$C$1897,3,FALSE),0)</f>
        <v>0</v>
      </c>
      <c r="K1025" s="3">
        <f>IFERROR(VLOOKUP($G1025,'CH2017'!$A$3:$C$1897,3,FALSE),0)</f>
        <v>0</v>
      </c>
      <c r="L1025" s="3">
        <f>IFERROR(VLOOKUP($G1025,'CH2018'!$A$3:$C$1897,3,FALSE),0)</f>
        <v>0</v>
      </c>
      <c r="M1025" s="3">
        <f>IFERROR(VLOOKUP($G1025,'CH2019'!$A$3:$C$1897,3,FALSE),0)</f>
        <v>0</v>
      </c>
      <c r="N1025" s="3">
        <f>IFERROR(VLOOKUP($G1025,'CH2020'!$A$3:$C$1897,3,FALSE),0)</f>
        <v>0</v>
      </c>
      <c r="O1025" s="17">
        <f t="shared" si="61"/>
        <v>0</v>
      </c>
      <c r="Q1025" s="40" t="s">
        <v>860</v>
      </c>
      <c r="R1025" s="40" t="s">
        <v>4</v>
      </c>
      <c r="S1025" s="40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17">
        <v>0</v>
      </c>
    </row>
    <row r="1026" spans="1:25" x14ac:dyDescent="0.3">
      <c r="A1026" s="40" t="s">
        <v>1241</v>
      </c>
      <c r="B1026" s="40" t="s">
        <v>4</v>
      </c>
      <c r="C1026" s="40">
        <v>2</v>
      </c>
      <c r="D1026" s="41">
        <f t="shared" si="60"/>
        <v>3.0109961579689023E-6</v>
      </c>
      <c r="E1026" s="42">
        <f t="shared" si="62"/>
        <v>0.99876850257137972</v>
      </c>
      <c r="G1026" s="40" t="s">
        <v>1241</v>
      </c>
      <c r="H1026" s="40" t="s">
        <v>4</v>
      </c>
      <c r="I1026" s="40">
        <f>IFERROR(VLOOKUP($G1026,'CH2015'!$A$3:$C$1897,3,FALSE),0)</f>
        <v>0</v>
      </c>
      <c r="J1026" s="3">
        <f>IFERROR(VLOOKUP($G1026,'CH2016'!$A$3:$C$1897,3,FALSE),0)</f>
        <v>0</v>
      </c>
      <c r="K1026" s="3">
        <f>IFERROR(VLOOKUP($G1026,'CH2017'!$A$3:$C$1897,3,FALSE),0)</f>
        <v>0</v>
      </c>
      <c r="L1026" s="3">
        <f>IFERROR(VLOOKUP($G1026,'CH2018'!$A$3:$C$1897,3,FALSE),0)</f>
        <v>0</v>
      </c>
      <c r="M1026" s="3">
        <f>IFERROR(VLOOKUP($G1026,'CH2019'!$A$3:$C$1897,3,FALSE),0)</f>
        <v>0</v>
      </c>
      <c r="N1026" s="3">
        <f>IFERROR(VLOOKUP($G1026,'CH2020'!$A$3:$C$1897,3,FALSE),0)</f>
        <v>0</v>
      </c>
      <c r="O1026" s="17">
        <f t="shared" si="61"/>
        <v>0</v>
      </c>
      <c r="Q1026" s="40" t="s">
        <v>1026</v>
      </c>
      <c r="R1026" s="40" t="s">
        <v>4</v>
      </c>
      <c r="S1026" s="40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17">
        <v>0</v>
      </c>
    </row>
    <row r="1027" spans="1:25" x14ac:dyDescent="0.3">
      <c r="A1027" s="40" t="s">
        <v>685</v>
      </c>
      <c r="B1027" s="40" t="s">
        <v>4</v>
      </c>
      <c r="C1027" s="40">
        <v>2</v>
      </c>
      <c r="D1027" s="41">
        <f t="shared" si="60"/>
        <v>3.0109961579689023E-6</v>
      </c>
      <c r="E1027" s="42">
        <f t="shared" si="62"/>
        <v>0.99877151356753768</v>
      </c>
      <c r="G1027" s="40" t="s">
        <v>685</v>
      </c>
      <c r="H1027" s="40" t="s">
        <v>4</v>
      </c>
      <c r="I1027" s="40">
        <f>IFERROR(VLOOKUP($G1027,'CH2015'!$A$3:$C$1897,3,FALSE),0)</f>
        <v>0</v>
      </c>
      <c r="J1027" s="3">
        <f>IFERROR(VLOOKUP($G1027,'CH2016'!$A$3:$C$1897,3,FALSE),0)</f>
        <v>0</v>
      </c>
      <c r="K1027" s="3">
        <f>IFERROR(VLOOKUP($G1027,'CH2017'!$A$3:$C$1897,3,FALSE),0)</f>
        <v>0</v>
      </c>
      <c r="L1027" s="3">
        <f>IFERROR(VLOOKUP($G1027,'CH2018'!$A$3:$C$1897,3,FALSE),0)</f>
        <v>0</v>
      </c>
      <c r="M1027" s="3">
        <f>IFERROR(VLOOKUP($G1027,'CH2019'!$A$3:$C$1897,3,FALSE),0)</f>
        <v>0</v>
      </c>
      <c r="N1027" s="3">
        <f>IFERROR(VLOOKUP($G1027,'CH2020'!$A$3:$C$1897,3,FALSE),0)</f>
        <v>0</v>
      </c>
      <c r="O1027" s="17">
        <f t="shared" si="61"/>
        <v>0</v>
      </c>
      <c r="Q1027" s="40" t="s">
        <v>1113</v>
      </c>
      <c r="R1027" s="40" t="s">
        <v>4</v>
      </c>
      <c r="S1027" s="40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17">
        <v>0</v>
      </c>
    </row>
    <row r="1028" spans="1:25" x14ac:dyDescent="0.3">
      <c r="A1028" s="40" t="s">
        <v>1379</v>
      </c>
      <c r="B1028" s="40" t="s">
        <v>4</v>
      </c>
      <c r="C1028" s="40">
        <v>2</v>
      </c>
      <c r="D1028" s="41">
        <f t="shared" ref="D1028:D1091" si="63">C1028/D$2</f>
        <v>3.0109961579689023E-6</v>
      </c>
      <c r="E1028" s="42">
        <f t="shared" si="62"/>
        <v>0.99877452456369564</v>
      </c>
      <c r="G1028" s="40" t="s">
        <v>1379</v>
      </c>
      <c r="H1028" s="40" t="s">
        <v>4</v>
      </c>
      <c r="I1028" s="40">
        <f>IFERROR(VLOOKUP($G1028,'CH2015'!$A$3:$C$1897,3,FALSE),0)</f>
        <v>0</v>
      </c>
      <c r="J1028" s="3">
        <f>IFERROR(VLOOKUP($G1028,'CH2016'!$A$3:$C$1897,3,FALSE),0)</f>
        <v>0</v>
      </c>
      <c r="K1028" s="3">
        <f>IFERROR(VLOOKUP($G1028,'CH2017'!$A$3:$C$1897,3,FALSE),0)</f>
        <v>0</v>
      </c>
      <c r="L1028" s="3">
        <f>IFERROR(VLOOKUP($G1028,'CH2018'!$A$3:$C$1897,3,FALSE),0)</f>
        <v>0</v>
      </c>
      <c r="M1028" s="3">
        <f>IFERROR(VLOOKUP($G1028,'CH2019'!$A$3:$C$1897,3,FALSE),0)</f>
        <v>0</v>
      </c>
      <c r="N1028" s="3">
        <f>IFERROR(VLOOKUP($G1028,'CH2020'!$A$3:$C$1897,3,FALSE),0)</f>
        <v>1</v>
      </c>
      <c r="O1028" s="17">
        <f t="shared" ref="O1028:O1091" si="64">SUM(I1028:N1028)</f>
        <v>1</v>
      </c>
      <c r="Q1028" s="40" t="s">
        <v>436</v>
      </c>
      <c r="R1028" s="40" t="s">
        <v>4</v>
      </c>
      <c r="S1028" s="40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17">
        <v>0</v>
      </c>
    </row>
    <row r="1029" spans="1:25" x14ac:dyDescent="0.3">
      <c r="A1029" s="40" t="s">
        <v>1302</v>
      </c>
      <c r="B1029" s="40" t="s">
        <v>4</v>
      </c>
      <c r="C1029" s="40">
        <v>2</v>
      </c>
      <c r="D1029" s="41">
        <f t="shared" si="63"/>
        <v>3.0109961579689023E-6</v>
      </c>
      <c r="E1029" s="42">
        <f t="shared" ref="E1029:E1092" si="65">E1028+D1029</f>
        <v>0.9987775355598536</v>
      </c>
      <c r="G1029" s="40" t="s">
        <v>1302</v>
      </c>
      <c r="H1029" s="40" t="s">
        <v>4</v>
      </c>
      <c r="I1029" s="40">
        <f>IFERROR(VLOOKUP($G1029,'CH2015'!$A$3:$C$1897,3,FALSE),0)</f>
        <v>0</v>
      </c>
      <c r="J1029" s="3">
        <f>IFERROR(VLOOKUP($G1029,'CH2016'!$A$3:$C$1897,3,FALSE),0)</f>
        <v>0</v>
      </c>
      <c r="K1029" s="3">
        <f>IFERROR(VLOOKUP($G1029,'CH2017'!$A$3:$C$1897,3,FALSE),0)</f>
        <v>0</v>
      </c>
      <c r="L1029" s="3">
        <f>IFERROR(VLOOKUP($G1029,'CH2018'!$A$3:$C$1897,3,FALSE),0)</f>
        <v>0</v>
      </c>
      <c r="M1029" s="3">
        <f>IFERROR(VLOOKUP($G1029,'CH2019'!$A$3:$C$1897,3,FALSE),0)</f>
        <v>1</v>
      </c>
      <c r="N1029" s="3">
        <f>IFERROR(VLOOKUP($G1029,'CH2020'!$A$3:$C$1897,3,FALSE),0)</f>
        <v>0</v>
      </c>
      <c r="O1029" s="17">
        <f t="shared" si="64"/>
        <v>1</v>
      </c>
      <c r="Q1029" s="40" t="s">
        <v>964</v>
      </c>
      <c r="R1029" s="40" t="s">
        <v>4</v>
      </c>
      <c r="S1029" s="40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17">
        <v>0</v>
      </c>
    </row>
    <row r="1030" spans="1:25" x14ac:dyDescent="0.3">
      <c r="A1030" s="40" t="s">
        <v>1305</v>
      </c>
      <c r="B1030" s="40" t="s">
        <v>4</v>
      </c>
      <c r="C1030" s="40">
        <v>2</v>
      </c>
      <c r="D1030" s="41">
        <f t="shared" si="63"/>
        <v>3.0109961579689023E-6</v>
      </c>
      <c r="E1030" s="42">
        <f t="shared" si="65"/>
        <v>0.99878054655601156</v>
      </c>
      <c r="G1030" s="40" t="s">
        <v>1305</v>
      </c>
      <c r="H1030" s="40" t="s">
        <v>4</v>
      </c>
      <c r="I1030" s="40">
        <f>IFERROR(VLOOKUP($G1030,'CH2015'!$A$3:$C$1897,3,FALSE),0)</f>
        <v>0</v>
      </c>
      <c r="J1030" s="3">
        <f>IFERROR(VLOOKUP($G1030,'CH2016'!$A$3:$C$1897,3,FALSE),0)</f>
        <v>0</v>
      </c>
      <c r="K1030" s="3">
        <f>IFERROR(VLOOKUP($G1030,'CH2017'!$A$3:$C$1897,3,FALSE),0)</f>
        <v>0</v>
      </c>
      <c r="L1030" s="3">
        <f>IFERROR(VLOOKUP($G1030,'CH2018'!$A$3:$C$1897,3,FALSE),0)</f>
        <v>0</v>
      </c>
      <c r="M1030" s="3">
        <f>IFERROR(VLOOKUP($G1030,'CH2019'!$A$3:$C$1897,3,FALSE),0)</f>
        <v>0</v>
      </c>
      <c r="N1030" s="3">
        <f>IFERROR(VLOOKUP($G1030,'CH2020'!$A$3:$C$1897,3,FALSE),0)</f>
        <v>0</v>
      </c>
      <c r="O1030" s="17">
        <f t="shared" si="64"/>
        <v>0</v>
      </c>
      <c r="Q1030" s="40" t="s">
        <v>1115</v>
      </c>
      <c r="R1030" s="40" t="s">
        <v>4</v>
      </c>
      <c r="S1030" s="40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17">
        <v>0</v>
      </c>
    </row>
    <row r="1031" spans="1:25" x14ac:dyDescent="0.3">
      <c r="A1031" s="40" t="s">
        <v>1371</v>
      </c>
      <c r="B1031" s="40" t="s">
        <v>4</v>
      </c>
      <c r="C1031" s="40">
        <v>2</v>
      </c>
      <c r="D1031" s="41">
        <f t="shared" si="63"/>
        <v>3.0109961579689023E-6</v>
      </c>
      <c r="E1031" s="42">
        <f t="shared" si="65"/>
        <v>0.99878355755216952</v>
      </c>
      <c r="G1031" s="40" t="s">
        <v>1371</v>
      </c>
      <c r="H1031" s="40" t="s">
        <v>4</v>
      </c>
      <c r="I1031" s="40">
        <f>IFERROR(VLOOKUP($G1031,'CH2015'!$A$3:$C$1897,3,FALSE),0)</f>
        <v>0</v>
      </c>
      <c r="J1031" s="3">
        <f>IFERROR(VLOOKUP($G1031,'CH2016'!$A$3:$C$1897,3,FALSE),0)</f>
        <v>0</v>
      </c>
      <c r="K1031" s="3">
        <f>IFERROR(VLOOKUP($G1031,'CH2017'!$A$3:$C$1897,3,FALSE),0)</f>
        <v>0</v>
      </c>
      <c r="L1031" s="3">
        <f>IFERROR(VLOOKUP($G1031,'CH2018'!$A$3:$C$1897,3,FALSE),0)</f>
        <v>0</v>
      </c>
      <c r="M1031" s="3">
        <f>IFERROR(VLOOKUP($G1031,'CH2019'!$A$3:$C$1897,3,FALSE),0)</f>
        <v>0</v>
      </c>
      <c r="N1031" s="3">
        <f>IFERROR(VLOOKUP($G1031,'CH2020'!$A$3:$C$1897,3,FALSE),0)</f>
        <v>0</v>
      </c>
      <c r="O1031" s="17">
        <f t="shared" si="64"/>
        <v>0</v>
      </c>
      <c r="Q1031" s="40" t="s">
        <v>1139</v>
      </c>
      <c r="R1031" s="40" t="s">
        <v>4</v>
      </c>
      <c r="S1031" s="40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17">
        <v>0</v>
      </c>
    </row>
    <row r="1032" spans="1:25" x14ac:dyDescent="0.3">
      <c r="A1032" s="40" t="s">
        <v>896</v>
      </c>
      <c r="B1032" s="40" t="s">
        <v>4</v>
      </c>
      <c r="C1032" s="40">
        <v>2</v>
      </c>
      <c r="D1032" s="41">
        <f t="shared" si="63"/>
        <v>3.0109961579689023E-6</v>
      </c>
      <c r="E1032" s="42">
        <f t="shared" si="65"/>
        <v>0.99878656854832748</v>
      </c>
      <c r="G1032" s="40" t="s">
        <v>896</v>
      </c>
      <c r="H1032" s="40" t="s">
        <v>4</v>
      </c>
      <c r="I1032" s="40">
        <f>IFERROR(VLOOKUP($G1032,'CH2015'!$A$3:$C$1897,3,FALSE),0)</f>
        <v>0</v>
      </c>
      <c r="J1032" s="3">
        <f>IFERROR(VLOOKUP($G1032,'CH2016'!$A$3:$C$1897,3,FALSE),0)</f>
        <v>0</v>
      </c>
      <c r="K1032" s="3">
        <f>IFERROR(VLOOKUP($G1032,'CH2017'!$A$3:$C$1897,3,FALSE),0)</f>
        <v>0</v>
      </c>
      <c r="L1032" s="3">
        <f>IFERROR(VLOOKUP($G1032,'CH2018'!$A$3:$C$1897,3,FALSE),0)</f>
        <v>0</v>
      </c>
      <c r="M1032" s="3">
        <f>IFERROR(VLOOKUP($G1032,'CH2019'!$A$3:$C$1897,3,FALSE),0)</f>
        <v>1</v>
      </c>
      <c r="N1032" s="3">
        <f>IFERROR(VLOOKUP($G1032,'CH2020'!$A$3:$C$1897,3,FALSE),0)</f>
        <v>0</v>
      </c>
      <c r="O1032" s="17">
        <f t="shared" si="64"/>
        <v>1</v>
      </c>
      <c r="Q1032" s="40" t="s">
        <v>993</v>
      </c>
      <c r="R1032" s="40" t="s">
        <v>4</v>
      </c>
      <c r="S1032" s="40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17">
        <v>0</v>
      </c>
    </row>
    <row r="1033" spans="1:25" x14ac:dyDescent="0.3">
      <c r="A1033" s="40" t="s">
        <v>1205</v>
      </c>
      <c r="B1033" s="40" t="s">
        <v>4</v>
      </c>
      <c r="C1033" s="40">
        <v>2</v>
      </c>
      <c r="D1033" s="41">
        <f t="shared" si="63"/>
        <v>3.0109961579689023E-6</v>
      </c>
      <c r="E1033" s="42">
        <f t="shared" si="65"/>
        <v>0.99878957954448544</v>
      </c>
      <c r="G1033" s="40" t="s">
        <v>1205</v>
      </c>
      <c r="H1033" s="40" t="s">
        <v>4</v>
      </c>
      <c r="I1033" s="40">
        <f>IFERROR(VLOOKUP($G1033,'CH2015'!$A$3:$C$1897,3,FALSE),0)</f>
        <v>0</v>
      </c>
      <c r="J1033" s="3">
        <f>IFERROR(VLOOKUP($G1033,'CH2016'!$A$3:$C$1897,3,FALSE),0)</f>
        <v>0</v>
      </c>
      <c r="K1033" s="3">
        <f>IFERROR(VLOOKUP($G1033,'CH2017'!$A$3:$C$1897,3,FALSE),0)</f>
        <v>0</v>
      </c>
      <c r="L1033" s="3">
        <f>IFERROR(VLOOKUP($G1033,'CH2018'!$A$3:$C$1897,3,FALSE),0)</f>
        <v>0</v>
      </c>
      <c r="M1033" s="3">
        <f>IFERROR(VLOOKUP($G1033,'CH2019'!$A$3:$C$1897,3,FALSE),0)</f>
        <v>0</v>
      </c>
      <c r="N1033" s="3">
        <f>IFERROR(VLOOKUP($G1033,'CH2020'!$A$3:$C$1897,3,FALSE),0)</f>
        <v>1</v>
      </c>
      <c r="O1033" s="17">
        <f t="shared" si="64"/>
        <v>1</v>
      </c>
      <c r="Q1033" s="40" t="s">
        <v>1071</v>
      </c>
      <c r="R1033" s="40" t="s">
        <v>4</v>
      </c>
      <c r="S1033" s="40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17">
        <v>0</v>
      </c>
    </row>
    <row r="1034" spans="1:25" x14ac:dyDescent="0.3">
      <c r="A1034" s="40" t="s">
        <v>1086</v>
      </c>
      <c r="B1034" s="40" t="s">
        <v>4</v>
      </c>
      <c r="C1034" s="40">
        <v>2</v>
      </c>
      <c r="D1034" s="41">
        <f t="shared" si="63"/>
        <v>3.0109961579689023E-6</v>
      </c>
      <c r="E1034" s="42">
        <f t="shared" si="65"/>
        <v>0.9987925905406434</v>
      </c>
      <c r="G1034" s="40" t="s">
        <v>1086</v>
      </c>
      <c r="H1034" s="40" t="s">
        <v>4</v>
      </c>
      <c r="I1034" s="40">
        <f>IFERROR(VLOOKUP($G1034,'CH2015'!$A$3:$C$1897,3,FALSE),0)</f>
        <v>0</v>
      </c>
      <c r="J1034" s="3">
        <f>IFERROR(VLOOKUP($G1034,'CH2016'!$A$3:$C$1897,3,FALSE),0)</f>
        <v>0</v>
      </c>
      <c r="K1034" s="3">
        <f>IFERROR(VLOOKUP($G1034,'CH2017'!$A$3:$C$1897,3,FALSE),0)</f>
        <v>0</v>
      </c>
      <c r="L1034" s="3">
        <f>IFERROR(VLOOKUP($G1034,'CH2018'!$A$3:$C$1897,3,FALSE),0)</f>
        <v>0</v>
      </c>
      <c r="M1034" s="3">
        <f>IFERROR(VLOOKUP($G1034,'CH2019'!$A$3:$C$1897,3,FALSE),0)</f>
        <v>0</v>
      </c>
      <c r="N1034" s="3">
        <f>IFERROR(VLOOKUP($G1034,'CH2020'!$A$3:$C$1897,3,FALSE),0)</f>
        <v>0</v>
      </c>
      <c r="O1034" s="17">
        <f t="shared" si="64"/>
        <v>0</v>
      </c>
      <c r="Q1034" s="40" t="s">
        <v>1173</v>
      </c>
      <c r="R1034" s="40" t="s">
        <v>4</v>
      </c>
      <c r="S1034" s="40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17">
        <v>0</v>
      </c>
    </row>
    <row r="1035" spans="1:25" x14ac:dyDescent="0.3">
      <c r="A1035" s="40" t="s">
        <v>415</v>
      </c>
      <c r="B1035" s="40" t="s">
        <v>4</v>
      </c>
      <c r="C1035" s="40">
        <v>2</v>
      </c>
      <c r="D1035" s="41">
        <f t="shared" si="63"/>
        <v>3.0109961579689023E-6</v>
      </c>
      <c r="E1035" s="42">
        <f t="shared" si="65"/>
        <v>0.99879560153680136</v>
      </c>
      <c r="G1035" s="40" t="s">
        <v>415</v>
      </c>
      <c r="H1035" s="40" t="s">
        <v>4</v>
      </c>
      <c r="I1035" s="40">
        <f>IFERROR(VLOOKUP($G1035,'CH2015'!$A$3:$C$1897,3,FALSE),0)</f>
        <v>0</v>
      </c>
      <c r="J1035" s="3">
        <f>IFERROR(VLOOKUP($G1035,'CH2016'!$A$3:$C$1897,3,FALSE),0)</f>
        <v>0</v>
      </c>
      <c r="K1035" s="3">
        <f>IFERROR(VLOOKUP($G1035,'CH2017'!$A$3:$C$1897,3,FALSE),0)</f>
        <v>0</v>
      </c>
      <c r="L1035" s="3">
        <f>IFERROR(VLOOKUP($G1035,'CH2018'!$A$3:$C$1897,3,FALSE),0)</f>
        <v>0</v>
      </c>
      <c r="M1035" s="3">
        <f>IFERROR(VLOOKUP($G1035,'CH2019'!$A$3:$C$1897,3,FALSE),0)</f>
        <v>0</v>
      </c>
      <c r="N1035" s="3">
        <f>IFERROR(VLOOKUP($G1035,'CH2020'!$A$3:$C$1897,3,FALSE),0)</f>
        <v>1</v>
      </c>
      <c r="O1035" s="17">
        <f t="shared" si="64"/>
        <v>1</v>
      </c>
      <c r="Q1035" s="40" t="s">
        <v>1150</v>
      </c>
      <c r="R1035" s="40" t="s">
        <v>4</v>
      </c>
      <c r="S1035" s="40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17">
        <v>0</v>
      </c>
    </row>
    <row r="1036" spans="1:25" x14ac:dyDescent="0.3">
      <c r="A1036" s="40" t="s">
        <v>1303</v>
      </c>
      <c r="B1036" s="40" t="s">
        <v>4</v>
      </c>
      <c r="C1036" s="40">
        <v>2</v>
      </c>
      <c r="D1036" s="41">
        <f t="shared" si="63"/>
        <v>3.0109961579689023E-6</v>
      </c>
      <c r="E1036" s="42">
        <f t="shared" si="65"/>
        <v>0.99879861253295932</v>
      </c>
      <c r="G1036" s="40" t="s">
        <v>1303</v>
      </c>
      <c r="H1036" s="40" t="s">
        <v>4</v>
      </c>
      <c r="I1036" s="40">
        <f>IFERROR(VLOOKUP($G1036,'CH2015'!$A$3:$C$1897,3,FALSE),0)</f>
        <v>0</v>
      </c>
      <c r="J1036" s="3">
        <f>IFERROR(VLOOKUP($G1036,'CH2016'!$A$3:$C$1897,3,FALSE),0)</f>
        <v>0</v>
      </c>
      <c r="K1036" s="3">
        <f>IFERROR(VLOOKUP($G1036,'CH2017'!$A$3:$C$1897,3,FALSE),0)</f>
        <v>0</v>
      </c>
      <c r="L1036" s="3">
        <f>IFERROR(VLOOKUP($G1036,'CH2018'!$A$3:$C$1897,3,FALSE),0)</f>
        <v>0</v>
      </c>
      <c r="M1036" s="3">
        <f>IFERROR(VLOOKUP($G1036,'CH2019'!$A$3:$C$1897,3,FALSE),0)</f>
        <v>0</v>
      </c>
      <c r="N1036" s="3">
        <f>IFERROR(VLOOKUP($G1036,'CH2020'!$A$3:$C$1897,3,FALSE),0)</f>
        <v>0</v>
      </c>
      <c r="O1036" s="17">
        <f t="shared" si="64"/>
        <v>0</v>
      </c>
      <c r="Q1036" s="40" t="s">
        <v>918</v>
      </c>
      <c r="R1036" s="40" t="s">
        <v>4</v>
      </c>
      <c r="S1036" s="40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17">
        <v>0</v>
      </c>
    </row>
    <row r="1037" spans="1:25" x14ac:dyDescent="0.3">
      <c r="A1037" s="40" t="s">
        <v>1309</v>
      </c>
      <c r="B1037" s="40" t="s">
        <v>4</v>
      </c>
      <c r="C1037" s="40">
        <v>2</v>
      </c>
      <c r="D1037" s="41">
        <f t="shared" si="63"/>
        <v>3.0109961579689023E-6</v>
      </c>
      <c r="E1037" s="42">
        <f t="shared" si="65"/>
        <v>0.99880162352911728</v>
      </c>
      <c r="G1037" s="40" t="s">
        <v>1309</v>
      </c>
      <c r="H1037" s="40" t="s">
        <v>4</v>
      </c>
      <c r="I1037" s="40">
        <f>IFERROR(VLOOKUP($G1037,'CH2015'!$A$3:$C$1897,3,FALSE),0)</f>
        <v>0</v>
      </c>
      <c r="J1037" s="3">
        <f>IFERROR(VLOOKUP($G1037,'CH2016'!$A$3:$C$1897,3,FALSE),0)</f>
        <v>0</v>
      </c>
      <c r="K1037" s="3">
        <f>IFERROR(VLOOKUP($G1037,'CH2017'!$A$3:$C$1897,3,FALSE),0)</f>
        <v>0</v>
      </c>
      <c r="L1037" s="3">
        <f>IFERROR(VLOOKUP($G1037,'CH2018'!$A$3:$C$1897,3,FALSE),0)</f>
        <v>0</v>
      </c>
      <c r="M1037" s="3">
        <f>IFERROR(VLOOKUP($G1037,'CH2019'!$A$3:$C$1897,3,FALSE),0)</f>
        <v>0</v>
      </c>
      <c r="N1037" s="3">
        <f>IFERROR(VLOOKUP($G1037,'CH2020'!$A$3:$C$1897,3,FALSE),0)</f>
        <v>0</v>
      </c>
      <c r="O1037" s="17">
        <f t="shared" si="64"/>
        <v>0</v>
      </c>
      <c r="Q1037" s="40" t="s">
        <v>439</v>
      </c>
      <c r="R1037" s="40" t="s">
        <v>4</v>
      </c>
      <c r="S1037" s="40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17">
        <v>0</v>
      </c>
    </row>
    <row r="1038" spans="1:25" x14ac:dyDescent="0.3">
      <c r="A1038" s="40" t="s">
        <v>1355</v>
      </c>
      <c r="B1038" s="40" t="s">
        <v>4</v>
      </c>
      <c r="C1038" s="40">
        <v>2</v>
      </c>
      <c r="D1038" s="41">
        <f t="shared" si="63"/>
        <v>3.0109961579689023E-6</v>
      </c>
      <c r="E1038" s="42">
        <f t="shared" si="65"/>
        <v>0.99880463452527524</v>
      </c>
      <c r="G1038" s="40" t="s">
        <v>1355</v>
      </c>
      <c r="H1038" s="40" t="s">
        <v>4</v>
      </c>
      <c r="I1038" s="40">
        <f>IFERROR(VLOOKUP($G1038,'CH2015'!$A$3:$C$1897,3,FALSE),0)</f>
        <v>0</v>
      </c>
      <c r="J1038" s="3">
        <f>IFERROR(VLOOKUP($G1038,'CH2016'!$A$3:$C$1897,3,FALSE),0)</f>
        <v>0</v>
      </c>
      <c r="K1038" s="3">
        <f>IFERROR(VLOOKUP($G1038,'CH2017'!$A$3:$C$1897,3,FALSE),0)</f>
        <v>0</v>
      </c>
      <c r="L1038" s="3">
        <f>IFERROR(VLOOKUP($G1038,'CH2018'!$A$3:$C$1897,3,FALSE),0)</f>
        <v>0</v>
      </c>
      <c r="M1038" s="3">
        <f>IFERROR(VLOOKUP($G1038,'CH2019'!$A$3:$C$1897,3,FALSE),0)</f>
        <v>1</v>
      </c>
      <c r="N1038" s="3">
        <f>IFERROR(VLOOKUP($G1038,'CH2020'!$A$3:$C$1897,3,FALSE),0)</f>
        <v>0</v>
      </c>
      <c r="O1038" s="17">
        <f t="shared" si="64"/>
        <v>1</v>
      </c>
      <c r="Q1038" s="40" t="s">
        <v>793</v>
      </c>
      <c r="R1038" s="40" t="s">
        <v>4</v>
      </c>
      <c r="S1038" s="40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17">
        <v>0</v>
      </c>
    </row>
    <row r="1039" spans="1:25" x14ac:dyDescent="0.3">
      <c r="A1039" s="40" t="s">
        <v>1289</v>
      </c>
      <c r="B1039" s="40" t="s">
        <v>4</v>
      </c>
      <c r="C1039" s="40">
        <v>2</v>
      </c>
      <c r="D1039" s="41">
        <f t="shared" si="63"/>
        <v>3.0109961579689023E-6</v>
      </c>
      <c r="E1039" s="42">
        <f t="shared" si="65"/>
        <v>0.9988076455214332</v>
      </c>
      <c r="G1039" s="40" t="s">
        <v>1289</v>
      </c>
      <c r="H1039" s="40" t="s">
        <v>4</v>
      </c>
      <c r="I1039" s="40">
        <f>IFERROR(VLOOKUP($G1039,'CH2015'!$A$3:$C$1897,3,FALSE),0)</f>
        <v>0</v>
      </c>
      <c r="J1039" s="3">
        <f>IFERROR(VLOOKUP($G1039,'CH2016'!$A$3:$C$1897,3,FALSE),0)</f>
        <v>0</v>
      </c>
      <c r="K1039" s="3">
        <f>IFERROR(VLOOKUP($G1039,'CH2017'!$A$3:$C$1897,3,FALSE),0)</f>
        <v>0</v>
      </c>
      <c r="L1039" s="3">
        <f>IFERROR(VLOOKUP($G1039,'CH2018'!$A$3:$C$1897,3,FALSE),0)</f>
        <v>0</v>
      </c>
      <c r="M1039" s="3">
        <f>IFERROR(VLOOKUP($G1039,'CH2019'!$A$3:$C$1897,3,FALSE),0)</f>
        <v>0</v>
      </c>
      <c r="N1039" s="3">
        <f>IFERROR(VLOOKUP($G1039,'CH2020'!$A$3:$C$1897,3,FALSE),0)</f>
        <v>0</v>
      </c>
      <c r="O1039" s="17">
        <f t="shared" si="64"/>
        <v>0</v>
      </c>
      <c r="Q1039" s="40" t="s">
        <v>1095</v>
      </c>
      <c r="R1039" s="40" t="s">
        <v>4</v>
      </c>
      <c r="S1039" s="40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17">
        <v>0</v>
      </c>
    </row>
    <row r="1040" spans="1:25" x14ac:dyDescent="0.3">
      <c r="A1040" s="40" t="s">
        <v>1143</v>
      </c>
      <c r="B1040" s="40" t="s">
        <v>4</v>
      </c>
      <c r="C1040" s="40">
        <v>2</v>
      </c>
      <c r="D1040" s="41">
        <f t="shared" si="63"/>
        <v>3.0109961579689023E-6</v>
      </c>
      <c r="E1040" s="42">
        <f t="shared" si="65"/>
        <v>0.99881065651759116</v>
      </c>
      <c r="G1040" s="40" t="s">
        <v>1143</v>
      </c>
      <c r="H1040" s="40" t="s">
        <v>4</v>
      </c>
      <c r="I1040" s="40">
        <f>IFERROR(VLOOKUP($G1040,'CH2015'!$A$3:$C$1897,3,FALSE),0)</f>
        <v>0</v>
      </c>
      <c r="J1040" s="3">
        <f>IFERROR(VLOOKUP($G1040,'CH2016'!$A$3:$C$1897,3,FALSE),0)</f>
        <v>0</v>
      </c>
      <c r="K1040" s="3">
        <f>IFERROR(VLOOKUP($G1040,'CH2017'!$A$3:$C$1897,3,FALSE),0)</f>
        <v>0</v>
      </c>
      <c r="L1040" s="3">
        <f>IFERROR(VLOOKUP($G1040,'CH2018'!$A$3:$C$1897,3,FALSE),0)</f>
        <v>0</v>
      </c>
      <c r="M1040" s="3">
        <f>IFERROR(VLOOKUP($G1040,'CH2019'!$A$3:$C$1897,3,FALSE),0)</f>
        <v>0</v>
      </c>
      <c r="N1040" s="3">
        <f>IFERROR(VLOOKUP($G1040,'CH2020'!$A$3:$C$1897,3,FALSE),0)</f>
        <v>0</v>
      </c>
      <c r="O1040" s="17">
        <f t="shared" si="64"/>
        <v>0</v>
      </c>
      <c r="Q1040" s="40" t="s">
        <v>916</v>
      </c>
      <c r="R1040" s="40" t="s">
        <v>4</v>
      </c>
      <c r="S1040" s="40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17">
        <v>0</v>
      </c>
    </row>
    <row r="1041" spans="1:25" x14ac:dyDescent="0.3">
      <c r="A1041" s="40" t="s">
        <v>1389</v>
      </c>
      <c r="B1041" s="40" t="s">
        <v>4</v>
      </c>
      <c r="C1041" s="40">
        <v>2</v>
      </c>
      <c r="D1041" s="41">
        <f t="shared" si="63"/>
        <v>3.0109961579689023E-6</v>
      </c>
      <c r="E1041" s="42">
        <f t="shared" si="65"/>
        <v>0.99881366751374911</v>
      </c>
      <c r="G1041" s="40" t="s">
        <v>1389</v>
      </c>
      <c r="H1041" s="40" t="s">
        <v>4</v>
      </c>
      <c r="I1041" s="40">
        <f>IFERROR(VLOOKUP($G1041,'CH2015'!$A$3:$C$1897,3,FALSE),0)</f>
        <v>0</v>
      </c>
      <c r="J1041" s="3">
        <f>IFERROR(VLOOKUP($G1041,'CH2016'!$A$3:$C$1897,3,FALSE),0)</f>
        <v>0</v>
      </c>
      <c r="K1041" s="3">
        <f>IFERROR(VLOOKUP($G1041,'CH2017'!$A$3:$C$1897,3,FALSE),0)</f>
        <v>0</v>
      </c>
      <c r="L1041" s="3">
        <f>IFERROR(VLOOKUP($G1041,'CH2018'!$A$3:$C$1897,3,FALSE),0)</f>
        <v>1</v>
      </c>
      <c r="M1041" s="3">
        <f>IFERROR(VLOOKUP($G1041,'CH2019'!$A$3:$C$1897,3,FALSE),0)</f>
        <v>0</v>
      </c>
      <c r="N1041" s="3">
        <f>IFERROR(VLOOKUP($G1041,'CH2020'!$A$3:$C$1897,3,FALSE),0)</f>
        <v>1</v>
      </c>
      <c r="O1041" s="17">
        <f t="shared" si="64"/>
        <v>2</v>
      </c>
      <c r="Q1041" s="40" t="s">
        <v>1072</v>
      </c>
      <c r="R1041" s="40" t="s">
        <v>4</v>
      </c>
      <c r="S1041" s="40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17">
        <v>0</v>
      </c>
    </row>
    <row r="1042" spans="1:25" x14ac:dyDescent="0.3">
      <c r="A1042" s="40" t="s">
        <v>1291</v>
      </c>
      <c r="B1042" s="40" t="s">
        <v>4</v>
      </c>
      <c r="C1042" s="40">
        <v>2</v>
      </c>
      <c r="D1042" s="41">
        <f t="shared" si="63"/>
        <v>3.0109961579689023E-6</v>
      </c>
      <c r="E1042" s="42">
        <f t="shared" si="65"/>
        <v>0.99881667850990707</v>
      </c>
      <c r="G1042" s="40" t="s">
        <v>1291</v>
      </c>
      <c r="H1042" s="40" t="s">
        <v>4</v>
      </c>
      <c r="I1042" s="40">
        <f>IFERROR(VLOOKUP($G1042,'CH2015'!$A$3:$C$1897,3,FALSE),0)</f>
        <v>0</v>
      </c>
      <c r="J1042" s="3">
        <f>IFERROR(VLOOKUP($G1042,'CH2016'!$A$3:$C$1897,3,FALSE),0)</f>
        <v>0</v>
      </c>
      <c r="K1042" s="3">
        <f>IFERROR(VLOOKUP($G1042,'CH2017'!$A$3:$C$1897,3,FALSE),0)</f>
        <v>0</v>
      </c>
      <c r="L1042" s="3">
        <f>IFERROR(VLOOKUP($G1042,'CH2018'!$A$3:$C$1897,3,FALSE),0)</f>
        <v>0</v>
      </c>
      <c r="M1042" s="3">
        <f>IFERROR(VLOOKUP($G1042,'CH2019'!$A$3:$C$1897,3,FALSE),0)</f>
        <v>0</v>
      </c>
      <c r="N1042" s="3">
        <f>IFERROR(VLOOKUP($G1042,'CH2020'!$A$3:$C$1897,3,FALSE),0)</f>
        <v>0</v>
      </c>
      <c r="O1042" s="17">
        <f t="shared" si="64"/>
        <v>0</v>
      </c>
      <c r="Q1042" s="40" t="s">
        <v>1011</v>
      </c>
      <c r="R1042" s="40" t="s">
        <v>4</v>
      </c>
      <c r="S1042" s="40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17">
        <v>0</v>
      </c>
    </row>
    <row r="1043" spans="1:25" x14ac:dyDescent="0.3">
      <c r="A1043" s="40" t="s">
        <v>1229</v>
      </c>
      <c r="B1043" s="40" t="s">
        <v>4</v>
      </c>
      <c r="C1043" s="40">
        <v>2</v>
      </c>
      <c r="D1043" s="41">
        <f t="shared" si="63"/>
        <v>3.0109961579689023E-6</v>
      </c>
      <c r="E1043" s="42">
        <f t="shared" si="65"/>
        <v>0.99881968950606503</v>
      </c>
      <c r="G1043" s="40" t="s">
        <v>1229</v>
      </c>
      <c r="H1043" s="40" t="s">
        <v>4</v>
      </c>
      <c r="I1043" s="40">
        <f>IFERROR(VLOOKUP($G1043,'CH2015'!$A$3:$C$1897,3,FALSE),0)</f>
        <v>0</v>
      </c>
      <c r="J1043" s="3">
        <f>IFERROR(VLOOKUP($G1043,'CH2016'!$A$3:$C$1897,3,FALSE),0)</f>
        <v>0</v>
      </c>
      <c r="K1043" s="3">
        <f>IFERROR(VLOOKUP($G1043,'CH2017'!$A$3:$C$1897,3,FALSE),0)</f>
        <v>1</v>
      </c>
      <c r="L1043" s="3">
        <f>IFERROR(VLOOKUP($G1043,'CH2018'!$A$3:$C$1897,3,FALSE),0)</f>
        <v>1</v>
      </c>
      <c r="M1043" s="3">
        <f>IFERROR(VLOOKUP($G1043,'CH2019'!$A$3:$C$1897,3,FALSE),0)</f>
        <v>0</v>
      </c>
      <c r="N1043" s="3">
        <f>IFERROR(VLOOKUP($G1043,'CH2020'!$A$3:$C$1897,3,FALSE),0)</f>
        <v>0</v>
      </c>
      <c r="O1043" s="17">
        <f t="shared" si="64"/>
        <v>2</v>
      </c>
      <c r="Q1043" s="40" t="s">
        <v>1106</v>
      </c>
      <c r="R1043" s="40" t="s">
        <v>4</v>
      </c>
      <c r="S1043" s="40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17">
        <v>0</v>
      </c>
    </row>
    <row r="1044" spans="1:25" x14ac:dyDescent="0.3">
      <c r="A1044" s="40" t="s">
        <v>1349</v>
      </c>
      <c r="B1044" s="40" t="s">
        <v>4</v>
      </c>
      <c r="C1044" s="40">
        <v>2</v>
      </c>
      <c r="D1044" s="41">
        <f t="shared" si="63"/>
        <v>3.0109961579689023E-6</v>
      </c>
      <c r="E1044" s="42">
        <f t="shared" si="65"/>
        <v>0.99882270050222299</v>
      </c>
      <c r="G1044" s="40" t="s">
        <v>1349</v>
      </c>
      <c r="H1044" s="40" t="s">
        <v>4</v>
      </c>
      <c r="I1044" s="40">
        <f>IFERROR(VLOOKUP($G1044,'CH2015'!$A$3:$C$1897,3,FALSE),0)</f>
        <v>0</v>
      </c>
      <c r="J1044" s="3">
        <f>IFERROR(VLOOKUP($G1044,'CH2016'!$A$3:$C$1897,3,FALSE),0)</f>
        <v>0</v>
      </c>
      <c r="K1044" s="3">
        <f>IFERROR(VLOOKUP($G1044,'CH2017'!$A$3:$C$1897,3,FALSE),0)</f>
        <v>0</v>
      </c>
      <c r="L1044" s="3">
        <f>IFERROR(VLOOKUP($G1044,'CH2018'!$A$3:$C$1897,3,FALSE),0)</f>
        <v>0</v>
      </c>
      <c r="M1044" s="3">
        <f>IFERROR(VLOOKUP($G1044,'CH2019'!$A$3:$C$1897,3,FALSE),0)</f>
        <v>0</v>
      </c>
      <c r="N1044" s="3">
        <f>IFERROR(VLOOKUP($G1044,'CH2020'!$A$3:$C$1897,3,FALSE),0)</f>
        <v>0</v>
      </c>
      <c r="O1044" s="17">
        <f t="shared" si="64"/>
        <v>0</v>
      </c>
      <c r="Q1044" s="40" t="s">
        <v>980</v>
      </c>
      <c r="R1044" s="40" t="s">
        <v>4</v>
      </c>
      <c r="S1044" s="40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17">
        <v>0</v>
      </c>
    </row>
    <row r="1045" spans="1:25" x14ac:dyDescent="0.3">
      <c r="A1045" s="40" t="s">
        <v>1016</v>
      </c>
      <c r="B1045" s="40" t="s">
        <v>4</v>
      </c>
      <c r="C1045" s="40">
        <v>2</v>
      </c>
      <c r="D1045" s="41">
        <f t="shared" si="63"/>
        <v>3.0109961579689023E-6</v>
      </c>
      <c r="E1045" s="42">
        <f t="shared" si="65"/>
        <v>0.99882571149838095</v>
      </c>
      <c r="G1045" s="40" t="s">
        <v>1016</v>
      </c>
      <c r="H1045" s="40" t="s">
        <v>4</v>
      </c>
      <c r="I1045" s="40">
        <f>IFERROR(VLOOKUP($G1045,'CH2015'!$A$3:$C$1897,3,FALSE),0)</f>
        <v>0</v>
      </c>
      <c r="J1045" s="3">
        <f>IFERROR(VLOOKUP($G1045,'CH2016'!$A$3:$C$1897,3,FALSE),0)</f>
        <v>0</v>
      </c>
      <c r="K1045" s="3">
        <f>IFERROR(VLOOKUP($G1045,'CH2017'!$A$3:$C$1897,3,FALSE),0)</f>
        <v>0</v>
      </c>
      <c r="L1045" s="3">
        <f>IFERROR(VLOOKUP($G1045,'CH2018'!$A$3:$C$1897,3,FALSE),0)</f>
        <v>0</v>
      </c>
      <c r="M1045" s="3">
        <f>IFERROR(VLOOKUP($G1045,'CH2019'!$A$3:$C$1897,3,FALSE),0)</f>
        <v>0</v>
      </c>
      <c r="N1045" s="3">
        <f>IFERROR(VLOOKUP($G1045,'CH2020'!$A$3:$C$1897,3,FALSE),0)</f>
        <v>0</v>
      </c>
      <c r="O1045" s="17">
        <f t="shared" si="64"/>
        <v>0</v>
      </c>
      <c r="Q1045" s="40" t="s">
        <v>831</v>
      </c>
      <c r="R1045" s="40" t="s">
        <v>4</v>
      </c>
      <c r="S1045" s="40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17">
        <v>0</v>
      </c>
    </row>
    <row r="1046" spans="1:25" x14ac:dyDescent="0.3">
      <c r="A1046" s="40" t="s">
        <v>1321</v>
      </c>
      <c r="B1046" s="40" t="s">
        <v>4</v>
      </c>
      <c r="C1046" s="40">
        <v>2</v>
      </c>
      <c r="D1046" s="41">
        <f t="shared" si="63"/>
        <v>3.0109961579689023E-6</v>
      </c>
      <c r="E1046" s="42">
        <f t="shared" si="65"/>
        <v>0.99882872249453891</v>
      </c>
      <c r="G1046" s="40" t="s">
        <v>1321</v>
      </c>
      <c r="H1046" s="40" t="s">
        <v>4</v>
      </c>
      <c r="I1046" s="40">
        <f>IFERROR(VLOOKUP($G1046,'CH2015'!$A$3:$C$1897,3,FALSE),0)</f>
        <v>0</v>
      </c>
      <c r="J1046" s="3">
        <f>IFERROR(VLOOKUP($G1046,'CH2016'!$A$3:$C$1897,3,FALSE),0)</f>
        <v>0</v>
      </c>
      <c r="K1046" s="3">
        <f>IFERROR(VLOOKUP($G1046,'CH2017'!$A$3:$C$1897,3,FALSE),0)</f>
        <v>0</v>
      </c>
      <c r="L1046" s="3">
        <f>IFERROR(VLOOKUP($G1046,'CH2018'!$A$3:$C$1897,3,FALSE),0)</f>
        <v>0</v>
      </c>
      <c r="M1046" s="3">
        <f>IFERROR(VLOOKUP($G1046,'CH2019'!$A$3:$C$1897,3,FALSE),0)</f>
        <v>1</v>
      </c>
      <c r="N1046" s="3">
        <f>IFERROR(VLOOKUP($G1046,'CH2020'!$A$3:$C$1897,3,FALSE),0)</f>
        <v>1</v>
      </c>
      <c r="O1046" s="17">
        <f t="shared" si="64"/>
        <v>2</v>
      </c>
      <c r="Q1046" s="40" t="s">
        <v>994</v>
      </c>
      <c r="R1046" s="40" t="s">
        <v>4</v>
      </c>
      <c r="S1046" s="40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17">
        <v>0</v>
      </c>
    </row>
    <row r="1047" spans="1:25" x14ac:dyDescent="0.3">
      <c r="A1047" s="40" t="s">
        <v>880</v>
      </c>
      <c r="B1047" s="40" t="s">
        <v>4</v>
      </c>
      <c r="C1047" s="40">
        <v>2</v>
      </c>
      <c r="D1047" s="41">
        <f t="shared" si="63"/>
        <v>3.0109961579689023E-6</v>
      </c>
      <c r="E1047" s="42">
        <f t="shared" si="65"/>
        <v>0.99883173349069687</v>
      </c>
      <c r="G1047" s="40" t="s">
        <v>880</v>
      </c>
      <c r="H1047" s="40" t="s">
        <v>4</v>
      </c>
      <c r="I1047" s="40">
        <f>IFERROR(VLOOKUP($G1047,'CH2015'!$A$3:$C$1897,3,FALSE),0)</f>
        <v>0</v>
      </c>
      <c r="J1047" s="3">
        <f>IFERROR(VLOOKUP($G1047,'CH2016'!$A$3:$C$1897,3,FALSE),0)</f>
        <v>0</v>
      </c>
      <c r="K1047" s="3">
        <f>IFERROR(VLOOKUP($G1047,'CH2017'!$A$3:$C$1897,3,FALSE),0)</f>
        <v>0</v>
      </c>
      <c r="L1047" s="3">
        <f>IFERROR(VLOOKUP($G1047,'CH2018'!$A$3:$C$1897,3,FALSE),0)</f>
        <v>0</v>
      </c>
      <c r="M1047" s="3">
        <f>IFERROR(VLOOKUP($G1047,'CH2019'!$A$3:$C$1897,3,FALSE),0)</f>
        <v>0</v>
      </c>
      <c r="N1047" s="3">
        <f>IFERROR(VLOOKUP($G1047,'CH2020'!$A$3:$C$1897,3,FALSE),0)</f>
        <v>0</v>
      </c>
      <c r="O1047" s="17">
        <f t="shared" si="64"/>
        <v>0</v>
      </c>
      <c r="Q1047" s="40" t="s">
        <v>1022</v>
      </c>
      <c r="R1047" s="40" t="s">
        <v>4</v>
      </c>
      <c r="S1047" s="40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 s="17">
        <v>0</v>
      </c>
    </row>
    <row r="1048" spans="1:25" x14ac:dyDescent="0.3">
      <c r="A1048" s="40" t="s">
        <v>1420</v>
      </c>
      <c r="B1048" s="40" t="s">
        <v>4</v>
      </c>
      <c r="C1048" s="40">
        <v>2</v>
      </c>
      <c r="D1048" s="41">
        <f t="shared" si="63"/>
        <v>3.0109961579689023E-6</v>
      </c>
      <c r="E1048" s="42">
        <f t="shared" si="65"/>
        <v>0.99883474448685483</v>
      </c>
      <c r="G1048" s="40" t="s">
        <v>1420</v>
      </c>
      <c r="H1048" s="40" t="s">
        <v>4</v>
      </c>
      <c r="I1048" s="40">
        <f>IFERROR(VLOOKUP($G1048,'CH2015'!$A$3:$C$1897,3,FALSE),0)</f>
        <v>0</v>
      </c>
      <c r="J1048" s="3">
        <f>IFERROR(VLOOKUP($G1048,'CH2016'!$A$3:$C$1897,3,FALSE),0)</f>
        <v>0</v>
      </c>
      <c r="K1048" s="3">
        <f>IFERROR(VLOOKUP($G1048,'CH2017'!$A$3:$C$1897,3,FALSE),0)</f>
        <v>0</v>
      </c>
      <c r="L1048" s="3">
        <f>IFERROR(VLOOKUP($G1048,'CH2018'!$A$3:$C$1897,3,FALSE),0)</f>
        <v>0</v>
      </c>
      <c r="M1048" s="3">
        <f>IFERROR(VLOOKUP($G1048,'CH2019'!$A$3:$C$1897,3,FALSE),0)</f>
        <v>0</v>
      </c>
      <c r="N1048" s="3">
        <f>IFERROR(VLOOKUP($G1048,'CH2020'!$A$3:$C$1897,3,FALSE),0)</f>
        <v>0</v>
      </c>
      <c r="O1048" s="17">
        <f t="shared" si="64"/>
        <v>0</v>
      </c>
      <c r="Q1048" s="40" t="s">
        <v>987</v>
      </c>
      <c r="R1048" s="40" t="s">
        <v>4</v>
      </c>
      <c r="S1048" s="40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17">
        <v>0</v>
      </c>
    </row>
    <row r="1049" spans="1:25" x14ac:dyDescent="0.3">
      <c r="A1049" s="40" t="s">
        <v>1378</v>
      </c>
      <c r="B1049" s="40" t="s">
        <v>4</v>
      </c>
      <c r="C1049" s="40">
        <v>2</v>
      </c>
      <c r="D1049" s="41">
        <f t="shared" si="63"/>
        <v>3.0109961579689023E-6</v>
      </c>
      <c r="E1049" s="42">
        <f t="shared" si="65"/>
        <v>0.99883775548301279</v>
      </c>
      <c r="G1049" s="40" t="s">
        <v>1378</v>
      </c>
      <c r="H1049" s="40" t="s">
        <v>4</v>
      </c>
      <c r="I1049" s="40">
        <f>IFERROR(VLOOKUP($G1049,'CH2015'!$A$3:$C$1897,3,FALSE),0)</f>
        <v>0</v>
      </c>
      <c r="J1049" s="3">
        <f>IFERROR(VLOOKUP($G1049,'CH2016'!$A$3:$C$1897,3,FALSE),0)</f>
        <v>0</v>
      </c>
      <c r="K1049" s="3">
        <f>IFERROR(VLOOKUP($G1049,'CH2017'!$A$3:$C$1897,3,FALSE),0)</f>
        <v>0</v>
      </c>
      <c r="L1049" s="3">
        <f>IFERROR(VLOOKUP($G1049,'CH2018'!$A$3:$C$1897,3,FALSE),0)</f>
        <v>0</v>
      </c>
      <c r="M1049" s="3">
        <f>IFERROR(VLOOKUP($G1049,'CH2019'!$A$3:$C$1897,3,FALSE),0)</f>
        <v>0</v>
      </c>
      <c r="N1049" s="3">
        <f>IFERROR(VLOOKUP($G1049,'CH2020'!$A$3:$C$1897,3,FALSE),0)</f>
        <v>0</v>
      </c>
      <c r="O1049" s="17">
        <f t="shared" si="64"/>
        <v>0</v>
      </c>
      <c r="Q1049" s="40" t="s">
        <v>1051</v>
      </c>
      <c r="R1049" s="40" t="s">
        <v>4</v>
      </c>
      <c r="S1049" s="40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17">
        <v>0</v>
      </c>
    </row>
    <row r="1050" spans="1:25" x14ac:dyDescent="0.3">
      <c r="A1050" s="40" t="s">
        <v>1294</v>
      </c>
      <c r="B1050" s="40" t="s">
        <v>4</v>
      </c>
      <c r="C1050" s="40">
        <v>2</v>
      </c>
      <c r="D1050" s="41">
        <f t="shared" si="63"/>
        <v>3.0109961579689023E-6</v>
      </c>
      <c r="E1050" s="42">
        <f t="shared" si="65"/>
        <v>0.99884076647917075</v>
      </c>
      <c r="G1050" s="40" t="s">
        <v>1294</v>
      </c>
      <c r="H1050" s="40" t="s">
        <v>4</v>
      </c>
      <c r="I1050" s="40">
        <f>IFERROR(VLOOKUP($G1050,'CH2015'!$A$3:$C$1897,3,FALSE),0)</f>
        <v>0</v>
      </c>
      <c r="J1050" s="3">
        <f>IFERROR(VLOOKUP($G1050,'CH2016'!$A$3:$C$1897,3,FALSE),0)</f>
        <v>0</v>
      </c>
      <c r="K1050" s="3">
        <f>IFERROR(VLOOKUP($G1050,'CH2017'!$A$3:$C$1897,3,FALSE),0)</f>
        <v>0</v>
      </c>
      <c r="L1050" s="3">
        <f>IFERROR(VLOOKUP($G1050,'CH2018'!$A$3:$C$1897,3,FALSE),0)</f>
        <v>0</v>
      </c>
      <c r="M1050" s="3">
        <f>IFERROR(VLOOKUP($G1050,'CH2019'!$A$3:$C$1897,3,FALSE),0)</f>
        <v>0</v>
      </c>
      <c r="N1050" s="3">
        <f>IFERROR(VLOOKUP($G1050,'CH2020'!$A$3:$C$1897,3,FALSE),0)</f>
        <v>0</v>
      </c>
      <c r="O1050" s="17">
        <f t="shared" si="64"/>
        <v>0</v>
      </c>
      <c r="Q1050" s="40" t="s">
        <v>502</v>
      </c>
      <c r="R1050" s="40" t="s">
        <v>4</v>
      </c>
      <c r="S1050" s="40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 s="17">
        <v>0</v>
      </c>
    </row>
    <row r="1051" spans="1:25" x14ac:dyDescent="0.3">
      <c r="A1051" s="40" t="s">
        <v>1431</v>
      </c>
      <c r="B1051" s="40" t="s">
        <v>4</v>
      </c>
      <c r="C1051" s="40">
        <v>2</v>
      </c>
      <c r="D1051" s="41">
        <f t="shared" si="63"/>
        <v>3.0109961579689023E-6</v>
      </c>
      <c r="E1051" s="42">
        <f t="shared" si="65"/>
        <v>0.99884377747532871</v>
      </c>
      <c r="G1051" s="40" t="s">
        <v>1431</v>
      </c>
      <c r="H1051" s="40" t="s">
        <v>4</v>
      </c>
      <c r="I1051" s="40">
        <f>IFERROR(VLOOKUP($G1051,'CH2015'!$A$3:$C$1897,3,FALSE),0)</f>
        <v>0</v>
      </c>
      <c r="J1051" s="3">
        <f>IFERROR(VLOOKUP($G1051,'CH2016'!$A$3:$C$1897,3,FALSE),0)</f>
        <v>0</v>
      </c>
      <c r="K1051" s="3">
        <f>IFERROR(VLOOKUP($G1051,'CH2017'!$A$3:$C$1897,3,FALSE),0)</f>
        <v>0</v>
      </c>
      <c r="L1051" s="3">
        <f>IFERROR(VLOOKUP($G1051,'CH2018'!$A$3:$C$1897,3,FALSE),0)</f>
        <v>0</v>
      </c>
      <c r="M1051" s="3">
        <f>IFERROR(VLOOKUP($G1051,'CH2019'!$A$3:$C$1897,3,FALSE),0)</f>
        <v>0</v>
      </c>
      <c r="N1051" s="3">
        <f>IFERROR(VLOOKUP($G1051,'CH2020'!$A$3:$C$1897,3,FALSE),0)</f>
        <v>0</v>
      </c>
      <c r="O1051" s="17">
        <f t="shared" si="64"/>
        <v>0</v>
      </c>
      <c r="Q1051" s="40" t="s">
        <v>976</v>
      </c>
      <c r="R1051" s="40" t="s">
        <v>4</v>
      </c>
      <c r="S1051" s="40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17">
        <v>0</v>
      </c>
    </row>
    <row r="1052" spans="1:25" x14ac:dyDescent="0.3">
      <c r="A1052" s="40" t="s">
        <v>1059</v>
      </c>
      <c r="B1052" s="40" t="s">
        <v>4</v>
      </c>
      <c r="C1052" s="40">
        <v>2</v>
      </c>
      <c r="D1052" s="41">
        <f t="shared" si="63"/>
        <v>3.0109961579689023E-6</v>
      </c>
      <c r="E1052" s="42">
        <f t="shared" si="65"/>
        <v>0.99884678847148667</v>
      </c>
      <c r="G1052" s="40" t="s">
        <v>1059</v>
      </c>
      <c r="H1052" s="40" t="s">
        <v>4</v>
      </c>
      <c r="I1052" s="40">
        <f>IFERROR(VLOOKUP($G1052,'CH2015'!$A$3:$C$1897,3,FALSE),0)</f>
        <v>0</v>
      </c>
      <c r="J1052" s="3">
        <f>IFERROR(VLOOKUP($G1052,'CH2016'!$A$3:$C$1897,3,FALSE),0)</f>
        <v>0</v>
      </c>
      <c r="K1052" s="3">
        <f>IFERROR(VLOOKUP($G1052,'CH2017'!$A$3:$C$1897,3,FALSE),0)</f>
        <v>0</v>
      </c>
      <c r="L1052" s="3">
        <f>IFERROR(VLOOKUP($G1052,'CH2018'!$A$3:$C$1897,3,FALSE),0)</f>
        <v>0</v>
      </c>
      <c r="M1052" s="3">
        <f>IFERROR(VLOOKUP($G1052,'CH2019'!$A$3:$C$1897,3,FALSE),0)</f>
        <v>0</v>
      </c>
      <c r="N1052" s="3">
        <f>IFERROR(VLOOKUP($G1052,'CH2020'!$A$3:$C$1897,3,FALSE),0)</f>
        <v>0</v>
      </c>
      <c r="O1052" s="17">
        <f t="shared" si="64"/>
        <v>0</v>
      </c>
      <c r="Q1052" s="40" t="s">
        <v>1069</v>
      </c>
      <c r="R1052" s="40" t="s">
        <v>4</v>
      </c>
      <c r="S1052" s="40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17">
        <v>0</v>
      </c>
    </row>
    <row r="1053" spans="1:25" x14ac:dyDescent="0.3">
      <c r="A1053" s="40" t="s">
        <v>495</v>
      </c>
      <c r="B1053" s="40" t="s">
        <v>4</v>
      </c>
      <c r="C1053" s="40">
        <v>2</v>
      </c>
      <c r="D1053" s="41">
        <f t="shared" si="63"/>
        <v>3.0109961579689023E-6</v>
      </c>
      <c r="E1053" s="42">
        <f t="shared" si="65"/>
        <v>0.99884979946764463</v>
      </c>
      <c r="G1053" s="40" t="s">
        <v>495</v>
      </c>
      <c r="H1053" s="40" t="s">
        <v>4</v>
      </c>
      <c r="I1053" s="40">
        <f>IFERROR(VLOOKUP($G1053,'CH2015'!$A$3:$C$1897,3,FALSE),0)</f>
        <v>0</v>
      </c>
      <c r="J1053" s="3">
        <f>IFERROR(VLOOKUP($G1053,'CH2016'!$A$3:$C$1897,3,FALSE),0)</f>
        <v>0</v>
      </c>
      <c r="K1053" s="3">
        <f>IFERROR(VLOOKUP($G1053,'CH2017'!$A$3:$C$1897,3,FALSE),0)</f>
        <v>0</v>
      </c>
      <c r="L1053" s="3">
        <f>IFERROR(VLOOKUP($G1053,'CH2018'!$A$3:$C$1897,3,FALSE),0)</f>
        <v>0</v>
      </c>
      <c r="M1053" s="3">
        <f>IFERROR(VLOOKUP($G1053,'CH2019'!$A$3:$C$1897,3,FALSE),0)</f>
        <v>0</v>
      </c>
      <c r="N1053" s="3">
        <f>IFERROR(VLOOKUP($G1053,'CH2020'!$A$3:$C$1897,3,FALSE),0)</f>
        <v>0</v>
      </c>
      <c r="O1053" s="17">
        <f t="shared" si="64"/>
        <v>0</v>
      </c>
      <c r="Q1053" s="40" t="s">
        <v>536</v>
      </c>
      <c r="R1053" s="40" t="s">
        <v>4</v>
      </c>
      <c r="S1053" s="40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17">
        <v>0</v>
      </c>
    </row>
    <row r="1054" spans="1:25" x14ac:dyDescent="0.3">
      <c r="A1054" s="40" t="s">
        <v>1151</v>
      </c>
      <c r="B1054" s="40" t="s">
        <v>4</v>
      </c>
      <c r="C1054" s="40">
        <v>2</v>
      </c>
      <c r="D1054" s="41">
        <f t="shared" si="63"/>
        <v>3.0109961579689023E-6</v>
      </c>
      <c r="E1054" s="42">
        <f t="shared" si="65"/>
        <v>0.99885281046380259</v>
      </c>
      <c r="G1054" s="40" t="s">
        <v>1151</v>
      </c>
      <c r="H1054" s="40" t="s">
        <v>4</v>
      </c>
      <c r="I1054" s="40">
        <f>IFERROR(VLOOKUP($G1054,'CH2015'!$A$3:$C$1897,3,FALSE),0)</f>
        <v>0</v>
      </c>
      <c r="J1054" s="3">
        <f>IFERROR(VLOOKUP($G1054,'CH2016'!$A$3:$C$1897,3,FALSE),0)</f>
        <v>0</v>
      </c>
      <c r="K1054" s="3">
        <f>IFERROR(VLOOKUP($G1054,'CH2017'!$A$3:$C$1897,3,FALSE),0)</f>
        <v>0</v>
      </c>
      <c r="L1054" s="3">
        <f>IFERROR(VLOOKUP($G1054,'CH2018'!$A$3:$C$1897,3,FALSE),0)</f>
        <v>0</v>
      </c>
      <c r="M1054" s="3">
        <f>IFERROR(VLOOKUP($G1054,'CH2019'!$A$3:$C$1897,3,FALSE),0)</f>
        <v>0</v>
      </c>
      <c r="N1054" s="3">
        <f>IFERROR(VLOOKUP($G1054,'CH2020'!$A$3:$C$1897,3,FALSE),0)</f>
        <v>0</v>
      </c>
      <c r="O1054" s="17">
        <f t="shared" si="64"/>
        <v>0</v>
      </c>
      <c r="Q1054" s="40" t="s">
        <v>1107</v>
      </c>
      <c r="R1054" s="40" t="s">
        <v>4</v>
      </c>
      <c r="S1054" s="40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17">
        <v>0</v>
      </c>
    </row>
    <row r="1055" spans="1:25" x14ac:dyDescent="0.3">
      <c r="A1055" s="40" t="s">
        <v>1273</v>
      </c>
      <c r="B1055" s="40" t="s">
        <v>4</v>
      </c>
      <c r="C1055" s="40">
        <v>2</v>
      </c>
      <c r="D1055" s="41">
        <f t="shared" si="63"/>
        <v>3.0109961579689023E-6</v>
      </c>
      <c r="E1055" s="42">
        <f t="shared" si="65"/>
        <v>0.99885582145996055</v>
      </c>
      <c r="G1055" s="40" t="s">
        <v>1273</v>
      </c>
      <c r="H1055" s="40" t="s">
        <v>4</v>
      </c>
      <c r="I1055" s="40">
        <f>IFERROR(VLOOKUP($G1055,'CH2015'!$A$3:$C$1897,3,FALSE),0)</f>
        <v>0</v>
      </c>
      <c r="J1055" s="3">
        <f>IFERROR(VLOOKUP($G1055,'CH2016'!$A$3:$C$1897,3,FALSE),0)</f>
        <v>0</v>
      </c>
      <c r="K1055" s="3">
        <f>IFERROR(VLOOKUP($G1055,'CH2017'!$A$3:$C$1897,3,FALSE),0)</f>
        <v>1</v>
      </c>
      <c r="L1055" s="3">
        <f>IFERROR(VLOOKUP($G1055,'CH2018'!$A$3:$C$1897,3,FALSE),0)</f>
        <v>0</v>
      </c>
      <c r="M1055" s="3">
        <f>IFERROR(VLOOKUP($G1055,'CH2019'!$A$3:$C$1897,3,FALSE),0)</f>
        <v>0</v>
      </c>
      <c r="N1055" s="3">
        <f>IFERROR(VLOOKUP($G1055,'CH2020'!$A$3:$C$1897,3,FALSE),0)</f>
        <v>0</v>
      </c>
      <c r="O1055" s="17">
        <f t="shared" si="64"/>
        <v>1</v>
      </c>
      <c r="Q1055" s="40" t="s">
        <v>1188</v>
      </c>
      <c r="R1055" s="40" t="s">
        <v>4</v>
      </c>
      <c r="S1055" s="40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17">
        <v>0</v>
      </c>
    </row>
    <row r="1056" spans="1:25" x14ac:dyDescent="0.3">
      <c r="A1056" s="40" t="s">
        <v>1013</v>
      </c>
      <c r="B1056" s="40" t="s">
        <v>4</v>
      </c>
      <c r="C1056" s="40">
        <v>2</v>
      </c>
      <c r="D1056" s="41">
        <f t="shared" si="63"/>
        <v>3.0109961579689023E-6</v>
      </c>
      <c r="E1056" s="42">
        <f t="shared" si="65"/>
        <v>0.99885883245611851</v>
      </c>
      <c r="G1056" s="40" t="s">
        <v>1013</v>
      </c>
      <c r="H1056" s="40" t="s">
        <v>4</v>
      </c>
      <c r="I1056" s="40">
        <f>IFERROR(VLOOKUP($G1056,'CH2015'!$A$3:$C$1897,3,FALSE),0)</f>
        <v>0</v>
      </c>
      <c r="J1056" s="3">
        <f>IFERROR(VLOOKUP($G1056,'CH2016'!$A$3:$C$1897,3,FALSE),0)</f>
        <v>0</v>
      </c>
      <c r="K1056" s="3">
        <f>IFERROR(VLOOKUP($G1056,'CH2017'!$A$3:$C$1897,3,FALSE),0)</f>
        <v>0</v>
      </c>
      <c r="L1056" s="3">
        <f>IFERROR(VLOOKUP($G1056,'CH2018'!$A$3:$C$1897,3,FALSE),0)</f>
        <v>0</v>
      </c>
      <c r="M1056" s="3">
        <f>IFERROR(VLOOKUP($G1056,'CH2019'!$A$3:$C$1897,3,FALSE),0)</f>
        <v>0</v>
      </c>
      <c r="N1056" s="3">
        <f>IFERROR(VLOOKUP($G1056,'CH2020'!$A$3:$C$1897,3,FALSE),0)</f>
        <v>0</v>
      </c>
      <c r="O1056" s="17">
        <f t="shared" si="64"/>
        <v>0</v>
      </c>
      <c r="Q1056" s="40" t="s">
        <v>1015</v>
      </c>
      <c r="R1056" s="40" t="s">
        <v>4</v>
      </c>
      <c r="S1056" s="40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17">
        <v>0</v>
      </c>
    </row>
    <row r="1057" spans="1:25" x14ac:dyDescent="0.3">
      <c r="A1057" s="40" t="s">
        <v>1346</v>
      </c>
      <c r="B1057" s="40" t="s">
        <v>4</v>
      </c>
      <c r="C1057" s="40">
        <v>2</v>
      </c>
      <c r="D1057" s="41">
        <f t="shared" si="63"/>
        <v>3.0109961579689023E-6</v>
      </c>
      <c r="E1057" s="42">
        <f t="shared" si="65"/>
        <v>0.99886184345227647</v>
      </c>
      <c r="G1057" s="40" t="s">
        <v>1346</v>
      </c>
      <c r="H1057" s="40" t="s">
        <v>4</v>
      </c>
      <c r="I1057" s="40">
        <f>IFERROR(VLOOKUP($G1057,'CH2015'!$A$3:$C$1897,3,FALSE),0)</f>
        <v>0</v>
      </c>
      <c r="J1057" s="3">
        <f>IFERROR(VLOOKUP($G1057,'CH2016'!$A$3:$C$1897,3,FALSE),0)</f>
        <v>0</v>
      </c>
      <c r="K1057" s="3">
        <f>IFERROR(VLOOKUP($G1057,'CH2017'!$A$3:$C$1897,3,FALSE),0)</f>
        <v>0</v>
      </c>
      <c r="L1057" s="3">
        <f>IFERROR(VLOOKUP($G1057,'CH2018'!$A$3:$C$1897,3,FALSE),0)</f>
        <v>0</v>
      </c>
      <c r="M1057" s="3">
        <f>IFERROR(VLOOKUP($G1057,'CH2019'!$A$3:$C$1897,3,FALSE),0)</f>
        <v>0</v>
      </c>
      <c r="N1057" s="3">
        <f>IFERROR(VLOOKUP($G1057,'CH2020'!$A$3:$C$1897,3,FALSE),0)</f>
        <v>0</v>
      </c>
      <c r="O1057" s="17">
        <f t="shared" si="64"/>
        <v>0</v>
      </c>
      <c r="Q1057" s="40" t="s">
        <v>878</v>
      </c>
      <c r="R1057" s="40" t="s">
        <v>4</v>
      </c>
      <c r="S1057" s="40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17">
        <v>0</v>
      </c>
    </row>
    <row r="1058" spans="1:25" x14ac:dyDescent="0.3">
      <c r="A1058" s="40" t="s">
        <v>1108</v>
      </c>
      <c r="B1058" s="40" t="s">
        <v>4</v>
      </c>
      <c r="C1058" s="40">
        <v>2</v>
      </c>
      <c r="D1058" s="41">
        <f t="shared" si="63"/>
        <v>3.0109961579689023E-6</v>
      </c>
      <c r="E1058" s="42">
        <f t="shared" si="65"/>
        <v>0.99886485444843442</v>
      </c>
      <c r="G1058" s="40" t="s">
        <v>1108</v>
      </c>
      <c r="H1058" s="40" t="s">
        <v>4</v>
      </c>
      <c r="I1058" s="40">
        <f>IFERROR(VLOOKUP($G1058,'CH2015'!$A$3:$C$1897,3,FALSE),0)</f>
        <v>0</v>
      </c>
      <c r="J1058" s="3">
        <f>IFERROR(VLOOKUP($G1058,'CH2016'!$A$3:$C$1897,3,FALSE),0)</f>
        <v>0</v>
      </c>
      <c r="K1058" s="3">
        <f>IFERROR(VLOOKUP($G1058,'CH2017'!$A$3:$C$1897,3,FALSE),0)</f>
        <v>0</v>
      </c>
      <c r="L1058" s="3">
        <f>IFERROR(VLOOKUP($G1058,'CH2018'!$A$3:$C$1897,3,FALSE),0)</f>
        <v>0</v>
      </c>
      <c r="M1058" s="3">
        <f>IFERROR(VLOOKUP($G1058,'CH2019'!$A$3:$C$1897,3,FALSE),0)</f>
        <v>0</v>
      </c>
      <c r="N1058" s="3">
        <f>IFERROR(VLOOKUP($G1058,'CH2020'!$A$3:$C$1897,3,FALSE),0)</f>
        <v>0</v>
      </c>
      <c r="O1058" s="17">
        <f t="shared" si="64"/>
        <v>0</v>
      </c>
      <c r="Q1058" s="40" t="s">
        <v>1145</v>
      </c>
      <c r="R1058" s="40" t="s">
        <v>4</v>
      </c>
      <c r="S1058" s="40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17">
        <v>0</v>
      </c>
    </row>
    <row r="1059" spans="1:25" x14ac:dyDescent="0.3">
      <c r="A1059" s="40" t="s">
        <v>545</v>
      </c>
      <c r="B1059" s="40" t="s">
        <v>4</v>
      </c>
      <c r="C1059" s="40">
        <v>2</v>
      </c>
      <c r="D1059" s="41">
        <f t="shared" si="63"/>
        <v>3.0109961579689023E-6</v>
      </c>
      <c r="E1059" s="42">
        <f t="shared" si="65"/>
        <v>0.99886786544459238</v>
      </c>
      <c r="G1059" s="40" t="s">
        <v>545</v>
      </c>
      <c r="H1059" s="40" t="s">
        <v>4</v>
      </c>
      <c r="I1059" s="40">
        <f>IFERROR(VLOOKUP($G1059,'CH2015'!$A$3:$C$1897,3,FALSE),0)</f>
        <v>0</v>
      </c>
      <c r="J1059" s="3">
        <f>IFERROR(VLOOKUP($G1059,'CH2016'!$A$3:$C$1897,3,FALSE),0)</f>
        <v>0</v>
      </c>
      <c r="K1059" s="3">
        <f>IFERROR(VLOOKUP($G1059,'CH2017'!$A$3:$C$1897,3,FALSE),0)</f>
        <v>0</v>
      </c>
      <c r="L1059" s="3">
        <f>IFERROR(VLOOKUP($G1059,'CH2018'!$A$3:$C$1897,3,FALSE),0)</f>
        <v>0</v>
      </c>
      <c r="M1059" s="3">
        <f>IFERROR(VLOOKUP($G1059,'CH2019'!$A$3:$C$1897,3,FALSE),0)</f>
        <v>0</v>
      </c>
      <c r="N1059" s="3">
        <f>IFERROR(VLOOKUP($G1059,'CH2020'!$A$3:$C$1897,3,FALSE),0)</f>
        <v>0</v>
      </c>
      <c r="O1059" s="17">
        <f t="shared" si="64"/>
        <v>0</v>
      </c>
      <c r="Q1059" s="40" t="s">
        <v>1140</v>
      </c>
      <c r="R1059" s="40" t="s">
        <v>4</v>
      </c>
      <c r="S1059" s="40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17">
        <v>0</v>
      </c>
    </row>
    <row r="1060" spans="1:25" x14ac:dyDescent="0.3">
      <c r="A1060" s="40" t="s">
        <v>1281</v>
      </c>
      <c r="B1060" s="40" t="s">
        <v>4</v>
      </c>
      <c r="C1060" s="40">
        <v>2</v>
      </c>
      <c r="D1060" s="41">
        <f t="shared" si="63"/>
        <v>3.0109961579689023E-6</v>
      </c>
      <c r="E1060" s="42">
        <f t="shared" si="65"/>
        <v>0.99887087644075034</v>
      </c>
      <c r="G1060" s="40" t="s">
        <v>1281</v>
      </c>
      <c r="H1060" s="40" t="s">
        <v>4</v>
      </c>
      <c r="I1060" s="40">
        <f>IFERROR(VLOOKUP($G1060,'CH2015'!$A$3:$C$1897,3,FALSE),0)</f>
        <v>0</v>
      </c>
      <c r="J1060" s="3">
        <f>IFERROR(VLOOKUP($G1060,'CH2016'!$A$3:$C$1897,3,FALSE),0)</f>
        <v>0</v>
      </c>
      <c r="K1060" s="3">
        <f>IFERROR(VLOOKUP($G1060,'CH2017'!$A$3:$C$1897,3,FALSE),0)</f>
        <v>0</v>
      </c>
      <c r="L1060" s="3">
        <f>IFERROR(VLOOKUP($G1060,'CH2018'!$A$3:$C$1897,3,FALSE),0)</f>
        <v>0</v>
      </c>
      <c r="M1060" s="3">
        <f>IFERROR(VLOOKUP($G1060,'CH2019'!$A$3:$C$1897,3,FALSE),0)</f>
        <v>0</v>
      </c>
      <c r="N1060" s="3">
        <f>IFERROR(VLOOKUP($G1060,'CH2020'!$A$3:$C$1897,3,FALSE),0)</f>
        <v>0</v>
      </c>
      <c r="O1060" s="17">
        <f t="shared" si="64"/>
        <v>0</v>
      </c>
      <c r="Q1060" s="40" t="s">
        <v>920</v>
      </c>
      <c r="R1060" s="40" t="s">
        <v>4</v>
      </c>
      <c r="S1060" s="40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17">
        <v>0</v>
      </c>
    </row>
    <row r="1061" spans="1:25" x14ac:dyDescent="0.3">
      <c r="A1061" s="40" t="s">
        <v>1434</v>
      </c>
      <c r="B1061" s="40" t="s">
        <v>4</v>
      </c>
      <c r="C1061" s="40">
        <v>2</v>
      </c>
      <c r="D1061" s="41">
        <f t="shared" si="63"/>
        <v>3.0109961579689023E-6</v>
      </c>
      <c r="E1061" s="42">
        <f t="shared" si="65"/>
        <v>0.9988738874369083</v>
      </c>
      <c r="G1061" s="40" t="s">
        <v>1434</v>
      </c>
      <c r="H1061" s="40" t="s">
        <v>4</v>
      </c>
      <c r="I1061" s="40">
        <f>IFERROR(VLOOKUP($G1061,'CH2015'!$A$3:$C$1897,3,FALSE),0)</f>
        <v>0</v>
      </c>
      <c r="J1061" s="3">
        <f>IFERROR(VLOOKUP($G1061,'CH2016'!$A$3:$C$1897,3,FALSE),0)</f>
        <v>1</v>
      </c>
      <c r="K1061" s="3">
        <f>IFERROR(VLOOKUP($G1061,'CH2017'!$A$3:$C$1897,3,FALSE),0)</f>
        <v>0</v>
      </c>
      <c r="L1061" s="3">
        <f>IFERROR(VLOOKUP($G1061,'CH2018'!$A$3:$C$1897,3,FALSE),0)</f>
        <v>0</v>
      </c>
      <c r="M1061" s="3">
        <f>IFERROR(VLOOKUP($G1061,'CH2019'!$A$3:$C$1897,3,FALSE),0)</f>
        <v>0</v>
      </c>
      <c r="N1061" s="3">
        <f>IFERROR(VLOOKUP($G1061,'CH2020'!$A$3:$C$1897,3,FALSE),0)</f>
        <v>0</v>
      </c>
      <c r="O1061" s="17">
        <f t="shared" si="64"/>
        <v>1</v>
      </c>
      <c r="Q1061" s="40" t="s">
        <v>1227</v>
      </c>
      <c r="R1061" s="40" t="s">
        <v>4</v>
      </c>
      <c r="S1061" s="40">
        <v>0</v>
      </c>
      <c r="T1061" s="3">
        <v>0</v>
      </c>
      <c r="U1061" s="3">
        <v>0</v>
      </c>
      <c r="V1061" s="3">
        <v>0</v>
      </c>
      <c r="W1061" s="3">
        <v>0</v>
      </c>
      <c r="X1061" s="3">
        <v>0</v>
      </c>
      <c r="Y1061" s="17">
        <v>0</v>
      </c>
    </row>
    <row r="1062" spans="1:25" x14ac:dyDescent="0.3">
      <c r="A1062" s="40" t="s">
        <v>1301</v>
      </c>
      <c r="B1062" s="40" t="s">
        <v>4</v>
      </c>
      <c r="C1062" s="40">
        <v>2</v>
      </c>
      <c r="D1062" s="41">
        <f t="shared" si="63"/>
        <v>3.0109961579689023E-6</v>
      </c>
      <c r="E1062" s="42">
        <f t="shared" si="65"/>
        <v>0.99887689843306626</v>
      </c>
      <c r="G1062" s="40" t="s">
        <v>1301</v>
      </c>
      <c r="H1062" s="40" t="s">
        <v>4</v>
      </c>
      <c r="I1062" s="40">
        <f>IFERROR(VLOOKUP($G1062,'CH2015'!$A$3:$C$1897,3,FALSE),0)</f>
        <v>0</v>
      </c>
      <c r="J1062" s="3">
        <f>IFERROR(VLOOKUP($G1062,'CH2016'!$A$3:$C$1897,3,FALSE),0)</f>
        <v>0</v>
      </c>
      <c r="K1062" s="3">
        <f>IFERROR(VLOOKUP($G1062,'CH2017'!$A$3:$C$1897,3,FALSE),0)</f>
        <v>0</v>
      </c>
      <c r="L1062" s="3">
        <f>IFERROR(VLOOKUP($G1062,'CH2018'!$A$3:$C$1897,3,FALSE),0)</f>
        <v>0</v>
      </c>
      <c r="M1062" s="3">
        <f>IFERROR(VLOOKUP($G1062,'CH2019'!$A$3:$C$1897,3,FALSE),0)</f>
        <v>0</v>
      </c>
      <c r="N1062" s="3">
        <f>IFERROR(VLOOKUP($G1062,'CH2020'!$A$3:$C$1897,3,FALSE),0)</f>
        <v>0</v>
      </c>
      <c r="O1062" s="17">
        <f t="shared" si="64"/>
        <v>0</v>
      </c>
      <c r="Q1062" s="40" t="s">
        <v>820</v>
      </c>
      <c r="R1062" s="40" t="s">
        <v>4</v>
      </c>
      <c r="S1062" s="40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17">
        <v>0</v>
      </c>
    </row>
    <row r="1063" spans="1:25" x14ac:dyDescent="0.3">
      <c r="A1063" s="40" t="s">
        <v>1388</v>
      </c>
      <c r="B1063" s="40" t="s">
        <v>4</v>
      </c>
      <c r="C1063" s="40">
        <v>2</v>
      </c>
      <c r="D1063" s="41">
        <f t="shared" si="63"/>
        <v>3.0109961579689023E-6</v>
      </c>
      <c r="E1063" s="42">
        <f t="shared" si="65"/>
        <v>0.99887990942922422</v>
      </c>
      <c r="G1063" s="40" t="s">
        <v>1388</v>
      </c>
      <c r="H1063" s="40" t="s">
        <v>4</v>
      </c>
      <c r="I1063" s="40">
        <f>IFERROR(VLOOKUP($G1063,'CH2015'!$A$3:$C$1897,3,FALSE),0)</f>
        <v>0</v>
      </c>
      <c r="J1063" s="3">
        <f>IFERROR(VLOOKUP($G1063,'CH2016'!$A$3:$C$1897,3,FALSE),0)</f>
        <v>0</v>
      </c>
      <c r="K1063" s="3">
        <f>IFERROR(VLOOKUP($G1063,'CH2017'!$A$3:$C$1897,3,FALSE),0)</f>
        <v>0</v>
      </c>
      <c r="L1063" s="3">
        <f>IFERROR(VLOOKUP($G1063,'CH2018'!$A$3:$C$1897,3,FALSE),0)</f>
        <v>0</v>
      </c>
      <c r="M1063" s="3">
        <f>IFERROR(VLOOKUP($G1063,'CH2019'!$A$3:$C$1897,3,FALSE),0)</f>
        <v>0</v>
      </c>
      <c r="N1063" s="3">
        <f>IFERROR(VLOOKUP($G1063,'CH2020'!$A$3:$C$1897,3,FALSE),0)</f>
        <v>0</v>
      </c>
      <c r="O1063" s="17">
        <f t="shared" si="64"/>
        <v>0</v>
      </c>
      <c r="Q1063" s="40" t="s">
        <v>1210</v>
      </c>
      <c r="R1063" s="40" t="s">
        <v>4</v>
      </c>
      <c r="S1063" s="40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17">
        <v>0</v>
      </c>
    </row>
    <row r="1064" spans="1:25" x14ac:dyDescent="0.3">
      <c r="A1064" s="40" t="s">
        <v>1091</v>
      </c>
      <c r="B1064" s="40" t="s">
        <v>4</v>
      </c>
      <c r="C1064" s="40">
        <v>2</v>
      </c>
      <c r="D1064" s="41">
        <f t="shared" si="63"/>
        <v>3.0109961579689023E-6</v>
      </c>
      <c r="E1064" s="42">
        <f t="shared" si="65"/>
        <v>0.99888292042538218</v>
      </c>
      <c r="G1064" s="40" t="s">
        <v>1091</v>
      </c>
      <c r="H1064" s="40" t="s">
        <v>4</v>
      </c>
      <c r="I1064" s="40">
        <f>IFERROR(VLOOKUP($G1064,'CH2015'!$A$3:$C$1897,3,FALSE),0)</f>
        <v>0</v>
      </c>
      <c r="J1064" s="3">
        <f>IFERROR(VLOOKUP($G1064,'CH2016'!$A$3:$C$1897,3,FALSE),0)</f>
        <v>0</v>
      </c>
      <c r="K1064" s="3">
        <f>IFERROR(VLOOKUP($G1064,'CH2017'!$A$3:$C$1897,3,FALSE),0)</f>
        <v>0</v>
      </c>
      <c r="L1064" s="3">
        <f>IFERROR(VLOOKUP($G1064,'CH2018'!$A$3:$C$1897,3,FALSE),0)</f>
        <v>0</v>
      </c>
      <c r="M1064" s="3">
        <f>IFERROR(VLOOKUP($G1064,'CH2019'!$A$3:$C$1897,3,FALSE),0)</f>
        <v>0</v>
      </c>
      <c r="N1064" s="3">
        <f>IFERROR(VLOOKUP($G1064,'CH2020'!$A$3:$C$1897,3,FALSE),0)</f>
        <v>0</v>
      </c>
      <c r="O1064" s="17">
        <f t="shared" si="64"/>
        <v>0</v>
      </c>
      <c r="Q1064" s="40" t="s">
        <v>459</v>
      </c>
      <c r="R1064" s="40" t="s">
        <v>4</v>
      </c>
      <c r="S1064" s="40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17">
        <v>0</v>
      </c>
    </row>
    <row r="1065" spans="1:25" x14ac:dyDescent="0.3">
      <c r="A1065" s="40" t="s">
        <v>1050</v>
      </c>
      <c r="B1065" s="40" t="s">
        <v>4</v>
      </c>
      <c r="C1065" s="40">
        <v>2</v>
      </c>
      <c r="D1065" s="41">
        <f t="shared" si="63"/>
        <v>3.0109961579689023E-6</v>
      </c>
      <c r="E1065" s="42">
        <f t="shared" si="65"/>
        <v>0.99888593142154014</v>
      </c>
      <c r="G1065" s="40" t="s">
        <v>1050</v>
      </c>
      <c r="H1065" s="40" t="s">
        <v>4</v>
      </c>
      <c r="I1065" s="40">
        <f>IFERROR(VLOOKUP($G1065,'CH2015'!$A$3:$C$1897,3,FALSE),0)</f>
        <v>0</v>
      </c>
      <c r="J1065" s="3">
        <f>IFERROR(VLOOKUP($G1065,'CH2016'!$A$3:$C$1897,3,FALSE),0)</f>
        <v>0</v>
      </c>
      <c r="K1065" s="3">
        <f>IFERROR(VLOOKUP($G1065,'CH2017'!$A$3:$C$1897,3,FALSE),0)</f>
        <v>0</v>
      </c>
      <c r="L1065" s="3">
        <f>IFERROR(VLOOKUP($G1065,'CH2018'!$A$3:$C$1897,3,FALSE),0)</f>
        <v>0</v>
      </c>
      <c r="M1065" s="3">
        <f>IFERROR(VLOOKUP($G1065,'CH2019'!$A$3:$C$1897,3,FALSE),0)</f>
        <v>0</v>
      </c>
      <c r="N1065" s="3">
        <f>IFERROR(VLOOKUP($G1065,'CH2020'!$A$3:$C$1897,3,FALSE),0)</f>
        <v>0</v>
      </c>
      <c r="O1065" s="17">
        <f t="shared" si="64"/>
        <v>0</v>
      </c>
      <c r="Q1065" s="40" t="s">
        <v>1283</v>
      </c>
      <c r="R1065" s="40" t="s">
        <v>4</v>
      </c>
      <c r="S1065" s="40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17">
        <v>0</v>
      </c>
    </row>
    <row r="1066" spans="1:25" x14ac:dyDescent="0.3">
      <c r="A1066" s="40" t="s">
        <v>1056</v>
      </c>
      <c r="B1066" s="40" t="s">
        <v>4</v>
      </c>
      <c r="C1066" s="40">
        <v>2</v>
      </c>
      <c r="D1066" s="41">
        <f t="shared" si="63"/>
        <v>3.0109961579689023E-6</v>
      </c>
      <c r="E1066" s="42">
        <f t="shared" si="65"/>
        <v>0.9988889424176981</v>
      </c>
      <c r="G1066" s="40" t="s">
        <v>1056</v>
      </c>
      <c r="H1066" s="40" t="s">
        <v>4</v>
      </c>
      <c r="I1066" s="40">
        <f>IFERROR(VLOOKUP($G1066,'CH2015'!$A$3:$C$1897,3,FALSE),0)</f>
        <v>0</v>
      </c>
      <c r="J1066" s="3">
        <f>IFERROR(VLOOKUP($G1066,'CH2016'!$A$3:$C$1897,3,FALSE),0)</f>
        <v>0</v>
      </c>
      <c r="K1066" s="3">
        <f>IFERROR(VLOOKUP($G1066,'CH2017'!$A$3:$C$1897,3,FALSE),0)</f>
        <v>0</v>
      </c>
      <c r="L1066" s="3">
        <f>IFERROR(VLOOKUP($G1066,'CH2018'!$A$3:$C$1897,3,FALSE),0)</f>
        <v>0</v>
      </c>
      <c r="M1066" s="3">
        <f>IFERROR(VLOOKUP($G1066,'CH2019'!$A$3:$C$1897,3,FALSE),0)</f>
        <v>0</v>
      </c>
      <c r="N1066" s="3">
        <f>IFERROR(VLOOKUP($G1066,'CH2020'!$A$3:$C$1897,3,FALSE),0)</f>
        <v>1</v>
      </c>
      <c r="O1066" s="17">
        <f t="shared" si="64"/>
        <v>1</v>
      </c>
      <c r="Q1066" s="40" t="s">
        <v>1203</v>
      </c>
      <c r="R1066" s="40" t="s">
        <v>4</v>
      </c>
      <c r="S1066" s="40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17">
        <v>0</v>
      </c>
    </row>
    <row r="1067" spans="1:25" x14ac:dyDescent="0.3">
      <c r="A1067" s="40" t="s">
        <v>1152</v>
      </c>
      <c r="B1067" s="40" t="s">
        <v>4</v>
      </c>
      <c r="C1067" s="40">
        <v>2</v>
      </c>
      <c r="D1067" s="41">
        <f t="shared" si="63"/>
        <v>3.0109961579689023E-6</v>
      </c>
      <c r="E1067" s="42">
        <f t="shared" si="65"/>
        <v>0.99889195341385606</v>
      </c>
      <c r="G1067" s="40" t="s">
        <v>1152</v>
      </c>
      <c r="H1067" s="40" t="s">
        <v>4</v>
      </c>
      <c r="I1067" s="40">
        <f>IFERROR(VLOOKUP($G1067,'CH2015'!$A$3:$C$1897,3,FALSE),0)</f>
        <v>0</v>
      </c>
      <c r="J1067" s="3">
        <f>IFERROR(VLOOKUP($G1067,'CH2016'!$A$3:$C$1897,3,FALSE),0)</f>
        <v>0</v>
      </c>
      <c r="K1067" s="3">
        <f>IFERROR(VLOOKUP($G1067,'CH2017'!$A$3:$C$1897,3,FALSE),0)</f>
        <v>0</v>
      </c>
      <c r="L1067" s="3">
        <f>IFERROR(VLOOKUP($G1067,'CH2018'!$A$3:$C$1897,3,FALSE),0)</f>
        <v>0</v>
      </c>
      <c r="M1067" s="3">
        <f>IFERROR(VLOOKUP($G1067,'CH2019'!$A$3:$C$1897,3,FALSE),0)</f>
        <v>0</v>
      </c>
      <c r="N1067" s="3">
        <f>IFERROR(VLOOKUP($G1067,'CH2020'!$A$3:$C$1897,3,FALSE),0)</f>
        <v>0</v>
      </c>
      <c r="O1067" s="17">
        <f t="shared" si="64"/>
        <v>0</v>
      </c>
      <c r="Q1067" s="40" t="s">
        <v>1126</v>
      </c>
      <c r="R1067" s="40" t="s">
        <v>4</v>
      </c>
      <c r="S1067" s="40">
        <v>0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17">
        <v>0</v>
      </c>
    </row>
    <row r="1068" spans="1:25" x14ac:dyDescent="0.3">
      <c r="A1068" s="40" t="s">
        <v>554</v>
      </c>
      <c r="B1068" s="40" t="s">
        <v>4</v>
      </c>
      <c r="C1068" s="40">
        <v>2</v>
      </c>
      <c r="D1068" s="41">
        <f t="shared" si="63"/>
        <v>3.0109961579689023E-6</v>
      </c>
      <c r="E1068" s="42">
        <f t="shared" si="65"/>
        <v>0.99889496441001402</v>
      </c>
      <c r="G1068" s="40" t="s">
        <v>554</v>
      </c>
      <c r="H1068" s="40" t="s">
        <v>4</v>
      </c>
      <c r="I1068" s="40">
        <f>IFERROR(VLOOKUP($G1068,'CH2015'!$A$3:$C$1897,3,FALSE),0)</f>
        <v>0</v>
      </c>
      <c r="J1068" s="3">
        <f>IFERROR(VLOOKUP($G1068,'CH2016'!$A$3:$C$1897,3,FALSE),0)</f>
        <v>0</v>
      </c>
      <c r="K1068" s="3">
        <f>IFERROR(VLOOKUP($G1068,'CH2017'!$A$3:$C$1897,3,FALSE),0)</f>
        <v>0</v>
      </c>
      <c r="L1068" s="3">
        <f>IFERROR(VLOOKUP($G1068,'CH2018'!$A$3:$C$1897,3,FALSE),0)</f>
        <v>0</v>
      </c>
      <c r="M1068" s="3">
        <f>IFERROR(VLOOKUP($G1068,'CH2019'!$A$3:$C$1897,3,FALSE),0)</f>
        <v>1</v>
      </c>
      <c r="N1068" s="3">
        <f>IFERROR(VLOOKUP($G1068,'CH2020'!$A$3:$C$1897,3,FALSE),0)</f>
        <v>0</v>
      </c>
      <c r="O1068" s="17">
        <f t="shared" si="64"/>
        <v>1</v>
      </c>
      <c r="Q1068" s="40" t="s">
        <v>1067</v>
      </c>
      <c r="R1068" s="40" t="s">
        <v>4</v>
      </c>
      <c r="S1068" s="40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 s="17">
        <v>0</v>
      </c>
    </row>
    <row r="1069" spans="1:25" x14ac:dyDescent="0.3">
      <c r="A1069" s="40" t="s">
        <v>1087</v>
      </c>
      <c r="B1069" s="40" t="s">
        <v>4</v>
      </c>
      <c r="C1069" s="40">
        <v>2</v>
      </c>
      <c r="D1069" s="41">
        <f t="shared" si="63"/>
        <v>3.0109961579689023E-6</v>
      </c>
      <c r="E1069" s="42">
        <f t="shared" si="65"/>
        <v>0.99889797540617198</v>
      </c>
      <c r="G1069" s="40" t="s">
        <v>1087</v>
      </c>
      <c r="H1069" s="40" t="s">
        <v>4</v>
      </c>
      <c r="I1069" s="40">
        <f>IFERROR(VLOOKUP($G1069,'CH2015'!$A$3:$C$1897,3,FALSE),0)</f>
        <v>1</v>
      </c>
      <c r="J1069" s="3">
        <f>IFERROR(VLOOKUP($G1069,'CH2016'!$A$3:$C$1897,3,FALSE),0)</f>
        <v>0</v>
      </c>
      <c r="K1069" s="3">
        <f>IFERROR(VLOOKUP($G1069,'CH2017'!$A$3:$C$1897,3,FALSE),0)</f>
        <v>0</v>
      </c>
      <c r="L1069" s="3">
        <f>IFERROR(VLOOKUP($G1069,'CH2018'!$A$3:$C$1897,3,FALSE),0)</f>
        <v>0</v>
      </c>
      <c r="M1069" s="3">
        <f>IFERROR(VLOOKUP($G1069,'CH2019'!$A$3:$C$1897,3,FALSE),0)</f>
        <v>0</v>
      </c>
      <c r="N1069" s="3">
        <f>IFERROR(VLOOKUP($G1069,'CH2020'!$A$3:$C$1897,3,FALSE),0)</f>
        <v>0</v>
      </c>
      <c r="O1069" s="17">
        <f t="shared" si="64"/>
        <v>1</v>
      </c>
      <c r="Q1069" s="40" t="s">
        <v>1057</v>
      </c>
      <c r="R1069" s="40" t="s">
        <v>4</v>
      </c>
      <c r="S1069" s="40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17">
        <v>0</v>
      </c>
    </row>
    <row r="1070" spans="1:25" x14ac:dyDescent="0.3">
      <c r="A1070" s="40" t="s">
        <v>1251</v>
      </c>
      <c r="B1070" s="40" t="s">
        <v>4</v>
      </c>
      <c r="C1070" s="40">
        <v>2</v>
      </c>
      <c r="D1070" s="41">
        <f t="shared" si="63"/>
        <v>3.0109961579689023E-6</v>
      </c>
      <c r="E1070" s="42">
        <f t="shared" si="65"/>
        <v>0.99890098640232994</v>
      </c>
      <c r="G1070" s="40" t="s">
        <v>1251</v>
      </c>
      <c r="H1070" s="40" t="s">
        <v>4</v>
      </c>
      <c r="I1070" s="40">
        <f>IFERROR(VLOOKUP($G1070,'CH2015'!$A$3:$C$1897,3,FALSE),0)</f>
        <v>0</v>
      </c>
      <c r="J1070" s="3">
        <f>IFERROR(VLOOKUP($G1070,'CH2016'!$A$3:$C$1897,3,FALSE),0)</f>
        <v>0</v>
      </c>
      <c r="K1070" s="3">
        <f>IFERROR(VLOOKUP($G1070,'CH2017'!$A$3:$C$1897,3,FALSE),0)</f>
        <v>0</v>
      </c>
      <c r="L1070" s="3">
        <f>IFERROR(VLOOKUP($G1070,'CH2018'!$A$3:$C$1897,3,FALSE),0)</f>
        <v>0</v>
      </c>
      <c r="M1070" s="3">
        <f>IFERROR(VLOOKUP($G1070,'CH2019'!$A$3:$C$1897,3,FALSE),0)</f>
        <v>0</v>
      </c>
      <c r="N1070" s="3">
        <f>IFERROR(VLOOKUP($G1070,'CH2020'!$A$3:$C$1897,3,FALSE),0)</f>
        <v>0</v>
      </c>
      <c r="O1070" s="17">
        <f t="shared" si="64"/>
        <v>0</v>
      </c>
      <c r="Q1070" s="40" t="s">
        <v>1207</v>
      </c>
      <c r="R1070" s="40" t="s">
        <v>4</v>
      </c>
      <c r="S1070" s="40">
        <v>0</v>
      </c>
      <c r="T1070" s="3">
        <v>0</v>
      </c>
      <c r="U1070" s="3">
        <v>0</v>
      </c>
      <c r="V1070" s="3">
        <v>0</v>
      </c>
      <c r="W1070" s="3">
        <v>0</v>
      </c>
      <c r="X1070" s="3">
        <v>0</v>
      </c>
      <c r="Y1070" s="17">
        <v>0</v>
      </c>
    </row>
    <row r="1071" spans="1:25" x14ac:dyDescent="0.3">
      <c r="A1071" s="40" t="s">
        <v>306</v>
      </c>
      <c r="B1071" s="40" t="s">
        <v>4</v>
      </c>
      <c r="C1071" s="40">
        <v>2</v>
      </c>
      <c r="D1071" s="41">
        <f t="shared" si="63"/>
        <v>3.0109961579689023E-6</v>
      </c>
      <c r="E1071" s="42">
        <f t="shared" si="65"/>
        <v>0.9989039973984879</v>
      </c>
      <c r="G1071" s="40" t="s">
        <v>306</v>
      </c>
      <c r="H1071" s="40" t="s">
        <v>4</v>
      </c>
      <c r="I1071" s="40">
        <f>IFERROR(VLOOKUP($G1071,'CH2015'!$A$3:$C$1897,3,FALSE),0)</f>
        <v>0</v>
      </c>
      <c r="J1071" s="3">
        <f>IFERROR(VLOOKUP($G1071,'CH2016'!$A$3:$C$1897,3,FALSE),0)</f>
        <v>0</v>
      </c>
      <c r="K1071" s="3">
        <f>IFERROR(VLOOKUP($G1071,'CH2017'!$A$3:$C$1897,3,FALSE),0)</f>
        <v>0</v>
      </c>
      <c r="L1071" s="3">
        <f>IFERROR(VLOOKUP($G1071,'CH2018'!$A$3:$C$1897,3,FALSE),0)</f>
        <v>0</v>
      </c>
      <c r="M1071" s="3">
        <f>IFERROR(VLOOKUP($G1071,'CH2019'!$A$3:$C$1897,3,FALSE),0)</f>
        <v>0</v>
      </c>
      <c r="N1071" s="3">
        <f>IFERROR(VLOOKUP($G1071,'CH2020'!$A$3:$C$1897,3,FALSE),0)</f>
        <v>0</v>
      </c>
      <c r="O1071" s="17">
        <f t="shared" si="64"/>
        <v>0</v>
      </c>
      <c r="Q1071" s="40" t="s">
        <v>961</v>
      </c>
      <c r="R1071" s="40" t="s">
        <v>4</v>
      </c>
      <c r="S1071" s="40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17">
        <v>0</v>
      </c>
    </row>
    <row r="1072" spans="1:25" x14ac:dyDescent="0.3">
      <c r="A1072" s="40" t="s">
        <v>1310</v>
      </c>
      <c r="B1072" s="40" t="s">
        <v>4</v>
      </c>
      <c r="C1072" s="40">
        <v>2</v>
      </c>
      <c r="D1072" s="41">
        <f t="shared" si="63"/>
        <v>3.0109961579689023E-6</v>
      </c>
      <c r="E1072" s="42">
        <f t="shared" si="65"/>
        <v>0.99890700839464586</v>
      </c>
      <c r="G1072" s="40" t="s">
        <v>1310</v>
      </c>
      <c r="H1072" s="40" t="s">
        <v>4</v>
      </c>
      <c r="I1072" s="40">
        <f>IFERROR(VLOOKUP($G1072,'CH2015'!$A$3:$C$1897,3,FALSE),0)</f>
        <v>0</v>
      </c>
      <c r="J1072" s="3">
        <f>IFERROR(VLOOKUP($G1072,'CH2016'!$A$3:$C$1897,3,FALSE),0)</f>
        <v>0</v>
      </c>
      <c r="K1072" s="3">
        <f>IFERROR(VLOOKUP($G1072,'CH2017'!$A$3:$C$1897,3,FALSE),0)</f>
        <v>0</v>
      </c>
      <c r="L1072" s="3">
        <f>IFERROR(VLOOKUP($G1072,'CH2018'!$A$3:$C$1897,3,FALSE),0)</f>
        <v>0</v>
      </c>
      <c r="M1072" s="3">
        <f>IFERROR(VLOOKUP($G1072,'CH2019'!$A$3:$C$1897,3,FALSE),0)</f>
        <v>0</v>
      </c>
      <c r="N1072" s="3">
        <f>IFERROR(VLOOKUP($G1072,'CH2020'!$A$3:$C$1897,3,FALSE),0)</f>
        <v>0</v>
      </c>
      <c r="O1072" s="17">
        <f t="shared" si="64"/>
        <v>0</v>
      </c>
      <c r="Q1072" s="40" t="s">
        <v>1197</v>
      </c>
      <c r="R1072" s="40" t="s">
        <v>4</v>
      </c>
      <c r="S1072" s="40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17">
        <v>0</v>
      </c>
    </row>
    <row r="1073" spans="1:25" x14ac:dyDescent="0.3">
      <c r="A1073" s="40" t="s">
        <v>1308</v>
      </c>
      <c r="B1073" s="40" t="s">
        <v>4</v>
      </c>
      <c r="C1073" s="40">
        <v>2</v>
      </c>
      <c r="D1073" s="41">
        <f t="shared" si="63"/>
        <v>3.0109961579689023E-6</v>
      </c>
      <c r="E1073" s="42">
        <f t="shared" si="65"/>
        <v>0.99891001939080382</v>
      </c>
      <c r="G1073" s="40" t="s">
        <v>1308</v>
      </c>
      <c r="H1073" s="40" t="s">
        <v>4</v>
      </c>
      <c r="I1073" s="40">
        <f>IFERROR(VLOOKUP($G1073,'CH2015'!$A$3:$C$1897,3,FALSE),0)</f>
        <v>0</v>
      </c>
      <c r="J1073" s="3">
        <f>IFERROR(VLOOKUP($G1073,'CH2016'!$A$3:$C$1897,3,FALSE),0)</f>
        <v>0</v>
      </c>
      <c r="K1073" s="3">
        <f>IFERROR(VLOOKUP($G1073,'CH2017'!$A$3:$C$1897,3,FALSE),0)</f>
        <v>0</v>
      </c>
      <c r="L1073" s="3">
        <f>IFERROR(VLOOKUP($G1073,'CH2018'!$A$3:$C$1897,3,FALSE),0)</f>
        <v>0</v>
      </c>
      <c r="M1073" s="3">
        <f>IFERROR(VLOOKUP($G1073,'CH2019'!$A$3:$C$1897,3,FALSE),0)</f>
        <v>0</v>
      </c>
      <c r="N1073" s="3">
        <f>IFERROR(VLOOKUP($G1073,'CH2020'!$A$3:$C$1897,3,FALSE),0)</f>
        <v>0</v>
      </c>
      <c r="O1073" s="17">
        <f t="shared" si="64"/>
        <v>0</v>
      </c>
      <c r="Q1073" s="40" t="s">
        <v>1170</v>
      </c>
      <c r="R1073" s="40" t="s">
        <v>4</v>
      </c>
      <c r="S1073" s="40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17">
        <v>0</v>
      </c>
    </row>
    <row r="1074" spans="1:25" x14ac:dyDescent="0.3">
      <c r="A1074" s="40" t="s">
        <v>1361</v>
      </c>
      <c r="B1074" s="40" t="s">
        <v>4</v>
      </c>
      <c r="C1074" s="40">
        <v>2</v>
      </c>
      <c r="D1074" s="41">
        <f t="shared" si="63"/>
        <v>3.0109961579689023E-6</v>
      </c>
      <c r="E1074" s="42">
        <f t="shared" si="65"/>
        <v>0.99891303038696178</v>
      </c>
      <c r="G1074" s="40" t="s">
        <v>1361</v>
      </c>
      <c r="H1074" s="40" t="s">
        <v>4</v>
      </c>
      <c r="I1074" s="40">
        <f>IFERROR(VLOOKUP($G1074,'CH2015'!$A$3:$C$1897,3,FALSE),0)</f>
        <v>0</v>
      </c>
      <c r="J1074" s="3">
        <f>IFERROR(VLOOKUP($G1074,'CH2016'!$A$3:$C$1897,3,FALSE),0)</f>
        <v>0</v>
      </c>
      <c r="K1074" s="3">
        <f>IFERROR(VLOOKUP($G1074,'CH2017'!$A$3:$C$1897,3,FALSE),0)</f>
        <v>0</v>
      </c>
      <c r="L1074" s="3">
        <f>IFERROR(VLOOKUP($G1074,'CH2018'!$A$3:$C$1897,3,FALSE),0)</f>
        <v>0</v>
      </c>
      <c r="M1074" s="3">
        <f>IFERROR(VLOOKUP($G1074,'CH2019'!$A$3:$C$1897,3,FALSE),0)</f>
        <v>0</v>
      </c>
      <c r="N1074" s="3">
        <f>IFERROR(VLOOKUP($G1074,'CH2020'!$A$3:$C$1897,3,FALSE),0)</f>
        <v>0</v>
      </c>
      <c r="O1074" s="17">
        <f t="shared" si="64"/>
        <v>0</v>
      </c>
      <c r="Q1074" s="40" t="s">
        <v>845</v>
      </c>
      <c r="R1074" s="40" t="s">
        <v>4</v>
      </c>
      <c r="S1074" s="40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17">
        <v>0</v>
      </c>
    </row>
    <row r="1075" spans="1:25" x14ac:dyDescent="0.3">
      <c r="A1075" s="40" t="s">
        <v>1377</v>
      </c>
      <c r="B1075" s="40" t="s">
        <v>4</v>
      </c>
      <c r="C1075" s="40">
        <v>2</v>
      </c>
      <c r="D1075" s="41">
        <f t="shared" si="63"/>
        <v>3.0109961579689023E-6</v>
      </c>
      <c r="E1075" s="42">
        <f t="shared" si="65"/>
        <v>0.99891604138311973</v>
      </c>
      <c r="G1075" s="40" t="s">
        <v>1377</v>
      </c>
      <c r="H1075" s="40" t="s">
        <v>4</v>
      </c>
      <c r="I1075" s="40">
        <f>IFERROR(VLOOKUP($G1075,'CH2015'!$A$3:$C$1897,3,FALSE),0)</f>
        <v>0</v>
      </c>
      <c r="J1075" s="3">
        <f>IFERROR(VLOOKUP($G1075,'CH2016'!$A$3:$C$1897,3,FALSE),0)</f>
        <v>0</v>
      </c>
      <c r="K1075" s="3">
        <f>IFERROR(VLOOKUP($G1075,'CH2017'!$A$3:$C$1897,3,FALSE),0)</f>
        <v>0</v>
      </c>
      <c r="L1075" s="3">
        <f>IFERROR(VLOOKUP($G1075,'CH2018'!$A$3:$C$1897,3,FALSE),0)</f>
        <v>0</v>
      </c>
      <c r="M1075" s="3">
        <f>IFERROR(VLOOKUP($G1075,'CH2019'!$A$3:$C$1897,3,FALSE),0)</f>
        <v>0</v>
      </c>
      <c r="N1075" s="3">
        <f>IFERROR(VLOOKUP($G1075,'CH2020'!$A$3:$C$1897,3,FALSE),0)</f>
        <v>0</v>
      </c>
      <c r="O1075" s="17">
        <f t="shared" si="64"/>
        <v>0</v>
      </c>
      <c r="Q1075" s="40" t="s">
        <v>585</v>
      </c>
      <c r="R1075" s="40" t="s">
        <v>4</v>
      </c>
      <c r="S1075" s="40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17">
        <v>0</v>
      </c>
    </row>
    <row r="1076" spans="1:25" x14ac:dyDescent="0.3">
      <c r="A1076" s="40" t="s">
        <v>1298</v>
      </c>
      <c r="B1076" s="40" t="s">
        <v>4</v>
      </c>
      <c r="C1076" s="40">
        <v>2</v>
      </c>
      <c r="D1076" s="41">
        <f t="shared" si="63"/>
        <v>3.0109961579689023E-6</v>
      </c>
      <c r="E1076" s="42">
        <f t="shared" si="65"/>
        <v>0.99891905237927769</v>
      </c>
      <c r="G1076" s="40" t="s">
        <v>1298</v>
      </c>
      <c r="H1076" s="40" t="s">
        <v>4</v>
      </c>
      <c r="I1076" s="40">
        <f>IFERROR(VLOOKUP($G1076,'CH2015'!$A$3:$C$1897,3,FALSE),0)</f>
        <v>0</v>
      </c>
      <c r="J1076" s="3">
        <f>IFERROR(VLOOKUP($G1076,'CH2016'!$A$3:$C$1897,3,FALSE),0)</f>
        <v>0</v>
      </c>
      <c r="K1076" s="3">
        <f>IFERROR(VLOOKUP($G1076,'CH2017'!$A$3:$C$1897,3,FALSE),0)</f>
        <v>2</v>
      </c>
      <c r="L1076" s="3">
        <f>IFERROR(VLOOKUP($G1076,'CH2018'!$A$3:$C$1897,3,FALSE),0)</f>
        <v>0</v>
      </c>
      <c r="M1076" s="3">
        <f>IFERROR(VLOOKUP($G1076,'CH2019'!$A$3:$C$1897,3,FALSE),0)</f>
        <v>0</v>
      </c>
      <c r="N1076" s="3">
        <f>IFERROR(VLOOKUP($G1076,'CH2020'!$A$3:$C$1897,3,FALSE),0)</f>
        <v>0</v>
      </c>
      <c r="O1076" s="17">
        <f t="shared" si="64"/>
        <v>2</v>
      </c>
      <c r="Q1076" s="40" t="s">
        <v>425</v>
      </c>
      <c r="R1076" s="40" t="s">
        <v>4</v>
      </c>
      <c r="S1076" s="40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17">
        <v>0</v>
      </c>
    </row>
    <row r="1077" spans="1:25" x14ac:dyDescent="0.3">
      <c r="A1077" s="40" t="s">
        <v>1267</v>
      </c>
      <c r="B1077" s="40" t="s">
        <v>4</v>
      </c>
      <c r="C1077" s="40">
        <v>2</v>
      </c>
      <c r="D1077" s="41">
        <f t="shared" si="63"/>
        <v>3.0109961579689023E-6</v>
      </c>
      <c r="E1077" s="42">
        <f t="shared" si="65"/>
        <v>0.99892206337543565</v>
      </c>
      <c r="G1077" s="40" t="s">
        <v>1267</v>
      </c>
      <c r="H1077" s="40" t="s">
        <v>4</v>
      </c>
      <c r="I1077" s="40">
        <f>IFERROR(VLOOKUP($G1077,'CH2015'!$A$3:$C$1897,3,FALSE),0)</f>
        <v>0</v>
      </c>
      <c r="J1077" s="3">
        <f>IFERROR(VLOOKUP($G1077,'CH2016'!$A$3:$C$1897,3,FALSE),0)</f>
        <v>0</v>
      </c>
      <c r="K1077" s="3">
        <f>IFERROR(VLOOKUP($G1077,'CH2017'!$A$3:$C$1897,3,FALSE),0)</f>
        <v>0</v>
      </c>
      <c r="L1077" s="3">
        <f>IFERROR(VLOOKUP($G1077,'CH2018'!$A$3:$C$1897,3,FALSE),0)</f>
        <v>0</v>
      </c>
      <c r="M1077" s="3">
        <f>IFERROR(VLOOKUP($G1077,'CH2019'!$A$3:$C$1897,3,FALSE),0)</f>
        <v>0</v>
      </c>
      <c r="N1077" s="3">
        <f>IFERROR(VLOOKUP($G1077,'CH2020'!$A$3:$C$1897,3,FALSE),0)</f>
        <v>0</v>
      </c>
      <c r="O1077" s="17">
        <f t="shared" si="64"/>
        <v>0</v>
      </c>
      <c r="Q1077" s="40" t="s">
        <v>1287</v>
      </c>
      <c r="R1077" s="40" t="s">
        <v>4</v>
      </c>
      <c r="S1077" s="40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17">
        <v>0</v>
      </c>
    </row>
    <row r="1078" spans="1:25" x14ac:dyDescent="0.3">
      <c r="A1078" s="40" t="s">
        <v>1314</v>
      </c>
      <c r="B1078" s="40" t="s">
        <v>4</v>
      </c>
      <c r="C1078" s="40">
        <v>2</v>
      </c>
      <c r="D1078" s="41">
        <f t="shared" si="63"/>
        <v>3.0109961579689023E-6</v>
      </c>
      <c r="E1078" s="42">
        <f t="shared" si="65"/>
        <v>0.99892507437159361</v>
      </c>
      <c r="G1078" s="40" t="s">
        <v>1314</v>
      </c>
      <c r="H1078" s="40" t="s">
        <v>4</v>
      </c>
      <c r="I1078" s="40">
        <f>IFERROR(VLOOKUP($G1078,'CH2015'!$A$3:$C$1897,3,FALSE),0)</f>
        <v>0</v>
      </c>
      <c r="J1078" s="3">
        <f>IFERROR(VLOOKUP($G1078,'CH2016'!$A$3:$C$1897,3,FALSE),0)</f>
        <v>0</v>
      </c>
      <c r="K1078" s="3">
        <f>IFERROR(VLOOKUP($G1078,'CH2017'!$A$3:$C$1897,3,FALSE),0)</f>
        <v>0</v>
      </c>
      <c r="L1078" s="3">
        <f>IFERROR(VLOOKUP($G1078,'CH2018'!$A$3:$C$1897,3,FALSE),0)</f>
        <v>0</v>
      </c>
      <c r="M1078" s="3">
        <f>IFERROR(VLOOKUP($G1078,'CH2019'!$A$3:$C$1897,3,FALSE),0)</f>
        <v>0</v>
      </c>
      <c r="N1078" s="3">
        <f>IFERROR(VLOOKUP($G1078,'CH2020'!$A$3:$C$1897,3,FALSE),0)</f>
        <v>0</v>
      </c>
      <c r="O1078" s="17">
        <f t="shared" si="64"/>
        <v>0</v>
      </c>
      <c r="Q1078" s="40" t="s">
        <v>1164</v>
      </c>
      <c r="R1078" s="40" t="s">
        <v>4</v>
      </c>
      <c r="S1078" s="40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17">
        <v>0</v>
      </c>
    </row>
    <row r="1079" spans="1:25" x14ac:dyDescent="0.3">
      <c r="A1079" s="40" t="s">
        <v>400</v>
      </c>
      <c r="B1079" s="40" t="s">
        <v>4</v>
      </c>
      <c r="C1079" s="40">
        <v>2</v>
      </c>
      <c r="D1079" s="41">
        <f t="shared" si="63"/>
        <v>3.0109961579689023E-6</v>
      </c>
      <c r="E1079" s="42">
        <f t="shared" si="65"/>
        <v>0.99892808536775157</v>
      </c>
      <c r="G1079" s="40" t="s">
        <v>400</v>
      </c>
      <c r="H1079" s="40" t="s">
        <v>4</v>
      </c>
      <c r="I1079" s="40">
        <f>IFERROR(VLOOKUP($G1079,'CH2015'!$A$3:$C$1897,3,FALSE),0)</f>
        <v>0</v>
      </c>
      <c r="J1079" s="3">
        <f>IFERROR(VLOOKUP($G1079,'CH2016'!$A$3:$C$1897,3,FALSE),0)</f>
        <v>0</v>
      </c>
      <c r="K1079" s="3">
        <f>IFERROR(VLOOKUP($G1079,'CH2017'!$A$3:$C$1897,3,FALSE),0)</f>
        <v>0</v>
      </c>
      <c r="L1079" s="3">
        <f>IFERROR(VLOOKUP($G1079,'CH2018'!$A$3:$C$1897,3,FALSE),0)</f>
        <v>0</v>
      </c>
      <c r="M1079" s="3">
        <f>IFERROR(VLOOKUP($G1079,'CH2019'!$A$3:$C$1897,3,FALSE),0)</f>
        <v>0</v>
      </c>
      <c r="N1079" s="3">
        <f>IFERROR(VLOOKUP($G1079,'CH2020'!$A$3:$C$1897,3,FALSE),0)</f>
        <v>0</v>
      </c>
      <c r="O1079" s="17">
        <f t="shared" si="64"/>
        <v>0</v>
      </c>
      <c r="Q1079" s="40" t="s">
        <v>762</v>
      </c>
      <c r="R1079" s="40" t="s">
        <v>4</v>
      </c>
      <c r="S1079" s="40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17">
        <v>0</v>
      </c>
    </row>
    <row r="1080" spans="1:25" x14ac:dyDescent="0.3">
      <c r="A1080" s="40" t="s">
        <v>1201</v>
      </c>
      <c r="B1080" s="40" t="s">
        <v>4</v>
      </c>
      <c r="C1080" s="40">
        <v>2</v>
      </c>
      <c r="D1080" s="41">
        <f t="shared" si="63"/>
        <v>3.0109961579689023E-6</v>
      </c>
      <c r="E1080" s="42">
        <f t="shared" si="65"/>
        <v>0.99893109636390953</v>
      </c>
      <c r="G1080" s="40" t="s">
        <v>1201</v>
      </c>
      <c r="H1080" s="40" t="s">
        <v>4</v>
      </c>
      <c r="I1080" s="40">
        <f>IFERROR(VLOOKUP($G1080,'CH2015'!$A$3:$C$1897,3,FALSE),0)</f>
        <v>0</v>
      </c>
      <c r="J1080" s="3">
        <f>IFERROR(VLOOKUP($G1080,'CH2016'!$A$3:$C$1897,3,FALSE),0)</f>
        <v>0</v>
      </c>
      <c r="K1080" s="3">
        <f>IFERROR(VLOOKUP($G1080,'CH2017'!$A$3:$C$1897,3,FALSE),0)</f>
        <v>0</v>
      </c>
      <c r="L1080" s="3">
        <f>IFERROR(VLOOKUP($G1080,'CH2018'!$A$3:$C$1897,3,FALSE),0)</f>
        <v>0</v>
      </c>
      <c r="M1080" s="3">
        <f>IFERROR(VLOOKUP($G1080,'CH2019'!$A$3:$C$1897,3,FALSE),0)</f>
        <v>0</v>
      </c>
      <c r="N1080" s="3">
        <f>IFERROR(VLOOKUP($G1080,'CH2020'!$A$3:$C$1897,3,FALSE),0)</f>
        <v>0</v>
      </c>
      <c r="O1080" s="17">
        <f t="shared" si="64"/>
        <v>0</v>
      </c>
      <c r="Q1080" s="40" t="s">
        <v>988</v>
      </c>
      <c r="R1080" s="40" t="s">
        <v>4</v>
      </c>
      <c r="S1080" s="40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17">
        <v>0</v>
      </c>
    </row>
    <row r="1081" spans="1:25" x14ac:dyDescent="0.3">
      <c r="A1081" s="40" t="s">
        <v>1177</v>
      </c>
      <c r="B1081" s="40" t="s">
        <v>4</v>
      </c>
      <c r="C1081" s="40">
        <v>2</v>
      </c>
      <c r="D1081" s="41">
        <f t="shared" si="63"/>
        <v>3.0109961579689023E-6</v>
      </c>
      <c r="E1081" s="42">
        <f t="shared" si="65"/>
        <v>0.99893410736006749</v>
      </c>
      <c r="G1081" s="40" t="s">
        <v>1177</v>
      </c>
      <c r="H1081" s="40" t="s">
        <v>4</v>
      </c>
      <c r="I1081" s="40">
        <f>IFERROR(VLOOKUP($G1081,'CH2015'!$A$3:$C$1897,3,FALSE),0)</f>
        <v>0</v>
      </c>
      <c r="J1081" s="3">
        <f>IFERROR(VLOOKUP($G1081,'CH2016'!$A$3:$C$1897,3,FALSE),0)</f>
        <v>0</v>
      </c>
      <c r="K1081" s="3">
        <f>IFERROR(VLOOKUP($G1081,'CH2017'!$A$3:$C$1897,3,FALSE),0)</f>
        <v>0</v>
      </c>
      <c r="L1081" s="3">
        <f>IFERROR(VLOOKUP($G1081,'CH2018'!$A$3:$C$1897,3,FALSE),0)</f>
        <v>1</v>
      </c>
      <c r="M1081" s="3">
        <f>IFERROR(VLOOKUP($G1081,'CH2019'!$A$3:$C$1897,3,FALSE),0)</f>
        <v>0</v>
      </c>
      <c r="N1081" s="3">
        <f>IFERROR(VLOOKUP($G1081,'CH2020'!$A$3:$C$1897,3,FALSE),0)</f>
        <v>0</v>
      </c>
      <c r="O1081" s="17">
        <f t="shared" si="64"/>
        <v>1</v>
      </c>
      <c r="Q1081" s="40" t="s">
        <v>949</v>
      </c>
      <c r="R1081" s="40" t="s">
        <v>4</v>
      </c>
      <c r="S1081" s="40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17">
        <v>0</v>
      </c>
    </row>
    <row r="1082" spans="1:25" x14ac:dyDescent="0.3">
      <c r="A1082" s="40" t="s">
        <v>1204</v>
      </c>
      <c r="B1082" s="40" t="s">
        <v>4</v>
      </c>
      <c r="C1082" s="40">
        <v>2</v>
      </c>
      <c r="D1082" s="41">
        <f t="shared" si="63"/>
        <v>3.0109961579689023E-6</v>
      </c>
      <c r="E1082" s="42">
        <f t="shared" si="65"/>
        <v>0.99893711835622545</v>
      </c>
      <c r="G1082" s="40" t="s">
        <v>1204</v>
      </c>
      <c r="H1082" s="40" t="s">
        <v>4</v>
      </c>
      <c r="I1082" s="40">
        <f>IFERROR(VLOOKUP($G1082,'CH2015'!$A$3:$C$1897,3,FALSE),0)</f>
        <v>0</v>
      </c>
      <c r="J1082" s="3">
        <f>IFERROR(VLOOKUP($G1082,'CH2016'!$A$3:$C$1897,3,FALSE),0)</f>
        <v>0</v>
      </c>
      <c r="K1082" s="3">
        <f>IFERROR(VLOOKUP($G1082,'CH2017'!$A$3:$C$1897,3,FALSE),0)</f>
        <v>0</v>
      </c>
      <c r="L1082" s="3">
        <f>IFERROR(VLOOKUP($G1082,'CH2018'!$A$3:$C$1897,3,FALSE),0)</f>
        <v>0</v>
      </c>
      <c r="M1082" s="3">
        <f>IFERROR(VLOOKUP($G1082,'CH2019'!$A$3:$C$1897,3,FALSE),0)</f>
        <v>0</v>
      </c>
      <c r="N1082" s="3">
        <f>IFERROR(VLOOKUP($G1082,'CH2020'!$A$3:$C$1897,3,FALSE),0)</f>
        <v>0</v>
      </c>
      <c r="O1082" s="17">
        <f t="shared" si="64"/>
        <v>0</v>
      </c>
      <c r="Q1082" s="40" t="s">
        <v>977</v>
      </c>
      <c r="R1082" s="40" t="s">
        <v>4</v>
      </c>
      <c r="S1082" s="40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17">
        <v>0</v>
      </c>
    </row>
    <row r="1083" spans="1:25" x14ac:dyDescent="0.3">
      <c r="A1083" s="40" t="s">
        <v>1180</v>
      </c>
      <c r="B1083" s="40" t="s">
        <v>4</v>
      </c>
      <c r="C1083" s="40">
        <v>2</v>
      </c>
      <c r="D1083" s="41">
        <f t="shared" si="63"/>
        <v>3.0109961579689023E-6</v>
      </c>
      <c r="E1083" s="42">
        <f t="shared" si="65"/>
        <v>0.99894012935238341</v>
      </c>
      <c r="G1083" s="40" t="s">
        <v>1180</v>
      </c>
      <c r="H1083" s="40" t="s">
        <v>4</v>
      </c>
      <c r="I1083" s="40">
        <f>IFERROR(VLOOKUP($G1083,'CH2015'!$A$3:$C$1897,3,FALSE),0)</f>
        <v>0</v>
      </c>
      <c r="J1083" s="3">
        <f>IFERROR(VLOOKUP($G1083,'CH2016'!$A$3:$C$1897,3,FALSE),0)</f>
        <v>0</v>
      </c>
      <c r="K1083" s="3">
        <f>IFERROR(VLOOKUP($G1083,'CH2017'!$A$3:$C$1897,3,FALSE),0)</f>
        <v>0</v>
      </c>
      <c r="L1083" s="3">
        <f>IFERROR(VLOOKUP($G1083,'CH2018'!$A$3:$C$1897,3,FALSE),0)</f>
        <v>0</v>
      </c>
      <c r="M1083" s="3">
        <f>IFERROR(VLOOKUP($G1083,'CH2019'!$A$3:$C$1897,3,FALSE),0)</f>
        <v>0</v>
      </c>
      <c r="N1083" s="3">
        <f>IFERROR(VLOOKUP($G1083,'CH2020'!$A$3:$C$1897,3,FALSE),0)</f>
        <v>0</v>
      </c>
      <c r="O1083" s="17">
        <f t="shared" si="64"/>
        <v>0</v>
      </c>
      <c r="Q1083" s="40" t="s">
        <v>912</v>
      </c>
      <c r="R1083" s="40" t="s">
        <v>4</v>
      </c>
      <c r="S1083" s="40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17">
        <v>0</v>
      </c>
    </row>
    <row r="1084" spans="1:25" x14ac:dyDescent="0.3">
      <c r="A1084" s="40" t="s">
        <v>1630</v>
      </c>
      <c r="B1084" s="40" t="s">
        <v>4</v>
      </c>
      <c r="C1084" s="40">
        <v>2</v>
      </c>
      <c r="D1084" s="41">
        <f t="shared" si="63"/>
        <v>3.0109961579689023E-6</v>
      </c>
      <c r="E1084" s="42">
        <f t="shared" si="65"/>
        <v>0.99894314034854137</v>
      </c>
      <c r="G1084" s="40" t="s">
        <v>1630</v>
      </c>
      <c r="H1084" s="40" t="s">
        <v>4</v>
      </c>
      <c r="I1084" s="40">
        <f>IFERROR(VLOOKUP($G1084,'CH2015'!$A$3:$C$1897,3,FALSE),0)</f>
        <v>0</v>
      </c>
      <c r="J1084" s="3">
        <f>IFERROR(VLOOKUP($G1084,'CH2016'!$A$3:$C$1897,3,FALSE),0)</f>
        <v>0</v>
      </c>
      <c r="K1084" s="3">
        <f>IFERROR(VLOOKUP($G1084,'CH2017'!$A$3:$C$1897,3,FALSE),0)</f>
        <v>0</v>
      </c>
      <c r="L1084" s="3">
        <f>IFERROR(VLOOKUP($G1084,'CH2018'!$A$3:$C$1897,3,FALSE),0)</f>
        <v>1</v>
      </c>
      <c r="M1084" s="3">
        <f>IFERROR(VLOOKUP($G1084,'CH2019'!$A$3:$C$1897,3,FALSE),0)</f>
        <v>0</v>
      </c>
      <c r="N1084" s="3">
        <f>IFERROR(VLOOKUP($G1084,'CH2020'!$A$3:$C$1897,3,FALSE),0)</f>
        <v>0</v>
      </c>
      <c r="O1084" s="17">
        <f t="shared" si="64"/>
        <v>1</v>
      </c>
      <c r="Q1084" s="40" t="s">
        <v>248</v>
      </c>
      <c r="R1084" s="40" t="s">
        <v>4</v>
      </c>
      <c r="S1084" s="40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17">
        <v>0</v>
      </c>
    </row>
    <row r="1085" spans="1:25" x14ac:dyDescent="0.3">
      <c r="A1085" s="40" t="s">
        <v>250</v>
      </c>
      <c r="B1085" s="40" t="s">
        <v>4</v>
      </c>
      <c r="C1085" s="40">
        <v>2</v>
      </c>
      <c r="D1085" s="41">
        <f t="shared" si="63"/>
        <v>3.0109961579689023E-6</v>
      </c>
      <c r="E1085" s="42">
        <f t="shared" si="65"/>
        <v>0.99894615134469933</v>
      </c>
      <c r="G1085" s="40" t="s">
        <v>250</v>
      </c>
      <c r="H1085" s="40" t="s">
        <v>4</v>
      </c>
      <c r="I1085" s="40">
        <f>IFERROR(VLOOKUP($G1085,'CH2015'!$A$3:$C$1897,3,FALSE),0)</f>
        <v>0</v>
      </c>
      <c r="J1085" s="3">
        <f>IFERROR(VLOOKUP($G1085,'CH2016'!$A$3:$C$1897,3,FALSE),0)</f>
        <v>1</v>
      </c>
      <c r="K1085" s="3">
        <f>IFERROR(VLOOKUP($G1085,'CH2017'!$A$3:$C$1897,3,FALSE),0)</f>
        <v>0</v>
      </c>
      <c r="L1085" s="3">
        <f>IFERROR(VLOOKUP($G1085,'CH2018'!$A$3:$C$1897,3,FALSE),0)</f>
        <v>0</v>
      </c>
      <c r="M1085" s="3">
        <f>IFERROR(VLOOKUP($G1085,'CH2019'!$A$3:$C$1897,3,FALSE),0)</f>
        <v>0</v>
      </c>
      <c r="N1085" s="3">
        <f>IFERROR(VLOOKUP($G1085,'CH2020'!$A$3:$C$1897,3,FALSE),0)</f>
        <v>0</v>
      </c>
      <c r="O1085" s="17">
        <f t="shared" si="64"/>
        <v>1</v>
      </c>
      <c r="Q1085" s="40" t="s">
        <v>1030</v>
      </c>
      <c r="R1085" s="40" t="s">
        <v>4</v>
      </c>
      <c r="S1085" s="40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17">
        <v>0</v>
      </c>
    </row>
    <row r="1086" spans="1:25" x14ac:dyDescent="0.3">
      <c r="A1086" s="40" t="s">
        <v>1439</v>
      </c>
      <c r="B1086" s="40" t="s">
        <v>4</v>
      </c>
      <c r="C1086" s="40">
        <v>2</v>
      </c>
      <c r="D1086" s="41">
        <f t="shared" si="63"/>
        <v>3.0109961579689023E-6</v>
      </c>
      <c r="E1086" s="42">
        <f t="shared" si="65"/>
        <v>0.99894916234085729</v>
      </c>
      <c r="G1086" s="40" t="s">
        <v>1439</v>
      </c>
      <c r="H1086" s="40" t="s">
        <v>4</v>
      </c>
      <c r="I1086" s="40">
        <f>IFERROR(VLOOKUP($G1086,'CH2015'!$A$3:$C$1897,3,FALSE),0)</f>
        <v>0</v>
      </c>
      <c r="J1086" s="3">
        <f>IFERROR(VLOOKUP($G1086,'CH2016'!$A$3:$C$1897,3,FALSE),0)</f>
        <v>0</v>
      </c>
      <c r="K1086" s="3">
        <f>IFERROR(VLOOKUP($G1086,'CH2017'!$A$3:$C$1897,3,FALSE),0)</f>
        <v>0</v>
      </c>
      <c r="L1086" s="3">
        <f>IFERROR(VLOOKUP($G1086,'CH2018'!$A$3:$C$1897,3,FALSE),0)</f>
        <v>0</v>
      </c>
      <c r="M1086" s="3">
        <f>IFERROR(VLOOKUP($G1086,'CH2019'!$A$3:$C$1897,3,FALSE),0)</f>
        <v>0</v>
      </c>
      <c r="N1086" s="3">
        <f>IFERROR(VLOOKUP($G1086,'CH2020'!$A$3:$C$1897,3,FALSE),0)</f>
        <v>0</v>
      </c>
      <c r="O1086" s="17">
        <f t="shared" si="64"/>
        <v>0</v>
      </c>
      <c r="Q1086" s="40" t="s">
        <v>1191</v>
      </c>
      <c r="R1086" s="40" t="s">
        <v>4</v>
      </c>
      <c r="S1086" s="40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17">
        <v>0</v>
      </c>
    </row>
    <row r="1087" spans="1:25" x14ac:dyDescent="0.3">
      <c r="A1087" s="40" t="s">
        <v>1080</v>
      </c>
      <c r="B1087" s="40" t="s">
        <v>4</v>
      </c>
      <c r="C1087" s="40">
        <v>2</v>
      </c>
      <c r="D1087" s="41">
        <f t="shared" si="63"/>
        <v>3.0109961579689023E-6</v>
      </c>
      <c r="E1087" s="42">
        <f t="shared" si="65"/>
        <v>0.99895217333701525</v>
      </c>
      <c r="G1087" s="40" t="s">
        <v>1080</v>
      </c>
      <c r="H1087" s="40" t="s">
        <v>4</v>
      </c>
      <c r="I1087" s="40">
        <f>IFERROR(VLOOKUP($G1087,'CH2015'!$A$3:$C$1897,3,FALSE),0)</f>
        <v>0</v>
      </c>
      <c r="J1087" s="3">
        <f>IFERROR(VLOOKUP($G1087,'CH2016'!$A$3:$C$1897,3,FALSE),0)</f>
        <v>0</v>
      </c>
      <c r="K1087" s="3">
        <f>IFERROR(VLOOKUP($G1087,'CH2017'!$A$3:$C$1897,3,FALSE),0)</f>
        <v>0</v>
      </c>
      <c r="L1087" s="3">
        <f>IFERROR(VLOOKUP($G1087,'CH2018'!$A$3:$C$1897,3,FALSE),0)</f>
        <v>0</v>
      </c>
      <c r="M1087" s="3">
        <f>IFERROR(VLOOKUP($G1087,'CH2019'!$A$3:$C$1897,3,FALSE),0)</f>
        <v>0</v>
      </c>
      <c r="N1087" s="3">
        <f>IFERROR(VLOOKUP($G1087,'CH2020'!$A$3:$C$1897,3,FALSE),0)</f>
        <v>0</v>
      </c>
      <c r="O1087" s="17">
        <f t="shared" si="64"/>
        <v>0</v>
      </c>
      <c r="Q1087" s="40" t="s">
        <v>1039</v>
      </c>
      <c r="R1087" s="40" t="s">
        <v>4</v>
      </c>
      <c r="S1087" s="40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17">
        <v>0</v>
      </c>
    </row>
    <row r="1088" spans="1:25" x14ac:dyDescent="0.3">
      <c r="A1088" s="40" t="s">
        <v>1196</v>
      </c>
      <c r="B1088" s="40" t="s">
        <v>4</v>
      </c>
      <c r="C1088" s="40">
        <v>2</v>
      </c>
      <c r="D1088" s="41">
        <f t="shared" si="63"/>
        <v>3.0109961579689023E-6</v>
      </c>
      <c r="E1088" s="42">
        <f t="shared" si="65"/>
        <v>0.99895518433317321</v>
      </c>
      <c r="G1088" s="40" t="s">
        <v>1196</v>
      </c>
      <c r="H1088" s="40" t="s">
        <v>4</v>
      </c>
      <c r="I1088" s="40">
        <f>IFERROR(VLOOKUP($G1088,'CH2015'!$A$3:$C$1897,3,FALSE),0)</f>
        <v>0</v>
      </c>
      <c r="J1088" s="3">
        <f>IFERROR(VLOOKUP($G1088,'CH2016'!$A$3:$C$1897,3,FALSE),0)</f>
        <v>0</v>
      </c>
      <c r="K1088" s="3">
        <f>IFERROR(VLOOKUP($G1088,'CH2017'!$A$3:$C$1897,3,FALSE),0)</f>
        <v>0</v>
      </c>
      <c r="L1088" s="3">
        <f>IFERROR(VLOOKUP($G1088,'CH2018'!$A$3:$C$1897,3,FALSE),0)</f>
        <v>0</v>
      </c>
      <c r="M1088" s="3">
        <f>IFERROR(VLOOKUP($G1088,'CH2019'!$A$3:$C$1897,3,FALSE),0)</f>
        <v>0</v>
      </c>
      <c r="N1088" s="3">
        <f>IFERROR(VLOOKUP($G1088,'CH2020'!$A$3:$C$1897,3,FALSE),0)</f>
        <v>0</v>
      </c>
      <c r="O1088" s="17">
        <f t="shared" si="64"/>
        <v>0</v>
      </c>
      <c r="Q1088" s="40" t="s">
        <v>1221</v>
      </c>
      <c r="R1088" s="40" t="s">
        <v>4</v>
      </c>
      <c r="S1088" s="40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17">
        <v>0</v>
      </c>
    </row>
    <row r="1089" spans="1:25" x14ac:dyDescent="0.3">
      <c r="A1089" s="40" t="s">
        <v>449</v>
      </c>
      <c r="B1089" s="40" t="s">
        <v>4</v>
      </c>
      <c r="C1089" s="40">
        <v>2</v>
      </c>
      <c r="D1089" s="41">
        <f t="shared" si="63"/>
        <v>3.0109961579689023E-6</v>
      </c>
      <c r="E1089" s="42">
        <f t="shared" si="65"/>
        <v>0.99895819532933117</v>
      </c>
      <c r="G1089" s="40" t="s">
        <v>449</v>
      </c>
      <c r="H1089" s="40" t="s">
        <v>4</v>
      </c>
      <c r="I1089" s="40">
        <f>IFERROR(VLOOKUP($G1089,'CH2015'!$A$3:$C$1897,3,FALSE),0)</f>
        <v>0</v>
      </c>
      <c r="J1089" s="3">
        <f>IFERROR(VLOOKUP($G1089,'CH2016'!$A$3:$C$1897,3,FALSE),0)</f>
        <v>0</v>
      </c>
      <c r="K1089" s="3">
        <f>IFERROR(VLOOKUP($G1089,'CH2017'!$A$3:$C$1897,3,FALSE),0)</f>
        <v>0</v>
      </c>
      <c r="L1089" s="3">
        <f>IFERROR(VLOOKUP($G1089,'CH2018'!$A$3:$C$1897,3,FALSE),0)</f>
        <v>0</v>
      </c>
      <c r="M1089" s="3">
        <f>IFERROR(VLOOKUP($G1089,'CH2019'!$A$3:$C$1897,3,FALSE),0)</f>
        <v>0</v>
      </c>
      <c r="N1089" s="3">
        <f>IFERROR(VLOOKUP($G1089,'CH2020'!$A$3:$C$1897,3,FALSE),0)</f>
        <v>0</v>
      </c>
      <c r="O1089" s="17">
        <f t="shared" si="64"/>
        <v>0</v>
      </c>
      <c r="Q1089" s="40" t="s">
        <v>581</v>
      </c>
      <c r="R1089" s="40" t="s">
        <v>4</v>
      </c>
      <c r="S1089" s="40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17">
        <v>0</v>
      </c>
    </row>
    <row r="1090" spans="1:25" x14ac:dyDescent="0.3">
      <c r="A1090" s="40" t="s">
        <v>1344</v>
      </c>
      <c r="B1090" s="40" t="s">
        <v>4</v>
      </c>
      <c r="C1090" s="40">
        <v>2</v>
      </c>
      <c r="D1090" s="41">
        <f t="shared" si="63"/>
        <v>3.0109961579689023E-6</v>
      </c>
      <c r="E1090" s="42">
        <f t="shared" si="65"/>
        <v>0.99896120632548913</v>
      </c>
      <c r="G1090" s="40" t="s">
        <v>1344</v>
      </c>
      <c r="H1090" s="40" t="s">
        <v>4</v>
      </c>
      <c r="I1090" s="40">
        <f>IFERROR(VLOOKUP($G1090,'CH2015'!$A$3:$C$1897,3,FALSE),0)</f>
        <v>0</v>
      </c>
      <c r="J1090" s="3">
        <f>IFERROR(VLOOKUP($G1090,'CH2016'!$A$3:$C$1897,3,FALSE),0)</f>
        <v>0</v>
      </c>
      <c r="K1090" s="3">
        <f>IFERROR(VLOOKUP($G1090,'CH2017'!$A$3:$C$1897,3,FALSE),0)</f>
        <v>0</v>
      </c>
      <c r="L1090" s="3">
        <f>IFERROR(VLOOKUP($G1090,'CH2018'!$A$3:$C$1897,3,FALSE),0)</f>
        <v>0</v>
      </c>
      <c r="M1090" s="3">
        <f>IFERROR(VLOOKUP($G1090,'CH2019'!$A$3:$C$1897,3,FALSE),0)</f>
        <v>0</v>
      </c>
      <c r="N1090" s="3">
        <f>IFERROR(VLOOKUP($G1090,'CH2020'!$A$3:$C$1897,3,FALSE),0)</f>
        <v>0</v>
      </c>
      <c r="O1090" s="17">
        <f t="shared" si="64"/>
        <v>0</v>
      </c>
      <c r="Q1090" s="40" t="s">
        <v>861</v>
      </c>
      <c r="R1090" s="40" t="s">
        <v>4</v>
      </c>
      <c r="S1090" s="40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17">
        <v>0</v>
      </c>
    </row>
    <row r="1091" spans="1:25" x14ac:dyDescent="0.3">
      <c r="A1091" s="40" t="s">
        <v>1419</v>
      </c>
      <c r="B1091" s="40" t="s">
        <v>4</v>
      </c>
      <c r="C1091" s="40">
        <v>2</v>
      </c>
      <c r="D1091" s="41">
        <f t="shared" si="63"/>
        <v>3.0109961579689023E-6</v>
      </c>
      <c r="E1091" s="42">
        <f t="shared" si="65"/>
        <v>0.99896421732164709</v>
      </c>
      <c r="G1091" s="40" t="s">
        <v>1419</v>
      </c>
      <c r="H1091" s="40" t="s">
        <v>4</v>
      </c>
      <c r="I1091" s="40">
        <f>IFERROR(VLOOKUP($G1091,'CH2015'!$A$3:$C$1897,3,FALSE),0)</f>
        <v>0</v>
      </c>
      <c r="J1091" s="3">
        <f>IFERROR(VLOOKUP($G1091,'CH2016'!$A$3:$C$1897,3,FALSE),0)</f>
        <v>0</v>
      </c>
      <c r="K1091" s="3">
        <f>IFERROR(VLOOKUP($G1091,'CH2017'!$A$3:$C$1897,3,FALSE),0)</f>
        <v>0</v>
      </c>
      <c r="L1091" s="3">
        <f>IFERROR(VLOOKUP($G1091,'CH2018'!$A$3:$C$1897,3,FALSE),0)</f>
        <v>0</v>
      </c>
      <c r="M1091" s="3">
        <f>IFERROR(VLOOKUP($G1091,'CH2019'!$A$3:$C$1897,3,FALSE),0)</f>
        <v>1</v>
      </c>
      <c r="N1091" s="3">
        <f>IFERROR(VLOOKUP($G1091,'CH2020'!$A$3:$C$1897,3,FALSE),0)</f>
        <v>0</v>
      </c>
      <c r="O1091" s="17">
        <f t="shared" si="64"/>
        <v>1</v>
      </c>
      <c r="Q1091" s="40" t="s">
        <v>1004</v>
      </c>
      <c r="R1091" s="40" t="s">
        <v>4</v>
      </c>
      <c r="S1091" s="40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17">
        <v>0</v>
      </c>
    </row>
    <row r="1092" spans="1:25" x14ac:dyDescent="0.3">
      <c r="A1092" s="40" t="s">
        <v>1041</v>
      </c>
      <c r="B1092" s="40" t="s">
        <v>4</v>
      </c>
      <c r="C1092" s="40">
        <v>2</v>
      </c>
      <c r="D1092" s="41">
        <f t="shared" ref="D1092:D1155" si="66">C1092/D$2</f>
        <v>3.0109961579689023E-6</v>
      </c>
      <c r="E1092" s="42">
        <f t="shared" si="65"/>
        <v>0.99896722831780504</v>
      </c>
      <c r="G1092" s="40" t="s">
        <v>1041</v>
      </c>
      <c r="H1092" s="40" t="s">
        <v>4</v>
      </c>
      <c r="I1092" s="40">
        <f>IFERROR(VLOOKUP($G1092,'CH2015'!$A$3:$C$1897,3,FALSE),0)</f>
        <v>0</v>
      </c>
      <c r="J1092" s="3">
        <f>IFERROR(VLOOKUP($G1092,'CH2016'!$A$3:$C$1897,3,FALSE),0)</f>
        <v>0</v>
      </c>
      <c r="K1092" s="3">
        <f>IFERROR(VLOOKUP($G1092,'CH2017'!$A$3:$C$1897,3,FALSE),0)</f>
        <v>0</v>
      </c>
      <c r="L1092" s="3">
        <f>IFERROR(VLOOKUP($G1092,'CH2018'!$A$3:$C$1897,3,FALSE),0)</f>
        <v>0</v>
      </c>
      <c r="M1092" s="3">
        <f>IFERROR(VLOOKUP($G1092,'CH2019'!$A$3:$C$1897,3,FALSE),0)</f>
        <v>0</v>
      </c>
      <c r="N1092" s="3">
        <f>IFERROR(VLOOKUP($G1092,'CH2020'!$A$3:$C$1897,3,FALSE),0)</f>
        <v>0</v>
      </c>
      <c r="O1092" s="17">
        <f t="shared" ref="O1092:O1155" si="67">SUM(I1092:N1092)</f>
        <v>0</v>
      </c>
      <c r="Q1092" s="40" t="s">
        <v>810</v>
      </c>
      <c r="R1092" s="40" t="s">
        <v>4</v>
      </c>
      <c r="S1092" s="40">
        <v>0</v>
      </c>
      <c r="T1092" s="3">
        <v>0</v>
      </c>
      <c r="U1092" s="3">
        <v>0</v>
      </c>
      <c r="V1092" s="3">
        <v>0</v>
      </c>
      <c r="W1092" s="3">
        <v>0</v>
      </c>
      <c r="X1092" s="3">
        <v>0</v>
      </c>
      <c r="Y1092" s="17">
        <v>0</v>
      </c>
    </row>
    <row r="1093" spans="1:25" x14ac:dyDescent="0.3">
      <c r="A1093" s="40" t="s">
        <v>1335</v>
      </c>
      <c r="B1093" s="40" t="s">
        <v>4</v>
      </c>
      <c r="C1093" s="40">
        <v>2</v>
      </c>
      <c r="D1093" s="41">
        <f t="shared" si="66"/>
        <v>3.0109961579689023E-6</v>
      </c>
      <c r="E1093" s="42">
        <f t="shared" ref="E1093:E1156" si="68">E1092+D1093</f>
        <v>0.998970239313963</v>
      </c>
      <c r="G1093" s="40" t="s">
        <v>1335</v>
      </c>
      <c r="H1093" s="40" t="s">
        <v>4</v>
      </c>
      <c r="I1093" s="40">
        <f>IFERROR(VLOOKUP($G1093,'CH2015'!$A$3:$C$1897,3,FALSE),0)</f>
        <v>0</v>
      </c>
      <c r="J1093" s="3">
        <f>IFERROR(VLOOKUP($G1093,'CH2016'!$A$3:$C$1897,3,FALSE),0)</f>
        <v>0</v>
      </c>
      <c r="K1093" s="3">
        <f>IFERROR(VLOOKUP($G1093,'CH2017'!$A$3:$C$1897,3,FALSE),0)</f>
        <v>0</v>
      </c>
      <c r="L1093" s="3">
        <f>IFERROR(VLOOKUP($G1093,'CH2018'!$A$3:$C$1897,3,FALSE),0)</f>
        <v>0</v>
      </c>
      <c r="M1093" s="3">
        <f>IFERROR(VLOOKUP($G1093,'CH2019'!$A$3:$C$1897,3,FALSE),0)</f>
        <v>0</v>
      </c>
      <c r="N1093" s="3">
        <f>IFERROR(VLOOKUP($G1093,'CH2020'!$A$3:$C$1897,3,FALSE),0)</f>
        <v>0</v>
      </c>
      <c r="O1093" s="17">
        <f t="shared" si="67"/>
        <v>0</v>
      </c>
      <c r="Q1093" s="40" t="s">
        <v>1209</v>
      </c>
      <c r="R1093" s="40" t="s">
        <v>4</v>
      </c>
      <c r="S1093" s="40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17">
        <v>0</v>
      </c>
    </row>
    <row r="1094" spans="1:25" x14ac:dyDescent="0.3">
      <c r="A1094" s="40" t="s">
        <v>1709</v>
      </c>
      <c r="B1094" s="40" t="s">
        <v>4</v>
      </c>
      <c r="C1094" s="40">
        <v>2</v>
      </c>
      <c r="D1094" s="41">
        <f t="shared" si="66"/>
        <v>3.0109961579689023E-6</v>
      </c>
      <c r="E1094" s="42">
        <f t="shared" si="68"/>
        <v>0.99897325031012096</v>
      </c>
      <c r="G1094" s="40" t="s">
        <v>1709</v>
      </c>
      <c r="H1094" s="40" t="s">
        <v>4</v>
      </c>
      <c r="I1094" s="40">
        <f>IFERROR(VLOOKUP($G1094,'CH2015'!$A$3:$C$1897,3,FALSE),0)</f>
        <v>0</v>
      </c>
      <c r="J1094" s="3">
        <f>IFERROR(VLOOKUP($G1094,'CH2016'!$A$3:$C$1897,3,FALSE),0)</f>
        <v>0</v>
      </c>
      <c r="K1094" s="3">
        <f>IFERROR(VLOOKUP($G1094,'CH2017'!$A$3:$C$1897,3,FALSE),0)</f>
        <v>0</v>
      </c>
      <c r="L1094" s="3">
        <f>IFERROR(VLOOKUP($G1094,'CH2018'!$A$3:$C$1897,3,FALSE),0)</f>
        <v>0</v>
      </c>
      <c r="M1094" s="3">
        <f>IFERROR(VLOOKUP($G1094,'CH2019'!$A$3:$C$1897,3,FALSE),0)</f>
        <v>0</v>
      </c>
      <c r="N1094" s="3">
        <f>IFERROR(VLOOKUP($G1094,'CH2020'!$A$3:$C$1897,3,FALSE),0)</f>
        <v>0</v>
      </c>
      <c r="O1094" s="17">
        <f t="shared" si="67"/>
        <v>0</v>
      </c>
      <c r="Q1094" s="40" t="s">
        <v>1033</v>
      </c>
      <c r="R1094" s="40" t="s">
        <v>4</v>
      </c>
      <c r="S1094" s="40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17">
        <v>0</v>
      </c>
    </row>
    <row r="1095" spans="1:25" x14ac:dyDescent="0.3">
      <c r="A1095" s="40" t="s">
        <v>928</v>
      </c>
      <c r="B1095" s="40" t="s">
        <v>4</v>
      </c>
      <c r="C1095" s="40">
        <v>2</v>
      </c>
      <c r="D1095" s="41">
        <f t="shared" si="66"/>
        <v>3.0109961579689023E-6</v>
      </c>
      <c r="E1095" s="42">
        <f t="shared" si="68"/>
        <v>0.99897626130627892</v>
      </c>
      <c r="G1095" s="40" t="s">
        <v>928</v>
      </c>
      <c r="H1095" s="40" t="s">
        <v>4</v>
      </c>
      <c r="I1095" s="40">
        <f>IFERROR(VLOOKUP($G1095,'CH2015'!$A$3:$C$1897,3,FALSE),0)</f>
        <v>0</v>
      </c>
      <c r="J1095" s="3">
        <f>IFERROR(VLOOKUP($G1095,'CH2016'!$A$3:$C$1897,3,FALSE),0)</f>
        <v>0</v>
      </c>
      <c r="K1095" s="3">
        <f>IFERROR(VLOOKUP($G1095,'CH2017'!$A$3:$C$1897,3,FALSE),0)</f>
        <v>0</v>
      </c>
      <c r="L1095" s="3">
        <f>IFERROR(VLOOKUP($G1095,'CH2018'!$A$3:$C$1897,3,FALSE),0)</f>
        <v>0</v>
      </c>
      <c r="M1095" s="3">
        <f>IFERROR(VLOOKUP($G1095,'CH2019'!$A$3:$C$1897,3,FALSE),0)</f>
        <v>0</v>
      </c>
      <c r="N1095" s="3">
        <f>IFERROR(VLOOKUP($G1095,'CH2020'!$A$3:$C$1897,3,FALSE),0)</f>
        <v>0</v>
      </c>
      <c r="O1095" s="17">
        <f t="shared" si="67"/>
        <v>0</v>
      </c>
      <c r="Q1095" s="40" t="s">
        <v>1093</v>
      </c>
      <c r="R1095" s="40" t="s">
        <v>4</v>
      </c>
      <c r="S1095" s="40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17">
        <v>0</v>
      </c>
    </row>
    <row r="1096" spans="1:25" x14ac:dyDescent="0.3">
      <c r="A1096" s="40" t="s">
        <v>1001</v>
      </c>
      <c r="B1096" s="40" t="s">
        <v>4</v>
      </c>
      <c r="C1096" s="40">
        <v>2</v>
      </c>
      <c r="D1096" s="41">
        <f t="shared" si="66"/>
        <v>3.0109961579689023E-6</v>
      </c>
      <c r="E1096" s="42">
        <f t="shared" si="68"/>
        <v>0.99897927230243688</v>
      </c>
      <c r="G1096" s="40" t="s">
        <v>1001</v>
      </c>
      <c r="H1096" s="40" t="s">
        <v>4</v>
      </c>
      <c r="I1096" s="40">
        <f>IFERROR(VLOOKUP($G1096,'CH2015'!$A$3:$C$1897,3,FALSE),0)</f>
        <v>0</v>
      </c>
      <c r="J1096" s="3">
        <f>IFERROR(VLOOKUP($G1096,'CH2016'!$A$3:$C$1897,3,FALSE),0)</f>
        <v>0</v>
      </c>
      <c r="K1096" s="3">
        <f>IFERROR(VLOOKUP($G1096,'CH2017'!$A$3:$C$1897,3,FALSE),0)</f>
        <v>0</v>
      </c>
      <c r="L1096" s="3">
        <f>IFERROR(VLOOKUP($G1096,'CH2018'!$A$3:$C$1897,3,FALSE),0)</f>
        <v>0</v>
      </c>
      <c r="M1096" s="3">
        <f>IFERROR(VLOOKUP($G1096,'CH2019'!$A$3:$C$1897,3,FALSE),0)</f>
        <v>0</v>
      </c>
      <c r="N1096" s="3">
        <f>IFERROR(VLOOKUP($G1096,'CH2020'!$A$3:$C$1897,3,FALSE),0)</f>
        <v>0</v>
      </c>
      <c r="O1096" s="17">
        <f t="shared" si="67"/>
        <v>0</v>
      </c>
      <c r="Q1096" s="40" t="s">
        <v>1225</v>
      </c>
      <c r="R1096" s="40" t="s">
        <v>4</v>
      </c>
      <c r="S1096" s="40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17">
        <v>0</v>
      </c>
    </row>
    <row r="1097" spans="1:25" x14ac:dyDescent="0.3">
      <c r="A1097" s="40" t="s">
        <v>1428</v>
      </c>
      <c r="B1097" s="40" t="s">
        <v>4</v>
      </c>
      <c r="C1097" s="40">
        <v>2</v>
      </c>
      <c r="D1097" s="41">
        <f t="shared" si="66"/>
        <v>3.0109961579689023E-6</v>
      </c>
      <c r="E1097" s="42">
        <f t="shared" si="68"/>
        <v>0.99898228329859484</v>
      </c>
      <c r="G1097" s="40" t="s">
        <v>1428</v>
      </c>
      <c r="H1097" s="40" t="s">
        <v>4</v>
      </c>
      <c r="I1097" s="40">
        <f>IFERROR(VLOOKUP($G1097,'CH2015'!$A$3:$C$1897,3,FALSE),0)</f>
        <v>0</v>
      </c>
      <c r="J1097" s="3">
        <f>IFERROR(VLOOKUP($G1097,'CH2016'!$A$3:$C$1897,3,FALSE),0)</f>
        <v>1</v>
      </c>
      <c r="K1097" s="3">
        <f>IFERROR(VLOOKUP($G1097,'CH2017'!$A$3:$C$1897,3,FALSE),0)</f>
        <v>0</v>
      </c>
      <c r="L1097" s="3">
        <f>IFERROR(VLOOKUP($G1097,'CH2018'!$A$3:$C$1897,3,FALSE),0)</f>
        <v>0</v>
      </c>
      <c r="M1097" s="3">
        <f>IFERROR(VLOOKUP($G1097,'CH2019'!$A$3:$C$1897,3,FALSE),0)</f>
        <v>0</v>
      </c>
      <c r="N1097" s="3">
        <f>IFERROR(VLOOKUP($G1097,'CH2020'!$A$3:$C$1897,3,FALSE),0)</f>
        <v>0</v>
      </c>
      <c r="O1097" s="17">
        <f t="shared" si="67"/>
        <v>1</v>
      </c>
      <c r="Q1097" s="40" t="s">
        <v>222</v>
      </c>
      <c r="R1097" s="40" t="s">
        <v>4</v>
      </c>
      <c r="S1097" s="40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17">
        <v>0</v>
      </c>
    </row>
    <row r="1098" spans="1:25" x14ac:dyDescent="0.3">
      <c r="A1098" s="40" t="s">
        <v>1435</v>
      </c>
      <c r="B1098" s="40" t="s">
        <v>4</v>
      </c>
      <c r="C1098" s="40">
        <v>2</v>
      </c>
      <c r="D1098" s="41">
        <f t="shared" si="66"/>
        <v>3.0109961579689023E-6</v>
      </c>
      <c r="E1098" s="42">
        <f t="shared" si="68"/>
        <v>0.9989852942947528</v>
      </c>
      <c r="G1098" s="40" t="s">
        <v>1435</v>
      </c>
      <c r="H1098" s="40" t="s">
        <v>4</v>
      </c>
      <c r="I1098" s="40">
        <f>IFERROR(VLOOKUP($G1098,'CH2015'!$A$3:$C$1897,3,FALSE),0)</f>
        <v>0</v>
      </c>
      <c r="J1098" s="3">
        <f>IFERROR(VLOOKUP($G1098,'CH2016'!$A$3:$C$1897,3,FALSE),0)</f>
        <v>0</v>
      </c>
      <c r="K1098" s="3">
        <f>IFERROR(VLOOKUP($G1098,'CH2017'!$A$3:$C$1897,3,FALSE),0)</f>
        <v>0</v>
      </c>
      <c r="L1098" s="3">
        <f>IFERROR(VLOOKUP($G1098,'CH2018'!$A$3:$C$1897,3,FALSE),0)</f>
        <v>0</v>
      </c>
      <c r="M1098" s="3">
        <f>IFERROR(VLOOKUP($G1098,'CH2019'!$A$3:$C$1897,3,FALSE),0)</f>
        <v>0</v>
      </c>
      <c r="N1098" s="3">
        <f>IFERROR(VLOOKUP($G1098,'CH2020'!$A$3:$C$1897,3,FALSE),0)</f>
        <v>0</v>
      </c>
      <c r="O1098" s="17">
        <f t="shared" si="67"/>
        <v>0</v>
      </c>
      <c r="Q1098" s="40" t="s">
        <v>348</v>
      </c>
      <c r="R1098" s="40" t="s">
        <v>4</v>
      </c>
      <c r="S1098" s="40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17">
        <v>0</v>
      </c>
    </row>
    <row r="1099" spans="1:25" x14ac:dyDescent="0.3">
      <c r="A1099" s="40" t="s">
        <v>1167</v>
      </c>
      <c r="B1099" s="40" t="s">
        <v>4</v>
      </c>
      <c r="C1099" s="40">
        <v>2</v>
      </c>
      <c r="D1099" s="41">
        <f t="shared" si="66"/>
        <v>3.0109961579689023E-6</v>
      </c>
      <c r="E1099" s="42">
        <f t="shared" si="68"/>
        <v>0.99898830529091076</v>
      </c>
      <c r="G1099" s="40" t="s">
        <v>1167</v>
      </c>
      <c r="H1099" s="40" t="s">
        <v>4</v>
      </c>
      <c r="I1099" s="40">
        <f>IFERROR(VLOOKUP($G1099,'CH2015'!$A$3:$C$1897,3,FALSE),0)</f>
        <v>0</v>
      </c>
      <c r="J1099" s="3">
        <f>IFERROR(VLOOKUP($G1099,'CH2016'!$A$3:$C$1897,3,FALSE),0)</f>
        <v>0</v>
      </c>
      <c r="K1099" s="3">
        <f>IFERROR(VLOOKUP($G1099,'CH2017'!$A$3:$C$1897,3,FALSE),0)</f>
        <v>0</v>
      </c>
      <c r="L1099" s="3">
        <f>IFERROR(VLOOKUP($G1099,'CH2018'!$A$3:$C$1897,3,FALSE),0)</f>
        <v>0</v>
      </c>
      <c r="M1099" s="3">
        <f>IFERROR(VLOOKUP($G1099,'CH2019'!$A$3:$C$1897,3,FALSE),0)</f>
        <v>0</v>
      </c>
      <c r="N1099" s="3">
        <f>IFERROR(VLOOKUP($G1099,'CH2020'!$A$3:$C$1897,3,FALSE),0)</f>
        <v>0</v>
      </c>
      <c r="O1099" s="17">
        <f t="shared" si="67"/>
        <v>0</v>
      </c>
      <c r="Q1099" s="40" t="s">
        <v>1020</v>
      </c>
      <c r="R1099" s="40" t="s">
        <v>4</v>
      </c>
      <c r="S1099" s="40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17">
        <v>0</v>
      </c>
    </row>
    <row r="1100" spans="1:25" x14ac:dyDescent="0.3">
      <c r="A1100" s="40" t="s">
        <v>1316</v>
      </c>
      <c r="B1100" s="40" t="s">
        <v>4</v>
      </c>
      <c r="C1100" s="40">
        <v>2</v>
      </c>
      <c r="D1100" s="41">
        <f t="shared" si="66"/>
        <v>3.0109961579689023E-6</v>
      </c>
      <c r="E1100" s="42">
        <f t="shared" si="68"/>
        <v>0.99899131628706872</v>
      </c>
      <c r="G1100" s="40" t="s">
        <v>1316</v>
      </c>
      <c r="H1100" s="40" t="s">
        <v>4</v>
      </c>
      <c r="I1100" s="40">
        <f>IFERROR(VLOOKUP($G1100,'CH2015'!$A$3:$C$1897,3,FALSE),0)</f>
        <v>0</v>
      </c>
      <c r="J1100" s="3">
        <f>IFERROR(VLOOKUP($G1100,'CH2016'!$A$3:$C$1897,3,FALSE),0)</f>
        <v>0</v>
      </c>
      <c r="K1100" s="3">
        <f>IFERROR(VLOOKUP($G1100,'CH2017'!$A$3:$C$1897,3,FALSE),0)</f>
        <v>0</v>
      </c>
      <c r="L1100" s="3">
        <f>IFERROR(VLOOKUP($G1100,'CH2018'!$A$3:$C$1897,3,FALSE),0)</f>
        <v>0</v>
      </c>
      <c r="M1100" s="3">
        <f>IFERROR(VLOOKUP($G1100,'CH2019'!$A$3:$C$1897,3,FALSE),0)</f>
        <v>0</v>
      </c>
      <c r="N1100" s="3">
        <f>IFERROR(VLOOKUP($G1100,'CH2020'!$A$3:$C$1897,3,FALSE),0)</f>
        <v>1</v>
      </c>
      <c r="O1100" s="17">
        <f t="shared" si="67"/>
        <v>1</v>
      </c>
      <c r="Q1100" s="40" t="s">
        <v>921</v>
      </c>
      <c r="R1100" s="40" t="s">
        <v>4</v>
      </c>
      <c r="S1100" s="40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17">
        <v>0</v>
      </c>
    </row>
    <row r="1101" spans="1:25" x14ac:dyDescent="0.3">
      <c r="A1101" s="40" t="s">
        <v>1408</v>
      </c>
      <c r="B1101" s="40" t="s">
        <v>4</v>
      </c>
      <c r="C1101" s="40">
        <v>2</v>
      </c>
      <c r="D1101" s="41">
        <f t="shared" si="66"/>
        <v>3.0109961579689023E-6</v>
      </c>
      <c r="E1101" s="42">
        <f t="shared" si="68"/>
        <v>0.99899432728322668</v>
      </c>
      <c r="G1101" s="40" t="s">
        <v>1408</v>
      </c>
      <c r="H1101" s="40" t="s">
        <v>4</v>
      </c>
      <c r="I1101" s="40">
        <f>IFERROR(VLOOKUP($G1101,'CH2015'!$A$3:$C$1897,3,FALSE),0)</f>
        <v>0</v>
      </c>
      <c r="J1101" s="3">
        <f>IFERROR(VLOOKUP($G1101,'CH2016'!$A$3:$C$1897,3,FALSE),0)</f>
        <v>0</v>
      </c>
      <c r="K1101" s="3">
        <f>IFERROR(VLOOKUP($G1101,'CH2017'!$A$3:$C$1897,3,FALSE),0)</f>
        <v>0</v>
      </c>
      <c r="L1101" s="3">
        <f>IFERROR(VLOOKUP($G1101,'CH2018'!$A$3:$C$1897,3,FALSE),0)</f>
        <v>0</v>
      </c>
      <c r="M1101" s="3">
        <f>IFERROR(VLOOKUP($G1101,'CH2019'!$A$3:$C$1897,3,FALSE),0)</f>
        <v>0</v>
      </c>
      <c r="N1101" s="3">
        <f>IFERROR(VLOOKUP($G1101,'CH2020'!$A$3:$C$1897,3,FALSE),0)</f>
        <v>0</v>
      </c>
      <c r="O1101" s="17">
        <f t="shared" si="67"/>
        <v>0</v>
      </c>
      <c r="Q1101" s="40" t="s">
        <v>251</v>
      </c>
      <c r="R1101" s="40" t="s">
        <v>4</v>
      </c>
      <c r="S1101" s="40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17">
        <v>0</v>
      </c>
    </row>
    <row r="1102" spans="1:25" x14ac:dyDescent="0.3">
      <c r="A1102" s="40" t="s">
        <v>1217</v>
      </c>
      <c r="B1102" s="40" t="s">
        <v>4</v>
      </c>
      <c r="C1102" s="40">
        <v>2</v>
      </c>
      <c r="D1102" s="41">
        <f t="shared" si="66"/>
        <v>3.0109961579689023E-6</v>
      </c>
      <c r="E1102" s="42">
        <f t="shared" si="68"/>
        <v>0.99899733827938464</v>
      </c>
      <c r="G1102" s="40" t="s">
        <v>1217</v>
      </c>
      <c r="H1102" s="40" t="s">
        <v>4</v>
      </c>
      <c r="I1102" s="40">
        <f>IFERROR(VLOOKUP($G1102,'CH2015'!$A$3:$C$1897,3,FALSE),0)</f>
        <v>0</v>
      </c>
      <c r="J1102" s="3">
        <f>IFERROR(VLOOKUP($G1102,'CH2016'!$A$3:$C$1897,3,FALSE),0)</f>
        <v>0</v>
      </c>
      <c r="K1102" s="3">
        <f>IFERROR(VLOOKUP($G1102,'CH2017'!$A$3:$C$1897,3,FALSE),0)</f>
        <v>0</v>
      </c>
      <c r="L1102" s="3">
        <f>IFERROR(VLOOKUP($G1102,'CH2018'!$A$3:$C$1897,3,FALSE),0)</f>
        <v>0</v>
      </c>
      <c r="M1102" s="3">
        <f>IFERROR(VLOOKUP($G1102,'CH2019'!$A$3:$C$1897,3,FALSE),0)</f>
        <v>0</v>
      </c>
      <c r="N1102" s="3">
        <f>IFERROR(VLOOKUP($G1102,'CH2020'!$A$3:$C$1897,3,FALSE),0)</f>
        <v>0</v>
      </c>
      <c r="O1102" s="17">
        <f t="shared" si="67"/>
        <v>0</v>
      </c>
      <c r="Q1102" s="40" t="s">
        <v>979</v>
      </c>
      <c r="R1102" s="40" t="s">
        <v>4</v>
      </c>
      <c r="S1102" s="40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17">
        <v>0</v>
      </c>
    </row>
    <row r="1103" spans="1:25" x14ac:dyDescent="0.3">
      <c r="A1103" s="40" t="s">
        <v>1330</v>
      </c>
      <c r="B1103" s="40" t="s">
        <v>4</v>
      </c>
      <c r="C1103" s="40">
        <v>2</v>
      </c>
      <c r="D1103" s="41">
        <f t="shared" si="66"/>
        <v>3.0109961579689023E-6</v>
      </c>
      <c r="E1103" s="42">
        <f t="shared" si="68"/>
        <v>0.9990003492755426</v>
      </c>
      <c r="G1103" s="40" t="s">
        <v>1330</v>
      </c>
      <c r="H1103" s="40" t="s">
        <v>4</v>
      </c>
      <c r="I1103" s="40">
        <f>IFERROR(VLOOKUP($G1103,'CH2015'!$A$3:$C$1897,3,FALSE),0)</f>
        <v>0</v>
      </c>
      <c r="J1103" s="3">
        <f>IFERROR(VLOOKUP($G1103,'CH2016'!$A$3:$C$1897,3,FALSE),0)</f>
        <v>0</v>
      </c>
      <c r="K1103" s="3">
        <f>IFERROR(VLOOKUP($G1103,'CH2017'!$A$3:$C$1897,3,FALSE),0)</f>
        <v>0</v>
      </c>
      <c r="L1103" s="3">
        <f>IFERROR(VLOOKUP($G1103,'CH2018'!$A$3:$C$1897,3,FALSE),0)</f>
        <v>0</v>
      </c>
      <c r="M1103" s="3">
        <f>IFERROR(VLOOKUP($G1103,'CH2019'!$A$3:$C$1897,3,FALSE),0)</f>
        <v>0</v>
      </c>
      <c r="N1103" s="3">
        <f>IFERROR(VLOOKUP($G1103,'CH2020'!$A$3:$C$1897,3,FALSE),0)</f>
        <v>0</v>
      </c>
      <c r="O1103" s="17">
        <f t="shared" si="67"/>
        <v>0</v>
      </c>
      <c r="Q1103" s="40" t="s">
        <v>1255</v>
      </c>
      <c r="R1103" s="40" t="s">
        <v>4</v>
      </c>
      <c r="S1103" s="40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17">
        <v>0</v>
      </c>
    </row>
    <row r="1104" spans="1:25" x14ac:dyDescent="0.3">
      <c r="A1104" s="40" t="s">
        <v>970</v>
      </c>
      <c r="B1104" s="40" t="s">
        <v>4</v>
      </c>
      <c r="C1104" s="40">
        <v>2</v>
      </c>
      <c r="D1104" s="41">
        <f t="shared" si="66"/>
        <v>3.0109961579689023E-6</v>
      </c>
      <c r="E1104" s="42">
        <f t="shared" si="68"/>
        <v>0.99900336027170056</v>
      </c>
      <c r="G1104" s="40" t="s">
        <v>970</v>
      </c>
      <c r="H1104" s="40" t="s">
        <v>4</v>
      </c>
      <c r="I1104" s="40">
        <f>IFERROR(VLOOKUP($G1104,'CH2015'!$A$3:$C$1897,3,FALSE),0)</f>
        <v>0</v>
      </c>
      <c r="J1104" s="3">
        <f>IFERROR(VLOOKUP($G1104,'CH2016'!$A$3:$C$1897,3,FALSE),0)</f>
        <v>0</v>
      </c>
      <c r="K1104" s="3">
        <f>IFERROR(VLOOKUP($G1104,'CH2017'!$A$3:$C$1897,3,FALSE),0)</f>
        <v>0</v>
      </c>
      <c r="L1104" s="3">
        <f>IFERROR(VLOOKUP($G1104,'CH2018'!$A$3:$C$1897,3,FALSE),0)</f>
        <v>0</v>
      </c>
      <c r="M1104" s="3">
        <f>IFERROR(VLOOKUP($G1104,'CH2019'!$A$3:$C$1897,3,FALSE),0)</f>
        <v>0</v>
      </c>
      <c r="N1104" s="3">
        <f>IFERROR(VLOOKUP($G1104,'CH2020'!$A$3:$C$1897,3,FALSE),0)</f>
        <v>0</v>
      </c>
      <c r="O1104" s="17">
        <f t="shared" si="67"/>
        <v>0</v>
      </c>
      <c r="Q1104" s="40" t="s">
        <v>865</v>
      </c>
      <c r="R1104" s="40" t="s">
        <v>4</v>
      </c>
      <c r="S1104" s="40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17">
        <v>0</v>
      </c>
    </row>
    <row r="1105" spans="1:25" x14ac:dyDescent="0.3">
      <c r="A1105" s="40" t="s">
        <v>1706</v>
      </c>
      <c r="B1105" s="40" t="s">
        <v>4</v>
      </c>
      <c r="C1105" s="40">
        <v>2</v>
      </c>
      <c r="D1105" s="41">
        <f t="shared" si="66"/>
        <v>3.0109961579689023E-6</v>
      </c>
      <c r="E1105" s="42">
        <f t="shared" si="68"/>
        <v>0.99900637126785852</v>
      </c>
      <c r="G1105" s="40" t="s">
        <v>1706</v>
      </c>
      <c r="H1105" s="40" t="s">
        <v>4</v>
      </c>
      <c r="I1105" s="40">
        <f>IFERROR(VLOOKUP($G1105,'CH2015'!$A$3:$C$1897,3,FALSE),0)</f>
        <v>0</v>
      </c>
      <c r="J1105" s="3">
        <f>IFERROR(VLOOKUP($G1105,'CH2016'!$A$3:$C$1897,3,FALSE),0)</f>
        <v>0</v>
      </c>
      <c r="K1105" s="3">
        <f>IFERROR(VLOOKUP($G1105,'CH2017'!$A$3:$C$1897,3,FALSE),0)</f>
        <v>0</v>
      </c>
      <c r="L1105" s="3">
        <f>IFERROR(VLOOKUP($G1105,'CH2018'!$A$3:$C$1897,3,FALSE),0)</f>
        <v>0</v>
      </c>
      <c r="M1105" s="3">
        <f>IFERROR(VLOOKUP($G1105,'CH2019'!$A$3:$C$1897,3,FALSE),0)</f>
        <v>0</v>
      </c>
      <c r="N1105" s="3">
        <f>IFERROR(VLOOKUP($G1105,'CH2020'!$A$3:$C$1897,3,FALSE),0)</f>
        <v>0</v>
      </c>
      <c r="O1105" s="17">
        <f t="shared" si="67"/>
        <v>0</v>
      </c>
      <c r="Q1105" s="40" t="s">
        <v>1193</v>
      </c>
      <c r="R1105" s="40" t="s">
        <v>4</v>
      </c>
      <c r="S1105" s="40">
        <v>0</v>
      </c>
      <c r="T1105" s="3">
        <v>0</v>
      </c>
      <c r="U1105" s="3">
        <v>0</v>
      </c>
      <c r="V1105" s="3">
        <v>0</v>
      </c>
      <c r="W1105" s="3">
        <v>0</v>
      </c>
      <c r="X1105" s="3">
        <v>0</v>
      </c>
      <c r="Y1105" s="17">
        <v>0</v>
      </c>
    </row>
    <row r="1106" spans="1:25" x14ac:dyDescent="0.3">
      <c r="A1106" s="40" t="s">
        <v>1357</v>
      </c>
      <c r="B1106" s="40" t="s">
        <v>4</v>
      </c>
      <c r="C1106" s="40">
        <v>2</v>
      </c>
      <c r="D1106" s="41">
        <f t="shared" si="66"/>
        <v>3.0109961579689023E-6</v>
      </c>
      <c r="E1106" s="42">
        <f t="shared" si="68"/>
        <v>0.99900938226401648</v>
      </c>
      <c r="G1106" s="40" t="s">
        <v>1357</v>
      </c>
      <c r="H1106" s="40" t="s">
        <v>4</v>
      </c>
      <c r="I1106" s="40">
        <f>IFERROR(VLOOKUP($G1106,'CH2015'!$A$3:$C$1897,3,FALSE),0)</f>
        <v>0</v>
      </c>
      <c r="J1106" s="3">
        <f>IFERROR(VLOOKUP($G1106,'CH2016'!$A$3:$C$1897,3,FALSE),0)</f>
        <v>0</v>
      </c>
      <c r="K1106" s="3">
        <f>IFERROR(VLOOKUP($G1106,'CH2017'!$A$3:$C$1897,3,FALSE),0)</f>
        <v>0</v>
      </c>
      <c r="L1106" s="3">
        <f>IFERROR(VLOOKUP($G1106,'CH2018'!$A$3:$C$1897,3,FALSE),0)</f>
        <v>0</v>
      </c>
      <c r="M1106" s="3">
        <f>IFERROR(VLOOKUP($G1106,'CH2019'!$A$3:$C$1897,3,FALSE),0)</f>
        <v>0</v>
      </c>
      <c r="N1106" s="3">
        <f>IFERROR(VLOOKUP($G1106,'CH2020'!$A$3:$C$1897,3,FALSE),0)</f>
        <v>0</v>
      </c>
      <c r="O1106" s="17">
        <f t="shared" si="67"/>
        <v>0</v>
      </c>
      <c r="Q1106" s="40" t="s">
        <v>1262</v>
      </c>
      <c r="R1106" s="40" t="s">
        <v>4</v>
      </c>
      <c r="S1106" s="40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17">
        <v>0</v>
      </c>
    </row>
    <row r="1107" spans="1:25" x14ac:dyDescent="0.3">
      <c r="A1107" s="40" t="s">
        <v>1293</v>
      </c>
      <c r="B1107" s="40" t="s">
        <v>4</v>
      </c>
      <c r="C1107" s="40">
        <v>2</v>
      </c>
      <c r="D1107" s="41">
        <f t="shared" si="66"/>
        <v>3.0109961579689023E-6</v>
      </c>
      <c r="E1107" s="42">
        <f t="shared" si="68"/>
        <v>0.99901239326017444</v>
      </c>
      <c r="G1107" s="40" t="s">
        <v>1293</v>
      </c>
      <c r="H1107" s="40" t="s">
        <v>4</v>
      </c>
      <c r="I1107" s="40">
        <f>IFERROR(VLOOKUP($G1107,'CH2015'!$A$3:$C$1897,3,FALSE),0)</f>
        <v>1</v>
      </c>
      <c r="J1107" s="3">
        <f>IFERROR(VLOOKUP($G1107,'CH2016'!$A$3:$C$1897,3,FALSE),0)</f>
        <v>0</v>
      </c>
      <c r="K1107" s="3">
        <f>IFERROR(VLOOKUP($G1107,'CH2017'!$A$3:$C$1897,3,FALSE),0)</f>
        <v>0</v>
      </c>
      <c r="L1107" s="3">
        <f>IFERROR(VLOOKUP($G1107,'CH2018'!$A$3:$C$1897,3,FALSE),0)</f>
        <v>0</v>
      </c>
      <c r="M1107" s="3">
        <f>IFERROR(VLOOKUP($G1107,'CH2019'!$A$3:$C$1897,3,FALSE),0)</f>
        <v>0</v>
      </c>
      <c r="N1107" s="3">
        <f>IFERROR(VLOOKUP($G1107,'CH2020'!$A$3:$C$1897,3,FALSE),0)</f>
        <v>0</v>
      </c>
      <c r="O1107" s="17">
        <f t="shared" si="67"/>
        <v>1</v>
      </c>
      <c r="Q1107" s="40" t="s">
        <v>390</v>
      </c>
      <c r="R1107" s="40" t="s">
        <v>4</v>
      </c>
      <c r="S1107" s="40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17">
        <v>0</v>
      </c>
    </row>
    <row r="1108" spans="1:25" x14ac:dyDescent="0.3">
      <c r="A1108" s="40" t="s">
        <v>1047</v>
      </c>
      <c r="B1108" s="40" t="s">
        <v>4</v>
      </c>
      <c r="C1108" s="40">
        <v>2</v>
      </c>
      <c r="D1108" s="41">
        <f t="shared" si="66"/>
        <v>3.0109961579689023E-6</v>
      </c>
      <c r="E1108" s="42">
        <f t="shared" si="68"/>
        <v>0.9990154042563324</v>
      </c>
      <c r="G1108" s="40" t="s">
        <v>1047</v>
      </c>
      <c r="H1108" s="40" t="s">
        <v>4</v>
      </c>
      <c r="I1108" s="40">
        <f>IFERROR(VLOOKUP($G1108,'CH2015'!$A$3:$C$1897,3,FALSE),0)</f>
        <v>0</v>
      </c>
      <c r="J1108" s="3">
        <f>IFERROR(VLOOKUP($G1108,'CH2016'!$A$3:$C$1897,3,FALSE),0)</f>
        <v>0</v>
      </c>
      <c r="K1108" s="3">
        <f>IFERROR(VLOOKUP($G1108,'CH2017'!$A$3:$C$1897,3,FALSE),0)</f>
        <v>0</v>
      </c>
      <c r="L1108" s="3">
        <f>IFERROR(VLOOKUP($G1108,'CH2018'!$A$3:$C$1897,3,FALSE),0)</f>
        <v>0</v>
      </c>
      <c r="M1108" s="3">
        <f>IFERROR(VLOOKUP($G1108,'CH2019'!$A$3:$C$1897,3,FALSE),0)</f>
        <v>0</v>
      </c>
      <c r="N1108" s="3">
        <f>IFERROR(VLOOKUP($G1108,'CH2020'!$A$3:$C$1897,3,FALSE),0)</f>
        <v>0</v>
      </c>
      <c r="O1108" s="17">
        <f t="shared" si="67"/>
        <v>0</v>
      </c>
      <c r="Q1108" s="40" t="s">
        <v>410</v>
      </c>
      <c r="R1108" s="40" t="s">
        <v>4</v>
      </c>
      <c r="S1108" s="40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17">
        <v>0</v>
      </c>
    </row>
    <row r="1109" spans="1:25" x14ac:dyDescent="0.3">
      <c r="A1109" s="40" t="s">
        <v>1353</v>
      </c>
      <c r="B1109" s="40" t="s">
        <v>4</v>
      </c>
      <c r="C1109" s="40">
        <v>2</v>
      </c>
      <c r="D1109" s="41">
        <f t="shared" si="66"/>
        <v>3.0109961579689023E-6</v>
      </c>
      <c r="E1109" s="42">
        <f t="shared" si="68"/>
        <v>0.99901841525249035</v>
      </c>
      <c r="G1109" s="40" t="s">
        <v>1353</v>
      </c>
      <c r="H1109" s="40" t="s">
        <v>4</v>
      </c>
      <c r="I1109" s="40">
        <f>IFERROR(VLOOKUP($G1109,'CH2015'!$A$3:$C$1897,3,FALSE),0)</f>
        <v>0</v>
      </c>
      <c r="J1109" s="3">
        <f>IFERROR(VLOOKUP($G1109,'CH2016'!$A$3:$C$1897,3,FALSE),0)</f>
        <v>0</v>
      </c>
      <c r="K1109" s="3">
        <f>IFERROR(VLOOKUP($G1109,'CH2017'!$A$3:$C$1897,3,FALSE),0)</f>
        <v>0</v>
      </c>
      <c r="L1109" s="3">
        <f>IFERROR(VLOOKUP($G1109,'CH2018'!$A$3:$C$1897,3,FALSE),0)</f>
        <v>0</v>
      </c>
      <c r="M1109" s="3">
        <f>IFERROR(VLOOKUP($G1109,'CH2019'!$A$3:$C$1897,3,FALSE),0)</f>
        <v>0</v>
      </c>
      <c r="N1109" s="3">
        <f>IFERROR(VLOOKUP($G1109,'CH2020'!$A$3:$C$1897,3,FALSE),0)</f>
        <v>0</v>
      </c>
      <c r="O1109" s="17">
        <f t="shared" si="67"/>
        <v>0</v>
      </c>
      <c r="Q1109" s="40" t="s">
        <v>913</v>
      </c>
      <c r="R1109" s="40" t="s">
        <v>4</v>
      </c>
      <c r="S1109" s="40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17">
        <v>0</v>
      </c>
    </row>
    <row r="1110" spans="1:25" x14ac:dyDescent="0.3">
      <c r="A1110" s="40" t="s">
        <v>1185</v>
      </c>
      <c r="B1110" s="40" t="s">
        <v>4</v>
      </c>
      <c r="C1110" s="40">
        <v>2</v>
      </c>
      <c r="D1110" s="41">
        <f t="shared" si="66"/>
        <v>3.0109961579689023E-6</v>
      </c>
      <c r="E1110" s="42">
        <f t="shared" si="68"/>
        <v>0.99902142624864831</v>
      </c>
      <c r="G1110" s="40" t="s">
        <v>1185</v>
      </c>
      <c r="H1110" s="40" t="s">
        <v>4</v>
      </c>
      <c r="I1110" s="40">
        <f>IFERROR(VLOOKUP($G1110,'CH2015'!$A$3:$C$1897,3,FALSE),0)</f>
        <v>1</v>
      </c>
      <c r="J1110" s="3">
        <f>IFERROR(VLOOKUP($G1110,'CH2016'!$A$3:$C$1897,3,FALSE),0)</f>
        <v>0</v>
      </c>
      <c r="K1110" s="3">
        <f>IFERROR(VLOOKUP($G1110,'CH2017'!$A$3:$C$1897,3,FALSE),0)</f>
        <v>0</v>
      </c>
      <c r="L1110" s="3">
        <f>IFERROR(VLOOKUP($G1110,'CH2018'!$A$3:$C$1897,3,FALSE),0)</f>
        <v>0</v>
      </c>
      <c r="M1110" s="3">
        <f>IFERROR(VLOOKUP($G1110,'CH2019'!$A$3:$C$1897,3,FALSE),0)</f>
        <v>0</v>
      </c>
      <c r="N1110" s="3">
        <f>IFERROR(VLOOKUP($G1110,'CH2020'!$A$3:$C$1897,3,FALSE),0)</f>
        <v>0</v>
      </c>
      <c r="O1110" s="17">
        <f t="shared" si="67"/>
        <v>1</v>
      </c>
      <c r="Q1110" s="40" t="s">
        <v>1195</v>
      </c>
      <c r="R1110" s="40" t="s">
        <v>4</v>
      </c>
      <c r="S1110" s="40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17">
        <v>0</v>
      </c>
    </row>
    <row r="1111" spans="1:25" x14ac:dyDescent="0.3">
      <c r="A1111" s="40" t="s">
        <v>1410</v>
      </c>
      <c r="B1111" s="40" t="s">
        <v>4</v>
      </c>
      <c r="C1111" s="40">
        <v>2</v>
      </c>
      <c r="D1111" s="41">
        <f t="shared" si="66"/>
        <v>3.0109961579689023E-6</v>
      </c>
      <c r="E1111" s="42">
        <f t="shared" si="68"/>
        <v>0.99902443724480627</v>
      </c>
      <c r="G1111" s="40" t="s">
        <v>1410</v>
      </c>
      <c r="H1111" s="40" t="s">
        <v>4</v>
      </c>
      <c r="I1111" s="40">
        <f>IFERROR(VLOOKUP($G1111,'CH2015'!$A$3:$C$1897,3,FALSE),0)</f>
        <v>0</v>
      </c>
      <c r="J1111" s="3">
        <f>IFERROR(VLOOKUP($G1111,'CH2016'!$A$3:$C$1897,3,FALSE),0)</f>
        <v>0</v>
      </c>
      <c r="K1111" s="3">
        <f>IFERROR(VLOOKUP($G1111,'CH2017'!$A$3:$C$1897,3,FALSE),0)</f>
        <v>0</v>
      </c>
      <c r="L1111" s="3">
        <f>IFERROR(VLOOKUP($G1111,'CH2018'!$A$3:$C$1897,3,FALSE),0)</f>
        <v>0</v>
      </c>
      <c r="M1111" s="3">
        <f>IFERROR(VLOOKUP($G1111,'CH2019'!$A$3:$C$1897,3,FALSE),0)</f>
        <v>0</v>
      </c>
      <c r="N1111" s="3">
        <f>IFERROR(VLOOKUP($G1111,'CH2020'!$A$3:$C$1897,3,FALSE),0)</f>
        <v>0</v>
      </c>
      <c r="O1111" s="17">
        <f t="shared" si="67"/>
        <v>0</v>
      </c>
      <c r="Q1111" s="40" t="s">
        <v>919</v>
      </c>
      <c r="R1111" s="40" t="s">
        <v>4</v>
      </c>
      <c r="S1111" s="40">
        <v>0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17">
        <v>0</v>
      </c>
    </row>
    <row r="1112" spans="1:25" x14ac:dyDescent="0.3">
      <c r="A1112" s="40" t="s">
        <v>1432</v>
      </c>
      <c r="B1112" s="40" t="s">
        <v>4</v>
      </c>
      <c r="C1112" s="40">
        <v>2</v>
      </c>
      <c r="D1112" s="41">
        <f t="shared" si="66"/>
        <v>3.0109961579689023E-6</v>
      </c>
      <c r="E1112" s="42">
        <f t="shared" si="68"/>
        <v>0.99902744824096423</v>
      </c>
      <c r="G1112" s="40" t="s">
        <v>1432</v>
      </c>
      <c r="H1112" s="40" t="s">
        <v>4</v>
      </c>
      <c r="I1112" s="40">
        <f>IFERROR(VLOOKUP($G1112,'CH2015'!$A$3:$C$1897,3,FALSE),0)</f>
        <v>0</v>
      </c>
      <c r="J1112" s="3">
        <f>IFERROR(VLOOKUP($G1112,'CH2016'!$A$3:$C$1897,3,FALSE),0)</f>
        <v>0</v>
      </c>
      <c r="K1112" s="3">
        <f>IFERROR(VLOOKUP($G1112,'CH2017'!$A$3:$C$1897,3,FALSE),0)</f>
        <v>0</v>
      </c>
      <c r="L1112" s="3">
        <f>IFERROR(VLOOKUP($G1112,'CH2018'!$A$3:$C$1897,3,FALSE),0)</f>
        <v>0</v>
      </c>
      <c r="M1112" s="3">
        <f>IFERROR(VLOOKUP($G1112,'CH2019'!$A$3:$C$1897,3,FALSE),0)</f>
        <v>0</v>
      </c>
      <c r="N1112" s="3">
        <f>IFERROR(VLOOKUP($G1112,'CH2020'!$A$3:$C$1897,3,FALSE),0)</f>
        <v>0</v>
      </c>
      <c r="O1112" s="17">
        <f t="shared" si="67"/>
        <v>0</v>
      </c>
      <c r="Q1112" s="40" t="s">
        <v>378</v>
      </c>
      <c r="R1112" s="40" t="s">
        <v>4</v>
      </c>
      <c r="S1112" s="40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 s="17">
        <v>0</v>
      </c>
    </row>
    <row r="1113" spans="1:25" x14ac:dyDescent="0.3">
      <c r="A1113" s="40" t="s">
        <v>955</v>
      </c>
      <c r="B1113" s="40" t="s">
        <v>4</v>
      </c>
      <c r="C1113" s="40">
        <v>2</v>
      </c>
      <c r="D1113" s="41">
        <f t="shared" si="66"/>
        <v>3.0109961579689023E-6</v>
      </c>
      <c r="E1113" s="42">
        <f t="shared" si="68"/>
        <v>0.99903045923712219</v>
      </c>
      <c r="G1113" s="40" t="s">
        <v>955</v>
      </c>
      <c r="H1113" s="40" t="s">
        <v>4</v>
      </c>
      <c r="I1113" s="40">
        <f>IFERROR(VLOOKUP($G1113,'CH2015'!$A$3:$C$1897,3,FALSE),0)</f>
        <v>0</v>
      </c>
      <c r="J1113" s="3">
        <f>IFERROR(VLOOKUP($G1113,'CH2016'!$A$3:$C$1897,3,FALSE),0)</f>
        <v>1</v>
      </c>
      <c r="K1113" s="3">
        <f>IFERROR(VLOOKUP($G1113,'CH2017'!$A$3:$C$1897,3,FALSE),0)</f>
        <v>0</v>
      </c>
      <c r="L1113" s="3">
        <f>IFERROR(VLOOKUP($G1113,'CH2018'!$A$3:$C$1897,3,FALSE),0)</f>
        <v>1</v>
      </c>
      <c r="M1113" s="3">
        <f>IFERROR(VLOOKUP($G1113,'CH2019'!$A$3:$C$1897,3,FALSE),0)</f>
        <v>0</v>
      </c>
      <c r="N1113" s="3">
        <f>IFERROR(VLOOKUP($G1113,'CH2020'!$A$3:$C$1897,3,FALSE),0)</f>
        <v>0</v>
      </c>
      <c r="O1113" s="17">
        <f t="shared" si="67"/>
        <v>2</v>
      </c>
      <c r="Q1113" s="40" t="s">
        <v>1246</v>
      </c>
      <c r="R1113" s="40" t="s">
        <v>4</v>
      </c>
      <c r="S1113" s="40">
        <v>0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17">
        <v>0</v>
      </c>
    </row>
    <row r="1114" spans="1:25" x14ac:dyDescent="0.3">
      <c r="A1114" s="40" t="s">
        <v>1637</v>
      </c>
      <c r="B1114" s="40" t="s">
        <v>4</v>
      </c>
      <c r="C1114" s="40">
        <v>2</v>
      </c>
      <c r="D1114" s="41">
        <f t="shared" si="66"/>
        <v>3.0109961579689023E-6</v>
      </c>
      <c r="E1114" s="42">
        <f t="shared" si="68"/>
        <v>0.99903347023328015</v>
      </c>
      <c r="G1114" s="40" t="s">
        <v>1637</v>
      </c>
      <c r="H1114" s="40" t="s">
        <v>4</v>
      </c>
      <c r="I1114" s="40">
        <f>IFERROR(VLOOKUP($G1114,'CH2015'!$A$3:$C$1897,3,FALSE),0)</f>
        <v>0</v>
      </c>
      <c r="J1114" s="3">
        <f>IFERROR(VLOOKUP($G1114,'CH2016'!$A$3:$C$1897,3,FALSE),0)</f>
        <v>0</v>
      </c>
      <c r="K1114" s="3">
        <f>IFERROR(VLOOKUP($G1114,'CH2017'!$A$3:$C$1897,3,FALSE),0)</f>
        <v>0</v>
      </c>
      <c r="L1114" s="3">
        <f>IFERROR(VLOOKUP($G1114,'CH2018'!$A$3:$C$1897,3,FALSE),0)</f>
        <v>0</v>
      </c>
      <c r="M1114" s="3">
        <f>IFERROR(VLOOKUP($G1114,'CH2019'!$A$3:$C$1897,3,FALSE),0)</f>
        <v>0</v>
      </c>
      <c r="N1114" s="3">
        <f>IFERROR(VLOOKUP($G1114,'CH2020'!$A$3:$C$1897,3,FALSE),0)</f>
        <v>0</v>
      </c>
      <c r="O1114" s="17">
        <f t="shared" si="67"/>
        <v>0</v>
      </c>
      <c r="Q1114" s="40" t="s">
        <v>1038</v>
      </c>
      <c r="R1114" s="40" t="s">
        <v>4</v>
      </c>
      <c r="S1114" s="40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17">
        <v>0</v>
      </c>
    </row>
    <row r="1115" spans="1:25" x14ac:dyDescent="0.3">
      <c r="A1115" s="40" t="s">
        <v>1288</v>
      </c>
      <c r="B1115" s="40" t="s">
        <v>4</v>
      </c>
      <c r="C1115" s="40">
        <v>2</v>
      </c>
      <c r="D1115" s="41">
        <f t="shared" si="66"/>
        <v>3.0109961579689023E-6</v>
      </c>
      <c r="E1115" s="42">
        <f t="shared" si="68"/>
        <v>0.99903648122943811</v>
      </c>
      <c r="G1115" s="40" t="s">
        <v>1288</v>
      </c>
      <c r="H1115" s="40" t="s">
        <v>4</v>
      </c>
      <c r="I1115" s="40">
        <f>IFERROR(VLOOKUP($G1115,'CH2015'!$A$3:$C$1897,3,FALSE),0)</f>
        <v>0</v>
      </c>
      <c r="J1115" s="3">
        <f>IFERROR(VLOOKUP($G1115,'CH2016'!$A$3:$C$1897,3,FALSE),0)</f>
        <v>0</v>
      </c>
      <c r="K1115" s="3">
        <f>IFERROR(VLOOKUP($G1115,'CH2017'!$A$3:$C$1897,3,FALSE),0)</f>
        <v>0</v>
      </c>
      <c r="L1115" s="3">
        <f>IFERROR(VLOOKUP($G1115,'CH2018'!$A$3:$C$1897,3,FALSE),0)</f>
        <v>0</v>
      </c>
      <c r="M1115" s="3">
        <f>IFERROR(VLOOKUP($G1115,'CH2019'!$A$3:$C$1897,3,FALSE),0)</f>
        <v>0</v>
      </c>
      <c r="N1115" s="3">
        <f>IFERROR(VLOOKUP($G1115,'CH2020'!$A$3:$C$1897,3,FALSE),0)</f>
        <v>0</v>
      </c>
      <c r="O1115" s="17">
        <f t="shared" si="67"/>
        <v>0</v>
      </c>
      <c r="Q1115" s="40" t="s">
        <v>1055</v>
      </c>
      <c r="R1115" s="40" t="s">
        <v>4</v>
      </c>
      <c r="S1115" s="40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0</v>
      </c>
      <c r="Y1115" s="17">
        <v>0</v>
      </c>
    </row>
    <row r="1116" spans="1:25" x14ac:dyDescent="0.3">
      <c r="A1116" s="40" t="s">
        <v>1579</v>
      </c>
      <c r="B1116" s="40" t="s">
        <v>4</v>
      </c>
      <c r="C1116" s="40">
        <v>2</v>
      </c>
      <c r="D1116" s="41">
        <f t="shared" si="66"/>
        <v>3.0109961579689023E-6</v>
      </c>
      <c r="E1116" s="42">
        <f t="shared" si="68"/>
        <v>0.99903949222559607</v>
      </c>
      <c r="G1116" s="40" t="s">
        <v>1579</v>
      </c>
      <c r="H1116" s="40" t="s">
        <v>4</v>
      </c>
      <c r="I1116" s="40">
        <f>IFERROR(VLOOKUP($G1116,'CH2015'!$A$3:$C$1897,3,FALSE),0)</f>
        <v>0</v>
      </c>
      <c r="J1116" s="3">
        <f>IFERROR(VLOOKUP($G1116,'CH2016'!$A$3:$C$1897,3,FALSE),0)</f>
        <v>0</v>
      </c>
      <c r="K1116" s="3">
        <f>IFERROR(VLOOKUP($G1116,'CH2017'!$A$3:$C$1897,3,FALSE),0)</f>
        <v>0</v>
      </c>
      <c r="L1116" s="3">
        <f>IFERROR(VLOOKUP($G1116,'CH2018'!$A$3:$C$1897,3,FALSE),0)</f>
        <v>0</v>
      </c>
      <c r="M1116" s="3">
        <f>IFERROR(VLOOKUP($G1116,'CH2019'!$A$3:$C$1897,3,FALSE),0)</f>
        <v>0</v>
      </c>
      <c r="N1116" s="3">
        <f>IFERROR(VLOOKUP($G1116,'CH2020'!$A$3:$C$1897,3,FALSE),0)</f>
        <v>0</v>
      </c>
      <c r="O1116" s="17">
        <f t="shared" si="67"/>
        <v>0</v>
      </c>
      <c r="Q1116" s="40" t="s">
        <v>1119</v>
      </c>
      <c r="R1116" s="40" t="s">
        <v>4</v>
      </c>
      <c r="S1116" s="40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17">
        <v>0</v>
      </c>
    </row>
    <row r="1117" spans="1:25" x14ac:dyDescent="0.3">
      <c r="A1117" s="40" t="s">
        <v>1128</v>
      </c>
      <c r="B1117" s="40" t="s">
        <v>4</v>
      </c>
      <c r="C1117" s="40">
        <v>2</v>
      </c>
      <c r="D1117" s="41">
        <f t="shared" si="66"/>
        <v>3.0109961579689023E-6</v>
      </c>
      <c r="E1117" s="42">
        <f t="shared" si="68"/>
        <v>0.99904250322175403</v>
      </c>
      <c r="G1117" s="40" t="s">
        <v>1128</v>
      </c>
      <c r="H1117" s="40" t="s">
        <v>4</v>
      </c>
      <c r="I1117" s="40">
        <f>IFERROR(VLOOKUP($G1117,'CH2015'!$A$3:$C$1897,3,FALSE),0)</f>
        <v>0</v>
      </c>
      <c r="J1117" s="3">
        <f>IFERROR(VLOOKUP($G1117,'CH2016'!$A$3:$C$1897,3,FALSE),0)</f>
        <v>0</v>
      </c>
      <c r="K1117" s="3">
        <f>IFERROR(VLOOKUP($G1117,'CH2017'!$A$3:$C$1897,3,FALSE),0)</f>
        <v>0</v>
      </c>
      <c r="L1117" s="3">
        <f>IFERROR(VLOOKUP($G1117,'CH2018'!$A$3:$C$1897,3,FALSE),0)</f>
        <v>0</v>
      </c>
      <c r="M1117" s="3">
        <f>IFERROR(VLOOKUP($G1117,'CH2019'!$A$3:$C$1897,3,FALSE),0)</f>
        <v>0</v>
      </c>
      <c r="N1117" s="3">
        <f>IFERROR(VLOOKUP($G1117,'CH2020'!$A$3:$C$1897,3,FALSE),0)</f>
        <v>0</v>
      </c>
      <c r="O1117" s="17">
        <f t="shared" si="67"/>
        <v>0</v>
      </c>
      <c r="Q1117" s="40" t="s">
        <v>1114</v>
      </c>
      <c r="R1117" s="40" t="s">
        <v>4</v>
      </c>
      <c r="S1117" s="40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17">
        <v>0</v>
      </c>
    </row>
    <row r="1118" spans="1:25" x14ac:dyDescent="0.3">
      <c r="A1118" s="40" t="s">
        <v>1383</v>
      </c>
      <c r="B1118" s="40" t="s">
        <v>4</v>
      </c>
      <c r="C1118" s="40">
        <v>2</v>
      </c>
      <c r="D1118" s="41">
        <f t="shared" si="66"/>
        <v>3.0109961579689023E-6</v>
      </c>
      <c r="E1118" s="42">
        <f t="shared" si="68"/>
        <v>0.99904551421791199</v>
      </c>
      <c r="G1118" s="40" t="s">
        <v>1383</v>
      </c>
      <c r="H1118" s="40" t="s">
        <v>4</v>
      </c>
      <c r="I1118" s="40">
        <f>IFERROR(VLOOKUP($G1118,'CH2015'!$A$3:$C$1897,3,FALSE),0)</f>
        <v>0</v>
      </c>
      <c r="J1118" s="3">
        <f>IFERROR(VLOOKUP($G1118,'CH2016'!$A$3:$C$1897,3,FALSE),0)</f>
        <v>0</v>
      </c>
      <c r="K1118" s="3">
        <f>IFERROR(VLOOKUP($G1118,'CH2017'!$A$3:$C$1897,3,FALSE),0)</f>
        <v>0</v>
      </c>
      <c r="L1118" s="3">
        <f>IFERROR(VLOOKUP($G1118,'CH2018'!$A$3:$C$1897,3,FALSE),0)</f>
        <v>0</v>
      </c>
      <c r="M1118" s="3">
        <f>IFERROR(VLOOKUP($G1118,'CH2019'!$A$3:$C$1897,3,FALSE),0)</f>
        <v>0</v>
      </c>
      <c r="N1118" s="3">
        <f>IFERROR(VLOOKUP($G1118,'CH2020'!$A$3:$C$1897,3,FALSE),0)</f>
        <v>0</v>
      </c>
      <c r="O1118" s="17">
        <f t="shared" si="67"/>
        <v>0</v>
      </c>
      <c r="Q1118" s="40" t="s">
        <v>900</v>
      </c>
      <c r="R1118" s="40" t="s">
        <v>4</v>
      </c>
      <c r="S1118" s="40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17">
        <v>0</v>
      </c>
    </row>
    <row r="1119" spans="1:25" x14ac:dyDescent="0.3">
      <c r="A1119" s="40" t="s">
        <v>1212</v>
      </c>
      <c r="B1119" s="40" t="s">
        <v>4</v>
      </c>
      <c r="C1119" s="40">
        <v>2</v>
      </c>
      <c r="D1119" s="41">
        <f t="shared" si="66"/>
        <v>3.0109961579689023E-6</v>
      </c>
      <c r="E1119" s="42">
        <f t="shared" si="68"/>
        <v>0.99904852521406995</v>
      </c>
      <c r="G1119" s="40" t="s">
        <v>1212</v>
      </c>
      <c r="H1119" s="40" t="s">
        <v>4</v>
      </c>
      <c r="I1119" s="40">
        <f>IFERROR(VLOOKUP($G1119,'CH2015'!$A$3:$C$1897,3,FALSE),0)</f>
        <v>0</v>
      </c>
      <c r="J1119" s="3">
        <f>IFERROR(VLOOKUP($G1119,'CH2016'!$A$3:$C$1897,3,FALSE),0)</f>
        <v>0</v>
      </c>
      <c r="K1119" s="3">
        <f>IFERROR(VLOOKUP($G1119,'CH2017'!$A$3:$C$1897,3,FALSE),0)</f>
        <v>0</v>
      </c>
      <c r="L1119" s="3">
        <f>IFERROR(VLOOKUP($G1119,'CH2018'!$A$3:$C$1897,3,FALSE),0)</f>
        <v>0</v>
      </c>
      <c r="M1119" s="3">
        <f>IFERROR(VLOOKUP($G1119,'CH2019'!$A$3:$C$1897,3,FALSE),0)</f>
        <v>0</v>
      </c>
      <c r="N1119" s="3">
        <f>IFERROR(VLOOKUP($G1119,'CH2020'!$A$3:$C$1897,3,FALSE),0)</f>
        <v>0</v>
      </c>
      <c r="O1119" s="17">
        <f t="shared" si="67"/>
        <v>0</v>
      </c>
      <c r="Q1119" s="40" t="s">
        <v>1168</v>
      </c>
      <c r="R1119" s="40" t="s">
        <v>4</v>
      </c>
      <c r="S1119" s="40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17">
        <v>0</v>
      </c>
    </row>
    <row r="1120" spans="1:25" x14ac:dyDescent="0.3">
      <c r="A1120" s="40" t="s">
        <v>1414</v>
      </c>
      <c r="B1120" s="40" t="s">
        <v>4</v>
      </c>
      <c r="C1120" s="40">
        <v>2</v>
      </c>
      <c r="D1120" s="41">
        <f t="shared" si="66"/>
        <v>3.0109961579689023E-6</v>
      </c>
      <c r="E1120" s="42">
        <f t="shared" si="68"/>
        <v>0.99905153621022791</v>
      </c>
      <c r="G1120" s="40" t="s">
        <v>1414</v>
      </c>
      <c r="H1120" s="40" t="s">
        <v>4</v>
      </c>
      <c r="I1120" s="40">
        <f>IFERROR(VLOOKUP($G1120,'CH2015'!$A$3:$C$1897,3,FALSE),0)</f>
        <v>0</v>
      </c>
      <c r="J1120" s="3">
        <f>IFERROR(VLOOKUP($G1120,'CH2016'!$A$3:$C$1897,3,FALSE),0)</f>
        <v>0</v>
      </c>
      <c r="K1120" s="3">
        <f>IFERROR(VLOOKUP($G1120,'CH2017'!$A$3:$C$1897,3,FALSE),0)</f>
        <v>1</v>
      </c>
      <c r="L1120" s="3">
        <f>IFERROR(VLOOKUP($G1120,'CH2018'!$A$3:$C$1897,3,FALSE),0)</f>
        <v>0</v>
      </c>
      <c r="M1120" s="3">
        <f>IFERROR(VLOOKUP($G1120,'CH2019'!$A$3:$C$1897,3,FALSE),0)</f>
        <v>0</v>
      </c>
      <c r="N1120" s="3">
        <f>IFERROR(VLOOKUP($G1120,'CH2020'!$A$3:$C$1897,3,FALSE),0)</f>
        <v>0</v>
      </c>
      <c r="O1120" s="17">
        <f t="shared" si="67"/>
        <v>1</v>
      </c>
      <c r="Q1120" s="40" t="s">
        <v>1249</v>
      </c>
      <c r="R1120" s="40" t="s">
        <v>4</v>
      </c>
      <c r="S1120" s="40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17">
        <v>0</v>
      </c>
    </row>
    <row r="1121" spans="1:25" x14ac:dyDescent="0.3">
      <c r="A1121" s="40" t="s">
        <v>925</v>
      </c>
      <c r="B1121" s="40" t="s">
        <v>4</v>
      </c>
      <c r="C1121" s="40">
        <v>2</v>
      </c>
      <c r="D1121" s="41">
        <f t="shared" si="66"/>
        <v>3.0109961579689023E-6</v>
      </c>
      <c r="E1121" s="42">
        <f t="shared" si="68"/>
        <v>0.99905454720638587</v>
      </c>
      <c r="G1121" s="40" t="s">
        <v>925</v>
      </c>
      <c r="H1121" s="40" t="s">
        <v>4</v>
      </c>
      <c r="I1121" s="40">
        <f>IFERROR(VLOOKUP($G1121,'CH2015'!$A$3:$C$1897,3,FALSE),0)</f>
        <v>0</v>
      </c>
      <c r="J1121" s="3">
        <f>IFERROR(VLOOKUP($G1121,'CH2016'!$A$3:$C$1897,3,FALSE),0)</f>
        <v>0</v>
      </c>
      <c r="K1121" s="3">
        <f>IFERROR(VLOOKUP($G1121,'CH2017'!$A$3:$C$1897,3,FALSE),0)</f>
        <v>0</v>
      </c>
      <c r="L1121" s="3">
        <f>IFERROR(VLOOKUP($G1121,'CH2018'!$A$3:$C$1897,3,FALSE),0)</f>
        <v>0</v>
      </c>
      <c r="M1121" s="3">
        <f>IFERROR(VLOOKUP($G1121,'CH2019'!$A$3:$C$1897,3,FALSE),0)</f>
        <v>0</v>
      </c>
      <c r="N1121" s="3">
        <f>IFERROR(VLOOKUP($G1121,'CH2020'!$A$3:$C$1897,3,FALSE),0)</f>
        <v>0</v>
      </c>
      <c r="O1121" s="17">
        <f t="shared" si="67"/>
        <v>0</v>
      </c>
      <c r="Q1121" s="40" t="s">
        <v>956</v>
      </c>
      <c r="R1121" s="40" t="s">
        <v>4</v>
      </c>
      <c r="S1121" s="40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17">
        <v>0</v>
      </c>
    </row>
    <row r="1122" spans="1:25" x14ac:dyDescent="0.3">
      <c r="A1122" s="40" t="s">
        <v>693</v>
      </c>
      <c r="B1122" s="40" t="s">
        <v>4</v>
      </c>
      <c r="C1122" s="40">
        <v>2</v>
      </c>
      <c r="D1122" s="41">
        <f t="shared" si="66"/>
        <v>3.0109961579689023E-6</v>
      </c>
      <c r="E1122" s="42">
        <f t="shared" si="68"/>
        <v>0.99905755820254383</v>
      </c>
      <c r="G1122" s="40" t="s">
        <v>693</v>
      </c>
      <c r="H1122" s="40" t="s">
        <v>4</v>
      </c>
      <c r="I1122" s="40">
        <f>IFERROR(VLOOKUP($G1122,'CH2015'!$A$3:$C$1897,3,FALSE),0)</f>
        <v>0</v>
      </c>
      <c r="J1122" s="3">
        <f>IFERROR(VLOOKUP($G1122,'CH2016'!$A$3:$C$1897,3,FALSE),0)</f>
        <v>1</v>
      </c>
      <c r="K1122" s="3">
        <f>IFERROR(VLOOKUP($G1122,'CH2017'!$A$3:$C$1897,3,FALSE),0)</f>
        <v>0</v>
      </c>
      <c r="L1122" s="3">
        <f>IFERROR(VLOOKUP($G1122,'CH2018'!$A$3:$C$1897,3,FALSE),0)</f>
        <v>0</v>
      </c>
      <c r="M1122" s="3">
        <f>IFERROR(VLOOKUP($G1122,'CH2019'!$A$3:$C$1897,3,FALSE),0)</f>
        <v>0</v>
      </c>
      <c r="N1122" s="3">
        <f>IFERROR(VLOOKUP($G1122,'CH2020'!$A$3:$C$1897,3,FALSE),0)</f>
        <v>0</v>
      </c>
      <c r="O1122" s="17">
        <f t="shared" si="67"/>
        <v>1</v>
      </c>
      <c r="Q1122" s="40" t="s">
        <v>997</v>
      </c>
      <c r="R1122" s="40" t="s">
        <v>4</v>
      </c>
      <c r="S1122" s="40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17">
        <v>0</v>
      </c>
    </row>
    <row r="1123" spans="1:25" x14ac:dyDescent="0.3">
      <c r="A1123" s="40" t="s">
        <v>1235</v>
      </c>
      <c r="B1123" s="40" t="s">
        <v>4</v>
      </c>
      <c r="C1123" s="40">
        <v>2</v>
      </c>
      <c r="D1123" s="41">
        <f t="shared" si="66"/>
        <v>3.0109961579689023E-6</v>
      </c>
      <c r="E1123" s="42">
        <f t="shared" si="68"/>
        <v>0.99906056919870179</v>
      </c>
      <c r="G1123" s="40" t="s">
        <v>1235</v>
      </c>
      <c r="H1123" s="40" t="s">
        <v>4</v>
      </c>
      <c r="I1123" s="40">
        <f>IFERROR(VLOOKUP($G1123,'CH2015'!$A$3:$C$1897,3,FALSE),0)</f>
        <v>0</v>
      </c>
      <c r="J1123" s="3">
        <f>IFERROR(VLOOKUP($G1123,'CH2016'!$A$3:$C$1897,3,FALSE),0)</f>
        <v>0</v>
      </c>
      <c r="K1123" s="3">
        <f>IFERROR(VLOOKUP($G1123,'CH2017'!$A$3:$C$1897,3,FALSE),0)</f>
        <v>0</v>
      </c>
      <c r="L1123" s="3">
        <f>IFERROR(VLOOKUP($G1123,'CH2018'!$A$3:$C$1897,3,FALSE),0)</f>
        <v>0</v>
      </c>
      <c r="M1123" s="3">
        <f>IFERROR(VLOOKUP($G1123,'CH2019'!$A$3:$C$1897,3,FALSE),0)</f>
        <v>0</v>
      </c>
      <c r="N1123" s="3">
        <f>IFERROR(VLOOKUP($G1123,'CH2020'!$A$3:$C$1897,3,FALSE),0)</f>
        <v>0</v>
      </c>
      <c r="O1123" s="17">
        <f t="shared" si="67"/>
        <v>0</v>
      </c>
      <c r="Q1123" s="40" t="s">
        <v>1226</v>
      </c>
      <c r="R1123" s="40" t="s">
        <v>4</v>
      </c>
      <c r="S1123" s="40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17">
        <v>0</v>
      </c>
    </row>
    <row r="1124" spans="1:25" x14ac:dyDescent="0.3">
      <c r="A1124" s="40" t="s">
        <v>1244</v>
      </c>
      <c r="B1124" s="40" t="s">
        <v>4</v>
      </c>
      <c r="C1124" s="40">
        <v>2</v>
      </c>
      <c r="D1124" s="41">
        <f t="shared" si="66"/>
        <v>3.0109961579689023E-6</v>
      </c>
      <c r="E1124" s="42">
        <f t="shared" si="68"/>
        <v>0.99906358019485975</v>
      </c>
      <c r="G1124" s="40" t="s">
        <v>1244</v>
      </c>
      <c r="H1124" s="40" t="s">
        <v>4</v>
      </c>
      <c r="I1124" s="40">
        <f>IFERROR(VLOOKUP($G1124,'CH2015'!$A$3:$C$1897,3,FALSE),0)</f>
        <v>0</v>
      </c>
      <c r="J1124" s="3">
        <f>IFERROR(VLOOKUP($G1124,'CH2016'!$A$3:$C$1897,3,FALSE),0)</f>
        <v>0</v>
      </c>
      <c r="K1124" s="3">
        <f>IFERROR(VLOOKUP($G1124,'CH2017'!$A$3:$C$1897,3,FALSE),0)</f>
        <v>0</v>
      </c>
      <c r="L1124" s="3">
        <f>IFERROR(VLOOKUP($G1124,'CH2018'!$A$3:$C$1897,3,FALSE),0)</f>
        <v>0</v>
      </c>
      <c r="M1124" s="3">
        <f>IFERROR(VLOOKUP($G1124,'CH2019'!$A$3:$C$1897,3,FALSE),0)</f>
        <v>0</v>
      </c>
      <c r="N1124" s="3">
        <f>IFERROR(VLOOKUP($G1124,'CH2020'!$A$3:$C$1897,3,FALSE),0)</f>
        <v>0</v>
      </c>
      <c r="O1124" s="17">
        <f t="shared" si="67"/>
        <v>0</v>
      </c>
      <c r="Q1124" s="40" t="s">
        <v>934</v>
      </c>
      <c r="R1124" s="40" t="s">
        <v>4</v>
      </c>
      <c r="S1124" s="40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17">
        <v>0</v>
      </c>
    </row>
    <row r="1125" spans="1:25" x14ac:dyDescent="0.3">
      <c r="A1125" s="40" t="s">
        <v>1215</v>
      </c>
      <c r="B1125" s="40" t="s">
        <v>4</v>
      </c>
      <c r="C1125" s="40">
        <v>2</v>
      </c>
      <c r="D1125" s="41">
        <f t="shared" si="66"/>
        <v>3.0109961579689023E-6</v>
      </c>
      <c r="E1125" s="42">
        <f t="shared" si="68"/>
        <v>0.99906659119101771</v>
      </c>
      <c r="G1125" s="40" t="s">
        <v>1215</v>
      </c>
      <c r="H1125" s="40" t="s">
        <v>4</v>
      </c>
      <c r="I1125" s="40">
        <f>IFERROR(VLOOKUP($G1125,'CH2015'!$A$3:$C$1897,3,FALSE),0)</f>
        <v>0</v>
      </c>
      <c r="J1125" s="3">
        <f>IFERROR(VLOOKUP($G1125,'CH2016'!$A$3:$C$1897,3,FALSE),0)</f>
        <v>0</v>
      </c>
      <c r="K1125" s="3">
        <f>IFERROR(VLOOKUP($G1125,'CH2017'!$A$3:$C$1897,3,FALSE),0)</f>
        <v>1</v>
      </c>
      <c r="L1125" s="3">
        <f>IFERROR(VLOOKUP($G1125,'CH2018'!$A$3:$C$1897,3,FALSE),0)</f>
        <v>0</v>
      </c>
      <c r="M1125" s="3">
        <f>IFERROR(VLOOKUP($G1125,'CH2019'!$A$3:$C$1897,3,FALSE),0)</f>
        <v>0</v>
      </c>
      <c r="N1125" s="3">
        <f>IFERROR(VLOOKUP($G1125,'CH2020'!$A$3:$C$1897,3,FALSE),0)</f>
        <v>0</v>
      </c>
      <c r="O1125" s="17">
        <f t="shared" si="67"/>
        <v>1</v>
      </c>
      <c r="Q1125" s="40" t="s">
        <v>479</v>
      </c>
      <c r="R1125" s="40" t="s">
        <v>4</v>
      </c>
      <c r="S1125" s="40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17">
        <v>0</v>
      </c>
    </row>
    <row r="1126" spans="1:25" x14ac:dyDescent="0.3">
      <c r="A1126" s="40" t="s">
        <v>1134</v>
      </c>
      <c r="B1126" s="40" t="s">
        <v>4</v>
      </c>
      <c r="C1126" s="40">
        <v>2</v>
      </c>
      <c r="D1126" s="41">
        <f t="shared" si="66"/>
        <v>3.0109961579689023E-6</v>
      </c>
      <c r="E1126" s="42">
        <f t="shared" si="68"/>
        <v>0.99906960218717566</v>
      </c>
      <c r="G1126" s="40" t="s">
        <v>1134</v>
      </c>
      <c r="H1126" s="40" t="s">
        <v>4</v>
      </c>
      <c r="I1126" s="40">
        <f>IFERROR(VLOOKUP($G1126,'CH2015'!$A$3:$C$1897,3,FALSE),0)</f>
        <v>0</v>
      </c>
      <c r="J1126" s="3">
        <f>IFERROR(VLOOKUP($G1126,'CH2016'!$A$3:$C$1897,3,FALSE),0)</f>
        <v>0</v>
      </c>
      <c r="K1126" s="3">
        <f>IFERROR(VLOOKUP($G1126,'CH2017'!$A$3:$C$1897,3,FALSE),0)</f>
        <v>0</v>
      </c>
      <c r="L1126" s="3">
        <f>IFERROR(VLOOKUP($G1126,'CH2018'!$A$3:$C$1897,3,FALSE),0)</f>
        <v>0</v>
      </c>
      <c r="M1126" s="3">
        <f>IFERROR(VLOOKUP($G1126,'CH2019'!$A$3:$C$1897,3,FALSE),0)</f>
        <v>0</v>
      </c>
      <c r="N1126" s="3">
        <f>IFERROR(VLOOKUP($G1126,'CH2020'!$A$3:$C$1897,3,FALSE),0)</f>
        <v>0</v>
      </c>
      <c r="O1126" s="17">
        <f t="shared" si="67"/>
        <v>0</v>
      </c>
      <c r="Q1126" s="40" t="s">
        <v>485</v>
      </c>
      <c r="R1126" s="40" t="s">
        <v>4</v>
      </c>
      <c r="S1126" s="40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17">
        <v>0</v>
      </c>
    </row>
    <row r="1127" spans="1:25" x14ac:dyDescent="0.3">
      <c r="A1127" s="40" t="s">
        <v>1338</v>
      </c>
      <c r="B1127" s="40" t="s">
        <v>4</v>
      </c>
      <c r="C1127" s="40">
        <v>2</v>
      </c>
      <c r="D1127" s="41">
        <f t="shared" si="66"/>
        <v>3.0109961579689023E-6</v>
      </c>
      <c r="E1127" s="42">
        <f t="shared" si="68"/>
        <v>0.99907261318333362</v>
      </c>
      <c r="G1127" s="40" t="s">
        <v>1338</v>
      </c>
      <c r="H1127" s="40" t="s">
        <v>4</v>
      </c>
      <c r="I1127" s="40">
        <f>IFERROR(VLOOKUP($G1127,'CH2015'!$A$3:$C$1897,3,FALSE),0)</f>
        <v>0</v>
      </c>
      <c r="J1127" s="3">
        <f>IFERROR(VLOOKUP($G1127,'CH2016'!$A$3:$C$1897,3,FALSE),0)</f>
        <v>0</v>
      </c>
      <c r="K1127" s="3">
        <f>IFERROR(VLOOKUP($G1127,'CH2017'!$A$3:$C$1897,3,FALSE),0)</f>
        <v>0</v>
      </c>
      <c r="L1127" s="3">
        <f>IFERROR(VLOOKUP($G1127,'CH2018'!$A$3:$C$1897,3,FALSE),0)</f>
        <v>0</v>
      </c>
      <c r="M1127" s="3">
        <f>IFERROR(VLOOKUP($G1127,'CH2019'!$A$3:$C$1897,3,FALSE),0)</f>
        <v>0</v>
      </c>
      <c r="N1127" s="3">
        <f>IFERROR(VLOOKUP($G1127,'CH2020'!$A$3:$C$1897,3,FALSE),0)</f>
        <v>0</v>
      </c>
      <c r="O1127" s="17">
        <f t="shared" si="67"/>
        <v>0</v>
      </c>
      <c r="Q1127" s="40" t="s">
        <v>1034</v>
      </c>
      <c r="R1127" s="40" t="s">
        <v>4</v>
      </c>
      <c r="S1127" s="40">
        <v>0</v>
      </c>
      <c r="T1127" s="3">
        <v>0</v>
      </c>
      <c r="U1127" s="3">
        <v>0</v>
      </c>
      <c r="V1127" s="3">
        <v>0</v>
      </c>
      <c r="W1127" s="3">
        <v>0</v>
      </c>
      <c r="X1127" s="3">
        <v>0</v>
      </c>
      <c r="Y1127" s="17">
        <v>0</v>
      </c>
    </row>
    <row r="1128" spans="1:25" x14ac:dyDescent="0.3">
      <c r="A1128" s="40" t="s">
        <v>514</v>
      </c>
      <c r="B1128" s="40" t="s">
        <v>4</v>
      </c>
      <c r="C1128" s="40">
        <v>2</v>
      </c>
      <c r="D1128" s="41">
        <f t="shared" si="66"/>
        <v>3.0109961579689023E-6</v>
      </c>
      <c r="E1128" s="42">
        <f t="shared" si="68"/>
        <v>0.99907562417949158</v>
      </c>
      <c r="G1128" s="40" t="s">
        <v>514</v>
      </c>
      <c r="H1128" s="40" t="s">
        <v>4</v>
      </c>
      <c r="I1128" s="40">
        <f>IFERROR(VLOOKUP($G1128,'CH2015'!$A$3:$C$1897,3,FALSE),0)</f>
        <v>0</v>
      </c>
      <c r="J1128" s="3">
        <f>IFERROR(VLOOKUP($G1128,'CH2016'!$A$3:$C$1897,3,FALSE),0)</f>
        <v>0</v>
      </c>
      <c r="K1128" s="3">
        <f>IFERROR(VLOOKUP($G1128,'CH2017'!$A$3:$C$1897,3,FALSE),0)</f>
        <v>0</v>
      </c>
      <c r="L1128" s="3">
        <f>IFERROR(VLOOKUP($G1128,'CH2018'!$A$3:$C$1897,3,FALSE),0)</f>
        <v>0</v>
      </c>
      <c r="M1128" s="3">
        <f>IFERROR(VLOOKUP($G1128,'CH2019'!$A$3:$C$1897,3,FALSE),0)</f>
        <v>0</v>
      </c>
      <c r="N1128" s="3">
        <f>IFERROR(VLOOKUP($G1128,'CH2020'!$A$3:$C$1897,3,FALSE),0)</f>
        <v>2</v>
      </c>
      <c r="O1128" s="17">
        <f t="shared" si="67"/>
        <v>2</v>
      </c>
      <c r="Q1128" s="40" t="s">
        <v>1270</v>
      </c>
      <c r="R1128" s="40" t="s">
        <v>4</v>
      </c>
      <c r="S1128" s="40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17">
        <v>0</v>
      </c>
    </row>
    <row r="1129" spans="1:25" x14ac:dyDescent="0.3">
      <c r="A1129" s="40" t="s">
        <v>1412</v>
      </c>
      <c r="B1129" s="40" t="s">
        <v>4</v>
      </c>
      <c r="C1129" s="40">
        <v>2</v>
      </c>
      <c r="D1129" s="41">
        <f t="shared" si="66"/>
        <v>3.0109961579689023E-6</v>
      </c>
      <c r="E1129" s="42">
        <f t="shared" si="68"/>
        <v>0.99907863517564954</v>
      </c>
      <c r="G1129" s="40" t="s">
        <v>1412</v>
      </c>
      <c r="H1129" s="40" t="s">
        <v>4</v>
      </c>
      <c r="I1129" s="40">
        <f>IFERROR(VLOOKUP($G1129,'CH2015'!$A$3:$C$1897,3,FALSE),0)</f>
        <v>0</v>
      </c>
      <c r="J1129" s="3">
        <f>IFERROR(VLOOKUP($G1129,'CH2016'!$A$3:$C$1897,3,FALSE),0)</f>
        <v>0</v>
      </c>
      <c r="K1129" s="3">
        <f>IFERROR(VLOOKUP($G1129,'CH2017'!$A$3:$C$1897,3,FALSE),0)</f>
        <v>1</v>
      </c>
      <c r="L1129" s="3">
        <f>IFERROR(VLOOKUP($G1129,'CH2018'!$A$3:$C$1897,3,FALSE),0)</f>
        <v>1</v>
      </c>
      <c r="M1129" s="3">
        <f>IFERROR(VLOOKUP($G1129,'CH2019'!$A$3:$C$1897,3,FALSE),0)</f>
        <v>0</v>
      </c>
      <c r="N1129" s="3">
        <f>IFERROR(VLOOKUP($G1129,'CH2020'!$A$3:$C$1897,3,FALSE),0)</f>
        <v>0</v>
      </c>
      <c r="O1129" s="17">
        <f t="shared" si="67"/>
        <v>2</v>
      </c>
      <c r="Q1129" s="40" t="s">
        <v>807</v>
      </c>
      <c r="R1129" s="40" t="s">
        <v>4</v>
      </c>
      <c r="S1129" s="40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17">
        <v>0</v>
      </c>
    </row>
    <row r="1130" spans="1:25" x14ac:dyDescent="0.3">
      <c r="A1130" s="40" t="s">
        <v>1325</v>
      </c>
      <c r="B1130" s="40" t="s">
        <v>4</v>
      </c>
      <c r="C1130" s="40">
        <v>2</v>
      </c>
      <c r="D1130" s="41">
        <f t="shared" si="66"/>
        <v>3.0109961579689023E-6</v>
      </c>
      <c r="E1130" s="42">
        <f t="shared" si="68"/>
        <v>0.9990816461718075</v>
      </c>
      <c r="G1130" s="40" t="s">
        <v>1325</v>
      </c>
      <c r="H1130" s="40" t="s">
        <v>4</v>
      </c>
      <c r="I1130" s="40">
        <f>IFERROR(VLOOKUP($G1130,'CH2015'!$A$3:$C$1897,3,FALSE),0)</f>
        <v>0</v>
      </c>
      <c r="J1130" s="3">
        <f>IFERROR(VLOOKUP($G1130,'CH2016'!$A$3:$C$1897,3,FALSE),0)</f>
        <v>0</v>
      </c>
      <c r="K1130" s="3">
        <f>IFERROR(VLOOKUP($G1130,'CH2017'!$A$3:$C$1897,3,FALSE),0)</f>
        <v>0</v>
      </c>
      <c r="L1130" s="3">
        <f>IFERROR(VLOOKUP($G1130,'CH2018'!$A$3:$C$1897,3,FALSE),0)</f>
        <v>1</v>
      </c>
      <c r="M1130" s="3">
        <f>IFERROR(VLOOKUP($G1130,'CH2019'!$A$3:$C$1897,3,FALSE),0)</f>
        <v>0</v>
      </c>
      <c r="N1130" s="3">
        <f>IFERROR(VLOOKUP($G1130,'CH2020'!$A$3:$C$1897,3,FALSE),0)</f>
        <v>0</v>
      </c>
      <c r="O1130" s="17">
        <f t="shared" si="67"/>
        <v>1</v>
      </c>
      <c r="Q1130" s="40" t="s">
        <v>1259</v>
      </c>
      <c r="R1130" s="40" t="s">
        <v>4</v>
      </c>
      <c r="S1130" s="40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17">
        <v>0</v>
      </c>
    </row>
    <row r="1131" spans="1:25" x14ac:dyDescent="0.3">
      <c r="A1131" s="40" t="s">
        <v>886</v>
      </c>
      <c r="B1131" s="40" t="s">
        <v>4</v>
      </c>
      <c r="C1131" s="40">
        <v>2</v>
      </c>
      <c r="D1131" s="41">
        <f t="shared" si="66"/>
        <v>3.0109961579689023E-6</v>
      </c>
      <c r="E1131" s="42">
        <f t="shared" si="68"/>
        <v>0.99908465716796546</v>
      </c>
      <c r="G1131" s="40" t="s">
        <v>886</v>
      </c>
      <c r="H1131" s="40" t="s">
        <v>4</v>
      </c>
      <c r="I1131" s="40">
        <f>IFERROR(VLOOKUP($G1131,'CH2015'!$A$3:$C$1897,3,FALSE),0)</f>
        <v>0</v>
      </c>
      <c r="J1131" s="3">
        <f>IFERROR(VLOOKUP($G1131,'CH2016'!$A$3:$C$1897,3,FALSE),0)</f>
        <v>0</v>
      </c>
      <c r="K1131" s="3">
        <f>IFERROR(VLOOKUP($G1131,'CH2017'!$A$3:$C$1897,3,FALSE),0)</f>
        <v>0</v>
      </c>
      <c r="L1131" s="3">
        <f>IFERROR(VLOOKUP($G1131,'CH2018'!$A$3:$C$1897,3,FALSE),0)</f>
        <v>0</v>
      </c>
      <c r="M1131" s="3">
        <f>IFERROR(VLOOKUP($G1131,'CH2019'!$A$3:$C$1897,3,FALSE),0)</f>
        <v>0</v>
      </c>
      <c r="N1131" s="3">
        <f>IFERROR(VLOOKUP($G1131,'CH2020'!$A$3:$C$1897,3,FALSE),0)</f>
        <v>0</v>
      </c>
      <c r="O1131" s="17">
        <f t="shared" si="67"/>
        <v>0</v>
      </c>
      <c r="Q1131" s="40" t="s">
        <v>818</v>
      </c>
      <c r="R1131" s="40" t="s">
        <v>4</v>
      </c>
      <c r="S1131" s="40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17">
        <v>0</v>
      </c>
    </row>
    <row r="1132" spans="1:25" x14ac:dyDescent="0.3">
      <c r="A1132" s="40" t="s">
        <v>1169</v>
      </c>
      <c r="B1132" s="40" t="s">
        <v>4</v>
      </c>
      <c r="C1132" s="40">
        <v>2</v>
      </c>
      <c r="D1132" s="41">
        <f t="shared" si="66"/>
        <v>3.0109961579689023E-6</v>
      </c>
      <c r="E1132" s="42">
        <f t="shared" si="68"/>
        <v>0.99908766816412342</v>
      </c>
      <c r="G1132" s="40" t="s">
        <v>1169</v>
      </c>
      <c r="H1132" s="40" t="s">
        <v>4</v>
      </c>
      <c r="I1132" s="40">
        <f>IFERROR(VLOOKUP($G1132,'CH2015'!$A$3:$C$1897,3,FALSE),0)</f>
        <v>0</v>
      </c>
      <c r="J1132" s="3">
        <f>IFERROR(VLOOKUP($G1132,'CH2016'!$A$3:$C$1897,3,FALSE),0)</f>
        <v>0</v>
      </c>
      <c r="K1132" s="3">
        <f>IFERROR(VLOOKUP($G1132,'CH2017'!$A$3:$C$1897,3,FALSE),0)</f>
        <v>0</v>
      </c>
      <c r="L1132" s="3">
        <f>IFERROR(VLOOKUP($G1132,'CH2018'!$A$3:$C$1897,3,FALSE),0)</f>
        <v>0</v>
      </c>
      <c r="M1132" s="3">
        <f>IFERROR(VLOOKUP($G1132,'CH2019'!$A$3:$C$1897,3,FALSE),0)</f>
        <v>0</v>
      </c>
      <c r="N1132" s="3">
        <f>IFERROR(VLOOKUP($G1132,'CH2020'!$A$3:$C$1897,3,FALSE),0)</f>
        <v>0</v>
      </c>
      <c r="O1132" s="17">
        <f t="shared" si="67"/>
        <v>0</v>
      </c>
      <c r="Q1132" s="40" t="s">
        <v>1257</v>
      </c>
      <c r="R1132" s="40" t="s">
        <v>4</v>
      </c>
      <c r="S1132" s="40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17">
        <v>0</v>
      </c>
    </row>
    <row r="1133" spans="1:25" x14ac:dyDescent="0.3">
      <c r="A1133" s="40" t="s">
        <v>1012</v>
      </c>
      <c r="B1133" s="40" t="s">
        <v>4</v>
      </c>
      <c r="C1133" s="40">
        <v>2</v>
      </c>
      <c r="D1133" s="41">
        <f t="shared" si="66"/>
        <v>3.0109961579689023E-6</v>
      </c>
      <c r="E1133" s="42">
        <f t="shared" si="68"/>
        <v>0.99909067916028138</v>
      </c>
      <c r="G1133" s="40" t="s">
        <v>1012</v>
      </c>
      <c r="H1133" s="40" t="s">
        <v>4</v>
      </c>
      <c r="I1133" s="40">
        <f>IFERROR(VLOOKUP($G1133,'CH2015'!$A$3:$C$1897,3,FALSE),0)</f>
        <v>0</v>
      </c>
      <c r="J1133" s="3">
        <f>IFERROR(VLOOKUP($G1133,'CH2016'!$A$3:$C$1897,3,FALSE),0)</f>
        <v>0</v>
      </c>
      <c r="K1133" s="3">
        <f>IFERROR(VLOOKUP($G1133,'CH2017'!$A$3:$C$1897,3,FALSE),0)</f>
        <v>0</v>
      </c>
      <c r="L1133" s="3">
        <f>IFERROR(VLOOKUP($G1133,'CH2018'!$A$3:$C$1897,3,FALSE),0)</f>
        <v>0</v>
      </c>
      <c r="M1133" s="3">
        <f>IFERROR(VLOOKUP($G1133,'CH2019'!$A$3:$C$1897,3,FALSE),0)</f>
        <v>0</v>
      </c>
      <c r="N1133" s="3">
        <f>IFERROR(VLOOKUP($G1133,'CH2020'!$A$3:$C$1897,3,FALSE),0)</f>
        <v>1</v>
      </c>
      <c r="O1133" s="17">
        <f t="shared" si="67"/>
        <v>1</v>
      </c>
      <c r="Q1133" s="40" t="s">
        <v>1027</v>
      </c>
      <c r="R1133" s="40" t="s">
        <v>4</v>
      </c>
      <c r="S1133" s="40">
        <v>0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17">
        <v>0</v>
      </c>
    </row>
    <row r="1134" spans="1:25" x14ac:dyDescent="0.3">
      <c r="A1134" s="40" t="s">
        <v>1021</v>
      </c>
      <c r="B1134" s="40" t="s">
        <v>4</v>
      </c>
      <c r="C1134" s="40">
        <v>2</v>
      </c>
      <c r="D1134" s="41">
        <f t="shared" si="66"/>
        <v>3.0109961579689023E-6</v>
      </c>
      <c r="E1134" s="42">
        <f t="shared" si="68"/>
        <v>0.99909369015643934</v>
      </c>
      <c r="G1134" s="40" t="s">
        <v>1021</v>
      </c>
      <c r="H1134" s="40" t="s">
        <v>4</v>
      </c>
      <c r="I1134" s="40">
        <f>IFERROR(VLOOKUP($G1134,'CH2015'!$A$3:$C$1897,3,FALSE),0)</f>
        <v>0</v>
      </c>
      <c r="J1134" s="3">
        <f>IFERROR(VLOOKUP($G1134,'CH2016'!$A$3:$C$1897,3,FALSE),0)</f>
        <v>0</v>
      </c>
      <c r="K1134" s="3">
        <f>IFERROR(VLOOKUP($G1134,'CH2017'!$A$3:$C$1897,3,FALSE),0)</f>
        <v>0</v>
      </c>
      <c r="L1134" s="3">
        <f>IFERROR(VLOOKUP($G1134,'CH2018'!$A$3:$C$1897,3,FALSE),0)</f>
        <v>0</v>
      </c>
      <c r="M1134" s="3">
        <f>IFERROR(VLOOKUP($G1134,'CH2019'!$A$3:$C$1897,3,FALSE),0)</f>
        <v>0</v>
      </c>
      <c r="N1134" s="3">
        <f>IFERROR(VLOOKUP($G1134,'CH2020'!$A$3:$C$1897,3,FALSE),0)</f>
        <v>0</v>
      </c>
      <c r="O1134" s="17">
        <f t="shared" si="67"/>
        <v>0</v>
      </c>
      <c r="Q1134" s="40" t="s">
        <v>905</v>
      </c>
      <c r="R1134" s="40" t="s">
        <v>4</v>
      </c>
      <c r="S1134" s="40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17">
        <v>0</v>
      </c>
    </row>
    <row r="1135" spans="1:25" x14ac:dyDescent="0.3">
      <c r="A1135" s="40" t="s">
        <v>1141</v>
      </c>
      <c r="B1135" s="40" t="s">
        <v>4</v>
      </c>
      <c r="C1135" s="40">
        <v>2</v>
      </c>
      <c r="D1135" s="41">
        <f t="shared" si="66"/>
        <v>3.0109961579689023E-6</v>
      </c>
      <c r="E1135" s="42">
        <f t="shared" si="68"/>
        <v>0.9990967011525973</v>
      </c>
      <c r="G1135" s="40" t="s">
        <v>1141</v>
      </c>
      <c r="H1135" s="40" t="s">
        <v>4</v>
      </c>
      <c r="I1135" s="40">
        <f>IFERROR(VLOOKUP($G1135,'CH2015'!$A$3:$C$1897,3,FALSE),0)</f>
        <v>0</v>
      </c>
      <c r="J1135" s="3">
        <f>IFERROR(VLOOKUP($G1135,'CH2016'!$A$3:$C$1897,3,FALSE),0)</f>
        <v>0</v>
      </c>
      <c r="K1135" s="3">
        <f>IFERROR(VLOOKUP($G1135,'CH2017'!$A$3:$C$1897,3,FALSE),0)</f>
        <v>0</v>
      </c>
      <c r="L1135" s="3">
        <f>IFERROR(VLOOKUP($G1135,'CH2018'!$A$3:$C$1897,3,FALSE),0)</f>
        <v>0</v>
      </c>
      <c r="M1135" s="3">
        <f>IFERROR(VLOOKUP($G1135,'CH2019'!$A$3:$C$1897,3,FALSE),0)</f>
        <v>0</v>
      </c>
      <c r="N1135" s="3">
        <f>IFERROR(VLOOKUP($G1135,'CH2020'!$A$3:$C$1897,3,FALSE),0)</f>
        <v>0</v>
      </c>
      <c r="O1135" s="17">
        <f t="shared" si="67"/>
        <v>0</v>
      </c>
      <c r="Q1135" s="40" t="s">
        <v>1060</v>
      </c>
      <c r="R1135" s="40" t="s">
        <v>4</v>
      </c>
      <c r="S1135" s="40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 s="17">
        <v>0</v>
      </c>
    </row>
    <row r="1136" spans="1:25" x14ac:dyDescent="0.3">
      <c r="A1136" s="40" t="s">
        <v>558</v>
      </c>
      <c r="B1136" s="40" t="s">
        <v>4</v>
      </c>
      <c r="C1136" s="40">
        <v>2</v>
      </c>
      <c r="D1136" s="41">
        <f t="shared" si="66"/>
        <v>3.0109961579689023E-6</v>
      </c>
      <c r="E1136" s="42">
        <f t="shared" si="68"/>
        <v>0.99909971214875526</v>
      </c>
      <c r="G1136" s="40" t="s">
        <v>558</v>
      </c>
      <c r="H1136" s="40" t="s">
        <v>4</v>
      </c>
      <c r="I1136" s="40">
        <f>IFERROR(VLOOKUP($G1136,'CH2015'!$A$3:$C$1897,3,FALSE),0)</f>
        <v>0</v>
      </c>
      <c r="J1136" s="3">
        <f>IFERROR(VLOOKUP($G1136,'CH2016'!$A$3:$C$1897,3,FALSE),0)</f>
        <v>0</v>
      </c>
      <c r="K1136" s="3">
        <f>IFERROR(VLOOKUP($G1136,'CH2017'!$A$3:$C$1897,3,FALSE),0)</f>
        <v>0</v>
      </c>
      <c r="L1136" s="3">
        <f>IFERROR(VLOOKUP($G1136,'CH2018'!$A$3:$C$1897,3,FALSE),0)</f>
        <v>0</v>
      </c>
      <c r="M1136" s="3">
        <f>IFERROR(VLOOKUP($G1136,'CH2019'!$A$3:$C$1897,3,FALSE),0)</f>
        <v>0</v>
      </c>
      <c r="N1136" s="3">
        <f>IFERROR(VLOOKUP($G1136,'CH2020'!$A$3:$C$1897,3,FALSE),0)</f>
        <v>1</v>
      </c>
      <c r="O1136" s="17">
        <f t="shared" si="67"/>
        <v>1</v>
      </c>
      <c r="Q1136" s="40" t="s">
        <v>1189</v>
      </c>
      <c r="R1136" s="40" t="s">
        <v>4</v>
      </c>
      <c r="S1136" s="40">
        <v>0</v>
      </c>
      <c r="T1136" s="3">
        <v>0</v>
      </c>
      <c r="U1136" s="3">
        <v>0</v>
      </c>
      <c r="V1136" s="3">
        <v>0</v>
      </c>
      <c r="W1136" s="3">
        <v>0</v>
      </c>
      <c r="X1136" s="3">
        <v>0</v>
      </c>
      <c r="Y1136" s="17">
        <v>0</v>
      </c>
    </row>
    <row r="1137" spans="1:25" x14ac:dyDescent="0.3">
      <c r="A1137" s="40" t="s">
        <v>526</v>
      </c>
      <c r="B1137" s="40" t="s">
        <v>4</v>
      </c>
      <c r="C1137" s="40">
        <v>2</v>
      </c>
      <c r="D1137" s="41">
        <f t="shared" si="66"/>
        <v>3.0109961579689023E-6</v>
      </c>
      <c r="E1137" s="42">
        <f t="shared" si="68"/>
        <v>0.99910272314491322</v>
      </c>
      <c r="G1137" s="40" t="s">
        <v>526</v>
      </c>
      <c r="H1137" s="40" t="s">
        <v>4</v>
      </c>
      <c r="I1137" s="40">
        <f>IFERROR(VLOOKUP($G1137,'CH2015'!$A$3:$C$1897,3,FALSE),0)</f>
        <v>0</v>
      </c>
      <c r="J1137" s="3">
        <f>IFERROR(VLOOKUP($G1137,'CH2016'!$A$3:$C$1897,3,FALSE),0)</f>
        <v>0</v>
      </c>
      <c r="K1137" s="3">
        <f>IFERROR(VLOOKUP($G1137,'CH2017'!$A$3:$C$1897,3,FALSE),0)</f>
        <v>0</v>
      </c>
      <c r="L1137" s="3">
        <f>IFERROR(VLOOKUP($G1137,'CH2018'!$A$3:$C$1897,3,FALSE),0)</f>
        <v>0</v>
      </c>
      <c r="M1137" s="3">
        <f>IFERROR(VLOOKUP($G1137,'CH2019'!$A$3:$C$1897,3,FALSE),0)</f>
        <v>0</v>
      </c>
      <c r="N1137" s="3">
        <f>IFERROR(VLOOKUP($G1137,'CH2020'!$A$3:$C$1897,3,FALSE),0)</f>
        <v>0</v>
      </c>
      <c r="O1137" s="17">
        <f t="shared" si="67"/>
        <v>0</v>
      </c>
      <c r="Q1137" s="40" t="s">
        <v>1187</v>
      </c>
      <c r="R1137" s="40" t="s">
        <v>4</v>
      </c>
      <c r="S1137" s="40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17">
        <v>0</v>
      </c>
    </row>
    <row r="1138" spans="1:25" x14ac:dyDescent="0.3">
      <c r="A1138" s="40" t="s">
        <v>996</v>
      </c>
      <c r="B1138" s="40" t="s">
        <v>4</v>
      </c>
      <c r="C1138" s="40">
        <v>2</v>
      </c>
      <c r="D1138" s="41">
        <f t="shared" si="66"/>
        <v>3.0109961579689023E-6</v>
      </c>
      <c r="E1138" s="42">
        <f t="shared" si="68"/>
        <v>0.99910573414107118</v>
      </c>
      <c r="G1138" s="40" t="s">
        <v>996</v>
      </c>
      <c r="H1138" s="40" t="s">
        <v>4</v>
      </c>
      <c r="I1138" s="40">
        <f>IFERROR(VLOOKUP($G1138,'CH2015'!$A$3:$C$1897,3,FALSE),0)</f>
        <v>0</v>
      </c>
      <c r="J1138" s="3">
        <f>IFERROR(VLOOKUP($G1138,'CH2016'!$A$3:$C$1897,3,FALSE),0)</f>
        <v>0</v>
      </c>
      <c r="K1138" s="3">
        <f>IFERROR(VLOOKUP($G1138,'CH2017'!$A$3:$C$1897,3,FALSE),0)</f>
        <v>0</v>
      </c>
      <c r="L1138" s="3">
        <f>IFERROR(VLOOKUP($G1138,'CH2018'!$A$3:$C$1897,3,FALSE),0)</f>
        <v>0</v>
      </c>
      <c r="M1138" s="3">
        <f>IFERROR(VLOOKUP($G1138,'CH2019'!$A$3:$C$1897,3,FALSE),0)</f>
        <v>0</v>
      </c>
      <c r="N1138" s="3">
        <f>IFERROR(VLOOKUP($G1138,'CH2020'!$A$3:$C$1897,3,FALSE),0)</f>
        <v>0</v>
      </c>
      <c r="O1138" s="17">
        <f t="shared" si="67"/>
        <v>0</v>
      </c>
      <c r="Q1138" s="40" t="s">
        <v>1213</v>
      </c>
      <c r="R1138" s="40" t="s">
        <v>4</v>
      </c>
      <c r="S1138" s="40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 s="17">
        <v>0</v>
      </c>
    </row>
    <row r="1139" spans="1:25" x14ac:dyDescent="0.3">
      <c r="A1139" s="40" t="s">
        <v>1390</v>
      </c>
      <c r="B1139" s="40" t="s">
        <v>4</v>
      </c>
      <c r="C1139" s="40">
        <v>2</v>
      </c>
      <c r="D1139" s="41">
        <f t="shared" si="66"/>
        <v>3.0109961579689023E-6</v>
      </c>
      <c r="E1139" s="42">
        <f t="shared" si="68"/>
        <v>0.99910874513722914</v>
      </c>
      <c r="G1139" s="40" t="s">
        <v>1390</v>
      </c>
      <c r="H1139" s="40" t="s">
        <v>4</v>
      </c>
      <c r="I1139" s="40">
        <f>IFERROR(VLOOKUP($G1139,'CH2015'!$A$3:$C$1897,3,FALSE),0)</f>
        <v>0</v>
      </c>
      <c r="J1139" s="3">
        <f>IFERROR(VLOOKUP($G1139,'CH2016'!$A$3:$C$1897,3,FALSE),0)</f>
        <v>0</v>
      </c>
      <c r="K1139" s="3">
        <f>IFERROR(VLOOKUP($G1139,'CH2017'!$A$3:$C$1897,3,FALSE),0)</f>
        <v>1</v>
      </c>
      <c r="L1139" s="3">
        <f>IFERROR(VLOOKUP($G1139,'CH2018'!$A$3:$C$1897,3,FALSE),0)</f>
        <v>1</v>
      </c>
      <c r="M1139" s="3">
        <f>IFERROR(VLOOKUP($G1139,'CH2019'!$A$3:$C$1897,3,FALSE),0)</f>
        <v>0</v>
      </c>
      <c r="N1139" s="3">
        <f>IFERROR(VLOOKUP($G1139,'CH2020'!$A$3:$C$1897,3,FALSE),0)</f>
        <v>0</v>
      </c>
      <c r="O1139" s="17">
        <f t="shared" si="67"/>
        <v>2</v>
      </c>
      <c r="Q1139" s="40" t="s">
        <v>907</v>
      </c>
      <c r="R1139" s="40" t="s">
        <v>4</v>
      </c>
      <c r="S1139" s="40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17">
        <v>0</v>
      </c>
    </row>
    <row r="1140" spans="1:25" x14ac:dyDescent="0.3">
      <c r="A1140" s="40" t="s">
        <v>510</v>
      </c>
      <c r="B1140" s="40" t="s">
        <v>4</v>
      </c>
      <c r="C1140" s="40">
        <v>2</v>
      </c>
      <c r="D1140" s="41">
        <f t="shared" si="66"/>
        <v>3.0109961579689023E-6</v>
      </c>
      <c r="E1140" s="42">
        <f t="shared" si="68"/>
        <v>0.9991117561333871</v>
      </c>
      <c r="G1140" s="40" t="s">
        <v>510</v>
      </c>
      <c r="H1140" s="40" t="s">
        <v>4</v>
      </c>
      <c r="I1140" s="40">
        <f>IFERROR(VLOOKUP($G1140,'CH2015'!$A$3:$C$1897,3,FALSE),0)</f>
        <v>0</v>
      </c>
      <c r="J1140" s="3">
        <f>IFERROR(VLOOKUP($G1140,'CH2016'!$A$3:$C$1897,3,FALSE),0)</f>
        <v>0</v>
      </c>
      <c r="K1140" s="3">
        <f>IFERROR(VLOOKUP($G1140,'CH2017'!$A$3:$C$1897,3,FALSE),0)</f>
        <v>0</v>
      </c>
      <c r="L1140" s="3">
        <f>IFERROR(VLOOKUP($G1140,'CH2018'!$A$3:$C$1897,3,FALSE),0)</f>
        <v>0</v>
      </c>
      <c r="M1140" s="3">
        <f>IFERROR(VLOOKUP($G1140,'CH2019'!$A$3:$C$1897,3,FALSE),0)</f>
        <v>0</v>
      </c>
      <c r="N1140" s="3">
        <f>IFERROR(VLOOKUP($G1140,'CH2020'!$A$3:$C$1897,3,FALSE),0)</f>
        <v>0</v>
      </c>
      <c r="O1140" s="17">
        <f t="shared" si="67"/>
        <v>0</v>
      </c>
      <c r="Q1140" s="40" t="s">
        <v>484</v>
      </c>
      <c r="R1140" s="40" t="s">
        <v>4</v>
      </c>
      <c r="S1140" s="40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17">
        <v>0</v>
      </c>
    </row>
    <row r="1141" spans="1:25" x14ac:dyDescent="0.3">
      <c r="A1141" s="40" t="s">
        <v>1372</v>
      </c>
      <c r="B1141" s="40" t="s">
        <v>4</v>
      </c>
      <c r="C1141" s="40">
        <v>2</v>
      </c>
      <c r="D1141" s="41">
        <f t="shared" si="66"/>
        <v>3.0109961579689023E-6</v>
      </c>
      <c r="E1141" s="42">
        <f t="shared" si="68"/>
        <v>0.99911476712954506</v>
      </c>
      <c r="G1141" s="40" t="s">
        <v>1372</v>
      </c>
      <c r="H1141" s="40" t="s">
        <v>4</v>
      </c>
      <c r="I1141" s="40">
        <f>IFERROR(VLOOKUP($G1141,'CH2015'!$A$3:$C$1897,3,FALSE),0)</f>
        <v>0</v>
      </c>
      <c r="J1141" s="3">
        <f>IFERROR(VLOOKUP($G1141,'CH2016'!$A$3:$C$1897,3,FALSE),0)</f>
        <v>0</v>
      </c>
      <c r="K1141" s="3">
        <f>IFERROR(VLOOKUP($G1141,'CH2017'!$A$3:$C$1897,3,FALSE),0)</f>
        <v>0</v>
      </c>
      <c r="L1141" s="3">
        <f>IFERROR(VLOOKUP($G1141,'CH2018'!$A$3:$C$1897,3,FALSE),0)</f>
        <v>0</v>
      </c>
      <c r="M1141" s="3">
        <f>IFERROR(VLOOKUP($G1141,'CH2019'!$A$3:$C$1897,3,FALSE),0)</f>
        <v>0</v>
      </c>
      <c r="N1141" s="3">
        <f>IFERROR(VLOOKUP($G1141,'CH2020'!$A$3:$C$1897,3,FALSE),0)</f>
        <v>0</v>
      </c>
      <c r="O1141" s="17">
        <f t="shared" si="67"/>
        <v>0</v>
      </c>
      <c r="Q1141" s="40" t="s">
        <v>221</v>
      </c>
      <c r="R1141" s="40" t="s">
        <v>4</v>
      </c>
      <c r="S1141" s="40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17">
        <v>0</v>
      </c>
    </row>
    <row r="1142" spans="1:25" x14ac:dyDescent="0.3">
      <c r="A1142" s="40" t="s">
        <v>930</v>
      </c>
      <c r="B1142" s="40" t="s">
        <v>4</v>
      </c>
      <c r="C1142" s="40">
        <v>2</v>
      </c>
      <c r="D1142" s="41">
        <f t="shared" si="66"/>
        <v>3.0109961579689023E-6</v>
      </c>
      <c r="E1142" s="42">
        <f t="shared" si="68"/>
        <v>0.99911777812570302</v>
      </c>
      <c r="G1142" s="40" t="s">
        <v>930</v>
      </c>
      <c r="H1142" s="40" t="s">
        <v>4</v>
      </c>
      <c r="I1142" s="40">
        <f>IFERROR(VLOOKUP($G1142,'CH2015'!$A$3:$C$1897,3,FALSE),0)</f>
        <v>0</v>
      </c>
      <c r="J1142" s="3">
        <f>IFERROR(VLOOKUP($G1142,'CH2016'!$A$3:$C$1897,3,FALSE),0)</f>
        <v>0</v>
      </c>
      <c r="K1142" s="3">
        <f>IFERROR(VLOOKUP($G1142,'CH2017'!$A$3:$C$1897,3,FALSE),0)</f>
        <v>0</v>
      </c>
      <c r="L1142" s="3">
        <f>IFERROR(VLOOKUP($G1142,'CH2018'!$A$3:$C$1897,3,FALSE),0)</f>
        <v>0</v>
      </c>
      <c r="M1142" s="3">
        <f>IFERROR(VLOOKUP($G1142,'CH2019'!$A$3:$C$1897,3,FALSE),0)</f>
        <v>0</v>
      </c>
      <c r="N1142" s="3">
        <f>IFERROR(VLOOKUP($G1142,'CH2020'!$A$3:$C$1897,3,FALSE),0)</f>
        <v>0</v>
      </c>
      <c r="O1142" s="17">
        <f t="shared" si="67"/>
        <v>0</v>
      </c>
      <c r="Q1142" s="40" t="s">
        <v>591</v>
      </c>
      <c r="R1142" s="40" t="s">
        <v>4</v>
      </c>
      <c r="S1142" s="40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17">
        <v>0</v>
      </c>
    </row>
    <row r="1143" spans="1:25" x14ac:dyDescent="0.3">
      <c r="A1143" s="40" t="s">
        <v>1142</v>
      </c>
      <c r="B1143" s="40" t="s">
        <v>4</v>
      </c>
      <c r="C1143" s="40">
        <v>2</v>
      </c>
      <c r="D1143" s="41">
        <f t="shared" si="66"/>
        <v>3.0109961579689023E-6</v>
      </c>
      <c r="E1143" s="42">
        <f t="shared" si="68"/>
        <v>0.99912078912186097</v>
      </c>
      <c r="G1143" s="40" t="s">
        <v>1142</v>
      </c>
      <c r="H1143" s="40" t="s">
        <v>4</v>
      </c>
      <c r="I1143" s="40">
        <f>IFERROR(VLOOKUP($G1143,'CH2015'!$A$3:$C$1897,3,FALSE),0)</f>
        <v>0</v>
      </c>
      <c r="J1143" s="3">
        <f>IFERROR(VLOOKUP($G1143,'CH2016'!$A$3:$C$1897,3,FALSE),0)</f>
        <v>0</v>
      </c>
      <c r="K1143" s="3">
        <f>IFERROR(VLOOKUP($G1143,'CH2017'!$A$3:$C$1897,3,FALSE),0)</f>
        <v>0</v>
      </c>
      <c r="L1143" s="3">
        <f>IFERROR(VLOOKUP($G1143,'CH2018'!$A$3:$C$1897,3,FALSE),0)</f>
        <v>0</v>
      </c>
      <c r="M1143" s="3">
        <f>IFERROR(VLOOKUP($G1143,'CH2019'!$A$3:$C$1897,3,FALSE),0)</f>
        <v>0</v>
      </c>
      <c r="N1143" s="3">
        <f>IFERROR(VLOOKUP($G1143,'CH2020'!$A$3:$C$1897,3,FALSE),0)</f>
        <v>0</v>
      </c>
      <c r="O1143" s="17">
        <f t="shared" si="67"/>
        <v>0</v>
      </c>
      <c r="Q1143" s="40" t="s">
        <v>1186</v>
      </c>
      <c r="R1143" s="40" t="s">
        <v>4</v>
      </c>
      <c r="S1143" s="40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17">
        <v>0</v>
      </c>
    </row>
    <row r="1144" spans="1:25" x14ac:dyDescent="0.3">
      <c r="A1144" s="40" t="s">
        <v>1219</v>
      </c>
      <c r="B1144" s="40" t="s">
        <v>4</v>
      </c>
      <c r="C1144" s="40">
        <v>2</v>
      </c>
      <c r="D1144" s="41">
        <f t="shared" si="66"/>
        <v>3.0109961579689023E-6</v>
      </c>
      <c r="E1144" s="42">
        <f t="shared" si="68"/>
        <v>0.99912380011801893</v>
      </c>
      <c r="G1144" s="40" t="s">
        <v>1219</v>
      </c>
      <c r="H1144" s="40" t="s">
        <v>4</v>
      </c>
      <c r="I1144" s="40">
        <f>IFERROR(VLOOKUP($G1144,'CH2015'!$A$3:$C$1897,3,FALSE),0)</f>
        <v>0</v>
      </c>
      <c r="J1144" s="3">
        <f>IFERROR(VLOOKUP($G1144,'CH2016'!$A$3:$C$1897,3,FALSE),0)</f>
        <v>0</v>
      </c>
      <c r="K1144" s="3">
        <f>IFERROR(VLOOKUP($G1144,'CH2017'!$A$3:$C$1897,3,FALSE),0)</f>
        <v>1</v>
      </c>
      <c r="L1144" s="3">
        <f>IFERROR(VLOOKUP($G1144,'CH2018'!$A$3:$C$1897,3,FALSE),0)</f>
        <v>0</v>
      </c>
      <c r="M1144" s="3">
        <f>IFERROR(VLOOKUP($G1144,'CH2019'!$A$3:$C$1897,3,FALSE),0)</f>
        <v>0</v>
      </c>
      <c r="N1144" s="3">
        <f>IFERROR(VLOOKUP($G1144,'CH2020'!$A$3:$C$1897,3,FALSE),0)</f>
        <v>0</v>
      </c>
      <c r="O1144" s="17">
        <f t="shared" si="67"/>
        <v>1</v>
      </c>
      <c r="Q1144" s="40" t="s">
        <v>1009</v>
      </c>
      <c r="R1144" s="40" t="s">
        <v>4</v>
      </c>
      <c r="S1144" s="40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17">
        <v>0</v>
      </c>
    </row>
    <row r="1145" spans="1:25" x14ac:dyDescent="0.3">
      <c r="A1145" s="40" t="s">
        <v>1348</v>
      </c>
      <c r="B1145" s="40" t="s">
        <v>4</v>
      </c>
      <c r="C1145" s="40">
        <v>2</v>
      </c>
      <c r="D1145" s="41">
        <f t="shared" si="66"/>
        <v>3.0109961579689023E-6</v>
      </c>
      <c r="E1145" s="42">
        <f t="shared" si="68"/>
        <v>0.99912681111417689</v>
      </c>
      <c r="G1145" s="40" t="s">
        <v>1348</v>
      </c>
      <c r="H1145" s="40" t="s">
        <v>4</v>
      </c>
      <c r="I1145" s="40">
        <f>IFERROR(VLOOKUP($G1145,'CH2015'!$A$3:$C$1897,3,FALSE),0)</f>
        <v>0</v>
      </c>
      <c r="J1145" s="3">
        <f>IFERROR(VLOOKUP($G1145,'CH2016'!$A$3:$C$1897,3,FALSE),0)</f>
        <v>0</v>
      </c>
      <c r="K1145" s="3">
        <f>IFERROR(VLOOKUP($G1145,'CH2017'!$A$3:$C$1897,3,FALSE),0)</f>
        <v>1</v>
      </c>
      <c r="L1145" s="3">
        <f>IFERROR(VLOOKUP($G1145,'CH2018'!$A$3:$C$1897,3,FALSE),0)</f>
        <v>0</v>
      </c>
      <c r="M1145" s="3">
        <f>IFERROR(VLOOKUP($G1145,'CH2019'!$A$3:$C$1897,3,FALSE),0)</f>
        <v>0</v>
      </c>
      <c r="N1145" s="3">
        <f>IFERROR(VLOOKUP($G1145,'CH2020'!$A$3:$C$1897,3,FALSE),0)</f>
        <v>0</v>
      </c>
      <c r="O1145" s="17">
        <f t="shared" si="67"/>
        <v>1</v>
      </c>
      <c r="Q1145" s="40" t="s">
        <v>1052</v>
      </c>
      <c r="R1145" s="40" t="s">
        <v>4</v>
      </c>
      <c r="S1145" s="40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17">
        <v>0</v>
      </c>
    </row>
    <row r="1146" spans="1:25" x14ac:dyDescent="0.3">
      <c r="A1146" s="40" t="s">
        <v>1421</v>
      </c>
      <c r="B1146" s="40" t="s">
        <v>4</v>
      </c>
      <c r="C1146" s="40">
        <v>2</v>
      </c>
      <c r="D1146" s="41">
        <f t="shared" si="66"/>
        <v>3.0109961579689023E-6</v>
      </c>
      <c r="E1146" s="42">
        <f t="shared" si="68"/>
        <v>0.99912982211033485</v>
      </c>
      <c r="G1146" s="40" t="s">
        <v>1421</v>
      </c>
      <c r="H1146" s="40" t="s">
        <v>4</v>
      </c>
      <c r="I1146" s="40">
        <f>IFERROR(VLOOKUP($G1146,'CH2015'!$A$3:$C$1897,3,FALSE),0)</f>
        <v>0</v>
      </c>
      <c r="J1146" s="3">
        <f>IFERROR(VLOOKUP($G1146,'CH2016'!$A$3:$C$1897,3,FALSE),0)</f>
        <v>0</v>
      </c>
      <c r="K1146" s="3">
        <f>IFERROR(VLOOKUP($G1146,'CH2017'!$A$3:$C$1897,3,FALSE),0)</f>
        <v>0</v>
      </c>
      <c r="L1146" s="3">
        <f>IFERROR(VLOOKUP($G1146,'CH2018'!$A$3:$C$1897,3,FALSE),0)</f>
        <v>0</v>
      </c>
      <c r="M1146" s="3">
        <f>IFERROR(VLOOKUP($G1146,'CH2019'!$A$3:$C$1897,3,FALSE),0)</f>
        <v>0</v>
      </c>
      <c r="N1146" s="3">
        <f>IFERROR(VLOOKUP($G1146,'CH2020'!$A$3:$C$1897,3,FALSE),0)</f>
        <v>0</v>
      </c>
      <c r="O1146" s="17">
        <f t="shared" si="67"/>
        <v>0</v>
      </c>
      <c r="Q1146" s="40" t="s">
        <v>1211</v>
      </c>
      <c r="R1146" s="40" t="s">
        <v>4</v>
      </c>
      <c r="S1146" s="40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17">
        <v>0</v>
      </c>
    </row>
    <row r="1147" spans="1:25" x14ac:dyDescent="0.3">
      <c r="A1147" s="40" t="s">
        <v>1165</v>
      </c>
      <c r="B1147" s="40" t="s">
        <v>4</v>
      </c>
      <c r="C1147" s="40">
        <v>2</v>
      </c>
      <c r="D1147" s="41">
        <f t="shared" si="66"/>
        <v>3.0109961579689023E-6</v>
      </c>
      <c r="E1147" s="42">
        <f t="shared" si="68"/>
        <v>0.99913283310649281</v>
      </c>
      <c r="G1147" s="40" t="s">
        <v>1165</v>
      </c>
      <c r="H1147" s="40" t="s">
        <v>4</v>
      </c>
      <c r="I1147" s="40">
        <f>IFERROR(VLOOKUP($G1147,'CH2015'!$A$3:$C$1897,3,FALSE),0)</f>
        <v>0</v>
      </c>
      <c r="J1147" s="3">
        <f>IFERROR(VLOOKUP($G1147,'CH2016'!$A$3:$C$1897,3,FALSE),0)</f>
        <v>0</v>
      </c>
      <c r="K1147" s="3">
        <f>IFERROR(VLOOKUP($G1147,'CH2017'!$A$3:$C$1897,3,FALSE),0)</f>
        <v>0</v>
      </c>
      <c r="L1147" s="3">
        <f>IFERROR(VLOOKUP($G1147,'CH2018'!$A$3:$C$1897,3,FALSE),0)</f>
        <v>0</v>
      </c>
      <c r="M1147" s="3">
        <f>IFERROR(VLOOKUP($G1147,'CH2019'!$A$3:$C$1897,3,FALSE),0)</f>
        <v>0</v>
      </c>
      <c r="N1147" s="3">
        <f>IFERROR(VLOOKUP($G1147,'CH2020'!$A$3:$C$1897,3,FALSE),0)</f>
        <v>0</v>
      </c>
      <c r="O1147" s="17">
        <f t="shared" si="67"/>
        <v>0</v>
      </c>
      <c r="Q1147" s="40" t="s">
        <v>1097</v>
      </c>
      <c r="R1147" s="40" t="s">
        <v>4</v>
      </c>
      <c r="S1147" s="40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17">
        <v>0</v>
      </c>
    </row>
    <row r="1148" spans="1:25" x14ac:dyDescent="0.3">
      <c r="A1148" s="40" t="s">
        <v>1363</v>
      </c>
      <c r="B1148" s="40" t="s">
        <v>4</v>
      </c>
      <c r="C1148" s="40">
        <v>2</v>
      </c>
      <c r="D1148" s="41">
        <f t="shared" si="66"/>
        <v>3.0109961579689023E-6</v>
      </c>
      <c r="E1148" s="42">
        <f t="shared" si="68"/>
        <v>0.99913584410265077</v>
      </c>
      <c r="G1148" s="40" t="s">
        <v>1363</v>
      </c>
      <c r="H1148" s="40" t="s">
        <v>4</v>
      </c>
      <c r="I1148" s="40">
        <f>IFERROR(VLOOKUP($G1148,'CH2015'!$A$3:$C$1897,3,FALSE),0)</f>
        <v>0</v>
      </c>
      <c r="J1148" s="3">
        <f>IFERROR(VLOOKUP($G1148,'CH2016'!$A$3:$C$1897,3,FALSE),0)</f>
        <v>0</v>
      </c>
      <c r="K1148" s="3">
        <f>IFERROR(VLOOKUP($G1148,'CH2017'!$A$3:$C$1897,3,FALSE),0)</f>
        <v>0</v>
      </c>
      <c r="L1148" s="3">
        <f>IFERROR(VLOOKUP($G1148,'CH2018'!$A$3:$C$1897,3,FALSE),0)</f>
        <v>0</v>
      </c>
      <c r="M1148" s="3">
        <f>IFERROR(VLOOKUP($G1148,'CH2019'!$A$3:$C$1897,3,FALSE),0)</f>
        <v>0</v>
      </c>
      <c r="N1148" s="3">
        <f>IFERROR(VLOOKUP($G1148,'CH2020'!$A$3:$C$1897,3,FALSE),0)</f>
        <v>0</v>
      </c>
      <c r="O1148" s="17">
        <f t="shared" si="67"/>
        <v>0</v>
      </c>
      <c r="Q1148" s="40" t="s">
        <v>1234</v>
      </c>
      <c r="R1148" s="40" t="s">
        <v>4</v>
      </c>
      <c r="S1148" s="40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17">
        <v>0</v>
      </c>
    </row>
    <row r="1149" spans="1:25" x14ac:dyDescent="0.3">
      <c r="A1149" s="40" t="s">
        <v>1398</v>
      </c>
      <c r="B1149" s="40" t="s">
        <v>4</v>
      </c>
      <c r="C1149" s="40">
        <v>2</v>
      </c>
      <c r="D1149" s="41">
        <f t="shared" si="66"/>
        <v>3.0109961579689023E-6</v>
      </c>
      <c r="E1149" s="42">
        <f t="shared" si="68"/>
        <v>0.99913885509880873</v>
      </c>
      <c r="G1149" s="40" t="s">
        <v>1398</v>
      </c>
      <c r="H1149" s="40" t="s">
        <v>4</v>
      </c>
      <c r="I1149" s="40">
        <f>IFERROR(VLOOKUP($G1149,'CH2015'!$A$3:$C$1897,3,FALSE),0)</f>
        <v>0</v>
      </c>
      <c r="J1149" s="3">
        <f>IFERROR(VLOOKUP($G1149,'CH2016'!$A$3:$C$1897,3,FALSE),0)</f>
        <v>0</v>
      </c>
      <c r="K1149" s="3">
        <f>IFERROR(VLOOKUP($G1149,'CH2017'!$A$3:$C$1897,3,FALSE),0)</f>
        <v>0</v>
      </c>
      <c r="L1149" s="3">
        <f>IFERROR(VLOOKUP($G1149,'CH2018'!$A$3:$C$1897,3,FALSE),0)</f>
        <v>0</v>
      </c>
      <c r="M1149" s="3">
        <f>IFERROR(VLOOKUP($G1149,'CH2019'!$A$3:$C$1897,3,FALSE),0)</f>
        <v>0</v>
      </c>
      <c r="N1149" s="3">
        <f>IFERROR(VLOOKUP($G1149,'CH2020'!$A$3:$C$1897,3,FALSE),0)</f>
        <v>0</v>
      </c>
      <c r="O1149" s="17">
        <f t="shared" si="67"/>
        <v>0</v>
      </c>
      <c r="Q1149" s="40" t="s">
        <v>1192</v>
      </c>
      <c r="R1149" s="40" t="s">
        <v>4</v>
      </c>
      <c r="S1149" s="40">
        <v>0</v>
      </c>
      <c r="T1149" s="3">
        <v>0</v>
      </c>
      <c r="U1149" s="3">
        <v>0</v>
      </c>
      <c r="V1149" s="3">
        <v>0</v>
      </c>
      <c r="W1149" s="3">
        <v>0</v>
      </c>
      <c r="X1149" s="3">
        <v>0</v>
      </c>
      <c r="Y1149" s="17">
        <v>0</v>
      </c>
    </row>
    <row r="1150" spans="1:25" x14ac:dyDescent="0.3">
      <c r="A1150" s="40" t="s">
        <v>1374</v>
      </c>
      <c r="B1150" s="40" t="s">
        <v>4</v>
      </c>
      <c r="C1150" s="40">
        <v>2</v>
      </c>
      <c r="D1150" s="41">
        <f t="shared" si="66"/>
        <v>3.0109961579689023E-6</v>
      </c>
      <c r="E1150" s="42">
        <f t="shared" si="68"/>
        <v>0.99914186609496669</v>
      </c>
      <c r="G1150" s="40" t="s">
        <v>1374</v>
      </c>
      <c r="H1150" s="40" t="s">
        <v>4</v>
      </c>
      <c r="I1150" s="40">
        <f>IFERROR(VLOOKUP($G1150,'CH2015'!$A$3:$C$1897,3,FALSE),0)</f>
        <v>0</v>
      </c>
      <c r="J1150" s="3">
        <f>IFERROR(VLOOKUP($G1150,'CH2016'!$A$3:$C$1897,3,FALSE),0)</f>
        <v>0</v>
      </c>
      <c r="K1150" s="3">
        <f>IFERROR(VLOOKUP($G1150,'CH2017'!$A$3:$C$1897,3,FALSE),0)</f>
        <v>0</v>
      </c>
      <c r="L1150" s="3">
        <f>IFERROR(VLOOKUP($G1150,'CH2018'!$A$3:$C$1897,3,FALSE),0)</f>
        <v>0</v>
      </c>
      <c r="M1150" s="3">
        <f>IFERROR(VLOOKUP($G1150,'CH2019'!$A$3:$C$1897,3,FALSE),0)</f>
        <v>0</v>
      </c>
      <c r="N1150" s="3">
        <f>IFERROR(VLOOKUP($G1150,'CH2020'!$A$3:$C$1897,3,FALSE),0)</f>
        <v>0</v>
      </c>
      <c r="O1150" s="17">
        <f t="shared" si="67"/>
        <v>0</v>
      </c>
      <c r="Q1150" s="40" t="s">
        <v>1315</v>
      </c>
      <c r="R1150" s="40" t="s">
        <v>4</v>
      </c>
      <c r="S1150" s="40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17">
        <v>0</v>
      </c>
    </row>
    <row r="1151" spans="1:25" x14ac:dyDescent="0.3">
      <c r="A1151" s="40" t="s">
        <v>534</v>
      </c>
      <c r="B1151" s="40" t="s">
        <v>4</v>
      </c>
      <c r="C1151" s="40">
        <v>2</v>
      </c>
      <c r="D1151" s="41">
        <f t="shared" si="66"/>
        <v>3.0109961579689023E-6</v>
      </c>
      <c r="E1151" s="42">
        <f t="shared" si="68"/>
        <v>0.99914487709112465</v>
      </c>
      <c r="G1151" s="40" t="s">
        <v>534</v>
      </c>
      <c r="H1151" s="40" t="s">
        <v>4</v>
      </c>
      <c r="I1151" s="40">
        <f>IFERROR(VLOOKUP($G1151,'CH2015'!$A$3:$C$1897,3,FALSE),0)</f>
        <v>0</v>
      </c>
      <c r="J1151" s="3">
        <f>IFERROR(VLOOKUP($G1151,'CH2016'!$A$3:$C$1897,3,FALSE),0)</f>
        <v>0</v>
      </c>
      <c r="K1151" s="3">
        <f>IFERROR(VLOOKUP($G1151,'CH2017'!$A$3:$C$1897,3,FALSE),0)</f>
        <v>0</v>
      </c>
      <c r="L1151" s="3">
        <f>IFERROR(VLOOKUP($G1151,'CH2018'!$A$3:$C$1897,3,FALSE),0)</f>
        <v>0</v>
      </c>
      <c r="M1151" s="3">
        <f>IFERROR(VLOOKUP($G1151,'CH2019'!$A$3:$C$1897,3,FALSE),0)</f>
        <v>0</v>
      </c>
      <c r="N1151" s="3">
        <f>IFERROR(VLOOKUP($G1151,'CH2020'!$A$3:$C$1897,3,FALSE),0)</f>
        <v>0</v>
      </c>
      <c r="O1151" s="17">
        <f t="shared" si="67"/>
        <v>0</v>
      </c>
      <c r="Q1151" s="40" t="s">
        <v>476</v>
      </c>
      <c r="R1151" s="40" t="s">
        <v>4</v>
      </c>
      <c r="S1151" s="40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17">
        <v>0</v>
      </c>
    </row>
    <row r="1152" spans="1:25" x14ac:dyDescent="0.3">
      <c r="A1152" s="40" t="s">
        <v>1299</v>
      </c>
      <c r="B1152" s="40" t="s">
        <v>4</v>
      </c>
      <c r="C1152" s="40">
        <v>2</v>
      </c>
      <c r="D1152" s="41">
        <f t="shared" si="66"/>
        <v>3.0109961579689023E-6</v>
      </c>
      <c r="E1152" s="42">
        <f t="shared" si="68"/>
        <v>0.99914788808728261</v>
      </c>
      <c r="G1152" s="40" t="s">
        <v>1299</v>
      </c>
      <c r="H1152" s="40" t="s">
        <v>4</v>
      </c>
      <c r="I1152" s="40">
        <f>IFERROR(VLOOKUP($G1152,'CH2015'!$A$3:$C$1897,3,FALSE),0)</f>
        <v>0</v>
      </c>
      <c r="J1152" s="3">
        <f>IFERROR(VLOOKUP($G1152,'CH2016'!$A$3:$C$1897,3,FALSE),0)</f>
        <v>0</v>
      </c>
      <c r="K1152" s="3">
        <f>IFERROR(VLOOKUP($G1152,'CH2017'!$A$3:$C$1897,3,FALSE),0)</f>
        <v>0</v>
      </c>
      <c r="L1152" s="3">
        <f>IFERROR(VLOOKUP($G1152,'CH2018'!$A$3:$C$1897,3,FALSE),0)</f>
        <v>0</v>
      </c>
      <c r="M1152" s="3">
        <f>IFERROR(VLOOKUP($G1152,'CH2019'!$A$3:$C$1897,3,FALSE),0)</f>
        <v>0</v>
      </c>
      <c r="N1152" s="3">
        <f>IFERROR(VLOOKUP($G1152,'CH2020'!$A$3:$C$1897,3,FALSE),0)</f>
        <v>0</v>
      </c>
      <c r="O1152" s="17">
        <f t="shared" si="67"/>
        <v>0</v>
      </c>
      <c r="Q1152" s="40" t="s">
        <v>1090</v>
      </c>
      <c r="R1152" s="40" t="s">
        <v>4</v>
      </c>
      <c r="S1152" s="40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17">
        <v>0</v>
      </c>
    </row>
    <row r="1153" spans="1:25" x14ac:dyDescent="0.3">
      <c r="A1153" s="40" t="s">
        <v>1415</v>
      </c>
      <c r="B1153" s="40" t="s">
        <v>4</v>
      </c>
      <c r="C1153" s="40">
        <v>2</v>
      </c>
      <c r="D1153" s="41">
        <f t="shared" si="66"/>
        <v>3.0109961579689023E-6</v>
      </c>
      <c r="E1153" s="42">
        <f t="shared" si="68"/>
        <v>0.99915089908344057</v>
      </c>
      <c r="G1153" s="40" t="s">
        <v>1415</v>
      </c>
      <c r="H1153" s="40" t="s">
        <v>4</v>
      </c>
      <c r="I1153" s="40">
        <f>IFERROR(VLOOKUP($G1153,'CH2015'!$A$3:$C$1897,3,FALSE),0)</f>
        <v>0</v>
      </c>
      <c r="J1153" s="3">
        <f>IFERROR(VLOOKUP($G1153,'CH2016'!$A$3:$C$1897,3,FALSE),0)</f>
        <v>0</v>
      </c>
      <c r="K1153" s="3">
        <f>IFERROR(VLOOKUP($G1153,'CH2017'!$A$3:$C$1897,3,FALSE),0)</f>
        <v>0</v>
      </c>
      <c r="L1153" s="3">
        <f>IFERROR(VLOOKUP($G1153,'CH2018'!$A$3:$C$1897,3,FALSE),0)</f>
        <v>0</v>
      </c>
      <c r="M1153" s="3">
        <f>IFERROR(VLOOKUP($G1153,'CH2019'!$A$3:$C$1897,3,FALSE),0)</f>
        <v>0</v>
      </c>
      <c r="N1153" s="3">
        <f>IFERROR(VLOOKUP($G1153,'CH2020'!$A$3:$C$1897,3,FALSE),0)</f>
        <v>0</v>
      </c>
      <c r="O1153" s="17">
        <f t="shared" si="67"/>
        <v>0</v>
      </c>
      <c r="Q1153" s="40" t="s">
        <v>1241</v>
      </c>
      <c r="R1153" s="40" t="s">
        <v>4</v>
      </c>
      <c r="S1153" s="40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17">
        <v>0</v>
      </c>
    </row>
    <row r="1154" spans="1:25" x14ac:dyDescent="0.3">
      <c r="A1154" s="40" t="s">
        <v>1218</v>
      </c>
      <c r="B1154" s="40" t="s">
        <v>4</v>
      </c>
      <c r="C1154" s="40">
        <v>2</v>
      </c>
      <c r="D1154" s="41">
        <f t="shared" si="66"/>
        <v>3.0109961579689023E-6</v>
      </c>
      <c r="E1154" s="42">
        <f t="shared" si="68"/>
        <v>0.99915391007959853</v>
      </c>
      <c r="G1154" s="40" t="s">
        <v>1218</v>
      </c>
      <c r="H1154" s="40" t="s">
        <v>4</v>
      </c>
      <c r="I1154" s="40">
        <f>IFERROR(VLOOKUP($G1154,'CH2015'!$A$3:$C$1897,3,FALSE),0)</f>
        <v>0</v>
      </c>
      <c r="J1154" s="3">
        <f>IFERROR(VLOOKUP($G1154,'CH2016'!$A$3:$C$1897,3,FALSE),0)</f>
        <v>0</v>
      </c>
      <c r="K1154" s="3">
        <f>IFERROR(VLOOKUP($G1154,'CH2017'!$A$3:$C$1897,3,FALSE),0)</f>
        <v>0</v>
      </c>
      <c r="L1154" s="3">
        <f>IFERROR(VLOOKUP($G1154,'CH2018'!$A$3:$C$1897,3,FALSE),0)</f>
        <v>0</v>
      </c>
      <c r="M1154" s="3">
        <f>IFERROR(VLOOKUP($G1154,'CH2019'!$A$3:$C$1897,3,FALSE),0)</f>
        <v>0</v>
      </c>
      <c r="N1154" s="3">
        <f>IFERROR(VLOOKUP($G1154,'CH2020'!$A$3:$C$1897,3,FALSE),0)</f>
        <v>0</v>
      </c>
      <c r="O1154" s="17">
        <f t="shared" si="67"/>
        <v>0</v>
      </c>
      <c r="Q1154" s="40" t="s">
        <v>685</v>
      </c>
      <c r="R1154" s="40" t="s">
        <v>4</v>
      </c>
      <c r="S1154" s="40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17">
        <v>0</v>
      </c>
    </row>
    <row r="1155" spans="1:25" x14ac:dyDescent="0.3">
      <c r="A1155" s="40" t="s">
        <v>1311</v>
      </c>
      <c r="B1155" s="40" t="s">
        <v>4</v>
      </c>
      <c r="C1155" s="40">
        <v>2</v>
      </c>
      <c r="D1155" s="41">
        <f t="shared" si="66"/>
        <v>3.0109961579689023E-6</v>
      </c>
      <c r="E1155" s="42">
        <f t="shared" si="68"/>
        <v>0.99915692107575649</v>
      </c>
      <c r="G1155" s="40" t="s">
        <v>1311</v>
      </c>
      <c r="H1155" s="40" t="s">
        <v>4</v>
      </c>
      <c r="I1155" s="40">
        <f>IFERROR(VLOOKUP($G1155,'CH2015'!$A$3:$C$1897,3,FALSE),0)</f>
        <v>0</v>
      </c>
      <c r="J1155" s="3">
        <f>IFERROR(VLOOKUP($G1155,'CH2016'!$A$3:$C$1897,3,FALSE),0)</f>
        <v>0</v>
      </c>
      <c r="K1155" s="3">
        <f>IFERROR(VLOOKUP($G1155,'CH2017'!$A$3:$C$1897,3,FALSE),0)</f>
        <v>0</v>
      </c>
      <c r="L1155" s="3">
        <f>IFERROR(VLOOKUP($G1155,'CH2018'!$A$3:$C$1897,3,FALSE),0)</f>
        <v>0</v>
      </c>
      <c r="M1155" s="3">
        <f>IFERROR(VLOOKUP($G1155,'CH2019'!$A$3:$C$1897,3,FALSE),0)</f>
        <v>0</v>
      </c>
      <c r="N1155" s="3">
        <f>IFERROR(VLOOKUP($G1155,'CH2020'!$A$3:$C$1897,3,FALSE),0)</f>
        <v>0</v>
      </c>
      <c r="O1155" s="17">
        <f t="shared" si="67"/>
        <v>0</v>
      </c>
      <c r="Q1155" s="40" t="s">
        <v>1305</v>
      </c>
      <c r="R1155" s="40" t="s">
        <v>4</v>
      </c>
      <c r="S1155" s="40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17">
        <v>0</v>
      </c>
    </row>
    <row r="1156" spans="1:25" x14ac:dyDescent="0.3">
      <c r="A1156" s="40" t="s">
        <v>521</v>
      </c>
      <c r="B1156" s="40" t="s">
        <v>4</v>
      </c>
      <c r="C1156" s="40">
        <v>2</v>
      </c>
      <c r="D1156" s="41">
        <f t="shared" ref="D1156:D1219" si="69">C1156/D$2</f>
        <v>3.0109961579689023E-6</v>
      </c>
      <c r="E1156" s="42">
        <f t="shared" si="68"/>
        <v>0.99915993207191445</v>
      </c>
      <c r="G1156" s="40" t="s">
        <v>521</v>
      </c>
      <c r="H1156" s="40" t="s">
        <v>4</v>
      </c>
      <c r="I1156" s="40">
        <f>IFERROR(VLOOKUP($G1156,'CH2015'!$A$3:$C$1897,3,FALSE),0)</f>
        <v>0</v>
      </c>
      <c r="J1156" s="3">
        <f>IFERROR(VLOOKUP($G1156,'CH2016'!$A$3:$C$1897,3,FALSE),0)</f>
        <v>0</v>
      </c>
      <c r="K1156" s="3">
        <f>IFERROR(VLOOKUP($G1156,'CH2017'!$A$3:$C$1897,3,FALSE),0)</f>
        <v>0</v>
      </c>
      <c r="L1156" s="3">
        <f>IFERROR(VLOOKUP($G1156,'CH2018'!$A$3:$C$1897,3,FALSE),0)</f>
        <v>0</v>
      </c>
      <c r="M1156" s="3">
        <f>IFERROR(VLOOKUP($G1156,'CH2019'!$A$3:$C$1897,3,FALSE),0)</f>
        <v>0</v>
      </c>
      <c r="N1156" s="3">
        <f>IFERROR(VLOOKUP($G1156,'CH2020'!$A$3:$C$1897,3,FALSE),0)</f>
        <v>0</v>
      </c>
      <c r="O1156" s="17">
        <f t="shared" ref="O1156:O1219" si="70">SUM(I1156:N1156)</f>
        <v>0</v>
      </c>
      <c r="Q1156" s="40" t="s">
        <v>1371</v>
      </c>
      <c r="R1156" s="40" t="s">
        <v>4</v>
      </c>
      <c r="S1156" s="40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17">
        <v>0</v>
      </c>
    </row>
    <row r="1157" spans="1:25" x14ac:dyDescent="0.3">
      <c r="A1157" s="40" t="s">
        <v>1053</v>
      </c>
      <c r="B1157" s="40" t="s">
        <v>4</v>
      </c>
      <c r="C1157" s="40">
        <v>2</v>
      </c>
      <c r="D1157" s="41">
        <f t="shared" si="69"/>
        <v>3.0109961579689023E-6</v>
      </c>
      <c r="E1157" s="42">
        <f t="shared" ref="E1157:E1220" si="71">E1156+D1157</f>
        <v>0.99916294306807241</v>
      </c>
      <c r="G1157" s="40" t="s">
        <v>1053</v>
      </c>
      <c r="H1157" s="40" t="s">
        <v>4</v>
      </c>
      <c r="I1157" s="40">
        <f>IFERROR(VLOOKUP($G1157,'CH2015'!$A$3:$C$1897,3,FALSE),0)</f>
        <v>0</v>
      </c>
      <c r="J1157" s="3">
        <f>IFERROR(VLOOKUP($G1157,'CH2016'!$A$3:$C$1897,3,FALSE),0)</f>
        <v>0</v>
      </c>
      <c r="K1157" s="3">
        <f>IFERROR(VLOOKUP($G1157,'CH2017'!$A$3:$C$1897,3,FALSE),0)</f>
        <v>0</v>
      </c>
      <c r="L1157" s="3">
        <f>IFERROR(VLOOKUP($G1157,'CH2018'!$A$3:$C$1897,3,FALSE),0)</f>
        <v>0</v>
      </c>
      <c r="M1157" s="3">
        <f>IFERROR(VLOOKUP($G1157,'CH2019'!$A$3:$C$1897,3,FALSE),0)</f>
        <v>0</v>
      </c>
      <c r="N1157" s="3">
        <f>IFERROR(VLOOKUP($G1157,'CH2020'!$A$3:$C$1897,3,FALSE),0)</f>
        <v>0</v>
      </c>
      <c r="O1157" s="17">
        <f t="shared" si="70"/>
        <v>0</v>
      </c>
      <c r="Q1157" s="40" t="s">
        <v>1086</v>
      </c>
      <c r="R1157" s="40" t="s">
        <v>4</v>
      </c>
      <c r="S1157" s="40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17">
        <v>0</v>
      </c>
    </row>
    <row r="1158" spans="1:25" x14ac:dyDescent="0.3">
      <c r="A1158" s="40" t="s">
        <v>1342</v>
      </c>
      <c r="B1158" s="40" t="s">
        <v>4</v>
      </c>
      <c r="C1158" s="40">
        <v>2</v>
      </c>
      <c r="D1158" s="41">
        <f t="shared" si="69"/>
        <v>3.0109961579689023E-6</v>
      </c>
      <c r="E1158" s="42">
        <f t="shared" si="71"/>
        <v>0.99916595406423037</v>
      </c>
      <c r="G1158" s="40" t="s">
        <v>1342</v>
      </c>
      <c r="H1158" s="40" t="s">
        <v>4</v>
      </c>
      <c r="I1158" s="40">
        <f>IFERROR(VLOOKUP($G1158,'CH2015'!$A$3:$C$1897,3,FALSE),0)</f>
        <v>0</v>
      </c>
      <c r="J1158" s="3">
        <f>IFERROR(VLOOKUP($G1158,'CH2016'!$A$3:$C$1897,3,FALSE),0)</f>
        <v>0</v>
      </c>
      <c r="K1158" s="3">
        <f>IFERROR(VLOOKUP($G1158,'CH2017'!$A$3:$C$1897,3,FALSE),0)</f>
        <v>0</v>
      </c>
      <c r="L1158" s="3">
        <f>IFERROR(VLOOKUP($G1158,'CH2018'!$A$3:$C$1897,3,FALSE),0)</f>
        <v>0</v>
      </c>
      <c r="M1158" s="3">
        <f>IFERROR(VLOOKUP($G1158,'CH2019'!$A$3:$C$1897,3,FALSE),0)</f>
        <v>0</v>
      </c>
      <c r="N1158" s="3">
        <f>IFERROR(VLOOKUP($G1158,'CH2020'!$A$3:$C$1897,3,FALSE),0)</f>
        <v>0</v>
      </c>
      <c r="O1158" s="17">
        <f t="shared" si="70"/>
        <v>0</v>
      </c>
      <c r="Q1158" s="40" t="s">
        <v>1303</v>
      </c>
      <c r="R1158" s="40" t="s">
        <v>4</v>
      </c>
      <c r="S1158" s="40">
        <v>0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17">
        <v>0</v>
      </c>
    </row>
    <row r="1159" spans="1:25" x14ac:dyDescent="0.3">
      <c r="A1159" s="40" t="s">
        <v>1329</v>
      </c>
      <c r="B1159" s="40" t="s">
        <v>4</v>
      </c>
      <c r="C1159" s="40">
        <v>2</v>
      </c>
      <c r="D1159" s="41">
        <f t="shared" si="69"/>
        <v>3.0109961579689023E-6</v>
      </c>
      <c r="E1159" s="42">
        <f t="shared" si="71"/>
        <v>0.99916896506038833</v>
      </c>
      <c r="G1159" s="40" t="s">
        <v>1329</v>
      </c>
      <c r="H1159" s="40" t="s">
        <v>4</v>
      </c>
      <c r="I1159" s="40">
        <f>IFERROR(VLOOKUP($G1159,'CH2015'!$A$3:$C$1897,3,FALSE),0)</f>
        <v>0</v>
      </c>
      <c r="J1159" s="3">
        <f>IFERROR(VLOOKUP($G1159,'CH2016'!$A$3:$C$1897,3,FALSE),0)</f>
        <v>0</v>
      </c>
      <c r="K1159" s="3">
        <f>IFERROR(VLOOKUP($G1159,'CH2017'!$A$3:$C$1897,3,FALSE),0)</f>
        <v>0</v>
      </c>
      <c r="L1159" s="3">
        <f>IFERROR(VLOOKUP($G1159,'CH2018'!$A$3:$C$1897,3,FALSE),0)</f>
        <v>0</v>
      </c>
      <c r="M1159" s="3">
        <f>IFERROR(VLOOKUP($G1159,'CH2019'!$A$3:$C$1897,3,FALSE),0)</f>
        <v>0</v>
      </c>
      <c r="N1159" s="3">
        <f>IFERROR(VLOOKUP($G1159,'CH2020'!$A$3:$C$1897,3,FALSE),0)</f>
        <v>0</v>
      </c>
      <c r="O1159" s="17">
        <f t="shared" si="70"/>
        <v>0</v>
      </c>
      <c r="Q1159" s="40" t="s">
        <v>1309</v>
      </c>
      <c r="R1159" s="40" t="s">
        <v>4</v>
      </c>
      <c r="S1159" s="40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17">
        <v>0</v>
      </c>
    </row>
    <row r="1160" spans="1:25" x14ac:dyDescent="0.3">
      <c r="A1160" s="40" t="s">
        <v>1317</v>
      </c>
      <c r="B1160" s="40" t="s">
        <v>4</v>
      </c>
      <c r="C1160" s="40">
        <v>2</v>
      </c>
      <c r="D1160" s="41">
        <f t="shared" si="69"/>
        <v>3.0109961579689023E-6</v>
      </c>
      <c r="E1160" s="42">
        <f t="shared" si="71"/>
        <v>0.99917197605654628</v>
      </c>
      <c r="G1160" s="40" t="s">
        <v>1317</v>
      </c>
      <c r="H1160" s="40" t="s">
        <v>4</v>
      </c>
      <c r="I1160" s="40">
        <f>IFERROR(VLOOKUP($G1160,'CH2015'!$A$3:$C$1897,3,FALSE),0)</f>
        <v>0</v>
      </c>
      <c r="J1160" s="3">
        <f>IFERROR(VLOOKUP($G1160,'CH2016'!$A$3:$C$1897,3,FALSE),0)</f>
        <v>0</v>
      </c>
      <c r="K1160" s="3">
        <f>IFERROR(VLOOKUP($G1160,'CH2017'!$A$3:$C$1897,3,FALSE),0)</f>
        <v>0</v>
      </c>
      <c r="L1160" s="3">
        <f>IFERROR(VLOOKUP($G1160,'CH2018'!$A$3:$C$1897,3,FALSE),0)</f>
        <v>1</v>
      </c>
      <c r="M1160" s="3">
        <f>IFERROR(VLOOKUP($G1160,'CH2019'!$A$3:$C$1897,3,FALSE),0)</f>
        <v>0</v>
      </c>
      <c r="N1160" s="3">
        <f>IFERROR(VLOOKUP($G1160,'CH2020'!$A$3:$C$1897,3,FALSE),0)</f>
        <v>0</v>
      </c>
      <c r="O1160" s="17">
        <f t="shared" si="70"/>
        <v>1</v>
      </c>
      <c r="Q1160" s="40" t="s">
        <v>1289</v>
      </c>
      <c r="R1160" s="40" t="s">
        <v>4</v>
      </c>
      <c r="S1160" s="40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17">
        <v>0</v>
      </c>
    </row>
    <row r="1161" spans="1:25" x14ac:dyDescent="0.3">
      <c r="A1161" s="40" t="s">
        <v>1352</v>
      </c>
      <c r="B1161" s="40" t="s">
        <v>4</v>
      </c>
      <c r="C1161" s="40">
        <v>2</v>
      </c>
      <c r="D1161" s="41">
        <f t="shared" si="69"/>
        <v>3.0109961579689023E-6</v>
      </c>
      <c r="E1161" s="42">
        <f t="shared" si="71"/>
        <v>0.99917498705270424</v>
      </c>
      <c r="G1161" s="40" t="s">
        <v>1352</v>
      </c>
      <c r="H1161" s="40" t="s">
        <v>4</v>
      </c>
      <c r="I1161" s="40">
        <f>IFERROR(VLOOKUP($G1161,'CH2015'!$A$3:$C$1897,3,FALSE),0)</f>
        <v>0</v>
      </c>
      <c r="J1161" s="3">
        <f>IFERROR(VLOOKUP($G1161,'CH2016'!$A$3:$C$1897,3,FALSE),0)</f>
        <v>0</v>
      </c>
      <c r="K1161" s="3">
        <f>IFERROR(VLOOKUP($G1161,'CH2017'!$A$3:$C$1897,3,FALSE),0)</f>
        <v>1</v>
      </c>
      <c r="L1161" s="3">
        <f>IFERROR(VLOOKUP($G1161,'CH2018'!$A$3:$C$1897,3,FALSE),0)</f>
        <v>0</v>
      </c>
      <c r="M1161" s="3">
        <f>IFERROR(VLOOKUP($G1161,'CH2019'!$A$3:$C$1897,3,FALSE),0)</f>
        <v>0</v>
      </c>
      <c r="N1161" s="3">
        <f>IFERROR(VLOOKUP($G1161,'CH2020'!$A$3:$C$1897,3,FALSE),0)</f>
        <v>0</v>
      </c>
      <c r="O1161" s="17">
        <f t="shared" si="70"/>
        <v>1</v>
      </c>
      <c r="Q1161" s="40" t="s">
        <v>1143</v>
      </c>
      <c r="R1161" s="40" t="s">
        <v>4</v>
      </c>
      <c r="S1161" s="40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17">
        <v>0</v>
      </c>
    </row>
    <row r="1162" spans="1:25" x14ac:dyDescent="0.3">
      <c r="A1162" s="40" t="s">
        <v>1290</v>
      </c>
      <c r="B1162" s="40" t="s">
        <v>4</v>
      </c>
      <c r="C1162" s="40">
        <v>2</v>
      </c>
      <c r="D1162" s="41">
        <f t="shared" si="69"/>
        <v>3.0109961579689023E-6</v>
      </c>
      <c r="E1162" s="42">
        <f t="shared" si="71"/>
        <v>0.9991779980488622</v>
      </c>
      <c r="G1162" s="40" t="s">
        <v>1290</v>
      </c>
      <c r="H1162" s="40" t="s">
        <v>4</v>
      </c>
      <c r="I1162" s="40">
        <f>IFERROR(VLOOKUP($G1162,'CH2015'!$A$3:$C$1897,3,FALSE),0)</f>
        <v>0</v>
      </c>
      <c r="J1162" s="3">
        <f>IFERROR(VLOOKUP($G1162,'CH2016'!$A$3:$C$1897,3,FALSE),0)</f>
        <v>0</v>
      </c>
      <c r="K1162" s="3">
        <f>IFERROR(VLOOKUP($G1162,'CH2017'!$A$3:$C$1897,3,FALSE),0)</f>
        <v>0</v>
      </c>
      <c r="L1162" s="3">
        <f>IFERROR(VLOOKUP($G1162,'CH2018'!$A$3:$C$1897,3,FALSE),0)</f>
        <v>0</v>
      </c>
      <c r="M1162" s="3">
        <f>IFERROR(VLOOKUP($G1162,'CH2019'!$A$3:$C$1897,3,FALSE),0)</f>
        <v>0</v>
      </c>
      <c r="N1162" s="3">
        <f>IFERROR(VLOOKUP($G1162,'CH2020'!$A$3:$C$1897,3,FALSE),0)</f>
        <v>0</v>
      </c>
      <c r="O1162" s="17">
        <f t="shared" si="70"/>
        <v>0</v>
      </c>
      <c r="Q1162" s="40" t="s">
        <v>1291</v>
      </c>
      <c r="R1162" s="40" t="s">
        <v>4</v>
      </c>
      <c r="S1162" s="40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17">
        <v>0</v>
      </c>
    </row>
    <row r="1163" spans="1:25" x14ac:dyDescent="0.3">
      <c r="A1163" s="40" t="s">
        <v>1104</v>
      </c>
      <c r="B1163" s="40" t="s">
        <v>4</v>
      </c>
      <c r="C1163" s="40">
        <v>2</v>
      </c>
      <c r="D1163" s="41">
        <f t="shared" si="69"/>
        <v>3.0109961579689023E-6</v>
      </c>
      <c r="E1163" s="42">
        <f t="shared" si="71"/>
        <v>0.99918100904502016</v>
      </c>
      <c r="G1163" s="40" t="s">
        <v>1104</v>
      </c>
      <c r="H1163" s="40" t="s">
        <v>4</v>
      </c>
      <c r="I1163" s="40">
        <f>IFERROR(VLOOKUP($G1163,'CH2015'!$A$3:$C$1897,3,FALSE),0)</f>
        <v>1</v>
      </c>
      <c r="J1163" s="3">
        <f>IFERROR(VLOOKUP($G1163,'CH2016'!$A$3:$C$1897,3,FALSE),0)</f>
        <v>0</v>
      </c>
      <c r="K1163" s="3">
        <f>IFERROR(VLOOKUP($G1163,'CH2017'!$A$3:$C$1897,3,FALSE),0)</f>
        <v>0</v>
      </c>
      <c r="L1163" s="3">
        <f>IFERROR(VLOOKUP($G1163,'CH2018'!$A$3:$C$1897,3,FALSE),0)</f>
        <v>0</v>
      </c>
      <c r="M1163" s="3">
        <f>IFERROR(VLOOKUP($G1163,'CH2019'!$A$3:$C$1897,3,FALSE),0)</f>
        <v>0</v>
      </c>
      <c r="N1163" s="3">
        <f>IFERROR(VLOOKUP($G1163,'CH2020'!$A$3:$C$1897,3,FALSE),0)</f>
        <v>0</v>
      </c>
      <c r="O1163" s="17">
        <f t="shared" si="70"/>
        <v>1</v>
      </c>
      <c r="Q1163" s="40" t="s">
        <v>1349</v>
      </c>
      <c r="R1163" s="40" t="s">
        <v>4</v>
      </c>
      <c r="S1163" s="40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17">
        <v>0</v>
      </c>
    </row>
    <row r="1164" spans="1:25" x14ac:dyDescent="0.3">
      <c r="A1164" s="40" t="s">
        <v>1350</v>
      </c>
      <c r="B1164" s="40" t="s">
        <v>4</v>
      </c>
      <c r="C1164" s="40">
        <v>2</v>
      </c>
      <c r="D1164" s="41">
        <f t="shared" si="69"/>
        <v>3.0109961579689023E-6</v>
      </c>
      <c r="E1164" s="42">
        <f t="shared" si="71"/>
        <v>0.99918402004117812</v>
      </c>
      <c r="G1164" s="40" t="s">
        <v>1350</v>
      </c>
      <c r="H1164" s="40" t="s">
        <v>4</v>
      </c>
      <c r="I1164" s="40">
        <f>IFERROR(VLOOKUP($G1164,'CH2015'!$A$3:$C$1897,3,FALSE),0)</f>
        <v>0</v>
      </c>
      <c r="J1164" s="3">
        <f>IFERROR(VLOOKUP($G1164,'CH2016'!$A$3:$C$1897,3,FALSE),0)</f>
        <v>0</v>
      </c>
      <c r="K1164" s="3">
        <f>IFERROR(VLOOKUP($G1164,'CH2017'!$A$3:$C$1897,3,FALSE),0)</f>
        <v>0</v>
      </c>
      <c r="L1164" s="3">
        <f>IFERROR(VLOOKUP($G1164,'CH2018'!$A$3:$C$1897,3,FALSE),0)</f>
        <v>0</v>
      </c>
      <c r="M1164" s="3">
        <f>IFERROR(VLOOKUP($G1164,'CH2019'!$A$3:$C$1897,3,FALSE),0)</f>
        <v>0</v>
      </c>
      <c r="N1164" s="3">
        <f>IFERROR(VLOOKUP($G1164,'CH2020'!$A$3:$C$1897,3,FALSE),0)</f>
        <v>0</v>
      </c>
      <c r="O1164" s="17">
        <f t="shared" si="70"/>
        <v>0</v>
      </c>
      <c r="Q1164" s="40" t="s">
        <v>1016</v>
      </c>
      <c r="R1164" s="40" t="s">
        <v>4</v>
      </c>
      <c r="S1164" s="40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17">
        <v>0</v>
      </c>
    </row>
    <row r="1165" spans="1:25" x14ac:dyDescent="0.3">
      <c r="A1165" s="40" t="s">
        <v>1444</v>
      </c>
      <c r="B1165" s="40" t="s">
        <v>4</v>
      </c>
      <c r="C1165" s="40">
        <v>2</v>
      </c>
      <c r="D1165" s="41">
        <f t="shared" si="69"/>
        <v>3.0109961579689023E-6</v>
      </c>
      <c r="E1165" s="42">
        <f t="shared" si="71"/>
        <v>0.99918703103733608</v>
      </c>
      <c r="G1165" s="40" t="s">
        <v>1444</v>
      </c>
      <c r="H1165" s="40" t="s">
        <v>4</v>
      </c>
      <c r="I1165" s="40">
        <f>IFERROR(VLOOKUP($G1165,'CH2015'!$A$3:$C$1897,3,FALSE),0)</f>
        <v>0</v>
      </c>
      <c r="J1165" s="3">
        <f>IFERROR(VLOOKUP($G1165,'CH2016'!$A$3:$C$1897,3,FALSE),0)</f>
        <v>0</v>
      </c>
      <c r="K1165" s="3">
        <f>IFERROR(VLOOKUP($G1165,'CH2017'!$A$3:$C$1897,3,FALSE),0)</f>
        <v>0</v>
      </c>
      <c r="L1165" s="3">
        <f>IFERROR(VLOOKUP($G1165,'CH2018'!$A$3:$C$1897,3,FALSE),0)</f>
        <v>0</v>
      </c>
      <c r="M1165" s="3">
        <f>IFERROR(VLOOKUP($G1165,'CH2019'!$A$3:$C$1897,3,FALSE),0)</f>
        <v>0</v>
      </c>
      <c r="N1165" s="3">
        <f>IFERROR(VLOOKUP($G1165,'CH2020'!$A$3:$C$1897,3,FALSE),0)</f>
        <v>0</v>
      </c>
      <c r="O1165" s="17">
        <f t="shared" si="70"/>
        <v>0</v>
      </c>
      <c r="Q1165" s="40" t="s">
        <v>880</v>
      </c>
      <c r="R1165" s="40" t="s">
        <v>4</v>
      </c>
      <c r="S1165" s="40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17">
        <v>0</v>
      </c>
    </row>
    <row r="1166" spans="1:25" x14ac:dyDescent="0.3">
      <c r="A1166" s="40" t="s">
        <v>1409</v>
      </c>
      <c r="B1166" s="40" t="s">
        <v>4</v>
      </c>
      <c r="C1166" s="40">
        <v>2</v>
      </c>
      <c r="D1166" s="41">
        <f t="shared" si="69"/>
        <v>3.0109961579689023E-6</v>
      </c>
      <c r="E1166" s="42">
        <f t="shared" si="71"/>
        <v>0.99919004203349404</v>
      </c>
      <c r="G1166" s="40" t="s">
        <v>1409</v>
      </c>
      <c r="H1166" s="40" t="s">
        <v>4</v>
      </c>
      <c r="I1166" s="40">
        <f>IFERROR(VLOOKUP($G1166,'CH2015'!$A$3:$C$1897,3,FALSE),0)</f>
        <v>0</v>
      </c>
      <c r="J1166" s="3">
        <f>IFERROR(VLOOKUP($G1166,'CH2016'!$A$3:$C$1897,3,FALSE),0)</f>
        <v>0</v>
      </c>
      <c r="K1166" s="3">
        <f>IFERROR(VLOOKUP($G1166,'CH2017'!$A$3:$C$1897,3,FALSE),0)</f>
        <v>0</v>
      </c>
      <c r="L1166" s="3">
        <f>IFERROR(VLOOKUP($G1166,'CH2018'!$A$3:$C$1897,3,FALSE),0)</f>
        <v>0</v>
      </c>
      <c r="M1166" s="3">
        <f>IFERROR(VLOOKUP($G1166,'CH2019'!$A$3:$C$1897,3,FALSE),0)</f>
        <v>0</v>
      </c>
      <c r="N1166" s="3">
        <f>IFERROR(VLOOKUP($G1166,'CH2020'!$A$3:$C$1897,3,FALSE),0)</f>
        <v>0</v>
      </c>
      <c r="O1166" s="17">
        <f t="shared" si="70"/>
        <v>0</v>
      </c>
      <c r="Q1166" s="40" t="s">
        <v>1420</v>
      </c>
      <c r="R1166" s="40" t="s">
        <v>4</v>
      </c>
      <c r="S1166" s="40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17">
        <v>0</v>
      </c>
    </row>
    <row r="1167" spans="1:25" x14ac:dyDescent="0.3">
      <c r="A1167" s="40" t="s">
        <v>1437</v>
      </c>
      <c r="B1167" s="40" t="s">
        <v>4</v>
      </c>
      <c r="C1167" s="40">
        <v>2</v>
      </c>
      <c r="D1167" s="41">
        <f t="shared" si="69"/>
        <v>3.0109961579689023E-6</v>
      </c>
      <c r="E1167" s="42">
        <f t="shared" si="71"/>
        <v>0.999193053029652</v>
      </c>
      <c r="G1167" s="40" t="s">
        <v>1437</v>
      </c>
      <c r="H1167" s="40" t="s">
        <v>4</v>
      </c>
      <c r="I1167" s="40">
        <f>IFERROR(VLOOKUP($G1167,'CH2015'!$A$3:$C$1897,3,FALSE),0)</f>
        <v>0</v>
      </c>
      <c r="J1167" s="3">
        <f>IFERROR(VLOOKUP($G1167,'CH2016'!$A$3:$C$1897,3,FALSE),0)</f>
        <v>0</v>
      </c>
      <c r="K1167" s="3">
        <f>IFERROR(VLOOKUP($G1167,'CH2017'!$A$3:$C$1897,3,FALSE),0)</f>
        <v>0</v>
      </c>
      <c r="L1167" s="3">
        <f>IFERROR(VLOOKUP($G1167,'CH2018'!$A$3:$C$1897,3,FALSE),0)</f>
        <v>1</v>
      </c>
      <c r="M1167" s="3">
        <f>IFERROR(VLOOKUP($G1167,'CH2019'!$A$3:$C$1897,3,FALSE),0)</f>
        <v>0</v>
      </c>
      <c r="N1167" s="3">
        <f>IFERROR(VLOOKUP($G1167,'CH2020'!$A$3:$C$1897,3,FALSE),0)</f>
        <v>0</v>
      </c>
      <c r="O1167" s="17">
        <f t="shared" si="70"/>
        <v>1</v>
      </c>
      <c r="Q1167" s="40" t="s">
        <v>1378</v>
      </c>
      <c r="R1167" s="40" t="s">
        <v>4</v>
      </c>
      <c r="S1167" s="40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17">
        <v>0</v>
      </c>
    </row>
    <row r="1168" spans="1:25" x14ac:dyDescent="0.3">
      <c r="A1168" s="40" t="s">
        <v>541</v>
      </c>
      <c r="B1168" s="40" t="s">
        <v>4</v>
      </c>
      <c r="C1168" s="40">
        <v>2</v>
      </c>
      <c r="D1168" s="41">
        <f t="shared" si="69"/>
        <v>3.0109961579689023E-6</v>
      </c>
      <c r="E1168" s="42">
        <f t="shared" si="71"/>
        <v>0.99919606402580996</v>
      </c>
      <c r="G1168" s="40" t="s">
        <v>541</v>
      </c>
      <c r="H1168" s="40" t="s">
        <v>4</v>
      </c>
      <c r="I1168" s="40">
        <f>IFERROR(VLOOKUP($G1168,'CH2015'!$A$3:$C$1897,3,FALSE),0)</f>
        <v>0</v>
      </c>
      <c r="J1168" s="3">
        <f>IFERROR(VLOOKUP($G1168,'CH2016'!$A$3:$C$1897,3,FALSE),0)</f>
        <v>0</v>
      </c>
      <c r="K1168" s="3">
        <f>IFERROR(VLOOKUP($G1168,'CH2017'!$A$3:$C$1897,3,FALSE),0)</f>
        <v>0</v>
      </c>
      <c r="L1168" s="3">
        <f>IFERROR(VLOOKUP($G1168,'CH2018'!$A$3:$C$1897,3,FALSE),0)</f>
        <v>0</v>
      </c>
      <c r="M1168" s="3">
        <f>IFERROR(VLOOKUP($G1168,'CH2019'!$A$3:$C$1897,3,FALSE),0)</f>
        <v>0</v>
      </c>
      <c r="N1168" s="3">
        <f>IFERROR(VLOOKUP($G1168,'CH2020'!$A$3:$C$1897,3,FALSE),0)</f>
        <v>0</v>
      </c>
      <c r="O1168" s="17">
        <f t="shared" si="70"/>
        <v>0</v>
      </c>
      <c r="Q1168" s="40" t="s">
        <v>1294</v>
      </c>
      <c r="R1168" s="40" t="s">
        <v>4</v>
      </c>
      <c r="S1168" s="40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17">
        <v>0</v>
      </c>
    </row>
    <row r="1169" spans="1:25" x14ac:dyDescent="0.3">
      <c r="A1169" s="40" t="s">
        <v>898</v>
      </c>
      <c r="B1169" s="40" t="s">
        <v>4</v>
      </c>
      <c r="C1169" s="40">
        <v>2</v>
      </c>
      <c r="D1169" s="41">
        <f t="shared" si="69"/>
        <v>3.0109961579689023E-6</v>
      </c>
      <c r="E1169" s="42">
        <f t="shared" si="71"/>
        <v>0.99919907502196792</v>
      </c>
      <c r="G1169" s="40" t="s">
        <v>898</v>
      </c>
      <c r="H1169" s="40" t="s">
        <v>4</v>
      </c>
      <c r="I1169" s="40">
        <f>IFERROR(VLOOKUP($G1169,'CH2015'!$A$3:$C$1897,3,FALSE),0)</f>
        <v>1</v>
      </c>
      <c r="J1169" s="3">
        <f>IFERROR(VLOOKUP($G1169,'CH2016'!$A$3:$C$1897,3,FALSE),0)</f>
        <v>0</v>
      </c>
      <c r="K1169" s="3">
        <f>IFERROR(VLOOKUP($G1169,'CH2017'!$A$3:$C$1897,3,FALSE),0)</f>
        <v>0</v>
      </c>
      <c r="L1169" s="3">
        <f>IFERROR(VLOOKUP($G1169,'CH2018'!$A$3:$C$1897,3,FALSE),0)</f>
        <v>0</v>
      </c>
      <c r="M1169" s="3">
        <f>IFERROR(VLOOKUP($G1169,'CH2019'!$A$3:$C$1897,3,FALSE),0)</f>
        <v>0</v>
      </c>
      <c r="N1169" s="3">
        <f>IFERROR(VLOOKUP($G1169,'CH2020'!$A$3:$C$1897,3,FALSE),0)</f>
        <v>0</v>
      </c>
      <c r="O1169" s="17">
        <f t="shared" si="70"/>
        <v>1</v>
      </c>
      <c r="Q1169" s="40" t="s">
        <v>1431</v>
      </c>
      <c r="R1169" s="40" t="s">
        <v>4</v>
      </c>
      <c r="S1169" s="40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17">
        <v>0</v>
      </c>
    </row>
    <row r="1170" spans="1:25" x14ac:dyDescent="0.3">
      <c r="A1170" s="40" t="s">
        <v>1405</v>
      </c>
      <c r="B1170" s="40" t="s">
        <v>4</v>
      </c>
      <c r="C1170" s="40">
        <v>2</v>
      </c>
      <c r="D1170" s="41">
        <f t="shared" si="69"/>
        <v>3.0109961579689023E-6</v>
      </c>
      <c r="E1170" s="42">
        <f t="shared" si="71"/>
        <v>0.99920208601812588</v>
      </c>
      <c r="G1170" s="40" t="s">
        <v>1405</v>
      </c>
      <c r="H1170" s="40" t="s">
        <v>4</v>
      </c>
      <c r="I1170" s="40">
        <f>IFERROR(VLOOKUP($G1170,'CH2015'!$A$3:$C$1897,3,FALSE),0)</f>
        <v>2</v>
      </c>
      <c r="J1170" s="3">
        <f>IFERROR(VLOOKUP($G1170,'CH2016'!$A$3:$C$1897,3,FALSE),0)</f>
        <v>0</v>
      </c>
      <c r="K1170" s="3">
        <f>IFERROR(VLOOKUP($G1170,'CH2017'!$A$3:$C$1897,3,FALSE),0)</f>
        <v>0</v>
      </c>
      <c r="L1170" s="3">
        <f>IFERROR(VLOOKUP($G1170,'CH2018'!$A$3:$C$1897,3,FALSE),0)</f>
        <v>0</v>
      </c>
      <c r="M1170" s="3">
        <f>IFERROR(VLOOKUP($G1170,'CH2019'!$A$3:$C$1897,3,FALSE),0)</f>
        <v>0</v>
      </c>
      <c r="N1170" s="3">
        <f>IFERROR(VLOOKUP($G1170,'CH2020'!$A$3:$C$1897,3,FALSE),0)</f>
        <v>0</v>
      </c>
      <c r="O1170" s="17">
        <f t="shared" si="70"/>
        <v>2</v>
      </c>
      <c r="Q1170" s="40" t="s">
        <v>1059</v>
      </c>
      <c r="R1170" s="40" t="s">
        <v>4</v>
      </c>
      <c r="S1170" s="40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17">
        <v>0</v>
      </c>
    </row>
    <row r="1171" spans="1:25" x14ac:dyDescent="0.3">
      <c r="A1171" s="40" t="s">
        <v>1003</v>
      </c>
      <c r="B1171" s="40" t="s">
        <v>4</v>
      </c>
      <c r="C1171" s="40">
        <v>2</v>
      </c>
      <c r="D1171" s="41">
        <f t="shared" si="69"/>
        <v>3.0109961579689023E-6</v>
      </c>
      <c r="E1171" s="42">
        <f t="shared" si="71"/>
        <v>0.99920509701428384</v>
      </c>
      <c r="G1171" s="40" t="s">
        <v>1003</v>
      </c>
      <c r="H1171" s="40" t="s">
        <v>4</v>
      </c>
      <c r="I1171" s="40">
        <f>IFERROR(VLOOKUP($G1171,'CH2015'!$A$3:$C$1897,3,FALSE),0)</f>
        <v>0</v>
      </c>
      <c r="J1171" s="3">
        <f>IFERROR(VLOOKUP($G1171,'CH2016'!$A$3:$C$1897,3,FALSE),0)</f>
        <v>1</v>
      </c>
      <c r="K1171" s="3">
        <f>IFERROR(VLOOKUP($G1171,'CH2017'!$A$3:$C$1897,3,FALSE),0)</f>
        <v>0</v>
      </c>
      <c r="L1171" s="3">
        <f>IFERROR(VLOOKUP($G1171,'CH2018'!$A$3:$C$1897,3,FALSE),0)</f>
        <v>1</v>
      </c>
      <c r="M1171" s="3">
        <f>IFERROR(VLOOKUP($G1171,'CH2019'!$A$3:$C$1897,3,FALSE),0)</f>
        <v>0</v>
      </c>
      <c r="N1171" s="3">
        <f>IFERROR(VLOOKUP($G1171,'CH2020'!$A$3:$C$1897,3,FALSE),0)</f>
        <v>0</v>
      </c>
      <c r="O1171" s="17">
        <f t="shared" si="70"/>
        <v>2</v>
      </c>
      <c r="Q1171" s="40" t="s">
        <v>495</v>
      </c>
      <c r="R1171" s="40" t="s">
        <v>4</v>
      </c>
      <c r="S1171" s="40">
        <v>0</v>
      </c>
      <c r="T1171" s="3">
        <v>0</v>
      </c>
      <c r="U1171" s="3">
        <v>0</v>
      </c>
      <c r="V1171" s="3">
        <v>0</v>
      </c>
      <c r="W1171" s="3">
        <v>0</v>
      </c>
      <c r="X1171" s="3">
        <v>0</v>
      </c>
      <c r="Y1171" s="17">
        <v>0</v>
      </c>
    </row>
    <row r="1172" spans="1:25" x14ac:dyDescent="0.3">
      <c r="A1172" s="40" t="s">
        <v>539</v>
      </c>
      <c r="B1172" s="40" t="s">
        <v>4</v>
      </c>
      <c r="C1172" s="40">
        <v>2</v>
      </c>
      <c r="D1172" s="41">
        <f t="shared" si="69"/>
        <v>3.0109961579689023E-6</v>
      </c>
      <c r="E1172" s="42">
        <f t="shared" si="71"/>
        <v>0.9992081080104418</v>
      </c>
      <c r="G1172" s="40" t="s">
        <v>539</v>
      </c>
      <c r="H1172" s="40" t="s">
        <v>4</v>
      </c>
      <c r="I1172" s="40">
        <f>IFERROR(VLOOKUP($G1172,'CH2015'!$A$3:$C$1897,3,FALSE),0)</f>
        <v>0</v>
      </c>
      <c r="J1172" s="3">
        <f>IFERROR(VLOOKUP($G1172,'CH2016'!$A$3:$C$1897,3,FALSE),0)</f>
        <v>0</v>
      </c>
      <c r="K1172" s="3">
        <f>IFERROR(VLOOKUP($G1172,'CH2017'!$A$3:$C$1897,3,FALSE),0)</f>
        <v>0</v>
      </c>
      <c r="L1172" s="3">
        <f>IFERROR(VLOOKUP($G1172,'CH2018'!$A$3:$C$1897,3,FALSE),0)</f>
        <v>0</v>
      </c>
      <c r="M1172" s="3">
        <f>IFERROR(VLOOKUP($G1172,'CH2019'!$A$3:$C$1897,3,FALSE),0)</f>
        <v>0</v>
      </c>
      <c r="N1172" s="3">
        <f>IFERROR(VLOOKUP($G1172,'CH2020'!$A$3:$C$1897,3,FALSE),0)</f>
        <v>0</v>
      </c>
      <c r="O1172" s="17">
        <f t="shared" si="70"/>
        <v>0</v>
      </c>
      <c r="Q1172" s="40" t="s">
        <v>1151</v>
      </c>
      <c r="R1172" s="40" t="s">
        <v>4</v>
      </c>
      <c r="S1172" s="40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17">
        <v>0</v>
      </c>
    </row>
    <row r="1173" spans="1:25" x14ac:dyDescent="0.3">
      <c r="A1173" s="40" t="s">
        <v>1100</v>
      </c>
      <c r="B1173" s="40" t="s">
        <v>4</v>
      </c>
      <c r="C1173" s="40">
        <v>2</v>
      </c>
      <c r="D1173" s="41">
        <f t="shared" si="69"/>
        <v>3.0109961579689023E-6</v>
      </c>
      <c r="E1173" s="42">
        <f t="shared" si="71"/>
        <v>0.99921111900659976</v>
      </c>
      <c r="G1173" s="40" t="s">
        <v>1100</v>
      </c>
      <c r="H1173" s="40" t="s">
        <v>4</v>
      </c>
      <c r="I1173" s="40">
        <f>IFERROR(VLOOKUP($G1173,'CH2015'!$A$3:$C$1897,3,FALSE),0)</f>
        <v>0</v>
      </c>
      <c r="J1173" s="3">
        <f>IFERROR(VLOOKUP($G1173,'CH2016'!$A$3:$C$1897,3,FALSE),0)</f>
        <v>0</v>
      </c>
      <c r="K1173" s="3">
        <f>IFERROR(VLOOKUP($G1173,'CH2017'!$A$3:$C$1897,3,FALSE),0)</f>
        <v>0</v>
      </c>
      <c r="L1173" s="3">
        <f>IFERROR(VLOOKUP($G1173,'CH2018'!$A$3:$C$1897,3,FALSE),0)</f>
        <v>0</v>
      </c>
      <c r="M1173" s="3">
        <f>IFERROR(VLOOKUP($G1173,'CH2019'!$A$3:$C$1897,3,FALSE),0)</f>
        <v>0</v>
      </c>
      <c r="N1173" s="3">
        <f>IFERROR(VLOOKUP($G1173,'CH2020'!$A$3:$C$1897,3,FALSE),0)</f>
        <v>1</v>
      </c>
      <c r="O1173" s="17">
        <f t="shared" si="70"/>
        <v>1</v>
      </c>
      <c r="Q1173" s="40" t="s">
        <v>1013</v>
      </c>
      <c r="R1173" s="40" t="s">
        <v>4</v>
      </c>
      <c r="S1173" s="40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17">
        <v>0</v>
      </c>
    </row>
    <row r="1174" spans="1:25" x14ac:dyDescent="0.3">
      <c r="A1174" s="9" t="s">
        <v>914</v>
      </c>
      <c r="B1174" s="9" t="s">
        <v>8</v>
      </c>
      <c r="C1174" s="9">
        <v>2</v>
      </c>
      <c r="D1174" s="11">
        <f t="shared" si="69"/>
        <v>3.0109961579689023E-6</v>
      </c>
      <c r="E1174" s="12">
        <f t="shared" si="71"/>
        <v>0.99921413000275772</v>
      </c>
      <c r="G1174" s="9" t="s">
        <v>914</v>
      </c>
      <c r="H1174" s="9" t="s">
        <v>8</v>
      </c>
      <c r="I1174" s="9">
        <f>IFERROR(VLOOKUP($G1174,'CH2015'!$A$3:$C$1897,3,FALSE),0)</f>
        <v>0</v>
      </c>
      <c r="J1174" s="5">
        <f>IFERROR(VLOOKUP($G1174,'CH2016'!$A$3:$C$1897,3,FALSE),0)</f>
        <v>0</v>
      </c>
      <c r="K1174" s="5">
        <f>IFERROR(VLOOKUP($G1174,'CH2017'!$A$3:$C$1897,3,FALSE),0)</f>
        <v>0</v>
      </c>
      <c r="L1174" s="5">
        <f>IFERROR(VLOOKUP($G1174,'CH2018'!$A$3:$C$1897,3,FALSE),0)</f>
        <v>0</v>
      </c>
      <c r="M1174" s="5">
        <f>IFERROR(VLOOKUP($G1174,'CH2019'!$A$3:$C$1897,3,FALSE),0)</f>
        <v>0</v>
      </c>
      <c r="N1174" s="5">
        <f>IFERROR(VLOOKUP($G1174,'CH2020'!$A$3:$C$1897,3,FALSE),0)</f>
        <v>0</v>
      </c>
      <c r="O1174" s="17">
        <f t="shared" si="70"/>
        <v>0</v>
      </c>
      <c r="Q1174" s="40" t="s">
        <v>1346</v>
      </c>
      <c r="R1174" s="40" t="s">
        <v>4</v>
      </c>
      <c r="S1174" s="40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17">
        <v>0</v>
      </c>
    </row>
    <row r="1175" spans="1:25" x14ac:dyDescent="0.3">
      <c r="A1175" s="40" t="s">
        <v>995</v>
      </c>
      <c r="B1175" s="40" t="s">
        <v>4</v>
      </c>
      <c r="C1175" s="40">
        <v>2</v>
      </c>
      <c r="D1175" s="41">
        <f t="shared" si="69"/>
        <v>3.0109961579689023E-6</v>
      </c>
      <c r="E1175" s="42">
        <f t="shared" si="71"/>
        <v>0.99921714099891568</v>
      </c>
      <c r="G1175" s="40" t="s">
        <v>995</v>
      </c>
      <c r="H1175" s="40" t="s">
        <v>4</v>
      </c>
      <c r="I1175" s="40">
        <f>IFERROR(VLOOKUP($G1175,'CH2015'!$A$3:$C$1897,3,FALSE),0)</f>
        <v>0</v>
      </c>
      <c r="J1175" s="3">
        <f>IFERROR(VLOOKUP($G1175,'CH2016'!$A$3:$C$1897,3,FALSE),0)</f>
        <v>1</v>
      </c>
      <c r="K1175" s="3">
        <f>IFERROR(VLOOKUP($G1175,'CH2017'!$A$3:$C$1897,3,FALSE),0)</f>
        <v>0</v>
      </c>
      <c r="L1175" s="3">
        <f>IFERROR(VLOOKUP($G1175,'CH2018'!$A$3:$C$1897,3,FALSE),0)</f>
        <v>0</v>
      </c>
      <c r="M1175" s="3">
        <f>IFERROR(VLOOKUP($G1175,'CH2019'!$A$3:$C$1897,3,FALSE),0)</f>
        <v>0</v>
      </c>
      <c r="N1175" s="3">
        <f>IFERROR(VLOOKUP($G1175,'CH2020'!$A$3:$C$1897,3,FALSE),0)</f>
        <v>0</v>
      </c>
      <c r="O1175" s="17">
        <f t="shared" si="70"/>
        <v>1</v>
      </c>
      <c r="Q1175" s="40" t="s">
        <v>1108</v>
      </c>
      <c r="R1175" s="40" t="s">
        <v>4</v>
      </c>
      <c r="S1175" s="40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17">
        <v>0</v>
      </c>
    </row>
    <row r="1176" spans="1:25" x14ac:dyDescent="0.3">
      <c r="A1176" s="40" t="s">
        <v>1393</v>
      </c>
      <c r="B1176" s="40" t="s">
        <v>4</v>
      </c>
      <c r="C1176" s="40">
        <v>2</v>
      </c>
      <c r="D1176" s="41">
        <f t="shared" si="69"/>
        <v>3.0109961579689023E-6</v>
      </c>
      <c r="E1176" s="42">
        <f t="shared" si="71"/>
        <v>0.99922015199507364</v>
      </c>
      <c r="G1176" s="40" t="s">
        <v>1393</v>
      </c>
      <c r="H1176" s="40" t="s">
        <v>4</v>
      </c>
      <c r="I1176" s="40">
        <f>IFERROR(VLOOKUP($G1176,'CH2015'!$A$3:$C$1897,3,FALSE),0)</f>
        <v>0</v>
      </c>
      <c r="J1176" s="3">
        <f>IFERROR(VLOOKUP($G1176,'CH2016'!$A$3:$C$1897,3,FALSE),0)</f>
        <v>0</v>
      </c>
      <c r="K1176" s="3">
        <f>IFERROR(VLOOKUP($G1176,'CH2017'!$A$3:$C$1897,3,FALSE),0)</f>
        <v>0</v>
      </c>
      <c r="L1176" s="3">
        <f>IFERROR(VLOOKUP($G1176,'CH2018'!$A$3:$C$1897,3,FALSE),0)</f>
        <v>0</v>
      </c>
      <c r="M1176" s="3">
        <f>IFERROR(VLOOKUP($G1176,'CH2019'!$A$3:$C$1897,3,FALSE),0)</f>
        <v>0</v>
      </c>
      <c r="N1176" s="3">
        <f>IFERROR(VLOOKUP($G1176,'CH2020'!$A$3:$C$1897,3,FALSE),0)</f>
        <v>0</v>
      </c>
      <c r="O1176" s="17">
        <f t="shared" si="70"/>
        <v>0</v>
      </c>
      <c r="Q1176" s="40" t="s">
        <v>545</v>
      </c>
      <c r="R1176" s="40" t="s">
        <v>4</v>
      </c>
      <c r="S1176" s="40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17">
        <v>0</v>
      </c>
    </row>
    <row r="1177" spans="1:25" x14ac:dyDescent="0.3">
      <c r="A1177" s="40" t="s">
        <v>867</v>
      </c>
      <c r="B1177" s="40" t="s">
        <v>4</v>
      </c>
      <c r="C1177" s="40">
        <v>2</v>
      </c>
      <c r="D1177" s="41">
        <f t="shared" si="69"/>
        <v>3.0109961579689023E-6</v>
      </c>
      <c r="E1177" s="42">
        <f t="shared" si="71"/>
        <v>0.99922316299123159</v>
      </c>
      <c r="G1177" s="40" t="s">
        <v>867</v>
      </c>
      <c r="H1177" s="40" t="s">
        <v>4</v>
      </c>
      <c r="I1177" s="40">
        <f>IFERROR(VLOOKUP($G1177,'CH2015'!$A$3:$C$1897,3,FALSE),0)</f>
        <v>1</v>
      </c>
      <c r="J1177" s="3">
        <f>IFERROR(VLOOKUP($G1177,'CH2016'!$A$3:$C$1897,3,FALSE),0)</f>
        <v>0</v>
      </c>
      <c r="K1177" s="3">
        <f>IFERROR(VLOOKUP($G1177,'CH2017'!$A$3:$C$1897,3,FALSE),0)</f>
        <v>0</v>
      </c>
      <c r="L1177" s="3">
        <f>IFERROR(VLOOKUP($G1177,'CH2018'!$A$3:$C$1897,3,FALSE),0)</f>
        <v>1</v>
      </c>
      <c r="M1177" s="3">
        <f>IFERROR(VLOOKUP($G1177,'CH2019'!$A$3:$C$1897,3,FALSE),0)</f>
        <v>0</v>
      </c>
      <c r="N1177" s="3">
        <f>IFERROR(VLOOKUP($G1177,'CH2020'!$A$3:$C$1897,3,FALSE),0)</f>
        <v>0</v>
      </c>
      <c r="O1177" s="17">
        <f t="shared" si="70"/>
        <v>2</v>
      </c>
      <c r="Q1177" s="40" t="s">
        <v>1281</v>
      </c>
      <c r="R1177" s="40" t="s">
        <v>4</v>
      </c>
      <c r="S1177" s="40">
        <v>0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17">
        <v>0</v>
      </c>
    </row>
    <row r="1178" spans="1:25" x14ac:dyDescent="0.3">
      <c r="A1178" s="40" t="s">
        <v>1070</v>
      </c>
      <c r="B1178" s="40" t="s">
        <v>4</v>
      </c>
      <c r="C1178" s="40">
        <v>2</v>
      </c>
      <c r="D1178" s="41">
        <f t="shared" si="69"/>
        <v>3.0109961579689023E-6</v>
      </c>
      <c r="E1178" s="42">
        <f t="shared" si="71"/>
        <v>0.99922617398738955</v>
      </c>
      <c r="G1178" s="40" t="s">
        <v>1070</v>
      </c>
      <c r="H1178" s="40" t="s">
        <v>4</v>
      </c>
      <c r="I1178" s="40">
        <f>IFERROR(VLOOKUP($G1178,'CH2015'!$A$3:$C$1897,3,FALSE),0)</f>
        <v>0</v>
      </c>
      <c r="J1178" s="3">
        <f>IFERROR(VLOOKUP($G1178,'CH2016'!$A$3:$C$1897,3,FALSE),0)</f>
        <v>0</v>
      </c>
      <c r="K1178" s="3">
        <f>IFERROR(VLOOKUP($G1178,'CH2017'!$A$3:$C$1897,3,FALSE),0)</f>
        <v>0</v>
      </c>
      <c r="L1178" s="3">
        <f>IFERROR(VLOOKUP($G1178,'CH2018'!$A$3:$C$1897,3,FALSE),0)</f>
        <v>1</v>
      </c>
      <c r="M1178" s="3">
        <f>IFERROR(VLOOKUP($G1178,'CH2019'!$A$3:$C$1897,3,FALSE),0)</f>
        <v>0</v>
      </c>
      <c r="N1178" s="3">
        <f>IFERROR(VLOOKUP($G1178,'CH2020'!$A$3:$C$1897,3,FALSE),0)</f>
        <v>0</v>
      </c>
      <c r="O1178" s="17">
        <f t="shared" si="70"/>
        <v>1</v>
      </c>
      <c r="Q1178" s="40" t="s">
        <v>1301</v>
      </c>
      <c r="R1178" s="40" t="s">
        <v>4</v>
      </c>
      <c r="S1178" s="40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17">
        <v>0</v>
      </c>
    </row>
    <row r="1179" spans="1:25" x14ac:dyDescent="0.3">
      <c r="A1179" s="40" t="s">
        <v>1064</v>
      </c>
      <c r="B1179" s="40" t="s">
        <v>4</v>
      </c>
      <c r="C1179" s="40">
        <v>2</v>
      </c>
      <c r="D1179" s="41">
        <f t="shared" si="69"/>
        <v>3.0109961579689023E-6</v>
      </c>
      <c r="E1179" s="42">
        <f t="shared" si="71"/>
        <v>0.99922918498354751</v>
      </c>
      <c r="G1179" s="40" t="s">
        <v>1064</v>
      </c>
      <c r="H1179" s="40" t="s">
        <v>4</v>
      </c>
      <c r="I1179" s="40">
        <f>IFERROR(VLOOKUP($G1179,'CH2015'!$A$3:$C$1897,3,FALSE),0)</f>
        <v>0</v>
      </c>
      <c r="J1179" s="3">
        <f>IFERROR(VLOOKUP($G1179,'CH2016'!$A$3:$C$1897,3,FALSE),0)</f>
        <v>0</v>
      </c>
      <c r="K1179" s="3">
        <f>IFERROR(VLOOKUP($G1179,'CH2017'!$A$3:$C$1897,3,FALSE),0)</f>
        <v>0</v>
      </c>
      <c r="L1179" s="3">
        <f>IFERROR(VLOOKUP($G1179,'CH2018'!$A$3:$C$1897,3,FALSE),0)</f>
        <v>0</v>
      </c>
      <c r="M1179" s="3">
        <f>IFERROR(VLOOKUP($G1179,'CH2019'!$A$3:$C$1897,3,FALSE),0)</f>
        <v>0</v>
      </c>
      <c r="N1179" s="3">
        <f>IFERROR(VLOOKUP($G1179,'CH2020'!$A$3:$C$1897,3,FALSE),0)</f>
        <v>0</v>
      </c>
      <c r="O1179" s="17">
        <f t="shared" si="70"/>
        <v>0</v>
      </c>
      <c r="Q1179" s="40" t="s">
        <v>1388</v>
      </c>
      <c r="R1179" s="40" t="s">
        <v>4</v>
      </c>
      <c r="S1179" s="40">
        <v>0</v>
      </c>
      <c r="T1179" s="3">
        <v>0</v>
      </c>
      <c r="U1179" s="3">
        <v>0</v>
      </c>
      <c r="V1179" s="3">
        <v>0</v>
      </c>
      <c r="W1179" s="3">
        <v>0</v>
      </c>
      <c r="X1179" s="3">
        <v>0</v>
      </c>
      <c r="Y1179" s="17">
        <v>0</v>
      </c>
    </row>
    <row r="1180" spans="1:25" x14ac:dyDescent="0.3">
      <c r="A1180" s="40" t="s">
        <v>1120</v>
      </c>
      <c r="B1180" s="40" t="s">
        <v>4</v>
      </c>
      <c r="C1180" s="40">
        <v>2</v>
      </c>
      <c r="D1180" s="41">
        <f t="shared" si="69"/>
        <v>3.0109961579689023E-6</v>
      </c>
      <c r="E1180" s="42">
        <f t="shared" si="71"/>
        <v>0.99923219597970547</v>
      </c>
      <c r="G1180" s="40" t="s">
        <v>1120</v>
      </c>
      <c r="H1180" s="40" t="s">
        <v>4</v>
      </c>
      <c r="I1180" s="40">
        <f>IFERROR(VLOOKUP($G1180,'CH2015'!$A$3:$C$1897,3,FALSE),0)</f>
        <v>0</v>
      </c>
      <c r="J1180" s="3">
        <f>IFERROR(VLOOKUP($G1180,'CH2016'!$A$3:$C$1897,3,FALSE),0)</f>
        <v>1</v>
      </c>
      <c r="K1180" s="3">
        <f>IFERROR(VLOOKUP($G1180,'CH2017'!$A$3:$C$1897,3,FALSE),0)</f>
        <v>0</v>
      </c>
      <c r="L1180" s="3">
        <f>IFERROR(VLOOKUP($G1180,'CH2018'!$A$3:$C$1897,3,FALSE),0)</f>
        <v>0</v>
      </c>
      <c r="M1180" s="3">
        <f>IFERROR(VLOOKUP($G1180,'CH2019'!$A$3:$C$1897,3,FALSE),0)</f>
        <v>0</v>
      </c>
      <c r="N1180" s="3">
        <f>IFERROR(VLOOKUP($G1180,'CH2020'!$A$3:$C$1897,3,FALSE),0)</f>
        <v>0</v>
      </c>
      <c r="O1180" s="17">
        <f t="shared" si="70"/>
        <v>1</v>
      </c>
      <c r="Q1180" s="40" t="s">
        <v>1091</v>
      </c>
      <c r="R1180" s="40" t="s">
        <v>4</v>
      </c>
      <c r="S1180" s="40">
        <v>0</v>
      </c>
      <c r="T1180" s="3">
        <v>0</v>
      </c>
      <c r="U1180" s="3">
        <v>0</v>
      </c>
      <c r="V1180" s="3">
        <v>0</v>
      </c>
      <c r="W1180" s="3">
        <v>0</v>
      </c>
      <c r="X1180" s="3">
        <v>0</v>
      </c>
      <c r="Y1180" s="17">
        <v>0</v>
      </c>
    </row>
    <row r="1181" spans="1:25" x14ac:dyDescent="0.3">
      <c r="A1181" s="40" t="s">
        <v>1360</v>
      </c>
      <c r="B1181" s="40" t="s">
        <v>4</v>
      </c>
      <c r="C1181" s="40">
        <v>2</v>
      </c>
      <c r="D1181" s="41">
        <f t="shared" si="69"/>
        <v>3.0109961579689023E-6</v>
      </c>
      <c r="E1181" s="42">
        <f t="shared" si="71"/>
        <v>0.99923520697586343</v>
      </c>
      <c r="G1181" s="40" t="s">
        <v>1360</v>
      </c>
      <c r="H1181" s="40" t="s">
        <v>4</v>
      </c>
      <c r="I1181" s="40">
        <f>IFERROR(VLOOKUP($G1181,'CH2015'!$A$3:$C$1897,3,FALSE),0)</f>
        <v>0</v>
      </c>
      <c r="J1181" s="3">
        <f>IFERROR(VLOOKUP($G1181,'CH2016'!$A$3:$C$1897,3,FALSE),0)</f>
        <v>0</v>
      </c>
      <c r="K1181" s="3">
        <f>IFERROR(VLOOKUP($G1181,'CH2017'!$A$3:$C$1897,3,FALSE),0)</f>
        <v>0</v>
      </c>
      <c r="L1181" s="3">
        <f>IFERROR(VLOOKUP($G1181,'CH2018'!$A$3:$C$1897,3,FALSE),0)</f>
        <v>0</v>
      </c>
      <c r="M1181" s="3">
        <f>IFERROR(VLOOKUP($G1181,'CH2019'!$A$3:$C$1897,3,FALSE),0)</f>
        <v>0</v>
      </c>
      <c r="N1181" s="3">
        <f>IFERROR(VLOOKUP($G1181,'CH2020'!$A$3:$C$1897,3,FALSE),0)</f>
        <v>0</v>
      </c>
      <c r="O1181" s="17">
        <f t="shared" si="70"/>
        <v>0</v>
      </c>
      <c r="Q1181" s="40" t="s">
        <v>1050</v>
      </c>
      <c r="R1181" s="40" t="s">
        <v>4</v>
      </c>
      <c r="S1181" s="40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17">
        <v>0</v>
      </c>
    </row>
    <row r="1182" spans="1:25" x14ac:dyDescent="0.3">
      <c r="A1182" s="40" t="s">
        <v>1336</v>
      </c>
      <c r="B1182" s="40" t="s">
        <v>4</v>
      </c>
      <c r="C1182" s="40">
        <v>2</v>
      </c>
      <c r="D1182" s="41">
        <f t="shared" si="69"/>
        <v>3.0109961579689023E-6</v>
      </c>
      <c r="E1182" s="42">
        <f t="shared" si="71"/>
        <v>0.99923821797202139</v>
      </c>
      <c r="G1182" s="40" t="s">
        <v>1336</v>
      </c>
      <c r="H1182" s="40" t="s">
        <v>4</v>
      </c>
      <c r="I1182" s="40">
        <f>IFERROR(VLOOKUP($G1182,'CH2015'!$A$3:$C$1897,3,FALSE),0)</f>
        <v>0</v>
      </c>
      <c r="J1182" s="3">
        <f>IFERROR(VLOOKUP($G1182,'CH2016'!$A$3:$C$1897,3,FALSE),0)</f>
        <v>0</v>
      </c>
      <c r="K1182" s="3">
        <f>IFERROR(VLOOKUP($G1182,'CH2017'!$A$3:$C$1897,3,FALSE),0)</f>
        <v>0</v>
      </c>
      <c r="L1182" s="3">
        <f>IFERROR(VLOOKUP($G1182,'CH2018'!$A$3:$C$1897,3,FALSE),0)</f>
        <v>0</v>
      </c>
      <c r="M1182" s="3">
        <f>IFERROR(VLOOKUP($G1182,'CH2019'!$A$3:$C$1897,3,FALSE),0)</f>
        <v>0</v>
      </c>
      <c r="N1182" s="3">
        <f>IFERROR(VLOOKUP($G1182,'CH2020'!$A$3:$C$1897,3,FALSE),0)</f>
        <v>0</v>
      </c>
      <c r="O1182" s="17">
        <f t="shared" si="70"/>
        <v>0</v>
      </c>
      <c r="Q1182" s="40" t="s">
        <v>1152</v>
      </c>
      <c r="R1182" s="40" t="s">
        <v>4</v>
      </c>
      <c r="S1182" s="40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17">
        <v>0</v>
      </c>
    </row>
    <row r="1183" spans="1:25" x14ac:dyDescent="0.3">
      <c r="A1183" s="40" t="s">
        <v>1252</v>
      </c>
      <c r="B1183" s="40" t="s">
        <v>4</v>
      </c>
      <c r="C1183" s="40">
        <v>2</v>
      </c>
      <c r="D1183" s="41">
        <f t="shared" si="69"/>
        <v>3.0109961579689023E-6</v>
      </c>
      <c r="E1183" s="42">
        <f t="shared" si="71"/>
        <v>0.99924122896817935</v>
      </c>
      <c r="G1183" s="40" t="s">
        <v>1252</v>
      </c>
      <c r="H1183" s="40" t="s">
        <v>4</v>
      </c>
      <c r="I1183" s="40">
        <f>IFERROR(VLOOKUP($G1183,'CH2015'!$A$3:$C$1897,3,FALSE),0)</f>
        <v>0</v>
      </c>
      <c r="J1183" s="3">
        <f>IFERROR(VLOOKUP($G1183,'CH2016'!$A$3:$C$1897,3,FALSE),0)</f>
        <v>0</v>
      </c>
      <c r="K1183" s="3">
        <f>IFERROR(VLOOKUP($G1183,'CH2017'!$A$3:$C$1897,3,FALSE),0)</f>
        <v>0</v>
      </c>
      <c r="L1183" s="3">
        <f>IFERROR(VLOOKUP($G1183,'CH2018'!$A$3:$C$1897,3,FALSE),0)</f>
        <v>1</v>
      </c>
      <c r="M1183" s="3">
        <f>IFERROR(VLOOKUP($G1183,'CH2019'!$A$3:$C$1897,3,FALSE),0)</f>
        <v>0</v>
      </c>
      <c r="N1183" s="3">
        <f>IFERROR(VLOOKUP($G1183,'CH2020'!$A$3:$C$1897,3,FALSE),0)</f>
        <v>0</v>
      </c>
      <c r="O1183" s="17">
        <f t="shared" si="70"/>
        <v>1</v>
      </c>
      <c r="Q1183" s="40" t="s">
        <v>1251</v>
      </c>
      <c r="R1183" s="40" t="s">
        <v>4</v>
      </c>
      <c r="S1183" s="40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17">
        <v>0</v>
      </c>
    </row>
    <row r="1184" spans="1:25" x14ac:dyDescent="0.3">
      <c r="A1184" s="40" t="s">
        <v>447</v>
      </c>
      <c r="B1184" s="40" t="s">
        <v>4</v>
      </c>
      <c r="C1184" s="40">
        <v>2</v>
      </c>
      <c r="D1184" s="41">
        <f t="shared" si="69"/>
        <v>3.0109961579689023E-6</v>
      </c>
      <c r="E1184" s="42">
        <f t="shared" si="71"/>
        <v>0.99924423996433731</v>
      </c>
      <c r="G1184" s="40" t="s">
        <v>447</v>
      </c>
      <c r="H1184" s="40" t="s">
        <v>4</v>
      </c>
      <c r="I1184" s="40">
        <f>IFERROR(VLOOKUP($G1184,'CH2015'!$A$3:$C$1897,3,FALSE),0)</f>
        <v>0</v>
      </c>
      <c r="J1184" s="3">
        <f>IFERROR(VLOOKUP($G1184,'CH2016'!$A$3:$C$1897,3,FALSE),0)</f>
        <v>0</v>
      </c>
      <c r="K1184" s="3">
        <f>IFERROR(VLOOKUP($G1184,'CH2017'!$A$3:$C$1897,3,FALSE),0)</f>
        <v>0</v>
      </c>
      <c r="L1184" s="3">
        <f>IFERROR(VLOOKUP($G1184,'CH2018'!$A$3:$C$1897,3,FALSE),0)</f>
        <v>0</v>
      </c>
      <c r="M1184" s="3">
        <f>IFERROR(VLOOKUP($G1184,'CH2019'!$A$3:$C$1897,3,FALSE),0)</f>
        <v>0</v>
      </c>
      <c r="N1184" s="3">
        <f>IFERROR(VLOOKUP($G1184,'CH2020'!$A$3:$C$1897,3,FALSE),0)</f>
        <v>0</v>
      </c>
      <c r="O1184" s="17">
        <f t="shared" si="70"/>
        <v>0</v>
      </c>
      <c r="Q1184" s="40" t="s">
        <v>306</v>
      </c>
      <c r="R1184" s="40" t="s">
        <v>4</v>
      </c>
      <c r="S1184" s="40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17">
        <v>0</v>
      </c>
    </row>
    <row r="1185" spans="1:25" x14ac:dyDescent="0.3">
      <c r="A1185" s="40" t="s">
        <v>892</v>
      </c>
      <c r="B1185" s="40" t="s">
        <v>4</v>
      </c>
      <c r="C1185" s="40">
        <v>2</v>
      </c>
      <c r="D1185" s="41">
        <f t="shared" si="69"/>
        <v>3.0109961579689023E-6</v>
      </c>
      <c r="E1185" s="42">
        <f t="shared" si="71"/>
        <v>0.99924725096049527</v>
      </c>
      <c r="G1185" s="40" t="s">
        <v>892</v>
      </c>
      <c r="H1185" s="40" t="s">
        <v>4</v>
      </c>
      <c r="I1185" s="40">
        <f>IFERROR(VLOOKUP($G1185,'CH2015'!$A$3:$C$1897,3,FALSE),0)</f>
        <v>0</v>
      </c>
      <c r="J1185" s="3">
        <f>IFERROR(VLOOKUP($G1185,'CH2016'!$A$3:$C$1897,3,FALSE),0)</f>
        <v>0</v>
      </c>
      <c r="K1185" s="3">
        <f>IFERROR(VLOOKUP($G1185,'CH2017'!$A$3:$C$1897,3,FALSE),0)</f>
        <v>0</v>
      </c>
      <c r="L1185" s="3">
        <f>IFERROR(VLOOKUP($G1185,'CH2018'!$A$3:$C$1897,3,FALSE),0)</f>
        <v>0</v>
      </c>
      <c r="M1185" s="3">
        <f>IFERROR(VLOOKUP($G1185,'CH2019'!$A$3:$C$1897,3,FALSE),0)</f>
        <v>0</v>
      </c>
      <c r="N1185" s="3">
        <f>IFERROR(VLOOKUP($G1185,'CH2020'!$A$3:$C$1897,3,FALSE),0)</f>
        <v>0</v>
      </c>
      <c r="O1185" s="17">
        <f t="shared" si="70"/>
        <v>0</v>
      </c>
      <c r="Q1185" s="40" t="s">
        <v>1310</v>
      </c>
      <c r="R1185" s="40" t="s">
        <v>4</v>
      </c>
      <c r="S1185" s="40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17">
        <v>0</v>
      </c>
    </row>
    <row r="1186" spans="1:25" x14ac:dyDescent="0.3">
      <c r="A1186" s="40" t="s">
        <v>1239</v>
      </c>
      <c r="B1186" s="40" t="s">
        <v>4</v>
      </c>
      <c r="C1186" s="40">
        <v>2</v>
      </c>
      <c r="D1186" s="41">
        <f t="shared" si="69"/>
        <v>3.0109961579689023E-6</v>
      </c>
      <c r="E1186" s="42">
        <f t="shared" si="71"/>
        <v>0.99925026195665323</v>
      </c>
      <c r="G1186" s="40" t="s">
        <v>1239</v>
      </c>
      <c r="H1186" s="40" t="s">
        <v>4</v>
      </c>
      <c r="I1186" s="40">
        <f>IFERROR(VLOOKUP($G1186,'CH2015'!$A$3:$C$1897,3,FALSE),0)</f>
        <v>0</v>
      </c>
      <c r="J1186" s="3">
        <f>IFERROR(VLOOKUP($G1186,'CH2016'!$A$3:$C$1897,3,FALSE),0)</f>
        <v>0</v>
      </c>
      <c r="K1186" s="3">
        <f>IFERROR(VLOOKUP($G1186,'CH2017'!$A$3:$C$1897,3,FALSE),0)</f>
        <v>0</v>
      </c>
      <c r="L1186" s="3">
        <f>IFERROR(VLOOKUP($G1186,'CH2018'!$A$3:$C$1897,3,FALSE),0)</f>
        <v>0</v>
      </c>
      <c r="M1186" s="3">
        <f>IFERROR(VLOOKUP($G1186,'CH2019'!$A$3:$C$1897,3,FALSE),0)</f>
        <v>1</v>
      </c>
      <c r="N1186" s="3">
        <f>IFERROR(VLOOKUP($G1186,'CH2020'!$A$3:$C$1897,3,FALSE),0)</f>
        <v>0</v>
      </c>
      <c r="O1186" s="17">
        <f t="shared" si="70"/>
        <v>1</v>
      </c>
      <c r="Q1186" s="40" t="s">
        <v>1308</v>
      </c>
      <c r="R1186" s="40" t="s">
        <v>4</v>
      </c>
      <c r="S1186" s="40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17">
        <v>0</v>
      </c>
    </row>
    <row r="1187" spans="1:25" x14ac:dyDescent="0.3">
      <c r="A1187" s="40" t="s">
        <v>1250</v>
      </c>
      <c r="B1187" s="40" t="s">
        <v>4</v>
      </c>
      <c r="C1187" s="40">
        <v>2</v>
      </c>
      <c r="D1187" s="41">
        <f t="shared" si="69"/>
        <v>3.0109961579689023E-6</v>
      </c>
      <c r="E1187" s="42">
        <f t="shared" si="71"/>
        <v>0.99925327295281119</v>
      </c>
      <c r="G1187" s="40" t="s">
        <v>1250</v>
      </c>
      <c r="H1187" s="40" t="s">
        <v>4</v>
      </c>
      <c r="I1187" s="40">
        <f>IFERROR(VLOOKUP($G1187,'CH2015'!$A$3:$C$1897,3,FALSE),0)</f>
        <v>0</v>
      </c>
      <c r="J1187" s="3">
        <f>IFERROR(VLOOKUP($G1187,'CH2016'!$A$3:$C$1897,3,FALSE),0)</f>
        <v>0</v>
      </c>
      <c r="K1187" s="3">
        <f>IFERROR(VLOOKUP($G1187,'CH2017'!$A$3:$C$1897,3,FALSE),0)</f>
        <v>0</v>
      </c>
      <c r="L1187" s="3">
        <f>IFERROR(VLOOKUP($G1187,'CH2018'!$A$3:$C$1897,3,FALSE),0)</f>
        <v>0</v>
      </c>
      <c r="M1187" s="3">
        <f>IFERROR(VLOOKUP($G1187,'CH2019'!$A$3:$C$1897,3,FALSE),0)</f>
        <v>0</v>
      </c>
      <c r="N1187" s="3">
        <f>IFERROR(VLOOKUP($G1187,'CH2020'!$A$3:$C$1897,3,FALSE),0)</f>
        <v>0</v>
      </c>
      <c r="O1187" s="17">
        <f t="shared" si="70"/>
        <v>0</v>
      </c>
      <c r="Q1187" s="40" t="s">
        <v>1361</v>
      </c>
      <c r="R1187" s="40" t="s">
        <v>4</v>
      </c>
      <c r="S1187" s="40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17">
        <v>0</v>
      </c>
    </row>
    <row r="1188" spans="1:25" x14ac:dyDescent="0.3">
      <c r="A1188" s="40" t="s">
        <v>1261</v>
      </c>
      <c r="B1188" s="40" t="s">
        <v>4</v>
      </c>
      <c r="C1188" s="40">
        <v>2</v>
      </c>
      <c r="D1188" s="41">
        <f t="shared" si="69"/>
        <v>3.0109961579689023E-6</v>
      </c>
      <c r="E1188" s="42">
        <f t="shared" si="71"/>
        <v>0.99925628394896915</v>
      </c>
      <c r="G1188" s="40" t="s">
        <v>1261</v>
      </c>
      <c r="H1188" s="40" t="s">
        <v>4</v>
      </c>
      <c r="I1188" s="40">
        <f>IFERROR(VLOOKUP($G1188,'CH2015'!$A$3:$C$1897,3,FALSE),0)</f>
        <v>0</v>
      </c>
      <c r="J1188" s="3">
        <f>IFERROR(VLOOKUP($G1188,'CH2016'!$A$3:$C$1897,3,FALSE),0)</f>
        <v>0</v>
      </c>
      <c r="K1188" s="3">
        <f>IFERROR(VLOOKUP($G1188,'CH2017'!$A$3:$C$1897,3,FALSE),0)</f>
        <v>0</v>
      </c>
      <c r="L1188" s="3">
        <f>IFERROR(VLOOKUP($G1188,'CH2018'!$A$3:$C$1897,3,FALSE),0)</f>
        <v>0</v>
      </c>
      <c r="M1188" s="3">
        <f>IFERROR(VLOOKUP($G1188,'CH2019'!$A$3:$C$1897,3,FALSE),0)</f>
        <v>0</v>
      </c>
      <c r="N1188" s="3">
        <f>IFERROR(VLOOKUP($G1188,'CH2020'!$A$3:$C$1897,3,FALSE),0)</f>
        <v>0</v>
      </c>
      <c r="O1188" s="17">
        <f t="shared" si="70"/>
        <v>0</v>
      </c>
      <c r="Q1188" s="40" t="s">
        <v>1377</v>
      </c>
      <c r="R1188" s="40" t="s">
        <v>4</v>
      </c>
      <c r="S1188" s="40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17">
        <v>0</v>
      </c>
    </row>
    <row r="1189" spans="1:25" x14ac:dyDescent="0.3">
      <c r="A1189" s="40" t="s">
        <v>1375</v>
      </c>
      <c r="B1189" s="40" t="s">
        <v>4</v>
      </c>
      <c r="C1189" s="40">
        <v>2</v>
      </c>
      <c r="D1189" s="41">
        <f t="shared" si="69"/>
        <v>3.0109961579689023E-6</v>
      </c>
      <c r="E1189" s="42">
        <f t="shared" si="71"/>
        <v>0.99925929494512711</v>
      </c>
      <c r="G1189" s="40" t="s">
        <v>1375</v>
      </c>
      <c r="H1189" s="40" t="s">
        <v>4</v>
      </c>
      <c r="I1189" s="40">
        <f>IFERROR(VLOOKUP($G1189,'CH2015'!$A$3:$C$1897,3,FALSE),0)</f>
        <v>0</v>
      </c>
      <c r="J1189" s="3">
        <f>IFERROR(VLOOKUP($G1189,'CH2016'!$A$3:$C$1897,3,FALSE),0)</f>
        <v>0</v>
      </c>
      <c r="K1189" s="3">
        <f>IFERROR(VLOOKUP($G1189,'CH2017'!$A$3:$C$1897,3,FALSE),0)</f>
        <v>0</v>
      </c>
      <c r="L1189" s="3">
        <f>IFERROR(VLOOKUP($G1189,'CH2018'!$A$3:$C$1897,3,FALSE),0)</f>
        <v>0</v>
      </c>
      <c r="M1189" s="3">
        <f>IFERROR(VLOOKUP($G1189,'CH2019'!$A$3:$C$1897,3,FALSE),0)</f>
        <v>0</v>
      </c>
      <c r="N1189" s="3">
        <f>IFERROR(VLOOKUP($G1189,'CH2020'!$A$3:$C$1897,3,FALSE),0)</f>
        <v>0</v>
      </c>
      <c r="O1189" s="17">
        <f t="shared" si="70"/>
        <v>0</v>
      </c>
      <c r="Q1189" s="40" t="s">
        <v>1267</v>
      </c>
      <c r="R1189" s="40" t="s">
        <v>4</v>
      </c>
      <c r="S1189" s="40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17">
        <v>0</v>
      </c>
    </row>
    <row r="1190" spans="1:25" x14ac:dyDescent="0.3">
      <c r="A1190" s="40" t="s">
        <v>870</v>
      </c>
      <c r="B1190" s="40" t="s">
        <v>4</v>
      </c>
      <c r="C1190" s="40">
        <v>2</v>
      </c>
      <c r="D1190" s="41">
        <f t="shared" si="69"/>
        <v>3.0109961579689023E-6</v>
      </c>
      <c r="E1190" s="42">
        <f t="shared" si="71"/>
        <v>0.99926230594128507</v>
      </c>
      <c r="G1190" s="40" t="s">
        <v>870</v>
      </c>
      <c r="H1190" s="40" t="s">
        <v>4</v>
      </c>
      <c r="I1190" s="40">
        <f>IFERROR(VLOOKUP($G1190,'CH2015'!$A$3:$C$1897,3,FALSE),0)</f>
        <v>0</v>
      </c>
      <c r="J1190" s="3">
        <f>IFERROR(VLOOKUP($G1190,'CH2016'!$A$3:$C$1897,3,FALSE),0)</f>
        <v>0</v>
      </c>
      <c r="K1190" s="3">
        <f>IFERROR(VLOOKUP($G1190,'CH2017'!$A$3:$C$1897,3,FALSE),0)</f>
        <v>0</v>
      </c>
      <c r="L1190" s="3">
        <f>IFERROR(VLOOKUP($G1190,'CH2018'!$A$3:$C$1897,3,FALSE),0)</f>
        <v>0</v>
      </c>
      <c r="M1190" s="3">
        <f>IFERROR(VLOOKUP($G1190,'CH2019'!$A$3:$C$1897,3,FALSE),0)</f>
        <v>0</v>
      </c>
      <c r="N1190" s="3">
        <f>IFERROR(VLOOKUP($G1190,'CH2020'!$A$3:$C$1897,3,FALSE),0)</f>
        <v>0</v>
      </c>
      <c r="O1190" s="17">
        <f t="shared" si="70"/>
        <v>0</v>
      </c>
      <c r="Q1190" s="40" t="s">
        <v>1314</v>
      </c>
      <c r="R1190" s="40" t="s">
        <v>4</v>
      </c>
      <c r="S1190" s="40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17">
        <v>0</v>
      </c>
    </row>
    <row r="1191" spans="1:25" x14ac:dyDescent="0.3">
      <c r="A1191" s="40" t="s">
        <v>382</v>
      </c>
      <c r="B1191" s="40" t="s">
        <v>4</v>
      </c>
      <c r="C1191" s="40">
        <v>2</v>
      </c>
      <c r="D1191" s="41">
        <f t="shared" si="69"/>
        <v>3.0109961579689023E-6</v>
      </c>
      <c r="E1191" s="42">
        <f t="shared" si="71"/>
        <v>0.99926531693744303</v>
      </c>
      <c r="G1191" s="40" t="s">
        <v>382</v>
      </c>
      <c r="H1191" s="40" t="s">
        <v>4</v>
      </c>
      <c r="I1191" s="40">
        <f>IFERROR(VLOOKUP($G1191,'CH2015'!$A$3:$C$1897,3,FALSE),0)</f>
        <v>0</v>
      </c>
      <c r="J1191" s="3">
        <f>IFERROR(VLOOKUP($G1191,'CH2016'!$A$3:$C$1897,3,FALSE),0)</f>
        <v>0</v>
      </c>
      <c r="K1191" s="3">
        <f>IFERROR(VLOOKUP($G1191,'CH2017'!$A$3:$C$1897,3,FALSE),0)</f>
        <v>0</v>
      </c>
      <c r="L1191" s="3">
        <f>IFERROR(VLOOKUP($G1191,'CH2018'!$A$3:$C$1897,3,FALSE),0)</f>
        <v>0</v>
      </c>
      <c r="M1191" s="3">
        <f>IFERROR(VLOOKUP($G1191,'CH2019'!$A$3:$C$1897,3,FALSE),0)</f>
        <v>0</v>
      </c>
      <c r="N1191" s="3">
        <f>IFERROR(VLOOKUP($G1191,'CH2020'!$A$3:$C$1897,3,FALSE),0)</f>
        <v>0</v>
      </c>
      <c r="O1191" s="17">
        <f t="shared" si="70"/>
        <v>0</v>
      </c>
      <c r="Q1191" s="40" t="s">
        <v>400</v>
      </c>
      <c r="R1191" s="40" t="s">
        <v>4</v>
      </c>
      <c r="S1191" s="40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17">
        <v>0</v>
      </c>
    </row>
    <row r="1192" spans="1:25" x14ac:dyDescent="0.3">
      <c r="A1192" s="40" t="s">
        <v>869</v>
      </c>
      <c r="B1192" s="40" t="s">
        <v>4</v>
      </c>
      <c r="C1192" s="40">
        <v>2</v>
      </c>
      <c r="D1192" s="41">
        <f t="shared" si="69"/>
        <v>3.0109961579689023E-6</v>
      </c>
      <c r="E1192" s="42">
        <f t="shared" si="71"/>
        <v>0.99926832793360099</v>
      </c>
      <c r="G1192" s="40" t="s">
        <v>869</v>
      </c>
      <c r="H1192" s="40" t="s">
        <v>4</v>
      </c>
      <c r="I1192" s="40">
        <f>IFERROR(VLOOKUP($G1192,'CH2015'!$A$3:$C$1897,3,FALSE),0)</f>
        <v>0</v>
      </c>
      <c r="J1192" s="3">
        <f>IFERROR(VLOOKUP($G1192,'CH2016'!$A$3:$C$1897,3,FALSE),0)</f>
        <v>0</v>
      </c>
      <c r="K1192" s="3">
        <f>IFERROR(VLOOKUP($G1192,'CH2017'!$A$3:$C$1897,3,FALSE),0)</f>
        <v>0</v>
      </c>
      <c r="L1192" s="3">
        <f>IFERROR(VLOOKUP($G1192,'CH2018'!$A$3:$C$1897,3,FALSE),0)</f>
        <v>1</v>
      </c>
      <c r="M1192" s="3">
        <f>IFERROR(VLOOKUP($G1192,'CH2019'!$A$3:$C$1897,3,FALSE),0)</f>
        <v>0</v>
      </c>
      <c r="N1192" s="3">
        <f>IFERROR(VLOOKUP($G1192,'CH2020'!$A$3:$C$1897,3,FALSE),0)</f>
        <v>0</v>
      </c>
      <c r="O1192" s="17">
        <f t="shared" si="70"/>
        <v>1</v>
      </c>
      <c r="Q1192" s="40" t="s">
        <v>1201</v>
      </c>
      <c r="R1192" s="40" t="s">
        <v>4</v>
      </c>
      <c r="S1192" s="40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17">
        <v>0</v>
      </c>
    </row>
    <row r="1193" spans="1:25" x14ac:dyDescent="0.3">
      <c r="A1193" s="40" t="s">
        <v>1206</v>
      </c>
      <c r="B1193" s="40" t="s">
        <v>4</v>
      </c>
      <c r="C1193" s="40">
        <v>2</v>
      </c>
      <c r="D1193" s="41">
        <f t="shared" si="69"/>
        <v>3.0109961579689023E-6</v>
      </c>
      <c r="E1193" s="42">
        <f t="shared" si="71"/>
        <v>0.99927133892975895</v>
      </c>
      <c r="G1193" s="40" t="s">
        <v>1206</v>
      </c>
      <c r="H1193" s="40" t="s">
        <v>4</v>
      </c>
      <c r="I1193" s="40">
        <f>IFERROR(VLOOKUP($G1193,'CH2015'!$A$3:$C$1897,3,FALSE),0)</f>
        <v>1</v>
      </c>
      <c r="J1193" s="3">
        <f>IFERROR(VLOOKUP($G1193,'CH2016'!$A$3:$C$1897,3,FALSE),0)</f>
        <v>0</v>
      </c>
      <c r="K1193" s="3">
        <f>IFERROR(VLOOKUP($G1193,'CH2017'!$A$3:$C$1897,3,FALSE),0)</f>
        <v>0</v>
      </c>
      <c r="L1193" s="3">
        <f>IFERROR(VLOOKUP($G1193,'CH2018'!$A$3:$C$1897,3,FALSE),0)</f>
        <v>0</v>
      </c>
      <c r="M1193" s="3">
        <f>IFERROR(VLOOKUP($G1193,'CH2019'!$A$3:$C$1897,3,FALSE),0)</f>
        <v>0</v>
      </c>
      <c r="N1193" s="3">
        <f>IFERROR(VLOOKUP($G1193,'CH2020'!$A$3:$C$1897,3,FALSE),0)</f>
        <v>0</v>
      </c>
      <c r="O1193" s="17">
        <f t="shared" si="70"/>
        <v>1</v>
      </c>
      <c r="Q1193" s="40" t="s">
        <v>1204</v>
      </c>
      <c r="R1193" s="40" t="s">
        <v>4</v>
      </c>
      <c r="S1193" s="40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17">
        <v>0</v>
      </c>
    </row>
    <row r="1194" spans="1:25" x14ac:dyDescent="0.3">
      <c r="A1194" s="40" t="s">
        <v>1066</v>
      </c>
      <c r="B1194" s="40" t="s">
        <v>4</v>
      </c>
      <c r="C1194" s="40">
        <v>2</v>
      </c>
      <c r="D1194" s="41">
        <f t="shared" si="69"/>
        <v>3.0109961579689023E-6</v>
      </c>
      <c r="E1194" s="42">
        <f t="shared" si="71"/>
        <v>0.9992743499259169</v>
      </c>
      <c r="G1194" s="40" t="s">
        <v>1066</v>
      </c>
      <c r="H1194" s="40" t="s">
        <v>4</v>
      </c>
      <c r="I1194" s="40">
        <f>IFERROR(VLOOKUP($G1194,'CH2015'!$A$3:$C$1897,3,FALSE),0)</f>
        <v>0</v>
      </c>
      <c r="J1194" s="3">
        <f>IFERROR(VLOOKUP($G1194,'CH2016'!$A$3:$C$1897,3,FALSE),0)</f>
        <v>0</v>
      </c>
      <c r="K1194" s="3">
        <f>IFERROR(VLOOKUP($G1194,'CH2017'!$A$3:$C$1897,3,FALSE),0)</f>
        <v>0</v>
      </c>
      <c r="L1194" s="3">
        <f>IFERROR(VLOOKUP($G1194,'CH2018'!$A$3:$C$1897,3,FALSE),0)</f>
        <v>0</v>
      </c>
      <c r="M1194" s="3">
        <f>IFERROR(VLOOKUP($G1194,'CH2019'!$A$3:$C$1897,3,FALSE),0)</f>
        <v>0</v>
      </c>
      <c r="N1194" s="3">
        <f>IFERROR(VLOOKUP($G1194,'CH2020'!$A$3:$C$1897,3,FALSE),0)</f>
        <v>0</v>
      </c>
      <c r="O1194" s="17">
        <f t="shared" si="70"/>
        <v>0</v>
      </c>
      <c r="Q1194" s="40" t="s">
        <v>1180</v>
      </c>
      <c r="R1194" s="40" t="s">
        <v>4</v>
      </c>
      <c r="S1194" s="40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17">
        <v>0</v>
      </c>
    </row>
    <row r="1195" spans="1:25" x14ac:dyDescent="0.3">
      <c r="A1195" s="40" t="s">
        <v>1276</v>
      </c>
      <c r="B1195" s="40" t="s">
        <v>4</v>
      </c>
      <c r="C1195" s="40">
        <v>2</v>
      </c>
      <c r="D1195" s="41">
        <f t="shared" si="69"/>
        <v>3.0109961579689023E-6</v>
      </c>
      <c r="E1195" s="42">
        <f t="shared" si="71"/>
        <v>0.99927736092207486</v>
      </c>
      <c r="G1195" s="40" t="s">
        <v>1276</v>
      </c>
      <c r="H1195" s="40" t="s">
        <v>4</v>
      </c>
      <c r="I1195" s="40">
        <f>IFERROR(VLOOKUP($G1195,'CH2015'!$A$3:$C$1897,3,FALSE),0)</f>
        <v>0</v>
      </c>
      <c r="J1195" s="3">
        <f>IFERROR(VLOOKUP($G1195,'CH2016'!$A$3:$C$1897,3,FALSE),0)</f>
        <v>0</v>
      </c>
      <c r="K1195" s="3">
        <f>IFERROR(VLOOKUP($G1195,'CH2017'!$A$3:$C$1897,3,FALSE),0)</f>
        <v>0</v>
      </c>
      <c r="L1195" s="3">
        <f>IFERROR(VLOOKUP($G1195,'CH2018'!$A$3:$C$1897,3,FALSE),0)</f>
        <v>0</v>
      </c>
      <c r="M1195" s="3">
        <f>IFERROR(VLOOKUP($G1195,'CH2019'!$A$3:$C$1897,3,FALSE),0)</f>
        <v>0</v>
      </c>
      <c r="N1195" s="3">
        <f>IFERROR(VLOOKUP($G1195,'CH2020'!$A$3:$C$1897,3,FALSE),0)</f>
        <v>0</v>
      </c>
      <c r="O1195" s="17">
        <f t="shared" si="70"/>
        <v>0</v>
      </c>
      <c r="Q1195" s="40" t="s">
        <v>1439</v>
      </c>
      <c r="R1195" s="40" t="s">
        <v>4</v>
      </c>
      <c r="S1195" s="40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17">
        <v>0</v>
      </c>
    </row>
    <row r="1196" spans="1:25" x14ac:dyDescent="0.3">
      <c r="A1196" s="40" t="s">
        <v>1345</v>
      </c>
      <c r="B1196" s="40" t="s">
        <v>4</v>
      </c>
      <c r="C1196" s="40">
        <v>2</v>
      </c>
      <c r="D1196" s="41">
        <f t="shared" si="69"/>
        <v>3.0109961579689023E-6</v>
      </c>
      <c r="E1196" s="42">
        <f t="shared" si="71"/>
        <v>0.99928037191823282</v>
      </c>
      <c r="G1196" s="40" t="s">
        <v>1345</v>
      </c>
      <c r="H1196" s="40" t="s">
        <v>4</v>
      </c>
      <c r="I1196" s="40">
        <f>IFERROR(VLOOKUP($G1196,'CH2015'!$A$3:$C$1897,3,FALSE),0)</f>
        <v>0</v>
      </c>
      <c r="J1196" s="3">
        <f>IFERROR(VLOOKUP($G1196,'CH2016'!$A$3:$C$1897,3,FALSE),0)</f>
        <v>0</v>
      </c>
      <c r="K1196" s="3">
        <f>IFERROR(VLOOKUP($G1196,'CH2017'!$A$3:$C$1897,3,FALSE),0)</f>
        <v>0</v>
      </c>
      <c r="L1196" s="3">
        <f>IFERROR(VLOOKUP($G1196,'CH2018'!$A$3:$C$1897,3,FALSE),0)</f>
        <v>0</v>
      </c>
      <c r="M1196" s="3">
        <f>IFERROR(VLOOKUP($G1196,'CH2019'!$A$3:$C$1897,3,FALSE),0)</f>
        <v>0</v>
      </c>
      <c r="N1196" s="3">
        <f>IFERROR(VLOOKUP($G1196,'CH2020'!$A$3:$C$1897,3,FALSE),0)</f>
        <v>0</v>
      </c>
      <c r="O1196" s="17">
        <f t="shared" si="70"/>
        <v>0</v>
      </c>
      <c r="Q1196" s="40" t="s">
        <v>1080</v>
      </c>
      <c r="R1196" s="40" t="s">
        <v>4</v>
      </c>
      <c r="S1196" s="40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17">
        <v>0</v>
      </c>
    </row>
    <row r="1197" spans="1:25" x14ac:dyDescent="0.3">
      <c r="A1197" s="40" t="s">
        <v>335</v>
      </c>
      <c r="B1197" s="40" t="s">
        <v>4</v>
      </c>
      <c r="C1197" s="40">
        <v>2</v>
      </c>
      <c r="D1197" s="41">
        <f t="shared" si="69"/>
        <v>3.0109961579689023E-6</v>
      </c>
      <c r="E1197" s="42">
        <f t="shared" si="71"/>
        <v>0.99928338291439078</v>
      </c>
      <c r="G1197" s="40" t="s">
        <v>335</v>
      </c>
      <c r="H1197" s="40" t="s">
        <v>4</v>
      </c>
      <c r="I1197" s="40">
        <f>IFERROR(VLOOKUP($G1197,'CH2015'!$A$3:$C$1897,3,FALSE),0)</f>
        <v>0</v>
      </c>
      <c r="J1197" s="3">
        <f>IFERROR(VLOOKUP($G1197,'CH2016'!$A$3:$C$1897,3,FALSE),0)</f>
        <v>0</v>
      </c>
      <c r="K1197" s="3">
        <f>IFERROR(VLOOKUP($G1197,'CH2017'!$A$3:$C$1897,3,FALSE),0)</f>
        <v>0</v>
      </c>
      <c r="L1197" s="3">
        <f>IFERROR(VLOOKUP($G1197,'CH2018'!$A$3:$C$1897,3,FALSE),0)</f>
        <v>0</v>
      </c>
      <c r="M1197" s="3">
        <f>IFERROR(VLOOKUP($G1197,'CH2019'!$A$3:$C$1897,3,FALSE),0)</f>
        <v>0</v>
      </c>
      <c r="N1197" s="3">
        <f>IFERROR(VLOOKUP($G1197,'CH2020'!$A$3:$C$1897,3,FALSE),0)</f>
        <v>0</v>
      </c>
      <c r="O1197" s="17">
        <f t="shared" si="70"/>
        <v>0</v>
      </c>
      <c r="Q1197" s="40" t="s">
        <v>1196</v>
      </c>
      <c r="R1197" s="40" t="s">
        <v>4</v>
      </c>
      <c r="S1197" s="40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17">
        <v>0</v>
      </c>
    </row>
    <row r="1198" spans="1:25" x14ac:dyDescent="0.3">
      <c r="A1198" s="40" t="s">
        <v>1296</v>
      </c>
      <c r="B1198" s="40" t="s">
        <v>4</v>
      </c>
      <c r="C1198" s="40">
        <v>2</v>
      </c>
      <c r="D1198" s="41">
        <f t="shared" si="69"/>
        <v>3.0109961579689023E-6</v>
      </c>
      <c r="E1198" s="42">
        <f t="shared" si="71"/>
        <v>0.99928639391054874</v>
      </c>
      <c r="G1198" s="40" t="s">
        <v>1296</v>
      </c>
      <c r="H1198" s="40" t="s">
        <v>4</v>
      </c>
      <c r="I1198" s="40">
        <f>IFERROR(VLOOKUP($G1198,'CH2015'!$A$3:$C$1897,3,FALSE),0)</f>
        <v>0</v>
      </c>
      <c r="J1198" s="3">
        <f>IFERROR(VLOOKUP($G1198,'CH2016'!$A$3:$C$1897,3,FALSE),0)</f>
        <v>0</v>
      </c>
      <c r="K1198" s="3">
        <f>IFERROR(VLOOKUP($G1198,'CH2017'!$A$3:$C$1897,3,FALSE),0)</f>
        <v>0</v>
      </c>
      <c r="L1198" s="3">
        <f>IFERROR(VLOOKUP($G1198,'CH2018'!$A$3:$C$1897,3,FALSE),0)</f>
        <v>0</v>
      </c>
      <c r="M1198" s="3">
        <f>IFERROR(VLOOKUP($G1198,'CH2019'!$A$3:$C$1897,3,FALSE),0)</f>
        <v>1</v>
      </c>
      <c r="N1198" s="3">
        <f>IFERROR(VLOOKUP($G1198,'CH2020'!$A$3:$C$1897,3,FALSE),0)</f>
        <v>0</v>
      </c>
      <c r="O1198" s="17">
        <f t="shared" si="70"/>
        <v>1</v>
      </c>
      <c r="Q1198" s="40" t="s">
        <v>449</v>
      </c>
      <c r="R1198" s="40" t="s">
        <v>4</v>
      </c>
      <c r="S1198" s="40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17">
        <v>0</v>
      </c>
    </row>
    <row r="1199" spans="1:25" x14ac:dyDescent="0.3">
      <c r="A1199" s="40" t="s">
        <v>1381</v>
      </c>
      <c r="B1199" s="40" t="s">
        <v>4</v>
      </c>
      <c r="C1199" s="40">
        <v>2</v>
      </c>
      <c r="D1199" s="41">
        <f t="shared" si="69"/>
        <v>3.0109961579689023E-6</v>
      </c>
      <c r="E1199" s="42">
        <f t="shared" si="71"/>
        <v>0.9992894049067067</v>
      </c>
      <c r="G1199" s="40" t="s">
        <v>1381</v>
      </c>
      <c r="H1199" s="40" t="s">
        <v>4</v>
      </c>
      <c r="I1199" s="40">
        <f>IFERROR(VLOOKUP($G1199,'CH2015'!$A$3:$C$1897,3,FALSE),0)</f>
        <v>0</v>
      </c>
      <c r="J1199" s="3">
        <f>IFERROR(VLOOKUP($G1199,'CH2016'!$A$3:$C$1897,3,FALSE),0)</f>
        <v>0</v>
      </c>
      <c r="K1199" s="3">
        <f>IFERROR(VLOOKUP($G1199,'CH2017'!$A$3:$C$1897,3,FALSE),0)</f>
        <v>0</v>
      </c>
      <c r="L1199" s="3">
        <f>IFERROR(VLOOKUP($G1199,'CH2018'!$A$3:$C$1897,3,FALSE),0)</f>
        <v>0</v>
      </c>
      <c r="M1199" s="3">
        <f>IFERROR(VLOOKUP($G1199,'CH2019'!$A$3:$C$1897,3,FALSE),0)</f>
        <v>0</v>
      </c>
      <c r="N1199" s="3">
        <f>IFERROR(VLOOKUP($G1199,'CH2020'!$A$3:$C$1897,3,FALSE),0)</f>
        <v>0</v>
      </c>
      <c r="O1199" s="17">
        <f t="shared" si="70"/>
        <v>0</v>
      </c>
      <c r="Q1199" s="40" t="s">
        <v>1344</v>
      </c>
      <c r="R1199" s="40" t="s">
        <v>4</v>
      </c>
      <c r="S1199" s="40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17">
        <v>0</v>
      </c>
    </row>
    <row r="1200" spans="1:25" x14ac:dyDescent="0.3">
      <c r="A1200" s="40" t="s">
        <v>471</v>
      </c>
      <c r="B1200" s="40" t="s">
        <v>4</v>
      </c>
      <c r="C1200" s="40">
        <v>2</v>
      </c>
      <c r="D1200" s="41">
        <f t="shared" si="69"/>
        <v>3.0109961579689023E-6</v>
      </c>
      <c r="E1200" s="42">
        <f t="shared" si="71"/>
        <v>0.99929241590286466</v>
      </c>
      <c r="G1200" s="40" t="s">
        <v>471</v>
      </c>
      <c r="H1200" s="40" t="s">
        <v>4</v>
      </c>
      <c r="I1200" s="40">
        <f>IFERROR(VLOOKUP($G1200,'CH2015'!$A$3:$C$1897,3,FALSE),0)</f>
        <v>0</v>
      </c>
      <c r="J1200" s="3">
        <f>IFERROR(VLOOKUP($G1200,'CH2016'!$A$3:$C$1897,3,FALSE),0)</f>
        <v>0</v>
      </c>
      <c r="K1200" s="3">
        <f>IFERROR(VLOOKUP($G1200,'CH2017'!$A$3:$C$1897,3,FALSE),0)</f>
        <v>0</v>
      </c>
      <c r="L1200" s="3">
        <f>IFERROR(VLOOKUP($G1200,'CH2018'!$A$3:$C$1897,3,FALSE),0)</f>
        <v>0</v>
      </c>
      <c r="M1200" s="3">
        <f>IFERROR(VLOOKUP($G1200,'CH2019'!$A$3:$C$1897,3,FALSE),0)</f>
        <v>0</v>
      </c>
      <c r="N1200" s="3">
        <f>IFERROR(VLOOKUP($G1200,'CH2020'!$A$3:$C$1897,3,FALSE),0)</f>
        <v>1</v>
      </c>
      <c r="O1200" s="17">
        <f t="shared" si="70"/>
        <v>1</v>
      </c>
      <c r="Q1200" s="40" t="s">
        <v>1041</v>
      </c>
      <c r="R1200" s="40" t="s">
        <v>4</v>
      </c>
      <c r="S1200" s="40">
        <v>0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17">
        <v>0</v>
      </c>
    </row>
    <row r="1201" spans="1:25" x14ac:dyDescent="0.3">
      <c r="A1201" s="40" t="s">
        <v>440</v>
      </c>
      <c r="B1201" s="40" t="s">
        <v>4</v>
      </c>
      <c r="C1201" s="40">
        <v>2</v>
      </c>
      <c r="D1201" s="41">
        <f t="shared" si="69"/>
        <v>3.0109961579689023E-6</v>
      </c>
      <c r="E1201" s="42">
        <f t="shared" si="71"/>
        <v>0.99929542689902262</v>
      </c>
      <c r="G1201" s="40" t="s">
        <v>440</v>
      </c>
      <c r="H1201" s="40" t="s">
        <v>4</v>
      </c>
      <c r="I1201" s="40">
        <f>IFERROR(VLOOKUP($G1201,'CH2015'!$A$3:$C$1897,3,FALSE),0)</f>
        <v>0</v>
      </c>
      <c r="J1201" s="3">
        <f>IFERROR(VLOOKUP($G1201,'CH2016'!$A$3:$C$1897,3,FALSE),0)</f>
        <v>0</v>
      </c>
      <c r="K1201" s="3">
        <f>IFERROR(VLOOKUP($G1201,'CH2017'!$A$3:$C$1897,3,FALSE),0)</f>
        <v>0</v>
      </c>
      <c r="L1201" s="3">
        <f>IFERROR(VLOOKUP($G1201,'CH2018'!$A$3:$C$1897,3,FALSE),0)</f>
        <v>0</v>
      </c>
      <c r="M1201" s="3">
        <f>IFERROR(VLOOKUP($G1201,'CH2019'!$A$3:$C$1897,3,FALSE),0)</f>
        <v>0</v>
      </c>
      <c r="N1201" s="3">
        <f>IFERROR(VLOOKUP($G1201,'CH2020'!$A$3:$C$1897,3,FALSE),0)</f>
        <v>1</v>
      </c>
      <c r="O1201" s="17">
        <f t="shared" si="70"/>
        <v>1</v>
      </c>
      <c r="Q1201" s="40" t="s">
        <v>1335</v>
      </c>
      <c r="R1201" s="40" t="s">
        <v>4</v>
      </c>
      <c r="S1201" s="40">
        <v>0</v>
      </c>
      <c r="T1201" s="3">
        <v>0</v>
      </c>
      <c r="U1201" s="3">
        <v>0</v>
      </c>
      <c r="V1201" s="3">
        <v>0</v>
      </c>
      <c r="W1201" s="3">
        <v>0</v>
      </c>
      <c r="X1201" s="3">
        <v>0</v>
      </c>
      <c r="Y1201" s="17">
        <v>0</v>
      </c>
    </row>
    <row r="1202" spans="1:25" x14ac:dyDescent="0.3">
      <c r="A1202" s="40" t="s">
        <v>1263</v>
      </c>
      <c r="B1202" s="40" t="s">
        <v>4</v>
      </c>
      <c r="C1202" s="40">
        <v>2</v>
      </c>
      <c r="D1202" s="41">
        <f t="shared" si="69"/>
        <v>3.0109961579689023E-6</v>
      </c>
      <c r="E1202" s="42">
        <f t="shared" si="71"/>
        <v>0.99929843789518058</v>
      </c>
      <c r="G1202" s="40" t="s">
        <v>1263</v>
      </c>
      <c r="H1202" s="40" t="s">
        <v>4</v>
      </c>
      <c r="I1202" s="40">
        <f>IFERROR(VLOOKUP($G1202,'CH2015'!$A$3:$C$1897,3,FALSE),0)</f>
        <v>0</v>
      </c>
      <c r="J1202" s="3">
        <f>IFERROR(VLOOKUP($G1202,'CH2016'!$A$3:$C$1897,3,FALSE),0)</f>
        <v>0</v>
      </c>
      <c r="K1202" s="3">
        <f>IFERROR(VLOOKUP($G1202,'CH2017'!$A$3:$C$1897,3,FALSE),0)</f>
        <v>0</v>
      </c>
      <c r="L1202" s="3">
        <f>IFERROR(VLOOKUP($G1202,'CH2018'!$A$3:$C$1897,3,FALSE),0)</f>
        <v>0</v>
      </c>
      <c r="M1202" s="3">
        <f>IFERROR(VLOOKUP($G1202,'CH2019'!$A$3:$C$1897,3,FALSE),0)</f>
        <v>0</v>
      </c>
      <c r="N1202" s="3">
        <f>IFERROR(VLOOKUP($G1202,'CH2020'!$A$3:$C$1897,3,FALSE),0)</f>
        <v>0</v>
      </c>
      <c r="O1202" s="17">
        <f t="shared" si="70"/>
        <v>0</v>
      </c>
      <c r="Q1202" s="40" t="s">
        <v>1709</v>
      </c>
      <c r="R1202" s="40" t="s">
        <v>4</v>
      </c>
      <c r="S1202" s="40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17">
        <v>0</v>
      </c>
    </row>
    <row r="1203" spans="1:25" x14ac:dyDescent="0.3">
      <c r="A1203" s="9" t="s">
        <v>1449</v>
      </c>
      <c r="B1203" s="9" t="s">
        <v>8</v>
      </c>
      <c r="C1203" s="9">
        <v>2</v>
      </c>
      <c r="D1203" s="11">
        <f t="shared" si="69"/>
        <v>3.0109961579689023E-6</v>
      </c>
      <c r="E1203" s="12">
        <f t="shared" si="71"/>
        <v>0.99930144889133854</v>
      </c>
      <c r="G1203" s="9" t="s">
        <v>1449</v>
      </c>
      <c r="H1203" s="9" t="s">
        <v>8</v>
      </c>
      <c r="I1203" s="9">
        <f>IFERROR(VLOOKUP($G1203,'CH2015'!$A$3:$C$1897,3,FALSE),0)</f>
        <v>0</v>
      </c>
      <c r="J1203" s="5">
        <f>IFERROR(VLOOKUP($G1203,'CH2016'!$A$3:$C$1897,3,FALSE),0)</f>
        <v>0</v>
      </c>
      <c r="K1203" s="5">
        <f>IFERROR(VLOOKUP($G1203,'CH2017'!$A$3:$C$1897,3,FALSE),0)</f>
        <v>1</v>
      </c>
      <c r="L1203" s="5">
        <f>IFERROR(VLOOKUP($G1203,'CH2018'!$A$3:$C$1897,3,FALSE),0)</f>
        <v>0</v>
      </c>
      <c r="M1203" s="5">
        <f>IFERROR(VLOOKUP($G1203,'CH2019'!$A$3:$C$1897,3,FALSE),0)</f>
        <v>0</v>
      </c>
      <c r="N1203" s="5">
        <f>IFERROR(VLOOKUP($G1203,'CH2020'!$A$3:$C$1897,3,FALSE),0)</f>
        <v>0</v>
      </c>
      <c r="O1203" s="17">
        <f t="shared" si="70"/>
        <v>1</v>
      </c>
      <c r="Q1203" s="40" t="s">
        <v>928</v>
      </c>
      <c r="R1203" s="40" t="s">
        <v>4</v>
      </c>
      <c r="S1203" s="40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17">
        <v>0</v>
      </c>
    </row>
    <row r="1204" spans="1:25" x14ac:dyDescent="0.3">
      <c r="A1204" t="s">
        <v>1000</v>
      </c>
      <c r="B1204" t="s">
        <v>4</v>
      </c>
      <c r="C1204">
        <v>2</v>
      </c>
      <c r="D1204" s="2">
        <f t="shared" si="69"/>
        <v>3.0109961579689023E-6</v>
      </c>
      <c r="E1204" s="10">
        <f t="shared" si="71"/>
        <v>0.9993044598874965</v>
      </c>
      <c r="G1204" t="s">
        <v>1000</v>
      </c>
      <c r="H1204" t="s">
        <v>4</v>
      </c>
      <c r="I1204">
        <f>IFERROR(VLOOKUP($G1204,'CH2015'!$A$3:$C$1897,3,FALSE),0)</f>
        <v>0</v>
      </c>
      <c r="J1204" s="3">
        <f>IFERROR(VLOOKUP($G1204,'CH2016'!$A$3:$C$1897,3,FALSE),0)</f>
        <v>0</v>
      </c>
      <c r="K1204" s="3">
        <f>IFERROR(VLOOKUP($G1204,'CH2017'!$A$3:$C$1897,3,FALSE),0)</f>
        <v>0</v>
      </c>
      <c r="L1204" s="3">
        <f>IFERROR(VLOOKUP($G1204,'CH2018'!$A$3:$C$1897,3,FALSE),0)</f>
        <v>0</v>
      </c>
      <c r="M1204" s="3">
        <f>IFERROR(VLOOKUP($G1204,'CH2019'!$A$3:$C$1897,3,FALSE),0)</f>
        <v>0</v>
      </c>
      <c r="N1204" s="3">
        <f>IFERROR(VLOOKUP($G1204,'CH2020'!$A$3:$C$1897,3,FALSE),0)</f>
        <v>0</v>
      </c>
      <c r="O1204" s="17">
        <f t="shared" si="70"/>
        <v>0</v>
      </c>
      <c r="Q1204" s="40" t="s">
        <v>1001</v>
      </c>
      <c r="R1204" s="40" t="s">
        <v>4</v>
      </c>
      <c r="S1204" s="40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17">
        <v>0</v>
      </c>
    </row>
    <row r="1205" spans="1:25" x14ac:dyDescent="0.3">
      <c r="A1205" t="s">
        <v>503</v>
      </c>
      <c r="B1205" t="s">
        <v>4</v>
      </c>
      <c r="C1205">
        <v>2</v>
      </c>
      <c r="D1205" s="2">
        <f t="shared" si="69"/>
        <v>3.0109961579689023E-6</v>
      </c>
      <c r="E1205" s="10">
        <f t="shared" si="71"/>
        <v>0.99930747088365446</v>
      </c>
      <c r="G1205" t="s">
        <v>503</v>
      </c>
      <c r="H1205" t="s">
        <v>4</v>
      </c>
      <c r="I1205">
        <f>IFERROR(VLOOKUP($G1205,'CH2015'!$A$3:$C$1897,3,FALSE),0)</f>
        <v>0</v>
      </c>
      <c r="J1205" s="3">
        <f>IFERROR(VLOOKUP($G1205,'CH2016'!$A$3:$C$1897,3,FALSE),0)</f>
        <v>0</v>
      </c>
      <c r="K1205" s="3">
        <f>IFERROR(VLOOKUP($G1205,'CH2017'!$A$3:$C$1897,3,FALSE),0)</f>
        <v>0</v>
      </c>
      <c r="L1205" s="3">
        <f>IFERROR(VLOOKUP($G1205,'CH2018'!$A$3:$C$1897,3,FALSE),0)</f>
        <v>0</v>
      </c>
      <c r="M1205" s="3">
        <f>IFERROR(VLOOKUP($G1205,'CH2019'!$A$3:$C$1897,3,FALSE),0)</f>
        <v>0</v>
      </c>
      <c r="N1205" s="3">
        <f>IFERROR(VLOOKUP($G1205,'CH2020'!$A$3:$C$1897,3,FALSE),0)</f>
        <v>0</v>
      </c>
      <c r="O1205" s="17">
        <f t="shared" si="70"/>
        <v>0</v>
      </c>
      <c r="Q1205" s="40" t="s">
        <v>1435</v>
      </c>
      <c r="R1205" s="40" t="s">
        <v>4</v>
      </c>
      <c r="S1205" s="40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17">
        <v>0</v>
      </c>
    </row>
    <row r="1206" spans="1:25" x14ac:dyDescent="0.3">
      <c r="A1206" t="s">
        <v>1285</v>
      </c>
      <c r="B1206" t="s">
        <v>4</v>
      </c>
      <c r="C1206">
        <v>2</v>
      </c>
      <c r="D1206" s="2">
        <f t="shared" si="69"/>
        <v>3.0109961579689023E-6</v>
      </c>
      <c r="E1206" s="10">
        <f t="shared" si="71"/>
        <v>0.99931048187981242</v>
      </c>
      <c r="G1206" t="s">
        <v>1285</v>
      </c>
      <c r="H1206" t="s">
        <v>4</v>
      </c>
      <c r="I1206">
        <f>IFERROR(VLOOKUP($G1206,'CH2015'!$A$3:$C$1897,3,FALSE),0)</f>
        <v>0</v>
      </c>
      <c r="J1206" s="3">
        <f>IFERROR(VLOOKUP($G1206,'CH2016'!$A$3:$C$1897,3,FALSE),0)</f>
        <v>0</v>
      </c>
      <c r="K1206" s="3">
        <f>IFERROR(VLOOKUP($G1206,'CH2017'!$A$3:$C$1897,3,FALSE),0)</f>
        <v>1</v>
      </c>
      <c r="L1206" s="3">
        <f>IFERROR(VLOOKUP($G1206,'CH2018'!$A$3:$C$1897,3,FALSE),0)</f>
        <v>0</v>
      </c>
      <c r="M1206" s="3">
        <f>IFERROR(VLOOKUP($G1206,'CH2019'!$A$3:$C$1897,3,FALSE),0)</f>
        <v>0</v>
      </c>
      <c r="N1206" s="3">
        <f>IFERROR(VLOOKUP($G1206,'CH2020'!$A$3:$C$1897,3,FALSE),0)</f>
        <v>0</v>
      </c>
      <c r="O1206" s="17">
        <f t="shared" si="70"/>
        <v>1</v>
      </c>
      <c r="Q1206" s="40" t="s">
        <v>1167</v>
      </c>
      <c r="R1206" s="40" t="s">
        <v>4</v>
      </c>
      <c r="S1206" s="40">
        <v>0</v>
      </c>
      <c r="T1206" s="3">
        <v>0</v>
      </c>
      <c r="U1206" s="3">
        <v>0</v>
      </c>
      <c r="V1206" s="3">
        <v>0</v>
      </c>
      <c r="W1206" s="3">
        <v>0</v>
      </c>
      <c r="X1206" s="3">
        <v>0</v>
      </c>
      <c r="Y1206" s="17">
        <v>0</v>
      </c>
    </row>
    <row r="1207" spans="1:25" x14ac:dyDescent="0.3">
      <c r="A1207" t="s">
        <v>1132</v>
      </c>
      <c r="B1207" t="s">
        <v>4</v>
      </c>
      <c r="C1207">
        <v>2</v>
      </c>
      <c r="D1207" s="2">
        <f t="shared" si="69"/>
        <v>3.0109961579689023E-6</v>
      </c>
      <c r="E1207" s="10">
        <f t="shared" si="71"/>
        <v>0.99931349287597038</v>
      </c>
      <c r="G1207" t="s">
        <v>1132</v>
      </c>
      <c r="H1207" t="s">
        <v>4</v>
      </c>
      <c r="I1207">
        <f>IFERROR(VLOOKUP($G1207,'CH2015'!$A$3:$C$1897,3,FALSE),0)</f>
        <v>0</v>
      </c>
      <c r="J1207" s="3">
        <f>IFERROR(VLOOKUP($G1207,'CH2016'!$A$3:$C$1897,3,FALSE),0)</f>
        <v>0</v>
      </c>
      <c r="K1207" s="3">
        <f>IFERROR(VLOOKUP($G1207,'CH2017'!$A$3:$C$1897,3,FALSE),0)</f>
        <v>0</v>
      </c>
      <c r="L1207" s="3">
        <f>IFERROR(VLOOKUP($G1207,'CH2018'!$A$3:$C$1897,3,FALSE),0)</f>
        <v>0</v>
      </c>
      <c r="M1207" s="3">
        <f>IFERROR(VLOOKUP($G1207,'CH2019'!$A$3:$C$1897,3,FALSE),0)</f>
        <v>0</v>
      </c>
      <c r="N1207" s="3">
        <f>IFERROR(VLOOKUP($G1207,'CH2020'!$A$3:$C$1897,3,FALSE),0)</f>
        <v>0</v>
      </c>
      <c r="O1207" s="17">
        <f t="shared" si="70"/>
        <v>0</v>
      </c>
      <c r="Q1207" s="40" t="s">
        <v>1408</v>
      </c>
      <c r="R1207" s="40" t="s">
        <v>4</v>
      </c>
      <c r="S1207" s="40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17">
        <v>0</v>
      </c>
    </row>
    <row r="1208" spans="1:25" x14ac:dyDescent="0.3">
      <c r="A1208" t="s">
        <v>1146</v>
      </c>
      <c r="B1208" t="s">
        <v>4</v>
      </c>
      <c r="C1208">
        <v>2</v>
      </c>
      <c r="D1208" s="2">
        <f t="shared" si="69"/>
        <v>3.0109961579689023E-6</v>
      </c>
      <c r="E1208" s="10">
        <f t="shared" si="71"/>
        <v>0.99931650387212834</v>
      </c>
      <c r="G1208" t="s">
        <v>1146</v>
      </c>
      <c r="H1208" t="s">
        <v>4</v>
      </c>
      <c r="I1208">
        <f>IFERROR(VLOOKUP($G1208,'CH2015'!$A$3:$C$1897,3,FALSE),0)</f>
        <v>0</v>
      </c>
      <c r="J1208" s="3">
        <f>IFERROR(VLOOKUP($G1208,'CH2016'!$A$3:$C$1897,3,FALSE),0)</f>
        <v>0</v>
      </c>
      <c r="K1208" s="3">
        <f>IFERROR(VLOOKUP($G1208,'CH2017'!$A$3:$C$1897,3,FALSE),0)</f>
        <v>0</v>
      </c>
      <c r="L1208" s="3">
        <f>IFERROR(VLOOKUP($G1208,'CH2018'!$A$3:$C$1897,3,FALSE),0)</f>
        <v>0</v>
      </c>
      <c r="M1208" s="3">
        <f>IFERROR(VLOOKUP($G1208,'CH2019'!$A$3:$C$1897,3,FALSE),0)</f>
        <v>0</v>
      </c>
      <c r="N1208" s="3">
        <f>IFERROR(VLOOKUP($G1208,'CH2020'!$A$3:$C$1897,3,FALSE),0)</f>
        <v>0</v>
      </c>
      <c r="O1208" s="17">
        <f t="shared" si="70"/>
        <v>0</v>
      </c>
      <c r="Q1208" s="40" t="s">
        <v>1217</v>
      </c>
      <c r="R1208" s="40" t="s">
        <v>4</v>
      </c>
      <c r="S1208" s="40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17">
        <v>0</v>
      </c>
    </row>
    <row r="1209" spans="1:25" x14ac:dyDescent="0.3">
      <c r="A1209" t="s">
        <v>983</v>
      </c>
      <c r="B1209" t="s">
        <v>4</v>
      </c>
      <c r="C1209">
        <v>2</v>
      </c>
      <c r="D1209" s="2">
        <f t="shared" si="69"/>
        <v>3.0109961579689023E-6</v>
      </c>
      <c r="E1209" s="10">
        <f t="shared" si="71"/>
        <v>0.9993195148682863</v>
      </c>
      <c r="G1209" t="s">
        <v>983</v>
      </c>
      <c r="H1209" t="s">
        <v>4</v>
      </c>
      <c r="I1209">
        <f>IFERROR(VLOOKUP($G1209,'CH2015'!$A$3:$C$1897,3,FALSE),0)</f>
        <v>0</v>
      </c>
      <c r="J1209" s="3">
        <f>IFERROR(VLOOKUP($G1209,'CH2016'!$A$3:$C$1897,3,FALSE),0)</f>
        <v>0</v>
      </c>
      <c r="K1209" s="3">
        <f>IFERROR(VLOOKUP($G1209,'CH2017'!$A$3:$C$1897,3,FALSE),0)</f>
        <v>0</v>
      </c>
      <c r="L1209" s="3">
        <f>IFERROR(VLOOKUP($G1209,'CH2018'!$A$3:$C$1897,3,FALSE),0)</f>
        <v>0</v>
      </c>
      <c r="M1209" s="3">
        <f>IFERROR(VLOOKUP($G1209,'CH2019'!$A$3:$C$1897,3,FALSE),0)</f>
        <v>0</v>
      </c>
      <c r="N1209" s="3">
        <f>IFERROR(VLOOKUP($G1209,'CH2020'!$A$3:$C$1897,3,FALSE),0)</f>
        <v>0</v>
      </c>
      <c r="O1209" s="17">
        <f t="shared" si="70"/>
        <v>0</v>
      </c>
      <c r="Q1209" s="40" t="s">
        <v>1330</v>
      </c>
      <c r="R1209" s="40" t="s">
        <v>4</v>
      </c>
      <c r="S1209" s="40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17">
        <v>0</v>
      </c>
    </row>
    <row r="1210" spans="1:25" x14ac:dyDescent="0.3">
      <c r="A1210" t="s">
        <v>1269</v>
      </c>
      <c r="B1210" t="s">
        <v>4</v>
      </c>
      <c r="C1210">
        <v>2</v>
      </c>
      <c r="D1210" s="2">
        <f t="shared" si="69"/>
        <v>3.0109961579689023E-6</v>
      </c>
      <c r="E1210" s="10">
        <f t="shared" si="71"/>
        <v>0.99932252586444426</v>
      </c>
      <c r="G1210" t="s">
        <v>1269</v>
      </c>
      <c r="H1210" t="s">
        <v>4</v>
      </c>
      <c r="I1210">
        <f>IFERROR(VLOOKUP($G1210,'CH2015'!$A$3:$C$1897,3,FALSE),0)</f>
        <v>0</v>
      </c>
      <c r="J1210" s="3">
        <f>IFERROR(VLOOKUP($G1210,'CH2016'!$A$3:$C$1897,3,FALSE),0)</f>
        <v>1</v>
      </c>
      <c r="K1210" s="3">
        <f>IFERROR(VLOOKUP($G1210,'CH2017'!$A$3:$C$1897,3,FALSE),0)</f>
        <v>0</v>
      </c>
      <c r="L1210" s="3">
        <f>IFERROR(VLOOKUP($G1210,'CH2018'!$A$3:$C$1897,3,FALSE),0)</f>
        <v>0</v>
      </c>
      <c r="M1210" s="3">
        <f>IFERROR(VLOOKUP($G1210,'CH2019'!$A$3:$C$1897,3,FALSE),0)</f>
        <v>0</v>
      </c>
      <c r="N1210" s="3">
        <f>IFERROR(VLOOKUP($G1210,'CH2020'!$A$3:$C$1897,3,FALSE),0)</f>
        <v>0</v>
      </c>
      <c r="O1210" s="17">
        <f t="shared" si="70"/>
        <v>1</v>
      </c>
      <c r="Q1210" s="40" t="s">
        <v>970</v>
      </c>
      <c r="R1210" s="40" t="s">
        <v>4</v>
      </c>
      <c r="S1210" s="40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17">
        <v>0</v>
      </c>
    </row>
    <row r="1211" spans="1:25" x14ac:dyDescent="0.3">
      <c r="A1211" t="s">
        <v>1391</v>
      </c>
      <c r="B1211" t="s">
        <v>4</v>
      </c>
      <c r="C1211">
        <v>2</v>
      </c>
      <c r="D1211" s="2">
        <f t="shared" si="69"/>
        <v>3.0109961579689023E-6</v>
      </c>
      <c r="E1211" s="10">
        <f t="shared" si="71"/>
        <v>0.99932553686060221</v>
      </c>
      <c r="G1211" t="s">
        <v>1391</v>
      </c>
      <c r="H1211" t="s">
        <v>4</v>
      </c>
      <c r="I1211">
        <f>IFERROR(VLOOKUP($G1211,'CH2015'!$A$3:$C$1897,3,FALSE),0)</f>
        <v>0</v>
      </c>
      <c r="J1211" s="3">
        <f>IFERROR(VLOOKUP($G1211,'CH2016'!$A$3:$C$1897,3,FALSE),0)</f>
        <v>0</v>
      </c>
      <c r="K1211" s="3">
        <f>IFERROR(VLOOKUP($G1211,'CH2017'!$A$3:$C$1897,3,FALSE),0)</f>
        <v>0</v>
      </c>
      <c r="L1211" s="3">
        <f>IFERROR(VLOOKUP($G1211,'CH2018'!$A$3:$C$1897,3,FALSE),0)</f>
        <v>0</v>
      </c>
      <c r="M1211" s="3">
        <f>IFERROR(VLOOKUP($G1211,'CH2019'!$A$3:$C$1897,3,FALSE),0)</f>
        <v>0</v>
      </c>
      <c r="N1211" s="3">
        <f>IFERROR(VLOOKUP($G1211,'CH2020'!$A$3:$C$1897,3,FALSE),0)</f>
        <v>0</v>
      </c>
      <c r="O1211" s="17">
        <f t="shared" si="70"/>
        <v>0</v>
      </c>
      <c r="Q1211" s="40" t="s">
        <v>1706</v>
      </c>
      <c r="R1211" s="40" t="s">
        <v>4</v>
      </c>
      <c r="S1211" s="40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17">
        <v>0</v>
      </c>
    </row>
    <row r="1212" spans="1:25" x14ac:dyDescent="0.3">
      <c r="A1212" t="s">
        <v>1062</v>
      </c>
      <c r="B1212" t="s">
        <v>4</v>
      </c>
      <c r="C1212">
        <v>2</v>
      </c>
      <c r="D1212" s="2">
        <f t="shared" si="69"/>
        <v>3.0109961579689023E-6</v>
      </c>
      <c r="E1212" s="10">
        <f t="shared" si="71"/>
        <v>0.99932854785676017</v>
      </c>
      <c r="G1212" t="s">
        <v>1062</v>
      </c>
      <c r="H1212" t="s">
        <v>4</v>
      </c>
      <c r="I1212">
        <f>IFERROR(VLOOKUP($G1212,'CH2015'!$A$3:$C$1897,3,FALSE),0)</f>
        <v>0</v>
      </c>
      <c r="J1212" s="3">
        <f>IFERROR(VLOOKUP($G1212,'CH2016'!$A$3:$C$1897,3,FALSE),0)</f>
        <v>1</v>
      </c>
      <c r="K1212" s="3">
        <f>IFERROR(VLOOKUP($G1212,'CH2017'!$A$3:$C$1897,3,FALSE),0)</f>
        <v>0</v>
      </c>
      <c r="L1212" s="3">
        <f>IFERROR(VLOOKUP($G1212,'CH2018'!$A$3:$C$1897,3,FALSE),0)</f>
        <v>0</v>
      </c>
      <c r="M1212" s="3">
        <f>IFERROR(VLOOKUP($G1212,'CH2019'!$A$3:$C$1897,3,FALSE),0)</f>
        <v>0</v>
      </c>
      <c r="N1212" s="3">
        <f>IFERROR(VLOOKUP($G1212,'CH2020'!$A$3:$C$1897,3,FALSE),0)</f>
        <v>0</v>
      </c>
      <c r="O1212" s="17">
        <f t="shared" si="70"/>
        <v>1</v>
      </c>
      <c r="Q1212" s="40" t="s">
        <v>1357</v>
      </c>
      <c r="R1212" s="40" t="s">
        <v>4</v>
      </c>
      <c r="S1212" s="40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17">
        <v>0</v>
      </c>
    </row>
    <row r="1213" spans="1:25" x14ac:dyDescent="0.3">
      <c r="A1213" t="s">
        <v>1304</v>
      </c>
      <c r="B1213" t="s">
        <v>4</v>
      </c>
      <c r="C1213">
        <v>2</v>
      </c>
      <c r="D1213" s="2">
        <f t="shared" si="69"/>
        <v>3.0109961579689023E-6</v>
      </c>
      <c r="E1213" s="10">
        <f t="shared" si="71"/>
        <v>0.99933155885291813</v>
      </c>
      <c r="G1213" t="s">
        <v>1304</v>
      </c>
      <c r="H1213" t="s">
        <v>4</v>
      </c>
      <c r="I1213">
        <f>IFERROR(VLOOKUP($G1213,'CH2015'!$A$3:$C$1897,3,FALSE),0)</f>
        <v>0</v>
      </c>
      <c r="J1213" s="3">
        <f>IFERROR(VLOOKUP($G1213,'CH2016'!$A$3:$C$1897,3,FALSE),0)</f>
        <v>0</v>
      </c>
      <c r="K1213" s="3">
        <f>IFERROR(VLOOKUP($G1213,'CH2017'!$A$3:$C$1897,3,FALSE),0)</f>
        <v>0</v>
      </c>
      <c r="L1213" s="3">
        <f>IFERROR(VLOOKUP($G1213,'CH2018'!$A$3:$C$1897,3,FALSE),0)</f>
        <v>1</v>
      </c>
      <c r="M1213" s="3">
        <f>IFERROR(VLOOKUP($G1213,'CH2019'!$A$3:$C$1897,3,FALSE),0)</f>
        <v>0</v>
      </c>
      <c r="N1213" s="3">
        <f>IFERROR(VLOOKUP($G1213,'CH2020'!$A$3:$C$1897,3,FALSE),0)</f>
        <v>0</v>
      </c>
      <c r="O1213" s="17">
        <f t="shared" si="70"/>
        <v>1</v>
      </c>
      <c r="Q1213" s="40" t="s">
        <v>1047</v>
      </c>
      <c r="R1213" s="40" t="s">
        <v>4</v>
      </c>
      <c r="S1213" s="40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17">
        <v>0</v>
      </c>
    </row>
    <row r="1214" spans="1:25" x14ac:dyDescent="0.3">
      <c r="A1214" t="s">
        <v>497</v>
      </c>
      <c r="B1214" t="s">
        <v>4</v>
      </c>
      <c r="C1214">
        <v>2</v>
      </c>
      <c r="D1214" s="2">
        <f t="shared" si="69"/>
        <v>3.0109961579689023E-6</v>
      </c>
      <c r="E1214" s="10">
        <f t="shared" si="71"/>
        <v>0.99933456984907609</v>
      </c>
      <c r="G1214" t="s">
        <v>497</v>
      </c>
      <c r="H1214" t="s">
        <v>4</v>
      </c>
      <c r="I1214">
        <f>IFERROR(VLOOKUP($G1214,'CH2015'!$A$3:$C$1897,3,FALSE),0)</f>
        <v>0</v>
      </c>
      <c r="J1214" s="3">
        <f>IFERROR(VLOOKUP($G1214,'CH2016'!$A$3:$C$1897,3,FALSE),0)</f>
        <v>0</v>
      </c>
      <c r="K1214" s="3">
        <f>IFERROR(VLOOKUP($G1214,'CH2017'!$A$3:$C$1897,3,FALSE),0)</f>
        <v>0</v>
      </c>
      <c r="L1214" s="3">
        <f>IFERROR(VLOOKUP($G1214,'CH2018'!$A$3:$C$1897,3,FALSE),0)</f>
        <v>0</v>
      </c>
      <c r="M1214" s="3">
        <f>IFERROR(VLOOKUP($G1214,'CH2019'!$A$3:$C$1897,3,FALSE),0)</f>
        <v>0</v>
      </c>
      <c r="N1214" s="3">
        <f>IFERROR(VLOOKUP($G1214,'CH2020'!$A$3:$C$1897,3,FALSE),0)</f>
        <v>0</v>
      </c>
      <c r="O1214" s="17">
        <f t="shared" si="70"/>
        <v>0</v>
      </c>
      <c r="Q1214" s="40" t="s">
        <v>1353</v>
      </c>
      <c r="R1214" s="40" t="s">
        <v>4</v>
      </c>
      <c r="S1214" s="40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17">
        <v>0</v>
      </c>
    </row>
    <row r="1215" spans="1:25" x14ac:dyDescent="0.3">
      <c r="A1215" t="s">
        <v>1395</v>
      </c>
      <c r="B1215" t="s">
        <v>4</v>
      </c>
      <c r="C1215">
        <v>2</v>
      </c>
      <c r="D1215" s="2">
        <f t="shared" si="69"/>
        <v>3.0109961579689023E-6</v>
      </c>
      <c r="E1215" s="10">
        <f t="shared" si="71"/>
        <v>0.99933758084523405</v>
      </c>
      <c r="G1215" t="s">
        <v>1395</v>
      </c>
      <c r="H1215" t="s">
        <v>4</v>
      </c>
      <c r="I1215">
        <f>IFERROR(VLOOKUP($G1215,'CH2015'!$A$3:$C$1897,3,FALSE),0)</f>
        <v>0</v>
      </c>
      <c r="J1215" s="3">
        <f>IFERROR(VLOOKUP($G1215,'CH2016'!$A$3:$C$1897,3,FALSE),0)</f>
        <v>0</v>
      </c>
      <c r="K1215" s="3">
        <f>IFERROR(VLOOKUP($G1215,'CH2017'!$A$3:$C$1897,3,FALSE),0)</f>
        <v>0</v>
      </c>
      <c r="L1215" s="3">
        <f>IFERROR(VLOOKUP($G1215,'CH2018'!$A$3:$C$1897,3,FALSE),0)</f>
        <v>0</v>
      </c>
      <c r="M1215" s="3">
        <f>IFERROR(VLOOKUP($G1215,'CH2019'!$A$3:$C$1897,3,FALSE),0)</f>
        <v>0</v>
      </c>
      <c r="N1215" s="3">
        <f>IFERROR(VLOOKUP($G1215,'CH2020'!$A$3:$C$1897,3,FALSE),0)</f>
        <v>0</v>
      </c>
      <c r="O1215" s="17">
        <f t="shared" si="70"/>
        <v>0</v>
      </c>
      <c r="Q1215" s="40" t="s">
        <v>1410</v>
      </c>
      <c r="R1215" s="40" t="s">
        <v>4</v>
      </c>
      <c r="S1215" s="40">
        <v>0</v>
      </c>
      <c r="T1215" s="3">
        <v>0</v>
      </c>
      <c r="U1215" s="3">
        <v>0</v>
      </c>
      <c r="V1215" s="3">
        <v>0</v>
      </c>
      <c r="W1215" s="3">
        <v>0</v>
      </c>
      <c r="X1215" s="3">
        <v>0</v>
      </c>
      <c r="Y1215" s="17">
        <v>0</v>
      </c>
    </row>
    <row r="1216" spans="1:25" x14ac:dyDescent="0.3">
      <c r="A1216" t="s">
        <v>1130</v>
      </c>
      <c r="B1216" t="s">
        <v>4</v>
      </c>
      <c r="C1216">
        <v>2</v>
      </c>
      <c r="D1216" s="2">
        <f t="shared" si="69"/>
        <v>3.0109961579689023E-6</v>
      </c>
      <c r="E1216" s="10">
        <f t="shared" si="71"/>
        <v>0.99934059184139201</v>
      </c>
      <c r="G1216" t="s">
        <v>1130</v>
      </c>
      <c r="H1216" t="s">
        <v>4</v>
      </c>
      <c r="I1216">
        <f>IFERROR(VLOOKUP($G1216,'CH2015'!$A$3:$C$1897,3,FALSE),0)</f>
        <v>0</v>
      </c>
      <c r="J1216" s="3">
        <f>IFERROR(VLOOKUP($G1216,'CH2016'!$A$3:$C$1897,3,FALSE),0)</f>
        <v>0</v>
      </c>
      <c r="K1216" s="3">
        <f>IFERROR(VLOOKUP($G1216,'CH2017'!$A$3:$C$1897,3,FALSE),0)</f>
        <v>0</v>
      </c>
      <c r="L1216" s="3">
        <f>IFERROR(VLOOKUP($G1216,'CH2018'!$A$3:$C$1897,3,FALSE),0)</f>
        <v>0</v>
      </c>
      <c r="M1216" s="3">
        <f>IFERROR(VLOOKUP($G1216,'CH2019'!$A$3:$C$1897,3,FALSE),0)</f>
        <v>0</v>
      </c>
      <c r="N1216" s="3">
        <f>IFERROR(VLOOKUP($G1216,'CH2020'!$A$3:$C$1897,3,FALSE),0)</f>
        <v>0</v>
      </c>
      <c r="O1216" s="17">
        <f t="shared" si="70"/>
        <v>0</v>
      </c>
      <c r="Q1216" s="40" t="s">
        <v>1432</v>
      </c>
      <c r="R1216" s="40" t="s">
        <v>4</v>
      </c>
      <c r="S1216" s="40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17">
        <v>0</v>
      </c>
    </row>
    <row r="1217" spans="1:25" x14ac:dyDescent="0.3">
      <c r="A1217" t="s">
        <v>1092</v>
      </c>
      <c r="B1217" t="s">
        <v>4</v>
      </c>
      <c r="C1217">
        <v>2</v>
      </c>
      <c r="D1217" s="2">
        <f t="shared" si="69"/>
        <v>3.0109961579689023E-6</v>
      </c>
      <c r="E1217" s="10">
        <f t="shared" si="71"/>
        <v>0.99934360283754997</v>
      </c>
      <c r="G1217" t="s">
        <v>1092</v>
      </c>
      <c r="H1217" t="s">
        <v>4</v>
      </c>
      <c r="I1217">
        <f>IFERROR(VLOOKUP($G1217,'CH2015'!$A$3:$C$1897,3,FALSE),0)</f>
        <v>0</v>
      </c>
      <c r="J1217" s="3">
        <f>IFERROR(VLOOKUP($G1217,'CH2016'!$A$3:$C$1897,3,FALSE),0)</f>
        <v>0</v>
      </c>
      <c r="K1217" s="3">
        <f>IFERROR(VLOOKUP($G1217,'CH2017'!$A$3:$C$1897,3,FALSE),0)</f>
        <v>0</v>
      </c>
      <c r="L1217" s="3">
        <f>IFERROR(VLOOKUP($G1217,'CH2018'!$A$3:$C$1897,3,FALSE),0)</f>
        <v>0</v>
      </c>
      <c r="M1217" s="3">
        <f>IFERROR(VLOOKUP($G1217,'CH2019'!$A$3:$C$1897,3,FALSE),0)</f>
        <v>0</v>
      </c>
      <c r="N1217" s="3">
        <f>IFERROR(VLOOKUP($G1217,'CH2020'!$A$3:$C$1897,3,FALSE),0)</f>
        <v>0</v>
      </c>
      <c r="O1217" s="17">
        <f t="shared" si="70"/>
        <v>0</v>
      </c>
      <c r="Q1217" s="40" t="s">
        <v>1637</v>
      </c>
      <c r="R1217" s="40" t="s">
        <v>4</v>
      </c>
      <c r="S1217" s="40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17">
        <v>0</v>
      </c>
    </row>
    <row r="1218" spans="1:25" x14ac:dyDescent="0.3">
      <c r="A1218" t="s">
        <v>1332</v>
      </c>
      <c r="B1218" t="s">
        <v>4</v>
      </c>
      <c r="C1218">
        <v>2</v>
      </c>
      <c r="D1218" s="2">
        <f t="shared" si="69"/>
        <v>3.0109961579689023E-6</v>
      </c>
      <c r="E1218" s="10">
        <f t="shared" si="71"/>
        <v>0.99934661383370793</v>
      </c>
      <c r="G1218" t="s">
        <v>1332</v>
      </c>
      <c r="H1218" t="s">
        <v>4</v>
      </c>
      <c r="I1218">
        <f>IFERROR(VLOOKUP($G1218,'CH2015'!$A$3:$C$1897,3,FALSE),0)</f>
        <v>0</v>
      </c>
      <c r="J1218" s="3">
        <f>IFERROR(VLOOKUP($G1218,'CH2016'!$A$3:$C$1897,3,FALSE),0)</f>
        <v>0</v>
      </c>
      <c r="K1218" s="3">
        <f>IFERROR(VLOOKUP($G1218,'CH2017'!$A$3:$C$1897,3,FALSE),0)</f>
        <v>0</v>
      </c>
      <c r="L1218" s="3">
        <f>IFERROR(VLOOKUP($G1218,'CH2018'!$A$3:$C$1897,3,FALSE),0)</f>
        <v>0</v>
      </c>
      <c r="M1218" s="3">
        <f>IFERROR(VLOOKUP($G1218,'CH2019'!$A$3:$C$1897,3,FALSE),0)</f>
        <v>0</v>
      </c>
      <c r="N1218" s="3">
        <f>IFERROR(VLOOKUP($G1218,'CH2020'!$A$3:$C$1897,3,FALSE),0)</f>
        <v>0</v>
      </c>
      <c r="O1218" s="17">
        <f t="shared" si="70"/>
        <v>0</v>
      </c>
      <c r="Q1218" s="40" t="s">
        <v>1288</v>
      </c>
      <c r="R1218" s="40" t="s">
        <v>4</v>
      </c>
      <c r="S1218" s="40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17">
        <v>0</v>
      </c>
    </row>
    <row r="1219" spans="1:25" x14ac:dyDescent="0.3">
      <c r="A1219" t="s">
        <v>1385</v>
      </c>
      <c r="B1219" t="s">
        <v>4</v>
      </c>
      <c r="C1219">
        <v>2</v>
      </c>
      <c r="D1219" s="2">
        <f t="shared" si="69"/>
        <v>3.0109961579689023E-6</v>
      </c>
      <c r="E1219" s="10">
        <f t="shared" si="71"/>
        <v>0.99934962482986589</v>
      </c>
      <c r="G1219" t="s">
        <v>1385</v>
      </c>
      <c r="H1219" t="s">
        <v>4</v>
      </c>
      <c r="I1219">
        <f>IFERROR(VLOOKUP($G1219,'CH2015'!$A$3:$C$1897,3,FALSE),0)</f>
        <v>0</v>
      </c>
      <c r="J1219" s="3">
        <f>IFERROR(VLOOKUP($G1219,'CH2016'!$A$3:$C$1897,3,FALSE),0)</f>
        <v>0</v>
      </c>
      <c r="K1219" s="3">
        <f>IFERROR(VLOOKUP($G1219,'CH2017'!$A$3:$C$1897,3,FALSE),0)</f>
        <v>0</v>
      </c>
      <c r="L1219" s="3">
        <f>IFERROR(VLOOKUP($G1219,'CH2018'!$A$3:$C$1897,3,FALSE),0)</f>
        <v>0</v>
      </c>
      <c r="M1219" s="3">
        <f>IFERROR(VLOOKUP($G1219,'CH2019'!$A$3:$C$1897,3,FALSE),0)</f>
        <v>0</v>
      </c>
      <c r="N1219" s="3">
        <f>IFERROR(VLOOKUP($G1219,'CH2020'!$A$3:$C$1897,3,FALSE),0)</f>
        <v>0</v>
      </c>
      <c r="O1219" s="17">
        <f t="shared" si="70"/>
        <v>0</v>
      </c>
      <c r="Q1219" s="40" t="s">
        <v>1579</v>
      </c>
      <c r="R1219" s="40" t="s">
        <v>4</v>
      </c>
      <c r="S1219" s="40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17">
        <v>0</v>
      </c>
    </row>
    <row r="1220" spans="1:25" x14ac:dyDescent="0.3">
      <c r="A1220" t="s">
        <v>1370</v>
      </c>
      <c r="B1220" t="s">
        <v>4</v>
      </c>
      <c r="C1220">
        <v>2</v>
      </c>
      <c r="D1220" s="2">
        <f t="shared" ref="D1220:D1283" si="72">C1220/D$2</f>
        <v>3.0109961579689023E-6</v>
      </c>
      <c r="E1220" s="10">
        <f t="shared" si="71"/>
        <v>0.99935263582602385</v>
      </c>
      <c r="G1220" t="s">
        <v>1370</v>
      </c>
      <c r="H1220" t="s">
        <v>4</v>
      </c>
      <c r="I1220">
        <f>IFERROR(VLOOKUP($G1220,'CH2015'!$A$3:$C$1897,3,FALSE),0)</f>
        <v>0</v>
      </c>
      <c r="J1220" s="3">
        <f>IFERROR(VLOOKUP($G1220,'CH2016'!$A$3:$C$1897,3,FALSE),0)</f>
        <v>0</v>
      </c>
      <c r="K1220" s="3">
        <f>IFERROR(VLOOKUP($G1220,'CH2017'!$A$3:$C$1897,3,FALSE),0)</f>
        <v>0</v>
      </c>
      <c r="L1220" s="3">
        <f>IFERROR(VLOOKUP($G1220,'CH2018'!$A$3:$C$1897,3,FALSE),0)</f>
        <v>0</v>
      </c>
      <c r="M1220" s="3">
        <f>IFERROR(VLOOKUP($G1220,'CH2019'!$A$3:$C$1897,3,FALSE),0)</f>
        <v>0</v>
      </c>
      <c r="N1220" s="3">
        <f>IFERROR(VLOOKUP($G1220,'CH2020'!$A$3:$C$1897,3,FALSE),0)</f>
        <v>0</v>
      </c>
      <c r="O1220" s="17">
        <f t="shared" ref="O1220:O1283" si="73">SUM(I1220:N1220)</f>
        <v>0</v>
      </c>
      <c r="Q1220" s="40" t="s">
        <v>1128</v>
      </c>
      <c r="R1220" s="40" t="s">
        <v>4</v>
      </c>
      <c r="S1220" s="40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17">
        <v>0</v>
      </c>
    </row>
    <row r="1221" spans="1:25" x14ac:dyDescent="0.3">
      <c r="A1221" t="s">
        <v>1220</v>
      </c>
      <c r="B1221" t="s">
        <v>4</v>
      </c>
      <c r="C1221">
        <v>2</v>
      </c>
      <c r="D1221" s="2">
        <f t="shared" si="72"/>
        <v>3.0109961579689023E-6</v>
      </c>
      <c r="E1221" s="10">
        <f t="shared" ref="E1221:E1284" si="74">E1220+D1221</f>
        <v>0.99935564682218181</v>
      </c>
      <c r="G1221" t="s">
        <v>1220</v>
      </c>
      <c r="H1221" t="s">
        <v>4</v>
      </c>
      <c r="I1221">
        <f>IFERROR(VLOOKUP($G1221,'CH2015'!$A$3:$C$1897,3,FALSE),0)</f>
        <v>0</v>
      </c>
      <c r="J1221" s="3">
        <f>IFERROR(VLOOKUP($G1221,'CH2016'!$A$3:$C$1897,3,FALSE),0)</f>
        <v>0</v>
      </c>
      <c r="K1221" s="3">
        <f>IFERROR(VLOOKUP($G1221,'CH2017'!$A$3:$C$1897,3,FALSE),0)</f>
        <v>0</v>
      </c>
      <c r="L1221" s="3">
        <f>IFERROR(VLOOKUP($G1221,'CH2018'!$A$3:$C$1897,3,FALSE),0)</f>
        <v>0</v>
      </c>
      <c r="M1221" s="3">
        <f>IFERROR(VLOOKUP($G1221,'CH2019'!$A$3:$C$1897,3,FALSE),0)</f>
        <v>0</v>
      </c>
      <c r="N1221" s="3">
        <f>IFERROR(VLOOKUP($G1221,'CH2020'!$A$3:$C$1897,3,FALSE),0)</f>
        <v>0</v>
      </c>
      <c r="O1221" s="17">
        <f t="shared" si="73"/>
        <v>0</v>
      </c>
      <c r="Q1221" s="40" t="s">
        <v>1383</v>
      </c>
      <c r="R1221" s="40" t="s">
        <v>4</v>
      </c>
      <c r="S1221" s="40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17">
        <v>0</v>
      </c>
    </row>
    <row r="1222" spans="1:25" x14ac:dyDescent="0.3">
      <c r="A1222" t="s">
        <v>992</v>
      </c>
      <c r="B1222" t="s">
        <v>4</v>
      </c>
      <c r="C1222">
        <v>2</v>
      </c>
      <c r="D1222" s="2">
        <f t="shared" si="72"/>
        <v>3.0109961579689023E-6</v>
      </c>
      <c r="E1222" s="10">
        <f t="shared" si="74"/>
        <v>0.99935865781833977</v>
      </c>
      <c r="G1222" t="s">
        <v>992</v>
      </c>
      <c r="H1222" t="s">
        <v>4</v>
      </c>
      <c r="I1222">
        <f>IFERROR(VLOOKUP($G1222,'CH2015'!$A$3:$C$1897,3,FALSE),0)</f>
        <v>0</v>
      </c>
      <c r="J1222" s="3">
        <f>IFERROR(VLOOKUP($G1222,'CH2016'!$A$3:$C$1897,3,FALSE),0)</f>
        <v>0</v>
      </c>
      <c r="K1222" s="3">
        <f>IFERROR(VLOOKUP($G1222,'CH2017'!$A$3:$C$1897,3,FALSE),0)</f>
        <v>0</v>
      </c>
      <c r="L1222" s="3">
        <f>IFERROR(VLOOKUP($G1222,'CH2018'!$A$3:$C$1897,3,FALSE),0)</f>
        <v>0</v>
      </c>
      <c r="M1222" s="3">
        <f>IFERROR(VLOOKUP($G1222,'CH2019'!$A$3:$C$1897,3,FALSE),0)</f>
        <v>0</v>
      </c>
      <c r="N1222" s="3">
        <f>IFERROR(VLOOKUP($G1222,'CH2020'!$A$3:$C$1897,3,FALSE),0)</f>
        <v>0</v>
      </c>
      <c r="O1222" s="17">
        <f t="shared" si="73"/>
        <v>0</v>
      </c>
      <c r="Q1222" s="40" t="s">
        <v>1212</v>
      </c>
      <c r="R1222" s="40" t="s">
        <v>4</v>
      </c>
      <c r="S1222" s="40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0</v>
      </c>
      <c r="Y1222" s="17">
        <v>0</v>
      </c>
    </row>
    <row r="1223" spans="1:25" x14ac:dyDescent="0.3">
      <c r="A1223" t="s">
        <v>1260</v>
      </c>
      <c r="B1223" t="s">
        <v>4</v>
      </c>
      <c r="C1223">
        <v>2</v>
      </c>
      <c r="D1223" s="2">
        <f t="shared" si="72"/>
        <v>3.0109961579689023E-6</v>
      </c>
      <c r="E1223" s="10">
        <f t="shared" si="74"/>
        <v>0.99936166881449773</v>
      </c>
      <c r="G1223" t="s">
        <v>1260</v>
      </c>
      <c r="H1223" t="s">
        <v>4</v>
      </c>
      <c r="I1223">
        <f>IFERROR(VLOOKUP($G1223,'CH2015'!$A$3:$C$1897,3,FALSE),0)</f>
        <v>0</v>
      </c>
      <c r="J1223" s="3">
        <f>IFERROR(VLOOKUP($G1223,'CH2016'!$A$3:$C$1897,3,FALSE),0)</f>
        <v>0</v>
      </c>
      <c r="K1223" s="3">
        <f>IFERROR(VLOOKUP($G1223,'CH2017'!$A$3:$C$1897,3,FALSE),0)</f>
        <v>0</v>
      </c>
      <c r="L1223" s="3">
        <f>IFERROR(VLOOKUP($G1223,'CH2018'!$A$3:$C$1897,3,FALSE),0)</f>
        <v>0</v>
      </c>
      <c r="M1223" s="3">
        <f>IFERROR(VLOOKUP($G1223,'CH2019'!$A$3:$C$1897,3,FALSE),0)</f>
        <v>0</v>
      </c>
      <c r="N1223" s="3">
        <f>IFERROR(VLOOKUP($G1223,'CH2020'!$A$3:$C$1897,3,FALSE),0)</f>
        <v>0</v>
      </c>
      <c r="O1223" s="17">
        <f t="shared" si="73"/>
        <v>0</v>
      </c>
      <c r="Q1223" s="40" t="s">
        <v>925</v>
      </c>
      <c r="R1223" s="40" t="s">
        <v>4</v>
      </c>
      <c r="S1223" s="40">
        <v>0</v>
      </c>
      <c r="T1223" s="3">
        <v>0</v>
      </c>
      <c r="U1223" s="3">
        <v>0</v>
      </c>
      <c r="V1223" s="3">
        <v>0</v>
      </c>
      <c r="W1223" s="3">
        <v>0</v>
      </c>
      <c r="X1223" s="3">
        <v>0</v>
      </c>
      <c r="Y1223" s="17">
        <v>0</v>
      </c>
    </row>
    <row r="1224" spans="1:25" x14ac:dyDescent="0.3">
      <c r="A1224" t="s">
        <v>981</v>
      </c>
      <c r="B1224" t="s">
        <v>4</v>
      </c>
      <c r="C1224">
        <v>2</v>
      </c>
      <c r="D1224" s="2">
        <f t="shared" si="72"/>
        <v>3.0109961579689023E-6</v>
      </c>
      <c r="E1224" s="10">
        <f t="shared" si="74"/>
        <v>0.99936467981065569</v>
      </c>
      <c r="G1224" t="s">
        <v>981</v>
      </c>
      <c r="H1224" t="s">
        <v>4</v>
      </c>
      <c r="I1224">
        <f>IFERROR(VLOOKUP($G1224,'CH2015'!$A$3:$C$1897,3,FALSE),0)</f>
        <v>0</v>
      </c>
      <c r="J1224" s="3">
        <f>IFERROR(VLOOKUP($G1224,'CH2016'!$A$3:$C$1897,3,FALSE),0)</f>
        <v>0</v>
      </c>
      <c r="K1224" s="3">
        <f>IFERROR(VLOOKUP($G1224,'CH2017'!$A$3:$C$1897,3,FALSE),0)</f>
        <v>0</v>
      </c>
      <c r="L1224" s="3">
        <f>IFERROR(VLOOKUP($G1224,'CH2018'!$A$3:$C$1897,3,FALSE),0)</f>
        <v>0</v>
      </c>
      <c r="M1224" s="3">
        <f>IFERROR(VLOOKUP($G1224,'CH2019'!$A$3:$C$1897,3,FALSE),0)</f>
        <v>0</v>
      </c>
      <c r="N1224" s="3">
        <f>IFERROR(VLOOKUP($G1224,'CH2020'!$A$3:$C$1897,3,FALSE),0)</f>
        <v>0</v>
      </c>
      <c r="O1224" s="17">
        <f t="shared" si="73"/>
        <v>0</v>
      </c>
      <c r="Q1224" s="40" t="s">
        <v>1235</v>
      </c>
      <c r="R1224" s="40" t="s">
        <v>4</v>
      </c>
      <c r="S1224" s="40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0</v>
      </c>
      <c r="Y1224" s="17">
        <v>0</v>
      </c>
    </row>
    <row r="1225" spans="1:25" x14ac:dyDescent="0.3">
      <c r="A1225" t="s">
        <v>572</v>
      </c>
      <c r="B1225" t="s">
        <v>4</v>
      </c>
      <c r="C1225">
        <v>2</v>
      </c>
      <c r="D1225" s="2">
        <f t="shared" si="72"/>
        <v>3.0109961579689023E-6</v>
      </c>
      <c r="E1225" s="10">
        <f t="shared" si="74"/>
        <v>0.99936769080681365</v>
      </c>
      <c r="G1225" t="s">
        <v>572</v>
      </c>
      <c r="H1225" t="s">
        <v>4</v>
      </c>
      <c r="I1225">
        <f>IFERROR(VLOOKUP($G1225,'CH2015'!$A$3:$C$1897,3,FALSE),0)</f>
        <v>0</v>
      </c>
      <c r="J1225" s="3">
        <f>IFERROR(VLOOKUP($G1225,'CH2016'!$A$3:$C$1897,3,FALSE),0)</f>
        <v>0</v>
      </c>
      <c r="K1225" s="3">
        <f>IFERROR(VLOOKUP($G1225,'CH2017'!$A$3:$C$1897,3,FALSE),0)</f>
        <v>0</v>
      </c>
      <c r="L1225" s="3">
        <f>IFERROR(VLOOKUP($G1225,'CH2018'!$A$3:$C$1897,3,FALSE),0)</f>
        <v>0</v>
      </c>
      <c r="M1225" s="3">
        <f>IFERROR(VLOOKUP($G1225,'CH2019'!$A$3:$C$1897,3,FALSE),0)</f>
        <v>0</v>
      </c>
      <c r="N1225" s="3">
        <f>IFERROR(VLOOKUP($G1225,'CH2020'!$A$3:$C$1897,3,FALSE),0)</f>
        <v>0</v>
      </c>
      <c r="O1225" s="17">
        <f t="shared" si="73"/>
        <v>0</v>
      </c>
      <c r="Q1225" s="40" t="s">
        <v>1244</v>
      </c>
      <c r="R1225" s="40" t="s">
        <v>4</v>
      </c>
      <c r="S1225" s="40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17">
        <v>0</v>
      </c>
    </row>
    <row r="1226" spans="1:25" x14ac:dyDescent="0.3">
      <c r="A1226" t="s">
        <v>1214</v>
      </c>
      <c r="B1226" t="s">
        <v>4</v>
      </c>
      <c r="C1226">
        <v>2</v>
      </c>
      <c r="D1226" s="2">
        <f t="shared" si="72"/>
        <v>3.0109961579689023E-6</v>
      </c>
      <c r="E1226" s="10">
        <f t="shared" si="74"/>
        <v>0.99937070180297161</v>
      </c>
      <c r="G1226" t="s">
        <v>1214</v>
      </c>
      <c r="H1226" t="s">
        <v>4</v>
      </c>
      <c r="I1226">
        <f>IFERROR(VLOOKUP($G1226,'CH2015'!$A$3:$C$1897,3,FALSE),0)</f>
        <v>0</v>
      </c>
      <c r="J1226" s="3">
        <f>IFERROR(VLOOKUP($G1226,'CH2016'!$A$3:$C$1897,3,FALSE),0)</f>
        <v>0</v>
      </c>
      <c r="K1226" s="3">
        <f>IFERROR(VLOOKUP($G1226,'CH2017'!$A$3:$C$1897,3,FALSE),0)</f>
        <v>0</v>
      </c>
      <c r="L1226" s="3">
        <f>IFERROR(VLOOKUP($G1226,'CH2018'!$A$3:$C$1897,3,FALSE),0)</f>
        <v>1</v>
      </c>
      <c r="M1226" s="3">
        <f>IFERROR(VLOOKUP($G1226,'CH2019'!$A$3:$C$1897,3,FALSE),0)</f>
        <v>0</v>
      </c>
      <c r="N1226" s="3">
        <f>IFERROR(VLOOKUP($G1226,'CH2020'!$A$3:$C$1897,3,FALSE),0)</f>
        <v>0</v>
      </c>
      <c r="O1226" s="17">
        <f t="shared" si="73"/>
        <v>1</v>
      </c>
      <c r="Q1226" s="40" t="s">
        <v>1134</v>
      </c>
      <c r="R1226" s="40" t="s">
        <v>4</v>
      </c>
      <c r="S1226" s="40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17">
        <v>0</v>
      </c>
    </row>
    <row r="1227" spans="1:25" x14ac:dyDescent="0.3">
      <c r="A1227" t="s">
        <v>1392</v>
      </c>
      <c r="B1227" t="s">
        <v>4</v>
      </c>
      <c r="C1227">
        <v>2</v>
      </c>
      <c r="D1227" s="2">
        <f t="shared" si="72"/>
        <v>3.0109961579689023E-6</v>
      </c>
      <c r="E1227" s="10">
        <f t="shared" si="74"/>
        <v>0.99937371279912957</v>
      </c>
      <c r="G1227" t="s">
        <v>1392</v>
      </c>
      <c r="H1227" t="s">
        <v>4</v>
      </c>
      <c r="I1227">
        <f>IFERROR(VLOOKUP($G1227,'CH2015'!$A$3:$C$1897,3,FALSE),0)</f>
        <v>0</v>
      </c>
      <c r="J1227" s="3">
        <f>IFERROR(VLOOKUP($G1227,'CH2016'!$A$3:$C$1897,3,FALSE),0)</f>
        <v>0</v>
      </c>
      <c r="K1227" s="3">
        <f>IFERROR(VLOOKUP($G1227,'CH2017'!$A$3:$C$1897,3,FALSE),0)</f>
        <v>0</v>
      </c>
      <c r="L1227" s="3">
        <f>IFERROR(VLOOKUP($G1227,'CH2018'!$A$3:$C$1897,3,FALSE),0)</f>
        <v>0</v>
      </c>
      <c r="M1227" s="3">
        <f>IFERROR(VLOOKUP($G1227,'CH2019'!$A$3:$C$1897,3,FALSE),0)</f>
        <v>0</v>
      </c>
      <c r="N1227" s="3">
        <f>IFERROR(VLOOKUP($G1227,'CH2020'!$A$3:$C$1897,3,FALSE),0)</f>
        <v>0</v>
      </c>
      <c r="O1227" s="17">
        <f t="shared" si="73"/>
        <v>0</v>
      </c>
      <c r="Q1227" s="40" t="s">
        <v>1338</v>
      </c>
      <c r="R1227" s="40" t="s">
        <v>4</v>
      </c>
      <c r="S1227" s="40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17">
        <v>0</v>
      </c>
    </row>
    <row r="1228" spans="1:25" x14ac:dyDescent="0.3">
      <c r="A1228" t="s">
        <v>985</v>
      </c>
      <c r="B1228" t="s">
        <v>4</v>
      </c>
      <c r="C1228">
        <v>2</v>
      </c>
      <c r="D1228" s="2">
        <f t="shared" si="72"/>
        <v>3.0109961579689023E-6</v>
      </c>
      <c r="E1228" s="10">
        <f t="shared" si="74"/>
        <v>0.99937672379528752</v>
      </c>
      <c r="G1228" t="s">
        <v>985</v>
      </c>
      <c r="H1228" t="s">
        <v>4</v>
      </c>
      <c r="I1228">
        <f>IFERROR(VLOOKUP($G1228,'CH2015'!$A$3:$C$1897,3,FALSE),0)</f>
        <v>0</v>
      </c>
      <c r="J1228" s="3">
        <f>IFERROR(VLOOKUP($G1228,'CH2016'!$A$3:$C$1897,3,FALSE),0)</f>
        <v>0</v>
      </c>
      <c r="K1228" s="3">
        <f>IFERROR(VLOOKUP($G1228,'CH2017'!$A$3:$C$1897,3,FALSE),0)</f>
        <v>0</v>
      </c>
      <c r="L1228" s="3">
        <f>IFERROR(VLOOKUP($G1228,'CH2018'!$A$3:$C$1897,3,FALSE),0)</f>
        <v>0</v>
      </c>
      <c r="M1228" s="3">
        <f>IFERROR(VLOOKUP($G1228,'CH2019'!$A$3:$C$1897,3,FALSE),0)</f>
        <v>0</v>
      </c>
      <c r="N1228" s="3">
        <f>IFERROR(VLOOKUP($G1228,'CH2020'!$A$3:$C$1897,3,FALSE),0)</f>
        <v>0</v>
      </c>
      <c r="O1228" s="17">
        <f t="shared" si="73"/>
        <v>0</v>
      </c>
      <c r="Q1228" s="40" t="s">
        <v>886</v>
      </c>
      <c r="R1228" s="40" t="s">
        <v>4</v>
      </c>
      <c r="S1228" s="40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17">
        <v>0</v>
      </c>
    </row>
    <row r="1229" spans="1:25" x14ac:dyDescent="0.3">
      <c r="A1229" t="s">
        <v>960</v>
      </c>
      <c r="B1229" t="s">
        <v>4</v>
      </c>
      <c r="C1229">
        <v>2</v>
      </c>
      <c r="D1229" s="2">
        <f t="shared" si="72"/>
        <v>3.0109961579689023E-6</v>
      </c>
      <c r="E1229" s="10">
        <f t="shared" si="74"/>
        <v>0.99937973479144548</v>
      </c>
      <c r="G1229" t="s">
        <v>960</v>
      </c>
      <c r="H1229" t="s">
        <v>4</v>
      </c>
      <c r="I1229">
        <f>IFERROR(VLOOKUP($G1229,'CH2015'!$A$3:$C$1897,3,FALSE),0)</f>
        <v>0</v>
      </c>
      <c r="J1229" s="3">
        <f>IFERROR(VLOOKUP($G1229,'CH2016'!$A$3:$C$1897,3,FALSE),0)</f>
        <v>0</v>
      </c>
      <c r="K1229" s="3">
        <f>IFERROR(VLOOKUP($G1229,'CH2017'!$A$3:$C$1897,3,FALSE),0)</f>
        <v>0</v>
      </c>
      <c r="L1229" s="3">
        <f>IFERROR(VLOOKUP($G1229,'CH2018'!$A$3:$C$1897,3,FALSE),0)</f>
        <v>0</v>
      </c>
      <c r="M1229" s="3">
        <f>IFERROR(VLOOKUP($G1229,'CH2019'!$A$3:$C$1897,3,FALSE),0)</f>
        <v>0</v>
      </c>
      <c r="N1229" s="3">
        <f>IFERROR(VLOOKUP($G1229,'CH2020'!$A$3:$C$1897,3,FALSE),0)</f>
        <v>0</v>
      </c>
      <c r="O1229" s="17">
        <f t="shared" si="73"/>
        <v>0</v>
      </c>
      <c r="Q1229" s="40" t="s">
        <v>1169</v>
      </c>
      <c r="R1229" s="40" t="s">
        <v>4</v>
      </c>
      <c r="S1229" s="40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17">
        <v>0</v>
      </c>
    </row>
    <row r="1230" spans="1:25" x14ac:dyDescent="0.3">
      <c r="A1230" t="s">
        <v>1424</v>
      </c>
      <c r="B1230" t="s">
        <v>4</v>
      </c>
      <c r="C1230">
        <v>2</v>
      </c>
      <c r="D1230" s="2">
        <f t="shared" si="72"/>
        <v>3.0109961579689023E-6</v>
      </c>
      <c r="E1230" s="10">
        <f t="shared" si="74"/>
        <v>0.99938274578760344</v>
      </c>
      <c r="G1230" t="s">
        <v>1424</v>
      </c>
      <c r="H1230" t="s">
        <v>4</v>
      </c>
      <c r="I1230">
        <f>IFERROR(VLOOKUP($G1230,'CH2015'!$A$3:$C$1897,3,FALSE),0)</f>
        <v>1</v>
      </c>
      <c r="J1230" s="3">
        <f>IFERROR(VLOOKUP($G1230,'CH2016'!$A$3:$C$1897,3,FALSE),0)</f>
        <v>0</v>
      </c>
      <c r="K1230" s="3">
        <f>IFERROR(VLOOKUP($G1230,'CH2017'!$A$3:$C$1897,3,FALSE),0)</f>
        <v>0</v>
      </c>
      <c r="L1230" s="3">
        <f>IFERROR(VLOOKUP($G1230,'CH2018'!$A$3:$C$1897,3,FALSE),0)</f>
        <v>0</v>
      </c>
      <c r="M1230" s="3">
        <f>IFERROR(VLOOKUP($G1230,'CH2019'!$A$3:$C$1897,3,FALSE),0)</f>
        <v>0</v>
      </c>
      <c r="N1230" s="3">
        <f>IFERROR(VLOOKUP($G1230,'CH2020'!$A$3:$C$1897,3,FALSE),0)</f>
        <v>0</v>
      </c>
      <c r="O1230" s="17">
        <f t="shared" si="73"/>
        <v>1</v>
      </c>
      <c r="Q1230" s="40" t="s">
        <v>1021</v>
      </c>
      <c r="R1230" s="40" t="s">
        <v>4</v>
      </c>
      <c r="S1230" s="40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17">
        <v>0</v>
      </c>
    </row>
    <row r="1231" spans="1:25" x14ac:dyDescent="0.3">
      <c r="A1231" t="s">
        <v>1245</v>
      </c>
      <c r="B1231" t="s">
        <v>4</v>
      </c>
      <c r="C1231">
        <v>2</v>
      </c>
      <c r="D1231" s="2">
        <f t="shared" si="72"/>
        <v>3.0109961579689023E-6</v>
      </c>
      <c r="E1231" s="10">
        <f t="shared" si="74"/>
        <v>0.9993857567837614</v>
      </c>
      <c r="G1231" t="s">
        <v>1245</v>
      </c>
      <c r="H1231" t="s">
        <v>4</v>
      </c>
      <c r="I1231">
        <f>IFERROR(VLOOKUP($G1231,'CH2015'!$A$3:$C$1897,3,FALSE),0)</f>
        <v>0</v>
      </c>
      <c r="J1231" s="3">
        <f>IFERROR(VLOOKUP($G1231,'CH2016'!$A$3:$C$1897,3,FALSE),0)</f>
        <v>0</v>
      </c>
      <c r="K1231" s="3">
        <f>IFERROR(VLOOKUP($G1231,'CH2017'!$A$3:$C$1897,3,FALSE),0)</f>
        <v>0</v>
      </c>
      <c r="L1231" s="3">
        <f>IFERROR(VLOOKUP($G1231,'CH2018'!$A$3:$C$1897,3,FALSE),0)</f>
        <v>0</v>
      </c>
      <c r="M1231" s="3">
        <f>IFERROR(VLOOKUP($G1231,'CH2019'!$A$3:$C$1897,3,FALSE),0)</f>
        <v>0</v>
      </c>
      <c r="N1231" s="3">
        <f>IFERROR(VLOOKUP($G1231,'CH2020'!$A$3:$C$1897,3,FALSE),0)</f>
        <v>0</v>
      </c>
      <c r="O1231" s="17">
        <f t="shared" si="73"/>
        <v>0</v>
      </c>
      <c r="Q1231" s="40" t="s">
        <v>1141</v>
      </c>
      <c r="R1231" s="40" t="s">
        <v>4</v>
      </c>
      <c r="S1231" s="40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17">
        <v>0</v>
      </c>
    </row>
    <row r="1232" spans="1:25" x14ac:dyDescent="0.3">
      <c r="A1232" t="s">
        <v>1166</v>
      </c>
      <c r="B1232" t="s">
        <v>4</v>
      </c>
      <c r="C1232">
        <v>2</v>
      </c>
      <c r="D1232" s="2">
        <f t="shared" si="72"/>
        <v>3.0109961579689023E-6</v>
      </c>
      <c r="E1232" s="10">
        <f t="shared" si="74"/>
        <v>0.99938876777991936</v>
      </c>
      <c r="G1232" t="s">
        <v>1166</v>
      </c>
      <c r="H1232" t="s">
        <v>4</v>
      </c>
      <c r="I1232">
        <f>IFERROR(VLOOKUP($G1232,'CH2015'!$A$3:$C$1897,3,FALSE),0)</f>
        <v>0</v>
      </c>
      <c r="J1232" s="3">
        <f>IFERROR(VLOOKUP($G1232,'CH2016'!$A$3:$C$1897,3,FALSE),0)</f>
        <v>0</v>
      </c>
      <c r="K1232" s="3">
        <f>IFERROR(VLOOKUP($G1232,'CH2017'!$A$3:$C$1897,3,FALSE),0)</f>
        <v>0</v>
      </c>
      <c r="L1232" s="3">
        <f>IFERROR(VLOOKUP($G1232,'CH2018'!$A$3:$C$1897,3,FALSE),0)</f>
        <v>0</v>
      </c>
      <c r="M1232" s="3">
        <f>IFERROR(VLOOKUP($G1232,'CH2019'!$A$3:$C$1897,3,FALSE),0)</f>
        <v>0</v>
      </c>
      <c r="N1232" s="3">
        <f>IFERROR(VLOOKUP($G1232,'CH2020'!$A$3:$C$1897,3,FALSE),0)</f>
        <v>0</v>
      </c>
      <c r="O1232" s="17">
        <f t="shared" si="73"/>
        <v>0</v>
      </c>
      <c r="Q1232" s="40" t="s">
        <v>526</v>
      </c>
      <c r="R1232" s="40" t="s">
        <v>4</v>
      </c>
      <c r="S1232" s="40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17">
        <v>0</v>
      </c>
    </row>
    <row r="1233" spans="1:25" x14ac:dyDescent="0.3">
      <c r="A1233" t="s">
        <v>1256</v>
      </c>
      <c r="B1233" t="s">
        <v>4</v>
      </c>
      <c r="C1233">
        <v>2</v>
      </c>
      <c r="D1233" s="2">
        <f t="shared" si="72"/>
        <v>3.0109961579689023E-6</v>
      </c>
      <c r="E1233" s="10">
        <f t="shared" si="74"/>
        <v>0.99939177877607732</v>
      </c>
      <c r="G1233" t="s">
        <v>1256</v>
      </c>
      <c r="H1233" t="s">
        <v>4</v>
      </c>
      <c r="I1233">
        <f>IFERROR(VLOOKUP($G1233,'CH2015'!$A$3:$C$1897,3,FALSE),0)</f>
        <v>0</v>
      </c>
      <c r="J1233" s="3">
        <f>IFERROR(VLOOKUP($G1233,'CH2016'!$A$3:$C$1897,3,FALSE),0)</f>
        <v>0</v>
      </c>
      <c r="K1233" s="3">
        <f>IFERROR(VLOOKUP($G1233,'CH2017'!$A$3:$C$1897,3,FALSE),0)</f>
        <v>0</v>
      </c>
      <c r="L1233" s="3">
        <f>IFERROR(VLOOKUP($G1233,'CH2018'!$A$3:$C$1897,3,FALSE),0)</f>
        <v>0</v>
      </c>
      <c r="M1233" s="3">
        <f>IFERROR(VLOOKUP($G1233,'CH2019'!$A$3:$C$1897,3,FALSE),0)</f>
        <v>0</v>
      </c>
      <c r="N1233" s="3">
        <f>IFERROR(VLOOKUP($G1233,'CH2020'!$A$3:$C$1897,3,FALSE),0)</f>
        <v>0</v>
      </c>
      <c r="O1233" s="17">
        <f t="shared" si="73"/>
        <v>0</v>
      </c>
      <c r="Q1233" s="40" t="s">
        <v>996</v>
      </c>
      <c r="R1233" s="40" t="s">
        <v>4</v>
      </c>
      <c r="S1233" s="40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17">
        <v>0</v>
      </c>
    </row>
    <row r="1234" spans="1:25" x14ac:dyDescent="0.3">
      <c r="A1234" t="s">
        <v>953</v>
      </c>
      <c r="B1234" t="s">
        <v>4</v>
      </c>
      <c r="C1234">
        <v>2</v>
      </c>
      <c r="D1234" s="2">
        <f t="shared" si="72"/>
        <v>3.0109961579689023E-6</v>
      </c>
      <c r="E1234" s="10">
        <f t="shared" si="74"/>
        <v>0.99939478977223528</v>
      </c>
      <c r="G1234" t="s">
        <v>953</v>
      </c>
      <c r="H1234" t="s">
        <v>4</v>
      </c>
      <c r="I1234">
        <f>IFERROR(VLOOKUP($G1234,'CH2015'!$A$3:$C$1897,3,FALSE),0)</f>
        <v>0</v>
      </c>
      <c r="J1234" s="3">
        <f>IFERROR(VLOOKUP($G1234,'CH2016'!$A$3:$C$1897,3,FALSE),0)</f>
        <v>0</v>
      </c>
      <c r="K1234" s="3">
        <f>IFERROR(VLOOKUP($G1234,'CH2017'!$A$3:$C$1897,3,FALSE),0)</f>
        <v>0</v>
      </c>
      <c r="L1234" s="3">
        <f>IFERROR(VLOOKUP($G1234,'CH2018'!$A$3:$C$1897,3,FALSE),0)</f>
        <v>0</v>
      </c>
      <c r="M1234" s="3">
        <f>IFERROR(VLOOKUP($G1234,'CH2019'!$A$3:$C$1897,3,FALSE),0)</f>
        <v>0</v>
      </c>
      <c r="N1234" s="3">
        <f>IFERROR(VLOOKUP($G1234,'CH2020'!$A$3:$C$1897,3,FALSE),0)</f>
        <v>0</v>
      </c>
      <c r="O1234" s="17">
        <f t="shared" si="73"/>
        <v>0</v>
      </c>
      <c r="Q1234" s="40" t="s">
        <v>510</v>
      </c>
      <c r="R1234" s="40" t="s">
        <v>4</v>
      </c>
      <c r="S1234" s="40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17">
        <v>0</v>
      </c>
    </row>
    <row r="1235" spans="1:25" x14ac:dyDescent="0.3">
      <c r="A1235" t="s">
        <v>784</v>
      </c>
      <c r="B1235" t="s">
        <v>4</v>
      </c>
      <c r="C1235">
        <v>2</v>
      </c>
      <c r="D1235" s="2">
        <f t="shared" si="72"/>
        <v>3.0109961579689023E-6</v>
      </c>
      <c r="E1235" s="10">
        <f t="shared" si="74"/>
        <v>0.99939780076839324</v>
      </c>
      <c r="G1235" t="s">
        <v>784</v>
      </c>
      <c r="H1235" t="s">
        <v>4</v>
      </c>
      <c r="I1235">
        <f>IFERROR(VLOOKUP($G1235,'CH2015'!$A$3:$C$1897,3,FALSE),0)</f>
        <v>0</v>
      </c>
      <c r="J1235" s="3">
        <f>IFERROR(VLOOKUP($G1235,'CH2016'!$A$3:$C$1897,3,FALSE),0)</f>
        <v>0</v>
      </c>
      <c r="K1235" s="3">
        <f>IFERROR(VLOOKUP($G1235,'CH2017'!$A$3:$C$1897,3,FALSE),0)</f>
        <v>1</v>
      </c>
      <c r="L1235" s="3">
        <f>IFERROR(VLOOKUP($G1235,'CH2018'!$A$3:$C$1897,3,FALSE),0)</f>
        <v>0</v>
      </c>
      <c r="M1235" s="3">
        <f>IFERROR(VLOOKUP($G1235,'CH2019'!$A$3:$C$1897,3,FALSE),0)</f>
        <v>1</v>
      </c>
      <c r="N1235" s="3">
        <f>IFERROR(VLOOKUP($G1235,'CH2020'!$A$3:$C$1897,3,FALSE),0)</f>
        <v>0</v>
      </c>
      <c r="O1235" s="17">
        <f t="shared" si="73"/>
        <v>2</v>
      </c>
      <c r="Q1235" s="40" t="s">
        <v>1372</v>
      </c>
      <c r="R1235" s="40" t="s">
        <v>4</v>
      </c>
      <c r="S1235" s="40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17">
        <v>0</v>
      </c>
    </row>
    <row r="1236" spans="1:25" x14ac:dyDescent="0.3">
      <c r="A1236" t="s">
        <v>1264</v>
      </c>
      <c r="B1236" t="s">
        <v>4</v>
      </c>
      <c r="C1236">
        <v>2</v>
      </c>
      <c r="D1236" s="2">
        <f t="shared" si="72"/>
        <v>3.0109961579689023E-6</v>
      </c>
      <c r="E1236" s="10">
        <f t="shared" si="74"/>
        <v>0.9994008117645512</v>
      </c>
      <c r="G1236" t="s">
        <v>1264</v>
      </c>
      <c r="H1236" t="s">
        <v>4</v>
      </c>
      <c r="I1236">
        <f>IFERROR(VLOOKUP($G1236,'CH2015'!$A$3:$C$1897,3,FALSE),0)</f>
        <v>0</v>
      </c>
      <c r="J1236" s="3">
        <f>IFERROR(VLOOKUP($G1236,'CH2016'!$A$3:$C$1897,3,FALSE),0)</f>
        <v>0</v>
      </c>
      <c r="K1236" s="3">
        <f>IFERROR(VLOOKUP($G1236,'CH2017'!$A$3:$C$1897,3,FALSE),0)</f>
        <v>0</v>
      </c>
      <c r="L1236" s="3">
        <f>IFERROR(VLOOKUP($G1236,'CH2018'!$A$3:$C$1897,3,FALSE),0)</f>
        <v>0</v>
      </c>
      <c r="M1236" s="3">
        <f>IFERROR(VLOOKUP($G1236,'CH2019'!$A$3:$C$1897,3,FALSE),0)</f>
        <v>0</v>
      </c>
      <c r="N1236" s="3">
        <f>IFERROR(VLOOKUP($G1236,'CH2020'!$A$3:$C$1897,3,FALSE),0)</f>
        <v>0</v>
      </c>
      <c r="O1236" s="17">
        <f t="shared" si="73"/>
        <v>0</v>
      </c>
      <c r="Q1236" s="40" t="s">
        <v>930</v>
      </c>
      <c r="R1236" s="40" t="s">
        <v>4</v>
      </c>
      <c r="S1236" s="40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17">
        <v>0</v>
      </c>
    </row>
    <row r="1237" spans="1:25" x14ac:dyDescent="0.3">
      <c r="A1237" t="s">
        <v>1182</v>
      </c>
      <c r="B1237" t="s">
        <v>4</v>
      </c>
      <c r="C1237">
        <v>2</v>
      </c>
      <c r="D1237" s="2">
        <f t="shared" si="72"/>
        <v>3.0109961579689023E-6</v>
      </c>
      <c r="E1237" s="10">
        <f t="shared" si="74"/>
        <v>0.99940382276070916</v>
      </c>
      <c r="G1237" t="s">
        <v>1182</v>
      </c>
      <c r="H1237" t="s">
        <v>4</v>
      </c>
      <c r="I1237">
        <f>IFERROR(VLOOKUP($G1237,'CH2015'!$A$3:$C$1897,3,FALSE),0)</f>
        <v>1</v>
      </c>
      <c r="J1237" s="3">
        <f>IFERROR(VLOOKUP($G1237,'CH2016'!$A$3:$C$1897,3,FALSE),0)</f>
        <v>0</v>
      </c>
      <c r="K1237" s="3">
        <f>IFERROR(VLOOKUP($G1237,'CH2017'!$A$3:$C$1897,3,FALSE),0)</f>
        <v>0</v>
      </c>
      <c r="L1237" s="3">
        <f>IFERROR(VLOOKUP($G1237,'CH2018'!$A$3:$C$1897,3,FALSE),0)</f>
        <v>0</v>
      </c>
      <c r="M1237" s="3">
        <f>IFERROR(VLOOKUP($G1237,'CH2019'!$A$3:$C$1897,3,FALSE),0)</f>
        <v>0</v>
      </c>
      <c r="N1237" s="3">
        <f>IFERROR(VLOOKUP($G1237,'CH2020'!$A$3:$C$1897,3,FALSE),0)</f>
        <v>0</v>
      </c>
      <c r="O1237" s="17">
        <f t="shared" si="73"/>
        <v>1</v>
      </c>
      <c r="Q1237" s="40" t="s">
        <v>1142</v>
      </c>
      <c r="R1237" s="40" t="s">
        <v>4</v>
      </c>
      <c r="S1237" s="40">
        <v>0</v>
      </c>
      <c r="T1237" s="3">
        <v>0</v>
      </c>
      <c r="U1237" s="3">
        <v>0</v>
      </c>
      <c r="V1237" s="3">
        <v>0</v>
      </c>
      <c r="W1237" s="3">
        <v>0</v>
      </c>
      <c r="X1237" s="3">
        <v>0</v>
      </c>
      <c r="Y1237" s="17">
        <v>0</v>
      </c>
    </row>
    <row r="1238" spans="1:25" x14ac:dyDescent="0.3">
      <c r="A1238" t="s">
        <v>1247</v>
      </c>
      <c r="B1238" t="s">
        <v>4</v>
      </c>
      <c r="C1238">
        <v>2</v>
      </c>
      <c r="D1238" s="2">
        <f t="shared" si="72"/>
        <v>3.0109961579689023E-6</v>
      </c>
      <c r="E1238" s="10">
        <f t="shared" si="74"/>
        <v>0.99940683375686712</v>
      </c>
      <c r="G1238" t="s">
        <v>1247</v>
      </c>
      <c r="H1238" t="s">
        <v>4</v>
      </c>
      <c r="I1238">
        <f>IFERROR(VLOOKUP($G1238,'CH2015'!$A$3:$C$1897,3,FALSE),0)</f>
        <v>0</v>
      </c>
      <c r="J1238" s="3">
        <f>IFERROR(VLOOKUP($G1238,'CH2016'!$A$3:$C$1897,3,FALSE),0)</f>
        <v>0</v>
      </c>
      <c r="K1238" s="3">
        <f>IFERROR(VLOOKUP($G1238,'CH2017'!$A$3:$C$1897,3,FALSE),0)</f>
        <v>0</v>
      </c>
      <c r="L1238" s="3">
        <f>IFERROR(VLOOKUP($G1238,'CH2018'!$A$3:$C$1897,3,FALSE),0)</f>
        <v>0</v>
      </c>
      <c r="M1238" s="3">
        <f>IFERROR(VLOOKUP($G1238,'CH2019'!$A$3:$C$1897,3,FALSE),0)</f>
        <v>0</v>
      </c>
      <c r="N1238" s="3">
        <f>IFERROR(VLOOKUP($G1238,'CH2020'!$A$3:$C$1897,3,FALSE),0)</f>
        <v>0</v>
      </c>
      <c r="O1238" s="17">
        <f t="shared" si="73"/>
        <v>0</v>
      </c>
      <c r="Q1238" s="40" t="s">
        <v>1421</v>
      </c>
      <c r="R1238" s="40" t="s">
        <v>4</v>
      </c>
      <c r="S1238" s="40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17">
        <v>0</v>
      </c>
    </row>
    <row r="1239" spans="1:25" x14ac:dyDescent="0.3">
      <c r="A1239" t="s">
        <v>1403</v>
      </c>
      <c r="B1239" t="s">
        <v>4</v>
      </c>
      <c r="C1239">
        <v>2</v>
      </c>
      <c r="D1239" s="2">
        <f t="shared" si="72"/>
        <v>3.0109961579689023E-6</v>
      </c>
      <c r="E1239" s="10">
        <f t="shared" si="74"/>
        <v>0.99940984475302508</v>
      </c>
      <c r="G1239" t="s">
        <v>1403</v>
      </c>
      <c r="H1239" t="s">
        <v>4</v>
      </c>
      <c r="I1239">
        <f>IFERROR(VLOOKUP($G1239,'CH2015'!$A$3:$C$1897,3,FALSE),0)</f>
        <v>0</v>
      </c>
      <c r="J1239" s="3">
        <f>IFERROR(VLOOKUP($G1239,'CH2016'!$A$3:$C$1897,3,FALSE),0)</f>
        <v>0</v>
      </c>
      <c r="K1239" s="3">
        <f>IFERROR(VLOOKUP($G1239,'CH2017'!$A$3:$C$1897,3,FALSE),0)</f>
        <v>0</v>
      </c>
      <c r="L1239" s="3">
        <f>IFERROR(VLOOKUP($G1239,'CH2018'!$A$3:$C$1897,3,FALSE),0)</f>
        <v>0</v>
      </c>
      <c r="M1239" s="3">
        <f>IFERROR(VLOOKUP($G1239,'CH2019'!$A$3:$C$1897,3,FALSE),0)</f>
        <v>0</v>
      </c>
      <c r="N1239" s="3">
        <f>IFERROR(VLOOKUP($G1239,'CH2020'!$A$3:$C$1897,3,FALSE),0)</f>
        <v>0</v>
      </c>
      <c r="O1239" s="17">
        <f t="shared" si="73"/>
        <v>0</v>
      </c>
      <c r="Q1239" s="40" t="s">
        <v>1165</v>
      </c>
      <c r="R1239" s="40" t="s">
        <v>4</v>
      </c>
      <c r="S1239" s="40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17">
        <v>0</v>
      </c>
    </row>
    <row r="1240" spans="1:25" x14ac:dyDescent="0.3">
      <c r="A1240" t="s">
        <v>1061</v>
      </c>
      <c r="B1240" t="s">
        <v>4</v>
      </c>
      <c r="C1240">
        <v>2</v>
      </c>
      <c r="D1240" s="2">
        <f t="shared" si="72"/>
        <v>3.0109961579689023E-6</v>
      </c>
      <c r="E1240" s="10">
        <f t="shared" si="74"/>
        <v>0.99941285574918304</v>
      </c>
      <c r="G1240" t="s">
        <v>1061</v>
      </c>
      <c r="H1240" t="s">
        <v>4</v>
      </c>
      <c r="I1240">
        <f>IFERROR(VLOOKUP($G1240,'CH2015'!$A$3:$C$1897,3,FALSE),0)</f>
        <v>0</v>
      </c>
      <c r="J1240" s="3">
        <f>IFERROR(VLOOKUP($G1240,'CH2016'!$A$3:$C$1897,3,FALSE),0)</f>
        <v>0</v>
      </c>
      <c r="K1240" s="3">
        <f>IFERROR(VLOOKUP($G1240,'CH2017'!$A$3:$C$1897,3,FALSE),0)</f>
        <v>0</v>
      </c>
      <c r="L1240" s="3">
        <f>IFERROR(VLOOKUP($G1240,'CH2018'!$A$3:$C$1897,3,FALSE),0)</f>
        <v>0</v>
      </c>
      <c r="M1240" s="3">
        <f>IFERROR(VLOOKUP($G1240,'CH2019'!$A$3:$C$1897,3,FALSE),0)</f>
        <v>0</v>
      </c>
      <c r="N1240" s="3">
        <f>IFERROR(VLOOKUP($G1240,'CH2020'!$A$3:$C$1897,3,FALSE),0)</f>
        <v>0</v>
      </c>
      <c r="O1240" s="17">
        <f t="shared" si="73"/>
        <v>0</v>
      </c>
      <c r="Q1240" s="40" t="s">
        <v>1363</v>
      </c>
      <c r="R1240" s="40" t="s">
        <v>4</v>
      </c>
      <c r="S1240" s="40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17">
        <v>0</v>
      </c>
    </row>
    <row r="1241" spans="1:25" x14ac:dyDescent="0.3">
      <c r="A1241" t="s">
        <v>1446</v>
      </c>
      <c r="B1241" t="s">
        <v>4</v>
      </c>
      <c r="C1241">
        <v>2</v>
      </c>
      <c r="D1241" s="2">
        <f t="shared" si="72"/>
        <v>3.0109961579689023E-6</v>
      </c>
      <c r="E1241" s="10">
        <f t="shared" si="74"/>
        <v>0.999415866745341</v>
      </c>
      <c r="G1241" t="s">
        <v>1446</v>
      </c>
      <c r="H1241" t="s">
        <v>4</v>
      </c>
      <c r="I1241">
        <f>IFERROR(VLOOKUP($G1241,'CH2015'!$A$3:$C$1897,3,FALSE),0)</f>
        <v>0</v>
      </c>
      <c r="J1241" s="3">
        <f>IFERROR(VLOOKUP($G1241,'CH2016'!$A$3:$C$1897,3,FALSE),0)</f>
        <v>0</v>
      </c>
      <c r="K1241" s="3">
        <f>IFERROR(VLOOKUP($G1241,'CH2017'!$A$3:$C$1897,3,FALSE),0)</f>
        <v>0</v>
      </c>
      <c r="L1241" s="3">
        <f>IFERROR(VLOOKUP($G1241,'CH2018'!$A$3:$C$1897,3,FALSE),0)</f>
        <v>0</v>
      </c>
      <c r="M1241" s="3">
        <f>IFERROR(VLOOKUP($G1241,'CH2019'!$A$3:$C$1897,3,FALSE),0)</f>
        <v>0</v>
      </c>
      <c r="N1241" s="3">
        <f>IFERROR(VLOOKUP($G1241,'CH2020'!$A$3:$C$1897,3,FALSE),0)</f>
        <v>0</v>
      </c>
      <c r="O1241" s="17">
        <f t="shared" si="73"/>
        <v>0</v>
      </c>
      <c r="Q1241" s="40" t="s">
        <v>1398</v>
      </c>
      <c r="R1241" s="40" t="s">
        <v>4</v>
      </c>
      <c r="S1241" s="40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17">
        <v>0</v>
      </c>
    </row>
    <row r="1242" spans="1:25" x14ac:dyDescent="0.3">
      <c r="A1242" t="s">
        <v>1265</v>
      </c>
      <c r="B1242" t="s">
        <v>4</v>
      </c>
      <c r="C1242">
        <v>2</v>
      </c>
      <c r="D1242" s="2">
        <f t="shared" si="72"/>
        <v>3.0109961579689023E-6</v>
      </c>
      <c r="E1242" s="10">
        <f t="shared" si="74"/>
        <v>0.99941887774149896</v>
      </c>
      <c r="G1242" t="s">
        <v>1265</v>
      </c>
      <c r="H1242" t="s">
        <v>4</v>
      </c>
      <c r="I1242">
        <f>IFERROR(VLOOKUP($G1242,'CH2015'!$A$3:$C$1897,3,FALSE),0)</f>
        <v>0</v>
      </c>
      <c r="J1242" s="3">
        <f>IFERROR(VLOOKUP($G1242,'CH2016'!$A$3:$C$1897,3,FALSE),0)</f>
        <v>0</v>
      </c>
      <c r="K1242" s="3">
        <f>IFERROR(VLOOKUP($G1242,'CH2017'!$A$3:$C$1897,3,FALSE),0)</f>
        <v>0</v>
      </c>
      <c r="L1242" s="3">
        <f>IFERROR(VLOOKUP($G1242,'CH2018'!$A$3:$C$1897,3,FALSE),0)</f>
        <v>0</v>
      </c>
      <c r="M1242" s="3">
        <f>IFERROR(VLOOKUP($G1242,'CH2019'!$A$3:$C$1897,3,FALSE),0)</f>
        <v>0</v>
      </c>
      <c r="N1242" s="3">
        <f>IFERROR(VLOOKUP($G1242,'CH2020'!$A$3:$C$1897,3,FALSE),0)</f>
        <v>0</v>
      </c>
      <c r="O1242" s="17">
        <f t="shared" si="73"/>
        <v>0</v>
      </c>
      <c r="Q1242" s="40" t="s">
        <v>1374</v>
      </c>
      <c r="R1242" s="40" t="s">
        <v>4</v>
      </c>
      <c r="S1242" s="40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17">
        <v>0</v>
      </c>
    </row>
    <row r="1243" spans="1:25" x14ac:dyDescent="0.3">
      <c r="A1243" t="s">
        <v>1547</v>
      </c>
      <c r="B1243" t="s">
        <v>4</v>
      </c>
      <c r="C1243">
        <v>2</v>
      </c>
      <c r="D1243" s="2">
        <f t="shared" si="72"/>
        <v>3.0109961579689023E-6</v>
      </c>
      <c r="E1243" s="10">
        <f t="shared" si="74"/>
        <v>0.99942188873765692</v>
      </c>
      <c r="G1243" t="s">
        <v>1547</v>
      </c>
      <c r="H1243" t="s">
        <v>4</v>
      </c>
      <c r="I1243">
        <f>IFERROR(VLOOKUP($G1243,'CH2015'!$A$3:$C$1897,3,FALSE),0)</f>
        <v>0</v>
      </c>
      <c r="J1243" s="3">
        <f>IFERROR(VLOOKUP($G1243,'CH2016'!$A$3:$C$1897,3,FALSE),0)</f>
        <v>0</v>
      </c>
      <c r="K1243" s="3">
        <f>IFERROR(VLOOKUP($G1243,'CH2017'!$A$3:$C$1897,3,FALSE),0)</f>
        <v>1</v>
      </c>
      <c r="L1243" s="3">
        <f>IFERROR(VLOOKUP($G1243,'CH2018'!$A$3:$C$1897,3,FALSE),0)</f>
        <v>0</v>
      </c>
      <c r="M1243" s="3">
        <f>IFERROR(VLOOKUP($G1243,'CH2019'!$A$3:$C$1897,3,FALSE),0)</f>
        <v>0</v>
      </c>
      <c r="N1243" s="3">
        <f>IFERROR(VLOOKUP($G1243,'CH2020'!$A$3:$C$1897,3,FALSE),0)</f>
        <v>0</v>
      </c>
      <c r="O1243" s="17">
        <f t="shared" si="73"/>
        <v>1</v>
      </c>
      <c r="Q1243" s="40" t="s">
        <v>534</v>
      </c>
      <c r="R1243" s="40" t="s">
        <v>4</v>
      </c>
      <c r="S1243" s="40">
        <v>0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17">
        <v>0</v>
      </c>
    </row>
    <row r="1244" spans="1:25" x14ac:dyDescent="0.3">
      <c r="A1244" t="s">
        <v>946</v>
      </c>
      <c r="B1244" t="s">
        <v>4</v>
      </c>
      <c r="C1244">
        <v>2</v>
      </c>
      <c r="D1244" s="2">
        <f t="shared" si="72"/>
        <v>3.0109961579689023E-6</v>
      </c>
      <c r="E1244" s="10">
        <f t="shared" si="74"/>
        <v>0.99942489973381488</v>
      </c>
      <c r="G1244" t="s">
        <v>946</v>
      </c>
      <c r="H1244" t="s">
        <v>4</v>
      </c>
      <c r="I1244">
        <f>IFERROR(VLOOKUP($G1244,'CH2015'!$A$3:$C$1897,3,FALSE),0)</f>
        <v>0</v>
      </c>
      <c r="J1244" s="3">
        <f>IFERROR(VLOOKUP($G1244,'CH2016'!$A$3:$C$1897,3,FALSE),0)</f>
        <v>0</v>
      </c>
      <c r="K1244" s="3">
        <f>IFERROR(VLOOKUP($G1244,'CH2017'!$A$3:$C$1897,3,FALSE),0)</f>
        <v>0</v>
      </c>
      <c r="L1244" s="3">
        <f>IFERROR(VLOOKUP($G1244,'CH2018'!$A$3:$C$1897,3,FALSE),0)</f>
        <v>0</v>
      </c>
      <c r="M1244" s="3">
        <f>IFERROR(VLOOKUP($G1244,'CH2019'!$A$3:$C$1897,3,FALSE),0)</f>
        <v>0</v>
      </c>
      <c r="N1244" s="3">
        <f>IFERROR(VLOOKUP($G1244,'CH2020'!$A$3:$C$1897,3,FALSE),0)</f>
        <v>0</v>
      </c>
      <c r="O1244" s="17">
        <f t="shared" si="73"/>
        <v>0</v>
      </c>
      <c r="Q1244" s="40" t="s">
        <v>1299</v>
      </c>
      <c r="R1244" s="40" t="s">
        <v>4</v>
      </c>
      <c r="S1244" s="40">
        <v>0</v>
      </c>
      <c r="T1244" s="3">
        <v>0</v>
      </c>
      <c r="U1244" s="3">
        <v>0</v>
      </c>
      <c r="V1244" s="3">
        <v>0</v>
      </c>
      <c r="W1244" s="3">
        <v>0</v>
      </c>
      <c r="X1244" s="3">
        <v>0</v>
      </c>
      <c r="Y1244" s="17">
        <v>0</v>
      </c>
    </row>
    <row r="1245" spans="1:25" x14ac:dyDescent="0.3">
      <c r="A1245" t="s">
        <v>1465</v>
      </c>
      <c r="B1245" t="s">
        <v>4</v>
      </c>
      <c r="C1245">
        <v>1</v>
      </c>
      <c r="D1245" s="2">
        <f t="shared" si="72"/>
        <v>1.5054980789844512E-6</v>
      </c>
      <c r="E1245" s="10">
        <f t="shared" si="74"/>
        <v>0.99942640523189386</v>
      </c>
      <c r="G1245" t="s">
        <v>1465</v>
      </c>
      <c r="H1245" t="s">
        <v>4</v>
      </c>
      <c r="I1245">
        <f>IFERROR(VLOOKUP($G1245,'CH2015'!$A$3:$C$1897,3,FALSE),0)</f>
        <v>0</v>
      </c>
      <c r="J1245" s="3">
        <f>IFERROR(VLOOKUP($G1245,'CH2016'!$A$3:$C$1897,3,FALSE),0)</f>
        <v>0</v>
      </c>
      <c r="K1245" s="3">
        <f>IFERROR(VLOOKUP($G1245,'CH2017'!$A$3:$C$1897,3,FALSE),0)</f>
        <v>0</v>
      </c>
      <c r="L1245" s="3">
        <f>IFERROR(VLOOKUP($G1245,'CH2018'!$A$3:$C$1897,3,FALSE),0)</f>
        <v>0</v>
      </c>
      <c r="M1245" s="3">
        <f>IFERROR(VLOOKUP($G1245,'CH2019'!$A$3:$C$1897,3,FALSE),0)</f>
        <v>0</v>
      </c>
      <c r="N1245" s="3">
        <f>IFERROR(VLOOKUP($G1245,'CH2020'!$A$3:$C$1897,3,FALSE),0)</f>
        <v>0</v>
      </c>
      <c r="O1245" s="17">
        <f t="shared" si="73"/>
        <v>0</v>
      </c>
      <c r="Q1245" s="40" t="s">
        <v>1415</v>
      </c>
      <c r="R1245" s="40" t="s">
        <v>4</v>
      </c>
      <c r="S1245" s="40">
        <v>0</v>
      </c>
      <c r="T1245" s="3">
        <v>0</v>
      </c>
      <c r="U1245" s="3">
        <v>0</v>
      </c>
      <c r="V1245" s="3">
        <v>0</v>
      </c>
      <c r="W1245" s="3">
        <v>0</v>
      </c>
      <c r="X1245" s="3">
        <v>0</v>
      </c>
      <c r="Y1245" s="17">
        <v>0</v>
      </c>
    </row>
    <row r="1246" spans="1:25" x14ac:dyDescent="0.3">
      <c r="A1246" t="s">
        <v>1242</v>
      </c>
      <c r="B1246" t="s">
        <v>4</v>
      </c>
      <c r="C1246">
        <v>1</v>
      </c>
      <c r="D1246" s="2">
        <f t="shared" si="72"/>
        <v>1.5054980789844512E-6</v>
      </c>
      <c r="E1246" s="10">
        <f t="shared" si="74"/>
        <v>0.99942791072997283</v>
      </c>
      <c r="G1246" t="s">
        <v>1242</v>
      </c>
      <c r="H1246" t="s">
        <v>4</v>
      </c>
      <c r="I1246">
        <f>IFERROR(VLOOKUP($G1246,'CH2015'!$A$3:$C$1897,3,FALSE),0)</f>
        <v>0</v>
      </c>
      <c r="J1246" s="3">
        <f>IFERROR(VLOOKUP($G1246,'CH2016'!$A$3:$C$1897,3,FALSE),0)</f>
        <v>0</v>
      </c>
      <c r="K1246" s="3">
        <f>IFERROR(VLOOKUP($G1246,'CH2017'!$A$3:$C$1897,3,FALSE),0)</f>
        <v>0</v>
      </c>
      <c r="L1246" s="3">
        <f>IFERROR(VLOOKUP($G1246,'CH2018'!$A$3:$C$1897,3,FALSE),0)</f>
        <v>0</v>
      </c>
      <c r="M1246" s="3">
        <f>IFERROR(VLOOKUP($G1246,'CH2019'!$A$3:$C$1897,3,FALSE),0)</f>
        <v>0</v>
      </c>
      <c r="N1246" s="3">
        <f>IFERROR(VLOOKUP($G1246,'CH2020'!$A$3:$C$1897,3,FALSE),0)</f>
        <v>0</v>
      </c>
      <c r="O1246" s="17">
        <f t="shared" si="73"/>
        <v>0</v>
      </c>
      <c r="Q1246" s="40" t="s">
        <v>1218</v>
      </c>
      <c r="R1246" s="40" t="s">
        <v>4</v>
      </c>
      <c r="S1246" s="40">
        <v>0</v>
      </c>
      <c r="T1246" s="3">
        <v>0</v>
      </c>
      <c r="U1246" s="3">
        <v>0</v>
      </c>
      <c r="V1246" s="3">
        <v>0</v>
      </c>
      <c r="W1246" s="3">
        <v>0</v>
      </c>
      <c r="X1246" s="3">
        <v>0</v>
      </c>
      <c r="Y1246" s="17">
        <v>0</v>
      </c>
    </row>
    <row r="1247" spans="1:25" x14ac:dyDescent="0.3">
      <c r="A1247" t="s">
        <v>1712</v>
      </c>
      <c r="B1247" t="s">
        <v>4</v>
      </c>
      <c r="C1247">
        <v>1</v>
      </c>
      <c r="D1247" s="2">
        <f t="shared" si="72"/>
        <v>1.5054980789844512E-6</v>
      </c>
      <c r="E1247" s="10">
        <f t="shared" si="74"/>
        <v>0.99942941622805181</v>
      </c>
      <c r="G1247" t="s">
        <v>1712</v>
      </c>
      <c r="H1247" t="s">
        <v>4</v>
      </c>
      <c r="I1247">
        <f>IFERROR(VLOOKUP($G1247,'CH2015'!$A$3:$C$1897,3,FALSE),0)</f>
        <v>0</v>
      </c>
      <c r="J1247" s="3">
        <f>IFERROR(VLOOKUP($G1247,'CH2016'!$A$3:$C$1897,3,FALSE),0)</f>
        <v>1</v>
      </c>
      <c r="K1247" s="3">
        <f>IFERROR(VLOOKUP($G1247,'CH2017'!$A$3:$C$1897,3,FALSE),0)</f>
        <v>0</v>
      </c>
      <c r="L1247" s="3">
        <f>IFERROR(VLOOKUP($G1247,'CH2018'!$A$3:$C$1897,3,FALSE),0)</f>
        <v>0</v>
      </c>
      <c r="M1247" s="3">
        <f>IFERROR(VLOOKUP($G1247,'CH2019'!$A$3:$C$1897,3,FALSE),0)</f>
        <v>0</v>
      </c>
      <c r="N1247" s="3">
        <f>IFERROR(VLOOKUP($G1247,'CH2020'!$A$3:$C$1897,3,FALSE),0)</f>
        <v>0</v>
      </c>
      <c r="O1247" s="17">
        <f t="shared" si="73"/>
        <v>1</v>
      </c>
      <c r="Q1247" s="40" t="s">
        <v>1311</v>
      </c>
      <c r="R1247" s="40" t="s">
        <v>4</v>
      </c>
      <c r="S1247" s="40">
        <v>0</v>
      </c>
      <c r="T1247" s="3">
        <v>0</v>
      </c>
      <c r="U1247" s="3">
        <v>0</v>
      </c>
      <c r="V1247" s="3">
        <v>0</v>
      </c>
      <c r="W1247" s="3">
        <v>0</v>
      </c>
      <c r="X1247" s="3">
        <v>0</v>
      </c>
      <c r="Y1247" s="17">
        <v>0</v>
      </c>
    </row>
    <row r="1248" spans="1:25" x14ac:dyDescent="0.3">
      <c r="A1248" t="s">
        <v>1509</v>
      </c>
      <c r="B1248" t="s">
        <v>4</v>
      </c>
      <c r="C1248">
        <v>1</v>
      </c>
      <c r="D1248" s="2">
        <f t="shared" si="72"/>
        <v>1.5054980789844512E-6</v>
      </c>
      <c r="E1248" s="10">
        <f t="shared" si="74"/>
        <v>0.99943092172613079</v>
      </c>
      <c r="G1248" t="s">
        <v>1509</v>
      </c>
      <c r="H1248" t="s">
        <v>4</v>
      </c>
      <c r="I1248">
        <f>IFERROR(VLOOKUP($G1248,'CH2015'!$A$3:$C$1897,3,FALSE),0)</f>
        <v>0</v>
      </c>
      <c r="J1248" s="3">
        <f>IFERROR(VLOOKUP($G1248,'CH2016'!$A$3:$C$1897,3,FALSE),0)</f>
        <v>0</v>
      </c>
      <c r="K1248" s="3">
        <f>IFERROR(VLOOKUP($G1248,'CH2017'!$A$3:$C$1897,3,FALSE),0)</f>
        <v>0</v>
      </c>
      <c r="L1248" s="3">
        <f>IFERROR(VLOOKUP($G1248,'CH2018'!$A$3:$C$1897,3,FALSE),0)</f>
        <v>0</v>
      </c>
      <c r="M1248" s="3">
        <f>IFERROR(VLOOKUP($G1248,'CH2019'!$A$3:$C$1897,3,FALSE),0)</f>
        <v>0</v>
      </c>
      <c r="N1248" s="3">
        <f>IFERROR(VLOOKUP($G1248,'CH2020'!$A$3:$C$1897,3,FALSE),0)</f>
        <v>0</v>
      </c>
      <c r="O1248" s="17">
        <f t="shared" si="73"/>
        <v>0</v>
      </c>
      <c r="Q1248" s="40" t="s">
        <v>521</v>
      </c>
      <c r="R1248" s="40" t="s">
        <v>4</v>
      </c>
      <c r="S1248" s="40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17">
        <v>0</v>
      </c>
    </row>
    <row r="1249" spans="1:25" x14ac:dyDescent="0.3">
      <c r="A1249" t="s">
        <v>414</v>
      </c>
      <c r="B1249" t="s">
        <v>4</v>
      </c>
      <c r="C1249">
        <v>1</v>
      </c>
      <c r="D1249" s="2">
        <f t="shared" si="72"/>
        <v>1.5054980789844512E-6</v>
      </c>
      <c r="E1249" s="10">
        <f t="shared" si="74"/>
        <v>0.99943242722420977</v>
      </c>
      <c r="G1249" t="s">
        <v>414</v>
      </c>
      <c r="H1249" t="s">
        <v>4</v>
      </c>
      <c r="I1249">
        <f>IFERROR(VLOOKUP($G1249,'CH2015'!$A$3:$C$1897,3,FALSE),0)</f>
        <v>0</v>
      </c>
      <c r="J1249" s="3">
        <f>IFERROR(VLOOKUP($G1249,'CH2016'!$A$3:$C$1897,3,FALSE),0)</f>
        <v>0</v>
      </c>
      <c r="K1249" s="3">
        <f>IFERROR(VLOOKUP($G1249,'CH2017'!$A$3:$C$1897,3,FALSE),0)</f>
        <v>0</v>
      </c>
      <c r="L1249" s="3">
        <f>IFERROR(VLOOKUP($G1249,'CH2018'!$A$3:$C$1897,3,FALSE),0)</f>
        <v>0</v>
      </c>
      <c r="M1249" s="3">
        <f>IFERROR(VLOOKUP($G1249,'CH2019'!$A$3:$C$1897,3,FALSE),0)</f>
        <v>0</v>
      </c>
      <c r="N1249" s="3">
        <f>IFERROR(VLOOKUP($G1249,'CH2020'!$A$3:$C$1897,3,FALSE),0)</f>
        <v>0</v>
      </c>
      <c r="O1249" s="17">
        <f t="shared" si="73"/>
        <v>0</v>
      </c>
      <c r="Q1249" s="40" t="s">
        <v>1053</v>
      </c>
      <c r="R1249" s="40" t="s">
        <v>4</v>
      </c>
      <c r="S1249" s="40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17">
        <v>0</v>
      </c>
    </row>
    <row r="1250" spans="1:25" x14ac:dyDescent="0.3">
      <c r="A1250" t="s">
        <v>1402</v>
      </c>
      <c r="B1250" t="s">
        <v>4</v>
      </c>
      <c r="C1250">
        <v>1</v>
      </c>
      <c r="D1250" s="2">
        <f t="shared" si="72"/>
        <v>1.5054980789844512E-6</v>
      </c>
      <c r="E1250" s="10">
        <f t="shared" si="74"/>
        <v>0.99943393272228875</v>
      </c>
      <c r="G1250" t="s">
        <v>1402</v>
      </c>
      <c r="H1250" t="s">
        <v>4</v>
      </c>
      <c r="I1250">
        <f>IFERROR(VLOOKUP($G1250,'CH2015'!$A$3:$C$1897,3,FALSE),0)</f>
        <v>0</v>
      </c>
      <c r="J1250" s="3">
        <f>IFERROR(VLOOKUP($G1250,'CH2016'!$A$3:$C$1897,3,FALSE),0)</f>
        <v>0</v>
      </c>
      <c r="K1250" s="3">
        <f>IFERROR(VLOOKUP($G1250,'CH2017'!$A$3:$C$1897,3,FALSE),0)</f>
        <v>0</v>
      </c>
      <c r="L1250" s="3">
        <f>IFERROR(VLOOKUP($G1250,'CH2018'!$A$3:$C$1897,3,FALSE),0)</f>
        <v>1</v>
      </c>
      <c r="M1250" s="3">
        <f>IFERROR(VLOOKUP($G1250,'CH2019'!$A$3:$C$1897,3,FALSE),0)</f>
        <v>0</v>
      </c>
      <c r="N1250" s="3">
        <f>IFERROR(VLOOKUP($G1250,'CH2020'!$A$3:$C$1897,3,FALSE),0)</f>
        <v>0</v>
      </c>
      <c r="O1250" s="17">
        <f t="shared" si="73"/>
        <v>1</v>
      </c>
      <c r="Q1250" s="40" t="s">
        <v>1342</v>
      </c>
      <c r="R1250" s="40" t="s">
        <v>4</v>
      </c>
      <c r="S1250" s="40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17">
        <v>0</v>
      </c>
    </row>
    <row r="1251" spans="1:25" x14ac:dyDescent="0.3">
      <c r="A1251" t="s">
        <v>499</v>
      </c>
      <c r="B1251" t="s">
        <v>4</v>
      </c>
      <c r="C1251">
        <v>1</v>
      </c>
      <c r="D1251" s="2">
        <f t="shared" si="72"/>
        <v>1.5054980789844512E-6</v>
      </c>
      <c r="E1251" s="10">
        <f t="shared" si="74"/>
        <v>0.99943543822036773</v>
      </c>
      <c r="G1251" t="s">
        <v>499</v>
      </c>
      <c r="H1251" t="s">
        <v>4</v>
      </c>
      <c r="I1251">
        <f>IFERROR(VLOOKUP($G1251,'CH2015'!$A$3:$C$1897,3,FALSE),0)</f>
        <v>0</v>
      </c>
      <c r="J1251" s="3">
        <f>IFERROR(VLOOKUP($G1251,'CH2016'!$A$3:$C$1897,3,FALSE),0)</f>
        <v>0</v>
      </c>
      <c r="K1251" s="3">
        <f>IFERROR(VLOOKUP($G1251,'CH2017'!$A$3:$C$1897,3,FALSE),0)</f>
        <v>0</v>
      </c>
      <c r="L1251" s="3">
        <f>IFERROR(VLOOKUP($G1251,'CH2018'!$A$3:$C$1897,3,FALSE),0)</f>
        <v>0</v>
      </c>
      <c r="M1251" s="3">
        <f>IFERROR(VLOOKUP($G1251,'CH2019'!$A$3:$C$1897,3,FALSE),0)</f>
        <v>0</v>
      </c>
      <c r="N1251" s="3">
        <f>IFERROR(VLOOKUP($G1251,'CH2020'!$A$3:$C$1897,3,FALSE),0)</f>
        <v>0</v>
      </c>
      <c r="O1251" s="17">
        <f t="shared" si="73"/>
        <v>0</v>
      </c>
      <c r="Q1251" s="40" t="s">
        <v>1329</v>
      </c>
      <c r="R1251" s="40" t="s">
        <v>4</v>
      </c>
      <c r="S1251" s="40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17">
        <v>0</v>
      </c>
    </row>
    <row r="1252" spans="1:25" x14ac:dyDescent="0.3">
      <c r="A1252" t="s">
        <v>1058</v>
      </c>
      <c r="B1252" t="s">
        <v>4</v>
      </c>
      <c r="C1252">
        <v>1</v>
      </c>
      <c r="D1252" s="2">
        <f t="shared" si="72"/>
        <v>1.5054980789844512E-6</v>
      </c>
      <c r="E1252" s="10">
        <f t="shared" si="74"/>
        <v>0.99943694371844671</v>
      </c>
      <c r="G1252" t="s">
        <v>1058</v>
      </c>
      <c r="H1252" t="s">
        <v>4</v>
      </c>
      <c r="I1252">
        <f>IFERROR(VLOOKUP($G1252,'CH2015'!$A$3:$C$1897,3,FALSE),0)</f>
        <v>0</v>
      </c>
      <c r="J1252" s="3">
        <f>IFERROR(VLOOKUP($G1252,'CH2016'!$A$3:$C$1897,3,FALSE),0)</f>
        <v>0</v>
      </c>
      <c r="K1252" s="3">
        <f>IFERROR(VLOOKUP($G1252,'CH2017'!$A$3:$C$1897,3,FALSE),0)</f>
        <v>0</v>
      </c>
      <c r="L1252" s="3">
        <f>IFERROR(VLOOKUP($G1252,'CH2018'!$A$3:$C$1897,3,FALSE),0)</f>
        <v>0</v>
      </c>
      <c r="M1252" s="3">
        <f>IFERROR(VLOOKUP($G1252,'CH2019'!$A$3:$C$1897,3,FALSE),0)</f>
        <v>0</v>
      </c>
      <c r="N1252" s="3">
        <f>IFERROR(VLOOKUP($G1252,'CH2020'!$A$3:$C$1897,3,FALSE),0)</f>
        <v>0</v>
      </c>
      <c r="O1252" s="17">
        <f t="shared" si="73"/>
        <v>0</v>
      </c>
      <c r="Q1252" s="40" t="s">
        <v>1290</v>
      </c>
      <c r="R1252" s="40" t="s">
        <v>4</v>
      </c>
      <c r="S1252" s="40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17">
        <v>0</v>
      </c>
    </row>
    <row r="1253" spans="1:25" x14ac:dyDescent="0.3">
      <c r="A1253" t="s">
        <v>1549</v>
      </c>
      <c r="B1253" t="s">
        <v>4</v>
      </c>
      <c r="C1253">
        <v>1</v>
      </c>
      <c r="D1253" s="2">
        <f t="shared" si="72"/>
        <v>1.5054980789844512E-6</v>
      </c>
      <c r="E1253" s="10">
        <f t="shared" si="74"/>
        <v>0.99943844921652569</v>
      </c>
      <c r="G1253" t="s">
        <v>1549</v>
      </c>
      <c r="H1253" t="s">
        <v>4</v>
      </c>
      <c r="I1253">
        <f>IFERROR(VLOOKUP($G1253,'CH2015'!$A$3:$C$1897,3,FALSE),0)</f>
        <v>0</v>
      </c>
      <c r="J1253" s="3">
        <f>IFERROR(VLOOKUP($G1253,'CH2016'!$A$3:$C$1897,3,FALSE),0)</f>
        <v>0</v>
      </c>
      <c r="K1253" s="3">
        <f>IFERROR(VLOOKUP($G1253,'CH2017'!$A$3:$C$1897,3,FALSE),0)</f>
        <v>0</v>
      </c>
      <c r="L1253" s="3">
        <f>IFERROR(VLOOKUP($G1253,'CH2018'!$A$3:$C$1897,3,FALSE),0)</f>
        <v>0</v>
      </c>
      <c r="M1253" s="3">
        <f>IFERROR(VLOOKUP($G1253,'CH2019'!$A$3:$C$1897,3,FALSE),0)</f>
        <v>0</v>
      </c>
      <c r="N1253" s="3">
        <f>IFERROR(VLOOKUP($G1253,'CH2020'!$A$3:$C$1897,3,FALSE),0)</f>
        <v>1</v>
      </c>
      <c r="O1253" s="17">
        <f t="shared" si="73"/>
        <v>1</v>
      </c>
      <c r="Q1253" s="40" t="s">
        <v>1350</v>
      </c>
      <c r="R1253" s="40" t="s">
        <v>4</v>
      </c>
      <c r="S1253" s="40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17">
        <v>0</v>
      </c>
    </row>
    <row r="1254" spans="1:25" x14ac:dyDescent="0.3">
      <c r="A1254" t="s">
        <v>568</v>
      </c>
      <c r="B1254" t="s">
        <v>4</v>
      </c>
      <c r="C1254">
        <v>1</v>
      </c>
      <c r="D1254" s="2">
        <f t="shared" si="72"/>
        <v>1.5054980789844512E-6</v>
      </c>
      <c r="E1254" s="10">
        <f t="shared" si="74"/>
        <v>0.99943995471460467</v>
      </c>
      <c r="G1254" t="s">
        <v>568</v>
      </c>
      <c r="H1254" t="s">
        <v>4</v>
      </c>
      <c r="I1254">
        <f>IFERROR(VLOOKUP($G1254,'CH2015'!$A$3:$C$1897,3,FALSE),0)</f>
        <v>0</v>
      </c>
      <c r="J1254" s="3">
        <f>IFERROR(VLOOKUP($G1254,'CH2016'!$A$3:$C$1897,3,FALSE),0)</f>
        <v>0</v>
      </c>
      <c r="K1254" s="3">
        <f>IFERROR(VLOOKUP($G1254,'CH2017'!$A$3:$C$1897,3,FALSE),0)</f>
        <v>0</v>
      </c>
      <c r="L1254" s="3">
        <f>IFERROR(VLOOKUP($G1254,'CH2018'!$A$3:$C$1897,3,FALSE),0)</f>
        <v>1</v>
      </c>
      <c r="M1254" s="3">
        <f>IFERROR(VLOOKUP($G1254,'CH2019'!$A$3:$C$1897,3,FALSE),0)</f>
        <v>0</v>
      </c>
      <c r="N1254" s="3">
        <f>IFERROR(VLOOKUP($G1254,'CH2020'!$A$3:$C$1897,3,FALSE),0)</f>
        <v>0</v>
      </c>
      <c r="O1254" s="17">
        <f t="shared" si="73"/>
        <v>1</v>
      </c>
      <c r="Q1254" s="40" t="s">
        <v>1444</v>
      </c>
      <c r="R1254" s="40" t="s">
        <v>4</v>
      </c>
      <c r="S1254" s="40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17">
        <v>0</v>
      </c>
    </row>
    <row r="1255" spans="1:25" x14ac:dyDescent="0.3">
      <c r="A1255" t="s">
        <v>1208</v>
      </c>
      <c r="B1255" t="s">
        <v>4</v>
      </c>
      <c r="C1255">
        <v>1</v>
      </c>
      <c r="D1255" s="2">
        <f t="shared" si="72"/>
        <v>1.5054980789844512E-6</v>
      </c>
      <c r="E1255" s="10">
        <f t="shared" si="74"/>
        <v>0.99944146021268365</v>
      </c>
      <c r="G1255" t="s">
        <v>1208</v>
      </c>
      <c r="H1255" t="s">
        <v>4</v>
      </c>
      <c r="I1255">
        <f>IFERROR(VLOOKUP($G1255,'CH2015'!$A$3:$C$1897,3,FALSE),0)</f>
        <v>0</v>
      </c>
      <c r="J1255" s="3">
        <f>IFERROR(VLOOKUP($G1255,'CH2016'!$A$3:$C$1897,3,FALSE),0)</f>
        <v>0</v>
      </c>
      <c r="K1255" s="3">
        <f>IFERROR(VLOOKUP($G1255,'CH2017'!$A$3:$C$1897,3,FALSE),0)</f>
        <v>0</v>
      </c>
      <c r="L1255" s="3">
        <f>IFERROR(VLOOKUP($G1255,'CH2018'!$A$3:$C$1897,3,FALSE),0)</f>
        <v>0</v>
      </c>
      <c r="M1255" s="3">
        <f>IFERROR(VLOOKUP($G1255,'CH2019'!$A$3:$C$1897,3,FALSE),0)</f>
        <v>0</v>
      </c>
      <c r="N1255" s="3">
        <f>IFERROR(VLOOKUP($G1255,'CH2020'!$A$3:$C$1897,3,FALSE),0)</f>
        <v>0</v>
      </c>
      <c r="O1255" s="17">
        <f t="shared" si="73"/>
        <v>0</v>
      </c>
      <c r="Q1255" s="40" t="s">
        <v>1409</v>
      </c>
      <c r="R1255" s="40" t="s">
        <v>4</v>
      </c>
      <c r="S1255" s="40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17">
        <v>0</v>
      </c>
    </row>
    <row r="1256" spans="1:25" x14ac:dyDescent="0.3">
      <c r="A1256" t="s">
        <v>890</v>
      </c>
      <c r="B1256" t="s">
        <v>4</v>
      </c>
      <c r="C1256">
        <v>1</v>
      </c>
      <c r="D1256" s="2">
        <f t="shared" si="72"/>
        <v>1.5054980789844512E-6</v>
      </c>
      <c r="E1256" s="10">
        <f t="shared" si="74"/>
        <v>0.99944296571076263</v>
      </c>
      <c r="G1256" t="s">
        <v>890</v>
      </c>
      <c r="H1256" t="s">
        <v>4</v>
      </c>
      <c r="I1256">
        <f>IFERROR(VLOOKUP($G1256,'CH2015'!$A$3:$C$1897,3,FALSE),0)</f>
        <v>0</v>
      </c>
      <c r="J1256" s="3">
        <f>IFERROR(VLOOKUP($G1256,'CH2016'!$A$3:$C$1897,3,FALSE),0)</f>
        <v>0</v>
      </c>
      <c r="K1256" s="3">
        <f>IFERROR(VLOOKUP($G1256,'CH2017'!$A$3:$C$1897,3,FALSE),0)</f>
        <v>0</v>
      </c>
      <c r="L1256" s="3">
        <f>IFERROR(VLOOKUP($G1256,'CH2018'!$A$3:$C$1897,3,FALSE),0)</f>
        <v>0</v>
      </c>
      <c r="M1256" s="3">
        <f>IFERROR(VLOOKUP($G1256,'CH2019'!$A$3:$C$1897,3,FALSE),0)</f>
        <v>0</v>
      </c>
      <c r="N1256" s="3">
        <f>IFERROR(VLOOKUP($G1256,'CH2020'!$A$3:$C$1897,3,FALSE),0)</f>
        <v>0</v>
      </c>
      <c r="O1256" s="17">
        <f t="shared" si="73"/>
        <v>0</v>
      </c>
      <c r="Q1256" s="40" t="s">
        <v>541</v>
      </c>
      <c r="R1256" s="40" t="s">
        <v>4</v>
      </c>
      <c r="S1256" s="40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17">
        <v>0</v>
      </c>
    </row>
    <row r="1257" spans="1:25" x14ac:dyDescent="0.3">
      <c r="A1257" t="s">
        <v>1438</v>
      </c>
      <c r="B1257" t="s">
        <v>4</v>
      </c>
      <c r="C1257">
        <v>1</v>
      </c>
      <c r="D1257" s="2">
        <f t="shared" si="72"/>
        <v>1.5054980789844512E-6</v>
      </c>
      <c r="E1257" s="10">
        <f t="shared" si="74"/>
        <v>0.99944447120884161</v>
      </c>
      <c r="G1257" t="s">
        <v>1438</v>
      </c>
      <c r="H1257" t="s">
        <v>4</v>
      </c>
      <c r="I1257">
        <f>IFERROR(VLOOKUP($G1257,'CH2015'!$A$3:$C$1897,3,FALSE),0)</f>
        <v>0</v>
      </c>
      <c r="J1257" s="3">
        <f>IFERROR(VLOOKUP($G1257,'CH2016'!$A$3:$C$1897,3,FALSE),0)</f>
        <v>0</v>
      </c>
      <c r="K1257" s="3">
        <f>IFERROR(VLOOKUP($G1257,'CH2017'!$A$3:$C$1897,3,FALSE),0)</f>
        <v>0</v>
      </c>
      <c r="L1257" s="3">
        <f>IFERROR(VLOOKUP($G1257,'CH2018'!$A$3:$C$1897,3,FALSE),0)</f>
        <v>0</v>
      </c>
      <c r="M1257" s="3">
        <f>IFERROR(VLOOKUP($G1257,'CH2019'!$A$3:$C$1897,3,FALSE),0)</f>
        <v>0</v>
      </c>
      <c r="N1257" s="3">
        <f>IFERROR(VLOOKUP($G1257,'CH2020'!$A$3:$C$1897,3,FALSE),0)</f>
        <v>0</v>
      </c>
      <c r="O1257" s="17">
        <f t="shared" si="73"/>
        <v>0</v>
      </c>
      <c r="Q1257" s="40" t="s">
        <v>539</v>
      </c>
      <c r="R1257" s="40" t="s">
        <v>4</v>
      </c>
      <c r="S1257" s="40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17">
        <v>0</v>
      </c>
    </row>
    <row r="1258" spans="1:25" x14ac:dyDescent="0.3">
      <c r="A1258" t="s">
        <v>1461</v>
      </c>
      <c r="B1258" t="s">
        <v>4</v>
      </c>
      <c r="C1258">
        <v>1</v>
      </c>
      <c r="D1258" s="2">
        <f t="shared" si="72"/>
        <v>1.5054980789844512E-6</v>
      </c>
      <c r="E1258" s="10">
        <f t="shared" si="74"/>
        <v>0.99944597670692059</v>
      </c>
      <c r="G1258" t="s">
        <v>1461</v>
      </c>
      <c r="H1258" t="s">
        <v>4</v>
      </c>
      <c r="I1258">
        <f>IFERROR(VLOOKUP($G1258,'CH2015'!$A$3:$C$1897,3,FALSE),0)</f>
        <v>0</v>
      </c>
      <c r="J1258" s="3">
        <f>IFERROR(VLOOKUP($G1258,'CH2016'!$A$3:$C$1897,3,FALSE),0)</f>
        <v>0</v>
      </c>
      <c r="K1258" s="3">
        <f>IFERROR(VLOOKUP($G1258,'CH2017'!$A$3:$C$1897,3,FALSE),0)</f>
        <v>0</v>
      </c>
      <c r="L1258" s="3">
        <f>IFERROR(VLOOKUP($G1258,'CH2018'!$A$3:$C$1897,3,FALSE),0)</f>
        <v>0</v>
      </c>
      <c r="M1258" s="3">
        <f>IFERROR(VLOOKUP($G1258,'CH2019'!$A$3:$C$1897,3,FALSE),0)</f>
        <v>0</v>
      </c>
      <c r="N1258" s="3">
        <f>IFERROR(VLOOKUP($G1258,'CH2020'!$A$3:$C$1897,3,FALSE),0)</f>
        <v>0</v>
      </c>
      <c r="O1258" s="17">
        <f t="shared" si="73"/>
        <v>0</v>
      </c>
      <c r="Q1258" s="40" t="s">
        <v>1393</v>
      </c>
      <c r="R1258" s="40" t="s">
        <v>4</v>
      </c>
      <c r="S1258" s="40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17">
        <v>0</v>
      </c>
    </row>
    <row r="1259" spans="1:25" x14ac:dyDescent="0.3">
      <c r="A1259" t="s">
        <v>1512</v>
      </c>
      <c r="B1259" t="s">
        <v>4</v>
      </c>
      <c r="C1259">
        <v>1</v>
      </c>
      <c r="D1259" s="2">
        <f t="shared" si="72"/>
        <v>1.5054980789844512E-6</v>
      </c>
      <c r="E1259" s="10">
        <f t="shared" si="74"/>
        <v>0.99944748220499957</v>
      </c>
      <c r="G1259" t="s">
        <v>1512</v>
      </c>
      <c r="H1259" t="s">
        <v>4</v>
      </c>
      <c r="I1259">
        <f>IFERROR(VLOOKUP($G1259,'CH2015'!$A$3:$C$1897,3,FALSE),0)</f>
        <v>0</v>
      </c>
      <c r="J1259" s="3">
        <f>IFERROR(VLOOKUP($G1259,'CH2016'!$A$3:$C$1897,3,FALSE),0)</f>
        <v>0</v>
      </c>
      <c r="K1259" s="3">
        <f>IFERROR(VLOOKUP($G1259,'CH2017'!$A$3:$C$1897,3,FALSE),0)</f>
        <v>0</v>
      </c>
      <c r="L1259" s="3">
        <f>IFERROR(VLOOKUP($G1259,'CH2018'!$A$3:$C$1897,3,FALSE),0)</f>
        <v>0</v>
      </c>
      <c r="M1259" s="3">
        <f>IFERROR(VLOOKUP($G1259,'CH2019'!$A$3:$C$1897,3,FALSE),0)</f>
        <v>1</v>
      </c>
      <c r="N1259" s="3">
        <f>IFERROR(VLOOKUP($G1259,'CH2020'!$A$3:$C$1897,3,FALSE),0)</f>
        <v>0</v>
      </c>
      <c r="O1259" s="17">
        <f t="shared" si="73"/>
        <v>1</v>
      </c>
      <c r="Q1259" s="40" t="s">
        <v>1064</v>
      </c>
      <c r="R1259" s="40" t="s">
        <v>4</v>
      </c>
      <c r="S1259" s="40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17">
        <v>0</v>
      </c>
    </row>
    <row r="1260" spans="1:25" x14ac:dyDescent="0.3">
      <c r="A1260" t="s">
        <v>1594</v>
      </c>
      <c r="B1260" t="s">
        <v>4</v>
      </c>
      <c r="C1260">
        <v>1</v>
      </c>
      <c r="D1260" s="2">
        <f t="shared" si="72"/>
        <v>1.5054980789844512E-6</v>
      </c>
      <c r="E1260" s="10">
        <f t="shared" si="74"/>
        <v>0.99944898770307855</v>
      </c>
      <c r="G1260" t="s">
        <v>1594</v>
      </c>
      <c r="H1260" t="s">
        <v>4</v>
      </c>
      <c r="I1260">
        <f>IFERROR(VLOOKUP($G1260,'CH2015'!$A$3:$C$1897,3,FALSE),0)</f>
        <v>0</v>
      </c>
      <c r="J1260" s="3">
        <f>IFERROR(VLOOKUP($G1260,'CH2016'!$A$3:$C$1897,3,FALSE),0)</f>
        <v>0</v>
      </c>
      <c r="K1260" s="3">
        <f>IFERROR(VLOOKUP($G1260,'CH2017'!$A$3:$C$1897,3,FALSE),0)</f>
        <v>0</v>
      </c>
      <c r="L1260" s="3">
        <f>IFERROR(VLOOKUP($G1260,'CH2018'!$A$3:$C$1897,3,FALSE),0)</f>
        <v>1</v>
      </c>
      <c r="M1260" s="3">
        <f>IFERROR(VLOOKUP($G1260,'CH2019'!$A$3:$C$1897,3,FALSE),0)</f>
        <v>0</v>
      </c>
      <c r="N1260" s="3">
        <f>IFERROR(VLOOKUP($G1260,'CH2020'!$A$3:$C$1897,3,FALSE),0)</f>
        <v>0</v>
      </c>
      <c r="O1260" s="17">
        <f t="shared" si="73"/>
        <v>1</v>
      </c>
      <c r="Q1260" s="40" t="s">
        <v>1360</v>
      </c>
      <c r="R1260" s="40" t="s">
        <v>4</v>
      </c>
      <c r="S1260" s="40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17">
        <v>0</v>
      </c>
    </row>
    <row r="1261" spans="1:25" x14ac:dyDescent="0.3">
      <c r="A1261" t="s">
        <v>1460</v>
      </c>
      <c r="B1261" t="s">
        <v>4</v>
      </c>
      <c r="C1261">
        <v>1</v>
      </c>
      <c r="D1261" s="2">
        <f t="shared" si="72"/>
        <v>1.5054980789844512E-6</v>
      </c>
      <c r="E1261" s="10">
        <f t="shared" si="74"/>
        <v>0.99945049320115753</v>
      </c>
      <c r="G1261" t="s">
        <v>1460</v>
      </c>
      <c r="H1261" t="s">
        <v>4</v>
      </c>
      <c r="I1261">
        <f>IFERROR(VLOOKUP($G1261,'CH2015'!$A$3:$C$1897,3,FALSE),0)</f>
        <v>0</v>
      </c>
      <c r="J1261" s="3">
        <f>IFERROR(VLOOKUP($G1261,'CH2016'!$A$3:$C$1897,3,FALSE),0)</f>
        <v>0</v>
      </c>
      <c r="K1261" s="3">
        <f>IFERROR(VLOOKUP($G1261,'CH2017'!$A$3:$C$1897,3,FALSE),0)</f>
        <v>0</v>
      </c>
      <c r="L1261" s="3">
        <f>IFERROR(VLOOKUP($G1261,'CH2018'!$A$3:$C$1897,3,FALSE),0)</f>
        <v>0</v>
      </c>
      <c r="M1261" s="3">
        <f>IFERROR(VLOOKUP($G1261,'CH2019'!$A$3:$C$1897,3,FALSE),0)</f>
        <v>0</v>
      </c>
      <c r="N1261" s="3">
        <f>IFERROR(VLOOKUP($G1261,'CH2020'!$A$3:$C$1897,3,FALSE),0)</f>
        <v>0</v>
      </c>
      <c r="O1261" s="17">
        <f t="shared" si="73"/>
        <v>0</v>
      </c>
      <c r="Q1261" s="40" t="s">
        <v>1336</v>
      </c>
      <c r="R1261" s="40" t="s">
        <v>4</v>
      </c>
      <c r="S1261" s="40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17">
        <v>0</v>
      </c>
    </row>
    <row r="1262" spans="1:25" x14ac:dyDescent="0.3">
      <c r="A1262" t="s">
        <v>1471</v>
      </c>
      <c r="B1262" t="s">
        <v>4</v>
      </c>
      <c r="C1262">
        <v>1</v>
      </c>
      <c r="D1262" s="2">
        <f t="shared" si="72"/>
        <v>1.5054980789844512E-6</v>
      </c>
      <c r="E1262" s="10">
        <f t="shared" si="74"/>
        <v>0.99945199869923651</v>
      </c>
      <c r="G1262" t="s">
        <v>1471</v>
      </c>
      <c r="H1262" t="s">
        <v>4</v>
      </c>
      <c r="I1262">
        <f>IFERROR(VLOOKUP($G1262,'CH2015'!$A$3:$C$1897,3,FALSE),0)</f>
        <v>0</v>
      </c>
      <c r="J1262" s="3">
        <f>IFERROR(VLOOKUP($G1262,'CH2016'!$A$3:$C$1897,3,FALSE),0)</f>
        <v>0</v>
      </c>
      <c r="K1262" s="3">
        <f>IFERROR(VLOOKUP($G1262,'CH2017'!$A$3:$C$1897,3,FALSE),0)</f>
        <v>0</v>
      </c>
      <c r="L1262" s="3">
        <f>IFERROR(VLOOKUP($G1262,'CH2018'!$A$3:$C$1897,3,FALSE),0)</f>
        <v>0</v>
      </c>
      <c r="M1262" s="3">
        <f>IFERROR(VLOOKUP($G1262,'CH2019'!$A$3:$C$1897,3,FALSE),0)</f>
        <v>0</v>
      </c>
      <c r="N1262" s="3">
        <f>IFERROR(VLOOKUP($G1262,'CH2020'!$A$3:$C$1897,3,FALSE),0)</f>
        <v>0</v>
      </c>
      <c r="O1262" s="17">
        <f t="shared" si="73"/>
        <v>0</v>
      </c>
      <c r="Q1262" s="40" t="s">
        <v>447</v>
      </c>
      <c r="R1262" s="40" t="s">
        <v>4</v>
      </c>
      <c r="S1262" s="40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17">
        <v>0</v>
      </c>
    </row>
    <row r="1263" spans="1:25" x14ac:dyDescent="0.3">
      <c r="A1263" t="s">
        <v>1638</v>
      </c>
      <c r="B1263" t="s">
        <v>4</v>
      </c>
      <c r="C1263">
        <v>1</v>
      </c>
      <c r="D1263" s="2">
        <f t="shared" si="72"/>
        <v>1.5054980789844512E-6</v>
      </c>
      <c r="E1263" s="10">
        <f t="shared" si="74"/>
        <v>0.99945350419731549</v>
      </c>
      <c r="G1263" t="s">
        <v>1638</v>
      </c>
      <c r="H1263" t="s">
        <v>4</v>
      </c>
      <c r="I1263">
        <f>IFERROR(VLOOKUP($G1263,'CH2015'!$A$3:$C$1897,3,FALSE),0)</f>
        <v>0</v>
      </c>
      <c r="J1263" s="3">
        <f>IFERROR(VLOOKUP($G1263,'CH2016'!$A$3:$C$1897,3,FALSE),0)</f>
        <v>0</v>
      </c>
      <c r="K1263" s="3">
        <f>IFERROR(VLOOKUP($G1263,'CH2017'!$A$3:$C$1897,3,FALSE),0)</f>
        <v>0</v>
      </c>
      <c r="L1263" s="3">
        <f>IFERROR(VLOOKUP($G1263,'CH2018'!$A$3:$C$1897,3,FALSE),0)</f>
        <v>0</v>
      </c>
      <c r="M1263" s="3">
        <f>IFERROR(VLOOKUP($G1263,'CH2019'!$A$3:$C$1897,3,FALSE),0)</f>
        <v>0</v>
      </c>
      <c r="N1263" s="3">
        <f>IFERROR(VLOOKUP($G1263,'CH2020'!$A$3:$C$1897,3,FALSE),0)</f>
        <v>0</v>
      </c>
      <c r="O1263" s="17">
        <f t="shared" si="73"/>
        <v>0</v>
      </c>
      <c r="Q1263" s="40" t="s">
        <v>892</v>
      </c>
      <c r="R1263" s="40" t="s">
        <v>4</v>
      </c>
      <c r="S1263" s="40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17">
        <v>0</v>
      </c>
    </row>
    <row r="1264" spans="1:25" x14ac:dyDescent="0.3">
      <c r="A1264" t="s">
        <v>1545</v>
      </c>
      <c r="B1264" t="s">
        <v>4</v>
      </c>
      <c r="C1264">
        <v>1</v>
      </c>
      <c r="D1264" s="2">
        <f t="shared" si="72"/>
        <v>1.5054980789844512E-6</v>
      </c>
      <c r="E1264" s="10">
        <f t="shared" si="74"/>
        <v>0.99945500969539447</v>
      </c>
      <c r="G1264" t="s">
        <v>1545</v>
      </c>
      <c r="H1264" t="s">
        <v>4</v>
      </c>
      <c r="I1264">
        <f>IFERROR(VLOOKUP($G1264,'CH2015'!$A$3:$C$1897,3,FALSE),0)</f>
        <v>0</v>
      </c>
      <c r="J1264" s="3">
        <f>IFERROR(VLOOKUP($G1264,'CH2016'!$A$3:$C$1897,3,FALSE),0)</f>
        <v>0</v>
      </c>
      <c r="K1264" s="3">
        <f>IFERROR(VLOOKUP($G1264,'CH2017'!$A$3:$C$1897,3,FALSE),0)</f>
        <v>0</v>
      </c>
      <c r="L1264" s="3">
        <f>IFERROR(VLOOKUP($G1264,'CH2018'!$A$3:$C$1897,3,FALSE),0)</f>
        <v>0</v>
      </c>
      <c r="M1264" s="3">
        <f>IFERROR(VLOOKUP($G1264,'CH2019'!$A$3:$C$1897,3,FALSE),0)</f>
        <v>0</v>
      </c>
      <c r="N1264" s="3">
        <f>IFERROR(VLOOKUP($G1264,'CH2020'!$A$3:$C$1897,3,FALSE),0)</f>
        <v>0</v>
      </c>
      <c r="O1264" s="17">
        <f t="shared" si="73"/>
        <v>0</v>
      </c>
      <c r="Q1264" s="40" t="s">
        <v>1250</v>
      </c>
      <c r="R1264" s="40" t="s">
        <v>4</v>
      </c>
      <c r="S1264" s="40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17">
        <v>0</v>
      </c>
    </row>
    <row r="1265" spans="1:25" x14ac:dyDescent="0.3">
      <c r="A1265" t="s">
        <v>1515</v>
      </c>
      <c r="B1265" t="s">
        <v>4</v>
      </c>
      <c r="C1265">
        <v>1</v>
      </c>
      <c r="D1265" s="2">
        <f t="shared" si="72"/>
        <v>1.5054980789844512E-6</v>
      </c>
      <c r="E1265" s="10">
        <f t="shared" si="74"/>
        <v>0.99945651519347345</v>
      </c>
      <c r="G1265" t="s">
        <v>1515</v>
      </c>
      <c r="H1265" t="s">
        <v>4</v>
      </c>
      <c r="I1265">
        <f>IFERROR(VLOOKUP($G1265,'CH2015'!$A$3:$C$1897,3,FALSE),0)</f>
        <v>0</v>
      </c>
      <c r="J1265" s="3">
        <f>IFERROR(VLOOKUP($G1265,'CH2016'!$A$3:$C$1897,3,FALSE),0)</f>
        <v>0</v>
      </c>
      <c r="K1265" s="3">
        <f>IFERROR(VLOOKUP($G1265,'CH2017'!$A$3:$C$1897,3,FALSE),0)</f>
        <v>0</v>
      </c>
      <c r="L1265" s="3">
        <f>IFERROR(VLOOKUP($G1265,'CH2018'!$A$3:$C$1897,3,FALSE),0)</f>
        <v>0</v>
      </c>
      <c r="M1265" s="3">
        <f>IFERROR(VLOOKUP($G1265,'CH2019'!$A$3:$C$1897,3,FALSE),0)</f>
        <v>1</v>
      </c>
      <c r="N1265" s="3">
        <f>IFERROR(VLOOKUP($G1265,'CH2020'!$A$3:$C$1897,3,FALSE),0)</f>
        <v>0</v>
      </c>
      <c r="O1265" s="17">
        <f t="shared" si="73"/>
        <v>1</v>
      </c>
      <c r="Q1265" s="40" t="s">
        <v>1261</v>
      </c>
      <c r="R1265" s="40" t="s">
        <v>4</v>
      </c>
      <c r="S1265" s="40">
        <v>0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17">
        <v>0</v>
      </c>
    </row>
    <row r="1266" spans="1:25" x14ac:dyDescent="0.3">
      <c r="A1266" t="s">
        <v>1448</v>
      </c>
      <c r="B1266" t="s">
        <v>4</v>
      </c>
      <c r="C1266">
        <v>1</v>
      </c>
      <c r="D1266" s="2">
        <f t="shared" si="72"/>
        <v>1.5054980789844512E-6</v>
      </c>
      <c r="E1266" s="10">
        <f t="shared" si="74"/>
        <v>0.99945802069155243</v>
      </c>
      <c r="G1266" t="s">
        <v>1448</v>
      </c>
      <c r="H1266" t="s">
        <v>4</v>
      </c>
      <c r="I1266">
        <f>IFERROR(VLOOKUP($G1266,'CH2015'!$A$3:$C$1897,3,FALSE),0)</f>
        <v>0</v>
      </c>
      <c r="J1266" s="3">
        <f>IFERROR(VLOOKUP($G1266,'CH2016'!$A$3:$C$1897,3,FALSE),0)</f>
        <v>0</v>
      </c>
      <c r="K1266" s="3">
        <f>IFERROR(VLOOKUP($G1266,'CH2017'!$A$3:$C$1897,3,FALSE),0)</f>
        <v>0</v>
      </c>
      <c r="L1266" s="3">
        <f>IFERROR(VLOOKUP($G1266,'CH2018'!$A$3:$C$1897,3,FALSE),0)</f>
        <v>1</v>
      </c>
      <c r="M1266" s="3">
        <f>IFERROR(VLOOKUP($G1266,'CH2019'!$A$3:$C$1897,3,FALSE),0)</f>
        <v>0</v>
      </c>
      <c r="N1266" s="3">
        <f>IFERROR(VLOOKUP($G1266,'CH2020'!$A$3:$C$1897,3,FALSE),0)</f>
        <v>0</v>
      </c>
      <c r="O1266" s="17">
        <f t="shared" si="73"/>
        <v>1</v>
      </c>
      <c r="Q1266" s="40" t="s">
        <v>1375</v>
      </c>
      <c r="R1266" s="40" t="s">
        <v>4</v>
      </c>
      <c r="S1266" s="40">
        <v>0</v>
      </c>
      <c r="T1266" s="3">
        <v>0</v>
      </c>
      <c r="U1266" s="3">
        <v>0</v>
      </c>
      <c r="V1266" s="3">
        <v>0</v>
      </c>
      <c r="W1266" s="3">
        <v>0</v>
      </c>
      <c r="X1266" s="3">
        <v>0</v>
      </c>
      <c r="Y1266" s="17">
        <v>0</v>
      </c>
    </row>
    <row r="1267" spans="1:25" x14ac:dyDescent="0.3">
      <c r="A1267" t="s">
        <v>1238</v>
      </c>
      <c r="B1267" t="s">
        <v>4</v>
      </c>
      <c r="C1267">
        <v>1</v>
      </c>
      <c r="D1267" s="2">
        <f t="shared" si="72"/>
        <v>1.5054980789844512E-6</v>
      </c>
      <c r="E1267" s="10">
        <f t="shared" si="74"/>
        <v>0.99945952618963141</v>
      </c>
      <c r="G1267" t="s">
        <v>1238</v>
      </c>
      <c r="H1267" t="s">
        <v>4</v>
      </c>
      <c r="I1267">
        <f>IFERROR(VLOOKUP($G1267,'CH2015'!$A$3:$C$1897,3,FALSE),0)</f>
        <v>0</v>
      </c>
      <c r="J1267" s="3">
        <f>IFERROR(VLOOKUP($G1267,'CH2016'!$A$3:$C$1897,3,FALSE),0)</f>
        <v>0</v>
      </c>
      <c r="K1267" s="3">
        <f>IFERROR(VLOOKUP($G1267,'CH2017'!$A$3:$C$1897,3,FALSE),0)</f>
        <v>0</v>
      </c>
      <c r="L1267" s="3">
        <f>IFERROR(VLOOKUP($G1267,'CH2018'!$A$3:$C$1897,3,FALSE),0)</f>
        <v>0</v>
      </c>
      <c r="M1267" s="3">
        <f>IFERROR(VLOOKUP($G1267,'CH2019'!$A$3:$C$1897,3,FALSE),0)</f>
        <v>0</v>
      </c>
      <c r="N1267" s="3">
        <f>IFERROR(VLOOKUP($G1267,'CH2020'!$A$3:$C$1897,3,FALSE),0)</f>
        <v>0</v>
      </c>
      <c r="O1267" s="17">
        <f t="shared" si="73"/>
        <v>0</v>
      </c>
      <c r="Q1267" s="40" t="s">
        <v>870</v>
      </c>
      <c r="R1267" s="40" t="s">
        <v>4</v>
      </c>
      <c r="S1267" s="40">
        <v>0</v>
      </c>
      <c r="T1267" s="3">
        <v>0</v>
      </c>
      <c r="U1267" s="3">
        <v>0</v>
      </c>
      <c r="V1267" s="3">
        <v>0</v>
      </c>
      <c r="W1267" s="3">
        <v>0</v>
      </c>
      <c r="X1267" s="3">
        <v>0</v>
      </c>
      <c r="Y1267" s="17">
        <v>0</v>
      </c>
    </row>
    <row r="1268" spans="1:25" x14ac:dyDescent="0.3">
      <c r="A1268" t="s">
        <v>1551</v>
      </c>
      <c r="B1268" t="s">
        <v>4</v>
      </c>
      <c r="C1268">
        <v>1</v>
      </c>
      <c r="D1268" s="2">
        <f t="shared" si="72"/>
        <v>1.5054980789844512E-6</v>
      </c>
      <c r="E1268" s="10">
        <f t="shared" si="74"/>
        <v>0.99946103168771039</v>
      </c>
      <c r="G1268" t="s">
        <v>1551</v>
      </c>
      <c r="H1268" t="s">
        <v>4</v>
      </c>
      <c r="I1268">
        <f>IFERROR(VLOOKUP($G1268,'CH2015'!$A$3:$C$1897,3,FALSE),0)</f>
        <v>0</v>
      </c>
      <c r="J1268" s="3">
        <f>IFERROR(VLOOKUP($G1268,'CH2016'!$A$3:$C$1897,3,FALSE),0)</f>
        <v>0</v>
      </c>
      <c r="K1268" s="3">
        <f>IFERROR(VLOOKUP($G1268,'CH2017'!$A$3:$C$1897,3,FALSE),0)</f>
        <v>0</v>
      </c>
      <c r="L1268" s="3">
        <f>IFERROR(VLOOKUP($G1268,'CH2018'!$A$3:$C$1897,3,FALSE),0)</f>
        <v>0</v>
      </c>
      <c r="M1268" s="3">
        <f>IFERROR(VLOOKUP($G1268,'CH2019'!$A$3:$C$1897,3,FALSE),0)</f>
        <v>0</v>
      </c>
      <c r="N1268" s="3">
        <f>IFERROR(VLOOKUP($G1268,'CH2020'!$A$3:$C$1897,3,FALSE),0)</f>
        <v>0</v>
      </c>
      <c r="O1268" s="17">
        <f t="shared" si="73"/>
        <v>0</v>
      </c>
      <c r="Q1268" s="40" t="s">
        <v>382</v>
      </c>
      <c r="R1268" s="40" t="s">
        <v>4</v>
      </c>
      <c r="S1268" s="40">
        <v>0</v>
      </c>
      <c r="T1268" s="3">
        <v>0</v>
      </c>
      <c r="U1268" s="3">
        <v>0</v>
      </c>
      <c r="V1268" s="3">
        <v>0</v>
      </c>
      <c r="W1268" s="3">
        <v>0</v>
      </c>
      <c r="X1268" s="3">
        <v>0</v>
      </c>
      <c r="Y1268" s="17">
        <v>0</v>
      </c>
    </row>
    <row r="1269" spans="1:25" x14ac:dyDescent="0.3">
      <c r="A1269" t="s">
        <v>567</v>
      </c>
      <c r="B1269" t="s">
        <v>4</v>
      </c>
      <c r="C1269">
        <v>1</v>
      </c>
      <c r="D1269" s="2">
        <f t="shared" si="72"/>
        <v>1.5054980789844512E-6</v>
      </c>
      <c r="E1269" s="10">
        <f t="shared" si="74"/>
        <v>0.99946253718578937</v>
      </c>
      <c r="G1269" t="s">
        <v>567</v>
      </c>
      <c r="H1269" t="s">
        <v>4</v>
      </c>
      <c r="I1269">
        <f>IFERROR(VLOOKUP($G1269,'CH2015'!$A$3:$C$1897,3,FALSE),0)</f>
        <v>0</v>
      </c>
      <c r="J1269" s="3">
        <f>IFERROR(VLOOKUP($G1269,'CH2016'!$A$3:$C$1897,3,FALSE),0)</f>
        <v>0</v>
      </c>
      <c r="K1269" s="3">
        <f>IFERROR(VLOOKUP($G1269,'CH2017'!$A$3:$C$1897,3,FALSE),0)</f>
        <v>0</v>
      </c>
      <c r="L1269" s="3">
        <f>IFERROR(VLOOKUP($G1269,'CH2018'!$A$3:$C$1897,3,FALSE),0)</f>
        <v>0</v>
      </c>
      <c r="M1269" s="3">
        <f>IFERROR(VLOOKUP($G1269,'CH2019'!$A$3:$C$1897,3,FALSE),0)</f>
        <v>0</v>
      </c>
      <c r="N1269" s="3">
        <f>IFERROR(VLOOKUP($G1269,'CH2020'!$A$3:$C$1897,3,FALSE),0)</f>
        <v>0</v>
      </c>
      <c r="O1269" s="17">
        <f t="shared" si="73"/>
        <v>0</v>
      </c>
      <c r="Q1269" s="40" t="s">
        <v>1066</v>
      </c>
      <c r="R1269" s="40" t="s">
        <v>4</v>
      </c>
      <c r="S1269" s="40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17">
        <v>0</v>
      </c>
    </row>
    <row r="1270" spans="1:25" x14ac:dyDescent="0.3">
      <c r="A1270" t="s">
        <v>1511</v>
      </c>
      <c r="B1270" t="s">
        <v>4</v>
      </c>
      <c r="C1270">
        <v>1</v>
      </c>
      <c r="D1270" s="2">
        <f t="shared" si="72"/>
        <v>1.5054980789844512E-6</v>
      </c>
      <c r="E1270" s="10">
        <f t="shared" si="74"/>
        <v>0.99946404268386835</v>
      </c>
      <c r="G1270" t="s">
        <v>1511</v>
      </c>
      <c r="H1270" t="s">
        <v>4</v>
      </c>
      <c r="I1270">
        <f>IFERROR(VLOOKUP($G1270,'CH2015'!$A$3:$C$1897,3,FALSE),0)</f>
        <v>0</v>
      </c>
      <c r="J1270" s="3">
        <f>IFERROR(VLOOKUP($G1270,'CH2016'!$A$3:$C$1897,3,FALSE),0)</f>
        <v>0</v>
      </c>
      <c r="K1270" s="3">
        <f>IFERROR(VLOOKUP($G1270,'CH2017'!$A$3:$C$1897,3,FALSE),0)</f>
        <v>0</v>
      </c>
      <c r="L1270" s="3">
        <f>IFERROR(VLOOKUP($G1270,'CH2018'!$A$3:$C$1897,3,FALSE),0)</f>
        <v>0</v>
      </c>
      <c r="M1270" s="3">
        <f>IFERROR(VLOOKUP($G1270,'CH2019'!$A$3:$C$1897,3,FALSE),0)</f>
        <v>0</v>
      </c>
      <c r="N1270" s="3">
        <f>IFERROR(VLOOKUP($G1270,'CH2020'!$A$3:$C$1897,3,FALSE),0)</f>
        <v>0</v>
      </c>
      <c r="O1270" s="17">
        <f t="shared" si="73"/>
        <v>0</v>
      </c>
      <c r="Q1270" s="40" t="s">
        <v>1276</v>
      </c>
      <c r="R1270" s="40" t="s">
        <v>4</v>
      </c>
      <c r="S1270" s="40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17">
        <v>0</v>
      </c>
    </row>
    <row r="1271" spans="1:25" x14ac:dyDescent="0.3">
      <c r="A1271" t="s">
        <v>1571</v>
      </c>
      <c r="B1271" t="s">
        <v>4</v>
      </c>
      <c r="C1271">
        <v>1</v>
      </c>
      <c r="D1271" s="2">
        <f t="shared" si="72"/>
        <v>1.5054980789844512E-6</v>
      </c>
      <c r="E1271" s="10">
        <f t="shared" si="74"/>
        <v>0.99946554818194733</v>
      </c>
      <c r="G1271" t="s">
        <v>1571</v>
      </c>
      <c r="H1271" t="s">
        <v>4</v>
      </c>
      <c r="I1271">
        <f>IFERROR(VLOOKUP($G1271,'CH2015'!$A$3:$C$1897,3,FALSE),0)</f>
        <v>0</v>
      </c>
      <c r="J1271" s="3">
        <f>IFERROR(VLOOKUP($G1271,'CH2016'!$A$3:$C$1897,3,FALSE),0)</f>
        <v>0</v>
      </c>
      <c r="K1271" s="3">
        <f>IFERROR(VLOOKUP($G1271,'CH2017'!$A$3:$C$1897,3,FALSE),0)</f>
        <v>0</v>
      </c>
      <c r="L1271" s="3">
        <f>IFERROR(VLOOKUP($G1271,'CH2018'!$A$3:$C$1897,3,FALSE),0)</f>
        <v>0</v>
      </c>
      <c r="M1271" s="3">
        <f>IFERROR(VLOOKUP($G1271,'CH2019'!$A$3:$C$1897,3,FALSE),0)</f>
        <v>0</v>
      </c>
      <c r="N1271" s="3">
        <f>IFERROR(VLOOKUP($G1271,'CH2020'!$A$3:$C$1897,3,FALSE),0)</f>
        <v>0</v>
      </c>
      <c r="O1271" s="17">
        <f t="shared" si="73"/>
        <v>0</v>
      </c>
      <c r="Q1271" s="40" t="s">
        <v>1345</v>
      </c>
      <c r="R1271" s="40" t="s">
        <v>4</v>
      </c>
      <c r="S1271" s="40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17">
        <v>0</v>
      </c>
    </row>
    <row r="1272" spans="1:25" x14ac:dyDescent="0.3">
      <c r="A1272" t="s">
        <v>1557</v>
      </c>
      <c r="B1272" t="s">
        <v>4</v>
      </c>
      <c r="C1272">
        <v>1</v>
      </c>
      <c r="D1272" s="2">
        <f t="shared" si="72"/>
        <v>1.5054980789844512E-6</v>
      </c>
      <c r="E1272" s="10">
        <f t="shared" si="74"/>
        <v>0.99946705368002631</v>
      </c>
      <c r="G1272" t="s">
        <v>1557</v>
      </c>
      <c r="H1272" t="s">
        <v>4</v>
      </c>
      <c r="I1272">
        <f>IFERROR(VLOOKUP($G1272,'CH2015'!$A$3:$C$1897,3,FALSE),0)</f>
        <v>0</v>
      </c>
      <c r="J1272" s="3">
        <f>IFERROR(VLOOKUP($G1272,'CH2016'!$A$3:$C$1897,3,FALSE),0)</f>
        <v>0</v>
      </c>
      <c r="K1272" s="3">
        <f>IFERROR(VLOOKUP($G1272,'CH2017'!$A$3:$C$1897,3,FALSE),0)</f>
        <v>0</v>
      </c>
      <c r="L1272" s="3">
        <f>IFERROR(VLOOKUP($G1272,'CH2018'!$A$3:$C$1897,3,FALSE),0)</f>
        <v>0</v>
      </c>
      <c r="M1272" s="3">
        <f>IFERROR(VLOOKUP($G1272,'CH2019'!$A$3:$C$1897,3,FALSE),0)</f>
        <v>0</v>
      </c>
      <c r="N1272" s="3">
        <f>IFERROR(VLOOKUP($G1272,'CH2020'!$A$3:$C$1897,3,FALSE),0)</f>
        <v>0</v>
      </c>
      <c r="O1272" s="17">
        <f t="shared" si="73"/>
        <v>0</v>
      </c>
      <c r="Q1272" s="40" t="s">
        <v>335</v>
      </c>
      <c r="R1272" s="40" t="s">
        <v>4</v>
      </c>
      <c r="S1272" s="40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17">
        <v>0</v>
      </c>
    </row>
    <row r="1273" spans="1:25" x14ac:dyDescent="0.3">
      <c r="A1273" t="s">
        <v>1481</v>
      </c>
      <c r="B1273" t="s">
        <v>4</v>
      </c>
      <c r="C1273">
        <v>1</v>
      </c>
      <c r="D1273" s="2">
        <f t="shared" si="72"/>
        <v>1.5054980789844512E-6</v>
      </c>
      <c r="E1273" s="10">
        <f t="shared" si="74"/>
        <v>0.99946855917810529</v>
      </c>
      <c r="G1273" t="s">
        <v>1481</v>
      </c>
      <c r="H1273" t="s">
        <v>4</v>
      </c>
      <c r="I1273">
        <f>IFERROR(VLOOKUP($G1273,'CH2015'!$A$3:$C$1897,3,FALSE),0)</f>
        <v>0</v>
      </c>
      <c r="J1273" s="3">
        <f>IFERROR(VLOOKUP($G1273,'CH2016'!$A$3:$C$1897,3,FALSE),0)</f>
        <v>1</v>
      </c>
      <c r="K1273" s="3">
        <f>IFERROR(VLOOKUP($G1273,'CH2017'!$A$3:$C$1897,3,FALSE),0)</f>
        <v>0</v>
      </c>
      <c r="L1273" s="3">
        <f>IFERROR(VLOOKUP($G1273,'CH2018'!$A$3:$C$1897,3,FALSE),0)</f>
        <v>0</v>
      </c>
      <c r="M1273" s="3">
        <f>IFERROR(VLOOKUP($G1273,'CH2019'!$A$3:$C$1897,3,FALSE),0)</f>
        <v>0</v>
      </c>
      <c r="N1273" s="3">
        <f>IFERROR(VLOOKUP($G1273,'CH2020'!$A$3:$C$1897,3,FALSE),0)</f>
        <v>0</v>
      </c>
      <c r="O1273" s="17">
        <f t="shared" si="73"/>
        <v>1</v>
      </c>
      <c r="Q1273" s="40" t="s">
        <v>1381</v>
      </c>
      <c r="R1273" s="40" t="s">
        <v>4</v>
      </c>
      <c r="S1273" s="40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17">
        <v>0</v>
      </c>
    </row>
    <row r="1274" spans="1:25" x14ac:dyDescent="0.3">
      <c r="A1274" t="s">
        <v>1433</v>
      </c>
      <c r="B1274" t="s">
        <v>4</v>
      </c>
      <c r="C1274">
        <v>1</v>
      </c>
      <c r="D1274" s="2">
        <f t="shared" si="72"/>
        <v>1.5054980789844512E-6</v>
      </c>
      <c r="E1274" s="10">
        <f t="shared" si="74"/>
        <v>0.99947006467618427</v>
      </c>
      <c r="G1274" t="s">
        <v>1433</v>
      </c>
      <c r="H1274" t="s">
        <v>4</v>
      </c>
      <c r="I1274">
        <f>IFERROR(VLOOKUP($G1274,'CH2015'!$A$3:$C$1897,3,FALSE),0)</f>
        <v>0</v>
      </c>
      <c r="J1274" s="3">
        <f>IFERROR(VLOOKUP($G1274,'CH2016'!$A$3:$C$1897,3,FALSE),0)</f>
        <v>0</v>
      </c>
      <c r="K1274" s="3">
        <f>IFERROR(VLOOKUP($G1274,'CH2017'!$A$3:$C$1897,3,FALSE),0)</f>
        <v>0</v>
      </c>
      <c r="L1274" s="3">
        <f>IFERROR(VLOOKUP($G1274,'CH2018'!$A$3:$C$1897,3,FALSE),0)</f>
        <v>0</v>
      </c>
      <c r="M1274" s="3">
        <f>IFERROR(VLOOKUP($G1274,'CH2019'!$A$3:$C$1897,3,FALSE),0)</f>
        <v>0</v>
      </c>
      <c r="N1274" s="3">
        <f>IFERROR(VLOOKUP($G1274,'CH2020'!$A$3:$C$1897,3,FALSE),0)</f>
        <v>0</v>
      </c>
      <c r="O1274" s="17">
        <f t="shared" si="73"/>
        <v>0</v>
      </c>
      <c r="Q1274" s="40" t="s">
        <v>1263</v>
      </c>
      <c r="R1274" s="40" t="s">
        <v>4</v>
      </c>
      <c r="S1274" s="40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17">
        <v>0</v>
      </c>
    </row>
    <row r="1275" spans="1:25" x14ac:dyDescent="0.3">
      <c r="A1275" t="s">
        <v>475</v>
      </c>
      <c r="B1275" t="s">
        <v>4</v>
      </c>
      <c r="C1275">
        <v>1</v>
      </c>
      <c r="D1275" s="2">
        <f t="shared" si="72"/>
        <v>1.5054980789844512E-6</v>
      </c>
      <c r="E1275" s="10">
        <f t="shared" si="74"/>
        <v>0.99947157017426325</v>
      </c>
      <c r="G1275" t="s">
        <v>475</v>
      </c>
      <c r="H1275" t="s">
        <v>4</v>
      </c>
      <c r="I1275">
        <f>IFERROR(VLOOKUP($G1275,'CH2015'!$A$3:$C$1897,3,FALSE),0)</f>
        <v>0</v>
      </c>
      <c r="J1275" s="3">
        <f>IFERROR(VLOOKUP($G1275,'CH2016'!$A$3:$C$1897,3,FALSE),0)</f>
        <v>0</v>
      </c>
      <c r="K1275" s="3">
        <f>IFERROR(VLOOKUP($G1275,'CH2017'!$A$3:$C$1897,3,FALSE),0)</f>
        <v>0</v>
      </c>
      <c r="L1275" s="3">
        <f>IFERROR(VLOOKUP($G1275,'CH2018'!$A$3:$C$1897,3,FALSE),0)</f>
        <v>0</v>
      </c>
      <c r="M1275" s="3">
        <f>IFERROR(VLOOKUP($G1275,'CH2019'!$A$3:$C$1897,3,FALSE),0)</f>
        <v>0</v>
      </c>
      <c r="N1275" s="3">
        <f>IFERROR(VLOOKUP($G1275,'CH2020'!$A$3:$C$1897,3,FALSE),0)</f>
        <v>0</v>
      </c>
      <c r="O1275" s="17">
        <f t="shared" si="73"/>
        <v>0</v>
      </c>
      <c r="Q1275" t="s">
        <v>1000</v>
      </c>
      <c r="R1275" t="s">
        <v>4</v>
      </c>
      <c r="S1275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17">
        <v>0</v>
      </c>
    </row>
    <row r="1276" spans="1:25" x14ac:dyDescent="0.3">
      <c r="A1276" t="s">
        <v>1475</v>
      </c>
      <c r="B1276" t="s">
        <v>4</v>
      </c>
      <c r="C1276">
        <v>1</v>
      </c>
      <c r="D1276" s="2">
        <f t="shared" si="72"/>
        <v>1.5054980789844512E-6</v>
      </c>
      <c r="E1276" s="10">
        <f t="shared" si="74"/>
        <v>0.99947307567234223</v>
      </c>
      <c r="G1276" t="s">
        <v>1475</v>
      </c>
      <c r="H1276" t="s">
        <v>4</v>
      </c>
      <c r="I1276">
        <f>IFERROR(VLOOKUP($G1276,'CH2015'!$A$3:$C$1897,3,FALSE),0)</f>
        <v>0</v>
      </c>
      <c r="J1276" s="3">
        <f>IFERROR(VLOOKUP($G1276,'CH2016'!$A$3:$C$1897,3,FALSE),0)</f>
        <v>0</v>
      </c>
      <c r="K1276" s="3">
        <f>IFERROR(VLOOKUP($G1276,'CH2017'!$A$3:$C$1897,3,FALSE),0)</f>
        <v>0</v>
      </c>
      <c r="L1276" s="3">
        <f>IFERROR(VLOOKUP($G1276,'CH2018'!$A$3:$C$1897,3,FALSE),0)</f>
        <v>0</v>
      </c>
      <c r="M1276" s="3">
        <f>IFERROR(VLOOKUP($G1276,'CH2019'!$A$3:$C$1897,3,FALSE),0)</f>
        <v>0</v>
      </c>
      <c r="N1276" s="3">
        <f>IFERROR(VLOOKUP($G1276,'CH2020'!$A$3:$C$1897,3,FALSE),0)</f>
        <v>0</v>
      </c>
      <c r="O1276" s="17">
        <f t="shared" si="73"/>
        <v>0</v>
      </c>
      <c r="Q1276" t="s">
        <v>503</v>
      </c>
      <c r="R1276" t="s">
        <v>4</v>
      </c>
      <c r="S1276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17">
        <v>0</v>
      </c>
    </row>
    <row r="1277" spans="1:25" x14ac:dyDescent="0.3">
      <c r="A1277" t="s">
        <v>1624</v>
      </c>
      <c r="B1277" t="s">
        <v>4</v>
      </c>
      <c r="C1277">
        <v>1</v>
      </c>
      <c r="D1277" s="2">
        <f t="shared" si="72"/>
        <v>1.5054980789844512E-6</v>
      </c>
      <c r="E1277" s="10">
        <f t="shared" si="74"/>
        <v>0.99947458117042121</v>
      </c>
      <c r="G1277" t="s">
        <v>1624</v>
      </c>
      <c r="H1277" t="s">
        <v>4</v>
      </c>
      <c r="I1277">
        <f>IFERROR(VLOOKUP($G1277,'CH2015'!$A$3:$C$1897,3,FALSE),0)</f>
        <v>0</v>
      </c>
      <c r="J1277" s="3">
        <f>IFERROR(VLOOKUP($G1277,'CH2016'!$A$3:$C$1897,3,FALSE),0)</f>
        <v>0</v>
      </c>
      <c r="K1277" s="3">
        <f>IFERROR(VLOOKUP($G1277,'CH2017'!$A$3:$C$1897,3,FALSE),0)</f>
        <v>0</v>
      </c>
      <c r="L1277" s="3">
        <f>IFERROR(VLOOKUP($G1277,'CH2018'!$A$3:$C$1897,3,FALSE),0)</f>
        <v>0</v>
      </c>
      <c r="M1277" s="3">
        <f>IFERROR(VLOOKUP($G1277,'CH2019'!$A$3:$C$1897,3,FALSE),0)</f>
        <v>0</v>
      </c>
      <c r="N1277" s="3">
        <f>IFERROR(VLOOKUP($G1277,'CH2020'!$A$3:$C$1897,3,FALSE),0)</f>
        <v>0</v>
      </c>
      <c r="O1277" s="17">
        <f t="shared" si="73"/>
        <v>0</v>
      </c>
      <c r="Q1277" t="s">
        <v>1132</v>
      </c>
      <c r="R1277" t="s">
        <v>4</v>
      </c>
      <c r="S1277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17">
        <v>0</v>
      </c>
    </row>
    <row r="1278" spans="1:25" x14ac:dyDescent="0.3">
      <c r="A1278" t="s">
        <v>1295</v>
      </c>
      <c r="B1278" t="s">
        <v>4</v>
      </c>
      <c r="C1278">
        <v>1</v>
      </c>
      <c r="D1278" s="2">
        <f t="shared" si="72"/>
        <v>1.5054980789844512E-6</v>
      </c>
      <c r="E1278" s="10">
        <f t="shared" si="74"/>
        <v>0.99947608666850019</v>
      </c>
      <c r="G1278" t="s">
        <v>1295</v>
      </c>
      <c r="H1278" t="s">
        <v>4</v>
      </c>
      <c r="I1278">
        <f>IFERROR(VLOOKUP($G1278,'CH2015'!$A$3:$C$1897,3,FALSE),0)</f>
        <v>0</v>
      </c>
      <c r="J1278" s="3">
        <f>IFERROR(VLOOKUP($G1278,'CH2016'!$A$3:$C$1897,3,FALSE),0)</f>
        <v>0</v>
      </c>
      <c r="K1278" s="3">
        <f>IFERROR(VLOOKUP($G1278,'CH2017'!$A$3:$C$1897,3,FALSE),0)</f>
        <v>0</v>
      </c>
      <c r="L1278" s="3">
        <f>IFERROR(VLOOKUP($G1278,'CH2018'!$A$3:$C$1897,3,FALSE),0)</f>
        <v>0</v>
      </c>
      <c r="M1278" s="3">
        <f>IFERROR(VLOOKUP($G1278,'CH2019'!$A$3:$C$1897,3,FALSE),0)</f>
        <v>0</v>
      </c>
      <c r="N1278" s="3">
        <f>IFERROR(VLOOKUP($G1278,'CH2020'!$A$3:$C$1897,3,FALSE),0)</f>
        <v>0</v>
      </c>
      <c r="O1278" s="17">
        <f t="shared" si="73"/>
        <v>0</v>
      </c>
      <c r="Q1278" t="s">
        <v>1146</v>
      </c>
      <c r="R1278" t="s">
        <v>4</v>
      </c>
      <c r="S1278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17">
        <v>0</v>
      </c>
    </row>
    <row r="1279" spans="1:25" x14ac:dyDescent="0.3">
      <c r="A1279" t="s">
        <v>827</v>
      </c>
      <c r="B1279" t="s">
        <v>4</v>
      </c>
      <c r="C1279">
        <v>1</v>
      </c>
      <c r="D1279" s="2">
        <f t="shared" si="72"/>
        <v>1.5054980789844512E-6</v>
      </c>
      <c r="E1279" s="10">
        <f t="shared" si="74"/>
        <v>0.99947759216657917</v>
      </c>
      <c r="G1279" t="s">
        <v>827</v>
      </c>
      <c r="H1279" t="s">
        <v>4</v>
      </c>
      <c r="I1279">
        <f>IFERROR(VLOOKUP($G1279,'CH2015'!$A$3:$C$1897,3,FALSE),0)</f>
        <v>0</v>
      </c>
      <c r="J1279" s="3">
        <f>IFERROR(VLOOKUP($G1279,'CH2016'!$A$3:$C$1897,3,FALSE),0)</f>
        <v>0</v>
      </c>
      <c r="K1279" s="3">
        <f>IFERROR(VLOOKUP($G1279,'CH2017'!$A$3:$C$1897,3,FALSE),0)</f>
        <v>0</v>
      </c>
      <c r="L1279" s="3">
        <f>IFERROR(VLOOKUP($G1279,'CH2018'!$A$3:$C$1897,3,FALSE),0)</f>
        <v>0</v>
      </c>
      <c r="M1279" s="3">
        <f>IFERROR(VLOOKUP($G1279,'CH2019'!$A$3:$C$1897,3,FALSE),0)</f>
        <v>0</v>
      </c>
      <c r="N1279" s="3">
        <f>IFERROR(VLOOKUP($G1279,'CH2020'!$A$3:$C$1897,3,FALSE),0)</f>
        <v>1</v>
      </c>
      <c r="O1279" s="17">
        <f t="shared" si="73"/>
        <v>1</v>
      </c>
      <c r="Q1279" t="s">
        <v>983</v>
      </c>
      <c r="R1279" t="s">
        <v>4</v>
      </c>
      <c r="S1279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17">
        <v>0</v>
      </c>
    </row>
    <row r="1280" spans="1:25" x14ac:dyDescent="0.3">
      <c r="A1280" t="s">
        <v>1632</v>
      </c>
      <c r="B1280" t="s">
        <v>4</v>
      </c>
      <c r="C1280">
        <v>1</v>
      </c>
      <c r="D1280" s="2">
        <f t="shared" si="72"/>
        <v>1.5054980789844512E-6</v>
      </c>
      <c r="E1280" s="10">
        <f t="shared" si="74"/>
        <v>0.99947909766465814</v>
      </c>
      <c r="G1280" t="s">
        <v>1632</v>
      </c>
      <c r="H1280" t="s">
        <v>4</v>
      </c>
      <c r="I1280">
        <f>IFERROR(VLOOKUP($G1280,'CH2015'!$A$3:$C$1897,3,FALSE),0)</f>
        <v>0</v>
      </c>
      <c r="J1280" s="3">
        <f>IFERROR(VLOOKUP($G1280,'CH2016'!$A$3:$C$1897,3,FALSE),0)</f>
        <v>0</v>
      </c>
      <c r="K1280" s="3">
        <f>IFERROR(VLOOKUP($G1280,'CH2017'!$A$3:$C$1897,3,FALSE),0)</f>
        <v>0</v>
      </c>
      <c r="L1280" s="3">
        <f>IFERROR(VLOOKUP($G1280,'CH2018'!$A$3:$C$1897,3,FALSE),0)</f>
        <v>0</v>
      </c>
      <c r="M1280" s="3">
        <f>IFERROR(VLOOKUP($G1280,'CH2019'!$A$3:$C$1897,3,FALSE),0)</f>
        <v>0</v>
      </c>
      <c r="N1280" s="3">
        <f>IFERROR(VLOOKUP($G1280,'CH2020'!$A$3:$C$1897,3,FALSE),0)</f>
        <v>0</v>
      </c>
      <c r="O1280" s="17">
        <f t="shared" si="73"/>
        <v>0</v>
      </c>
      <c r="Q1280" t="s">
        <v>1391</v>
      </c>
      <c r="R1280" t="s">
        <v>4</v>
      </c>
      <c r="S1280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17">
        <v>0</v>
      </c>
    </row>
    <row r="1281" spans="1:25" x14ac:dyDescent="0.3">
      <c r="A1281" t="s">
        <v>1577</v>
      </c>
      <c r="B1281" t="s">
        <v>4</v>
      </c>
      <c r="C1281">
        <v>1</v>
      </c>
      <c r="D1281" s="2">
        <f t="shared" si="72"/>
        <v>1.5054980789844512E-6</v>
      </c>
      <c r="E1281" s="10">
        <f t="shared" si="74"/>
        <v>0.99948060316273712</v>
      </c>
      <c r="G1281" t="s">
        <v>1577</v>
      </c>
      <c r="H1281" t="s">
        <v>4</v>
      </c>
      <c r="I1281">
        <f>IFERROR(VLOOKUP($G1281,'CH2015'!$A$3:$C$1897,3,FALSE),0)</f>
        <v>0</v>
      </c>
      <c r="J1281" s="3">
        <f>IFERROR(VLOOKUP($G1281,'CH2016'!$A$3:$C$1897,3,FALSE),0)</f>
        <v>1</v>
      </c>
      <c r="K1281" s="3">
        <f>IFERROR(VLOOKUP($G1281,'CH2017'!$A$3:$C$1897,3,FALSE),0)</f>
        <v>0</v>
      </c>
      <c r="L1281" s="3">
        <f>IFERROR(VLOOKUP($G1281,'CH2018'!$A$3:$C$1897,3,FALSE),0)</f>
        <v>0</v>
      </c>
      <c r="M1281" s="3">
        <f>IFERROR(VLOOKUP($G1281,'CH2019'!$A$3:$C$1897,3,FALSE),0)</f>
        <v>0</v>
      </c>
      <c r="N1281" s="3">
        <f>IFERROR(VLOOKUP($G1281,'CH2020'!$A$3:$C$1897,3,FALSE),0)</f>
        <v>0</v>
      </c>
      <c r="O1281" s="17">
        <f t="shared" si="73"/>
        <v>1</v>
      </c>
      <c r="Q1281" t="s">
        <v>497</v>
      </c>
      <c r="R1281" t="s">
        <v>4</v>
      </c>
      <c r="S1281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17">
        <v>0</v>
      </c>
    </row>
    <row r="1282" spans="1:25" x14ac:dyDescent="0.3">
      <c r="A1282" t="s">
        <v>801</v>
      </c>
      <c r="B1282" t="s">
        <v>4</v>
      </c>
      <c r="C1282">
        <v>1</v>
      </c>
      <c r="D1282" s="2">
        <f t="shared" si="72"/>
        <v>1.5054980789844512E-6</v>
      </c>
      <c r="E1282" s="10">
        <f t="shared" si="74"/>
        <v>0.9994821086608161</v>
      </c>
      <c r="G1282" t="s">
        <v>801</v>
      </c>
      <c r="H1282" t="s">
        <v>4</v>
      </c>
      <c r="I1282">
        <f>IFERROR(VLOOKUP($G1282,'CH2015'!$A$3:$C$1897,3,FALSE),0)</f>
        <v>0</v>
      </c>
      <c r="J1282" s="3">
        <f>IFERROR(VLOOKUP($G1282,'CH2016'!$A$3:$C$1897,3,FALSE),0)</f>
        <v>0</v>
      </c>
      <c r="K1282" s="3">
        <f>IFERROR(VLOOKUP($G1282,'CH2017'!$A$3:$C$1897,3,FALSE),0)</f>
        <v>0</v>
      </c>
      <c r="L1282" s="3">
        <f>IFERROR(VLOOKUP($G1282,'CH2018'!$A$3:$C$1897,3,FALSE),0)</f>
        <v>0</v>
      </c>
      <c r="M1282" s="3">
        <f>IFERROR(VLOOKUP($G1282,'CH2019'!$A$3:$C$1897,3,FALSE),0)</f>
        <v>0</v>
      </c>
      <c r="N1282" s="3">
        <f>IFERROR(VLOOKUP($G1282,'CH2020'!$A$3:$C$1897,3,FALSE),0)</f>
        <v>0</v>
      </c>
      <c r="O1282" s="17">
        <f t="shared" si="73"/>
        <v>0</v>
      </c>
      <c r="Q1282" t="s">
        <v>1395</v>
      </c>
      <c r="R1282" t="s">
        <v>4</v>
      </c>
      <c r="S1282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17">
        <v>0</v>
      </c>
    </row>
    <row r="1283" spans="1:25" x14ac:dyDescent="0.3">
      <c r="A1283" t="s">
        <v>1386</v>
      </c>
      <c r="B1283" t="s">
        <v>4</v>
      </c>
      <c r="C1283">
        <v>1</v>
      </c>
      <c r="D1283" s="2">
        <f t="shared" si="72"/>
        <v>1.5054980789844512E-6</v>
      </c>
      <c r="E1283" s="10">
        <f t="shared" si="74"/>
        <v>0.99948361415889508</v>
      </c>
      <c r="G1283" t="s">
        <v>1386</v>
      </c>
      <c r="H1283" t="s">
        <v>4</v>
      </c>
      <c r="I1283">
        <f>IFERROR(VLOOKUP($G1283,'CH2015'!$A$3:$C$1897,3,FALSE),0)</f>
        <v>0</v>
      </c>
      <c r="J1283" s="3">
        <f>IFERROR(VLOOKUP($G1283,'CH2016'!$A$3:$C$1897,3,FALSE),0)</f>
        <v>0</v>
      </c>
      <c r="K1283" s="3">
        <f>IFERROR(VLOOKUP($G1283,'CH2017'!$A$3:$C$1897,3,FALSE),0)</f>
        <v>0</v>
      </c>
      <c r="L1283" s="3">
        <f>IFERROR(VLOOKUP($G1283,'CH2018'!$A$3:$C$1897,3,FALSE),0)</f>
        <v>0</v>
      </c>
      <c r="M1283" s="3">
        <f>IFERROR(VLOOKUP($G1283,'CH2019'!$A$3:$C$1897,3,FALSE),0)</f>
        <v>0</v>
      </c>
      <c r="N1283" s="3">
        <f>IFERROR(VLOOKUP($G1283,'CH2020'!$A$3:$C$1897,3,FALSE),0)</f>
        <v>0</v>
      </c>
      <c r="O1283" s="17">
        <f t="shared" si="73"/>
        <v>0</v>
      </c>
      <c r="Q1283" t="s">
        <v>1130</v>
      </c>
      <c r="R1283" t="s">
        <v>4</v>
      </c>
      <c r="S128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17">
        <v>0</v>
      </c>
    </row>
    <row r="1284" spans="1:25" x14ac:dyDescent="0.3">
      <c r="A1284" t="s">
        <v>1459</v>
      </c>
      <c r="B1284" t="s">
        <v>4</v>
      </c>
      <c r="C1284">
        <v>1</v>
      </c>
      <c r="D1284" s="2">
        <f t="shared" ref="D1284:D1347" si="75">C1284/D$2</f>
        <v>1.5054980789844512E-6</v>
      </c>
      <c r="E1284" s="10">
        <f t="shared" si="74"/>
        <v>0.99948511965697406</v>
      </c>
      <c r="G1284" t="s">
        <v>1459</v>
      </c>
      <c r="H1284" t="s">
        <v>4</v>
      </c>
      <c r="I1284">
        <f>IFERROR(VLOOKUP($G1284,'CH2015'!$A$3:$C$1897,3,FALSE),0)</f>
        <v>0</v>
      </c>
      <c r="J1284" s="3">
        <f>IFERROR(VLOOKUP($G1284,'CH2016'!$A$3:$C$1897,3,FALSE),0)</f>
        <v>0</v>
      </c>
      <c r="K1284" s="3">
        <f>IFERROR(VLOOKUP($G1284,'CH2017'!$A$3:$C$1897,3,FALSE),0)</f>
        <v>0</v>
      </c>
      <c r="L1284" s="3">
        <f>IFERROR(VLOOKUP($G1284,'CH2018'!$A$3:$C$1897,3,FALSE),0)</f>
        <v>0</v>
      </c>
      <c r="M1284" s="3">
        <f>IFERROR(VLOOKUP($G1284,'CH2019'!$A$3:$C$1897,3,FALSE),0)</f>
        <v>0</v>
      </c>
      <c r="N1284" s="3">
        <f>IFERROR(VLOOKUP($G1284,'CH2020'!$A$3:$C$1897,3,FALSE),0)</f>
        <v>0</v>
      </c>
      <c r="O1284" s="17">
        <f t="shared" ref="O1284:O1347" si="76">SUM(I1284:N1284)</f>
        <v>0</v>
      </c>
      <c r="Q1284" t="s">
        <v>1092</v>
      </c>
      <c r="R1284" t="s">
        <v>4</v>
      </c>
      <c r="S1284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17">
        <v>0</v>
      </c>
    </row>
    <row r="1285" spans="1:25" x14ac:dyDescent="0.3">
      <c r="A1285" t="s">
        <v>573</v>
      </c>
      <c r="B1285" t="s">
        <v>4</v>
      </c>
      <c r="C1285">
        <v>1</v>
      </c>
      <c r="D1285" s="2">
        <f t="shared" si="75"/>
        <v>1.5054980789844512E-6</v>
      </c>
      <c r="E1285" s="10">
        <f t="shared" ref="E1285:E1348" si="77">E1284+D1285</f>
        <v>0.99948662515505304</v>
      </c>
      <c r="G1285" t="s">
        <v>573</v>
      </c>
      <c r="H1285" t="s">
        <v>4</v>
      </c>
      <c r="I1285">
        <f>IFERROR(VLOOKUP($G1285,'CH2015'!$A$3:$C$1897,3,FALSE),0)</f>
        <v>0</v>
      </c>
      <c r="J1285" s="3">
        <f>IFERROR(VLOOKUP($G1285,'CH2016'!$A$3:$C$1897,3,FALSE),0)</f>
        <v>0</v>
      </c>
      <c r="K1285" s="3">
        <f>IFERROR(VLOOKUP($G1285,'CH2017'!$A$3:$C$1897,3,FALSE),0)</f>
        <v>0</v>
      </c>
      <c r="L1285" s="3">
        <f>IFERROR(VLOOKUP($G1285,'CH2018'!$A$3:$C$1897,3,FALSE),0)</f>
        <v>0</v>
      </c>
      <c r="M1285" s="3">
        <f>IFERROR(VLOOKUP($G1285,'CH2019'!$A$3:$C$1897,3,FALSE),0)</f>
        <v>0</v>
      </c>
      <c r="N1285" s="3">
        <f>IFERROR(VLOOKUP($G1285,'CH2020'!$A$3:$C$1897,3,FALSE),0)</f>
        <v>0</v>
      </c>
      <c r="O1285" s="17">
        <f t="shared" si="76"/>
        <v>0</v>
      </c>
      <c r="Q1285" t="s">
        <v>1332</v>
      </c>
      <c r="R1285" t="s">
        <v>4</v>
      </c>
      <c r="S1285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17">
        <v>0</v>
      </c>
    </row>
    <row r="1286" spans="1:25" x14ac:dyDescent="0.3">
      <c r="A1286" t="s">
        <v>1563</v>
      </c>
      <c r="B1286" t="s">
        <v>4</v>
      </c>
      <c r="C1286">
        <v>1</v>
      </c>
      <c r="D1286" s="2">
        <f t="shared" si="75"/>
        <v>1.5054980789844512E-6</v>
      </c>
      <c r="E1286" s="10">
        <f t="shared" si="77"/>
        <v>0.99948813065313202</v>
      </c>
      <c r="G1286" t="s">
        <v>1563</v>
      </c>
      <c r="H1286" t="s">
        <v>4</v>
      </c>
      <c r="I1286">
        <f>IFERROR(VLOOKUP($G1286,'CH2015'!$A$3:$C$1897,3,FALSE),0)</f>
        <v>0</v>
      </c>
      <c r="J1286" s="3">
        <f>IFERROR(VLOOKUP($G1286,'CH2016'!$A$3:$C$1897,3,FALSE),0)</f>
        <v>0</v>
      </c>
      <c r="K1286" s="3">
        <f>IFERROR(VLOOKUP($G1286,'CH2017'!$A$3:$C$1897,3,FALSE),0)</f>
        <v>0</v>
      </c>
      <c r="L1286" s="3">
        <f>IFERROR(VLOOKUP($G1286,'CH2018'!$A$3:$C$1897,3,FALSE),0)</f>
        <v>0</v>
      </c>
      <c r="M1286" s="3">
        <f>IFERROR(VLOOKUP($G1286,'CH2019'!$A$3:$C$1897,3,FALSE),0)</f>
        <v>0</v>
      </c>
      <c r="N1286" s="3">
        <f>IFERROR(VLOOKUP($G1286,'CH2020'!$A$3:$C$1897,3,FALSE),0)</f>
        <v>0</v>
      </c>
      <c r="O1286" s="17">
        <f t="shared" si="76"/>
        <v>0</v>
      </c>
      <c r="Q1286" t="s">
        <v>1385</v>
      </c>
      <c r="R1286" t="s">
        <v>4</v>
      </c>
      <c r="S1286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17">
        <v>0</v>
      </c>
    </row>
    <row r="1287" spans="1:25" x14ac:dyDescent="0.3">
      <c r="A1287" t="s">
        <v>1537</v>
      </c>
      <c r="B1287" t="s">
        <v>4</v>
      </c>
      <c r="C1287">
        <v>1</v>
      </c>
      <c r="D1287" s="2">
        <f t="shared" si="75"/>
        <v>1.5054980789844512E-6</v>
      </c>
      <c r="E1287" s="10">
        <f t="shared" si="77"/>
        <v>0.999489636151211</v>
      </c>
      <c r="G1287" t="s">
        <v>1537</v>
      </c>
      <c r="H1287" t="s">
        <v>4</v>
      </c>
      <c r="I1287">
        <f>IFERROR(VLOOKUP($G1287,'CH2015'!$A$3:$C$1897,3,FALSE),0)</f>
        <v>0</v>
      </c>
      <c r="J1287" s="3">
        <f>IFERROR(VLOOKUP($G1287,'CH2016'!$A$3:$C$1897,3,FALSE),0)</f>
        <v>0</v>
      </c>
      <c r="K1287" s="3">
        <f>IFERROR(VLOOKUP($G1287,'CH2017'!$A$3:$C$1897,3,FALSE),0)</f>
        <v>0</v>
      </c>
      <c r="L1287" s="3">
        <f>IFERROR(VLOOKUP($G1287,'CH2018'!$A$3:$C$1897,3,FALSE),0)</f>
        <v>0</v>
      </c>
      <c r="M1287" s="3">
        <f>IFERROR(VLOOKUP($G1287,'CH2019'!$A$3:$C$1897,3,FALSE),0)</f>
        <v>0</v>
      </c>
      <c r="N1287" s="3">
        <f>IFERROR(VLOOKUP($G1287,'CH2020'!$A$3:$C$1897,3,FALSE),0)</f>
        <v>0</v>
      </c>
      <c r="O1287" s="17">
        <f t="shared" si="76"/>
        <v>0</v>
      </c>
      <c r="Q1287" t="s">
        <v>1370</v>
      </c>
      <c r="R1287" t="s">
        <v>4</v>
      </c>
      <c r="S1287">
        <v>0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17">
        <v>0</v>
      </c>
    </row>
    <row r="1288" spans="1:25" x14ac:dyDescent="0.3">
      <c r="A1288" t="s">
        <v>1560</v>
      </c>
      <c r="B1288" t="s">
        <v>4</v>
      </c>
      <c r="C1288">
        <v>1</v>
      </c>
      <c r="D1288" s="2">
        <f t="shared" si="75"/>
        <v>1.5054980789844512E-6</v>
      </c>
      <c r="E1288" s="10">
        <f t="shared" si="77"/>
        <v>0.99949114164928998</v>
      </c>
      <c r="G1288" t="s">
        <v>1560</v>
      </c>
      <c r="H1288" t="s">
        <v>4</v>
      </c>
      <c r="I1288">
        <f>IFERROR(VLOOKUP($G1288,'CH2015'!$A$3:$C$1897,3,FALSE),0)</f>
        <v>0</v>
      </c>
      <c r="J1288" s="3">
        <f>IFERROR(VLOOKUP($G1288,'CH2016'!$A$3:$C$1897,3,FALSE),0)</f>
        <v>0</v>
      </c>
      <c r="K1288" s="3">
        <f>IFERROR(VLOOKUP($G1288,'CH2017'!$A$3:$C$1897,3,FALSE),0)</f>
        <v>0</v>
      </c>
      <c r="L1288" s="3">
        <f>IFERROR(VLOOKUP($G1288,'CH2018'!$A$3:$C$1897,3,FALSE),0)</f>
        <v>0</v>
      </c>
      <c r="M1288" s="3">
        <f>IFERROR(VLOOKUP($G1288,'CH2019'!$A$3:$C$1897,3,FALSE),0)</f>
        <v>0</v>
      </c>
      <c r="N1288" s="3">
        <f>IFERROR(VLOOKUP($G1288,'CH2020'!$A$3:$C$1897,3,FALSE),0)</f>
        <v>0</v>
      </c>
      <c r="O1288" s="17">
        <f t="shared" si="76"/>
        <v>0</v>
      </c>
      <c r="Q1288" t="s">
        <v>1220</v>
      </c>
      <c r="R1288" t="s">
        <v>4</v>
      </c>
      <c r="S1288">
        <v>0</v>
      </c>
      <c r="T1288" s="3">
        <v>0</v>
      </c>
      <c r="U1288" s="3">
        <v>0</v>
      </c>
      <c r="V1288" s="3">
        <v>0</v>
      </c>
      <c r="W1288" s="3">
        <v>0</v>
      </c>
      <c r="X1288" s="3">
        <v>0</v>
      </c>
      <c r="Y1288" s="17">
        <v>0</v>
      </c>
    </row>
    <row r="1289" spans="1:25" x14ac:dyDescent="0.3">
      <c r="A1289" t="s">
        <v>1602</v>
      </c>
      <c r="B1289" t="s">
        <v>4</v>
      </c>
      <c r="C1289">
        <v>1</v>
      </c>
      <c r="D1289" s="2">
        <f t="shared" si="75"/>
        <v>1.5054980789844512E-6</v>
      </c>
      <c r="E1289" s="10">
        <f t="shared" si="77"/>
        <v>0.99949264714736896</v>
      </c>
      <c r="G1289" t="s">
        <v>1602</v>
      </c>
      <c r="H1289" t="s">
        <v>4</v>
      </c>
      <c r="I1289">
        <f>IFERROR(VLOOKUP($G1289,'CH2015'!$A$3:$C$1897,3,FALSE),0)</f>
        <v>0</v>
      </c>
      <c r="J1289" s="3">
        <f>IFERROR(VLOOKUP($G1289,'CH2016'!$A$3:$C$1897,3,FALSE),0)</f>
        <v>0</v>
      </c>
      <c r="K1289" s="3">
        <f>IFERROR(VLOOKUP($G1289,'CH2017'!$A$3:$C$1897,3,FALSE),0)</f>
        <v>0</v>
      </c>
      <c r="L1289" s="3">
        <f>IFERROR(VLOOKUP($G1289,'CH2018'!$A$3:$C$1897,3,FALSE),0)</f>
        <v>0</v>
      </c>
      <c r="M1289" s="3">
        <f>IFERROR(VLOOKUP($G1289,'CH2019'!$A$3:$C$1897,3,FALSE),0)</f>
        <v>0</v>
      </c>
      <c r="N1289" s="3">
        <f>IFERROR(VLOOKUP($G1289,'CH2020'!$A$3:$C$1897,3,FALSE),0)</f>
        <v>0</v>
      </c>
      <c r="O1289" s="17">
        <f t="shared" si="76"/>
        <v>0</v>
      </c>
      <c r="Q1289" t="s">
        <v>992</v>
      </c>
      <c r="R1289" t="s">
        <v>4</v>
      </c>
      <c r="S1289">
        <v>0</v>
      </c>
      <c r="T1289" s="3">
        <v>0</v>
      </c>
      <c r="U1289" s="3">
        <v>0</v>
      </c>
      <c r="V1289" s="3">
        <v>0</v>
      </c>
      <c r="W1289" s="3">
        <v>0</v>
      </c>
      <c r="X1289" s="3">
        <v>0</v>
      </c>
      <c r="Y1289" s="17">
        <v>0</v>
      </c>
    </row>
    <row r="1290" spans="1:25" x14ac:dyDescent="0.3">
      <c r="A1290" t="s">
        <v>1597</v>
      </c>
      <c r="B1290" t="s">
        <v>4</v>
      </c>
      <c r="C1290">
        <v>1</v>
      </c>
      <c r="D1290" s="2">
        <f t="shared" si="75"/>
        <v>1.5054980789844512E-6</v>
      </c>
      <c r="E1290" s="10">
        <f t="shared" si="77"/>
        <v>0.99949415264544794</v>
      </c>
      <c r="G1290" t="s">
        <v>1597</v>
      </c>
      <c r="H1290" t="s">
        <v>4</v>
      </c>
      <c r="I1290">
        <f>IFERROR(VLOOKUP($G1290,'CH2015'!$A$3:$C$1897,3,FALSE),0)</f>
        <v>0</v>
      </c>
      <c r="J1290" s="3">
        <f>IFERROR(VLOOKUP($G1290,'CH2016'!$A$3:$C$1897,3,FALSE),0)</f>
        <v>0</v>
      </c>
      <c r="K1290" s="3">
        <f>IFERROR(VLOOKUP($G1290,'CH2017'!$A$3:$C$1897,3,FALSE),0)</f>
        <v>0</v>
      </c>
      <c r="L1290" s="3">
        <f>IFERROR(VLOOKUP($G1290,'CH2018'!$A$3:$C$1897,3,FALSE),0)</f>
        <v>0</v>
      </c>
      <c r="M1290" s="3">
        <f>IFERROR(VLOOKUP($G1290,'CH2019'!$A$3:$C$1897,3,FALSE),0)</f>
        <v>0</v>
      </c>
      <c r="N1290" s="3">
        <f>IFERROR(VLOOKUP($G1290,'CH2020'!$A$3:$C$1897,3,FALSE),0)</f>
        <v>0</v>
      </c>
      <c r="O1290" s="17">
        <f t="shared" si="76"/>
        <v>0</v>
      </c>
      <c r="Q1290" t="s">
        <v>1260</v>
      </c>
      <c r="R1290" t="s">
        <v>4</v>
      </c>
      <c r="S1290">
        <v>0</v>
      </c>
      <c r="T1290" s="3">
        <v>0</v>
      </c>
      <c r="U1290" s="3">
        <v>0</v>
      </c>
      <c r="V1290" s="3">
        <v>0</v>
      </c>
      <c r="W1290" s="3">
        <v>0</v>
      </c>
      <c r="X1290" s="3">
        <v>0</v>
      </c>
      <c r="Y1290" s="17">
        <v>0</v>
      </c>
    </row>
    <row r="1291" spans="1:25" x14ac:dyDescent="0.3">
      <c r="A1291" t="s">
        <v>1351</v>
      </c>
      <c r="B1291" t="s">
        <v>4</v>
      </c>
      <c r="C1291">
        <v>1</v>
      </c>
      <c r="D1291" s="2">
        <f t="shared" si="75"/>
        <v>1.5054980789844512E-6</v>
      </c>
      <c r="E1291" s="10">
        <f t="shared" si="77"/>
        <v>0.99949565814352692</v>
      </c>
      <c r="G1291" t="s">
        <v>1351</v>
      </c>
      <c r="H1291" t="s">
        <v>4</v>
      </c>
      <c r="I1291">
        <f>IFERROR(VLOOKUP($G1291,'CH2015'!$A$3:$C$1897,3,FALSE),0)</f>
        <v>0</v>
      </c>
      <c r="J1291" s="3">
        <f>IFERROR(VLOOKUP($G1291,'CH2016'!$A$3:$C$1897,3,FALSE),0)</f>
        <v>0</v>
      </c>
      <c r="K1291" s="3">
        <f>IFERROR(VLOOKUP($G1291,'CH2017'!$A$3:$C$1897,3,FALSE),0)</f>
        <v>0</v>
      </c>
      <c r="L1291" s="3">
        <f>IFERROR(VLOOKUP($G1291,'CH2018'!$A$3:$C$1897,3,FALSE),0)</f>
        <v>0</v>
      </c>
      <c r="M1291" s="3">
        <f>IFERROR(VLOOKUP($G1291,'CH2019'!$A$3:$C$1897,3,FALSE),0)</f>
        <v>0</v>
      </c>
      <c r="N1291" s="3">
        <f>IFERROR(VLOOKUP($G1291,'CH2020'!$A$3:$C$1897,3,FALSE),0)</f>
        <v>0</v>
      </c>
      <c r="O1291" s="17">
        <f t="shared" si="76"/>
        <v>0</v>
      </c>
      <c r="Q1291" t="s">
        <v>981</v>
      </c>
      <c r="R1291" t="s">
        <v>4</v>
      </c>
      <c r="S1291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17">
        <v>0</v>
      </c>
    </row>
    <row r="1292" spans="1:25" x14ac:dyDescent="0.3">
      <c r="A1292" t="s">
        <v>1566</v>
      </c>
      <c r="B1292" t="s">
        <v>4</v>
      </c>
      <c r="C1292">
        <v>1</v>
      </c>
      <c r="D1292" s="2">
        <f t="shared" si="75"/>
        <v>1.5054980789844512E-6</v>
      </c>
      <c r="E1292" s="10">
        <f t="shared" si="77"/>
        <v>0.9994971636416059</v>
      </c>
      <c r="G1292" t="s">
        <v>1566</v>
      </c>
      <c r="H1292" t="s">
        <v>4</v>
      </c>
      <c r="I1292">
        <f>IFERROR(VLOOKUP($G1292,'CH2015'!$A$3:$C$1897,3,FALSE),0)</f>
        <v>0</v>
      </c>
      <c r="J1292" s="3">
        <f>IFERROR(VLOOKUP($G1292,'CH2016'!$A$3:$C$1897,3,FALSE),0)</f>
        <v>0</v>
      </c>
      <c r="K1292" s="3">
        <f>IFERROR(VLOOKUP($G1292,'CH2017'!$A$3:$C$1897,3,FALSE),0)</f>
        <v>0</v>
      </c>
      <c r="L1292" s="3">
        <f>IFERROR(VLOOKUP($G1292,'CH2018'!$A$3:$C$1897,3,FALSE),0)</f>
        <v>0</v>
      </c>
      <c r="M1292" s="3">
        <f>IFERROR(VLOOKUP($G1292,'CH2019'!$A$3:$C$1897,3,FALSE),0)</f>
        <v>0</v>
      </c>
      <c r="N1292" s="3">
        <f>IFERROR(VLOOKUP($G1292,'CH2020'!$A$3:$C$1897,3,FALSE),0)</f>
        <v>0</v>
      </c>
      <c r="O1292" s="17">
        <f t="shared" si="76"/>
        <v>0</v>
      </c>
      <c r="Q1292" t="s">
        <v>572</v>
      </c>
      <c r="R1292" t="s">
        <v>4</v>
      </c>
      <c r="S1292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17">
        <v>0</v>
      </c>
    </row>
    <row r="1293" spans="1:25" x14ac:dyDescent="0.3">
      <c r="A1293" t="s">
        <v>1493</v>
      </c>
      <c r="B1293" t="s">
        <v>4</v>
      </c>
      <c r="C1293">
        <v>1</v>
      </c>
      <c r="D1293" s="2">
        <f t="shared" si="75"/>
        <v>1.5054980789844512E-6</v>
      </c>
      <c r="E1293" s="10">
        <f t="shared" si="77"/>
        <v>0.99949866913968488</v>
      </c>
      <c r="G1293" t="s">
        <v>1493</v>
      </c>
      <c r="H1293" t="s">
        <v>4</v>
      </c>
      <c r="I1293">
        <f>IFERROR(VLOOKUP($G1293,'CH2015'!$A$3:$C$1897,3,FALSE),0)</f>
        <v>0</v>
      </c>
      <c r="J1293" s="3">
        <f>IFERROR(VLOOKUP($G1293,'CH2016'!$A$3:$C$1897,3,FALSE),0)</f>
        <v>0</v>
      </c>
      <c r="K1293" s="3">
        <f>IFERROR(VLOOKUP($G1293,'CH2017'!$A$3:$C$1897,3,FALSE),0)</f>
        <v>0</v>
      </c>
      <c r="L1293" s="3">
        <f>IFERROR(VLOOKUP($G1293,'CH2018'!$A$3:$C$1897,3,FALSE),0)</f>
        <v>1</v>
      </c>
      <c r="M1293" s="3">
        <f>IFERROR(VLOOKUP($G1293,'CH2019'!$A$3:$C$1897,3,FALSE),0)</f>
        <v>0</v>
      </c>
      <c r="N1293" s="3">
        <f>IFERROR(VLOOKUP($G1293,'CH2020'!$A$3:$C$1897,3,FALSE),0)</f>
        <v>0</v>
      </c>
      <c r="O1293" s="17">
        <f t="shared" si="76"/>
        <v>1</v>
      </c>
      <c r="Q1293" t="s">
        <v>1392</v>
      </c>
      <c r="R1293" t="s">
        <v>4</v>
      </c>
      <c r="S129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17">
        <v>0</v>
      </c>
    </row>
    <row r="1294" spans="1:25" x14ac:dyDescent="0.3">
      <c r="A1294" t="s">
        <v>1136</v>
      </c>
      <c r="B1294" t="s">
        <v>4</v>
      </c>
      <c r="C1294">
        <v>1</v>
      </c>
      <c r="D1294" s="2">
        <f t="shared" si="75"/>
        <v>1.5054980789844512E-6</v>
      </c>
      <c r="E1294" s="10">
        <f t="shared" si="77"/>
        <v>0.99950017463776386</v>
      </c>
      <c r="G1294" t="s">
        <v>1136</v>
      </c>
      <c r="H1294" t="s">
        <v>4</v>
      </c>
      <c r="I1294">
        <f>IFERROR(VLOOKUP($G1294,'CH2015'!$A$3:$C$1897,3,FALSE),0)</f>
        <v>0</v>
      </c>
      <c r="J1294" s="3">
        <f>IFERROR(VLOOKUP($G1294,'CH2016'!$A$3:$C$1897,3,FALSE),0)</f>
        <v>0</v>
      </c>
      <c r="K1294" s="3">
        <f>IFERROR(VLOOKUP($G1294,'CH2017'!$A$3:$C$1897,3,FALSE),0)</f>
        <v>0</v>
      </c>
      <c r="L1294" s="3">
        <f>IFERROR(VLOOKUP($G1294,'CH2018'!$A$3:$C$1897,3,FALSE),0)</f>
        <v>0</v>
      </c>
      <c r="M1294" s="3">
        <f>IFERROR(VLOOKUP($G1294,'CH2019'!$A$3:$C$1897,3,FALSE),0)</f>
        <v>0</v>
      </c>
      <c r="N1294" s="3">
        <f>IFERROR(VLOOKUP($G1294,'CH2020'!$A$3:$C$1897,3,FALSE),0)</f>
        <v>1</v>
      </c>
      <c r="O1294" s="17">
        <f t="shared" si="76"/>
        <v>1</v>
      </c>
      <c r="Q1294" t="s">
        <v>985</v>
      </c>
      <c r="R1294" t="s">
        <v>4</v>
      </c>
      <c r="S1294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17">
        <v>0</v>
      </c>
    </row>
    <row r="1295" spans="1:25" x14ac:dyDescent="0.3">
      <c r="A1295" t="s">
        <v>1633</v>
      </c>
      <c r="B1295" t="s">
        <v>4</v>
      </c>
      <c r="C1295">
        <v>1</v>
      </c>
      <c r="D1295" s="2">
        <f t="shared" si="75"/>
        <v>1.5054980789844512E-6</v>
      </c>
      <c r="E1295" s="10">
        <f t="shared" si="77"/>
        <v>0.99950168013584284</v>
      </c>
      <c r="G1295" t="s">
        <v>1633</v>
      </c>
      <c r="H1295" t="s">
        <v>4</v>
      </c>
      <c r="I1295">
        <f>IFERROR(VLOOKUP($G1295,'CH2015'!$A$3:$C$1897,3,FALSE),0)</f>
        <v>0</v>
      </c>
      <c r="J1295" s="3">
        <f>IFERROR(VLOOKUP($G1295,'CH2016'!$A$3:$C$1897,3,FALSE),0)</f>
        <v>0</v>
      </c>
      <c r="K1295" s="3">
        <f>IFERROR(VLOOKUP($G1295,'CH2017'!$A$3:$C$1897,3,FALSE),0)</f>
        <v>0</v>
      </c>
      <c r="L1295" s="3">
        <f>IFERROR(VLOOKUP($G1295,'CH2018'!$A$3:$C$1897,3,FALSE),0)</f>
        <v>0</v>
      </c>
      <c r="M1295" s="3">
        <f>IFERROR(VLOOKUP($G1295,'CH2019'!$A$3:$C$1897,3,FALSE),0)</f>
        <v>0</v>
      </c>
      <c r="N1295" s="3">
        <f>IFERROR(VLOOKUP($G1295,'CH2020'!$A$3:$C$1897,3,FALSE),0)</f>
        <v>0</v>
      </c>
      <c r="O1295" s="17">
        <f t="shared" si="76"/>
        <v>0</v>
      </c>
      <c r="Q1295" t="s">
        <v>960</v>
      </c>
      <c r="R1295" t="s">
        <v>4</v>
      </c>
      <c r="S1295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17">
        <v>0</v>
      </c>
    </row>
    <row r="1296" spans="1:25" x14ac:dyDescent="0.3">
      <c r="A1296" t="s">
        <v>1634</v>
      </c>
      <c r="B1296" t="s">
        <v>4</v>
      </c>
      <c r="C1296">
        <v>1</v>
      </c>
      <c r="D1296" s="2">
        <f t="shared" si="75"/>
        <v>1.5054980789844512E-6</v>
      </c>
      <c r="E1296" s="10">
        <f t="shared" si="77"/>
        <v>0.99950318563392182</v>
      </c>
      <c r="G1296" t="s">
        <v>1634</v>
      </c>
      <c r="H1296" t="s">
        <v>4</v>
      </c>
      <c r="I1296">
        <f>IFERROR(VLOOKUP($G1296,'CH2015'!$A$3:$C$1897,3,FALSE),0)</f>
        <v>0</v>
      </c>
      <c r="J1296" s="3">
        <f>IFERROR(VLOOKUP($G1296,'CH2016'!$A$3:$C$1897,3,FALSE),0)</f>
        <v>0</v>
      </c>
      <c r="K1296" s="3">
        <f>IFERROR(VLOOKUP($G1296,'CH2017'!$A$3:$C$1897,3,FALSE),0)</f>
        <v>0</v>
      </c>
      <c r="L1296" s="3">
        <f>IFERROR(VLOOKUP($G1296,'CH2018'!$A$3:$C$1897,3,FALSE),0)</f>
        <v>0</v>
      </c>
      <c r="M1296" s="3">
        <f>IFERROR(VLOOKUP($G1296,'CH2019'!$A$3:$C$1897,3,FALSE),0)</f>
        <v>0</v>
      </c>
      <c r="N1296" s="3">
        <f>IFERROR(VLOOKUP($G1296,'CH2020'!$A$3:$C$1897,3,FALSE),0)</f>
        <v>1</v>
      </c>
      <c r="O1296" s="17">
        <f t="shared" si="76"/>
        <v>1</v>
      </c>
      <c r="Q1296" t="s">
        <v>1245</v>
      </c>
      <c r="R1296" t="s">
        <v>4</v>
      </c>
      <c r="S1296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17">
        <v>0</v>
      </c>
    </row>
    <row r="1297" spans="1:25" x14ac:dyDescent="0.3">
      <c r="A1297" t="s">
        <v>1529</v>
      </c>
      <c r="B1297" t="s">
        <v>4</v>
      </c>
      <c r="C1297">
        <v>1</v>
      </c>
      <c r="D1297" s="2">
        <f t="shared" si="75"/>
        <v>1.5054980789844512E-6</v>
      </c>
      <c r="E1297" s="10">
        <f t="shared" si="77"/>
        <v>0.9995046911320008</v>
      </c>
      <c r="G1297" t="s">
        <v>1529</v>
      </c>
      <c r="H1297" t="s">
        <v>4</v>
      </c>
      <c r="I1297">
        <f>IFERROR(VLOOKUP($G1297,'CH2015'!$A$3:$C$1897,3,FALSE),0)</f>
        <v>0</v>
      </c>
      <c r="J1297" s="3">
        <f>IFERROR(VLOOKUP($G1297,'CH2016'!$A$3:$C$1897,3,FALSE),0)</f>
        <v>0</v>
      </c>
      <c r="K1297" s="3">
        <f>IFERROR(VLOOKUP($G1297,'CH2017'!$A$3:$C$1897,3,FALSE),0)</f>
        <v>0</v>
      </c>
      <c r="L1297" s="3">
        <f>IFERROR(VLOOKUP($G1297,'CH2018'!$A$3:$C$1897,3,FALSE),0)</f>
        <v>0</v>
      </c>
      <c r="M1297" s="3">
        <f>IFERROR(VLOOKUP($G1297,'CH2019'!$A$3:$C$1897,3,FALSE),0)</f>
        <v>0</v>
      </c>
      <c r="N1297" s="3">
        <f>IFERROR(VLOOKUP($G1297,'CH2020'!$A$3:$C$1897,3,FALSE),0)</f>
        <v>0</v>
      </c>
      <c r="O1297" s="17">
        <f t="shared" si="76"/>
        <v>0</v>
      </c>
      <c r="Q1297" t="s">
        <v>1166</v>
      </c>
      <c r="R1297" t="s">
        <v>4</v>
      </c>
      <c r="S1297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17">
        <v>0</v>
      </c>
    </row>
    <row r="1298" spans="1:25" x14ac:dyDescent="0.3">
      <c r="A1298" t="s">
        <v>522</v>
      </c>
      <c r="B1298" t="s">
        <v>4</v>
      </c>
      <c r="C1298">
        <v>1</v>
      </c>
      <c r="D1298" s="2">
        <f t="shared" si="75"/>
        <v>1.5054980789844512E-6</v>
      </c>
      <c r="E1298" s="10">
        <f t="shared" si="77"/>
        <v>0.99950619663007978</v>
      </c>
      <c r="G1298" t="s">
        <v>522</v>
      </c>
      <c r="H1298" t="s">
        <v>4</v>
      </c>
      <c r="I1298">
        <f>IFERROR(VLOOKUP($G1298,'CH2015'!$A$3:$C$1897,3,FALSE),0)</f>
        <v>0</v>
      </c>
      <c r="J1298" s="3">
        <f>IFERROR(VLOOKUP($G1298,'CH2016'!$A$3:$C$1897,3,FALSE),0)</f>
        <v>0</v>
      </c>
      <c r="K1298" s="3">
        <f>IFERROR(VLOOKUP($G1298,'CH2017'!$A$3:$C$1897,3,FALSE),0)</f>
        <v>0</v>
      </c>
      <c r="L1298" s="3">
        <f>IFERROR(VLOOKUP($G1298,'CH2018'!$A$3:$C$1897,3,FALSE),0)</f>
        <v>0</v>
      </c>
      <c r="M1298" s="3">
        <f>IFERROR(VLOOKUP($G1298,'CH2019'!$A$3:$C$1897,3,FALSE),0)</f>
        <v>0</v>
      </c>
      <c r="N1298" s="3">
        <f>IFERROR(VLOOKUP($G1298,'CH2020'!$A$3:$C$1897,3,FALSE),0)</f>
        <v>0</v>
      </c>
      <c r="O1298" s="17">
        <f t="shared" si="76"/>
        <v>0</v>
      </c>
      <c r="Q1298" t="s">
        <v>1256</v>
      </c>
      <c r="R1298" t="s">
        <v>4</v>
      </c>
      <c r="S1298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17">
        <v>0</v>
      </c>
    </row>
    <row r="1299" spans="1:25" x14ac:dyDescent="0.3">
      <c r="A1299" t="s">
        <v>1133</v>
      </c>
      <c r="B1299" t="s">
        <v>4</v>
      </c>
      <c r="C1299">
        <v>1</v>
      </c>
      <c r="D1299" s="2">
        <f t="shared" si="75"/>
        <v>1.5054980789844512E-6</v>
      </c>
      <c r="E1299" s="10">
        <f t="shared" si="77"/>
        <v>0.99950770212815876</v>
      </c>
      <c r="G1299" t="s">
        <v>1133</v>
      </c>
      <c r="H1299" t="s">
        <v>4</v>
      </c>
      <c r="I1299">
        <f>IFERROR(VLOOKUP($G1299,'CH2015'!$A$3:$C$1897,3,FALSE),0)</f>
        <v>0</v>
      </c>
      <c r="J1299" s="3">
        <f>IFERROR(VLOOKUP($G1299,'CH2016'!$A$3:$C$1897,3,FALSE),0)</f>
        <v>0</v>
      </c>
      <c r="K1299" s="3">
        <f>IFERROR(VLOOKUP($G1299,'CH2017'!$A$3:$C$1897,3,FALSE),0)</f>
        <v>0</v>
      </c>
      <c r="L1299" s="3">
        <f>IFERROR(VLOOKUP($G1299,'CH2018'!$A$3:$C$1897,3,FALSE),0)</f>
        <v>0</v>
      </c>
      <c r="M1299" s="3">
        <f>IFERROR(VLOOKUP($G1299,'CH2019'!$A$3:$C$1897,3,FALSE),0)</f>
        <v>0</v>
      </c>
      <c r="N1299" s="3">
        <f>IFERROR(VLOOKUP($G1299,'CH2020'!$A$3:$C$1897,3,FALSE),0)</f>
        <v>0</v>
      </c>
      <c r="O1299" s="17">
        <f t="shared" si="76"/>
        <v>0</v>
      </c>
      <c r="Q1299" t="s">
        <v>953</v>
      </c>
      <c r="R1299" t="s">
        <v>4</v>
      </c>
      <c r="S1299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17">
        <v>0</v>
      </c>
    </row>
    <row r="1300" spans="1:25" x14ac:dyDescent="0.3">
      <c r="A1300" t="s">
        <v>1626</v>
      </c>
      <c r="B1300" t="s">
        <v>4</v>
      </c>
      <c r="C1300">
        <v>1</v>
      </c>
      <c r="D1300" s="2">
        <f t="shared" si="75"/>
        <v>1.5054980789844512E-6</v>
      </c>
      <c r="E1300" s="10">
        <f t="shared" si="77"/>
        <v>0.99950920762623774</v>
      </c>
      <c r="G1300" t="s">
        <v>1626</v>
      </c>
      <c r="H1300" t="s">
        <v>4</v>
      </c>
      <c r="I1300">
        <f>IFERROR(VLOOKUP($G1300,'CH2015'!$A$3:$C$1897,3,FALSE),0)</f>
        <v>0</v>
      </c>
      <c r="J1300" s="3">
        <f>IFERROR(VLOOKUP($G1300,'CH2016'!$A$3:$C$1897,3,FALSE),0)</f>
        <v>0</v>
      </c>
      <c r="K1300" s="3">
        <f>IFERROR(VLOOKUP($G1300,'CH2017'!$A$3:$C$1897,3,FALSE),0)</f>
        <v>0</v>
      </c>
      <c r="L1300" s="3">
        <f>IFERROR(VLOOKUP($G1300,'CH2018'!$A$3:$C$1897,3,FALSE),0)</f>
        <v>0</v>
      </c>
      <c r="M1300" s="3">
        <f>IFERROR(VLOOKUP($G1300,'CH2019'!$A$3:$C$1897,3,FALSE),0)</f>
        <v>0</v>
      </c>
      <c r="N1300" s="3">
        <f>IFERROR(VLOOKUP($G1300,'CH2020'!$A$3:$C$1897,3,FALSE),0)</f>
        <v>0</v>
      </c>
      <c r="O1300" s="17">
        <f t="shared" si="76"/>
        <v>0</v>
      </c>
      <c r="Q1300" t="s">
        <v>1264</v>
      </c>
      <c r="R1300" t="s">
        <v>4</v>
      </c>
      <c r="S1300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17">
        <v>0</v>
      </c>
    </row>
    <row r="1301" spans="1:25" x14ac:dyDescent="0.3">
      <c r="A1301" t="s">
        <v>1707</v>
      </c>
      <c r="B1301" t="s">
        <v>4</v>
      </c>
      <c r="C1301">
        <v>1</v>
      </c>
      <c r="D1301" s="2">
        <f t="shared" si="75"/>
        <v>1.5054980789844512E-6</v>
      </c>
      <c r="E1301" s="10">
        <f t="shared" si="77"/>
        <v>0.99951071312431672</v>
      </c>
      <c r="G1301" t="s">
        <v>1707</v>
      </c>
      <c r="H1301" t="s">
        <v>4</v>
      </c>
      <c r="I1301">
        <f>IFERROR(VLOOKUP($G1301,'CH2015'!$A$3:$C$1897,3,FALSE),0)</f>
        <v>0</v>
      </c>
      <c r="J1301" s="3">
        <f>IFERROR(VLOOKUP($G1301,'CH2016'!$A$3:$C$1897,3,FALSE),0)</f>
        <v>0</v>
      </c>
      <c r="K1301" s="3">
        <f>IFERROR(VLOOKUP($G1301,'CH2017'!$A$3:$C$1897,3,FALSE),0)</f>
        <v>0</v>
      </c>
      <c r="L1301" s="3">
        <f>IFERROR(VLOOKUP($G1301,'CH2018'!$A$3:$C$1897,3,FALSE),0)</f>
        <v>0</v>
      </c>
      <c r="M1301" s="3">
        <f>IFERROR(VLOOKUP($G1301,'CH2019'!$A$3:$C$1897,3,FALSE),0)</f>
        <v>0</v>
      </c>
      <c r="N1301" s="3">
        <f>IFERROR(VLOOKUP($G1301,'CH2020'!$A$3:$C$1897,3,FALSE),0)</f>
        <v>0</v>
      </c>
      <c r="O1301" s="17">
        <f t="shared" si="76"/>
        <v>0</v>
      </c>
      <c r="Q1301" t="s">
        <v>1247</v>
      </c>
      <c r="R1301" t="s">
        <v>4</v>
      </c>
      <c r="S1301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17">
        <v>0</v>
      </c>
    </row>
    <row r="1302" spans="1:25" x14ac:dyDescent="0.3">
      <c r="A1302" t="s">
        <v>426</v>
      </c>
      <c r="B1302" t="s">
        <v>4</v>
      </c>
      <c r="C1302">
        <v>1</v>
      </c>
      <c r="D1302" s="2">
        <f t="shared" si="75"/>
        <v>1.5054980789844512E-6</v>
      </c>
      <c r="E1302" s="10">
        <f t="shared" si="77"/>
        <v>0.9995122186223957</v>
      </c>
      <c r="G1302" t="s">
        <v>426</v>
      </c>
      <c r="H1302" t="s">
        <v>4</v>
      </c>
      <c r="I1302">
        <f>IFERROR(VLOOKUP($G1302,'CH2015'!$A$3:$C$1897,3,FALSE),0)</f>
        <v>0</v>
      </c>
      <c r="J1302" s="3">
        <f>IFERROR(VLOOKUP($G1302,'CH2016'!$A$3:$C$1897,3,FALSE),0)</f>
        <v>0</v>
      </c>
      <c r="K1302" s="3">
        <f>IFERROR(VLOOKUP($G1302,'CH2017'!$A$3:$C$1897,3,FALSE),0)</f>
        <v>0</v>
      </c>
      <c r="L1302" s="3">
        <f>IFERROR(VLOOKUP($G1302,'CH2018'!$A$3:$C$1897,3,FALSE),0)</f>
        <v>0</v>
      </c>
      <c r="M1302" s="3">
        <f>IFERROR(VLOOKUP($G1302,'CH2019'!$A$3:$C$1897,3,FALSE),0)</f>
        <v>0</v>
      </c>
      <c r="N1302" s="3">
        <f>IFERROR(VLOOKUP($G1302,'CH2020'!$A$3:$C$1897,3,FALSE),0)</f>
        <v>0</v>
      </c>
      <c r="O1302" s="17">
        <f t="shared" si="76"/>
        <v>0</v>
      </c>
      <c r="Q1302" t="s">
        <v>1403</v>
      </c>
      <c r="R1302" t="s">
        <v>4</v>
      </c>
      <c r="S1302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17">
        <v>0</v>
      </c>
    </row>
    <row r="1303" spans="1:25" x14ac:dyDescent="0.3">
      <c r="A1303" t="s">
        <v>1522</v>
      </c>
      <c r="B1303" t="s">
        <v>4</v>
      </c>
      <c r="C1303">
        <v>1</v>
      </c>
      <c r="D1303" s="2">
        <f t="shared" si="75"/>
        <v>1.5054980789844512E-6</v>
      </c>
      <c r="E1303" s="10">
        <f t="shared" si="77"/>
        <v>0.99951372412047468</v>
      </c>
      <c r="G1303" t="s">
        <v>1522</v>
      </c>
      <c r="H1303" t="s">
        <v>4</v>
      </c>
      <c r="I1303">
        <f>IFERROR(VLOOKUP($G1303,'CH2015'!$A$3:$C$1897,3,FALSE),0)</f>
        <v>0</v>
      </c>
      <c r="J1303" s="3">
        <f>IFERROR(VLOOKUP($G1303,'CH2016'!$A$3:$C$1897,3,FALSE),0)</f>
        <v>0</v>
      </c>
      <c r="K1303" s="3">
        <f>IFERROR(VLOOKUP($G1303,'CH2017'!$A$3:$C$1897,3,FALSE),0)</f>
        <v>0</v>
      </c>
      <c r="L1303" s="3">
        <f>IFERROR(VLOOKUP($G1303,'CH2018'!$A$3:$C$1897,3,FALSE),0)</f>
        <v>0</v>
      </c>
      <c r="M1303" s="3">
        <f>IFERROR(VLOOKUP($G1303,'CH2019'!$A$3:$C$1897,3,FALSE),0)</f>
        <v>0</v>
      </c>
      <c r="N1303" s="3">
        <f>IFERROR(VLOOKUP($G1303,'CH2020'!$A$3:$C$1897,3,FALSE),0)</f>
        <v>0</v>
      </c>
      <c r="O1303" s="17">
        <f t="shared" si="76"/>
        <v>0</v>
      </c>
      <c r="Q1303" t="s">
        <v>1061</v>
      </c>
      <c r="R1303" t="s">
        <v>4</v>
      </c>
      <c r="S130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0</v>
      </c>
      <c r="Y1303" s="17">
        <v>0</v>
      </c>
    </row>
    <row r="1304" spans="1:25" x14ac:dyDescent="0.3">
      <c r="A1304" t="s">
        <v>1084</v>
      </c>
      <c r="B1304" t="s">
        <v>4</v>
      </c>
      <c r="C1304">
        <v>1</v>
      </c>
      <c r="D1304" s="2">
        <f t="shared" si="75"/>
        <v>1.5054980789844512E-6</v>
      </c>
      <c r="E1304" s="10">
        <f t="shared" si="77"/>
        <v>0.99951522961855366</v>
      </c>
      <c r="G1304" t="s">
        <v>1084</v>
      </c>
      <c r="H1304" t="s">
        <v>4</v>
      </c>
      <c r="I1304">
        <f>IFERROR(VLOOKUP($G1304,'CH2015'!$A$3:$C$1897,3,FALSE),0)</f>
        <v>0</v>
      </c>
      <c r="J1304" s="3">
        <f>IFERROR(VLOOKUP($G1304,'CH2016'!$A$3:$C$1897,3,FALSE),0)</f>
        <v>0</v>
      </c>
      <c r="K1304" s="3">
        <f>IFERROR(VLOOKUP($G1304,'CH2017'!$A$3:$C$1897,3,FALSE),0)</f>
        <v>0</v>
      </c>
      <c r="L1304" s="3">
        <f>IFERROR(VLOOKUP($G1304,'CH2018'!$A$3:$C$1897,3,FALSE),0)</f>
        <v>0</v>
      </c>
      <c r="M1304" s="3">
        <f>IFERROR(VLOOKUP($G1304,'CH2019'!$A$3:$C$1897,3,FALSE),0)</f>
        <v>0</v>
      </c>
      <c r="N1304" s="3">
        <f>IFERROR(VLOOKUP($G1304,'CH2020'!$A$3:$C$1897,3,FALSE),0)</f>
        <v>0</v>
      </c>
      <c r="O1304" s="17">
        <f t="shared" si="76"/>
        <v>0</v>
      </c>
      <c r="Q1304" t="s">
        <v>1446</v>
      </c>
      <c r="R1304" t="s">
        <v>4</v>
      </c>
      <c r="S1304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17">
        <v>0</v>
      </c>
    </row>
    <row r="1305" spans="1:25" x14ac:dyDescent="0.3">
      <c r="A1305" t="s">
        <v>1231</v>
      </c>
      <c r="B1305" t="s">
        <v>4</v>
      </c>
      <c r="C1305">
        <v>1</v>
      </c>
      <c r="D1305" s="2">
        <f t="shared" si="75"/>
        <v>1.5054980789844512E-6</v>
      </c>
      <c r="E1305" s="10">
        <f t="shared" si="77"/>
        <v>0.99951673511663264</v>
      </c>
      <c r="G1305" t="s">
        <v>1231</v>
      </c>
      <c r="H1305" t="s">
        <v>4</v>
      </c>
      <c r="I1305">
        <f>IFERROR(VLOOKUP($G1305,'CH2015'!$A$3:$C$1897,3,FALSE),0)</f>
        <v>0</v>
      </c>
      <c r="J1305" s="3">
        <f>IFERROR(VLOOKUP($G1305,'CH2016'!$A$3:$C$1897,3,FALSE),0)</f>
        <v>0</v>
      </c>
      <c r="K1305" s="3">
        <f>IFERROR(VLOOKUP($G1305,'CH2017'!$A$3:$C$1897,3,FALSE),0)</f>
        <v>0</v>
      </c>
      <c r="L1305" s="3">
        <f>IFERROR(VLOOKUP($G1305,'CH2018'!$A$3:$C$1897,3,FALSE),0)</f>
        <v>0</v>
      </c>
      <c r="M1305" s="3">
        <f>IFERROR(VLOOKUP($G1305,'CH2019'!$A$3:$C$1897,3,FALSE),0)</f>
        <v>0</v>
      </c>
      <c r="N1305" s="3">
        <f>IFERROR(VLOOKUP($G1305,'CH2020'!$A$3:$C$1897,3,FALSE),0)</f>
        <v>0</v>
      </c>
      <c r="O1305" s="17">
        <f t="shared" si="76"/>
        <v>0</v>
      </c>
      <c r="Q1305" t="s">
        <v>1265</v>
      </c>
      <c r="R1305" t="s">
        <v>4</v>
      </c>
      <c r="S1305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17">
        <v>0</v>
      </c>
    </row>
    <row r="1306" spans="1:25" x14ac:dyDescent="0.3">
      <c r="A1306" t="s">
        <v>1354</v>
      </c>
      <c r="B1306" t="s">
        <v>4</v>
      </c>
      <c r="C1306">
        <v>1</v>
      </c>
      <c r="D1306" s="2">
        <f t="shared" si="75"/>
        <v>1.5054980789844512E-6</v>
      </c>
      <c r="E1306" s="10">
        <f t="shared" si="77"/>
        <v>0.99951824061471162</v>
      </c>
      <c r="G1306" t="s">
        <v>1354</v>
      </c>
      <c r="H1306" t="s">
        <v>4</v>
      </c>
      <c r="I1306">
        <f>IFERROR(VLOOKUP($G1306,'CH2015'!$A$3:$C$1897,3,FALSE),0)</f>
        <v>0</v>
      </c>
      <c r="J1306" s="3">
        <f>IFERROR(VLOOKUP($G1306,'CH2016'!$A$3:$C$1897,3,FALSE),0)</f>
        <v>0</v>
      </c>
      <c r="K1306" s="3">
        <f>IFERROR(VLOOKUP($G1306,'CH2017'!$A$3:$C$1897,3,FALSE),0)</f>
        <v>0</v>
      </c>
      <c r="L1306" s="3">
        <f>IFERROR(VLOOKUP($G1306,'CH2018'!$A$3:$C$1897,3,FALSE),0)</f>
        <v>0</v>
      </c>
      <c r="M1306" s="3">
        <f>IFERROR(VLOOKUP($G1306,'CH2019'!$A$3:$C$1897,3,FALSE),0)</f>
        <v>0</v>
      </c>
      <c r="N1306" s="3">
        <f>IFERROR(VLOOKUP($G1306,'CH2020'!$A$3:$C$1897,3,FALSE),0)</f>
        <v>0</v>
      </c>
      <c r="O1306" s="17">
        <f t="shared" si="76"/>
        <v>0</v>
      </c>
      <c r="Q1306" t="s">
        <v>946</v>
      </c>
      <c r="R1306" t="s">
        <v>4</v>
      </c>
      <c r="S1306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17">
        <v>0</v>
      </c>
    </row>
    <row r="1307" spans="1:25" x14ac:dyDescent="0.3">
      <c r="A1307" t="s">
        <v>1441</v>
      </c>
      <c r="B1307" t="s">
        <v>4</v>
      </c>
      <c r="C1307">
        <v>1</v>
      </c>
      <c r="D1307" s="2">
        <f t="shared" si="75"/>
        <v>1.5054980789844512E-6</v>
      </c>
      <c r="E1307" s="10">
        <f t="shared" si="77"/>
        <v>0.9995197461127906</v>
      </c>
      <c r="G1307" t="s">
        <v>1441</v>
      </c>
      <c r="H1307" t="s">
        <v>4</v>
      </c>
      <c r="I1307">
        <f>IFERROR(VLOOKUP($G1307,'CH2015'!$A$3:$C$1897,3,FALSE),0)</f>
        <v>0</v>
      </c>
      <c r="J1307" s="3">
        <f>IFERROR(VLOOKUP($G1307,'CH2016'!$A$3:$C$1897,3,FALSE),0)</f>
        <v>0</v>
      </c>
      <c r="K1307" s="3">
        <f>IFERROR(VLOOKUP($G1307,'CH2017'!$A$3:$C$1897,3,FALSE),0)</f>
        <v>0</v>
      </c>
      <c r="L1307" s="3">
        <f>IFERROR(VLOOKUP($G1307,'CH2018'!$A$3:$C$1897,3,FALSE),0)</f>
        <v>0</v>
      </c>
      <c r="M1307" s="3">
        <f>IFERROR(VLOOKUP($G1307,'CH2019'!$A$3:$C$1897,3,FALSE),0)</f>
        <v>0</v>
      </c>
      <c r="N1307" s="3">
        <f>IFERROR(VLOOKUP($G1307,'CH2020'!$A$3:$C$1897,3,FALSE),0)</f>
        <v>0</v>
      </c>
      <c r="O1307" s="17">
        <f t="shared" si="76"/>
        <v>0</v>
      </c>
      <c r="Q1307" t="s">
        <v>1465</v>
      </c>
      <c r="R1307" t="s">
        <v>4</v>
      </c>
      <c r="S1307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17">
        <v>0</v>
      </c>
    </row>
    <row r="1308" spans="1:25" x14ac:dyDescent="0.3">
      <c r="A1308" t="s">
        <v>1499</v>
      </c>
      <c r="B1308" t="s">
        <v>4</v>
      </c>
      <c r="C1308">
        <v>1</v>
      </c>
      <c r="D1308" s="2">
        <f t="shared" si="75"/>
        <v>1.5054980789844512E-6</v>
      </c>
      <c r="E1308" s="10">
        <f t="shared" si="77"/>
        <v>0.99952125161086958</v>
      </c>
      <c r="G1308" t="s">
        <v>1499</v>
      </c>
      <c r="H1308" t="s">
        <v>4</v>
      </c>
      <c r="I1308">
        <f>IFERROR(VLOOKUP($G1308,'CH2015'!$A$3:$C$1897,3,FALSE),0)</f>
        <v>0</v>
      </c>
      <c r="J1308" s="3">
        <f>IFERROR(VLOOKUP($G1308,'CH2016'!$A$3:$C$1897,3,FALSE),0)</f>
        <v>0</v>
      </c>
      <c r="K1308" s="3">
        <f>IFERROR(VLOOKUP($G1308,'CH2017'!$A$3:$C$1897,3,FALSE),0)</f>
        <v>0</v>
      </c>
      <c r="L1308" s="3">
        <f>IFERROR(VLOOKUP($G1308,'CH2018'!$A$3:$C$1897,3,FALSE),0)</f>
        <v>0</v>
      </c>
      <c r="M1308" s="3">
        <f>IFERROR(VLOOKUP($G1308,'CH2019'!$A$3:$C$1897,3,FALSE),0)</f>
        <v>0</v>
      </c>
      <c r="N1308" s="3">
        <f>IFERROR(VLOOKUP($G1308,'CH2020'!$A$3:$C$1897,3,FALSE),0)</f>
        <v>0</v>
      </c>
      <c r="O1308" s="17">
        <f t="shared" si="76"/>
        <v>0</v>
      </c>
      <c r="Q1308" t="s">
        <v>1242</v>
      </c>
      <c r="R1308" t="s">
        <v>4</v>
      </c>
      <c r="S1308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17">
        <v>0</v>
      </c>
    </row>
    <row r="1309" spans="1:25" x14ac:dyDescent="0.3">
      <c r="A1309" t="s">
        <v>1322</v>
      </c>
      <c r="B1309" t="s">
        <v>4</v>
      </c>
      <c r="C1309">
        <v>1</v>
      </c>
      <c r="D1309" s="2">
        <f t="shared" si="75"/>
        <v>1.5054980789844512E-6</v>
      </c>
      <c r="E1309" s="10">
        <f t="shared" si="77"/>
        <v>0.99952275710894856</v>
      </c>
      <c r="G1309" t="s">
        <v>1322</v>
      </c>
      <c r="H1309" t="s">
        <v>4</v>
      </c>
      <c r="I1309">
        <f>IFERROR(VLOOKUP($G1309,'CH2015'!$A$3:$C$1897,3,FALSE),0)</f>
        <v>0</v>
      </c>
      <c r="J1309" s="3">
        <f>IFERROR(VLOOKUP($G1309,'CH2016'!$A$3:$C$1897,3,FALSE),0)</f>
        <v>0</v>
      </c>
      <c r="K1309" s="3">
        <f>IFERROR(VLOOKUP($G1309,'CH2017'!$A$3:$C$1897,3,FALSE),0)</f>
        <v>0</v>
      </c>
      <c r="L1309" s="3">
        <f>IFERROR(VLOOKUP($G1309,'CH2018'!$A$3:$C$1897,3,FALSE),0)</f>
        <v>0</v>
      </c>
      <c r="M1309" s="3">
        <f>IFERROR(VLOOKUP($G1309,'CH2019'!$A$3:$C$1897,3,FALSE),0)</f>
        <v>1</v>
      </c>
      <c r="N1309" s="3">
        <f>IFERROR(VLOOKUP($G1309,'CH2020'!$A$3:$C$1897,3,FALSE),0)</f>
        <v>0</v>
      </c>
      <c r="O1309" s="17">
        <f t="shared" si="76"/>
        <v>1</v>
      </c>
      <c r="Q1309" t="s">
        <v>1509</v>
      </c>
      <c r="R1309" t="s">
        <v>4</v>
      </c>
      <c r="S1309">
        <v>0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17">
        <v>0</v>
      </c>
    </row>
    <row r="1310" spans="1:25" x14ac:dyDescent="0.3">
      <c r="A1310" t="s">
        <v>1534</v>
      </c>
      <c r="B1310" t="s">
        <v>4</v>
      </c>
      <c r="C1310">
        <v>1</v>
      </c>
      <c r="D1310" s="2">
        <f t="shared" si="75"/>
        <v>1.5054980789844512E-6</v>
      </c>
      <c r="E1310" s="10">
        <f t="shared" si="77"/>
        <v>0.99952426260702754</v>
      </c>
      <c r="G1310" t="s">
        <v>1534</v>
      </c>
      <c r="H1310" t="s">
        <v>4</v>
      </c>
      <c r="I1310">
        <f>IFERROR(VLOOKUP($G1310,'CH2015'!$A$3:$C$1897,3,FALSE),0)</f>
        <v>0</v>
      </c>
      <c r="J1310" s="3">
        <f>IFERROR(VLOOKUP($G1310,'CH2016'!$A$3:$C$1897,3,FALSE),0)</f>
        <v>0</v>
      </c>
      <c r="K1310" s="3">
        <f>IFERROR(VLOOKUP($G1310,'CH2017'!$A$3:$C$1897,3,FALSE),0)</f>
        <v>0</v>
      </c>
      <c r="L1310" s="3">
        <f>IFERROR(VLOOKUP($G1310,'CH2018'!$A$3:$C$1897,3,FALSE),0)</f>
        <v>0</v>
      </c>
      <c r="M1310" s="3">
        <f>IFERROR(VLOOKUP($G1310,'CH2019'!$A$3:$C$1897,3,FALSE),0)</f>
        <v>0</v>
      </c>
      <c r="N1310" s="3">
        <f>IFERROR(VLOOKUP($G1310,'CH2020'!$A$3:$C$1897,3,FALSE),0)</f>
        <v>0</v>
      </c>
      <c r="O1310" s="17">
        <f t="shared" si="76"/>
        <v>0</v>
      </c>
      <c r="Q1310" t="s">
        <v>414</v>
      </c>
      <c r="R1310" t="s">
        <v>4</v>
      </c>
      <c r="S1310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17">
        <v>0</v>
      </c>
    </row>
    <row r="1311" spans="1:25" x14ac:dyDescent="0.3">
      <c r="A1311" t="s">
        <v>1347</v>
      </c>
      <c r="B1311" t="s">
        <v>4</v>
      </c>
      <c r="C1311">
        <v>1</v>
      </c>
      <c r="D1311" s="2">
        <f t="shared" si="75"/>
        <v>1.5054980789844512E-6</v>
      </c>
      <c r="E1311" s="10">
        <f t="shared" si="77"/>
        <v>0.99952576810510652</v>
      </c>
      <c r="G1311" t="s">
        <v>1347</v>
      </c>
      <c r="H1311" t="s">
        <v>4</v>
      </c>
      <c r="I1311">
        <f>IFERROR(VLOOKUP($G1311,'CH2015'!$A$3:$C$1897,3,FALSE),0)</f>
        <v>0</v>
      </c>
      <c r="J1311" s="3">
        <f>IFERROR(VLOOKUP($G1311,'CH2016'!$A$3:$C$1897,3,FALSE),0)</f>
        <v>0</v>
      </c>
      <c r="K1311" s="3">
        <f>IFERROR(VLOOKUP($G1311,'CH2017'!$A$3:$C$1897,3,FALSE),0)</f>
        <v>0</v>
      </c>
      <c r="L1311" s="3">
        <f>IFERROR(VLOOKUP($G1311,'CH2018'!$A$3:$C$1897,3,FALSE),0)</f>
        <v>0</v>
      </c>
      <c r="M1311" s="3">
        <f>IFERROR(VLOOKUP($G1311,'CH2019'!$A$3:$C$1897,3,FALSE),0)</f>
        <v>0</v>
      </c>
      <c r="N1311" s="3">
        <f>IFERROR(VLOOKUP($G1311,'CH2020'!$A$3:$C$1897,3,FALSE),0)</f>
        <v>0</v>
      </c>
      <c r="O1311" s="17">
        <f t="shared" si="76"/>
        <v>0</v>
      </c>
      <c r="Q1311" t="s">
        <v>499</v>
      </c>
      <c r="R1311" t="s">
        <v>4</v>
      </c>
      <c r="S1311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17">
        <v>0</v>
      </c>
    </row>
    <row r="1312" spans="1:25" x14ac:dyDescent="0.3">
      <c r="A1312" t="s">
        <v>1639</v>
      </c>
      <c r="B1312" t="s">
        <v>4</v>
      </c>
      <c r="C1312">
        <v>1</v>
      </c>
      <c r="D1312" s="2">
        <f t="shared" si="75"/>
        <v>1.5054980789844512E-6</v>
      </c>
      <c r="E1312" s="10">
        <f t="shared" si="77"/>
        <v>0.9995272736031855</v>
      </c>
      <c r="G1312" t="s">
        <v>1639</v>
      </c>
      <c r="H1312" t="s">
        <v>4</v>
      </c>
      <c r="I1312">
        <f>IFERROR(VLOOKUP($G1312,'CH2015'!$A$3:$C$1897,3,FALSE),0)</f>
        <v>1</v>
      </c>
      <c r="J1312" s="3">
        <f>IFERROR(VLOOKUP($G1312,'CH2016'!$A$3:$C$1897,3,FALSE),0)</f>
        <v>0</v>
      </c>
      <c r="K1312" s="3">
        <f>IFERROR(VLOOKUP($G1312,'CH2017'!$A$3:$C$1897,3,FALSE),0)</f>
        <v>0</v>
      </c>
      <c r="L1312" s="3">
        <f>IFERROR(VLOOKUP($G1312,'CH2018'!$A$3:$C$1897,3,FALSE),0)</f>
        <v>0</v>
      </c>
      <c r="M1312" s="3">
        <f>IFERROR(VLOOKUP($G1312,'CH2019'!$A$3:$C$1897,3,FALSE),0)</f>
        <v>0</v>
      </c>
      <c r="N1312" s="3">
        <f>IFERROR(VLOOKUP($G1312,'CH2020'!$A$3:$C$1897,3,FALSE),0)</f>
        <v>0</v>
      </c>
      <c r="O1312" s="17">
        <f t="shared" si="76"/>
        <v>1</v>
      </c>
      <c r="Q1312" t="s">
        <v>1058</v>
      </c>
      <c r="R1312" t="s">
        <v>4</v>
      </c>
      <c r="S1312">
        <v>0</v>
      </c>
      <c r="T1312" s="3">
        <v>0</v>
      </c>
      <c r="U1312" s="3">
        <v>0</v>
      </c>
      <c r="V1312" s="3">
        <v>0</v>
      </c>
      <c r="W1312" s="3">
        <v>0</v>
      </c>
      <c r="X1312" s="3">
        <v>0</v>
      </c>
      <c r="Y1312" s="17">
        <v>0</v>
      </c>
    </row>
    <row r="1313" spans="1:25" x14ac:dyDescent="0.3">
      <c r="A1313" t="s">
        <v>1569</v>
      </c>
      <c r="B1313" t="s">
        <v>4</v>
      </c>
      <c r="C1313">
        <v>1</v>
      </c>
      <c r="D1313" s="2">
        <f t="shared" si="75"/>
        <v>1.5054980789844512E-6</v>
      </c>
      <c r="E1313" s="10">
        <f t="shared" si="77"/>
        <v>0.99952877910126448</v>
      </c>
      <c r="G1313" t="s">
        <v>1569</v>
      </c>
      <c r="H1313" t="s">
        <v>4</v>
      </c>
      <c r="I1313">
        <f>IFERROR(VLOOKUP($G1313,'CH2015'!$A$3:$C$1897,3,FALSE),0)</f>
        <v>0</v>
      </c>
      <c r="J1313" s="3">
        <f>IFERROR(VLOOKUP($G1313,'CH2016'!$A$3:$C$1897,3,FALSE),0)</f>
        <v>0</v>
      </c>
      <c r="K1313" s="3">
        <f>IFERROR(VLOOKUP($G1313,'CH2017'!$A$3:$C$1897,3,FALSE),0)</f>
        <v>0</v>
      </c>
      <c r="L1313" s="3">
        <f>IFERROR(VLOOKUP($G1313,'CH2018'!$A$3:$C$1897,3,FALSE),0)</f>
        <v>0</v>
      </c>
      <c r="M1313" s="3">
        <f>IFERROR(VLOOKUP($G1313,'CH2019'!$A$3:$C$1897,3,FALSE),0)</f>
        <v>0</v>
      </c>
      <c r="N1313" s="3">
        <f>IFERROR(VLOOKUP($G1313,'CH2020'!$A$3:$C$1897,3,FALSE),0)</f>
        <v>0</v>
      </c>
      <c r="O1313" s="17">
        <f t="shared" si="76"/>
        <v>0</v>
      </c>
      <c r="Q1313" t="s">
        <v>1208</v>
      </c>
      <c r="R1313" t="s">
        <v>4</v>
      </c>
      <c r="S1313">
        <v>0</v>
      </c>
      <c r="T1313" s="3">
        <v>0</v>
      </c>
      <c r="U1313" s="3">
        <v>0</v>
      </c>
      <c r="V1313" s="3">
        <v>0</v>
      </c>
      <c r="W1313" s="3">
        <v>0</v>
      </c>
      <c r="X1313" s="3">
        <v>0</v>
      </c>
      <c r="Y1313" s="17">
        <v>0</v>
      </c>
    </row>
    <row r="1314" spans="1:25" x14ac:dyDescent="0.3">
      <c r="A1314" t="s">
        <v>1612</v>
      </c>
      <c r="B1314" t="s">
        <v>4</v>
      </c>
      <c r="C1314">
        <v>1</v>
      </c>
      <c r="D1314" s="2">
        <f t="shared" si="75"/>
        <v>1.5054980789844512E-6</v>
      </c>
      <c r="E1314" s="10">
        <f t="shared" si="77"/>
        <v>0.99953028459934345</v>
      </c>
      <c r="G1314" t="s">
        <v>1612</v>
      </c>
      <c r="H1314" t="s">
        <v>4</v>
      </c>
      <c r="I1314">
        <f>IFERROR(VLOOKUP($G1314,'CH2015'!$A$3:$C$1897,3,FALSE),0)</f>
        <v>0</v>
      </c>
      <c r="J1314" s="3">
        <f>IFERROR(VLOOKUP($G1314,'CH2016'!$A$3:$C$1897,3,FALSE),0)</f>
        <v>0</v>
      </c>
      <c r="K1314" s="3">
        <f>IFERROR(VLOOKUP($G1314,'CH2017'!$A$3:$C$1897,3,FALSE),0)</f>
        <v>0</v>
      </c>
      <c r="L1314" s="3">
        <f>IFERROR(VLOOKUP($G1314,'CH2018'!$A$3:$C$1897,3,FALSE),0)</f>
        <v>0</v>
      </c>
      <c r="M1314" s="3">
        <f>IFERROR(VLOOKUP($G1314,'CH2019'!$A$3:$C$1897,3,FALSE),0)</f>
        <v>0</v>
      </c>
      <c r="N1314" s="3">
        <f>IFERROR(VLOOKUP($G1314,'CH2020'!$A$3:$C$1897,3,FALSE),0)</f>
        <v>0</v>
      </c>
      <c r="O1314" s="17">
        <f t="shared" si="76"/>
        <v>0</v>
      </c>
      <c r="Q1314" t="s">
        <v>890</v>
      </c>
      <c r="R1314" t="s">
        <v>4</v>
      </c>
      <c r="S1314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17">
        <v>0</v>
      </c>
    </row>
    <row r="1315" spans="1:25" x14ac:dyDescent="0.3">
      <c r="A1315" t="s">
        <v>1588</v>
      </c>
      <c r="B1315" t="s">
        <v>4</v>
      </c>
      <c r="C1315">
        <v>1</v>
      </c>
      <c r="D1315" s="2">
        <f t="shared" si="75"/>
        <v>1.5054980789844512E-6</v>
      </c>
      <c r="E1315" s="10">
        <f t="shared" si="77"/>
        <v>0.99953179009742243</v>
      </c>
      <c r="G1315" t="s">
        <v>1588</v>
      </c>
      <c r="H1315" t="s">
        <v>4</v>
      </c>
      <c r="I1315">
        <f>IFERROR(VLOOKUP($G1315,'CH2015'!$A$3:$C$1897,3,FALSE),0)</f>
        <v>0</v>
      </c>
      <c r="J1315" s="3">
        <f>IFERROR(VLOOKUP($G1315,'CH2016'!$A$3:$C$1897,3,FALSE),0)</f>
        <v>0</v>
      </c>
      <c r="K1315" s="3">
        <f>IFERROR(VLOOKUP($G1315,'CH2017'!$A$3:$C$1897,3,FALSE),0)</f>
        <v>0</v>
      </c>
      <c r="L1315" s="3">
        <f>IFERROR(VLOOKUP($G1315,'CH2018'!$A$3:$C$1897,3,FALSE),0)</f>
        <v>0</v>
      </c>
      <c r="M1315" s="3">
        <f>IFERROR(VLOOKUP($G1315,'CH2019'!$A$3:$C$1897,3,FALSE),0)</f>
        <v>0</v>
      </c>
      <c r="N1315" s="3">
        <f>IFERROR(VLOOKUP($G1315,'CH2020'!$A$3:$C$1897,3,FALSE),0)</f>
        <v>0</v>
      </c>
      <c r="O1315" s="17">
        <f t="shared" si="76"/>
        <v>0</v>
      </c>
      <c r="Q1315" t="s">
        <v>1438</v>
      </c>
      <c r="R1315" t="s">
        <v>4</v>
      </c>
      <c r="S1315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17">
        <v>0</v>
      </c>
    </row>
    <row r="1316" spans="1:25" x14ac:dyDescent="0.3">
      <c r="A1316" t="s">
        <v>1019</v>
      </c>
      <c r="B1316" t="s">
        <v>4</v>
      </c>
      <c r="C1316">
        <v>1</v>
      </c>
      <c r="D1316" s="2">
        <f t="shared" si="75"/>
        <v>1.5054980789844512E-6</v>
      </c>
      <c r="E1316" s="10">
        <f t="shared" si="77"/>
        <v>0.99953329559550141</v>
      </c>
      <c r="G1316" t="s">
        <v>1019</v>
      </c>
      <c r="H1316" t="s">
        <v>4</v>
      </c>
      <c r="I1316">
        <f>IFERROR(VLOOKUP($G1316,'CH2015'!$A$3:$C$1897,3,FALSE),0)</f>
        <v>0</v>
      </c>
      <c r="J1316" s="3">
        <f>IFERROR(VLOOKUP($G1316,'CH2016'!$A$3:$C$1897,3,FALSE),0)</f>
        <v>0</v>
      </c>
      <c r="K1316" s="3">
        <f>IFERROR(VLOOKUP($G1316,'CH2017'!$A$3:$C$1897,3,FALSE),0)</f>
        <v>0</v>
      </c>
      <c r="L1316" s="3">
        <f>IFERROR(VLOOKUP($G1316,'CH2018'!$A$3:$C$1897,3,FALSE),0)</f>
        <v>0</v>
      </c>
      <c r="M1316" s="3">
        <f>IFERROR(VLOOKUP($G1316,'CH2019'!$A$3:$C$1897,3,FALSE),0)</f>
        <v>0</v>
      </c>
      <c r="N1316" s="3">
        <f>IFERROR(VLOOKUP($G1316,'CH2020'!$A$3:$C$1897,3,FALSE),0)</f>
        <v>0</v>
      </c>
      <c r="O1316" s="17">
        <f t="shared" si="76"/>
        <v>0</v>
      </c>
      <c r="Q1316" t="s">
        <v>1461</v>
      </c>
      <c r="R1316" t="s">
        <v>4</v>
      </c>
      <c r="S1316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17">
        <v>0</v>
      </c>
    </row>
    <row r="1317" spans="1:25" x14ac:dyDescent="0.3">
      <c r="A1317" t="s">
        <v>1313</v>
      </c>
      <c r="B1317" t="s">
        <v>4</v>
      </c>
      <c r="C1317">
        <v>1</v>
      </c>
      <c r="D1317" s="2">
        <f t="shared" si="75"/>
        <v>1.5054980789844512E-6</v>
      </c>
      <c r="E1317" s="10">
        <f t="shared" si="77"/>
        <v>0.99953480109358039</v>
      </c>
      <c r="G1317" t="s">
        <v>1313</v>
      </c>
      <c r="H1317" t="s">
        <v>4</v>
      </c>
      <c r="I1317">
        <f>IFERROR(VLOOKUP($G1317,'CH2015'!$A$3:$C$1897,3,FALSE),0)</f>
        <v>0</v>
      </c>
      <c r="J1317" s="3">
        <f>IFERROR(VLOOKUP($G1317,'CH2016'!$A$3:$C$1897,3,FALSE),0)</f>
        <v>0</v>
      </c>
      <c r="K1317" s="3">
        <f>IFERROR(VLOOKUP($G1317,'CH2017'!$A$3:$C$1897,3,FALSE),0)</f>
        <v>0</v>
      </c>
      <c r="L1317" s="3">
        <f>IFERROR(VLOOKUP($G1317,'CH2018'!$A$3:$C$1897,3,FALSE),0)</f>
        <v>0</v>
      </c>
      <c r="M1317" s="3">
        <f>IFERROR(VLOOKUP($G1317,'CH2019'!$A$3:$C$1897,3,FALSE),0)</f>
        <v>0</v>
      </c>
      <c r="N1317" s="3">
        <f>IFERROR(VLOOKUP($G1317,'CH2020'!$A$3:$C$1897,3,FALSE),0)</f>
        <v>0</v>
      </c>
      <c r="O1317" s="17">
        <f t="shared" si="76"/>
        <v>0</v>
      </c>
      <c r="Q1317" t="s">
        <v>1460</v>
      </c>
      <c r="R1317" t="s">
        <v>4</v>
      </c>
      <c r="S1317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17">
        <v>0</v>
      </c>
    </row>
    <row r="1318" spans="1:25" x14ac:dyDescent="0.3">
      <c r="A1318" t="s">
        <v>1190</v>
      </c>
      <c r="B1318" t="s">
        <v>4</v>
      </c>
      <c r="C1318">
        <v>1</v>
      </c>
      <c r="D1318" s="2">
        <f t="shared" si="75"/>
        <v>1.5054980789844512E-6</v>
      </c>
      <c r="E1318" s="10">
        <f t="shared" si="77"/>
        <v>0.99953630659165937</v>
      </c>
      <c r="G1318" t="s">
        <v>1190</v>
      </c>
      <c r="H1318" t="s">
        <v>4</v>
      </c>
      <c r="I1318">
        <f>IFERROR(VLOOKUP($G1318,'CH2015'!$A$3:$C$1897,3,FALSE),0)</f>
        <v>0</v>
      </c>
      <c r="J1318" s="3">
        <f>IFERROR(VLOOKUP($G1318,'CH2016'!$A$3:$C$1897,3,FALSE),0)</f>
        <v>0</v>
      </c>
      <c r="K1318" s="3">
        <f>IFERROR(VLOOKUP($G1318,'CH2017'!$A$3:$C$1897,3,FALSE),0)</f>
        <v>0</v>
      </c>
      <c r="L1318" s="3">
        <f>IFERROR(VLOOKUP($G1318,'CH2018'!$A$3:$C$1897,3,FALSE),0)</f>
        <v>0</v>
      </c>
      <c r="M1318" s="3">
        <f>IFERROR(VLOOKUP($G1318,'CH2019'!$A$3:$C$1897,3,FALSE),0)</f>
        <v>0</v>
      </c>
      <c r="N1318" s="3">
        <f>IFERROR(VLOOKUP($G1318,'CH2020'!$A$3:$C$1897,3,FALSE),0)</f>
        <v>0</v>
      </c>
      <c r="O1318" s="17">
        <f t="shared" si="76"/>
        <v>0</v>
      </c>
      <c r="Q1318" t="s">
        <v>1471</v>
      </c>
      <c r="R1318" t="s">
        <v>4</v>
      </c>
      <c r="S1318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17">
        <v>0</v>
      </c>
    </row>
    <row r="1319" spans="1:25" x14ac:dyDescent="0.3">
      <c r="A1319" t="s">
        <v>1635</v>
      </c>
      <c r="B1319" t="s">
        <v>4</v>
      </c>
      <c r="C1319">
        <v>1</v>
      </c>
      <c r="D1319" s="2">
        <f t="shared" si="75"/>
        <v>1.5054980789844512E-6</v>
      </c>
      <c r="E1319" s="10">
        <f t="shared" si="77"/>
        <v>0.99953781208973835</v>
      </c>
      <c r="G1319" t="s">
        <v>1635</v>
      </c>
      <c r="H1319" t="s">
        <v>4</v>
      </c>
      <c r="I1319">
        <f>IFERROR(VLOOKUP($G1319,'CH2015'!$A$3:$C$1897,3,FALSE),0)</f>
        <v>0</v>
      </c>
      <c r="J1319" s="3">
        <f>IFERROR(VLOOKUP($G1319,'CH2016'!$A$3:$C$1897,3,FALSE),0)</f>
        <v>0</v>
      </c>
      <c r="K1319" s="3">
        <f>IFERROR(VLOOKUP($G1319,'CH2017'!$A$3:$C$1897,3,FALSE),0)</f>
        <v>0</v>
      </c>
      <c r="L1319" s="3">
        <f>IFERROR(VLOOKUP($G1319,'CH2018'!$A$3:$C$1897,3,FALSE),0)</f>
        <v>0</v>
      </c>
      <c r="M1319" s="3">
        <f>IFERROR(VLOOKUP($G1319,'CH2019'!$A$3:$C$1897,3,FALSE),0)</f>
        <v>0</v>
      </c>
      <c r="N1319" s="3">
        <f>IFERROR(VLOOKUP($G1319,'CH2020'!$A$3:$C$1897,3,FALSE),0)</f>
        <v>0</v>
      </c>
      <c r="O1319" s="17">
        <f t="shared" si="76"/>
        <v>0</v>
      </c>
      <c r="Q1319" t="s">
        <v>1638</v>
      </c>
      <c r="R1319" t="s">
        <v>4</v>
      </c>
      <c r="S1319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17">
        <v>0</v>
      </c>
    </row>
    <row r="1320" spans="1:25" x14ac:dyDescent="0.3">
      <c r="A1320" t="s">
        <v>1575</v>
      </c>
      <c r="B1320" t="s">
        <v>4</v>
      </c>
      <c r="C1320">
        <v>1</v>
      </c>
      <c r="D1320" s="2">
        <f t="shared" si="75"/>
        <v>1.5054980789844512E-6</v>
      </c>
      <c r="E1320" s="10">
        <f t="shared" si="77"/>
        <v>0.99953931758781733</v>
      </c>
      <c r="G1320" t="s">
        <v>1575</v>
      </c>
      <c r="H1320" t="s">
        <v>4</v>
      </c>
      <c r="I1320">
        <f>IFERROR(VLOOKUP($G1320,'CH2015'!$A$3:$C$1897,3,FALSE),0)</f>
        <v>0</v>
      </c>
      <c r="J1320" s="3">
        <f>IFERROR(VLOOKUP($G1320,'CH2016'!$A$3:$C$1897,3,FALSE),0)</f>
        <v>0</v>
      </c>
      <c r="K1320" s="3">
        <f>IFERROR(VLOOKUP($G1320,'CH2017'!$A$3:$C$1897,3,FALSE),0)</f>
        <v>0</v>
      </c>
      <c r="L1320" s="3">
        <f>IFERROR(VLOOKUP($G1320,'CH2018'!$A$3:$C$1897,3,FALSE),0)</f>
        <v>0</v>
      </c>
      <c r="M1320" s="3">
        <f>IFERROR(VLOOKUP($G1320,'CH2019'!$A$3:$C$1897,3,FALSE),0)</f>
        <v>0</v>
      </c>
      <c r="N1320" s="3">
        <f>IFERROR(VLOOKUP($G1320,'CH2020'!$A$3:$C$1897,3,FALSE),0)</f>
        <v>0</v>
      </c>
      <c r="O1320" s="17">
        <f t="shared" si="76"/>
        <v>0</v>
      </c>
      <c r="Q1320" t="s">
        <v>1545</v>
      </c>
      <c r="R1320" t="s">
        <v>4</v>
      </c>
      <c r="S1320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17">
        <v>0</v>
      </c>
    </row>
    <row r="1321" spans="1:25" x14ac:dyDescent="0.3">
      <c r="A1321" t="s">
        <v>1443</v>
      </c>
      <c r="B1321" t="s">
        <v>4</v>
      </c>
      <c r="C1321">
        <v>1</v>
      </c>
      <c r="D1321" s="2">
        <f t="shared" si="75"/>
        <v>1.5054980789844512E-6</v>
      </c>
      <c r="E1321" s="10">
        <f t="shared" si="77"/>
        <v>0.99954082308589631</v>
      </c>
      <c r="G1321" t="s">
        <v>1443</v>
      </c>
      <c r="H1321" t="s">
        <v>4</v>
      </c>
      <c r="I1321">
        <f>IFERROR(VLOOKUP($G1321,'CH2015'!$A$3:$C$1897,3,FALSE),0)</f>
        <v>0</v>
      </c>
      <c r="J1321" s="3">
        <f>IFERROR(VLOOKUP($G1321,'CH2016'!$A$3:$C$1897,3,FALSE),0)</f>
        <v>0</v>
      </c>
      <c r="K1321" s="3">
        <f>IFERROR(VLOOKUP($G1321,'CH2017'!$A$3:$C$1897,3,FALSE),0)</f>
        <v>0</v>
      </c>
      <c r="L1321" s="3">
        <f>IFERROR(VLOOKUP($G1321,'CH2018'!$A$3:$C$1897,3,FALSE),0)</f>
        <v>0</v>
      </c>
      <c r="M1321" s="3">
        <f>IFERROR(VLOOKUP($G1321,'CH2019'!$A$3:$C$1897,3,FALSE),0)</f>
        <v>0</v>
      </c>
      <c r="N1321" s="3">
        <f>IFERROR(VLOOKUP($G1321,'CH2020'!$A$3:$C$1897,3,FALSE),0)</f>
        <v>0</v>
      </c>
      <c r="O1321" s="17">
        <f t="shared" si="76"/>
        <v>0</v>
      </c>
      <c r="Q1321" t="s">
        <v>1238</v>
      </c>
      <c r="R1321" t="s">
        <v>4</v>
      </c>
      <c r="S1321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17">
        <v>0</v>
      </c>
    </row>
    <row r="1322" spans="1:25" x14ac:dyDescent="0.3">
      <c r="A1322" t="s">
        <v>1573</v>
      </c>
      <c r="B1322" t="s">
        <v>4</v>
      </c>
      <c r="C1322">
        <v>1</v>
      </c>
      <c r="D1322" s="2">
        <f t="shared" si="75"/>
        <v>1.5054980789844512E-6</v>
      </c>
      <c r="E1322" s="10">
        <f t="shared" si="77"/>
        <v>0.99954232858397529</v>
      </c>
      <c r="G1322" t="s">
        <v>1573</v>
      </c>
      <c r="H1322" t="s">
        <v>4</v>
      </c>
      <c r="I1322">
        <f>IFERROR(VLOOKUP($G1322,'CH2015'!$A$3:$C$1897,3,FALSE),0)</f>
        <v>0</v>
      </c>
      <c r="J1322" s="3">
        <f>IFERROR(VLOOKUP($G1322,'CH2016'!$A$3:$C$1897,3,FALSE),0)</f>
        <v>0</v>
      </c>
      <c r="K1322" s="3">
        <f>IFERROR(VLOOKUP($G1322,'CH2017'!$A$3:$C$1897,3,FALSE),0)</f>
        <v>0</v>
      </c>
      <c r="L1322" s="3">
        <f>IFERROR(VLOOKUP($G1322,'CH2018'!$A$3:$C$1897,3,FALSE),0)</f>
        <v>0</v>
      </c>
      <c r="M1322" s="3">
        <f>IFERROR(VLOOKUP($G1322,'CH2019'!$A$3:$C$1897,3,FALSE),0)</f>
        <v>0</v>
      </c>
      <c r="N1322" s="3">
        <f>IFERROR(VLOOKUP($G1322,'CH2020'!$A$3:$C$1897,3,FALSE),0)</f>
        <v>0</v>
      </c>
      <c r="O1322" s="17">
        <f t="shared" si="76"/>
        <v>0</v>
      </c>
      <c r="Q1322" t="s">
        <v>1551</v>
      </c>
      <c r="R1322" t="s">
        <v>4</v>
      </c>
      <c r="S1322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17">
        <v>0</v>
      </c>
    </row>
    <row r="1323" spans="1:25" x14ac:dyDescent="0.3">
      <c r="A1323" t="s">
        <v>1470</v>
      </c>
      <c r="B1323" t="s">
        <v>4</v>
      </c>
      <c r="C1323">
        <v>1</v>
      </c>
      <c r="D1323" s="2">
        <f t="shared" si="75"/>
        <v>1.5054980789844512E-6</v>
      </c>
      <c r="E1323" s="10">
        <f t="shared" si="77"/>
        <v>0.99954383408205427</v>
      </c>
      <c r="G1323" t="s">
        <v>1470</v>
      </c>
      <c r="H1323" t="s">
        <v>4</v>
      </c>
      <c r="I1323">
        <f>IFERROR(VLOOKUP($G1323,'CH2015'!$A$3:$C$1897,3,FALSE),0)</f>
        <v>0</v>
      </c>
      <c r="J1323" s="3">
        <f>IFERROR(VLOOKUP($G1323,'CH2016'!$A$3:$C$1897,3,FALSE),0)</f>
        <v>0</v>
      </c>
      <c r="K1323" s="3">
        <f>IFERROR(VLOOKUP($G1323,'CH2017'!$A$3:$C$1897,3,FALSE),0)</f>
        <v>0</v>
      </c>
      <c r="L1323" s="3">
        <f>IFERROR(VLOOKUP($G1323,'CH2018'!$A$3:$C$1897,3,FALSE),0)</f>
        <v>0</v>
      </c>
      <c r="M1323" s="3">
        <f>IFERROR(VLOOKUP($G1323,'CH2019'!$A$3:$C$1897,3,FALSE),0)</f>
        <v>0</v>
      </c>
      <c r="N1323" s="3">
        <f>IFERROR(VLOOKUP($G1323,'CH2020'!$A$3:$C$1897,3,FALSE),0)</f>
        <v>0</v>
      </c>
      <c r="O1323" s="17">
        <f t="shared" si="76"/>
        <v>0</v>
      </c>
      <c r="Q1323" t="s">
        <v>567</v>
      </c>
      <c r="R1323" t="s">
        <v>4</v>
      </c>
      <c r="S132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17">
        <v>0</v>
      </c>
    </row>
    <row r="1324" spans="1:25" x14ac:dyDescent="0.3">
      <c r="A1324" t="s">
        <v>1514</v>
      </c>
      <c r="B1324" t="s">
        <v>4</v>
      </c>
      <c r="C1324">
        <v>1</v>
      </c>
      <c r="D1324" s="2">
        <f t="shared" si="75"/>
        <v>1.5054980789844512E-6</v>
      </c>
      <c r="E1324" s="10">
        <f t="shared" si="77"/>
        <v>0.99954533958013325</v>
      </c>
      <c r="G1324" t="s">
        <v>1514</v>
      </c>
      <c r="H1324" t="s">
        <v>4</v>
      </c>
      <c r="I1324">
        <f>IFERROR(VLOOKUP($G1324,'CH2015'!$A$3:$C$1897,3,FALSE),0)</f>
        <v>0</v>
      </c>
      <c r="J1324" s="3">
        <f>IFERROR(VLOOKUP($G1324,'CH2016'!$A$3:$C$1897,3,FALSE),0)</f>
        <v>0</v>
      </c>
      <c r="K1324" s="3">
        <f>IFERROR(VLOOKUP($G1324,'CH2017'!$A$3:$C$1897,3,FALSE),0)</f>
        <v>0</v>
      </c>
      <c r="L1324" s="3">
        <f>IFERROR(VLOOKUP($G1324,'CH2018'!$A$3:$C$1897,3,FALSE),0)</f>
        <v>0</v>
      </c>
      <c r="M1324" s="3">
        <f>IFERROR(VLOOKUP($G1324,'CH2019'!$A$3:$C$1897,3,FALSE),0)</f>
        <v>0</v>
      </c>
      <c r="N1324" s="3">
        <f>IFERROR(VLOOKUP($G1324,'CH2020'!$A$3:$C$1897,3,FALSE),0)</f>
        <v>0</v>
      </c>
      <c r="O1324" s="17">
        <f t="shared" si="76"/>
        <v>0</v>
      </c>
      <c r="Q1324" t="s">
        <v>1511</v>
      </c>
      <c r="R1324" t="s">
        <v>4</v>
      </c>
      <c r="S1324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17">
        <v>0</v>
      </c>
    </row>
    <row r="1325" spans="1:25" x14ac:dyDescent="0.3">
      <c r="A1325" t="s">
        <v>1574</v>
      </c>
      <c r="B1325" t="s">
        <v>4</v>
      </c>
      <c r="C1325">
        <v>1</v>
      </c>
      <c r="D1325" s="2">
        <f t="shared" si="75"/>
        <v>1.5054980789844512E-6</v>
      </c>
      <c r="E1325" s="10">
        <f t="shared" si="77"/>
        <v>0.99954684507821223</v>
      </c>
      <c r="G1325" t="s">
        <v>1574</v>
      </c>
      <c r="H1325" t="s">
        <v>4</v>
      </c>
      <c r="I1325">
        <f>IFERROR(VLOOKUP($G1325,'CH2015'!$A$3:$C$1897,3,FALSE),0)</f>
        <v>0</v>
      </c>
      <c r="J1325" s="3">
        <f>IFERROR(VLOOKUP($G1325,'CH2016'!$A$3:$C$1897,3,FALSE),0)</f>
        <v>0</v>
      </c>
      <c r="K1325" s="3">
        <f>IFERROR(VLOOKUP($G1325,'CH2017'!$A$3:$C$1897,3,FALSE),0)</f>
        <v>0</v>
      </c>
      <c r="L1325" s="3">
        <f>IFERROR(VLOOKUP($G1325,'CH2018'!$A$3:$C$1897,3,FALSE),0)</f>
        <v>0</v>
      </c>
      <c r="M1325" s="3">
        <f>IFERROR(VLOOKUP($G1325,'CH2019'!$A$3:$C$1897,3,FALSE),0)</f>
        <v>0</v>
      </c>
      <c r="N1325" s="3">
        <f>IFERROR(VLOOKUP($G1325,'CH2020'!$A$3:$C$1897,3,FALSE),0)</f>
        <v>0</v>
      </c>
      <c r="O1325" s="17">
        <f t="shared" si="76"/>
        <v>0</v>
      </c>
      <c r="Q1325" t="s">
        <v>1571</v>
      </c>
      <c r="R1325" t="s">
        <v>4</v>
      </c>
      <c r="S1325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17">
        <v>0</v>
      </c>
    </row>
    <row r="1326" spans="1:25" x14ac:dyDescent="0.3">
      <c r="A1326" t="s">
        <v>1526</v>
      </c>
      <c r="B1326" t="s">
        <v>4</v>
      </c>
      <c r="C1326">
        <v>1</v>
      </c>
      <c r="D1326" s="2">
        <f t="shared" si="75"/>
        <v>1.5054980789844512E-6</v>
      </c>
      <c r="E1326" s="10">
        <f t="shared" si="77"/>
        <v>0.99954835057629121</v>
      </c>
      <c r="G1326" t="s">
        <v>1526</v>
      </c>
      <c r="H1326" t="s">
        <v>4</v>
      </c>
      <c r="I1326">
        <f>IFERROR(VLOOKUP($G1326,'CH2015'!$A$3:$C$1897,3,FALSE),0)</f>
        <v>0</v>
      </c>
      <c r="J1326" s="3">
        <f>IFERROR(VLOOKUP($G1326,'CH2016'!$A$3:$C$1897,3,FALSE),0)</f>
        <v>0</v>
      </c>
      <c r="K1326" s="3">
        <f>IFERROR(VLOOKUP($G1326,'CH2017'!$A$3:$C$1897,3,FALSE),0)</f>
        <v>1</v>
      </c>
      <c r="L1326" s="3">
        <f>IFERROR(VLOOKUP($G1326,'CH2018'!$A$3:$C$1897,3,FALSE),0)</f>
        <v>0</v>
      </c>
      <c r="M1326" s="3">
        <f>IFERROR(VLOOKUP($G1326,'CH2019'!$A$3:$C$1897,3,FALSE),0)</f>
        <v>0</v>
      </c>
      <c r="N1326" s="3">
        <f>IFERROR(VLOOKUP($G1326,'CH2020'!$A$3:$C$1897,3,FALSE),0)</f>
        <v>0</v>
      </c>
      <c r="O1326" s="17">
        <f t="shared" si="76"/>
        <v>1</v>
      </c>
      <c r="Q1326" t="s">
        <v>1557</v>
      </c>
      <c r="R1326" t="s">
        <v>4</v>
      </c>
      <c r="S1326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17">
        <v>0</v>
      </c>
    </row>
    <row r="1327" spans="1:25" x14ac:dyDescent="0.3">
      <c r="A1327" t="s">
        <v>1468</v>
      </c>
      <c r="B1327" t="s">
        <v>4</v>
      </c>
      <c r="C1327">
        <v>1</v>
      </c>
      <c r="D1327" s="2">
        <f t="shared" si="75"/>
        <v>1.5054980789844512E-6</v>
      </c>
      <c r="E1327" s="10">
        <f t="shared" si="77"/>
        <v>0.99954985607437019</v>
      </c>
      <c r="G1327" t="s">
        <v>1468</v>
      </c>
      <c r="H1327" t="s">
        <v>4</v>
      </c>
      <c r="I1327">
        <f>IFERROR(VLOOKUP($G1327,'CH2015'!$A$3:$C$1897,3,FALSE),0)</f>
        <v>0</v>
      </c>
      <c r="J1327" s="3">
        <f>IFERROR(VLOOKUP($G1327,'CH2016'!$A$3:$C$1897,3,FALSE),0)</f>
        <v>0</v>
      </c>
      <c r="K1327" s="3">
        <f>IFERROR(VLOOKUP($G1327,'CH2017'!$A$3:$C$1897,3,FALSE),0)</f>
        <v>0</v>
      </c>
      <c r="L1327" s="3">
        <f>IFERROR(VLOOKUP($G1327,'CH2018'!$A$3:$C$1897,3,FALSE),0)</f>
        <v>0</v>
      </c>
      <c r="M1327" s="3">
        <f>IFERROR(VLOOKUP($G1327,'CH2019'!$A$3:$C$1897,3,FALSE),0)</f>
        <v>0</v>
      </c>
      <c r="N1327" s="3">
        <f>IFERROR(VLOOKUP($G1327,'CH2020'!$A$3:$C$1897,3,FALSE),0)</f>
        <v>0</v>
      </c>
      <c r="O1327" s="17">
        <f t="shared" si="76"/>
        <v>0</v>
      </c>
      <c r="Q1327" t="s">
        <v>1433</v>
      </c>
      <c r="R1327" t="s">
        <v>4</v>
      </c>
      <c r="S1327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17">
        <v>0</v>
      </c>
    </row>
    <row r="1328" spans="1:25" x14ac:dyDescent="0.3">
      <c r="A1328" t="s">
        <v>1312</v>
      </c>
      <c r="B1328" t="s">
        <v>4</v>
      </c>
      <c r="C1328">
        <v>1</v>
      </c>
      <c r="D1328" s="2">
        <f t="shared" si="75"/>
        <v>1.5054980789844512E-6</v>
      </c>
      <c r="E1328" s="10">
        <f t="shared" si="77"/>
        <v>0.99955136157244917</v>
      </c>
      <c r="G1328" t="s">
        <v>1312</v>
      </c>
      <c r="H1328" t="s">
        <v>4</v>
      </c>
      <c r="I1328">
        <f>IFERROR(VLOOKUP($G1328,'CH2015'!$A$3:$C$1897,3,FALSE),0)</f>
        <v>0</v>
      </c>
      <c r="J1328" s="3">
        <f>IFERROR(VLOOKUP($G1328,'CH2016'!$A$3:$C$1897,3,FALSE),0)</f>
        <v>0</v>
      </c>
      <c r="K1328" s="3">
        <f>IFERROR(VLOOKUP($G1328,'CH2017'!$A$3:$C$1897,3,FALSE),0)</f>
        <v>0</v>
      </c>
      <c r="L1328" s="3">
        <f>IFERROR(VLOOKUP($G1328,'CH2018'!$A$3:$C$1897,3,FALSE),0)</f>
        <v>0</v>
      </c>
      <c r="M1328" s="3">
        <f>IFERROR(VLOOKUP($G1328,'CH2019'!$A$3:$C$1897,3,FALSE),0)</f>
        <v>0</v>
      </c>
      <c r="N1328" s="3">
        <f>IFERROR(VLOOKUP($G1328,'CH2020'!$A$3:$C$1897,3,FALSE),0)</f>
        <v>0</v>
      </c>
      <c r="O1328" s="17">
        <f t="shared" si="76"/>
        <v>0</v>
      </c>
      <c r="Q1328" t="s">
        <v>475</v>
      </c>
      <c r="R1328" t="s">
        <v>4</v>
      </c>
      <c r="S1328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17">
        <v>0</v>
      </c>
    </row>
    <row r="1329" spans="1:25" x14ac:dyDescent="0.3">
      <c r="A1329" t="s">
        <v>1544</v>
      </c>
      <c r="B1329" t="s">
        <v>4</v>
      </c>
      <c r="C1329">
        <v>1</v>
      </c>
      <c r="D1329" s="2">
        <f t="shared" si="75"/>
        <v>1.5054980789844512E-6</v>
      </c>
      <c r="E1329" s="10">
        <f t="shared" si="77"/>
        <v>0.99955286707052815</v>
      </c>
      <c r="G1329" t="s">
        <v>1544</v>
      </c>
      <c r="H1329" t="s">
        <v>4</v>
      </c>
      <c r="I1329">
        <f>IFERROR(VLOOKUP($G1329,'CH2015'!$A$3:$C$1897,3,FALSE),0)</f>
        <v>0</v>
      </c>
      <c r="J1329" s="3">
        <f>IFERROR(VLOOKUP($G1329,'CH2016'!$A$3:$C$1897,3,FALSE),0)</f>
        <v>0</v>
      </c>
      <c r="K1329" s="3">
        <f>IFERROR(VLOOKUP($G1329,'CH2017'!$A$3:$C$1897,3,FALSE),0)</f>
        <v>0</v>
      </c>
      <c r="L1329" s="3">
        <f>IFERROR(VLOOKUP($G1329,'CH2018'!$A$3:$C$1897,3,FALSE),0)</f>
        <v>0</v>
      </c>
      <c r="M1329" s="3">
        <f>IFERROR(VLOOKUP($G1329,'CH2019'!$A$3:$C$1897,3,FALSE),0)</f>
        <v>0</v>
      </c>
      <c r="N1329" s="3">
        <f>IFERROR(VLOOKUP($G1329,'CH2020'!$A$3:$C$1897,3,FALSE),0)</f>
        <v>0</v>
      </c>
      <c r="O1329" s="17">
        <f t="shared" si="76"/>
        <v>0</v>
      </c>
      <c r="Q1329" t="s">
        <v>1475</v>
      </c>
      <c r="R1329" t="s">
        <v>4</v>
      </c>
      <c r="S1329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17">
        <v>0</v>
      </c>
    </row>
    <row r="1330" spans="1:25" x14ac:dyDescent="0.3">
      <c r="A1330" t="s">
        <v>1564</v>
      </c>
      <c r="B1330" t="s">
        <v>4</v>
      </c>
      <c r="C1330">
        <v>1</v>
      </c>
      <c r="D1330" s="2">
        <f t="shared" si="75"/>
        <v>1.5054980789844512E-6</v>
      </c>
      <c r="E1330" s="10">
        <f t="shared" si="77"/>
        <v>0.99955437256860713</v>
      </c>
      <c r="G1330" t="s">
        <v>1564</v>
      </c>
      <c r="H1330" t="s">
        <v>4</v>
      </c>
      <c r="I1330">
        <f>IFERROR(VLOOKUP($G1330,'CH2015'!$A$3:$C$1897,3,FALSE),0)</f>
        <v>0</v>
      </c>
      <c r="J1330" s="3">
        <f>IFERROR(VLOOKUP($G1330,'CH2016'!$A$3:$C$1897,3,FALSE),0)</f>
        <v>0</v>
      </c>
      <c r="K1330" s="3">
        <f>IFERROR(VLOOKUP($G1330,'CH2017'!$A$3:$C$1897,3,FALSE),0)</f>
        <v>0</v>
      </c>
      <c r="L1330" s="3">
        <f>IFERROR(VLOOKUP($G1330,'CH2018'!$A$3:$C$1897,3,FALSE),0)</f>
        <v>0</v>
      </c>
      <c r="M1330" s="3">
        <f>IFERROR(VLOOKUP($G1330,'CH2019'!$A$3:$C$1897,3,FALSE),0)</f>
        <v>0</v>
      </c>
      <c r="N1330" s="3">
        <f>IFERROR(VLOOKUP($G1330,'CH2020'!$A$3:$C$1897,3,FALSE),0)</f>
        <v>0</v>
      </c>
      <c r="O1330" s="17">
        <f t="shared" si="76"/>
        <v>0</v>
      </c>
      <c r="Q1330" t="s">
        <v>1624</v>
      </c>
      <c r="R1330" t="s">
        <v>4</v>
      </c>
      <c r="S1330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17">
        <v>0</v>
      </c>
    </row>
    <row r="1331" spans="1:25" x14ac:dyDescent="0.3">
      <c r="A1331" t="s">
        <v>1075</v>
      </c>
      <c r="B1331" t="s">
        <v>4</v>
      </c>
      <c r="C1331">
        <v>1</v>
      </c>
      <c r="D1331" s="2">
        <f t="shared" si="75"/>
        <v>1.5054980789844512E-6</v>
      </c>
      <c r="E1331" s="10">
        <f t="shared" si="77"/>
        <v>0.99955587806668611</v>
      </c>
      <c r="G1331" t="s">
        <v>1075</v>
      </c>
      <c r="H1331" t="s">
        <v>4</v>
      </c>
      <c r="I1331">
        <f>IFERROR(VLOOKUP($G1331,'CH2015'!$A$3:$C$1897,3,FALSE),0)</f>
        <v>0</v>
      </c>
      <c r="J1331" s="3">
        <f>IFERROR(VLOOKUP($G1331,'CH2016'!$A$3:$C$1897,3,FALSE),0)</f>
        <v>1</v>
      </c>
      <c r="K1331" s="3">
        <f>IFERROR(VLOOKUP($G1331,'CH2017'!$A$3:$C$1897,3,FALSE),0)</f>
        <v>0</v>
      </c>
      <c r="L1331" s="3">
        <f>IFERROR(VLOOKUP($G1331,'CH2018'!$A$3:$C$1897,3,FALSE),0)</f>
        <v>0</v>
      </c>
      <c r="M1331" s="3">
        <f>IFERROR(VLOOKUP($G1331,'CH2019'!$A$3:$C$1897,3,FALSE),0)</f>
        <v>0</v>
      </c>
      <c r="N1331" s="3">
        <f>IFERROR(VLOOKUP($G1331,'CH2020'!$A$3:$C$1897,3,FALSE),0)</f>
        <v>0</v>
      </c>
      <c r="O1331" s="17">
        <f t="shared" si="76"/>
        <v>1</v>
      </c>
      <c r="Q1331" t="s">
        <v>1295</v>
      </c>
      <c r="R1331" t="s">
        <v>4</v>
      </c>
      <c r="S1331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17">
        <v>0</v>
      </c>
    </row>
    <row r="1332" spans="1:25" x14ac:dyDescent="0.3">
      <c r="A1332" t="s">
        <v>515</v>
      </c>
      <c r="B1332" t="s">
        <v>4</v>
      </c>
      <c r="C1332">
        <v>1</v>
      </c>
      <c r="D1332" s="2">
        <f t="shared" si="75"/>
        <v>1.5054980789844512E-6</v>
      </c>
      <c r="E1332" s="10">
        <f t="shared" si="77"/>
        <v>0.99955738356476509</v>
      </c>
      <c r="G1332" t="s">
        <v>515</v>
      </c>
      <c r="H1332" t="s">
        <v>4</v>
      </c>
      <c r="I1332">
        <f>IFERROR(VLOOKUP($G1332,'CH2015'!$A$3:$C$1897,3,FALSE),0)</f>
        <v>0</v>
      </c>
      <c r="J1332" s="3">
        <f>IFERROR(VLOOKUP($G1332,'CH2016'!$A$3:$C$1897,3,FALSE),0)</f>
        <v>0</v>
      </c>
      <c r="K1332" s="3">
        <f>IFERROR(VLOOKUP($G1332,'CH2017'!$A$3:$C$1897,3,FALSE),0)</f>
        <v>0</v>
      </c>
      <c r="L1332" s="3">
        <f>IFERROR(VLOOKUP($G1332,'CH2018'!$A$3:$C$1897,3,FALSE),0)</f>
        <v>0</v>
      </c>
      <c r="M1332" s="3">
        <f>IFERROR(VLOOKUP($G1332,'CH2019'!$A$3:$C$1897,3,FALSE),0)</f>
        <v>0</v>
      </c>
      <c r="N1332" s="3">
        <f>IFERROR(VLOOKUP($G1332,'CH2020'!$A$3:$C$1897,3,FALSE),0)</f>
        <v>0</v>
      </c>
      <c r="O1332" s="17">
        <f t="shared" si="76"/>
        <v>0</v>
      </c>
      <c r="Q1332" t="s">
        <v>1632</v>
      </c>
      <c r="R1332" t="s">
        <v>4</v>
      </c>
      <c r="S1332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17">
        <v>0</v>
      </c>
    </row>
    <row r="1333" spans="1:25" x14ac:dyDescent="0.3">
      <c r="A1333" t="s">
        <v>1181</v>
      </c>
      <c r="B1333" t="s">
        <v>4</v>
      </c>
      <c r="C1333">
        <v>1</v>
      </c>
      <c r="D1333" s="2">
        <f t="shared" si="75"/>
        <v>1.5054980789844512E-6</v>
      </c>
      <c r="E1333" s="10">
        <f t="shared" si="77"/>
        <v>0.99955888906284407</v>
      </c>
      <c r="G1333" t="s">
        <v>1181</v>
      </c>
      <c r="H1333" t="s">
        <v>4</v>
      </c>
      <c r="I1333">
        <f>IFERROR(VLOOKUP($G1333,'CH2015'!$A$3:$C$1897,3,FALSE),0)</f>
        <v>0</v>
      </c>
      <c r="J1333" s="3">
        <f>IFERROR(VLOOKUP($G1333,'CH2016'!$A$3:$C$1897,3,FALSE),0)</f>
        <v>0</v>
      </c>
      <c r="K1333" s="3">
        <f>IFERROR(VLOOKUP($G1333,'CH2017'!$A$3:$C$1897,3,FALSE),0)</f>
        <v>0</v>
      </c>
      <c r="L1333" s="3">
        <f>IFERROR(VLOOKUP($G1333,'CH2018'!$A$3:$C$1897,3,FALSE),0)</f>
        <v>0</v>
      </c>
      <c r="M1333" s="3">
        <f>IFERROR(VLOOKUP($G1333,'CH2019'!$A$3:$C$1897,3,FALSE),0)</f>
        <v>0</v>
      </c>
      <c r="N1333" s="3">
        <f>IFERROR(VLOOKUP($G1333,'CH2020'!$A$3:$C$1897,3,FALSE),0)</f>
        <v>0</v>
      </c>
      <c r="O1333" s="17">
        <f t="shared" si="76"/>
        <v>0</v>
      </c>
      <c r="Q1333" t="s">
        <v>801</v>
      </c>
      <c r="R1333" t="s">
        <v>4</v>
      </c>
      <c r="S1333">
        <v>0</v>
      </c>
      <c r="T1333" s="3">
        <v>0</v>
      </c>
      <c r="U1333" s="3">
        <v>0</v>
      </c>
      <c r="V1333" s="3">
        <v>0</v>
      </c>
      <c r="W1333" s="3">
        <v>0</v>
      </c>
      <c r="X1333" s="3">
        <v>0</v>
      </c>
      <c r="Y1333" s="17">
        <v>0</v>
      </c>
    </row>
    <row r="1334" spans="1:25" x14ac:dyDescent="0.3">
      <c r="A1334" t="s">
        <v>579</v>
      </c>
      <c r="B1334" t="s">
        <v>4</v>
      </c>
      <c r="C1334">
        <v>1</v>
      </c>
      <c r="D1334" s="2">
        <f t="shared" si="75"/>
        <v>1.5054980789844512E-6</v>
      </c>
      <c r="E1334" s="10">
        <f t="shared" si="77"/>
        <v>0.99956039456092305</v>
      </c>
      <c r="G1334" t="s">
        <v>579</v>
      </c>
      <c r="H1334" t="s">
        <v>4</v>
      </c>
      <c r="I1334">
        <f>IFERROR(VLOOKUP($G1334,'CH2015'!$A$3:$C$1897,3,FALSE),0)</f>
        <v>0</v>
      </c>
      <c r="J1334" s="3">
        <f>IFERROR(VLOOKUP($G1334,'CH2016'!$A$3:$C$1897,3,FALSE),0)</f>
        <v>0</v>
      </c>
      <c r="K1334" s="3">
        <f>IFERROR(VLOOKUP($G1334,'CH2017'!$A$3:$C$1897,3,FALSE),0)</f>
        <v>0</v>
      </c>
      <c r="L1334" s="3">
        <f>IFERROR(VLOOKUP($G1334,'CH2018'!$A$3:$C$1897,3,FALSE),0)</f>
        <v>0</v>
      </c>
      <c r="M1334" s="3">
        <f>IFERROR(VLOOKUP($G1334,'CH2019'!$A$3:$C$1897,3,FALSE),0)</f>
        <v>0</v>
      </c>
      <c r="N1334" s="3">
        <f>IFERROR(VLOOKUP($G1334,'CH2020'!$A$3:$C$1897,3,FALSE),0)</f>
        <v>0</v>
      </c>
      <c r="O1334" s="17">
        <f t="shared" si="76"/>
        <v>0</v>
      </c>
      <c r="Q1334" t="s">
        <v>1386</v>
      </c>
      <c r="R1334" t="s">
        <v>4</v>
      </c>
      <c r="S1334">
        <v>0</v>
      </c>
      <c r="T1334" s="3">
        <v>0</v>
      </c>
      <c r="U1334" s="3">
        <v>0</v>
      </c>
      <c r="V1334" s="3">
        <v>0</v>
      </c>
      <c r="W1334" s="3">
        <v>0</v>
      </c>
      <c r="X1334" s="3">
        <v>0</v>
      </c>
      <c r="Y1334" s="17">
        <v>0</v>
      </c>
    </row>
    <row r="1335" spans="1:25" x14ac:dyDescent="0.3">
      <c r="A1335" t="s">
        <v>1629</v>
      </c>
      <c r="B1335" t="s">
        <v>4</v>
      </c>
      <c r="C1335">
        <v>1</v>
      </c>
      <c r="D1335" s="2">
        <f t="shared" si="75"/>
        <v>1.5054980789844512E-6</v>
      </c>
      <c r="E1335" s="10">
        <f t="shared" si="77"/>
        <v>0.99956190005900203</v>
      </c>
      <c r="G1335" t="s">
        <v>1629</v>
      </c>
      <c r="H1335" t="s">
        <v>4</v>
      </c>
      <c r="I1335">
        <f>IFERROR(VLOOKUP($G1335,'CH2015'!$A$3:$C$1897,3,FALSE),0)</f>
        <v>0</v>
      </c>
      <c r="J1335" s="3">
        <f>IFERROR(VLOOKUP($G1335,'CH2016'!$A$3:$C$1897,3,FALSE),0)</f>
        <v>1</v>
      </c>
      <c r="K1335" s="3">
        <f>IFERROR(VLOOKUP($G1335,'CH2017'!$A$3:$C$1897,3,FALSE),0)</f>
        <v>0</v>
      </c>
      <c r="L1335" s="3">
        <f>IFERROR(VLOOKUP($G1335,'CH2018'!$A$3:$C$1897,3,FALSE),0)</f>
        <v>0</v>
      </c>
      <c r="M1335" s="3">
        <f>IFERROR(VLOOKUP($G1335,'CH2019'!$A$3:$C$1897,3,FALSE),0)</f>
        <v>0</v>
      </c>
      <c r="N1335" s="3">
        <f>IFERROR(VLOOKUP($G1335,'CH2020'!$A$3:$C$1897,3,FALSE),0)</f>
        <v>0</v>
      </c>
      <c r="O1335" s="17">
        <f t="shared" si="76"/>
        <v>1</v>
      </c>
      <c r="Q1335" t="s">
        <v>1459</v>
      </c>
      <c r="R1335" t="s">
        <v>4</v>
      </c>
      <c r="S1335">
        <v>0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17">
        <v>0</v>
      </c>
    </row>
    <row r="1336" spans="1:25" x14ac:dyDescent="0.3">
      <c r="A1336" t="s">
        <v>513</v>
      </c>
      <c r="B1336" t="s">
        <v>4</v>
      </c>
      <c r="C1336">
        <v>1</v>
      </c>
      <c r="D1336" s="2">
        <f t="shared" si="75"/>
        <v>1.5054980789844512E-6</v>
      </c>
      <c r="E1336" s="10">
        <f t="shared" si="77"/>
        <v>0.99956340555708101</v>
      </c>
      <c r="G1336" t="s">
        <v>513</v>
      </c>
      <c r="H1336" t="s">
        <v>4</v>
      </c>
      <c r="I1336">
        <f>IFERROR(VLOOKUP($G1336,'CH2015'!$A$3:$C$1897,3,FALSE),0)</f>
        <v>0</v>
      </c>
      <c r="J1336" s="3">
        <f>IFERROR(VLOOKUP($G1336,'CH2016'!$A$3:$C$1897,3,FALSE),0)</f>
        <v>0</v>
      </c>
      <c r="K1336" s="3">
        <f>IFERROR(VLOOKUP($G1336,'CH2017'!$A$3:$C$1897,3,FALSE),0)</f>
        <v>0</v>
      </c>
      <c r="L1336" s="3">
        <f>IFERROR(VLOOKUP($G1336,'CH2018'!$A$3:$C$1897,3,FALSE),0)</f>
        <v>0</v>
      </c>
      <c r="M1336" s="3">
        <f>IFERROR(VLOOKUP($G1336,'CH2019'!$A$3:$C$1897,3,FALSE),0)</f>
        <v>0</v>
      </c>
      <c r="N1336" s="3">
        <f>IFERROR(VLOOKUP($G1336,'CH2020'!$A$3:$C$1897,3,FALSE),0)</f>
        <v>0</v>
      </c>
      <c r="O1336" s="17">
        <f t="shared" si="76"/>
        <v>0</v>
      </c>
      <c r="Q1336" t="s">
        <v>573</v>
      </c>
      <c r="R1336" t="s">
        <v>4</v>
      </c>
      <c r="S1336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17">
        <v>0</v>
      </c>
    </row>
    <row r="1337" spans="1:25" x14ac:dyDescent="0.3">
      <c r="A1337" t="s">
        <v>1466</v>
      </c>
      <c r="B1337" t="s">
        <v>4</v>
      </c>
      <c r="C1337">
        <v>1</v>
      </c>
      <c r="D1337" s="2">
        <f t="shared" si="75"/>
        <v>1.5054980789844512E-6</v>
      </c>
      <c r="E1337" s="10">
        <f t="shared" si="77"/>
        <v>0.99956491105515999</v>
      </c>
      <c r="G1337" t="s">
        <v>1466</v>
      </c>
      <c r="H1337" t="s">
        <v>4</v>
      </c>
      <c r="I1337">
        <f>IFERROR(VLOOKUP($G1337,'CH2015'!$A$3:$C$1897,3,FALSE),0)</f>
        <v>1</v>
      </c>
      <c r="J1337" s="3">
        <f>IFERROR(VLOOKUP($G1337,'CH2016'!$A$3:$C$1897,3,FALSE),0)</f>
        <v>0</v>
      </c>
      <c r="K1337" s="3">
        <f>IFERROR(VLOOKUP($G1337,'CH2017'!$A$3:$C$1897,3,FALSE),0)</f>
        <v>0</v>
      </c>
      <c r="L1337" s="3">
        <f>IFERROR(VLOOKUP($G1337,'CH2018'!$A$3:$C$1897,3,FALSE),0)</f>
        <v>0</v>
      </c>
      <c r="M1337" s="3">
        <f>IFERROR(VLOOKUP($G1337,'CH2019'!$A$3:$C$1897,3,FALSE),0)</f>
        <v>0</v>
      </c>
      <c r="N1337" s="3">
        <f>IFERROR(VLOOKUP($G1337,'CH2020'!$A$3:$C$1897,3,FALSE),0)</f>
        <v>0</v>
      </c>
      <c r="O1337" s="17">
        <f t="shared" si="76"/>
        <v>1</v>
      </c>
      <c r="Q1337" t="s">
        <v>1563</v>
      </c>
      <c r="R1337" t="s">
        <v>4</v>
      </c>
      <c r="S1337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17">
        <v>0</v>
      </c>
    </row>
    <row r="1338" spans="1:25" x14ac:dyDescent="0.3">
      <c r="A1338" t="s">
        <v>1455</v>
      </c>
      <c r="B1338" t="s">
        <v>4</v>
      </c>
      <c r="C1338">
        <v>1</v>
      </c>
      <c r="D1338" s="2">
        <f t="shared" si="75"/>
        <v>1.5054980789844512E-6</v>
      </c>
      <c r="E1338" s="10">
        <f t="shared" si="77"/>
        <v>0.99956641655323897</v>
      </c>
      <c r="G1338" t="s">
        <v>1455</v>
      </c>
      <c r="H1338" t="s">
        <v>4</v>
      </c>
      <c r="I1338">
        <f>IFERROR(VLOOKUP($G1338,'CH2015'!$A$3:$C$1897,3,FALSE),0)</f>
        <v>0</v>
      </c>
      <c r="J1338" s="3">
        <f>IFERROR(VLOOKUP($G1338,'CH2016'!$A$3:$C$1897,3,FALSE),0)</f>
        <v>0</v>
      </c>
      <c r="K1338" s="3">
        <f>IFERROR(VLOOKUP($G1338,'CH2017'!$A$3:$C$1897,3,FALSE),0)</f>
        <v>0</v>
      </c>
      <c r="L1338" s="3">
        <f>IFERROR(VLOOKUP($G1338,'CH2018'!$A$3:$C$1897,3,FALSE),0)</f>
        <v>0</v>
      </c>
      <c r="M1338" s="3">
        <f>IFERROR(VLOOKUP($G1338,'CH2019'!$A$3:$C$1897,3,FALSE),0)</f>
        <v>0</v>
      </c>
      <c r="N1338" s="3">
        <f>IFERROR(VLOOKUP($G1338,'CH2020'!$A$3:$C$1897,3,FALSE),0)</f>
        <v>0</v>
      </c>
      <c r="O1338" s="17">
        <f t="shared" si="76"/>
        <v>0</v>
      </c>
      <c r="Q1338" t="s">
        <v>1537</v>
      </c>
      <c r="R1338" t="s">
        <v>4</v>
      </c>
      <c r="S1338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17">
        <v>0</v>
      </c>
    </row>
    <row r="1339" spans="1:25" x14ac:dyDescent="0.3">
      <c r="A1339" t="s">
        <v>1479</v>
      </c>
      <c r="B1339" t="s">
        <v>4</v>
      </c>
      <c r="C1339">
        <v>1</v>
      </c>
      <c r="D1339" s="2">
        <f t="shared" si="75"/>
        <v>1.5054980789844512E-6</v>
      </c>
      <c r="E1339" s="10">
        <f t="shared" si="77"/>
        <v>0.99956792205131795</v>
      </c>
      <c r="G1339" t="s">
        <v>1479</v>
      </c>
      <c r="H1339" t="s">
        <v>4</v>
      </c>
      <c r="I1339">
        <f>IFERROR(VLOOKUP($G1339,'CH2015'!$A$3:$C$1897,3,FALSE),0)</f>
        <v>0</v>
      </c>
      <c r="J1339" s="3">
        <f>IFERROR(VLOOKUP($G1339,'CH2016'!$A$3:$C$1897,3,FALSE),0)</f>
        <v>0</v>
      </c>
      <c r="K1339" s="3">
        <f>IFERROR(VLOOKUP($G1339,'CH2017'!$A$3:$C$1897,3,FALSE),0)</f>
        <v>0</v>
      </c>
      <c r="L1339" s="3">
        <f>IFERROR(VLOOKUP($G1339,'CH2018'!$A$3:$C$1897,3,FALSE),0)</f>
        <v>0</v>
      </c>
      <c r="M1339" s="3">
        <f>IFERROR(VLOOKUP($G1339,'CH2019'!$A$3:$C$1897,3,FALSE),0)</f>
        <v>0</v>
      </c>
      <c r="N1339" s="3">
        <f>IFERROR(VLOOKUP($G1339,'CH2020'!$A$3:$C$1897,3,FALSE),0)</f>
        <v>0</v>
      </c>
      <c r="O1339" s="17">
        <f t="shared" si="76"/>
        <v>0</v>
      </c>
      <c r="Q1339" t="s">
        <v>1560</v>
      </c>
      <c r="R1339" t="s">
        <v>4</v>
      </c>
      <c r="S1339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17">
        <v>0</v>
      </c>
    </row>
    <row r="1340" spans="1:25" x14ac:dyDescent="0.3">
      <c r="A1340" t="s">
        <v>1445</v>
      </c>
      <c r="B1340" t="s">
        <v>4</v>
      </c>
      <c r="C1340">
        <v>1</v>
      </c>
      <c r="D1340" s="2">
        <f t="shared" si="75"/>
        <v>1.5054980789844512E-6</v>
      </c>
      <c r="E1340" s="10">
        <f t="shared" si="77"/>
        <v>0.99956942754939693</v>
      </c>
      <c r="G1340" t="s">
        <v>1445</v>
      </c>
      <c r="H1340" t="s">
        <v>4</v>
      </c>
      <c r="I1340">
        <f>IFERROR(VLOOKUP($G1340,'CH2015'!$A$3:$C$1897,3,FALSE),0)</f>
        <v>0</v>
      </c>
      <c r="J1340" s="3">
        <f>IFERROR(VLOOKUP($G1340,'CH2016'!$A$3:$C$1897,3,FALSE),0)</f>
        <v>0</v>
      </c>
      <c r="K1340" s="3">
        <f>IFERROR(VLOOKUP($G1340,'CH2017'!$A$3:$C$1897,3,FALSE),0)</f>
        <v>0</v>
      </c>
      <c r="L1340" s="3">
        <f>IFERROR(VLOOKUP($G1340,'CH2018'!$A$3:$C$1897,3,FALSE),0)</f>
        <v>0</v>
      </c>
      <c r="M1340" s="3">
        <f>IFERROR(VLOOKUP($G1340,'CH2019'!$A$3:$C$1897,3,FALSE),0)</f>
        <v>0</v>
      </c>
      <c r="N1340" s="3">
        <f>IFERROR(VLOOKUP($G1340,'CH2020'!$A$3:$C$1897,3,FALSE),0)</f>
        <v>0</v>
      </c>
      <c r="O1340" s="17">
        <f t="shared" si="76"/>
        <v>0</v>
      </c>
      <c r="Q1340" t="s">
        <v>1602</v>
      </c>
      <c r="R1340" t="s">
        <v>4</v>
      </c>
      <c r="S1340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17">
        <v>0</v>
      </c>
    </row>
    <row r="1341" spans="1:25" x14ac:dyDescent="0.3">
      <c r="A1341" t="s">
        <v>493</v>
      </c>
      <c r="B1341" t="s">
        <v>4</v>
      </c>
      <c r="C1341">
        <v>1</v>
      </c>
      <c r="D1341" s="2">
        <f t="shared" si="75"/>
        <v>1.5054980789844512E-6</v>
      </c>
      <c r="E1341" s="10">
        <f t="shared" si="77"/>
        <v>0.99957093304747591</v>
      </c>
      <c r="G1341" t="s">
        <v>493</v>
      </c>
      <c r="H1341" t="s">
        <v>4</v>
      </c>
      <c r="I1341">
        <f>IFERROR(VLOOKUP($G1341,'CH2015'!$A$3:$C$1897,3,FALSE),0)</f>
        <v>0</v>
      </c>
      <c r="J1341" s="3">
        <f>IFERROR(VLOOKUP($G1341,'CH2016'!$A$3:$C$1897,3,FALSE),0)</f>
        <v>0</v>
      </c>
      <c r="K1341" s="3">
        <f>IFERROR(VLOOKUP($G1341,'CH2017'!$A$3:$C$1897,3,FALSE),0)</f>
        <v>0</v>
      </c>
      <c r="L1341" s="3">
        <f>IFERROR(VLOOKUP($G1341,'CH2018'!$A$3:$C$1897,3,FALSE),0)</f>
        <v>0</v>
      </c>
      <c r="M1341" s="3">
        <f>IFERROR(VLOOKUP($G1341,'CH2019'!$A$3:$C$1897,3,FALSE),0)</f>
        <v>0</v>
      </c>
      <c r="N1341" s="3">
        <f>IFERROR(VLOOKUP($G1341,'CH2020'!$A$3:$C$1897,3,FALSE),0)</f>
        <v>0</v>
      </c>
      <c r="O1341" s="17">
        <f t="shared" si="76"/>
        <v>0</v>
      </c>
      <c r="Q1341" t="s">
        <v>1597</v>
      </c>
      <c r="R1341" t="s">
        <v>4</v>
      </c>
      <c r="S1341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17">
        <v>0</v>
      </c>
    </row>
    <row r="1342" spans="1:25" x14ac:dyDescent="0.3">
      <c r="A1342" t="s">
        <v>1506</v>
      </c>
      <c r="B1342" t="s">
        <v>4</v>
      </c>
      <c r="C1342">
        <v>1</v>
      </c>
      <c r="D1342" s="2">
        <f t="shared" si="75"/>
        <v>1.5054980789844512E-6</v>
      </c>
      <c r="E1342" s="10">
        <f t="shared" si="77"/>
        <v>0.99957243854555489</v>
      </c>
      <c r="G1342" t="s">
        <v>1506</v>
      </c>
      <c r="H1342" t="s">
        <v>4</v>
      </c>
      <c r="I1342">
        <f>IFERROR(VLOOKUP($G1342,'CH2015'!$A$3:$C$1897,3,FALSE),0)</f>
        <v>0</v>
      </c>
      <c r="J1342" s="3">
        <f>IFERROR(VLOOKUP($G1342,'CH2016'!$A$3:$C$1897,3,FALSE),0)</f>
        <v>0</v>
      </c>
      <c r="K1342" s="3">
        <f>IFERROR(VLOOKUP($G1342,'CH2017'!$A$3:$C$1897,3,FALSE),0)</f>
        <v>0</v>
      </c>
      <c r="L1342" s="3">
        <f>IFERROR(VLOOKUP($G1342,'CH2018'!$A$3:$C$1897,3,FALSE),0)</f>
        <v>0</v>
      </c>
      <c r="M1342" s="3">
        <f>IFERROR(VLOOKUP($G1342,'CH2019'!$A$3:$C$1897,3,FALSE),0)</f>
        <v>0</v>
      </c>
      <c r="N1342" s="3">
        <f>IFERROR(VLOOKUP($G1342,'CH2020'!$A$3:$C$1897,3,FALSE),0)</f>
        <v>0</v>
      </c>
      <c r="O1342" s="17">
        <f t="shared" si="76"/>
        <v>0</v>
      </c>
      <c r="Q1342" t="s">
        <v>1351</v>
      </c>
      <c r="R1342" t="s">
        <v>4</v>
      </c>
      <c r="S1342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17">
        <v>0</v>
      </c>
    </row>
    <row r="1343" spans="1:25" x14ac:dyDescent="0.3">
      <c r="A1343" t="s">
        <v>1495</v>
      </c>
      <c r="B1343" t="s">
        <v>4</v>
      </c>
      <c r="C1343">
        <v>1</v>
      </c>
      <c r="D1343" s="2">
        <f t="shared" si="75"/>
        <v>1.5054980789844512E-6</v>
      </c>
      <c r="E1343" s="10">
        <f t="shared" si="77"/>
        <v>0.99957394404363387</v>
      </c>
      <c r="G1343" t="s">
        <v>1495</v>
      </c>
      <c r="H1343" t="s">
        <v>4</v>
      </c>
      <c r="I1343">
        <f>IFERROR(VLOOKUP($G1343,'CH2015'!$A$3:$C$1897,3,FALSE),0)</f>
        <v>0</v>
      </c>
      <c r="J1343" s="3">
        <f>IFERROR(VLOOKUP($G1343,'CH2016'!$A$3:$C$1897,3,FALSE),0)</f>
        <v>0</v>
      </c>
      <c r="K1343" s="3">
        <f>IFERROR(VLOOKUP($G1343,'CH2017'!$A$3:$C$1897,3,FALSE),0)</f>
        <v>0</v>
      </c>
      <c r="L1343" s="3">
        <f>IFERROR(VLOOKUP($G1343,'CH2018'!$A$3:$C$1897,3,FALSE),0)</f>
        <v>0</v>
      </c>
      <c r="M1343" s="3">
        <f>IFERROR(VLOOKUP($G1343,'CH2019'!$A$3:$C$1897,3,FALSE),0)</f>
        <v>0</v>
      </c>
      <c r="N1343" s="3">
        <f>IFERROR(VLOOKUP($G1343,'CH2020'!$A$3:$C$1897,3,FALSE),0)</f>
        <v>0</v>
      </c>
      <c r="O1343" s="17">
        <f t="shared" si="76"/>
        <v>0</v>
      </c>
      <c r="Q1343" t="s">
        <v>1566</v>
      </c>
      <c r="R1343" t="s">
        <v>4</v>
      </c>
      <c r="S134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17">
        <v>0</v>
      </c>
    </row>
    <row r="1344" spans="1:25" x14ac:dyDescent="0.3">
      <c r="A1344" t="s">
        <v>1472</v>
      </c>
      <c r="B1344" t="s">
        <v>4</v>
      </c>
      <c r="C1344">
        <v>1</v>
      </c>
      <c r="D1344" s="2">
        <f t="shared" si="75"/>
        <v>1.5054980789844512E-6</v>
      </c>
      <c r="E1344" s="10">
        <f t="shared" si="77"/>
        <v>0.99957544954171285</v>
      </c>
      <c r="G1344" t="s">
        <v>1472</v>
      </c>
      <c r="H1344" t="s">
        <v>4</v>
      </c>
      <c r="I1344">
        <f>IFERROR(VLOOKUP($G1344,'CH2015'!$A$3:$C$1897,3,FALSE),0)</f>
        <v>0</v>
      </c>
      <c r="J1344" s="3">
        <f>IFERROR(VLOOKUP($G1344,'CH2016'!$A$3:$C$1897,3,FALSE),0)</f>
        <v>0</v>
      </c>
      <c r="K1344" s="3">
        <f>IFERROR(VLOOKUP($G1344,'CH2017'!$A$3:$C$1897,3,FALSE),0)</f>
        <v>0</v>
      </c>
      <c r="L1344" s="3">
        <f>IFERROR(VLOOKUP($G1344,'CH2018'!$A$3:$C$1897,3,FALSE),0)</f>
        <v>0</v>
      </c>
      <c r="M1344" s="3">
        <f>IFERROR(VLOOKUP($G1344,'CH2019'!$A$3:$C$1897,3,FALSE),0)</f>
        <v>0</v>
      </c>
      <c r="N1344" s="3">
        <f>IFERROR(VLOOKUP($G1344,'CH2020'!$A$3:$C$1897,3,FALSE),0)</f>
        <v>0</v>
      </c>
      <c r="O1344" s="17">
        <f t="shared" si="76"/>
        <v>0</v>
      </c>
      <c r="Q1344" t="s">
        <v>1633</v>
      </c>
      <c r="R1344" t="s">
        <v>4</v>
      </c>
      <c r="S1344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17">
        <v>0</v>
      </c>
    </row>
    <row r="1345" spans="1:25" x14ac:dyDescent="0.3">
      <c r="A1345" t="s">
        <v>1581</v>
      </c>
      <c r="B1345" t="s">
        <v>4</v>
      </c>
      <c r="C1345">
        <v>1</v>
      </c>
      <c r="D1345" s="2">
        <f t="shared" si="75"/>
        <v>1.5054980789844512E-6</v>
      </c>
      <c r="E1345" s="10">
        <f t="shared" si="77"/>
        <v>0.99957695503979183</v>
      </c>
      <c r="G1345" t="s">
        <v>1581</v>
      </c>
      <c r="H1345" t="s">
        <v>4</v>
      </c>
      <c r="I1345">
        <f>IFERROR(VLOOKUP($G1345,'CH2015'!$A$3:$C$1897,3,FALSE),0)</f>
        <v>0</v>
      </c>
      <c r="J1345" s="3">
        <f>IFERROR(VLOOKUP($G1345,'CH2016'!$A$3:$C$1897,3,FALSE),0)</f>
        <v>0</v>
      </c>
      <c r="K1345" s="3">
        <f>IFERROR(VLOOKUP($G1345,'CH2017'!$A$3:$C$1897,3,FALSE),0)</f>
        <v>0</v>
      </c>
      <c r="L1345" s="3">
        <f>IFERROR(VLOOKUP($G1345,'CH2018'!$A$3:$C$1897,3,FALSE),0)</f>
        <v>0</v>
      </c>
      <c r="M1345" s="3">
        <f>IFERROR(VLOOKUP($G1345,'CH2019'!$A$3:$C$1897,3,FALSE),0)</f>
        <v>0</v>
      </c>
      <c r="N1345" s="3">
        <f>IFERROR(VLOOKUP($G1345,'CH2020'!$A$3:$C$1897,3,FALSE),0)</f>
        <v>0</v>
      </c>
      <c r="O1345" s="17">
        <f t="shared" si="76"/>
        <v>0</v>
      </c>
      <c r="Q1345" t="s">
        <v>1529</v>
      </c>
      <c r="R1345" t="s">
        <v>4</v>
      </c>
      <c r="S1345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17">
        <v>0</v>
      </c>
    </row>
    <row r="1346" spans="1:25" x14ac:dyDescent="0.3">
      <c r="A1346" t="s">
        <v>1425</v>
      </c>
      <c r="B1346" t="s">
        <v>4</v>
      </c>
      <c r="C1346">
        <v>1</v>
      </c>
      <c r="D1346" s="2">
        <f t="shared" si="75"/>
        <v>1.5054980789844512E-6</v>
      </c>
      <c r="E1346" s="10">
        <f t="shared" si="77"/>
        <v>0.99957846053787081</v>
      </c>
      <c r="G1346" t="s">
        <v>1425</v>
      </c>
      <c r="H1346" t="s">
        <v>4</v>
      </c>
      <c r="I1346">
        <f>IFERROR(VLOOKUP($G1346,'CH2015'!$A$3:$C$1897,3,FALSE),0)</f>
        <v>0</v>
      </c>
      <c r="J1346" s="3">
        <f>IFERROR(VLOOKUP($G1346,'CH2016'!$A$3:$C$1897,3,FALSE),0)</f>
        <v>0</v>
      </c>
      <c r="K1346" s="3">
        <f>IFERROR(VLOOKUP($G1346,'CH2017'!$A$3:$C$1897,3,FALSE),0)</f>
        <v>0</v>
      </c>
      <c r="L1346" s="3">
        <f>IFERROR(VLOOKUP($G1346,'CH2018'!$A$3:$C$1897,3,FALSE),0)</f>
        <v>0</v>
      </c>
      <c r="M1346" s="3">
        <f>IFERROR(VLOOKUP($G1346,'CH2019'!$A$3:$C$1897,3,FALSE),0)</f>
        <v>0</v>
      </c>
      <c r="N1346" s="3">
        <f>IFERROR(VLOOKUP($G1346,'CH2020'!$A$3:$C$1897,3,FALSE),0)</f>
        <v>0</v>
      </c>
      <c r="O1346" s="17">
        <f t="shared" si="76"/>
        <v>0</v>
      </c>
      <c r="Q1346" t="s">
        <v>522</v>
      </c>
      <c r="R1346" t="s">
        <v>4</v>
      </c>
      <c r="S1346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17">
        <v>0</v>
      </c>
    </row>
    <row r="1347" spans="1:25" x14ac:dyDescent="0.3">
      <c r="A1347" t="s">
        <v>1253</v>
      </c>
      <c r="B1347" t="s">
        <v>4</v>
      </c>
      <c r="C1347">
        <v>1</v>
      </c>
      <c r="D1347" s="2">
        <f t="shared" si="75"/>
        <v>1.5054980789844512E-6</v>
      </c>
      <c r="E1347" s="10">
        <f t="shared" si="77"/>
        <v>0.99957996603594979</v>
      </c>
      <c r="G1347" t="s">
        <v>1253</v>
      </c>
      <c r="H1347" t="s">
        <v>4</v>
      </c>
      <c r="I1347">
        <f>IFERROR(VLOOKUP($G1347,'CH2015'!$A$3:$C$1897,3,FALSE),0)</f>
        <v>1</v>
      </c>
      <c r="J1347" s="3">
        <f>IFERROR(VLOOKUP($G1347,'CH2016'!$A$3:$C$1897,3,FALSE),0)</f>
        <v>0</v>
      </c>
      <c r="K1347" s="3">
        <f>IFERROR(VLOOKUP($G1347,'CH2017'!$A$3:$C$1897,3,FALSE),0)</f>
        <v>0</v>
      </c>
      <c r="L1347" s="3">
        <f>IFERROR(VLOOKUP($G1347,'CH2018'!$A$3:$C$1897,3,FALSE),0)</f>
        <v>0</v>
      </c>
      <c r="M1347" s="3">
        <f>IFERROR(VLOOKUP($G1347,'CH2019'!$A$3:$C$1897,3,FALSE),0)</f>
        <v>0</v>
      </c>
      <c r="N1347" s="3">
        <f>IFERROR(VLOOKUP($G1347,'CH2020'!$A$3:$C$1897,3,FALSE),0)</f>
        <v>0</v>
      </c>
      <c r="O1347" s="17">
        <f t="shared" si="76"/>
        <v>1</v>
      </c>
      <c r="Q1347" t="s">
        <v>1133</v>
      </c>
      <c r="R1347" t="s">
        <v>4</v>
      </c>
      <c r="S1347">
        <v>0</v>
      </c>
      <c r="T1347" s="3">
        <v>0</v>
      </c>
      <c r="U1347" s="3">
        <v>0</v>
      </c>
      <c r="V1347" s="3">
        <v>0</v>
      </c>
      <c r="W1347" s="3">
        <v>0</v>
      </c>
      <c r="X1347" s="3">
        <v>0</v>
      </c>
      <c r="Y1347" s="17">
        <v>0</v>
      </c>
    </row>
    <row r="1348" spans="1:25" x14ac:dyDescent="0.3">
      <c r="A1348" t="s">
        <v>1615</v>
      </c>
      <c r="B1348" t="s">
        <v>4</v>
      </c>
      <c r="C1348">
        <v>1</v>
      </c>
      <c r="D1348" s="2">
        <f t="shared" ref="D1348:D1411" si="78">C1348/D$2</f>
        <v>1.5054980789844512E-6</v>
      </c>
      <c r="E1348" s="10">
        <f t="shared" si="77"/>
        <v>0.99958147153402876</v>
      </c>
      <c r="G1348" t="s">
        <v>1615</v>
      </c>
      <c r="H1348" t="s">
        <v>4</v>
      </c>
      <c r="I1348">
        <f>IFERROR(VLOOKUP($G1348,'CH2015'!$A$3:$C$1897,3,FALSE),0)</f>
        <v>0</v>
      </c>
      <c r="J1348" s="3">
        <f>IFERROR(VLOOKUP($G1348,'CH2016'!$A$3:$C$1897,3,FALSE),0)</f>
        <v>0</v>
      </c>
      <c r="K1348" s="3">
        <f>IFERROR(VLOOKUP($G1348,'CH2017'!$A$3:$C$1897,3,FALSE),0)</f>
        <v>0</v>
      </c>
      <c r="L1348" s="3">
        <f>IFERROR(VLOOKUP($G1348,'CH2018'!$A$3:$C$1897,3,FALSE),0)</f>
        <v>0</v>
      </c>
      <c r="M1348" s="3">
        <f>IFERROR(VLOOKUP($G1348,'CH2019'!$A$3:$C$1897,3,FALSE),0)</f>
        <v>1</v>
      </c>
      <c r="N1348" s="3">
        <f>IFERROR(VLOOKUP($G1348,'CH2020'!$A$3:$C$1897,3,FALSE),0)</f>
        <v>0</v>
      </c>
      <c r="O1348" s="17">
        <f t="shared" ref="O1348:O1411" si="79">SUM(I1348:N1348)</f>
        <v>1</v>
      </c>
      <c r="Q1348" t="s">
        <v>1626</v>
      </c>
      <c r="R1348" t="s">
        <v>4</v>
      </c>
      <c r="S1348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17">
        <v>0</v>
      </c>
    </row>
    <row r="1349" spans="1:25" x14ac:dyDescent="0.3">
      <c r="A1349" t="s">
        <v>1539</v>
      </c>
      <c r="B1349" t="s">
        <v>4</v>
      </c>
      <c r="C1349">
        <v>1</v>
      </c>
      <c r="D1349" s="2">
        <f t="shared" si="78"/>
        <v>1.5054980789844512E-6</v>
      </c>
      <c r="E1349" s="10">
        <f t="shared" ref="E1349:E1412" si="80">E1348+D1349</f>
        <v>0.99958297703210774</v>
      </c>
      <c r="G1349" t="s">
        <v>1539</v>
      </c>
      <c r="H1349" t="s">
        <v>4</v>
      </c>
      <c r="I1349">
        <f>IFERROR(VLOOKUP($G1349,'CH2015'!$A$3:$C$1897,3,FALSE),0)</f>
        <v>0</v>
      </c>
      <c r="J1349" s="3">
        <f>IFERROR(VLOOKUP($G1349,'CH2016'!$A$3:$C$1897,3,FALSE),0)</f>
        <v>0</v>
      </c>
      <c r="K1349" s="3">
        <f>IFERROR(VLOOKUP($G1349,'CH2017'!$A$3:$C$1897,3,FALSE),0)</f>
        <v>0</v>
      </c>
      <c r="L1349" s="3">
        <f>IFERROR(VLOOKUP($G1349,'CH2018'!$A$3:$C$1897,3,FALSE),0)</f>
        <v>0</v>
      </c>
      <c r="M1349" s="3">
        <f>IFERROR(VLOOKUP($G1349,'CH2019'!$A$3:$C$1897,3,FALSE),0)</f>
        <v>0</v>
      </c>
      <c r="N1349" s="3">
        <f>IFERROR(VLOOKUP($G1349,'CH2020'!$A$3:$C$1897,3,FALSE),0)</f>
        <v>0</v>
      </c>
      <c r="O1349" s="17">
        <f t="shared" si="79"/>
        <v>0</v>
      </c>
      <c r="Q1349" t="s">
        <v>1707</v>
      </c>
      <c r="R1349" t="s">
        <v>4</v>
      </c>
      <c r="S1349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17">
        <v>0</v>
      </c>
    </row>
    <row r="1350" spans="1:25" x14ac:dyDescent="0.3">
      <c r="A1350" t="s">
        <v>1513</v>
      </c>
      <c r="B1350" t="s">
        <v>4</v>
      </c>
      <c r="C1350">
        <v>1</v>
      </c>
      <c r="D1350" s="2">
        <f t="shared" si="78"/>
        <v>1.5054980789844512E-6</v>
      </c>
      <c r="E1350" s="10">
        <f t="shared" si="80"/>
        <v>0.99958448253018672</v>
      </c>
      <c r="G1350" t="s">
        <v>1513</v>
      </c>
      <c r="H1350" t="s">
        <v>4</v>
      </c>
      <c r="I1350">
        <f>IFERROR(VLOOKUP($G1350,'CH2015'!$A$3:$C$1897,3,FALSE),0)</f>
        <v>0</v>
      </c>
      <c r="J1350" s="3">
        <f>IFERROR(VLOOKUP($G1350,'CH2016'!$A$3:$C$1897,3,FALSE),0)</f>
        <v>0</v>
      </c>
      <c r="K1350" s="3">
        <f>IFERROR(VLOOKUP($G1350,'CH2017'!$A$3:$C$1897,3,FALSE),0)</f>
        <v>0</v>
      </c>
      <c r="L1350" s="3">
        <f>IFERROR(VLOOKUP($G1350,'CH2018'!$A$3:$C$1897,3,FALSE),0)</f>
        <v>1</v>
      </c>
      <c r="M1350" s="3">
        <f>IFERROR(VLOOKUP($G1350,'CH2019'!$A$3:$C$1897,3,FALSE),0)</f>
        <v>0</v>
      </c>
      <c r="N1350" s="3">
        <f>IFERROR(VLOOKUP($G1350,'CH2020'!$A$3:$C$1897,3,FALSE),0)</f>
        <v>0</v>
      </c>
      <c r="O1350" s="17">
        <f t="shared" si="79"/>
        <v>1</v>
      </c>
      <c r="Q1350" t="s">
        <v>426</v>
      </c>
      <c r="R1350" t="s">
        <v>4</v>
      </c>
      <c r="S1350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17">
        <v>0</v>
      </c>
    </row>
    <row r="1351" spans="1:25" x14ac:dyDescent="0.3">
      <c r="A1351" t="s">
        <v>1331</v>
      </c>
      <c r="B1351" t="s">
        <v>4</v>
      </c>
      <c r="C1351">
        <v>1</v>
      </c>
      <c r="D1351" s="2">
        <f t="shared" si="78"/>
        <v>1.5054980789844512E-6</v>
      </c>
      <c r="E1351" s="10">
        <f t="shared" si="80"/>
        <v>0.9995859880282657</v>
      </c>
      <c r="G1351" t="s">
        <v>1331</v>
      </c>
      <c r="H1351" t="s">
        <v>4</v>
      </c>
      <c r="I1351">
        <f>IFERROR(VLOOKUP($G1351,'CH2015'!$A$3:$C$1897,3,FALSE),0)</f>
        <v>0</v>
      </c>
      <c r="J1351" s="3">
        <f>IFERROR(VLOOKUP($G1351,'CH2016'!$A$3:$C$1897,3,FALSE),0)</f>
        <v>0</v>
      </c>
      <c r="K1351" s="3">
        <f>IFERROR(VLOOKUP($G1351,'CH2017'!$A$3:$C$1897,3,FALSE),0)</f>
        <v>0</v>
      </c>
      <c r="L1351" s="3">
        <f>IFERROR(VLOOKUP($G1351,'CH2018'!$A$3:$C$1897,3,FALSE),0)</f>
        <v>0</v>
      </c>
      <c r="M1351" s="3">
        <f>IFERROR(VLOOKUP($G1351,'CH2019'!$A$3:$C$1897,3,FALSE),0)</f>
        <v>0</v>
      </c>
      <c r="N1351" s="3">
        <f>IFERROR(VLOOKUP($G1351,'CH2020'!$A$3:$C$1897,3,FALSE),0)</f>
        <v>0</v>
      </c>
      <c r="O1351" s="17">
        <f t="shared" si="79"/>
        <v>0</v>
      </c>
      <c r="Q1351" t="s">
        <v>1522</v>
      </c>
      <c r="R1351" t="s">
        <v>4</v>
      </c>
      <c r="S1351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17">
        <v>0</v>
      </c>
    </row>
    <row r="1352" spans="1:25" x14ac:dyDescent="0.3">
      <c r="A1352" t="s">
        <v>1442</v>
      </c>
      <c r="B1352" t="s">
        <v>4</v>
      </c>
      <c r="C1352">
        <v>1</v>
      </c>
      <c r="D1352" s="2">
        <f t="shared" si="78"/>
        <v>1.5054980789844512E-6</v>
      </c>
      <c r="E1352" s="10">
        <f t="shared" si="80"/>
        <v>0.99958749352634468</v>
      </c>
      <c r="G1352" t="s">
        <v>1442</v>
      </c>
      <c r="H1352" t="s">
        <v>4</v>
      </c>
      <c r="I1352">
        <f>IFERROR(VLOOKUP($G1352,'CH2015'!$A$3:$C$1897,3,FALSE),0)</f>
        <v>0</v>
      </c>
      <c r="J1352" s="3">
        <f>IFERROR(VLOOKUP($G1352,'CH2016'!$A$3:$C$1897,3,FALSE),0)</f>
        <v>0</v>
      </c>
      <c r="K1352" s="3">
        <f>IFERROR(VLOOKUP($G1352,'CH2017'!$A$3:$C$1897,3,FALSE),0)</f>
        <v>0</v>
      </c>
      <c r="L1352" s="3">
        <f>IFERROR(VLOOKUP($G1352,'CH2018'!$A$3:$C$1897,3,FALSE),0)</f>
        <v>0</v>
      </c>
      <c r="M1352" s="3">
        <f>IFERROR(VLOOKUP($G1352,'CH2019'!$A$3:$C$1897,3,FALSE),0)</f>
        <v>0</v>
      </c>
      <c r="N1352" s="3">
        <f>IFERROR(VLOOKUP($G1352,'CH2020'!$A$3:$C$1897,3,FALSE),0)</f>
        <v>0</v>
      </c>
      <c r="O1352" s="17">
        <f t="shared" si="79"/>
        <v>0</v>
      </c>
      <c r="Q1352" t="s">
        <v>1084</v>
      </c>
      <c r="R1352" t="s">
        <v>4</v>
      </c>
      <c r="S1352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17">
        <v>0</v>
      </c>
    </row>
    <row r="1353" spans="1:25" x14ac:dyDescent="0.3">
      <c r="A1353" t="s">
        <v>1713</v>
      </c>
      <c r="B1353" t="s">
        <v>4</v>
      </c>
      <c r="C1353">
        <v>1</v>
      </c>
      <c r="D1353" s="2">
        <f t="shared" si="78"/>
        <v>1.5054980789844512E-6</v>
      </c>
      <c r="E1353" s="10">
        <f t="shared" si="80"/>
        <v>0.99958899902442366</v>
      </c>
      <c r="G1353" t="s">
        <v>1713</v>
      </c>
      <c r="H1353" t="s">
        <v>4</v>
      </c>
      <c r="I1353">
        <f>IFERROR(VLOOKUP($G1353,'CH2015'!$A$3:$C$1897,3,FALSE),0)</f>
        <v>0</v>
      </c>
      <c r="J1353" s="3">
        <f>IFERROR(VLOOKUP($G1353,'CH2016'!$A$3:$C$1897,3,FALSE),0)</f>
        <v>0</v>
      </c>
      <c r="K1353" s="3">
        <f>IFERROR(VLOOKUP($G1353,'CH2017'!$A$3:$C$1897,3,FALSE),0)</f>
        <v>0</v>
      </c>
      <c r="L1353" s="3">
        <f>IFERROR(VLOOKUP($G1353,'CH2018'!$A$3:$C$1897,3,FALSE),0)</f>
        <v>0</v>
      </c>
      <c r="M1353" s="3">
        <f>IFERROR(VLOOKUP($G1353,'CH2019'!$A$3:$C$1897,3,FALSE),0)</f>
        <v>0</v>
      </c>
      <c r="N1353" s="3">
        <f>IFERROR(VLOOKUP($G1353,'CH2020'!$A$3:$C$1897,3,FALSE),0)</f>
        <v>0</v>
      </c>
      <c r="O1353" s="17">
        <f t="shared" si="79"/>
        <v>0</v>
      </c>
      <c r="Q1353" t="s">
        <v>1231</v>
      </c>
      <c r="R1353" t="s">
        <v>4</v>
      </c>
      <c r="S1353">
        <v>0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17">
        <v>0</v>
      </c>
    </row>
    <row r="1354" spans="1:25" x14ac:dyDescent="0.3">
      <c r="A1354" t="s">
        <v>1609</v>
      </c>
      <c r="B1354" t="s">
        <v>4</v>
      </c>
      <c r="C1354">
        <v>1</v>
      </c>
      <c r="D1354" s="2">
        <f t="shared" si="78"/>
        <v>1.5054980789844512E-6</v>
      </c>
      <c r="E1354" s="10">
        <f t="shared" si="80"/>
        <v>0.99959050452250264</v>
      </c>
      <c r="G1354" t="s">
        <v>1609</v>
      </c>
      <c r="H1354" t="s">
        <v>4</v>
      </c>
      <c r="I1354">
        <f>IFERROR(VLOOKUP($G1354,'CH2015'!$A$3:$C$1897,3,FALSE),0)</f>
        <v>0</v>
      </c>
      <c r="J1354" s="3">
        <f>IFERROR(VLOOKUP($G1354,'CH2016'!$A$3:$C$1897,3,FALSE),0)</f>
        <v>0</v>
      </c>
      <c r="K1354" s="3">
        <f>IFERROR(VLOOKUP($G1354,'CH2017'!$A$3:$C$1897,3,FALSE),0)</f>
        <v>0</v>
      </c>
      <c r="L1354" s="3">
        <f>IFERROR(VLOOKUP($G1354,'CH2018'!$A$3:$C$1897,3,FALSE),0)</f>
        <v>0</v>
      </c>
      <c r="M1354" s="3">
        <f>IFERROR(VLOOKUP($G1354,'CH2019'!$A$3:$C$1897,3,FALSE),0)</f>
        <v>0</v>
      </c>
      <c r="N1354" s="3">
        <f>IFERROR(VLOOKUP($G1354,'CH2020'!$A$3:$C$1897,3,FALSE),0)</f>
        <v>0</v>
      </c>
      <c r="O1354" s="17">
        <f t="shared" si="79"/>
        <v>0</v>
      </c>
      <c r="Q1354" t="s">
        <v>1354</v>
      </c>
      <c r="R1354" t="s">
        <v>4</v>
      </c>
      <c r="S1354">
        <v>0</v>
      </c>
      <c r="T1354" s="3">
        <v>0</v>
      </c>
      <c r="U1354" s="3">
        <v>0</v>
      </c>
      <c r="V1354" s="3">
        <v>0</v>
      </c>
      <c r="W1354" s="3">
        <v>0</v>
      </c>
      <c r="X1354" s="3">
        <v>0</v>
      </c>
      <c r="Y1354" s="17">
        <v>0</v>
      </c>
    </row>
    <row r="1355" spans="1:25" x14ac:dyDescent="0.3">
      <c r="A1355" t="s">
        <v>959</v>
      </c>
      <c r="B1355" t="s">
        <v>4</v>
      </c>
      <c r="C1355">
        <v>1</v>
      </c>
      <c r="D1355" s="2">
        <f t="shared" si="78"/>
        <v>1.5054980789844512E-6</v>
      </c>
      <c r="E1355" s="10">
        <f t="shared" si="80"/>
        <v>0.99959201002058162</v>
      </c>
      <c r="G1355" t="s">
        <v>959</v>
      </c>
      <c r="H1355" t="s">
        <v>4</v>
      </c>
      <c r="I1355">
        <f>IFERROR(VLOOKUP($G1355,'CH2015'!$A$3:$C$1897,3,FALSE),0)</f>
        <v>0</v>
      </c>
      <c r="J1355" s="3">
        <f>IFERROR(VLOOKUP($G1355,'CH2016'!$A$3:$C$1897,3,FALSE),0)</f>
        <v>0</v>
      </c>
      <c r="K1355" s="3">
        <f>IFERROR(VLOOKUP($G1355,'CH2017'!$A$3:$C$1897,3,FALSE),0)</f>
        <v>0</v>
      </c>
      <c r="L1355" s="3">
        <f>IFERROR(VLOOKUP($G1355,'CH2018'!$A$3:$C$1897,3,FALSE),0)</f>
        <v>0</v>
      </c>
      <c r="M1355" s="3">
        <f>IFERROR(VLOOKUP($G1355,'CH2019'!$A$3:$C$1897,3,FALSE),0)</f>
        <v>0</v>
      </c>
      <c r="N1355" s="3">
        <f>IFERROR(VLOOKUP($G1355,'CH2020'!$A$3:$C$1897,3,FALSE),0)</f>
        <v>0</v>
      </c>
      <c r="O1355" s="17">
        <f t="shared" si="79"/>
        <v>0</v>
      </c>
      <c r="Q1355" t="s">
        <v>1441</v>
      </c>
      <c r="R1355" t="s">
        <v>4</v>
      </c>
      <c r="S1355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17">
        <v>0</v>
      </c>
    </row>
    <row r="1356" spans="1:25" x14ac:dyDescent="0.3">
      <c r="A1356" t="s">
        <v>1122</v>
      </c>
      <c r="B1356" t="s">
        <v>4</v>
      </c>
      <c r="C1356">
        <v>1</v>
      </c>
      <c r="D1356" s="2">
        <f t="shared" si="78"/>
        <v>1.5054980789844512E-6</v>
      </c>
      <c r="E1356" s="10">
        <f t="shared" si="80"/>
        <v>0.9995935155186606</v>
      </c>
      <c r="G1356" t="s">
        <v>1122</v>
      </c>
      <c r="H1356" t="s">
        <v>4</v>
      </c>
      <c r="I1356">
        <f>IFERROR(VLOOKUP($G1356,'CH2015'!$A$3:$C$1897,3,FALSE),0)</f>
        <v>0</v>
      </c>
      <c r="J1356" s="3">
        <f>IFERROR(VLOOKUP($G1356,'CH2016'!$A$3:$C$1897,3,FALSE),0)</f>
        <v>0</v>
      </c>
      <c r="K1356" s="3">
        <f>IFERROR(VLOOKUP($G1356,'CH2017'!$A$3:$C$1897,3,FALSE),0)</f>
        <v>0</v>
      </c>
      <c r="L1356" s="3">
        <f>IFERROR(VLOOKUP($G1356,'CH2018'!$A$3:$C$1897,3,FALSE),0)</f>
        <v>0</v>
      </c>
      <c r="M1356" s="3">
        <f>IFERROR(VLOOKUP($G1356,'CH2019'!$A$3:$C$1897,3,FALSE),0)</f>
        <v>0</v>
      </c>
      <c r="N1356" s="3">
        <f>IFERROR(VLOOKUP($G1356,'CH2020'!$A$3:$C$1897,3,FALSE),0)</f>
        <v>0</v>
      </c>
      <c r="O1356" s="17">
        <f t="shared" si="79"/>
        <v>0</v>
      </c>
      <c r="Q1356" t="s">
        <v>1499</v>
      </c>
      <c r="R1356" t="s">
        <v>4</v>
      </c>
      <c r="S1356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17">
        <v>0</v>
      </c>
    </row>
    <row r="1357" spans="1:25" x14ac:dyDescent="0.3">
      <c r="A1357" t="s">
        <v>1328</v>
      </c>
      <c r="B1357" t="s">
        <v>4</v>
      </c>
      <c r="C1357">
        <v>1</v>
      </c>
      <c r="D1357" s="2">
        <f t="shared" si="78"/>
        <v>1.5054980789844512E-6</v>
      </c>
      <c r="E1357" s="10">
        <f t="shared" si="80"/>
        <v>0.99959502101673958</v>
      </c>
      <c r="G1357" t="s">
        <v>1328</v>
      </c>
      <c r="H1357" t="s">
        <v>4</v>
      </c>
      <c r="I1357">
        <f>IFERROR(VLOOKUP($G1357,'CH2015'!$A$3:$C$1897,3,FALSE),0)</f>
        <v>0</v>
      </c>
      <c r="J1357" s="3">
        <f>IFERROR(VLOOKUP($G1357,'CH2016'!$A$3:$C$1897,3,FALSE),0)</f>
        <v>0</v>
      </c>
      <c r="K1357" s="3">
        <f>IFERROR(VLOOKUP($G1357,'CH2017'!$A$3:$C$1897,3,FALSE),0)</f>
        <v>0</v>
      </c>
      <c r="L1357" s="3">
        <f>IFERROR(VLOOKUP($G1357,'CH2018'!$A$3:$C$1897,3,FALSE),0)</f>
        <v>0</v>
      </c>
      <c r="M1357" s="3">
        <f>IFERROR(VLOOKUP($G1357,'CH2019'!$A$3:$C$1897,3,FALSE),0)</f>
        <v>0</v>
      </c>
      <c r="N1357" s="3">
        <f>IFERROR(VLOOKUP($G1357,'CH2020'!$A$3:$C$1897,3,FALSE),0)</f>
        <v>0</v>
      </c>
      <c r="O1357" s="17">
        <f t="shared" si="79"/>
        <v>0</v>
      </c>
      <c r="Q1357" t="s">
        <v>1534</v>
      </c>
      <c r="R1357" t="s">
        <v>4</v>
      </c>
      <c r="S1357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17">
        <v>0</v>
      </c>
    </row>
    <row r="1358" spans="1:25" x14ac:dyDescent="0.3">
      <c r="A1358" t="s">
        <v>1477</v>
      </c>
      <c r="B1358" t="s">
        <v>4</v>
      </c>
      <c r="C1358">
        <v>1</v>
      </c>
      <c r="D1358" s="2">
        <f t="shared" si="78"/>
        <v>1.5054980789844512E-6</v>
      </c>
      <c r="E1358" s="10">
        <f t="shared" si="80"/>
        <v>0.99959652651481856</v>
      </c>
      <c r="G1358" t="s">
        <v>1477</v>
      </c>
      <c r="H1358" t="s">
        <v>4</v>
      </c>
      <c r="I1358">
        <f>IFERROR(VLOOKUP($G1358,'CH2015'!$A$3:$C$1897,3,FALSE),0)</f>
        <v>0</v>
      </c>
      <c r="J1358" s="3">
        <f>IFERROR(VLOOKUP($G1358,'CH2016'!$A$3:$C$1897,3,FALSE),0)</f>
        <v>0</v>
      </c>
      <c r="K1358" s="3">
        <f>IFERROR(VLOOKUP($G1358,'CH2017'!$A$3:$C$1897,3,FALSE),0)</f>
        <v>0</v>
      </c>
      <c r="L1358" s="3">
        <f>IFERROR(VLOOKUP($G1358,'CH2018'!$A$3:$C$1897,3,FALSE),0)</f>
        <v>0</v>
      </c>
      <c r="M1358" s="3">
        <f>IFERROR(VLOOKUP($G1358,'CH2019'!$A$3:$C$1897,3,FALSE),0)</f>
        <v>0</v>
      </c>
      <c r="N1358" s="3">
        <f>IFERROR(VLOOKUP($G1358,'CH2020'!$A$3:$C$1897,3,FALSE),0)</f>
        <v>0</v>
      </c>
      <c r="O1358" s="17">
        <f t="shared" si="79"/>
        <v>0</v>
      </c>
      <c r="Q1358" t="s">
        <v>1347</v>
      </c>
      <c r="R1358" t="s">
        <v>4</v>
      </c>
      <c r="S1358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17">
        <v>0</v>
      </c>
    </row>
    <row r="1359" spans="1:25" x14ac:dyDescent="0.3">
      <c r="A1359" t="s">
        <v>1198</v>
      </c>
      <c r="B1359" t="s">
        <v>4</v>
      </c>
      <c r="C1359">
        <v>1</v>
      </c>
      <c r="D1359" s="2">
        <f t="shared" si="78"/>
        <v>1.5054980789844512E-6</v>
      </c>
      <c r="E1359" s="10">
        <f t="shared" si="80"/>
        <v>0.99959803201289754</v>
      </c>
      <c r="G1359" t="s">
        <v>1198</v>
      </c>
      <c r="H1359" t="s">
        <v>4</v>
      </c>
      <c r="I1359">
        <f>IFERROR(VLOOKUP($G1359,'CH2015'!$A$3:$C$1897,3,FALSE),0)</f>
        <v>0</v>
      </c>
      <c r="J1359" s="3">
        <f>IFERROR(VLOOKUP($G1359,'CH2016'!$A$3:$C$1897,3,FALSE),0)</f>
        <v>0</v>
      </c>
      <c r="K1359" s="3">
        <f>IFERROR(VLOOKUP($G1359,'CH2017'!$A$3:$C$1897,3,FALSE),0)</f>
        <v>0</v>
      </c>
      <c r="L1359" s="3">
        <f>IFERROR(VLOOKUP($G1359,'CH2018'!$A$3:$C$1897,3,FALSE),0)</f>
        <v>0</v>
      </c>
      <c r="M1359" s="3">
        <f>IFERROR(VLOOKUP($G1359,'CH2019'!$A$3:$C$1897,3,FALSE),0)</f>
        <v>0</v>
      </c>
      <c r="N1359" s="3">
        <f>IFERROR(VLOOKUP($G1359,'CH2020'!$A$3:$C$1897,3,FALSE),0)</f>
        <v>0</v>
      </c>
      <c r="O1359" s="17">
        <f t="shared" si="79"/>
        <v>0</v>
      </c>
      <c r="Q1359" t="s">
        <v>1569</v>
      </c>
      <c r="R1359" t="s">
        <v>4</v>
      </c>
      <c r="S1359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17">
        <v>0</v>
      </c>
    </row>
    <row r="1360" spans="1:25" x14ac:dyDescent="0.3">
      <c r="A1360" t="s">
        <v>1485</v>
      </c>
      <c r="B1360" t="s">
        <v>4</v>
      </c>
      <c r="C1360">
        <v>1</v>
      </c>
      <c r="D1360" s="2">
        <f t="shared" si="78"/>
        <v>1.5054980789844512E-6</v>
      </c>
      <c r="E1360" s="10">
        <f t="shared" si="80"/>
        <v>0.99959953751097652</v>
      </c>
      <c r="G1360" t="s">
        <v>1485</v>
      </c>
      <c r="H1360" t="s">
        <v>4</v>
      </c>
      <c r="I1360">
        <f>IFERROR(VLOOKUP($G1360,'CH2015'!$A$3:$C$1897,3,FALSE),0)</f>
        <v>0</v>
      </c>
      <c r="J1360" s="3">
        <f>IFERROR(VLOOKUP($G1360,'CH2016'!$A$3:$C$1897,3,FALSE),0)</f>
        <v>0</v>
      </c>
      <c r="K1360" s="3">
        <f>IFERROR(VLOOKUP($G1360,'CH2017'!$A$3:$C$1897,3,FALSE),0)</f>
        <v>0</v>
      </c>
      <c r="L1360" s="3">
        <f>IFERROR(VLOOKUP($G1360,'CH2018'!$A$3:$C$1897,3,FALSE),0)</f>
        <v>0</v>
      </c>
      <c r="M1360" s="3">
        <f>IFERROR(VLOOKUP($G1360,'CH2019'!$A$3:$C$1897,3,FALSE),0)</f>
        <v>0</v>
      </c>
      <c r="N1360" s="3">
        <f>IFERROR(VLOOKUP($G1360,'CH2020'!$A$3:$C$1897,3,FALSE),0)</f>
        <v>0</v>
      </c>
      <c r="O1360" s="17">
        <f t="shared" si="79"/>
        <v>0</v>
      </c>
      <c r="Q1360" t="s">
        <v>1612</v>
      </c>
      <c r="R1360" t="s">
        <v>4</v>
      </c>
      <c r="S1360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17">
        <v>0</v>
      </c>
    </row>
    <row r="1361" spans="1:25" x14ac:dyDescent="0.3">
      <c r="A1361" t="s">
        <v>1172</v>
      </c>
      <c r="B1361" t="s">
        <v>4</v>
      </c>
      <c r="C1361">
        <v>1</v>
      </c>
      <c r="D1361" s="2">
        <f t="shared" si="78"/>
        <v>1.5054980789844512E-6</v>
      </c>
      <c r="E1361" s="10">
        <f t="shared" si="80"/>
        <v>0.9996010430090555</v>
      </c>
      <c r="G1361" t="s">
        <v>1172</v>
      </c>
      <c r="H1361" t="s">
        <v>4</v>
      </c>
      <c r="I1361">
        <f>IFERROR(VLOOKUP($G1361,'CH2015'!$A$3:$C$1897,3,FALSE),0)</f>
        <v>0</v>
      </c>
      <c r="J1361" s="3">
        <f>IFERROR(VLOOKUP($G1361,'CH2016'!$A$3:$C$1897,3,FALSE),0)</f>
        <v>0</v>
      </c>
      <c r="K1361" s="3">
        <f>IFERROR(VLOOKUP($G1361,'CH2017'!$A$3:$C$1897,3,FALSE),0)</f>
        <v>0</v>
      </c>
      <c r="L1361" s="3">
        <f>IFERROR(VLOOKUP($G1361,'CH2018'!$A$3:$C$1897,3,FALSE),0)</f>
        <v>0</v>
      </c>
      <c r="M1361" s="3">
        <f>IFERROR(VLOOKUP($G1361,'CH2019'!$A$3:$C$1897,3,FALSE),0)</f>
        <v>0</v>
      </c>
      <c r="N1361" s="3">
        <f>IFERROR(VLOOKUP($G1361,'CH2020'!$A$3:$C$1897,3,FALSE),0)</f>
        <v>0</v>
      </c>
      <c r="O1361" s="17">
        <f t="shared" si="79"/>
        <v>0</v>
      </c>
      <c r="Q1361" t="s">
        <v>1588</v>
      </c>
      <c r="R1361" t="s">
        <v>4</v>
      </c>
      <c r="S1361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17">
        <v>0</v>
      </c>
    </row>
    <row r="1362" spans="1:25" x14ac:dyDescent="0.3">
      <c r="A1362" t="s">
        <v>1608</v>
      </c>
      <c r="B1362" t="s">
        <v>4</v>
      </c>
      <c r="C1362">
        <v>1</v>
      </c>
      <c r="D1362" s="2">
        <f t="shared" si="78"/>
        <v>1.5054980789844512E-6</v>
      </c>
      <c r="E1362" s="10">
        <f t="shared" si="80"/>
        <v>0.99960254850713448</v>
      </c>
      <c r="G1362" t="s">
        <v>1608</v>
      </c>
      <c r="H1362" t="s">
        <v>4</v>
      </c>
      <c r="I1362">
        <f>IFERROR(VLOOKUP($G1362,'CH2015'!$A$3:$C$1897,3,FALSE),0)</f>
        <v>0</v>
      </c>
      <c r="J1362" s="3">
        <f>IFERROR(VLOOKUP($G1362,'CH2016'!$A$3:$C$1897,3,FALSE),0)</f>
        <v>0</v>
      </c>
      <c r="K1362" s="3">
        <f>IFERROR(VLOOKUP($G1362,'CH2017'!$A$3:$C$1897,3,FALSE),0)</f>
        <v>0</v>
      </c>
      <c r="L1362" s="3">
        <f>IFERROR(VLOOKUP($G1362,'CH2018'!$A$3:$C$1897,3,FALSE),0)</f>
        <v>0</v>
      </c>
      <c r="M1362" s="3">
        <f>IFERROR(VLOOKUP($G1362,'CH2019'!$A$3:$C$1897,3,FALSE),0)</f>
        <v>0</v>
      </c>
      <c r="N1362" s="3">
        <f>IFERROR(VLOOKUP($G1362,'CH2020'!$A$3:$C$1897,3,FALSE),0)</f>
        <v>0</v>
      </c>
      <c r="O1362" s="17">
        <f t="shared" si="79"/>
        <v>0</v>
      </c>
      <c r="Q1362" t="s">
        <v>1019</v>
      </c>
      <c r="R1362" t="s">
        <v>4</v>
      </c>
      <c r="S1362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17">
        <v>0</v>
      </c>
    </row>
    <row r="1363" spans="1:25" x14ac:dyDescent="0.3">
      <c r="A1363" t="s">
        <v>1453</v>
      </c>
      <c r="B1363" t="s">
        <v>4</v>
      </c>
      <c r="C1363">
        <v>1</v>
      </c>
      <c r="D1363" s="2">
        <f t="shared" si="78"/>
        <v>1.5054980789844512E-6</v>
      </c>
      <c r="E1363" s="10">
        <f t="shared" si="80"/>
        <v>0.99960405400521346</v>
      </c>
      <c r="G1363" t="s">
        <v>1453</v>
      </c>
      <c r="H1363" t="s">
        <v>4</v>
      </c>
      <c r="I1363">
        <f>IFERROR(VLOOKUP($G1363,'CH2015'!$A$3:$C$1897,3,FALSE),0)</f>
        <v>0</v>
      </c>
      <c r="J1363" s="3">
        <f>IFERROR(VLOOKUP($G1363,'CH2016'!$A$3:$C$1897,3,FALSE),0)</f>
        <v>0</v>
      </c>
      <c r="K1363" s="3">
        <f>IFERROR(VLOOKUP($G1363,'CH2017'!$A$3:$C$1897,3,FALSE),0)</f>
        <v>0</v>
      </c>
      <c r="L1363" s="3">
        <f>IFERROR(VLOOKUP($G1363,'CH2018'!$A$3:$C$1897,3,FALSE),0)</f>
        <v>0</v>
      </c>
      <c r="M1363" s="3">
        <f>IFERROR(VLOOKUP($G1363,'CH2019'!$A$3:$C$1897,3,FALSE),0)</f>
        <v>0</v>
      </c>
      <c r="N1363" s="3">
        <f>IFERROR(VLOOKUP($G1363,'CH2020'!$A$3:$C$1897,3,FALSE),0)</f>
        <v>0</v>
      </c>
      <c r="O1363" s="17">
        <f t="shared" si="79"/>
        <v>0</v>
      </c>
      <c r="Q1363" t="s">
        <v>1313</v>
      </c>
      <c r="R1363" t="s">
        <v>4</v>
      </c>
      <c r="S136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17">
        <v>0</v>
      </c>
    </row>
    <row r="1364" spans="1:25" x14ac:dyDescent="0.3">
      <c r="A1364" t="s">
        <v>1254</v>
      </c>
      <c r="B1364" t="s">
        <v>4</v>
      </c>
      <c r="C1364">
        <v>1</v>
      </c>
      <c r="D1364" s="2">
        <f t="shared" si="78"/>
        <v>1.5054980789844512E-6</v>
      </c>
      <c r="E1364" s="10">
        <f t="shared" si="80"/>
        <v>0.99960555950329244</v>
      </c>
      <c r="G1364" t="s">
        <v>1254</v>
      </c>
      <c r="H1364" t="s">
        <v>4</v>
      </c>
      <c r="I1364">
        <f>IFERROR(VLOOKUP($G1364,'CH2015'!$A$3:$C$1897,3,FALSE),0)</f>
        <v>0</v>
      </c>
      <c r="J1364" s="3">
        <f>IFERROR(VLOOKUP($G1364,'CH2016'!$A$3:$C$1897,3,FALSE),0)</f>
        <v>0</v>
      </c>
      <c r="K1364" s="3">
        <f>IFERROR(VLOOKUP($G1364,'CH2017'!$A$3:$C$1897,3,FALSE),0)</f>
        <v>1</v>
      </c>
      <c r="L1364" s="3">
        <f>IFERROR(VLOOKUP($G1364,'CH2018'!$A$3:$C$1897,3,FALSE),0)</f>
        <v>0</v>
      </c>
      <c r="M1364" s="3">
        <f>IFERROR(VLOOKUP($G1364,'CH2019'!$A$3:$C$1897,3,FALSE),0)</f>
        <v>0</v>
      </c>
      <c r="N1364" s="3">
        <f>IFERROR(VLOOKUP($G1364,'CH2020'!$A$3:$C$1897,3,FALSE),0)</f>
        <v>0</v>
      </c>
      <c r="O1364" s="17">
        <f t="shared" si="79"/>
        <v>1</v>
      </c>
      <c r="Q1364" t="s">
        <v>1190</v>
      </c>
      <c r="R1364" t="s">
        <v>4</v>
      </c>
      <c r="S1364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17">
        <v>0</v>
      </c>
    </row>
    <row r="1365" spans="1:25" x14ac:dyDescent="0.3">
      <c r="A1365" t="s">
        <v>1578</v>
      </c>
      <c r="B1365" t="s">
        <v>4</v>
      </c>
      <c r="C1365">
        <v>1</v>
      </c>
      <c r="D1365" s="2">
        <f t="shared" si="78"/>
        <v>1.5054980789844512E-6</v>
      </c>
      <c r="E1365" s="10">
        <f t="shared" si="80"/>
        <v>0.99960706500137142</v>
      </c>
      <c r="G1365" t="s">
        <v>1578</v>
      </c>
      <c r="H1365" t="s">
        <v>4</v>
      </c>
      <c r="I1365">
        <f>IFERROR(VLOOKUP($G1365,'CH2015'!$A$3:$C$1897,3,FALSE),0)</f>
        <v>0</v>
      </c>
      <c r="J1365" s="3">
        <f>IFERROR(VLOOKUP($G1365,'CH2016'!$A$3:$C$1897,3,FALSE),0)</f>
        <v>0</v>
      </c>
      <c r="K1365" s="3">
        <f>IFERROR(VLOOKUP($G1365,'CH2017'!$A$3:$C$1897,3,FALSE),0)</f>
        <v>0</v>
      </c>
      <c r="L1365" s="3">
        <f>IFERROR(VLOOKUP($G1365,'CH2018'!$A$3:$C$1897,3,FALSE),0)</f>
        <v>0</v>
      </c>
      <c r="M1365" s="3">
        <f>IFERROR(VLOOKUP($G1365,'CH2019'!$A$3:$C$1897,3,FALSE),0)</f>
        <v>0</v>
      </c>
      <c r="N1365" s="3">
        <f>IFERROR(VLOOKUP($G1365,'CH2020'!$A$3:$C$1897,3,FALSE),0)</f>
        <v>0</v>
      </c>
      <c r="O1365" s="17">
        <f t="shared" si="79"/>
        <v>0</v>
      </c>
      <c r="Q1365" t="s">
        <v>1635</v>
      </c>
      <c r="R1365" t="s">
        <v>4</v>
      </c>
      <c r="S1365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17">
        <v>0</v>
      </c>
    </row>
    <row r="1366" spans="1:25" x14ac:dyDescent="0.3">
      <c r="A1366" t="s">
        <v>1339</v>
      </c>
      <c r="B1366" t="s">
        <v>4</v>
      </c>
      <c r="C1366">
        <v>1</v>
      </c>
      <c r="D1366" s="2">
        <f t="shared" si="78"/>
        <v>1.5054980789844512E-6</v>
      </c>
      <c r="E1366" s="10">
        <f t="shared" si="80"/>
        <v>0.9996085704994504</v>
      </c>
      <c r="G1366" t="s">
        <v>1339</v>
      </c>
      <c r="H1366" t="s">
        <v>4</v>
      </c>
      <c r="I1366">
        <f>IFERROR(VLOOKUP($G1366,'CH2015'!$A$3:$C$1897,3,FALSE),0)</f>
        <v>0</v>
      </c>
      <c r="J1366" s="3">
        <f>IFERROR(VLOOKUP($G1366,'CH2016'!$A$3:$C$1897,3,FALSE),0)</f>
        <v>0</v>
      </c>
      <c r="K1366" s="3">
        <f>IFERROR(VLOOKUP($G1366,'CH2017'!$A$3:$C$1897,3,FALSE),0)</f>
        <v>0</v>
      </c>
      <c r="L1366" s="3">
        <f>IFERROR(VLOOKUP($G1366,'CH2018'!$A$3:$C$1897,3,FALSE),0)</f>
        <v>0</v>
      </c>
      <c r="M1366" s="3">
        <f>IFERROR(VLOOKUP($G1366,'CH2019'!$A$3:$C$1897,3,FALSE),0)</f>
        <v>0</v>
      </c>
      <c r="N1366" s="3">
        <f>IFERROR(VLOOKUP($G1366,'CH2020'!$A$3:$C$1897,3,FALSE),0)</f>
        <v>0</v>
      </c>
      <c r="O1366" s="17">
        <f t="shared" si="79"/>
        <v>0</v>
      </c>
      <c r="Q1366" t="s">
        <v>1575</v>
      </c>
      <c r="R1366" t="s">
        <v>4</v>
      </c>
      <c r="S1366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17">
        <v>0</v>
      </c>
    </row>
    <row r="1367" spans="1:25" x14ac:dyDescent="0.3">
      <c r="A1367" t="s">
        <v>1340</v>
      </c>
      <c r="B1367" t="s">
        <v>4</v>
      </c>
      <c r="C1367">
        <v>1</v>
      </c>
      <c r="D1367" s="2">
        <f t="shared" si="78"/>
        <v>1.5054980789844512E-6</v>
      </c>
      <c r="E1367" s="10">
        <f t="shared" si="80"/>
        <v>0.99961007599752938</v>
      </c>
      <c r="G1367" t="s">
        <v>1340</v>
      </c>
      <c r="H1367" t="s">
        <v>4</v>
      </c>
      <c r="I1367">
        <f>IFERROR(VLOOKUP($G1367,'CH2015'!$A$3:$C$1897,3,FALSE),0)</f>
        <v>0</v>
      </c>
      <c r="J1367" s="3">
        <f>IFERROR(VLOOKUP($G1367,'CH2016'!$A$3:$C$1897,3,FALSE),0)</f>
        <v>0</v>
      </c>
      <c r="K1367" s="3">
        <f>IFERROR(VLOOKUP($G1367,'CH2017'!$A$3:$C$1897,3,FALSE),0)</f>
        <v>0</v>
      </c>
      <c r="L1367" s="3">
        <f>IFERROR(VLOOKUP($G1367,'CH2018'!$A$3:$C$1897,3,FALSE),0)</f>
        <v>0</v>
      </c>
      <c r="M1367" s="3">
        <f>IFERROR(VLOOKUP($G1367,'CH2019'!$A$3:$C$1897,3,FALSE),0)</f>
        <v>0</v>
      </c>
      <c r="N1367" s="3">
        <f>IFERROR(VLOOKUP($G1367,'CH2020'!$A$3:$C$1897,3,FALSE),0)</f>
        <v>0</v>
      </c>
      <c r="O1367" s="17">
        <f t="shared" si="79"/>
        <v>0</v>
      </c>
      <c r="Q1367" t="s">
        <v>1443</v>
      </c>
      <c r="R1367" t="s">
        <v>4</v>
      </c>
      <c r="S1367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17">
        <v>0</v>
      </c>
    </row>
    <row r="1368" spans="1:25" x14ac:dyDescent="0.3">
      <c r="A1368" t="s">
        <v>1523</v>
      </c>
      <c r="B1368" t="s">
        <v>4</v>
      </c>
      <c r="C1368">
        <v>1</v>
      </c>
      <c r="D1368" s="2">
        <f t="shared" si="78"/>
        <v>1.5054980789844512E-6</v>
      </c>
      <c r="E1368" s="10">
        <f t="shared" si="80"/>
        <v>0.99961158149560836</v>
      </c>
      <c r="G1368" t="s">
        <v>1523</v>
      </c>
      <c r="H1368" t="s">
        <v>4</v>
      </c>
      <c r="I1368">
        <f>IFERROR(VLOOKUP($G1368,'CH2015'!$A$3:$C$1897,3,FALSE),0)</f>
        <v>1</v>
      </c>
      <c r="J1368" s="3">
        <f>IFERROR(VLOOKUP($G1368,'CH2016'!$A$3:$C$1897,3,FALSE),0)</f>
        <v>0</v>
      </c>
      <c r="K1368" s="3">
        <f>IFERROR(VLOOKUP($G1368,'CH2017'!$A$3:$C$1897,3,FALSE),0)</f>
        <v>0</v>
      </c>
      <c r="L1368" s="3">
        <f>IFERROR(VLOOKUP($G1368,'CH2018'!$A$3:$C$1897,3,FALSE),0)</f>
        <v>0</v>
      </c>
      <c r="M1368" s="3">
        <f>IFERROR(VLOOKUP($G1368,'CH2019'!$A$3:$C$1897,3,FALSE),0)</f>
        <v>0</v>
      </c>
      <c r="N1368" s="3">
        <f>IFERROR(VLOOKUP($G1368,'CH2020'!$A$3:$C$1897,3,FALSE),0)</f>
        <v>0</v>
      </c>
      <c r="O1368" s="17">
        <f t="shared" si="79"/>
        <v>1</v>
      </c>
      <c r="Q1368" t="s">
        <v>1573</v>
      </c>
      <c r="R1368" t="s">
        <v>4</v>
      </c>
      <c r="S1368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17">
        <v>0</v>
      </c>
    </row>
    <row r="1369" spans="1:25" x14ac:dyDescent="0.3">
      <c r="A1369" t="s">
        <v>1559</v>
      </c>
      <c r="B1369" t="s">
        <v>4</v>
      </c>
      <c r="C1369">
        <v>1</v>
      </c>
      <c r="D1369" s="2">
        <f t="shared" si="78"/>
        <v>1.5054980789844512E-6</v>
      </c>
      <c r="E1369" s="10">
        <f t="shared" si="80"/>
        <v>0.99961308699368734</v>
      </c>
      <c r="G1369" t="s">
        <v>1559</v>
      </c>
      <c r="H1369" t="s">
        <v>4</v>
      </c>
      <c r="I1369">
        <f>IFERROR(VLOOKUP($G1369,'CH2015'!$A$3:$C$1897,3,FALSE),0)</f>
        <v>0</v>
      </c>
      <c r="J1369" s="3">
        <f>IFERROR(VLOOKUP($G1369,'CH2016'!$A$3:$C$1897,3,FALSE),0)</f>
        <v>0</v>
      </c>
      <c r="K1369" s="3">
        <f>IFERROR(VLOOKUP($G1369,'CH2017'!$A$3:$C$1897,3,FALSE),0)</f>
        <v>0</v>
      </c>
      <c r="L1369" s="3">
        <f>IFERROR(VLOOKUP($G1369,'CH2018'!$A$3:$C$1897,3,FALSE),0)</f>
        <v>0</v>
      </c>
      <c r="M1369" s="3">
        <f>IFERROR(VLOOKUP($G1369,'CH2019'!$A$3:$C$1897,3,FALSE),0)</f>
        <v>0</v>
      </c>
      <c r="N1369" s="3">
        <f>IFERROR(VLOOKUP($G1369,'CH2020'!$A$3:$C$1897,3,FALSE),0)</f>
        <v>0</v>
      </c>
      <c r="O1369" s="17">
        <f t="shared" si="79"/>
        <v>0</v>
      </c>
      <c r="Q1369" t="s">
        <v>1470</v>
      </c>
      <c r="R1369" t="s">
        <v>4</v>
      </c>
      <c r="S1369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17">
        <v>0</v>
      </c>
    </row>
    <row r="1370" spans="1:25" x14ac:dyDescent="0.3">
      <c r="A1370" t="s">
        <v>1611</v>
      </c>
      <c r="B1370" t="s">
        <v>4</v>
      </c>
      <c r="C1370">
        <v>1</v>
      </c>
      <c r="D1370" s="2">
        <f t="shared" si="78"/>
        <v>1.5054980789844512E-6</v>
      </c>
      <c r="E1370" s="10">
        <f t="shared" si="80"/>
        <v>0.99961459249176632</v>
      </c>
      <c r="G1370" t="s">
        <v>1611</v>
      </c>
      <c r="H1370" t="s">
        <v>4</v>
      </c>
      <c r="I1370">
        <f>IFERROR(VLOOKUP($G1370,'CH2015'!$A$3:$C$1897,3,FALSE),0)</f>
        <v>0</v>
      </c>
      <c r="J1370" s="3">
        <f>IFERROR(VLOOKUP($G1370,'CH2016'!$A$3:$C$1897,3,FALSE),0)</f>
        <v>0</v>
      </c>
      <c r="K1370" s="3">
        <f>IFERROR(VLOOKUP($G1370,'CH2017'!$A$3:$C$1897,3,FALSE),0)</f>
        <v>0</v>
      </c>
      <c r="L1370" s="3">
        <f>IFERROR(VLOOKUP($G1370,'CH2018'!$A$3:$C$1897,3,FALSE),0)</f>
        <v>0</v>
      </c>
      <c r="M1370" s="3">
        <f>IFERROR(VLOOKUP($G1370,'CH2019'!$A$3:$C$1897,3,FALSE),0)</f>
        <v>0</v>
      </c>
      <c r="N1370" s="3">
        <f>IFERROR(VLOOKUP($G1370,'CH2020'!$A$3:$C$1897,3,FALSE),0)</f>
        <v>0</v>
      </c>
      <c r="O1370" s="17">
        <f t="shared" si="79"/>
        <v>0</v>
      </c>
      <c r="Q1370" t="s">
        <v>1514</v>
      </c>
      <c r="R1370" t="s">
        <v>4</v>
      </c>
      <c r="S1370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17">
        <v>0</v>
      </c>
    </row>
    <row r="1371" spans="1:25" x14ac:dyDescent="0.3">
      <c r="A1371" t="s">
        <v>1423</v>
      </c>
      <c r="B1371" t="s">
        <v>4</v>
      </c>
      <c r="C1371">
        <v>1</v>
      </c>
      <c r="D1371" s="2">
        <f t="shared" si="78"/>
        <v>1.5054980789844512E-6</v>
      </c>
      <c r="E1371" s="10">
        <f t="shared" si="80"/>
        <v>0.9996160979898453</v>
      </c>
      <c r="G1371" t="s">
        <v>1423</v>
      </c>
      <c r="H1371" t="s">
        <v>4</v>
      </c>
      <c r="I1371">
        <f>IFERROR(VLOOKUP($G1371,'CH2015'!$A$3:$C$1897,3,FALSE),0)</f>
        <v>0</v>
      </c>
      <c r="J1371" s="3">
        <f>IFERROR(VLOOKUP($G1371,'CH2016'!$A$3:$C$1897,3,FALSE),0)</f>
        <v>0</v>
      </c>
      <c r="K1371" s="3">
        <f>IFERROR(VLOOKUP($G1371,'CH2017'!$A$3:$C$1897,3,FALSE),0)</f>
        <v>0</v>
      </c>
      <c r="L1371" s="3">
        <f>IFERROR(VLOOKUP($G1371,'CH2018'!$A$3:$C$1897,3,FALSE),0)</f>
        <v>0</v>
      </c>
      <c r="M1371" s="3">
        <f>IFERROR(VLOOKUP($G1371,'CH2019'!$A$3:$C$1897,3,FALSE),0)</f>
        <v>0</v>
      </c>
      <c r="N1371" s="3">
        <f>IFERROR(VLOOKUP($G1371,'CH2020'!$A$3:$C$1897,3,FALSE),0)</f>
        <v>0</v>
      </c>
      <c r="O1371" s="17">
        <f t="shared" si="79"/>
        <v>0</v>
      </c>
      <c r="Q1371" t="s">
        <v>1574</v>
      </c>
      <c r="R1371" t="s">
        <v>4</v>
      </c>
      <c r="S1371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17">
        <v>0</v>
      </c>
    </row>
    <row r="1372" spans="1:25" x14ac:dyDescent="0.3">
      <c r="A1372" t="s">
        <v>1558</v>
      </c>
      <c r="B1372" t="s">
        <v>4</v>
      </c>
      <c r="C1372">
        <v>1</v>
      </c>
      <c r="D1372" s="2">
        <f t="shared" si="78"/>
        <v>1.5054980789844512E-6</v>
      </c>
      <c r="E1372" s="10">
        <f t="shared" si="80"/>
        <v>0.99961760348792428</v>
      </c>
      <c r="G1372" t="s">
        <v>1558</v>
      </c>
      <c r="H1372" t="s">
        <v>4</v>
      </c>
      <c r="I1372">
        <f>IFERROR(VLOOKUP($G1372,'CH2015'!$A$3:$C$1897,3,FALSE),0)</f>
        <v>0</v>
      </c>
      <c r="J1372" s="3">
        <f>IFERROR(VLOOKUP($G1372,'CH2016'!$A$3:$C$1897,3,FALSE),0)</f>
        <v>0</v>
      </c>
      <c r="K1372" s="3">
        <f>IFERROR(VLOOKUP($G1372,'CH2017'!$A$3:$C$1897,3,FALSE),0)</f>
        <v>0</v>
      </c>
      <c r="L1372" s="3">
        <f>IFERROR(VLOOKUP($G1372,'CH2018'!$A$3:$C$1897,3,FALSE),0)</f>
        <v>0</v>
      </c>
      <c r="M1372" s="3">
        <f>IFERROR(VLOOKUP($G1372,'CH2019'!$A$3:$C$1897,3,FALSE),0)</f>
        <v>0</v>
      </c>
      <c r="N1372" s="3">
        <f>IFERROR(VLOOKUP($G1372,'CH2020'!$A$3:$C$1897,3,FALSE),0)</f>
        <v>0</v>
      </c>
      <c r="O1372" s="17">
        <f t="shared" si="79"/>
        <v>0</v>
      </c>
      <c r="Q1372" t="s">
        <v>1468</v>
      </c>
      <c r="R1372" t="s">
        <v>4</v>
      </c>
      <c r="S1372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17">
        <v>0</v>
      </c>
    </row>
    <row r="1373" spans="1:25" x14ac:dyDescent="0.3">
      <c r="A1373" t="s">
        <v>1546</v>
      </c>
      <c r="B1373" t="s">
        <v>4</v>
      </c>
      <c r="C1373">
        <v>1</v>
      </c>
      <c r="D1373" s="2">
        <f t="shared" si="78"/>
        <v>1.5054980789844512E-6</v>
      </c>
      <c r="E1373" s="10">
        <f t="shared" si="80"/>
        <v>0.99961910898600326</v>
      </c>
      <c r="G1373" t="s">
        <v>1546</v>
      </c>
      <c r="H1373" t="s">
        <v>4</v>
      </c>
      <c r="I1373">
        <f>IFERROR(VLOOKUP($G1373,'CH2015'!$A$3:$C$1897,3,FALSE),0)</f>
        <v>0</v>
      </c>
      <c r="J1373" s="3">
        <f>IFERROR(VLOOKUP($G1373,'CH2016'!$A$3:$C$1897,3,FALSE),0)</f>
        <v>0</v>
      </c>
      <c r="K1373" s="3">
        <f>IFERROR(VLOOKUP($G1373,'CH2017'!$A$3:$C$1897,3,FALSE),0)</f>
        <v>0</v>
      </c>
      <c r="L1373" s="3">
        <f>IFERROR(VLOOKUP($G1373,'CH2018'!$A$3:$C$1897,3,FALSE),0)</f>
        <v>0</v>
      </c>
      <c r="M1373" s="3">
        <f>IFERROR(VLOOKUP($G1373,'CH2019'!$A$3:$C$1897,3,FALSE),0)</f>
        <v>0</v>
      </c>
      <c r="N1373" s="3">
        <f>IFERROR(VLOOKUP($G1373,'CH2020'!$A$3:$C$1897,3,FALSE),0)</f>
        <v>0</v>
      </c>
      <c r="O1373" s="17">
        <f t="shared" si="79"/>
        <v>0</v>
      </c>
      <c r="Q1373" t="s">
        <v>1312</v>
      </c>
      <c r="R1373" t="s">
        <v>4</v>
      </c>
      <c r="S137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17">
        <v>0</v>
      </c>
    </row>
    <row r="1374" spans="1:25" x14ac:dyDescent="0.3">
      <c r="A1374" t="s">
        <v>1623</v>
      </c>
      <c r="B1374" t="s">
        <v>4</v>
      </c>
      <c r="C1374">
        <v>1</v>
      </c>
      <c r="D1374" s="2">
        <f t="shared" si="78"/>
        <v>1.5054980789844512E-6</v>
      </c>
      <c r="E1374" s="10">
        <f t="shared" si="80"/>
        <v>0.99962061448408224</v>
      </c>
      <c r="G1374" t="s">
        <v>1623</v>
      </c>
      <c r="H1374" t="s">
        <v>4</v>
      </c>
      <c r="I1374">
        <f>IFERROR(VLOOKUP($G1374,'CH2015'!$A$3:$C$1897,3,FALSE),0)</f>
        <v>0</v>
      </c>
      <c r="J1374" s="3">
        <f>IFERROR(VLOOKUP($G1374,'CH2016'!$A$3:$C$1897,3,FALSE),0)</f>
        <v>0</v>
      </c>
      <c r="K1374" s="3">
        <f>IFERROR(VLOOKUP($G1374,'CH2017'!$A$3:$C$1897,3,FALSE),0)</f>
        <v>1</v>
      </c>
      <c r="L1374" s="3">
        <f>IFERROR(VLOOKUP($G1374,'CH2018'!$A$3:$C$1897,3,FALSE),0)</f>
        <v>0</v>
      </c>
      <c r="M1374" s="3">
        <f>IFERROR(VLOOKUP($G1374,'CH2019'!$A$3:$C$1897,3,FALSE),0)</f>
        <v>0</v>
      </c>
      <c r="N1374" s="3">
        <f>IFERROR(VLOOKUP($G1374,'CH2020'!$A$3:$C$1897,3,FALSE),0)</f>
        <v>0</v>
      </c>
      <c r="O1374" s="17">
        <f t="shared" si="79"/>
        <v>1</v>
      </c>
      <c r="Q1374" t="s">
        <v>1544</v>
      </c>
      <c r="R1374" t="s">
        <v>4</v>
      </c>
      <c r="S1374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17">
        <v>0</v>
      </c>
    </row>
    <row r="1375" spans="1:25" x14ac:dyDescent="0.3">
      <c r="A1375" t="s">
        <v>1619</v>
      </c>
      <c r="B1375" t="s">
        <v>4</v>
      </c>
      <c r="C1375">
        <v>1</v>
      </c>
      <c r="D1375" s="2">
        <f t="shared" si="78"/>
        <v>1.5054980789844512E-6</v>
      </c>
      <c r="E1375" s="10">
        <f t="shared" si="80"/>
        <v>0.99962211998216122</v>
      </c>
      <c r="G1375" t="s">
        <v>1619</v>
      </c>
      <c r="H1375" t="s">
        <v>4</v>
      </c>
      <c r="I1375">
        <f>IFERROR(VLOOKUP($G1375,'CH2015'!$A$3:$C$1897,3,FALSE),0)</f>
        <v>0</v>
      </c>
      <c r="J1375" s="3">
        <f>IFERROR(VLOOKUP($G1375,'CH2016'!$A$3:$C$1897,3,FALSE),0)</f>
        <v>0</v>
      </c>
      <c r="K1375" s="3">
        <f>IFERROR(VLOOKUP($G1375,'CH2017'!$A$3:$C$1897,3,FALSE),0)</f>
        <v>0</v>
      </c>
      <c r="L1375" s="3">
        <f>IFERROR(VLOOKUP($G1375,'CH2018'!$A$3:$C$1897,3,FALSE),0)</f>
        <v>0</v>
      </c>
      <c r="M1375" s="3">
        <f>IFERROR(VLOOKUP($G1375,'CH2019'!$A$3:$C$1897,3,FALSE),0)</f>
        <v>0</v>
      </c>
      <c r="N1375" s="3">
        <f>IFERROR(VLOOKUP($G1375,'CH2020'!$A$3:$C$1897,3,FALSE),0)</f>
        <v>0</v>
      </c>
      <c r="O1375" s="17">
        <f t="shared" si="79"/>
        <v>0</v>
      </c>
      <c r="Q1375" t="s">
        <v>1564</v>
      </c>
      <c r="R1375" t="s">
        <v>4</v>
      </c>
      <c r="S1375">
        <v>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17">
        <v>0</v>
      </c>
    </row>
    <row r="1376" spans="1:25" x14ac:dyDescent="0.3">
      <c r="A1376" t="s">
        <v>1079</v>
      </c>
      <c r="B1376" t="s">
        <v>4</v>
      </c>
      <c r="C1376">
        <v>1</v>
      </c>
      <c r="D1376" s="2">
        <f t="shared" si="78"/>
        <v>1.5054980789844512E-6</v>
      </c>
      <c r="E1376" s="10">
        <f t="shared" si="80"/>
        <v>0.9996236254802402</v>
      </c>
      <c r="G1376" t="s">
        <v>1079</v>
      </c>
      <c r="H1376" t="s">
        <v>4</v>
      </c>
      <c r="I1376">
        <f>IFERROR(VLOOKUP($G1376,'CH2015'!$A$3:$C$1897,3,FALSE),0)</f>
        <v>0</v>
      </c>
      <c r="J1376" s="3">
        <f>IFERROR(VLOOKUP($G1376,'CH2016'!$A$3:$C$1897,3,FALSE),0)</f>
        <v>0</v>
      </c>
      <c r="K1376" s="3">
        <f>IFERROR(VLOOKUP($G1376,'CH2017'!$A$3:$C$1897,3,FALSE),0)</f>
        <v>0</v>
      </c>
      <c r="L1376" s="3">
        <f>IFERROR(VLOOKUP($G1376,'CH2018'!$A$3:$C$1897,3,FALSE),0)</f>
        <v>0</v>
      </c>
      <c r="M1376" s="3">
        <f>IFERROR(VLOOKUP($G1376,'CH2019'!$A$3:$C$1897,3,FALSE),0)</f>
        <v>0</v>
      </c>
      <c r="N1376" s="3">
        <f>IFERROR(VLOOKUP($G1376,'CH2020'!$A$3:$C$1897,3,FALSE),0)</f>
        <v>0</v>
      </c>
      <c r="O1376" s="17">
        <f t="shared" si="79"/>
        <v>0</v>
      </c>
      <c r="Q1376" t="s">
        <v>515</v>
      </c>
      <c r="R1376" t="s">
        <v>4</v>
      </c>
      <c r="S1376">
        <v>0</v>
      </c>
      <c r="T1376" s="3">
        <v>0</v>
      </c>
      <c r="U1376" s="3">
        <v>0</v>
      </c>
      <c r="V1376" s="3">
        <v>0</v>
      </c>
      <c r="W1376" s="3">
        <v>0</v>
      </c>
      <c r="X1376" s="3">
        <v>0</v>
      </c>
      <c r="Y1376" s="17">
        <v>0</v>
      </c>
    </row>
    <row r="1377" spans="1:25" x14ac:dyDescent="0.3">
      <c r="A1377" t="s">
        <v>523</v>
      </c>
      <c r="B1377" t="s">
        <v>4</v>
      </c>
      <c r="C1377">
        <v>1</v>
      </c>
      <c r="D1377" s="2">
        <f t="shared" si="78"/>
        <v>1.5054980789844512E-6</v>
      </c>
      <c r="E1377" s="10">
        <f t="shared" si="80"/>
        <v>0.99962513097831918</v>
      </c>
      <c r="G1377" t="s">
        <v>523</v>
      </c>
      <c r="H1377" t="s">
        <v>4</v>
      </c>
      <c r="I1377">
        <f>IFERROR(VLOOKUP($G1377,'CH2015'!$A$3:$C$1897,3,FALSE),0)</f>
        <v>0</v>
      </c>
      <c r="J1377" s="3">
        <f>IFERROR(VLOOKUP($G1377,'CH2016'!$A$3:$C$1897,3,FALSE),0)</f>
        <v>0</v>
      </c>
      <c r="K1377" s="3">
        <f>IFERROR(VLOOKUP($G1377,'CH2017'!$A$3:$C$1897,3,FALSE),0)</f>
        <v>0</v>
      </c>
      <c r="L1377" s="3">
        <f>IFERROR(VLOOKUP($G1377,'CH2018'!$A$3:$C$1897,3,FALSE),0)</f>
        <v>0</v>
      </c>
      <c r="M1377" s="3">
        <f>IFERROR(VLOOKUP($G1377,'CH2019'!$A$3:$C$1897,3,FALSE),0)</f>
        <v>0</v>
      </c>
      <c r="N1377" s="3">
        <f>IFERROR(VLOOKUP($G1377,'CH2020'!$A$3:$C$1897,3,FALSE),0)</f>
        <v>0</v>
      </c>
      <c r="O1377" s="17">
        <f t="shared" si="79"/>
        <v>0</v>
      </c>
      <c r="Q1377" t="s">
        <v>1181</v>
      </c>
      <c r="R1377" t="s">
        <v>4</v>
      </c>
      <c r="S1377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17">
        <v>0</v>
      </c>
    </row>
    <row r="1378" spans="1:25" x14ac:dyDescent="0.3">
      <c r="A1378" t="s">
        <v>507</v>
      </c>
      <c r="B1378" t="s">
        <v>4</v>
      </c>
      <c r="C1378">
        <v>1</v>
      </c>
      <c r="D1378" s="2">
        <f t="shared" si="78"/>
        <v>1.5054980789844512E-6</v>
      </c>
      <c r="E1378" s="10">
        <f t="shared" si="80"/>
        <v>0.99962663647639816</v>
      </c>
      <c r="G1378" t="s">
        <v>507</v>
      </c>
      <c r="H1378" t="s">
        <v>4</v>
      </c>
      <c r="I1378">
        <f>IFERROR(VLOOKUP($G1378,'CH2015'!$A$3:$C$1897,3,FALSE),0)</f>
        <v>0</v>
      </c>
      <c r="J1378" s="3">
        <f>IFERROR(VLOOKUP($G1378,'CH2016'!$A$3:$C$1897,3,FALSE),0)</f>
        <v>0</v>
      </c>
      <c r="K1378" s="3">
        <f>IFERROR(VLOOKUP($G1378,'CH2017'!$A$3:$C$1897,3,FALSE),0)</f>
        <v>0</v>
      </c>
      <c r="L1378" s="3">
        <f>IFERROR(VLOOKUP($G1378,'CH2018'!$A$3:$C$1897,3,FALSE),0)</f>
        <v>0</v>
      </c>
      <c r="M1378" s="3">
        <f>IFERROR(VLOOKUP($G1378,'CH2019'!$A$3:$C$1897,3,FALSE),0)</f>
        <v>0</v>
      </c>
      <c r="N1378" s="3">
        <f>IFERROR(VLOOKUP($G1378,'CH2020'!$A$3:$C$1897,3,FALSE),0)</f>
        <v>0</v>
      </c>
      <c r="O1378" s="17">
        <f t="shared" si="79"/>
        <v>0</v>
      </c>
      <c r="Q1378" t="s">
        <v>579</v>
      </c>
      <c r="R1378" t="s">
        <v>4</v>
      </c>
      <c r="S1378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17">
        <v>0</v>
      </c>
    </row>
    <row r="1379" spans="1:25" x14ac:dyDescent="0.3">
      <c r="A1379" t="s">
        <v>1324</v>
      </c>
      <c r="B1379" t="s">
        <v>4</v>
      </c>
      <c r="C1379">
        <v>1</v>
      </c>
      <c r="D1379" s="2">
        <f t="shared" si="78"/>
        <v>1.5054980789844512E-6</v>
      </c>
      <c r="E1379" s="10">
        <f t="shared" si="80"/>
        <v>0.99962814197447714</v>
      </c>
      <c r="G1379" t="s">
        <v>1324</v>
      </c>
      <c r="H1379" t="s">
        <v>4</v>
      </c>
      <c r="I1379">
        <f>IFERROR(VLOOKUP($G1379,'CH2015'!$A$3:$C$1897,3,FALSE),0)</f>
        <v>0</v>
      </c>
      <c r="J1379" s="3">
        <f>IFERROR(VLOOKUP($G1379,'CH2016'!$A$3:$C$1897,3,FALSE),0)</f>
        <v>0</v>
      </c>
      <c r="K1379" s="3">
        <f>IFERROR(VLOOKUP($G1379,'CH2017'!$A$3:$C$1897,3,FALSE),0)</f>
        <v>0</v>
      </c>
      <c r="L1379" s="3">
        <f>IFERROR(VLOOKUP($G1379,'CH2018'!$A$3:$C$1897,3,FALSE),0)</f>
        <v>0</v>
      </c>
      <c r="M1379" s="3">
        <f>IFERROR(VLOOKUP($G1379,'CH2019'!$A$3:$C$1897,3,FALSE),0)</f>
        <v>0</v>
      </c>
      <c r="N1379" s="3">
        <f>IFERROR(VLOOKUP($G1379,'CH2020'!$A$3:$C$1897,3,FALSE),0)</f>
        <v>0</v>
      </c>
      <c r="O1379" s="17">
        <f t="shared" si="79"/>
        <v>0</v>
      </c>
      <c r="Q1379" t="s">
        <v>513</v>
      </c>
      <c r="R1379" t="s">
        <v>4</v>
      </c>
      <c r="S1379">
        <v>0</v>
      </c>
      <c r="T1379" s="3">
        <v>0</v>
      </c>
      <c r="U1379" s="3">
        <v>0</v>
      </c>
      <c r="V1379" s="3">
        <v>0</v>
      </c>
      <c r="W1379" s="3">
        <v>0</v>
      </c>
      <c r="X1379" s="3">
        <v>0</v>
      </c>
      <c r="Y1379" s="17">
        <v>0</v>
      </c>
    </row>
    <row r="1380" spans="1:25" x14ac:dyDescent="0.3">
      <c r="A1380" t="s">
        <v>1407</v>
      </c>
      <c r="B1380" t="s">
        <v>4</v>
      </c>
      <c r="C1380">
        <v>1</v>
      </c>
      <c r="D1380" s="2">
        <f t="shared" si="78"/>
        <v>1.5054980789844512E-6</v>
      </c>
      <c r="E1380" s="10">
        <f t="shared" si="80"/>
        <v>0.99962964747255612</v>
      </c>
      <c r="G1380" t="s">
        <v>1407</v>
      </c>
      <c r="H1380" t="s">
        <v>4</v>
      </c>
      <c r="I1380">
        <f>IFERROR(VLOOKUP($G1380,'CH2015'!$A$3:$C$1897,3,FALSE),0)</f>
        <v>0</v>
      </c>
      <c r="J1380" s="3">
        <f>IFERROR(VLOOKUP($G1380,'CH2016'!$A$3:$C$1897,3,FALSE),0)</f>
        <v>0</v>
      </c>
      <c r="K1380" s="3">
        <f>IFERROR(VLOOKUP($G1380,'CH2017'!$A$3:$C$1897,3,FALSE),0)</f>
        <v>0</v>
      </c>
      <c r="L1380" s="3">
        <f>IFERROR(VLOOKUP($G1380,'CH2018'!$A$3:$C$1897,3,FALSE),0)</f>
        <v>0</v>
      </c>
      <c r="M1380" s="3">
        <f>IFERROR(VLOOKUP($G1380,'CH2019'!$A$3:$C$1897,3,FALSE),0)</f>
        <v>0</v>
      </c>
      <c r="N1380" s="3">
        <f>IFERROR(VLOOKUP($G1380,'CH2020'!$A$3:$C$1897,3,FALSE),0)</f>
        <v>0</v>
      </c>
      <c r="O1380" s="17">
        <f t="shared" si="79"/>
        <v>0</v>
      </c>
      <c r="Q1380" t="s">
        <v>1455</v>
      </c>
      <c r="R1380" t="s">
        <v>4</v>
      </c>
      <c r="S1380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17">
        <v>0</v>
      </c>
    </row>
    <row r="1381" spans="1:25" x14ac:dyDescent="0.3">
      <c r="A1381" t="s">
        <v>1598</v>
      </c>
      <c r="B1381" t="s">
        <v>4</v>
      </c>
      <c r="C1381">
        <v>1</v>
      </c>
      <c r="D1381" s="2">
        <f t="shared" si="78"/>
        <v>1.5054980789844512E-6</v>
      </c>
      <c r="E1381" s="10">
        <f t="shared" si="80"/>
        <v>0.9996311529706351</v>
      </c>
      <c r="G1381" t="s">
        <v>1598</v>
      </c>
      <c r="H1381" t="s">
        <v>4</v>
      </c>
      <c r="I1381">
        <f>IFERROR(VLOOKUP($G1381,'CH2015'!$A$3:$C$1897,3,FALSE),0)</f>
        <v>0</v>
      </c>
      <c r="J1381" s="3">
        <f>IFERROR(VLOOKUP($G1381,'CH2016'!$A$3:$C$1897,3,FALSE),0)</f>
        <v>0</v>
      </c>
      <c r="K1381" s="3">
        <f>IFERROR(VLOOKUP($G1381,'CH2017'!$A$3:$C$1897,3,FALSE),0)</f>
        <v>0</v>
      </c>
      <c r="L1381" s="3">
        <f>IFERROR(VLOOKUP($G1381,'CH2018'!$A$3:$C$1897,3,FALSE),0)</f>
        <v>0</v>
      </c>
      <c r="M1381" s="3">
        <f>IFERROR(VLOOKUP($G1381,'CH2019'!$A$3:$C$1897,3,FALSE),0)</f>
        <v>0</v>
      </c>
      <c r="N1381" s="3">
        <f>IFERROR(VLOOKUP($G1381,'CH2020'!$A$3:$C$1897,3,FALSE),0)</f>
        <v>0</v>
      </c>
      <c r="O1381" s="17">
        <f t="shared" si="79"/>
        <v>0</v>
      </c>
      <c r="Q1381" t="s">
        <v>1479</v>
      </c>
      <c r="R1381" t="s">
        <v>4</v>
      </c>
      <c r="S1381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17">
        <v>0</v>
      </c>
    </row>
    <row r="1382" spans="1:25" x14ac:dyDescent="0.3">
      <c r="A1382" t="s">
        <v>1550</v>
      </c>
      <c r="B1382" t="s">
        <v>4</v>
      </c>
      <c r="C1382">
        <v>1</v>
      </c>
      <c r="D1382" s="2">
        <f t="shared" si="78"/>
        <v>1.5054980789844512E-6</v>
      </c>
      <c r="E1382" s="10">
        <f t="shared" si="80"/>
        <v>0.99963265846871407</v>
      </c>
      <c r="G1382" t="s">
        <v>1550</v>
      </c>
      <c r="H1382" t="s">
        <v>4</v>
      </c>
      <c r="I1382">
        <f>IFERROR(VLOOKUP($G1382,'CH2015'!$A$3:$C$1897,3,FALSE),0)</f>
        <v>0</v>
      </c>
      <c r="J1382" s="3">
        <f>IFERROR(VLOOKUP($G1382,'CH2016'!$A$3:$C$1897,3,FALSE),0)</f>
        <v>0</v>
      </c>
      <c r="K1382" s="3">
        <f>IFERROR(VLOOKUP($G1382,'CH2017'!$A$3:$C$1897,3,FALSE),0)</f>
        <v>0</v>
      </c>
      <c r="L1382" s="3">
        <f>IFERROR(VLOOKUP($G1382,'CH2018'!$A$3:$C$1897,3,FALSE),0)</f>
        <v>0</v>
      </c>
      <c r="M1382" s="3">
        <f>IFERROR(VLOOKUP($G1382,'CH2019'!$A$3:$C$1897,3,FALSE),0)</f>
        <v>0</v>
      </c>
      <c r="N1382" s="3">
        <f>IFERROR(VLOOKUP($G1382,'CH2020'!$A$3:$C$1897,3,FALSE),0)</f>
        <v>0</v>
      </c>
      <c r="O1382" s="17">
        <f t="shared" si="79"/>
        <v>0</v>
      </c>
      <c r="Q1382" t="s">
        <v>1445</v>
      </c>
      <c r="R1382" t="s">
        <v>4</v>
      </c>
      <c r="S1382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17">
        <v>0</v>
      </c>
    </row>
    <row r="1383" spans="1:25" x14ac:dyDescent="0.3">
      <c r="A1383" t="s">
        <v>1025</v>
      </c>
      <c r="B1383" t="s">
        <v>4</v>
      </c>
      <c r="C1383">
        <v>1</v>
      </c>
      <c r="D1383" s="2">
        <f t="shared" si="78"/>
        <v>1.5054980789844512E-6</v>
      </c>
      <c r="E1383" s="10">
        <f t="shared" si="80"/>
        <v>0.99963416396679305</v>
      </c>
      <c r="G1383" t="s">
        <v>1025</v>
      </c>
      <c r="H1383" t="s">
        <v>4</v>
      </c>
      <c r="I1383">
        <f>IFERROR(VLOOKUP($G1383,'CH2015'!$A$3:$C$1897,3,FALSE),0)</f>
        <v>0</v>
      </c>
      <c r="J1383" s="3">
        <f>IFERROR(VLOOKUP($G1383,'CH2016'!$A$3:$C$1897,3,FALSE),0)</f>
        <v>0</v>
      </c>
      <c r="K1383" s="3">
        <f>IFERROR(VLOOKUP($G1383,'CH2017'!$A$3:$C$1897,3,FALSE),0)</f>
        <v>0</v>
      </c>
      <c r="L1383" s="3">
        <f>IFERROR(VLOOKUP($G1383,'CH2018'!$A$3:$C$1897,3,FALSE),0)</f>
        <v>0</v>
      </c>
      <c r="M1383" s="3">
        <f>IFERROR(VLOOKUP($G1383,'CH2019'!$A$3:$C$1897,3,FALSE),0)</f>
        <v>0</v>
      </c>
      <c r="N1383" s="3">
        <f>IFERROR(VLOOKUP($G1383,'CH2020'!$A$3:$C$1897,3,FALSE),0)</f>
        <v>0</v>
      </c>
      <c r="O1383" s="17">
        <f t="shared" si="79"/>
        <v>0</v>
      </c>
      <c r="Q1383" t="s">
        <v>493</v>
      </c>
      <c r="R1383" t="s">
        <v>4</v>
      </c>
      <c r="S138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17">
        <v>0</v>
      </c>
    </row>
    <row r="1384" spans="1:25" x14ac:dyDescent="0.3">
      <c r="A1384" t="s">
        <v>1179</v>
      </c>
      <c r="B1384" t="s">
        <v>4</v>
      </c>
      <c r="C1384">
        <v>1</v>
      </c>
      <c r="D1384" s="2">
        <f t="shared" si="78"/>
        <v>1.5054980789844512E-6</v>
      </c>
      <c r="E1384" s="10">
        <f t="shared" si="80"/>
        <v>0.99963566946487203</v>
      </c>
      <c r="G1384" t="s">
        <v>1179</v>
      </c>
      <c r="H1384" t="s">
        <v>4</v>
      </c>
      <c r="I1384">
        <f>IFERROR(VLOOKUP($G1384,'CH2015'!$A$3:$C$1897,3,FALSE),0)</f>
        <v>0</v>
      </c>
      <c r="J1384" s="3">
        <f>IFERROR(VLOOKUP($G1384,'CH2016'!$A$3:$C$1897,3,FALSE),0)</f>
        <v>0</v>
      </c>
      <c r="K1384" s="3">
        <f>IFERROR(VLOOKUP($G1384,'CH2017'!$A$3:$C$1897,3,FALSE),0)</f>
        <v>0</v>
      </c>
      <c r="L1384" s="3">
        <f>IFERROR(VLOOKUP($G1384,'CH2018'!$A$3:$C$1897,3,FALSE),0)</f>
        <v>0</v>
      </c>
      <c r="M1384" s="3">
        <f>IFERROR(VLOOKUP($G1384,'CH2019'!$A$3:$C$1897,3,FALSE),0)</f>
        <v>0</v>
      </c>
      <c r="N1384" s="3">
        <f>IFERROR(VLOOKUP($G1384,'CH2020'!$A$3:$C$1897,3,FALSE),0)</f>
        <v>0</v>
      </c>
      <c r="O1384" s="17">
        <f t="shared" si="79"/>
        <v>0</v>
      </c>
      <c r="Q1384" t="s">
        <v>1506</v>
      </c>
      <c r="R1384" t="s">
        <v>4</v>
      </c>
      <c r="S1384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17">
        <v>0</v>
      </c>
    </row>
    <row r="1385" spans="1:25" x14ac:dyDescent="0.3">
      <c r="A1385" t="s">
        <v>1503</v>
      </c>
      <c r="B1385" t="s">
        <v>4</v>
      </c>
      <c r="C1385">
        <v>1</v>
      </c>
      <c r="D1385" s="2">
        <f t="shared" si="78"/>
        <v>1.5054980789844512E-6</v>
      </c>
      <c r="E1385" s="10">
        <f t="shared" si="80"/>
        <v>0.99963717496295101</v>
      </c>
      <c r="G1385" t="s">
        <v>1503</v>
      </c>
      <c r="H1385" t="s">
        <v>4</v>
      </c>
      <c r="I1385">
        <f>IFERROR(VLOOKUP($G1385,'CH2015'!$A$3:$C$1897,3,FALSE),0)</f>
        <v>0</v>
      </c>
      <c r="J1385" s="3">
        <f>IFERROR(VLOOKUP($G1385,'CH2016'!$A$3:$C$1897,3,FALSE),0)</f>
        <v>0</v>
      </c>
      <c r="K1385" s="3">
        <f>IFERROR(VLOOKUP($G1385,'CH2017'!$A$3:$C$1897,3,FALSE),0)</f>
        <v>1</v>
      </c>
      <c r="L1385" s="3">
        <f>IFERROR(VLOOKUP($G1385,'CH2018'!$A$3:$C$1897,3,FALSE),0)</f>
        <v>0</v>
      </c>
      <c r="M1385" s="3">
        <f>IFERROR(VLOOKUP($G1385,'CH2019'!$A$3:$C$1897,3,FALSE),0)</f>
        <v>0</v>
      </c>
      <c r="N1385" s="3">
        <f>IFERROR(VLOOKUP($G1385,'CH2020'!$A$3:$C$1897,3,FALSE),0)</f>
        <v>0</v>
      </c>
      <c r="O1385" s="17">
        <f t="shared" si="79"/>
        <v>1</v>
      </c>
      <c r="Q1385" t="s">
        <v>1495</v>
      </c>
      <c r="R1385" t="s">
        <v>4</v>
      </c>
      <c r="S1385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17">
        <v>0</v>
      </c>
    </row>
    <row r="1386" spans="1:25" x14ac:dyDescent="0.3">
      <c r="A1386" t="s">
        <v>1376</v>
      </c>
      <c r="B1386" t="s">
        <v>4</v>
      </c>
      <c r="C1386">
        <v>1</v>
      </c>
      <c r="D1386" s="2">
        <f t="shared" si="78"/>
        <v>1.5054980789844512E-6</v>
      </c>
      <c r="E1386" s="10">
        <f t="shared" si="80"/>
        <v>0.99963868046102999</v>
      </c>
      <c r="G1386" t="s">
        <v>1376</v>
      </c>
      <c r="H1386" t="s">
        <v>4</v>
      </c>
      <c r="I1386">
        <f>IFERROR(VLOOKUP($G1386,'CH2015'!$A$3:$C$1897,3,FALSE),0)</f>
        <v>0</v>
      </c>
      <c r="J1386" s="3">
        <f>IFERROR(VLOOKUP($G1386,'CH2016'!$A$3:$C$1897,3,FALSE),0)</f>
        <v>0</v>
      </c>
      <c r="K1386" s="3">
        <f>IFERROR(VLOOKUP($G1386,'CH2017'!$A$3:$C$1897,3,FALSE),0)</f>
        <v>0</v>
      </c>
      <c r="L1386" s="3">
        <f>IFERROR(VLOOKUP($G1386,'CH2018'!$A$3:$C$1897,3,FALSE),0)</f>
        <v>0</v>
      </c>
      <c r="M1386" s="3">
        <f>IFERROR(VLOOKUP($G1386,'CH2019'!$A$3:$C$1897,3,FALSE),0)</f>
        <v>0</v>
      </c>
      <c r="N1386" s="3">
        <f>IFERROR(VLOOKUP($G1386,'CH2020'!$A$3:$C$1897,3,FALSE),0)</f>
        <v>0</v>
      </c>
      <c r="O1386" s="17">
        <f t="shared" si="79"/>
        <v>0</v>
      </c>
      <c r="Q1386" t="s">
        <v>1472</v>
      </c>
      <c r="R1386" t="s">
        <v>4</v>
      </c>
      <c r="S1386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17">
        <v>0</v>
      </c>
    </row>
    <row r="1387" spans="1:25" x14ac:dyDescent="0.3">
      <c r="A1387" t="s">
        <v>1362</v>
      </c>
      <c r="B1387" t="s">
        <v>4</v>
      </c>
      <c r="C1387">
        <v>1</v>
      </c>
      <c r="D1387" s="2">
        <f t="shared" si="78"/>
        <v>1.5054980789844512E-6</v>
      </c>
      <c r="E1387" s="10">
        <f t="shared" si="80"/>
        <v>0.99964018595910897</v>
      </c>
      <c r="G1387" t="s">
        <v>1362</v>
      </c>
      <c r="H1387" t="s">
        <v>4</v>
      </c>
      <c r="I1387">
        <f>IFERROR(VLOOKUP($G1387,'CH2015'!$A$3:$C$1897,3,FALSE),0)</f>
        <v>0</v>
      </c>
      <c r="J1387" s="3">
        <f>IFERROR(VLOOKUP($G1387,'CH2016'!$A$3:$C$1897,3,FALSE),0)</f>
        <v>0</v>
      </c>
      <c r="K1387" s="3">
        <f>IFERROR(VLOOKUP($G1387,'CH2017'!$A$3:$C$1897,3,FALSE),0)</f>
        <v>0</v>
      </c>
      <c r="L1387" s="3">
        <f>IFERROR(VLOOKUP($G1387,'CH2018'!$A$3:$C$1897,3,FALSE),0)</f>
        <v>0</v>
      </c>
      <c r="M1387" s="3">
        <f>IFERROR(VLOOKUP($G1387,'CH2019'!$A$3:$C$1897,3,FALSE),0)</f>
        <v>0</v>
      </c>
      <c r="N1387" s="3">
        <f>IFERROR(VLOOKUP($G1387,'CH2020'!$A$3:$C$1897,3,FALSE),0)</f>
        <v>0</v>
      </c>
      <c r="O1387" s="17">
        <f t="shared" si="79"/>
        <v>0</v>
      </c>
      <c r="Q1387" t="s">
        <v>1581</v>
      </c>
      <c r="R1387" t="s">
        <v>4</v>
      </c>
      <c r="S1387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17">
        <v>0</v>
      </c>
    </row>
    <row r="1388" spans="1:25" x14ac:dyDescent="0.3">
      <c r="A1388" t="s">
        <v>1474</v>
      </c>
      <c r="B1388" t="s">
        <v>4</v>
      </c>
      <c r="C1388">
        <v>1</v>
      </c>
      <c r="D1388" s="2">
        <f t="shared" si="78"/>
        <v>1.5054980789844512E-6</v>
      </c>
      <c r="E1388" s="10">
        <f t="shared" si="80"/>
        <v>0.99964169145718795</v>
      </c>
      <c r="G1388" t="s">
        <v>1474</v>
      </c>
      <c r="H1388" t="s">
        <v>4</v>
      </c>
      <c r="I1388">
        <f>IFERROR(VLOOKUP($G1388,'CH2015'!$A$3:$C$1897,3,FALSE),0)</f>
        <v>0</v>
      </c>
      <c r="J1388" s="3">
        <f>IFERROR(VLOOKUP($G1388,'CH2016'!$A$3:$C$1897,3,FALSE),0)</f>
        <v>0</v>
      </c>
      <c r="K1388" s="3">
        <f>IFERROR(VLOOKUP($G1388,'CH2017'!$A$3:$C$1897,3,FALSE),0)</f>
        <v>0</v>
      </c>
      <c r="L1388" s="3">
        <f>IFERROR(VLOOKUP($G1388,'CH2018'!$A$3:$C$1897,3,FALSE),0)</f>
        <v>0</v>
      </c>
      <c r="M1388" s="3">
        <f>IFERROR(VLOOKUP($G1388,'CH2019'!$A$3:$C$1897,3,FALSE),0)</f>
        <v>0</v>
      </c>
      <c r="N1388" s="3">
        <f>IFERROR(VLOOKUP($G1388,'CH2020'!$A$3:$C$1897,3,FALSE),0)</f>
        <v>0</v>
      </c>
      <c r="O1388" s="17">
        <f t="shared" si="79"/>
        <v>0</v>
      </c>
      <c r="Q1388" t="s">
        <v>1425</v>
      </c>
      <c r="R1388" t="s">
        <v>4</v>
      </c>
      <c r="S1388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17">
        <v>0</v>
      </c>
    </row>
    <row r="1389" spans="1:25" x14ac:dyDescent="0.3">
      <c r="A1389" t="s">
        <v>1489</v>
      </c>
      <c r="B1389" t="s">
        <v>4</v>
      </c>
      <c r="C1389">
        <v>1</v>
      </c>
      <c r="D1389" s="2">
        <f t="shared" si="78"/>
        <v>1.5054980789844512E-6</v>
      </c>
      <c r="E1389" s="10">
        <f t="shared" si="80"/>
        <v>0.99964319695526693</v>
      </c>
      <c r="G1389" t="s">
        <v>1489</v>
      </c>
      <c r="H1389" t="s">
        <v>4</v>
      </c>
      <c r="I1389">
        <f>IFERROR(VLOOKUP($G1389,'CH2015'!$A$3:$C$1897,3,FALSE),0)</f>
        <v>0</v>
      </c>
      <c r="J1389" s="3">
        <f>IFERROR(VLOOKUP($G1389,'CH2016'!$A$3:$C$1897,3,FALSE),0)</f>
        <v>0</v>
      </c>
      <c r="K1389" s="3">
        <f>IFERROR(VLOOKUP($G1389,'CH2017'!$A$3:$C$1897,3,FALSE),0)</f>
        <v>0</v>
      </c>
      <c r="L1389" s="3">
        <f>IFERROR(VLOOKUP($G1389,'CH2018'!$A$3:$C$1897,3,FALSE),0)</f>
        <v>1</v>
      </c>
      <c r="M1389" s="3">
        <f>IFERROR(VLOOKUP($G1389,'CH2019'!$A$3:$C$1897,3,FALSE),0)</f>
        <v>0</v>
      </c>
      <c r="N1389" s="3">
        <f>IFERROR(VLOOKUP($G1389,'CH2020'!$A$3:$C$1897,3,FALSE),0)</f>
        <v>0</v>
      </c>
      <c r="O1389" s="17">
        <f t="shared" si="79"/>
        <v>1</v>
      </c>
      <c r="Q1389" t="s">
        <v>1539</v>
      </c>
      <c r="R1389" t="s">
        <v>4</v>
      </c>
      <c r="S1389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17">
        <v>0</v>
      </c>
    </row>
    <row r="1390" spans="1:25" x14ac:dyDescent="0.3">
      <c r="A1390" t="s">
        <v>416</v>
      </c>
      <c r="B1390" t="s">
        <v>4</v>
      </c>
      <c r="C1390">
        <v>1</v>
      </c>
      <c r="D1390" s="2">
        <f t="shared" si="78"/>
        <v>1.5054980789844512E-6</v>
      </c>
      <c r="E1390" s="10">
        <f t="shared" si="80"/>
        <v>0.99964470245334591</v>
      </c>
      <c r="G1390" t="s">
        <v>416</v>
      </c>
      <c r="H1390" t="s">
        <v>4</v>
      </c>
      <c r="I1390">
        <f>IFERROR(VLOOKUP($G1390,'CH2015'!$A$3:$C$1897,3,FALSE),0)</f>
        <v>0</v>
      </c>
      <c r="J1390" s="3">
        <f>IFERROR(VLOOKUP($G1390,'CH2016'!$A$3:$C$1897,3,FALSE),0)</f>
        <v>0</v>
      </c>
      <c r="K1390" s="3">
        <f>IFERROR(VLOOKUP($G1390,'CH2017'!$A$3:$C$1897,3,FALSE),0)</f>
        <v>0</v>
      </c>
      <c r="L1390" s="3">
        <f>IFERROR(VLOOKUP($G1390,'CH2018'!$A$3:$C$1897,3,FALSE),0)</f>
        <v>0</v>
      </c>
      <c r="M1390" s="3">
        <f>IFERROR(VLOOKUP($G1390,'CH2019'!$A$3:$C$1897,3,FALSE),0)</f>
        <v>0</v>
      </c>
      <c r="N1390" s="3">
        <f>IFERROR(VLOOKUP($G1390,'CH2020'!$A$3:$C$1897,3,FALSE),0)</f>
        <v>0</v>
      </c>
      <c r="O1390" s="17">
        <f t="shared" si="79"/>
        <v>0</v>
      </c>
      <c r="Q1390" t="s">
        <v>1331</v>
      </c>
      <c r="R1390" t="s">
        <v>4</v>
      </c>
      <c r="S1390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17">
        <v>0</v>
      </c>
    </row>
    <row r="1391" spans="1:25" x14ac:dyDescent="0.3">
      <c r="A1391" t="s">
        <v>1297</v>
      </c>
      <c r="B1391" t="s">
        <v>4</v>
      </c>
      <c r="C1391">
        <v>1</v>
      </c>
      <c r="D1391" s="2">
        <f t="shared" si="78"/>
        <v>1.5054980789844512E-6</v>
      </c>
      <c r="E1391" s="10">
        <f t="shared" si="80"/>
        <v>0.99964620795142489</v>
      </c>
      <c r="G1391" t="s">
        <v>1297</v>
      </c>
      <c r="H1391" t="s">
        <v>4</v>
      </c>
      <c r="I1391">
        <f>IFERROR(VLOOKUP($G1391,'CH2015'!$A$3:$C$1897,3,FALSE),0)</f>
        <v>0</v>
      </c>
      <c r="J1391" s="3">
        <f>IFERROR(VLOOKUP($G1391,'CH2016'!$A$3:$C$1897,3,FALSE),0)</f>
        <v>0</v>
      </c>
      <c r="K1391" s="3">
        <f>IFERROR(VLOOKUP($G1391,'CH2017'!$A$3:$C$1897,3,FALSE),0)</f>
        <v>0</v>
      </c>
      <c r="L1391" s="3">
        <f>IFERROR(VLOOKUP($G1391,'CH2018'!$A$3:$C$1897,3,FALSE),0)</f>
        <v>0</v>
      </c>
      <c r="M1391" s="3">
        <f>IFERROR(VLOOKUP($G1391,'CH2019'!$A$3:$C$1897,3,FALSE),0)</f>
        <v>0</v>
      </c>
      <c r="N1391" s="3">
        <f>IFERROR(VLOOKUP($G1391,'CH2020'!$A$3:$C$1897,3,FALSE),0)</f>
        <v>0</v>
      </c>
      <c r="O1391" s="17">
        <f t="shared" si="79"/>
        <v>0</v>
      </c>
      <c r="Q1391" t="s">
        <v>1442</v>
      </c>
      <c r="R1391" t="s">
        <v>4</v>
      </c>
      <c r="S1391">
        <v>0</v>
      </c>
      <c r="T1391" s="3">
        <v>0</v>
      </c>
      <c r="U1391" s="3">
        <v>0</v>
      </c>
      <c r="V1391" s="3">
        <v>0</v>
      </c>
      <c r="W1391" s="3">
        <v>0</v>
      </c>
      <c r="X1391" s="3">
        <v>0</v>
      </c>
      <c r="Y1391" s="17">
        <v>0</v>
      </c>
    </row>
    <row r="1392" spans="1:25" x14ac:dyDescent="0.3">
      <c r="A1392" t="s">
        <v>424</v>
      </c>
      <c r="B1392" t="s">
        <v>4</v>
      </c>
      <c r="C1392">
        <v>1</v>
      </c>
      <c r="D1392" s="2">
        <f t="shared" si="78"/>
        <v>1.5054980789844512E-6</v>
      </c>
      <c r="E1392" s="10">
        <f t="shared" si="80"/>
        <v>0.99964771344950387</v>
      </c>
      <c r="G1392" t="s">
        <v>424</v>
      </c>
      <c r="H1392" t="s">
        <v>4</v>
      </c>
      <c r="I1392">
        <f>IFERROR(VLOOKUP($G1392,'CH2015'!$A$3:$C$1897,3,FALSE),0)</f>
        <v>0</v>
      </c>
      <c r="J1392" s="3">
        <f>IFERROR(VLOOKUP($G1392,'CH2016'!$A$3:$C$1897,3,FALSE),0)</f>
        <v>0</v>
      </c>
      <c r="K1392" s="3">
        <f>IFERROR(VLOOKUP($G1392,'CH2017'!$A$3:$C$1897,3,FALSE),0)</f>
        <v>0</v>
      </c>
      <c r="L1392" s="3">
        <f>IFERROR(VLOOKUP($G1392,'CH2018'!$A$3:$C$1897,3,FALSE),0)</f>
        <v>0</v>
      </c>
      <c r="M1392" s="3">
        <f>IFERROR(VLOOKUP($G1392,'CH2019'!$A$3:$C$1897,3,FALSE),0)</f>
        <v>0</v>
      </c>
      <c r="N1392" s="3">
        <f>IFERROR(VLOOKUP($G1392,'CH2020'!$A$3:$C$1897,3,FALSE),0)</f>
        <v>0</v>
      </c>
      <c r="O1392" s="17">
        <f t="shared" si="79"/>
        <v>0</v>
      </c>
      <c r="Q1392" t="s">
        <v>1713</v>
      </c>
      <c r="R1392" t="s">
        <v>4</v>
      </c>
      <c r="S1392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17">
        <v>0</v>
      </c>
    </row>
    <row r="1393" spans="1:25" x14ac:dyDescent="0.3">
      <c r="A1393" t="s">
        <v>1533</v>
      </c>
      <c r="B1393" t="s">
        <v>4</v>
      </c>
      <c r="C1393">
        <v>1</v>
      </c>
      <c r="D1393" s="2">
        <f t="shared" si="78"/>
        <v>1.5054980789844512E-6</v>
      </c>
      <c r="E1393" s="10">
        <f t="shared" si="80"/>
        <v>0.99964921894758285</v>
      </c>
      <c r="G1393" t="s">
        <v>1533</v>
      </c>
      <c r="H1393" t="s">
        <v>4</v>
      </c>
      <c r="I1393">
        <f>IFERROR(VLOOKUP($G1393,'CH2015'!$A$3:$C$1897,3,FALSE),0)</f>
        <v>0</v>
      </c>
      <c r="J1393" s="3">
        <f>IFERROR(VLOOKUP($G1393,'CH2016'!$A$3:$C$1897,3,FALSE),0)</f>
        <v>0</v>
      </c>
      <c r="K1393" s="3">
        <f>IFERROR(VLOOKUP($G1393,'CH2017'!$A$3:$C$1897,3,FALSE),0)</f>
        <v>0</v>
      </c>
      <c r="L1393" s="3">
        <f>IFERROR(VLOOKUP($G1393,'CH2018'!$A$3:$C$1897,3,FALSE),0)</f>
        <v>0</v>
      </c>
      <c r="M1393" s="3">
        <f>IFERROR(VLOOKUP($G1393,'CH2019'!$A$3:$C$1897,3,FALSE),0)</f>
        <v>0</v>
      </c>
      <c r="N1393" s="3">
        <f>IFERROR(VLOOKUP($G1393,'CH2020'!$A$3:$C$1897,3,FALSE),0)</f>
        <v>0</v>
      </c>
      <c r="O1393" s="17">
        <f t="shared" si="79"/>
        <v>0</v>
      </c>
      <c r="Q1393" t="s">
        <v>1609</v>
      </c>
      <c r="R1393" t="s">
        <v>4</v>
      </c>
      <c r="S139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17">
        <v>0</v>
      </c>
    </row>
    <row r="1394" spans="1:25" x14ac:dyDescent="0.3">
      <c r="A1394" t="s">
        <v>1565</v>
      </c>
      <c r="B1394" t="s">
        <v>4</v>
      </c>
      <c r="C1394">
        <v>1</v>
      </c>
      <c r="D1394" s="2">
        <f t="shared" si="78"/>
        <v>1.5054980789844512E-6</v>
      </c>
      <c r="E1394" s="10">
        <f t="shared" si="80"/>
        <v>0.99965072444566183</v>
      </c>
      <c r="G1394" t="s">
        <v>1565</v>
      </c>
      <c r="H1394" t="s">
        <v>4</v>
      </c>
      <c r="I1394">
        <f>IFERROR(VLOOKUP($G1394,'CH2015'!$A$3:$C$1897,3,FALSE),0)</f>
        <v>0</v>
      </c>
      <c r="J1394" s="3">
        <f>IFERROR(VLOOKUP($G1394,'CH2016'!$A$3:$C$1897,3,FALSE),0)</f>
        <v>0</v>
      </c>
      <c r="K1394" s="3">
        <f>IFERROR(VLOOKUP($G1394,'CH2017'!$A$3:$C$1897,3,FALSE),0)</f>
        <v>0</v>
      </c>
      <c r="L1394" s="3">
        <f>IFERROR(VLOOKUP($G1394,'CH2018'!$A$3:$C$1897,3,FALSE),0)</f>
        <v>0</v>
      </c>
      <c r="M1394" s="3">
        <f>IFERROR(VLOOKUP($G1394,'CH2019'!$A$3:$C$1897,3,FALSE),0)</f>
        <v>0</v>
      </c>
      <c r="N1394" s="3">
        <f>IFERROR(VLOOKUP($G1394,'CH2020'!$A$3:$C$1897,3,FALSE),0)</f>
        <v>0</v>
      </c>
      <c r="O1394" s="17">
        <f t="shared" si="79"/>
        <v>0</v>
      </c>
      <c r="Q1394" t="s">
        <v>959</v>
      </c>
      <c r="R1394" t="s">
        <v>4</v>
      </c>
      <c r="S1394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17">
        <v>0</v>
      </c>
    </row>
    <row r="1395" spans="1:25" x14ac:dyDescent="0.3">
      <c r="A1395" t="s">
        <v>1469</v>
      </c>
      <c r="B1395" t="s">
        <v>4</v>
      </c>
      <c r="C1395">
        <v>1</v>
      </c>
      <c r="D1395" s="2">
        <f t="shared" si="78"/>
        <v>1.5054980789844512E-6</v>
      </c>
      <c r="E1395" s="10">
        <f t="shared" si="80"/>
        <v>0.99965222994374081</v>
      </c>
      <c r="G1395" t="s">
        <v>1469</v>
      </c>
      <c r="H1395" t="s">
        <v>4</v>
      </c>
      <c r="I1395">
        <f>IFERROR(VLOOKUP($G1395,'CH2015'!$A$3:$C$1897,3,FALSE),0)</f>
        <v>0</v>
      </c>
      <c r="J1395" s="3">
        <f>IFERROR(VLOOKUP($G1395,'CH2016'!$A$3:$C$1897,3,FALSE),0)</f>
        <v>0</v>
      </c>
      <c r="K1395" s="3">
        <f>IFERROR(VLOOKUP($G1395,'CH2017'!$A$3:$C$1897,3,FALSE),0)</f>
        <v>0</v>
      </c>
      <c r="L1395" s="3">
        <f>IFERROR(VLOOKUP($G1395,'CH2018'!$A$3:$C$1897,3,FALSE),0)</f>
        <v>1</v>
      </c>
      <c r="M1395" s="3">
        <f>IFERROR(VLOOKUP($G1395,'CH2019'!$A$3:$C$1897,3,FALSE),0)</f>
        <v>0</v>
      </c>
      <c r="N1395" s="3">
        <f>IFERROR(VLOOKUP($G1395,'CH2020'!$A$3:$C$1897,3,FALSE),0)</f>
        <v>0</v>
      </c>
      <c r="O1395" s="17">
        <f t="shared" si="79"/>
        <v>1</v>
      </c>
      <c r="Q1395" t="s">
        <v>1122</v>
      </c>
      <c r="R1395" t="s">
        <v>4</v>
      </c>
      <c r="S1395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17">
        <v>0</v>
      </c>
    </row>
    <row r="1396" spans="1:25" x14ac:dyDescent="0.3">
      <c r="A1396" t="s">
        <v>1266</v>
      </c>
      <c r="B1396" t="s">
        <v>4</v>
      </c>
      <c r="C1396">
        <v>1</v>
      </c>
      <c r="D1396" s="2">
        <f t="shared" si="78"/>
        <v>1.5054980789844512E-6</v>
      </c>
      <c r="E1396" s="10">
        <f t="shared" si="80"/>
        <v>0.99965373544181979</v>
      </c>
      <c r="G1396" t="s">
        <v>1266</v>
      </c>
      <c r="H1396" t="s">
        <v>4</v>
      </c>
      <c r="I1396">
        <f>IFERROR(VLOOKUP($G1396,'CH2015'!$A$3:$C$1897,3,FALSE),0)</f>
        <v>0</v>
      </c>
      <c r="J1396" s="3">
        <f>IFERROR(VLOOKUP($G1396,'CH2016'!$A$3:$C$1897,3,FALSE),0)</f>
        <v>0</v>
      </c>
      <c r="K1396" s="3">
        <f>IFERROR(VLOOKUP($G1396,'CH2017'!$A$3:$C$1897,3,FALSE),0)</f>
        <v>0</v>
      </c>
      <c r="L1396" s="3">
        <f>IFERROR(VLOOKUP($G1396,'CH2018'!$A$3:$C$1897,3,FALSE),0)</f>
        <v>0</v>
      </c>
      <c r="M1396" s="3">
        <f>IFERROR(VLOOKUP($G1396,'CH2019'!$A$3:$C$1897,3,FALSE),0)</f>
        <v>0</v>
      </c>
      <c r="N1396" s="3">
        <f>IFERROR(VLOOKUP($G1396,'CH2020'!$A$3:$C$1897,3,FALSE),0)</f>
        <v>0</v>
      </c>
      <c r="O1396" s="17">
        <f t="shared" si="79"/>
        <v>0</v>
      </c>
      <c r="Q1396" t="s">
        <v>1328</v>
      </c>
      <c r="R1396" t="s">
        <v>4</v>
      </c>
      <c r="S1396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17">
        <v>0</v>
      </c>
    </row>
    <row r="1397" spans="1:25" x14ac:dyDescent="0.3">
      <c r="A1397" t="s">
        <v>1007</v>
      </c>
      <c r="B1397" t="s">
        <v>4</v>
      </c>
      <c r="C1397">
        <v>1</v>
      </c>
      <c r="D1397" s="2">
        <f t="shared" si="78"/>
        <v>1.5054980789844512E-6</v>
      </c>
      <c r="E1397" s="10">
        <f t="shared" si="80"/>
        <v>0.99965524093989877</v>
      </c>
      <c r="G1397" t="s">
        <v>1007</v>
      </c>
      <c r="H1397" t="s">
        <v>4</v>
      </c>
      <c r="I1397">
        <f>IFERROR(VLOOKUP($G1397,'CH2015'!$A$3:$C$1897,3,FALSE),0)</f>
        <v>0</v>
      </c>
      <c r="J1397" s="3">
        <f>IFERROR(VLOOKUP($G1397,'CH2016'!$A$3:$C$1897,3,FALSE),0)</f>
        <v>0</v>
      </c>
      <c r="K1397" s="3">
        <f>IFERROR(VLOOKUP($G1397,'CH2017'!$A$3:$C$1897,3,FALSE),0)</f>
        <v>0</v>
      </c>
      <c r="L1397" s="3">
        <f>IFERROR(VLOOKUP($G1397,'CH2018'!$A$3:$C$1897,3,FALSE),0)</f>
        <v>0</v>
      </c>
      <c r="M1397" s="3">
        <f>IFERROR(VLOOKUP($G1397,'CH2019'!$A$3:$C$1897,3,FALSE),0)</f>
        <v>0</v>
      </c>
      <c r="N1397" s="3">
        <f>IFERROR(VLOOKUP($G1397,'CH2020'!$A$3:$C$1897,3,FALSE),0)</f>
        <v>0</v>
      </c>
      <c r="O1397" s="17">
        <f t="shared" si="79"/>
        <v>0</v>
      </c>
      <c r="Q1397" t="s">
        <v>1477</v>
      </c>
      <c r="R1397" t="s">
        <v>4</v>
      </c>
      <c r="S1397">
        <v>0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17">
        <v>0</v>
      </c>
    </row>
    <row r="1398" spans="1:25" x14ac:dyDescent="0.3">
      <c r="A1398" t="s">
        <v>584</v>
      </c>
      <c r="B1398" t="s">
        <v>4</v>
      </c>
      <c r="C1398">
        <v>1</v>
      </c>
      <c r="D1398" s="2">
        <f t="shared" si="78"/>
        <v>1.5054980789844512E-6</v>
      </c>
      <c r="E1398" s="10">
        <f t="shared" si="80"/>
        <v>0.99965674643797775</v>
      </c>
      <c r="G1398" t="s">
        <v>584</v>
      </c>
      <c r="H1398" t="s">
        <v>4</v>
      </c>
      <c r="I1398">
        <f>IFERROR(VLOOKUP($G1398,'CH2015'!$A$3:$C$1897,3,FALSE),0)</f>
        <v>0</v>
      </c>
      <c r="J1398" s="3">
        <f>IFERROR(VLOOKUP($G1398,'CH2016'!$A$3:$C$1897,3,FALSE),0)</f>
        <v>0</v>
      </c>
      <c r="K1398" s="3">
        <f>IFERROR(VLOOKUP($G1398,'CH2017'!$A$3:$C$1897,3,FALSE),0)</f>
        <v>0</v>
      </c>
      <c r="L1398" s="3">
        <f>IFERROR(VLOOKUP($G1398,'CH2018'!$A$3:$C$1897,3,FALSE),0)</f>
        <v>0</v>
      </c>
      <c r="M1398" s="3">
        <f>IFERROR(VLOOKUP($G1398,'CH2019'!$A$3:$C$1897,3,FALSE),0)</f>
        <v>0</v>
      </c>
      <c r="N1398" s="3">
        <f>IFERROR(VLOOKUP($G1398,'CH2020'!$A$3:$C$1897,3,FALSE),0)</f>
        <v>0</v>
      </c>
      <c r="O1398" s="17">
        <f t="shared" si="79"/>
        <v>0</v>
      </c>
      <c r="Q1398" t="s">
        <v>1198</v>
      </c>
      <c r="R1398" t="s">
        <v>4</v>
      </c>
      <c r="S1398">
        <v>0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17">
        <v>0</v>
      </c>
    </row>
    <row r="1399" spans="1:25" x14ac:dyDescent="0.3">
      <c r="A1399" t="s">
        <v>1625</v>
      </c>
      <c r="B1399" t="s">
        <v>4</v>
      </c>
      <c r="C1399">
        <v>1</v>
      </c>
      <c r="D1399" s="2">
        <f t="shared" si="78"/>
        <v>1.5054980789844512E-6</v>
      </c>
      <c r="E1399" s="10">
        <f t="shared" si="80"/>
        <v>0.99965825193605673</v>
      </c>
      <c r="G1399" t="s">
        <v>1625</v>
      </c>
      <c r="H1399" t="s">
        <v>4</v>
      </c>
      <c r="I1399">
        <f>IFERROR(VLOOKUP($G1399,'CH2015'!$A$3:$C$1897,3,FALSE),0)</f>
        <v>0</v>
      </c>
      <c r="J1399" s="3">
        <f>IFERROR(VLOOKUP($G1399,'CH2016'!$A$3:$C$1897,3,FALSE),0)</f>
        <v>0</v>
      </c>
      <c r="K1399" s="3">
        <f>IFERROR(VLOOKUP($G1399,'CH2017'!$A$3:$C$1897,3,FALSE),0)</f>
        <v>0</v>
      </c>
      <c r="L1399" s="3">
        <f>IFERROR(VLOOKUP($G1399,'CH2018'!$A$3:$C$1897,3,FALSE),0)</f>
        <v>0</v>
      </c>
      <c r="M1399" s="3">
        <f>IFERROR(VLOOKUP($G1399,'CH2019'!$A$3:$C$1897,3,FALSE),0)</f>
        <v>0</v>
      </c>
      <c r="N1399" s="3">
        <f>IFERROR(VLOOKUP($G1399,'CH2020'!$A$3:$C$1897,3,FALSE),0)</f>
        <v>0</v>
      </c>
      <c r="O1399" s="17">
        <f t="shared" si="79"/>
        <v>0</v>
      </c>
      <c r="Q1399" t="s">
        <v>1485</v>
      </c>
      <c r="R1399" t="s">
        <v>4</v>
      </c>
      <c r="S1399">
        <v>0</v>
      </c>
      <c r="T1399" s="3">
        <v>0</v>
      </c>
      <c r="U1399" s="3">
        <v>0</v>
      </c>
      <c r="V1399" s="3">
        <v>0</v>
      </c>
      <c r="W1399" s="3">
        <v>0</v>
      </c>
      <c r="X1399" s="3">
        <v>0</v>
      </c>
      <c r="Y1399" s="17">
        <v>0</v>
      </c>
    </row>
    <row r="1400" spans="1:25" x14ac:dyDescent="0.3">
      <c r="A1400" t="s">
        <v>1462</v>
      </c>
      <c r="B1400" t="s">
        <v>4</v>
      </c>
      <c r="C1400">
        <v>1</v>
      </c>
      <c r="D1400" s="2">
        <f t="shared" si="78"/>
        <v>1.5054980789844512E-6</v>
      </c>
      <c r="E1400" s="10">
        <f t="shared" si="80"/>
        <v>0.99965975743413571</v>
      </c>
      <c r="G1400" t="s">
        <v>1462</v>
      </c>
      <c r="H1400" t="s">
        <v>4</v>
      </c>
      <c r="I1400">
        <f>IFERROR(VLOOKUP($G1400,'CH2015'!$A$3:$C$1897,3,FALSE),0)</f>
        <v>0</v>
      </c>
      <c r="J1400" s="3">
        <f>IFERROR(VLOOKUP($G1400,'CH2016'!$A$3:$C$1897,3,FALSE),0)</f>
        <v>0</v>
      </c>
      <c r="K1400" s="3">
        <f>IFERROR(VLOOKUP($G1400,'CH2017'!$A$3:$C$1897,3,FALSE),0)</f>
        <v>0</v>
      </c>
      <c r="L1400" s="3">
        <f>IFERROR(VLOOKUP($G1400,'CH2018'!$A$3:$C$1897,3,FALSE),0)</f>
        <v>0</v>
      </c>
      <c r="M1400" s="3">
        <f>IFERROR(VLOOKUP($G1400,'CH2019'!$A$3:$C$1897,3,FALSE),0)</f>
        <v>0</v>
      </c>
      <c r="N1400" s="3">
        <f>IFERROR(VLOOKUP($G1400,'CH2020'!$A$3:$C$1897,3,FALSE),0)</f>
        <v>0</v>
      </c>
      <c r="O1400" s="17">
        <f t="shared" si="79"/>
        <v>0</v>
      </c>
      <c r="Q1400" t="s">
        <v>1172</v>
      </c>
      <c r="R1400" t="s">
        <v>4</v>
      </c>
      <c r="S1400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17">
        <v>0</v>
      </c>
    </row>
    <row r="1401" spans="1:25" x14ac:dyDescent="0.3">
      <c r="A1401" t="s">
        <v>1606</v>
      </c>
      <c r="B1401" t="s">
        <v>4</v>
      </c>
      <c r="C1401">
        <v>1</v>
      </c>
      <c r="D1401" s="2">
        <f t="shared" si="78"/>
        <v>1.5054980789844512E-6</v>
      </c>
      <c r="E1401" s="10">
        <f t="shared" si="80"/>
        <v>0.99966126293221469</v>
      </c>
      <c r="G1401" t="s">
        <v>1606</v>
      </c>
      <c r="H1401" t="s">
        <v>4</v>
      </c>
      <c r="I1401">
        <f>IFERROR(VLOOKUP($G1401,'CH2015'!$A$3:$C$1897,3,FALSE),0)</f>
        <v>0</v>
      </c>
      <c r="J1401" s="3">
        <f>IFERROR(VLOOKUP($G1401,'CH2016'!$A$3:$C$1897,3,FALSE),0)</f>
        <v>0</v>
      </c>
      <c r="K1401" s="3">
        <f>IFERROR(VLOOKUP($G1401,'CH2017'!$A$3:$C$1897,3,FALSE),0)</f>
        <v>0</v>
      </c>
      <c r="L1401" s="3">
        <f>IFERROR(VLOOKUP($G1401,'CH2018'!$A$3:$C$1897,3,FALSE),0)</f>
        <v>0</v>
      </c>
      <c r="M1401" s="3">
        <f>IFERROR(VLOOKUP($G1401,'CH2019'!$A$3:$C$1897,3,FALSE),0)</f>
        <v>0</v>
      </c>
      <c r="N1401" s="3">
        <f>IFERROR(VLOOKUP($G1401,'CH2020'!$A$3:$C$1897,3,FALSE),0)</f>
        <v>0</v>
      </c>
      <c r="O1401" s="17">
        <f t="shared" si="79"/>
        <v>0</v>
      </c>
      <c r="Q1401" t="s">
        <v>1608</v>
      </c>
      <c r="R1401" t="s">
        <v>4</v>
      </c>
      <c r="S1401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17">
        <v>0</v>
      </c>
    </row>
    <row r="1402" spans="1:25" x14ac:dyDescent="0.3">
      <c r="A1402" t="s">
        <v>530</v>
      </c>
      <c r="B1402" t="s">
        <v>4</v>
      </c>
      <c r="C1402">
        <v>1</v>
      </c>
      <c r="D1402" s="2">
        <f t="shared" si="78"/>
        <v>1.5054980789844512E-6</v>
      </c>
      <c r="E1402" s="10">
        <f t="shared" si="80"/>
        <v>0.99966276843029367</v>
      </c>
      <c r="G1402" t="s">
        <v>530</v>
      </c>
      <c r="H1402" t="s">
        <v>4</v>
      </c>
      <c r="I1402">
        <f>IFERROR(VLOOKUP($G1402,'CH2015'!$A$3:$C$1897,3,FALSE),0)</f>
        <v>0</v>
      </c>
      <c r="J1402" s="3">
        <f>IFERROR(VLOOKUP($G1402,'CH2016'!$A$3:$C$1897,3,FALSE),0)</f>
        <v>0</v>
      </c>
      <c r="K1402" s="3">
        <f>IFERROR(VLOOKUP($G1402,'CH2017'!$A$3:$C$1897,3,FALSE),0)</f>
        <v>0</v>
      </c>
      <c r="L1402" s="3">
        <f>IFERROR(VLOOKUP($G1402,'CH2018'!$A$3:$C$1897,3,FALSE),0)</f>
        <v>0</v>
      </c>
      <c r="M1402" s="3">
        <f>IFERROR(VLOOKUP($G1402,'CH2019'!$A$3:$C$1897,3,FALSE),0)</f>
        <v>0</v>
      </c>
      <c r="N1402" s="3">
        <f>IFERROR(VLOOKUP($G1402,'CH2020'!$A$3:$C$1897,3,FALSE),0)</f>
        <v>0</v>
      </c>
      <c r="O1402" s="17">
        <f t="shared" si="79"/>
        <v>0</v>
      </c>
      <c r="Q1402" t="s">
        <v>1453</v>
      </c>
      <c r="R1402" t="s">
        <v>4</v>
      </c>
      <c r="S1402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17">
        <v>0</v>
      </c>
    </row>
    <row r="1403" spans="1:25" x14ac:dyDescent="0.3">
      <c r="A1403" t="s">
        <v>1200</v>
      </c>
      <c r="B1403" t="s">
        <v>4</v>
      </c>
      <c r="C1403">
        <v>1</v>
      </c>
      <c r="D1403" s="2">
        <f t="shared" si="78"/>
        <v>1.5054980789844512E-6</v>
      </c>
      <c r="E1403" s="10">
        <f t="shared" si="80"/>
        <v>0.99966427392837265</v>
      </c>
      <c r="G1403" t="s">
        <v>1200</v>
      </c>
      <c r="H1403" t="s">
        <v>4</v>
      </c>
      <c r="I1403">
        <f>IFERROR(VLOOKUP($G1403,'CH2015'!$A$3:$C$1897,3,FALSE),0)</f>
        <v>0</v>
      </c>
      <c r="J1403" s="3">
        <f>IFERROR(VLOOKUP($G1403,'CH2016'!$A$3:$C$1897,3,FALSE),0)</f>
        <v>0</v>
      </c>
      <c r="K1403" s="3">
        <f>IFERROR(VLOOKUP($G1403,'CH2017'!$A$3:$C$1897,3,FALSE),0)</f>
        <v>0</v>
      </c>
      <c r="L1403" s="3">
        <f>IFERROR(VLOOKUP($G1403,'CH2018'!$A$3:$C$1897,3,FALSE),0)</f>
        <v>0</v>
      </c>
      <c r="M1403" s="3">
        <f>IFERROR(VLOOKUP($G1403,'CH2019'!$A$3:$C$1897,3,FALSE),0)</f>
        <v>0</v>
      </c>
      <c r="N1403" s="3">
        <f>IFERROR(VLOOKUP($G1403,'CH2020'!$A$3:$C$1897,3,FALSE),0)</f>
        <v>0</v>
      </c>
      <c r="O1403" s="17">
        <f t="shared" si="79"/>
        <v>0</v>
      </c>
      <c r="Q1403" t="s">
        <v>1578</v>
      </c>
      <c r="R1403" t="s">
        <v>4</v>
      </c>
      <c r="S140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17">
        <v>0</v>
      </c>
    </row>
    <row r="1404" spans="1:25" x14ac:dyDescent="0.3">
      <c r="A1404" t="s">
        <v>486</v>
      </c>
      <c r="B1404" t="s">
        <v>4</v>
      </c>
      <c r="C1404">
        <v>1</v>
      </c>
      <c r="D1404" s="2">
        <f t="shared" si="78"/>
        <v>1.5054980789844512E-6</v>
      </c>
      <c r="E1404" s="10">
        <f t="shared" si="80"/>
        <v>0.99966577942645163</v>
      </c>
      <c r="G1404" t="s">
        <v>486</v>
      </c>
      <c r="H1404" t="s">
        <v>4</v>
      </c>
      <c r="I1404">
        <f>IFERROR(VLOOKUP($G1404,'CH2015'!$A$3:$C$1897,3,FALSE),0)</f>
        <v>0</v>
      </c>
      <c r="J1404" s="3">
        <f>IFERROR(VLOOKUP($G1404,'CH2016'!$A$3:$C$1897,3,FALSE),0)</f>
        <v>0</v>
      </c>
      <c r="K1404" s="3">
        <f>IFERROR(VLOOKUP($G1404,'CH2017'!$A$3:$C$1897,3,FALSE),0)</f>
        <v>0</v>
      </c>
      <c r="L1404" s="3">
        <f>IFERROR(VLOOKUP($G1404,'CH2018'!$A$3:$C$1897,3,FALSE),0)</f>
        <v>0</v>
      </c>
      <c r="M1404" s="3">
        <f>IFERROR(VLOOKUP($G1404,'CH2019'!$A$3:$C$1897,3,FALSE),0)</f>
        <v>0</v>
      </c>
      <c r="N1404" s="3">
        <f>IFERROR(VLOOKUP($G1404,'CH2020'!$A$3:$C$1897,3,FALSE),0)</f>
        <v>0</v>
      </c>
      <c r="O1404" s="17">
        <f t="shared" si="79"/>
        <v>0</v>
      </c>
      <c r="Q1404" t="s">
        <v>1339</v>
      </c>
      <c r="R1404" t="s">
        <v>4</v>
      </c>
      <c r="S1404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17">
        <v>0</v>
      </c>
    </row>
    <row r="1405" spans="1:25" x14ac:dyDescent="0.3">
      <c r="A1405" t="s">
        <v>1484</v>
      </c>
      <c r="B1405" t="s">
        <v>4</v>
      </c>
      <c r="C1405">
        <v>1</v>
      </c>
      <c r="D1405" s="2">
        <f t="shared" si="78"/>
        <v>1.5054980789844512E-6</v>
      </c>
      <c r="E1405" s="10">
        <f t="shared" si="80"/>
        <v>0.99966728492453061</v>
      </c>
      <c r="G1405" t="s">
        <v>1484</v>
      </c>
      <c r="H1405" t="s">
        <v>4</v>
      </c>
      <c r="I1405">
        <f>IFERROR(VLOOKUP($G1405,'CH2015'!$A$3:$C$1897,3,FALSE),0)</f>
        <v>0</v>
      </c>
      <c r="J1405" s="3">
        <f>IFERROR(VLOOKUP($G1405,'CH2016'!$A$3:$C$1897,3,FALSE),0)</f>
        <v>0</v>
      </c>
      <c r="K1405" s="3">
        <f>IFERROR(VLOOKUP($G1405,'CH2017'!$A$3:$C$1897,3,FALSE),0)</f>
        <v>0</v>
      </c>
      <c r="L1405" s="3">
        <f>IFERROR(VLOOKUP($G1405,'CH2018'!$A$3:$C$1897,3,FALSE),0)</f>
        <v>0</v>
      </c>
      <c r="M1405" s="3">
        <f>IFERROR(VLOOKUP($G1405,'CH2019'!$A$3:$C$1897,3,FALSE),0)</f>
        <v>0</v>
      </c>
      <c r="N1405" s="3">
        <f>IFERROR(VLOOKUP($G1405,'CH2020'!$A$3:$C$1897,3,FALSE),0)</f>
        <v>0</v>
      </c>
      <c r="O1405" s="17">
        <f t="shared" si="79"/>
        <v>0</v>
      </c>
      <c r="Q1405" t="s">
        <v>1340</v>
      </c>
      <c r="R1405" t="s">
        <v>4</v>
      </c>
      <c r="S1405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17">
        <v>0</v>
      </c>
    </row>
    <row r="1406" spans="1:25" x14ac:dyDescent="0.3">
      <c r="A1406" t="s">
        <v>1048</v>
      </c>
      <c r="B1406" t="s">
        <v>4</v>
      </c>
      <c r="C1406">
        <v>1</v>
      </c>
      <c r="D1406" s="2">
        <f t="shared" si="78"/>
        <v>1.5054980789844512E-6</v>
      </c>
      <c r="E1406" s="10">
        <f t="shared" si="80"/>
        <v>0.99966879042260959</v>
      </c>
      <c r="G1406" t="s">
        <v>1048</v>
      </c>
      <c r="H1406" t="s">
        <v>4</v>
      </c>
      <c r="I1406">
        <f>IFERROR(VLOOKUP($G1406,'CH2015'!$A$3:$C$1897,3,FALSE),0)</f>
        <v>0</v>
      </c>
      <c r="J1406" s="3">
        <f>IFERROR(VLOOKUP($G1406,'CH2016'!$A$3:$C$1897,3,FALSE),0)</f>
        <v>0</v>
      </c>
      <c r="K1406" s="3">
        <f>IFERROR(VLOOKUP($G1406,'CH2017'!$A$3:$C$1897,3,FALSE),0)</f>
        <v>0</v>
      </c>
      <c r="L1406" s="3">
        <f>IFERROR(VLOOKUP($G1406,'CH2018'!$A$3:$C$1897,3,FALSE),0)</f>
        <v>0</v>
      </c>
      <c r="M1406" s="3">
        <f>IFERROR(VLOOKUP($G1406,'CH2019'!$A$3:$C$1897,3,FALSE),0)</f>
        <v>0</v>
      </c>
      <c r="N1406" s="3">
        <f>IFERROR(VLOOKUP($G1406,'CH2020'!$A$3:$C$1897,3,FALSE),0)</f>
        <v>0</v>
      </c>
      <c r="O1406" s="17">
        <f t="shared" si="79"/>
        <v>0</v>
      </c>
      <c r="Q1406" t="s">
        <v>1559</v>
      </c>
      <c r="R1406" t="s">
        <v>4</v>
      </c>
      <c r="S1406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17">
        <v>0</v>
      </c>
    </row>
    <row r="1407" spans="1:25" x14ac:dyDescent="0.3">
      <c r="A1407" t="s">
        <v>1183</v>
      </c>
      <c r="B1407" t="s">
        <v>4</v>
      </c>
      <c r="C1407">
        <v>1</v>
      </c>
      <c r="D1407" s="2">
        <f t="shared" si="78"/>
        <v>1.5054980789844512E-6</v>
      </c>
      <c r="E1407" s="10">
        <f t="shared" si="80"/>
        <v>0.99967029592068857</v>
      </c>
      <c r="G1407" t="s">
        <v>1183</v>
      </c>
      <c r="H1407" t="s">
        <v>4</v>
      </c>
      <c r="I1407">
        <f>IFERROR(VLOOKUP($G1407,'CH2015'!$A$3:$C$1897,3,FALSE),0)</f>
        <v>0</v>
      </c>
      <c r="J1407" s="3">
        <f>IFERROR(VLOOKUP($G1407,'CH2016'!$A$3:$C$1897,3,FALSE),0)</f>
        <v>0</v>
      </c>
      <c r="K1407" s="3">
        <f>IFERROR(VLOOKUP($G1407,'CH2017'!$A$3:$C$1897,3,FALSE),0)</f>
        <v>0</v>
      </c>
      <c r="L1407" s="3">
        <f>IFERROR(VLOOKUP($G1407,'CH2018'!$A$3:$C$1897,3,FALSE),0)</f>
        <v>0</v>
      </c>
      <c r="M1407" s="3">
        <f>IFERROR(VLOOKUP($G1407,'CH2019'!$A$3:$C$1897,3,FALSE),0)</f>
        <v>0</v>
      </c>
      <c r="N1407" s="3">
        <f>IFERROR(VLOOKUP($G1407,'CH2020'!$A$3:$C$1897,3,FALSE),0)</f>
        <v>0</v>
      </c>
      <c r="O1407" s="17">
        <f t="shared" si="79"/>
        <v>0</v>
      </c>
      <c r="Q1407" t="s">
        <v>1611</v>
      </c>
      <c r="R1407" t="s">
        <v>4</v>
      </c>
      <c r="S1407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17">
        <v>0</v>
      </c>
    </row>
    <row r="1408" spans="1:25" x14ac:dyDescent="0.3">
      <c r="A1408" t="s">
        <v>1631</v>
      </c>
      <c r="B1408" t="s">
        <v>4</v>
      </c>
      <c r="C1408">
        <v>1</v>
      </c>
      <c r="D1408" s="2">
        <f t="shared" si="78"/>
        <v>1.5054980789844512E-6</v>
      </c>
      <c r="E1408" s="10">
        <f t="shared" si="80"/>
        <v>0.99967180141876755</v>
      </c>
      <c r="G1408" t="s">
        <v>1631</v>
      </c>
      <c r="H1408" t="s">
        <v>4</v>
      </c>
      <c r="I1408">
        <f>IFERROR(VLOOKUP($G1408,'CH2015'!$A$3:$C$1897,3,FALSE),0)</f>
        <v>0</v>
      </c>
      <c r="J1408" s="3">
        <f>IFERROR(VLOOKUP($G1408,'CH2016'!$A$3:$C$1897,3,FALSE),0)</f>
        <v>0</v>
      </c>
      <c r="K1408" s="3">
        <f>IFERROR(VLOOKUP($G1408,'CH2017'!$A$3:$C$1897,3,FALSE),0)</f>
        <v>0</v>
      </c>
      <c r="L1408" s="3">
        <f>IFERROR(VLOOKUP($G1408,'CH2018'!$A$3:$C$1897,3,FALSE),0)</f>
        <v>0</v>
      </c>
      <c r="M1408" s="3">
        <f>IFERROR(VLOOKUP($G1408,'CH2019'!$A$3:$C$1897,3,FALSE),0)</f>
        <v>0</v>
      </c>
      <c r="N1408" s="3">
        <f>IFERROR(VLOOKUP($G1408,'CH2020'!$A$3:$C$1897,3,FALSE),0)</f>
        <v>0</v>
      </c>
      <c r="O1408" s="17">
        <f t="shared" si="79"/>
        <v>0</v>
      </c>
      <c r="Q1408" t="s">
        <v>1423</v>
      </c>
      <c r="R1408" t="s">
        <v>4</v>
      </c>
      <c r="S1408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17">
        <v>0</v>
      </c>
    </row>
    <row r="1409" spans="1:25" x14ac:dyDescent="0.3">
      <c r="A1409" t="s">
        <v>637</v>
      </c>
      <c r="B1409" t="s">
        <v>4</v>
      </c>
      <c r="C1409">
        <v>1</v>
      </c>
      <c r="D1409" s="2">
        <f t="shared" si="78"/>
        <v>1.5054980789844512E-6</v>
      </c>
      <c r="E1409" s="10">
        <f t="shared" si="80"/>
        <v>0.99967330691684653</v>
      </c>
      <c r="G1409" t="s">
        <v>637</v>
      </c>
      <c r="H1409" t="s">
        <v>4</v>
      </c>
      <c r="I1409">
        <f>IFERROR(VLOOKUP($G1409,'CH2015'!$A$3:$C$1897,3,FALSE),0)</f>
        <v>0</v>
      </c>
      <c r="J1409" s="3">
        <f>IFERROR(VLOOKUP($G1409,'CH2016'!$A$3:$C$1897,3,FALSE),0)</f>
        <v>0</v>
      </c>
      <c r="K1409" s="3">
        <f>IFERROR(VLOOKUP($G1409,'CH2017'!$A$3:$C$1897,3,FALSE),0)</f>
        <v>0</v>
      </c>
      <c r="L1409" s="3">
        <f>IFERROR(VLOOKUP($G1409,'CH2018'!$A$3:$C$1897,3,FALSE),0)</f>
        <v>1</v>
      </c>
      <c r="M1409" s="3">
        <f>IFERROR(VLOOKUP($G1409,'CH2019'!$A$3:$C$1897,3,FALSE),0)</f>
        <v>0</v>
      </c>
      <c r="N1409" s="3">
        <f>IFERROR(VLOOKUP($G1409,'CH2020'!$A$3:$C$1897,3,FALSE),0)</f>
        <v>0</v>
      </c>
      <c r="O1409" s="17">
        <f t="shared" si="79"/>
        <v>1</v>
      </c>
      <c r="Q1409" t="s">
        <v>1558</v>
      </c>
      <c r="R1409" t="s">
        <v>4</v>
      </c>
      <c r="S1409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17">
        <v>0</v>
      </c>
    </row>
    <row r="1410" spans="1:25" x14ac:dyDescent="0.3">
      <c r="A1410" t="s">
        <v>1555</v>
      </c>
      <c r="B1410" t="s">
        <v>4</v>
      </c>
      <c r="C1410">
        <v>1</v>
      </c>
      <c r="D1410" s="2">
        <f t="shared" si="78"/>
        <v>1.5054980789844512E-6</v>
      </c>
      <c r="E1410" s="10">
        <f t="shared" si="80"/>
        <v>0.99967481241492551</v>
      </c>
      <c r="G1410" t="s">
        <v>1555</v>
      </c>
      <c r="H1410" t="s">
        <v>4</v>
      </c>
      <c r="I1410">
        <f>IFERROR(VLOOKUP($G1410,'CH2015'!$A$3:$C$1897,3,FALSE),0)</f>
        <v>0</v>
      </c>
      <c r="J1410" s="3">
        <f>IFERROR(VLOOKUP($G1410,'CH2016'!$A$3:$C$1897,3,FALSE),0)</f>
        <v>0</v>
      </c>
      <c r="K1410" s="3">
        <f>IFERROR(VLOOKUP($G1410,'CH2017'!$A$3:$C$1897,3,FALSE),0)</f>
        <v>0</v>
      </c>
      <c r="L1410" s="3">
        <f>IFERROR(VLOOKUP($G1410,'CH2018'!$A$3:$C$1897,3,FALSE),0)</f>
        <v>0</v>
      </c>
      <c r="M1410" s="3">
        <f>IFERROR(VLOOKUP($G1410,'CH2019'!$A$3:$C$1897,3,FALSE),0)</f>
        <v>0</v>
      </c>
      <c r="N1410" s="3">
        <f>IFERROR(VLOOKUP($G1410,'CH2020'!$A$3:$C$1897,3,FALSE),0)</f>
        <v>0</v>
      </c>
      <c r="O1410" s="17">
        <f t="shared" si="79"/>
        <v>0</v>
      </c>
      <c r="Q1410" t="s">
        <v>1546</v>
      </c>
      <c r="R1410" t="s">
        <v>4</v>
      </c>
      <c r="S1410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17">
        <v>0</v>
      </c>
    </row>
    <row r="1411" spans="1:25" x14ac:dyDescent="0.3">
      <c r="A1411" t="s">
        <v>1278</v>
      </c>
      <c r="B1411" t="s">
        <v>4</v>
      </c>
      <c r="C1411">
        <v>1</v>
      </c>
      <c r="D1411" s="2">
        <f t="shared" si="78"/>
        <v>1.5054980789844512E-6</v>
      </c>
      <c r="E1411" s="10">
        <f t="shared" si="80"/>
        <v>0.99967631791300449</v>
      </c>
      <c r="G1411" t="s">
        <v>1278</v>
      </c>
      <c r="H1411" t="s">
        <v>4</v>
      </c>
      <c r="I1411">
        <f>IFERROR(VLOOKUP($G1411,'CH2015'!$A$3:$C$1897,3,FALSE),0)</f>
        <v>0</v>
      </c>
      <c r="J1411" s="3">
        <f>IFERROR(VLOOKUP($G1411,'CH2016'!$A$3:$C$1897,3,FALSE),0)</f>
        <v>0</v>
      </c>
      <c r="K1411" s="3">
        <f>IFERROR(VLOOKUP($G1411,'CH2017'!$A$3:$C$1897,3,FALSE),0)</f>
        <v>0</v>
      </c>
      <c r="L1411" s="3">
        <f>IFERROR(VLOOKUP($G1411,'CH2018'!$A$3:$C$1897,3,FALSE),0)</f>
        <v>0</v>
      </c>
      <c r="M1411" s="3">
        <f>IFERROR(VLOOKUP($G1411,'CH2019'!$A$3:$C$1897,3,FALSE),0)</f>
        <v>0</v>
      </c>
      <c r="N1411" s="3">
        <f>IFERROR(VLOOKUP($G1411,'CH2020'!$A$3:$C$1897,3,FALSE),0)</f>
        <v>0</v>
      </c>
      <c r="O1411" s="17">
        <f t="shared" si="79"/>
        <v>0</v>
      </c>
      <c r="Q1411" t="s">
        <v>1619</v>
      </c>
      <c r="R1411" t="s">
        <v>4</v>
      </c>
      <c r="S1411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17">
        <v>0</v>
      </c>
    </row>
    <row r="1412" spans="1:25" x14ac:dyDescent="0.3">
      <c r="A1412" t="s">
        <v>1535</v>
      </c>
      <c r="B1412" t="s">
        <v>4</v>
      </c>
      <c r="C1412">
        <v>1</v>
      </c>
      <c r="D1412" s="2">
        <f t="shared" ref="D1412:D1475" si="81">C1412/D$2</f>
        <v>1.5054980789844512E-6</v>
      </c>
      <c r="E1412" s="10">
        <f t="shared" si="80"/>
        <v>0.99967782341108347</v>
      </c>
      <c r="G1412" t="s">
        <v>1535</v>
      </c>
      <c r="H1412" t="s">
        <v>4</v>
      </c>
      <c r="I1412">
        <f>IFERROR(VLOOKUP($G1412,'CH2015'!$A$3:$C$1897,3,FALSE),0)</f>
        <v>0</v>
      </c>
      <c r="J1412" s="3">
        <f>IFERROR(VLOOKUP($G1412,'CH2016'!$A$3:$C$1897,3,FALSE),0)</f>
        <v>0</v>
      </c>
      <c r="K1412" s="3">
        <f>IFERROR(VLOOKUP($G1412,'CH2017'!$A$3:$C$1897,3,FALSE),0)</f>
        <v>0</v>
      </c>
      <c r="L1412" s="3">
        <f>IFERROR(VLOOKUP($G1412,'CH2018'!$A$3:$C$1897,3,FALSE),0)</f>
        <v>0</v>
      </c>
      <c r="M1412" s="3">
        <f>IFERROR(VLOOKUP($G1412,'CH2019'!$A$3:$C$1897,3,FALSE),0)</f>
        <v>0</v>
      </c>
      <c r="N1412" s="3">
        <f>IFERROR(VLOOKUP($G1412,'CH2020'!$A$3:$C$1897,3,FALSE),0)</f>
        <v>0</v>
      </c>
      <c r="O1412" s="17">
        <f t="shared" ref="O1412:O1475" si="82">SUM(I1412:N1412)</f>
        <v>0</v>
      </c>
      <c r="Q1412" t="s">
        <v>1079</v>
      </c>
      <c r="R1412" t="s">
        <v>4</v>
      </c>
      <c r="S1412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17">
        <v>0</v>
      </c>
    </row>
    <row r="1413" spans="1:25" x14ac:dyDescent="0.3">
      <c r="A1413" t="s">
        <v>1327</v>
      </c>
      <c r="B1413" t="s">
        <v>4</v>
      </c>
      <c r="C1413">
        <v>1</v>
      </c>
      <c r="D1413" s="2">
        <f t="shared" si="81"/>
        <v>1.5054980789844512E-6</v>
      </c>
      <c r="E1413" s="10">
        <f t="shared" ref="E1413:E1476" si="83">E1412+D1413</f>
        <v>0.99967932890916245</v>
      </c>
      <c r="G1413" t="s">
        <v>1327</v>
      </c>
      <c r="H1413" t="s">
        <v>4</v>
      </c>
      <c r="I1413">
        <f>IFERROR(VLOOKUP($G1413,'CH2015'!$A$3:$C$1897,3,FALSE),0)</f>
        <v>0</v>
      </c>
      <c r="J1413" s="3">
        <f>IFERROR(VLOOKUP($G1413,'CH2016'!$A$3:$C$1897,3,FALSE),0)</f>
        <v>0</v>
      </c>
      <c r="K1413" s="3">
        <f>IFERROR(VLOOKUP($G1413,'CH2017'!$A$3:$C$1897,3,FALSE),0)</f>
        <v>0</v>
      </c>
      <c r="L1413" s="3">
        <f>IFERROR(VLOOKUP($G1413,'CH2018'!$A$3:$C$1897,3,FALSE),0)</f>
        <v>0</v>
      </c>
      <c r="M1413" s="3">
        <f>IFERROR(VLOOKUP($G1413,'CH2019'!$A$3:$C$1897,3,FALSE),0)</f>
        <v>0</v>
      </c>
      <c r="N1413" s="3">
        <f>IFERROR(VLOOKUP($G1413,'CH2020'!$A$3:$C$1897,3,FALSE),0)</f>
        <v>0</v>
      </c>
      <c r="O1413" s="17">
        <f t="shared" si="82"/>
        <v>0</v>
      </c>
      <c r="Q1413" t="s">
        <v>523</v>
      </c>
      <c r="R1413" t="s">
        <v>4</v>
      </c>
      <c r="S141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17">
        <v>0</v>
      </c>
    </row>
    <row r="1414" spans="1:25" x14ac:dyDescent="0.3">
      <c r="A1414" t="s">
        <v>1368</v>
      </c>
      <c r="B1414" t="s">
        <v>4</v>
      </c>
      <c r="C1414">
        <v>1</v>
      </c>
      <c r="D1414" s="2">
        <f t="shared" si="81"/>
        <v>1.5054980789844512E-6</v>
      </c>
      <c r="E1414" s="10">
        <f t="shared" si="83"/>
        <v>0.99968083440724143</v>
      </c>
      <c r="G1414" t="s">
        <v>1368</v>
      </c>
      <c r="H1414" t="s">
        <v>4</v>
      </c>
      <c r="I1414">
        <f>IFERROR(VLOOKUP($G1414,'CH2015'!$A$3:$C$1897,3,FALSE),0)</f>
        <v>0</v>
      </c>
      <c r="J1414" s="3">
        <f>IFERROR(VLOOKUP($G1414,'CH2016'!$A$3:$C$1897,3,FALSE),0)</f>
        <v>0</v>
      </c>
      <c r="K1414" s="3">
        <f>IFERROR(VLOOKUP($G1414,'CH2017'!$A$3:$C$1897,3,FALSE),0)</f>
        <v>0</v>
      </c>
      <c r="L1414" s="3">
        <f>IFERROR(VLOOKUP($G1414,'CH2018'!$A$3:$C$1897,3,FALSE),0)</f>
        <v>0</v>
      </c>
      <c r="M1414" s="3">
        <f>IFERROR(VLOOKUP($G1414,'CH2019'!$A$3:$C$1897,3,FALSE),0)</f>
        <v>0</v>
      </c>
      <c r="N1414" s="3">
        <f>IFERROR(VLOOKUP($G1414,'CH2020'!$A$3:$C$1897,3,FALSE),0)</f>
        <v>0</v>
      </c>
      <c r="O1414" s="17">
        <f t="shared" si="82"/>
        <v>0</v>
      </c>
      <c r="Q1414" t="s">
        <v>507</v>
      </c>
      <c r="R1414" t="s">
        <v>4</v>
      </c>
      <c r="S1414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17">
        <v>0</v>
      </c>
    </row>
    <row r="1415" spans="1:25" x14ac:dyDescent="0.3">
      <c r="A1415" t="s">
        <v>1473</v>
      </c>
      <c r="B1415" t="s">
        <v>4</v>
      </c>
      <c r="C1415">
        <v>1</v>
      </c>
      <c r="D1415" s="2">
        <f t="shared" si="81"/>
        <v>1.5054980789844512E-6</v>
      </c>
      <c r="E1415" s="10">
        <f t="shared" si="83"/>
        <v>0.99968233990532041</v>
      </c>
      <c r="G1415" t="s">
        <v>1473</v>
      </c>
      <c r="H1415" t="s">
        <v>4</v>
      </c>
      <c r="I1415">
        <f>IFERROR(VLOOKUP($G1415,'CH2015'!$A$3:$C$1897,3,FALSE),0)</f>
        <v>0</v>
      </c>
      <c r="J1415" s="3">
        <f>IFERROR(VLOOKUP($G1415,'CH2016'!$A$3:$C$1897,3,FALSE),0)</f>
        <v>0</v>
      </c>
      <c r="K1415" s="3">
        <f>IFERROR(VLOOKUP($G1415,'CH2017'!$A$3:$C$1897,3,FALSE),0)</f>
        <v>0</v>
      </c>
      <c r="L1415" s="3">
        <f>IFERROR(VLOOKUP($G1415,'CH2018'!$A$3:$C$1897,3,FALSE),0)</f>
        <v>0</v>
      </c>
      <c r="M1415" s="3">
        <f>IFERROR(VLOOKUP($G1415,'CH2019'!$A$3:$C$1897,3,FALSE),0)</f>
        <v>0</v>
      </c>
      <c r="N1415" s="3">
        <f>IFERROR(VLOOKUP($G1415,'CH2020'!$A$3:$C$1897,3,FALSE),0)</f>
        <v>0</v>
      </c>
      <c r="O1415" s="17">
        <f t="shared" si="82"/>
        <v>0</v>
      </c>
      <c r="Q1415" t="s">
        <v>1324</v>
      </c>
      <c r="R1415" t="s">
        <v>4</v>
      </c>
      <c r="S1415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17">
        <v>0</v>
      </c>
    </row>
    <row r="1416" spans="1:25" x14ac:dyDescent="0.3">
      <c r="A1416" t="s">
        <v>1117</v>
      </c>
      <c r="B1416" t="s">
        <v>4</v>
      </c>
      <c r="C1416">
        <v>1</v>
      </c>
      <c r="D1416" s="2">
        <f t="shared" si="81"/>
        <v>1.5054980789844512E-6</v>
      </c>
      <c r="E1416" s="10">
        <f t="shared" si="83"/>
        <v>0.99968384540339938</v>
      </c>
      <c r="G1416" t="s">
        <v>1117</v>
      </c>
      <c r="H1416" t="s">
        <v>4</v>
      </c>
      <c r="I1416">
        <f>IFERROR(VLOOKUP($G1416,'CH2015'!$A$3:$C$1897,3,FALSE),0)</f>
        <v>0</v>
      </c>
      <c r="J1416" s="3">
        <f>IFERROR(VLOOKUP($G1416,'CH2016'!$A$3:$C$1897,3,FALSE),0)</f>
        <v>0</v>
      </c>
      <c r="K1416" s="3">
        <f>IFERROR(VLOOKUP($G1416,'CH2017'!$A$3:$C$1897,3,FALSE),0)</f>
        <v>0</v>
      </c>
      <c r="L1416" s="3">
        <f>IFERROR(VLOOKUP($G1416,'CH2018'!$A$3:$C$1897,3,FALSE),0)</f>
        <v>0</v>
      </c>
      <c r="M1416" s="3">
        <f>IFERROR(VLOOKUP($G1416,'CH2019'!$A$3:$C$1897,3,FALSE),0)</f>
        <v>0</v>
      </c>
      <c r="N1416" s="3">
        <f>IFERROR(VLOOKUP($G1416,'CH2020'!$A$3:$C$1897,3,FALSE),0)</f>
        <v>0</v>
      </c>
      <c r="O1416" s="17">
        <f t="shared" si="82"/>
        <v>0</v>
      </c>
      <c r="Q1416" t="s">
        <v>1407</v>
      </c>
      <c r="R1416" t="s">
        <v>4</v>
      </c>
      <c r="S1416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17">
        <v>0</v>
      </c>
    </row>
    <row r="1417" spans="1:25" x14ac:dyDescent="0.3">
      <c r="A1417" t="s">
        <v>1542</v>
      </c>
      <c r="B1417" t="s">
        <v>4</v>
      </c>
      <c r="C1417">
        <v>1</v>
      </c>
      <c r="D1417" s="2">
        <f t="shared" si="81"/>
        <v>1.5054980789844512E-6</v>
      </c>
      <c r="E1417" s="10">
        <f t="shared" si="83"/>
        <v>0.99968535090147836</v>
      </c>
      <c r="G1417" t="s">
        <v>1542</v>
      </c>
      <c r="H1417" t="s">
        <v>4</v>
      </c>
      <c r="I1417">
        <f>IFERROR(VLOOKUP($G1417,'CH2015'!$A$3:$C$1897,3,FALSE),0)</f>
        <v>0</v>
      </c>
      <c r="J1417" s="3">
        <f>IFERROR(VLOOKUP($G1417,'CH2016'!$A$3:$C$1897,3,FALSE),0)</f>
        <v>0</v>
      </c>
      <c r="K1417" s="3">
        <f>IFERROR(VLOOKUP($G1417,'CH2017'!$A$3:$C$1897,3,FALSE),0)</f>
        <v>0</v>
      </c>
      <c r="L1417" s="3">
        <f>IFERROR(VLOOKUP($G1417,'CH2018'!$A$3:$C$1897,3,FALSE),0)</f>
        <v>0</v>
      </c>
      <c r="M1417" s="3">
        <f>IFERROR(VLOOKUP($G1417,'CH2019'!$A$3:$C$1897,3,FALSE),0)</f>
        <v>0</v>
      </c>
      <c r="N1417" s="3">
        <f>IFERROR(VLOOKUP($G1417,'CH2020'!$A$3:$C$1897,3,FALSE),0)</f>
        <v>0</v>
      </c>
      <c r="O1417" s="17">
        <f t="shared" si="82"/>
        <v>0</v>
      </c>
      <c r="Q1417" t="s">
        <v>1598</v>
      </c>
      <c r="R1417" t="s">
        <v>4</v>
      </c>
      <c r="S1417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17">
        <v>0</v>
      </c>
    </row>
    <row r="1418" spans="1:25" x14ac:dyDescent="0.3">
      <c r="A1418" t="s">
        <v>1306</v>
      </c>
      <c r="B1418" t="s">
        <v>4</v>
      </c>
      <c r="C1418">
        <v>1</v>
      </c>
      <c r="D1418" s="2">
        <f t="shared" si="81"/>
        <v>1.5054980789844512E-6</v>
      </c>
      <c r="E1418" s="10">
        <f t="shared" si="83"/>
        <v>0.99968685639955734</v>
      </c>
      <c r="G1418" t="s">
        <v>1306</v>
      </c>
      <c r="H1418" t="s">
        <v>4</v>
      </c>
      <c r="I1418">
        <f>IFERROR(VLOOKUP($G1418,'CH2015'!$A$3:$C$1897,3,FALSE),0)</f>
        <v>0</v>
      </c>
      <c r="J1418" s="3">
        <f>IFERROR(VLOOKUP($G1418,'CH2016'!$A$3:$C$1897,3,FALSE),0)</f>
        <v>0</v>
      </c>
      <c r="K1418" s="3">
        <f>IFERROR(VLOOKUP($G1418,'CH2017'!$A$3:$C$1897,3,FALSE),0)</f>
        <v>0</v>
      </c>
      <c r="L1418" s="3">
        <f>IFERROR(VLOOKUP($G1418,'CH2018'!$A$3:$C$1897,3,FALSE),0)</f>
        <v>0</v>
      </c>
      <c r="M1418" s="3">
        <f>IFERROR(VLOOKUP($G1418,'CH2019'!$A$3:$C$1897,3,FALSE),0)</f>
        <v>0</v>
      </c>
      <c r="N1418" s="3">
        <f>IFERROR(VLOOKUP($G1418,'CH2020'!$A$3:$C$1897,3,FALSE),0)</f>
        <v>0</v>
      </c>
      <c r="O1418" s="17">
        <f t="shared" si="82"/>
        <v>0</v>
      </c>
      <c r="Q1418" t="s">
        <v>1550</v>
      </c>
      <c r="R1418" t="s">
        <v>4</v>
      </c>
      <c r="S1418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17">
        <v>0</v>
      </c>
    </row>
    <row r="1419" spans="1:25" x14ac:dyDescent="0.3">
      <c r="A1419" t="s">
        <v>1422</v>
      </c>
      <c r="B1419" t="s">
        <v>4</v>
      </c>
      <c r="C1419">
        <v>1</v>
      </c>
      <c r="D1419" s="2">
        <f t="shared" si="81"/>
        <v>1.5054980789844512E-6</v>
      </c>
      <c r="E1419" s="10">
        <f t="shared" si="83"/>
        <v>0.99968836189763632</v>
      </c>
      <c r="G1419" t="s">
        <v>1422</v>
      </c>
      <c r="H1419" t="s">
        <v>4</v>
      </c>
      <c r="I1419">
        <f>IFERROR(VLOOKUP($G1419,'CH2015'!$A$3:$C$1897,3,FALSE),0)</f>
        <v>0</v>
      </c>
      <c r="J1419" s="3">
        <f>IFERROR(VLOOKUP($G1419,'CH2016'!$A$3:$C$1897,3,FALSE),0)</f>
        <v>0</v>
      </c>
      <c r="K1419" s="3">
        <f>IFERROR(VLOOKUP($G1419,'CH2017'!$A$3:$C$1897,3,FALSE),0)</f>
        <v>0</v>
      </c>
      <c r="L1419" s="3">
        <f>IFERROR(VLOOKUP($G1419,'CH2018'!$A$3:$C$1897,3,FALSE),0)</f>
        <v>0</v>
      </c>
      <c r="M1419" s="3">
        <f>IFERROR(VLOOKUP($G1419,'CH2019'!$A$3:$C$1897,3,FALSE),0)</f>
        <v>0</v>
      </c>
      <c r="N1419" s="3">
        <f>IFERROR(VLOOKUP($G1419,'CH2020'!$A$3:$C$1897,3,FALSE),0)</f>
        <v>0</v>
      </c>
      <c r="O1419" s="17">
        <f t="shared" si="82"/>
        <v>0</v>
      </c>
      <c r="Q1419" t="s">
        <v>1025</v>
      </c>
      <c r="R1419" t="s">
        <v>4</v>
      </c>
      <c r="S1419">
        <v>0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17">
        <v>0</v>
      </c>
    </row>
    <row r="1420" spans="1:25" x14ac:dyDescent="0.3">
      <c r="A1420" t="s">
        <v>1508</v>
      </c>
      <c r="B1420" t="s">
        <v>4</v>
      </c>
      <c r="C1420">
        <v>1</v>
      </c>
      <c r="D1420" s="2">
        <f t="shared" si="81"/>
        <v>1.5054980789844512E-6</v>
      </c>
      <c r="E1420" s="10">
        <f t="shared" si="83"/>
        <v>0.9996898673957153</v>
      </c>
      <c r="G1420" t="s">
        <v>1508</v>
      </c>
      <c r="H1420" t="s">
        <v>4</v>
      </c>
      <c r="I1420">
        <f>IFERROR(VLOOKUP($G1420,'CH2015'!$A$3:$C$1897,3,FALSE),0)</f>
        <v>0</v>
      </c>
      <c r="J1420" s="3">
        <f>IFERROR(VLOOKUP($G1420,'CH2016'!$A$3:$C$1897,3,FALSE),0)</f>
        <v>0</v>
      </c>
      <c r="K1420" s="3">
        <f>IFERROR(VLOOKUP($G1420,'CH2017'!$A$3:$C$1897,3,FALSE),0)</f>
        <v>0</v>
      </c>
      <c r="L1420" s="3">
        <f>IFERROR(VLOOKUP($G1420,'CH2018'!$A$3:$C$1897,3,FALSE),0)</f>
        <v>0</v>
      </c>
      <c r="M1420" s="3">
        <f>IFERROR(VLOOKUP($G1420,'CH2019'!$A$3:$C$1897,3,FALSE),0)</f>
        <v>0</v>
      </c>
      <c r="N1420" s="3">
        <f>IFERROR(VLOOKUP($G1420,'CH2020'!$A$3:$C$1897,3,FALSE),0)</f>
        <v>0</v>
      </c>
      <c r="O1420" s="17">
        <f t="shared" si="82"/>
        <v>0</v>
      </c>
      <c r="Q1420" t="s">
        <v>1179</v>
      </c>
      <c r="R1420" t="s">
        <v>4</v>
      </c>
      <c r="S1420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17">
        <v>0</v>
      </c>
    </row>
    <row r="1421" spans="1:25" x14ac:dyDescent="0.3">
      <c r="A1421" t="s">
        <v>1504</v>
      </c>
      <c r="B1421" t="s">
        <v>4</v>
      </c>
      <c r="C1421">
        <v>1</v>
      </c>
      <c r="D1421" s="2">
        <f t="shared" si="81"/>
        <v>1.5054980789844512E-6</v>
      </c>
      <c r="E1421" s="10">
        <f t="shared" si="83"/>
        <v>0.99969137289379428</v>
      </c>
      <c r="G1421" t="s">
        <v>1504</v>
      </c>
      <c r="H1421" t="s">
        <v>4</v>
      </c>
      <c r="I1421">
        <f>IFERROR(VLOOKUP($G1421,'CH2015'!$A$3:$C$1897,3,FALSE),0)</f>
        <v>0</v>
      </c>
      <c r="J1421" s="3">
        <f>IFERROR(VLOOKUP($G1421,'CH2016'!$A$3:$C$1897,3,FALSE),0)</f>
        <v>0</v>
      </c>
      <c r="K1421" s="3">
        <f>IFERROR(VLOOKUP($G1421,'CH2017'!$A$3:$C$1897,3,FALSE),0)</f>
        <v>0</v>
      </c>
      <c r="L1421" s="3">
        <f>IFERROR(VLOOKUP($G1421,'CH2018'!$A$3:$C$1897,3,FALSE),0)</f>
        <v>0</v>
      </c>
      <c r="M1421" s="3">
        <f>IFERROR(VLOOKUP($G1421,'CH2019'!$A$3:$C$1897,3,FALSE),0)</f>
        <v>0</v>
      </c>
      <c r="N1421" s="3">
        <f>IFERROR(VLOOKUP($G1421,'CH2020'!$A$3:$C$1897,3,FALSE),0)</f>
        <v>0</v>
      </c>
      <c r="O1421" s="17">
        <f t="shared" si="82"/>
        <v>0</v>
      </c>
      <c r="Q1421" t="s">
        <v>1376</v>
      </c>
      <c r="R1421" t="s">
        <v>4</v>
      </c>
      <c r="S1421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17">
        <v>0</v>
      </c>
    </row>
    <row r="1422" spans="1:25" x14ac:dyDescent="0.3">
      <c r="A1422" t="s">
        <v>1369</v>
      </c>
      <c r="B1422" t="s">
        <v>4</v>
      </c>
      <c r="C1422">
        <v>1</v>
      </c>
      <c r="D1422" s="2">
        <f t="shared" si="81"/>
        <v>1.5054980789844512E-6</v>
      </c>
      <c r="E1422" s="10">
        <f t="shared" si="83"/>
        <v>0.99969287839187326</v>
      </c>
      <c r="G1422" t="s">
        <v>1369</v>
      </c>
      <c r="H1422" t="s">
        <v>4</v>
      </c>
      <c r="I1422">
        <f>IFERROR(VLOOKUP($G1422,'CH2015'!$A$3:$C$1897,3,FALSE),0)</f>
        <v>0</v>
      </c>
      <c r="J1422" s="3">
        <f>IFERROR(VLOOKUP($G1422,'CH2016'!$A$3:$C$1897,3,FALSE),0)</f>
        <v>0</v>
      </c>
      <c r="K1422" s="3">
        <f>IFERROR(VLOOKUP($G1422,'CH2017'!$A$3:$C$1897,3,FALSE),0)</f>
        <v>0</v>
      </c>
      <c r="L1422" s="3">
        <f>IFERROR(VLOOKUP($G1422,'CH2018'!$A$3:$C$1897,3,FALSE),0)</f>
        <v>0</v>
      </c>
      <c r="M1422" s="3">
        <f>IFERROR(VLOOKUP($G1422,'CH2019'!$A$3:$C$1897,3,FALSE),0)</f>
        <v>0</v>
      </c>
      <c r="N1422" s="3">
        <f>IFERROR(VLOOKUP($G1422,'CH2020'!$A$3:$C$1897,3,FALSE),0)</f>
        <v>0</v>
      </c>
      <c r="O1422" s="17">
        <f t="shared" si="82"/>
        <v>0</v>
      </c>
      <c r="Q1422" t="s">
        <v>1362</v>
      </c>
      <c r="R1422" t="s">
        <v>4</v>
      </c>
      <c r="S1422">
        <v>0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17">
        <v>0</v>
      </c>
    </row>
    <row r="1423" spans="1:25" x14ac:dyDescent="0.3">
      <c r="A1423" t="s">
        <v>1618</v>
      </c>
      <c r="B1423" t="s">
        <v>4</v>
      </c>
      <c r="C1423">
        <v>1</v>
      </c>
      <c r="D1423" s="2">
        <f t="shared" si="81"/>
        <v>1.5054980789844512E-6</v>
      </c>
      <c r="E1423" s="10">
        <f t="shared" si="83"/>
        <v>0.99969438388995224</v>
      </c>
      <c r="G1423" t="s">
        <v>1618</v>
      </c>
      <c r="H1423" t="s">
        <v>4</v>
      </c>
      <c r="I1423">
        <f>IFERROR(VLOOKUP($G1423,'CH2015'!$A$3:$C$1897,3,FALSE),0)</f>
        <v>0</v>
      </c>
      <c r="J1423" s="3">
        <f>IFERROR(VLOOKUP($G1423,'CH2016'!$A$3:$C$1897,3,FALSE),0)</f>
        <v>0</v>
      </c>
      <c r="K1423" s="3">
        <f>IFERROR(VLOOKUP($G1423,'CH2017'!$A$3:$C$1897,3,FALSE),0)</f>
        <v>0</v>
      </c>
      <c r="L1423" s="3">
        <f>IFERROR(VLOOKUP($G1423,'CH2018'!$A$3:$C$1897,3,FALSE),0)</f>
        <v>0</v>
      </c>
      <c r="M1423" s="3">
        <f>IFERROR(VLOOKUP($G1423,'CH2019'!$A$3:$C$1897,3,FALSE),0)</f>
        <v>0</v>
      </c>
      <c r="N1423" s="3">
        <f>IFERROR(VLOOKUP($G1423,'CH2020'!$A$3:$C$1897,3,FALSE),0)</f>
        <v>0</v>
      </c>
      <c r="O1423" s="17">
        <f t="shared" si="82"/>
        <v>0</v>
      </c>
      <c r="Q1423" t="s">
        <v>1474</v>
      </c>
      <c r="R1423" t="s">
        <v>4</v>
      </c>
      <c r="S142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17">
        <v>0</v>
      </c>
    </row>
    <row r="1424" spans="1:25" x14ac:dyDescent="0.3">
      <c r="A1424" t="s">
        <v>1358</v>
      </c>
      <c r="B1424" t="s">
        <v>4</v>
      </c>
      <c r="C1424">
        <v>1</v>
      </c>
      <c r="D1424" s="2">
        <f t="shared" si="81"/>
        <v>1.5054980789844512E-6</v>
      </c>
      <c r="E1424" s="10">
        <f t="shared" si="83"/>
        <v>0.99969588938803122</v>
      </c>
      <c r="G1424" t="s">
        <v>1358</v>
      </c>
      <c r="H1424" t="s">
        <v>4</v>
      </c>
      <c r="I1424">
        <f>IFERROR(VLOOKUP($G1424,'CH2015'!$A$3:$C$1897,3,FALSE),0)</f>
        <v>0</v>
      </c>
      <c r="J1424" s="3">
        <f>IFERROR(VLOOKUP($G1424,'CH2016'!$A$3:$C$1897,3,FALSE),0)</f>
        <v>0</v>
      </c>
      <c r="K1424" s="3">
        <f>IFERROR(VLOOKUP($G1424,'CH2017'!$A$3:$C$1897,3,FALSE),0)</f>
        <v>0</v>
      </c>
      <c r="L1424" s="3">
        <f>IFERROR(VLOOKUP($G1424,'CH2018'!$A$3:$C$1897,3,FALSE),0)</f>
        <v>0</v>
      </c>
      <c r="M1424" s="3">
        <f>IFERROR(VLOOKUP($G1424,'CH2019'!$A$3:$C$1897,3,FALSE),0)</f>
        <v>0</v>
      </c>
      <c r="N1424" s="3">
        <f>IFERROR(VLOOKUP($G1424,'CH2020'!$A$3:$C$1897,3,FALSE),0)</f>
        <v>0</v>
      </c>
      <c r="O1424" s="17">
        <f t="shared" si="82"/>
        <v>0</v>
      </c>
      <c r="Q1424" t="s">
        <v>416</v>
      </c>
      <c r="R1424" t="s">
        <v>4</v>
      </c>
      <c r="S1424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17">
        <v>0</v>
      </c>
    </row>
    <row r="1425" spans="1:25" x14ac:dyDescent="0.3">
      <c r="A1425" t="s">
        <v>1464</v>
      </c>
      <c r="B1425" t="s">
        <v>4</v>
      </c>
      <c r="C1425">
        <v>1</v>
      </c>
      <c r="D1425" s="2">
        <f t="shared" si="81"/>
        <v>1.5054980789844512E-6</v>
      </c>
      <c r="E1425" s="10">
        <f t="shared" si="83"/>
        <v>0.9996973948861102</v>
      </c>
      <c r="G1425" t="s">
        <v>1464</v>
      </c>
      <c r="H1425" t="s">
        <v>4</v>
      </c>
      <c r="I1425">
        <f>IFERROR(VLOOKUP($G1425,'CH2015'!$A$3:$C$1897,3,FALSE),0)</f>
        <v>0</v>
      </c>
      <c r="J1425" s="3">
        <f>IFERROR(VLOOKUP($G1425,'CH2016'!$A$3:$C$1897,3,FALSE),0)</f>
        <v>0</v>
      </c>
      <c r="K1425" s="3">
        <f>IFERROR(VLOOKUP($G1425,'CH2017'!$A$3:$C$1897,3,FALSE),0)</f>
        <v>0</v>
      </c>
      <c r="L1425" s="3">
        <f>IFERROR(VLOOKUP($G1425,'CH2018'!$A$3:$C$1897,3,FALSE),0)</f>
        <v>0</v>
      </c>
      <c r="M1425" s="3">
        <f>IFERROR(VLOOKUP($G1425,'CH2019'!$A$3:$C$1897,3,FALSE),0)</f>
        <v>0</v>
      </c>
      <c r="N1425" s="3">
        <f>IFERROR(VLOOKUP($G1425,'CH2020'!$A$3:$C$1897,3,FALSE),0)</f>
        <v>0</v>
      </c>
      <c r="O1425" s="17">
        <f t="shared" si="82"/>
        <v>0</v>
      </c>
      <c r="Q1425" t="s">
        <v>1297</v>
      </c>
      <c r="R1425" t="s">
        <v>4</v>
      </c>
      <c r="S1425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17">
        <v>0</v>
      </c>
    </row>
    <row r="1426" spans="1:25" x14ac:dyDescent="0.3">
      <c r="A1426" t="s">
        <v>1543</v>
      </c>
      <c r="B1426" t="s">
        <v>4</v>
      </c>
      <c r="C1426">
        <v>1</v>
      </c>
      <c r="D1426" s="2">
        <f t="shared" si="81"/>
        <v>1.5054980789844512E-6</v>
      </c>
      <c r="E1426" s="10">
        <f t="shared" si="83"/>
        <v>0.99969890038418918</v>
      </c>
      <c r="G1426" t="s">
        <v>1543</v>
      </c>
      <c r="H1426" t="s">
        <v>4</v>
      </c>
      <c r="I1426">
        <f>IFERROR(VLOOKUP($G1426,'CH2015'!$A$3:$C$1897,3,FALSE),0)</f>
        <v>0</v>
      </c>
      <c r="J1426" s="3">
        <f>IFERROR(VLOOKUP($G1426,'CH2016'!$A$3:$C$1897,3,FALSE),0)</f>
        <v>0</v>
      </c>
      <c r="K1426" s="3">
        <f>IFERROR(VLOOKUP($G1426,'CH2017'!$A$3:$C$1897,3,FALSE),0)</f>
        <v>0</v>
      </c>
      <c r="L1426" s="3">
        <f>IFERROR(VLOOKUP($G1426,'CH2018'!$A$3:$C$1897,3,FALSE),0)</f>
        <v>0</v>
      </c>
      <c r="M1426" s="3">
        <f>IFERROR(VLOOKUP($G1426,'CH2019'!$A$3:$C$1897,3,FALSE),0)</f>
        <v>0</v>
      </c>
      <c r="N1426" s="3">
        <f>IFERROR(VLOOKUP($G1426,'CH2020'!$A$3:$C$1897,3,FALSE),0)</f>
        <v>0</v>
      </c>
      <c r="O1426" s="17">
        <f t="shared" si="82"/>
        <v>0</v>
      </c>
      <c r="Q1426" t="s">
        <v>424</v>
      </c>
      <c r="R1426" t="s">
        <v>4</v>
      </c>
      <c r="S1426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17">
        <v>0</v>
      </c>
    </row>
    <row r="1427" spans="1:25" x14ac:dyDescent="0.3">
      <c r="A1427" t="s">
        <v>1236</v>
      </c>
      <c r="B1427" t="s">
        <v>4</v>
      </c>
      <c r="C1427">
        <v>1</v>
      </c>
      <c r="D1427" s="2">
        <f t="shared" si="81"/>
        <v>1.5054980789844512E-6</v>
      </c>
      <c r="E1427" s="10">
        <f t="shared" si="83"/>
        <v>0.99970040588226816</v>
      </c>
      <c r="G1427" t="s">
        <v>1236</v>
      </c>
      <c r="H1427" t="s">
        <v>4</v>
      </c>
      <c r="I1427">
        <f>IFERROR(VLOOKUP($G1427,'CH2015'!$A$3:$C$1897,3,FALSE),0)</f>
        <v>0</v>
      </c>
      <c r="J1427" s="3">
        <f>IFERROR(VLOOKUP($G1427,'CH2016'!$A$3:$C$1897,3,FALSE),0)</f>
        <v>0</v>
      </c>
      <c r="K1427" s="3">
        <f>IFERROR(VLOOKUP($G1427,'CH2017'!$A$3:$C$1897,3,FALSE),0)</f>
        <v>0</v>
      </c>
      <c r="L1427" s="3">
        <f>IFERROR(VLOOKUP($G1427,'CH2018'!$A$3:$C$1897,3,FALSE),0)</f>
        <v>0</v>
      </c>
      <c r="M1427" s="3">
        <f>IFERROR(VLOOKUP($G1427,'CH2019'!$A$3:$C$1897,3,FALSE),0)</f>
        <v>0</v>
      </c>
      <c r="N1427" s="3">
        <f>IFERROR(VLOOKUP($G1427,'CH2020'!$A$3:$C$1897,3,FALSE),0)</f>
        <v>0</v>
      </c>
      <c r="O1427" s="17">
        <f t="shared" si="82"/>
        <v>0</v>
      </c>
      <c r="Q1427" t="s">
        <v>1533</v>
      </c>
      <c r="R1427" t="s">
        <v>4</v>
      </c>
      <c r="S1427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17">
        <v>0</v>
      </c>
    </row>
    <row r="1428" spans="1:25" x14ac:dyDescent="0.3">
      <c r="A1428" t="s">
        <v>280</v>
      </c>
      <c r="B1428" t="s">
        <v>4</v>
      </c>
      <c r="C1428">
        <v>1</v>
      </c>
      <c r="D1428" s="2">
        <f t="shared" si="81"/>
        <v>1.5054980789844512E-6</v>
      </c>
      <c r="E1428" s="10">
        <f t="shared" si="83"/>
        <v>0.99970191138034714</v>
      </c>
      <c r="G1428" t="s">
        <v>280</v>
      </c>
      <c r="H1428" t="s">
        <v>4</v>
      </c>
      <c r="I1428">
        <f>IFERROR(VLOOKUP($G1428,'CH2015'!$A$3:$C$1897,3,FALSE),0)</f>
        <v>0</v>
      </c>
      <c r="J1428" s="3">
        <f>IFERROR(VLOOKUP($G1428,'CH2016'!$A$3:$C$1897,3,FALSE),0)</f>
        <v>0</v>
      </c>
      <c r="K1428" s="3">
        <f>IFERROR(VLOOKUP($G1428,'CH2017'!$A$3:$C$1897,3,FALSE),0)</f>
        <v>0</v>
      </c>
      <c r="L1428" s="3">
        <f>IFERROR(VLOOKUP($G1428,'CH2018'!$A$3:$C$1897,3,FALSE),0)</f>
        <v>0</v>
      </c>
      <c r="M1428" s="3">
        <f>IFERROR(VLOOKUP($G1428,'CH2019'!$A$3:$C$1897,3,FALSE),0)</f>
        <v>0</v>
      </c>
      <c r="N1428" s="3">
        <f>IFERROR(VLOOKUP($G1428,'CH2020'!$A$3:$C$1897,3,FALSE),0)</f>
        <v>0</v>
      </c>
      <c r="O1428" s="17">
        <f t="shared" si="82"/>
        <v>0</v>
      </c>
      <c r="Q1428" t="s">
        <v>1565</v>
      </c>
      <c r="R1428" t="s">
        <v>4</v>
      </c>
      <c r="S1428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17">
        <v>0</v>
      </c>
    </row>
    <row r="1429" spans="1:25" x14ac:dyDescent="0.3">
      <c r="A1429" t="s">
        <v>1536</v>
      </c>
      <c r="B1429" t="s">
        <v>4</v>
      </c>
      <c r="C1429">
        <v>1</v>
      </c>
      <c r="D1429" s="2">
        <f t="shared" si="81"/>
        <v>1.5054980789844512E-6</v>
      </c>
      <c r="E1429" s="10">
        <f t="shared" si="83"/>
        <v>0.99970341687842612</v>
      </c>
      <c r="G1429" t="s">
        <v>1536</v>
      </c>
      <c r="H1429" t="s">
        <v>4</v>
      </c>
      <c r="I1429">
        <f>IFERROR(VLOOKUP($G1429,'CH2015'!$A$3:$C$1897,3,FALSE),0)</f>
        <v>0</v>
      </c>
      <c r="J1429" s="3">
        <f>IFERROR(VLOOKUP($G1429,'CH2016'!$A$3:$C$1897,3,FALSE),0)</f>
        <v>0</v>
      </c>
      <c r="K1429" s="3">
        <f>IFERROR(VLOOKUP($G1429,'CH2017'!$A$3:$C$1897,3,FALSE),0)</f>
        <v>0</v>
      </c>
      <c r="L1429" s="3">
        <f>IFERROR(VLOOKUP($G1429,'CH2018'!$A$3:$C$1897,3,FALSE),0)</f>
        <v>0</v>
      </c>
      <c r="M1429" s="3">
        <f>IFERROR(VLOOKUP($G1429,'CH2019'!$A$3:$C$1897,3,FALSE),0)</f>
        <v>0</v>
      </c>
      <c r="N1429" s="3">
        <f>IFERROR(VLOOKUP($G1429,'CH2020'!$A$3:$C$1897,3,FALSE),0)</f>
        <v>0</v>
      </c>
      <c r="O1429" s="17">
        <f t="shared" si="82"/>
        <v>0</v>
      </c>
      <c r="Q1429" t="s">
        <v>1266</v>
      </c>
      <c r="R1429" t="s">
        <v>4</v>
      </c>
      <c r="S1429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17">
        <v>0</v>
      </c>
    </row>
    <row r="1430" spans="1:25" x14ac:dyDescent="0.3">
      <c r="A1430" t="s">
        <v>1467</v>
      </c>
      <c r="B1430" t="s">
        <v>4</v>
      </c>
      <c r="C1430">
        <v>1</v>
      </c>
      <c r="D1430" s="2">
        <f t="shared" si="81"/>
        <v>1.5054980789844512E-6</v>
      </c>
      <c r="E1430" s="10">
        <f t="shared" si="83"/>
        <v>0.9997049223765051</v>
      </c>
      <c r="G1430" t="s">
        <v>1467</v>
      </c>
      <c r="H1430" t="s">
        <v>4</v>
      </c>
      <c r="I1430">
        <f>IFERROR(VLOOKUP($G1430,'CH2015'!$A$3:$C$1897,3,FALSE),0)</f>
        <v>0</v>
      </c>
      <c r="J1430" s="3">
        <f>IFERROR(VLOOKUP($G1430,'CH2016'!$A$3:$C$1897,3,FALSE),0)</f>
        <v>0</v>
      </c>
      <c r="K1430" s="3">
        <f>IFERROR(VLOOKUP($G1430,'CH2017'!$A$3:$C$1897,3,FALSE),0)</f>
        <v>0</v>
      </c>
      <c r="L1430" s="3">
        <f>IFERROR(VLOOKUP($G1430,'CH2018'!$A$3:$C$1897,3,FALSE),0)</f>
        <v>0</v>
      </c>
      <c r="M1430" s="3">
        <f>IFERROR(VLOOKUP($G1430,'CH2019'!$A$3:$C$1897,3,FALSE),0)</f>
        <v>0</v>
      </c>
      <c r="N1430" s="3">
        <f>IFERROR(VLOOKUP($G1430,'CH2020'!$A$3:$C$1897,3,FALSE),0)</f>
        <v>0</v>
      </c>
      <c r="O1430" s="17">
        <f t="shared" si="82"/>
        <v>0</v>
      </c>
      <c r="Q1430" t="s">
        <v>1007</v>
      </c>
      <c r="R1430" t="s">
        <v>4</v>
      </c>
      <c r="S1430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17">
        <v>0</v>
      </c>
    </row>
    <row r="1431" spans="1:25" x14ac:dyDescent="0.3">
      <c r="A1431" t="s">
        <v>1486</v>
      </c>
      <c r="B1431" t="s">
        <v>4</v>
      </c>
      <c r="C1431">
        <v>1</v>
      </c>
      <c r="D1431" s="2">
        <f t="shared" si="81"/>
        <v>1.5054980789844512E-6</v>
      </c>
      <c r="E1431" s="10">
        <f t="shared" si="83"/>
        <v>0.99970642787458408</v>
      </c>
      <c r="G1431" t="s">
        <v>1486</v>
      </c>
      <c r="H1431" t="s">
        <v>4</v>
      </c>
      <c r="I1431">
        <f>IFERROR(VLOOKUP($G1431,'CH2015'!$A$3:$C$1897,3,FALSE),0)</f>
        <v>0</v>
      </c>
      <c r="J1431" s="3">
        <f>IFERROR(VLOOKUP($G1431,'CH2016'!$A$3:$C$1897,3,FALSE),0)</f>
        <v>0</v>
      </c>
      <c r="K1431" s="3">
        <f>IFERROR(VLOOKUP($G1431,'CH2017'!$A$3:$C$1897,3,FALSE),0)</f>
        <v>0</v>
      </c>
      <c r="L1431" s="3">
        <f>IFERROR(VLOOKUP($G1431,'CH2018'!$A$3:$C$1897,3,FALSE),0)</f>
        <v>0</v>
      </c>
      <c r="M1431" s="3">
        <f>IFERROR(VLOOKUP($G1431,'CH2019'!$A$3:$C$1897,3,FALSE),0)</f>
        <v>0</v>
      </c>
      <c r="N1431" s="3">
        <f>IFERROR(VLOOKUP($G1431,'CH2020'!$A$3:$C$1897,3,FALSE),0)</f>
        <v>0</v>
      </c>
      <c r="O1431" s="17">
        <f t="shared" si="82"/>
        <v>0</v>
      </c>
      <c r="Q1431" t="s">
        <v>584</v>
      </c>
      <c r="R1431" t="s">
        <v>4</v>
      </c>
      <c r="S1431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17">
        <v>0</v>
      </c>
    </row>
    <row r="1432" spans="1:25" x14ac:dyDescent="0.3">
      <c r="A1432" t="s">
        <v>1155</v>
      </c>
      <c r="B1432" t="s">
        <v>4</v>
      </c>
      <c r="C1432">
        <v>1</v>
      </c>
      <c r="D1432" s="2">
        <f t="shared" si="81"/>
        <v>1.5054980789844512E-6</v>
      </c>
      <c r="E1432" s="10">
        <f t="shared" si="83"/>
        <v>0.99970793337266306</v>
      </c>
      <c r="G1432" t="s">
        <v>1155</v>
      </c>
      <c r="H1432" t="s">
        <v>4</v>
      </c>
      <c r="I1432">
        <f>IFERROR(VLOOKUP($G1432,'CH2015'!$A$3:$C$1897,3,FALSE),0)</f>
        <v>0</v>
      </c>
      <c r="J1432" s="3">
        <f>IFERROR(VLOOKUP($G1432,'CH2016'!$A$3:$C$1897,3,FALSE),0)</f>
        <v>1</v>
      </c>
      <c r="K1432" s="3">
        <f>IFERROR(VLOOKUP($G1432,'CH2017'!$A$3:$C$1897,3,FALSE),0)</f>
        <v>0</v>
      </c>
      <c r="L1432" s="3">
        <f>IFERROR(VLOOKUP($G1432,'CH2018'!$A$3:$C$1897,3,FALSE),0)</f>
        <v>0</v>
      </c>
      <c r="M1432" s="3">
        <f>IFERROR(VLOOKUP($G1432,'CH2019'!$A$3:$C$1897,3,FALSE),0)</f>
        <v>0</v>
      </c>
      <c r="N1432" s="3">
        <f>IFERROR(VLOOKUP($G1432,'CH2020'!$A$3:$C$1897,3,FALSE),0)</f>
        <v>0</v>
      </c>
      <c r="O1432" s="17">
        <f t="shared" si="82"/>
        <v>1</v>
      </c>
      <c r="Q1432" t="s">
        <v>1625</v>
      </c>
      <c r="R1432" t="s">
        <v>4</v>
      </c>
      <c r="S1432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17">
        <v>0</v>
      </c>
    </row>
    <row r="1433" spans="1:25" x14ac:dyDescent="0.3">
      <c r="A1433" t="s">
        <v>1125</v>
      </c>
      <c r="B1433" t="s">
        <v>4</v>
      </c>
      <c r="C1433">
        <v>1</v>
      </c>
      <c r="D1433" s="2">
        <f t="shared" si="81"/>
        <v>1.5054980789844512E-6</v>
      </c>
      <c r="E1433" s="10">
        <f t="shared" si="83"/>
        <v>0.99970943887074204</v>
      </c>
      <c r="G1433" t="s">
        <v>1125</v>
      </c>
      <c r="H1433" t="s">
        <v>4</v>
      </c>
      <c r="I1433">
        <f>IFERROR(VLOOKUP($G1433,'CH2015'!$A$3:$C$1897,3,FALSE),0)</f>
        <v>0</v>
      </c>
      <c r="J1433" s="3">
        <f>IFERROR(VLOOKUP($G1433,'CH2016'!$A$3:$C$1897,3,FALSE),0)</f>
        <v>0</v>
      </c>
      <c r="K1433" s="3">
        <f>IFERROR(VLOOKUP($G1433,'CH2017'!$A$3:$C$1897,3,FALSE),0)</f>
        <v>0</v>
      </c>
      <c r="L1433" s="3">
        <f>IFERROR(VLOOKUP($G1433,'CH2018'!$A$3:$C$1897,3,FALSE),0)</f>
        <v>0</v>
      </c>
      <c r="M1433" s="3">
        <f>IFERROR(VLOOKUP($G1433,'CH2019'!$A$3:$C$1897,3,FALSE),0)</f>
        <v>1</v>
      </c>
      <c r="N1433" s="3">
        <f>IFERROR(VLOOKUP($G1433,'CH2020'!$A$3:$C$1897,3,FALSE),0)</f>
        <v>0</v>
      </c>
      <c r="O1433" s="17">
        <f t="shared" si="82"/>
        <v>1</v>
      </c>
      <c r="Q1433" t="s">
        <v>1462</v>
      </c>
      <c r="R1433" t="s">
        <v>4</v>
      </c>
      <c r="S143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17">
        <v>0</v>
      </c>
    </row>
    <row r="1434" spans="1:25" x14ac:dyDescent="0.3">
      <c r="A1434" t="s">
        <v>1502</v>
      </c>
      <c r="B1434" t="s">
        <v>4</v>
      </c>
      <c r="C1434">
        <v>1</v>
      </c>
      <c r="D1434" s="2">
        <f t="shared" si="81"/>
        <v>1.5054980789844512E-6</v>
      </c>
      <c r="E1434" s="10">
        <f t="shared" si="83"/>
        <v>0.99971094436882102</v>
      </c>
      <c r="G1434" t="s">
        <v>1502</v>
      </c>
      <c r="H1434" t="s">
        <v>4</v>
      </c>
      <c r="I1434">
        <f>IFERROR(VLOOKUP($G1434,'CH2015'!$A$3:$C$1897,3,FALSE),0)</f>
        <v>0</v>
      </c>
      <c r="J1434" s="3">
        <f>IFERROR(VLOOKUP($G1434,'CH2016'!$A$3:$C$1897,3,FALSE),0)</f>
        <v>0</v>
      </c>
      <c r="K1434" s="3">
        <f>IFERROR(VLOOKUP($G1434,'CH2017'!$A$3:$C$1897,3,FALSE),0)</f>
        <v>0</v>
      </c>
      <c r="L1434" s="3">
        <f>IFERROR(VLOOKUP($G1434,'CH2018'!$A$3:$C$1897,3,FALSE),0)</f>
        <v>0</v>
      </c>
      <c r="M1434" s="3">
        <f>IFERROR(VLOOKUP($G1434,'CH2019'!$A$3:$C$1897,3,FALSE),0)</f>
        <v>0</v>
      </c>
      <c r="N1434" s="3">
        <f>IFERROR(VLOOKUP($G1434,'CH2020'!$A$3:$C$1897,3,FALSE),0)</f>
        <v>0</v>
      </c>
      <c r="O1434" s="17">
        <f t="shared" si="82"/>
        <v>0</v>
      </c>
      <c r="Q1434" t="s">
        <v>1606</v>
      </c>
      <c r="R1434" t="s">
        <v>4</v>
      </c>
      <c r="S1434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17">
        <v>0</v>
      </c>
    </row>
    <row r="1435" spans="1:25" x14ac:dyDescent="0.3">
      <c r="A1435" t="s">
        <v>1230</v>
      </c>
      <c r="B1435" t="s">
        <v>4</v>
      </c>
      <c r="C1435">
        <v>1</v>
      </c>
      <c r="D1435" s="2">
        <f t="shared" si="81"/>
        <v>1.5054980789844512E-6</v>
      </c>
      <c r="E1435" s="10">
        <f t="shared" si="83"/>
        <v>0.9997124498669</v>
      </c>
      <c r="G1435" t="s">
        <v>1230</v>
      </c>
      <c r="H1435" t="s">
        <v>4</v>
      </c>
      <c r="I1435">
        <f>IFERROR(VLOOKUP($G1435,'CH2015'!$A$3:$C$1897,3,FALSE),0)</f>
        <v>0</v>
      </c>
      <c r="J1435" s="3">
        <f>IFERROR(VLOOKUP($G1435,'CH2016'!$A$3:$C$1897,3,FALSE),0)</f>
        <v>0</v>
      </c>
      <c r="K1435" s="3">
        <f>IFERROR(VLOOKUP($G1435,'CH2017'!$A$3:$C$1897,3,FALSE),0)</f>
        <v>0</v>
      </c>
      <c r="L1435" s="3">
        <f>IFERROR(VLOOKUP($G1435,'CH2018'!$A$3:$C$1897,3,FALSE),0)</f>
        <v>0</v>
      </c>
      <c r="M1435" s="3">
        <f>IFERROR(VLOOKUP($G1435,'CH2019'!$A$3:$C$1897,3,FALSE),0)</f>
        <v>0</v>
      </c>
      <c r="N1435" s="3">
        <f>IFERROR(VLOOKUP($G1435,'CH2020'!$A$3:$C$1897,3,FALSE),0)</f>
        <v>0</v>
      </c>
      <c r="O1435" s="17">
        <f t="shared" si="82"/>
        <v>0</v>
      </c>
      <c r="Q1435" t="s">
        <v>530</v>
      </c>
      <c r="R1435" t="s">
        <v>4</v>
      </c>
      <c r="S1435">
        <v>0</v>
      </c>
      <c r="T1435" s="3">
        <v>0</v>
      </c>
      <c r="U1435" s="3">
        <v>0</v>
      </c>
      <c r="V1435" s="3">
        <v>0</v>
      </c>
      <c r="W1435" s="3">
        <v>0</v>
      </c>
      <c r="X1435" s="3">
        <v>0</v>
      </c>
      <c r="Y1435" s="17">
        <v>0</v>
      </c>
    </row>
    <row r="1436" spans="1:25" x14ac:dyDescent="0.3">
      <c r="A1436" t="s">
        <v>1483</v>
      </c>
      <c r="B1436" t="s">
        <v>4</v>
      </c>
      <c r="C1436">
        <v>1</v>
      </c>
      <c r="D1436" s="2">
        <f t="shared" si="81"/>
        <v>1.5054980789844512E-6</v>
      </c>
      <c r="E1436" s="10">
        <f t="shared" si="83"/>
        <v>0.99971395536497898</v>
      </c>
      <c r="G1436" t="s">
        <v>1483</v>
      </c>
      <c r="H1436" t="s">
        <v>4</v>
      </c>
      <c r="I1436">
        <f>IFERROR(VLOOKUP($G1436,'CH2015'!$A$3:$C$1897,3,FALSE),0)</f>
        <v>0</v>
      </c>
      <c r="J1436" s="3">
        <f>IFERROR(VLOOKUP($G1436,'CH2016'!$A$3:$C$1897,3,FALSE),0)</f>
        <v>0</v>
      </c>
      <c r="K1436" s="3">
        <f>IFERROR(VLOOKUP($G1436,'CH2017'!$A$3:$C$1897,3,FALSE),0)</f>
        <v>0</v>
      </c>
      <c r="L1436" s="3">
        <f>IFERROR(VLOOKUP($G1436,'CH2018'!$A$3:$C$1897,3,FALSE),0)</f>
        <v>0</v>
      </c>
      <c r="M1436" s="3">
        <f>IFERROR(VLOOKUP($G1436,'CH2019'!$A$3:$C$1897,3,FALSE),0)</f>
        <v>0</v>
      </c>
      <c r="N1436" s="3">
        <f>IFERROR(VLOOKUP($G1436,'CH2020'!$A$3:$C$1897,3,FALSE),0)</f>
        <v>0</v>
      </c>
      <c r="O1436" s="17">
        <f t="shared" si="82"/>
        <v>0</v>
      </c>
      <c r="Q1436" t="s">
        <v>1200</v>
      </c>
      <c r="R1436" t="s">
        <v>4</v>
      </c>
      <c r="S1436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17">
        <v>0</v>
      </c>
    </row>
    <row r="1437" spans="1:25" x14ac:dyDescent="0.3">
      <c r="A1437" t="s">
        <v>582</v>
      </c>
      <c r="B1437" t="s">
        <v>4</v>
      </c>
      <c r="C1437">
        <v>1</v>
      </c>
      <c r="D1437" s="2">
        <f t="shared" si="81"/>
        <v>1.5054980789844512E-6</v>
      </c>
      <c r="E1437" s="10">
        <f t="shared" si="83"/>
        <v>0.99971546086305796</v>
      </c>
      <c r="G1437" t="s">
        <v>582</v>
      </c>
      <c r="H1437" t="s">
        <v>4</v>
      </c>
      <c r="I1437">
        <f>IFERROR(VLOOKUP($G1437,'CH2015'!$A$3:$C$1897,3,FALSE),0)</f>
        <v>0</v>
      </c>
      <c r="J1437" s="3">
        <f>IFERROR(VLOOKUP($G1437,'CH2016'!$A$3:$C$1897,3,FALSE),0)</f>
        <v>0</v>
      </c>
      <c r="K1437" s="3">
        <f>IFERROR(VLOOKUP($G1437,'CH2017'!$A$3:$C$1897,3,FALSE),0)</f>
        <v>0</v>
      </c>
      <c r="L1437" s="3">
        <f>IFERROR(VLOOKUP($G1437,'CH2018'!$A$3:$C$1897,3,FALSE),0)</f>
        <v>0</v>
      </c>
      <c r="M1437" s="3">
        <f>IFERROR(VLOOKUP($G1437,'CH2019'!$A$3:$C$1897,3,FALSE),0)</f>
        <v>0</v>
      </c>
      <c r="N1437" s="3">
        <f>IFERROR(VLOOKUP($G1437,'CH2020'!$A$3:$C$1897,3,FALSE),0)</f>
        <v>0</v>
      </c>
      <c r="O1437" s="17">
        <f t="shared" si="82"/>
        <v>0</v>
      </c>
      <c r="Q1437" t="s">
        <v>486</v>
      </c>
      <c r="R1437" t="s">
        <v>4</v>
      </c>
      <c r="S1437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17">
        <v>0</v>
      </c>
    </row>
    <row r="1438" spans="1:25" x14ac:dyDescent="0.3">
      <c r="A1438" t="s">
        <v>1135</v>
      </c>
      <c r="B1438" t="s">
        <v>4</v>
      </c>
      <c r="C1438">
        <v>1</v>
      </c>
      <c r="D1438" s="2">
        <f t="shared" si="81"/>
        <v>1.5054980789844512E-6</v>
      </c>
      <c r="E1438" s="10">
        <f t="shared" si="83"/>
        <v>0.99971696636113694</v>
      </c>
      <c r="G1438" t="s">
        <v>1135</v>
      </c>
      <c r="H1438" t="s">
        <v>4</v>
      </c>
      <c r="I1438">
        <f>IFERROR(VLOOKUP($G1438,'CH2015'!$A$3:$C$1897,3,FALSE),0)</f>
        <v>0</v>
      </c>
      <c r="J1438" s="3">
        <f>IFERROR(VLOOKUP($G1438,'CH2016'!$A$3:$C$1897,3,FALSE),0)</f>
        <v>0</v>
      </c>
      <c r="K1438" s="3">
        <f>IFERROR(VLOOKUP($G1438,'CH2017'!$A$3:$C$1897,3,FALSE),0)</f>
        <v>0</v>
      </c>
      <c r="L1438" s="3">
        <f>IFERROR(VLOOKUP($G1438,'CH2018'!$A$3:$C$1897,3,FALSE),0)</f>
        <v>0</v>
      </c>
      <c r="M1438" s="3">
        <f>IFERROR(VLOOKUP($G1438,'CH2019'!$A$3:$C$1897,3,FALSE),0)</f>
        <v>0</v>
      </c>
      <c r="N1438" s="3">
        <f>IFERROR(VLOOKUP($G1438,'CH2020'!$A$3:$C$1897,3,FALSE),0)</f>
        <v>0</v>
      </c>
      <c r="O1438" s="17">
        <f t="shared" si="82"/>
        <v>0</v>
      </c>
      <c r="Q1438" t="s">
        <v>1484</v>
      </c>
      <c r="R1438" t="s">
        <v>4</v>
      </c>
      <c r="S1438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17">
        <v>0</v>
      </c>
    </row>
    <row r="1439" spans="1:25" x14ac:dyDescent="0.3">
      <c r="A1439" t="s">
        <v>1463</v>
      </c>
      <c r="B1439" t="s">
        <v>4</v>
      </c>
      <c r="C1439">
        <v>1</v>
      </c>
      <c r="D1439" s="2">
        <f t="shared" si="81"/>
        <v>1.5054980789844512E-6</v>
      </c>
      <c r="E1439" s="10">
        <f t="shared" si="83"/>
        <v>0.99971847185921592</v>
      </c>
      <c r="G1439" t="s">
        <v>1463</v>
      </c>
      <c r="H1439" t="s">
        <v>4</v>
      </c>
      <c r="I1439">
        <f>IFERROR(VLOOKUP($G1439,'CH2015'!$A$3:$C$1897,3,FALSE),0)</f>
        <v>0</v>
      </c>
      <c r="J1439" s="3">
        <f>IFERROR(VLOOKUP($G1439,'CH2016'!$A$3:$C$1897,3,FALSE),0)</f>
        <v>0</v>
      </c>
      <c r="K1439" s="3">
        <f>IFERROR(VLOOKUP($G1439,'CH2017'!$A$3:$C$1897,3,FALSE),0)</f>
        <v>0</v>
      </c>
      <c r="L1439" s="3">
        <f>IFERROR(VLOOKUP($G1439,'CH2018'!$A$3:$C$1897,3,FALSE),0)</f>
        <v>0</v>
      </c>
      <c r="M1439" s="3">
        <f>IFERROR(VLOOKUP($G1439,'CH2019'!$A$3:$C$1897,3,FALSE),0)</f>
        <v>0</v>
      </c>
      <c r="N1439" s="3">
        <f>IFERROR(VLOOKUP($G1439,'CH2020'!$A$3:$C$1897,3,FALSE),0)</f>
        <v>0</v>
      </c>
      <c r="O1439" s="17">
        <f t="shared" si="82"/>
        <v>0</v>
      </c>
      <c r="Q1439" t="s">
        <v>1048</v>
      </c>
      <c r="R1439" t="s">
        <v>4</v>
      </c>
      <c r="S1439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17">
        <v>0</v>
      </c>
    </row>
    <row r="1440" spans="1:25" x14ac:dyDescent="0.3">
      <c r="A1440" t="s">
        <v>1582</v>
      </c>
      <c r="B1440" t="s">
        <v>4</v>
      </c>
      <c r="C1440">
        <v>1</v>
      </c>
      <c r="D1440" s="2">
        <f t="shared" si="81"/>
        <v>1.5054980789844512E-6</v>
      </c>
      <c r="E1440" s="10">
        <f t="shared" si="83"/>
        <v>0.9997199773572949</v>
      </c>
      <c r="G1440" t="s">
        <v>1582</v>
      </c>
      <c r="H1440" t="s">
        <v>4</v>
      </c>
      <c r="I1440">
        <f>IFERROR(VLOOKUP($G1440,'CH2015'!$A$3:$C$1897,3,FALSE),0)</f>
        <v>1</v>
      </c>
      <c r="J1440" s="3">
        <f>IFERROR(VLOOKUP($G1440,'CH2016'!$A$3:$C$1897,3,FALSE),0)</f>
        <v>0</v>
      </c>
      <c r="K1440" s="3">
        <f>IFERROR(VLOOKUP($G1440,'CH2017'!$A$3:$C$1897,3,FALSE),0)</f>
        <v>0</v>
      </c>
      <c r="L1440" s="3">
        <f>IFERROR(VLOOKUP($G1440,'CH2018'!$A$3:$C$1897,3,FALSE),0)</f>
        <v>0</v>
      </c>
      <c r="M1440" s="3">
        <f>IFERROR(VLOOKUP($G1440,'CH2019'!$A$3:$C$1897,3,FALSE),0)</f>
        <v>0</v>
      </c>
      <c r="N1440" s="3">
        <f>IFERROR(VLOOKUP($G1440,'CH2020'!$A$3:$C$1897,3,FALSE),0)</f>
        <v>0</v>
      </c>
      <c r="O1440" s="17">
        <f t="shared" si="82"/>
        <v>1</v>
      </c>
      <c r="Q1440" t="s">
        <v>1183</v>
      </c>
      <c r="R1440" t="s">
        <v>4</v>
      </c>
      <c r="S1440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17">
        <v>0</v>
      </c>
    </row>
    <row r="1441" spans="1:25" x14ac:dyDescent="0.3">
      <c r="A1441" t="s">
        <v>1380</v>
      </c>
      <c r="B1441" t="s">
        <v>4</v>
      </c>
      <c r="C1441">
        <v>1</v>
      </c>
      <c r="D1441" s="2">
        <f t="shared" si="81"/>
        <v>1.5054980789844512E-6</v>
      </c>
      <c r="E1441" s="10">
        <f t="shared" si="83"/>
        <v>0.99972148285537388</v>
      </c>
      <c r="G1441" t="s">
        <v>1380</v>
      </c>
      <c r="H1441" t="s">
        <v>4</v>
      </c>
      <c r="I1441">
        <f>IFERROR(VLOOKUP($G1441,'CH2015'!$A$3:$C$1897,3,FALSE),0)</f>
        <v>0</v>
      </c>
      <c r="J1441" s="3">
        <f>IFERROR(VLOOKUP($G1441,'CH2016'!$A$3:$C$1897,3,FALSE),0)</f>
        <v>0</v>
      </c>
      <c r="K1441" s="3">
        <f>IFERROR(VLOOKUP($G1441,'CH2017'!$A$3:$C$1897,3,FALSE),0)</f>
        <v>0</v>
      </c>
      <c r="L1441" s="3">
        <f>IFERROR(VLOOKUP($G1441,'CH2018'!$A$3:$C$1897,3,FALSE),0)</f>
        <v>0</v>
      </c>
      <c r="M1441" s="3">
        <f>IFERROR(VLOOKUP($G1441,'CH2019'!$A$3:$C$1897,3,FALSE),0)</f>
        <v>0</v>
      </c>
      <c r="N1441" s="3">
        <f>IFERROR(VLOOKUP($G1441,'CH2020'!$A$3:$C$1897,3,FALSE),0)</f>
        <v>0</v>
      </c>
      <c r="O1441" s="17">
        <f t="shared" si="82"/>
        <v>0</v>
      </c>
      <c r="Q1441" t="s">
        <v>1631</v>
      </c>
      <c r="R1441" t="s">
        <v>4</v>
      </c>
      <c r="S1441">
        <v>0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17">
        <v>0</v>
      </c>
    </row>
    <row r="1442" spans="1:25" x14ac:dyDescent="0.3">
      <c r="A1442" t="s">
        <v>595</v>
      </c>
      <c r="B1442" t="s">
        <v>4</v>
      </c>
      <c r="C1442">
        <v>1</v>
      </c>
      <c r="D1442" s="2">
        <f t="shared" si="81"/>
        <v>1.5054980789844512E-6</v>
      </c>
      <c r="E1442" s="10">
        <f t="shared" si="83"/>
        <v>0.99972298835345286</v>
      </c>
      <c r="G1442" t="s">
        <v>595</v>
      </c>
      <c r="H1442" t="s">
        <v>4</v>
      </c>
      <c r="I1442">
        <f>IFERROR(VLOOKUP($G1442,'CH2015'!$A$3:$C$1897,3,FALSE),0)</f>
        <v>0</v>
      </c>
      <c r="J1442" s="3">
        <f>IFERROR(VLOOKUP($G1442,'CH2016'!$A$3:$C$1897,3,FALSE),0)</f>
        <v>0</v>
      </c>
      <c r="K1442" s="3">
        <f>IFERROR(VLOOKUP($G1442,'CH2017'!$A$3:$C$1897,3,FALSE),0)</f>
        <v>0</v>
      </c>
      <c r="L1442" s="3">
        <f>IFERROR(VLOOKUP($G1442,'CH2018'!$A$3:$C$1897,3,FALSE),0)</f>
        <v>0</v>
      </c>
      <c r="M1442" s="3">
        <f>IFERROR(VLOOKUP($G1442,'CH2019'!$A$3:$C$1897,3,FALSE),0)</f>
        <v>0</v>
      </c>
      <c r="N1442" s="3">
        <f>IFERROR(VLOOKUP($G1442,'CH2020'!$A$3:$C$1897,3,FALSE),0)</f>
        <v>0</v>
      </c>
      <c r="O1442" s="17">
        <f t="shared" si="82"/>
        <v>0</v>
      </c>
      <c r="Q1442" t="s">
        <v>1555</v>
      </c>
      <c r="R1442" t="s">
        <v>4</v>
      </c>
      <c r="S1442">
        <v>0</v>
      </c>
      <c r="T1442" s="3">
        <v>0</v>
      </c>
      <c r="U1442" s="3">
        <v>0</v>
      </c>
      <c r="V1442" s="3">
        <v>0</v>
      </c>
      <c r="W1442" s="3">
        <v>0</v>
      </c>
      <c r="X1442" s="3">
        <v>0</v>
      </c>
      <c r="Y1442" s="17">
        <v>0</v>
      </c>
    </row>
    <row r="1443" spans="1:25" x14ac:dyDescent="0.3">
      <c r="A1443" t="s">
        <v>1035</v>
      </c>
      <c r="B1443" t="s">
        <v>4</v>
      </c>
      <c r="C1443">
        <v>1</v>
      </c>
      <c r="D1443" s="2">
        <f t="shared" si="81"/>
        <v>1.5054980789844512E-6</v>
      </c>
      <c r="E1443" s="10">
        <f t="shared" si="83"/>
        <v>0.99972449385153184</v>
      </c>
      <c r="G1443" t="s">
        <v>1035</v>
      </c>
      <c r="H1443" t="s">
        <v>4</v>
      </c>
      <c r="I1443">
        <f>IFERROR(VLOOKUP($G1443,'CH2015'!$A$3:$C$1897,3,FALSE),0)</f>
        <v>0</v>
      </c>
      <c r="J1443" s="3">
        <f>IFERROR(VLOOKUP($G1443,'CH2016'!$A$3:$C$1897,3,FALSE),0)</f>
        <v>0</v>
      </c>
      <c r="K1443" s="3">
        <f>IFERROR(VLOOKUP($G1443,'CH2017'!$A$3:$C$1897,3,FALSE),0)</f>
        <v>0</v>
      </c>
      <c r="L1443" s="3">
        <f>IFERROR(VLOOKUP($G1443,'CH2018'!$A$3:$C$1897,3,FALSE),0)</f>
        <v>0</v>
      </c>
      <c r="M1443" s="3">
        <f>IFERROR(VLOOKUP($G1443,'CH2019'!$A$3:$C$1897,3,FALSE),0)</f>
        <v>0</v>
      </c>
      <c r="N1443" s="3">
        <f>IFERROR(VLOOKUP($G1443,'CH2020'!$A$3:$C$1897,3,FALSE),0)</f>
        <v>0</v>
      </c>
      <c r="O1443" s="17">
        <f t="shared" si="82"/>
        <v>0</v>
      </c>
      <c r="Q1443" t="s">
        <v>1278</v>
      </c>
      <c r="R1443" t="s">
        <v>4</v>
      </c>
      <c r="S1443">
        <v>0</v>
      </c>
      <c r="T1443" s="3">
        <v>0</v>
      </c>
      <c r="U1443" s="3">
        <v>0</v>
      </c>
      <c r="V1443" s="3">
        <v>0</v>
      </c>
      <c r="W1443" s="3">
        <v>0</v>
      </c>
      <c r="X1443" s="3">
        <v>0</v>
      </c>
      <c r="Y1443" s="17">
        <v>0</v>
      </c>
    </row>
    <row r="1444" spans="1:25" x14ac:dyDescent="0.3">
      <c r="A1444" t="s">
        <v>1202</v>
      </c>
      <c r="B1444" t="s">
        <v>4</v>
      </c>
      <c r="C1444">
        <v>1</v>
      </c>
      <c r="D1444" s="2">
        <f t="shared" si="81"/>
        <v>1.5054980789844512E-6</v>
      </c>
      <c r="E1444" s="10">
        <f t="shared" si="83"/>
        <v>0.99972599934961082</v>
      </c>
      <c r="G1444" t="s">
        <v>1202</v>
      </c>
      <c r="H1444" t="s">
        <v>4</v>
      </c>
      <c r="I1444">
        <f>IFERROR(VLOOKUP($G1444,'CH2015'!$A$3:$C$1897,3,FALSE),0)</f>
        <v>1</v>
      </c>
      <c r="J1444" s="3">
        <f>IFERROR(VLOOKUP($G1444,'CH2016'!$A$3:$C$1897,3,FALSE),0)</f>
        <v>0</v>
      </c>
      <c r="K1444" s="3">
        <f>IFERROR(VLOOKUP($G1444,'CH2017'!$A$3:$C$1897,3,FALSE),0)</f>
        <v>0</v>
      </c>
      <c r="L1444" s="3">
        <f>IFERROR(VLOOKUP($G1444,'CH2018'!$A$3:$C$1897,3,FALSE),0)</f>
        <v>0</v>
      </c>
      <c r="M1444" s="3">
        <f>IFERROR(VLOOKUP($G1444,'CH2019'!$A$3:$C$1897,3,FALSE),0)</f>
        <v>0</v>
      </c>
      <c r="N1444" s="3">
        <f>IFERROR(VLOOKUP($G1444,'CH2020'!$A$3:$C$1897,3,FALSE),0)</f>
        <v>0</v>
      </c>
      <c r="O1444" s="17">
        <f t="shared" si="82"/>
        <v>1</v>
      </c>
      <c r="Q1444" t="s">
        <v>1535</v>
      </c>
      <c r="R1444" t="s">
        <v>4</v>
      </c>
      <c r="S1444">
        <v>0</v>
      </c>
      <c r="T1444" s="3">
        <v>0</v>
      </c>
      <c r="U1444" s="3">
        <v>0</v>
      </c>
      <c r="V1444" s="3">
        <v>0</v>
      </c>
      <c r="W1444" s="3">
        <v>0</v>
      </c>
      <c r="X1444" s="3">
        <v>0</v>
      </c>
      <c r="Y1444" s="17">
        <v>0</v>
      </c>
    </row>
    <row r="1445" spans="1:25" x14ac:dyDescent="0.3">
      <c r="A1445" t="s">
        <v>1149</v>
      </c>
      <c r="B1445" t="s">
        <v>4</v>
      </c>
      <c r="C1445">
        <v>1</v>
      </c>
      <c r="D1445" s="2">
        <f t="shared" si="81"/>
        <v>1.5054980789844512E-6</v>
      </c>
      <c r="E1445" s="10">
        <f t="shared" si="83"/>
        <v>0.9997275048476898</v>
      </c>
      <c r="G1445" t="s">
        <v>1149</v>
      </c>
      <c r="H1445" t="s">
        <v>4</v>
      </c>
      <c r="I1445">
        <f>IFERROR(VLOOKUP($G1445,'CH2015'!$A$3:$C$1897,3,FALSE),0)</f>
        <v>0</v>
      </c>
      <c r="J1445" s="3">
        <f>IFERROR(VLOOKUP($G1445,'CH2016'!$A$3:$C$1897,3,FALSE),0)</f>
        <v>0</v>
      </c>
      <c r="K1445" s="3">
        <f>IFERROR(VLOOKUP($G1445,'CH2017'!$A$3:$C$1897,3,FALSE),0)</f>
        <v>0</v>
      </c>
      <c r="L1445" s="3">
        <f>IFERROR(VLOOKUP($G1445,'CH2018'!$A$3:$C$1897,3,FALSE),0)</f>
        <v>0</v>
      </c>
      <c r="M1445" s="3">
        <f>IFERROR(VLOOKUP($G1445,'CH2019'!$A$3:$C$1897,3,FALSE),0)</f>
        <v>0</v>
      </c>
      <c r="N1445" s="3">
        <f>IFERROR(VLOOKUP($G1445,'CH2020'!$A$3:$C$1897,3,FALSE),0)</f>
        <v>0</v>
      </c>
      <c r="O1445" s="17">
        <f t="shared" si="82"/>
        <v>0</v>
      </c>
      <c r="Q1445" t="s">
        <v>1327</v>
      </c>
      <c r="R1445" t="s">
        <v>4</v>
      </c>
      <c r="S1445">
        <v>0</v>
      </c>
      <c r="T1445" s="3">
        <v>0</v>
      </c>
      <c r="U1445" s="3">
        <v>0</v>
      </c>
      <c r="V1445" s="3">
        <v>0</v>
      </c>
      <c r="W1445" s="3">
        <v>0</v>
      </c>
      <c r="X1445" s="3">
        <v>0</v>
      </c>
      <c r="Y1445" s="17">
        <v>0</v>
      </c>
    </row>
    <row r="1446" spans="1:25" x14ac:dyDescent="0.3">
      <c r="A1446" t="s">
        <v>1074</v>
      </c>
      <c r="B1446" t="s">
        <v>4</v>
      </c>
      <c r="C1446">
        <v>1</v>
      </c>
      <c r="D1446" s="2">
        <f t="shared" si="81"/>
        <v>1.5054980789844512E-6</v>
      </c>
      <c r="E1446" s="10">
        <f t="shared" si="83"/>
        <v>0.99972901034576878</v>
      </c>
      <c r="G1446" t="s">
        <v>1074</v>
      </c>
      <c r="H1446" t="s">
        <v>4</v>
      </c>
      <c r="I1446">
        <f>IFERROR(VLOOKUP($G1446,'CH2015'!$A$3:$C$1897,3,FALSE),0)</f>
        <v>0</v>
      </c>
      <c r="J1446" s="3">
        <f>IFERROR(VLOOKUP($G1446,'CH2016'!$A$3:$C$1897,3,FALSE),0)</f>
        <v>0</v>
      </c>
      <c r="K1446" s="3">
        <f>IFERROR(VLOOKUP($G1446,'CH2017'!$A$3:$C$1897,3,FALSE),0)</f>
        <v>0</v>
      </c>
      <c r="L1446" s="3">
        <f>IFERROR(VLOOKUP($G1446,'CH2018'!$A$3:$C$1897,3,FALSE),0)</f>
        <v>0</v>
      </c>
      <c r="M1446" s="3">
        <f>IFERROR(VLOOKUP($G1446,'CH2019'!$A$3:$C$1897,3,FALSE),0)</f>
        <v>0</v>
      </c>
      <c r="N1446" s="3">
        <f>IFERROR(VLOOKUP($G1446,'CH2020'!$A$3:$C$1897,3,FALSE),0)</f>
        <v>0</v>
      </c>
      <c r="O1446" s="17">
        <f t="shared" si="82"/>
        <v>0</v>
      </c>
      <c r="Q1446" t="s">
        <v>1368</v>
      </c>
      <c r="R1446" t="s">
        <v>4</v>
      </c>
      <c r="S1446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17">
        <v>0</v>
      </c>
    </row>
    <row r="1447" spans="1:25" x14ac:dyDescent="0.3">
      <c r="A1447" t="s">
        <v>1397</v>
      </c>
      <c r="B1447" t="s">
        <v>4</v>
      </c>
      <c r="C1447">
        <v>1</v>
      </c>
      <c r="D1447" s="2">
        <f t="shared" si="81"/>
        <v>1.5054980789844512E-6</v>
      </c>
      <c r="E1447" s="10">
        <f t="shared" si="83"/>
        <v>0.99973051584384776</v>
      </c>
      <c r="G1447" t="s">
        <v>1397</v>
      </c>
      <c r="H1447" t="s">
        <v>4</v>
      </c>
      <c r="I1447">
        <f>IFERROR(VLOOKUP($G1447,'CH2015'!$A$3:$C$1897,3,FALSE),0)</f>
        <v>0</v>
      </c>
      <c r="J1447" s="3">
        <f>IFERROR(VLOOKUP($G1447,'CH2016'!$A$3:$C$1897,3,FALSE),0)</f>
        <v>0</v>
      </c>
      <c r="K1447" s="3">
        <f>IFERROR(VLOOKUP($G1447,'CH2017'!$A$3:$C$1897,3,FALSE),0)</f>
        <v>0</v>
      </c>
      <c r="L1447" s="3">
        <f>IFERROR(VLOOKUP($G1447,'CH2018'!$A$3:$C$1897,3,FALSE),0)</f>
        <v>0</v>
      </c>
      <c r="M1447" s="3">
        <f>IFERROR(VLOOKUP($G1447,'CH2019'!$A$3:$C$1897,3,FALSE),0)</f>
        <v>0</v>
      </c>
      <c r="N1447" s="3">
        <f>IFERROR(VLOOKUP($G1447,'CH2020'!$A$3:$C$1897,3,FALSE),0)</f>
        <v>0</v>
      </c>
      <c r="O1447" s="17">
        <f t="shared" si="82"/>
        <v>0</v>
      </c>
      <c r="Q1447" t="s">
        <v>1473</v>
      </c>
      <c r="R1447" t="s">
        <v>4</v>
      </c>
      <c r="S1447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17">
        <v>0</v>
      </c>
    </row>
    <row r="1448" spans="1:25" x14ac:dyDescent="0.3">
      <c r="A1448" t="s">
        <v>1604</v>
      </c>
      <c r="B1448" t="s">
        <v>4</v>
      </c>
      <c r="C1448">
        <v>1</v>
      </c>
      <c r="D1448" s="2">
        <f t="shared" si="81"/>
        <v>1.5054980789844512E-6</v>
      </c>
      <c r="E1448" s="10">
        <f t="shared" si="83"/>
        <v>0.99973202134192674</v>
      </c>
      <c r="G1448" t="s">
        <v>1604</v>
      </c>
      <c r="H1448" t="s">
        <v>4</v>
      </c>
      <c r="I1448">
        <f>IFERROR(VLOOKUP($G1448,'CH2015'!$A$3:$C$1897,3,FALSE),0)</f>
        <v>0</v>
      </c>
      <c r="J1448" s="3">
        <f>IFERROR(VLOOKUP($G1448,'CH2016'!$A$3:$C$1897,3,FALSE),0)</f>
        <v>0</v>
      </c>
      <c r="K1448" s="3">
        <f>IFERROR(VLOOKUP($G1448,'CH2017'!$A$3:$C$1897,3,FALSE),0)</f>
        <v>0</v>
      </c>
      <c r="L1448" s="3">
        <f>IFERROR(VLOOKUP($G1448,'CH2018'!$A$3:$C$1897,3,FALSE),0)</f>
        <v>1</v>
      </c>
      <c r="M1448" s="3">
        <f>IFERROR(VLOOKUP($G1448,'CH2019'!$A$3:$C$1897,3,FALSE),0)</f>
        <v>0</v>
      </c>
      <c r="N1448" s="3">
        <f>IFERROR(VLOOKUP($G1448,'CH2020'!$A$3:$C$1897,3,FALSE),0)</f>
        <v>0</v>
      </c>
      <c r="O1448" s="17">
        <f t="shared" si="82"/>
        <v>1</v>
      </c>
      <c r="Q1448" t="s">
        <v>1117</v>
      </c>
      <c r="R1448" t="s">
        <v>4</v>
      </c>
      <c r="S1448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17">
        <v>0</v>
      </c>
    </row>
    <row r="1449" spans="1:25" x14ac:dyDescent="0.3">
      <c r="A1449" t="s">
        <v>1118</v>
      </c>
      <c r="B1449" t="s">
        <v>4</v>
      </c>
      <c r="C1449">
        <v>1</v>
      </c>
      <c r="D1449" s="2">
        <f t="shared" si="81"/>
        <v>1.5054980789844512E-6</v>
      </c>
      <c r="E1449" s="10">
        <f t="shared" si="83"/>
        <v>0.99973352684000572</v>
      </c>
      <c r="G1449" t="s">
        <v>1118</v>
      </c>
      <c r="H1449" t="s">
        <v>4</v>
      </c>
      <c r="I1449">
        <f>IFERROR(VLOOKUP($G1449,'CH2015'!$A$3:$C$1897,3,FALSE),0)</f>
        <v>0</v>
      </c>
      <c r="J1449" s="3">
        <f>IFERROR(VLOOKUP($G1449,'CH2016'!$A$3:$C$1897,3,FALSE),0)</f>
        <v>0</v>
      </c>
      <c r="K1449" s="3">
        <f>IFERROR(VLOOKUP($G1449,'CH2017'!$A$3:$C$1897,3,FALSE),0)</f>
        <v>0</v>
      </c>
      <c r="L1449" s="3">
        <f>IFERROR(VLOOKUP($G1449,'CH2018'!$A$3:$C$1897,3,FALSE),0)</f>
        <v>0</v>
      </c>
      <c r="M1449" s="3">
        <f>IFERROR(VLOOKUP($G1449,'CH2019'!$A$3:$C$1897,3,FALSE),0)</f>
        <v>0</v>
      </c>
      <c r="N1449" s="3">
        <f>IFERROR(VLOOKUP($G1449,'CH2020'!$A$3:$C$1897,3,FALSE),0)</f>
        <v>0</v>
      </c>
      <c r="O1449" s="17">
        <f t="shared" si="82"/>
        <v>0</v>
      </c>
      <c r="Q1449" t="s">
        <v>1542</v>
      </c>
      <c r="R1449" t="s">
        <v>4</v>
      </c>
      <c r="S1449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17">
        <v>0</v>
      </c>
    </row>
    <row r="1450" spans="1:25" x14ac:dyDescent="0.3">
      <c r="A1450" t="s">
        <v>504</v>
      </c>
      <c r="B1450" t="s">
        <v>4</v>
      </c>
      <c r="C1450">
        <v>1</v>
      </c>
      <c r="D1450" s="2">
        <f t="shared" si="81"/>
        <v>1.5054980789844512E-6</v>
      </c>
      <c r="E1450" s="10">
        <f t="shared" si="83"/>
        <v>0.99973503233808469</v>
      </c>
      <c r="G1450" t="s">
        <v>504</v>
      </c>
      <c r="H1450" t="s">
        <v>4</v>
      </c>
      <c r="I1450">
        <f>IFERROR(VLOOKUP($G1450,'CH2015'!$A$3:$C$1897,3,FALSE),0)</f>
        <v>0</v>
      </c>
      <c r="J1450" s="3">
        <f>IFERROR(VLOOKUP($G1450,'CH2016'!$A$3:$C$1897,3,FALSE),0)</f>
        <v>0</v>
      </c>
      <c r="K1450" s="3">
        <f>IFERROR(VLOOKUP($G1450,'CH2017'!$A$3:$C$1897,3,FALSE),0)</f>
        <v>0</v>
      </c>
      <c r="L1450" s="3">
        <f>IFERROR(VLOOKUP($G1450,'CH2018'!$A$3:$C$1897,3,FALSE),0)</f>
        <v>0</v>
      </c>
      <c r="M1450" s="3">
        <f>IFERROR(VLOOKUP($G1450,'CH2019'!$A$3:$C$1897,3,FALSE),0)</f>
        <v>0</v>
      </c>
      <c r="N1450" s="3">
        <f>IFERROR(VLOOKUP($G1450,'CH2020'!$A$3:$C$1897,3,FALSE),0)</f>
        <v>0</v>
      </c>
      <c r="O1450" s="17">
        <f t="shared" si="82"/>
        <v>0</v>
      </c>
      <c r="Q1450" t="s">
        <v>1306</v>
      </c>
      <c r="R1450" t="s">
        <v>4</v>
      </c>
      <c r="S1450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17">
        <v>0</v>
      </c>
    </row>
    <row r="1451" spans="1:25" x14ac:dyDescent="0.3">
      <c r="A1451" t="s">
        <v>1510</v>
      </c>
      <c r="B1451" t="s">
        <v>4</v>
      </c>
      <c r="C1451">
        <v>1</v>
      </c>
      <c r="D1451" s="2">
        <f t="shared" si="81"/>
        <v>1.5054980789844512E-6</v>
      </c>
      <c r="E1451" s="10">
        <f t="shared" si="83"/>
        <v>0.99973653783616367</v>
      </c>
      <c r="G1451" t="s">
        <v>1510</v>
      </c>
      <c r="H1451" t="s">
        <v>4</v>
      </c>
      <c r="I1451">
        <f>IFERROR(VLOOKUP($G1451,'CH2015'!$A$3:$C$1897,3,FALSE),0)</f>
        <v>0</v>
      </c>
      <c r="J1451" s="3">
        <f>IFERROR(VLOOKUP($G1451,'CH2016'!$A$3:$C$1897,3,FALSE),0)</f>
        <v>0</v>
      </c>
      <c r="K1451" s="3">
        <f>IFERROR(VLOOKUP($G1451,'CH2017'!$A$3:$C$1897,3,FALSE),0)</f>
        <v>0</v>
      </c>
      <c r="L1451" s="3">
        <f>IFERROR(VLOOKUP($G1451,'CH2018'!$A$3:$C$1897,3,FALSE),0)</f>
        <v>0</v>
      </c>
      <c r="M1451" s="3">
        <f>IFERROR(VLOOKUP($G1451,'CH2019'!$A$3:$C$1897,3,FALSE),0)</f>
        <v>0</v>
      </c>
      <c r="N1451" s="3">
        <f>IFERROR(VLOOKUP($G1451,'CH2020'!$A$3:$C$1897,3,FALSE),0)</f>
        <v>0</v>
      </c>
      <c r="O1451" s="17">
        <f t="shared" si="82"/>
        <v>0</v>
      </c>
      <c r="Q1451" t="s">
        <v>1422</v>
      </c>
      <c r="R1451" t="s">
        <v>4</v>
      </c>
      <c r="S1451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17">
        <v>0</v>
      </c>
    </row>
    <row r="1452" spans="1:25" x14ac:dyDescent="0.3">
      <c r="A1452" t="s">
        <v>1599</v>
      </c>
      <c r="B1452" t="s">
        <v>4</v>
      </c>
      <c r="C1452">
        <v>1</v>
      </c>
      <c r="D1452" s="2">
        <f t="shared" si="81"/>
        <v>1.5054980789844512E-6</v>
      </c>
      <c r="E1452" s="10">
        <f t="shared" si="83"/>
        <v>0.99973804333424265</v>
      </c>
      <c r="G1452" t="s">
        <v>1599</v>
      </c>
      <c r="H1452" t="s">
        <v>4</v>
      </c>
      <c r="I1452">
        <f>IFERROR(VLOOKUP($G1452,'CH2015'!$A$3:$C$1897,3,FALSE),0)</f>
        <v>0</v>
      </c>
      <c r="J1452" s="3">
        <f>IFERROR(VLOOKUP($G1452,'CH2016'!$A$3:$C$1897,3,FALSE),0)</f>
        <v>0</v>
      </c>
      <c r="K1452" s="3">
        <f>IFERROR(VLOOKUP($G1452,'CH2017'!$A$3:$C$1897,3,FALSE),0)</f>
        <v>0</v>
      </c>
      <c r="L1452" s="3">
        <f>IFERROR(VLOOKUP($G1452,'CH2018'!$A$3:$C$1897,3,FALSE),0)</f>
        <v>0</v>
      </c>
      <c r="M1452" s="3">
        <f>IFERROR(VLOOKUP($G1452,'CH2019'!$A$3:$C$1897,3,FALSE),0)</f>
        <v>0</v>
      </c>
      <c r="N1452" s="3">
        <f>IFERROR(VLOOKUP($G1452,'CH2020'!$A$3:$C$1897,3,FALSE),0)</f>
        <v>0</v>
      </c>
      <c r="O1452" s="17">
        <f t="shared" si="82"/>
        <v>0</v>
      </c>
      <c r="Q1452" t="s">
        <v>1508</v>
      </c>
      <c r="R1452" t="s">
        <v>4</v>
      </c>
      <c r="S1452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17">
        <v>0</v>
      </c>
    </row>
    <row r="1453" spans="1:25" x14ac:dyDescent="0.3">
      <c r="A1453" t="s">
        <v>1607</v>
      </c>
      <c r="B1453" t="s">
        <v>4</v>
      </c>
      <c r="C1453">
        <v>1</v>
      </c>
      <c r="D1453" s="2">
        <f t="shared" si="81"/>
        <v>1.5054980789844512E-6</v>
      </c>
      <c r="E1453" s="10">
        <f t="shared" si="83"/>
        <v>0.99973954883232163</v>
      </c>
      <c r="G1453" t="s">
        <v>1607</v>
      </c>
      <c r="H1453" t="s">
        <v>4</v>
      </c>
      <c r="I1453">
        <f>IFERROR(VLOOKUP($G1453,'CH2015'!$A$3:$C$1897,3,FALSE),0)</f>
        <v>0</v>
      </c>
      <c r="J1453" s="3">
        <f>IFERROR(VLOOKUP($G1453,'CH2016'!$A$3:$C$1897,3,FALSE),0)</f>
        <v>0</v>
      </c>
      <c r="K1453" s="3">
        <f>IFERROR(VLOOKUP($G1453,'CH2017'!$A$3:$C$1897,3,FALSE),0)</f>
        <v>0</v>
      </c>
      <c r="L1453" s="3">
        <f>IFERROR(VLOOKUP($G1453,'CH2018'!$A$3:$C$1897,3,FALSE),0)</f>
        <v>0</v>
      </c>
      <c r="M1453" s="3">
        <f>IFERROR(VLOOKUP($G1453,'CH2019'!$A$3:$C$1897,3,FALSE),0)</f>
        <v>0</v>
      </c>
      <c r="N1453" s="3">
        <f>IFERROR(VLOOKUP($G1453,'CH2020'!$A$3:$C$1897,3,FALSE),0)</f>
        <v>0</v>
      </c>
      <c r="O1453" s="17">
        <f t="shared" si="82"/>
        <v>0</v>
      </c>
      <c r="Q1453" t="s">
        <v>1504</v>
      </c>
      <c r="R1453" t="s">
        <v>4</v>
      </c>
      <c r="S145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17">
        <v>0</v>
      </c>
    </row>
    <row r="1454" spans="1:25" x14ac:dyDescent="0.3">
      <c r="A1454" t="s">
        <v>1554</v>
      </c>
      <c r="B1454" t="s">
        <v>4</v>
      </c>
      <c r="C1454">
        <v>1</v>
      </c>
      <c r="D1454" s="2">
        <f t="shared" si="81"/>
        <v>1.5054980789844512E-6</v>
      </c>
      <c r="E1454" s="10">
        <f t="shared" si="83"/>
        <v>0.99974105433040061</v>
      </c>
      <c r="G1454" t="s">
        <v>1554</v>
      </c>
      <c r="H1454" t="s">
        <v>4</v>
      </c>
      <c r="I1454">
        <f>IFERROR(VLOOKUP($G1454,'CH2015'!$A$3:$C$1897,3,FALSE),0)</f>
        <v>0</v>
      </c>
      <c r="J1454" s="3">
        <f>IFERROR(VLOOKUP($G1454,'CH2016'!$A$3:$C$1897,3,FALSE),0)</f>
        <v>0</v>
      </c>
      <c r="K1454" s="3">
        <f>IFERROR(VLOOKUP($G1454,'CH2017'!$A$3:$C$1897,3,FALSE),0)</f>
        <v>0</v>
      </c>
      <c r="L1454" s="3">
        <f>IFERROR(VLOOKUP($G1454,'CH2018'!$A$3:$C$1897,3,FALSE),0)</f>
        <v>0</v>
      </c>
      <c r="M1454" s="3">
        <f>IFERROR(VLOOKUP($G1454,'CH2019'!$A$3:$C$1897,3,FALSE),0)</f>
        <v>0</v>
      </c>
      <c r="N1454" s="3">
        <f>IFERROR(VLOOKUP($G1454,'CH2020'!$A$3:$C$1897,3,FALSE),0)</f>
        <v>0</v>
      </c>
      <c r="O1454" s="17">
        <f t="shared" si="82"/>
        <v>0</v>
      </c>
      <c r="Q1454" t="s">
        <v>1369</v>
      </c>
      <c r="R1454" t="s">
        <v>4</v>
      </c>
      <c r="S1454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17">
        <v>0</v>
      </c>
    </row>
    <row r="1455" spans="1:25" x14ac:dyDescent="0.3">
      <c r="A1455" t="s">
        <v>1103</v>
      </c>
      <c r="B1455" t="s">
        <v>4</v>
      </c>
      <c r="C1455">
        <v>1</v>
      </c>
      <c r="D1455" s="2">
        <f t="shared" si="81"/>
        <v>1.5054980789844512E-6</v>
      </c>
      <c r="E1455" s="10">
        <f t="shared" si="83"/>
        <v>0.99974255982847959</v>
      </c>
      <c r="G1455" t="s">
        <v>1103</v>
      </c>
      <c r="H1455" t="s">
        <v>4</v>
      </c>
      <c r="I1455">
        <f>IFERROR(VLOOKUP($G1455,'CH2015'!$A$3:$C$1897,3,FALSE),0)</f>
        <v>0</v>
      </c>
      <c r="J1455" s="3">
        <f>IFERROR(VLOOKUP($G1455,'CH2016'!$A$3:$C$1897,3,FALSE),0)</f>
        <v>0</v>
      </c>
      <c r="K1455" s="3">
        <f>IFERROR(VLOOKUP($G1455,'CH2017'!$A$3:$C$1897,3,FALSE),0)</f>
        <v>0</v>
      </c>
      <c r="L1455" s="3">
        <f>IFERROR(VLOOKUP($G1455,'CH2018'!$A$3:$C$1897,3,FALSE),0)</f>
        <v>0</v>
      </c>
      <c r="M1455" s="3">
        <f>IFERROR(VLOOKUP($G1455,'CH2019'!$A$3:$C$1897,3,FALSE),0)</f>
        <v>0</v>
      </c>
      <c r="N1455" s="3">
        <f>IFERROR(VLOOKUP($G1455,'CH2020'!$A$3:$C$1897,3,FALSE),0)</f>
        <v>0</v>
      </c>
      <c r="O1455" s="17">
        <f t="shared" si="82"/>
        <v>0</v>
      </c>
      <c r="Q1455" t="s">
        <v>1618</v>
      </c>
      <c r="R1455" t="s">
        <v>4</v>
      </c>
      <c r="S1455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17">
        <v>0</v>
      </c>
    </row>
    <row r="1456" spans="1:25" x14ac:dyDescent="0.3">
      <c r="A1456" t="s">
        <v>482</v>
      </c>
      <c r="B1456" t="s">
        <v>4</v>
      </c>
      <c r="C1456">
        <v>1</v>
      </c>
      <c r="D1456" s="2">
        <f t="shared" si="81"/>
        <v>1.5054980789844512E-6</v>
      </c>
      <c r="E1456" s="10">
        <f t="shared" si="83"/>
        <v>0.99974406532655857</v>
      </c>
      <c r="G1456" t="s">
        <v>482</v>
      </c>
      <c r="H1456" t="s">
        <v>4</v>
      </c>
      <c r="I1456">
        <f>IFERROR(VLOOKUP($G1456,'CH2015'!$A$3:$C$1897,3,FALSE),0)</f>
        <v>0</v>
      </c>
      <c r="J1456" s="3">
        <f>IFERROR(VLOOKUP($G1456,'CH2016'!$A$3:$C$1897,3,FALSE),0)</f>
        <v>0</v>
      </c>
      <c r="K1456" s="3">
        <f>IFERROR(VLOOKUP($G1456,'CH2017'!$A$3:$C$1897,3,FALSE),0)</f>
        <v>0</v>
      </c>
      <c r="L1456" s="3">
        <f>IFERROR(VLOOKUP($G1456,'CH2018'!$A$3:$C$1897,3,FALSE),0)</f>
        <v>0</v>
      </c>
      <c r="M1456" s="3">
        <f>IFERROR(VLOOKUP($G1456,'CH2019'!$A$3:$C$1897,3,FALSE),0)</f>
        <v>0</v>
      </c>
      <c r="N1456" s="3">
        <f>IFERROR(VLOOKUP($G1456,'CH2020'!$A$3:$C$1897,3,FALSE),0)</f>
        <v>0</v>
      </c>
      <c r="O1456" s="17">
        <f t="shared" si="82"/>
        <v>0</v>
      </c>
      <c r="Q1456" t="s">
        <v>1358</v>
      </c>
      <c r="R1456" t="s">
        <v>4</v>
      </c>
      <c r="S1456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17">
        <v>0</v>
      </c>
    </row>
    <row r="1457" spans="1:25" x14ac:dyDescent="0.3">
      <c r="A1457" t="s">
        <v>1116</v>
      </c>
      <c r="B1457" t="s">
        <v>4</v>
      </c>
      <c r="C1457">
        <v>1</v>
      </c>
      <c r="D1457" s="2">
        <f t="shared" si="81"/>
        <v>1.5054980789844512E-6</v>
      </c>
      <c r="E1457" s="10">
        <f t="shared" si="83"/>
        <v>0.99974557082463755</v>
      </c>
      <c r="G1457" t="s">
        <v>1116</v>
      </c>
      <c r="H1457" t="s">
        <v>4</v>
      </c>
      <c r="I1457">
        <f>IFERROR(VLOOKUP($G1457,'CH2015'!$A$3:$C$1897,3,FALSE),0)</f>
        <v>0</v>
      </c>
      <c r="J1457" s="3">
        <f>IFERROR(VLOOKUP($G1457,'CH2016'!$A$3:$C$1897,3,FALSE),0)</f>
        <v>0</v>
      </c>
      <c r="K1457" s="3">
        <f>IFERROR(VLOOKUP($G1457,'CH2017'!$A$3:$C$1897,3,FALSE),0)</f>
        <v>0</v>
      </c>
      <c r="L1457" s="3">
        <f>IFERROR(VLOOKUP($G1457,'CH2018'!$A$3:$C$1897,3,FALSE),0)</f>
        <v>0</v>
      </c>
      <c r="M1457" s="3">
        <f>IFERROR(VLOOKUP($G1457,'CH2019'!$A$3:$C$1897,3,FALSE),0)</f>
        <v>0</v>
      </c>
      <c r="N1457" s="3">
        <f>IFERROR(VLOOKUP($G1457,'CH2020'!$A$3:$C$1897,3,FALSE),0)</f>
        <v>0</v>
      </c>
      <c r="O1457" s="17">
        <f t="shared" si="82"/>
        <v>0</v>
      </c>
      <c r="Q1457" t="s">
        <v>1464</v>
      </c>
      <c r="R1457" t="s">
        <v>4</v>
      </c>
      <c r="S1457">
        <v>0</v>
      </c>
      <c r="T1457" s="3">
        <v>0</v>
      </c>
      <c r="U1457" s="3">
        <v>0</v>
      </c>
      <c r="V1457" s="3">
        <v>0</v>
      </c>
      <c r="W1457" s="3">
        <v>0</v>
      </c>
      <c r="X1457" s="3">
        <v>0</v>
      </c>
      <c r="Y1457" s="17">
        <v>0</v>
      </c>
    </row>
    <row r="1458" spans="1:25" x14ac:dyDescent="0.3">
      <c r="A1458" t="s">
        <v>1359</v>
      </c>
      <c r="B1458" t="s">
        <v>4</v>
      </c>
      <c r="C1458">
        <v>1</v>
      </c>
      <c r="D1458" s="2">
        <f t="shared" si="81"/>
        <v>1.5054980789844512E-6</v>
      </c>
      <c r="E1458" s="10">
        <f t="shared" si="83"/>
        <v>0.99974707632271653</v>
      </c>
      <c r="G1458" t="s">
        <v>1359</v>
      </c>
      <c r="H1458" t="s">
        <v>4</v>
      </c>
      <c r="I1458">
        <f>IFERROR(VLOOKUP($G1458,'CH2015'!$A$3:$C$1897,3,FALSE),0)</f>
        <v>0</v>
      </c>
      <c r="J1458" s="3">
        <f>IFERROR(VLOOKUP($G1458,'CH2016'!$A$3:$C$1897,3,FALSE),0)</f>
        <v>0</v>
      </c>
      <c r="K1458" s="3">
        <f>IFERROR(VLOOKUP($G1458,'CH2017'!$A$3:$C$1897,3,FALSE),0)</f>
        <v>0</v>
      </c>
      <c r="L1458" s="3">
        <f>IFERROR(VLOOKUP($G1458,'CH2018'!$A$3:$C$1897,3,FALSE),0)</f>
        <v>0</v>
      </c>
      <c r="M1458" s="3">
        <f>IFERROR(VLOOKUP($G1458,'CH2019'!$A$3:$C$1897,3,FALSE),0)</f>
        <v>0</v>
      </c>
      <c r="N1458" s="3">
        <f>IFERROR(VLOOKUP($G1458,'CH2020'!$A$3:$C$1897,3,FALSE),0)</f>
        <v>0</v>
      </c>
      <c r="O1458" s="17">
        <f t="shared" si="82"/>
        <v>0</v>
      </c>
      <c r="Q1458" t="s">
        <v>1543</v>
      </c>
      <c r="R1458" t="s">
        <v>4</v>
      </c>
      <c r="S1458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17">
        <v>0</v>
      </c>
    </row>
    <row r="1459" spans="1:25" x14ac:dyDescent="0.3">
      <c r="A1459" t="s">
        <v>1501</v>
      </c>
      <c r="B1459" t="s">
        <v>4</v>
      </c>
      <c r="C1459">
        <v>1</v>
      </c>
      <c r="D1459" s="2">
        <f t="shared" si="81"/>
        <v>1.5054980789844512E-6</v>
      </c>
      <c r="E1459" s="10">
        <f t="shared" si="83"/>
        <v>0.99974858182079551</v>
      </c>
      <c r="G1459" t="s">
        <v>1501</v>
      </c>
      <c r="H1459" t="s">
        <v>4</v>
      </c>
      <c r="I1459">
        <f>IFERROR(VLOOKUP($G1459,'CH2015'!$A$3:$C$1897,3,FALSE),0)</f>
        <v>0</v>
      </c>
      <c r="J1459" s="3">
        <f>IFERROR(VLOOKUP($G1459,'CH2016'!$A$3:$C$1897,3,FALSE),0)</f>
        <v>0</v>
      </c>
      <c r="K1459" s="3">
        <f>IFERROR(VLOOKUP($G1459,'CH2017'!$A$3:$C$1897,3,FALSE),0)</f>
        <v>0</v>
      </c>
      <c r="L1459" s="3">
        <f>IFERROR(VLOOKUP($G1459,'CH2018'!$A$3:$C$1897,3,FALSE),0)</f>
        <v>0</v>
      </c>
      <c r="M1459" s="3">
        <f>IFERROR(VLOOKUP($G1459,'CH2019'!$A$3:$C$1897,3,FALSE),0)</f>
        <v>0</v>
      </c>
      <c r="N1459" s="3">
        <f>IFERROR(VLOOKUP($G1459,'CH2020'!$A$3:$C$1897,3,FALSE),0)</f>
        <v>0</v>
      </c>
      <c r="O1459" s="17">
        <f t="shared" si="82"/>
        <v>0</v>
      </c>
      <c r="Q1459" t="s">
        <v>1236</v>
      </c>
      <c r="R1459" t="s">
        <v>4</v>
      </c>
      <c r="S1459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17">
        <v>0</v>
      </c>
    </row>
    <row r="1460" spans="1:25" x14ac:dyDescent="0.3">
      <c r="A1460" t="s">
        <v>1341</v>
      </c>
      <c r="B1460" t="s">
        <v>4</v>
      </c>
      <c r="C1460">
        <v>1</v>
      </c>
      <c r="D1460" s="2">
        <f t="shared" si="81"/>
        <v>1.5054980789844512E-6</v>
      </c>
      <c r="E1460" s="10">
        <f t="shared" si="83"/>
        <v>0.99975008731887449</v>
      </c>
      <c r="G1460" t="s">
        <v>1341</v>
      </c>
      <c r="H1460" t="s">
        <v>4</v>
      </c>
      <c r="I1460">
        <f>IFERROR(VLOOKUP($G1460,'CH2015'!$A$3:$C$1897,3,FALSE),0)</f>
        <v>0</v>
      </c>
      <c r="J1460" s="3">
        <f>IFERROR(VLOOKUP($G1460,'CH2016'!$A$3:$C$1897,3,FALSE),0)</f>
        <v>0</v>
      </c>
      <c r="K1460" s="3">
        <f>IFERROR(VLOOKUP($G1460,'CH2017'!$A$3:$C$1897,3,FALSE),0)</f>
        <v>0</v>
      </c>
      <c r="L1460" s="3">
        <f>IFERROR(VLOOKUP($G1460,'CH2018'!$A$3:$C$1897,3,FALSE),0)</f>
        <v>0</v>
      </c>
      <c r="M1460" s="3">
        <f>IFERROR(VLOOKUP($G1460,'CH2019'!$A$3:$C$1897,3,FALSE),0)</f>
        <v>0</v>
      </c>
      <c r="N1460" s="3">
        <f>IFERROR(VLOOKUP($G1460,'CH2020'!$A$3:$C$1897,3,FALSE),0)</f>
        <v>0</v>
      </c>
      <c r="O1460" s="17">
        <f t="shared" si="82"/>
        <v>0</v>
      </c>
      <c r="Q1460" t="s">
        <v>280</v>
      </c>
      <c r="R1460" t="s">
        <v>4</v>
      </c>
      <c r="S1460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17">
        <v>0</v>
      </c>
    </row>
    <row r="1461" spans="1:25" x14ac:dyDescent="0.3">
      <c r="A1461" t="s">
        <v>1613</v>
      </c>
      <c r="B1461" t="s">
        <v>4</v>
      </c>
      <c r="C1461">
        <v>1</v>
      </c>
      <c r="D1461" s="2">
        <f t="shared" si="81"/>
        <v>1.5054980789844512E-6</v>
      </c>
      <c r="E1461" s="10">
        <f t="shared" si="83"/>
        <v>0.99975159281695347</v>
      </c>
      <c r="G1461" t="s">
        <v>1613</v>
      </c>
      <c r="H1461" t="s">
        <v>4</v>
      </c>
      <c r="I1461">
        <f>IFERROR(VLOOKUP($G1461,'CH2015'!$A$3:$C$1897,3,FALSE),0)</f>
        <v>0</v>
      </c>
      <c r="J1461" s="3">
        <f>IFERROR(VLOOKUP($G1461,'CH2016'!$A$3:$C$1897,3,FALSE),0)</f>
        <v>0</v>
      </c>
      <c r="K1461" s="3">
        <f>IFERROR(VLOOKUP($G1461,'CH2017'!$A$3:$C$1897,3,FALSE),0)</f>
        <v>0</v>
      </c>
      <c r="L1461" s="3">
        <f>IFERROR(VLOOKUP($G1461,'CH2018'!$A$3:$C$1897,3,FALSE),0)</f>
        <v>0</v>
      </c>
      <c r="M1461" s="3">
        <f>IFERROR(VLOOKUP($G1461,'CH2019'!$A$3:$C$1897,3,FALSE),0)</f>
        <v>0</v>
      </c>
      <c r="N1461" s="3">
        <f>IFERROR(VLOOKUP($G1461,'CH2020'!$A$3:$C$1897,3,FALSE),0)</f>
        <v>0</v>
      </c>
      <c r="O1461" s="17">
        <f t="shared" si="82"/>
        <v>0</v>
      </c>
      <c r="Q1461" t="s">
        <v>1536</v>
      </c>
      <c r="R1461" t="s">
        <v>4</v>
      </c>
      <c r="S1461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17">
        <v>0</v>
      </c>
    </row>
    <row r="1462" spans="1:25" x14ac:dyDescent="0.3">
      <c r="A1462" t="s">
        <v>931</v>
      </c>
      <c r="B1462" t="s">
        <v>4</v>
      </c>
      <c r="C1462">
        <v>1</v>
      </c>
      <c r="D1462" s="2">
        <f t="shared" si="81"/>
        <v>1.5054980789844512E-6</v>
      </c>
      <c r="E1462" s="10">
        <f t="shared" si="83"/>
        <v>0.99975309831503245</v>
      </c>
      <c r="G1462" t="s">
        <v>931</v>
      </c>
      <c r="H1462" t="s">
        <v>4</v>
      </c>
      <c r="I1462">
        <f>IFERROR(VLOOKUP($G1462,'CH2015'!$A$3:$C$1897,3,FALSE),0)</f>
        <v>0</v>
      </c>
      <c r="J1462" s="3">
        <f>IFERROR(VLOOKUP($G1462,'CH2016'!$A$3:$C$1897,3,FALSE),0)</f>
        <v>0</v>
      </c>
      <c r="K1462" s="3">
        <f>IFERROR(VLOOKUP($G1462,'CH2017'!$A$3:$C$1897,3,FALSE),0)</f>
        <v>0</v>
      </c>
      <c r="L1462" s="3">
        <f>IFERROR(VLOOKUP($G1462,'CH2018'!$A$3:$C$1897,3,FALSE),0)</f>
        <v>0</v>
      </c>
      <c r="M1462" s="3">
        <f>IFERROR(VLOOKUP($G1462,'CH2019'!$A$3:$C$1897,3,FALSE),0)</f>
        <v>0</v>
      </c>
      <c r="N1462" s="3">
        <f>IFERROR(VLOOKUP($G1462,'CH2020'!$A$3:$C$1897,3,FALSE),0)</f>
        <v>0</v>
      </c>
      <c r="O1462" s="17">
        <f t="shared" si="82"/>
        <v>0</v>
      </c>
      <c r="Q1462" t="s">
        <v>1467</v>
      </c>
      <c r="R1462" t="s">
        <v>4</v>
      </c>
      <c r="S1462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17">
        <v>0</v>
      </c>
    </row>
    <row r="1463" spans="1:25" x14ac:dyDescent="0.3">
      <c r="A1463" t="s">
        <v>1530</v>
      </c>
      <c r="B1463" t="s">
        <v>4</v>
      </c>
      <c r="C1463">
        <v>1</v>
      </c>
      <c r="D1463" s="2">
        <f t="shared" si="81"/>
        <v>1.5054980789844512E-6</v>
      </c>
      <c r="E1463" s="10">
        <f t="shared" si="83"/>
        <v>0.99975460381311143</v>
      </c>
      <c r="G1463" t="s">
        <v>1530</v>
      </c>
      <c r="H1463" t="s">
        <v>4</v>
      </c>
      <c r="I1463">
        <f>IFERROR(VLOOKUP($G1463,'CH2015'!$A$3:$C$1897,3,FALSE),0)</f>
        <v>0</v>
      </c>
      <c r="J1463" s="3">
        <f>IFERROR(VLOOKUP($G1463,'CH2016'!$A$3:$C$1897,3,FALSE),0)</f>
        <v>0</v>
      </c>
      <c r="K1463" s="3">
        <f>IFERROR(VLOOKUP($G1463,'CH2017'!$A$3:$C$1897,3,FALSE),0)</f>
        <v>0</v>
      </c>
      <c r="L1463" s="3">
        <f>IFERROR(VLOOKUP($G1463,'CH2018'!$A$3:$C$1897,3,FALSE),0)</f>
        <v>1</v>
      </c>
      <c r="M1463" s="3">
        <f>IFERROR(VLOOKUP($G1463,'CH2019'!$A$3:$C$1897,3,FALSE),0)</f>
        <v>0</v>
      </c>
      <c r="N1463" s="3">
        <f>IFERROR(VLOOKUP($G1463,'CH2020'!$A$3:$C$1897,3,FALSE),0)</f>
        <v>0</v>
      </c>
      <c r="O1463" s="17">
        <f t="shared" si="82"/>
        <v>1</v>
      </c>
      <c r="Q1463" t="s">
        <v>1486</v>
      </c>
      <c r="R1463" t="s">
        <v>4</v>
      </c>
      <c r="S146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17">
        <v>0</v>
      </c>
    </row>
    <row r="1464" spans="1:25" x14ac:dyDescent="0.3">
      <c r="A1464" t="s">
        <v>1592</v>
      </c>
      <c r="B1464" t="s">
        <v>4</v>
      </c>
      <c r="C1464">
        <v>1</v>
      </c>
      <c r="D1464" s="2">
        <f t="shared" si="81"/>
        <v>1.5054980789844512E-6</v>
      </c>
      <c r="E1464" s="10">
        <f t="shared" si="83"/>
        <v>0.99975610931119041</v>
      </c>
      <c r="G1464" t="s">
        <v>1592</v>
      </c>
      <c r="H1464" t="s">
        <v>4</v>
      </c>
      <c r="I1464">
        <f>IFERROR(VLOOKUP($G1464,'CH2015'!$A$3:$C$1897,3,FALSE),0)</f>
        <v>0</v>
      </c>
      <c r="J1464" s="3">
        <f>IFERROR(VLOOKUP($G1464,'CH2016'!$A$3:$C$1897,3,FALSE),0)</f>
        <v>1</v>
      </c>
      <c r="K1464" s="3">
        <f>IFERROR(VLOOKUP($G1464,'CH2017'!$A$3:$C$1897,3,FALSE),0)</f>
        <v>0</v>
      </c>
      <c r="L1464" s="3">
        <f>IFERROR(VLOOKUP($G1464,'CH2018'!$A$3:$C$1897,3,FALSE),0)</f>
        <v>0</v>
      </c>
      <c r="M1464" s="3">
        <f>IFERROR(VLOOKUP($G1464,'CH2019'!$A$3:$C$1897,3,FALSE),0)</f>
        <v>0</v>
      </c>
      <c r="N1464" s="3">
        <f>IFERROR(VLOOKUP($G1464,'CH2020'!$A$3:$C$1897,3,FALSE),0)</f>
        <v>0</v>
      </c>
      <c r="O1464" s="17">
        <f t="shared" si="82"/>
        <v>1</v>
      </c>
      <c r="Q1464" t="s">
        <v>1502</v>
      </c>
      <c r="R1464" t="s">
        <v>4</v>
      </c>
      <c r="S1464">
        <v>0</v>
      </c>
      <c r="T1464" s="3">
        <v>0</v>
      </c>
      <c r="U1464" s="3">
        <v>0</v>
      </c>
      <c r="V1464" s="3">
        <v>0</v>
      </c>
      <c r="W1464" s="3">
        <v>0</v>
      </c>
      <c r="X1464" s="3">
        <v>0</v>
      </c>
      <c r="Y1464" s="17">
        <v>0</v>
      </c>
    </row>
    <row r="1465" spans="1:25" x14ac:dyDescent="0.3">
      <c r="A1465" t="s">
        <v>1447</v>
      </c>
      <c r="B1465" t="s">
        <v>4</v>
      </c>
      <c r="C1465">
        <v>1</v>
      </c>
      <c r="D1465" s="2">
        <f t="shared" si="81"/>
        <v>1.5054980789844512E-6</v>
      </c>
      <c r="E1465" s="10">
        <f t="shared" si="83"/>
        <v>0.99975761480926939</v>
      </c>
      <c r="G1465" t="s">
        <v>1447</v>
      </c>
      <c r="H1465" t="s">
        <v>4</v>
      </c>
      <c r="I1465">
        <f>IFERROR(VLOOKUP($G1465,'CH2015'!$A$3:$C$1897,3,FALSE),0)</f>
        <v>0</v>
      </c>
      <c r="J1465" s="3">
        <f>IFERROR(VLOOKUP($G1465,'CH2016'!$A$3:$C$1897,3,FALSE),0)</f>
        <v>0</v>
      </c>
      <c r="K1465" s="3">
        <f>IFERROR(VLOOKUP($G1465,'CH2017'!$A$3:$C$1897,3,FALSE),0)</f>
        <v>0</v>
      </c>
      <c r="L1465" s="3">
        <f>IFERROR(VLOOKUP($G1465,'CH2018'!$A$3:$C$1897,3,FALSE),0)</f>
        <v>0</v>
      </c>
      <c r="M1465" s="3">
        <f>IFERROR(VLOOKUP($G1465,'CH2019'!$A$3:$C$1897,3,FALSE),0)</f>
        <v>0</v>
      </c>
      <c r="N1465" s="3">
        <f>IFERROR(VLOOKUP($G1465,'CH2020'!$A$3:$C$1897,3,FALSE),0)</f>
        <v>0</v>
      </c>
      <c r="O1465" s="17">
        <f t="shared" si="82"/>
        <v>0</v>
      </c>
      <c r="Q1465" t="s">
        <v>1230</v>
      </c>
      <c r="R1465" t="s">
        <v>4</v>
      </c>
      <c r="S1465">
        <v>0</v>
      </c>
      <c r="T1465" s="3">
        <v>0</v>
      </c>
      <c r="U1465" s="3">
        <v>0</v>
      </c>
      <c r="V1465" s="3">
        <v>0</v>
      </c>
      <c r="W1465" s="3">
        <v>0</v>
      </c>
      <c r="X1465" s="3">
        <v>0</v>
      </c>
      <c r="Y1465" s="17">
        <v>0</v>
      </c>
    </row>
    <row r="1466" spans="1:25" x14ac:dyDescent="0.3">
      <c r="A1466" t="s">
        <v>968</v>
      </c>
      <c r="B1466" t="s">
        <v>4</v>
      </c>
      <c r="C1466">
        <v>1</v>
      </c>
      <c r="D1466" s="2">
        <f t="shared" si="81"/>
        <v>1.5054980789844512E-6</v>
      </c>
      <c r="E1466" s="10">
        <f t="shared" si="83"/>
        <v>0.99975912030734837</v>
      </c>
      <c r="G1466" t="s">
        <v>968</v>
      </c>
      <c r="H1466" t="s">
        <v>4</v>
      </c>
      <c r="I1466">
        <f>IFERROR(VLOOKUP($G1466,'CH2015'!$A$3:$C$1897,3,FALSE),0)</f>
        <v>0</v>
      </c>
      <c r="J1466" s="3">
        <f>IFERROR(VLOOKUP($G1466,'CH2016'!$A$3:$C$1897,3,FALSE),0)</f>
        <v>0</v>
      </c>
      <c r="K1466" s="3">
        <f>IFERROR(VLOOKUP($G1466,'CH2017'!$A$3:$C$1897,3,FALSE),0)</f>
        <v>0</v>
      </c>
      <c r="L1466" s="3">
        <f>IFERROR(VLOOKUP($G1466,'CH2018'!$A$3:$C$1897,3,FALSE),0)</f>
        <v>0</v>
      </c>
      <c r="M1466" s="3">
        <f>IFERROR(VLOOKUP($G1466,'CH2019'!$A$3:$C$1897,3,FALSE),0)</f>
        <v>0</v>
      </c>
      <c r="N1466" s="3">
        <f>IFERROR(VLOOKUP($G1466,'CH2020'!$A$3:$C$1897,3,FALSE),0)</f>
        <v>0</v>
      </c>
      <c r="O1466" s="17">
        <f t="shared" si="82"/>
        <v>0</v>
      </c>
      <c r="Q1466" t="s">
        <v>1483</v>
      </c>
      <c r="R1466" t="s">
        <v>4</v>
      </c>
      <c r="S1466">
        <v>0</v>
      </c>
      <c r="T1466" s="3">
        <v>0</v>
      </c>
      <c r="U1466" s="3">
        <v>0</v>
      </c>
      <c r="V1466" s="3">
        <v>0</v>
      </c>
      <c r="W1466" s="3">
        <v>0</v>
      </c>
      <c r="X1466" s="3">
        <v>0</v>
      </c>
      <c r="Y1466" s="17">
        <v>0</v>
      </c>
    </row>
    <row r="1467" spans="1:25" x14ac:dyDescent="0.3">
      <c r="A1467" t="s">
        <v>1319</v>
      </c>
      <c r="B1467" t="s">
        <v>4</v>
      </c>
      <c r="C1467">
        <v>1</v>
      </c>
      <c r="D1467" s="2">
        <f t="shared" si="81"/>
        <v>1.5054980789844512E-6</v>
      </c>
      <c r="E1467" s="10">
        <f t="shared" si="83"/>
        <v>0.99976062580542735</v>
      </c>
      <c r="G1467" t="s">
        <v>1319</v>
      </c>
      <c r="H1467" t="s">
        <v>4</v>
      </c>
      <c r="I1467">
        <f>IFERROR(VLOOKUP($G1467,'CH2015'!$A$3:$C$1897,3,FALSE),0)</f>
        <v>0</v>
      </c>
      <c r="J1467" s="3">
        <f>IFERROR(VLOOKUP($G1467,'CH2016'!$A$3:$C$1897,3,FALSE),0)</f>
        <v>0</v>
      </c>
      <c r="K1467" s="3">
        <f>IFERROR(VLOOKUP($G1467,'CH2017'!$A$3:$C$1897,3,FALSE),0)</f>
        <v>1</v>
      </c>
      <c r="L1467" s="3">
        <f>IFERROR(VLOOKUP($G1467,'CH2018'!$A$3:$C$1897,3,FALSE),0)</f>
        <v>0</v>
      </c>
      <c r="M1467" s="3">
        <f>IFERROR(VLOOKUP($G1467,'CH2019'!$A$3:$C$1897,3,FALSE),0)</f>
        <v>0</v>
      </c>
      <c r="N1467" s="3">
        <f>IFERROR(VLOOKUP($G1467,'CH2020'!$A$3:$C$1897,3,FALSE),0)</f>
        <v>0</v>
      </c>
      <c r="O1467" s="17">
        <f t="shared" si="82"/>
        <v>1</v>
      </c>
      <c r="Q1467" t="s">
        <v>582</v>
      </c>
      <c r="R1467" t="s">
        <v>4</v>
      </c>
      <c r="S1467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17">
        <v>0</v>
      </c>
    </row>
    <row r="1468" spans="1:25" x14ac:dyDescent="0.3">
      <c r="A1468" t="s">
        <v>1320</v>
      </c>
      <c r="B1468" t="s">
        <v>4</v>
      </c>
      <c r="C1468">
        <v>1</v>
      </c>
      <c r="D1468" s="2">
        <f t="shared" si="81"/>
        <v>1.5054980789844512E-6</v>
      </c>
      <c r="E1468" s="10">
        <f t="shared" si="83"/>
        <v>0.99976213130350633</v>
      </c>
      <c r="G1468" t="s">
        <v>1320</v>
      </c>
      <c r="H1468" t="s">
        <v>4</v>
      </c>
      <c r="I1468">
        <f>IFERROR(VLOOKUP($G1468,'CH2015'!$A$3:$C$1897,3,FALSE),0)</f>
        <v>0</v>
      </c>
      <c r="J1468" s="3">
        <f>IFERROR(VLOOKUP($G1468,'CH2016'!$A$3:$C$1897,3,FALSE),0)</f>
        <v>0</v>
      </c>
      <c r="K1468" s="3">
        <f>IFERROR(VLOOKUP($G1468,'CH2017'!$A$3:$C$1897,3,FALSE),0)</f>
        <v>1</v>
      </c>
      <c r="L1468" s="3">
        <f>IFERROR(VLOOKUP($G1468,'CH2018'!$A$3:$C$1897,3,FALSE),0)</f>
        <v>0</v>
      </c>
      <c r="M1468" s="3">
        <f>IFERROR(VLOOKUP($G1468,'CH2019'!$A$3:$C$1897,3,FALSE),0)</f>
        <v>0</v>
      </c>
      <c r="N1468" s="3">
        <f>IFERROR(VLOOKUP($G1468,'CH2020'!$A$3:$C$1897,3,FALSE),0)</f>
        <v>0</v>
      </c>
      <c r="O1468" s="17">
        <f t="shared" si="82"/>
        <v>1</v>
      </c>
      <c r="Q1468" t="s">
        <v>1135</v>
      </c>
      <c r="R1468" t="s">
        <v>4</v>
      </c>
      <c r="S1468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17">
        <v>0</v>
      </c>
    </row>
    <row r="1469" spans="1:25" x14ac:dyDescent="0.3">
      <c r="A1469" t="s">
        <v>474</v>
      </c>
      <c r="B1469" t="s">
        <v>4</v>
      </c>
      <c r="C1469">
        <v>1</v>
      </c>
      <c r="D1469" s="2">
        <f t="shared" si="81"/>
        <v>1.5054980789844512E-6</v>
      </c>
      <c r="E1469" s="10">
        <f t="shared" si="83"/>
        <v>0.99976363680158531</v>
      </c>
      <c r="G1469" t="s">
        <v>474</v>
      </c>
      <c r="H1469" t="s">
        <v>4</v>
      </c>
      <c r="I1469">
        <f>IFERROR(VLOOKUP($G1469,'CH2015'!$A$3:$C$1897,3,FALSE),0)</f>
        <v>0</v>
      </c>
      <c r="J1469" s="3">
        <f>IFERROR(VLOOKUP($G1469,'CH2016'!$A$3:$C$1897,3,FALSE),0)</f>
        <v>0</v>
      </c>
      <c r="K1469" s="3">
        <f>IFERROR(VLOOKUP($G1469,'CH2017'!$A$3:$C$1897,3,FALSE),0)</f>
        <v>0</v>
      </c>
      <c r="L1469" s="3">
        <f>IFERROR(VLOOKUP($G1469,'CH2018'!$A$3:$C$1897,3,FALSE),0)</f>
        <v>0</v>
      </c>
      <c r="M1469" s="3">
        <f>IFERROR(VLOOKUP($G1469,'CH2019'!$A$3:$C$1897,3,FALSE),0)</f>
        <v>0</v>
      </c>
      <c r="N1469" s="3">
        <f>IFERROR(VLOOKUP($G1469,'CH2020'!$A$3:$C$1897,3,FALSE),0)</f>
        <v>0</v>
      </c>
      <c r="O1469" s="17">
        <f t="shared" si="82"/>
        <v>0</v>
      </c>
      <c r="Q1469" t="s">
        <v>1463</v>
      </c>
      <c r="R1469" t="s">
        <v>4</v>
      </c>
      <c r="S1469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17">
        <v>0</v>
      </c>
    </row>
    <row r="1470" spans="1:25" x14ac:dyDescent="0.3">
      <c r="A1470" t="s">
        <v>1436</v>
      </c>
      <c r="B1470" t="s">
        <v>4</v>
      </c>
      <c r="C1470">
        <v>1</v>
      </c>
      <c r="D1470" s="2">
        <f t="shared" si="81"/>
        <v>1.5054980789844512E-6</v>
      </c>
      <c r="E1470" s="10">
        <f t="shared" si="83"/>
        <v>0.99976514229966429</v>
      </c>
      <c r="G1470" t="s">
        <v>1436</v>
      </c>
      <c r="H1470" t="s">
        <v>4</v>
      </c>
      <c r="I1470">
        <f>IFERROR(VLOOKUP($G1470,'CH2015'!$A$3:$C$1897,3,FALSE),0)</f>
        <v>0</v>
      </c>
      <c r="J1470" s="3">
        <f>IFERROR(VLOOKUP($G1470,'CH2016'!$A$3:$C$1897,3,FALSE),0)</f>
        <v>0</v>
      </c>
      <c r="K1470" s="3">
        <f>IFERROR(VLOOKUP($G1470,'CH2017'!$A$3:$C$1897,3,FALSE),0)</f>
        <v>0</v>
      </c>
      <c r="L1470" s="3">
        <f>IFERROR(VLOOKUP($G1470,'CH2018'!$A$3:$C$1897,3,FALSE),0)</f>
        <v>0</v>
      </c>
      <c r="M1470" s="3">
        <f>IFERROR(VLOOKUP($G1470,'CH2019'!$A$3:$C$1897,3,FALSE),0)</f>
        <v>0</v>
      </c>
      <c r="N1470" s="3">
        <f>IFERROR(VLOOKUP($G1470,'CH2020'!$A$3:$C$1897,3,FALSE),0)</f>
        <v>0</v>
      </c>
      <c r="O1470" s="17">
        <f t="shared" si="82"/>
        <v>0</v>
      </c>
      <c r="Q1470" t="s">
        <v>1380</v>
      </c>
      <c r="R1470" t="s">
        <v>4</v>
      </c>
      <c r="S1470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17">
        <v>0</v>
      </c>
    </row>
    <row r="1471" spans="1:25" x14ac:dyDescent="0.3">
      <c r="A1471" t="s">
        <v>1411</v>
      </c>
      <c r="B1471" t="s">
        <v>4</v>
      </c>
      <c r="C1471">
        <v>1</v>
      </c>
      <c r="D1471" s="2">
        <f t="shared" si="81"/>
        <v>1.5054980789844512E-6</v>
      </c>
      <c r="E1471" s="10">
        <f t="shared" si="83"/>
        <v>0.99976664779774327</v>
      </c>
      <c r="G1471" t="s">
        <v>1411</v>
      </c>
      <c r="H1471" t="s">
        <v>4</v>
      </c>
      <c r="I1471">
        <f>IFERROR(VLOOKUP($G1471,'CH2015'!$A$3:$C$1897,3,FALSE),0)</f>
        <v>0</v>
      </c>
      <c r="J1471" s="3">
        <f>IFERROR(VLOOKUP($G1471,'CH2016'!$A$3:$C$1897,3,FALSE),0)</f>
        <v>0</v>
      </c>
      <c r="K1471" s="3">
        <f>IFERROR(VLOOKUP($G1471,'CH2017'!$A$3:$C$1897,3,FALSE),0)</f>
        <v>0</v>
      </c>
      <c r="L1471" s="3">
        <f>IFERROR(VLOOKUP($G1471,'CH2018'!$A$3:$C$1897,3,FALSE),0)</f>
        <v>0</v>
      </c>
      <c r="M1471" s="3">
        <f>IFERROR(VLOOKUP($G1471,'CH2019'!$A$3:$C$1897,3,FALSE),0)</f>
        <v>0</v>
      </c>
      <c r="N1471" s="3">
        <f>IFERROR(VLOOKUP($G1471,'CH2020'!$A$3:$C$1897,3,FALSE),0)</f>
        <v>0</v>
      </c>
      <c r="O1471" s="17">
        <f t="shared" si="82"/>
        <v>0</v>
      </c>
      <c r="Q1471" t="s">
        <v>595</v>
      </c>
      <c r="R1471" t="s">
        <v>4</v>
      </c>
      <c r="S1471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17">
        <v>0</v>
      </c>
    </row>
    <row r="1472" spans="1:25" x14ac:dyDescent="0.3">
      <c r="A1472" t="s">
        <v>1519</v>
      </c>
      <c r="B1472" t="s">
        <v>4</v>
      </c>
      <c r="C1472">
        <v>1</v>
      </c>
      <c r="D1472" s="2">
        <f t="shared" si="81"/>
        <v>1.5054980789844512E-6</v>
      </c>
      <c r="E1472" s="10">
        <f t="shared" si="83"/>
        <v>0.99976815329582225</v>
      </c>
      <c r="G1472" t="s">
        <v>1519</v>
      </c>
      <c r="H1472" t="s">
        <v>4</v>
      </c>
      <c r="I1472">
        <f>IFERROR(VLOOKUP($G1472,'CH2015'!$A$3:$C$1897,3,FALSE),0)</f>
        <v>0</v>
      </c>
      <c r="J1472" s="3">
        <f>IFERROR(VLOOKUP($G1472,'CH2016'!$A$3:$C$1897,3,FALSE),0)</f>
        <v>0</v>
      </c>
      <c r="K1472" s="3">
        <f>IFERROR(VLOOKUP($G1472,'CH2017'!$A$3:$C$1897,3,FALSE),0)</f>
        <v>0</v>
      </c>
      <c r="L1472" s="3">
        <f>IFERROR(VLOOKUP($G1472,'CH2018'!$A$3:$C$1897,3,FALSE),0)</f>
        <v>0</v>
      </c>
      <c r="M1472" s="3">
        <f>IFERROR(VLOOKUP($G1472,'CH2019'!$A$3:$C$1897,3,FALSE),0)</f>
        <v>0</v>
      </c>
      <c r="N1472" s="3">
        <f>IFERROR(VLOOKUP($G1472,'CH2020'!$A$3:$C$1897,3,FALSE),0)</f>
        <v>0</v>
      </c>
      <c r="O1472" s="17">
        <f t="shared" si="82"/>
        <v>0</v>
      </c>
      <c r="Q1472" t="s">
        <v>1035</v>
      </c>
      <c r="R1472" t="s">
        <v>4</v>
      </c>
      <c r="S1472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17">
        <v>0</v>
      </c>
    </row>
    <row r="1473" spans="1:25" x14ac:dyDescent="0.3">
      <c r="A1473" t="s">
        <v>1426</v>
      </c>
      <c r="B1473" t="s">
        <v>4</v>
      </c>
      <c r="C1473">
        <v>1</v>
      </c>
      <c r="D1473" s="2">
        <f t="shared" si="81"/>
        <v>1.5054980789844512E-6</v>
      </c>
      <c r="E1473" s="10">
        <f t="shared" si="83"/>
        <v>0.99976965879390123</v>
      </c>
      <c r="G1473" t="s">
        <v>1426</v>
      </c>
      <c r="H1473" t="s">
        <v>4</v>
      </c>
      <c r="I1473">
        <f>IFERROR(VLOOKUP($G1473,'CH2015'!$A$3:$C$1897,3,FALSE),0)</f>
        <v>0</v>
      </c>
      <c r="J1473" s="3">
        <f>IFERROR(VLOOKUP($G1473,'CH2016'!$A$3:$C$1897,3,FALSE),0)</f>
        <v>0</v>
      </c>
      <c r="K1473" s="3">
        <f>IFERROR(VLOOKUP($G1473,'CH2017'!$A$3:$C$1897,3,FALSE),0)</f>
        <v>0</v>
      </c>
      <c r="L1473" s="3">
        <f>IFERROR(VLOOKUP($G1473,'CH2018'!$A$3:$C$1897,3,FALSE),0)</f>
        <v>0</v>
      </c>
      <c r="M1473" s="3">
        <f>IFERROR(VLOOKUP($G1473,'CH2019'!$A$3:$C$1897,3,FALSE),0)</f>
        <v>0</v>
      </c>
      <c r="N1473" s="3">
        <f>IFERROR(VLOOKUP($G1473,'CH2020'!$A$3:$C$1897,3,FALSE),0)</f>
        <v>0</v>
      </c>
      <c r="O1473" s="17">
        <f t="shared" si="82"/>
        <v>0</v>
      </c>
      <c r="Q1473" t="s">
        <v>1149</v>
      </c>
      <c r="R1473" t="s">
        <v>4</v>
      </c>
      <c r="S147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17">
        <v>0</v>
      </c>
    </row>
    <row r="1474" spans="1:25" x14ac:dyDescent="0.3">
      <c r="A1474" t="s">
        <v>1416</v>
      </c>
      <c r="B1474" t="s">
        <v>4</v>
      </c>
      <c r="C1474">
        <v>1</v>
      </c>
      <c r="D1474" s="2">
        <f t="shared" si="81"/>
        <v>1.5054980789844512E-6</v>
      </c>
      <c r="E1474" s="10">
        <f t="shared" si="83"/>
        <v>0.99977116429198021</v>
      </c>
      <c r="G1474" t="s">
        <v>1416</v>
      </c>
      <c r="H1474" t="s">
        <v>4</v>
      </c>
      <c r="I1474">
        <f>IFERROR(VLOOKUP($G1474,'CH2015'!$A$3:$C$1897,3,FALSE),0)</f>
        <v>0</v>
      </c>
      <c r="J1474" s="3">
        <f>IFERROR(VLOOKUP($G1474,'CH2016'!$A$3:$C$1897,3,FALSE),0)</f>
        <v>0</v>
      </c>
      <c r="K1474" s="3">
        <f>IFERROR(VLOOKUP($G1474,'CH2017'!$A$3:$C$1897,3,FALSE),0)</f>
        <v>0</v>
      </c>
      <c r="L1474" s="3">
        <f>IFERROR(VLOOKUP($G1474,'CH2018'!$A$3:$C$1897,3,FALSE),0)</f>
        <v>0</v>
      </c>
      <c r="M1474" s="3">
        <f>IFERROR(VLOOKUP($G1474,'CH2019'!$A$3:$C$1897,3,FALSE),0)</f>
        <v>0</v>
      </c>
      <c r="N1474" s="3">
        <f>IFERROR(VLOOKUP($G1474,'CH2020'!$A$3:$C$1897,3,FALSE),0)</f>
        <v>0</v>
      </c>
      <c r="O1474" s="17">
        <f t="shared" si="82"/>
        <v>0</v>
      </c>
      <c r="Q1474" t="s">
        <v>1074</v>
      </c>
      <c r="R1474" t="s">
        <v>4</v>
      </c>
      <c r="S1474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17">
        <v>0</v>
      </c>
    </row>
    <row r="1475" spans="1:25" x14ac:dyDescent="0.3">
      <c r="A1475" t="s">
        <v>1496</v>
      </c>
      <c r="B1475" t="s">
        <v>4</v>
      </c>
      <c r="C1475">
        <v>1</v>
      </c>
      <c r="D1475" s="2">
        <f t="shared" si="81"/>
        <v>1.5054980789844512E-6</v>
      </c>
      <c r="E1475" s="10">
        <f t="shared" si="83"/>
        <v>0.99977266979005919</v>
      </c>
      <c r="G1475" t="s">
        <v>1496</v>
      </c>
      <c r="H1475" t="s">
        <v>4</v>
      </c>
      <c r="I1475">
        <f>IFERROR(VLOOKUP($G1475,'CH2015'!$A$3:$C$1897,3,FALSE),0)</f>
        <v>0</v>
      </c>
      <c r="J1475" s="3">
        <f>IFERROR(VLOOKUP($G1475,'CH2016'!$A$3:$C$1897,3,FALSE),0)</f>
        <v>0</v>
      </c>
      <c r="K1475" s="3">
        <f>IFERROR(VLOOKUP($G1475,'CH2017'!$A$3:$C$1897,3,FALSE),0)</f>
        <v>0</v>
      </c>
      <c r="L1475" s="3">
        <f>IFERROR(VLOOKUP($G1475,'CH2018'!$A$3:$C$1897,3,FALSE),0)</f>
        <v>0</v>
      </c>
      <c r="M1475" s="3">
        <f>IFERROR(VLOOKUP($G1475,'CH2019'!$A$3:$C$1897,3,FALSE),0)</f>
        <v>0</v>
      </c>
      <c r="N1475" s="3">
        <f>IFERROR(VLOOKUP($G1475,'CH2020'!$A$3:$C$1897,3,FALSE),0)</f>
        <v>0</v>
      </c>
      <c r="O1475" s="17">
        <f t="shared" si="82"/>
        <v>0</v>
      </c>
      <c r="Q1475" t="s">
        <v>1397</v>
      </c>
      <c r="R1475" t="s">
        <v>4</v>
      </c>
      <c r="S1475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17">
        <v>0</v>
      </c>
    </row>
    <row r="1476" spans="1:25" x14ac:dyDescent="0.3">
      <c r="A1476" t="s">
        <v>538</v>
      </c>
      <c r="B1476" t="s">
        <v>4</v>
      </c>
      <c r="C1476">
        <v>1</v>
      </c>
      <c r="D1476" s="2">
        <f t="shared" ref="D1476:D1539" si="84">C1476/D$2</f>
        <v>1.5054980789844512E-6</v>
      </c>
      <c r="E1476" s="10">
        <f t="shared" si="83"/>
        <v>0.99977417528813817</v>
      </c>
      <c r="G1476" t="s">
        <v>538</v>
      </c>
      <c r="H1476" t="s">
        <v>4</v>
      </c>
      <c r="I1476">
        <f>IFERROR(VLOOKUP($G1476,'CH2015'!$A$3:$C$1897,3,FALSE),0)</f>
        <v>0</v>
      </c>
      <c r="J1476" s="3">
        <f>IFERROR(VLOOKUP($G1476,'CH2016'!$A$3:$C$1897,3,FALSE),0)</f>
        <v>0</v>
      </c>
      <c r="K1476" s="3">
        <f>IFERROR(VLOOKUP($G1476,'CH2017'!$A$3:$C$1897,3,FALSE),0)</f>
        <v>0</v>
      </c>
      <c r="L1476" s="3">
        <f>IFERROR(VLOOKUP($G1476,'CH2018'!$A$3:$C$1897,3,FALSE),0)</f>
        <v>0</v>
      </c>
      <c r="M1476" s="3">
        <f>IFERROR(VLOOKUP($G1476,'CH2019'!$A$3:$C$1897,3,FALSE),0)</f>
        <v>0</v>
      </c>
      <c r="N1476" s="3">
        <f>IFERROR(VLOOKUP($G1476,'CH2020'!$A$3:$C$1897,3,FALSE),0)</f>
        <v>0</v>
      </c>
      <c r="O1476" s="17">
        <f t="shared" ref="O1476:O1539" si="85">SUM(I1476:N1476)</f>
        <v>0</v>
      </c>
      <c r="Q1476" t="s">
        <v>1118</v>
      </c>
      <c r="R1476" t="s">
        <v>4</v>
      </c>
      <c r="S1476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17">
        <v>0</v>
      </c>
    </row>
    <row r="1477" spans="1:25" x14ac:dyDescent="0.3">
      <c r="A1477" t="s">
        <v>1587</v>
      </c>
      <c r="B1477" t="s">
        <v>4</v>
      </c>
      <c r="C1477">
        <v>1</v>
      </c>
      <c r="D1477" s="2">
        <f t="shared" si="84"/>
        <v>1.5054980789844512E-6</v>
      </c>
      <c r="E1477" s="10">
        <f t="shared" ref="E1477:E1540" si="86">E1476+D1477</f>
        <v>0.99977568078621715</v>
      </c>
      <c r="G1477" t="s">
        <v>1587</v>
      </c>
      <c r="H1477" t="s">
        <v>4</v>
      </c>
      <c r="I1477">
        <f>IFERROR(VLOOKUP($G1477,'CH2015'!$A$3:$C$1897,3,FALSE),0)</f>
        <v>0</v>
      </c>
      <c r="J1477" s="3">
        <f>IFERROR(VLOOKUP($G1477,'CH2016'!$A$3:$C$1897,3,FALSE),0)</f>
        <v>0</v>
      </c>
      <c r="K1477" s="3">
        <f>IFERROR(VLOOKUP($G1477,'CH2017'!$A$3:$C$1897,3,FALSE),0)</f>
        <v>0</v>
      </c>
      <c r="L1477" s="3">
        <f>IFERROR(VLOOKUP($G1477,'CH2018'!$A$3:$C$1897,3,FALSE),0)</f>
        <v>0</v>
      </c>
      <c r="M1477" s="3">
        <f>IFERROR(VLOOKUP($G1477,'CH2019'!$A$3:$C$1897,3,FALSE),0)</f>
        <v>0</v>
      </c>
      <c r="N1477" s="3">
        <f>IFERROR(VLOOKUP($G1477,'CH2020'!$A$3:$C$1897,3,FALSE),0)</f>
        <v>0</v>
      </c>
      <c r="O1477" s="17">
        <f t="shared" si="85"/>
        <v>0</v>
      </c>
      <c r="Q1477" t="s">
        <v>504</v>
      </c>
      <c r="R1477" t="s">
        <v>4</v>
      </c>
      <c r="S1477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17">
        <v>0</v>
      </c>
    </row>
    <row r="1478" spans="1:25" x14ac:dyDescent="0.3">
      <c r="A1478" t="s">
        <v>537</v>
      </c>
      <c r="B1478" t="s">
        <v>4</v>
      </c>
      <c r="C1478">
        <v>1</v>
      </c>
      <c r="D1478" s="2">
        <f t="shared" si="84"/>
        <v>1.5054980789844512E-6</v>
      </c>
      <c r="E1478" s="10">
        <f t="shared" si="86"/>
        <v>0.99977718628429613</v>
      </c>
      <c r="G1478" t="s">
        <v>537</v>
      </c>
      <c r="H1478" t="s">
        <v>4</v>
      </c>
      <c r="I1478">
        <f>IFERROR(VLOOKUP($G1478,'CH2015'!$A$3:$C$1897,3,FALSE),0)</f>
        <v>0</v>
      </c>
      <c r="J1478" s="3">
        <f>IFERROR(VLOOKUP($G1478,'CH2016'!$A$3:$C$1897,3,FALSE),0)</f>
        <v>0</v>
      </c>
      <c r="K1478" s="3">
        <f>IFERROR(VLOOKUP($G1478,'CH2017'!$A$3:$C$1897,3,FALSE),0)</f>
        <v>0</v>
      </c>
      <c r="L1478" s="3">
        <f>IFERROR(VLOOKUP($G1478,'CH2018'!$A$3:$C$1897,3,FALSE),0)</f>
        <v>0</v>
      </c>
      <c r="M1478" s="3">
        <f>IFERROR(VLOOKUP($G1478,'CH2019'!$A$3:$C$1897,3,FALSE),0)</f>
        <v>0</v>
      </c>
      <c r="N1478" s="3">
        <f>IFERROR(VLOOKUP($G1478,'CH2020'!$A$3:$C$1897,3,FALSE),0)</f>
        <v>0</v>
      </c>
      <c r="O1478" s="17">
        <f t="shared" si="85"/>
        <v>0</v>
      </c>
      <c r="Q1478" t="s">
        <v>1510</v>
      </c>
      <c r="R1478" t="s">
        <v>4</v>
      </c>
      <c r="S1478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17">
        <v>0</v>
      </c>
    </row>
    <row r="1479" spans="1:25" x14ac:dyDescent="0.3">
      <c r="A1479" t="s">
        <v>1417</v>
      </c>
      <c r="B1479" t="s">
        <v>4</v>
      </c>
      <c r="C1479">
        <v>1</v>
      </c>
      <c r="D1479" s="2">
        <f t="shared" si="84"/>
        <v>1.5054980789844512E-6</v>
      </c>
      <c r="E1479" s="10">
        <f t="shared" si="86"/>
        <v>0.99977869178237511</v>
      </c>
      <c r="G1479" t="s">
        <v>1417</v>
      </c>
      <c r="H1479" t="s">
        <v>4</v>
      </c>
      <c r="I1479">
        <f>IFERROR(VLOOKUP($G1479,'CH2015'!$A$3:$C$1897,3,FALSE),0)</f>
        <v>0</v>
      </c>
      <c r="J1479" s="3">
        <f>IFERROR(VLOOKUP($G1479,'CH2016'!$A$3:$C$1897,3,FALSE),0)</f>
        <v>0</v>
      </c>
      <c r="K1479" s="3">
        <f>IFERROR(VLOOKUP($G1479,'CH2017'!$A$3:$C$1897,3,FALSE),0)</f>
        <v>0</v>
      </c>
      <c r="L1479" s="3">
        <f>IFERROR(VLOOKUP($G1479,'CH2018'!$A$3:$C$1897,3,FALSE),0)</f>
        <v>0</v>
      </c>
      <c r="M1479" s="3">
        <f>IFERROR(VLOOKUP($G1479,'CH2019'!$A$3:$C$1897,3,FALSE),0)</f>
        <v>0</v>
      </c>
      <c r="N1479" s="3">
        <f>IFERROR(VLOOKUP($G1479,'CH2020'!$A$3:$C$1897,3,FALSE),0)</f>
        <v>0</v>
      </c>
      <c r="O1479" s="17">
        <f t="shared" si="85"/>
        <v>0</v>
      </c>
      <c r="Q1479" t="s">
        <v>1599</v>
      </c>
      <c r="R1479" t="s">
        <v>4</v>
      </c>
      <c r="S1479">
        <v>0</v>
      </c>
      <c r="T1479" s="3">
        <v>0</v>
      </c>
      <c r="U1479" s="3">
        <v>0</v>
      </c>
      <c r="V1479" s="3">
        <v>0</v>
      </c>
      <c r="W1479" s="3">
        <v>0</v>
      </c>
      <c r="X1479" s="3">
        <v>0</v>
      </c>
      <c r="Y1479" s="17">
        <v>0</v>
      </c>
    </row>
    <row r="1480" spans="1:25" x14ac:dyDescent="0.3">
      <c r="A1480" t="s">
        <v>308</v>
      </c>
      <c r="B1480" t="s">
        <v>4</v>
      </c>
      <c r="C1480">
        <v>1</v>
      </c>
      <c r="D1480" s="2">
        <f t="shared" si="84"/>
        <v>1.5054980789844512E-6</v>
      </c>
      <c r="E1480" s="10">
        <f t="shared" si="86"/>
        <v>0.99978019728045409</v>
      </c>
      <c r="G1480" t="s">
        <v>308</v>
      </c>
      <c r="H1480" t="s">
        <v>4</v>
      </c>
      <c r="I1480">
        <f>IFERROR(VLOOKUP($G1480,'CH2015'!$A$3:$C$1897,3,FALSE),0)</f>
        <v>0</v>
      </c>
      <c r="J1480" s="3">
        <f>IFERROR(VLOOKUP($G1480,'CH2016'!$A$3:$C$1897,3,FALSE),0)</f>
        <v>0</v>
      </c>
      <c r="K1480" s="3">
        <f>IFERROR(VLOOKUP($G1480,'CH2017'!$A$3:$C$1897,3,FALSE),0)</f>
        <v>0</v>
      </c>
      <c r="L1480" s="3">
        <f>IFERROR(VLOOKUP($G1480,'CH2018'!$A$3:$C$1897,3,FALSE),0)</f>
        <v>0</v>
      </c>
      <c r="M1480" s="3">
        <f>IFERROR(VLOOKUP($G1480,'CH2019'!$A$3:$C$1897,3,FALSE),0)</f>
        <v>0</v>
      </c>
      <c r="N1480" s="3">
        <f>IFERROR(VLOOKUP($G1480,'CH2020'!$A$3:$C$1897,3,FALSE),0)</f>
        <v>0</v>
      </c>
      <c r="O1480" s="17">
        <f t="shared" si="85"/>
        <v>0</v>
      </c>
      <c r="Q1480" t="s">
        <v>1607</v>
      </c>
      <c r="R1480" t="s">
        <v>4</v>
      </c>
      <c r="S1480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17">
        <v>0</v>
      </c>
    </row>
    <row r="1481" spans="1:25" x14ac:dyDescent="0.3">
      <c r="A1481" t="s">
        <v>1237</v>
      </c>
      <c r="B1481" t="s">
        <v>4</v>
      </c>
      <c r="C1481">
        <v>1</v>
      </c>
      <c r="D1481" s="2">
        <f t="shared" si="84"/>
        <v>1.5054980789844512E-6</v>
      </c>
      <c r="E1481" s="10">
        <f t="shared" si="86"/>
        <v>0.99978170277853307</v>
      </c>
      <c r="G1481" t="s">
        <v>1237</v>
      </c>
      <c r="H1481" t="s">
        <v>4</v>
      </c>
      <c r="I1481">
        <f>IFERROR(VLOOKUP($G1481,'CH2015'!$A$3:$C$1897,3,FALSE),0)</f>
        <v>0</v>
      </c>
      <c r="J1481" s="3">
        <f>IFERROR(VLOOKUP($G1481,'CH2016'!$A$3:$C$1897,3,FALSE),0)</f>
        <v>0</v>
      </c>
      <c r="K1481" s="3">
        <f>IFERROR(VLOOKUP($G1481,'CH2017'!$A$3:$C$1897,3,FALSE),0)</f>
        <v>0</v>
      </c>
      <c r="L1481" s="3">
        <f>IFERROR(VLOOKUP($G1481,'CH2018'!$A$3:$C$1897,3,FALSE),0)</f>
        <v>0</v>
      </c>
      <c r="M1481" s="3">
        <f>IFERROR(VLOOKUP($G1481,'CH2019'!$A$3:$C$1897,3,FALSE),0)</f>
        <v>0</v>
      </c>
      <c r="N1481" s="3">
        <f>IFERROR(VLOOKUP($G1481,'CH2020'!$A$3:$C$1897,3,FALSE),0)</f>
        <v>0</v>
      </c>
      <c r="O1481" s="17">
        <f t="shared" si="85"/>
        <v>0</v>
      </c>
      <c r="Q1481" t="s">
        <v>1554</v>
      </c>
      <c r="R1481" t="s">
        <v>4</v>
      </c>
      <c r="S1481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17">
        <v>0</v>
      </c>
    </row>
    <row r="1482" spans="1:25" x14ac:dyDescent="0.3">
      <c r="A1482" t="s">
        <v>1300</v>
      </c>
      <c r="B1482" t="s">
        <v>4</v>
      </c>
      <c r="C1482">
        <v>1</v>
      </c>
      <c r="D1482" s="2">
        <f t="shared" si="84"/>
        <v>1.5054980789844512E-6</v>
      </c>
      <c r="E1482" s="10">
        <f t="shared" si="86"/>
        <v>0.99978320827661205</v>
      </c>
      <c r="G1482" t="s">
        <v>1300</v>
      </c>
      <c r="H1482" t="s">
        <v>4</v>
      </c>
      <c r="I1482">
        <f>IFERROR(VLOOKUP($G1482,'CH2015'!$A$3:$C$1897,3,FALSE),0)</f>
        <v>0</v>
      </c>
      <c r="J1482" s="3">
        <f>IFERROR(VLOOKUP($G1482,'CH2016'!$A$3:$C$1897,3,FALSE),0)</f>
        <v>0</v>
      </c>
      <c r="K1482" s="3">
        <f>IFERROR(VLOOKUP($G1482,'CH2017'!$A$3:$C$1897,3,FALSE),0)</f>
        <v>0</v>
      </c>
      <c r="L1482" s="3">
        <f>IFERROR(VLOOKUP($G1482,'CH2018'!$A$3:$C$1897,3,FALSE),0)</f>
        <v>0</v>
      </c>
      <c r="M1482" s="3">
        <f>IFERROR(VLOOKUP($G1482,'CH2019'!$A$3:$C$1897,3,FALSE),0)</f>
        <v>0</v>
      </c>
      <c r="N1482" s="3">
        <f>IFERROR(VLOOKUP($G1482,'CH2020'!$A$3:$C$1897,3,FALSE),0)</f>
        <v>0</v>
      </c>
      <c r="O1482" s="17">
        <f t="shared" si="85"/>
        <v>0</v>
      </c>
      <c r="Q1482" t="s">
        <v>1103</v>
      </c>
      <c r="R1482" t="s">
        <v>4</v>
      </c>
      <c r="S1482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17">
        <v>0</v>
      </c>
    </row>
    <row r="1483" spans="1:25" x14ac:dyDescent="0.3">
      <c r="A1483" t="s">
        <v>1394</v>
      </c>
      <c r="B1483" t="s">
        <v>4</v>
      </c>
      <c r="C1483">
        <v>1</v>
      </c>
      <c r="D1483" s="2">
        <f t="shared" si="84"/>
        <v>1.5054980789844512E-6</v>
      </c>
      <c r="E1483" s="10">
        <f t="shared" si="86"/>
        <v>0.99978471377469103</v>
      </c>
      <c r="G1483" t="s">
        <v>1394</v>
      </c>
      <c r="H1483" t="s">
        <v>4</v>
      </c>
      <c r="I1483">
        <f>IFERROR(VLOOKUP($G1483,'CH2015'!$A$3:$C$1897,3,FALSE),0)</f>
        <v>0</v>
      </c>
      <c r="J1483" s="3">
        <f>IFERROR(VLOOKUP($G1483,'CH2016'!$A$3:$C$1897,3,FALSE),0)</f>
        <v>0</v>
      </c>
      <c r="K1483" s="3">
        <f>IFERROR(VLOOKUP($G1483,'CH2017'!$A$3:$C$1897,3,FALSE),0)</f>
        <v>0</v>
      </c>
      <c r="L1483" s="3">
        <f>IFERROR(VLOOKUP($G1483,'CH2018'!$A$3:$C$1897,3,FALSE),0)</f>
        <v>0</v>
      </c>
      <c r="M1483" s="3">
        <f>IFERROR(VLOOKUP($G1483,'CH2019'!$A$3:$C$1897,3,FALSE),0)</f>
        <v>0</v>
      </c>
      <c r="N1483" s="3">
        <f>IFERROR(VLOOKUP($G1483,'CH2020'!$A$3:$C$1897,3,FALSE),0)</f>
        <v>0</v>
      </c>
      <c r="O1483" s="17">
        <f t="shared" si="85"/>
        <v>0</v>
      </c>
      <c r="Q1483" t="s">
        <v>482</v>
      </c>
      <c r="R1483" t="s">
        <v>4</v>
      </c>
      <c r="S148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17">
        <v>0</v>
      </c>
    </row>
    <row r="1484" spans="1:25" x14ac:dyDescent="0.3">
      <c r="A1484" t="s">
        <v>1636</v>
      </c>
      <c r="B1484" t="s">
        <v>4</v>
      </c>
      <c r="C1484">
        <v>1</v>
      </c>
      <c r="D1484" s="2">
        <f t="shared" si="84"/>
        <v>1.5054980789844512E-6</v>
      </c>
      <c r="E1484" s="10">
        <f t="shared" si="86"/>
        <v>0.99978621927277</v>
      </c>
      <c r="G1484" t="s">
        <v>1636</v>
      </c>
      <c r="H1484" t="s">
        <v>4</v>
      </c>
      <c r="I1484">
        <f>IFERROR(VLOOKUP($G1484,'CH2015'!$A$3:$C$1897,3,FALSE),0)</f>
        <v>0</v>
      </c>
      <c r="J1484" s="3">
        <f>IFERROR(VLOOKUP($G1484,'CH2016'!$A$3:$C$1897,3,FALSE),0)</f>
        <v>0</v>
      </c>
      <c r="K1484" s="3">
        <f>IFERROR(VLOOKUP($G1484,'CH2017'!$A$3:$C$1897,3,FALSE),0)</f>
        <v>0</v>
      </c>
      <c r="L1484" s="3">
        <f>IFERROR(VLOOKUP($G1484,'CH2018'!$A$3:$C$1897,3,FALSE),0)</f>
        <v>1</v>
      </c>
      <c r="M1484" s="3">
        <f>IFERROR(VLOOKUP($G1484,'CH2019'!$A$3:$C$1897,3,FALSE),0)</f>
        <v>0</v>
      </c>
      <c r="N1484" s="3">
        <f>IFERROR(VLOOKUP($G1484,'CH2020'!$A$3:$C$1897,3,FALSE),0)</f>
        <v>0</v>
      </c>
      <c r="O1484" s="17">
        <f t="shared" si="85"/>
        <v>1</v>
      </c>
      <c r="Q1484" t="s">
        <v>1116</v>
      </c>
      <c r="R1484" t="s">
        <v>4</v>
      </c>
      <c r="S1484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17">
        <v>0</v>
      </c>
    </row>
    <row r="1485" spans="1:25" x14ac:dyDescent="0.3">
      <c r="A1485" t="s">
        <v>1617</v>
      </c>
      <c r="B1485" t="s">
        <v>4</v>
      </c>
      <c r="C1485">
        <v>1</v>
      </c>
      <c r="D1485" s="2">
        <f t="shared" si="84"/>
        <v>1.5054980789844512E-6</v>
      </c>
      <c r="E1485" s="10">
        <f t="shared" si="86"/>
        <v>0.99978772477084898</v>
      </c>
      <c r="G1485" t="s">
        <v>1617</v>
      </c>
      <c r="H1485" t="s">
        <v>4</v>
      </c>
      <c r="I1485">
        <f>IFERROR(VLOOKUP($G1485,'CH2015'!$A$3:$C$1897,3,FALSE),0)</f>
        <v>1</v>
      </c>
      <c r="J1485" s="3">
        <f>IFERROR(VLOOKUP($G1485,'CH2016'!$A$3:$C$1897,3,FALSE),0)</f>
        <v>0</v>
      </c>
      <c r="K1485" s="3">
        <f>IFERROR(VLOOKUP($G1485,'CH2017'!$A$3:$C$1897,3,FALSE),0)</f>
        <v>0</v>
      </c>
      <c r="L1485" s="3">
        <f>IFERROR(VLOOKUP($G1485,'CH2018'!$A$3:$C$1897,3,FALSE),0)</f>
        <v>0</v>
      </c>
      <c r="M1485" s="3">
        <f>IFERROR(VLOOKUP($G1485,'CH2019'!$A$3:$C$1897,3,FALSE),0)</f>
        <v>0</v>
      </c>
      <c r="N1485" s="3">
        <f>IFERROR(VLOOKUP($G1485,'CH2020'!$A$3:$C$1897,3,FALSE),0)</f>
        <v>0</v>
      </c>
      <c r="O1485" s="17">
        <f t="shared" si="85"/>
        <v>1</v>
      </c>
      <c r="Q1485" t="s">
        <v>1359</v>
      </c>
      <c r="R1485" t="s">
        <v>4</v>
      </c>
      <c r="S1485">
        <v>0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17">
        <v>0</v>
      </c>
    </row>
    <row r="1486" spans="1:25" x14ac:dyDescent="0.3">
      <c r="A1486" t="s">
        <v>863</v>
      </c>
      <c r="B1486" t="s">
        <v>4</v>
      </c>
      <c r="C1486">
        <v>1</v>
      </c>
      <c r="D1486" s="2">
        <f t="shared" si="84"/>
        <v>1.5054980789844512E-6</v>
      </c>
      <c r="E1486" s="10">
        <f t="shared" si="86"/>
        <v>0.99978923026892796</v>
      </c>
      <c r="G1486" t="s">
        <v>863</v>
      </c>
      <c r="H1486" t="s">
        <v>4</v>
      </c>
      <c r="I1486">
        <f>IFERROR(VLOOKUP($G1486,'CH2015'!$A$3:$C$1897,3,FALSE),0)</f>
        <v>0</v>
      </c>
      <c r="J1486" s="3">
        <f>IFERROR(VLOOKUP($G1486,'CH2016'!$A$3:$C$1897,3,FALSE),0)</f>
        <v>0</v>
      </c>
      <c r="K1486" s="3">
        <f>IFERROR(VLOOKUP($G1486,'CH2017'!$A$3:$C$1897,3,FALSE),0)</f>
        <v>0</v>
      </c>
      <c r="L1486" s="3">
        <f>IFERROR(VLOOKUP($G1486,'CH2018'!$A$3:$C$1897,3,FALSE),0)</f>
        <v>0</v>
      </c>
      <c r="M1486" s="3">
        <f>IFERROR(VLOOKUP($G1486,'CH2019'!$A$3:$C$1897,3,FALSE),0)</f>
        <v>0</v>
      </c>
      <c r="N1486" s="3">
        <f>IFERROR(VLOOKUP($G1486,'CH2020'!$A$3:$C$1897,3,FALSE),0)</f>
        <v>0</v>
      </c>
      <c r="O1486" s="17">
        <f t="shared" si="85"/>
        <v>0</v>
      </c>
      <c r="Q1486" t="s">
        <v>1501</v>
      </c>
      <c r="R1486" t="s">
        <v>4</v>
      </c>
      <c r="S1486">
        <v>0</v>
      </c>
      <c r="T1486" s="3">
        <v>0</v>
      </c>
      <c r="U1486" s="3">
        <v>0</v>
      </c>
      <c r="V1486" s="3">
        <v>0</v>
      </c>
      <c r="W1486" s="3">
        <v>0</v>
      </c>
      <c r="X1486" s="3">
        <v>0</v>
      </c>
      <c r="Y1486" s="17">
        <v>0</v>
      </c>
    </row>
    <row r="1487" spans="1:25" x14ac:dyDescent="0.3">
      <c r="A1487" t="s">
        <v>1561</v>
      </c>
      <c r="B1487" t="s">
        <v>4</v>
      </c>
      <c r="C1487">
        <v>1</v>
      </c>
      <c r="D1487" s="2">
        <f t="shared" si="84"/>
        <v>1.5054980789844512E-6</v>
      </c>
      <c r="E1487" s="10">
        <f t="shared" si="86"/>
        <v>0.99979073576700694</v>
      </c>
      <c r="G1487" t="s">
        <v>1561</v>
      </c>
      <c r="H1487" t="s">
        <v>4</v>
      </c>
      <c r="I1487">
        <f>IFERROR(VLOOKUP($G1487,'CH2015'!$A$3:$C$1897,3,FALSE),0)</f>
        <v>0</v>
      </c>
      <c r="J1487" s="3">
        <f>IFERROR(VLOOKUP($G1487,'CH2016'!$A$3:$C$1897,3,FALSE),0)</f>
        <v>0</v>
      </c>
      <c r="K1487" s="3">
        <f>IFERROR(VLOOKUP($G1487,'CH2017'!$A$3:$C$1897,3,FALSE),0)</f>
        <v>0</v>
      </c>
      <c r="L1487" s="3">
        <f>IFERROR(VLOOKUP($G1487,'CH2018'!$A$3:$C$1897,3,FALSE),0)</f>
        <v>0</v>
      </c>
      <c r="M1487" s="3">
        <f>IFERROR(VLOOKUP($G1487,'CH2019'!$A$3:$C$1897,3,FALSE),0)</f>
        <v>0</v>
      </c>
      <c r="N1487" s="3">
        <f>IFERROR(VLOOKUP($G1487,'CH2020'!$A$3:$C$1897,3,FALSE),0)</f>
        <v>0</v>
      </c>
      <c r="O1487" s="17">
        <f t="shared" si="85"/>
        <v>0</v>
      </c>
      <c r="Q1487" t="s">
        <v>1341</v>
      </c>
      <c r="R1487" t="s">
        <v>4</v>
      </c>
      <c r="S1487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17">
        <v>0</v>
      </c>
    </row>
    <row r="1488" spans="1:25" x14ac:dyDescent="0.3">
      <c r="A1488" t="s">
        <v>1387</v>
      </c>
      <c r="B1488" t="s">
        <v>4</v>
      </c>
      <c r="C1488">
        <v>1</v>
      </c>
      <c r="D1488" s="2">
        <f t="shared" si="84"/>
        <v>1.5054980789844512E-6</v>
      </c>
      <c r="E1488" s="10">
        <f t="shared" si="86"/>
        <v>0.99979224126508592</v>
      </c>
      <c r="G1488" t="s">
        <v>1387</v>
      </c>
      <c r="H1488" t="s">
        <v>4</v>
      </c>
      <c r="I1488">
        <f>IFERROR(VLOOKUP($G1488,'CH2015'!$A$3:$C$1897,3,FALSE),0)</f>
        <v>0</v>
      </c>
      <c r="J1488" s="3">
        <f>IFERROR(VLOOKUP($G1488,'CH2016'!$A$3:$C$1897,3,FALSE),0)</f>
        <v>0</v>
      </c>
      <c r="K1488" s="3">
        <f>IFERROR(VLOOKUP($G1488,'CH2017'!$A$3:$C$1897,3,FALSE),0)</f>
        <v>0</v>
      </c>
      <c r="L1488" s="3">
        <f>IFERROR(VLOOKUP($G1488,'CH2018'!$A$3:$C$1897,3,FALSE),0)</f>
        <v>0</v>
      </c>
      <c r="M1488" s="3">
        <f>IFERROR(VLOOKUP($G1488,'CH2019'!$A$3:$C$1897,3,FALSE),0)</f>
        <v>0</v>
      </c>
      <c r="N1488" s="3">
        <f>IFERROR(VLOOKUP($G1488,'CH2020'!$A$3:$C$1897,3,FALSE),0)</f>
        <v>0</v>
      </c>
      <c r="O1488" s="17">
        <f t="shared" si="85"/>
        <v>0</v>
      </c>
      <c r="Q1488" t="s">
        <v>1613</v>
      </c>
      <c r="R1488" t="s">
        <v>4</v>
      </c>
      <c r="S1488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17">
        <v>0</v>
      </c>
    </row>
    <row r="1489" spans="1:25" x14ac:dyDescent="0.3">
      <c r="A1489" t="s">
        <v>1399</v>
      </c>
      <c r="B1489" t="s">
        <v>4</v>
      </c>
      <c r="C1489">
        <v>1</v>
      </c>
      <c r="D1489" s="2">
        <f t="shared" si="84"/>
        <v>1.5054980789844512E-6</v>
      </c>
      <c r="E1489" s="10">
        <f t="shared" si="86"/>
        <v>0.9997937467631649</v>
      </c>
      <c r="G1489" t="s">
        <v>1399</v>
      </c>
      <c r="H1489" t="s">
        <v>4</v>
      </c>
      <c r="I1489">
        <f>IFERROR(VLOOKUP($G1489,'CH2015'!$A$3:$C$1897,3,FALSE),0)</f>
        <v>0</v>
      </c>
      <c r="J1489" s="3">
        <f>IFERROR(VLOOKUP($G1489,'CH2016'!$A$3:$C$1897,3,FALSE),0)</f>
        <v>0</v>
      </c>
      <c r="K1489" s="3">
        <f>IFERROR(VLOOKUP($G1489,'CH2017'!$A$3:$C$1897,3,FALSE),0)</f>
        <v>0</v>
      </c>
      <c r="L1489" s="3">
        <f>IFERROR(VLOOKUP($G1489,'CH2018'!$A$3:$C$1897,3,FALSE),0)</f>
        <v>0</v>
      </c>
      <c r="M1489" s="3">
        <f>IFERROR(VLOOKUP($G1489,'CH2019'!$A$3:$C$1897,3,FALSE),0)</f>
        <v>0</v>
      </c>
      <c r="N1489" s="3">
        <f>IFERROR(VLOOKUP($G1489,'CH2020'!$A$3:$C$1897,3,FALSE),0)</f>
        <v>0</v>
      </c>
      <c r="O1489" s="17">
        <f t="shared" si="85"/>
        <v>0</v>
      </c>
      <c r="Q1489" t="s">
        <v>931</v>
      </c>
      <c r="R1489" t="s">
        <v>4</v>
      </c>
      <c r="S1489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17">
        <v>0</v>
      </c>
    </row>
    <row r="1490" spans="1:25" x14ac:dyDescent="0.3">
      <c r="A1490" t="s">
        <v>1572</v>
      </c>
      <c r="B1490" t="s">
        <v>4</v>
      </c>
      <c r="C1490">
        <v>1</v>
      </c>
      <c r="D1490" s="2">
        <f t="shared" si="84"/>
        <v>1.5054980789844512E-6</v>
      </c>
      <c r="E1490" s="10">
        <f t="shared" si="86"/>
        <v>0.99979525226124388</v>
      </c>
      <c r="G1490" t="s">
        <v>1572</v>
      </c>
      <c r="H1490" t="s">
        <v>4</v>
      </c>
      <c r="I1490">
        <f>IFERROR(VLOOKUP($G1490,'CH2015'!$A$3:$C$1897,3,FALSE),0)</f>
        <v>0</v>
      </c>
      <c r="J1490" s="3">
        <f>IFERROR(VLOOKUP($G1490,'CH2016'!$A$3:$C$1897,3,FALSE),0)</f>
        <v>0</v>
      </c>
      <c r="K1490" s="3">
        <f>IFERROR(VLOOKUP($G1490,'CH2017'!$A$3:$C$1897,3,FALSE),0)</f>
        <v>0</v>
      </c>
      <c r="L1490" s="3">
        <f>IFERROR(VLOOKUP($G1490,'CH2018'!$A$3:$C$1897,3,FALSE),0)</f>
        <v>0</v>
      </c>
      <c r="M1490" s="3">
        <f>IFERROR(VLOOKUP($G1490,'CH2019'!$A$3:$C$1897,3,FALSE),0)</f>
        <v>0</v>
      </c>
      <c r="N1490" s="3">
        <f>IFERROR(VLOOKUP($G1490,'CH2020'!$A$3:$C$1897,3,FALSE),0)</f>
        <v>0</v>
      </c>
      <c r="O1490" s="17">
        <f t="shared" si="85"/>
        <v>0</v>
      </c>
      <c r="Q1490" t="s">
        <v>1447</v>
      </c>
      <c r="R1490" t="s">
        <v>4</v>
      </c>
      <c r="S1490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17">
        <v>0</v>
      </c>
    </row>
    <row r="1491" spans="1:25" x14ac:dyDescent="0.3">
      <c r="A1491" t="s">
        <v>1382</v>
      </c>
      <c r="B1491" t="s">
        <v>4</v>
      </c>
      <c r="C1491">
        <v>1</v>
      </c>
      <c r="D1491" s="2">
        <f t="shared" si="84"/>
        <v>1.5054980789844512E-6</v>
      </c>
      <c r="E1491" s="10">
        <f t="shared" si="86"/>
        <v>0.99979675775932286</v>
      </c>
      <c r="G1491" t="s">
        <v>1382</v>
      </c>
      <c r="H1491" t="s">
        <v>4</v>
      </c>
      <c r="I1491">
        <f>IFERROR(VLOOKUP($G1491,'CH2015'!$A$3:$C$1897,3,FALSE),0)</f>
        <v>0</v>
      </c>
      <c r="J1491" s="3">
        <f>IFERROR(VLOOKUP($G1491,'CH2016'!$A$3:$C$1897,3,FALSE),0)</f>
        <v>0</v>
      </c>
      <c r="K1491" s="3">
        <f>IFERROR(VLOOKUP($G1491,'CH2017'!$A$3:$C$1897,3,FALSE),0)</f>
        <v>0</v>
      </c>
      <c r="L1491" s="3">
        <f>IFERROR(VLOOKUP($G1491,'CH2018'!$A$3:$C$1897,3,FALSE),0)</f>
        <v>0</v>
      </c>
      <c r="M1491" s="3">
        <f>IFERROR(VLOOKUP($G1491,'CH2019'!$A$3:$C$1897,3,FALSE),0)</f>
        <v>0</v>
      </c>
      <c r="N1491" s="3">
        <f>IFERROR(VLOOKUP($G1491,'CH2020'!$A$3:$C$1897,3,FALSE),0)</f>
        <v>0</v>
      </c>
      <c r="O1491" s="17">
        <f t="shared" si="85"/>
        <v>0</v>
      </c>
      <c r="Q1491" t="s">
        <v>968</v>
      </c>
      <c r="R1491" t="s">
        <v>4</v>
      </c>
      <c r="S1491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17">
        <v>0</v>
      </c>
    </row>
    <row r="1492" spans="1:25" x14ac:dyDescent="0.3">
      <c r="A1492" t="s">
        <v>1400</v>
      </c>
      <c r="B1492" t="s">
        <v>4</v>
      </c>
      <c r="C1492">
        <v>1</v>
      </c>
      <c r="D1492" s="2">
        <f t="shared" si="84"/>
        <v>1.5054980789844512E-6</v>
      </c>
      <c r="E1492" s="10">
        <f t="shared" si="86"/>
        <v>0.99979826325740184</v>
      </c>
      <c r="G1492" t="s">
        <v>1400</v>
      </c>
      <c r="H1492" t="s">
        <v>4</v>
      </c>
      <c r="I1492">
        <f>IFERROR(VLOOKUP($G1492,'CH2015'!$A$3:$C$1897,3,FALSE),0)</f>
        <v>0</v>
      </c>
      <c r="J1492" s="3">
        <f>IFERROR(VLOOKUP($G1492,'CH2016'!$A$3:$C$1897,3,FALSE),0)</f>
        <v>0</v>
      </c>
      <c r="K1492" s="3">
        <f>IFERROR(VLOOKUP($G1492,'CH2017'!$A$3:$C$1897,3,FALSE),0)</f>
        <v>0</v>
      </c>
      <c r="L1492" s="3">
        <f>IFERROR(VLOOKUP($G1492,'CH2018'!$A$3:$C$1897,3,FALSE),0)</f>
        <v>0</v>
      </c>
      <c r="M1492" s="3">
        <f>IFERROR(VLOOKUP($G1492,'CH2019'!$A$3:$C$1897,3,FALSE),0)</f>
        <v>0</v>
      </c>
      <c r="N1492" s="3">
        <f>IFERROR(VLOOKUP($G1492,'CH2020'!$A$3:$C$1897,3,FALSE),0)</f>
        <v>0</v>
      </c>
      <c r="O1492" s="17">
        <f t="shared" si="85"/>
        <v>0</v>
      </c>
      <c r="Q1492" t="s">
        <v>474</v>
      </c>
      <c r="R1492" t="s">
        <v>4</v>
      </c>
      <c r="S1492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17">
        <v>0</v>
      </c>
    </row>
    <row r="1493" spans="1:25" x14ac:dyDescent="0.3">
      <c r="A1493" t="s">
        <v>532</v>
      </c>
      <c r="B1493" t="s">
        <v>4</v>
      </c>
      <c r="C1493">
        <v>1</v>
      </c>
      <c r="D1493" s="2">
        <f t="shared" si="84"/>
        <v>1.5054980789844512E-6</v>
      </c>
      <c r="E1493" s="10">
        <f t="shared" si="86"/>
        <v>0.99979976875548082</v>
      </c>
      <c r="G1493" t="s">
        <v>532</v>
      </c>
      <c r="H1493" t="s">
        <v>4</v>
      </c>
      <c r="I1493">
        <f>IFERROR(VLOOKUP($G1493,'CH2015'!$A$3:$C$1897,3,FALSE),0)</f>
        <v>0</v>
      </c>
      <c r="J1493" s="3">
        <f>IFERROR(VLOOKUP($G1493,'CH2016'!$A$3:$C$1897,3,FALSE),0)</f>
        <v>0</v>
      </c>
      <c r="K1493" s="3">
        <f>IFERROR(VLOOKUP($G1493,'CH2017'!$A$3:$C$1897,3,FALSE),0)</f>
        <v>0</v>
      </c>
      <c r="L1493" s="3">
        <f>IFERROR(VLOOKUP($G1493,'CH2018'!$A$3:$C$1897,3,FALSE),0)</f>
        <v>0</v>
      </c>
      <c r="M1493" s="3">
        <f>IFERROR(VLOOKUP($G1493,'CH2019'!$A$3:$C$1897,3,FALSE),0)</f>
        <v>0</v>
      </c>
      <c r="N1493" s="3">
        <f>IFERROR(VLOOKUP($G1493,'CH2020'!$A$3:$C$1897,3,FALSE),0)</f>
        <v>0</v>
      </c>
      <c r="O1493" s="17">
        <f t="shared" si="85"/>
        <v>0</v>
      </c>
      <c r="Q1493" t="s">
        <v>1436</v>
      </c>
      <c r="R1493" t="s">
        <v>4</v>
      </c>
      <c r="S149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17">
        <v>0</v>
      </c>
    </row>
    <row r="1494" spans="1:25" x14ac:dyDescent="0.3">
      <c r="A1494" t="s">
        <v>1492</v>
      </c>
      <c r="B1494" t="s">
        <v>4</v>
      </c>
      <c r="C1494">
        <v>1</v>
      </c>
      <c r="D1494" s="2">
        <f t="shared" si="84"/>
        <v>1.5054980789844512E-6</v>
      </c>
      <c r="E1494" s="10">
        <f t="shared" si="86"/>
        <v>0.9998012742535598</v>
      </c>
      <c r="G1494" t="s">
        <v>1492</v>
      </c>
      <c r="H1494" t="s">
        <v>4</v>
      </c>
      <c r="I1494">
        <f>IFERROR(VLOOKUP($G1494,'CH2015'!$A$3:$C$1897,3,FALSE),0)</f>
        <v>0</v>
      </c>
      <c r="J1494" s="3">
        <f>IFERROR(VLOOKUP($G1494,'CH2016'!$A$3:$C$1897,3,FALSE),0)</f>
        <v>0</v>
      </c>
      <c r="K1494" s="3">
        <f>IFERROR(VLOOKUP($G1494,'CH2017'!$A$3:$C$1897,3,FALSE),0)</f>
        <v>0</v>
      </c>
      <c r="L1494" s="3">
        <f>IFERROR(VLOOKUP($G1494,'CH2018'!$A$3:$C$1897,3,FALSE),0)</f>
        <v>0</v>
      </c>
      <c r="M1494" s="3">
        <f>IFERROR(VLOOKUP($G1494,'CH2019'!$A$3:$C$1897,3,FALSE),0)</f>
        <v>0</v>
      </c>
      <c r="N1494" s="3">
        <f>IFERROR(VLOOKUP($G1494,'CH2020'!$A$3:$C$1897,3,FALSE),0)</f>
        <v>0</v>
      </c>
      <c r="O1494" s="17">
        <f t="shared" si="85"/>
        <v>0</v>
      </c>
      <c r="Q1494" t="s">
        <v>1411</v>
      </c>
      <c r="R1494" t="s">
        <v>4</v>
      </c>
      <c r="S1494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17">
        <v>0</v>
      </c>
    </row>
    <row r="1495" spans="1:25" x14ac:dyDescent="0.3">
      <c r="A1495" t="s">
        <v>1500</v>
      </c>
      <c r="B1495" t="s">
        <v>4</v>
      </c>
      <c r="C1495">
        <v>1</v>
      </c>
      <c r="D1495" s="2">
        <f t="shared" si="84"/>
        <v>1.5054980789844512E-6</v>
      </c>
      <c r="E1495" s="10">
        <f t="shared" si="86"/>
        <v>0.99980277975163878</v>
      </c>
      <c r="G1495" t="s">
        <v>1500</v>
      </c>
      <c r="H1495" t="s">
        <v>4</v>
      </c>
      <c r="I1495">
        <f>IFERROR(VLOOKUP($G1495,'CH2015'!$A$3:$C$1897,3,FALSE),0)</f>
        <v>0</v>
      </c>
      <c r="J1495" s="3">
        <f>IFERROR(VLOOKUP($G1495,'CH2016'!$A$3:$C$1897,3,FALSE),0)</f>
        <v>0</v>
      </c>
      <c r="K1495" s="3">
        <f>IFERROR(VLOOKUP($G1495,'CH2017'!$A$3:$C$1897,3,FALSE),0)</f>
        <v>0</v>
      </c>
      <c r="L1495" s="3">
        <f>IFERROR(VLOOKUP($G1495,'CH2018'!$A$3:$C$1897,3,FALSE),0)</f>
        <v>0</v>
      </c>
      <c r="M1495" s="3">
        <f>IFERROR(VLOOKUP($G1495,'CH2019'!$A$3:$C$1897,3,FALSE),0)</f>
        <v>0</v>
      </c>
      <c r="N1495" s="3">
        <f>IFERROR(VLOOKUP($G1495,'CH2020'!$A$3:$C$1897,3,FALSE),0)</f>
        <v>0</v>
      </c>
      <c r="O1495" s="17">
        <f t="shared" si="85"/>
        <v>0</v>
      </c>
      <c r="Q1495" t="s">
        <v>1519</v>
      </c>
      <c r="R1495" t="s">
        <v>4</v>
      </c>
      <c r="S1495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17">
        <v>0</v>
      </c>
    </row>
    <row r="1496" spans="1:25" x14ac:dyDescent="0.3">
      <c r="A1496" t="s">
        <v>1585</v>
      </c>
      <c r="B1496" t="s">
        <v>4</v>
      </c>
      <c r="C1496">
        <v>1</v>
      </c>
      <c r="D1496" s="2">
        <f t="shared" si="84"/>
        <v>1.5054980789844512E-6</v>
      </c>
      <c r="E1496" s="10">
        <f t="shared" si="86"/>
        <v>0.99980428524971776</v>
      </c>
      <c r="G1496" t="s">
        <v>1585</v>
      </c>
      <c r="H1496" t="s">
        <v>4</v>
      </c>
      <c r="I1496">
        <f>IFERROR(VLOOKUP($G1496,'CH2015'!$A$3:$C$1897,3,FALSE),0)</f>
        <v>0</v>
      </c>
      <c r="J1496" s="3">
        <f>IFERROR(VLOOKUP($G1496,'CH2016'!$A$3:$C$1897,3,FALSE),0)</f>
        <v>0</v>
      </c>
      <c r="K1496" s="3">
        <f>IFERROR(VLOOKUP($G1496,'CH2017'!$A$3:$C$1897,3,FALSE),0)</f>
        <v>0</v>
      </c>
      <c r="L1496" s="3">
        <f>IFERROR(VLOOKUP($G1496,'CH2018'!$A$3:$C$1897,3,FALSE),0)</f>
        <v>0</v>
      </c>
      <c r="M1496" s="3">
        <f>IFERROR(VLOOKUP($G1496,'CH2019'!$A$3:$C$1897,3,FALSE),0)</f>
        <v>0</v>
      </c>
      <c r="N1496" s="3">
        <f>IFERROR(VLOOKUP($G1496,'CH2020'!$A$3:$C$1897,3,FALSE),0)</f>
        <v>0</v>
      </c>
      <c r="O1496" s="17">
        <f t="shared" si="85"/>
        <v>0</v>
      </c>
      <c r="Q1496" t="s">
        <v>1426</v>
      </c>
      <c r="R1496" t="s">
        <v>4</v>
      </c>
      <c r="S1496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17">
        <v>0</v>
      </c>
    </row>
    <row r="1497" spans="1:25" x14ac:dyDescent="0.3">
      <c r="A1497" t="s">
        <v>1497</v>
      </c>
      <c r="B1497" t="s">
        <v>4</v>
      </c>
      <c r="C1497">
        <v>1</v>
      </c>
      <c r="D1497" s="2">
        <f t="shared" si="84"/>
        <v>1.5054980789844512E-6</v>
      </c>
      <c r="E1497" s="10">
        <f t="shared" si="86"/>
        <v>0.99980579074779674</v>
      </c>
      <c r="G1497" t="s">
        <v>1497</v>
      </c>
      <c r="H1497" t="s">
        <v>4</v>
      </c>
      <c r="I1497">
        <f>IFERROR(VLOOKUP($G1497,'CH2015'!$A$3:$C$1897,3,FALSE),0)</f>
        <v>0</v>
      </c>
      <c r="J1497" s="3">
        <f>IFERROR(VLOOKUP($G1497,'CH2016'!$A$3:$C$1897,3,FALSE),0)</f>
        <v>0</v>
      </c>
      <c r="K1497" s="3">
        <f>IFERROR(VLOOKUP($G1497,'CH2017'!$A$3:$C$1897,3,FALSE),0)</f>
        <v>0</v>
      </c>
      <c r="L1497" s="3">
        <f>IFERROR(VLOOKUP($G1497,'CH2018'!$A$3:$C$1897,3,FALSE),0)</f>
        <v>0</v>
      </c>
      <c r="M1497" s="3">
        <f>IFERROR(VLOOKUP($G1497,'CH2019'!$A$3:$C$1897,3,FALSE),0)</f>
        <v>0</v>
      </c>
      <c r="N1497" s="3">
        <f>IFERROR(VLOOKUP($G1497,'CH2020'!$A$3:$C$1897,3,FALSE),0)</f>
        <v>0</v>
      </c>
      <c r="O1497" s="17">
        <f t="shared" si="85"/>
        <v>0</v>
      </c>
      <c r="Q1497" t="s">
        <v>1416</v>
      </c>
      <c r="R1497" t="s">
        <v>4</v>
      </c>
      <c r="S1497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17">
        <v>0</v>
      </c>
    </row>
    <row r="1498" spans="1:25" x14ac:dyDescent="0.3">
      <c r="A1498" t="s">
        <v>1614</v>
      </c>
      <c r="B1498" t="s">
        <v>4</v>
      </c>
      <c r="C1498">
        <v>1</v>
      </c>
      <c r="D1498" s="2">
        <f t="shared" si="84"/>
        <v>1.5054980789844512E-6</v>
      </c>
      <c r="E1498" s="10">
        <f t="shared" si="86"/>
        <v>0.99980729624587572</v>
      </c>
      <c r="G1498" t="s">
        <v>1614</v>
      </c>
      <c r="H1498" t="s">
        <v>4</v>
      </c>
      <c r="I1498">
        <f>IFERROR(VLOOKUP($G1498,'CH2015'!$A$3:$C$1897,3,FALSE),0)</f>
        <v>0</v>
      </c>
      <c r="J1498" s="3">
        <f>IFERROR(VLOOKUP($G1498,'CH2016'!$A$3:$C$1897,3,FALSE),0)</f>
        <v>1</v>
      </c>
      <c r="K1498" s="3">
        <f>IFERROR(VLOOKUP($G1498,'CH2017'!$A$3:$C$1897,3,FALSE),0)</f>
        <v>0</v>
      </c>
      <c r="L1498" s="3">
        <f>IFERROR(VLOOKUP($G1498,'CH2018'!$A$3:$C$1897,3,FALSE),0)</f>
        <v>0</v>
      </c>
      <c r="M1498" s="3">
        <f>IFERROR(VLOOKUP($G1498,'CH2019'!$A$3:$C$1897,3,FALSE),0)</f>
        <v>0</v>
      </c>
      <c r="N1498" s="3">
        <f>IFERROR(VLOOKUP($G1498,'CH2020'!$A$3:$C$1897,3,FALSE),0)</f>
        <v>0</v>
      </c>
      <c r="O1498" s="17">
        <f t="shared" si="85"/>
        <v>1</v>
      </c>
      <c r="Q1498" t="s">
        <v>1496</v>
      </c>
      <c r="R1498" t="s">
        <v>4</v>
      </c>
      <c r="S1498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17">
        <v>0</v>
      </c>
    </row>
    <row r="1499" spans="1:25" x14ac:dyDescent="0.3">
      <c r="A1499" t="s">
        <v>1307</v>
      </c>
      <c r="B1499" t="s">
        <v>4</v>
      </c>
      <c r="C1499">
        <v>1</v>
      </c>
      <c r="D1499" s="2">
        <f t="shared" si="84"/>
        <v>1.5054980789844512E-6</v>
      </c>
      <c r="E1499" s="10">
        <f t="shared" si="86"/>
        <v>0.9998088017439547</v>
      </c>
      <c r="G1499" t="s">
        <v>1307</v>
      </c>
      <c r="H1499" t="s">
        <v>4</v>
      </c>
      <c r="I1499">
        <f>IFERROR(VLOOKUP($G1499,'CH2015'!$A$3:$C$1897,3,FALSE),0)</f>
        <v>0</v>
      </c>
      <c r="J1499" s="3">
        <f>IFERROR(VLOOKUP($G1499,'CH2016'!$A$3:$C$1897,3,FALSE),0)</f>
        <v>0</v>
      </c>
      <c r="K1499" s="3">
        <f>IFERROR(VLOOKUP($G1499,'CH2017'!$A$3:$C$1897,3,FALSE),0)</f>
        <v>0</v>
      </c>
      <c r="L1499" s="3">
        <f>IFERROR(VLOOKUP($G1499,'CH2018'!$A$3:$C$1897,3,FALSE),0)</f>
        <v>0</v>
      </c>
      <c r="M1499" s="3">
        <f>IFERROR(VLOOKUP($G1499,'CH2019'!$A$3:$C$1897,3,FALSE),0)</f>
        <v>0</v>
      </c>
      <c r="N1499" s="3">
        <f>IFERROR(VLOOKUP($G1499,'CH2020'!$A$3:$C$1897,3,FALSE),0)</f>
        <v>0</v>
      </c>
      <c r="O1499" s="17">
        <f t="shared" si="85"/>
        <v>0</v>
      </c>
      <c r="Q1499" t="s">
        <v>538</v>
      </c>
      <c r="R1499" t="s">
        <v>4</v>
      </c>
      <c r="S1499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17">
        <v>0</v>
      </c>
    </row>
    <row r="1500" spans="1:25" x14ac:dyDescent="0.3">
      <c r="A1500" t="s">
        <v>1520</v>
      </c>
      <c r="B1500" t="s">
        <v>4</v>
      </c>
      <c r="C1500">
        <v>1</v>
      </c>
      <c r="D1500" s="2">
        <f t="shared" si="84"/>
        <v>1.5054980789844512E-6</v>
      </c>
      <c r="E1500" s="10">
        <f t="shared" si="86"/>
        <v>0.99981030724203368</v>
      </c>
      <c r="G1500" t="s">
        <v>1520</v>
      </c>
      <c r="H1500" t="s">
        <v>4</v>
      </c>
      <c r="I1500">
        <f>IFERROR(VLOOKUP($G1500,'CH2015'!$A$3:$C$1897,3,FALSE),0)</f>
        <v>0</v>
      </c>
      <c r="J1500" s="3">
        <f>IFERROR(VLOOKUP($G1500,'CH2016'!$A$3:$C$1897,3,FALSE),0)</f>
        <v>0</v>
      </c>
      <c r="K1500" s="3">
        <f>IFERROR(VLOOKUP($G1500,'CH2017'!$A$3:$C$1897,3,FALSE),0)</f>
        <v>0</v>
      </c>
      <c r="L1500" s="3">
        <f>IFERROR(VLOOKUP($G1500,'CH2018'!$A$3:$C$1897,3,FALSE),0)</f>
        <v>0</v>
      </c>
      <c r="M1500" s="3">
        <f>IFERROR(VLOOKUP($G1500,'CH2019'!$A$3:$C$1897,3,FALSE),0)</f>
        <v>0</v>
      </c>
      <c r="N1500" s="3">
        <f>IFERROR(VLOOKUP($G1500,'CH2020'!$A$3:$C$1897,3,FALSE),0)</f>
        <v>0</v>
      </c>
      <c r="O1500" s="17">
        <f t="shared" si="85"/>
        <v>0</v>
      </c>
      <c r="Q1500" t="s">
        <v>1587</v>
      </c>
      <c r="R1500" t="s">
        <v>4</v>
      </c>
      <c r="S1500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17">
        <v>0</v>
      </c>
    </row>
    <row r="1501" spans="1:25" x14ac:dyDescent="0.3">
      <c r="A1501" t="s">
        <v>555</v>
      </c>
      <c r="B1501" t="s">
        <v>4</v>
      </c>
      <c r="C1501">
        <v>1</v>
      </c>
      <c r="D1501" s="2">
        <f t="shared" si="84"/>
        <v>1.5054980789844512E-6</v>
      </c>
      <c r="E1501" s="10">
        <f t="shared" si="86"/>
        <v>0.99981181274011266</v>
      </c>
      <c r="G1501" t="s">
        <v>555</v>
      </c>
      <c r="H1501" t="s">
        <v>4</v>
      </c>
      <c r="I1501">
        <f>IFERROR(VLOOKUP($G1501,'CH2015'!$A$3:$C$1897,3,FALSE),0)</f>
        <v>0</v>
      </c>
      <c r="J1501" s="3">
        <f>IFERROR(VLOOKUP($G1501,'CH2016'!$A$3:$C$1897,3,FALSE),0)</f>
        <v>0</v>
      </c>
      <c r="K1501" s="3">
        <f>IFERROR(VLOOKUP($G1501,'CH2017'!$A$3:$C$1897,3,FALSE),0)</f>
        <v>0</v>
      </c>
      <c r="L1501" s="3">
        <f>IFERROR(VLOOKUP($G1501,'CH2018'!$A$3:$C$1897,3,FALSE),0)</f>
        <v>0</v>
      </c>
      <c r="M1501" s="3">
        <f>IFERROR(VLOOKUP($G1501,'CH2019'!$A$3:$C$1897,3,FALSE),0)</f>
        <v>0</v>
      </c>
      <c r="N1501" s="3">
        <f>IFERROR(VLOOKUP($G1501,'CH2020'!$A$3:$C$1897,3,FALSE),0)</f>
        <v>0</v>
      </c>
      <c r="O1501" s="17">
        <f t="shared" si="85"/>
        <v>0</v>
      </c>
      <c r="Q1501" t="s">
        <v>537</v>
      </c>
      <c r="R1501" t="s">
        <v>4</v>
      </c>
      <c r="S1501">
        <v>0</v>
      </c>
      <c r="T1501" s="3">
        <v>0</v>
      </c>
      <c r="U1501" s="3">
        <v>0</v>
      </c>
      <c r="V1501" s="3">
        <v>0</v>
      </c>
      <c r="W1501" s="3">
        <v>0</v>
      </c>
      <c r="X1501" s="3">
        <v>0</v>
      </c>
      <c r="Y1501" s="17">
        <v>0</v>
      </c>
    </row>
    <row r="1502" spans="1:25" x14ac:dyDescent="0.3">
      <c r="A1502" t="s">
        <v>1458</v>
      </c>
      <c r="B1502" t="s">
        <v>4</v>
      </c>
      <c r="C1502">
        <v>1</v>
      </c>
      <c r="D1502" s="2">
        <f t="shared" si="84"/>
        <v>1.5054980789844512E-6</v>
      </c>
      <c r="E1502" s="10">
        <f t="shared" si="86"/>
        <v>0.99981331823819164</v>
      </c>
      <c r="G1502" t="s">
        <v>1458</v>
      </c>
      <c r="H1502" t="s">
        <v>4</v>
      </c>
      <c r="I1502">
        <f>IFERROR(VLOOKUP($G1502,'CH2015'!$A$3:$C$1897,3,FALSE),0)</f>
        <v>0</v>
      </c>
      <c r="J1502" s="3">
        <f>IFERROR(VLOOKUP($G1502,'CH2016'!$A$3:$C$1897,3,FALSE),0)</f>
        <v>0</v>
      </c>
      <c r="K1502" s="3">
        <f>IFERROR(VLOOKUP($G1502,'CH2017'!$A$3:$C$1897,3,FALSE),0)</f>
        <v>0</v>
      </c>
      <c r="L1502" s="3">
        <f>IFERROR(VLOOKUP($G1502,'CH2018'!$A$3:$C$1897,3,FALSE),0)</f>
        <v>0</v>
      </c>
      <c r="M1502" s="3">
        <f>IFERROR(VLOOKUP($G1502,'CH2019'!$A$3:$C$1897,3,FALSE),0)</f>
        <v>0</v>
      </c>
      <c r="N1502" s="3">
        <f>IFERROR(VLOOKUP($G1502,'CH2020'!$A$3:$C$1897,3,FALSE),0)</f>
        <v>0</v>
      </c>
      <c r="O1502" s="17">
        <f t="shared" si="85"/>
        <v>0</v>
      </c>
      <c r="Q1502" t="s">
        <v>1417</v>
      </c>
      <c r="R1502" t="s">
        <v>4</v>
      </c>
      <c r="S1502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17">
        <v>0</v>
      </c>
    </row>
    <row r="1503" spans="1:25" x14ac:dyDescent="0.3">
      <c r="A1503" t="s">
        <v>1158</v>
      </c>
      <c r="B1503" t="s">
        <v>4</v>
      </c>
      <c r="C1503">
        <v>1</v>
      </c>
      <c r="D1503" s="2">
        <f t="shared" si="84"/>
        <v>1.5054980789844512E-6</v>
      </c>
      <c r="E1503" s="10">
        <f t="shared" si="86"/>
        <v>0.99981482373627062</v>
      </c>
      <c r="G1503" t="s">
        <v>1158</v>
      </c>
      <c r="H1503" t="s">
        <v>4</v>
      </c>
      <c r="I1503">
        <f>IFERROR(VLOOKUP($G1503,'CH2015'!$A$3:$C$1897,3,FALSE),0)</f>
        <v>0</v>
      </c>
      <c r="J1503" s="3">
        <f>IFERROR(VLOOKUP($G1503,'CH2016'!$A$3:$C$1897,3,FALSE),0)</f>
        <v>0</v>
      </c>
      <c r="K1503" s="3">
        <f>IFERROR(VLOOKUP($G1503,'CH2017'!$A$3:$C$1897,3,FALSE),0)</f>
        <v>1</v>
      </c>
      <c r="L1503" s="3">
        <f>IFERROR(VLOOKUP($G1503,'CH2018'!$A$3:$C$1897,3,FALSE),0)</f>
        <v>0</v>
      </c>
      <c r="M1503" s="3">
        <f>IFERROR(VLOOKUP($G1503,'CH2019'!$A$3:$C$1897,3,FALSE),0)</f>
        <v>0</v>
      </c>
      <c r="N1503" s="3">
        <f>IFERROR(VLOOKUP($G1503,'CH2020'!$A$3:$C$1897,3,FALSE),0)</f>
        <v>0</v>
      </c>
      <c r="O1503" s="17">
        <f t="shared" si="85"/>
        <v>1</v>
      </c>
      <c r="Q1503" t="s">
        <v>308</v>
      </c>
      <c r="R1503" t="s">
        <v>4</v>
      </c>
      <c r="S150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17">
        <v>0</v>
      </c>
    </row>
    <row r="1504" spans="1:25" x14ac:dyDescent="0.3">
      <c r="A1504" t="s">
        <v>1518</v>
      </c>
      <c r="B1504" t="s">
        <v>4</v>
      </c>
      <c r="C1504">
        <v>1</v>
      </c>
      <c r="D1504" s="2">
        <f t="shared" si="84"/>
        <v>1.5054980789844512E-6</v>
      </c>
      <c r="E1504" s="10">
        <f t="shared" si="86"/>
        <v>0.9998163292343496</v>
      </c>
      <c r="G1504" t="s">
        <v>1518</v>
      </c>
      <c r="H1504" t="s">
        <v>4</v>
      </c>
      <c r="I1504">
        <f>IFERROR(VLOOKUP($G1504,'CH2015'!$A$3:$C$1897,3,FALSE),0)</f>
        <v>0</v>
      </c>
      <c r="J1504" s="3">
        <f>IFERROR(VLOOKUP($G1504,'CH2016'!$A$3:$C$1897,3,FALSE),0)</f>
        <v>0</v>
      </c>
      <c r="K1504" s="3">
        <f>IFERROR(VLOOKUP($G1504,'CH2017'!$A$3:$C$1897,3,FALSE),0)</f>
        <v>0</v>
      </c>
      <c r="L1504" s="3">
        <f>IFERROR(VLOOKUP($G1504,'CH2018'!$A$3:$C$1897,3,FALSE),0)</f>
        <v>0</v>
      </c>
      <c r="M1504" s="3">
        <f>IFERROR(VLOOKUP($G1504,'CH2019'!$A$3:$C$1897,3,FALSE),0)</f>
        <v>0</v>
      </c>
      <c r="N1504" s="3">
        <f>IFERROR(VLOOKUP($G1504,'CH2020'!$A$3:$C$1897,3,FALSE),0)</f>
        <v>0</v>
      </c>
      <c r="O1504" s="17">
        <f t="shared" si="85"/>
        <v>0</v>
      </c>
      <c r="Q1504" t="s">
        <v>1237</v>
      </c>
      <c r="R1504" t="s">
        <v>4</v>
      </c>
      <c r="S1504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17">
        <v>0</v>
      </c>
    </row>
    <row r="1505" spans="1:25" x14ac:dyDescent="0.3">
      <c r="A1505" t="s">
        <v>1482</v>
      </c>
      <c r="B1505" t="s">
        <v>4</v>
      </c>
      <c r="C1505">
        <v>1</v>
      </c>
      <c r="D1505" s="2">
        <f t="shared" si="84"/>
        <v>1.5054980789844512E-6</v>
      </c>
      <c r="E1505" s="10">
        <f t="shared" si="86"/>
        <v>0.99981783473242858</v>
      </c>
      <c r="G1505" t="s">
        <v>1482</v>
      </c>
      <c r="H1505" t="s">
        <v>4</v>
      </c>
      <c r="I1505">
        <f>IFERROR(VLOOKUP($G1505,'CH2015'!$A$3:$C$1897,3,FALSE),0)</f>
        <v>0</v>
      </c>
      <c r="J1505" s="3">
        <f>IFERROR(VLOOKUP($G1505,'CH2016'!$A$3:$C$1897,3,FALSE),0)</f>
        <v>0</v>
      </c>
      <c r="K1505" s="3">
        <f>IFERROR(VLOOKUP($G1505,'CH2017'!$A$3:$C$1897,3,FALSE),0)</f>
        <v>0</v>
      </c>
      <c r="L1505" s="3">
        <f>IFERROR(VLOOKUP($G1505,'CH2018'!$A$3:$C$1897,3,FALSE),0)</f>
        <v>0</v>
      </c>
      <c r="M1505" s="3">
        <f>IFERROR(VLOOKUP($G1505,'CH2019'!$A$3:$C$1897,3,FALSE),0)</f>
        <v>0</v>
      </c>
      <c r="N1505" s="3">
        <f>IFERROR(VLOOKUP($G1505,'CH2020'!$A$3:$C$1897,3,FALSE),0)</f>
        <v>0</v>
      </c>
      <c r="O1505" s="17">
        <f t="shared" si="85"/>
        <v>0</v>
      </c>
      <c r="Q1505" t="s">
        <v>1300</v>
      </c>
      <c r="R1505" t="s">
        <v>4</v>
      </c>
      <c r="S1505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17">
        <v>0</v>
      </c>
    </row>
    <row r="1506" spans="1:25" x14ac:dyDescent="0.3">
      <c r="A1506" t="s">
        <v>1576</v>
      </c>
      <c r="B1506" t="s">
        <v>4</v>
      </c>
      <c r="C1506">
        <v>1</v>
      </c>
      <c r="D1506" s="2">
        <f t="shared" si="84"/>
        <v>1.5054980789844512E-6</v>
      </c>
      <c r="E1506" s="10">
        <f t="shared" si="86"/>
        <v>0.99981934023050756</v>
      </c>
      <c r="G1506" t="s">
        <v>1576</v>
      </c>
      <c r="H1506" t="s">
        <v>4</v>
      </c>
      <c r="I1506">
        <f>IFERROR(VLOOKUP($G1506,'CH2015'!$A$3:$C$1897,3,FALSE),0)</f>
        <v>0</v>
      </c>
      <c r="J1506" s="3">
        <f>IFERROR(VLOOKUP($G1506,'CH2016'!$A$3:$C$1897,3,FALSE),0)</f>
        <v>0</v>
      </c>
      <c r="K1506" s="3">
        <f>IFERROR(VLOOKUP($G1506,'CH2017'!$A$3:$C$1897,3,FALSE),0)</f>
        <v>0</v>
      </c>
      <c r="L1506" s="3">
        <f>IFERROR(VLOOKUP($G1506,'CH2018'!$A$3:$C$1897,3,FALSE),0)</f>
        <v>0</v>
      </c>
      <c r="M1506" s="3">
        <f>IFERROR(VLOOKUP($G1506,'CH2019'!$A$3:$C$1897,3,FALSE),0)</f>
        <v>1</v>
      </c>
      <c r="N1506" s="3">
        <f>IFERROR(VLOOKUP($G1506,'CH2020'!$A$3:$C$1897,3,FALSE),0)</f>
        <v>0</v>
      </c>
      <c r="O1506" s="17">
        <f t="shared" si="85"/>
        <v>1</v>
      </c>
      <c r="Q1506" t="s">
        <v>1394</v>
      </c>
      <c r="R1506" t="s">
        <v>4</v>
      </c>
      <c r="S1506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17">
        <v>0</v>
      </c>
    </row>
    <row r="1507" spans="1:25" x14ac:dyDescent="0.3">
      <c r="A1507" t="s">
        <v>1279</v>
      </c>
      <c r="B1507" t="s">
        <v>4</v>
      </c>
      <c r="C1507">
        <v>1</v>
      </c>
      <c r="D1507" s="2">
        <f t="shared" si="84"/>
        <v>1.5054980789844512E-6</v>
      </c>
      <c r="E1507" s="10">
        <f t="shared" si="86"/>
        <v>0.99982084572858654</v>
      </c>
      <c r="G1507" t="s">
        <v>1279</v>
      </c>
      <c r="H1507" t="s">
        <v>4</v>
      </c>
      <c r="I1507">
        <f>IFERROR(VLOOKUP($G1507,'CH2015'!$A$3:$C$1897,3,FALSE),0)</f>
        <v>1</v>
      </c>
      <c r="J1507" s="3">
        <f>IFERROR(VLOOKUP($G1507,'CH2016'!$A$3:$C$1897,3,FALSE),0)</f>
        <v>0</v>
      </c>
      <c r="K1507" s="3">
        <f>IFERROR(VLOOKUP($G1507,'CH2017'!$A$3:$C$1897,3,FALSE),0)</f>
        <v>0</v>
      </c>
      <c r="L1507" s="3">
        <f>IFERROR(VLOOKUP($G1507,'CH2018'!$A$3:$C$1897,3,FALSE),0)</f>
        <v>0</v>
      </c>
      <c r="M1507" s="3">
        <f>IFERROR(VLOOKUP($G1507,'CH2019'!$A$3:$C$1897,3,FALSE),0)</f>
        <v>0</v>
      </c>
      <c r="N1507" s="3">
        <f>IFERROR(VLOOKUP($G1507,'CH2020'!$A$3:$C$1897,3,FALSE),0)</f>
        <v>0</v>
      </c>
      <c r="O1507" s="17">
        <f t="shared" si="85"/>
        <v>1</v>
      </c>
      <c r="Q1507" t="s">
        <v>863</v>
      </c>
      <c r="R1507" t="s">
        <v>4</v>
      </c>
      <c r="S1507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17">
        <v>0</v>
      </c>
    </row>
    <row r="1508" spans="1:25" x14ac:dyDescent="0.3">
      <c r="A1508" t="s">
        <v>1620</v>
      </c>
      <c r="B1508" t="s">
        <v>4</v>
      </c>
      <c r="C1508">
        <v>1</v>
      </c>
      <c r="D1508" s="2">
        <f t="shared" si="84"/>
        <v>1.5054980789844512E-6</v>
      </c>
      <c r="E1508" s="10">
        <f t="shared" si="86"/>
        <v>0.99982235122666552</v>
      </c>
      <c r="G1508" t="s">
        <v>1620</v>
      </c>
      <c r="H1508" t="s">
        <v>4</v>
      </c>
      <c r="I1508">
        <f>IFERROR(VLOOKUP($G1508,'CH2015'!$A$3:$C$1897,3,FALSE),0)</f>
        <v>0</v>
      </c>
      <c r="J1508" s="3">
        <f>IFERROR(VLOOKUP($G1508,'CH2016'!$A$3:$C$1897,3,FALSE),0)</f>
        <v>0</v>
      </c>
      <c r="K1508" s="3">
        <f>IFERROR(VLOOKUP($G1508,'CH2017'!$A$3:$C$1897,3,FALSE),0)</f>
        <v>0</v>
      </c>
      <c r="L1508" s="3">
        <f>IFERROR(VLOOKUP($G1508,'CH2018'!$A$3:$C$1897,3,FALSE),0)</f>
        <v>0</v>
      </c>
      <c r="M1508" s="3">
        <f>IFERROR(VLOOKUP($G1508,'CH2019'!$A$3:$C$1897,3,FALSE),0)</f>
        <v>0</v>
      </c>
      <c r="N1508" s="3">
        <f>IFERROR(VLOOKUP($G1508,'CH2020'!$A$3:$C$1897,3,FALSE),0)</f>
        <v>0</v>
      </c>
      <c r="O1508" s="17">
        <f t="shared" si="85"/>
        <v>0</v>
      </c>
      <c r="Q1508" t="s">
        <v>1561</v>
      </c>
      <c r="R1508" t="s">
        <v>4</v>
      </c>
      <c r="S1508">
        <v>0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17">
        <v>0</v>
      </c>
    </row>
    <row r="1509" spans="1:25" x14ac:dyDescent="0.3">
      <c r="A1509" t="s">
        <v>1334</v>
      </c>
      <c r="B1509" t="s">
        <v>4</v>
      </c>
      <c r="C1509">
        <v>1</v>
      </c>
      <c r="D1509" s="2">
        <f t="shared" si="84"/>
        <v>1.5054980789844512E-6</v>
      </c>
      <c r="E1509" s="10">
        <f t="shared" si="86"/>
        <v>0.9998238567247445</v>
      </c>
      <c r="G1509" t="s">
        <v>1334</v>
      </c>
      <c r="H1509" t="s">
        <v>4</v>
      </c>
      <c r="I1509">
        <f>IFERROR(VLOOKUP($G1509,'CH2015'!$A$3:$C$1897,3,FALSE),0)</f>
        <v>0</v>
      </c>
      <c r="J1509" s="3">
        <f>IFERROR(VLOOKUP($G1509,'CH2016'!$A$3:$C$1897,3,FALSE),0)</f>
        <v>0</v>
      </c>
      <c r="K1509" s="3">
        <f>IFERROR(VLOOKUP($G1509,'CH2017'!$A$3:$C$1897,3,FALSE),0)</f>
        <v>0</v>
      </c>
      <c r="L1509" s="3">
        <f>IFERROR(VLOOKUP($G1509,'CH2018'!$A$3:$C$1897,3,FALSE),0)</f>
        <v>0</v>
      </c>
      <c r="M1509" s="3">
        <f>IFERROR(VLOOKUP($G1509,'CH2019'!$A$3:$C$1897,3,FALSE),0)</f>
        <v>0</v>
      </c>
      <c r="N1509" s="3">
        <f>IFERROR(VLOOKUP($G1509,'CH2020'!$A$3:$C$1897,3,FALSE),0)</f>
        <v>1</v>
      </c>
      <c r="O1509" s="17">
        <f t="shared" si="85"/>
        <v>1</v>
      </c>
      <c r="Q1509" t="s">
        <v>1387</v>
      </c>
      <c r="R1509" t="s">
        <v>4</v>
      </c>
      <c r="S1509">
        <v>0</v>
      </c>
      <c r="T1509" s="3">
        <v>0</v>
      </c>
      <c r="U1509" s="3">
        <v>0</v>
      </c>
      <c r="V1509" s="3">
        <v>0</v>
      </c>
      <c r="W1509" s="3">
        <v>0</v>
      </c>
      <c r="X1509" s="3">
        <v>0</v>
      </c>
      <c r="Y1509" s="17">
        <v>0</v>
      </c>
    </row>
    <row r="1510" spans="1:25" x14ac:dyDescent="0.3">
      <c r="A1510" t="s">
        <v>1454</v>
      </c>
      <c r="B1510" t="s">
        <v>4</v>
      </c>
      <c r="C1510">
        <v>1</v>
      </c>
      <c r="D1510" s="2">
        <f t="shared" si="84"/>
        <v>1.5054980789844512E-6</v>
      </c>
      <c r="E1510" s="10">
        <f t="shared" si="86"/>
        <v>0.99982536222282348</v>
      </c>
      <c r="G1510" t="s">
        <v>1454</v>
      </c>
      <c r="H1510" t="s">
        <v>4</v>
      </c>
      <c r="I1510">
        <f>IFERROR(VLOOKUP($G1510,'CH2015'!$A$3:$C$1897,3,FALSE),0)</f>
        <v>0</v>
      </c>
      <c r="J1510" s="3">
        <f>IFERROR(VLOOKUP($G1510,'CH2016'!$A$3:$C$1897,3,FALSE),0)</f>
        <v>0</v>
      </c>
      <c r="K1510" s="3">
        <f>IFERROR(VLOOKUP($G1510,'CH2017'!$A$3:$C$1897,3,FALSE),0)</f>
        <v>0</v>
      </c>
      <c r="L1510" s="3">
        <f>IFERROR(VLOOKUP($G1510,'CH2018'!$A$3:$C$1897,3,FALSE),0)</f>
        <v>0</v>
      </c>
      <c r="M1510" s="3">
        <f>IFERROR(VLOOKUP($G1510,'CH2019'!$A$3:$C$1897,3,FALSE),0)</f>
        <v>0</v>
      </c>
      <c r="N1510" s="3">
        <f>IFERROR(VLOOKUP($G1510,'CH2020'!$A$3:$C$1897,3,FALSE),0)</f>
        <v>0</v>
      </c>
      <c r="O1510" s="17">
        <f t="shared" si="85"/>
        <v>0</v>
      </c>
      <c r="Q1510" t="s">
        <v>1399</v>
      </c>
      <c r="R1510" t="s">
        <v>4</v>
      </c>
      <c r="S1510">
        <v>0</v>
      </c>
      <c r="T1510" s="3">
        <v>0</v>
      </c>
      <c r="U1510" s="3">
        <v>0</v>
      </c>
      <c r="V1510" s="3">
        <v>0</v>
      </c>
      <c r="W1510" s="3">
        <v>0</v>
      </c>
      <c r="X1510" s="3">
        <v>0</v>
      </c>
      <c r="Y1510" s="17">
        <v>0</v>
      </c>
    </row>
    <row r="1511" spans="1:25" x14ac:dyDescent="0.3">
      <c r="A1511" t="s">
        <v>1277</v>
      </c>
      <c r="B1511" t="s">
        <v>4</v>
      </c>
      <c r="C1511">
        <v>1</v>
      </c>
      <c r="D1511" s="2">
        <f t="shared" si="84"/>
        <v>1.5054980789844512E-6</v>
      </c>
      <c r="E1511" s="10">
        <f t="shared" si="86"/>
        <v>0.99982686772090246</v>
      </c>
      <c r="G1511" t="s">
        <v>1277</v>
      </c>
      <c r="H1511" t="s">
        <v>4</v>
      </c>
      <c r="I1511">
        <f>IFERROR(VLOOKUP($G1511,'CH2015'!$A$3:$C$1897,3,FALSE),0)</f>
        <v>0</v>
      </c>
      <c r="J1511" s="3">
        <f>IFERROR(VLOOKUP($G1511,'CH2016'!$A$3:$C$1897,3,FALSE),0)</f>
        <v>0</v>
      </c>
      <c r="K1511" s="3">
        <f>IFERROR(VLOOKUP($G1511,'CH2017'!$A$3:$C$1897,3,FALSE),0)</f>
        <v>0</v>
      </c>
      <c r="L1511" s="3">
        <f>IFERROR(VLOOKUP($G1511,'CH2018'!$A$3:$C$1897,3,FALSE),0)</f>
        <v>0</v>
      </c>
      <c r="M1511" s="3">
        <f>IFERROR(VLOOKUP($G1511,'CH2019'!$A$3:$C$1897,3,FALSE),0)</f>
        <v>0</v>
      </c>
      <c r="N1511" s="3">
        <f>IFERROR(VLOOKUP($G1511,'CH2020'!$A$3:$C$1897,3,FALSE),0)</f>
        <v>0</v>
      </c>
      <c r="O1511" s="17">
        <f t="shared" si="85"/>
        <v>0</v>
      </c>
      <c r="Q1511" t="s">
        <v>1572</v>
      </c>
      <c r="R1511" t="s">
        <v>4</v>
      </c>
      <c r="S1511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17">
        <v>0</v>
      </c>
    </row>
    <row r="1512" spans="1:25" x14ac:dyDescent="0.3">
      <c r="A1512" t="s">
        <v>1222</v>
      </c>
      <c r="B1512" t="s">
        <v>4</v>
      </c>
      <c r="C1512">
        <v>1</v>
      </c>
      <c r="D1512" s="2">
        <f t="shared" si="84"/>
        <v>1.5054980789844512E-6</v>
      </c>
      <c r="E1512" s="10">
        <f t="shared" si="86"/>
        <v>0.99982837321898144</v>
      </c>
      <c r="G1512" t="s">
        <v>1222</v>
      </c>
      <c r="H1512" t="s">
        <v>4</v>
      </c>
      <c r="I1512">
        <f>IFERROR(VLOOKUP($G1512,'CH2015'!$A$3:$C$1897,3,FALSE),0)</f>
        <v>0</v>
      </c>
      <c r="J1512" s="3">
        <f>IFERROR(VLOOKUP($G1512,'CH2016'!$A$3:$C$1897,3,FALSE),0)</f>
        <v>0</v>
      </c>
      <c r="K1512" s="3">
        <f>IFERROR(VLOOKUP($G1512,'CH2017'!$A$3:$C$1897,3,FALSE),0)</f>
        <v>0</v>
      </c>
      <c r="L1512" s="3">
        <f>IFERROR(VLOOKUP($G1512,'CH2018'!$A$3:$C$1897,3,FALSE),0)</f>
        <v>0</v>
      </c>
      <c r="M1512" s="3">
        <f>IFERROR(VLOOKUP($G1512,'CH2019'!$A$3:$C$1897,3,FALSE),0)</f>
        <v>1</v>
      </c>
      <c r="N1512" s="3">
        <f>IFERROR(VLOOKUP($G1512,'CH2020'!$A$3:$C$1897,3,FALSE),0)</f>
        <v>0</v>
      </c>
      <c r="O1512" s="17">
        <f t="shared" si="85"/>
        <v>1</v>
      </c>
      <c r="Q1512" t="s">
        <v>1382</v>
      </c>
      <c r="R1512" t="s">
        <v>4</v>
      </c>
      <c r="S1512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17">
        <v>0</v>
      </c>
    </row>
    <row r="1513" spans="1:25" x14ac:dyDescent="0.3">
      <c r="A1513" t="s">
        <v>1216</v>
      </c>
      <c r="B1513" t="s">
        <v>4</v>
      </c>
      <c r="C1513">
        <v>1</v>
      </c>
      <c r="D1513" s="2">
        <f t="shared" si="84"/>
        <v>1.5054980789844512E-6</v>
      </c>
      <c r="E1513" s="10">
        <f t="shared" si="86"/>
        <v>0.99982987871706042</v>
      </c>
      <c r="G1513" t="s">
        <v>1216</v>
      </c>
      <c r="H1513" t="s">
        <v>4</v>
      </c>
      <c r="I1513">
        <f>IFERROR(VLOOKUP($G1513,'CH2015'!$A$3:$C$1897,3,FALSE),0)</f>
        <v>0</v>
      </c>
      <c r="J1513" s="3">
        <f>IFERROR(VLOOKUP($G1513,'CH2016'!$A$3:$C$1897,3,FALSE),0)</f>
        <v>0</v>
      </c>
      <c r="K1513" s="3">
        <f>IFERROR(VLOOKUP($G1513,'CH2017'!$A$3:$C$1897,3,FALSE),0)</f>
        <v>0</v>
      </c>
      <c r="L1513" s="3">
        <f>IFERROR(VLOOKUP($G1513,'CH2018'!$A$3:$C$1897,3,FALSE),0)</f>
        <v>0</v>
      </c>
      <c r="M1513" s="3">
        <f>IFERROR(VLOOKUP($G1513,'CH2019'!$A$3:$C$1897,3,FALSE),0)</f>
        <v>0</v>
      </c>
      <c r="N1513" s="3">
        <f>IFERROR(VLOOKUP($G1513,'CH2020'!$A$3:$C$1897,3,FALSE),0)</f>
        <v>0</v>
      </c>
      <c r="O1513" s="17">
        <f t="shared" si="85"/>
        <v>0</v>
      </c>
      <c r="Q1513" t="s">
        <v>1400</v>
      </c>
      <c r="R1513" t="s">
        <v>4</v>
      </c>
      <c r="S151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17">
        <v>0</v>
      </c>
    </row>
    <row r="1514" spans="1:25" x14ac:dyDescent="0.3">
      <c r="A1514" t="s">
        <v>376</v>
      </c>
      <c r="B1514" t="s">
        <v>4</v>
      </c>
      <c r="C1514">
        <v>1</v>
      </c>
      <c r="D1514" s="2">
        <f t="shared" si="84"/>
        <v>1.5054980789844512E-6</v>
      </c>
      <c r="E1514" s="10">
        <f t="shared" si="86"/>
        <v>0.9998313842151394</v>
      </c>
      <c r="G1514" t="s">
        <v>376</v>
      </c>
      <c r="H1514" t="s">
        <v>4</v>
      </c>
      <c r="I1514">
        <f>IFERROR(VLOOKUP($G1514,'CH2015'!$A$3:$C$1897,3,FALSE),0)</f>
        <v>0</v>
      </c>
      <c r="J1514" s="3">
        <f>IFERROR(VLOOKUP($G1514,'CH2016'!$A$3:$C$1897,3,FALSE),0)</f>
        <v>0</v>
      </c>
      <c r="K1514" s="3">
        <f>IFERROR(VLOOKUP($G1514,'CH2017'!$A$3:$C$1897,3,FALSE),0)</f>
        <v>0</v>
      </c>
      <c r="L1514" s="3">
        <f>IFERROR(VLOOKUP($G1514,'CH2018'!$A$3:$C$1897,3,FALSE),0)</f>
        <v>0</v>
      </c>
      <c r="M1514" s="3">
        <f>IFERROR(VLOOKUP($G1514,'CH2019'!$A$3:$C$1897,3,FALSE),0)</f>
        <v>0</v>
      </c>
      <c r="N1514" s="3">
        <f>IFERROR(VLOOKUP($G1514,'CH2020'!$A$3:$C$1897,3,FALSE),0)</f>
        <v>0</v>
      </c>
      <c r="O1514" s="17">
        <f t="shared" si="85"/>
        <v>0</v>
      </c>
      <c r="Q1514" t="s">
        <v>532</v>
      </c>
      <c r="R1514" t="s">
        <v>4</v>
      </c>
      <c r="S1514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17">
        <v>0</v>
      </c>
    </row>
    <row r="1515" spans="1:25" x14ac:dyDescent="0.3">
      <c r="A1515" t="s">
        <v>1584</v>
      </c>
      <c r="B1515" t="s">
        <v>4</v>
      </c>
      <c r="C1515">
        <v>1</v>
      </c>
      <c r="D1515" s="2">
        <f t="shared" si="84"/>
        <v>1.5054980789844512E-6</v>
      </c>
      <c r="E1515" s="10">
        <f t="shared" si="86"/>
        <v>0.99983288971321838</v>
      </c>
      <c r="G1515" t="s">
        <v>1584</v>
      </c>
      <c r="H1515" t="s">
        <v>4</v>
      </c>
      <c r="I1515">
        <f>IFERROR(VLOOKUP($G1515,'CH2015'!$A$3:$C$1897,3,FALSE),0)</f>
        <v>0</v>
      </c>
      <c r="J1515" s="3">
        <f>IFERROR(VLOOKUP($G1515,'CH2016'!$A$3:$C$1897,3,FALSE),0)</f>
        <v>0</v>
      </c>
      <c r="K1515" s="3">
        <f>IFERROR(VLOOKUP($G1515,'CH2017'!$A$3:$C$1897,3,FALSE),0)</f>
        <v>0</v>
      </c>
      <c r="L1515" s="3">
        <f>IFERROR(VLOOKUP($G1515,'CH2018'!$A$3:$C$1897,3,FALSE),0)</f>
        <v>0</v>
      </c>
      <c r="M1515" s="3">
        <f>IFERROR(VLOOKUP($G1515,'CH2019'!$A$3:$C$1897,3,FALSE),0)</f>
        <v>0</v>
      </c>
      <c r="N1515" s="3">
        <f>IFERROR(VLOOKUP($G1515,'CH2020'!$A$3:$C$1897,3,FALSE),0)</f>
        <v>0</v>
      </c>
      <c r="O1515" s="17">
        <f t="shared" si="85"/>
        <v>0</v>
      </c>
      <c r="Q1515" t="s">
        <v>1492</v>
      </c>
      <c r="R1515" t="s">
        <v>4</v>
      </c>
      <c r="S1515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17">
        <v>0</v>
      </c>
    </row>
    <row r="1516" spans="1:25" x14ac:dyDescent="0.3">
      <c r="A1516" t="s">
        <v>1065</v>
      </c>
      <c r="B1516" t="s">
        <v>4</v>
      </c>
      <c r="C1516">
        <v>1</v>
      </c>
      <c r="D1516" s="2">
        <f t="shared" si="84"/>
        <v>1.5054980789844512E-6</v>
      </c>
      <c r="E1516" s="10">
        <f t="shared" si="86"/>
        <v>0.99983439521129736</v>
      </c>
      <c r="G1516" t="s">
        <v>1065</v>
      </c>
      <c r="H1516" t="s">
        <v>4</v>
      </c>
      <c r="I1516">
        <f>IFERROR(VLOOKUP($G1516,'CH2015'!$A$3:$C$1897,3,FALSE),0)</f>
        <v>0</v>
      </c>
      <c r="J1516" s="3">
        <f>IFERROR(VLOOKUP($G1516,'CH2016'!$A$3:$C$1897,3,FALSE),0)</f>
        <v>0</v>
      </c>
      <c r="K1516" s="3">
        <f>IFERROR(VLOOKUP($G1516,'CH2017'!$A$3:$C$1897,3,FALSE),0)</f>
        <v>0</v>
      </c>
      <c r="L1516" s="3">
        <f>IFERROR(VLOOKUP($G1516,'CH2018'!$A$3:$C$1897,3,FALSE),0)</f>
        <v>0</v>
      </c>
      <c r="M1516" s="3">
        <f>IFERROR(VLOOKUP($G1516,'CH2019'!$A$3:$C$1897,3,FALSE),0)</f>
        <v>0</v>
      </c>
      <c r="N1516" s="3">
        <f>IFERROR(VLOOKUP($G1516,'CH2020'!$A$3:$C$1897,3,FALSE),0)</f>
        <v>0</v>
      </c>
      <c r="O1516" s="17">
        <f t="shared" si="85"/>
        <v>0</v>
      </c>
      <c r="Q1516" t="s">
        <v>1500</v>
      </c>
      <c r="R1516" t="s">
        <v>4</v>
      </c>
      <c r="S1516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17">
        <v>0</v>
      </c>
    </row>
    <row r="1517" spans="1:25" x14ac:dyDescent="0.3">
      <c r="A1517" t="s">
        <v>1094</v>
      </c>
      <c r="B1517" t="s">
        <v>4</v>
      </c>
      <c r="C1517">
        <v>1</v>
      </c>
      <c r="D1517" s="2">
        <f t="shared" si="84"/>
        <v>1.5054980789844512E-6</v>
      </c>
      <c r="E1517" s="10">
        <f t="shared" si="86"/>
        <v>0.99983590070937634</v>
      </c>
      <c r="G1517" t="s">
        <v>1094</v>
      </c>
      <c r="H1517" t="s">
        <v>4</v>
      </c>
      <c r="I1517">
        <f>IFERROR(VLOOKUP($G1517,'CH2015'!$A$3:$C$1897,3,FALSE),0)</f>
        <v>0</v>
      </c>
      <c r="J1517" s="3">
        <f>IFERROR(VLOOKUP($G1517,'CH2016'!$A$3:$C$1897,3,FALSE),0)</f>
        <v>0</v>
      </c>
      <c r="K1517" s="3">
        <f>IFERROR(VLOOKUP($G1517,'CH2017'!$A$3:$C$1897,3,FALSE),0)</f>
        <v>0</v>
      </c>
      <c r="L1517" s="3">
        <f>IFERROR(VLOOKUP($G1517,'CH2018'!$A$3:$C$1897,3,FALSE),0)</f>
        <v>0</v>
      </c>
      <c r="M1517" s="3">
        <f>IFERROR(VLOOKUP($G1517,'CH2019'!$A$3:$C$1897,3,FALSE),0)</f>
        <v>0</v>
      </c>
      <c r="N1517" s="3">
        <f>IFERROR(VLOOKUP($G1517,'CH2020'!$A$3:$C$1897,3,FALSE),0)</f>
        <v>0</v>
      </c>
      <c r="O1517" s="17">
        <f t="shared" si="85"/>
        <v>0</v>
      </c>
      <c r="Q1517" t="s">
        <v>1585</v>
      </c>
      <c r="R1517" t="s">
        <v>4</v>
      </c>
      <c r="S1517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17">
        <v>0</v>
      </c>
    </row>
    <row r="1518" spans="1:25" x14ac:dyDescent="0.3">
      <c r="A1518" t="s">
        <v>1505</v>
      </c>
      <c r="B1518" t="s">
        <v>4</v>
      </c>
      <c r="C1518">
        <v>1</v>
      </c>
      <c r="D1518" s="2">
        <f t="shared" si="84"/>
        <v>1.5054980789844512E-6</v>
      </c>
      <c r="E1518" s="10">
        <f t="shared" si="86"/>
        <v>0.99983740620745531</v>
      </c>
      <c r="G1518" t="s">
        <v>1505</v>
      </c>
      <c r="H1518" t="s">
        <v>4</v>
      </c>
      <c r="I1518">
        <f>IFERROR(VLOOKUP($G1518,'CH2015'!$A$3:$C$1897,3,FALSE),0)</f>
        <v>0</v>
      </c>
      <c r="J1518" s="3">
        <f>IFERROR(VLOOKUP($G1518,'CH2016'!$A$3:$C$1897,3,FALSE),0)</f>
        <v>0</v>
      </c>
      <c r="K1518" s="3">
        <f>IFERROR(VLOOKUP($G1518,'CH2017'!$A$3:$C$1897,3,FALSE),0)</f>
        <v>0</v>
      </c>
      <c r="L1518" s="3">
        <f>IFERROR(VLOOKUP($G1518,'CH2018'!$A$3:$C$1897,3,FALSE),0)</f>
        <v>0</v>
      </c>
      <c r="M1518" s="3">
        <f>IFERROR(VLOOKUP($G1518,'CH2019'!$A$3:$C$1897,3,FALSE),0)</f>
        <v>0</v>
      </c>
      <c r="N1518" s="3">
        <f>IFERROR(VLOOKUP($G1518,'CH2020'!$A$3:$C$1897,3,FALSE),0)</f>
        <v>0</v>
      </c>
      <c r="O1518" s="17">
        <f t="shared" si="85"/>
        <v>0</v>
      </c>
      <c r="Q1518" t="s">
        <v>1497</v>
      </c>
      <c r="R1518" t="s">
        <v>4</v>
      </c>
      <c r="S1518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17">
        <v>0</v>
      </c>
    </row>
    <row r="1519" spans="1:25" x14ac:dyDescent="0.3">
      <c r="A1519" t="s">
        <v>1480</v>
      </c>
      <c r="B1519" t="s">
        <v>4</v>
      </c>
      <c r="C1519">
        <v>1</v>
      </c>
      <c r="D1519" s="2">
        <f t="shared" si="84"/>
        <v>1.5054980789844512E-6</v>
      </c>
      <c r="E1519" s="10">
        <f t="shared" si="86"/>
        <v>0.99983891170553429</v>
      </c>
      <c r="G1519" t="s">
        <v>1480</v>
      </c>
      <c r="H1519" t="s">
        <v>4</v>
      </c>
      <c r="I1519">
        <f>IFERROR(VLOOKUP($G1519,'CH2015'!$A$3:$C$1897,3,FALSE),0)</f>
        <v>0</v>
      </c>
      <c r="J1519" s="3">
        <f>IFERROR(VLOOKUP($G1519,'CH2016'!$A$3:$C$1897,3,FALSE),0)</f>
        <v>0</v>
      </c>
      <c r="K1519" s="3">
        <f>IFERROR(VLOOKUP($G1519,'CH2017'!$A$3:$C$1897,3,FALSE),0)</f>
        <v>0</v>
      </c>
      <c r="L1519" s="3">
        <f>IFERROR(VLOOKUP($G1519,'CH2018'!$A$3:$C$1897,3,FALSE),0)</f>
        <v>1</v>
      </c>
      <c r="M1519" s="3">
        <f>IFERROR(VLOOKUP($G1519,'CH2019'!$A$3:$C$1897,3,FALSE),0)</f>
        <v>0</v>
      </c>
      <c r="N1519" s="3">
        <f>IFERROR(VLOOKUP($G1519,'CH2020'!$A$3:$C$1897,3,FALSE),0)</f>
        <v>0</v>
      </c>
      <c r="O1519" s="17">
        <f t="shared" si="85"/>
        <v>1</v>
      </c>
      <c r="Q1519" t="s">
        <v>1307</v>
      </c>
      <c r="R1519" t="s">
        <v>4</v>
      </c>
      <c r="S1519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17">
        <v>0</v>
      </c>
    </row>
    <row r="1520" spans="1:25" x14ac:dyDescent="0.3">
      <c r="A1520" t="s">
        <v>1275</v>
      </c>
      <c r="B1520" t="s">
        <v>4</v>
      </c>
      <c r="C1520">
        <v>1</v>
      </c>
      <c r="D1520" s="2">
        <f t="shared" si="84"/>
        <v>1.5054980789844512E-6</v>
      </c>
      <c r="E1520" s="10">
        <f t="shared" si="86"/>
        <v>0.99984041720361327</v>
      </c>
      <c r="G1520" t="s">
        <v>1275</v>
      </c>
      <c r="H1520" t="s">
        <v>4</v>
      </c>
      <c r="I1520">
        <f>IFERROR(VLOOKUP($G1520,'CH2015'!$A$3:$C$1897,3,FALSE),0)</f>
        <v>0</v>
      </c>
      <c r="J1520" s="3">
        <f>IFERROR(VLOOKUP($G1520,'CH2016'!$A$3:$C$1897,3,FALSE),0)</f>
        <v>0</v>
      </c>
      <c r="K1520" s="3">
        <f>IFERROR(VLOOKUP($G1520,'CH2017'!$A$3:$C$1897,3,FALSE),0)</f>
        <v>0</v>
      </c>
      <c r="L1520" s="3">
        <f>IFERROR(VLOOKUP($G1520,'CH2018'!$A$3:$C$1897,3,FALSE),0)</f>
        <v>0</v>
      </c>
      <c r="M1520" s="3">
        <f>IFERROR(VLOOKUP($G1520,'CH2019'!$A$3:$C$1897,3,FALSE),0)</f>
        <v>0</v>
      </c>
      <c r="N1520" s="3">
        <f>IFERROR(VLOOKUP($G1520,'CH2020'!$A$3:$C$1897,3,FALSE),0)</f>
        <v>0</v>
      </c>
      <c r="O1520" s="17">
        <f t="shared" si="85"/>
        <v>0</v>
      </c>
      <c r="Q1520" t="s">
        <v>1520</v>
      </c>
      <c r="R1520" t="s">
        <v>4</v>
      </c>
      <c r="S1520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17">
        <v>0</v>
      </c>
    </row>
    <row r="1521" spans="1:25" x14ac:dyDescent="0.3">
      <c r="A1521" t="s">
        <v>1603</v>
      </c>
      <c r="B1521" t="s">
        <v>4</v>
      </c>
      <c r="C1521">
        <v>1</v>
      </c>
      <c r="D1521" s="2">
        <f t="shared" si="84"/>
        <v>1.5054980789844512E-6</v>
      </c>
      <c r="E1521" s="10">
        <f t="shared" si="86"/>
        <v>0.99984192270169225</v>
      </c>
      <c r="G1521" t="s">
        <v>1603</v>
      </c>
      <c r="H1521" t="s">
        <v>4</v>
      </c>
      <c r="I1521">
        <f>IFERROR(VLOOKUP($G1521,'CH2015'!$A$3:$C$1897,3,FALSE),0)</f>
        <v>0</v>
      </c>
      <c r="J1521" s="3">
        <f>IFERROR(VLOOKUP($G1521,'CH2016'!$A$3:$C$1897,3,FALSE),0)</f>
        <v>0</v>
      </c>
      <c r="K1521" s="3">
        <f>IFERROR(VLOOKUP($G1521,'CH2017'!$A$3:$C$1897,3,FALSE),0)</f>
        <v>0</v>
      </c>
      <c r="L1521" s="3">
        <f>IFERROR(VLOOKUP($G1521,'CH2018'!$A$3:$C$1897,3,FALSE),0)</f>
        <v>0</v>
      </c>
      <c r="M1521" s="3">
        <f>IFERROR(VLOOKUP($G1521,'CH2019'!$A$3:$C$1897,3,FALSE),0)</f>
        <v>0</v>
      </c>
      <c r="N1521" s="3">
        <f>IFERROR(VLOOKUP($G1521,'CH2020'!$A$3:$C$1897,3,FALSE),0)</f>
        <v>0</v>
      </c>
      <c r="O1521" s="17">
        <f t="shared" si="85"/>
        <v>0</v>
      </c>
      <c r="Q1521" t="s">
        <v>555</v>
      </c>
      <c r="R1521" t="s">
        <v>4</v>
      </c>
      <c r="S1521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17">
        <v>0</v>
      </c>
    </row>
    <row r="1522" spans="1:25" x14ac:dyDescent="0.3">
      <c r="A1522" t="s">
        <v>1487</v>
      </c>
      <c r="B1522" t="s">
        <v>4</v>
      </c>
      <c r="C1522">
        <v>1</v>
      </c>
      <c r="D1522" s="2">
        <f t="shared" si="84"/>
        <v>1.5054980789844512E-6</v>
      </c>
      <c r="E1522" s="10">
        <f t="shared" si="86"/>
        <v>0.99984342819977123</v>
      </c>
      <c r="G1522" t="s">
        <v>1487</v>
      </c>
      <c r="H1522" t="s">
        <v>4</v>
      </c>
      <c r="I1522">
        <f>IFERROR(VLOOKUP($G1522,'CH2015'!$A$3:$C$1897,3,FALSE),0)</f>
        <v>0</v>
      </c>
      <c r="J1522" s="3">
        <f>IFERROR(VLOOKUP($G1522,'CH2016'!$A$3:$C$1897,3,FALSE),0)</f>
        <v>0</v>
      </c>
      <c r="K1522" s="3">
        <f>IFERROR(VLOOKUP($G1522,'CH2017'!$A$3:$C$1897,3,FALSE),0)</f>
        <v>0</v>
      </c>
      <c r="L1522" s="3">
        <f>IFERROR(VLOOKUP($G1522,'CH2018'!$A$3:$C$1897,3,FALSE),0)</f>
        <v>0</v>
      </c>
      <c r="M1522" s="3">
        <f>IFERROR(VLOOKUP($G1522,'CH2019'!$A$3:$C$1897,3,FALSE),0)</f>
        <v>0</v>
      </c>
      <c r="N1522" s="3">
        <f>IFERROR(VLOOKUP($G1522,'CH2020'!$A$3:$C$1897,3,FALSE),0)</f>
        <v>0</v>
      </c>
      <c r="O1522" s="17">
        <f t="shared" si="85"/>
        <v>0</v>
      </c>
      <c r="Q1522" t="s">
        <v>1458</v>
      </c>
      <c r="R1522" t="s">
        <v>4</v>
      </c>
      <c r="S1522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17">
        <v>0</v>
      </c>
    </row>
    <row r="1523" spans="1:25" x14ac:dyDescent="0.3">
      <c r="A1523" t="s">
        <v>1628</v>
      </c>
      <c r="B1523" t="s">
        <v>4</v>
      </c>
      <c r="C1523">
        <v>1</v>
      </c>
      <c r="D1523" s="2">
        <f t="shared" si="84"/>
        <v>1.5054980789844512E-6</v>
      </c>
      <c r="E1523" s="10">
        <f t="shared" si="86"/>
        <v>0.99984493369785021</v>
      </c>
      <c r="G1523" t="s">
        <v>1628</v>
      </c>
      <c r="H1523" t="s">
        <v>4</v>
      </c>
      <c r="I1523">
        <f>IFERROR(VLOOKUP($G1523,'CH2015'!$A$3:$C$1897,3,FALSE),0)</f>
        <v>0</v>
      </c>
      <c r="J1523" s="3">
        <f>IFERROR(VLOOKUP($G1523,'CH2016'!$A$3:$C$1897,3,FALSE),0)</f>
        <v>0</v>
      </c>
      <c r="K1523" s="3">
        <f>IFERROR(VLOOKUP($G1523,'CH2017'!$A$3:$C$1897,3,FALSE),0)</f>
        <v>1</v>
      </c>
      <c r="L1523" s="3">
        <f>IFERROR(VLOOKUP($G1523,'CH2018'!$A$3:$C$1897,3,FALSE),0)</f>
        <v>0</v>
      </c>
      <c r="M1523" s="3">
        <f>IFERROR(VLOOKUP($G1523,'CH2019'!$A$3:$C$1897,3,FALSE),0)</f>
        <v>0</v>
      </c>
      <c r="N1523" s="3">
        <f>IFERROR(VLOOKUP($G1523,'CH2020'!$A$3:$C$1897,3,FALSE),0)</f>
        <v>0</v>
      </c>
      <c r="O1523" s="17">
        <f t="shared" si="85"/>
        <v>1</v>
      </c>
      <c r="Q1523" t="s">
        <v>1518</v>
      </c>
      <c r="R1523" t="s">
        <v>4</v>
      </c>
      <c r="S1523">
        <v>0</v>
      </c>
      <c r="T1523" s="3">
        <v>0</v>
      </c>
      <c r="U1523" s="3">
        <v>0</v>
      </c>
      <c r="V1523" s="3">
        <v>0</v>
      </c>
      <c r="W1523" s="3">
        <v>0</v>
      </c>
      <c r="X1523" s="3">
        <v>0</v>
      </c>
      <c r="Y1523" s="17">
        <v>0</v>
      </c>
    </row>
    <row r="1524" spans="1:25" x14ac:dyDescent="0.3">
      <c r="A1524" t="s">
        <v>1521</v>
      </c>
      <c r="B1524" t="s">
        <v>4</v>
      </c>
      <c r="C1524">
        <v>1</v>
      </c>
      <c r="D1524" s="2">
        <f t="shared" si="84"/>
        <v>1.5054980789844512E-6</v>
      </c>
      <c r="E1524" s="10">
        <f t="shared" si="86"/>
        <v>0.99984643919592919</v>
      </c>
      <c r="G1524" t="s">
        <v>1521</v>
      </c>
      <c r="H1524" t="s">
        <v>4</v>
      </c>
      <c r="I1524">
        <f>IFERROR(VLOOKUP($G1524,'CH2015'!$A$3:$C$1897,3,FALSE),0)</f>
        <v>0</v>
      </c>
      <c r="J1524" s="3">
        <f>IFERROR(VLOOKUP($G1524,'CH2016'!$A$3:$C$1897,3,FALSE),0)</f>
        <v>0</v>
      </c>
      <c r="K1524" s="3">
        <f>IFERROR(VLOOKUP($G1524,'CH2017'!$A$3:$C$1897,3,FALSE),0)</f>
        <v>0</v>
      </c>
      <c r="L1524" s="3">
        <f>IFERROR(VLOOKUP($G1524,'CH2018'!$A$3:$C$1897,3,FALSE),0)</f>
        <v>0</v>
      </c>
      <c r="M1524" s="3">
        <f>IFERROR(VLOOKUP($G1524,'CH2019'!$A$3:$C$1897,3,FALSE),0)</f>
        <v>0</v>
      </c>
      <c r="N1524" s="3">
        <f>IFERROR(VLOOKUP($G1524,'CH2020'!$A$3:$C$1897,3,FALSE),0)</f>
        <v>0</v>
      </c>
      <c r="O1524" s="17">
        <f t="shared" si="85"/>
        <v>0</v>
      </c>
      <c r="Q1524" t="s">
        <v>1482</v>
      </c>
      <c r="R1524" t="s">
        <v>4</v>
      </c>
      <c r="S1524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17">
        <v>0</v>
      </c>
    </row>
    <row r="1525" spans="1:25" x14ac:dyDescent="0.3">
      <c r="A1525" t="s">
        <v>1343</v>
      </c>
      <c r="B1525" t="s">
        <v>4</v>
      </c>
      <c r="C1525">
        <v>1</v>
      </c>
      <c r="D1525" s="2">
        <f t="shared" si="84"/>
        <v>1.5054980789844512E-6</v>
      </c>
      <c r="E1525" s="10">
        <f t="shared" si="86"/>
        <v>0.99984794469400817</v>
      </c>
      <c r="G1525" t="s">
        <v>1343</v>
      </c>
      <c r="H1525" t="s">
        <v>4</v>
      </c>
      <c r="I1525">
        <f>IFERROR(VLOOKUP($G1525,'CH2015'!$A$3:$C$1897,3,FALSE),0)</f>
        <v>0</v>
      </c>
      <c r="J1525" s="3">
        <f>IFERROR(VLOOKUP($G1525,'CH2016'!$A$3:$C$1897,3,FALSE),0)</f>
        <v>0</v>
      </c>
      <c r="K1525" s="3">
        <f>IFERROR(VLOOKUP($G1525,'CH2017'!$A$3:$C$1897,3,FALSE),0)</f>
        <v>0</v>
      </c>
      <c r="L1525" s="3">
        <f>IFERROR(VLOOKUP($G1525,'CH2018'!$A$3:$C$1897,3,FALSE),0)</f>
        <v>0</v>
      </c>
      <c r="M1525" s="3">
        <f>IFERROR(VLOOKUP($G1525,'CH2019'!$A$3:$C$1897,3,FALSE),0)</f>
        <v>0</v>
      </c>
      <c r="N1525" s="3">
        <f>IFERROR(VLOOKUP($G1525,'CH2020'!$A$3:$C$1897,3,FALSE),0)</f>
        <v>0</v>
      </c>
      <c r="O1525" s="17">
        <f t="shared" si="85"/>
        <v>0</v>
      </c>
      <c r="Q1525" t="s">
        <v>1620</v>
      </c>
      <c r="R1525" t="s">
        <v>4</v>
      </c>
      <c r="S1525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17">
        <v>0</v>
      </c>
    </row>
    <row r="1526" spans="1:25" x14ac:dyDescent="0.3">
      <c r="A1526" t="s">
        <v>1127</v>
      </c>
      <c r="B1526" t="s">
        <v>4</v>
      </c>
      <c r="C1526">
        <v>1</v>
      </c>
      <c r="D1526" s="2">
        <f t="shared" si="84"/>
        <v>1.5054980789844512E-6</v>
      </c>
      <c r="E1526" s="10">
        <f t="shared" si="86"/>
        <v>0.99984945019208715</v>
      </c>
      <c r="G1526" t="s">
        <v>1127</v>
      </c>
      <c r="H1526" t="s">
        <v>4</v>
      </c>
      <c r="I1526">
        <f>IFERROR(VLOOKUP($G1526,'CH2015'!$A$3:$C$1897,3,FALSE),0)</f>
        <v>0</v>
      </c>
      <c r="J1526" s="3">
        <f>IFERROR(VLOOKUP($G1526,'CH2016'!$A$3:$C$1897,3,FALSE),0)</f>
        <v>0</v>
      </c>
      <c r="K1526" s="3">
        <f>IFERROR(VLOOKUP($G1526,'CH2017'!$A$3:$C$1897,3,FALSE),0)</f>
        <v>0</v>
      </c>
      <c r="L1526" s="3">
        <f>IFERROR(VLOOKUP($G1526,'CH2018'!$A$3:$C$1897,3,FALSE),0)</f>
        <v>0</v>
      </c>
      <c r="M1526" s="3">
        <f>IFERROR(VLOOKUP($G1526,'CH2019'!$A$3:$C$1897,3,FALSE),0)</f>
        <v>0</v>
      </c>
      <c r="N1526" s="3">
        <f>IFERROR(VLOOKUP($G1526,'CH2020'!$A$3:$C$1897,3,FALSE),0)</f>
        <v>0</v>
      </c>
      <c r="O1526" s="17">
        <f t="shared" si="85"/>
        <v>0</v>
      </c>
      <c r="Q1526" t="s">
        <v>1454</v>
      </c>
      <c r="R1526" t="s">
        <v>4</v>
      </c>
      <c r="S1526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17">
        <v>0</v>
      </c>
    </row>
    <row r="1527" spans="1:25" x14ac:dyDescent="0.3">
      <c r="A1527" t="s">
        <v>1082</v>
      </c>
      <c r="B1527" t="s">
        <v>4</v>
      </c>
      <c r="C1527">
        <v>1</v>
      </c>
      <c r="D1527" s="2">
        <f t="shared" si="84"/>
        <v>1.5054980789844512E-6</v>
      </c>
      <c r="E1527" s="10">
        <f t="shared" si="86"/>
        <v>0.99985095569016613</v>
      </c>
      <c r="G1527" t="s">
        <v>1082</v>
      </c>
      <c r="H1527" t="s">
        <v>4</v>
      </c>
      <c r="I1527">
        <f>IFERROR(VLOOKUP($G1527,'CH2015'!$A$3:$C$1897,3,FALSE),0)</f>
        <v>0</v>
      </c>
      <c r="J1527" s="3">
        <f>IFERROR(VLOOKUP($G1527,'CH2016'!$A$3:$C$1897,3,FALSE),0)</f>
        <v>1</v>
      </c>
      <c r="K1527" s="3">
        <f>IFERROR(VLOOKUP($G1527,'CH2017'!$A$3:$C$1897,3,FALSE),0)</f>
        <v>0</v>
      </c>
      <c r="L1527" s="3">
        <f>IFERROR(VLOOKUP($G1527,'CH2018'!$A$3:$C$1897,3,FALSE),0)</f>
        <v>0</v>
      </c>
      <c r="M1527" s="3">
        <f>IFERROR(VLOOKUP($G1527,'CH2019'!$A$3:$C$1897,3,FALSE),0)</f>
        <v>0</v>
      </c>
      <c r="N1527" s="3">
        <f>IFERROR(VLOOKUP($G1527,'CH2020'!$A$3:$C$1897,3,FALSE),0)</f>
        <v>0</v>
      </c>
      <c r="O1527" s="17">
        <f t="shared" si="85"/>
        <v>1</v>
      </c>
      <c r="Q1527" t="s">
        <v>1277</v>
      </c>
      <c r="R1527" t="s">
        <v>4</v>
      </c>
      <c r="S1527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17">
        <v>0</v>
      </c>
    </row>
    <row r="1528" spans="1:25" x14ac:dyDescent="0.3">
      <c r="A1528" t="s">
        <v>1036</v>
      </c>
      <c r="B1528" t="s">
        <v>4</v>
      </c>
      <c r="C1528">
        <v>1</v>
      </c>
      <c r="D1528" s="2">
        <f t="shared" si="84"/>
        <v>1.5054980789844512E-6</v>
      </c>
      <c r="E1528" s="10">
        <f t="shared" si="86"/>
        <v>0.99985246118824511</v>
      </c>
      <c r="G1528" t="s">
        <v>1036</v>
      </c>
      <c r="H1528" t="s">
        <v>4</v>
      </c>
      <c r="I1528">
        <f>IFERROR(VLOOKUP($G1528,'CH2015'!$A$3:$C$1897,3,FALSE),0)</f>
        <v>0</v>
      </c>
      <c r="J1528" s="3">
        <f>IFERROR(VLOOKUP($G1528,'CH2016'!$A$3:$C$1897,3,FALSE),0)</f>
        <v>0</v>
      </c>
      <c r="K1528" s="3">
        <f>IFERROR(VLOOKUP($G1528,'CH2017'!$A$3:$C$1897,3,FALSE),0)</f>
        <v>0</v>
      </c>
      <c r="L1528" s="3">
        <f>IFERROR(VLOOKUP($G1528,'CH2018'!$A$3:$C$1897,3,FALSE),0)</f>
        <v>0</v>
      </c>
      <c r="M1528" s="3">
        <f>IFERROR(VLOOKUP($G1528,'CH2019'!$A$3:$C$1897,3,FALSE),0)</f>
        <v>0</v>
      </c>
      <c r="N1528" s="3">
        <f>IFERROR(VLOOKUP($G1528,'CH2020'!$A$3:$C$1897,3,FALSE),0)</f>
        <v>0</v>
      </c>
      <c r="O1528" s="17">
        <f t="shared" si="85"/>
        <v>0</v>
      </c>
      <c r="Q1528" t="s">
        <v>1216</v>
      </c>
      <c r="R1528" t="s">
        <v>4</v>
      </c>
      <c r="S1528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17">
        <v>0</v>
      </c>
    </row>
    <row r="1529" spans="1:25" x14ac:dyDescent="0.3">
      <c r="A1529" t="s">
        <v>548</v>
      </c>
      <c r="B1529" t="s">
        <v>4</v>
      </c>
      <c r="C1529">
        <v>1</v>
      </c>
      <c r="D1529" s="2">
        <f t="shared" si="84"/>
        <v>1.5054980789844512E-6</v>
      </c>
      <c r="E1529" s="10">
        <f t="shared" si="86"/>
        <v>0.99985396668632409</v>
      </c>
      <c r="G1529" t="s">
        <v>548</v>
      </c>
      <c r="H1529" t="s">
        <v>4</v>
      </c>
      <c r="I1529">
        <f>IFERROR(VLOOKUP($G1529,'CH2015'!$A$3:$C$1897,3,FALSE),0)</f>
        <v>0</v>
      </c>
      <c r="J1529" s="3">
        <f>IFERROR(VLOOKUP($G1529,'CH2016'!$A$3:$C$1897,3,FALSE),0)</f>
        <v>0</v>
      </c>
      <c r="K1529" s="3">
        <f>IFERROR(VLOOKUP($G1529,'CH2017'!$A$3:$C$1897,3,FALSE),0)</f>
        <v>0</v>
      </c>
      <c r="L1529" s="3">
        <f>IFERROR(VLOOKUP($G1529,'CH2018'!$A$3:$C$1897,3,FALSE),0)</f>
        <v>0</v>
      </c>
      <c r="M1529" s="3">
        <f>IFERROR(VLOOKUP($G1529,'CH2019'!$A$3:$C$1897,3,FALSE),0)</f>
        <v>0</v>
      </c>
      <c r="N1529" s="3">
        <f>IFERROR(VLOOKUP($G1529,'CH2020'!$A$3:$C$1897,3,FALSE),0)</f>
        <v>0</v>
      </c>
      <c r="O1529" s="17">
        <f t="shared" si="85"/>
        <v>0</v>
      </c>
      <c r="Q1529" t="s">
        <v>376</v>
      </c>
      <c r="R1529" t="s">
        <v>4</v>
      </c>
      <c r="S1529">
        <v>0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17">
        <v>0</v>
      </c>
    </row>
    <row r="1530" spans="1:25" x14ac:dyDescent="0.3">
      <c r="A1530" t="s">
        <v>1562</v>
      </c>
      <c r="B1530" t="s">
        <v>4</v>
      </c>
      <c r="C1530">
        <v>1</v>
      </c>
      <c r="D1530" s="2">
        <f t="shared" si="84"/>
        <v>1.5054980789844512E-6</v>
      </c>
      <c r="E1530" s="10">
        <f t="shared" si="86"/>
        <v>0.99985547218440307</v>
      </c>
      <c r="G1530" t="s">
        <v>1562</v>
      </c>
      <c r="H1530" t="s">
        <v>4</v>
      </c>
      <c r="I1530">
        <f>IFERROR(VLOOKUP($G1530,'CH2015'!$A$3:$C$1897,3,FALSE),0)</f>
        <v>0</v>
      </c>
      <c r="J1530" s="3">
        <f>IFERROR(VLOOKUP($G1530,'CH2016'!$A$3:$C$1897,3,FALSE),0)</f>
        <v>0</v>
      </c>
      <c r="K1530" s="3">
        <f>IFERROR(VLOOKUP($G1530,'CH2017'!$A$3:$C$1897,3,FALSE),0)</f>
        <v>0</v>
      </c>
      <c r="L1530" s="3">
        <f>IFERROR(VLOOKUP($G1530,'CH2018'!$A$3:$C$1897,3,FALSE),0)</f>
        <v>0</v>
      </c>
      <c r="M1530" s="3">
        <f>IFERROR(VLOOKUP($G1530,'CH2019'!$A$3:$C$1897,3,FALSE),0)</f>
        <v>0</v>
      </c>
      <c r="N1530" s="3">
        <f>IFERROR(VLOOKUP($G1530,'CH2020'!$A$3:$C$1897,3,FALSE),0)</f>
        <v>0</v>
      </c>
      <c r="O1530" s="17">
        <f t="shared" si="85"/>
        <v>0</v>
      </c>
      <c r="Q1530" t="s">
        <v>1584</v>
      </c>
      <c r="R1530" t="s">
        <v>4</v>
      </c>
      <c r="S1530">
        <v>0</v>
      </c>
      <c r="T1530" s="3">
        <v>0</v>
      </c>
      <c r="U1530" s="3">
        <v>0</v>
      </c>
      <c r="V1530" s="3">
        <v>0</v>
      </c>
      <c r="W1530" s="3">
        <v>0</v>
      </c>
      <c r="X1530" s="3">
        <v>0</v>
      </c>
      <c r="Y1530" s="17">
        <v>0</v>
      </c>
    </row>
    <row r="1531" spans="1:25" x14ac:dyDescent="0.3">
      <c r="A1531" t="s">
        <v>1318</v>
      </c>
      <c r="B1531" t="s">
        <v>4</v>
      </c>
      <c r="C1531">
        <v>1</v>
      </c>
      <c r="D1531" s="2">
        <f t="shared" si="84"/>
        <v>1.5054980789844512E-6</v>
      </c>
      <c r="E1531" s="10">
        <f t="shared" si="86"/>
        <v>0.99985697768248205</v>
      </c>
      <c r="G1531" t="s">
        <v>1318</v>
      </c>
      <c r="H1531" t="s">
        <v>4</v>
      </c>
      <c r="I1531">
        <f>IFERROR(VLOOKUP($G1531,'CH2015'!$A$3:$C$1897,3,FALSE),0)</f>
        <v>0</v>
      </c>
      <c r="J1531" s="3">
        <f>IFERROR(VLOOKUP($G1531,'CH2016'!$A$3:$C$1897,3,FALSE),0)</f>
        <v>0</v>
      </c>
      <c r="K1531" s="3">
        <f>IFERROR(VLOOKUP($G1531,'CH2017'!$A$3:$C$1897,3,FALSE),0)</f>
        <v>0</v>
      </c>
      <c r="L1531" s="3">
        <f>IFERROR(VLOOKUP($G1531,'CH2018'!$A$3:$C$1897,3,FALSE),0)</f>
        <v>1</v>
      </c>
      <c r="M1531" s="3">
        <f>IFERROR(VLOOKUP($G1531,'CH2019'!$A$3:$C$1897,3,FALSE),0)</f>
        <v>0</v>
      </c>
      <c r="N1531" s="3">
        <f>IFERROR(VLOOKUP($G1531,'CH2020'!$A$3:$C$1897,3,FALSE),0)</f>
        <v>0</v>
      </c>
      <c r="O1531" s="17">
        <f t="shared" si="85"/>
        <v>1</v>
      </c>
      <c r="Q1531" t="s">
        <v>1065</v>
      </c>
      <c r="R1531" t="s">
        <v>4</v>
      </c>
      <c r="S1531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17">
        <v>0</v>
      </c>
    </row>
    <row r="1532" spans="1:25" x14ac:dyDescent="0.3">
      <c r="A1532" t="s">
        <v>1488</v>
      </c>
      <c r="B1532" t="s">
        <v>4</v>
      </c>
      <c r="C1532">
        <v>1</v>
      </c>
      <c r="D1532" s="2">
        <f t="shared" si="84"/>
        <v>1.5054980789844512E-6</v>
      </c>
      <c r="E1532" s="10">
        <f t="shared" si="86"/>
        <v>0.99985848318056103</v>
      </c>
      <c r="G1532" t="s">
        <v>1488</v>
      </c>
      <c r="H1532" t="s">
        <v>4</v>
      </c>
      <c r="I1532">
        <f>IFERROR(VLOOKUP($G1532,'CH2015'!$A$3:$C$1897,3,FALSE),0)</f>
        <v>0</v>
      </c>
      <c r="J1532" s="3">
        <f>IFERROR(VLOOKUP($G1532,'CH2016'!$A$3:$C$1897,3,FALSE),0)</f>
        <v>0</v>
      </c>
      <c r="K1532" s="3">
        <f>IFERROR(VLOOKUP($G1532,'CH2017'!$A$3:$C$1897,3,FALSE),0)</f>
        <v>0</v>
      </c>
      <c r="L1532" s="3">
        <f>IFERROR(VLOOKUP($G1532,'CH2018'!$A$3:$C$1897,3,FALSE),0)</f>
        <v>0</v>
      </c>
      <c r="M1532" s="3">
        <f>IFERROR(VLOOKUP($G1532,'CH2019'!$A$3:$C$1897,3,FALSE),0)</f>
        <v>0</v>
      </c>
      <c r="N1532" s="3">
        <f>IFERROR(VLOOKUP($G1532,'CH2020'!$A$3:$C$1897,3,FALSE),0)</f>
        <v>0</v>
      </c>
      <c r="O1532" s="17">
        <f t="shared" si="85"/>
        <v>0</v>
      </c>
      <c r="Q1532" t="s">
        <v>1094</v>
      </c>
      <c r="R1532" t="s">
        <v>4</v>
      </c>
      <c r="S1532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17">
        <v>0</v>
      </c>
    </row>
    <row r="1533" spans="1:25" x14ac:dyDescent="0.3">
      <c r="A1533" t="s">
        <v>1271</v>
      </c>
      <c r="B1533" t="s">
        <v>4</v>
      </c>
      <c r="C1533">
        <v>1</v>
      </c>
      <c r="D1533" s="2">
        <f t="shared" si="84"/>
        <v>1.5054980789844512E-6</v>
      </c>
      <c r="E1533" s="10">
        <f t="shared" si="86"/>
        <v>0.99985998867864001</v>
      </c>
      <c r="G1533" t="s">
        <v>1271</v>
      </c>
      <c r="H1533" t="s">
        <v>4</v>
      </c>
      <c r="I1533">
        <f>IFERROR(VLOOKUP($G1533,'CH2015'!$A$3:$C$1897,3,FALSE),0)</f>
        <v>0</v>
      </c>
      <c r="J1533" s="3">
        <f>IFERROR(VLOOKUP($G1533,'CH2016'!$A$3:$C$1897,3,FALSE),0)</f>
        <v>0</v>
      </c>
      <c r="K1533" s="3">
        <f>IFERROR(VLOOKUP($G1533,'CH2017'!$A$3:$C$1897,3,FALSE),0)</f>
        <v>0</v>
      </c>
      <c r="L1533" s="3">
        <f>IFERROR(VLOOKUP($G1533,'CH2018'!$A$3:$C$1897,3,FALSE),0)</f>
        <v>0</v>
      </c>
      <c r="M1533" s="3">
        <f>IFERROR(VLOOKUP($G1533,'CH2019'!$A$3:$C$1897,3,FALSE),0)</f>
        <v>0</v>
      </c>
      <c r="N1533" s="3">
        <f>IFERROR(VLOOKUP($G1533,'CH2020'!$A$3:$C$1897,3,FALSE),0)</f>
        <v>0</v>
      </c>
      <c r="O1533" s="17">
        <f t="shared" si="85"/>
        <v>0</v>
      </c>
      <c r="Q1533" t="s">
        <v>1505</v>
      </c>
      <c r="R1533" t="s">
        <v>4</v>
      </c>
      <c r="S153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17">
        <v>0</v>
      </c>
    </row>
    <row r="1534" spans="1:25" x14ac:dyDescent="0.3">
      <c r="A1534" t="s">
        <v>1595</v>
      </c>
      <c r="B1534" t="s">
        <v>4</v>
      </c>
      <c r="C1534">
        <v>1</v>
      </c>
      <c r="D1534" s="2">
        <f t="shared" si="84"/>
        <v>1.5054980789844512E-6</v>
      </c>
      <c r="E1534" s="10">
        <f t="shared" si="86"/>
        <v>0.99986149417671899</v>
      </c>
      <c r="G1534" t="s">
        <v>1595</v>
      </c>
      <c r="H1534" t="s">
        <v>4</v>
      </c>
      <c r="I1534">
        <f>IFERROR(VLOOKUP($G1534,'CH2015'!$A$3:$C$1897,3,FALSE),0)</f>
        <v>0</v>
      </c>
      <c r="J1534" s="3">
        <f>IFERROR(VLOOKUP($G1534,'CH2016'!$A$3:$C$1897,3,FALSE),0)</f>
        <v>0</v>
      </c>
      <c r="K1534" s="3">
        <f>IFERROR(VLOOKUP($G1534,'CH2017'!$A$3:$C$1897,3,FALSE),0)</f>
        <v>0</v>
      </c>
      <c r="L1534" s="3">
        <f>IFERROR(VLOOKUP($G1534,'CH2018'!$A$3:$C$1897,3,FALSE),0)</f>
        <v>0</v>
      </c>
      <c r="M1534" s="3">
        <f>IFERROR(VLOOKUP($G1534,'CH2019'!$A$3:$C$1897,3,FALSE),0)</f>
        <v>0</v>
      </c>
      <c r="N1534" s="3">
        <f>IFERROR(VLOOKUP($G1534,'CH2020'!$A$3:$C$1897,3,FALSE),0)</f>
        <v>0</v>
      </c>
      <c r="O1534" s="17">
        <f t="shared" si="85"/>
        <v>0</v>
      </c>
      <c r="Q1534" t="s">
        <v>1275</v>
      </c>
      <c r="R1534" t="s">
        <v>4</v>
      </c>
      <c r="S1534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17">
        <v>0</v>
      </c>
    </row>
    <row r="1535" spans="1:25" x14ac:dyDescent="0.3">
      <c r="A1535" t="s">
        <v>1272</v>
      </c>
      <c r="B1535" t="s">
        <v>4</v>
      </c>
      <c r="C1535">
        <v>1</v>
      </c>
      <c r="D1535" s="2">
        <f t="shared" si="84"/>
        <v>1.5054980789844512E-6</v>
      </c>
      <c r="E1535" s="10">
        <f t="shared" si="86"/>
        <v>0.99986299967479797</v>
      </c>
      <c r="G1535" t="s">
        <v>1272</v>
      </c>
      <c r="H1535" t="s">
        <v>4</v>
      </c>
      <c r="I1535">
        <f>IFERROR(VLOOKUP($G1535,'CH2015'!$A$3:$C$1897,3,FALSE),0)</f>
        <v>0</v>
      </c>
      <c r="J1535" s="3">
        <f>IFERROR(VLOOKUP($G1535,'CH2016'!$A$3:$C$1897,3,FALSE),0)</f>
        <v>0</v>
      </c>
      <c r="K1535" s="3">
        <f>IFERROR(VLOOKUP($G1535,'CH2017'!$A$3:$C$1897,3,FALSE),0)</f>
        <v>0</v>
      </c>
      <c r="L1535" s="3">
        <f>IFERROR(VLOOKUP($G1535,'CH2018'!$A$3:$C$1897,3,FALSE),0)</f>
        <v>0</v>
      </c>
      <c r="M1535" s="3">
        <f>IFERROR(VLOOKUP($G1535,'CH2019'!$A$3:$C$1897,3,FALSE),0)</f>
        <v>0</v>
      </c>
      <c r="N1535" s="3">
        <f>IFERROR(VLOOKUP($G1535,'CH2020'!$A$3:$C$1897,3,FALSE),0)</f>
        <v>0</v>
      </c>
      <c r="O1535" s="17">
        <f t="shared" si="85"/>
        <v>0</v>
      </c>
      <c r="Q1535" t="s">
        <v>1603</v>
      </c>
      <c r="R1535" t="s">
        <v>4</v>
      </c>
      <c r="S1535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17">
        <v>0</v>
      </c>
    </row>
    <row r="1536" spans="1:25" x14ac:dyDescent="0.3">
      <c r="A1536" t="s">
        <v>1176</v>
      </c>
      <c r="B1536" t="s">
        <v>4</v>
      </c>
      <c r="C1536">
        <v>1</v>
      </c>
      <c r="D1536" s="2">
        <f t="shared" si="84"/>
        <v>1.5054980789844512E-6</v>
      </c>
      <c r="E1536" s="10">
        <f t="shared" si="86"/>
        <v>0.99986450517287695</v>
      </c>
      <c r="G1536" t="s">
        <v>1176</v>
      </c>
      <c r="H1536" t="s">
        <v>4</v>
      </c>
      <c r="I1536">
        <f>IFERROR(VLOOKUP($G1536,'CH2015'!$A$3:$C$1897,3,FALSE),0)</f>
        <v>0</v>
      </c>
      <c r="J1536" s="3">
        <f>IFERROR(VLOOKUP($G1536,'CH2016'!$A$3:$C$1897,3,FALSE),0)</f>
        <v>0</v>
      </c>
      <c r="K1536" s="3">
        <f>IFERROR(VLOOKUP($G1536,'CH2017'!$A$3:$C$1897,3,FALSE),0)</f>
        <v>0</v>
      </c>
      <c r="L1536" s="3">
        <f>IFERROR(VLOOKUP($G1536,'CH2018'!$A$3:$C$1897,3,FALSE),0)</f>
        <v>0</v>
      </c>
      <c r="M1536" s="3">
        <f>IFERROR(VLOOKUP($G1536,'CH2019'!$A$3:$C$1897,3,FALSE),0)</f>
        <v>0</v>
      </c>
      <c r="N1536" s="3">
        <f>IFERROR(VLOOKUP($G1536,'CH2020'!$A$3:$C$1897,3,FALSE),0)</f>
        <v>1</v>
      </c>
      <c r="O1536" s="17">
        <f t="shared" si="85"/>
        <v>1</v>
      </c>
      <c r="Q1536" t="s">
        <v>1487</v>
      </c>
      <c r="R1536" t="s">
        <v>4</v>
      </c>
      <c r="S1536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17">
        <v>0</v>
      </c>
    </row>
    <row r="1537" spans="1:25" x14ac:dyDescent="0.3">
      <c r="A1537" t="s">
        <v>1384</v>
      </c>
      <c r="B1537" t="s">
        <v>4</v>
      </c>
      <c r="C1537">
        <v>1</v>
      </c>
      <c r="D1537" s="2">
        <f t="shared" si="84"/>
        <v>1.5054980789844512E-6</v>
      </c>
      <c r="E1537" s="10">
        <f t="shared" si="86"/>
        <v>0.99986601067095593</v>
      </c>
      <c r="G1537" t="s">
        <v>1384</v>
      </c>
      <c r="H1537" t="s">
        <v>4</v>
      </c>
      <c r="I1537">
        <f>IFERROR(VLOOKUP($G1537,'CH2015'!$A$3:$C$1897,3,FALSE),0)</f>
        <v>0</v>
      </c>
      <c r="J1537" s="3">
        <f>IFERROR(VLOOKUP($G1537,'CH2016'!$A$3:$C$1897,3,FALSE),0)</f>
        <v>0</v>
      </c>
      <c r="K1537" s="3">
        <f>IFERROR(VLOOKUP($G1537,'CH2017'!$A$3:$C$1897,3,FALSE),0)</f>
        <v>0</v>
      </c>
      <c r="L1537" s="3">
        <f>IFERROR(VLOOKUP($G1537,'CH2018'!$A$3:$C$1897,3,FALSE),0)</f>
        <v>0</v>
      </c>
      <c r="M1537" s="3">
        <f>IFERROR(VLOOKUP($G1537,'CH2019'!$A$3:$C$1897,3,FALSE),0)</f>
        <v>0</v>
      </c>
      <c r="N1537" s="3">
        <f>IFERROR(VLOOKUP($G1537,'CH2020'!$A$3:$C$1897,3,FALSE),0)</f>
        <v>0</v>
      </c>
      <c r="O1537" s="17">
        <f t="shared" si="85"/>
        <v>0</v>
      </c>
      <c r="Q1537" t="s">
        <v>1521</v>
      </c>
      <c r="R1537" t="s">
        <v>4</v>
      </c>
      <c r="S1537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17">
        <v>0</v>
      </c>
    </row>
    <row r="1538" spans="1:25" x14ac:dyDescent="0.3">
      <c r="A1538" t="s">
        <v>1507</v>
      </c>
      <c r="B1538" t="s">
        <v>4</v>
      </c>
      <c r="C1538">
        <v>1</v>
      </c>
      <c r="D1538" s="2">
        <f t="shared" si="84"/>
        <v>1.5054980789844512E-6</v>
      </c>
      <c r="E1538" s="10">
        <f t="shared" si="86"/>
        <v>0.99986751616903491</v>
      </c>
      <c r="G1538" t="s">
        <v>1507</v>
      </c>
      <c r="H1538" t="s">
        <v>4</v>
      </c>
      <c r="I1538">
        <f>IFERROR(VLOOKUP($G1538,'CH2015'!$A$3:$C$1897,3,FALSE),0)</f>
        <v>0</v>
      </c>
      <c r="J1538" s="3">
        <f>IFERROR(VLOOKUP($G1538,'CH2016'!$A$3:$C$1897,3,FALSE),0)</f>
        <v>0</v>
      </c>
      <c r="K1538" s="3">
        <f>IFERROR(VLOOKUP($G1538,'CH2017'!$A$3:$C$1897,3,FALSE),0)</f>
        <v>0</v>
      </c>
      <c r="L1538" s="3">
        <f>IFERROR(VLOOKUP($G1538,'CH2018'!$A$3:$C$1897,3,FALSE),0)</f>
        <v>0</v>
      </c>
      <c r="M1538" s="3">
        <f>IFERROR(VLOOKUP($G1538,'CH2019'!$A$3:$C$1897,3,FALSE),0)</f>
        <v>0</v>
      </c>
      <c r="N1538" s="3">
        <f>IFERROR(VLOOKUP($G1538,'CH2020'!$A$3:$C$1897,3,FALSE),0)</f>
        <v>0</v>
      </c>
      <c r="O1538" s="17">
        <f t="shared" si="85"/>
        <v>0</v>
      </c>
      <c r="Q1538" t="s">
        <v>1343</v>
      </c>
      <c r="R1538" t="s">
        <v>4</v>
      </c>
      <c r="S1538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17">
        <v>0</v>
      </c>
    </row>
    <row r="1539" spans="1:25" x14ac:dyDescent="0.3">
      <c r="A1539" t="s">
        <v>1527</v>
      </c>
      <c r="B1539" t="s">
        <v>4</v>
      </c>
      <c r="C1539">
        <v>1</v>
      </c>
      <c r="D1539" s="2">
        <f t="shared" si="84"/>
        <v>1.5054980789844512E-6</v>
      </c>
      <c r="E1539" s="10">
        <f t="shared" si="86"/>
        <v>0.99986902166711389</v>
      </c>
      <c r="G1539" t="s">
        <v>1527</v>
      </c>
      <c r="H1539" t="s">
        <v>4</v>
      </c>
      <c r="I1539">
        <f>IFERROR(VLOOKUP($G1539,'CH2015'!$A$3:$C$1897,3,FALSE),0)</f>
        <v>0</v>
      </c>
      <c r="J1539" s="3">
        <f>IFERROR(VLOOKUP($G1539,'CH2016'!$A$3:$C$1897,3,FALSE),0)</f>
        <v>0</v>
      </c>
      <c r="K1539" s="3">
        <f>IFERROR(VLOOKUP($G1539,'CH2017'!$A$3:$C$1897,3,FALSE),0)</f>
        <v>0</v>
      </c>
      <c r="L1539" s="3">
        <f>IFERROR(VLOOKUP($G1539,'CH2018'!$A$3:$C$1897,3,FALSE),0)</f>
        <v>0</v>
      </c>
      <c r="M1539" s="3">
        <f>IFERROR(VLOOKUP($G1539,'CH2019'!$A$3:$C$1897,3,FALSE),0)</f>
        <v>0</v>
      </c>
      <c r="N1539" s="3">
        <f>IFERROR(VLOOKUP($G1539,'CH2020'!$A$3:$C$1897,3,FALSE),0)</f>
        <v>0</v>
      </c>
      <c r="O1539" s="17">
        <f t="shared" si="85"/>
        <v>0</v>
      </c>
      <c r="Q1539" t="s">
        <v>1127</v>
      </c>
      <c r="R1539" t="s">
        <v>4</v>
      </c>
      <c r="S1539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17">
        <v>0</v>
      </c>
    </row>
    <row r="1540" spans="1:25" x14ac:dyDescent="0.3">
      <c r="A1540" t="s">
        <v>1102</v>
      </c>
      <c r="B1540" t="s">
        <v>4</v>
      </c>
      <c r="C1540">
        <v>1</v>
      </c>
      <c r="D1540" s="2">
        <f t="shared" ref="D1540:D1603" si="87">C1540/D$2</f>
        <v>1.5054980789844512E-6</v>
      </c>
      <c r="E1540" s="10">
        <f t="shared" si="86"/>
        <v>0.99987052716519287</v>
      </c>
      <c r="G1540" t="s">
        <v>1102</v>
      </c>
      <c r="H1540" t="s">
        <v>4</v>
      </c>
      <c r="I1540">
        <f>IFERROR(VLOOKUP($G1540,'CH2015'!$A$3:$C$1897,3,FALSE),0)</f>
        <v>0</v>
      </c>
      <c r="J1540" s="3">
        <f>IFERROR(VLOOKUP($G1540,'CH2016'!$A$3:$C$1897,3,FALSE),0)</f>
        <v>0</v>
      </c>
      <c r="K1540" s="3">
        <f>IFERROR(VLOOKUP($G1540,'CH2017'!$A$3:$C$1897,3,FALSE),0)</f>
        <v>0</v>
      </c>
      <c r="L1540" s="3">
        <f>IFERROR(VLOOKUP($G1540,'CH2018'!$A$3:$C$1897,3,FALSE),0)</f>
        <v>0</v>
      </c>
      <c r="M1540" s="3">
        <f>IFERROR(VLOOKUP($G1540,'CH2019'!$A$3:$C$1897,3,FALSE),0)</f>
        <v>0</v>
      </c>
      <c r="N1540" s="3">
        <f>IFERROR(VLOOKUP($G1540,'CH2020'!$A$3:$C$1897,3,FALSE),0)</f>
        <v>0</v>
      </c>
      <c r="O1540" s="17">
        <f t="shared" ref="O1540:O1603" si="88">SUM(I1540:N1540)</f>
        <v>0</v>
      </c>
      <c r="Q1540" t="s">
        <v>1036</v>
      </c>
      <c r="R1540" t="s">
        <v>4</v>
      </c>
      <c r="S1540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17">
        <v>0</v>
      </c>
    </row>
    <row r="1541" spans="1:25" x14ac:dyDescent="0.3">
      <c r="A1541" t="s">
        <v>1525</v>
      </c>
      <c r="B1541" t="s">
        <v>4</v>
      </c>
      <c r="C1541">
        <v>1</v>
      </c>
      <c r="D1541" s="2">
        <f t="shared" si="87"/>
        <v>1.5054980789844512E-6</v>
      </c>
      <c r="E1541" s="10">
        <f t="shared" ref="E1541:E1604" si="89">E1540+D1541</f>
        <v>0.99987203266327185</v>
      </c>
      <c r="G1541" t="s">
        <v>1525</v>
      </c>
      <c r="H1541" t="s">
        <v>4</v>
      </c>
      <c r="I1541">
        <f>IFERROR(VLOOKUP($G1541,'CH2015'!$A$3:$C$1897,3,FALSE),0)</f>
        <v>0</v>
      </c>
      <c r="J1541" s="3">
        <f>IFERROR(VLOOKUP($G1541,'CH2016'!$A$3:$C$1897,3,FALSE),0)</f>
        <v>0</v>
      </c>
      <c r="K1541" s="3">
        <f>IFERROR(VLOOKUP($G1541,'CH2017'!$A$3:$C$1897,3,FALSE),0)</f>
        <v>0</v>
      </c>
      <c r="L1541" s="3">
        <f>IFERROR(VLOOKUP($G1541,'CH2018'!$A$3:$C$1897,3,FALSE),0)</f>
        <v>0</v>
      </c>
      <c r="M1541" s="3">
        <f>IFERROR(VLOOKUP($G1541,'CH2019'!$A$3:$C$1897,3,FALSE),0)</f>
        <v>0</v>
      </c>
      <c r="N1541" s="3">
        <f>IFERROR(VLOOKUP($G1541,'CH2020'!$A$3:$C$1897,3,FALSE),0)</f>
        <v>0</v>
      </c>
      <c r="O1541" s="17">
        <f t="shared" si="88"/>
        <v>0</v>
      </c>
      <c r="Q1541" t="s">
        <v>548</v>
      </c>
      <c r="R1541" t="s">
        <v>4</v>
      </c>
      <c r="S1541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17">
        <v>0</v>
      </c>
    </row>
    <row r="1542" spans="1:25" x14ac:dyDescent="0.3">
      <c r="A1542" t="s">
        <v>1280</v>
      </c>
      <c r="B1542" t="s">
        <v>4</v>
      </c>
      <c r="C1542">
        <v>1</v>
      </c>
      <c r="D1542" s="2">
        <f t="shared" si="87"/>
        <v>1.5054980789844512E-6</v>
      </c>
      <c r="E1542" s="10">
        <f t="shared" si="89"/>
        <v>0.99987353816135083</v>
      </c>
      <c r="G1542" t="s">
        <v>1280</v>
      </c>
      <c r="H1542" t="s">
        <v>4</v>
      </c>
      <c r="I1542">
        <f>IFERROR(VLOOKUP($G1542,'CH2015'!$A$3:$C$1897,3,FALSE),0)</f>
        <v>0</v>
      </c>
      <c r="J1542" s="3">
        <f>IFERROR(VLOOKUP($G1542,'CH2016'!$A$3:$C$1897,3,FALSE),0)</f>
        <v>1</v>
      </c>
      <c r="K1542" s="3">
        <f>IFERROR(VLOOKUP($G1542,'CH2017'!$A$3:$C$1897,3,FALSE),0)</f>
        <v>0</v>
      </c>
      <c r="L1542" s="3">
        <f>IFERROR(VLOOKUP($G1542,'CH2018'!$A$3:$C$1897,3,FALSE),0)</f>
        <v>0</v>
      </c>
      <c r="M1542" s="3">
        <f>IFERROR(VLOOKUP($G1542,'CH2019'!$A$3:$C$1897,3,FALSE),0)</f>
        <v>0</v>
      </c>
      <c r="N1542" s="3">
        <f>IFERROR(VLOOKUP($G1542,'CH2020'!$A$3:$C$1897,3,FALSE),0)</f>
        <v>0</v>
      </c>
      <c r="O1542" s="17">
        <f t="shared" si="88"/>
        <v>1</v>
      </c>
      <c r="Q1542" t="s">
        <v>1562</v>
      </c>
      <c r="R1542" t="s">
        <v>4</v>
      </c>
      <c r="S1542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17">
        <v>0</v>
      </c>
    </row>
    <row r="1543" spans="1:25" x14ac:dyDescent="0.3">
      <c r="A1543" t="s">
        <v>1243</v>
      </c>
      <c r="B1543" t="s">
        <v>4</v>
      </c>
      <c r="C1543">
        <v>1</v>
      </c>
      <c r="D1543" s="2">
        <f t="shared" si="87"/>
        <v>1.5054980789844512E-6</v>
      </c>
      <c r="E1543" s="10">
        <f t="shared" si="89"/>
        <v>0.99987504365942981</v>
      </c>
      <c r="G1543" t="s">
        <v>1243</v>
      </c>
      <c r="H1543" t="s">
        <v>4</v>
      </c>
      <c r="I1543">
        <f>IFERROR(VLOOKUP($G1543,'CH2015'!$A$3:$C$1897,3,FALSE),0)</f>
        <v>0</v>
      </c>
      <c r="J1543" s="3">
        <f>IFERROR(VLOOKUP($G1543,'CH2016'!$A$3:$C$1897,3,FALSE),0)</f>
        <v>0</v>
      </c>
      <c r="K1543" s="3">
        <f>IFERROR(VLOOKUP($G1543,'CH2017'!$A$3:$C$1897,3,FALSE),0)</f>
        <v>0</v>
      </c>
      <c r="L1543" s="3">
        <f>IFERROR(VLOOKUP($G1543,'CH2018'!$A$3:$C$1897,3,FALSE),0)</f>
        <v>0</v>
      </c>
      <c r="M1543" s="3">
        <f>IFERROR(VLOOKUP($G1543,'CH2019'!$A$3:$C$1897,3,FALSE),0)</f>
        <v>0</v>
      </c>
      <c r="N1543" s="3">
        <f>IFERROR(VLOOKUP($G1543,'CH2020'!$A$3:$C$1897,3,FALSE),0)</f>
        <v>1</v>
      </c>
      <c r="O1543" s="17">
        <f t="shared" si="88"/>
        <v>1</v>
      </c>
      <c r="Q1543" t="s">
        <v>1488</v>
      </c>
      <c r="R1543" t="s">
        <v>4</v>
      </c>
      <c r="S154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17">
        <v>0</v>
      </c>
    </row>
    <row r="1544" spans="1:25" x14ac:dyDescent="0.3">
      <c r="A1544" t="s">
        <v>1418</v>
      </c>
      <c r="B1544" t="s">
        <v>4</v>
      </c>
      <c r="C1544">
        <v>1</v>
      </c>
      <c r="D1544" s="2">
        <f t="shared" si="87"/>
        <v>1.5054980789844512E-6</v>
      </c>
      <c r="E1544" s="10">
        <f t="shared" si="89"/>
        <v>0.99987654915750879</v>
      </c>
      <c r="G1544" t="s">
        <v>1418</v>
      </c>
      <c r="H1544" t="s">
        <v>4</v>
      </c>
      <c r="I1544">
        <f>IFERROR(VLOOKUP($G1544,'CH2015'!$A$3:$C$1897,3,FALSE),0)</f>
        <v>0</v>
      </c>
      <c r="J1544" s="3">
        <f>IFERROR(VLOOKUP($G1544,'CH2016'!$A$3:$C$1897,3,FALSE),0)</f>
        <v>0</v>
      </c>
      <c r="K1544" s="3">
        <f>IFERROR(VLOOKUP($G1544,'CH2017'!$A$3:$C$1897,3,FALSE),0)</f>
        <v>0</v>
      </c>
      <c r="L1544" s="3">
        <f>IFERROR(VLOOKUP($G1544,'CH2018'!$A$3:$C$1897,3,FALSE),0)</f>
        <v>0</v>
      </c>
      <c r="M1544" s="3">
        <f>IFERROR(VLOOKUP($G1544,'CH2019'!$A$3:$C$1897,3,FALSE),0)</f>
        <v>0</v>
      </c>
      <c r="N1544" s="3">
        <f>IFERROR(VLOOKUP($G1544,'CH2020'!$A$3:$C$1897,3,FALSE),0)</f>
        <v>0</v>
      </c>
      <c r="O1544" s="17">
        <f t="shared" si="88"/>
        <v>0</v>
      </c>
      <c r="Q1544" t="s">
        <v>1271</v>
      </c>
      <c r="R1544" t="s">
        <v>4</v>
      </c>
      <c r="S1544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17">
        <v>0</v>
      </c>
    </row>
    <row r="1545" spans="1:25" x14ac:dyDescent="0.3">
      <c r="A1545" t="s">
        <v>1568</v>
      </c>
      <c r="B1545" t="s">
        <v>4</v>
      </c>
      <c r="C1545">
        <v>1</v>
      </c>
      <c r="D1545" s="2">
        <f t="shared" si="87"/>
        <v>1.5054980789844512E-6</v>
      </c>
      <c r="E1545" s="10">
        <f t="shared" si="89"/>
        <v>0.99987805465558777</v>
      </c>
      <c r="G1545" t="s">
        <v>1568</v>
      </c>
      <c r="H1545" t="s">
        <v>4</v>
      </c>
      <c r="I1545">
        <f>IFERROR(VLOOKUP($G1545,'CH2015'!$A$3:$C$1897,3,FALSE),0)</f>
        <v>0</v>
      </c>
      <c r="J1545" s="3">
        <f>IFERROR(VLOOKUP($G1545,'CH2016'!$A$3:$C$1897,3,FALSE),0)</f>
        <v>0</v>
      </c>
      <c r="K1545" s="3">
        <f>IFERROR(VLOOKUP($G1545,'CH2017'!$A$3:$C$1897,3,FALSE),0)</f>
        <v>0</v>
      </c>
      <c r="L1545" s="3">
        <f>IFERROR(VLOOKUP($G1545,'CH2018'!$A$3:$C$1897,3,FALSE),0)</f>
        <v>0</v>
      </c>
      <c r="M1545" s="3">
        <f>IFERROR(VLOOKUP($G1545,'CH2019'!$A$3:$C$1897,3,FALSE),0)</f>
        <v>0</v>
      </c>
      <c r="N1545" s="3">
        <f>IFERROR(VLOOKUP($G1545,'CH2020'!$A$3:$C$1897,3,FALSE),0)</f>
        <v>0</v>
      </c>
      <c r="O1545" s="17">
        <f t="shared" si="88"/>
        <v>0</v>
      </c>
      <c r="Q1545" t="s">
        <v>1595</v>
      </c>
      <c r="R1545" t="s">
        <v>4</v>
      </c>
      <c r="S1545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17">
        <v>0</v>
      </c>
    </row>
    <row r="1546" spans="1:25" x14ac:dyDescent="0.3">
      <c r="A1546" t="s">
        <v>1043</v>
      </c>
      <c r="B1546" t="s">
        <v>4</v>
      </c>
      <c r="C1546">
        <v>1</v>
      </c>
      <c r="D1546" s="2">
        <f t="shared" si="87"/>
        <v>1.5054980789844512E-6</v>
      </c>
      <c r="E1546" s="10">
        <f t="shared" si="89"/>
        <v>0.99987956015366675</v>
      </c>
      <c r="G1546" t="s">
        <v>1043</v>
      </c>
      <c r="H1546" t="s">
        <v>4</v>
      </c>
      <c r="I1546">
        <f>IFERROR(VLOOKUP($G1546,'CH2015'!$A$3:$C$1897,3,FALSE),0)</f>
        <v>0</v>
      </c>
      <c r="J1546" s="3">
        <f>IFERROR(VLOOKUP($G1546,'CH2016'!$A$3:$C$1897,3,FALSE),0)</f>
        <v>0</v>
      </c>
      <c r="K1546" s="3">
        <f>IFERROR(VLOOKUP($G1546,'CH2017'!$A$3:$C$1897,3,FALSE),0)</f>
        <v>0</v>
      </c>
      <c r="L1546" s="3">
        <f>IFERROR(VLOOKUP($G1546,'CH2018'!$A$3:$C$1897,3,FALSE),0)</f>
        <v>0</v>
      </c>
      <c r="M1546" s="3">
        <f>IFERROR(VLOOKUP($G1546,'CH2019'!$A$3:$C$1897,3,FALSE),0)</f>
        <v>0</v>
      </c>
      <c r="N1546" s="3">
        <f>IFERROR(VLOOKUP($G1546,'CH2020'!$A$3:$C$1897,3,FALSE),0)</f>
        <v>0</v>
      </c>
      <c r="O1546" s="17">
        <f t="shared" si="88"/>
        <v>0</v>
      </c>
      <c r="Q1546" t="s">
        <v>1272</v>
      </c>
      <c r="R1546" t="s">
        <v>4</v>
      </c>
      <c r="S1546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17">
        <v>0</v>
      </c>
    </row>
    <row r="1547" spans="1:25" x14ac:dyDescent="0.3">
      <c r="A1547" t="s">
        <v>1498</v>
      </c>
      <c r="B1547" t="s">
        <v>4</v>
      </c>
      <c r="C1547">
        <v>1</v>
      </c>
      <c r="D1547" s="2">
        <f t="shared" si="87"/>
        <v>1.5054980789844512E-6</v>
      </c>
      <c r="E1547" s="10">
        <f t="shared" si="89"/>
        <v>0.99988106565174573</v>
      </c>
      <c r="G1547" t="s">
        <v>1498</v>
      </c>
      <c r="H1547" t="s">
        <v>4</v>
      </c>
      <c r="I1547">
        <f>IFERROR(VLOOKUP($G1547,'CH2015'!$A$3:$C$1897,3,FALSE),0)</f>
        <v>0</v>
      </c>
      <c r="J1547" s="3">
        <f>IFERROR(VLOOKUP($G1547,'CH2016'!$A$3:$C$1897,3,FALSE),0)</f>
        <v>0</v>
      </c>
      <c r="K1547" s="3">
        <f>IFERROR(VLOOKUP($G1547,'CH2017'!$A$3:$C$1897,3,FALSE),0)</f>
        <v>0</v>
      </c>
      <c r="L1547" s="3">
        <f>IFERROR(VLOOKUP($G1547,'CH2018'!$A$3:$C$1897,3,FALSE),0)</f>
        <v>0</v>
      </c>
      <c r="M1547" s="3">
        <f>IFERROR(VLOOKUP($G1547,'CH2019'!$A$3:$C$1897,3,FALSE),0)</f>
        <v>0</v>
      </c>
      <c r="N1547" s="3">
        <f>IFERROR(VLOOKUP($G1547,'CH2020'!$A$3:$C$1897,3,FALSE),0)</f>
        <v>0</v>
      </c>
      <c r="O1547" s="17">
        <f t="shared" si="88"/>
        <v>0</v>
      </c>
      <c r="Q1547" t="s">
        <v>1384</v>
      </c>
      <c r="R1547" t="s">
        <v>4</v>
      </c>
      <c r="S1547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17">
        <v>0</v>
      </c>
    </row>
    <row r="1548" spans="1:25" x14ac:dyDescent="0.3">
      <c r="A1548" t="s">
        <v>1540</v>
      </c>
      <c r="B1548" t="s">
        <v>4</v>
      </c>
      <c r="C1548">
        <v>1</v>
      </c>
      <c r="D1548" s="2">
        <f t="shared" si="87"/>
        <v>1.5054980789844512E-6</v>
      </c>
      <c r="E1548" s="10">
        <f t="shared" si="89"/>
        <v>0.99988257114982471</v>
      </c>
      <c r="G1548" t="s">
        <v>1540</v>
      </c>
      <c r="H1548" t="s">
        <v>4</v>
      </c>
      <c r="I1548">
        <f>IFERROR(VLOOKUP($G1548,'CH2015'!$A$3:$C$1897,3,FALSE),0)</f>
        <v>0</v>
      </c>
      <c r="J1548" s="3">
        <f>IFERROR(VLOOKUP($G1548,'CH2016'!$A$3:$C$1897,3,FALSE),0)</f>
        <v>0</v>
      </c>
      <c r="K1548" s="3">
        <f>IFERROR(VLOOKUP($G1548,'CH2017'!$A$3:$C$1897,3,FALSE),0)</f>
        <v>0</v>
      </c>
      <c r="L1548" s="3">
        <f>IFERROR(VLOOKUP($G1548,'CH2018'!$A$3:$C$1897,3,FALSE),0)</f>
        <v>0</v>
      </c>
      <c r="M1548" s="3">
        <f>IFERROR(VLOOKUP($G1548,'CH2019'!$A$3:$C$1897,3,FALSE),0)</f>
        <v>0</v>
      </c>
      <c r="N1548" s="3">
        <f>IFERROR(VLOOKUP($G1548,'CH2020'!$A$3:$C$1897,3,FALSE),0)</f>
        <v>0</v>
      </c>
      <c r="O1548" s="17">
        <f t="shared" si="88"/>
        <v>0</v>
      </c>
      <c r="Q1548" t="s">
        <v>1507</v>
      </c>
      <c r="R1548" t="s">
        <v>4</v>
      </c>
      <c r="S1548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17">
        <v>0</v>
      </c>
    </row>
    <row r="1549" spans="1:25" x14ac:dyDescent="0.3">
      <c r="A1549" t="s">
        <v>597</v>
      </c>
      <c r="B1549" t="s">
        <v>4</v>
      </c>
      <c r="C1549">
        <v>1</v>
      </c>
      <c r="D1549" s="2">
        <f t="shared" si="87"/>
        <v>1.5054980789844512E-6</v>
      </c>
      <c r="E1549" s="10">
        <f t="shared" si="89"/>
        <v>0.99988407664790369</v>
      </c>
      <c r="G1549" t="s">
        <v>597</v>
      </c>
      <c r="H1549" t="s">
        <v>4</v>
      </c>
      <c r="I1549">
        <f>IFERROR(VLOOKUP($G1549,'CH2015'!$A$3:$C$1897,3,FALSE),0)</f>
        <v>0</v>
      </c>
      <c r="J1549" s="3">
        <f>IFERROR(VLOOKUP($G1549,'CH2016'!$A$3:$C$1897,3,FALSE),0)</f>
        <v>0</v>
      </c>
      <c r="K1549" s="3">
        <f>IFERROR(VLOOKUP($G1549,'CH2017'!$A$3:$C$1897,3,FALSE),0)</f>
        <v>0</v>
      </c>
      <c r="L1549" s="3">
        <f>IFERROR(VLOOKUP($G1549,'CH2018'!$A$3:$C$1897,3,FALSE),0)</f>
        <v>0</v>
      </c>
      <c r="M1549" s="3">
        <f>IFERROR(VLOOKUP($G1549,'CH2019'!$A$3:$C$1897,3,FALSE),0)</f>
        <v>0</v>
      </c>
      <c r="N1549" s="3">
        <f>IFERROR(VLOOKUP($G1549,'CH2020'!$A$3:$C$1897,3,FALSE),0)</f>
        <v>0</v>
      </c>
      <c r="O1549" s="17">
        <f t="shared" si="88"/>
        <v>0</v>
      </c>
      <c r="Q1549" t="s">
        <v>1527</v>
      </c>
      <c r="R1549" t="s">
        <v>4</v>
      </c>
      <c r="S1549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17">
        <v>0</v>
      </c>
    </row>
    <row r="1550" spans="1:25" x14ac:dyDescent="0.3">
      <c r="A1550" t="s">
        <v>1337</v>
      </c>
      <c r="B1550" t="s">
        <v>4</v>
      </c>
      <c r="C1550">
        <v>1</v>
      </c>
      <c r="D1550" s="2">
        <f t="shared" si="87"/>
        <v>1.5054980789844512E-6</v>
      </c>
      <c r="E1550" s="10">
        <f t="shared" si="89"/>
        <v>0.99988558214598267</v>
      </c>
      <c r="G1550" t="s">
        <v>1337</v>
      </c>
      <c r="H1550" t="s">
        <v>4</v>
      </c>
      <c r="I1550">
        <f>IFERROR(VLOOKUP($G1550,'CH2015'!$A$3:$C$1897,3,FALSE),0)</f>
        <v>0</v>
      </c>
      <c r="J1550" s="3">
        <f>IFERROR(VLOOKUP($G1550,'CH2016'!$A$3:$C$1897,3,FALSE),0)</f>
        <v>0</v>
      </c>
      <c r="K1550" s="3">
        <f>IFERROR(VLOOKUP($G1550,'CH2017'!$A$3:$C$1897,3,FALSE),0)</f>
        <v>0</v>
      </c>
      <c r="L1550" s="3">
        <f>IFERROR(VLOOKUP($G1550,'CH2018'!$A$3:$C$1897,3,FALSE),0)</f>
        <v>0</v>
      </c>
      <c r="M1550" s="3">
        <f>IFERROR(VLOOKUP($G1550,'CH2019'!$A$3:$C$1897,3,FALSE),0)</f>
        <v>0</v>
      </c>
      <c r="N1550" s="3">
        <f>IFERROR(VLOOKUP($G1550,'CH2020'!$A$3:$C$1897,3,FALSE),0)</f>
        <v>0</v>
      </c>
      <c r="O1550" s="17">
        <f t="shared" si="88"/>
        <v>0</v>
      </c>
      <c r="Q1550" t="s">
        <v>1102</v>
      </c>
      <c r="R1550" t="s">
        <v>4</v>
      </c>
      <c r="S1550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17">
        <v>0</v>
      </c>
    </row>
    <row r="1551" spans="1:25" x14ac:dyDescent="0.3">
      <c r="A1551" t="s">
        <v>1491</v>
      </c>
      <c r="B1551" t="s">
        <v>4</v>
      </c>
      <c r="C1551">
        <v>1</v>
      </c>
      <c r="D1551" s="2">
        <f t="shared" si="87"/>
        <v>1.5054980789844512E-6</v>
      </c>
      <c r="E1551" s="10">
        <f t="shared" si="89"/>
        <v>0.99988708764406165</v>
      </c>
      <c r="G1551" t="s">
        <v>1491</v>
      </c>
      <c r="H1551" t="s">
        <v>4</v>
      </c>
      <c r="I1551">
        <f>IFERROR(VLOOKUP($G1551,'CH2015'!$A$3:$C$1897,3,FALSE),0)</f>
        <v>0</v>
      </c>
      <c r="J1551" s="3">
        <f>IFERROR(VLOOKUP($G1551,'CH2016'!$A$3:$C$1897,3,FALSE),0)</f>
        <v>0</v>
      </c>
      <c r="K1551" s="3">
        <f>IFERROR(VLOOKUP($G1551,'CH2017'!$A$3:$C$1897,3,FALSE),0)</f>
        <v>0</v>
      </c>
      <c r="L1551" s="3">
        <f>IFERROR(VLOOKUP($G1551,'CH2018'!$A$3:$C$1897,3,FALSE),0)</f>
        <v>0</v>
      </c>
      <c r="M1551" s="3">
        <f>IFERROR(VLOOKUP($G1551,'CH2019'!$A$3:$C$1897,3,FALSE),0)</f>
        <v>0</v>
      </c>
      <c r="N1551" s="3">
        <f>IFERROR(VLOOKUP($G1551,'CH2020'!$A$3:$C$1897,3,FALSE),0)</f>
        <v>0</v>
      </c>
      <c r="O1551" s="17">
        <f t="shared" si="88"/>
        <v>0</v>
      </c>
      <c r="Q1551" t="s">
        <v>1525</v>
      </c>
      <c r="R1551" t="s">
        <v>4</v>
      </c>
      <c r="S1551">
        <v>0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17">
        <v>0</v>
      </c>
    </row>
    <row r="1552" spans="1:25" x14ac:dyDescent="0.3">
      <c r="A1552" t="s">
        <v>1531</v>
      </c>
      <c r="B1552" t="s">
        <v>4</v>
      </c>
      <c r="C1552">
        <v>1</v>
      </c>
      <c r="D1552" s="2">
        <f t="shared" si="87"/>
        <v>1.5054980789844512E-6</v>
      </c>
      <c r="E1552" s="10">
        <f t="shared" si="89"/>
        <v>0.99988859314214062</v>
      </c>
      <c r="G1552" t="s">
        <v>1531</v>
      </c>
      <c r="H1552" t="s">
        <v>4</v>
      </c>
      <c r="I1552">
        <f>IFERROR(VLOOKUP($G1552,'CH2015'!$A$3:$C$1897,3,FALSE),0)</f>
        <v>0</v>
      </c>
      <c r="J1552" s="3">
        <f>IFERROR(VLOOKUP($G1552,'CH2016'!$A$3:$C$1897,3,FALSE),0)</f>
        <v>0</v>
      </c>
      <c r="K1552" s="3">
        <f>IFERROR(VLOOKUP($G1552,'CH2017'!$A$3:$C$1897,3,FALSE),0)</f>
        <v>0</v>
      </c>
      <c r="L1552" s="3">
        <f>IFERROR(VLOOKUP($G1552,'CH2018'!$A$3:$C$1897,3,FALSE),0)</f>
        <v>0</v>
      </c>
      <c r="M1552" s="3">
        <f>IFERROR(VLOOKUP($G1552,'CH2019'!$A$3:$C$1897,3,FALSE),0)</f>
        <v>0</v>
      </c>
      <c r="N1552" s="3">
        <f>IFERROR(VLOOKUP($G1552,'CH2020'!$A$3:$C$1897,3,FALSE),0)</f>
        <v>0</v>
      </c>
      <c r="O1552" s="17">
        <f t="shared" si="88"/>
        <v>0</v>
      </c>
      <c r="Q1552" t="s">
        <v>1418</v>
      </c>
      <c r="R1552" t="s">
        <v>4</v>
      </c>
      <c r="S1552">
        <v>0</v>
      </c>
      <c r="T1552" s="3">
        <v>0</v>
      </c>
      <c r="U1552" s="3">
        <v>0</v>
      </c>
      <c r="V1552" s="3">
        <v>0</v>
      </c>
      <c r="W1552" s="3">
        <v>0</v>
      </c>
      <c r="X1552" s="3">
        <v>0</v>
      </c>
      <c r="Y1552" s="17">
        <v>0</v>
      </c>
    </row>
    <row r="1553" spans="1:25" x14ac:dyDescent="0.3">
      <c r="A1553" t="s">
        <v>1556</v>
      </c>
      <c r="B1553" t="s">
        <v>4</v>
      </c>
      <c r="C1553">
        <v>1</v>
      </c>
      <c r="D1553" s="2">
        <f t="shared" si="87"/>
        <v>1.5054980789844512E-6</v>
      </c>
      <c r="E1553" s="10">
        <f t="shared" si="89"/>
        <v>0.9998900986402196</v>
      </c>
      <c r="G1553" t="s">
        <v>1556</v>
      </c>
      <c r="H1553" t="s">
        <v>4</v>
      </c>
      <c r="I1553">
        <f>IFERROR(VLOOKUP($G1553,'CH2015'!$A$3:$C$1897,3,FALSE),0)</f>
        <v>0</v>
      </c>
      <c r="J1553" s="3">
        <f>IFERROR(VLOOKUP($G1553,'CH2016'!$A$3:$C$1897,3,FALSE),0)</f>
        <v>0</v>
      </c>
      <c r="K1553" s="3">
        <f>IFERROR(VLOOKUP($G1553,'CH2017'!$A$3:$C$1897,3,FALSE),0)</f>
        <v>0</v>
      </c>
      <c r="L1553" s="3">
        <f>IFERROR(VLOOKUP($G1553,'CH2018'!$A$3:$C$1897,3,FALSE),0)</f>
        <v>0</v>
      </c>
      <c r="M1553" s="3">
        <f>IFERROR(VLOOKUP($G1553,'CH2019'!$A$3:$C$1897,3,FALSE),0)</f>
        <v>0</v>
      </c>
      <c r="N1553" s="3">
        <f>IFERROR(VLOOKUP($G1553,'CH2020'!$A$3:$C$1897,3,FALSE),0)</f>
        <v>0</v>
      </c>
      <c r="O1553" s="17">
        <f t="shared" si="88"/>
        <v>0</v>
      </c>
      <c r="Q1553" t="s">
        <v>1568</v>
      </c>
      <c r="R1553" t="s">
        <v>4</v>
      </c>
      <c r="S1553">
        <v>0</v>
      </c>
      <c r="T1553" s="3">
        <v>0</v>
      </c>
      <c r="U1553" s="3">
        <v>0</v>
      </c>
      <c r="V1553" s="3">
        <v>0</v>
      </c>
      <c r="W1553" s="3">
        <v>0</v>
      </c>
      <c r="X1553" s="3">
        <v>0</v>
      </c>
      <c r="Y1553" s="17">
        <v>0</v>
      </c>
    </row>
    <row r="1554" spans="1:25" x14ac:dyDescent="0.3">
      <c r="A1554" t="s">
        <v>1589</v>
      </c>
      <c r="B1554" t="s">
        <v>4</v>
      </c>
      <c r="C1554">
        <v>1</v>
      </c>
      <c r="D1554" s="2">
        <f t="shared" si="87"/>
        <v>1.5054980789844512E-6</v>
      </c>
      <c r="E1554" s="10">
        <f t="shared" si="89"/>
        <v>0.99989160413829858</v>
      </c>
      <c r="G1554" t="s">
        <v>1589</v>
      </c>
      <c r="H1554" t="s">
        <v>4</v>
      </c>
      <c r="I1554">
        <f>IFERROR(VLOOKUP($G1554,'CH2015'!$A$3:$C$1897,3,FALSE),0)</f>
        <v>0</v>
      </c>
      <c r="J1554" s="3">
        <f>IFERROR(VLOOKUP($G1554,'CH2016'!$A$3:$C$1897,3,FALSE),0)</f>
        <v>0</v>
      </c>
      <c r="K1554" s="3">
        <f>IFERROR(VLOOKUP($G1554,'CH2017'!$A$3:$C$1897,3,FALSE),0)</f>
        <v>0</v>
      </c>
      <c r="L1554" s="3">
        <f>IFERROR(VLOOKUP($G1554,'CH2018'!$A$3:$C$1897,3,FALSE),0)</f>
        <v>0</v>
      </c>
      <c r="M1554" s="3">
        <f>IFERROR(VLOOKUP($G1554,'CH2019'!$A$3:$C$1897,3,FALSE),0)</f>
        <v>0</v>
      </c>
      <c r="N1554" s="3">
        <f>IFERROR(VLOOKUP($G1554,'CH2020'!$A$3:$C$1897,3,FALSE),0)</f>
        <v>0</v>
      </c>
      <c r="O1554" s="17">
        <f t="shared" si="88"/>
        <v>0</v>
      </c>
      <c r="Q1554" t="s">
        <v>1043</v>
      </c>
      <c r="R1554" t="s">
        <v>4</v>
      </c>
      <c r="S1554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0</v>
      </c>
      <c r="Y1554" s="17">
        <v>0</v>
      </c>
    </row>
    <row r="1555" spans="1:25" x14ac:dyDescent="0.3">
      <c r="A1555" t="s">
        <v>1476</v>
      </c>
      <c r="B1555" t="s">
        <v>4</v>
      </c>
      <c r="C1555">
        <v>1</v>
      </c>
      <c r="D1555" s="2">
        <f t="shared" si="87"/>
        <v>1.5054980789844512E-6</v>
      </c>
      <c r="E1555" s="10">
        <f t="shared" si="89"/>
        <v>0.99989310963637756</v>
      </c>
      <c r="G1555" t="s">
        <v>1476</v>
      </c>
      <c r="H1555" t="s">
        <v>4</v>
      </c>
      <c r="I1555">
        <f>IFERROR(VLOOKUP($G1555,'CH2015'!$A$3:$C$1897,3,FALSE),0)</f>
        <v>0</v>
      </c>
      <c r="J1555" s="3">
        <f>IFERROR(VLOOKUP($G1555,'CH2016'!$A$3:$C$1897,3,FALSE),0)</f>
        <v>0</v>
      </c>
      <c r="K1555" s="3">
        <f>IFERROR(VLOOKUP($G1555,'CH2017'!$A$3:$C$1897,3,FALSE),0)</f>
        <v>0</v>
      </c>
      <c r="L1555" s="3">
        <f>IFERROR(VLOOKUP($G1555,'CH2018'!$A$3:$C$1897,3,FALSE),0)</f>
        <v>0</v>
      </c>
      <c r="M1555" s="3">
        <f>IFERROR(VLOOKUP($G1555,'CH2019'!$A$3:$C$1897,3,FALSE),0)</f>
        <v>0</v>
      </c>
      <c r="N1555" s="3">
        <f>IFERROR(VLOOKUP($G1555,'CH2020'!$A$3:$C$1897,3,FALSE),0)</f>
        <v>0</v>
      </c>
      <c r="O1555" s="17">
        <f t="shared" si="88"/>
        <v>0</v>
      </c>
      <c r="Q1555" t="s">
        <v>1498</v>
      </c>
      <c r="R1555" t="s">
        <v>4</v>
      </c>
      <c r="S1555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0</v>
      </c>
      <c r="Y1555" s="17">
        <v>0</v>
      </c>
    </row>
    <row r="1556" spans="1:25" x14ac:dyDescent="0.3">
      <c r="A1556" t="s">
        <v>1621</v>
      </c>
      <c r="B1556" t="s">
        <v>4</v>
      </c>
      <c r="C1556">
        <v>1</v>
      </c>
      <c r="D1556" s="2">
        <f t="shared" si="87"/>
        <v>1.5054980789844512E-6</v>
      </c>
      <c r="E1556" s="10">
        <f t="shared" si="89"/>
        <v>0.99989461513445654</v>
      </c>
      <c r="G1556" t="s">
        <v>1621</v>
      </c>
      <c r="H1556" t="s">
        <v>4</v>
      </c>
      <c r="I1556">
        <f>IFERROR(VLOOKUP($G1556,'CH2015'!$A$3:$C$1897,3,FALSE),0)</f>
        <v>0</v>
      </c>
      <c r="J1556" s="3">
        <f>IFERROR(VLOOKUP($G1556,'CH2016'!$A$3:$C$1897,3,FALSE),0)</f>
        <v>0</v>
      </c>
      <c r="K1556" s="3">
        <f>IFERROR(VLOOKUP($G1556,'CH2017'!$A$3:$C$1897,3,FALSE),0)</f>
        <v>0</v>
      </c>
      <c r="L1556" s="3">
        <f>IFERROR(VLOOKUP($G1556,'CH2018'!$A$3:$C$1897,3,FALSE),0)</f>
        <v>0</v>
      </c>
      <c r="M1556" s="3">
        <f>IFERROR(VLOOKUP($G1556,'CH2019'!$A$3:$C$1897,3,FALSE),0)</f>
        <v>0</v>
      </c>
      <c r="N1556" s="3">
        <f>IFERROR(VLOOKUP($G1556,'CH2020'!$A$3:$C$1897,3,FALSE),0)</f>
        <v>0</v>
      </c>
      <c r="O1556" s="17">
        <f t="shared" si="88"/>
        <v>0</v>
      </c>
      <c r="Q1556" t="s">
        <v>1540</v>
      </c>
      <c r="R1556" t="s">
        <v>4</v>
      </c>
      <c r="S1556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17">
        <v>0</v>
      </c>
    </row>
    <row r="1557" spans="1:25" x14ac:dyDescent="0.3">
      <c r="A1557" t="s">
        <v>1333</v>
      </c>
      <c r="B1557" t="s">
        <v>4</v>
      </c>
      <c r="C1557">
        <v>1</v>
      </c>
      <c r="D1557" s="2">
        <f t="shared" si="87"/>
        <v>1.5054980789844512E-6</v>
      </c>
      <c r="E1557" s="10">
        <f t="shared" si="89"/>
        <v>0.99989612063253552</v>
      </c>
      <c r="G1557" t="s">
        <v>1333</v>
      </c>
      <c r="H1557" t="s">
        <v>4</v>
      </c>
      <c r="I1557">
        <f>IFERROR(VLOOKUP($G1557,'CH2015'!$A$3:$C$1897,3,FALSE),0)</f>
        <v>1</v>
      </c>
      <c r="J1557" s="3">
        <f>IFERROR(VLOOKUP($G1557,'CH2016'!$A$3:$C$1897,3,FALSE),0)</f>
        <v>0</v>
      </c>
      <c r="K1557" s="3">
        <f>IFERROR(VLOOKUP($G1557,'CH2017'!$A$3:$C$1897,3,FALSE),0)</f>
        <v>0</v>
      </c>
      <c r="L1557" s="3">
        <f>IFERROR(VLOOKUP($G1557,'CH2018'!$A$3:$C$1897,3,FALSE),0)</f>
        <v>0</v>
      </c>
      <c r="M1557" s="3">
        <f>IFERROR(VLOOKUP($G1557,'CH2019'!$A$3:$C$1897,3,FALSE),0)</f>
        <v>0</v>
      </c>
      <c r="N1557" s="3">
        <f>IFERROR(VLOOKUP($G1557,'CH2020'!$A$3:$C$1897,3,FALSE),0)</f>
        <v>0</v>
      </c>
      <c r="O1557" s="17">
        <f t="shared" si="88"/>
        <v>1</v>
      </c>
      <c r="Q1557" t="s">
        <v>597</v>
      </c>
      <c r="R1557" t="s">
        <v>4</v>
      </c>
      <c r="S1557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17">
        <v>0</v>
      </c>
    </row>
    <row r="1558" spans="1:25" x14ac:dyDescent="0.3">
      <c r="A1558" t="s">
        <v>1478</v>
      </c>
      <c r="B1558" t="s">
        <v>4</v>
      </c>
      <c r="C1558">
        <v>1</v>
      </c>
      <c r="D1558" s="2">
        <f t="shared" si="87"/>
        <v>1.5054980789844512E-6</v>
      </c>
      <c r="E1558" s="10">
        <f t="shared" si="89"/>
        <v>0.9998976261306145</v>
      </c>
      <c r="G1558" t="s">
        <v>1478</v>
      </c>
      <c r="H1558" t="s">
        <v>4</v>
      </c>
      <c r="I1558">
        <f>IFERROR(VLOOKUP($G1558,'CH2015'!$A$3:$C$1897,3,FALSE),0)</f>
        <v>0</v>
      </c>
      <c r="J1558" s="3">
        <f>IFERROR(VLOOKUP($G1558,'CH2016'!$A$3:$C$1897,3,FALSE),0)</f>
        <v>0</v>
      </c>
      <c r="K1558" s="3">
        <f>IFERROR(VLOOKUP($G1558,'CH2017'!$A$3:$C$1897,3,FALSE),0)</f>
        <v>0</v>
      </c>
      <c r="L1558" s="3">
        <f>IFERROR(VLOOKUP($G1558,'CH2018'!$A$3:$C$1897,3,FALSE),0)</f>
        <v>0</v>
      </c>
      <c r="M1558" s="3">
        <f>IFERROR(VLOOKUP($G1558,'CH2019'!$A$3:$C$1897,3,FALSE),0)</f>
        <v>0</v>
      </c>
      <c r="N1558" s="3">
        <f>IFERROR(VLOOKUP($G1558,'CH2020'!$A$3:$C$1897,3,FALSE),0)</f>
        <v>0</v>
      </c>
      <c r="O1558" s="17">
        <f t="shared" si="88"/>
        <v>0</v>
      </c>
      <c r="Q1558" t="s">
        <v>1337</v>
      </c>
      <c r="R1558" t="s">
        <v>4</v>
      </c>
      <c r="S1558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17">
        <v>0</v>
      </c>
    </row>
    <row r="1559" spans="1:25" x14ac:dyDescent="0.3">
      <c r="A1559" t="s">
        <v>1157</v>
      </c>
      <c r="B1559" t="s">
        <v>4</v>
      </c>
      <c r="C1559">
        <v>1</v>
      </c>
      <c r="D1559" s="2">
        <f t="shared" si="87"/>
        <v>1.5054980789844512E-6</v>
      </c>
      <c r="E1559" s="10">
        <f t="shared" si="89"/>
        <v>0.99989913162869348</v>
      </c>
      <c r="G1559" t="s">
        <v>1157</v>
      </c>
      <c r="H1559" t="s">
        <v>4</v>
      </c>
      <c r="I1559">
        <f>IFERROR(VLOOKUP($G1559,'CH2015'!$A$3:$C$1897,3,FALSE),0)</f>
        <v>0</v>
      </c>
      <c r="J1559" s="3">
        <f>IFERROR(VLOOKUP($G1559,'CH2016'!$A$3:$C$1897,3,FALSE),0)</f>
        <v>0</v>
      </c>
      <c r="K1559" s="3">
        <f>IFERROR(VLOOKUP($G1559,'CH2017'!$A$3:$C$1897,3,FALSE),0)</f>
        <v>0</v>
      </c>
      <c r="L1559" s="3">
        <f>IFERROR(VLOOKUP($G1559,'CH2018'!$A$3:$C$1897,3,FALSE),0)</f>
        <v>0</v>
      </c>
      <c r="M1559" s="3">
        <f>IFERROR(VLOOKUP($G1559,'CH2019'!$A$3:$C$1897,3,FALSE),0)</f>
        <v>0</v>
      </c>
      <c r="N1559" s="3">
        <f>IFERROR(VLOOKUP($G1559,'CH2020'!$A$3:$C$1897,3,FALSE),0)</f>
        <v>0</v>
      </c>
      <c r="O1559" s="17">
        <f t="shared" si="88"/>
        <v>0</v>
      </c>
      <c r="Q1559" t="s">
        <v>1491</v>
      </c>
      <c r="R1559" t="s">
        <v>4</v>
      </c>
      <c r="S1559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17">
        <v>0</v>
      </c>
    </row>
    <row r="1560" spans="1:25" x14ac:dyDescent="0.3">
      <c r="A1560" t="s">
        <v>1586</v>
      </c>
      <c r="B1560" t="s">
        <v>4</v>
      </c>
      <c r="C1560">
        <v>1</v>
      </c>
      <c r="D1560" s="2">
        <f t="shared" si="87"/>
        <v>1.5054980789844512E-6</v>
      </c>
      <c r="E1560" s="10">
        <f t="shared" si="89"/>
        <v>0.99990063712677246</v>
      </c>
      <c r="G1560" t="s">
        <v>1586</v>
      </c>
      <c r="H1560" t="s">
        <v>4</v>
      </c>
      <c r="I1560">
        <f>IFERROR(VLOOKUP($G1560,'CH2015'!$A$3:$C$1897,3,FALSE),0)</f>
        <v>0</v>
      </c>
      <c r="J1560" s="3">
        <f>IFERROR(VLOOKUP($G1560,'CH2016'!$A$3:$C$1897,3,FALSE),0)</f>
        <v>0</v>
      </c>
      <c r="K1560" s="3">
        <f>IFERROR(VLOOKUP($G1560,'CH2017'!$A$3:$C$1897,3,FALSE),0)</f>
        <v>0</v>
      </c>
      <c r="L1560" s="3">
        <f>IFERROR(VLOOKUP($G1560,'CH2018'!$A$3:$C$1897,3,FALSE),0)</f>
        <v>0</v>
      </c>
      <c r="M1560" s="3">
        <f>IFERROR(VLOOKUP($G1560,'CH2019'!$A$3:$C$1897,3,FALSE),0)</f>
        <v>0</v>
      </c>
      <c r="N1560" s="3">
        <f>IFERROR(VLOOKUP($G1560,'CH2020'!$A$3:$C$1897,3,FALSE),0)</f>
        <v>0</v>
      </c>
      <c r="O1560" s="17">
        <f t="shared" si="88"/>
        <v>0</v>
      </c>
      <c r="Q1560" t="s">
        <v>1531</v>
      </c>
      <c r="R1560" t="s">
        <v>4</v>
      </c>
      <c r="S1560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17">
        <v>0</v>
      </c>
    </row>
    <row r="1561" spans="1:25" x14ac:dyDescent="0.3">
      <c r="A1561" t="s">
        <v>1517</v>
      </c>
      <c r="B1561" t="s">
        <v>4</v>
      </c>
      <c r="C1561">
        <v>1</v>
      </c>
      <c r="D1561" s="2">
        <f t="shared" si="87"/>
        <v>1.5054980789844512E-6</v>
      </c>
      <c r="E1561" s="10">
        <f t="shared" si="89"/>
        <v>0.99990214262485144</v>
      </c>
      <c r="G1561" t="s">
        <v>1517</v>
      </c>
      <c r="H1561" t="s">
        <v>4</v>
      </c>
      <c r="I1561">
        <f>IFERROR(VLOOKUP($G1561,'CH2015'!$A$3:$C$1897,3,FALSE),0)</f>
        <v>0</v>
      </c>
      <c r="J1561" s="3">
        <f>IFERROR(VLOOKUP($G1561,'CH2016'!$A$3:$C$1897,3,FALSE),0)</f>
        <v>0</v>
      </c>
      <c r="K1561" s="3">
        <f>IFERROR(VLOOKUP($G1561,'CH2017'!$A$3:$C$1897,3,FALSE),0)</f>
        <v>0</v>
      </c>
      <c r="L1561" s="3">
        <f>IFERROR(VLOOKUP($G1561,'CH2018'!$A$3:$C$1897,3,FALSE),0)</f>
        <v>0</v>
      </c>
      <c r="M1561" s="3">
        <f>IFERROR(VLOOKUP($G1561,'CH2019'!$A$3:$C$1897,3,FALSE),0)</f>
        <v>0</v>
      </c>
      <c r="N1561" s="3">
        <f>IFERROR(VLOOKUP($G1561,'CH2020'!$A$3:$C$1897,3,FALSE),0)</f>
        <v>0</v>
      </c>
      <c r="O1561" s="17">
        <f t="shared" si="88"/>
        <v>0</v>
      </c>
      <c r="Q1561" t="s">
        <v>1556</v>
      </c>
      <c r="R1561" t="s">
        <v>4</v>
      </c>
      <c r="S1561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17">
        <v>0</v>
      </c>
    </row>
    <row r="1562" spans="1:25" x14ac:dyDescent="0.3">
      <c r="A1562" t="s">
        <v>1622</v>
      </c>
      <c r="B1562" t="s">
        <v>4</v>
      </c>
      <c r="C1562">
        <v>1</v>
      </c>
      <c r="D1562" s="2">
        <f t="shared" si="87"/>
        <v>1.5054980789844512E-6</v>
      </c>
      <c r="E1562" s="10">
        <f t="shared" si="89"/>
        <v>0.99990364812293042</v>
      </c>
      <c r="G1562" t="s">
        <v>1622</v>
      </c>
      <c r="H1562" t="s">
        <v>4</v>
      </c>
      <c r="I1562">
        <f>IFERROR(VLOOKUP($G1562,'CH2015'!$A$3:$C$1897,3,FALSE),0)</f>
        <v>0</v>
      </c>
      <c r="J1562" s="3">
        <f>IFERROR(VLOOKUP($G1562,'CH2016'!$A$3:$C$1897,3,FALSE),0)</f>
        <v>0</v>
      </c>
      <c r="K1562" s="3">
        <f>IFERROR(VLOOKUP($G1562,'CH2017'!$A$3:$C$1897,3,FALSE),0)</f>
        <v>0</v>
      </c>
      <c r="L1562" s="3">
        <f>IFERROR(VLOOKUP($G1562,'CH2018'!$A$3:$C$1897,3,FALSE),0)</f>
        <v>0</v>
      </c>
      <c r="M1562" s="3">
        <f>IFERROR(VLOOKUP($G1562,'CH2019'!$A$3:$C$1897,3,FALSE),0)</f>
        <v>0</v>
      </c>
      <c r="N1562" s="3">
        <f>IFERROR(VLOOKUP($G1562,'CH2020'!$A$3:$C$1897,3,FALSE),0)</f>
        <v>0</v>
      </c>
      <c r="O1562" s="17">
        <f t="shared" si="88"/>
        <v>0</v>
      </c>
      <c r="Q1562" t="s">
        <v>1589</v>
      </c>
      <c r="R1562" t="s">
        <v>4</v>
      </c>
      <c r="S1562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17">
        <v>0</v>
      </c>
    </row>
    <row r="1563" spans="1:25" x14ac:dyDescent="0.3">
      <c r="A1563" t="s">
        <v>1570</v>
      </c>
      <c r="B1563" t="s">
        <v>4</v>
      </c>
      <c r="C1563">
        <v>1</v>
      </c>
      <c r="D1563" s="2">
        <f t="shared" si="87"/>
        <v>1.5054980789844512E-6</v>
      </c>
      <c r="E1563" s="10">
        <f t="shared" si="89"/>
        <v>0.9999051536210094</v>
      </c>
      <c r="G1563" t="s">
        <v>1570</v>
      </c>
      <c r="H1563" t="s">
        <v>4</v>
      </c>
      <c r="I1563">
        <f>IFERROR(VLOOKUP($G1563,'CH2015'!$A$3:$C$1897,3,FALSE),0)</f>
        <v>0</v>
      </c>
      <c r="J1563" s="3">
        <f>IFERROR(VLOOKUP($G1563,'CH2016'!$A$3:$C$1897,3,FALSE),0)</f>
        <v>0</v>
      </c>
      <c r="K1563" s="3">
        <f>IFERROR(VLOOKUP($G1563,'CH2017'!$A$3:$C$1897,3,FALSE),0)</f>
        <v>0</v>
      </c>
      <c r="L1563" s="3">
        <f>IFERROR(VLOOKUP($G1563,'CH2018'!$A$3:$C$1897,3,FALSE),0)</f>
        <v>0</v>
      </c>
      <c r="M1563" s="3">
        <f>IFERROR(VLOOKUP($G1563,'CH2019'!$A$3:$C$1897,3,FALSE),0)</f>
        <v>0</v>
      </c>
      <c r="N1563" s="3">
        <f>IFERROR(VLOOKUP($G1563,'CH2020'!$A$3:$C$1897,3,FALSE),0)</f>
        <v>0</v>
      </c>
      <c r="O1563" s="17">
        <f t="shared" si="88"/>
        <v>0</v>
      </c>
      <c r="Q1563" t="s">
        <v>1476</v>
      </c>
      <c r="R1563" t="s">
        <v>4</v>
      </c>
      <c r="S156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17">
        <v>0</v>
      </c>
    </row>
    <row r="1564" spans="1:25" x14ac:dyDescent="0.3">
      <c r="A1564" t="s">
        <v>1457</v>
      </c>
      <c r="B1564" t="s">
        <v>4</v>
      </c>
      <c r="C1564">
        <v>1</v>
      </c>
      <c r="D1564" s="2">
        <f t="shared" si="87"/>
        <v>1.5054980789844512E-6</v>
      </c>
      <c r="E1564" s="10">
        <f t="shared" si="89"/>
        <v>0.99990665911908838</v>
      </c>
      <c r="G1564" t="s">
        <v>1457</v>
      </c>
      <c r="H1564" t="s">
        <v>4</v>
      </c>
      <c r="I1564">
        <f>IFERROR(VLOOKUP($G1564,'CH2015'!$A$3:$C$1897,3,FALSE),0)</f>
        <v>0</v>
      </c>
      <c r="J1564" s="3">
        <f>IFERROR(VLOOKUP($G1564,'CH2016'!$A$3:$C$1897,3,FALSE),0)</f>
        <v>0</v>
      </c>
      <c r="K1564" s="3">
        <f>IFERROR(VLOOKUP($G1564,'CH2017'!$A$3:$C$1897,3,FALSE),0)</f>
        <v>0</v>
      </c>
      <c r="L1564" s="3">
        <f>IFERROR(VLOOKUP($G1564,'CH2018'!$A$3:$C$1897,3,FALSE),0)</f>
        <v>0</v>
      </c>
      <c r="M1564" s="3">
        <f>IFERROR(VLOOKUP($G1564,'CH2019'!$A$3:$C$1897,3,FALSE),0)</f>
        <v>0</v>
      </c>
      <c r="N1564" s="3">
        <f>IFERROR(VLOOKUP($G1564,'CH2020'!$A$3:$C$1897,3,FALSE),0)</f>
        <v>0</v>
      </c>
      <c r="O1564" s="17">
        <f t="shared" si="88"/>
        <v>0</v>
      </c>
      <c r="Q1564" t="s">
        <v>1621</v>
      </c>
      <c r="R1564" t="s">
        <v>4</v>
      </c>
      <c r="S1564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17">
        <v>0</v>
      </c>
    </row>
    <row r="1565" spans="1:25" x14ac:dyDescent="0.3">
      <c r="A1565" t="s">
        <v>1292</v>
      </c>
      <c r="B1565" t="s">
        <v>4</v>
      </c>
      <c r="C1565">
        <v>1</v>
      </c>
      <c r="D1565" s="2">
        <f t="shared" si="87"/>
        <v>1.5054980789844512E-6</v>
      </c>
      <c r="E1565" s="10">
        <f t="shared" si="89"/>
        <v>0.99990816461716736</v>
      </c>
      <c r="G1565" t="s">
        <v>1292</v>
      </c>
      <c r="H1565" t="s">
        <v>4</v>
      </c>
      <c r="I1565">
        <f>IFERROR(VLOOKUP($G1565,'CH2015'!$A$3:$C$1897,3,FALSE),0)</f>
        <v>0</v>
      </c>
      <c r="J1565" s="3">
        <f>IFERROR(VLOOKUP($G1565,'CH2016'!$A$3:$C$1897,3,FALSE),0)</f>
        <v>0</v>
      </c>
      <c r="K1565" s="3">
        <f>IFERROR(VLOOKUP($G1565,'CH2017'!$A$3:$C$1897,3,FALSE),0)</f>
        <v>0</v>
      </c>
      <c r="L1565" s="3">
        <f>IFERROR(VLOOKUP($G1565,'CH2018'!$A$3:$C$1897,3,FALSE),0)</f>
        <v>0</v>
      </c>
      <c r="M1565" s="3">
        <f>IFERROR(VLOOKUP($G1565,'CH2019'!$A$3:$C$1897,3,FALSE),0)</f>
        <v>0</v>
      </c>
      <c r="N1565" s="3">
        <f>IFERROR(VLOOKUP($G1565,'CH2020'!$A$3:$C$1897,3,FALSE),0)</f>
        <v>0</v>
      </c>
      <c r="O1565" s="17">
        <f t="shared" si="88"/>
        <v>0</v>
      </c>
      <c r="Q1565" t="s">
        <v>1478</v>
      </c>
      <c r="R1565" t="s">
        <v>4</v>
      </c>
      <c r="S1565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17">
        <v>0</v>
      </c>
    </row>
    <row r="1566" spans="1:25" x14ac:dyDescent="0.3">
      <c r="A1566" t="s">
        <v>1490</v>
      </c>
      <c r="B1566" t="s">
        <v>4</v>
      </c>
      <c r="C1566">
        <v>1</v>
      </c>
      <c r="D1566" s="2">
        <f t="shared" si="87"/>
        <v>1.5054980789844512E-6</v>
      </c>
      <c r="E1566" s="10">
        <f t="shared" si="89"/>
        <v>0.99990967011524634</v>
      </c>
      <c r="G1566" t="s">
        <v>1490</v>
      </c>
      <c r="H1566" t="s">
        <v>4</v>
      </c>
      <c r="I1566">
        <f>IFERROR(VLOOKUP($G1566,'CH2015'!$A$3:$C$1897,3,FALSE),0)</f>
        <v>0</v>
      </c>
      <c r="J1566" s="3">
        <f>IFERROR(VLOOKUP($G1566,'CH2016'!$A$3:$C$1897,3,FALSE),0)</f>
        <v>0</v>
      </c>
      <c r="K1566" s="3">
        <f>IFERROR(VLOOKUP($G1566,'CH2017'!$A$3:$C$1897,3,FALSE),0)</f>
        <v>0</v>
      </c>
      <c r="L1566" s="3">
        <f>IFERROR(VLOOKUP($G1566,'CH2018'!$A$3:$C$1897,3,FALSE),0)</f>
        <v>0</v>
      </c>
      <c r="M1566" s="3">
        <f>IFERROR(VLOOKUP($G1566,'CH2019'!$A$3:$C$1897,3,FALSE),0)</f>
        <v>0</v>
      </c>
      <c r="N1566" s="3">
        <f>IFERROR(VLOOKUP($G1566,'CH2020'!$A$3:$C$1897,3,FALSE),0)</f>
        <v>0</v>
      </c>
      <c r="O1566" s="17">
        <f t="shared" si="88"/>
        <v>0</v>
      </c>
      <c r="Q1566" t="s">
        <v>1157</v>
      </c>
      <c r="R1566" t="s">
        <v>4</v>
      </c>
      <c r="S1566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17">
        <v>0</v>
      </c>
    </row>
    <row r="1567" spans="1:25" x14ac:dyDescent="0.3">
      <c r="A1567" t="s">
        <v>1153</v>
      </c>
      <c r="B1567" t="s">
        <v>4</v>
      </c>
      <c r="C1567">
        <v>1</v>
      </c>
      <c r="D1567" s="2">
        <f t="shared" si="87"/>
        <v>1.5054980789844512E-6</v>
      </c>
      <c r="E1567" s="10">
        <f t="shared" si="89"/>
        <v>0.99991117561332532</v>
      </c>
      <c r="G1567" t="s">
        <v>1153</v>
      </c>
      <c r="H1567" t="s">
        <v>4</v>
      </c>
      <c r="I1567">
        <f>IFERROR(VLOOKUP($G1567,'CH2015'!$A$3:$C$1897,3,FALSE),0)</f>
        <v>0</v>
      </c>
      <c r="J1567" s="3">
        <f>IFERROR(VLOOKUP($G1567,'CH2016'!$A$3:$C$1897,3,FALSE),0)</f>
        <v>0</v>
      </c>
      <c r="K1567" s="3">
        <f>IFERROR(VLOOKUP($G1567,'CH2017'!$A$3:$C$1897,3,FALSE),0)</f>
        <v>0</v>
      </c>
      <c r="L1567" s="3">
        <f>IFERROR(VLOOKUP($G1567,'CH2018'!$A$3:$C$1897,3,FALSE),0)</f>
        <v>0</v>
      </c>
      <c r="M1567" s="3">
        <f>IFERROR(VLOOKUP($G1567,'CH2019'!$A$3:$C$1897,3,FALSE),0)</f>
        <v>0</v>
      </c>
      <c r="N1567" s="3">
        <f>IFERROR(VLOOKUP($G1567,'CH2020'!$A$3:$C$1897,3,FALSE),0)</f>
        <v>0</v>
      </c>
      <c r="O1567" s="17">
        <f t="shared" si="88"/>
        <v>0</v>
      </c>
      <c r="Q1567" t="s">
        <v>1586</v>
      </c>
      <c r="R1567" t="s">
        <v>4</v>
      </c>
      <c r="S1567">
        <v>0</v>
      </c>
      <c r="T1567" s="3">
        <v>0</v>
      </c>
      <c r="U1567" s="3">
        <v>0</v>
      </c>
      <c r="V1567" s="3">
        <v>0</v>
      </c>
      <c r="W1567" s="3">
        <v>0</v>
      </c>
      <c r="X1567" s="3">
        <v>0</v>
      </c>
      <c r="Y1567" s="17">
        <v>0</v>
      </c>
    </row>
    <row r="1568" spans="1:25" x14ac:dyDescent="0.3">
      <c r="A1568" t="s">
        <v>1583</v>
      </c>
      <c r="B1568" t="s">
        <v>4</v>
      </c>
      <c r="C1568">
        <v>1</v>
      </c>
      <c r="D1568" s="2">
        <f t="shared" si="87"/>
        <v>1.5054980789844512E-6</v>
      </c>
      <c r="E1568" s="10">
        <f t="shared" si="89"/>
        <v>0.9999126811114043</v>
      </c>
      <c r="G1568" t="s">
        <v>1583</v>
      </c>
      <c r="H1568" t="s">
        <v>4</v>
      </c>
      <c r="I1568">
        <f>IFERROR(VLOOKUP($G1568,'CH2015'!$A$3:$C$1897,3,FALSE),0)</f>
        <v>0</v>
      </c>
      <c r="J1568" s="3">
        <f>IFERROR(VLOOKUP($G1568,'CH2016'!$A$3:$C$1897,3,FALSE),0)</f>
        <v>0</v>
      </c>
      <c r="K1568" s="3">
        <f>IFERROR(VLOOKUP($G1568,'CH2017'!$A$3:$C$1897,3,FALSE),0)</f>
        <v>0</v>
      </c>
      <c r="L1568" s="3">
        <f>IFERROR(VLOOKUP($G1568,'CH2018'!$A$3:$C$1897,3,FALSE),0)</f>
        <v>0</v>
      </c>
      <c r="M1568" s="3">
        <f>IFERROR(VLOOKUP($G1568,'CH2019'!$A$3:$C$1897,3,FALSE),0)</f>
        <v>0</v>
      </c>
      <c r="N1568" s="3">
        <f>IFERROR(VLOOKUP($G1568,'CH2020'!$A$3:$C$1897,3,FALSE),0)</f>
        <v>0</v>
      </c>
      <c r="O1568" s="17">
        <f t="shared" si="88"/>
        <v>0</v>
      </c>
      <c r="Q1568" t="s">
        <v>1517</v>
      </c>
      <c r="R1568" t="s">
        <v>4</v>
      </c>
      <c r="S1568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17">
        <v>0</v>
      </c>
    </row>
    <row r="1569" spans="1:25" x14ac:dyDescent="0.3">
      <c r="A1569" t="s">
        <v>1366</v>
      </c>
      <c r="B1569" t="s">
        <v>4</v>
      </c>
      <c r="C1569">
        <v>1</v>
      </c>
      <c r="D1569" s="2">
        <f t="shared" si="87"/>
        <v>1.5054980789844512E-6</v>
      </c>
      <c r="E1569" s="10">
        <f t="shared" si="89"/>
        <v>0.99991418660948328</v>
      </c>
      <c r="G1569" t="s">
        <v>1366</v>
      </c>
      <c r="H1569" t="s">
        <v>4</v>
      </c>
      <c r="I1569">
        <f>IFERROR(VLOOKUP($G1569,'CH2015'!$A$3:$C$1897,3,FALSE),0)</f>
        <v>0</v>
      </c>
      <c r="J1569" s="3">
        <f>IFERROR(VLOOKUP($G1569,'CH2016'!$A$3:$C$1897,3,FALSE),0)</f>
        <v>0</v>
      </c>
      <c r="K1569" s="3">
        <f>IFERROR(VLOOKUP($G1569,'CH2017'!$A$3:$C$1897,3,FALSE),0)</f>
        <v>0</v>
      </c>
      <c r="L1569" s="3">
        <f>IFERROR(VLOOKUP($G1569,'CH2018'!$A$3:$C$1897,3,FALSE),0)</f>
        <v>0</v>
      </c>
      <c r="M1569" s="3">
        <f>IFERROR(VLOOKUP($G1569,'CH2019'!$A$3:$C$1897,3,FALSE),0)</f>
        <v>0</v>
      </c>
      <c r="N1569" s="3">
        <f>IFERROR(VLOOKUP($G1569,'CH2020'!$A$3:$C$1897,3,FALSE),0)</f>
        <v>1</v>
      </c>
      <c r="O1569" s="17">
        <f t="shared" si="88"/>
        <v>1</v>
      </c>
      <c r="Q1569" t="s">
        <v>1622</v>
      </c>
      <c r="R1569" t="s">
        <v>4</v>
      </c>
      <c r="S1569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17">
        <v>0</v>
      </c>
    </row>
    <row r="1570" spans="1:25" x14ac:dyDescent="0.3">
      <c r="A1570" t="s">
        <v>1040</v>
      </c>
      <c r="B1570" t="s">
        <v>4</v>
      </c>
      <c r="C1570">
        <v>1</v>
      </c>
      <c r="D1570" s="2">
        <f t="shared" si="87"/>
        <v>1.5054980789844512E-6</v>
      </c>
      <c r="E1570" s="10">
        <f t="shared" si="89"/>
        <v>0.99991569210756226</v>
      </c>
      <c r="G1570" t="s">
        <v>1040</v>
      </c>
      <c r="H1570" t="s">
        <v>4</v>
      </c>
      <c r="I1570">
        <f>IFERROR(VLOOKUP($G1570,'CH2015'!$A$3:$C$1897,3,FALSE),0)</f>
        <v>0</v>
      </c>
      <c r="J1570" s="3">
        <f>IFERROR(VLOOKUP($G1570,'CH2016'!$A$3:$C$1897,3,FALSE),0)</f>
        <v>0</v>
      </c>
      <c r="K1570" s="3">
        <f>IFERROR(VLOOKUP($G1570,'CH2017'!$A$3:$C$1897,3,FALSE),0)</f>
        <v>0</v>
      </c>
      <c r="L1570" s="3">
        <f>IFERROR(VLOOKUP($G1570,'CH2018'!$A$3:$C$1897,3,FALSE),0)</f>
        <v>0</v>
      </c>
      <c r="M1570" s="3">
        <f>IFERROR(VLOOKUP($G1570,'CH2019'!$A$3:$C$1897,3,FALSE),0)</f>
        <v>0</v>
      </c>
      <c r="N1570" s="3">
        <f>IFERROR(VLOOKUP($G1570,'CH2020'!$A$3:$C$1897,3,FALSE),0)</f>
        <v>0</v>
      </c>
      <c r="O1570" s="17">
        <f t="shared" si="88"/>
        <v>0</v>
      </c>
      <c r="Q1570" t="s">
        <v>1570</v>
      </c>
      <c r="R1570" t="s">
        <v>4</v>
      </c>
      <c r="S1570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17">
        <v>0</v>
      </c>
    </row>
    <row r="1571" spans="1:25" x14ac:dyDescent="0.3">
      <c r="A1571" t="s">
        <v>1450</v>
      </c>
      <c r="B1571" t="s">
        <v>4</v>
      </c>
      <c r="C1571">
        <v>1</v>
      </c>
      <c r="D1571" s="2">
        <f t="shared" si="87"/>
        <v>1.5054980789844512E-6</v>
      </c>
      <c r="E1571" s="10">
        <f t="shared" si="89"/>
        <v>0.99991719760564124</v>
      </c>
      <c r="G1571" t="s">
        <v>1450</v>
      </c>
      <c r="H1571" t="s">
        <v>4</v>
      </c>
      <c r="I1571">
        <f>IFERROR(VLOOKUP($G1571,'CH2015'!$A$3:$C$1897,3,FALSE),0)</f>
        <v>0</v>
      </c>
      <c r="J1571" s="3">
        <f>IFERROR(VLOOKUP($G1571,'CH2016'!$A$3:$C$1897,3,FALSE),0)</f>
        <v>0</v>
      </c>
      <c r="K1571" s="3">
        <f>IFERROR(VLOOKUP($G1571,'CH2017'!$A$3:$C$1897,3,FALSE),0)</f>
        <v>0</v>
      </c>
      <c r="L1571" s="3">
        <f>IFERROR(VLOOKUP($G1571,'CH2018'!$A$3:$C$1897,3,FALSE),0)</f>
        <v>0</v>
      </c>
      <c r="M1571" s="3">
        <f>IFERROR(VLOOKUP($G1571,'CH2019'!$A$3:$C$1897,3,FALSE),0)</f>
        <v>0</v>
      </c>
      <c r="N1571" s="3">
        <f>IFERROR(VLOOKUP($G1571,'CH2020'!$A$3:$C$1897,3,FALSE),0)</f>
        <v>0</v>
      </c>
      <c r="O1571" s="17">
        <f t="shared" si="88"/>
        <v>0</v>
      </c>
      <c r="Q1571" t="s">
        <v>1457</v>
      </c>
      <c r="R1571" t="s">
        <v>4</v>
      </c>
      <c r="S1571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17">
        <v>0</v>
      </c>
    </row>
    <row r="1572" spans="1:25" x14ac:dyDescent="0.3">
      <c r="A1572" t="s">
        <v>1600</v>
      </c>
      <c r="B1572" t="s">
        <v>4</v>
      </c>
      <c r="C1572">
        <v>1</v>
      </c>
      <c r="D1572" s="2">
        <f t="shared" si="87"/>
        <v>1.5054980789844512E-6</v>
      </c>
      <c r="E1572" s="10">
        <f t="shared" si="89"/>
        <v>0.99991870310372022</v>
      </c>
      <c r="G1572" t="s">
        <v>1600</v>
      </c>
      <c r="H1572" t="s">
        <v>4</v>
      </c>
      <c r="I1572">
        <f>IFERROR(VLOOKUP($G1572,'CH2015'!$A$3:$C$1897,3,FALSE),0)</f>
        <v>0</v>
      </c>
      <c r="J1572" s="3">
        <f>IFERROR(VLOOKUP($G1572,'CH2016'!$A$3:$C$1897,3,FALSE),0)</f>
        <v>0</v>
      </c>
      <c r="K1572" s="3">
        <f>IFERROR(VLOOKUP($G1572,'CH2017'!$A$3:$C$1897,3,FALSE),0)</f>
        <v>0</v>
      </c>
      <c r="L1572" s="3">
        <f>IFERROR(VLOOKUP($G1572,'CH2018'!$A$3:$C$1897,3,FALSE),0)</f>
        <v>0</v>
      </c>
      <c r="M1572" s="3">
        <f>IFERROR(VLOOKUP($G1572,'CH2019'!$A$3:$C$1897,3,FALSE),0)</f>
        <v>0</v>
      </c>
      <c r="N1572" s="3">
        <f>IFERROR(VLOOKUP($G1572,'CH2020'!$A$3:$C$1897,3,FALSE),0)</f>
        <v>0</v>
      </c>
      <c r="O1572" s="17">
        <f t="shared" si="88"/>
        <v>0</v>
      </c>
      <c r="Q1572" t="s">
        <v>1292</v>
      </c>
      <c r="R1572" t="s">
        <v>4</v>
      </c>
      <c r="S1572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17">
        <v>0</v>
      </c>
    </row>
    <row r="1573" spans="1:25" x14ac:dyDescent="0.3">
      <c r="A1573" t="s">
        <v>428</v>
      </c>
      <c r="B1573" t="s">
        <v>4</v>
      </c>
      <c r="C1573">
        <v>1</v>
      </c>
      <c r="D1573" s="2">
        <f t="shared" si="87"/>
        <v>1.5054980789844512E-6</v>
      </c>
      <c r="E1573" s="10">
        <f t="shared" si="89"/>
        <v>0.9999202086017992</v>
      </c>
      <c r="G1573" t="s">
        <v>428</v>
      </c>
      <c r="H1573" t="s">
        <v>4</v>
      </c>
      <c r="I1573">
        <f>IFERROR(VLOOKUP($G1573,'CH2015'!$A$3:$C$1897,3,FALSE),0)</f>
        <v>0</v>
      </c>
      <c r="J1573" s="3">
        <f>IFERROR(VLOOKUP($G1573,'CH2016'!$A$3:$C$1897,3,FALSE),0)</f>
        <v>0</v>
      </c>
      <c r="K1573" s="3">
        <f>IFERROR(VLOOKUP($G1573,'CH2017'!$A$3:$C$1897,3,FALSE),0)</f>
        <v>0</v>
      </c>
      <c r="L1573" s="3">
        <f>IFERROR(VLOOKUP($G1573,'CH2018'!$A$3:$C$1897,3,FALSE),0)</f>
        <v>0</v>
      </c>
      <c r="M1573" s="3">
        <f>IFERROR(VLOOKUP($G1573,'CH2019'!$A$3:$C$1897,3,FALSE),0)</f>
        <v>0</v>
      </c>
      <c r="N1573" s="3">
        <f>IFERROR(VLOOKUP($G1573,'CH2020'!$A$3:$C$1897,3,FALSE),0)</f>
        <v>0</v>
      </c>
      <c r="O1573" s="17">
        <f t="shared" si="88"/>
        <v>0</v>
      </c>
      <c r="Q1573" t="s">
        <v>1490</v>
      </c>
      <c r="R1573" t="s">
        <v>4</v>
      </c>
      <c r="S1573">
        <v>0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17">
        <v>0</v>
      </c>
    </row>
    <row r="1574" spans="1:25" x14ac:dyDescent="0.3">
      <c r="A1574" t="s">
        <v>1365</v>
      </c>
      <c r="B1574" t="s">
        <v>4</v>
      </c>
      <c r="C1574">
        <v>1</v>
      </c>
      <c r="D1574" s="2">
        <f t="shared" si="87"/>
        <v>1.5054980789844512E-6</v>
      </c>
      <c r="E1574" s="10">
        <f t="shared" si="89"/>
        <v>0.99992171409987818</v>
      </c>
      <c r="G1574" t="s">
        <v>1365</v>
      </c>
      <c r="H1574" t="s">
        <v>4</v>
      </c>
      <c r="I1574">
        <f>IFERROR(VLOOKUP($G1574,'CH2015'!$A$3:$C$1897,3,FALSE),0)</f>
        <v>0</v>
      </c>
      <c r="J1574" s="3">
        <f>IFERROR(VLOOKUP($G1574,'CH2016'!$A$3:$C$1897,3,FALSE),0)</f>
        <v>0</v>
      </c>
      <c r="K1574" s="3">
        <f>IFERROR(VLOOKUP($G1574,'CH2017'!$A$3:$C$1897,3,FALSE),0)</f>
        <v>0</v>
      </c>
      <c r="L1574" s="3">
        <f>IFERROR(VLOOKUP($G1574,'CH2018'!$A$3:$C$1897,3,FALSE),0)</f>
        <v>0</v>
      </c>
      <c r="M1574" s="3">
        <f>IFERROR(VLOOKUP($G1574,'CH2019'!$A$3:$C$1897,3,FALSE),0)</f>
        <v>0</v>
      </c>
      <c r="N1574" s="3">
        <f>IFERROR(VLOOKUP($G1574,'CH2020'!$A$3:$C$1897,3,FALSE),0)</f>
        <v>0</v>
      </c>
      <c r="O1574" s="17">
        <f t="shared" si="88"/>
        <v>0</v>
      </c>
      <c r="Q1574" t="s">
        <v>1153</v>
      </c>
      <c r="R1574" t="s">
        <v>4</v>
      </c>
      <c r="S1574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17">
        <v>0</v>
      </c>
    </row>
    <row r="1575" spans="1:25" x14ac:dyDescent="0.3">
      <c r="A1575" t="s">
        <v>1580</v>
      </c>
      <c r="B1575" t="s">
        <v>4</v>
      </c>
      <c r="C1575">
        <v>1</v>
      </c>
      <c r="D1575" s="2">
        <f t="shared" si="87"/>
        <v>1.5054980789844512E-6</v>
      </c>
      <c r="E1575" s="10">
        <f t="shared" si="89"/>
        <v>0.99992321959795716</v>
      </c>
      <c r="G1575" t="s">
        <v>1580</v>
      </c>
      <c r="H1575" t="s">
        <v>4</v>
      </c>
      <c r="I1575">
        <f>IFERROR(VLOOKUP($G1575,'CH2015'!$A$3:$C$1897,3,FALSE),0)</f>
        <v>0</v>
      </c>
      <c r="J1575" s="3">
        <f>IFERROR(VLOOKUP($G1575,'CH2016'!$A$3:$C$1897,3,FALSE),0)</f>
        <v>0</v>
      </c>
      <c r="K1575" s="3">
        <f>IFERROR(VLOOKUP($G1575,'CH2017'!$A$3:$C$1897,3,FALSE),0)</f>
        <v>0</v>
      </c>
      <c r="L1575" s="3">
        <f>IFERROR(VLOOKUP($G1575,'CH2018'!$A$3:$C$1897,3,FALSE),0)</f>
        <v>0</v>
      </c>
      <c r="M1575" s="3">
        <f>IFERROR(VLOOKUP($G1575,'CH2019'!$A$3:$C$1897,3,FALSE),0)</f>
        <v>0</v>
      </c>
      <c r="N1575" s="3">
        <f>IFERROR(VLOOKUP($G1575,'CH2020'!$A$3:$C$1897,3,FALSE),0)</f>
        <v>0</v>
      </c>
      <c r="O1575" s="17">
        <f t="shared" si="88"/>
        <v>0</v>
      </c>
      <c r="Q1575" t="s">
        <v>1583</v>
      </c>
      <c r="R1575" t="s">
        <v>4</v>
      </c>
      <c r="S1575">
        <v>0</v>
      </c>
      <c r="T1575" s="3">
        <v>0</v>
      </c>
      <c r="U1575" s="3">
        <v>0</v>
      </c>
      <c r="V1575" s="3">
        <v>0</v>
      </c>
      <c r="W1575" s="3">
        <v>0</v>
      </c>
      <c r="X1575" s="3">
        <v>0</v>
      </c>
      <c r="Y1575" s="17">
        <v>0</v>
      </c>
    </row>
    <row r="1576" spans="1:25" x14ac:dyDescent="0.3">
      <c r="A1576" t="s">
        <v>1593</v>
      </c>
      <c r="B1576" t="s">
        <v>4</v>
      </c>
      <c r="C1576">
        <v>1</v>
      </c>
      <c r="D1576" s="2">
        <f t="shared" si="87"/>
        <v>1.5054980789844512E-6</v>
      </c>
      <c r="E1576" s="10">
        <f t="shared" si="89"/>
        <v>0.99992472509603614</v>
      </c>
      <c r="G1576" t="s">
        <v>1593</v>
      </c>
      <c r="H1576" t="s">
        <v>4</v>
      </c>
      <c r="I1576">
        <f>IFERROR(VLOOKUP($G1576,'CH2015'!$A$3:$C$1897,3,FALSE),0)</f>
        <v>0</v>
      </c>
      <c r="J1576" s="3">
        <f>IFERROR(VLOOKUP($G1576,'CH2016'!$A$3:$C$1897,3,FALSE),0)</f>
        <v>0</v>
      </c>
      <c r="K1576" s="3">
        <f>IFERROR(VLOOKUP($G1576,'CH2017'!$A$3:$C$1897,3,FALSE),0)</f>
        <v>0</v>
      </c>
      <c r="L1576" s="3">
        <f>IFERROR(VLOOKUP($G1576,'CH2018'!$A$3:$C$1897,3,FALSE),0)</f>
        <v>0</v>
      </c>
      <c r="M1576" s="3">
        <f>IFERROR(VLOOKUP($G1576,'CH2019'!$A$3:$C$1897,3,FALSE),0)</f>
        <v>0</v>
      </c>
      <c r="N1576" s="3">
        <f>IFERROR(VLOOKUP($G1576,'CH2020'!$A$3:$C$1897,3,FALSE),0)</f>
        <v>1</v>
      </c>
      <c r="O1576" s="17">
        <f t="shared" si="88"/>
        <v>1</v>
      </c>
      <c r="Q1576" t="s">
        <v>1040</v>
      </c>
      <c r="R1576" t="s">
        <v>4</v>
      </c>
      <c r="S1576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17">
        <v>0</v>
      </c>
    </row>
    <row r="1577" spans="1:25" x14ac:dyDescent="0.3">
      <c r="A1577" t="s">
        <v>1610</v>
      </c>
      <c r="B1577" t="s">
        <v>4</v>
      </c>
      <c r="C1577">
        <v>1</v>
      </c>
      <c r="D1577" s="2">
        <f t="shared" si="87"/>
        <v>1.5054980789844512E-6</v>
      </c>
      <c r="E1577" s="10">
        <f t="shared" si="89"/>
        <v>0.99992623059411512</v>
      </c>
      <c r="G1577" t="s">
        <v>1610</v>
      </c>
      <c r="H1577" t="s">
        <v>4</v>
      </c>
      <c r="I1577">
        <f>IFERROR(VLOOKUP($G1577,'CH2015'!$A$3:$C$1897,3,FALSE),0)</f>
        <v>0</v>
      </c>
      <c r="J1577" s="3">
        <f>IFERROR(VLOOKUP($G1577,'CH2016'!$A$3:$C$1897,3,FALSE),0)</f>
        <v>0</v>
      </c>
      <c r="K1577" s="3">
        <f>IFERROR(VLOOKUP($G1577,'CH2017'!$A$3:$C$1897,3,FALSE),0)</f>
        <v>0</v>
      </c>
      <c r="L1577" s="3">
        <f>IFERROR(VLOOKUP($G1577,'CH2018'!$A$3:$C$1897,3,FALSE),0)</f>
        <v>0</v>
      </c>
      <c r="M1577" s="3">
        <f>IFERROR(VLOOKUP($G1577,'CH2019'!$A$3:$C$1897,3,FALSE),0)</f>
        <v>0</v>
      </c>
      <c r="N1577" s="3">
        <f>IFERROR(VLOOKUP($G1577,'CH2020'!$A$3:$C$1897,3,FALSE),0)</f>
        <v>0</v>
      </c>
      <c r="O1577" s="17">
        <f t="shared" si="88"/>
        <v>0</v>
      </c>
      <c r="Q1577" t="s">
        <v>1450</v>
      </c>
      <c r="R1577" t="s">
        <v>4</v>
      </c>
      <c r="S1577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17">
        <v>0</v>
      </c>
    </row>
    <row r="1578" spans="1:25" x14ac:dyDescent="0.3">
      <c r="A1578" t="s">
        <v>1710</v>
      </c>
      <c r="B1578" t="s">
        <v>4</v>
      </c>
      <c r="C1578">
        <v>1</v>
      </c>
      <c r="D1578" s="2">
        <f t="shared" si="87"/>
        <v>1.5054980789844512E-6</v>
      </c>
      <c r="E1578" s="10">
        <f t="shared" si="89"/>
        <v>0.9999277360921941</v>
      </c>
      <c r="G1578" t="s">
        <v>1710</v>
      </c>
      <c r="H1578" t="s">
        <v>4</v>
      </c>
      <c r="I1578">
        <f>IFERROR(VLOOKUP($G1578,'CH2015'!$A$3:$C$1897,3,FALSE),0)</f>
        <v>0</v>
      </c>
      <c r="J1578" s="3">
        <f>IFERROR(VLOOKUP($G1578,'CH2016'!$A$3:$C$1897,3,FALSE),0)</f>
        <v>0</v>
      </c>
      <c r="K1578" s="3">
        <f>IFERROR(VLOOKUP($G1578,'CH2017'!$A$3:$C$1897,3,FALSE),0)</f>
        <v>0</v>
      </c>
      <c r="L1578" s="3">
        <f>IFERROR(VLOOKUP($G1578,'CH2018'!$A$3:$C$1897,3,FALSE),0)</f>
        <v>0</v>
      </c>
      <c r="M1578" s="3">
        <f>IFERROR(VLOOKUP($G1578,'CH2019'!$A$3:$C$1897,3,FALSE),0)</f>
        <v>0</v>
      </c>
      <c r="N1578" s="3">
        <f>IFERROR(VLOOKUP($G1578,'CH2020'!$A$3:$C$1897,3,FALSE),0)</f>
        <v>0</v>
      </c>
      <c r="O1578" s="17">
        <f t="shared" si="88"/>
        <v>0</v>
      </c>
      <c r="Q1578" t="s">
        <v>1600</v>
      </c>
      <c r="R1578" t="s">
        <v>4</v>
      </c>
      <c r="S1578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17">
        <v>0</v>
      </c>
    </row>
    <row r="1579" spans="1:25" x14ac:dyDescent="0.3">
      <c r="A1579" t="s">
        <v>1538</v>
      </c>
      <c r="B1579" t="s">
        <v>4</v>
      </c>
      <c r="C1579">
        <v>1</v>
      </c>
      <c r="D1579" s="2">
        <f t="shared" si="87"/>
        <v>1.5054980789844512E-6</v>
      </c>
      <c r="E1579" s="10">
        <f t="shared" si="89"/>
        <v>0.99992924159027308</v>
      </c>
      <c r="G1579" t="s">
        <v>1538</v>
      </c>
      <c r="H1579" t="s">
        <v>4</v>
      </c>
      <c r="I1579">
        <f>IFERROR(VLOOKUP($G1579,'CH2015'!$A$3:$C$1897,3,FALSE),0)</f>
        <v>0</v>
      </c>
      <c r="J1579" s="3">
        <f>IFERROR(VLOOKUP($G1579,'CH2016'!$A$3:$C$1897,3,FALSE),0)</f>
        <v>0</v>
      </c>
      <c r="K1579" s="3">
        <f>IFERROR(VLOOKUP($G1579,'CH2017'!$A$3:$C$1897,3,FALSE),0)</f>
        <v>0</v>
      </c>
      <c r="L1579" s="3">
        <f>IFERROR(VLOOKUP($G1579,'CH2018'!$A$3:$C$1897,3,FALSE),0)</f>
        <v>0</v>
      </c>
      <c r="M1579" s="3">
        <f>IFERROR(VLOOKUP($G1579,'CH2019'!$A$3:$C$1897,3,FALSE),0)</f>
        <v>0</v>
      </c>
      <c r="N1579" s="3">
        <f>IFERROR(VLOOKUP($G1579,'CH2020'!$A$3:$C$1897,3,FALSE),0)</f>
        <v>0</v>
      </c>
      <c r="O1579" s="17">
        <f t="shared" si="88"/>
        <v>0</v>
      </c>
      <c r="Q1579" t="s">
        <v>428</v>
      </c>
      <c r="R1579" t="s">
        <v>4</v>
      </c>
      <c r="S1579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17">
        <v>0</v>
      </c>
    </row>
    <row r="1580" spans="1:25" x14ac:dyDescent="0.3">
      <c r="A1580" t="s">
        <v>1451</v>
      </c>
      <c r="B1580" t="s">
        <v>4</v>
      </c>
      <c r="C1580">
        <v>1</v>
      </c>
      <c r="D1580" s="2">
        <f t="shared" si="87"/>
        <v>1.5054980789844512E-6</v>
      </c>
      <c r="E1580" s="10">
        <f t="shared" si="89"/>
        <v>0.99993074708835206</v>
      </c>
      <c r="G1580" t="s">
        <v>1451</v>
      </c>
      <c r="H1580" t="s">
        <v>4</v>
      </c>
      <c r="I1580">
        <f>IFERROR(VLOOKUP($G1580,'CH2015'!$A$3:$C$1897,3,FALSE),0)</f>
        <v>0</v>
      </c>
      <c r="J1580" s="3">
        <f>IFERROR(VLOOKUP($G1580,'CH2016'!$A$3:$C$1897,3,FALSE),0)</f>
        <v>0</v>
      </c>
      <c r="K1580" s="3">
        <f>IFERROR(VLOOKUP($G1580,'CH2017'!$A$3:$C$1897,3,FALSE),0)</f>
        <v>1</v>
      </c>
      <c r="L1580" s="3">
        <f>IFERROR(VLOOKUP($G1580,'CH2018'!$A$3:$C$1897,3,FALSE),0)</f>
        <v>0</v>
      </c>
      <c r="M1580" s="3">
        <f>IFERROR(VLOOKUP($G1580,'CH2019'!$A$3:$C$1897,3,FALSE),0)</f>
        <v>0</v>
      </c>
      <c r="N1580" s="3">
        <f>IFERROR(VLOOKUP($G1580,'CH2020'!$A$3:$C$1897,3,FALSE),0)</f>
        <v>0</v>
      </c>
      <c r="O1580" s="17">
        <f t="shared" si="88"/>
        <v>1</v>
      </c>
      <c r="Q1580" t="s">
        <v>1365</v>
      </c>
      <c r="R1580" t="s">
        <v>4</v>
      </c>
      <c r="S1580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17">
        <v>0</v>
      </c>
    </row>
    <row r="1581" spans="1:25" x14ac:dyDescent="0.3">
      <c r="A1581" t="s">
        <v>1567</v>
      </c>
      <c r="B1581" t="s">
        <v>4</v>
      </c>
      <c r="C1581">
        <v>1</v>
      </c>
      <c r="D1581" s="2">
        <f t="shared" si="87"/>
        <v>1.5054980789844512E-6</v>
      </c>
      <c r="E1581" s="10">
        <f t="shared" si="89"/>
        <v>0.99993225258643104</v>
      </c>
      <c r="G1581" t="s">
        <v>1567</v>
      </c>
      <c r="H1581" t="s">
        <v>4</v>
      </c>
      <c r="I1581">
        <f>IFERROR(VLOOKUP($G1581,'CH2015'!$A$3:$C$1897,3,FALSE),0)</f>
        <v>0</v>
      </c>
      <c r="J1581" s="3">
        <f>IFERROR(VLOOKUP($G1581,'CH2016'!$A$3:$C$1897,3,FALSE),0)</f>
        <v>0</v>
      </c>
      <c r="K1581" s="3">
        <f>IFERROR(VLOOKUP($G1581,'CH2017'!$A$3:$C$1897,3,FALSE),0)</f>
        <v>0</v>
      </c>
      <c r="L1581" s="3">
        <f>IFERROR(VLOOKUP($G1581,'CH2018'!$A$3:$C$1897,3,FALSE),0)</f>
        <v>0</v>
      </c>
      <c r="M1581" s="3">
        <f>IFERROR(VLOOKUP($G1581,'CH2019'!$A$3:$C$1897,3,FALSE),0)</f>
        <v>0</v>
      </c>
      <c r="N1581" s="3">
        <f>IFERROR(VLOOKUP($G1581,'CH2020'!$A$3:$C$1897,3,FALSE),0)</f>
        <v>0</v>
      </c>
      <c r="O1581" s="17">
        <f t="shared" si="88"/>
        <v>0</v>
      </c>
      <c r="Q1581" t="s">
        <v>1580</v>
      </c>
      <c r="R1581" t="s">
        <v>4</v>
      </c>
      <c r="S1581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17">
        <v>0</v>
      </c>
    </row>
    <row r="1582" spans="1:25" x14ac:dyDescent="0.3">
      <c r="A1582" t="s">
        <v>813</v>
      </c>
      <c r="B1582" t="s">
        <v>4</v>
      </c>
      <c r="C1582">
        <v>1</v>
      </c>
      <c r="D1582" s="2">
        <f t="shared" si="87"/>
        <v>1.5054980789844512E-6</v>
      </c>
      <c r="E1582" s="10">
        <f t="shared" si="89"/>
        <v>0.99993375808451002</v>
      </c>
      <c r="G1582" t="s">
        <v>813</v>
      </c>
      <c r="H1582" t="s">
        <v>4</v>
      </c>
      <c r="I1582">
        <f>IFERROR(VLOOKUP($G1582,'CH2015'!$A$3:$C$1897,3,FALSE),0)</f>
        <v>0</v>
      </c>
      <c r="J1582" s="3">
        <f>IFERROR(VLOOKUP($G1582,'CH2016'!$A$3:$C$1897,3,FALSE),0)</f>
        <v>0</v>
      </c>
      <c r="K1582" s="3">
        <f>IFERROR(VLOOKUP($G1582,'CH2017'!$A$3:$C$1897,3,FALSE),0)</f>
        <v>0</v>
      </c>
      <c r="L1582" s="3">
        <f>IFERROR(VLOOKUP($G1582,'CH2018'!$A$3:$C$1897,3,FALSE),0)</f>
        <v>0</v>
      </c>
      <c r="M1582" s="3">
        <f>IFERROR(VLOOKUP($G1582,'CH2019'!$A$3:$C$1897,3,FALSE),0)</f>
        <v>0</v>
      </c>
      <c r="N1582" s="3">
        <f>IFERROR(VLOOKUP($G1582,'CH2020'!$A$3:$C$1897,3,FALSE),0)</f>
        <v>0</v>
      </c>
      <c r="O1582" s="17">
        <f t="shared" si="88"/>
        <v>0</v>
      </c>
      <c r="Q1582" t="s">
        <v>1610</v>
      </c>
      <c r="R1582" t="s">
        <v>4</v>
      </c>
      <c r="S1582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17">
        <v>0</v>
      </c>
    </row>
    <row r="1583" spans="1:25" x14ac:dyDescent="0.3">
      <c r="A1583" t="s">
        <v>1081</v>
      </c>
      <c r="B1583" t="s">
        <v>4</v>
      </c>
      <c r="C1583">
        <v>1</v>
      </c>
      <c r="D1583" s="2">
        <f t="shared" si="87"/>
        <v>1.5054980789844512E-6</v>
      </c>
      <c r="E1583" s="10">
        <f t="shared" si="89"/>
        <v>0.999935263582589</v>
      </c>
      <c r="G1583" t="s">
        <v>1081</v>
      </c>
      <c r="H1583" t="s">
        <v>4</v>
      </c>
      <c r="I1583">
        <f>IFERROR(VLOOKUP($G1583,'CH2015'!$A$3:$C$1897,3,FALSE),0)</f>
        <v>0</v>
      </c>
      <c r="J1583" s="3">
        <f>IFERROR(VLOOKUP($G1583,'CH2016'!$A$3:$C$1897,3,FALSE),0)</f>
        <v>0</v>
      </c>
      <c r="K1583" s="3">
        <f>IFERROR(VLOOKUP($G1583,'CH2017'!$A$3:$C$1897,3,FALSE),0)</f>
        <v>0</v>
      </c>
      <c r="L1583" s="3">
        <f>IFERROR(VLOOKUP($G1583,'CH2018'!$A$3:$C$1897,3,FALSE),0)</f>
        <v>0</v>
      </c>
      <c r="M1583" s="3">
        <f>IFERROR(VLOOKUP($G1583,'CH2019'!$A$3:$C$1897,3,FALSE),0)</f>
        <v>0</v>
      </c>
      <c r="N1583" s="3">
        <f>IFERROR(VLOOKUP($G1583,'CH2020'!$A$3:$C$1897,3,FALSE),0)</f>
        <v>0</v>
      </c>
      <c r="O1583" s="17">
        <f t="shared" si="88"/>
        <v>0</v>
      </c>
      <c r="Q1583" t="s">
        <v>1710</v>
      </c>
      <c r="R1583" t="s">
        <v>4</v>
      </c>
      <c r="S158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17">
        <v>0</v>
      </c>
    </row>
    <row r="1584" spans="1:25" x14ac:dyDescent="0.3">
      <c r="A1584" t="s">
        <v>1326</v>
      </c>
      <c r="B1584" t="s">
        <v>4</v>
      </c>
      <c r="C1584">
        <v>1</v>
      </c>
      <c r="D1584" s="2">
        <f t="shared" si="87"/>
        <v>1.5054980789844512E-6</v>
      </c>
      <c r="E1584" s="10">
        <f t="shared" si="89"/>
        <v>0.99993676908066798</v>
      </c>
      <c r="G1584" t="s">
        <v>1326</v>
      </c>
      <c r="H1584" t="s">
        <v>4</v>
      </c>
      <c r="I1584">
        <f>IFERROR(VLOOKUP($G1584,'CH2015'!$A$3:$C$1897,3,FALSE),0)</f>
        <v>0</v>
      </c>
      <c r="J1584" s="3">
        <f>IFERROR(VLOOKUP($G1584,'CH2016'!$A$3:$C$1897,3,FALSE),0)</f>
        <v>0</v>
      </c>
      <c r="K1584" s="3">
        <f>IFERROR(VLOOKUP($G1584,'CH2017'!$A$3:$C$1897,3,FALSE),0)</f>
        <v>0</v>
      </c>
      <c r="L1584" s="3">
        <f>IFERROR(VLOOKUP($G1584,'CH2018'!$A$3:$C$1897,3,FALSE),0)</f>
        <v>0</v>
      </c>
      <c r="M1584" s="3">
        <f>IFERROR(VLOOKUP($G1584,'CH2019'!$A$3:$C$1897,3,FALSE),0)</f>
        <v>0</v>
      </c>
      <c r="N1584" s="3">
        <f>IFERROR(VLOOKUP($G1584,'CH2020'!$A$3:$C$1897,3,FALSE),0)</f>
        <v>0</v>
      </c>
      <c r="O1584" s="17">
        <f t="shared" si="88"/>
        <v>0</v>
      </c>
      <c r="Q1584" t="s">
        <v>1538</v>
      </c>
      <c r="R1584" t="s">
        <v>4</v>
      </c>
      <c r="S1584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17">
        <v>0</v>
      </c>
    </row>
    <row r="1585" spans="1:25" x14ac:dyDescent="0.3">
      <c r="A1585" t="s">
        <v>565</v>
      </c>
      <c r="B1585" t="s">
        <v>4</v>
      </c>
      <c r="C1585">
        <v>1</v>
      </c>
      <c r="D1585" s="2">
        <f t="shared" si="87"/>
        <v>1.5054980789844512E-6</v>
      </c>
      <c r="E1585" s="10">
        <f t="shared" si="89"/>
        <v>0.99993827457874696</v>
      </c>
      <c r="G1585" t="s">
        <v>565</v>
      </c>
      <c r="H1585" t="s">
        <v>4</v>
      </c>
      <c r="I1585">
        <f>IFERROR(VLOOKUP($G1585,'CH2015'!$A$3:$C$1897,3,FALSE),0)</f>
        <v>0</v>
      </c>
      <c r="J1585" s="3">
        <f>IFERROR(VLOOKUP($G1585,'CH2016'!$A$3:$C$1897,3,FALSE),0)</f>
        <v>0</v>
      </c>
      <c r="K1585" s="3">
        <f>IFERROR(VLOOKUP($G1585,'CH2017'!$A$3:$C$1897,3,FALSE),0)</f>
        <v>0</v>
      </c>
      <c r="L1585" s="3">
        <f>IFERROR(VLOOKUP($G1585,'CH2018'!$A$3:$C$1897,3,FALSE),0)</f>
        <v>0</v>
      </c>
      <c r="M1585" s="3">
        <f>IFERROR(VLOOKUP($G1585,'CH2019'!$A$3:$C$1897,3,FALSE),0)</f>
        <v>0</v>
      </c>
      <c r="N1585" s="3">
        <f>IFERROR(VLOOKUP($G1585,'CH2020'!$A$3:$C$1897,3,FALSE),0)</f>
        <v>0</v>
      </c>
      <c r="O1585" s="17">
        <f t="shared" si="88"/>
        <v>0</v>
      </c>
      <c r="Q1585" t="s">
        <v>1567</v>
      </c>
      <c r="R1585" t="s">
        <v>4</v>
      </c>
      <c r="S1585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17">
        <v>0</v>
      </c>
    </row>
    <row r="1586" spans="1:25" x14ac:dyDescent="0.3">
      <c r="A1586" t="s">
        <v>1429</v>
      </c>
      <c r="B1586" t="s">
        <v>4</v>
      </c>
      <c r="C1586">
        <v>1</v>
      </c>
      <c r="D1586" s="2">
        <f t="shared" si="87"/>
        <v>1.5054980789844512E-6</v>
      </c>
      <c r="E1586" s="10">
        <f t="shared" si="89"/>
        <v>0.99993978007682593</v>
      </c>
      <c r="G1586" t="s">
        <v>1429</v>
      </c>
      <c r="H1586" t="s">
        <v>4</v>
      </c>
      <c r="I1586">
        <f>IFERROR(VLOOKUP($G1586,'CH2015'!$A$3:$C$1897,3,FALSE),0)</f>
        <v>0</v>
      </c>
      <c r="J1586" s="3">
        <f>IFERROR(VLOOKUP($G1586,'CH2016'!$A$3:$C$1897,3,FALSE),0)</f>
        <v>0</v>
      </c>
      <c r="K1586" s="3">
        <f>IFERROR(VLOOKUP($G1586,'CH2017'!$A$3:$C$1897,3,FALSE),0)</f>
        <v>0</v>
      </c>
      <c r="L1586" s="3">
        <f>IFERROR(VLOOKUP($G1586,'CH2018'!$A$3:$C$1897,3,FALSE),0)</f>
        <v>0</v>
      </c>
      <c r="M1586" s="3">
        <f>IFERROR(VLOOKUP($G1586,'CH2019'!$A$3:$C$1897,3,FALSE),0)</f>
        <v>0</v>
      </c>
      <c r="N1586" s="3">
        <f>IFERROR(VLOOKUP($G1586,'CH2020'!$A$3:$C$1897,3,FALSE),0)</f>
        <v>0</v>
      </c>
      <c r="O1586" s="17">
        <f t="shared" si="88"/>
        <v>0</v>
      </c>
      <c r="Q1586" t="s">
        <v>813</v>
      </c>
      <c r="R1586" t="s">
        <v>4</v>
      </c>
      <c r="S1586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17">
        <v>0</v>
      </c>
    </row>
    <row r="1587" spans="1:25" x14ac:dyDescent="0.3">
      <c r="A1587" t="s">
        <v>1286</v>
      </c>
      <c r="B1587" t="s">
        <v>4</v>
      </c>
      <c r="C1587">
        <v>1</v>
      </c>
      <c r="D1587" s="2">
        <f t="shared" si="87"/>
        <v>1.5054980789844512E-6</v>
      </c>
      <c r="E1587" s="10">
        <f t="shared" si="89"/>
        <v>0.99994128557490491</v>
      </c>
      <c r="G1587" t="s">
        <v>1286</v>
      </c>
      <c r="H1587" t="s">
        <v>4</v>
      </c>
      <c r="I1587">
        <f>IFERROR(VLOOKUP($G1587,'CH2015'!$A$3:$C$1897,3,FALSE),0)</f>
        <v>0</v>
      </c>
      <c r="J1587" s="3">
        <f>IFERROR(VLOOKUP($G1587,'CH2016'!$A$3:$C$1897,3,FALSE),0)</f>
        <v>0</v>
      </c>
      <c r="K1587" s="3">
        <f>IFERROR(VLOOKUP($G1587,'CH2017'!$A$3:$C$1897,3,FALSE),0)</f>
        <v>1</v>
      </c>
      <c r="L1587" s="3">
        <f>IFERROR(VLOOKUP($G1587,'CH2018'!$A$3:$C$1897,3,FALSE),0)</f>
        <v>0</v>
      </c>
      <c r="M1587" s="3">
        <f>IFERROR(VLOOKUP($G1587,'CH2019'!$A$3:$C$1897,3,FALSE),0)</f>
        <v>0</v>
      </c>
      <c r="N1587" s="3">
        <f>IFERROR(VLOOKUP($G1587,'CH2020'!$A$3:$C$1897,3,FALSE),0)</f>
        <v>0</v>
      </c>
      <c r="O1587" s="17">
        <f t="shared" si="88"/>
        <v>1</v>
      </c>
      <c r="Q1587" t="s">
        <v>1081</v>
      </c>
      <c r="R1587" t="s">
        <v>4</v>
      </c>
      <c r="S1587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17">
        <v>0</v>
      </c>
    </row>
    <row r="1588" spans="1:25" x14ac:dyDescent="0.3">
      <c r="A1588" t="s">
        <v>1590</v>
      </c>
      <c r="B1588" t="s">
        <v>4</v>
      </c>
      <c r="C1588">
        <v>1</v>
      </c>
      <c r="D1588" s="2">
        <f t="shared" si="87"/>
        <v>1.5054980789844512E-6</v>
      </c>
      <c r="E1588" s="10">
        <f t="shared" si="89"/>
        <v>0.99994279107298389</v>
      </c>
      <c r="G1588" t="s">
        <v>1590</v>
      </c>
      <c r="H1588" t="s">
        <v>4</v>
      </c>
      <c r="I1588">
        <f>IFERROR(VLOOKUP($G1588,'CH2015'!$A$3:$C$1897,3,FALSE),0)</f>
        <v>0</v>
      </c>
      <c r="J1588" s="3">
        <f>IFERROR(VLOOKUP($G1588,'CH2016'!$A$3:$C$1897,3,FALSE),0)</f>
        <v>0</v>
      </c>
      <c r="K1588" s="3">
        <f>IFERROR(VLOOKUP($G1588,'CH2017'!$A$3:$C$1897,3,FALSE),0)</f>
        <v>0</v>
      </c>
      <c r="L1588" s="3">
        <f>IFERROR(VLOOKUP($G1588,'CH2018'!$A$3:$C$1897,3,FALSE),0)</f>
        <v>0</v>
      </c>
      <c r="M1588" s="3">
        <f>IFERROR(VLOOKUP($G1588,'CH2019'!$A$3:$C$1897,3,FALSE),0)</f>
        <v>0</v>
      </c>
      <c r="N1588" s="3">
        <f>IFERROR(VLOOKUP($G1588,'CH2020'!$A$3:$C$1897,3,FALSE),0)</f>
        <v>0</v>
      </c>
      <c r="O1588" s="17">
        <f t="shared" si="88"/>
        <v>0</v>
      </c>
      <c r="Q1588" t="s">
        <v>1326</v>
      </c>
      <c r="R1588" t="s">
        <v>4</v>
      </c>
      <c r="S1588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17">
        <v>0</v>
      </c>
    </row>
    <row r="1589" spans="1:25" x14ac:dyDescent="0.3">
      <c r="A1589" t="s">
        <v>1627</v>
      </c>
      <c r="B1589" t="s">
        <v>4</v>
      </c>
      <c r="C1589">
        <v>1</v>
      </c>
      <c r="D1589" s="2">
        <f t="shared" si="87"/>
        <v>1.5054980789844512E-6</v>
      </c>
      <c r="E1589" s="10">
        <f t="shared" si="89"/>
        <v>0.99994429657106287</v>
      </c>
      <c r="G1589" t="s">
        <v>1627</v>
      </c>
      <c r="H1589" t="s">
        <v>4</v>
      </c>
      <c r="I1589">
        <f>IFERROR(VLOOKUP($G1589,'CH2015'!$A$3:$C$1897,3,FALSE),0)</f>
        <v>0</v>
      </c>
      <c r="J1589" s="3">
        <f>IFERROR(VLOOKUP($G1589,'CH2016'!$A$3:$C$1897,3,FALSE),0)</f>
        <v>0</v>
      </c>
      <c r="K1589" s="3">
        <f>IFERROR(VLOOKUP($G1589,'CH2017'!$A$3:$C$1897,3,FALSE),0)</f>
        <v>0</v>
      </c>
      <c r="L1589" s="3">
        <f>IFERROR(VLOOKUP($G1589,'CH2018'!$A$3:$C$1897,3,FALSE),0)</f>
        <v>0</v>
      </c>
      <c r="M1589" s="3">
        <f>IFERROR(VLOOKUP($G1589,'CH2019'!$A$3:$C$1897,3,FALSE),0)</f>
        <v>0</v>
      </c>
      <c r="N1589" s="3">
        <f>IFERROR(VLOOKUP($G1589,'CH2020'!$A$3:$C$1897,3,FALSE),0)</f>
        <v>0</v>
      </c>
      <c r="O1589" s="17">
        <f t="shared" si="88"/>
        <v>0</v>
      </c>
      <c r="Q1589" t="s">
        <v>565</v>
      </c>
      <c r="R1589" t="s">
        <v>4</v>
      </c>
      <c r="S1589">
        <v>0</v>
      </c>
      <c r="T1589" s="3">
        <v>0</v>
      </c>
      <c r="U1589" s="3">
        <v>0</v>
      </c>
      <c r="V1589" s="3">
        <v>0</v>
      </c>
      <c r="W1589" s="3">
        <v>0</v>
      </c>
      <c r="X1589" s="3">
        <v>0</v>
      </c>
      <c r="Y1589" s="17">
        <v>0</v>
      </c>
    </row>
    <row r="1590" spans="1:25" x14ac:dyDescent="0.3">
      <c r="A1590" t="s">
        <v>1548</v>
      </c>
      <c r="B1590" t="s">
        <v>4</v>
      </c>
      <c r="C1590">
        <v>1</v>
      </c>
      <c r="D1590" s="2">
        <f t="shared" si="87"/>
        <v>1.5054980789844512E-6</v>
      </c>
      <c r="E1590" s="10">
        <f t="shared" si="89"/>
        <v>0.99994580206914185</v>
      </c>
      <c r="G1590" t="s">
        <v>1548</v>
      </c>
      <c r="H1590" t="s">
        <v>4</v>
      </c>
      <c r="I1590">
        <f>IFERROR(VLOOKUP($G1590,'CH2015'!$A$3:$C$1897,3,FALSE),0)</f>
        <v>0</v>
      </c>
      <c r="J1590" s="3">
        <f>IFERROR(VLOOKUP($G1590,'CH2016'!$A$3:$C$1897,3,FALSE),0)</f>
        <v>0</v>
      </c>
      <c r="K1590" s="3">
        <f>IFERROR(VLOOKUP($G1590,'CH2017'!$A$3:$C$1897,3,FALSE),0)</f>
        <v>0</v>
      </c>
      <c r="L1590" s="3">
        <f>IFERROR(VLOOKUP($G1590,'CH2018'!$A$3:$C$1897,3,FALSE),0)</f>
        <v>0</v>
      </c>
      <c r="M1590" s="3">
        <f>IFERROR(VLOOKUP($G1590,'CH2019'!$A$3:$C$1897,3,FALSE),0)</f>
        <v>0</v>
      </c>
      <c r="N1590" s="3">
        <f>IFERROR(VLOOKUP($G1590,'CH2020'!$A$3:$C$1897,3,FALSE),0)</f>
        <v>0</v>
      </c>
      <c r="O1590" s="17">
        <f t="shared" si="88"/>
        <v>0</v>
      </c>
      <c r="Q1590" t="s">
        <v>1429</v>
      </c>
      <c r="R1590" t="s">
        <v>4</v>
      </c>
      <c r="S1590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17">
        <v>0</v>
      </c>
    </row>
    <row r="1591" spans="1:25" x14ac:dyDescent="0.3">
      <c r="A1591" t="s">
        <v>1516</v>
      </c>
      <c r="B1591" t="s">
        <v>4</v>
      </c>
      <c r="C1591">
        <v>1</v>
      </c>
      <c r="D1591" s="2">
        <f t="shared" si="87"/>
        <v>1.5054980789844512E-6</v>
      </c>
      <c r="E1591" s="10">
        <f t="shared" si="89"/>
        <v>0.99994730756722083</v>
      </c>
      <c r="G1591" t="s">
        <v>1516</v>
      </c>
      <c r="H1591" t="s">
        <v>4</v>
      </c>
      <c r="I1591">
        <f>IFERROR(VLOOKUP($G1591,'CH2015'!$A$3:$C$1897,3,FALSE),0)</f>
        <v>0</v>
      </c>
      <c r="J1591" s="3">
        <f>IFERROR(VLOOKUP($G1591,'CH2016'!$A$3:$C$1897,3,FALSE),0)</f>
        <v>0</v>
      </c>
      <c r="K1591" s="3">
        <f>IFERROR(VLOOKUP($G1591,'CH2017'!$A$3:$C$1897,3,FALSE),0)</f>
        <v>0</v>
      </c>
      <c r="L1591" s="3">
        <f>IFERROR(VLOOKUP($G1591,'CH2018'!$A$3:$C$1897,3,FALSE),0)</f>
        <v>0</v>
      </c>
      <c r="M1591" s="3">
        <f>IFERROR(VLOOKUP($G1591,'CH2019'!$A$3:$C$1897,3,FALSE),0)</f>
        <v>0</v>
      </c>
      <c r="N1591" s="3">
        <f>IFERROR(VLOOKUP($G1591,'CH2020'!$A$3:$C$1897,3,FALSE),0)</f>
        <v>0</v>
      </c>
      <c r="O1591" s="17">
        <f t="shared" si="88"/>
        <v>0</v>
      </c>
      <c r="Q1591" t="s">
        <v>1590</v>
      </c>
      <c r="R1591" t="s">
        <v>4</v>
      </c>
      <c r="S1591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17">
        <v>0</v>
      </c>
    </row>
    <row r="1592" spans="1:25" x14ac:dyDescent="0.3">
      <c r="A1592" t="s">
        <v>1430</v>
      </c>
      <c r="B1592" t="s">
        <v>4</v>
      </c>
      <c r="C1592">
        <v>1</v>
      </c>
      <c r="D1592" s="2">
        <f t="shared" si="87"/>
        <v>1.5054980789844512E-6</v>
      </c>
      <c r="E1592" s="10">
        <f t="shared" si="89"/>
        <v>0.99994881306529981</v>
      </c>
      <c r="G1592" t="s">
        <v>1430</v>
      </c>
      <c r="H1592" t="s">
        <v>4</v>
      </c>
      <c r="I1592">
        <f>IFERROR(VLOOKUP($G1592,'CH2015'!$A$3:$C$1897,3,FALSE),0)</f>
        <v>0</v>
      </c>
      <c r="J1592" s="3">
        <f>IFERROR(VLOOKUP($G1592,'CH2016'!$A$3:$C$1897,3,FALSE),0)</f>
        <v>0</v>
      </c>
      <c r="K1592" s="3">
        <f>IFERROR(VLOOKUP($G1592,'CH2017'!$A$3:$C$1897,3,FALSE),0)</f>
        <v>0</v>
      </c>
      <c r="L1592" s="3">
        <f>IFERROR(VLOOKUP($G1592,'CH2018'!$A$3:$C$1897,3,FALSE),0)</f>
        <v>0</v>
      </c>
      <c r="M1592" s="3">
        <f>IFERROR(VLOOKUP($G1592,'CH2019'!$A$3:$C$1897,3,FALSE),0)</f>
        <v>0</v>
      </c>
      <c r="N1592" s="3">
        <f>IFERROR(VLOOKUP($G1592,'CH2020'!$A$3:$C$1897,3,FALSE),0)</f>
        <v>0</v>
      </c>
      <c r="O1592" s="17">
        <f t="shared" si="88"/>
        <v>0</v>
      </c>
      <c r="Q1592" t="s">
        <v>1627</v>
      </c>
      <c r="R1592" t="s">
        <v>4</v>
      </c>
      <c r="S1592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17">
        <v>0</v>
      </c>
    </row>
    <row r="1593" spans="1:25" x14ac:dyDescent="0.3">
      <c r="A1593" t="s">
        <v>1396</v>
      </c>
      <c r="B1593" t="s">
        <v>4</v>
      </c>
      <c r="C1593">
        <v>1</v>
      </c>
      <c r="D1593" s="2">
        <f t="shared" si="87"/>
        <v>1.5054980789844512E-6</v>
      </c>
      <c r="E1593" s="10">
        <f t="shared" si="89"/>
        <v>0.99995031856337879</v>
      </c>
      <c r="G1593" t="s">
        <v>1396</v>
      </c>
      <c r="H1593" t="s">
        <v>4</v>
      </c>
      <c r="I1593">
        <f>IFERROR(VLOOKUP($G1593,'CH2015'!$A$3:$C$1897,3,FALSE),0)</f>
        <v>0</v>
      </c>
      <c r="J1593" s="3">
        <f>IFERROR(VLOOKUP($G1593,'CH2016'!$A$3:$C$1897,3,FALSE),0)</f>
        <v>0</v>
      </c>
      <c r="K1593" s="3">
        <f>IFERROR(VLOOKUP($G1593,'CH2017'!$A$3:$C$1897,3,FALSE),0)</f>
        <v>0</v>
      </c>
      <c r="L1593" s="3">
        <f>IFERROR(VLOOKUP($G1593,'CH2018'!$A$3:$C$1897,3,FALSE),0)</f>
        <v>0</v>
      </c>
      <c r="M1593" s="3">
        <f>IFERROR(VLOOKUP($G1593,'CH2019'!$A$3:$C$1897,3,FALSE),0)</f>
        <v>0</v>
      </c>
      <c r="N1593" s="3">
        <f>IFERROR(VLOOKUP($G1593,'CH2020'!$A$3:$C$1897,3,FALSE),0)</f>
        <v>0</v>
      </c>
      <c r="O1593" s="17">
        <f t="shared" si="88"/>
        <v>0</v>
      </c>
      <c r="Q1593" t="s">
        <v>1548</v>
      </c>
      <c r="R1593" t="s">
        <v>4</v>
      </c>
      <c r="S159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17">
        <v>0</v>
      </c>
    </row>
    <row r="1594" spans="1:25" x14ac:dyDescent="0.3">
      <c r="A1594" t="s">
        <v>1224</v>
      </c>
      <c r="B1594" t="s">
        <v>4</v>
      </c>
      <c r="C1594">
        <v>1</v>
      </c>
      <c r="D1594" s="2">
        <f t="shared" si="87"/>
        <v>1.5054980789844512E-6</v>
      </c>
      <c r="E1594" s="10">
        <f t="shared" si="89"/>
        <v>0.99995182406145777</v>
      </c>
      <c r="G1594" t="s">
        <v>1224</v>
      </c>
      <c r="H1594" t="s">
        <v>4</v>
      </c>
      <c r="I1594">
        <f>IFERROR(VLOOKUP($G1594,'CH2015'!$A$3:$C$1897,3,FALSE),0)</f>
        <v>0</v>
      </c>
      <c r="J1594" s="3">
        <f>IFERROR(VLOOKUP($G1594,'CH2016'!$A$3:$C$1897,3,FALSE),0)</f>
        <v>0</v>
      </c>
      <c r="K1594" s="3">
        <f>IFERROR(VLOOKUP($G1594,'CH2017'!$A$3:$C$1897,3,FALSE),0)</f>
        <v>0</v>
      </c>
      <c r="L1594" s="3">
        <f>IFERROR(VLOOKUP($G1594,'CH2018'!$A$3:$C$1897,3,FALSE),0)</f>
        <v>0</v>
      </c>
      <c r="M1594" s="3">
        <f>IFERROR(VLOOKUP($G1594,'CH2019'!$A$3:$C$1897,3,FALSE),0)</f>
        <v>0</v>
      </c>
      <c r="N1594" s="3">
        <f>IFERROR(VLOOKUP($G1594,'CH2020'!$A$3:$C$1897,3,FALSE),0)</f>
        <v>0</v>
      </c>
      <c r="O1594" s="17">
        <f t="shared" si="88"/>
        <v>0</v>
      </c>
      <c r="Q1594" t="s">
        <v>1516</v>
      </c>
      <c r="R1594" t="s">
        <v>4</v>
      </c>
      <c r="S1594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17">
        <v>0</v>
      </c>
    </row>
    <row r="1595" spans="1:25" x14ac:dyDescent="0.3">
      <c r="A1595" t="s">
        <v>1401</v>
      </c>
      <c r="B1595" t="s">
        <v>4</v>
      </c>
      <c r="C1595">
        <v>1</v>
      </c>
      <c r="D1595" s="2">
        <f t="shared" si="87"/>
        <v>1.5054980789844512E-6</v>
      </c>
      <c r="E1595" s="10">
        <f t="shared" si="89"/>
        <v>0.99995332955953675</v>
      </c>
      <c r="G1595" t="s">
        <v>1401</v>
      </c>
      <c r="H1595" t="s">
        <v>4</v>
      </c>
      <c r="I1595">
        <f>IFERROR(VLOOKUP($G1595,'CH2015'!$A$3:$C$1897,3,FALSE),0)</f>
        <v>0</v>
      </c>
      <c r="J1595" s="3">
        <f>IFERROR(VLOOKUP($G1595,'CH2016'!$A$3:$C$1897,3,FALSE),0)</f>
        <v>0</v>
      </c>
      <c r="K1595" s="3">
        <f>IFERROR(VLOOKUP($G1595,'CH2017'!$A$3:$C$1897,3,FALSE),0)</f>
        <v>1</v>
      </c>
      <c r="L1595" s="3">
        <f>IFERROR(VLOOKUP($G1595,'CH2018'!$A$3:$C$1897,3,FALSE),0)</f>
        <v>0</v>
      </c>
      <c r="M1595" s="3">
        <f>IFERROR(VLOOKUP($G1595,'CH2019'!$A$3:$C$1897,3,FALSE),0)</f>
        <v>0</v>
      </c>
      <c r="N1595" s="3">
        <f>IFERROR(VLOOKUP($G1595,'CH2020'!$A$3:$C$1897,3,FALSE),0)</f>
        <v>0</v>
      </c>
      <c r="O1595" s="17">
        <f t="shared" si="88"/>
        <v>1</v>
      </c>
      <c r="Q1595" t="s">
        <v>1430</v>
      </c>
      <c r="R1595" t="s">
        <v>4</v>
      </c>
      <c r="S1595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17">
        <v>0</v>
      </c>
    </row>
    <row r="1596" spans="1:25" x14ac:dyDescent="0.3">
      <c r="A1596" t="s">
        <v>1440</v>
      </c>
      <c r="B1596" t="s">
        <v>4</v>
      </c>
      <c r="C1596">
        <v>1</v>
      </c>
      <c r="D1596" s="2">
        <f t="shared" si="87"/>
        <v>1.5054980789844512E-6</v>
      </c>
      <c r="E1596" s="10">
        <f t="shared" si="89"/>
        <v>0.99995483505761573</v>
      </c>
      <c r="G1596" t="s">
        <v>1440</v>
      </c>
      <c r="H1596" t="s">
        <v>4</v>
      </c>
      <c r="I1596">
        <f>IFERROR(VLOOKUP($G1596,'CH2015'!$A$3:$C$1897,3,FALSE),0)</f>
        <v>0</v>
      </c>
      <c r="J1596" s="3">
        <f>IFERROR(VLOOKUP($G1596,'CH2016'!$A$3:$C$1897,3,FALSE),0)</f>
        <v>0</v>
      </c>
      <c r="K1596" s="3">
        <f>IFERROR(VLOOKUP($G1596,'CH2017'!$A$3:$C$1897,3,FALSE),0)</f>
        <v>0</v>
      </c>
      <c r="L1596" s="3">
        <f>IFERROR(VLOOKUP($G1596,'CH2018'!$A$3:$C$1897,3,FALSE),0)</f>
        <v>0</v>
      </c>
      <c r="M1596" s="3">
        <f>IFERROR(VLOOKUP($G1596,'CH2019'!$A$3:$C$1897,3,FALSE),0)</f>
        <v>0</v>
      </c>
      <c r="N1596" s="3">
        <f>IFERROR(VLOOKUP($G1596,'CH2020'!$A$3:$C$1897,3,FALSE),0)</f>
        <v>0</v>
      </c>
      <c r="O1596" s="17">
        <f t="shared" si="88"/>
        <v>0</v>
      </c>
      <c r="Q1596" t="s">
        <v>1396</v>
      </c>
      <c r="R1596" t="s">
        <v>4</v>
      </c>
      <c r="S1596">
        <v>0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17">
        <v>0</v>
      </c>
    </row>
    <row r="1597" spans="1:25" x14ac:dyDescent="0.3">
      <c r="A1597" t="s">
        <v>1494</v>
      </c>
      <c r="B1597" t="s">
        <v>4</v>
      </c>
      <c r="C1597">
        <v>1</v>
      </c>
      <c r="D1597" s="2">
        <f t="shared" si="87"/>
        <v>1.5054980789844512E-6</v>
      </c>
      <c r="E1597" s="10">
        <f t="shared" si="89"/>
        <v>0.99995634055569471</v>
      </c>
      <c r="G1597" t="s">
        <v>1494</v>
      </c>
      <c r="H1597" t="s">
        <v>4</v>
      </c>
      <c r="I1597">
        <f>IFERROR(VLOOKUP($G1597,'CH2015'!$A$3:$C$1897,3,FALSE),0)</f>
        <v>0</v>
      </c>
      <c r="J1597" s="3">
        <f>IFERROR(VLOOKUP($G1597,'CH2016'!$A$3:$C$1897,3,FALSE),0)</f>
        <v>0</v>
      </c>
      <c r="K1597" s="3">
        <f>IFERROR(VLOOKUP($G1597,'CH2017'!$A$3:$C$1897,3,FALSE),0)</f>
        <v>0</v>
      </c>
      <c r="L1597" s="3">
        <f>IFERROR(VLOOKUP($G1597,'CH2018'!$A$3:$C$1897,3,FALSE),0)</f>
        <v>0</v>
      </c>
      <c r="M1597" s="3">
        <f>IFERROR(VLOOKUP($G1597,'CH2019'!$A$3:$C$1897,3,FALSE),0)</f>
        <v>0</v>
      </c>
      <c r="N1597" s="3">
        <f>IFERROR(VLOOKUP($G1597,'CH2020'!$A$3:$C$1897,3,FALSE),0)</f>
        <v>0</v>
      </c>
      <c r="O1597" s="17">
        <f t="shared" si="88"/>
        <v>0</v>
      </c>
      <c r="Q1597" t="s">
        <v>1224</v>
      </c>
      <c r="R1597" t="s">
        <v>4</v>
      </c>
      <c r="S1597">
        <v>0</v>
      </c>
      <c r="T1597" s="3">
        <v>0</v>
      </c>
      <c r="U1597" s="3">
        <v>0</v>
      </c>
      <c r="V1597" s="3">
        <v>0</v>
      </c>
      <c r="W1597" s="3">
        <v>0</v>
      </c>
      <c r="X1597" s="3">
        <v>0</v>
      </c>
      <c r="Y1597" s="17">
        <v>0</v>
      </c>
    </row>
    <row r="1598" spans="1:25" x14ac:dyDescent="0.3">
      <c r="A1598" t="s">
        <v>942</v>
      </c>
      <c r="B1598" t="s">
        <v>4</v>
      </c>
      <c r="C1598">
        <v>1</v>
      </c>
      <c r="D1598" s="2">
        <f t="shared" si="87"/>
        <v>1.5054980789844512E-6</v>
      </c>
      <c r="E1598" s="10">
        <f t="shared" si="89"/>
        <v>0.99995784605377369</v>
      </c>
      <c r="G1598" t="s">
        <v>942</v>
      </c>
      <c r="H1598" t="s">
        <v>4</v>
      </c>
      <c r="I1598">
        <f>IFERROR(VLOOKUP($G1598,'CH2015'!$A$3:$C$1897,3,FALSE),0)</f>
        <v>0</v>
      </c>
      <c r="J1598" s="3">
        <f>IFERROR(VLOOKUP($G1598,'CH2016'!$A$3:$C$1897,3,FALSE),0)</f>
        <v>0</v>
      </c>
      <c r="K1598" s="3">
        <f>IFERROR(VLOOKUP($G1598,'CH2017'!$A$3:$C$1897,3,FALSE),0)</f>
        <v>0</v>
      </c>
      <c r="L1598" s="3">
        <f>IFERROR(VLOOKUP($G1598,'CH2018'!$A$3:$C$1897,3,FALSE),0)</f>
        <v>0</v>
      </c>
      <c r="M1598" s="3">
        <f>IFERROR(VLOOKUP($G1598,'CH2019'!$A$3:$C$1897,3,FALSE),0)</f>
        <v>0</v>
      </c>
      <c r="N1598" s="3">
        <f>IFERROR(VLOOKUP($G1598,'CH2020'!$A$3:$C$1897,3,FALSE),0)</f>
        <v>0</v>
      </c>
      <c r="O1598" s="17">
        <f t="shared" si="88"/>
        <v>0</v>
      </c>
      <c r="Q1598" t="s">
        <v>1440</v>
      </c>
      <c r="R1598" t="s">
        <v>4</v>
      </c>
      <c r="S1598">
        <v>0</v>
      </c>
      <c r="T1598" s="3">
        <v>0</v>
      </c>
      <c r="U1598" s="3">
        <v>0</v>
      </c>
      <c r="V1598" s="3">
        <v>0</v>
      </c>
      <c r="W1598" s="3">
        <v>0</v>
      </c>
      <c r="X1598" s="3">
        <v>0</v>
      </c>
      <c r="Y1598" s="17">
        <v>0</v>
      </c>
    </row>
    <row r="1599" spans="1:25" x14ac:dyDescent="0.3">
      <c r="A1599" t="s">
        <v>1413</v>
      </c>
      <c r="B1599" t="s">
        <v>4</v>
      </c>
      <c r="C1599">
        <v>1</v>
      </c>
      <c r="D1599" s="2">
        <f t="shared" si="87"/>
        <v>1.5054980789844512E-6</v>
      </c>
      <c r="E1599" s="10">
        <f t="shared" si="89"/>
        <v>0.99995935155185267</v>
      </c>
      <c r="G1599" t="s">
        <v>1413</v>
      </c>
      <c r="H1599" t="s">
        <v>4</v>
      </c>
      <c r="I1599">
        <f>IFERROR(VLOOKUP($G1599,'CH2015'!$A$3:$C$1897,3,FALSE),0)</f>
        <v>0</v>
      </c>
      <c r="J1599" s="3">
        <f>IFERROR(VLOOKUP($G1599,'CH2016'!$A$3:$C$1897,3,FALSE),0)</f>
        <v>0</v>
      </c>
      <c r="K1599" s="3">
        <f>IFERROR(VLOOKUP($G1599,'CH2017'!$A$3:$C$1897,3,FALSE),0)</f>
        <v>0</v>
      </c>
      <c r="L1599" s="3">
        <f>IFERROR(VLOOKUP($G1599,'CH2018'!$A$3:$C$1897,3,FALSE),0)</f>
        <v>0</v>
      </c>
      <c r="M1599" s="3">
        <f>IFERROR(VLOOKUP($G1599,'CH2019'!$A$3:$C$1897,3,FALSE),0)</f>
        <v>0</v>
      </c>
      <c r="N1599" s="3">
        <f>IFERROR(VLOOKUP($G1599,'CH2020'!$A$3:$C$1897,3,FALSE),0)</f>
        <v>0</v>
      </c>
      <c r="O1599" s="17">
        <f t="shared" si="88"/>
        <v>0</v>
      </c>
      <c r="Q1599" t="s">
        <v>1494</v>
      </c>
      <c r="R1599" t="s">
        <v>4</v>
      </c>
      <c r="S1599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17">
        <v>0</v>
      </c>
    </row>
    <row r="1600" spans="1:25" x14ac:dyDescent="0.3">
      <c r="A1600" t="s">
        <v>830</v>
      </c>
      <c r="B1600" t="s">
        <v>4</v>
      </c>
      <c r="C1600">
        <v>1</v>
      </c>
      <c r="D1600" s="2">
        <f t="shared" si="87"/>
        <v>1.5054980789844512E-6</v>
      </c>
      <c r="E1600" s="10">
        <f t="shared" si="89"/>
        <v>0.99996085704993165</v>
      </c>
      <c r="G1600" t="s">
        <v>830</v>
      </c>
      <c r="H1600" t="s">
        <v>4</v>
      </c>
      <c r="I1600">
        <f>IFERROR(VLOOKUP($G1600,'CH2015'!$A$3:$C$1897,3,FALSE),0)</f>
        <v>0</v>
      </c>
      <c r="J1600" s="3">
        <f>IFERROR(VLOOKUP($G1600,'CH2016'!$A$3:$C$1897,3,FALSE),0)</f>
        <v>0</v>
      </c>
      <c r="K1600" s="3">
        <f>IFERROR(VLOOKUP($G1600,'CH2017'!$A$3:$C$1897,3,FALSE),0)</f>
        <v>0</v>
      </c>
      <c r="L1600" s="3">
        <f>IFERROR(VLOOKUP($G1600,'CH2018'!$A$3:$C$1897,3,FALSE),0)</f>
        <v>0</v>
      </c>
      <c r="M1600" s="3">
        <f>IFERROR(VLOOKUP($G1600,'CH2019'!$A$3:$C$1897,3,FALSE),0)</f>
        <v>0</v>
      </c>
      <c r="N1600" s="3">
        <f>IFERROR(VLOOKUP($G1600,'CH2020'!$A$3:$C$1897,3,FALSE),0)</f>
        <v>0</v>
      </c>
      <c r="O1600" s="17">
        <f t="shared" si="88"/>
        <v>0</v>
      </c>
      <c r="Q1600" t="s">
        <v>942</v>
      </c>
      <c r="R1600" t="s">
        <v>4</v>
      </c>
      <c r="S1600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17">
        <v>0</v>
      </c>
    </row>
    <row r="1601" spans="1:25" x14ac:dyDescent="0.3">
      <c r="A1601" t="s">
        <v>587</v>
      </c>
      <c r="B1601" t="s">
        <v>4</v>
      </c>
      <c r="C1601">
        <v>1</v>
      </c>
      <c r="D1601" s="2">
        <f t="shared" si="87"/>
        <v>1.5054980789844512E-6</v>
      </c>
      <c r="E1601" s="10">
        <f t="shared" si="89"/>
        <v>0.99996236254801063</v>
      </c>
      <c r="G1601" t="s">
        <v>587</v>
      </c>
      <c r="H1601" t="s">
        <v>4</v>
      </c>
      <c r="I1601">
        <f>IFERROR(VLOOKUP($G1601,'CH2015'!$A$3:$C$1897,3,FALSE),0)</f>
        <v>0</v>
      </c>
      <c r="J1601" s="3">
        <f>IFERROR(VLOOKUP($G1601,'CH2016'!$A$3:$C$1897,3,FALSE),0)</f>
        <v>0</v>
      </c>
      <c r="K1601" s="3">
        <f>IFERROR(VLOOKUP($G1601,'CH2017'!$A$3:$C$1897,3,FALSE),0)</f>
        <v>0</v>
      </c>
      <c r="L1601" s="3">
        <f>IFERROR(VLOOKUP($G1601,'CH2018'!$A$3:$C$1897,3,FALSE),0)</f>
        <v>0</v>
      </c>
      <c r="M1601" s="3">
        <f>IFERROR(VLOOKUP($G1601,'CH2019'!$A$3:$C$1897,3,FALSE),0)</f>
        <v>0</v>
      </c>
      <c r="N1601" s="3">
        <f>IFERROR(VLOOKUP($G1601,'CH2020'!$A$3:$C$1897,3,FALSE),0)</f>
        <v>0</v>
      </c>
      <c r="O1601" s="17">
        <f t="shared" si="88"/>
        <v>0</v>
      </c>
      <c r="Q1601" t="s">
        <v>1413</v>
      </c>
      <c r="R1601" t="s">
        <v>4</v>
      </c>
      <c r="S1601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17">
        <v>0</v>
      </c>
    </row>
    <row r="1602" spans="1:25" x14ac:dyDescent="0.3">
      <c r="A1602" t="s">
        <v>409</v>
      </c>
      <c r="B1602" t="s">
        <v>4</v>
      </c>
      <c r="C1602">
        <v>1</v>
      </c>
      <c r="D1602" s="2">
        <f t="shared" si="87"/>
        <v>1.5054980789844512E-6</v>
      </c>
      <c r="E1602" s="10">
        <f t="shared" si="89"/>
        <v>0.99996386804608961</v>
      </c>
      <c r="G1602" t="s">
        <v>409</v>
      </c>
      <c r="H1602" t="s">
        <v>4</v>
      </c>
      <c r="I1602">
        <f>IFERROR(VLOOKUP($G1602,'CH2015'!$A$3:$C$1897,3,FALSE),0)</f>
        <v>0</v>
      </c>
      <c r="J1602" s="3">
        <f>IFERROR(VLOOKUP($G1602,'CH2016'!$A$3:$C$1897,3,FALSE),0)</f>
        <v>0</v>
      </c>
      <c r="K1602" s="3">
        <f>IFERROR(VLOOKUP($G1602,'CH2017'!$A$3:$C$1897,3,FALSE),0)</f>
        <v>0</v>
      </c>
      <c r="L1602" s="3">
        <f>IFERROR(VLOOKUP($G1602,'CH2018'!$A$3:$C$1897,3,FALSE),0)</f>
        <v>0</v>
      </c>
      <c r="M1602" s="3">
        <f>IFERROR(VLOOKUP($G1602,'CH2019'!$A$3:$C$1897,3,FALSE),0)</f>
        <v>0</v>
      </c>
      <c r="N1602" s="3">
        <f>IFERROR(VLOOKUP($G1602,'CH2020'!$A$3:$C$1897,3,FALSE),0)</f>
        <v>0</v>
      </c>
      <c r="O1602" s="17">
        <f t="shared" si="88"/>
        <v>0</v>
      </c>
      <c r="Q1602" t="s">
        <v>830</v>
      </c>
      <c r="R1602" t="s">
        <v>4</v>
      </c>
      <c r="S1602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17">
        <v>0</v>
      </c>
    </row>
    <row r="1603" spans="1:25" x14ac:dyDescent="0.3">
      <c r="A1603" t="s">
        <v>1601</v>
      </c>
      <c r="B1603" t="s">
        <v>4</v>
      </c>
      <c r="C1603">
        <v>1</v>
      </c>
      <c r="D1603" s="2">
        <f t="shared" si="87"/>
        <v>1.5054980789844512E-6</v>
      </c>
      <c r="E1603" s="10">
        <f t="shared" si="89"/>
        <v>0.99996537354416859</v>
      </c>
      <c r="G1603" t="s">
        <v>1601</v>
      </c>
      <c r="H1603" t="s">
        <v>4</v>
      </c>
      <c r="I1603">
        <f>IFERROR(VLOOKUP($G1603,'CH2015'!$A$3:$C$1897,3,FALSE),0)</f>
        <v>0</v>
      </c>
      <c r="J1603" s="3">
        <f>IFERROR(VLOOKUP($G1603,'CH2016'!$A$3:$C$1897,3,FALSE),0)</f>
        <v>0</v>
      </c>
      <c r="K1603" s="3">
        <f>IFERROR(VLOOKUP($G1603,'CH2017'!$A$3:$C$1897,3,FALSE),0)</f>
        <v>0</v>
      </c>
      <c r="L1603" s="3">
        <f>IFERROR(VLOOKUP($G1603,'CH2018'!$A$3:$C$1897,3,FALSE),0)</f>
        <v>0</v>
      </c>
      <c r="M1603" s="3">
        <f>IFERROR(VLOOKUP($G1603,'CH2019'!$A$3:$C$1897,3,FALSE),0)</f>
        <v>0</v>
      </c>
      <c r="N1603" s="3">
        <f>IFERROR(VLOOKUP($G1603,'CH2020'!$A$3:$C$1897,3,FALSE),0)</f>
        <v>0</v>
      </c>
      <c r="O1603" s="17">
        <f t="shared" si="88"/>
        <v>0</v>
      </c>
      <c r="Q1603" t="s">
        <v>587</v>
      </c>
      <c r="R1603" t="s">
        <v>4</v>
      </c>
      <c r="S160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17">
        <v>0</v>
      </c>
    </row>
    <row r="1604" spans="1:25" x14ac:dyDescent="0.3">
      <c r="A1604" t="s">
        <v>1373</v>
      </c>
      <c r="B1604" t="s">
        <v>4</v>
      </c>
      <c r="C1604">
        <v>1</v>
      </c>
      <c r="D1604" s="2">
        <f t="shared" ref="D1604:D1626" si="90">C1604/D$2</f>
        <v>1.5054980789844512E-6</v>
      </c>
      <c r="E1604" s="10">
        <f t="shared" si="89"/>
        <v>0.99996687904224757</v>
      </c>
      <c r="G1604" t="s">
        <v>1373</v>
      </c>
      <c r="H1604" t="s">
        <v>4</v>
      </c>
      <c r="I1604">
        <f>IFERROR(VLOOKUP($G1604,'CH2015'!$A$3:$C$1897,3,FALSE),0)</f>
        <v>0</v>
      </c>
      <c r="J1604" s="3">
        <f>IFERROR(VLOOKUP($G1604,'CH2016'!$A$3:$C$1897,3,FALSE),0)</f>
        <v>0</v>
      </c>
      <c r="K1604" s="3">
        <f>IFERROR(VLOOKUP($G1604,'CH2017'!$A$3:$C$1897,3,FALSE),0)</f>
        <v>0</v>
      </c>
      <c r="L1604" s="3">
        <f>IFERROR(VLOOKUP($G1604,'CH2018'!$A$3:$C$1897,3,FALSE),0)</f>
        <v>0</v>
      </c>
      <c r="M1604" s="3">
        <f>IFERROR(VLOOKUP($G1604,'CH2019'!$A$3:$C$1897,3,FALSE),0)</f>
        <v>0</v>
      </c>
      <c r="N1604" s="3">
        <f>IFERROR(VLOOKUP($G1604,'CH2020'!$A$3:$C$1897,3,FALSE),0)</f>
        <v>0</v>
      </c>
      <c r="O1604" s="17">
        <f t="shared" ref="O1604:O1626" si="91">SUM(I1604:N1604)</f>
        <v>0</v>
      </c>
      <c r="Q1604" t="s">
        <v>409</v>
      </c>
      <c r="R1604" t="s">
        <v>4</v>
      </c>
      <c r="S1604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17">
        <v>0</v>
      </c>
    </row>
    <row r="1605" spans="1:25" x14ac:dyDescent="0.3">
      <c r="A1605" t="s">
        <v>1367</v>
      </c>
      <c r="B1605" t="s">
        <v>4</v>
      </c>
      <c r="C1605">
        <v>1</v>
      </c>
      <c r="D1605" s="2">
        <f t="shared" si="90"/>
        <v>1.5054980789844512E-6</v>
      </c>
      <c r="E1605" s="10">
        <f t="shared" ref="E1605:E1626" si="92">E1604+D1605</f>
        <v>0.99996838454032655</v>
      </c>
      <c r="G1605" t="s">
        <v>1367</v>
      </c>
      <c r="H1605" t="s">
        <v>4</v>
      </c>
      <c r="I1605">
        <f>IFERROR(VLOOKUP($G1605,'CH2015'!$A$3:$C$1897,3,FALSE),0)</f>
        <v>0</v>
      </c>
      <c r="J1605" s="3">
        <f>IFERROR(VLOOKUP($G1605,'CH2016'!$A$3:$C$1897,3,FALSE),0)</f>
        <v>0</v>
      </c>
      <c r="K1605" s="3">
        <f>IFERROR(VLOOKUP($G1605,'CH2017'!$A$3:$C$1897,3,FALSE),0)</f>
        <v>0</v>
      </c>
      <c r="L1605" s="3">
        <f>IFERROR(VLOOKUP($G1605,'CH2018'!$A$3:$C$1897,3,FALSE),0)</f>
        <v>0</v>
      </c>
      <c r="M1605" s="3">
        <f>IFERROR(VLOOKUP($G1605,'CH2019'!$A$3:$C$1897,3,FALSE),0)</f>
        <v>0</v>
      </c>
      <c r="N1605" s="3">
        <f>IFERROR(VLOOKUP($G1605,'CH2020'!$A$3:$C$1897,3,FALSE),0)</f>
        <v>0</v>
      </c>
      <c r="O1605" s="17">
        <f t="shared" si="91"/>
        <v>0</v>
      </c>
      <c r="Q1605" t="s">
        <v>1601</v>
      </c>
      <c r="R1605" t="s">
        <v>4</v>
      </c>
      <c r="S1605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17">
        <v>0</v>
      </c>
    </row>
    <row r="1606" spans="1:25" x14ac:dyDescent="0.3">
      <c r="A1606" t="s">
        <v>1541</v>
      </c>
      <c r="B1606" t="s">
        <v>4</v>
      </c>
      <c r="C1606">
        <v>1</v>
      </c>
      <c r="D1606" s="2">
        <f t="shared" si="90"/>
        <v>1.5054980789844512E-6</v>
      </c>
      <c r="E1606" s="10">
        <f t="shared" si="92"/>
        <v>0.99996989003840553</v>
      </c>
      <c r="G1606" t="s">
        <v>1541</v>
      </c>
      <c r="H1606" t="s">
        <v>4</v>
      </c>
      <c r="I1606">
        <f>IFERROR(VLOOKUP($G1606,'CH2015'!$A$3:$C$1897,3,FALSE),0)</f>
        <v>0</v>
      </c>
      <c r="J1606" s="3">
        <f>IFERROR(VLOOKUP($G1606,'CH2016'!$A$3:$C$1897,3,FALSE),0)</f>
        <v>0</v>
      </c>
      <c r="K1606" s="3">
        <f>IFERROR(VLOOKUP($G1606,'CH2017'!$A$3:$C$1897,3,FALSE),0)</f>
        <v>0</v>
      </c>
      <c r="L1606" s="3">
        <f>IFERROR(VLOOKUP($G1606,'CH2018'!$A$3:$C$1897,3,FALSE),0)</f>
        <v>0</v>
      </c>
      <c r="M1606" s="3">
        <f>IFERROR(VLOOKUP($G1606,'CH2019'!$A$3:$C$1897,3,FALSE),0)</f>
        <v>0</v>
      </c>
      <c r="N1606" s="3">
        <f>IFERROR(VLOOKUP($G1606,'CH2020'!$A$3:$C$1897,3,FALSE),0)</f>
        <v>0</v>
      </c>
      <c r="O1606" s="17">
        <f t="shared" si="91"/>
        <v>0</v>
      </c>
      <c r="Q1606" t="s">
        <v>1373</v>
      </c>
      <c r="R1606" t="s">
        <v>4</v>
      </c>
      <c r="S1606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17">
        <v>0</v>
      </c>
    </row>
    <row r="1607" spans="1:25" x14ac:dyDescent="0.3">
      <c r="A1607" t="s">
        <v>1605</v>
      </c>
      <c r="B1607" t="s">
        <v>4</v>
      </c>
      <c r="C1607">
        <v>1</v>
      </c>
      <c r="D1607" s="2">
        <f t="shared" si="90"/>
        <v>1.5054980789844512E-6</v>
      </c>
      <c r="E1607" s="10">
        <f t="shared" si="92"/>
        <v>0.99997139553648451</v>
      </c>
      <c r="G1607" t="s">
        <v>1605</v>
      </c>
      <c r="H1607" t="s">
        <v>4</v>
      </c>
      <c r="I1607">
        <f>IFERROR(VLOOKUP($G1607,'CH2015'!$A$3:$C$1897,3,FALSE),0)</f>
        <v>0</v>
      </c>
      <c r="J1607" s="3">
        <f>IFERROR(VLOOKUP($G1607,'CH2016'!$A$3:$C$1897,3,FALSE),0)</f>
        <v>0</v>
      </c>
      <c r="K1607" s="3">
        <f>IFERROR(VLOOKUP($G1607,'CH2017'!$A$3:$C$1897,3,FALSE),0)</f>
        <v>0</v>
      </c>
      <c r="L1607" s="3">
        <f>IFERROR(VLOOKUP($G1607,'CH2018'!$A$3:$C$1897,3,FALSE),0)</f>
        <v>0</v>
      </c>
      <c r="M1607" s="3">
        <f>IFERROR(VLOOKUP($G1607,'CH2019'!$A$3:$C$1897,3,FALSE),0)</f>
        <v>0</v>
      </c>
      <c r="N1607" s="3">
        <f>IFERROR(VLOOKUP($G1607,'CH2020'!$A$3:$C$1897,3,FALSE),0)</f>
        <v>0</v>
      </c>
      <c r="O1607" s="17">
        <f t="shared" si="91"/>
        <v>0</v>
      </c>
      <c r="Q1607" t="s">
        <v>1367</v>
      </c>
      <c r="R1607" t="s">
        <v>4</v>
      </c>
      <c r="S1607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17">
        <v>0</v>
      </c>
    </row>
    <row r="1608" spans="1:25" x14ac:dyDescent="0.3">
      <c r="A1608" t="s">
        <v>1596</v>
      </c>
      <c r="B1608" t="s">
        <v>4</v>
      </c>
      <c r="C1608">
        <v>1</v>
      </c>
      <c r="D1608" s="2">
        <f t="shared" si="90"/>
        <v>1.5054980789844512E-6</v>
      </c>
      <c r="E1608" s="10">
        <f t="shared" si="92"/>
        <v>0.99997290103456349</v>
      </c>
      <c r="G1608" t="s">
        <v>1596</v>
      </c>
      <c r="H1608" t="s">
        <v>4</v>
      </c>
      <c r="I1608">
        <f>IFERROR(VLOOKUP($G1608,'CH2015'!$A$3:$C$1897,3,FALSE),0)</f>
        <v>0</v>
      </c>
      <c r="J1608" s="3">
        <f>IFERROR(VLOOKUP($G1608,'CH2016'!$A$3:$C$1897,3,FALSE),0)</f>
        <v>0</v>
      </c>
      <c r="K1608" s="3">
        <f>IFERROR(VLOOKUP($G1608,'CH2017'!$A$3:$C$1897,3,FALSE),0)</f>
        <v>0</v>
      </c>
      <c r="L1608" s="3">
        <f>IFERROR(VLOOKUP($G1608,'CH2018'!$A$3:$C$1897,3,FALSE),0)</f>
        <v>0</v>
      </c>
      <c r="M1608" s="3">
        <f>IFERROR(VLOOKUP($G1608,'CH2019'!$A$3:$C$1897,3,FALSE),0)</f>
        <v>0</v>
      </c>
      <c r="N1608" s="3">
        <f>IFERROR(VLOOKUP($G1608,'CH2020'!$A$3:$C$1897,3,FALSE),0)</f>
        <v>0</v>
      </c>
      <c r="O1608" s="17">
        <f t="shared" si="91"/>
        <v>0</v>
      </c>
      <c r="Q1608" t="s">
        <v>1541</v>
      </c>
      <c r="R1608" t="s">
        <v>4</v>
      </c>
      <c r="S1608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17">
        <v>0</v>
      </c>
    </row>
    <row r="1609" spans="1:25" x14ac:dyDescent="0.3">
      <c r="A1609" t="s">
        <v>1258</v>
      </c>
      <c r="B1609" t="s">
        <v>4</v>
      </c>
      <c r="C1609">
        <v>1</v>
      </c>
      <c r="D1609" s="2">
        <f t="shared" si="90"/>
        <v>1.5054980789844512E-6</v>
      </c>
      <c r="E1609" s="10">
        <f t="shared" si="92"/>
        <v>0.99997440653264247</v>
      </c>
      <c r="G1609" t="s">
        <v>1258</v>
      </c>
      <c r="H1609" t="s">
        <v>4</v>
      </c>
      <c r="I1609">
        <f>IFERROR(VLOOKUP($G1609,'CH2015'!$A$3:$C$1897,3,FALSE),0)</f>
        <v>0</v>
      </c>
      <c r="J1609" s="3">
        <f>IFERROR(VLOOKUP($G1609,'CH2016'!$A$3:$C$1897,3,FALSE),0)</f>
        <v>0</v>
      </c>
      <c r="K1609" s="3">
        <f>IFERROR(VLOOKUP($G1609,'CH2017'!$A$3:$C$1897,3,FALSE),0)</f>
        <v>0</v>
      </c>
      <c r="L1609" s="3">
        <f>IFERROR(VLOOKUP($G1609,'CH2018'!$A$3:$C$1897,3,FALSE),0)</f>
        <v>0</v>
      </c>
      <c r="M1609" s="3">
        <f>IFERROR(VLOOKUP($G1609,'CH2019'!$A$3:$C$1897,3,FALSE),0)</f>
        <v>0</v>
      </c>
      <c r="N1609" s="3">
        <f>IFERROR(VLOOKUP($G1609,'CH2020'!$A$3:$C$1897,3,FALSE),0)</f>
        <v>0</v>
      </c>
      <c r="O1609" s="17">
        <f t="shared" si="91"/>
        <v>0</v>
      </c>
      <c r="Q1609" t="s">
        <v>1605</v>
      </c>
      <c r="R1609" t="s">
        <v>4</v>
      </c>
      <c r="S1609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17">
        <v>0</v>
      </c>
    </row>
    <row r="1610" spans="1:25" x14ac:dyDescent="0.3">
      <c r="A1610" t="s">
        <v>1356</v>
      </c>
      <c r="B1610" t="s">
        <v>4</v>
      </c>
      <c r="C1610">
        <v>1</v>
      </c>
      <c r="D1610" s="2">
        <f t="shared" si="90"/>
        <v>1.5054980789844512E-6</v>
      </c>
      <c r="E1610" s="10">
        <f t="shared" si="92"/>
        <v>0.99997591203072145</v>
      </c>
      <c r="G1610" t="s">
        <v>1356</v>
      </c>
      <c r="H1610" t="s">
        <v>4</v>
      </c>
      <c r="I1610">
        <f>IFERROR(VLOOKUP($G1610,'CH2015'!$A$3:$C$1897,3,FALSE),0)</f>
        <v>0</v>
      </c>
      <c r="J1610" s="3">
        <f>IFERROR(VLOOKUP($G1610,'CH2016'!$A$3:$C$1897,3,FALSE),0)</f>
        <v>0</v>
      </c>
      <c r="K1610" s="3">
        <f>IFERROR(VLOOKUP($G1610,'CH2017'!$A$3:$C$1897,3,FALSE),0)</f>
        <v>0</v>
      </c>
      <c r="L1610" s="3">
        <f>IFERROR(VLOOKUP($G1610,'CH2018'!$A$3:$C$1897,3,FALSE),0)</f>
        <v>0</v>
      </c>
      <c r="M1610" s="3">
        <f>IFERROR(VLOOKUP($G1610,'CH2019'!$A$3:$C$1897,3,FALSE),0)</f>
        <v>0</v>
      </c>
      <c r="N1610" s="3">
        <f>IFERROR(VLOOKUP($G1610,'CH2020'!$A$3:$C$1897,3,FALSE),0)</f>
        <v>0</v>
      </c>
      <c r="O1610" s="17">
        <f t="shared" si="91"/>
        <v>0</v>
      </c>
      <c r="Q1610" t="s">
        <v>1596</v>
      </c>
      <c r="R1610" t="s">
        <v>4</v>
      </c>
      <c r="S1610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17">
        <v>0</v>
      </c>
    </row>
    <row r="1611" spans="1:25" x14ac:dyDescent="0.3">
      <c r="A1611" t="s">
        <v>1248</v>
      </c>
      <c r="B1611" t="s">
        <v>4</v>
      </c>
      <c r="C1611">
        <v>1</v>
      </c>
      <c r="D1611" s="2">
        <f t="shared" si="90"/>
        <v>1.5054980789844512E-6</v>
      </c>
      <c r="E1611" s="10">
        <f t="shared" si="92"/>
        <v>0.99997741752880043</v>
      </c>
      <c r="G1611" t="s">
        <v>1248</v>
      </c>
      <c r="H1611" t="s">
        <v>4</v>
      </c>
      <c r="I1611">
        <f>IFERROR(VLOOKUP($G1611,'CH2015'!$A$3:$C$1897,3,FALSE),0)</f>
        <v>0</v>
      </c>
      <c r="J1611" s="3">
        <f>IFERROR(VLOOKUP($G1611,'CH2016'!$A$3:$C$1897,3,FALSE),0)</f>
        <v>1</v>
      </c>
      <c r="K1611" s="3">
        <f>IFERROR(VLOOKUP($G1611,'CH2017'!$A$3:$C$1897,3,FALSE),0)</f>
        <v>0</v>
      </c>
      <c r="L1611" s="3">
        <f>IFERROR(VLOOKUP($G1611,'CH2018'!$A$3:$C$1897,3,FALSE),0)</f>
        <v>0</v>
      </c>
      <c r="M1611" s="3">
        <f>IFERROR(VLOOKUP($G1611,'CH2019'!$A$3:$C$1897,3,FALSE),0)</f>
        <v>0</v>
      </c>
      <c r="N1611" s="3">
        <f>IFERROR(VLOOKUP($G1611,'CH2020'!$A$3:$C$1897,3,FALSE),0)</f>
        <v>0</v>
      </c>
      <c r="O1611" s="17">
        <f t="shared" si="91"/>
        <v>1</v>
      </c>
      <c r="Q1611" t="s">
        <v>1258</v>
      </c>
      <c r="R1611" t="s">
        <v>4</v>
      </c>
      <c r="S1611">
        <v>0</v>
      </c>
      <c r="T1611" s="3">
        <v>0</v>
      </c>
      <c r="U1611" s="3">
        <v>0</v>
      </c>
      <c r="V1611" s="3">
        <v>0</v>
      </c>
      <c r="W1611" s="3">
        <v>0</v>
      </c>
      <c r="X1611" s="3">
        <v>0</v>
      </c>
      <c r="Y1611" s="17">
        <v>0</v>
      </c>
    </row>
    <row r="1612" spans="1:25" x14ac:dyDescent="0.3">
      <c r="A1612" t="s">
        <v>1456</v>
      </c>
      <c r="B1612" t="s">
        <v>4</v>
      </c>
      <c r="C1612">
        <v>1</v>
      </c>
      <c r="D1612" s="2">
        <f t="shared" si="90"/>
        <v>1.5054980789844512E-6</v>
      </c>
      <c r="E1612" s="10">
        <f t="shared" si="92"/>
        <v>0.99997892302687941</v>
      </c>
      <c r="G1612" t="s">
        <v>1456</v>
      </c>
      <c r="H1612" t="s">
        <v>4</v>
      </c>
      <c r="I1612">
        <f>IFERROR(VLOOKUP($G1612,'CH2015'!$A$3:$C$1897,3,FALSE),0)</f>
        <v>0</v>
      </c>
      <c r="J1612" s="3">
        <f>IFERROR(VLOOKUP($G1612,'CH2016'!$A$3:$C$1897,3,FALSE),0)</f>
        <v>0</v>
      </c>
      <c r="K1612" s="3">
        <f>IFERROR(VLOOKUP($G1612,'CH2017'!$A$3:$C$1897,3,FALSE),0)</f>
        <v>0</v>
      </c>
      <c r="L1612" s="3">
        <f>IFERROR(VLOOKUP($G1612,'CH2018'!$A$3:$C$1897,3,FALSE),0)</f>
        <v>0</v>
      </c>
      <c r="M1612" s="3">
        <f>IFERROR(VLOOKUP($G1612,'CH2019'!$A$3:$C$1897,3,FALSE),0)</f>
        <v>0</v>
      </c>
      <c r="N1612" s="3">
        <f>IFERROR(VLOOKUP($G1612,'CH2020'!$A$3:$C$1897,3,FALSE),0)</f>
        <v>0</v>
      </c>
      <c r="O1612" s="17">
        <f t="shared" si="91"/>
        <v>0</v>
      </c>
      <c r="Q1612" t="s">
        <v>1356</v>
      </c>
      <c r="R1612" t="s">
        <v>4</v>
      </c>
      <c r="S1612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17">
        <v>0</v>
      </c>
    </row>
    <row r="1613" spans="1:25" x14ac:dyDescent="0.3">
      <c r="A1613" t="s">
        <v>1240</v>
      </c>
      <c r="B1613" t="s">
        <v>4</v>
      </c>
      <c r="C1613">
        <v>1</v>
      </c>
      <c r="D1613" s="2">
        <f t="shared" si="90"/>
        <v>1.5054980789844512E-6</v>
      </c>
      <c r="E1613" s="10">
        <f t="shared" si="92"/>
        <v>0.99998042852495839</v>
      </c>
      <c r="G1613" t="s">
        <v>1240</v>
      </c>
      <c r="H1613" t="s">
        <v>4</v>
      </c>
      <c r="I1613">
        <f>IFERROR(VLOOKUP($G1613,'CH2015'!$A$3:$C$1897,3,FALSE),0)</f>
        <v>0</v>
      </c>
      <c r="J1613" s="3">
        <f>IFERROR(VLOOKUP($G1613,'CH2016'!$A$3:$C$1897,3,FALSE),0)</f>
        <v>0</v>
      </c>
      <c r="K1613" s="3">
        <f>IFERROR(VLOOKUP($G1613,'CH2017'!$A$3:$C$1897,3,FALSE),0)</f>
        <v>0</v>
      </c>
      <c r="L1613" s="3">
        <f>IFERROR(VLOOKUP($G1613,'CH2018'!$A$3:$C$1897,3,FALSE),0)</f>
        <v>1</v>
      </c>
      <c r="M1613" s="3">
        <f>IFERROR(VLOOKUP($G1613,'CH2019'!$A$3:$C$1897,3,FALSE),0)</f>
        <v>0</v>
      </c>
      <c r="N1613" s="3">
        <f>IFERROR(VLOOKUP($G1613,'CH2020'!$A$3:$C$1897,3,FALSE),0)</f>
        <v>0</v>
      </c>
      <c r="O1613" s="17">
        <f t="shared" si="91"/>
        <v>1</v>
      </c>
      <c r="Q1613" t="s">
        <v>1456</v>
      </c>
      <c r="R1613" t="s">
        <v>4</v>
      </c>
      <c r="S161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17">
        <v>0</v>
      </c>
    </row>
    <row r="1614" spans="1:25" x14ac:dyDescent="0.3">
      <c r="A1614" t="s">
        <v>1528</v>
      </c>
      <c r="B1614" t="s">
        <v>4</v>
      </c>
      <c r="C1614">
        <v>1</v>
      </c>
      <c r="D1614" s="2">
        <f t="shared" si="90"/>
        <v>1.5054980789844512E-6</v>
      </c>
      <c r="E1614" s="10">
        <f t="shared" si="92"/>
        <v>0.99998193402303737</v>
      </c>
      <c r="G1614" t="s">
        <v>1528</v>
      </c>
      <c r="H1614" t="s">
        <v>4</v>
      </c>
      <c r="I1614">
        <f>IFERROR(VLOOKUP($G1614,'CH2015'!$A$3:$C$1897,3,FALSE),0)</f>
        <v>0</v>
      </c>
      <c r="J1614" s="3">
        <f>IFERROR(VLOOKUP($G1614,'CH2016'!$A$3:$C$1897,3,FALSE),0)</f>
        <v>0</v>
      </c>
      <c r="K1614" s="3">
        <f>IFERROR(VLOOKUP($G1614,'CH2017'!$A$3:$C$1897,3,FALSE),0)</f>
        <v>0</v>
      </c>
      <c r="L1614" s="3">
        <f>IFERROR(VLOOKUP($G1614,'CH2018'!$A$3:$C$1897,3,FALSE),0)</f>
        <v>0</v>
      </c>
      <c r="M1614" s="3">
        <f>IFERROR(VLOOKUP($G1614,'CH2019'!$A$3:$C$1897,3,FALSE),0)</f>
        <v>0</v>
      </c>
      <c r="N1614" s="3">
        <f>IFERROR(VLOOKUP($G1614,'CH2020'!$A$3:$C$1897,3,FALSE),0)</f>
        <v>0</v>
      </c>
      <c r="O1614" s="17">
        <f t="shared" si="91"/>
        <v>0</v>
      </c>
      <c r="Q1614" t="s">
        <v>1528</v>
      </c>
      <c r="R1614" t="s">
        <v>4</v>
      </c>
      <c r="S1614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17">
        <v>0</v>
      </c>
    </row>
    <row r="1615" spans="1:25" x14ac:dyDescent="0.3">
      <c r="A1615" t="s">
        <v>1268</v>
      </c>
      <c r="B1615" t="s">
        <v>4</v>
      </c>
      <c r="C1615">
        <v>1</v>
      </c>
      <c r="D1615" s="2">
        <f t="shared" si="90"/>
        <v>1.5054980789844512E-6</v>
      </c>
      <c r="E1615" s="10">
        <f t="shared" si="92"/>
        <v>0.99998343952111635</v>
      </c>
      <c r="G1615" t="s">
        <v>1268</v>
      </c>
      <c r="H1615" t="s">
        <v>4</v>
      </c>
      <c r="I1615">
        <f>IFERROR(VLOOKUP($G1615,'CH2015'!$A$3:$C$1897,3,FALSE),0)</f>
        <v>0</v>
      </c>
      <c r="J1615" s="3">
        <f>IFERROR(VLOOKUP($G1615,'CH2016'!$A$3:$C$1897,3,FALSE),0)</f>
        <v>0</v>
      </c>
      <c r="K1615" s="3">
        <f>IFERROR(VLOOKUP($G1615,'CH2017'!$A$3:$C$1897,3,FALSE),0)</f>
        <v>0</v>
      </c>
      <c r="L1615" s="3">
        <f>IFERROR(VLOOKUP($G1615,'CH2018'!$A$3:$C$1897,3,FALSE),0)</f>
        <v>0</v>
      </c>
      <c r="M1615" s="3">
        <f>IFERROR(VLOOKUP($G1615,'CH2019'!$A$3:$C$1897,3,FALSE),0)</f>
        <v>0</v>
      </c>
      <c r="N1615" s="3">
        <f>IFERROR(VLOOKUP($G1615,'CH2020'!$A$3:$C$1897,3,FALSE),0)</f>
        <v>0</v>
      </c>
      <c r="O1615" s="17">
        <f t="shared" si="91"/>
        <v>0</v>
      </c>
      <c r="Q1615" t="s">
        <v>1268</v>
      </c>
      <c r="R1615" t="s">
        <v>4</v>
      </c>
      <c r="S1615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17">
        <v>0</v>
      </c>
    </row>
    <row r="1616" spans="1:25" x14ac:dyDescent="0.3">
      <c r="A1616" t="s">
        <v>1552</v>
      </c>
      <c r="B1616" t="s">
        <v>4</v>
      </c>
      <c r="C1616">
        <v>1</v>
      </c>
      <c r="D1616" s="2">
        <f t="shared" si="90"/>
        <v>1.5054980789844512E-6</v>
      </c>
      <c r="E1616" s="10">
        <f t="shared" si="92"/>
        <v>0.99998494501919533</v>
      </c>
      <c r="G1616" t="s">
        <v>1552</v>
      </c>
      <c r="H1616" t="s">
        <v>4</v>
      </c>
      <c r="I1616">
        <f>IFERROR(VLOOKUP($G1616,'CH2015'!$A$3:$C$1897,3,FALSE),0)</f>
        <v>0</v>
      </c>
      <c r="J1616" s="3">
        <f>IFERROR(VLOOKUP($G1616,'CH2016'!$A$3:$C$1897,3,FALSE),0)</f>
        <v>0</v>
      </c>
      <c r="K1616" s="3">
        <f>IFERROR(VLOOKUP($G1616,'CH2017'!$A$3:$C$1897,3,FALSE),0)</f>
        <v>0</v>
      </c>
      <c r="L1616" s="3">
        <f>IFERROR(VLOOKUP($G1616,'CH2018'!$A$3:$C$1897,3,FALSE),0)</f>
        <v>0</v>
      </c>
      <c r="M1616" s="3">
        <f>IFERROR(VLOOKUP($G1616,'CH2019'!$A$3:$C$1897,3,FALSE),0)</f>
        <v>0</v>
      </c>
      <c r="N1616" s="3">
        <f>IFERROR(VLOOKUP($G1616,'CH2020'!$A$3:$C$1897,3,FALSE),0)</f>
        <v>0</v>
      </c>
      <c r="O1616" s="17">
        <f t="shared" si="91"/>
        <v>0</v>
      </c>
      <c r="Q1616" t="s">
        <v>1552</v>
      </c>
      <c r="R1616" t="s">
        <v>4</v>
      </c>
      <c r="S1616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17">
        <v>0</v>
      </c>
    </row>
    <row r="1617" spans="1:25" x14ac:dyDescent="0.3">
      <c r="A1617" t="s">
        <v>1063</v>
      </c>
      <c r="B1617" t="s">
        <v>4</v>
      </c>
      <c r="C1617">
        <v>1</v>
      </c>
      <c r="D1617" s="2">
        <f t="shared" si="90"/>
        <v>1.5054980789844512E-6</v>
      </c>
      <c r="E1617" s="10">
        <f t="shared" si="92"/>
        <v>0.99998645051727431</v>
      </c>
      <c r="G1617" t="s">
        <v>1063</v>
      </c>
      <c r="H1617" t="s">
        <v>4</v>
      </c>
      <c r="I1617">
        <f>IFERROR(VLOOKUP($G1617,'CH2015'!$A$3:$C$1897,3,FALSE),0)</f>
        <v>0</v>
      </c>
      <c r="J1617" s="3">
        <f>IFERROR(VLOOKUP($G1617,'CH2016'!$A$3:$C$1897,3,FALSE),0)</f>
        <v>0</v>
      </c>
      <c r="K1617" s="3">
        <f>IFERROR(VLOOKUP($G1617,'CH2017'!$A$3:$C$1897,3,FALSE),0)</f>
        <v>0</v>
      </c>
      <c r="L1617" s="3">
        <f>IFERROR(VLOOKUP($G1617,'CH2018'!$A$3:$C$1897,3,FALSE),0)</f>
        <v>0</v>
      </c>
      <c r="M1617" s="3">
        <f>IFERROR(VLOOKUP($G1617,'CH2019'!$A$3:$C$1897,3,FALSE),0)</f>
        <v>1</v>
      </c>
      <c r="N1617" s="3">
        <f>IFERROR(VLOOKUP($G1617,'CH2020'!$A$3:$C$1897,3,FALSE),0)</f>
        <v>0</v>
      </c>
      <c r="O1617" s="17">
        <f t="shared" si="91"/>
        <v>1</v>
      </c>
      <c r="Q1617" t="s">
        <v>1616</v>
      </c>
      <c r="R1617" t="s">
        <v>4</v>
      </c>
      <c r="S1617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17">
        <v>0</v>
      </c>
    </row>
    <row r="1618" spans="1:25" x14ac:dyDescent="0.3">
      <c r="A1618" t="s">
        <v>1616</v>
      </c>
      <c r="B1618" t="s">
        <v>4</v>
      </c>
      <c r="C1618">
        <v>1</v>
      </c>
      <c r="D1618" s="2">
        <f t="shared" si="90"/>
        <v>1.5054980789844512E-6</v>
      </c>
      <c r="E1618" s="10">
        <f t="shared" si="92"/>
        <v>0.99998795601535329</v>
      </c>
      <c r="G1618" t="s">
        <v>1616</v>
      </c>
      <c r="H1618" t="s">
        <v>4</v>
      </c>
      <c r="I1618">
        <f>IFERROR(VLOOKUP($G1618,'CH2015'!$A$3:$C$1897,3,FALSE),0)</f>
        <v>0</v>
      </c>
      <c r="J1618" s="3">
        <f>IFERROR(VLOOKUP($G1618,'CH2016'!$A$3:$C$1897,3,FALSE),0)</f>
        <v>0</v>
      </c>
      <c r="K1618" s="3">
        <f>IFERROR(VLOOKUP($G1618,'CH2017'!$A$3:$C$1897,3,FALSE),0)</f>
        <v>0</v>
      </c>
      <c r="L1618" s="3">
        <f>IFERROR(VLOOKUP($G1618,'CH2018'!$A$3:$C$1897,3,FALSE),0)</f>
        <v>0</v>
      </c>
      <c r="M1618" s="3">
        <f>IFERROR(VLOOKUP($G1618,'CH2019'!$A$3:$C$1897,3,FALSE),0)</f>
        <v>0</v>
      </c>
      <c r="N1618" s="3">
        <f>IFERROR(VLOOKUP($G1618,'CH2020'!$A$3:$C$1897,3,FALSE),0)</f>
        <v>0</v>
      </c>
      <c r="O1618" s="17">
        <f t="shared" si="91"/>
        <v>0</v>
      </c>
      <c r="Q1618" t="s">
        <v>1404</v>
      </c>
      <c r="R1618" t="s">
        <v>4</v>
      </c>
      <c r="S1618">
        <v>0</v>
      </c>
      <c r="T1618" s="3">
        <v>0</v>
      </c>
      <c r="U1618" s="3">
        <v>0</v>
      </c>
      <c r="V1618" s="3">
        <v>0</v>
      </c>
      <c r="W1618" s="3">
        <v>0</v>
      </c>
      <c r="X1618" s="3">
        <v>0</v>
      </c>
      <c r="Y1618" s="17">
        <v>0</v>
      </c>
    </row>
    <row r="1619" spans="1:25" x14ac:dyDescent="0.3">
      <c r="A1619" t="s">
        <v>1404</v>
      </c>
      <c r="B1619" t="s">
        <v>4</v>
      </c>
      <c r="C1619">
        <v>1</v>
      </c>
      <c r="D1619" s="2">
        <f t="shared" si="90"/>
        <v>1.5054980789844512E-6</v>
      </c>
      <c r="E1619" s="10">
        <f t="shared" si="92"/>
        <v>0.99998946151343227</v>
      </c>
      <c r="G1619" t="s">
        <v>1404</v>
      </c>
      <c r="H1619" t="s">
        <v>4</v>
      </c>
      <c r="I1619">
        <f>IFERROR(VLOOKUP($G1619,'CH2015'!$A$3:$C$1897,3,FALSE),0)</f>
        <v>0</v>
      </c>
      <c r="J1619" s="3">
        <f>IFERROR(VLOOKUP($G1619,'CH2016'!$A$3:$C$1897,3,FALSE),0)</f>
        <v>0</v>
      </c>
      <c r="K1619" s="3">
        <f>IFERROR(VLOOKUP($G1619,'CH2017'!$A$3:$C$1897,3,FALSE),0)</f>
        <v>0</v>
      </c>
      <c r="L1619" s="3">
        <f>IFERROR(VLOOKUP($G1619,'CH2018'!$A$3:$C$1897,3,FALSE),0)</f>
        <v>0</v>
      </c>
      <c r="M1619" s="3">
        <f>IFERROR(VLOOKUP($G1619,'CH2019'!$A$3:$C$1897,3,FALSE),0)</f>
        <v>0</v>
      </c>
      <c r="N1619" s="3">
        <f>IFERROR(VLOOKUP($G1619,'CH2020'!$A$3:$C$1897,3,FALSE),0)</f>
        <v>0</v>
      </c>
      <c r="O1619" s="17">
        <f t="shared" si="91"/>
        <v>0</v>
      </c>
      <c r="Q1619" t="s">
        <v>1452</v>
      </c>
      <c r="R1619" t="s">
        <v>4</v>
      </c>
      <c r="S1619">
        <v>0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17">
        <v>0</v>
      </c>
    </row>
    <row r="1620" spans="1:25" x14ac:dyDescent="0.3">
      <c r="A1620" t="s">
        <v>1406</v>
      </c>
      <c r="B1620" t="s">
        <v>4</v>
      </c>
      <c r="C1620">
        <v>1</v>
      </c>
      <c r="D1620" s="2">
        <f t="shared" si="90"/>
        <v>1.5054980789844512E-6</v>
      </c>
      <c r="E1620" s="10">
        <f t="shared" si="92"/>
        <v>0.99999096701151124</v>
      </c>
      <c r="G1620" t="s">
        <v>1406</v>
      </c>
      <c r="H1620" t="s">
        <v>4</v>
      </c>
      <c r="I1620">
        <f>IFERROR(VLOOKUP($G1620,'CH2015'!$A$3:$C$1897,3,FALSE),0)</f>
        <v>1</v>
      </c>
      <c r="J1620" s="3">
        <f>IFERROR(VLOOKUP($G1620,'CH2016'!$A$3:$C$1897,3,FALSE),0)</f>
        <v>0</v>
      </c>
      <c r="K1620" s="3">
        <f>IFERROR(VLOOKUP($G1620,'CH2017'!$A$3:$C$1897,3,FALSE),0)</f>
        <v>0</v>
      </c>
      <c r="L1620" s="3">
        <f>IFERROR(VLOOKUP($G1620,'CH2018'!$A$3:$C$1897,3,FALSE),0)</f>
        <v>0</v>
      </c>
      <c r="M1620" s="3">
        <f>IFERROR(VLOOKUP($G1620,'CH2019'!$A$3:$C$1897,3,FALSE),0)</f>
        <v>0</v>
      </c>
      <c r="N1620" s="3">
        <f>IFERROR(VLOOKUP($G1620,'CH2020'!$A$3:$C$1897,3,FALSE),0)</f>
        <v>0</v>
      </c>
      <c r="O1620" s="17">
        <f t="shared" si="91"/>
        <v>1</v>
      </c>
      <c r="Q1620" t="s">
        <v>1427</v>
      </c>
      <c r="R1620" t="s">
        <v>4</v>
      </c>
      <c r="S1620">
        <v>0</v>
      </c>
      <c r="T1620" s="3">
        <v>0</v>
      </c>
      <c r="U1620" s="3">
        <v>0</v>
      </c>
      <c r="V1620" s="3">
        <v>0</v>
      </c>
      <c r="W1620" s="3">
        <v>0</v>
      </c>
      <c r="X1620" s="3">
        <v>0</v>
      </c>
      <c r="Y1620" s="17">
        <v>0</v>
      </c>
    </row>
    <row r="1621" spans="1:25" x14ac:dyDescent="0.3">
      <c r="A1621" t="s">
        <v>1452</v>
      </c>
      <c r="B1621" t="s">
        <v>4</v>
      </c>
      <c r="C1621">
        <v>1</v>
      </c>
      <c r="D1621" s="2">
        <f t="shared" si="90"/>
        <v>1.5054980789844512E-6</v>
      </c>
      <c r="E1621" s="10">
        <f t="shared" si="92"/>
        <v>0.99999247250959022</v>
      </c>
      <c r="G1621" t="s">
        <v>1452</v>
      </c>
      <c r="H1621" t="s">
        <v>4</v>
      </c>
      <c r="I1621">
        <f>IFERROR(VLOOKUP($G1621,'CH2015'!$A$3:$C$1897,3,FALSE),0)</f>
        <v>0</v>
      </c>
      <c r="J1621" s="3">
        <f>IFERROR(VLOOKUP($G1621,'CH2016'!$A$3:$C$1897,3,FALSE),0)</f>
        <v>0</v>
      </c>
      <c r="K1621" s="3">
        <f>IFERROR(VLOOKUP($G1621,'CH2017'!$A$3:$C$1897,3,FALSE),0)</f>
        <v>0</v>
      </c>
      <c r="L1621" s="3">
        <f>IFERROR(VLOOKUP($G1621,'CH2018'!$A$3:$C$1897,3,FALSE),0)</f>
        <v>0</v>
      </c>
      <c r="M1621" s="3">
        <f>IFERROR(VLOOKUP($G1621,'CH2019'!$A$3:$C$1897,3,FALSE),0)</f>
        <v>0</v>
      </c>
      <c r="N1621" s="3">
        <f>IFERROR(VLOOKUP($G1621,'CH2020'!$A$3:$C$1897,3,FALSE),0)</f>
        <v>0</v>
      </c>
      <c r="O1621" s="17">
        <f t="shared" si="91"/>
        <v>0</v>
      </c>
      <c r="Q1621" t="s">
        <v>1553</v>
      </c>
      <c r="R1621" t="s">
        <v>4</v>
      </c>
      <c r="S1621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17">
        <v>0</v>
      </c>
    </row>
    <row r="1622" spans="1:25" x14ac:dyDescent="0.3">
      <c r="A1622" t="s">
        <v>1427</v>
      </c>
      <c r="B1622" t="s">
        <v>4</v>
      </c>
      <c r="C1622">
        <v>1</v>
      </c>
      <c r="D1622" s="2">
        <f t="shared" si="90"/>
        <v>1.5054980789844512E-6</v>
      </c>
      <c r="E1622" s="10">
        <f t="shared" si="92"/>
        <v>0.9999939780076692</v>
      </c>
      <c r="G1622" t="s">
        <v>1427</v>
      </c>
      <c r="H1622" t="s">
        <v>4</v>
      </c>
      <c r="I1622">
        <f>IFERROR(VLOOKUP($G1622,'CH2015'!$A$3:$C$1897,3,FALSE),0)</f>
        <v>0</v>
      </c>
      <c r="J1622" s="3">
        <f>IFERROR(VLOOKUP($G1622,'CH2016'!$A$3:$C$1897,3,FALSE),0)</f>
        <v>0</v>
      </c>
      <c r="K1622" s="3">
        <f>IFERROR(VLOOKUP($G1622,'CH2017'!$A$3:$C$1897,3,FALSE),0)</f>
        <v>0</v>
      </c>
      <c r="L1622" s="3">
        <f>IFERROR(VLOOKUP($G1622,'CH2018'!$A$3:$C$1897,3,FALSE),0)</f>
        <v>0</v>
      </c>
      <c r="M1622" s="3">
        <f>IFERROR(VLOOKUP($G1622,'CH2019'!$A$3:$C$1897,3,FALSE),0)</f>
        <v>0</v>
      </c>
      <c r="N1622" s="3">
        <f>IFERROR(VLOOKUP($G1622,'CH2020'!$A$3:$C$1897,3,FALSE),0)</f>
        <v>0</v>
      </c>
      <c r="O1622" s="17">
        <f t="shared" si="91"/>
        <v>0</v>
      </c>
      <c r="Q1622" t="s">
        <v>1364</v>
      </c>
      <c r="R1622" t="s">
        <v>4</v>
      </c>
      <c r="S1622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17">
        <v>0</v>
      </c>
    </row>
    <row r="1623" spans="1:25" x14ac:dyDescent="0.3">
      <c r="A1623" t="s">
        <v>1553</v>
      </c>
      <c r="B1623" t="s">
        <v>4</v>
      </c>
      <c r="C1623">
        <v>1</v>
      </c>
      <c r="D1623" s="2">
        <f t="shared" si="90"/>
        <v>1.5054980789844512E-6</v>
      </c>
      <c r="E1623" s="10">
        <f t="shared" si="92"/>
        <v>0.99999548350574818</v>
      </c>
      <c r="G1623" t="s">
        <v>1553</v>
      </c>
      <c r="H1623" t="s">
        <v>4</v>
      </c>
      <c r="I1623">
        <f>IFERROR(VLOOKUP($G1623,'CH2015'!$A$3:$C$1897,3,FALSE),0)</f>
        <v>0</v>
      </c>
      <c r="J1623" s="3">
        <f>IFERROR(VLOOKUP($G1623,'CH2016'!$A$3:$C$1897,3,FALSE),0)</f>
        <v>0</v>
      </c>
      <c r="K1623" s="3">
        <f>IFERROR(VLOOKUP($G1623,'CH2017'!$A$3:$C$1897,3,FALSE),0)</f>
        <v>0</v>
      </c>
      <c r="L1623" s="3">
        <f>IFERROR(VLOOKUP($G1623,'CH2018'!$A$3:$C$1897,3,FALSE),0)</f>
        <v>0</v>
      </c>
      <c r="M1623" s="3">
        <f>IFERROR(VLOOKUP($G1623,'CH2019'!$A$3:$C$1897,3,FALSE),0)</f>
        <v>0</v>
      </c>
      <c r="N1623" s="3">
        <f>IFERROR(VLOOKUP($G1623,'CH2020'!$A$3:$C$1897,3,FALSE),0)</f>
        <v>0</v>
      </c>
      <c r="O1623" s="17">
        <f t="shared" si="91"/>
        <v>0</v>
      </c>
      <c r="Q1623" t="s">
        <v>1532</v>
      </c>
      <c r="R1623" t="s">
        <v>4</v>
      </c>
      <c r="S162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17">
        <v>0</v>
      </c>
    </row>
    <row r="1624" spans="1:25" x14ac:dyDescent="0.3">
      <c r="A1624" t="s">
        <v>1364</v>
      </c>
      <c r="B1624" t="s">
        <v>4</v>
      </c>
      <c r="C1624">
        <v>1</v>
      </c>
      <c r="D1624" s="2">
        <f t="shared" si="90"/>
        <v>1.5054980789844512E-6</v>
      </c>
      <c r="E1624" s="10">
        <f t="shared" si="92"/>
        <v>0.99999698900382716</v>
      </c>
      <c r="G1624" t="s">
        <v>1364</v>
      </c>
      <c r="H1624" t="s">
        <v>4</v>
      </c>
      <c r="I1624">
        <f>IFERROR(VLOOKUP($G1624,'CH2015'!$A$3:$C$1897,3,FALSE),0)</f>
        <v>0</v>
      </c>
      <c r="J1624" s="3">
        <f>IFERROR(VLOOKUP($G1624,'CH2016'!$A$3:$C$1897,3,FALSE),0)</f>
        <v>0</v>
      </c>
      <c r="K1624" s="3">
        <f>IFERROR(VLOOKUP($G1624,'CH2017'!$A$3:$C$1897,3,FALSE),0)</f>
        <v>0</v>
      </c>
      <c r="L1624" s="3">
        <f>IFERROR(VLOOKUP($G1624,'CH2018'!$A$3:$C$1897,3,FALSE),0)</f>
        <v>0</v>
      </c>
      <c r="M1624" s="3">
        <f>IFERROR(VLOOKUP($G1624,'CH2019'!$A$3:$C$1897,3,FALSE),0)</f>
        <v>0</v>
      </c>
      <c r="N1624" s="3">
        <f>IFERROR(VLOOKUP($G1624,'CH2020'!$A$3:$C$1897,3,FALSE),0)</f>
        <v>0</v>
      </c>
      <c r="O1624" s="17">
        <f t="shared" si="91"/>
        <v>0</v>
      </c>
      <c r="Q1624" t="s">
        <v>1591</v>
      </c>
      <c r="R1624" t="s">
        <v>4</v>
      </c>
      <c r="S1624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17">
        <v>0</v>
      </c>
    </row>
    <row r="1625" spans="1:25" x14ac:dyDescent="0.3">
      <c r="A1625" t="s">
        <v>1532</v>
      </c>
      <c r="B1625" t="s">
        <v>4</v>
      </c>
      <c r="C1625">
        <v>1</v>
      </c>
      <c r="D1625" s="2">
        <f t="shared" si="90"/>
        <v>1.5054980789844512E-6</v>
      </c>
      <c r="E1625" s="10">
        <f t="shared" si="92"/>
        <v>0.99999849450190614</v>
      </c>
      <c r="G1625" t="s">
        <v>1532</v>
      </c>
      <c r="H1625" t="s">
        <v>4</v>
      </c>
      <c r="I1625">
        <f>IFERROR(VLOOKUP($G1625,'CH2015'!$A$3:$C$1897,3,FALSE),0)</f>
        <v>0</v>
      </c>
      <c r="J1625" s="3">
        <f>IFERROR(VLOOKUP($G1625,'CH2016'!$A$3:$C$1897,3,FALSE),0)</f>
        <v>0</v>
      </c>
      <c r="K1625" s="3">
        <f>IFERROR(VLOOKUP($G1625,'CH2017'!$A$3:$C$1897,3,FALSE),0)</f>
        <v>0</v>
      </c>
      <c r="L1625" s="3">
        <f>IFERROR(VLOOKUP($G1625,'CH2018'!$A$3:$C$1897,3,FALSE),0)</f>
        <v>0</v>
      </c>
      <c r="M1625" s="3">
        <f>IFERROR(VLOOKUP($G1625,'CH2019'!$A$3:$C$1897,3,FALSE),0)</f>
        <v>0</v>
      </c>
      <c r="N1625" s="3">
        <f>IFERROR(VLOOKUP($G1625,'CH2020'!$A$3:$C$1897,3,FALSE),0)</f>
        <v>0</v>
      </c>
      <c r="O1625" s="17">
        <f t="shared" si="91"/>
        <v>0</v>
      </c>
      <c r="Q1625"/>
      <c r="R1625"/>
      <c r="S1625" s="3"/>
      <c r="T1625" s="3"/>
      <c r="U1625" s="3"/>
      <c r="V1625" s="3"/>
      <c r="W1625" s="3"/>
      <c r="X1625" s="3"/>
      <c r="Y1625" s="17"/>
    </row>
    <row r="1626" spans="1:25" x14ac:dyDescent="0.3">
      <c r="A1626" t="s">
        <v>1591</v>
      </c>
      <c r="B1626" t="s">
        <v>4</v>
      </c>
      <c r="C1626">
        <v>1</v>
      </c>
      <c r="D1626" s="2">
        <f t="shared" si="90"/>
        <v>1.5054980789844512E-6</v>
      </c>
      <c r="E1626" s="10">
        <f t="shared" si="92"/>
        <v>0.99999999999998512</v>
      </c>
      <c r="G1626" t="s">
        <v>1591</v>
      </c>
      <c r="H1626" t="s">
        <v>4</v>
      </c>
      <c r="I1626">
        <f>IFERROR(VLOOKUP($G1626,'CH2015'!$A$3:$C$1897,3,FALSE),0)</f>
        <v>0</v>
      </c>
      <c r="J1626" s="3">
        <f>IFERROR(VLOOKUP($G1626,'CH2016'!$A$3:$C$1897,3,FALSE),0)</f>
        <v>0</v>
      </c>
      <c r="K1626" s="3">
        <f>IFERROR(VLOOKUP($G1626,'CH2017'!$A$3:$C$1897,3,FALSE),0)</f>
        <v>0</v>
      </c>
      <c r="L1626" s="3">
        <f>IFERROR(VLOOKUP($G1626,'CH2018'!$A$3:$C$1897,3,FALSE),0)</f>
        <v>0</v>
      </c>
      <c r="M1626" s="3">
        <f>IFERROR(VLOOKUP($G1626,'CH2019'!$A$3:$C$1897,3,FALSE),0)</f>
        <v>0</v>
      </c>
      <c r="N1626" s="3">
        <f>IFERROR(VLOOKUP($G1626,'CH2020'!$A$3:$C$1897,3,FALSE),0)</f>
        <v>0</v>
      </c>
      <c r="O1626" s="17">
        <f t="shared" si="91"/>
        <v>0</v>
      </c>
      <c r="S1626" s="3"/>
      <c r="T1626" s="3"/>
      <c r="U1626" s="3"/>
      <c r="V1626" s="3"/>
      <c r="W1626" s="3"/>
      <c r="X1626" s="3"/>
      <c r="Y1626" s="17"/>
    </row>
    <row r="1627" spans="1:25" x14ac:dyDescent="0.3">
      <c r="D1627" s="2"/>
      <c r="E1627" s="10"/>
      <c r="G1627"/>
      <c r="H1627"/>
      <c r="I1627" s="3"/>
      <c r="J1627" s="3"/>
      <c r="K1627" s="3"/>
      <c r="L1627" s="3"/>
      <c r="M1627" s="3"/>
      <c r="N1627" s="3"/>
      <c r="O1627" s="17"/>
      <c r="S1627" s="3"/>
      <c r="T1627" s="3"/>
      <c r="U1627" s="3"/>
      <c r="V1627" s="3"/>
      <c r="W1627" s="3"/>
      <c r="X1627" s="3"/>
      <c r="Y1627" s="17"/>
    </row>
    <row r="1628" spans="1:25" x14ac:dyDescent="0.3">
      <c r="D1628" s="2"/>
      <c r="E1628" s="10"/>
      <c r="I1628" s="3"/>
      <c r="J1628" s="3"/>
      <c r="K1628" s="3"/>
      <c r="L1628" s="3"/>
      <c r="M1628" s="3"/>
      <c r="N1628" s="3"/>
      <c r="O1628" s="17"/>
      <c r="S1628" s="3"/>
      <c r="T1628" s="3"/>
      <c r="U1628" s="3"/>
      <c r="V1628" s="3"/>
      <c r="W1628" s="3"/>
      <c r="X1628" s="3"/>
      <c r="Y1628" s="17"/>
    </row>
    <row r="1629" spans="1:25" x14ac:dyDescent="0.3">
      <c r="D1629" s="2"/>
      <c r="E1629" s="10"/>
      <c r="I1629" s="3"/>
      <c r="J1629" s="3"/>
      <c r="K1629" s="3"/>
      <c r="L1629" s="3"/>
      <c r="M1629" s="3"/>
      <c r="N1629" s="3"/>
      <c r="O1629" s="17"/>
      <c r="S1629" s="3"/>
      <c r="T1629" s="3"/>
      <c r="U1629" s="3"/>
      <c r="V1629" s="3"/>
      <c r="W1629" s="3"/>
      <c r="X1629" s="3"/>
      <c r="Y1629" s="17"/>
    </row>
    <row r="1630" spans="1:25" x14ac:dyDescent="0.3">
      <c r="D1630" s="2"/>
      <c r="E1630" s="10"/>
      <c r="I1630" s="3"/>
      <c r="J1630" s="3"/>
      <c r="K1630" s="3"/>
      <c r="L1630" s="3"/>
      <c r="M1630" s="3"/>
      <c r="N1630" s="3"/>
      <c r="O1630" s="17"/>
      <c r="S1630" s="3"/>
      <c r="T1630" s="3"/>
      <c r="U1630" s="3"/>
      <c r="V1630" s="3"/>
      <c r="W1630" s="3"/>
      <c r="X1630" s="3"/>
      <c r="Y1630" s="17"/>
    </row>
    <row r="1631" spans="1:25" x14ac:dyDescent="0.3">
      <c r="D1631" s="2"/>
      <c r="E1631" s="10"/>
      <c r="I1631" s="3"/>
      <c r="J1631" s="3"/>
      <c r="K1631" s="3"/>
      <c r="L1631" s="3"/>
      <c r="M1631" s="3"/>
      <c r="N1631" s="3"/>
      <c r="O1631" s="17"/>
      <c r="S1631" s="3"/>
      <c r="T1631" s="3"/>
      <c r="U1631" s="3"/>
      <c r="V1631" s="3"/>
      <c r="W1631" s="3"/>
      <c r="X1631" s="3"/>
      <c r="Y1631" s="17"/>
    </row>
    <row r="1632" spans="1:25" x14ac:dyDescent="0.3">
      <c r="D1632" s="2"/>
      <c r="E1632" s="10"/>
      <c r="I1632" s="3"/>
      <c r="J1632" s="3"/>
      <c r="K1632" s="3"/>
      <c r="L1632" s="3"/>
      <c r="M1632" s="3"/>
      <c r="N1632" s="3"/>
      <c r="O1632" s="17"/>
      <c r="S1632" s="3"/>
      <c r="T1632" s="3"/>
      <c r="U1632" s="3"/>
      <c r="V1632" s="3"/>
      <c r="W1632" s="3"/>
      <c r="X1632" s="3"/>
      <c r="Y1632" s="17"/>
    </row>
    <row r="1633" spans="4:25" x14ac:dyDescent="0.3">
      <c r="D1633" s="2"/>
      <c r="E1633" s="10"/>
      <c r="I1633" s="3"/>
      <c r="J1633" s="3"/>
      <c r="K1633" s="3"/>
      <c r="L1633" s="3"/>
      <c r="M1633" s="3"/>
      <c r="N1633" s="3"/>
      <c r="O1633" s="17"/>
      <c r="S1633" s="3"/>
      <c r="T1633" s="3"/>
      <c r="U1633" s="3"/>
      <c r="V1633" s="3"/>
      <c r="W1633" s="3"/>
      <c r="X1633" s="3"/>
      <c r="Y1633" s="17"/>
    </row>
    <row r="1634" spans="4:25" x14ac:dyDescent="0.3">
      <c r="D1634" s="2"/>
      <c r="E1634" s="10"/>
      <c r="I1634" s="3"/>
      <c r="J1634" s="3"/>
      <c r="K1634" s="3"/>
      <c r="L1634" s="3"/>
      <c r="M1634" s="3"/>
      <c r="N1634" s="3"/>
      <c r="O1634" s="17"/>
      <c r="S1634" s="3"/>
      <c r="T1634" s="3"/>
      <c r="U1634" s="3"/>
      <c r="V1634" s="3"/>
      <c r="W1634" s="3"/>
      <c r="X1634" s="3"/>
      <c r="Y1634" s="17"/>
    </row>
    <row r="1635" spans="4:25" x14ac:dyDescent="0.3">
      <c r="D1635" s="2"/>
      <c r="E1635" s="10"/>
      <c r="I1635" s="3"/>
      <c r="J1635" s="3"/>
      <c r="K1635" s="3"/>
      <c r="L1635" s="3"/>
      <c r="M1635" s="3"/>
      <c r="N1635" s="3"/>
      <c r="O1635" s="17"/>
      <c r="S1635" s="3"/>
      <c r="T1635" s="3"/>
      <c r="U1635" s="3"/>
      <c r="V1635" s="3"/>
      <c r="W1635" s="3"/>
      <c r="X1635" s="3"/>
      <c r="Y1635" s="17"/>
    </row>
    <row r="1636" spans="4:25" x14ac:dyDescent="0.3">
      <c r="D1636" s="2"/>
      <c r="E1636" s="10"/>
      <c r="I1636" s="3"/>
      <c r="J1636" s="3"/>
      <c r="K1636" s="3"/>
      <c r="L1636" s="3"/>
      <c r="M1636" s="3"/>
      <c r="N1636" s="3"/>
      <c r="O1636" s="17"/>
      <c r="S1636" s="3"/>
      <c r="T1636" s="3"/>
      <c r="U1636" s="3"/>
      <c r="V1636" s="3"/>
      <c r="W1636" s="3"/>
      <c r="X1636" s="3"/>
      <c r="Y1636" s="17"/>
    </row>
    <row r="1637" spans="4:25" x14ac:dyDescent="0.3">
      <c r="D1637" s="2"/>
      <c r="E1637" s="10"/>
      <c r="I1637" s="3"/>
      <c r="J1637" s="3"/>
      <c r="K1637" s="3"/>
      <c r="L1637" s="3"/>
      <c r="M1637" s="3"/>
      <c r="N1637" s="3"/>
      <c r="O1637" s="17"/>
      <c r="S1637" s="3"/>
      <c r="T1637" s="3"/>
      <c r="U1637" s="3"/>
      <c r="V1637" s="3"/>
      <c r="W1637" s="3"/>
      <c r="X1637" s="3"/>
      <c r="Y1637" s="17"/>
    </row>
    <row r="1638" spans="4:25" x14ac:dyDescent="0.3">
      <c r="D1638" s="2"/>
      <c r="E1638" s="10"/>
      <c r="I1638" s="3"/>
      <c r="J1638" s="3"/>
      <c r="K1638" s="3"/>
      <c r="L1638" s="3"/>
      <c r="M1638" s="3"/>
      <c r="N1638" s="3"/>
      <c r="O1638" s="17"/>
      <c r="S1638" s="3"/>
      <c r="T1638" s="3"/>
      <c r="U1638" s="3"/>
      <c r="V1638" s="3"/>
      <c r="W1638" s="3"/>
      <c r="X1638" s="3"/>
      <c r="Y1638" s="17"/>
    </row>
    <row r="1639" spans="4:25" x14ac:dyDescent="0.3">
      <c r="D1639" s="2"/>
      <c r="E1639" s="10"/>
      <c r="I1639" s="3"/>
      <c r="J1639" s="3"/>
      <c r="K1639" s="3"/>
      <c r="L1639" s="3"/>
      <c r="M1639" s="3"/>
      <c r="N1639" s="3"/>
      <c r="O1639" s="17"/>
      <c r="S1639" s="3"/>
      <c r="T1639" s="3"/>
      <c r="U1639" s="3"/>
      <c r="V1639" s="3"/>
      <c r="W1639" s="3"/>
      <c r="X1639" s="3"/>
      <c r="Y1639" s="17"/>
    </row>
    <row r="1640" spans="4:25" x14ac:dyDescent="0.3">
      <c r="D1640" s="2"/>
      <c r="E1640" s="10"/>
      <c r="I1640" s="3"/>
      <c r="J1640" s="3"/>
      <c r="K1640" s="3"/>
      <c r="L1640" s="3"/>
      <c r="M1640" s="3"/>
      <c r="N1640" s="3"/>
      <c r="O1640" s="17"/>
      <c r="S1640" s="3"/>
      <c r="T1640" s="3"/>
      <c r="U1640" s="3"/>
      <c r="V1640" s="3"/>
      <c r="W1640" s="3"/>
      <c r="X1640" s="3"/>
      <c r="Y1640" s="17"/>
    </row>
    <row r="1641" spans="4:25" x14ac:dyDescent="0.3">
      <c r="D1641" s="2"/>
      <c r="E1641" s="10"/>
      <c r="I1641" s="3"/>
      <c r="J1641" s="3"/>
      <c r="K1641" s="3"/>
      <c r="L1641" s="3"/>
      <c r="M1641" s="3"/>
      <c r="N1641" s="3"/>
      <c r="O1641" s="17"/>
      <c r="S1641" s="3"/>
      <c r="T1641" s="3"/>
      <c r="U1641" s="3"/>
      <c r="V1641" s="3"/>
      <c r="W1641" s="3"/>
      <c r="X1641" s="3"/>
      <c r="Y1641" s="17"/>
    </row>
    <row r="1642" spans="4:25" x14ac:dyDescent="0.3">
      <c r="D1642" s="2"/>
      <c r="E1642" s="10"/>
      <c r="I1642" s="3"/>
      <c r="J1642" s="3"/>
      <c r="K1642" s="3"/>
      <c r="L1642" s="3"/>
      <c r="M1642" s="3"/>
      <c r="N1642" s="3"/>
      <c r="O1642" s="17"/>
      <c r="S1642" s="3"/>
      <c r="T1642" s="3"/>
      <c r="U1642" s="3"/>
      <c r="V1642" s="3"/>
      <c r="W1642" s="3"/>
      <c r="X1642" s="3"/>
      <c r="Y1642" s="17"/>
    </row>
    <row r="1643" spans="4:25" x14ac:dyDescent="0.3">
      <c r="D1643" s="2"/>
      <c r="E1643" s="10"/>
      <c r="I1643" s="3"/>
      <c r="J1643" s="3"/>
      <c r="K1643" s="3"/>
      <c r="L1643" s="3"/>
      <c r="M1643" s="3"/>
      <c r="N1643" s="3"/>
      <c r="O1643" s="17"/>
      <c r="S1643" s="3"/>
      <c r="T1643" s="3"/>
      <c r="U1643" s="3"/>
      <c r="V1643" s="3"/>
      <c r="W1643" s="3"/>
      <c r="X1643" s="3"/>
      <c r="Y1643" s="17"/>
    </row>
    <row r="1644" spans="4:25" x14ac:dyDescent="0.3">
      <c r="D1644" s="2"/>
      <c r="E1644" s="10"/>
      <c r="I1644" s="3"/>
      <c r="J1644" s="3"/>
      <c r="K1644" s="3"/>
      <c r="L1644" s="3"/>
      <c r="M1644" s="3"/>
      <c r="N1644" s="3"/>
      <c r="O1644" s="17"/>
      <c r="S1644" s="3"/>
      <c r="T1644" s="3"/>
      <c r="U1644" s="3"/>
      <c r="V1644" s="3"/>
      <c r="W1644" s="3"/>
      <c r="X1644" s="3"/>
      <c r="Y1644" s="17"/>
    </row>
    <row r="1645" spans="4:25" x14ac:dyDescent="0.3">
      <c r="D1645" s="2"/>
      <c r="E1645" s="10"/>
      <c r="I1645" s="3"/>
      <c r="J1645" s="3"/>
      <c r="K1645" s="3"/>
      <c r="L1645" s="3"/>
      <c r="M1645" s="3"/>
      <c r="N1645" s="3"/>
      <c r="O1645" s="17"/>
      <c r="S1645" s="3"/>
      <c r="T1645" s="3"/>
      <c r="U1645" s="3"/>
      <c r="V1645" s="3"/>
      <c r="W1645" s="3"/>
      <c r="X1645" s="3"/>
      <c r="Y1645" s="17"/>
    </row>
    <row r="1646" spans="4:25" x14ac:dyDescent="0.3">
      <c r="D1646" s="2"/>
      <c r="E1646" s="10"/>
      <c r="I1646" s="3"/>
      <c r="J1646" s="3"/>
      <c r="K1646" s="3"/>
      <c r="L1646" s="3"/>
      <c r="M1646" s="3"/>
      <c r="N1646" s="3"/>
      <c r="O1646" s="17"/>
      <c r="S1646" s="3"/>
      <c r="T1646" s="3"/>
      <c r="U1646" s="3"/>
      <c r="V1646" s="3"/>
      <c r="W1646" s="3"/>
      <c r="X1646" s="3"/>
      <c r="Y1646" s="17"/>
    </row>
    <row r="1647" spans="4:25" x14ac:dyDescent="0.3">
      <c r="D1647" s="2"/>
      <c r="E1647" s="10"/>
      <c r="I1647" s="3"/>
      <c r="J1647" s="3"/>
      <c r="K1647" s="3"/>
      <c r="L1647" s="3"/>
      <c r="M1647" s="3"/>
      <c r="N1647" s="3"/>
      <c r="O1647" s="17"/>
      <c r="S1647" s="3"/>
      <c r="T1647" s="3"/>
      <c r="U1647" s="3"/>
      <c r="V1647" s="3"/>
      <c r="W1647" s="3"/>
      <c r="X1647" s="3"/>
      <c r="Y1647" s="17"/>
    </row>
    <row r="1648" spans="4:25" x14ac:dyDescent="0.3">
      <c r="D1648" s="2"/>
      <c r="E1648" s="10"/>
      <c r="I1648" s="3"/>
      <c r="J1648" s="3"/>
      <c r="K1648" s="3"/>
      <c r="L1648" s="3"/>
      <c r="M1648" s="3"/>
      <c r="N1648" s="3"/>
      <c r="O1648" s="17"/>
      <c r="S1648" s="3"/>
      <c r="T1648" s="3"/>
      <c r="U1648" s="3"/>
      <c r="V1648" s="3"/>
      <c r="W1648" s="3"/>
      <c r="X1648" s="3"/>
      <c r="Y1648" s="17"/>
    </row>
    <row r="1649" spans="4:25" x14ac:dyDescent="0.3">
      <c r="D1649" s="2"/>
      <c r="E1649" s="10"/>
      <c r="I1649" s="3"/>
      <c r="J1649" s="3"/>
      <c r="K1649" s="3"/>
      <c r="L1649" s="3"/>
      <c r="M1649" s="3"/>
      <c r="N1649" s="3"/>
      <c r="O1649" s="17"/>
      <c r="S1649" s="3"/>
      <c r="T1649" s="3"/>
      <c r="U1649" s="3"/>
      <c r="V1649" s="3"/>
      <c r="W1649" s="3"/>
      <c r="X1649" s="3"/>
      <c r="Y1649" s="17"/>
    </row>
    <row r="1650" spans="4:25" x14ac:dyDescent="0.3">
      <c r="D1650" s="2"/>
      <c r="E1650" s="10"/>
      <c r="I1650" s="3"/>
      <c r="J1650" s="3"/>
      <c r="K1650" s="3"/>
      <c r="L1650" s="3"/>
      <c r="M1650" s="3"/>
      <c r="N1650" s="3"/>
      <c r="O1650" s="17"/>
      <c r="S1650" s="3"/>
      <c r="T1650" s="3"/>
      <c r="U1650" s="3"/>
      <c r="V1650" s="3"/>
      <c r="W1650" s="3"/>
      <c r="X1650" s="3"/>
      <c r="Y1650" s="17"/>
    </row>
    <row r="1651" spans="4:25" x14ac:dyDescent="0.3">
      <c r="D1651" s="2"/>
      <c r="E1651" s="10"/>
      <c r="I1651" s="3"/>
      <c r="J1651" s="3"/>
      <c r="K1651" s="3"/>
      <c r="L1651" s="3"/>
      <c r="M1651" s="3"/>
      <c r="N1651" s="3"/>
      <c r="O1651" s="17"/>
      <c r="S1651" s="3"/>
      <c r="T1651" s="3"/>
      <c r="U1651" s="3"/>
      <c r="V1651" s="3"/>
      <c r="W1651" s="3"/>
      <c r="X1651" s="3"/>
      <c r="Y1651" s="17"/>
    </row>
    <row r="1652" spans="4:25" x14ac:dyDescent="0.3">
      <c r="D1652" s="2"/>
      <c r="E1652" s="10"/>
      <c r="I1652" s="3"/>
      <c r="J1652" s="3"/>
      <c r="K1652" s="3"/>
      <c r="L1652" s="3"/>
      <c r="M1652" s="3"/>
      <c r="N1652" s="3"/>
      <c r="O1652" s="17"/>
      <c r="S1652" s="3"/>
      <c r="T1652" s="3"/>
      <c r="U1652" s="3"/>
      <c r="V1652" s="3"/>
      <c r="W1652" s="3"/>
      <c r="X1652" s="3"/>
      <c r="Y1652" s="17"/>
    </row>
    <row r="1653" spans="4:25" x14ac:dyDescent="0.3">
      <c r="D1653" s="2"/>
      <c r="E1653" s="10"/>
      <c r="I1653" s="3"/>
      <c r="J1653" s="3"/>
      <c r="K1653" s="3"/>
      <c r="L1653" s="3"/>
      <c r="M1653" s="3"/>
      <c r="N1653" s="3"/>
      <c r="O1653" s="17"/>
      <c r="S1653" s="3"/>
      <c r="T1653" s="3"/>
      <c r="U1653" s="3"/>
      <c r="V1653" s="3"/>
      <c r="W1653" s="3"/>
      <c r="X1653" s="3"/>
      <c r="Y1653" s="17"/>
    </row>
    <row r="1654" spans="4:25" x14ac:dyDescent="0.3">
      <c r="D1654" s="2"/>
      <c r="E1654" s="10"/>
      <c r="I1654" s="3"/>
      <c r="J1654" s="3"/>
      <c r="K1654" s="3"/>
      <c r="L1654" s="3"/>
      <c r="M1654" s="3"/>
      <c r="N1654" s="3"/>
      <c r="O1654" s="17"/>
      <c r="S1654" s="3"/>
      <c r="T1654" s="3"/>
      <c r="U1654" s="3"/>
      <c r="V1654" s="3"/>
      <c r="W1654" s="3"/>
      <c r="X1654" s="3"/>
      <c r="Y1654" s="17"/>
    </row>
    <row r="1655" spans="4:25" x14ac:dyDescent="0.3">
      <c r="D1655" s="2"/>
      <c r="E1655" s="10"/>
      <c r="I1655" s="3"/>
      <c r="J1655" s="3"/>
      <c r="K1655" s="3"/>
      <c r="L1655" s="3"/>
      <c r="M1655" s="3"/>
      <c r="N1655" s="3"/>
      <c r="O1655" s="17"/>
      <c r="S1655" s="3"/>
      <c r="T1655" s="3"/>
      <c r="U1655" s="3"/>
      <c r="V1655" s="3"/>
      <c r="W1655" s="3"/>
      <c r="X1655" s="3"/>
      <c r="Y1655" s="17"/>
    </row>
    <row r="1656" spans="4:25" x14ac:dyDescent="0.3">
      <c r="D1656" s="2"/>
      <c r="E1656" s="10"/>
      <c r="I1656" s="3"/>
      <c r="J1656" s="3"/>
      <c r="K1656" s="3"/>
      <c r="L1656" s="3"/>
      <c r="M1656" s="3"/>
      <c r="N1656" s="3"/>
      <c r="O1656" s="17"/>
      <c r="S1656" s="3"/>
      <c r="T1656" s="3"/>
      <c r="U1656" s="3"/>
      <c r="V1656" s="3"/>
      <c r="W1656" s="3"/>
      <c r="X1656" s="3"/>
      <c r="Y1656" s="17"/>
    </row>
    <row r="1657" spans="4:25" x14ac:dyDescent="0.3">
      <c r="D1657" s="2"/>
      <c r="E1657" s="10"/>
      <c r="I1657" s="3"/>
      <c r="J1657" s="3"/>
      <c r="K1657" s="3"/>
      <c r="L1657" s="3"/>
      <c r="M1657" s="3"/>
      <c r="N1657" s="3"/>
      <c r="O1657" s="17"/>
      <c r="S1657" s="3"/>
      <c r="T1657" s="3"/>
      <c r="U1657" s="3"/>
      <c r="V1657" s="3"/>
      <c r="W1657" s="3"/>
      <c r="X1657" s="3"/>
      <c r="Y1657" s="17"/>
    </row>
    <row r="1658" spans="4:25" x14ac:dyDescent="0.3">
      <c r="D1658" s="2"/>
      <c r="E1658" s="10"/>
      <c r="I1658" s="3"/>
      <c r="J1658" s="3"/>
      <c r="K1658" s="3"/>
      <c r="L1658" s="3"/>
      <c r="M1658" s="3"/>
      <c r="N1658" s="3"/>
      <c r="O1658" s="17"/>
      <c r="S1658" s="3"/>
      <c r="T1658" s="3"/>
      <c r="U1658" s="3"/>
      <c r="V1658" s="3"/>
      <c r="W1658" s="3"/>
      <c r="X1658" s="3"/>
      <c r="Y1658" s="17"/>
    </row>
    <row r="1659" spans="4:25" x14ac:dyDescent="0.3">
      <c r="D1659" s="2"/>
      <c r="E1659" s="10"/>
      <c r="I1659" s="3"/>
      <c r="J1659" s="3"/>
      <c r="K1659" s="3"/>
      <c r="L1659" s="3"/>
      <c r="M1659" s="3"/>
      <c r="N1659" s="3"/>
      <c r="O1659" s="17"/>
      <c r="S1659" s="3"/>
      <c r="T1659" s="3"/>
      <c r="U1659" s="3"/>
      <c r="V1659" s="3"/>
      <c r="W1659" s="3"/>
      <c r="X1659" s="3"/>
      <c r="Y1659" s="17"/>
    </row>
    <row r="1660" spans="4:25" x14ac:dyDescent="0.3">
      <c r="D1660" s="2"/>
      <c r="E1660" s="10"/>
      <c r="I1660" s="3"/>
      <c r="J1660" s="3"/>
      <c r="K1660" s="3"/>
      <c r="L1660" s="3"/>
      <c r="M1660" s="3"/>
      <c r="N1660" s="3"/>
      <c r="O1660" s="17"/>
      <c r="S1660" s="3"/>
      <c r="T1660" s="3"/>
      <c r="U1660" s="3"/>
      <c r="V1660" s="3"/>
      <c r="W1660" s="3"/>
      <c r="X1660" s="3"/>
      <c r="Y1660" s="17"/>
    </row>
    <row r="1661" spans="4:25" x14ac:dyDescent="0.3">
      <c r="D1661" s="2"/>
      <c r="E1661" s="10"/>
      <c r="I1661" s="3"/>
      <c r="J1661" s="3"/>
      <c r="K1661" s="3"/>
      <c r="L1661" s="3"/>
      <c r="M1661" s="3"/>
      <c r="N1661" s="3"/>
      <c r="O1661" s="17"/>
      <c r="S1661" s="3"/>
      <c r="T1661" s="3"/>
      <c r="U1661" s="3"/>
      <c r="V1661" s="3"/>
      <c r="W1661" s="3"/>
      <c r="X1661" s="3"/>
      <c r="Y1661" s="17"/>
    </row>
    <row r="1662" spans="4:25" x14ac:dyDescent="0.3">
      <c r="D1662" s="2"/>
      <c r="E1662" s="10"/>
      <c r="I1662" s="3"/>
      <c r="J1662" s="3"/>
      <c r="K1662" s="3"/>
      <c r="L1662" s="3"/>
      <c r="M1662" s="3"/>
      <c r="N1662" s="3"/>
      <c r="O1662" s="17"/>
      <c r="S1662" s="3"/>
      <c r="T1662" s="3"/>
      <c r="U1662" s="3"/>
      <c r="V1662" s="3"/>
      <c r="W1662" s="3"/>
      <c r="X1662" s="3"/>
      <c r="Y1662" s="17"/>
    </row>
    <row r="1663" spans="4:25" x14ac:dyDescent="0.3">
      <c r="D1663" s="2"/>
      <c r="E1663" s="10"/>
      <c r="I1663" s="3"/>
      <c r="J1663" s="3"/>
      <c r="K1663" s="3"/>
      <c r="L1663" s="3"/>
      <c r="M1663" s="3"/>
      <c r="N1663" s="3"/>
      <c r="O1663" s="17"/>
      <c r="S1663" s="3"/>
      <c r="T1663" s="3"/>
      <c r="U1663" s="3"/>
      <c r="V1663" s="3"/>
      <c r="W1663" s="3"/>
      <c r="X1663" s="3"/>
      <c r="Y1663" s="17"/>
    </row>
    <row r="1664" spans="4:25" x14ac:dyDescent="0.3">
      <c r="D1664" s="2"/>
      <c r="E1664" s="10"/>
      <c r="I1664" s="3"/>
      <c r="J1664" s="3"/>
      <c r="K1664" s="3"/>
      <c r="L1664" s="3"/>
      <c r="M1664" s="3"/>
      <c r="N1664" s="3"/>
      <c r="O1664" s="17"/>
      <c r="S1664" s="3"/>
      <c r="T1664" s="3"/>
      <c r="U1664" s="3"/>
      <c r="V1664" s="3"/>
      <c r="W1664" s="3"/>
      <c r="X1664" s="3"/>
      <c r="Y1664" s="17"/>
    </row>
    <row r="1665" spans="4:25" x14ac:dyDescent="0.3">
      <c r="D1665" s="2"/>
      <c r="E1665" s="10"/>
      <c r="I1665" s="3"/>
      <c r="J1665" s="3"/>
      <c r="K1665" s="3"/>
      <c r="L1665" s="3"/>
      <c r="M1665" s="3"/>
      <c r="N1665" s="3"/>
      <c r="O1665" s="17"/>
      <c r="S1665" s="3"/>
      <c r="T1665" s="3"/>
      <c r="U1665" s="3"/>
      <c r="V1665" s="3"/>
      <c r="W1665" s="3"/>
      <c r="X1665" s="3"/>
      <c r="Y1665" s="17"/>
    </row>
    <row r="1666" spans="4:25" x14ac:dyDescent="0.3">
      <c r="D1666" s="2"/>
      <c r="E1666" s="10"/>
      <c r="I1666" s="3"/>
      <c r="J1666" s="3"/>
      <c r="K1666" s="3"/>
      <c r="L1666" s="3"/>
      <c r="M1666" s="3"/>
      <c r="N1666" s="3"/>
      <c r="O1666" s="17"/>
      <c r="S1666" s="3"/>
      <c r="T1666" s="3"/>
      <c r="U1666" s="3"/>
      <c r="V1666" s="3"/>
      <c r="W1666" s="3"/>
      <c r="X1666" s="3"/>
      <c r="Y1666" s="17"/>
    </row>
    <row r="1667" spans="4:25" x14ac:dyDescent="0.3">
      <c r="D1667" s="2"/>
      <c r="E1667" s="10"/>
      <c r="I1667" s="3"/>
      <c r="J1667" s="3"/>
      <c r="K1667" s="3"/>
      <c r="L1667" s="3"/>
      <c r="M1667" s="3"/>
      <c r="N1667" s="3"/>
      <c r="O1667" s="17"/>
      <c r="S1667" s="3"/>
      <c r="T1667" s="3"/>
      <c r="U1667" s="3"/>
      <c r="V1667" s="3"/>
      <c r="W1667" s="3"/>
      <c r="X1667" s="3"/>
      <c r="Y1667" s="17"/>
    </row>
    <row r="1668" spans="4:25" x14ac:dyDescent="0.3">
      <c r="D1668" s="2"/>
      <c r="E1668" s="10"/>
      <c r="I1668" s="3"/>
      <c r="J1668" s="3"/>
      <c r="K1668" s="3"/>
      <c r="L1668" s="3"/>
      <c r="M1668" s="3"/>
      <c r="N1668" s="3"/>
      <c r="O1668" s="17"/>
      <c r="S1668" s="3"/>
      <c r="T1668" s="3"/>
      <c r="U1668" s="3"/>
      <c r="V1668" s="3"/>
      <c r="W1668" s="3"/>
      <c r="X1668" s="3"/>
      <c r="Y1668" s="17"/>
    </row>
    <row r="1669" spans="4:25" x14ac:dyDescent="0.3">
      <c r="D1669" s="2"/>
      <c r="E1669" s="10"/>
      <c r="I1669" s="3"/>
      <c r="J1669" s="3"/>
      <c r="K1669" s="3"/>
      <c r="L1669" s="3"/>
      <c r="M1669" s="3"/>
      <c r="N1669" s="3"/>
      <c r="O1669" s="17"/>
      <c r="S1669" s="3"/>
      <c r="T1669" s="3"/>
      <c r="U1669" s="3"/>
      <c r="V1669" s="3"/>
      <c r="W1669" s="3"/>
      <c r="X1669" s="3"/>
      <c r="Y1669" s="17"/>
    </row>
    <row r="1670" spans="4:25" x14ac:dyDescent="0.3">
      <c r="D1670" s="2"/>
      <c r="E1670" s="10"/>
      <c r="I1670" s="3"/>
      <c r="J1670" s="3"/>
      <c r="K1670" s="3"/>
      <c r="L1670" s="3"/>
      <c r="M1670" s="3"/>
      <c r="N1670" s="3"/>
      <c r="O1670" s="17"/>
      <c r="S1670" s="3"/>
      <c r="T1670" s="3"/>
      <c r="U1670" s="3"/>
      <c r="V1670" s="3"/>
      <c r="W1670" s="3"/>
      <c r="X1670" s="3"/>
      <c r="Y1670" s="17"/>
    </row>
    <row r="1671" spans="4:25" x14ac:dyDescent="0.3">
      <c r="D1671" s="2"/>
      <c r="E1671" s="10"/>
      <c r="I1671" s="3"/>
      <c r="J1671" s="3"/>
      <c r="K1671" s="3"/>
      <c r="L1671" s="3"/>
      <c r="M1671" s="3"/>
      <c r="N1671" s="3"/>
      <c r="O1671" s="17"/>
      <c r="S1671" s="3"/>
      <c r="T1671" s="3"/>
      <c r="U1671" s="3"/>
      <c r="V1671" s="3"/>
      <c r="W1671" s="3"/>
      <c r="X1671" s="3"/>
      <c r="Y1671" s="17"/>
    </row>
    <row r="1672" spans="4:25" x14ac:dyDescent="0.3">
      <c r="D1672" s="2"/>
      <c r="E1672" s="10"/>
      <c r="I1672" s="3"/>
      <c r="J1672" s="3"/>
      <c r="K1672" s="3"/>
      <c r="L1672" s="3"/>
      <c r="M1672" s="3"/>
      <c r="N1672" s="3"/>
      <c r="O1672" s="17"/>
      <c r="S1672" s="3"/>
      <c r="T1672" s="3"/>
      <c r="U1672" s="3"/>
      <c r="V1672" s="3"/>
      <c r="W1672" s="3"/>
      <c r="X1672" s="3"/>
      <c r="Y1672" s="17"/>
    </row>
    <row r="1673" spans="4:25" x14ac:dyDescent="0.3">
      <c r="D1673" s="2"/>
      <c r="E1673" s="10"/>
      <c r="I1673" s="3"/>
      <c r="J1673" s="3"/>
      <c r="K1673" s="3"/>
      <c r="L1673" s="3"/>
      <c r="M1673" s="3"/>
      <c r="N1673" s="3"/>
      <c r="O1673" s="17"/>
      <c r="S1673" s="3"/>
      <c r="T1673" s="3"/>
      <c r="U1673" s="3"/>
      <c r="V1673" s="3"/>
      <c r="W1673" s="3"/>
      <c r="X1673" s="3"/>
      <c r="Y1673" s="17"/>
    </row>
    <row r="1674" spans="4:25" x14ac:dyDescent="0.3">
      <c r="D1674" s="2"/>
      <c r="E1674" s="10"/>
      <c r="I1674" s="3"/>
      <c r="J1674" s="3"/>
      <c r="K1674" s="3"/>
      <c r="L1674" s="3"/>
      <c r="M1674" s="3"/>
      <c r="N1674" s="3"/>
      <c r="O1674" s="17"/>
      <c r="S1674" s="3"/>
      <c r="T1674" s="3"/>
      <c r="U1674" s="3"/>
      <c r="V1674" s="3"/>
      <c r="W1674" s="3"/>
      <c r="X1674" s="3"/>
      <c r="Y1674" s="17"/>
    </row>
    <row r="1675" spans="4:25" x14ac:dyDescent="0.3">
      <c r="D1675" s="2"/>
      <c r="E1675" s="10"/>
      <c r="I1675" s="3"/>
      <c r="J1675" s="3"/>
      <c r="K1675" s="3"/>
      <c r="L1675" s="3"/>
      <c r="M1675" s="3"/>
      <c r="N1675" s="3"/>
      <c r="O1675" s="17"/>
      <c r="S1675" s="3"/>
      <c r="T1675" s="3"/>
      <c r="U1675" s="3"/>
      <c r="V1675" s="3"/>
      <c r="W1675" s="3"/>
      <c r="X1675" s="3"/>
      <c r="Y1675" s="17"/>
    </row>
    <row r="1676" spans="4:25" x14ac:dyDescent="0.3">
      <c r="D1676" s="2"/>
      <c r="E1676" s="10"/>
      <c r="I1676" s="3"/>
      <c r="J1676" s="3"/>
      <c r="K1676" s="3"/>
      <c r="L1676" s="3"/>
      <c r="M1676" s="3"/>
      <c r="N1676" s="3"/>
      <c r="O1676" s="17"/>
      <c r="S1676" s="3"/>
      <c r="T1676" s="3"/>
      <c r="U1676" s="3"/>
      <c r="V1676" s="3"/>
      <c r="W1676" s="3"/>
      <c r="X1676" s="3"/>
      <c r="Y1676" s="17"/>
    </row>
    <row r="1677" spans="4:25" x14ac:dyDescent="0.3">
      <c r="D1677" s="2"/>
      <c r="E1677" s="10"/>
      <c r="I1677" s="3"/>
      <c r="J1677" s="3"/>
      <c r="K1677" s="3"/>
      <c r="L1677" s="3"/>
      <c r="M1677" s="3"/>
      <c r="N1677" s="3"/>
      <c r="O1677" s="17"/>
      <c r="S1677" s="3"/>
      <c r="T1677" s="3"/>
      <c r="U1677" s="3"/>
      <c r="V1677" s="3"/>
      <c r="W1677" s="3"/>
      <c r="X1677" s="3"/>
      <c r="Y1677" s="17"/>
    </row>
    <row r="1678" spans="4:25" x14ac:dyDescent="0.3">
      <c r="D1678" s="2"/>
      <c r="E1678" s="10"/>
      <c r="I1678" s="3"/>
      <c r="J1678" s="3"/>
      <c r="K1678" s="3"/>
      <c r="L1678" s="3"/>
      <c r="M1678" s="3"/>
      <c r="N1678" s="3"/>
      <c r="O1678" s="17"/>
      <c r="S1678" s="3"/>
      <c r="T1678" s="3"/>
      <c r="U1678" s="3"/>
      <c r="V1678" s="3"/>
      <c r="W1678" s="3"/>
      <c r="X1678" s="3"/>
      <c r="Y1678" s="17"/>
    </row>
    <row r="1679" spans="4:25" x14ac:dyDescent="0.3">
      <c r="D1679" s="2"/>
      <c r="E1679" s="10"/>
      <c r="I1679" s="3"/>
      <c r="J1679" s="3"/>
      <c r="K1679" s="3"/>
      <c r="L1679" s="3"/>
      <c r="M1679" s="3"/>
      <c r="N1679" s="3"/>
      <c r="O1679" s="17"/>
      <c r="S1679" s="3"/>
      <c r="T1679" s="3"/>
      <c r="U1679" s="3"/>
      <c r="V1679" s="3"/>
      <c r="W1679" s="3"/>
      <c r="X1679" s="3"/>
      <c r="Y1679" s="17"/>
    </row>
    <row r="1680" spans="4:25" x14ac:dyDescent="0.3">
      <c r="D1680" s="2"/>
      <c r="E1680" s="10"/>
      <c r="I1680" s="3"/>
      <c r="J1680" s="3"/>
      <c r="K1680" s="3"/>
      <c r="L1680" s="3"/>
      <c r="M1680" s="3"/>
      <c r="N1680" s="3"/>
      <c r="O1680" s="17"/>
      <c r="S1680" s="3"/>
      <c r="T1680" s="3"/>
      <c r="U1680" s="3"/>
      <c r="V1680" s="3"/>
      <c r="W1680" s="3"/>
      <c r="X1680" s="3"/>
      <c r="Y1680" s="17"/>
    </row>
    <row r="1681" spans="4:25" x14ac:dyDescent="0.3">
      <c r="D1681" s="2"/>
      <c r="E1681" s="10"/>
      <c r="I1681" s="3"/>
      <c r="J1681" s="3"/>
      <c r="K1681" s="3"/>
      <c r="L1681" s="3"/>
      <c r="M1681" s="3"/>
      <c r="N1681" s="3"/>
      <c r="O1681" s="17"/>
      <c r="S1681" s="3"/>
      <c r="T1681" s="3"/>
      <c r="U1681" s="3"/>
      <c r="V1681" s="3"/>
      <c r="W1681" s="3"/>
      <c r="X1681" s="3"/>
      <c r="Y1681" s="17"/>
    </row>
    <row r="1682" spans="4:25" x14ac:dyDescent="0.3">
      <c r="D1682" s="2"/>
      <c r="E1682" s="10"/>
      <c r="I1682" s="3"/>
      <c r="J1682" s="3"/>
      <c r="K1682" s="3"/>
      <c r="L1682" s="3"/>
      <c r="M1682" s="3"/>
      <c r="N1682" s="3"/>
      <c r="O1682" s="17"/>
      <c r="S1682" s="3"/>
      <c r="T1682" s="3"/>
      <c r="U1682" s="3"/>
      <c r="V1682" s="3"/>
      <c r="W1682" s="3"/>
      <c r="X1682" s="3"/>
      <c r="Y1682" s="17"/>
    </row>
    <row r="1683" spans="4:25" x14ac:dyDescent="0.3">
      <c r="D1683" s="2"/>
      <c r="E1683" s="10"/>
      <c r="I1683" s="3"/>
      <c r="J1683" s="3"/>
      <c r="K1683" s="3"/>
      <c r="L1683" s="3"/>
      <c r="M1683" s="3"/>
      <c r="N1683" s="3"/>
      <c r="O1683" s="17"/>
      <c r="S1683" s="3"/>
      <c r="T1683" s="3"/>
      <c r="U1683" s="3"/>
      <c r="V1683" s="3"/>
      <c r="W1683" s="3"/>
      <c r="X1683" s="3"/>
      <c r="Y1683" s="17"/>
    </row>
    <row r="1684" spans="4:25" x14ac:dyDescent="0.3">
      <c r="D1684" s="2"/>
      <c r="E1684" s="10"/>
      <c r="I1684" s="3"/>
      <c r="J1684" s="3"/>
      <c r="K1684" s="3"/>
      <c r="L1684" s="3"/>
      <c r="M1684" s="3"/>
      <c r="N1684" s="3"/>
      <c r="O1684" s="17"/>
      <c r="S1684" s="3"/>
      <c r="T1684" s="3"/>
      <c r="U1684" s="3"/>
      <c r="V1684" s="3"/>
      <c r="W1684" s="3"/>
      <c r="X1684" s="3"/>
      <c r="Y1684" s="17"/>
    </row>
    <row r="1685" spans="4:25" x14ac:dyDescent="0.3">
      <c r="D1685" s="2"/>
      <c r="E1685" s="10"/>
      <c r="I1685" s="3"/>
      <c r="J1685" s="3"/>
      <c r="K1685" s="3"/>
      <c r="L1685" s="3"/>
      <c r="M1685" s="3"/>
      <c r="N1685" s="3"/>
      <c r="O1685" s="17"/>
      <c r="S1685" s="3"/>
      <c r="T1685" s="3"/>
      <c r="U1685" s="3"/>
      <c r="V1685" s="3"/>
      <c r="W1685" s="3"/>
      <c r="X1685" s="3"/>
      <c r="Y1685" s="17"/>
    </row>
    <row r="1686" spans="4:25" x14ac:dyDescent="0.3">
      <c r="D1686" s="2"/>
      <c r="E1686" s="10"/>
      <c r="I1686" s="3"/>
      <c r="J1686" s="3"/>
      <c r="K1686" s="3"/>
      <c r="L1686" s="3"/>
      <c r="M1686" s="3"/>
      <c r="N1686" s="3"/>
      <c r="O1686" s="17"/>
      <c r="S1686" s="3"/>
      <c r="T1686" s="3"/>
      <c r="U1686" s="3"/>
      <c r="V1686" s="3"/>
      <c r="W1686" s="3"/>
      <c r="X1686" s="3"/>
      <c r="Y1686" s="17"/>
    </row>
    <row r="1687" spans="4:25" x14ac:dyDescent="0.3">
      <c r="D1687" s="2"/>
      <c r="E1687" s="10"/>
      <c r="I1687" s="3"/>
      <c r="J1687" s="3"/>
      <c r="K1687" s="3"/>
      <c r="L1687" s="3"/>
      <c r="M1687" s="3"/>
      <c r="N1687" s="3"/>
      <c r="O1687" s="17"/>
      <c r="S1687" s="3"/>
      <c r="T1687" s="3"/>
      <c r="U1687" s="3"/>
      <c r="V1687" s="3"/>
      <c r="W1687" s="3"/>
      <c r="X1687" s="3"/>
      <c r="Y1687" s="17"/>
    </row>
    <row r="1688" spans="4:25" x14ac:dyDescent="0.3">
      <c r="D1688" s="2"/>
      <c r="E1688" s="10"/>
      <c r="I1688" s="3"/>
      <c r="J1688" s="3"/>
      <c r="K1688" s="3"/>
      <c r="L1688" s="3"/>
      <c r="M1688" s="3"/>
      <c r="N1688" s="3"/>
      <c r="O1688" s="17"/>
      <c r="S1688" s="3"/>
      <c r="T1688" s="3"/>
      <c r="U1688" s="3"/>
      <c r="V1688" s="3"/>
      <c r="W1688" s="3"/>
      <c r="X1688" s="3"/>
      <c r="Y1688" s="17"/>
    </row>
    <row r="1689" spans="4:25" x14ac:dyDescent="0.3">
      <c r="D1689" s="2"/>
      <c r="E1689" s="10"/>
      <c r="I1689" s="3"/>
      <c r="J1689" s="3"/>
      <c r="K1689" s="3"/>
      <c r="L1689" s="3"/>
      <c r="M1689" s="3"/>
      <c r="N1689" s="3"/>
      <c r="O1689" s="17"/>
      <c r="S1689" s="3"/>
      <c r="T1689" s="3"/>
      <c r="U1689" s="3"/>
      <c r="V1689" s="3"/>
      <c r="W1689" s="3"/>
      <c r="X1689" s="3"/>
      <c r="Y1689" s="17"/>
    </row>
    <row r="1690" spans="4:25" x14ac:dyDescent="0.3">
      <c r="D1690" s="2"/>
      <c r="E1690" s="10"/>
      <c r="I1690" s="3"/>
      <c r="J1690" s="3"/>
      <c r="K1690" s="3"/>
      <c r="L1690" s="3"/>
      <c r="M1690" s="3"/>
      <c r="N1690" s="3"/>
      <c r="O1690" s="17"/>
      <c r="S1690" s="3"/>
      <c r="T1690" s="3"/>
      <c r="U1690" s="3"/>
      <c r="V1690" s="3"/>
      <c r="W1690" s="3"/>
      <c r="X1690" s="3"/>
      <c r="Y1690" s="17"/>
    </row>
    <row r="1691" spans="4:25" x14ac:dyDescent="0.3">
      <c r="D1691" s="2"/>
      <c r="E1691" s="10"/>
      <c r="I1691" s="3"/>
      <c r="J1691" s="3"/>
      <c r="K1691" s="3"/>
      <c r="L1691" s="3"/>
      <c r="M1691" s="3"/>
      <c r="N1691" s="3"/>
      <c r="O1691" s="17"/>
      <c r="S1691" s="3"/>
      <c r="T1691" s="3"/>
      <c r="U1691" s="3"/>
      <c r="V1691" s="3"/>
      <c r="W1691" s="3"/>
      <c r="X1691" s="3"/>
      <c r="Y1691" s="17"/>
    </row>
    <row r="1692" spans="4:25" x14ac:dyDescent="0.3">
      <c r="D1692" s="2"/>
      <c r="E1692" s="10"/>
      <c r="I1692" s="3"/>
      <c r="J1692" s="3"/>
      <c r="K1692" s="3"/>
      <c r="L1692" s="3"/>
      <c r="M1692" s="3"/>
      <c r="N1692" s="3"/>
      <c r="O1692" s="17"/>
      <c r="S1692" s="3"/>
      <c r="T1692" s="3"/>
      <c r="U1692" s="3"/>
      <c r="V1692" s="3"/>
      <c r="W1692" s="3"/>
      <c r="X1692" s="3"/>
      <c r="Y1692" s="17"/>
    </row>
    <row r="1693" spans="4:25" x14ac:dyDescent="0.3">
      <c r="D1693" s="2"/>
      <c r="E1693" s="10"/>
      <c r="I1693" s="3"/>
      <c r="J1693" s="3"/>
      <c r="K1693" s="3"/>
      <c r="L1693" s="3"/>
      <c r="M1693" s="3"/>
      <c r="N1693" s="3"/>
      <c r="O1693" s="17"/>
      <c r="S1693" s="3"/>
      <c r="T1693" s="3"/>
      <c r="U1693" s="3"/>
      <c r="V1693" s="3"/>
      <c r="W1693" s="3"/>
      <c r="X1693" s="3"/>
      <c r="Y1693" s="17"/>
    </row>
    <row r="1694" spans="4:25" x14ac:dyDescent="0.3">
      <c r="D1694" s="2"/>
      <c r="E1694" s="10"/>
      <c r="I1694" s="3"/>
      <c r="J1694" s="3"/>
      <c r="K1694" s="3"/>
      <c r="L1694" s="3"/>
      <c r="M1694" s="3"/>
      <c r="N1694" s="3"/>
      <c r="O1694" s="17"/>
      <c r="S1694" s="3"/>
      <c r="T1694" s="3"/>
      <c r="U1694" s="3"/>
      <c r="V1694" s="3"/>
      <c r="W1694" s="3"/>
      <c r="X1694" s="3"/>
      <c r="Y1694" s="17"/>
    </row>
    <row r="1695" spans="4:25" x14ac:dyDescent="0.3">
      <c r="D1695" s="2"/>
      <c r="E1695" s="10"/>
      <c r="I1695" s="3"/>
      <c r="J1695" s="3"/>
      <c r="K1695" s="3"/>
      <c r="L1695" s="3"/>
      <c r="M1695" s="3"/>
      <c r="N1695" s="3"/>
      <c r="O1695" s="17"/>
      <c r="S1695" s="3"/>
      <c r="T1695" s="3"/>
      <c r="U1695" s="3"/>
      <c r="V1695" s="3"/>
      <c r="W1695" s="3"/>
      <c r="X1695" s="3"/>
      <c r="Y1695" s="17"/>
    </row>
    <row r="1696" spans="4:25" x14ac:dyDescent="0.3">
      <c r="D1696" s="2"/>
      <c r="E1696" s="10"/>
      <c r="I1696" s="3"/>
      <c r="J1696" s="3"/>
      <c r="K1696" s="3"/>
      <c r="L1696" s="3"/>
      <c r="M1696" s="3"/>
      <c r="N1696" s="3"/>
      <c r="O1696" s="17"/>
      <c r="S1696" s="3"/>
      <c r="T1696" s="3"/>
      <c r="U1696" s="3"/>
      <c r="V1696" s="3"/>
      <c r="W1696" s="3"/>
      <c r="X1696" s="3"/>
      <c r="Y1696" s="17"/>
    </row>
    <row r="1697" spans="4:25" x14ac:dyDescent="0.3">
      <c r="D1697" s="2"/>
      <c r="E1697" s="10"/>
      <c r="I1697" s="3"/>
      <c r="J1697" s="3"/>
      <c r="K1697" s="3"/>
      <c r="L1697" s="3"/>
      <c r="M1697" s="3"/>
      <c r="N1697" s="3"/>
      <c r="O1697" s="17"/>
      <c r="S1697" s="3"/>
      <c r="T1697" s="3"/>
      <c r="U1697" s="3"/>
      <c r="V1697" s="3"/>
      <c r="W1697" s="3"/>
      <c r="X1697" s="3"/>
      <c r="Y1697" s="17"/>
    </row>
    <row r="1698" spans="4:25" x14ac:dyDescent="0.3">
      <c r="D1698" s="2"/>
      <c r="E1698" s="10"/>
      <c r="I1698" s="3"/>
      <c r="J1698" s="3"/>
      <c r="K1698" s="3"/>
      <c r="L1698" s="3"/>
      <c r="M1698" s="3"/>
      <c r="N1698" s="3"/>
      <c r="O1698" s="17"/>
      <c r="S1698" s="3"/>
      <c r="T1698" s="3"/>
      <c r="U1698" s="3"/>
      <c r="V1698" s="3"/>
      <c r="W1698" s="3"/>
      <c r="X1698" s="3"/>
      <c r="Y1698" s="17"/>
    </row>
    <row r="1699" spans="4:25" x14ac:dyDescent="0.3">
      <c r="D1699" s="2"/>
      <c r="E1699" s="10"/>
      <c r="I1699" s="3"/>
      <c r="J1699" s="3"/>
      <c r="K1699" s="3"/>
      <c r="L1699" s="3"/>
      <c r="M1699" s="3"/>
      <c r="N1699" s="3"/>
      <c r="O1699" s="17"/>
      <c r="S1699" s="3"/>
      <c r="T1699" s="3"/>
      <c r="U1699" s="3"/>
      <c r="V1699" s="3"/>
      <c r="W1699" s="3"/>
      <c r="X1699" s="3"/>
      <c r="Y1699" s="17"/>
    </row>
    <row r="1700" spans="4:25" x14ac:dyDescent="0.3">
      <c r="D1700" s="2"/>
      <c r="E1700" s="10"/>
      <c r="I1700" s="3"/>
      <c r="J1700" s="3"/>
      <c r="K1700" s="3"/>
      <c r="L1700" s="3"/>
      <c r="M1700" s="3"/>
      <c r="N1700" s="3"/>
      <c r="O1700" s="17"/>
      <c r="S1700" s="3"/>
      <c r="T1700" s="3"/>
      <c r="U1700" s="3"/>
      <c r="V1700" s="3"/>
      <c r="W1700" s="3"/>
      <c r="X1700" s="3"/>
      <c r="Y1700" s="17"/>
    </row>
    <row r="1701" spans="4:25" x14ac:dyDescent="0.3">
      <c r="D1701" s="2"/>
      <c r="E1701" s="10"/>
      <c r="I1701" s="3"/>
      <c r="J1701" s="3"/>
      <c r="K1701" s="3"/>
      <c r="L1701" s="3"/>
      <c r="M1701" s="3"/>
      <c r="N1701" s="3"/>
      <c r="O1701" s="17"/>
      <c r="S1701" s="3"/>
      <c r="T1701" s="3"/>
      <c r="U1701" s="3"/>
      <c r="V1701" s="3"/>
      <c r="W1701" s="3"/>
      <c r="X1701" s="3"/>
      <c r="Y1701" s="17"/>
    </row>
    <row r="1702" spans="4:25" x14ac:dyDescent="0.3">
      <c r="D1702" s="2"/>
      <c r="E1702" s="10"/>
      <c r="I1702" s="3"/>
      <c r="J1702" s="3"/>
      <c r="K1702" s="3"/>
      <c r="L1702" s="3"/>
      <c r="M1702" s="3"/>
      <c r="N1702" s="3"/>
      <c r="O1702" s="17"/>
      <c r="S1702" s="3"/>
      <c r="T1702" s="3"/>
      <c r="U1702" s="3"/>
      <c r="V1702" s="3"/>
      <c r="W1702" s="3"/>
      <c r="X1702" s="3"/>
      <c r="Y1702" s="17"/>
    </row>
    <row r="1703" spans="4:25" x14ac:dyDescent="0.3">
      <c r="D1703" s="2"/>
      <c r="E1703" s="10"/>
      <c r="I1703" s="3"/>
      <c r="J1703" s="3"/>
      <c r="K1703" s="3"/>
      <c r="L1703" s="3"/>
      <c r="M1703" s="3"/>
      <c r="N1703" s="3"/>
      <c r="O1703" s="17"/>
      <c r="S1703" s="3"/>
      <c r="T1703" s="3"/>
      <c r="U1703" s="3"/>
      <c r="V1703" s="3"/>
      <c r="W1703" s="3"/>
      <c r="X1703" s="3"/>
      <c r="Y1703" s="17"/>
    </row>
    <row r="1704" spans="4:25" x14ac:dyDescent="0.3">
      <c r="D1704" s="2"/>
      <c r="E1704" s="10"/>
      <c r="I1704" s="3"/>
      <c r="J1704" s="3"/>
      <c r="K1704" s="3"/>
      <c r="L1704" s="3"/>
      <c r="M1704" s="3"/>
      <c r="N1704" s="3"/>
      <c r="O1704" s="17"/>
      <c r="S1704" s="3"/>
      <c r="T1704" s="3"/>
      <c r="U1704" s="3"/>
      <c r="V1704" s="3"/>
      <c r="W1704" s="3"/>
      <c r="X1704" s="3"/>
      <c r="Y1704" s="17"/>
    </row>
    <row r="1705" spans="4:25" x14ac:dyDescent="0.3">
      <c r="D1705" s="2"/>
      <c r="E1705" s="10"/>
      <c r="I1705" s="3"/>
      <c r="J1705" s="3"/>
      <c r="K1705" s="3"/>
      <c r="L1705" s="3"/>
      <c r="M1705" s="3"/>
      <c r="N1705" s="3"/>
      <c r="O1705" s="17"/>
      <c r="S1705" s="3"/>
      <c r="T1705" s="3"/>
      <c r="U1705" s="3"/>
      <c r="V1705" s="3"/>
      <c r="W1705" s="3"/>
      <c r="X1705" s="3"/>
      <c r="Y1705" s="17"/>
    </row>
    <row r="1706" spans="4:25" x14ac:dyDescent="0.3">
      <c r="D1706" s="2"/>
      <c r="E1706" s="10"/>
      <c r="I1706" s="3"/>
      <c r="J1706" s="3"/>
      <c r="K1706" s="3"/>
      <c r="L1706" s="3"/>
      <c r="M1706" s="3"/>
      <c r="N1706" s="3"/>
      <c r="O1706" s="17"/>
      <c r="S1706" s="3"/>
      <c r="T1706" s="3"/>
      <c r="U1706" s="3"/>
      <c r="V1706" s="3"/>
      <c r="W1706" s="3"/>
      <c r="X1706" s="3"/>
      <c r="Y1706" s="17"/>
    </row>
    <row r="1707" spans="4:25" x14ac:dyDescent="0.3">
      <c r="D1707" s="2"/>
      <c r="E1707" s="10"/>
      <c r="I1707" s="3"/>
      <c r="J1707" s="3"/>
      <c r="K1707" s="3"/>
      <c r="L1707" s="3"/>
      <c r="M1707" s="3"/>
      <c r="N1707" s="3"/>
      <c r="O1707" s="17"/>
      <c r="S1707" s="3"/>
      <c r="T1707" s="3"/>
      <c r="U1707" s="3"/>
      <c r="V1707" s="3"/>
      <c r="W1707" s="3"/>
      <c r="X1707" s="3"/>
      <c r="Y1707" s="17"/>
    </row>
    <row r="1708" spans="4:25" x14ac:dyDescent="0.3">
      <c r="D1708" s="2"/>
      <c r="E1708" s="10"/>
      <c r="I1708" s="3"/>
      <c r="J1708" s="3"/>
      <c r="K1708" s="3"/>
      <c r="L1708" s="3"/>
      <c r="M1708" s="3"/>
      <c r="N1708" s="3"/>
      <c r="O1708" s="17"/>
      <c r="S1708" s="3"/>
      <c r="T1708" s="3"/>
      <c r="U1708" s="3"/>
      <c r="V1708" s="3"/>
      <c r="W1708" s="3"/>
      <c r="X1708" s="3"/>
      <c r="Y1708" s="17"/>
    </row>
    <row r="1709" spans="4:25" x14ac:dyDescent="0.3">
      <c r="D1709" s="2"/>
      <c r="E1709" s="10"/>
      <c r="I1709" s="3"/>
      <c r="J1709" s="3"/>
      <c r="K1709" s="3"/>
      <c r="L1709" s="3"/>
      <c r="M1709" s="3"/>
      <c r="N1709" s="3"/>
      <c r="O1709" s="17"/>
      <c r="S1709" s="3"/>
      <c r="T1709" s="3"/>
      <c r="U1709" s="3"/>
      <c r="V1709" s="3"/>
      <c r="W1709" s="3"/>
      <c r="X1709" s="3"/>
      <c r="Y1709" s="17"/>
    </row>
    <row r="1710" spans="4:25" x14ac:dyDescent="0.3">
      <c r="D1710" s="2"/>
      <c r="E1710" s="10"/>
      <c r="I1710" s="3"/>
      <c r="J1710" s="3"/>
      <c r="K1710" s="3"/>
      <c r="L1710" s="3"/>
      <c r="M1710" s="3"/>
      <c r="N1710" s="3"/>
      <c r="O1710" s="17"/>
      <c r="S1710" s="3"/>
      <c r="T1710" s="3"/>
      <c r="U1710" s="3"/>
      <c r="V1710" s="3"/>
      <c r="W1710" s="3"/>
      <c r="X1710" s="3"/>
      <c r="Y1710" s="17"/>
    </row>
    <row r="1711" spans="4:25" x14ac:dyDescent="0.3">
      <c r="D1711" s="2"/>
      <c r="E1711" s="10"/>
      <c r="I1711" s="3"/>
      <c r="J1711" s="3"/>
      <c r="K1711" s="3"/>
      <c r="L1711" s="3"/>
      <c r="M1711" s="3"/>
      <c r="N1711" s="3"/>
      <c r="O1711" s="17"/>
      <c r="S1711" s="3"/>
      <c r="T1711" s="3"/>
      <c r="U1711" s="3"/>
      <c r="V1711" s="3"/>
      <c r="W1711" s="3"/>
      <c r="X1711" s="3"/>
      <c r="Y1711" s="17"/>
    </row>
    <row r="1712" spans="4:25" x14ac:dyDescent="0.3">
      <c r="D1712" s="2"/>
      <c r="E1712" s="10"/>
      <c r="I1712" s="3"/>
      <c r="J1712" s="3"/>
      <c r="K1712" s="3"/>
      <c r="L1712" s="3"/>
      <c r="M1712" s="3"/>
      <c r="N1712" s="3"/>
      <c r="O1712" s="17"/>
      <c r="S1712" s="3"/>
      <c r="T1712" s="3"/>
      <c r="U1712" s="3"/>
      <c r="V1712" s="3"/>
      <c r="W1712" s="3"/>
      <c r="X1712" s="3"/>
      <c r="Y1712" s="17"/>
    </row>
    <row r="1713" spans="4:25" x14ac:dyDescent="0.3">
      <c r="D1713" s="2"/>
      <c r="E1713" s="10"/>
      <c r="I1713" s="3"/>
      <c r="J1713" s="3"/>
      <c r="K1713" s="3"/>
      <c r="L1713" s="3"/>
      <c r="M1713" s="3"/>
      <c r="N1713" s="3"/>
      <c r="O1713" s="17"/>
      <c r="S1713" s="3"/>
      <c r="T1713" s="3"/>
      <c r="U1713" s="3"/>
      <c r="V1713" s="3"/>
      <c r="W1713" s="3"/>
      <c r="X1713" s="3"/>
      <c r="Y1713" s="17"/>
    </row>
    <row r="1714" spans="4:25" x14ac:dyDescent="0.3">
      <c r="D1714" s="2"/>
      <c r="E1714" s="10"/>
      <c r="I1714" s="3"/>
      <c r="J1714" s="3"/>
      <c r="K1714" s="3"/>
      <c r="L1714" s="3"/>
      <c r="M1714" s="3"/>
      <c r="N1714" s="3"/>
      <c r="O1714" s="17"/>
      <c r="S1714" s="3"/>
      <c r="T1714" s="3"/>
      <c r="U1714" s="3"/>
      <c r="V1714" s="3"/>
      <c r="W1714" s="3"/>
      <c r="X1714" s="3"/>
      <c r="Y1714" s="17"/>
    </row>
    <row r="1715" spans="4:25" x14ac:dyDescent="0.3">
      <c r="D1715" s="2"/>
      <c r="E1715" s="10"/>
      <c r="I1715" s="3"/>
      <c r="J1715" s="3"/>
      <c r="K1715" s="3"/>
      <c r="L1715" s="3"/>
      <c r="M1715" s="3"/>
      <c r="N1715" s="3"/>
      <c r="O1715" s="17"/>
      <c r="S1715" s="3"/>
      <c r="T1715" s="3"/>
      <c r="U1715" s="3"/>
      <c r="V1715" s="3"/>
      <c r="W1715" s="3"/>
      <c r="X1715" s="3"/>
      <c r="Y1715" s="17"/>
    </row>
    <row r="1716" spans="4:25" x14ac:dyDescent="0.3">
      <c r="D1716" s="2"/>
      <c r="E1716" s="10"/>
      <c r="I1716" s="3"/>
      <c r="J1716" s="3"/>
      <c r="K1716" s="3"/>
      <c r="L1716" s="3"/>
      <c r="M1716" s="3"/>
      <c r="N1716" s="3"/>
      <c r="O1716" s="17"/>
      <c r="S1716" s="3"/>
      <c r="T1716" s="3"/>
      <c r="U1716" s="3"/>
      <c r="V1716" s="3"/>
      <c r="W1716" s="3"/>
      <c r="X1716" s="3"/>
      <c r="Y1716" s="17"/>
    </row>
    <row r="1717" spans="4:25" x14ac:dyDescent="0.3">
      <c r="D1717" s="2"/>
      <c r="E1717" s="10"/>
      <c r="I1717" s="3"/>
      <c r="J1717" s="3"/>
      <c r="K1717" s="3"/>
      <c r="L1717" s="3"/>
      <c r="M1717" s="3"/>
      <c r="N1717" s="3"/>
      <c r="O1717" s="17"/>
      <c r="S1717" s="3"/>
      <c r="T1717" s="3"/>
      <c r="U1717" s="3"/>
      <c r="V1717" s="3"/>
      <c r="W1717" s="3"/>
      <c r="X1717" s="3"/>
      <c r="Y1717" s="17"/>
    </row>
    <row r="1718" spans="4:25" x14ac:dyDescent="0.3">
      <c r="D1718" s="2"/>
      <c r="E1718" s="10"/>
      <c r="I1718" s="3"/>
      <c r="J1718" s="3"/>
      <c r="K1718" s="3"/>
      <c r="L1718" s="3"/>
      <c r="M1718" s="3"/>
      <c r="N1718" s="3"/>
      <c r="O1718" s="17"/>
      <c r="S1718" s="3"/>
      <c r="T1718" s="3"/>
      <c r="U1718" s="3"/>
      <c r="V1718" s="3"/>
      <c r="W1718" s="3"/>
      <c r="X1718" s="3"/>
      <c r="Y1718" s="17"/>
    </row>
    <row r="1719" spans="4:25" x14ac:dyDescent="0.3">
      <c r="D1719" s="2"/>
      <c r="E1719" s="10"/>
      <c r="I1719" s="3"/>
      <c r="J1719" s="3"/>
      <c r="K1719" s="3"/>
      <c r="L1719" s="3"/>
      <c r="M1719" s="3"/>
      <c r="N1719" s="3"/>
      <c r="O1719" s="17"/>
      <c r="S1719" s="3"/>
      <c r="T1719" s="3"/>
      <c r="U1719" s="3"/>
      <c r="V1719" s="3"/>
      <c r="W1719" s="3"/>
      <c r="X1719" s="3"/>
      <c r="Y1719" s="17"/>
    </row>
    <row r="1720" spans="4:25" x14ac:dyDescent="0.3">
      <c r="D1720" s="2"/>
      <c r="E1720" s="10"/>
      <c r="I1720" s="3"/>
      <c r="J1720" s="3"/>
      <c r="K1720" s="3"/>
      <c r="L1720" s="3"/>
      <c r="M1720" s="3"/>
      <c r="N1720" s="3"/>
      <c r="O1720" s="17"/>
      <c r="S1720" s="3"/>
      <c r="T1720" s="3"/>
      <c r="U1720" s="3"/>
      <c r="V1720" s="3"/>
      <c r="W1720" s="3"/>
      <c r="X1720" s="3"/>
      <c r="Y1720" s="17"/>
    </row>
    <row r="1721" spans="4:25" x14ac:dyDescent="0.3">
      <c r="D1721" s="2"/>
      <c r="E1721" s="10"/>
      <c r="I1721" s="3"/>
      <c r="J1721" s="3"/>
      <c r="K1721" s="3"/>
      <c r="L1721" s="3"/>
      <c r="M1721" s="3"/>
      <c r="N1721" s="3"/>
      <c r="O1721" s="17"/>
      <c r="S1721" s="3"/>
      <c r="T1721" s="3"/>
      <c r="U1721" s="3"/>
      <c r="V1721" s="3"/>
      <c r="W1721" s="3"/>
      <c r="X1721" s="3"/>
      <c r="Y1721" s="17"/>
    </row>
    <row r="1722" spans="4:25" x14ac:dyDescent="0.3">
      <c r="D1722" s="2"/>
      <c r="E1722" s="10"/>
      <c r="I1722" s="3"/>
      <c r="J1722" s="3"/>
      <c r="K1722" s="3"/>
      <c r="L1722" s="3"/>
      <c r="M1722" s="3"/>
      <c r="N1722" s="3"/>
      <c r="O1722" s="17"/>
      <c r="S1722" s="3"/>
      <c r="T1722" s="3"/>
      <c r="U1722" s="3"/>
      <c r="V1722" s="3"/>
      <c r="W1722" s="3"/>
      <c r="X1722" s="3"/>
      <c r="Y1722" s="17"/>
    </row>
    <row r="1723" spans="4:25" x14ac:dyDescent="0.3">
      <c r="D1723" s="2"/>
      <c r="E1723" s="10"/>
      <c r="I1723" s="3"/>
      <c r="J1723" s="3"/>
      <c r="K1723" s="3"/>
      <c r="L1723" s="3"/>
      <c r="M1723" s="3"/>
      <c r="N1723" s="3"/>
      <c r="O1723" s="17"/>
      <c r="S1723" s="3"/>
      <c r="T1723" s="3"/>
      <c r="U1723" s="3"/>
      <c r="V1723" s="3"/>
      <c r="W1723" s="3"/>
      <c r="X1723" s="3"/>
      <c r="Y1723" s="17"/>
    </row>
    <row r="1724" spans="4:25" x14ac:dyDescent="0.3">
      <c r="D1724" s="2"/>
      <c r="E1724" s="10"/>
      <c r="I1724" s="3"/>
      <c r="J1724" s="3"/>
      <c r="K1724" s="3"/>
      <c r="L1724" s="3"/>
      <c r="M1724" s="3"/>
      <c r="N1724" s="3"/>
      <c r="O1724" s="17"/>
      <c r="S1724" s="3"/>
      <c r="T1724" s="3"/>
      <c r="U1724" s="3"/>
      <c r="V1724" s="3"/>
      <c r="W1724" s="3"/>
      <c r="X1724" s="3"/>
      <c r="Y1724" s="17"/>
    </row>
    <row r="1725" spans="4:25" x14ac:dyDescent="0.3">
      <c r="D1725" s="2"/>
      <c r="E1725" s="10"/>
      <c r="I1725" s="3"/>
      <c r="J1725" s="3"/>
      <c r="K1725" s="3"/>
      <c r="L1725" s="3"/>
      <c r="M1725" s="3"/>
      <c r="N1725" s="3"/>
      <c r="O1725" s="17"/>
      <c r="S1725" s="3"/>
      <c r="T1725" s="3"/>
      <c r="U1725" s="3"/>
      <c r="V1725" s="3"/>
      <c r="W1725" s="3"/>
      <c r="X1725" s="3"/>
      <c r="Y1725" s="17"/>
    </row>
    <row r="1726" spans="4:25" x14ac:dyDescent="0.3">
      <c r="D1726" s="2"/>
      <c r="E1726" s="10"/>
      <c r="I1726" s="3"/>
      <c r="J1726" s="3"/>
      <c r="K1726" s="3"/>
      <c r="L1726" s="3"/>
      <c r="M1726" s="3"/>
      <c r="N1726" s="3"/>
      <c r="O1726" s="17"/>
      <c r="S1726" s="3"/>
      <c r="T1726" s="3"/>
      <c r="U1726" s="3"/>
      <c r="V1726" s="3"/>
      <c r="W1726" s="3"/>
      <c r="X1726" s="3"/>
      <c r="Y1726" s="17"/>
    </row>
    <row r="1727" spans="4:25" x14ac:dyDescent="0.3">
      <c r="D1727" s="2"/>
      <c r="E1727" s="10"/>
      <c r="I1727" s="3"/>
      <c r="J1727" s="3"/>
      <c r="K1727" s="3"/>
      <c r="L1727" s="3"/>
      <c r="M1727" s="3"/>
      <c r="N1727" s="3"/>
      <c r="O1727" s="17"/>
      <c r="S1727" s="3"/>
      <c r="T1727" s="3"/>
      <c r="U1727" s="3"/>
      <c r="V1727" s="3"/>
      <c r="W1727" s="3"/>
      <c r="X1727" s="3"/>
      <c r="Y1727" s="17"/>
    </row>
    <row r="1728" spans="4:25" x14ac:dyDescent="0.3">
      <c r="D1728" s="2"/>
      <c r="E1728" s="10"/>
      <c r="I1728" s="3"/>
      <c r="J1728" s="3"/>
      <c r="K1728" s="3"/>
      <c r="L1728" s="3"/>
      <c r="M1728" s="3"/>
      <c r="N1728" s="3"/>
      <c r="O1728" s="17"/>
      <c r="S1728" s="3"/>
      <c r="T1728" s="3"/>
      <c r="U1728" s="3"/>
      <c r="V1728" s="3"/>
      <c r="W1728" s="3"/>
      <c r="X1728" s="3"/>
      <c r="Y1728" s="17"/>
    </row>
    <row r="1729" spans="4:25" x14ac:dyDescent="0.3">
      <c r="D1729" s="2"/>
      <c r="E1729" s="10"/>
      <c r="I1729" s="3"/>
      <c r="J1729" s="3"/>
      <c r="K1729" s="3"/>
      <c r="L1729" s="3"/>
      <c r="M1729" s="3"/>
      <c r="N1729" s="3"/>
      <c r="O1729" s="17"/>
      <c r="S1729" s="3"/>
      <c r="T1729" s="3"/>
      <c r="U1729" s="3"/>
      <c r="V1729" s="3"/>
      <c r="W1729" s="3"/>
      <c r="X1729" s="3"/>
      <c r="Y1729" s="17"/>
    </row>
    <row r="1730" spans="4:25" x14ac:dyDescent="0.3">
      <c r="D1730" s="2"/>
      <c r="E1730" s="10"/>
      <c r="I1730" s="3"/>
      <c r="J1730" s="3"/>
      <c r="K1730" s="3"/>
      <c r="L1730" s="3"/>
      <c r="M1730" s="3"/>
      <c r="N1730" s="3"/>
      <c r="O1730" s="17"/>
      <c r="S1730" s="3"/>
      <c r="T1730" s="3"/>
      <c r="U1730" s="3"/>
      <c r="V1730" s="3"/>
      <c r="W1730" s="3"/>
      <c r="X1730" s="3"/>
      <c r="Y1730" s="17"/>
    </row>
    <row r="1731" spans="4:25" x14ac:dyDescent="0.3">
      <c r="D1731" s="2"/>
      <c r="E1731" s="10"/>
      <c r="I1731" s="3"/>
      <c r="J1731" s="3"/>
      <c r="K1731" s="3"/>
      <c r="L1731" s="3"/>
      <c r="M1731" s="3"/>
      <c r="N1731" s="3"/>
      <c r="O1731" s="17"/>
      <c r="S1731" s="3"/>
      <c r="T1731" s="3"/>
      <c r="U1731" s="3"/>
      <c r="V1731" s="3"/>
      <c r="W1731" s="3"/>
      <c r="X1731" s="3"/>
      <c r="Y1731" s="17"/>
    </row>
    <row r="1732" spans="4:25" x14ac:dyDescent="0.3">
      <c r="D1732" s="2"/>
      <c r="E1732" s="10"/>
      <c r="I1732" s="3"/>
      <c r="J1732" s="3"/>
      <c r="K1732" s="3"/>
      <c r="L1732" s="3"/>
      <c r="M1732" s="3"/>
      <c r="N1732" s="3"/>
      <c r="O1732" s="17"/>
      <c r="S1732" s="3"/>
      <c r="T1732" s="3"/>
      <c r="U1732" s="3"/>
      <c r="V1732" s="3"/>
      <c r="W1732" s="3"/>
      <c r="X1732" s="3"/>
      <c r="Y1732" s="17"/>
    </row>
    <row r="1733" spans="4:25" x14ac:dyDescent="0.3">
      <c r="D1733" s="2"/>
      <c r="E1733" s="10"/>
      <c r="I1733" s="3"/>
      <c r="J1733" s="3"/>
      <c r="K1733" s="3"/>
      <c r="L1733" s="3"/>
      <c r="M1733" s="3"/>
      <c r="N1733" s="3"/>
      <c r="O1733" s="17"/>
      <c r="S1733" s="3"/>
      <c r="T1733" s="3"/>
      <c r="U1733" s="3"/>
      <c r="V1733" s="3"/>
      <c r="W1733" s="3"/>
      <c r="X1733" s="3"/>
      <c r="Y1733" s="17"/>
    </row>
    <row r="1734" spans="4:25" x14ac:dyDescent="0.3">
      <c r="D1734" s="2"/>
      <c r="E1734" s="10"/>
      <c r="I1734" s="3"/>
      <c r="J1734" s="3"/>
      <c r="K1734" s="3"/>
      <c r="L1734" s="3"/>
      <c r="M1734" s="3"/>
      <c r="N1734" s="3"/>
      <c r="O1734" s="17"/>
      <c r="S1734" s="3"/>
      <c r="T1734" s="3"/>
      <c r="U1734" s="3"/>
      <c r="V1734" s="3"/>
      <c r="W1734" s="3"/>
      <c r="X1734" s="3"/>
      <c r="Y1734" s="17"/>
    </row>
    <row r="1735" spans="4:25" x14ac:dyDescent="0.3">
      <c r="D1735" s="2"/>
      <c r="E1735" s="10"/>
      <c r="I1735" s="3"/>
      <c r="J1735" s="3"/>
      <c r="K1735" s="3"/>
      <c r="L1735" s="3"/>
      <c r="M1735" s="3"/>
      <c r="N1735" s="3"/>
      <c r="O1735" s="17"/>
      <c r="S1735" s="3"/>
      <c r="T1735" s="3"/>
      <c r="U1735" s="3"/>
      <c r="V1735" s="3"/>
      <c r="W1735" s="3"/>
      <c r="X1735" s="3"/>
      <c r="Y1735" s="17"/>
    </row>
    <row r="1736" spans="4:25" x14ac:dyDescent="0.3">
      <c r="D1736" s="2"/>
      <c r="E1736" s="10"/>
      <c r="I1736" s="3"/>
      <c r="J1736" s="3"/>
      <c r="K1736" s="3"/>
      <c r="L1736" s="3"/>
      <c r="M1736" s="3"/>
      <c r="N1736" s="3"/>
      <c r="O1736" s="17"/>
      <c r="S1736" s="3"/>
      <c r="T1736" s="3"/>
      <c r="U1736" s="3"/>
      <c r="V1736" s="3"/>
      <c r="W1736" s="3"/>
      <c r="X1736" s="3"/>
      <c r="Y1736" s="17"/>
    </row>
    <row r="1737" spans="4:25" x14ac:dyDescent="0.3">
      <c r="D1737" s="2"/>
      <c r="E1737" s="10"/>
      <c r="I1737" s="3"/>
      <c r="J1737" s="3"/>
      <c r="K1737" s="3"/>
      <c r="L1737" s="3"/>
      <c r="M1737" s="3"/>
      <c r="N1737" s="3"/>
      <c r="O1737" s="17"/>
      <c r="S1737" s="3"/>
      <c r="T1737" s="3"/>
      <c r="U1737" s="3"/>
      <c r="V1737" s="3"/>
      <c r="W1737" s="3"/>
      <c r="X1737" s="3"/>
      <c r="Y1737" s="17"/>
    </row>
    <row r="1738" spans="4:25" x14ac:dyDescent="0.3">
      <c r="D1738" s="2"/>
      <c r="E1738" s="10"/>
      <c r="I1738" s="3"/>
      <c r="J1738" s="3"/>
      <c r="K1738" s="3"/>
      <c r="L1738" s="3"/>
      <c r="M1738" s="3"/>
      <c r="N1738" s="3"/>
      <c r="O1738" s="17"/>
      <c r="S1738" s="3"/>
      <c r="T1738" s="3"/>
      <c r="U1738" s="3"/>
      <c r="V1738" s="3"/>
      <c r="W1738" s="3"/>
      <c r="X1738" s="3"/>
      <c r="Y1738" s="17"/>
    </row>
    <row r="1739" spans="4:25" x14ac:dyDescent="0.3">
      <c r="D1739" s="2"/>
      <c r="E1739" s="10"/>
      <c r="I1739" s="3"/>
      <c r="J1739" s="3"/>
      <c r="K1739" s="3"/>
      <c r="L1739" s="3"/>
      <c r="M1739" s="3"/>
      <c r="N1739" s="3"/>
      <c r="O1739" s="17"/>
      <c r="S1739" s="3"/>
      <c r="T1739" s="3"/>
      <c r="U1739" s="3"/>
      <c r="V1739" s="3"/>
      <c r="W1739" s="3"/>
      <c r="X1739" s="3"/>
      <c r="Y1739" s="17"/>
    </row>
    <row r="1740" spans="4:25" x14ac:dyDescent="0.3">
      <c r="D1740" s="2"/>
      <c r="E1740" s="10"/>
      <c r="I1740" s="3"/>
      <c r="J1740" s="3"/>
      <c r="K1740" s="3"/>
      <c r="L1740" s="3"/>
      <c r="M1740" s="3"/>
      <c r="N1740" s="3"/>
      <c r="O1740" s="17"/>
      <c r="S1740" s="3"/>
      <c r="T1740" s="3"/>
      <c r="U1740" s="3"/>
      <c r="V1740" s="3"/>
      <c r="W1740" s="3"/>
      <c r="X1740" s="3"/>
      <c r="Y1740" s="17"/>
    </row>
    <row r="1741" spans="4:25" x14ac:dyDescent="0.3">
      <c r="D1741" s="2"/>
      <c r="E1741" s="10"/>
      <c r="I1741" s="3"/>
      <c r="J1741" s="3"/>
      <c r="K1741" s="3"/>
      <c r="L1741" s="3"/>
      <c r="M1741" s="3"/>
      <c r="N1741" s="3"/>
      <c r="O1741" s="17"/>
      <c r="S1741" s="3"/>
      <c r="T1741" s="3"/>
      <c r="U1741" s="3"/>
      <c r="V1741" s="3"/>
      <c r="W1741" s="3"/>
      <c r="X1741" s="3"/>
      <c r="Y1741" s="17"/>
    </row>
    <row r="1742" spans="4:25" x14ac:dyDescent="0.3">
      <c r="D1742" s="2"/>
      <c r="E1742" s="10"/>
      <c r="I1742" s="3"/>
      <c r="J1742" s="3"/>
      <c r="K1742" s="3"/>
      <c r="L1742" s="3"/>
      <c r="M1742" s="3"/>
      <c r="N1742" s="3"/>
      <c r="O1742" s="17"/>
      <c r="S1742" s="3"/>
      <c r="T1742" s="3"/>
      <c r="U1742" s="3"/>
      <c r="V1742" s="3"/>
      <c r="W1742" s="3"/>
      <c r="X1742" s="3"/>
      <c r="Y1742" s="17"/>
    </row>
    <row r="1743" spans="4:25" x14ac:dyDescent="0.3">
      <c r="D1743" s="2"/>
      <c r="E1743" s="10"/>
      <c r="I1743" s="3"/>
      <c r="J1743" s="3"/>
      <c r="K1743" s="3"/>
      <c r="L1743" s="3"/>
      <c r="M1743" s="3"/>
      <c r="N1743" s="3"/>
      <c r="O1743" s="17"/>
      <c r="S1743" s="3"/>
      <c r="T1743" s="3"/>
      <c r="U1743" s="3"/>
      <c r="V1743" s="3"/>
      <c r="W1743" s="3"/>
      <c r="X1743" s="3"/>
      <c r="Y1743" s="17"/>
    </row>
    <row r="1744" spans="4:25" x14ac:dyDescent="0.3">
      <c r="D1744" s="2"/>
      <c r="E1744" s="10"/>
      <c r="I1744" s="3"/>
      <c r="J1744" s="3"/>
      <c r="K1744" s="3"/>
      <c r="L1744" s="3"/>
      <c r="M1744" s="3"/>
      <c r="N1744" s="3"/>
      <c r="O1744" s="17"/>
      <c r="Q1744" s="4"/>
      <c r="R1744" s="15"/>
      <c r="S1744" s="4"/>
      <c r="T1744" s="4"/>
      <c r="U1744" s="4"/>
      <c r="V1744" s="4"/>
      <c r="W1744" s="4"/>
      <c r="X1744" s="4"/>
      <c r="Y1744" s="17"/>
    </row>
    <row r="1745" spans="1:25" x14ac:dyDescent="0.3">
      <c r="D1745" s="2"/>
      <c r="E1745" s="10"/>
      <c r="I1745" s="3"/>
      <c r="J1745" s="3"/>
      <c r="K1745" s="3"/>
      <c r="L1745" s="3"/>
      <c r="M1745" s="3"/>
      <c r="N1745" s="3"/>
      <c r="O1745" s="17"/>
      <c r="S1745" s="3"/>
      <c r="T1745" s="3"/>
      <c r="U1745" s="3"/>
      <c r="V1745" s="3"/>
      <c r="W1745" s="3"/>
      <c r="X1745" s="3"/>
      <c r="Y1745" s="17"/>
    </row>
    <row r="1746" spans="1:25" x14ac:dyDescent="0.3">
      <c r="A1746" s="9"/>
      <c r="B1746" s="13"/>
      <c r="C1746" s="9"/>
      <c r="D1746" s="11"/>
      <c r="E1746" s="12"/>
      <c r="G1746" s="4"/>
      <c r="H1746" s="15"/>
      <c r="I1746" s="4"/>
      <c r="J1746" s="4"/>
      <c r="K1746" s="4"/>
      <c r="L1746" s="4"/>
      <c r="M1746" s="4"/>
      <c r="N1746" s="4"/>
      <c r="O1746" s="17"/>
      <c r="S1746" s="3"/>
      <c r="T1746" s="3"/>
      <c r="U1746" s="3"/>
      <c r="V1746" s="3"/>
      <c r="W1746" s="3"/>
      <c r="X1746" s="3"/>
      <c r="Y1746" s="17"/>
    </row>
    <row r="1747" spans="1:25" x14ac:dyDescent="0.3">
      <c r="D1747" s="2"/>
      <c r="E1747" s="10"/>
      <c r="I1747" s="3"/>
      <c r="J1747" s="3"/>
      <c r="K1747" s="3"/>
      <c r="L1747" s="3"/>
      <c r="M1747" s="3"/>
      <c r="N1747" s="3"/>
      <c r="O1747" s="17"/>
      <c r="S1747" s="3"/>
      <c r="T1747" s="3"/>
      <c r="U1747" s="3"/>
      <c r="V1747" s="3"/>
      <c r="W1747" s="3"/>
      <c r="X1747" s="3"/>
      <c r="Y1747" s="17"/>
    </row>
    <row r="1748" spans="1:25" x14ac:dyDescent="0.3">
      <c r="D1748" s="2"/>
      <c r="E1748" s="10"/>
      <c r="I1748" s="3"/>
      <c r="J1748" s="3"/>
      <c r="K1748" s="3"/>
      <c r="L1748" s="3"/>
      <c r="M1748" s="3"/>
      <c r="N1748" s="3"/>
      <c r="O1748" s="17"/>
      <c r="S1748" s="3"/>
      <c r="T1748" s="3"/>
      <c r="U1748" s="3"/>
      <c r="V1748" s="3"/>
      <c r="W1748" s="3"/>
      <c r="X1748" s="3"/>
      <c r="Y1748" s="17"/>
    </row>
    <row r="1749" spans="1:25" x14ac:dyDescent="0.3">
      <c r="D1749" s="2"/>
      <c r="E1749" s="10"/>
      <c r="I1749" s="3"/>
      <c r="J1749" s="3"/>
      <c r="K1749" s="3"/>
      <c r="L1749" s="3"/>
      <c r="M1749" s="3"/>
      <c r="N1749" s="3"/>
      <c r="O1749" s="17"/>
      <c r="S1749" s="3"/>
      <c r="T1749" s="3"/>
      <c r="U1749" s="3"/>
      <c r="V1749" s="3"/>
      <c r="W1749" s="3"/>
      <c r="X1749" s="3"/>
      <c r="Y1749" s="17"/>
    </row>
    <row r="1750" spans="1:25" x14ac:dyDescent="0.3">
      <c r="D1750" s="2"/>
      <c r="E1750" s="10"/>
      <c r="I1750" s="3"/>
      <c r="J1750" s="3"/>
      <c r="K1750" s="3"/>
      <c r="L1750" s="3"/>
      <c r="M1750" s="3"/>
      <c r="N1750" s="3"/>
      <c r="O1750" s="17"/>
      <c r="S1750" s="3"/>
      <c r="T1750" s="3"/>
      <c r="U1750" s="3"/>
      <c r="V1750" s="3"/>
      <c r="W1750" s="3"/>
      <c r="X1750" s="3"/>
      <c r="Y1750" s="17"/>
    </row>
    <row r="1751" spans="1:25" x14ac:dyDescent="0.3">
      <c r="D1751" s="2"/>
      <c r="E1751" s="10"/>
      <c r="I1751" s="3"/>
      <c r="J1751" s="3"/>
      <c r="K1751" s="3"/>
      <c r="L1751" s="3"/>
      <c r="M1751" s="3"/>
      <c r="N1751" s="3"/>
      <c r="O1751" s="17"/>
      <c r="S1751" s="3"/>
      <c r="T1751" s="3"/>
      <c r="U1751" s="3"/>
      <c r="V1751" s="3"/>
      <c r="W1751" s="3"/>
      <c r="X1751" s="3"/>
      <c r="Y1751" s="17"/>
    </row>
    <row r="1752" spans="1:25" x14ac:dyDescent="0.3">
      <c r="D1752" s="2"/>
      <c r="E1752" s="10"/>
      <c r="I1752" s="3"/>
      <c r="J1752" s="3"/>
      <c r="K1752" s="3"/>
      <c r="L1752" s="3"/>
      <c r="M1752" s="3"/>
      <c r="N1752" s="3"/>
      <c r="O1752" s="17"/>
      <c r="S1752" s="3"/>
      <c r="T1752" s="3"/>
      <c r="U1752" s="3"/>
      <c r="V1752" s="3"/>
      <c r="W1752" s="3"/>
      <c r="X1752" s="3"/>
      <c r="Y1752" s="17"/>
    </row>
    <row r="1753" spans="1:25" x14ac:dyDescent="0.3">
      <c r="D1753" s="2"/>
      <c r="E1753" s="10"/>
      <c r="I1753" s="3"/>
      <c r="J1753" s="3"/>
      <c r="K1753" s="3"/>
      <c r="L1753" s="3"/>
      <c r="M1753" s="3"/>
      <c r="N1753" s="3"/>
      <c r="O1753" s="17"/>
      <c r="S1753" s="3"/>
      <c r="T1753" s="3"/>
      <c r="U1753" s="3"/>
      <c r="V1753" s="3"/>
      <c r="W1753" s="3"/>
      <c r="X1753" s="3"/>
      <c r="Y1753" s="17"/>
    </row>
    <row r="1754" spans="1:25" x14ac:dyDescent="0.3">
      <c r="D1754" s="2"/>
      <c r="E1754" s="10"/>
      <c r="I1754" s="3"/>
      <c r="J1754" s="3"/>
      <c r="K1754" s="3"/>
      <c r="L1754" s="3"/>
      <c r="M1754" s="3"/>
      <c r="N1754" s="3"/>
      <c r="O1754" s="17"/>
      <c r="S1754" s="3"/>
      <c r="T1754" s="3"/>
      <c r="U1754" s="3"/>
      <c r="V1754" s="3"/>
      <c r="W1754" s="3"/>
      <c r="X1754" s="3"/>
      <c r="Y1754" s="17"/>
    </row>
    <row r="1755" spans="1:25" x14ac:dyDescent="0.3">
      <c r="D1755" s="2"/>
      <c r="E1755" s="10"/>
      <c r="I1755" s="3"/>
      <c r="J1755" s="3"/>
      <c r="K1755" s="3"/>
      <c r="L1755" s="3"/>
      <c r="M1755" s="3"/>
      <c r="N1755" s="3"/>
      <c r="O1755" s="17"/>
      <c r="S1755" s="3"/>
      <c r="T1755" s="3"/>
      <c r="U1755" s="3"/>
      <c r="V1755" s="3"/>
      <c r="W1755" s="3"/>
      <c r="X1755" s="3"/>
      <c r="Y1755" s="17"/>
    </row>
    <row r="1756" spans="1:25" x14ac:dyDescent="0.3">
      <c r="D1756" s="2"/>
      <c r="E1756" s="10"/>
      <c r="I1756" s="3"/>
      <c r="J1756" s="3"/>
      <c r="K1756" s="3"/>
      <c r="L1756" s="3"/>
      <c r="M1756" s="3"/>
      <c r="N1756" s="3"/>
      <c r="O1756" s="17"/>
      <c r="S1756" s="3"/>
      <c r="T1756" s="3"/>
      <c r="U1756" s="3"/>
      <c r="V1756" s="3"/>
      <c r="W1756" s="3"/>
      <c r="X1756" s="3"/>
      <c r="Y1756" s="17"/>
    </row>
    <row r="1757" spans="1:25" x14ac:dyDescent="0.3">
      <c r="D1757" s="2"/>
      <c r="E1757" s="10"/>
      <c r="I1757" s="3"/>
      <c r="J1757" s="3"/>
      <c r="K1757" s="3"/>
      <c r="L1757" s="3"/>
      <c r="M1757" s="3"/>
      <c r="N1757" s="3"/>
      <c r="O1757" s="17"/>
      <c r="S1757" s="3"/>
      <c r="T1757" s="3"/>
      <c r="U1757" s="3"/>
      <c r="V1757" s="3"/>
      <c r="W1757" s="3"/>
      <c r="X1757" s="3"/>
      <c r="Y1757" s="17"/>
    </row>
    <row r="1758" spans="1:25" x14ac:dyDescent="0.3">
      <c r="D1758" s="2"/>
      <c r="E1758" s="10"/>
      <c r="I1758" s="3"/>
      <c r="J1758" s="3"/>
      <c r="K1758" s="3"/>
      <c r="L1758" s="3"/>
      <c r="M1758" s="3"/>
      <c r="N1758" s="3"/>
      <c r="O1758" s="17"/>
      <c r="S1758" s="3"/>
      <c r="T1758" s="3"/>
      <c r="U1758" s="3"/>
      <c r="V1758" s="3"/>
      <c r="W1758" s="3"/>
      <c r="X1758" s="3"/>
      <c r="Y1758" s="17"/>
    </row>
    <row r="1759" spans="1:25" x14ac:dyDescent="0.3">
      <c r="D1759" s="2"/>
      <c r="E1759" s="10"/>
      <c r="I1759" s="3"/>
      <c r="J1759" s="3"/>
      <c r="K1759" s="3"/>
      <c r="L1759" s="3"/>
      <c r="M1759" s="3"/>
      <c r="N1759" s="3"/>
      <c r="O1759" s="17"/>
      <c r="S1759" s="3"/>
      <c r="T1759" s="3"/>
      <c r="U1759" s="3"/>
      <c r="V1759" s="3"/>
      <c r="W1759" s="3"/>
      <c r="X1759" s="3"/>
      <c r="Y1759" s="17"/>
    </row>
    <row r="1760" spans="1:25" x14ac:dyDescent="0.3">
      <c r="D1760" s="2"/>
      <c r="E1760" s="10"/>
      <c r="I1760" s="3"/>
      <c r="J1760" s="3"/>
      <c r="K1760" s="3"/>
      <c r="L1760" s="3"/>
      <c r="M1760" s="3"/>
      <c r="N1760" s="3"/>
      <c r="O1760" s="17"/>
      <c r="S1760" s="3"/>
      <c r="T1760" s="3"/>
      <c r="U1760" s="3"/>
      <c r="V1760" s="3"/>
      <c r="W1760" s="3"/>
      <c r="X1760" s="3"/>
      <c r="Y1760" s="17"/>
    </row>
    <row r="1761" spans="4:25" x14ac:dyDescent="0.3">
      <c r="D1761" s="2"/>
      <c r="E1761" s="10"/>
      <c r="I1761" s="3"/>
      <c r="J1761" s="3"/>
      <c r="K1761" s="3"/>
      <c r="L1761" s="3"/>
      <c r="M1761" s="3"/>
      <c r="N1761" s="3"/>
      <c r="O1761" s="17"/>
      <c r="S1761" s="3"/>
      <c r="T1761" s="3"/>
      <c r="U1761" s="3"/>
      <c r="V1761" s="3"/>
      <c r="W1761" s="3"/>
      <c r="X1761" s="3"/>
      <c r="Y1761" s="17"/>
    </row>
    <row r="1762" spans="4:25" x14ac:dyDescent="0.3">
      <c r="D1762" s="2"/>
      <c r="E1762" s="10"/>
      <c r="I1762" s="3"/>
      <c r="J1762" s="3"/>
      <c r="K1762" s="3"/>
      <c r="L1762" s="3"/>
      <c r="M1762" s="3"/>
      <c r="N1762" s="3"/>
      <c r="O1762" s="17"/>
      <c r="S1762" s="3"/>
      <c r="T1762" s="3"/>
      <c r="U1762" s="3"/>
      <c r="V1762" s="3"/>
      <c r="W1762" s="3"/>
      <c r="X1762" s="3"/>
      <c r="Y1762" s="17"/>
    </row>
    <row r="1763" spans="4:25" x14ac:dyDescent="0.3">
      <c r="D1763" s="2"/>
      <c r="E1763" s="10"/>
      <c r="I1763" s="3"/>
      <c r="J1763" s="3"/>
      <c r="K1763" s="3"/>
      <c r="L1763" s="3"/>
      <c r="M1763" s="3"/>
      <c r="N1763" s="3"/>
      <c r="O1763" s="17"/>
      <c r="S1763" s="3"/>
      <c r="T1763" s="3"/>
      <c r="U1763" s="3"/>
      <c r="V1763" s="3"/>
      <c r="W1763" s="3"/>
      <c r="X1763" s="3"/>
      <c r="Y1763" s="17"/>
    </row>
    <row r="1764" spans="4:25" x14ac:dyDescent="0.3">
      <c r="D1764" s="2"/>
      <c r="E1764" s="10"/>
      <c r="I1764" s="3"/>
      <c r="J1764" s="3"/>
      <c r="K1764" s="3"/>
      <c r="L1764" s="3"/>
      <c r="M1764" s="3"/>
      <c r="N1764" s="3"/>
      <c r="O1764" s="17"/>
      <c r="S1764" s="3"/>
      <c r="T1764" s="3"/>
      <c r="U1764" s="3"/>
      <c r="V1764" s="3"/>
      <c r="W1764" s="3"/>
      <c r="X1764" s="3"/>
      <c r="Y1764" s="17"/>
    </row>
    <row r="1765" spans="4:25" x14ac:dyDescent="0.3">
      <c r="D1765" s="2"/>
      <c r="E1765" s="10"/>
      <c r="I1765" s="3"/>
      <c r="J1765" s="3"/>
      <c r="K1765" s="3"/>
      <c r="L1765" s="3"/>
      <c r="M1765" s="3"/>
      <c r="N1765" s="3"/>
      <c r="O1765" s="17"/>
      <c r="S1765" s="3"/>
      <c r="T1765" s="3"/>
      <c r="U1765" s="3"/>
      <c r="V1765" s="3"/>
      <c r="W1765" s="3"/>
      <c r="X1765" s="3"/>
      <c r="Y1765" s="17"/>
    </row>
    <row r="1766" spans="4:25" x14ac:dyDescent="0.3">
      <c r="D1766" s="2"/>
      <c r="E1766" s="10"/>
      <c r="I1766" s="3"/>
      <c r="J1766" s="3"/>
      <c r="K1766" s="3"/>
      <c r="L1766" s="3"/>
      <c r="M1766" s="3"/>
      <c r="N1766" s="3"/>
      <c r="O1766" s="17"/>
      <c r="S1766" s="3"/>
      <c r="T1766" s="3"/>
      <c r="U1766" s="3"/>
      <c r="V1766" s="3"/>
      <c r="W1766" s="3"/>
      <c r="X1766" s="3"/>
      <c r="Y1766" s="17"/>
    </row>
    <row r="1767" spans="4:25" x14ac:dyDescent="0.3">
      <c r="D1767" s="2"/>
      <c r="E1767" s="10"/>
      <c r="I1767" s="3"/>
      <c r="J1767" s="3"/>
      <c r="K1767" s="3"/>
      <c r="L1767" s="3"/>
      <c r="M1767" s="3"/>
      <c r="N1767" s="3"/>
      <c r="O1767" s="17"/>
      <c r="S1767" s="3"/>
      <c r="T1767" s="3"/>
      <c r="U1767" s="3"/>
      <c r="V1767" s="3"/>
      <c r="W1767" s="3"/>
      <c r="X1767" s="3"/>
      <c r="Y1767" s="17"/>
    </row>
    <row r="1768" spans="4:25" x14ac:dyDescent="0.3">
      <c r="D1768" s="2"/>
      <c r="E1768" s="10"/>
      <c r="I1768" s="3"/>
      <c r="J1768" s="3"/>
      <c r="K1768" s="3"/>
      <c r="L1768" s="3"/>
      <c r="M1768" s="3"/>
      <c r="N1768" s="3"/>
      <c r="O1768" s="17"/>
      <c r="S1768" s="3"/>
      <c r="T1768" s="3"/>
      <c r="U1768" s="3"/>
      <c r="V1768" s="3"/>
      <c r="W1768" s="3"/>
      <c r="X1768" s="3"/>
      <c r="Y1768" s="17"/>
    </row>
    <row r="1769" spans="4:25" x14ac:dyDescent="0.3">
      <c r="D1769" s="2"/>
      <c r="E1769" s="10"/>
      <c r="I1769" s="3"/>
      <c r="J1769" s="3"/>
      <c r="K1769" s="3"/>
      <c r="L1769" s="3"/>
      <c r="M1769" s="3"/>
      <c r="N1769" s="3"/>
      <c r="O1769" s="17"/>
      <c r="S1769" s="3"/>
      <c r="T1769" s="3"/>
      <c r="U1769" s="3"/>
      <c r="V1769" s="3"/>
      <c r="W1769" s="3"/>
      <c r="X1769" s="3"/>
      <c r="Y1769" s="17"/>
    </row>
    <row r="1770" spans="4:25" x14ac:dyDescent="0.3">
      <c r="D1770" s="2"/>
      <c r="E1770" s="10"/>
      <c r="I1770" s="3"/>
      <c r="J1770" s="3"/>
      <c r="K1770" s="3"/>
      <c r="L1770" s="3"/>
      <c r="M1770" s="3"/>
      <c r="N1770" s="3"/>
      <c r="O1770" s="17"/>
      <c r="S1770" s="3"/>
      <c r="T1770" s="3"/>
      <c r="U1770" s="3"/>
      <c r="V1770" s="3"/>
      <c r="W1770" s="3"/>
      <c r="X1770" s="3"/>
      <c r="Y1770" s="17"/>
    </row>
    <row r="1771" spans="4:25" x14ac:dyDescent="0.3">
      <c r="D1771" s="2"/>
      <c r="E1771" s="10"/>
      <c r="I1771" s="3"/>
      <c r="J1771" s="3"/>
      <c r="K1771" s="3"/>
      <c r="L1771" s="3"/>
      <c r="M1771" s="3"/>
      <c r="N1771" s="3"/>
      <c r="O1771" s="17"/>
      <c r="S1771" s="3"/>
      <c r="T1771" s="3"/>
      <c r="U1771" s="3"/>
      <c r="V1771" s="3"/>
      <c r="W1771" s="3"/>
      <c r="X1771" s="3"/>
      <c r="Y1771" s="17"/>
    </row>
    <row r="1772" spans="4:25" x14ac:dyDescent="0.3">
      <c r="D1772" s="2"/>
      <c r="E1772" s="10"/>
      <c r="I1772" s="3"/>
      <c r="J1772" s="3"/>
      <c r="K1772" s="3"/>
      <c r="L1772" s="3"/>
      <c r="M1772" s="3"/>
      <c r="N1772" s="3"/>
      <c r="O1772" s="17"/>
      <c r="S1772" s="3"/>
      <c r="T1772" s="3"/>
      <c r="U1772" s="3"/>
      <c r="V1772" s="3"/>
      <c r="W1772" s="3"/>
      <c r="X1772" s="3"/>
      <c r="Y1772" s="17"/>
    </row>
    <row r="1773" spans="4:25" x14ac:dyDescent="0.3">
      <c r="D1773" s="2"/>
      <c r="E1773" s="10"/>
      <c r="I1773" s="3"/>
      <c r="J1773" s="3"/>
      <c r="K1773" s="3"/>
      <c r="L1773" s="3"/>
      <c r="M1773" s="3"/>
      <c r="N1773" s="3"/>
      <c r="O1773" s="17"/>
      <c r="S1773" s="3"/>
      <c r="T1773" s="3"/>
      <c r="U1773" s="3"/>
      <c r="V1773" s="3"/>
      <c r="W1773" s="3"/>
      <c r="X1773" s="3"/>
      <c r="Y1773" s="17"/>
    </row>
    <row r="1774" spans="4:25" x14ac:dyDescent="0.3">
      <c r="D1774" s="2"/>
      <c r="E1774" s="10"/>
      <c r="I1774" s="3"/>
      <c r="J1774" s="3"/>
      <c r="K1774" s="3"/>
      <c r="L1774" s="3"/>
      <c r="M1774" s="3"/>
      <c r="N1774" s="3"/>
      <c r="O1774" s="17"/>
      <c r="S1774" s="3"/>
      <c r="T1774" s="3"/>
      <c r="U1774" s="3"/>
      <c r="V1774" s="3"/>
      <c r="W1774" s="3"/>
      <c r="X1774" s="3"/>
      <c r="Y1774" s="17"/>
    </row>
    <row r="1775" spans="4:25" x14ac:dyDescent="0.3">
      <c r="D1775" s="2"/>
      <c r="E1775" s="10"/>
      <c r="I1775" s="3"/>
      <c r="J1775" s="3"/>
      <c r="K1775" s="3"/>
      <c r="L1775" s="3"/>
      <c r="M1775" s="3"/>
      <c r="N1775" s="3"/>
      <c r="O1775" s="17"/>
      <c r="S1775" s="3"/>
      <c r="T1775" s="3"/>
      <c r="U1775" s="3"/>
      <c r="V1775" s="3"/>
      <c r="W1775" s="3"/>
      <c r="X1775" s="3"/>
      <c r="Y1775" s="17"/>
    </row>
    <row r="1776" spans="4:25" x14ac:dyDescent="0.3">
      <c r="D1776" s="2"/>
      <c r="E1776" s="10"/>
      <c r="I1776" s="3"/>
      <c r="J1776" s="3"/>
      <c r="K1776" s="3"/>
      <c r="L1776" s="3"/>
      <c r="M1776" s="3"/>
      <c r="N1776" s="3"/>
      <c r="O1776" s="17"/>
      <c r="S1776" s="3"/>
      <c r="T1776" s="3"/>
      <c r="U1776" s="3"/>
      <c r="V1776" s="3"/>
      <c r="W1776" s="3"/>
      <c r="X1776" s="3"/>
      <c r="Y1776" s="17"/>
    </row>
    <row r="1777" spans="4:25" x14ac:dyDescent="0.3">
      <c r="D1777" s="2"/>
      <c r="E1777" s="10"/>
      <c r="I1777" s="3"/>
      <c r="J1777" s="3"/>
      <c r="K1777" s="3"/>
      <c r="L1777" s="3"/>
      <c r="M1777" s="3"/>
      <c r="N1777" s="3"/>
      <c r="O1777" s="17"/>
      <c r="S1777" s="3"/>
      <c r="T1777" s="3"/>
      <c r="U1777" s="3"/>
      <c r="V1777" s="3"/>
      <c r="W1777" s="3"/>
      <c r="X1777" s="3"/>
      <c r="Y1777" s="17"/>
    </row>
    <row r="1778" spans="4:25" x14ac:dyDescent="0.3">
      <c r="D1778" s="2"/>
      <c r="E1778" s="10"/>
      <c r="I1778" s="3"/>
      <c r="J1778" s="3"/>
      <c r="K1778" s="3"/>
      <c r="L1778" s="3"/>
      <c r="M1778" s="3"/>
      <c r="N1778" s="3"/>
      <c r="O1778" s="17"/>
      <c r="S1778" s="3"/>
      <c r="T1778" s="3"/>
      <c r="U1778" s="3"/>
      <c r="V1778" s="3"/>
      <c r="W1778" s="3"/>
      <c r="X1778" s="3"/>
      <c r="Y1778" s="17"/>
    </row>
    <row r="1779" spans="4:25" x14ac:dyDescent="0.3">
      <c r="D1779" s="2"/>
      <c r="E1779" s="10"/>
      <c r="I1779" s="3"/>
      <c r="J1779" s="3"/>
      <c r="K1779" s="3"/>
      <c r="L1779" s="3"/>
      <c r="M1779" s="3"/>
      <c r="N1779" s="3"/>
      <c r="O1779" s="17"/>
      <c r="S1779" s="3"/>
      <c r="T1779" s="3"/>
      <c r="U1779" s="3"/>
      <c r="V1779" s="3"/>
      <c r="W1779" s="3"/>
      <c r="X1779" s="3"/>
      <c r="Y1779" s="17"/>
    </row>
    <row r="1780" spans="4:25" x14ac:dyDescent="0.3">
      <c r="D1780" s="2"/>
      <c r="E1780" s="10"/>
      <c r="I1780" s="3"/>
      <c r="J1780" s="3"/>
      <c r="K1780" s="3"/>
      <c r="L1780" s="3"/>
      <c r="M1780" s="3"/>
      <c r="N1780" s="3"/>
      <c r="O1780" s="17"/>
      <c r="S1780" s="3"/>
      <c r="T1780" s="3"/>
      <c r="U1780" s="3"/>
      <c r="V1780" s="3"/>
      <c r="W1780" s="3"/>
      <c r="X1780" s="3"/>
      <c r="Y1780" s="17"/>
    </row>
    <row r="1781" spans="4:25" x14ac:dyDescent="0.3">
      <c r="D1781" s="2"/>
      <c r="E1781" s="10"/>
      <c r="I1781" s="3"/>
      <c r="J1781" s="3"/>
      <c r="K1781" s="3"/>
      <c r="L1781" s="3"/>
      <c r="M1781" s="3"/>
      <c r="N1781" s="3"/>
      <c r="O1781" s="17"/>
      <c r="S1781" s="3"/>
      <c r="T1781" s="3"/>
      <c r="U1781" s="3"/>
      <c r="V1781" s="3"/>
      <c r="W1781" s="3"/>
      <c r="X1781" s="3"/>
      <c r="Y1781" s="17"/>
    </row>
    <row r="1782" spans="4:25" x14ac:dyDescent="0.3">
      <c r="D1782" s="2"/>
      <c r="E1782" s="10"/>
      <c r="I1782" s="3"/>
      <c r="J1782" s="3"/>
      <c r="K1782" s="3"/>
      <c r="L1782" s="3"/>
      <c r="M1782" s="3"/>
      <c r="N1782" s="3"/>
      <c r="O1782" s="17"/>
      <c r="S1782" s="3"/>
      <c r="T1782" s="3"/>
      <c r="U1782" s="3"/>
      <c r="V1782" s="3"/>
      <c r="W1782" s="3"/>
      <c r="X1782" s="3"/>
      <c r="Y1782" s="17"/>
    </row>
    <row r="1783" spans="4:25" x14ac:dyDescent="0.3">
      <c r="D1783" s="2"/>
      <c r="E1783" s="10"/>
      <c r="I1783" s="3"/>
      <c r="J1783" s="3"/>
      <c r="K1783" s="3"/>
      <c r="L1783" s="3"/>
      <c r="M1783" s="3"/>
      <c r="N1783" s="3"/>
      <c r="O1783" s="17"/>
      <c r="S1783" s="3"/>
      <c r="T1783" s="3"/>
      <c r="U1783" s="3"/>
      <c r="V1783" s="3"/>
      <c r="W1783" s="3"/>
      <c r="X1783" s="3"/>
      <c r="Y1783" s="17"/>
    </row>
    <row r="1784" spans="4:25" x14ac:dyDescent="0.3">
      <c r="D1784" s="2"/>
      <c r="E1784" s="10"/>
      <c r="I1784" s="3"/>
      <c r="J1784" s="3"/>
      <c r="K1784" s="3"/>
      <c r="L1784" s="3"/>
      <c r="M1784" s="3"/>
      <c r="N1784" s="3"/>
      <c r="O1784" s="17"/>
      <c r="S1784" s="3"/>
      <c r="T1784" s="3"/>
      <c r="U1784" s="3"/>
      <c r="V1784" s="3"/>
      <c r="W1784" s="3"/>
      <c r="X1784" s="3"/>
      <c r="Y1784" s="17"/>
    </row>
    <row r="1785" spans="4:25" x14ac:dyDescent="0.3">
      <c r="D1785" s="2"/>
      <c r="E1785" s="10"/>
      <c r="I1785" s="3"/>
      <c r="J1785" s="3"/>
      <c r="K1785" s="3"/>
      <c r="L1785" s="3"/>
      <c r="M1785" s="3"/>
      <c r="N1785" s="3"/>
      <c r="O1785" s="17"/>
      <c r="S1785" s="3"/>
      <c r="T1785" s="3"/>
      <c r="U1785" s="3"/>
      <c r="V1785" s="3"/>
      <c r="W1785" s="3"/>
      <c r="X1785" s="3"/>
      <c r="Y1785" s="17"/>
    </row>
    <row r="1786" spans="4:25" x14ac:dyDescent="0.3">
      <c r="D1786" s="2"/>
      <c r="E1786" s="10"/>
      <c r="I1786" s="3"/>
      <c r="J1786" s="3"/>
      <c r="K1786" s="3"/>
      <c r="L1786" s="3"/>
      <c r="M1786" s="3"/>
      <c r="N1786" s="3"/>
      <c r="O1786" s="17"/>
      <c r="S1786" s="3"/>
      <c r="T1786" s="3"/>
      <c r="U1786" s="3"/>
      <c r="V1786" s="3"/>
      <c r="W1786" s="3"/>
      <c r="X1786" s="3"/>
      <c r="Y1786" s="17"/>
    </row>
    <row r="1787" spans="4:25" x14ac:dyDescent="0.3">
      <c r="D1787" s="2"/>
      <c r="E1787" s="10"/>
      <c r="I1787" s="3"/>
      <c r="J1787" s="3"/>
      <c r="K1787" s="3"/>
      <c r="L1787" s="3"/>
      <c r="M1787" s="3"/>
      <c r="N1787" s="3"/>
      <c r="O1787" s="17"/>
      <c r="S1787" s="3"/>
      <c r="T1787" s="3"/>
      <c r="U1787" s="3"/>
      <c r="V1787" s="3"/>
      <c r="W1787" s="3"/>
      <c r="X1787" s="3"/>
      <c r="Y1787" s="17"/>
    </row>
    <row r="1788" spans="4:25" x14ac:dyDescent="0.3">
      <c r="D1788" s="2"/>
      <c r="E1788" s="10"/>
      <c r="I1788" s="3"/>
      <c r="J1788" s="3"/>
      <c r="K1788" s="3"/>
      <c r="L1788" s="3"/>
      <c r="M1788" s="3"/>
      <c r="N1788" s="3"/>
      <c r="O1788" s="17"/>
      <c r="S1788" s="3"/>
      <c r="T1788" s="3"/>
      <c r="U1788" s="3"/>
      <c r="V1788" s="3"/>
      <c r="W1788" s="3"/>
      <c r="X1788" s="3"/>
      <c r="Y1788" s="17"/>
    </row>
    <row r="1789" spans="4:25" x14ac:dyDescent="0.3">
      <c r="D1789" s="2"/>
      <c r="E1789" s="10"/>
      <c r="I1789" s="3"/>
      <c r="J1789" s="3"/>
      <c r="K1789" s="3"/>
      <c r="L1789" s="3"/>
      <c r="M1789" s="3"/>
      <c r="N1789" s="3"/>
      <c r="O1789" s="17"/>
      <c r="S1789" s="3"/>
      <c r="T1789" s="3"/>
      <c r="U1789" s="3"/>
      <c r="V1789" s="3"/>
      <c r="W1789" s="3"/>
      <c r="X1789" s="3"/>
      <c r="Y1789" s="17"/>
    </row>
    <row r="1790" spans="4:25" x14ac:dyDescent="0.3">
      <c r="D1790" s="2"/>
      <c r="E1790" s="10"/>
      <c r="I1790" s="3"/>
      <c r="J1790" s="3"/>
      <c r="K1790" s="3"/>
      <c r="L1790" s="3"/>
      <c r="M1790" s="3"/>
      <c r="N1790" s="3"/>
      <c r="O1790" s="17"/>
      <c r="S1790" s="3"/>
      <c r="T1790" s="3"/>
      <c r="U1790" s="3"/>
      <c r="V1790" s="3"/>
      <c r="W1790" s="3"/>
      <c r="X1790" s="3"/>
      <c r="Y1790" s="17"/>
    </row>
    <row r="1791" spans="4:25" x14ac:dyDescent="0.3">
      <c r="D1791" s="2"/>
      <c r="E1791" s="10"/>
      <c r="I1791" s="3"/>
      <c r="J1791" s="3"/>
      <c r="K1791" s="3"/>
      <c r="L1791" s="3"/>
      <c r="M1791" s="3"/>
      <c r="N1791" s="3"/>
      <c r="O1791" s="17"/>
      <c r="S1791" s="3"/>
      <c r="T1791" s="3"/>
      <c r="U1791" s="3"/>
      <c r="V1791" s="3"/>
      <c r="W1791" s="3"/>
      <c r="X1791" s="3"/>
      <c r="Y1791" s="17"/>
    </row>
    <row r="1792" spans="4:25" x14ac:dyDescent="0.3">
      <c r="D1792" s="2"/>
      <c r="E1792" s="10"/>
      <c r="I1792" s="3"/>
      <c r="J1792" s="3"/>
      <c r="K1792" s="3"/>
      <c r="L1792" s="3"/>
      <c r="M1792" s="3"/>
      <c r="N1792" s="3"/>
      <c r="O1792" s="17"/>
      <c r="S1792" s="3"/>
      <c r="T1792" s="3"/>
      <c r="U1792" s="3"/>
      <c r="V1792" s="3"/>
      <c r="W1792" s="3"/>
      <c r="X1792" s="3"/>
      <c r="Y1792" s="17"/>
    </row>
    <row r="1793" spans="4:25" x14ac:dyDescent="0.3">
      <c r="D1793" s="2"/>
      <c r="E1793" s="10"/>
      <c r="I1793" s="3"/>
      <c r="J1793" s="3"/>
      <c r="K1793" s="3"/>
      <c r="L1793" s="3"/>
      <c r="M1793" s="3"/>
      <c r="N1793" s="3"/>
      <c r="O1793" s="17"/>
      <c r="S1793" s="3"/>
      <c r="T1793" s="3"/>
      <c r="U1793" s="3"/>
      <c r="V1793" s="3"/>
      <c r="W1793" s="3"/>
      <c r="X1793" s="3"/>
      <c r="Y1793" s="17"/>
    </row>
    <row r="1794" spans="4:25" x14ac:dyDescent="0.3">
      <c r="D1794" s="2"/>
      <c r="E1794" s="10"/>
      <c r="I1794" s="3"/>
      <c r="J1794" s="3"/>
      <c r="K1794" s="3"/>
      <c r="L1794" s="3"/>
      <c r="M1794" s="3"/>
      <c r="N1794" s="3"/>
      <c r="O1794" s="17"/>
      <c r="S1794" s="3"/>
      <c r="T1794" s="3"/>
      <c r="U1794" s="3"/>
      <c r="V1794" s="3"/>
      <c r="W1794" s="3"/>
      <c r="X1794" s="3"/>
      <c r="Y1794" s="17"/>
    </row>
    <row r="1795" spans="4:25" x14ac:dyDescent="0.3">
      <c r="D1795" s="2"/>
      <c r="E1795" s="10"/>
      <c r="I1795" s="3"/>
      <c r="J1795" s="3"/>
      <c r="K1795" s="3"/>
      <c r="L1795" s="3"/>
      <c r="M1795" s="3"/>
      <c r="N1795" s="3"/>
      <c r="O1795" s="17"/>
      <c r="S1795" s="3"/>
      <c r="T1795" s="3"/>
      <c r="U1795" s="3"/>
      <c r="V1795" s="3"/>
      <c r="W1795" s="3"/>
      <c r="X1795" s="3"/>
      <c r="Y1795" s="17"/>
    </row>
    <row r="1796" spans="4:25" x14ac:dyDescent="0.3">
      <c r="D1796" s="2"/>
      <c r="E1796" s="10"/>
      <c r="I1796" s="3"/>
      <c r="J1796" s="3"/>
      <c r="K1796" s="3"/>
      <c r="L1796" s="3"/>
      <c r="M1796" s="3"/>
      <c r="N1796" s="3"/>
      <c r="O1796" s="17"/>
      <c r="S1796" s="3"/>
      <c r="T1796" s="3"/>
      <c r="U1796" s="3"/>
      <c r="V1796" s="3"/>
      <c r="W1796" s="3"/>
      <c r="X1796" s="3"/>
      <c r="Y1796" s="17"/>
    </row>
    <row r="1797" spans="4:25" x14ac:dyDescent="0.3">
      <c r="D1797" s="2"/>
      <c r="E1797" s="10"/>
      <c r="I1797" s="3"/>
      <c r="J1797" s="3"/>
      <c r="K1797" s="3"/>
      <c r="L1797" s="3"/>
      <c r="M1797" s="3"/>
      <c r="N1797" s="3"/>
      <c r="O1797" s="17"/>
      <c r="S1797" s="3"/>
      <c r="T1797" s="3"/>
      <c r="U1797" s="3"/>
      <c r="V1797" s="3"/>
      <c r="W1797" s="3"/>
      <c r="X1797" s="3"/>
      <c r="Y1797" s="17"/>
    </row>
    <row r="1798" spans="4:25" x14ac:dyDescent="0.3">
      <c r="D1798" s="2"/>
      <c r="E1798" s="10"/>
      <c r="I1798" s="3"/>
      <c r="J1798" s="3"/>
      <c r="K1798" s="3"/>
      <c r="L1798" s="3"/>
      <c r="M1798" s="3"/>
      <c r="N1798" s="3"/>
      <c r="O1798" s="17"/>
      <c r="S1798" s="3"/>
      <c r="T1798" s="3"/>
      <c r="U1798" s="3"/>
      <c r="V1798" s="3"/>
      <c r="W1798" s="3"/>
      <c r="X1798" s="3"/>
      <c r="Y1798" s="17"/>
    </row>
    <row r="1799" spans="4:25" x14ac:dyDescent="0.3">
      <c r="D1799" s="2"/>
      <c r="E1799" s="10"/>
      <c r="I1799" s="3"/>
      <c r="J1799" s="3"/>
      <c r="K1799" s="3"/>
      <c r="L1799" s="3"/>
      <c r="M1799" s="3"/>
      <c r="N1799" s="3"/>
      <c r="O1799" s="17"/>
      <c r="S1799" s="3"/>
      <c r="T1799" s="3"/>
      <c r="U1799" s="3"/>
      <c r="V1799" s="3"/>
      <c r="W1799" s="3"/>
      <c r="X1799" s="3"/>
      <c r="Y1799" s="17"/>
    </row>
    <row r="1800" spans="4:25" x14ac:dyDescent="0.3">
      <c r="D1800" s="2"/>
      <c r="E1800" s="10"/>
      <c r="I1800" s="3"/>
      <c r="J1800" s="3"/>
      <c r="K1800" s="3"/>
      <c r="L1800" s="3"/>
      <c r="M1800" s="3"/>
      <c r="N1800" s="3"/>
      <c r="O1800" s="17"/>
      <c r="S1800" s="3"/>
      <c r="T1800" s="3"/>
      <c r="U1800" s="3"/>
      <c r="V1800" s="3"/>
      <c r="W1800" s="3"/>
      <c r="X1800" s="3"/>
      <c r="Y1800" s="17"/>
    </row>
    <row r="1801" spans="4:25" x14ac:dyDescent="0.3">
      <c r="D1801" s="2"/>
      <c r="E1801" s="10"/>
      <c r="I1801" s="3"/>
      <c r="J1801" s="3"/>
      <c r="K1801" s="3"/>
      <c r="L1801" s="3"/>
      <c r="M1801" s="3"/>
      <c r="N1801" s="3"/>
      <c r="O1801" s="17"/>
      <c r="S1801" s="3"/>
      <c r="T1801" s="3"/>
      <c r="U1801" s="3"/>
      <c r="V1801" s="3"/>
      <c r="W1801" s="3"/>
      <c r="X1801" s="3"/>
      <c r="Y1801" s="17"/>
    </row>
    <row r="1802" spans="4:25" x14ac:dyDescent="0.3">
      <c r="D1802" s="2"/>
      <c r="E1802" s="10"/>
      <c r="I1802" s="3"/>
      <c r="J1802" s="3"/>
      <c r="K1802" s="3"/>
      <c r="L1802" s="3"/>
      <c r="M1802" s="3"/>
      <c r="N1802" s="3"/>
      <c r="O1802" s="17"/>
      <c r="S1802" s="3"/>
      <c r="T1802" s="3"/>
      <c r="U1802" s="3"/>
      <c r="V1802" s="3"/>
      <c r="W1802" s="3"/>
      <c r="X1802" s="3"/>
      <c r="Y1802" s="17"/>
    </row>
    <row r="1803" spans="4:25" x14ac:dyDescent="0.3">
      <c r="D1803" s="2"/>
      <c r="E1803" s="10"/>
      <c r="I1803" s="3"/>
      <c r="J1803" s="3"/>
      <c r="K1803" s="3"/>
      <c r="L1803" s="3"/>
      <c r="M1803" s="3"/>
      <c r="N1803" s="3"/>
      <c r="O1803" s="17"/>
      <c r="S1803" s="3"/>
      <c r="T1803" s="3"/>
      <c r="U1803" s="3"/>
      <c r="V1803" s="3"/>
      <c r="W1803" s="3"/>
      <c r="X1803" s="3"/>
      <c r="Y1803" s="17"/>
    </row>
    <row r="1804" spans="4:25" x14ac:dyDescent="0.3">
      <c r="D1804" s="2"/>
      <c r="E1804" s="10"/>
      <c r="I1804" s="3"/>
      <c r="J1804" s="3"/>
      <c r="K1804" s="3"/>
      <c r="L1804" s="3"/>
      <c r="M1804" s="3"/>
      <c r="N1804" s="3"/>
      <c r="O1804" s="17"/>
      <c r="S1804" s="3"/>
      <c r="T1804" s="3"/>
      <c r="U1804" s="3"/>
      <c r="V1804" s="3"/>
      <c r="W1804" s="3"/>
      <c r="X1804" s="3"/>
      <c r="Y1804" s="17"/>
    </row>
    <row r="1805" spans="4:25" x14ac:dyDescent="0.3">
      <c r="D1805" s="2"/>
      <c r="E1805" s="10"/>
      <c r="I1805" s="3"/>
      <c r="J1805" s="3"/>
      <c r="K1805" s="3"/>
      <c r="L1805" s="3"/>
      <c r="M1805" s="3"/>
      <c r="N1805" s="3"/>
      <c r="O1805" s="17"/>
      <c r="S1805" s="3"/>
      <c r="T1805" s="3"/>
      <c r="U1805" s="3"/>
      <c r="V1805" s="3"/>
      <c r="W1805" s="3"/>
      <c r="X1805" s="3"/>
      <c r="Y1805" s="17"/>
    </row>
    <row r="1806" spans="4:25" x14ac:dyDescent="0.3">
      <c r="D1806" s="2"/>
      <c r="E1806" s="10"/>
      <c r="I1806" s="3"/>
      <c r="J1806" s="3"/>
      <c r="K1806" s="3"/>
      <c r="L1806" s="3"/>
      <c r="M1806" s="3"/>
      <c r="N1806" s="3"/>
      <c r="O1806" s="17"/>
      <c r="S1806" s="3"/>
      <c r="T1806" s="3"/>
      <c r="U1806" s="3"/>
      <c r="V1806" s="3"/>
      <c r="W1806" s="3"/>
      <c r="X1806" s="3"/>
      <c r="Y1806" s="17"/>
    </row>
    <row r="1807" spans="4:25" x14ac:dyDescent="0.3">
      <c r="D1807" s="2"/>
      <c r="E1807" s="10"/>
      <c r="I1807" s="3"/>
      <c r="J1807" s="3"/>
      <c r="K1807" s="3"/>
      <c r="L1807" s="3"/>
      <c r="M1807" s="3"/>
      <c r="N1807" s="3"/>
      <c r="O1807" s="17"/>
      <c r="S1807" s="3"/>
      <c r="T1807" s="3"/>
      <c r="U1807" s="3"/>
      <c r="V1807" s="3"/>
      <c r="W1807" s="3"/>
      <c r="X1807" s="3"/>
      <c r="Y1807" s="17"/>
    </row>
    <row r="1808" spans="4:25" x14ac:dyDescent="0.3">
      <c r="D1808" s="2"/>
      <c r="E1808" s="10"/>
      <c r="I1808" s="3"/>
      <c r="J1808" s="3"/>
      <c r="K1808" s="3"/>
      <c r="L1808" s="3"/>
      <c r="M1808" s="3"/>
      <c r="N1808" s="3"/>
      <c r="O1808" s="17"/>
      <c r="S1808" s="3"/>
      <c r="T1808" s="3"/>
      <c r="U1808" s="3"/>
      <c r="V1808" s="3"/>
      <c r="W1808" s="3"/>
      <c r="X1808" s="3"/>
      <c r="Y1808" s="17"/>
    </row>
    <row r="1809" spans="4:25" x14ac:dyDescent="0.3">
      <c r="D1809" s="2"/>
      <c r="E1809" s="10"/>
      <c r="I1809" s="3"/>
      <c r="J1809" s="3"/>
      <c r="K1809" s="3"/>
      <c r="L1809" s="3"/>
      <c r="M1809" s="3"/>
      <c r="N1809" s="3"/>
      <c r="O1809" s="17"/>
      <c r="S1809" s="3"/>
      <c r="T1809" s="3"/>
      <c r="U1809" s="3"/>
      <c r="V1809" s="3"/>
      <c r="W1809" s="3"/>
      <c r="X1809" s="3"/>
      <c r="Y1809" s="17"/>
    </row>
    <row r="1810" spans="4:25" x14ac:dyDescent="0.3">
      <c r="D1810" s="2"/>
      <c r="E1810" s="10"/>
      <c r="I1810" s="3"/>
      <c r="J1810" s="3"/>
      <c r="K1810" s="3"/>
      <c r="L1810" s="3"/>
      <c r="M1810" s="3"/>
      <c r="N1810" s="3"/>
      <c r="O1810" s="17"/>
      <c r="S1810" s="3"/>
      <c r="T1810" s="3"/>
      <c r="U1810" s="3"/>
      <c r="V1810" s="3"/>
      <c r="W1810" s="3"/>
      <c r="X1810" s="3"/>
      <c r="Y1810" s="17"/>
    </row>
    <row r="1811" spans="4:25" x14ac:dyDescent="0.3">
      <c r="D1811" s="2"/>
      <c r="E1811" s="10"/>
      <c r="I1811" s="3"/>
      <c r="J1811" s="3"/>
      <c r="K1811" s="3"/>
      <c r="L1811" s="3"/>
      <c r="M1811" s="3"/>
      <c r="N1811" s="3"/>
      <c r="O1811" s="17"/>
      <c r="S1811" s="3"/>
      <c r="T1811" s="3"/>
      <c r="U1811" s="3"/>
      <c r="V1811" s="3"/>
      <c r="W1811" s="3"/>
      <c r="X1811" s="3"/>
      <c r="Y1811" s="17"/>
    </row>
    <row r="1812" spans="4:25" x14ac:dyDescent="0.3">
      <c r="D1812" s="2"/>
      <c r="E1812" s="10"/>
      <c r="I1812" s="3"/>
      <c r="J1812" s="3"/>
      <c r="K1812" s="3"/>
      <c r="L1812" s="3"/>
      <c r="M1812" s="3"/>
      <c r="N1812" s="3"/>
      <c r="O1812" s="17"/>
      <c r="S1812" s="3"/>
      <c r="T1812" s="3"/>
      <c r="U1812" s="3"/>
      <c r="V1812" s="3"/>
      <c r="W1812" s="3"/>
      <c r="X1812" s="3"/>
      <c r="Y1812" s="17"/>
    </row>
    <row r="1813" spans="4:25" x14ac:dyDescent="0.3">
      <c r="D1813" s="2"/>
      <c r="E1813" s="10"/>
      <c r="I1813" s="3"/>
      <c r="J1813" s="3"/>
      <c r="K1813" s="3"/>
      <c r="L1813" s="3"/>
      <c r="M1813" s="3"/>
      <c r="N1813" s="3"/>
      <c r="O1813" s="17"/>
      <c r="S1813" s="3"/>
      <c r="T1813" s="3"/>
      <c r="U1813" s="3"/>
      <c r="V1813" s="3"/>
      <c r="W1813" s="3"/>
      <c r="X1813" s="3"/>
      <c r="Y1813" s="17"/>
    </row>
    <row r="1814" spans="4:25" x14ac:dyDescent="0.3">
      <c r="D1814" s="2"/>
      <c r="E1814" s="10"/>
      <c r="I1814" s="3"/>
      <c r="J1814" s="3"/>
      <c r="K1814" s="3"/>
      <c r="L1814" s="3"/>
      <c r="M1814" s="3"/>
      <c r="N1814" s="3"/>
      <c r="O1814" s="17"/>
      <c r="S1814" s="3"/>
      <c r="T1814" s="3"/>
      <c r="U1814" s="3"/>
      <c r="V1814" s="3"/>
      <c r="W1814" s="3"/>
      <c r="X1814" s="3"/>
      <c r="Y1814" s="17"/>
    </row>
    <row r="1815" spans="4:25" x14ac:dyDescent="0.3">
      <c r="D1815" s="2"/>
      <c r="E1815" s="10"/>
      <c r="I1815" s="3"/>
      <c r="J1815" s="3"/>
      <c r="K1815" s="3"/>
      <c r="L1815" s="3"/>
      <c r="M1815" s="3"/>
      <c r="N1815" s="3"/>
      <c r="O1815" s="17"/>
      <c r="S1815" s="3"/>
      <c r="T1815" s="3"/>
      <c r="U1815" s="3"/>
      <c r="V1815" s="3"/>
      <c r="W1815" s="3"/>
      <c r="X1815" s="3"/>
      <c r="Y1815" s="17"/>
    </row>
    <row r="1816" spans="4:25" x14ac:dyDescent="0.3">
      <c r="D1816" s="2"/>
      <c r="E1816" s="10"/>
      <c r="I1816" s="3"/>
      <c r="J1816" s="3"/>
      <c r="K1816" s="3"/>
      <c r="L1816" s="3"/>
      <c r="M1816" s="3"/>
      <c r="N1816" s="3"/>
      <c r="O1816" s="17"/>
      <c r="S1816" s="3"/>
      <c r="T1816" s="3"/>
      <c r="U1816" s="3"/>
      <c r="V1816" s="3"/>
      <c r="W1816" s="3"/>
      <c r="X1816" s="3"/>
      <c r="Y1816" s="17"/>
    </row>
    <row r="1817" spans="4:25" x14ac:dyDescent="0.3">
      <c r="D1817" s="2"/>
      <c r="E1817" s="10"/>
      <c r="I1817" s="3"/>
      <c r="J1817" s="3"/>
      <c r="K1817" s="3"/>
      <c r="L1817" s="3"/>
      <c r="M1817" s="3"/>
      <c r="N1817" s="3"/>
      <c r="O1817" s="17"/>
      <c r="S1817" s="3"/>
      <c r="T1817" s="3"/>
      <c r="U1817" s="3"/>
      <c r="V1817" s="3"/>
      <c r="W1817" s="3"/>
      <c r="X1817" s="3"/>
      <c r="Y1817" s="17"/>
    </row>
    <row r="1818" spans="4:25" x14ac:dyDescent="0.3">
      <c r="D1818" s="2"/>
      <c r="E1818" s="10"/>
      <c r="I1818" s="3"/>
      <c r="J1818" s="3"/>
      <c r="K1818" s="3"/>
      <c r="L1818" s="3"/>
      <c r="M1818" s="3"/>
      <c r="N1818" s="3"/>
      <c r="O1818" s="17"/>
      <c r="S1818" s="3"/>
      <c r="T1818" s="3"/>
      <c r="U1818" s="3"/>
      <c r="V1818" s="3"/>
      <c r="W1818" s="3"/>
      <c r="X1818" s="3"/>
      <c r="Y1818" s="17"/>
    </row>
    <row r="1819" spans="4:25" x14ac:dyDescent="0.3">
      <c r="D1819" s="2"/>
      <c r="E1819" s="10"/>
      <c r="I1819" s="3"/>
      <c r="J1819" s="3"/>
      <c r="K1819" s="3"/>
      <c r="L1819" s="3"/>
      <c r="M1819" s="3"/>
      <c r="N1819" s="3"/>
      <c r="O1819" s="17"/>
      <c r="S1819" s="3"/>
      <c r="T1819" s="3"/>
      <c r="U1819" s="3"/>
      <c r="V1819" s="3"/>
      <c r="W1819" s="3"/>
      <c r="X1819" s="3"/>
      <c r="Y1819" s="17"/>
    </row>
    <row r="1820" spans="4:25" x14ac:dyDescent="0.3">
      <c r="D1820" s="2"/>
      <c r="E1820" s="10"/>
      <c r="I1820" s="3"/>
      <c r="J1820" s="3"/>
      <c r="K1820" s="3"/>
      <c r="L1820" s="3"/>
      <c r="M1820" s="3"/>
      <c r="N1820" s="3"/>
      <c r="O1820" s="17"/>
      <c r="S1820" s="3"/>
      <c r="T1820" s="3"/>
      <c r="U1820" s="3"/>
      <c r="V1820" s="3"/>
      <c r="W1820" s="3"/>
      <c r="X1820" s="3"/>
      <c r="Y1820" s="17"/>
    </row>
    <row r="1821" spans="4:25" x14ac:dyDescent="0.3">
      <c r="D1821" s="2"/>
      <c r="E1821" s="10"/>
      <c r="I1821" s="3"/>
      <c r="J1821" s="3"/>
      <c r="K1821" s="3"/>
      <c r="L1821" s="3"/>
      <c r="M1821" s="3"/>
      <c r="N1821" s="3"/>
      <c r="O1821" s="17"/>
      <c r="S1821" s="3"/>
      <c r="T1821" s="3"/>
      <c r="U1821" s="3"/>
      <c r="V1821" s="3"/>
      <c r="W1821" s="3"/>
      <c r="X1821" s="3"/>
      <c r="Y1821" s="17"/>
    </row>
    <row r="1822" spans="4:25" x14ac:dyDescent="0.3">
      <c r="D1822" s="2"/>
      <c r="E1822" s="10"/>
      <c r="I1822" s="3"/>
      <c r="J1822" s="3"/>
      <c r="K1822" s="3"/>
      <c r="L1822" s="3"/>
      <c r="M1822" s="3"/>
      <c r="N1822" s="3"/>
      <c r="O1822" s="17"/>
      <c r="S1822" s="3"/>
      <c r="T1822" s="3"/>
      <c r="U1822" s="3"/>
      <c r="V1822" s="3"/>
      <c r="W1822" s="3"/>
      <c r="X1822" s="3"/>
      <c r="Y1822" s="17"/>
    </row>
    <row r="1823" spans="4:25" x14ac:dyDescent="0.3">
      <c r="D1823" s="2"/>
      <c r="E1823" s="10"/>
      <c r="I1823" s="3"/>
      <c r="J1823" s="3"/>
      <c r="K1823" s="3"/>
      <c r="L1823" s="3"/>
      <c r="M1823" s="3"/>
      <c r="N1823" s="3"/>
      <c r="O1823" s="17"/>
      <c r="S1823" s="3"/>
      <c r="T1823" s="3"/>
      <c r="U1823" s="3"/>
      <c r="V1823" s="3"/>
      <c r="W1823" s="3"/>
      <c r="X1823" s="3"/>
      <c r="Y1823" s="17"/>
    </row>
    <row r="1824" spans="4:25" x14ac:dyDescent="0.3">
      <c r="D1824" s="2"/>
      <c r="E1824" s="10"/>
      <c r="I1824" s="3"/>
      <c r="J1824" s="3"/>
      <c r="K1824" s="3"/>
      <c r="L1824" s="3"/>
      <c r="M1824" s="3"/>
      <c r="N1824" s="3"/>
      <c r="O1824" s="17"/>
      <c r="S1824" s="3"/>
      <c r="T1824" s="3"/>
      <c r="U1824" s="3"/>
      <c r="V1824" s="3"/>
      <c r="W1824" s="3"/>
      <c r="X1824" s="3"/>
      <c r="Y1824" s="17"/>
    </row>
    <row r="1825" spans="4:25" x14ac:dyDescent="0.3">
      <c r="D1825" s="2"/>
      <c r="E1825" s="10"/>
      <c r="I1825" s="3"/>
      <c r="J1825" s="3"/>
      <c r="K1825" s="3"/>
      <c r="L1825" s="3"/>
      <c r="M1825" s="3"/>
      <c r="N1825" s="3"/>
      <c r="O1825" s="17"/>
      <c r="S1825" s="3"/>
      <c r="T1825" s="3"/>
      <c r="U1825" s="3"/>
      <c r="V1825" s="3"/>
      <c r="W1825" s="3"/>
      <c r="X1825" s="3"/>
      <c r="Y1825" s="17"/>
    </row>
    <row r="1826" spans="4:25" x14ac:dyDescent="0.3">
      <c r="D1826" s="2"/>
      <c r="E1826" s="10"/>
      <c r="I1826" s="3"/>
      <c r="J1826" s="3"/>
      <c r="K1826" s="3"/>
      <c r="L1826" s="3"/>
      <c r="M1826" s="3"/>
      <c r="N1826" s="3"/>
      <c r="O1826" s="17"/>
      <c r="S1826" s="3"/>
      <c r="T1826" s="3"/>
      <c r="U1826" s="3"/>
      <c r="V1826" s="3"/>
      <c r="W1826" s="3"/>
      <c r="X1826" s="3"/>
      <c r="Y1826" s="17"/>
    </row>
    <row r="1827" spans="4:25" x14ac:dyDescent="0.3">
      <c r="D1827" s="2"/>
      <c r="E1827" s="10"/>
      <c r="I1827" s="3"/>
      <c r="J1827" s="3"/>
      <c r="K1827" s="3"/>
      <c r="L1827" s="3"/>
      <c r="M1827" s="3"/>
      <c r="N1827" s="3"/>
      <c r="O1827" s="17"/>
      <c r="S1827" s="3"/>
      <c r="T1827" s="3"/>
      <c r="U1827" s="3"/>
      <c r="V1827" s="3"/>
      <c r="W1827" s="3"/>
      <c r="X1827" s="3"/>
      <c r="Y1827" s="17"/>
    </row>
    <row r="1828" spans="4:25" x14ac:dyDescent="0.3">
      <c r="D1828" s="2"/>
      <c r="E1828" s="10"/>
      <c r="I1828" s="3"/>
      <c r="J1828" s="3"/>
      <c r="K1828" s="3"/>
      <c r="L1828" s="3"/>
      <c r="M1828" s="3"/>
      <c r="N1828" s="3"/>
      <c r="O1828" s="17"/>
      <c r="S1828" s="3"/>
      <c r="T1828" s="3"/>
      <c r="U1828" s="3"/>
      <c r="V1828" s="3"/>
      <c r="W1828" s="3"/>
      <c r="X1828" s="3"/>
      <c r="Y1828" s="17"/>
    </row>
    <row r="1829" spans="4:25" x14ac:dyDescent="0.3">
      <c r="D1829" s="2"/>
      <c r="E1829" s="10"/>
      <c r="I1829" s="3"/>
      <c r="J1829" s="3"/>
      <c r="K1829" s="3"/>
      <c r="L1829" s="3"/>
      <c r="M1829" s="3"/>
      <c r="N1829" s="3"/>
      <c r="O1829" s="17"/>
      <c r="S1829" s="3"/>
      <c r="T1829" s="3"/>
      <c r="U1829" s="3"/>
      <c r="V1829" s="3"/>
      <c r="W1829" s="3"/>
      <c r="X1829" s="3"/>
      <c r="Y1829" s="17"/>
    </row>
    <row r="1830" spans="4:25" x14ac:dyDescent="0.3">
      <c r="D1830" s="2"/>
      <c r="E1830" s="10"/>
      <c r="I1830" s="3"/>
      <c r="J1830" s="3"/>
      <c r="K1830" s="3"/>
      <c r="L1830" s="3"/>
      <c r="M1830" s="3"/>
      <c r="N1830" s="3"/>
      <c r="O1830" s="17"/>
      <c r="S1830" s="3"/>
      <c r="T1830" s="3"/>
      <c r="U1830" s="3"/>
      <c r="V1830" s="3"/>
      <c r="W1830" s="3"/>
      <c r="X1830" s="3"/>
      <c r="Y1830" s="17"/>
    </row>
    <row r="1831" spans="4:25" x14ac:dyDescent="0.3">
      <c r="D1831" s="2"/>
      <c r="E1831" s="10"/>
      <c r="I1831" s="3"/>
      <c r="J1831" s="3"/>
      <c r="K1831" s="3"/>
      <c r="L1831" s="3"/>
      <c r="M1831" s="3"/>
      <c r="N1831" s="3"/>
      <c r="O1831" s="17"/>
      <c r="S1831" s="3"/>
      <c r="T1831" s="3"/>
      <c r="U1831" s="3"/>
      <c r="V1831" s="3"/>
      <c r="W1831" s="3"/>
      <c r="X1831" s="3"/>
      <c r="Y1831" s="17"/>
    </row>
    <row r="1832" spans="4:25" x14ac:dyDescent="0.3">
      <c r="D1832" s="2"/>
      <c r="E1832" s="10"/>
      <c r="I1832" s="3"/>
      <c r="J1832" s="3"/>
      <c r="K1832" s="3"/>
      <c r="L1832" s="3"/>
      <c r="M1832" s="3"/>
      <c r="N1832" s="3"/>
      <c r="O1832" s="17"/>
      <c r="S1832" s="3"/>
      <c r="T1832" s="3"/>
      <c r="U1832" s="3"/>
      <c r="V1832" s="3"/>
      <c r="W1832" s="3"/>
      <c r="X1832" s="3"/>
      <c r="Y1832" s="17"/>
    </row>
    <row r="1833" spans="4:25" x14ac:dyDescent="0.3">
      <c r="D1833" s="2"/>
      <c r="E1833" s="10"/>
      <c r="I1833" s="3"/>
      <c r="J1833" s="3"/>
      <c r="K1833" s="3"/>
      <c r="L1833" s="3"/>
      <c r="M1833" s="3"/>
      <c r="N1833" s="3"/>
      <c r="O1833" s="17"/>
      <c r="S1833" s="3"/>
      <c r="T1833" s="3"/>
      <c r="U1833" s="3"/>
      <c r="V1833" s="3"/>
      <c r="W1833" s="3"/>
      <c r="X1833" s="3"/>
      <c r="Y1833" s="17"/>
    </row>
    <row r="1834" spans="4:25" x14ac:dyDescent="0.3">
      <c r="D1834" s="2"/>
      <c r="E1834" s="10"/>
      <c r="I1834" s="3"/>
      <c r="J1834" s="3"/>
      <c r="K1834" s="3"/>
      <c r="L1834" s="3"/>
      <c r="M1834" s="3"/>
      <c r="N1834" s="3"/>
      <c r="O1834" s="17"/>
      <c r="S1834" s="3"/>
      <c r="T1834" s="3"/>
      <c r="U1834" s="3"/>
      <c r="V1834" s="3"/>
      <c r="W1834" s="3"/>
      <c r="X1834" s="3"/>
      <c r="Y1834" s="17"/>
    </row>
    <row r="1835" spans="4:25" x14ac:dyDescent="0.3">
      <c r="D1835" s="2"/>
      <c r="E1835" s="10"/>
      <c r="I1835" s="3"/>
      <c r="J1835" s="3"/>
      <c r="K1835" s="3"/>
      <c r="L1835" s="3"/>
      <c r="M1835" s="3"/>
      <c r="N1835" s="3"/>
      <c r="O1835" s="17"/>
      <c r="S1835" s="3"/>
      <c r="T1835" s="3"/>
      <c r="U1835" s="3"/>
      <c r="V1835" s="3"/>
      <c r="W1835" s="3"/>
      <c r="X1835" s="3"/>
      <c r="Y1835" s="17"/>
    </row>
    <row r="1836" spans="4:25" x14ac:dyDescent="0.3">
      <c r="D1836" s="2"/>
      <c r="E1836" s="10"/>
      <c r="I1836" s="3"/>
      <c r="J1836" s="3"/>
      <c r="K1836" s="3"/>
      <c r="L1836" s="3"/>
      <c r="M1836" s="3"/>
      <c r="N1836" s="3"/>
      <c r="O1836" s="17"/>
      <c r="S1836" s="3"/>
      <c r="T1836" s="3"/>
      <c r="U1836" s="3"/>
      <c r="V1836" s="3"/>
      <c r="W1836" s="3"/>
      <c r="X1836" s="3"/>
      <c r="Y1836" s="17"/>
    </row>
    <row r="1837" spans="4:25" x14ac:dyDescent="0.3">
      <c r="D1837" s="2"/>
      <c r="E1837" s="10"/>
      <c r="I1837" s="3"/>
      <c r="J1837" s="3"/>
      <c r="K1837" s="3"/>
      <c r="L1837" s="3"/>
      <c r="M1837" s="3"/>
      <c r="N1837" s="3"/>
      <c r="O1837" s="17"/>
      <c r="S1837" s="3"/>
      <c r="T1837" s="3"/>
      <c r="U1837" s="3"/>
      <c r="V1837" s="3"/>
      <c r="W1837" s="3"/>
      <c r="X1837" s="3"/>
      <c r="Y1837" s="17"/>
    </row>
    <row r="1838" spans="4:25" x14ac:dyDescent="0.3">
      <c r="D1838" s="2"/>
      <c r="E1838" s="10"/>
      <c r="I1838" s="3"/>
      <c r="J1838" s="3"/>
      <c r="K1838" s="3"/>
      <c r="L1838" s="3"/>
      <c r="M1838" s="3"/>
      <c r="N1838" s="3"/>
      <c r="O1838" s="17"/>
      <c r="S1838" s="3"/>
      <c r="T1838" s="3"/>
      <c r="U1838" s="3"/>
      <c r="V1838" s="3"/>
      <c r="W1838" s="3"/>
      <c r="X1838" s="3"/>
      <c r="Y1838" s="17"/>
    </row>
    <row r="1839" spans="4:25" x14ac:dyDescent="0.3">
      <c r="D1839" s="2"/>
      <c r="E1839" s="10"/>
      <c r="I1839" s="3"/>
      <c r="J1839" s="3"/>
      <c r="K1839" s="3"/>
      <c r="L1839" s="3"/>
      <c r="M1839" s="3"/>
      <c r="N1839" s="3"/>
      <c r="O1839" s="17"/>
      <c r="S1839" s="3"/>
      <c r="T1839" s="3"/>
      <c r="U1839" s="3"/>
      <c r="V1839" s="3"/>
      <c r="W1839" s="3"/>
      <c r="X1839" s="3"/>
      <c r="Y1839" s="17"/>
    </row>
    <row r="1840" spans="4:25" x14ac:dyDescent="0.3">
      <c r="D1840" s="2"/>
      <c r="E1840" s="10"/>
      <c r="I1840" s="3"/>
      <c r="J1840" s="3"/>
      <c r="K1840" s="3"/>
      <c r="L1840" s="3"/>
      <c r="M1840" s="3"/>
      <c r="N1840" s="3"/>
      <c r="O1840" s="17"/>
      <c r="S1840" s="3"/>
      <c r="T1840" s="3"/>
      <c r="U1840" s="3"/>
      <c r="V1840" s="3"/>
      <c r="W1840" s="3"/>
      <c r="X1840" s="3"/>
      <c r="Y1840" s="17"/>
    </row>
    <row r="1841" spans="4:25" x14ac:dyDescent="0.3">
      <c r="D1841" s="2"/>
      <c r="E1841" s="10"/>
      <c r="I1841" s="3"/>
      <c r="J1841" s="3"/>
      <c r="K1841" s="3"/>
      <c r="L1841" s="3"/>
      <c r="M1841" s="3"/>
      <c r="N1841" s="3"/>
      <c r="O1841" s="17"/>
      <c r="S1841" s="3"/>
      <c r="T1841" s="3"/>
      <c r="U1841" s="3"/>
      <c r="V1841" s="3"/>
      <c r="W1841" s="3"/>
      <c r="X1841" s="3"/>
      <c r="Y1841" s="17"/>
    </row>
    <row r="1842" spans="4:25" x14ac:dyDescent="0.3">
      <c r="D1842" s="2"/>
      <c r="E1842" s="10"/>
      <c r="I1842" s="3"/>
      <c r="J1842" s="3"/>
      <c r="K1842" s="3"/>
      <c r="L1842" s="3"/>
      <c r="M1842" s="3"/>
      <c r="N1842" s="3"/>
      <c r="O1842" s="17"/>
      <c r="S1842" s="3"/>
      <c r="T1842" s="3"/>
      <c r="U1842" s="3"/>
      <c r="V1842" s="3"/>
      <c r="W1842" s="3"/>
      <c r="X1842" s="3"/>
      <c r="Y1842" s="17"/>
    </row>
    <row r="1843" spans="4:25" x14ac:dyDescent="0.3">
      <c r="D1843" s="2"/>
      <c r="E1843" s="10"/>
      <c r="I1843" s="3"/>
      <c r="J1843" s="3"/>
      <c r="K1843" s="3"/>
      <c r="L1843" s="3"/>
      <c r="M1843" s="3"/>
      <c r="N1843" s="3"/>
      <c r="O1843" s="17"/>
      <c r="S1843" s="3"/>
      <c r="T1843" s="3"/>
      <c r="U1843" s="3"/>
      <c r="V1843" s="3"/>
      <c r="W1843" s="3"/>
      <c r="X1843" s="3"/>
      <c r="Y1843" s="17"/>
    </row>
    <row r="1844" spans="4:25" x14ac:dyDescent="0.3">
      <c r="D1844" s="2"/>
      <c r="E1844" s="10"/>
      <c r="I1844" s="3"/>
      <c r="J1844" s="3"/>
      <c r="K1844" s="3"/>
      <c r="L1844" s="3"/>
      <c r="M1844" s="3"/>
      <c r="N1844" s="3"/>
      <c r="O1844" s="17"/>
      <c r="S1844" s="3"/>
      <c r="T1844" s="3"/>
      <c r="U1844" s="3"/>
      <c r="V1844" s="3"/>
      <c r="W1844" s="3"/>
      <c r="X1844" s="3"/>
      <c r="Y1844" s="17"/>
    </row>
    <row r="1845" spans="4:25" x14ac:dyDescent="0.3">
      <c r="D1845" s="2"/>
      <c r="E1845" s="10"/>
      <c r="I1845" s="3"/>
      <c r="J1845" s="3"/>
      <c r="K1845" s="3"/>
      <c r="L1845" s="3"/>
      <c r="M1845" s="3"/>
      <c r="N1845" s="3"/>
      <c r="O1845" s="17"/>
      <c r="S1845" s="3"/>
      <c r="T1845" s="3"/>
      <c r="U1845" s="3"/>
      <c r="V1845" s="3"/>
      <c r="W1845" s="3"/>
      <c r="X1845" s="3"/>
      <c r="Y1845" s="17"/>
    </row>
    <row r="1846" spans="4:25" x14ac:dyDescent="0.3">
      <c r="D1846" s="2"/>
      <c r="E1846" s="10"/>
      <c r="I1846" s="3"/>
      <c r="J1846" s="3"/>
      <c r="K1846" s="3"/>
      <c r="L1846" s="3"/>
      <c r="M1846" s="3"/>
      <c r="N1846" s="3"/>
      <c r="O1846" s="17"/>
      <c r="S1846" s="3"/>
      <c r="T1846" s="3"/>
      <c r="U1846" s="3"/>
      <c r="V1846" s="3"/>
      <c r="W1846" s="3"/>
      <c r="X1846" s="3"/>
      <c r="Y1846" s="17"/>
    </row>
    <row r="1847" spans="4:25" x14ac:dyDescent="0.3">
      <c r="D1847" s="2"/>
      <c r="E1847" s="10"/>
      <c r="I1847" s="3"/>
      <c r="J1847" s="3"/>
      <c r="K1847" s="3"/>
      <c r="L1847" s="3"/>
      <c r="M1847" s="3"/>
      <c r="N1847" s="3"/>
      <c r="O1847" s="17"/>
      <c r="S1847" s="3"/>
      <c r="T1847" s="3"/>
      <c r="U1847" s="3"/>
      <c r="V1847" s="3"/>
      <c r="W1847" s="3"/>
      <c r="X1847" s="3"/>
      <c r="Y1847" s="17"/>
    </row>
    <row r="1848" spans="4:25" x14ac:dyDescent="0.3">
      <c r="D1848" s="2"/>
      <c r="E1848" s="10"/>
      <c r="I1848" s="3"/>
      <c r="J1848" s="3"/>
      <c r="K1848" s="3"/>
      <c r="L1848" s="3"/>
      <c r="M1848" s="3"/>
      <c r="N1848" s="3"/>
      <c r="O1848" s="17"/>
      <c r="S1848" s="3"/>
      <c r="T1848" s="3"/>
      <c r="U1848" s="3"/>
      <c r="V1848" s="3"/>
      <c r="W1848" s="3"/>
      <c r="X1848" s="3"/>
      <c r="Y1848" s="17"/>
    </row>
    <row r="1849" spans="4:25" x14ac:dyDescent="0.3">
      <c r="D1849" s="2"/>
      <c r="E1849" s="10"/>
      <c r="I1849" s="3"/>
      <c r="J1849" s="3"/>
      <c r="K1849" s="3"/>
      <c r="L1849" s="3"/>
      <c r="M1849" s="3"/>
      <c r="N1849" s="3"/>
      <c r="O1849" s="17"/>
      <c r="S1849" s="3"/>
      <c r="T1849" s="3"/>
      <c r="U1849" s="3"/>
      <c r="V1849" s="3"/>
      <c r="W1849" s="3"/>
      <c r="X1849" s="3"/>
      <c r="Y1849" s="17"/>
    </row>
    <row r="1850" spans="4:25" x14ac:dyDescent="0.3">
      <c r="D1850" s="2"/>
      <c r="E1850" s="10"/>
      <c r="I1850" s="3"/>
      <c r="J1850" s="3"/>
      <c r="K1850" s="3"/>
      <c r="L1850" s="3"/>
      <c r="M1850" s="3"/>
      <c r="N1850" s="3"/>
      <c r="O1850" s="17"/>
      <c r="S1850" s="3"/>
      <c r="T1850" s="3"/>
      <c r="U1850" s="3"/>
      <c r="V1850" s="3"/>
      <c r="W1850" s="3"/>
      <c r="X1850" s="3"/>
      <c r="Y1850" s="17"/>
    </row>
    <row r="1851" spans="4:25" x14ac:dyDescent="0.3">
      <c r="D1851" s="2"/>
      <c r="E1851" s="10"/>
      <c r="I1851" s="3"/>
      <c r="J1851" s="3"/>
      <c r="K1851" s="3"/>
      <c r="L1851" s="3"/>
      <c r="M1851" s="3"/>
      <c r="N1851" s="3"/>
      <c r="O1851" s="17"/>
      <c r="S1851" s="3"/>
      <c r="T1851" s="3"/>
      <c r="U1851" s="3"/>
      <c r="V1851" s="3"/>
      <c r="W1851" s="3"/>
      <c r="X1851" s="3"/>
      <c r="Y1851" s="17"/>
    </row>
    <row r="1852" spans="4:25" x14ac:dyDescent="0.3">
      <c r="D1852" s="2"/>
      <c r="E1852" s="10"/>
      <c r="I1852" s="3"/>
      <c r="J1852" s="3"/>
      <c r="K1852" s="3"/>
      <c r="L1852" s="3"/>
      <c r="M1852" s="3"/>
      <c r="N1852" s="3"/>
      <c r="O1852" s="17"/>
      <c r="S1852" s="3"/>
      <c r="T1852" s="3"/>
      <c r="U1852" s="3"/>
      <c r="V1852" s="3"/>
      <c r="W1852" s="3"/>
      <c r="X1852" s="3"/>
      <c r="Y1852" s="17"/>
    </row>
    <row r="1853" spans="4:25" x14ac:dyDescent="0.3">
      <c r="D1853" s="2"/>
      <c r="E1853" s="10"/>
      <c r="I1853" s="3"/>
      <c r="J1853" s="3"/>
      <c r="K1853" s="3"/>
      <c r="L1853" s="3"/>
      <c r="M1853" s="3"/>
      <c r="N1853" s="3"/>
      <c r="O1853" s="17"/>
      <c r="S1853" s="3"/>
      <c r="T1853" s="3"/>
      <c r="U1853" s="3"/>
      <c r="V1853" s="3"/>
      <c r="W1853" s="3"/>
      <c r="X1853" s="3"/>
      <c r="Y1853" s="17"/>
    </row>
    <row r="1854" spans="4:25" x14ac:dyDescent="0.3">
      <c r="D1854" s="2"/>
      <c r="E1854" s="10"/>
      <c r="I1854" s="3"/>
      <c r="J1854" s="3"/>
      <c r="K1854" s="3"/>
      <c r="L1854" s="3"/>
      <c r="M1854" s="3"/>
      <c r="N1854" s="3"/>
      <c r="O1854" s="17"/>
      <c r="S1854" s="3"/>
      <c r="T1854" s="3"/>
      <c r="U1854" s="3"/>
      <c r="V1854" s="3"/>
      <c r="W1854" s="3"/>
      <c r="X1854" s="3"/>
      <c r="Y1854" s="17"/>
    </row>
    <row r="1855" spans="4:25" x14ac:dyDescent="0.3">
      <c r="D1855" s="2"/>
      <c r="E1855" s="10"/>
      <c r="I1855" s="3"/>
      <c r="J1855" s="3"/>
      <c r="K1855" s="3"/>
      <c r="L1855" s="3"/>
      <c r="M1855" s="3"/>
      <c r="N1855" s="3"/>
      <c r="O1855" s="17"/>
      <c r="S1855" s="3"/>
      <c r="T1855" s="3"/>
      <c r="U1855" s="3"/>
      <c r="V1855" s="3"/>
      <c r="W1855" s="3"/>
      <c r="X1855" s="3"/>
      <c r="Y1855" s="17"/>
    </row>
    <row r="1856" spans="4:25" x14ac:dyDescent="0.3">
      <c r="D1856" s="2"/>
      <c r="E1856" s="10"/>
      <c r="I1856" s="3"/>
      <c r="J1856" s="3"/>
      <c r="K1856" s="3"/>
      <c r="L1856" s="3"/>
      <c r="M1856" s="3"/>
      <c r="N1856" s="3"/>
      <c r="O1856" s="17"/>
      <c r="S1856" s="3"/>
      <c r="T1856" s="3"/>
      <c r="U1856" s="3"/>
      <c r="V1856" s="3"/>
      <c r="W1856" s="3"/>
      <c r="X1856" s="3"/>
      <c r="Y1856" s="17"/>
    </row>
    <row r="1857" spans="4:25" x14ac:dyDescent="0.3">
      <c r="D1857" s="2"/>
      <c r="E1857" s="10"/>
      <c r="I1857" s="3"/>
      <c r="J1857" s="3"/>
      <c r="K1857" s="3"/>
      <c r="L1857" s="3"/>
      <c r="M1857" s="3"/>
      <c r="N1857" s="3"/>
      <c r="O1857" s="17"/>
      <c r="S1857" s="3"/>
      <c r="T1857" s="3"/>
      <c r="U1857" s="3"/>
      <c r="V1857" s="3"/>
      <c r="W1857" s="3"/>
      <c r="X1857" s="3"/>
      <c r="Y1857" s="17"/>
    </row>
    <row r="1858" spans="4:25" x14ac:dyDescent="0.3">
      <c r="D1858" s="2"/>
      <c r="E1858" s="10"/>
      <c r="I1858" s="3"/>
      <c r="J1858" s="3"/>
      <c r="K1858" s="3"/>
      <c r="L1858" s="3"/>
      <c r="M1858" s="3"/>
      <c r="N1858" s="3"/>
      <c r="O1858" s="17"/>
      <c r="S1858" s="3"/>
      <c r="T1858" s="3"/>
      <c r="U1858" s="3"/>
      <c r="V1858" s="3"/>
      <c r="W1858" s="3"/>
      <c r="X1858" s="3"/>
      <c r="Y1858" s="17"/>
    </row>
    <row r="1859" spans="4:25" x14ac:dyDescent="0.3">
      <c r="D1859" s="2"/>
      <c r="E1859" s="10"/>
      <c r="I1859" s="3"/>
      <c r="J1859" s="3"/>
      <c r="K1859" s="3"/>
      <c r="L1859" s="3"/>
      <c r="M1859" s="3"/>
      <c r="N1859" s="3"/>
      <c r="O1859" s="17"/>
      <c r="S1859" s="3"/>
      <c r="T1859" s="3"/>
      <c r="U1859" s="3"/>
      <c r="V1859" s="3"/>
      <c r="W1859" s="3"/>
      <c r="X1859" s="3"/>
      <c r="Y1859" s="17"/>
    </row>
    <row r="1860" spans="4:25" x14ac:dyDescent="0.3">
      <c r="D1860" s="2"/>
      <c r="E1860" s="10"/>
      <c r="I1860" s="3"/>
      <c r="J1860" s="3"/>
      <c r="K1860" s="3"/>
      <c r="L1860" s="3"/>
      <c r="M1860" s="3"/>
      <c r="N1860" s="3"/>
      <c r="O1860" s="17"/>
      <c r="S1860" s="3"/>
      <c r="T1860" s="3"/>
      <c r="U1860" s="3"/>
      <c r="V1860" s="3"/>
      <c r="W1860" s="3"/>
      <c r="X1860" s="3"/>
      <c r="Y1860" s="17"/>
    </row>
    <row r="1861" spans="4:25" x14ac:dyDescent="0.3">
      <c r="D1861" s="2"/>
      <c r="E1861" s="10"/>
      <c r="I1861" s="3"/>
      <c r="J1861" s="3"/>
      <c r="K1861" s="3"/>
      <c r="L1861" s="3"/>
      <c r="M1861" s="3"/>
      <c r="N1861" s="3"/>
      <c r="O1861" s="17"/>
      <c r="S1861" s="3"/>
      <c r="T1861" s="3"/>
      <c r="U1861" s="3"/>
      <c r="V1861" s="3"/>
      <c r="W1861" s="3"/>
      <c r="X1861" s="3"/>
      <c r="Y1861" s="17"/>
    </row>
    <row r="1862" spans="4:25" x14ac:dyDescent="0.3">
      <c r="D1862" s="2"/>
      <c r="E1862" s="10"/>
      <c r="I1862" s="3"/>
      <c r="J1862" s="3"/>
      <c r="K1862" s="3"/>
      <c r="L1862" s="3"/>
      <c r="M1862" s="3"/>
      <c r="N1862" s="3"/>
      <c r="O1862" s="17"/>
      <c r="S1862" s="3"/>
      <c r="T1862" s="3"/>
      <c r="U1862" s="3"/>
      <c r="V1862" s="3"/>
      <c r="W1862" s="3"/>
      <c r="X1862" s="3"/>
      <c r="Y1862" s="17"/>
    </row>
    <row r="1863" spans="4:25" x14ac:dyDescent="0.3">
      <c r="D1863" s="2"/>
      <c r="E1863" s="10"/>
      <c r="I1863" s="3"/>
      <c r="J1863" s="3"/>
      <c r="K1863" s="3"/>
      <c r="L1863" s="3"/>
      <c r="M1863" s="3"/>
      <c r="N1863" s="3"/>
      <c r="O1863" s="17"/>
      <c r="S1863" s="3"/>
      <c r="T1863" s="3"/>
      <c r="U1863" s="3"/>
      <c r="V1863" s="3"/>
      <c r="W1863" s="3"/>
      <c r="X1863" s="3"/>
      <c r="Y1863" s="17"/>
    </row>
    <row r="1864" spans="4:25" x14ac:dyDescent="0.3">
      <c r="D1864" s="2"/>
      <c r="E1864" s="10"/>
      <c r="I1864" s="3"/>
      <c r="J1864" s="3"/>
      <c r="K1864" s="3"/>
      <c r="L1864" s="3"/>
      <c r="M1864" s="3"/>
      <c r="N1864" s="3"/>
      <c r="O1864" s="17"/>
      <c r="S1864" s="3"/>
      <c r="T1864" s="3"/>
      <c r="U1864" s="3"/>
      <c r="V1864" s="3"/>
      <c r="W1864" s="3"/>
      <c r="X1864" s="3"/>
      <c r="Y1864" s="17"/>
    </row>
    <row r="1865" spans="4:25" x14ac:dyDescent="0.3">
      <c r="D1865" s="2"/>
      <c r="E1865" s="10"/>
      <c r="I1865" s="3"/>
      <c r="J1865" s="3"/>
      <c r="K1865" s="3"/>
      <c r="L1865" s="3"/>
      <c r="M1865" s="3"/>
      <c r="N1865" s="3"/>
      <c r="O1865" s="17"/>
      <c r="S1865" s="3"/>
      <c r="T1865" s="3"/>
      <c r="U1865" s="3"/>
      <c r="V1865" s="3"/>
      <c r="W1865" s="3"/>
      <c r="X1865" s="3"/>
      <c r="Y1865" s="17"/>
    </row>
    <row r="1866" spans="4:25" x14ac:dyDescent="0.3">
      <c r="D1866" s="2"/>
      <c r="E1866" s="10"/>
      <c r="I1866" s="3"/>
      <c r="J1866" s="3"/>
      <c r="K1866" s="3"/>
      <c r="L1866" s="3"/>
      <c r="M1866" s="3"/>
      <c r="N1866" s="3"/>
      <c r="O1866" s="17"/>
      <c r="S1866" s="3"/>
      <c r="T1866" s="3"/>
      <c r="U1866" s="3"/>
      <c r="V1866" s="3"/>
      <c r="W1866" s="3"/>
      <c r="X1866" s="3"/>
      <c r="Y1866" s="17"/>
    </row>
    <row r="1867" spans="4:25" x14ac:dyDescent="0.3">
      <c r="D1867" s="2"/>
      <c r="E1867" s="10"/>
      <c r="I1867" s="3"/>
      <c r="J1867" s="3"/>
      <c r="K1867" s="3"/>
      <c r="L1867" s="3"/>
      <c r="M1867" s="3"/>
      <c r="N1867" s="3"/>
      <c r="O1867" s="17"/>
      <c r="S1867" s="3"/>
      <c r="T1867" s="3"/>
      <c r="U1867" s="3"/>
      <c r="V1867" s="3"/>
      <c r="W1867" s="3"/>
      <c r="X1867" s="3"/>
      <c r="Y1867" s="17"/>
    </row>
    <row r="1868" spans="4:25" x14ac:dyDescent="0.3">
      <c r="D1868" s="2"/>
      <c r="E1868" s="10"/>
      <c r="I1868" s="3"/>
      <c r="J1868" s="3"/>
      <c r="K1868" s="3"/>
      <c r="L1868" s="3"/>
      <c r="M1868" s="3"/>
      <c r="N1868" s="3"/>
      <c r="O1868" s="17"/>
      <c r="S1868" s="3"/>
      <c r="T1868" s="3"/>
      <c r="U1868" s="3"/>
      <c r="V1868" s="3"/>
      <c r="W1868" s="3"/>
      <c r="X1868" s="3"/>
      <c r="Y1868" s="17"/>
    </row>
    <row r="1869" spans="4:25" x14ac:dyDescent="0.3">
      <c r="D1869" s="2"/>
      <c r="E1869" s="10"/>
      <c r="I1869" s="3"/>
      <c r="J1869" s="3"/>
      <c r="K1869" s="3"/>
      <c r="L1869" s="3"/>
      <c r="M1869" s="3"/>
      <c r="N1869" s="3"/>
      <c r="O1869" s="17"/>
      <c r="S1869" s="3"/>
      <c r="T1869" s="3"/>
      <c r="U1869" s="3"/>
      <c r="V1869" s="3"/>
      <c r="W1869" s="3"/>
      <c r="X1869" s="3"/>
      <c r="Y1869" s="17"/>
    </row>
    <row r="1870" spans="4:25" x14ac:dyDescent="0.3">
      <c r="D1870" s="2"/>
      <c r="E1870" s="10"/>
      <c r="I1870" s="3"/>
      <c r="J1870" s="3"/>
      <c r="K1870" s="3"/>
      <c r="L1870" s="3"/>
      <c r="M1870" s="3"/>
      <c r="N1870" s="3"/>
      <c r="O1870" s="17"/>
      <c r="S1870" s="3"/>
      <c r="T1870" s="3"/>
      <c r="U1870" s="3"/>
      <c r="V1870" s="3"/>
      <c r="W1870" s="3"/>
      <c r="X1870" s="3"/>
      <c r="Y1870" s="17"/>
    </row>
    <row r="1871" spans="4:25" x14ac:dyDescent="0.3">
      <c r="D1871" s="2"/>
      <c r="E1871" s="10"/>
      <c r="I1871" s="3"/>
      <c r="J1871" s="3"/>
      <c r="K1871" s="3"/>
      <c r="L1871" s="3"/>
      <c r="M1871" s="3"/>
      <c r="N1871" s="3"/>
      <c r="O1871" s="17"/>
      <c r="S1871" s="3"/>
      <c r="T1871" s="3"/>
      <c r="U1871" s="3"/>
      <c r="V1871" s="3"/>
      <c r="W1871" s="3"/>
      <c r="X1871" s="3"/>
      <c r="Y1871" s="17"/>
    </row>
    <row r="1872" spans="4:25" x14ac:dyDescent="0.3">
      <c r="D1872" s="2"/>
      <c r="E1872" s="10"/>
      <c r="I1872" s="3"/>
      <c r="J1872" s="3"/>
      <c r="K1872" s="3"/>
      <c r="L1872" s="3"/>
      <c r="M1872" s="3"/>
      <c r="N1872" s="3"/>
      <c r="O1872" s="17"/>
      <c r="S1872" s="3"/>
      <c r="T1872" s="3"/>
      <c r="U1872" s="3"/>
      <c r="V1872" s="3"/>
      <c r="W1872" s="3"/>
      <c r="X1872" s="3"/>
      <c r="Y1872" s="17"/>
    </row>
    <row r="1873" spans="4:25" x14ac:dyDescent="0.3">
      <c r="D1873" s="2"/>
      <c r="E1873" s="10"/>
      <c r="I1873" s="3"/>
      <c r="J1873" s="3"/>
      <c r="K1873" s="3"/>
      <c r="L1873" s="3"/>
      <c r="M1873" s="3"/>
      <c r="N1873" s="3"/>
      <c r="O1873" s="17"/>
      <c r="S1873" s="3"/>
      <c r="T1873" s="3"/>
      <c r="U1873" s="3"/>
      <c r="V1873" s="3"/>
      <c r="W1873" s="3"/>
      <c r="X1873" s="3"/>
      <c r="Y1873" s="17"/>
    </row>
    <row r="1874" spans="4:25" x14ac:dyDescent="0.3">
      <c r="D1874" s="2"/>
      <c r="E1874" s="10"/>
      <c r="I1874" s="3"/>
      <c r="J1874" s="3"/>
      <c r="K1874" s="3"/>
      <c r="L1874" s="3"/>
      <c r="M1874" s="3"/>
      <c r="N1874" s="3"/>
      <c r="O1874" s="17"/>
      <c r="S1874" s="3"/>
      <c r="T1874" s="3"/>
      <c r="U1874" s="3"/>
      <c r="V1874" s="3"/>
      <c r="W1874" s="3"/>
      <c r="X1874" s="3"/>
      <c r="Y1874" s="17"/>
    </row>
    <row r="1875" spans="4:25" x14ac:dyDescent="0.3">
      <c r="D1875" s="2"/>
      <c r="E1875" s="10"/>
      <c r="I1875" s="3"/>
      <c r="J1875" s="3"/>
      <c r="K1875" s="3"/>
      <c r="L1875" s="3"/>
      <c r="M1875" s="3"/>
      <c r="N1875" s="3"/>
      <c r="O1875" s="17"/>
      <c r="S1875" s="3"/>
      <c r="T1875" s="3"/>
      <c r="U1875" s="3"/>
      <c r="V1875" s="3"/>
      <c r="W1875" s="3"/>
      <c r="X1875" s="3"/>
      <c r="Y1875" s="17"/>
    </row>
    <row r="1876" spans="4:25" x14ac:dyDescent="0.3">
      <c r="D1876" s="2"/>
      <c r="E1876" s="10"/>
      <c r="I1876" s="3"/>
      <c r="J1876" s="3"/>
      <c r="K1876" s="3"/>
      <c r="L1876" s="3"/>
      <c r="M1876" s="3"/>
      <c r="N1876" s="3"/>
      <c r="O1876" s="17"/>
      <c r="S1876" s="3"/>
      <c r="T1876" s="3"/>
      <c r="U1876" s="3"/>
      <c r="V1876" s="3"/>
      <c r="W1876" s="3"/>
      <c r="X1876" s="3"/>
      <c r="Y1876" s="17"/>
    </row>
    <row r="1877" spans="4:25" x14ac:dyDescent="0.3">
      <c r="D1877" s="2"/>
      <c r="E1877" s="10"/>
      <c r="I1877" s="3"/>
      <c r="J1877" s="3"/>
      <c r="K1877" s="3"/>
      <c r="L1877" s="3"/>
      <c r="M1877" s="3"/>
      <c r="N1877" s="3"/>
      <c r="O1877" s="17"/>
      <c r="S1877" s="3"/>
      <c r="T1877" s="3"/>
      <c r="U1877" s="3"/>
      <c r="V1877" s="3"/>
      <c r="W1877" s="3"/>
      <c r="X1877" s="3"/>
      <c r="Y1877" s="17"/>
    </row>
    <row r="1878" spans="4:25" x14ac:dyDescent="0.3">
      <c r="D1878" s="2"/>
      <c r="E1878" s="10"/>
      <c r="I1878" s="3"/>
      <c r="J1878" s="3"/>
      <c r="K1878" s="3"/>
      <c r="L1878" s="3"/>
      <c r="M1878" s="3"/>
      <c r="N1878" s="3"/>
      <c r="O1878" s="17"/>
      <c r="S1878" s="3"/>
      <c r="T1878" s="3"/>
      <c r="U1878" s="3"/>
      <c r="V1878" s="3"/>
      <c r="W1878" s="3"/>
      <c r="X1878" s="3"/>
      <c r="Y1878" s="17"/>
    </row>
    <row r="1879" spans="4:25" x14ac:dyDescent="0.3">
      <c r="D1879" s="2"/>
      <c r="E1879" s="10"/>
      <c r="I1879" s="3"/>
      <c r="J1879" s="3"/>
      <c r="K1879" s="3"/>
      <c r="L1879" s="3"/>
      <c r="M1879" s="3"/>
      <c r="N1879" s="3"/>
      <c r="O1879" s="17"/>
      <c r="S1879" s="3"/>
      <c r="T1879" s="3"/>
      <c r="U1879" s="3"/>
      <c r="V1879" s="3"/>
      <c r="W1879" s="3"/>
      <c r="X1879" s="3"/>
      <c r="Y1879" s="17"/>
    </row>
    <row r="1880" spans="4:25" x14ac:dyDescent="0.3">
      <c r="D1880" s="2"/>
      <c r="E1880" s="10"/>
      <c r="I1880" s="3"/>
      <c r="J1880" s="3"/>
      <c r="K1880" s="3"/>
      <c r="L1880" s="3"/>
      <c r="M1880" s="3"/>
      <c r="N1880" s="3"/>
      <c r="O1880" s="17"/>
      <c r="S1880" s="3"/>
      <c r="T1880" s="3"/>
      <c r="U1880" s="3"/>
      <c r="V1880" s="3"/>
      <c r="W1880" s="3"/>
      <c r="X1880" s="3"/>
      <c r="Y1880" s="17"/>
    </row>
    <row r="1881" spans="4:25" x14ac:dyDescent="0.3">
      <c r="D1881" s="2"/>
      <c r="E1881" s="10"/>
      <c r="I1881" s="3"/>
      <c r="J1881" s="3"/>
      <c r="K1881" s="3"/>
      <c r="L1881" s="3"/>
      <c r="M1881" s="3"/>
      <c r="N1881" s="3"/>
      <c r="O1881" s="17"/>
      <c r="S1881" s="3"/>
      <c r="T1881" s="3"/>
      <c r="U1881" s="3"/>
      <c r="V1881" s="3"/>
      <c r="W1881" s="3"/>
      <c r="X1881" s="3"/>
      <c r="Y1881" s="17"/>
    </row>
    <row r="1882" spans="4:25" x14ac:dyDescent="0.3">
      <c r="D1882" s="2"/>
      <c r="E1882" s="10"/>
      <c r="I1882" s="3"/>
      <c r="J1882" s="3"/>
      <c r="K1882" s="3"/>
      <c r="L1882" s="3"/>
      <c r="M1882" s="3"/>
      <c r="N1882" s="3"/>
      <c r="O1882" s="17"/>
      <c r="S1882" s="3"/>
      <c r="T1882" s="3"/>
      <c r="U1882" s="3"/>
      <c r="V1882" s="3"/>
      <c r="W1882" s="3"/>
      <c r="X1882" s="3"/>
      <c r="Y1882" s="17"/>
    </row>
    <row r="1883" spans="4:25" x14ac:dyDescent="0.3">
      <c r="D1883" s="2"/>
      <c r="E1883" s="10"/>
      <c r="I1883" s="3"/>
      <c r="J1883" s="3"/>
      <c r="K1883" s="3"/>
      <c r="L1883" s="3"/>
      <c r="M1883" s="3"/>
      <c r="N1883" s="3"/>
      <c r="O1883" s="17"/>
      <c r="S1883" s="3"/>
      <c r="T1883" s="3"/>
      <c r="U1883" s="3"/>
      <c r="V1883" s="3"/>
      <c r="W1883" s="3"/>
      <c r="X1883" s="3"/>
      <c r="Y1883" s="17"/>
    </row>
    <row r="1884" spans="4:25" x14ac:dyDescent="0.3">
      <c r="D1884" s="2"/>
      <c r="E1884" s="10"/>
      <c r="I1884" s="3"/>
      <c r="J1884" s="3"/>
      <c r="K1884" s="3"/>
      <c r="L1884" s="3"/>
      <c r="M1884" s="3"/>
      <c r="N1884" s="3"/>
      <c r="O1884" s="17"/>
      <c r="S1884" s="3"/>
      <c r="T1884" s="3"/>
      <c r="U1884" s="3"/>
      <c r="V1884" s="3"/>
      <c r="W1884" s="3"/>
      <c r="X1884" s="3"/>
      <c r="Y1884" s="17"/>
    </row>
    <row r="1885" spans="4:25" x14ac:dyDescent="0.3">
      <c r="D1885" s="2"/>
      <c r="E1885" s="10"/>
      <c r="I1885" s="3"/>
      <c r="J1885" s="3"/>
      <c r="K1885" s="3"/>
      <c r="L1885" s="3"/>
      <c r="M1885" s="3"/>
      <c r="N1885" s="3"/>
      <c r="O1885" s="17"/>
      <c r="S1885" s="3"/>
      <c r="T1885" s="3"/>
      <c r="U1885" s="3"/>
      <c r="V1885" s="3"/>
      <c r="W1885" s="3"/>
      <c r="X1885" s="3"/>
      <c r="Y1885" s="17"/>
    </row>
    <row r="1886" spans="4:25" x14ac:dyDescent="0.3">
      <c r="D1886" s="2"/>
      <c r="E1886" s="10"/>
      <c r="I1886" s="3"/>
      <c r="J1886" s="3"/>
      <c r="K1886" s="3"/>
      <c r="L1886" s="3"/>
      <c r="M1886" s="3"/>
      <c r="N1886" s="3"/>
      <c r="O1886" s="17"/>
      <c r="S1886" s="3"/>
      <c r="T1886" s="3"/>
      <c r="U1886" s="3"/>
      <c r="V1886" s="3"/>
      <c r="W1886" s="3"/>
      <c r="X1886" s="3"/>
      <c r="Y1886" s="17"/>
    </row>
    <row r="1887" spans="4:25" x14ac:dyDescent="0.3">
      <c r="D1887" s="2"/>
      <c r="E1887" s="10"/>
      <c r="I1887" s="3"/>
      <c r="J1887" s="3"/>
      <c r="K1887" s="3"/>
      <c r="L1887" s="3"/>
      <c r="M1887" s="3"/>
      <c r="N1887" s="3"/>
      <c r="O1887" s="17"/>
      <c r="S1887" s="3"/>
      <c r="T1887" s="3"/>
      <c r="U1887" s="3"/>
      <c r="V1887" s="3"/>
      <c r="W1887" s="3"/>
      <c r="X1887" s="3"/>
      <c r="Y1887" s="17"/>
    </row>
    <row r="1888" spans="4:25" x14ac:dyDescent="0.3">
      <c r="D1888" s="2"/>
      <c r="E1888" s="10"/>
      <c r="I1888" s="3"/>
      <c r="J1888" s="3"/>
      <c r="K1888" s="3"/>
      <c r="L1888" s="3"/>
      <c r="M1888" s="3"/>
      <c r="N1888" s="3"/>
      <c r="O1888" s="17"/>
      <c r="S1888" s="3"/>
      <c r="T1888" s="3"/>
      <c r="U1888" s="3"/>
      <c r="V1888" s="3"/>
      <c r="W1888" s="3"/>
      <c r="X1888" s="3"/>
      <c r="Y1888" s="17"/>
    </row>
    <row r="1889" spans="4:25" x14ac:dyDescent="0.3">
      <c r="D1889" s="2"/>
      <c r="E1889" s="10"/>
      <c r="I1889" s="3"/>
      <c r="J1889" s="3"/>
      <c r="K1889" s="3"/>
      <c r="L1889" s="3"/>
      <c r="M1889" s="3"/>
      <c r="N1889" s="3"/>
      <c r="O1889" s="17"/>
      <c r="S1889" s="3"/>
      <c r="T1889" s="3"/>
      <c r="U1889" s="3"/>
      <c r="V1889" s="3"/>
      <c r="W1889" s="3"/>
      <c r="X1889" s="3"/>
      <c r="Y1889" s="17"/>
    </row>
    <row r="1890" spans="4:25" x14ac:dyDescent="0.3">
      <c r="D1890" s="2"/>
      <c r="E1890" s="10"/>
      <c r="I1890" s="3"/>
      <c r="J1890" s="3"/>
      <c r="K1890" s="3"/>
      <c r="L1890" s="3"/>
      <c r="M1890" s="3"/>
      <c r="N1890" s="3"/>
      <c r="O1890" s="17"/>
      <c r="S1890" s="3"/>
      <c r="T1890" s="3"/>
      <c r="U1890" s="3"/>
      <c r="V1890" s="3"/>
      <c r="W1890" s="3"/>
      <c r="X1890" s="3"/>
      <c r="Y1890" s="17"/>
    </row>
    <row r="1891" spans="4:25" x14ac:dyDescent="0.3">
      <c r="D1891" s="2"/>
      <c r="E1891" s="10"/>
      <c r="I1891" s="3"/>
      <c r="J1891" s="3"/>
      <c r="K1891" s="3"/>
      <c r="L1891" s="3"/>
      <c r="M1891" s="3"/>
      <c r="N1891" s="3"/>
      <c r="O1891" s="17"/>
      <c r="S1891" s="3"/>
      <c r="T1891" s="3"/>
      <c r="U1891" s="3"/>
      <c r="V1891" s="3"/>
      <c r="W1891" s="3"/>
      <c r="X1891" s="3"/>
      <c r="Y1891" s="17"/>
    </row>
    <row r="1892" spans="4:25" x14ac:dyDescent="0.3">
      <c r="D1892" s="2"/>
      <c r="E1892" s="10"/>
      <c r="I1892" s="3"/>
      <c r="J1892" s="3"/>
      <c r="K1892" s="3"/>
      <c r="L1892" s="3"/>
      <c r="M1892" s="3"/>
      <c r="N1892" s="3"/>
      <c r="O1892" s="17"/>
      <c r="S1892" s="3"/>
      <c r="T1892" s="3"/>
      <c r="U1892" s="3"/>
      <c r="V1892" s="3"/>
      <c r="W1892" s="3"/>
      <c r="X1892" s="3"/>
      <c r="Y1892" s="17"/>
    </row>
    <row r="1893" spans="4:25" x14ac:dyDescent="0.3">
      <c r="D1893" s="2"/>
      <c r="E1893" s="10"/>
      <c r="I1893" s="3"/>
      <c r="J1893" s="3"/>
      <c r="K1893" s="3"/>
      <c r="L1893" s="3"/>
      <c r="M1893" s="3"/>
      <c r="N1893" s="3"/>
      <c r="O1893" s="17"/>
      <c r="S1893" s="3"/>
      <c r="T1893" s="3"/>
      <c r="U1893" s="3"/>
      <c r="V1893" s="3"/>
      <c r="W1893" s="3"/>
      <c r="X1893" s="3"/>
      <c r="Y1893" s="17"/>
    </row>
    <row r="1894" spans="4:25" x14ac:dyDescent="0.3">
      <c r="D1894" s="2"/>
      <c r="E1894" s="10"/>
      <c r="I1894" s="3"/>
      <c r="J1894" s="3"/>
      <c r="K1894" s="3"/>
      <c r="L1894" s="3"/>
      <c r="M1894" s="3"/>
      <c r="N1894" s="3"/>
      <c r="O1894" s="17"/>
      <c r="S1894" s="3"/>
      <c r="T1894" s="3"/>
      <c r="U1894" s="3"/>
      <c r="V1894" s="3"/>
      <c r="W1894" s="3"/>
      <c r="X1894" s="3"/>
      <c r="Y1894" s="17"/>
    </row>
    <row r="1895" spans="4:25" x14ac:dyDescent="0.3">
      <c r="D1895" s="2"/>
      <c r="E1895" s="10"/>
      <c r="I1895" s="3"/>
      <c r="J1895" s="3"/>
      <c r="K1895" s="3"/>
      <c r="L1895" s="3"/>
      <c r="M1895" s="3"/>
      <c r="N1895" s="3"/>
      <c r="O1895" s="17"/>
      <c r="S1895" s="3"/>
      <c r="T1895" s="3"/>
      <c r="U1895" s="3"/>
      <c r="V1895" s="3"/>
      <c r="W1895" s="3"/>
      <c r="X1895" s="3"/>
      <c r="Y1895" s="17"/>
    </row>
    <row r="1896" spans="4:25" x14ac:dyDescent="0.3">
      <c r="D1896" s="2"/>
      <c r="E1896" s="10"/>
      <c r="I1896" s="3"/>
      <c r="J1896" s="3"/>
      <c r="K1896" s="3"/>
      <c r="L1896" s="3"/>
      <c r="M1896" s="3"/>
      <c r="N1896" s="3"/>
      <c r="O1896" s="17"/>
    </row>
    <row r="1897" spans="4:25" x14ac:dyDescent="0.3">
      <c r="D1897" s="2"/>
      <c r="E1897" s="10"/>
      <c r="I1897" s="3"/>
      <c r="J1897" s="3"/>
      <c r="K1897" s="3"/>
      <c r="L1897" s="3"/>
      <c r="M1897" s="3"/>
      <c r="N1897" s="3"/>
      <c r="O1897" s="17"/>
      <c r="X1897" s="23"/>
    </row>
    <row r="1899" spans="4:25" x14ac:dyDescent="0.3">
      <c r="N1899" s="23"/>
    </row>
  </sheetData>
  <sortState ref="Q3:Z1624">
    <sortCondition descending="1" ref="R3:R1624"/>
    <sortCondition descending="1" ref="Z3:Z1624"/>
    <sortCondition descending="1" ref="Y3:Y1624"/>
  </sortState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636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600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16436</v>
      </c>
    </row>
    <row r="4" spans="1:3" x14ac:dyDescent="0.3">
      <c r="A4" t="s">
        <v>5</v>
      </c>
      <c r="B4" t="s">
        <v>4</v>
      </c>
      <c r="C4" s="1">
        <v>14762</v>
      </c>
    </row>
    <row r="5" spans="1:3" x14ac:dyDescent="0.3">
      <c r="A5" t="s">
        <v>6</v>
      </c>
      <c r="B5" t="s">
        <v>4</v>
      </c>
      <c r="C5" s="1">
        <v>8858</v>
      </c>
    </row>
    <row r="6" spans="1:3" x14ac:dyDescent="0.3">
      <c r="A6" t="s">
        <v>9</v>
      </c>
      <c r="B6" t="s">
        <v>4</v>
      </c>
      <c r="C6" s="1">
        <v>2685</v>
      </c>
    </row>
    <row r="7" spans="1:3" x14ac:dyDescent="0.3">
      <c r="A7" t="s">
        <v>12</v>
      </c>
      <c r="B7" t="s">
        <v>4</v>
      </c>
      <c r="C7" s="1">
        <v>2365</v>
      </c>
    </row>
    <row r="8" spans="1:3" x14ac:dyDescent="0.3">
      <c r="A8" t="s">
        <v>10</v>
      </c>
      <c r="B8" t="s">
        <v>4</v>
      </c>
      <c r="C8" s="1">
        <v>2212</v>
      </c>
    </row>
    <row r="9" spans="1:3" x14ac:dyDescent="0.3">
      <c r="A9" t="s">
        <v>17</v>
      </c>
      <c r="B9" t="s">
        <v>4</v>
      </c>
      <c r="C9" s="1">
        <v>2126</v>
      </c>
    </row>
    <row r="10" spans="1:3" x14ac:dyDescent="0.3">
      <c r="A10" t="s">
        <v>13</v>
      </c>
      <c r="B10" t="s">
        <v>4</v>
      </c>
      <c r="C10" s="1">
        <v>2016</v>
      </c>
    </row>
    <row r="11" spans="1:3" x14ac:dyDescent="0.3">
      <c r="A11" t="s">
        <v>20</v>
      </c>
      <c r="B11" t="s">
        <v>8</v>
      </c>
      <c r="C11" s="1">
        <v>1794</v>
      </c>
    </row>
    <row r="12" spans="1:3" x14ac:dyDescent="0.3">
      <c r="A12" t="s">
        <v>16</v>
      </c>
      <c r="B12" t="s">
        <v>4</v>
      </c>
      <c r="C12" s="1">
        <v>1751</v>
      </c>
    </row>
    <row r="13" spans="1:3" x14ac:dyDescent="0.3">
      <c r="A13" t="s">
        <v>15</v>
      </c>
      <c r="B13" t="s">
        <v>4</v>
      </c>
      <c r="C13" s="1">
        <v>1726</v>
      </c>
    </row>
    <row r="14" spans="1:3" x14ac:dyDescent="0.3">
      <c r="A14" t="s">
        <v>21</v>
      </c>
      <c r="B14" t="s">
        <v>4</v>
      </c>
      <c r="C14" s="1">
        <v>1293</v>
      </c>
    </row>
    <row r="15" spans="1:3" x14ac:dyDescent="0.3">
      <c r="A15" t="s">
        <v>14</v>
      </c>
      <c r="B15" t="s">
        <v>4</v>
      </c>
      <c r="C15" s="1">
        <v>1208</v>
      </c>
    </row>
    <row r="16" spans="1:3" x14ac:dyDescent="0.3">
      <c r="A16" t="s">
        <v>11</v>
      </c>
      <c r="B16" t="s">
        <v>8</v>
      </c>
      <c r="C16" s="1">
        <v>1071</v>
      </c>
    </row>
    <row r="17" spans="1:3" x14ac:dyDescent="0.3">
      <c r="A17" t="s">
        <v>24</v>
      </c>
      <c r="B17" t="s">
        <v>4</v>
      </c>
      <c r="C17" s="1">
        <v>1020</v>
      </c>
    </row>
    <row r="18" spans="1:3" x14ac:dyDescent="0.3">
      <c r="A18" t="s">
        <v>19</v>
      </c>
      <c r="B18" t="s">
        <v>4</v>
      </c>
      <c r="C18" s="1">
        <v>1000</v>
      </c>
    </row>
    <row r="19" spans="1:3" x14ac:dyDescent="0.3">
      <c r="A19" t="s">
        <v>18</v>
      </c>
      <c r="B19" t="s">
        <v>4</v>
      </c>
      <c r="C19">
        <v>911</v>
      </c>
    </row>
    <row r="20" spans="1:3" x14ac:dyDescent="0.3">
      <c r="A20" t="s">
        <v>7</v>
      </c>
      <c r="B20" t="s">
        <v>8</v>
      </c>
      <c r="C20">
        <v>818</v>
      </c>
    </row>
    <row r="21" spans="1:3" x14ac:dyDescent="0.3">
      <c r="A21" t="s">
        <v>25</v>
      </c>
      <c r="B21" t="s">
        <v>8</v>
      </c>
      <c r="C21">
        <v>676</v>
      </c>
    </row>
    <row r="22" spans="1:3" x14ac:dyDescent="0.3">
      <c r="A22" t="s">
        <v>26</v>
      </c>
      <c r="B22" t="s">
        <v>4</v>
      </c>
      <c r="C22">
        <v>635</v>
      </c>
    </row>
    <row r="23" spans="1:3" x14ac:dyDescent="0.3">
      <c r="A23" t="s">
        <v>29</v>
      </c>
      <c r="B23" t="s">
        <v>4</v>
      </c>
      <c r="C23">
        <v>630</v>
      </c>
    </row>
    <row r="24" spans="1:3" x14ac:dyDescent="0.3">
      <c r="A24" t="s">
        <v>23</v>
      </c>
      <c r="B24" t="s">
        <v>4</v>
      </c>
      <c r="C24">
        <v>624</v>
      </c>
    </row>
    <row r="25" spans="1:3" x14ac:dyDescent="0.3">
      <c r="A25" t="s">
        <v>31</v>
      </c>
      <c r="B25" t="s">
        <v>4</v>
      </c>
      <c r="C25">
        <v>395</v>
      </c>
    </row>
    <row r="26" spans="1:3" x14ac:dyDescent="0.3">
      <c r="A26" t="s">
        <v>38</v>
      </c>
      <c r="B26" t="s">
        <v>8</v>
      </c>
      <c r="C26">
        <v>377</v>
      </c>
    </row>
    <row r="27" spans="1:3" x14ac:dyDescent="0.3">
      <c r="A27" t="s">
        <v>34</v>
      </c>
      <c r="B27" t="s">
        <v>4</v>
      </c>
      <c r="C27">
        <v>348</v>
      </c>
    </row>
    <row r="28" spans="1:3" x14ac:dyDescent="0.3">
      <c r="A28" t="s">
        <v>27</v>
      </c>
      <c r="B28" t="s">
        <v>4</v>
      </c>
      <c r="C28">
        <v>301</v>
      </c>
    </row>
    <row r="29" spans="1:3" x14ac:dyDescent="0.3">
      <c r="A29" t="s">
        <v>33</v>
      </c>
      <c r="B29" t="s">
        <v>4</v>
      </c>
      <c r="C29">
        <v>299</v>
      </c>
    </row>
    <row r="30" spans="1:3" x14ac:dyDescent="0.3">
      <c r="A30" t="s">
        <v>47</v>
      </c>
      <c r="B30" t="s">
        <v>4</v>
      </c>
      <c r="C30">
        <v>238</v>
      </c>
    </row>
    <row r="31" spans="1:3" x14ac:dyDescent="0.3">
      <c r="A31" t="s">
        <v>22</v>
      </c>
      <c r="B31" t="s">
        <v>4</v>
      </c>
      <c r="C31">
        <v>238</v>
      </c>
    </row>
    <row r="32" spans="1:3" x14ac:dyDescent="0.3">
      <c r="A32" t="s">
        <v>35</v>
      </c>
      <c r="B32" t="s">
        <v>4</v>
      </c>
      <c r="C32">
        <v>211</v>
      </c>
    </row>
    <row r="33" spans="1:3" x14ac:dyDescent="0.3">
      <c r="A33" t="s">
        <v>32</v>
      </c>
      <c r="B33" t="s">
        <v>4</v>
      </c>
      <c r="C33">
        <v>201</v>
      </c>
    </row>
    <row r="34" spans="1:3" x14ac:dyDescent="0.3">
      <c r="A34" t="s">
        <v>40</v>
      </c>
      <c r="B34" t="s">
        <v>4</v>
      </c>
      <c r="C34">
        <v>191</v>
      </c>
    </row>
    <row r="35" spans="1:3" x14ac:dyDescent="0.3">
      <c r="A35" t="s">
        <v>46</v>
      </c>
      <c r="B35" t="s">
        <v>4</v>
      </c>
      <c r="C35">
        <v>184</v>
      </c>
    </row>
    <row r="36" spans="1:3" x14ac:dyDescent="0.3">
      <c r="A36" t="s">
        <v>41</v>
      </c>
      <c r="B36" t="s">
        <v>4</v>
      </c>
      <c r="C36">
        <v>184</v>
      </c>
    </row>
    <row r="37" spans="1:3" x14ac:dyDescent="0.3">
      <c r="A37" t="s">
        <v>42</v>
      </c>
      <c r="B37" t="s">
        <v>4</v>
      </c>
      <c r="C37">
        <v>180</v>
      </c>
    </row>
    <row r="38" spans="1:3" x14ac:dyDescent="0.3">
      <c r="A38" t="s">
        <v>28</v>
      </c>
      <c r="B38" t="s">
        <v>4</v>
      </c>
      <c r="C38">
        <v>179</v>
      </c>
    </row>
    <row r="39" spans="1:3" x14ac:dyDescent="0.3">
      <c r="A39" t="s">
        <v>175</v>
      </c>
      <c r="B39" t="s">
        <v>8</v>
      </c>
      <c r="C39">
        <v>170</v>
      </c>
    </row>
    <row r="40" spans="1:3" x14ac:dyDescent="0.3">
      <c r="A40" t="s">
        <v>36</v>
      </c>
      <c r="B40" t="s">
        <v>4</v>
      </c>
      <c r="C40">
        <v>163</v>
      </c>
    </row>
    <row r="41" spans="1:3" x14ac:dyDescent="0.3">
      <c r="A41" t="s">
        <v>39</v>
      </c>
      <c r="B41" t="s">
        <v>4</v>
      </c>
      <c r="C41">
        <v>158</v>
      </c>
    </row>
    <row r="42" spans="1:3" x14ac:dyDescent="0.3">
      <c r="A42" t="s">
        <v>30</v>
      </c>
      <c r="B42" t="s">
        <v>4</v>
      </c>
      <c r="C42">
        <v>143</v>
      </c>
    </row>
    <row r="43" spans="1:3" x14ac:dyDescent="0.3">
      <c r="A43" t="s">
        <v>43</v>
      </c>
      <c r="B43" t="s">
        <v>4</v>
      </c>
      <c r="C43">
        <v>142</v>
      </c>
    </row>
    <row r="44" spans="1:3" x14ac:dyDescent="0.3">
      <c r="A44" t="s">
        <v>55</v>
      </c>
      <c r="B44" t="s">
        <v>4</v>
      </c>
      <c r="C44">
        <v>134</v>
      </c>
    </row>
    <row r="45" spans="1:3" x14ac:dyDescent="0.3">
      <c r="A45" t="s">
        <v>75</v>
      </c>
      <c r="B45" t="s">
        <v>4</v>
      </c>
      <c r="C45">
        <v>124</v>
      </c>
    </row>
    <row r="46" spans="1:3" x14ac:dyDescent="0.3">
      <c r="A46" t="s">
        <v>83</v>
      </c>
      <c r="B46" t="s">
        <v>4</v>
      </c>
      <c r="C46">
        <v>119</v>
      </c>
    </row>
    <row r="47" spans="1:3" x14ac:dyDescent="0.3">
      <c r="A47" t="s">
        <v>57</v>
      </c>
      <c r="B47" t="s">
        <v>4</v>
      </c>
      <c r="C47">
        <v>112</v>
      </c>
    </row>
    <row r="48" spans="1:3" x14ac:dyDescent="0.3">
      <c r="A48" t="s">
        <v>51</v>
      </c>
      <c r="B48" t="s">
        <v>4</v>
      </c>
      <c r="C48">
        <v>108</v>
      </c>
    </row>
    <row r="49" spans="1:3" x14ac:dyDescent="0.3">
      <c r="A49" t="s">
        <v>52</v>
      </c>
      <c r="B49" t="s">
        <v>4</v>
      </c>
      <c r="C49">
        <v>102</v>
      </c>
    </row>
    <row r="50" spans="1:3" x14ac:dyDescent="0.3">
      <c r="A50" t="s">
        <v>50</v>
      </c>
      <c r="B50" t="s">
        <v>4</v>
      </c>
      <c r="C50">
        <v>100</v>
      </c>
    </row>
    <row r="51" spans="1:3" x14ac:dyDescent="0.3">
      <c r="A51" t="s">
        <v>60</v>
      </c>
      <c r="B51" t="s">
        <v>4</v>
      </c>
      <c r="C51">
        <v>97</v>
      </c>
    </row>
    <row r="52" spans="1:3" x14ac:dyDescent="0.3">
      <c r="A52" t="s">
        <v>118</v>
      </c>
      <c r="B52" t="s">
        <v>4</v>
      </c>
      <c r="C52">
        <v>86</v>
      </c>
    </row>
    <row r="53" spans="1:3" x14ac:dyDescent="0.3">
      <c r="A53" t="s">
        <v>78</v>
      </c>
      <c r="B53" t="s">
        <v>4</v>
      </c>
      <c r="C53">
        <v>86</v>
      </c>
    </row>
    <row r="54" spans="1:3" x14ac:dyDescent="0.3">
      <c r="A54" t="s">
        <v>72</v>
      </c>
      <c r="B54" t="s">
        <v>4</v>
      </c>
      <c r="C54">
        <v>86</v>
      </c>
    </row>
    <row r="55" spans="1:3" x14ac:dyDescent="0.3">
      <c r="A55" t="s">
        <v>61</v>
      </c>
      <c r="B55" t="s">
        <v>4</v>
      </c>
      <c r="C55">
        <v>85</v>
      </c>
    </row>
    <row r="56" spans="1:3" x14ac:dyDescent="0.3">
      <c r="A56" t="s">
        <v>67</v>
      </c>
      <c r="B56" t="s">
        <v>4</v>
      </c>
      <c r="C56">
        <v>85</v>
      </c>
    </row>
    <row r="57" spans="1:3" x14ac:dyDescent="0.3">
      <c r="A57" t="s">
        <v>64</v>
      </c>
      <c r="B57" t="s">
        <v>4</v>
      </c>
      <c r="C57">
        <v>84</v>
      </c>
    </row>
    <row r="58" spans="1:3" x14ac:dyDescent="0.3">
      <c r="A58" t="s">
        <v>73</v>
      </c>
      <c r="B58" t="s">
        <v>4</v>
      </c>
      <c r="C58">
        <v>82</v>
      </c>
    </row>
    <row r="59" spans="1:3" x14ac:dyDescent="0.3">
      <c r="A59" t="s">
        <v>49</v>
      </c>
      <c r="B59" t="s">
        <v>4</v>
      </c>
      <c r="C59">
        <v>81</v>
      </c>
    </row>
    <row r="60" spans="1:3" x14ac:dyDescent="0.3">
      <c r="A60" t="s">
        <v>37</v>
      </c>
      <c r="B60" t="s">
        <v>8</v>
      </c>
      <c r="C60">
        <v>79</v>
      </c>
    </row>
    <row r="61" spans="1:3" x14ac:dyDescent="0.3">
      <c r="A61" t="s">
        <v>56</v>
      </c>
      <c r="B61" t="s">
        <v>4</v>
      </c>
      <c r="C61">
        <v>78</v>
      </c>
    </row>
    <row r="62" spans="1:3" x14ac:dyDescent="0.3">
      <c r="A62" t="s">
        <v>123</v>
      </c>
      <c r="B62" t="s">
        <v>8</v>
      </c>
      <c r="C62">
        <v>75</v>
      </c>
    </row>
    <row r="63" spans="1:3" x14ac:dyDescent="0.3">
      <c r="A63" t="s">
        <v>84</v>
      </c>
      <c r="B63" t="s">
        <v>4</v>
      </c>
      <c r="C63">
        <v>73</v>
      </c>
    </row>
    <row r="64" spans="1:3" x14ac:dyDescent="0.3">
      <c r="A64" t="s">
        <v>54</v>
      </c>
      <c r="B64" t="s">
        <v>4</v>
      </c>
      <c r="C64">
        <v>72</v>
      </c>
    </row>
    <row r="65" spans="1:3" x14ac:dyDescent="0.3">
      <c r="A65" t="s">
        <v>206</v>
      </c>
      <c r="B65" t="s">
        <v>4</v>
      </c>
      <c r="C65">
        <v>70</v>
      </c>
    </row>
    <row r="66" spans="1:3" x14ac:dyDescent="0.3">
      <c r="A66" t="s">
        <v>69</v>
      </c>
      <c r="B66" t="s">
        <v>4</v>
      </c>
      <c r="C66">
        <v>69</v>
      </c>
    </row>
    <row r="67" spans="1:3" x14ac:dyDescent="0.3">
      <c r="A67" t="s">
        <v>102</v>
      </c>
      <c r="B67" t="s">
        <v>4</v>
      </c>
      <c r="C67">
        <v>65</v>
      </c>
    </row>
    <row r="68" spans="1:3" x14ac:dyDescent="0.3">
      <c r="A68" t="s">
        <v>128</v>
      </c>
      <c r="B68" t="s">
        <v>4</v>
      </c>
      <c r="C68">
        <v>65</v>
      </c>
    </row>
    <row r="69" spans="1:3" x14ac:dyDescent="0.3">
      <c r="A69" t="s">
        <v>66</v>
      </c>
      <c r="B69" t="s">
        <v>8</v>
      </c>
      <c r="C69">
        <v>63</v>
      </c>
    </row>
    <row r="70" spans="1:3" x14ac:dyDescent="0.3">
      <c r="A70" t="s">
        <v>71</v>
      </c>
      <c r="B70" t="s">
        <v>4</v>
      </c>
      <c r="C70">
        <v>63</v>
      </c>
    </row>
    <row r="71" spans="1:3" x14ac:dyDescent="0.3">
      <c r="A71" t="s">
        <v>80</v>
      </c>
      <c r="B71" t="s">
        <v>4</v>
      </c>
      <c r="C71">
        <v>59</v>
      </c>
    </row>
    <row r="72" spans="1:3" x14ac:dyDescent="0.3">
      <c r="A72" t="s">
        <v>77</v>
      </c>
      <c r="B72" t="s">
        <v>4</v>
      </c>
      <c r="C72">
        <v>59</v>
      </c>
    </row>
    <row r="73" spans="1:3" x14ac:dyDescent="0.3">
      <c r="A73" t="s">
        <v>81</v>
      </c>
      <c r="B73" t="s">
        <v>4</v>
      </c>
      <c r="C73">
        <v>59</v>
      </c>
    </row>
    <row r="74" spans="1:3" x14ac:dyDescent="0.3">
      <c r="A74" t="s">
        <v>82</v>
      </c>
      <c r="B74" t="s">
        <v>4</v>
      </c>
      <c r="C74">
        <v>58</v>
      </c>
    </row>
    <row r="75" spans="1:3" x14ac:dyDescent="0.3">
      <c r="A75" t="s">
        <v>59</v>
      </c>
      <c r="B75" t="s">
        <v>4</v>
      </c>
      <c r="C75">
        <v>58</v>
      </c>
    </row>
    <row r="76" spans="1:3" x14ac:dyDescent="0.3">
      <c r="A76" t="s">
        <v>101</v>
      </c>
      <c r="B76" t="s">
        <v>4</v>
      </c>
      <c r="C76">
        <v>57</v>
      </c>
    </row>
    <row r="77" spans="1:3" x14ac:dyDescent="0.3">
      <c r="A77" t="s">
        <v>58</v>
      </c>
      <c r="B77" t="s">
        <v>4</v>
      </c>
      <c r="C77">
        <v>56</v>
      </c>
    </row>
    <row r="78" spans="1:3" x14ac:dyDescent="0.3">
      <c r="A78" t="s">
        <v>45</v>
      </c>
      <c r="B78" t="s">
        <v>4</v>
      </c>
      <c r="C78">
        <v>53</v>
      </c>
    </row>
    <row r="79" spans="1:3" x14ac:dyDescent="0.3">
      <c r="A79" t="s">
        <v>93</v>
      </c>
      <c r="B79" t="s">
        <v>4</v>
      </c>
      <c r="C79">
        <v>53</v>
      </c>
    </row>
    <row r="80" spans="1:3" x14ac:dyDescent="0.3">
      <c r="A80" t="s">
        <v>106</v>
      </c>
      <c r="B80" t="s">
        <v>4</v>
      </c>
      <c r="C80">
        <v>49</v>
      </c>
    </row>
    <row r="81" spans="1:3" x14ac:dyDescent="0.3">
      <c r="A81" t="s">
        <v>79</v>
      </c>
      <c r="B81" t="s">
        <v>4</v>
      </c>
      <c r="C81">
        <v>49</v>
      </c>
    </row>
    <row r="82" spans="1:3" x14ac:dyDescent="0.3">
      <c r="A82" t="s">
        <v>111</v>
      </c>
      <c r="B82" t="s">
        <v>4</v>
      </c>
      <c r="C82">
        <v>47</v>
      </c>
    </row>
    <row r="83" spans="1:3" x14ac:dyDescent="0.3">
      <c r="A83" t="s">
        <v>53</v>
      </c>
      <c r="B83" t="s">
        <v>4</v>
      </c>
      <c r="C83">
        <v>47</v>
      </c>
    </row>
    <row r="84" spans="1:3" x14ac:dyDescent="0.3">
      <c r="A84" t="s">
        <v>87</v>
      </c>
      <c r="B84" t="s">
        <v>4</v>
      </c>
      <c r="C84">
        <v>47</v>
      </c>
    </row>
    <row r="85" spans="1:3" x14ac:dyDescent="0.3">
      <c r="A85" t="s">
        <v>90</v>
      </c>
      <c r="B85" t="s">
        <v>4</v>
      </c>
      <c r="C85">
        <v>45</v>
      </c>
    </row>
    <row r="86" spans="1:3" x14ac:dyDescent="0.3">
      <c r="A86" t="s">
        <v>112</v>
      </c>
      <c r="B86" t="s">
        <v>4</v>
      </c>
      <c r="C86">
        <v>42</v>
      </c>
    </row>
    <row r="87" spans="1:3" x14ac:dyDescent="0.3">
      <c r="A87" t="s">
        <v>209</v>
      </c>
      <c r="B87" t="s">
        <v>4</v>
      </c>
      <c r="C87">
        <v>42</v>
      </c>
    </row>
    <row r="88" spans="1:3" x14ac:dyDescent="0.3">
      <c r="A88" t="s">
        <v>108</v>
      </c>
      <c r="B88" t="s">
        <v>4</v>
      </c>
      <c r="C88">
        <v>41</v>
      </c>
    </row>
    <row r="89" spans="1:3" x14ac:dyDescent="0.3">
      <c r="A89" t="s">
        <v>117</v>
      </c>
      <c r="B89" t="s">
        <v>4</v>
      </c>
      <c r="C89">
        <v>41</v>
      </c>
    </row>
    <row r="90" spans="1:3" x14ac:dyDescent="0.3">
      <c r="A90" t="s">
        <v>86</v>
      </c>
      <c r="B90" t="s">
        <v>4</v>
      </c>
      <c r="C90">
        <v>41</v>
      </c>
    </row>
    <row r="91" spans="1:3" x14ac:dyDescent="0.3">
      <c r="A91" t="s">
        <v>122</v>
      </c>
      <c r="B91" t="s">
        <v>4</v>
      </c>
      <c r="C91">
        <v>40</v>
      </c>
    </row>
    <row r="92" spans="1:3" x14ac:dyDescent="0.3">
      <c r="A92" t="s">
        <v>113</v>
      </c>
      <c r="B92" t="s">
        <v>4</v>
      </c>
      <c r="C92">
        <v>40</v>
      </c>
    </row>
    <row r="93" spans="1:3" x14ac:dyDescent="0.3">
      <c r="A93" t="s">
        <v>99</v>
      </c>
      <c r="B93" t="s">
        <v>4</v>
      </c>
      <c r="C93">
        <v>38</v>
      </c>
    </row>
    <row r="94" spans="1:3" x14ac:dyDescent="0.3">
      <c r="A94" t="s">
        <v>100</v>
      </c>
      <c r="B94" t="s">
        <v>4</v>
      </c>
      <c r="C94">
        <v>38</v>
      </c>
    </row>
    <row r="95" spans="1:3" x14ac:dyDescent="0.3">
      <c r="A95" t="s">
        <v>126</v>
      </c>
      <c r="B95" t="s">
        <v>4</v>
      </c>
      <c r="C95">
        <v>38</v>
      </c>
    </row>
    <row r="96" spans="1:3" x14ac:dyDescent="0.3">
      <c r="A96" t="s">
        <v>136</v>
      </c>
      <c r="B96" t="s">
        <v>4</v>
      </c>
      <c r="C96">
        <v>37</v>
      </c>
    </row>
    <row r="97" spans="1:3" x14ac:dyDescent="0.3">
      <c r="A97" t="s">
        <v>109</v>
      </c>
      <c r="B97" t="s">
        <v>4</v>
      </c>
      <c r="C97">
        <v>35</v>
      </c>
    </row>
    <row r="98" spans="1:3" x14ac:dyDescent="0.3">
      <c r="A98" t="s">
        <v>164</v>
      </c>
      <c r="B98" t="s">
        <v>4</v>
      </c>
      <c r="C98">
        <v>34</v>
      </c>
    </row>
    <row r="99" spans="1:3" x14ac:dyDescent="0.3">
      <c r="A99" t="s">
        <v>103</v>
      </c>
      <c r="B99" t="s">
        <v>4</v>
      </c>
      <c r="C99">
        <v>34</v>
      </c>
    </row>
    <row r="100" spans="1:3" x14ac:dyDescent="0.3">
      <c r="A100" t="s">
        <v>190</v>
      </c>
      <c r="B100" t="s">
        <v>4</v>
      </c>
      <c r="C100">
        <v>34</v>
      </c>
    </row>
    <row r="101" spans="1:3" x14ac:dyDescent="0.3">
      <c r="A101" t="s">
        <v>107</v>
      </c>
      <c r="B101" t="s">
        <v>4</v>
      </c>
      <c r="C101">
        <v>34</v>
      </c>
    </row>
    <row r="102" spans="1:3" x14ac:dyDescent="0.3">
      <c r="A102" t="s">
        <v>145</v>
      </c>
      <c r="B102" t="s">
        <v>4</v>
      </c>
      <c r="C102">
        <v>33</v>
      </c>
    </row>
    <row r="103" spans="1:3" x14ac:dyDescent="0.3">
      <c r="A103" t="s">
        <v>62</v>
      </c>
      <c r="B103" t="s">
        <v>8</v>
      </c>
      <c r="C103">
        <v>33</v>
      </c>
    </row>
    <row r="104" spans="1:3" x14ac:dyDescent="0.3">
      <c r="A104" t="s">
        <v>95</v>
      </c>
      <c r="B104" t="s">
        <v>4</v>
      </c>
      <c r="C104">
        <v>32</v>
      </c>
    </row>
    <row r="105" spans="1:3" x14ac:dyDescent="0.3">
      <c r="A105" t="s">
        <v>65</v>
      </c>
      <c r="B105" t="s">
        <v>8</v>
      </c>
      <c r="C105">
        <v>32</v>
      </c>
    </row>
    <row r="106" spans="1:3" x14ac:dyDescent="0.3">
      <c r="A106" t="s">
        <v>85</v>
      </c>
      <c r="B106" t="s">
        <v>4</v>
      </c>
      <c r="C106">
        <v>31</v>
      </c>
    </row>
    <row r="107" spans="1:3" x14ac:dyDescent="0.3">
      <c r="A107" t="s">
        <v>92</v>
      </c>
      <c r="B107" t="s">
        <v>4</v>
      </c>
      <c r="C107">
        <v>31</v>
      </c>
    </row>
    <row r="108" spans="1:3" x14ac:dyDescent="0.3">
      <c r="A108" t="s">
        <v>94</v>
      </c>
      <c r="B108" t="s">
        <v>4</v>
      </c>
      <c r="C108">
        <v>30</v>
      </c>
    </row>
    <row r="109" spans="1:3" x14ac:dyDescent="0.3">
      <c r="A109" t="s">
        <v>130</v>
      </c>
      <c r="B109" t="s">
        <v>4</v>
      </c>
      <c r="C109">
        <v>29</v>
      </c>
    </row>
    <row r="110" spans="1:3" x14ac:dyDescent="0.3">
      <c r="A110" t="s">
        <v>213</v>
      </c>
      <c r="B110" t="s">
        <v>4</v>
      </c>
      <c r="C110">
        <v>28</v>
      </c>
    </row>
    <row r="111" spans="1:3" x14ac:dyDescent="0.3">
      <c r="A111" t="s">
        <v>163</v>
      </c>
      <c r="B111" t="s">
        <v>4</v>
      </c>
      <c r="C111">
        <v>28</v>
      </c>
    </row>
    <row r="112" spans="1:3" x14ac:dyDescent="0.3">
      <c r="A112" t="s">
        <v>105</v>
      </c>
      <c r="B112" t="s">
        <v>4</v>
      </c>
      <c r="C112">
        <v>27</v>
      </c>
    </row>
    <row r="113" spans="1:3" x14ac:dyDescent="0.3">
      <c r="A113" t="s">
        <v>89</v>
      </c>
      <c r="B113" t="s">
        <v>4</v>
      </c>
      <c r="C113">
        <v>27</v>
      </c>
    </row>
    <row r="114" spans="1:3" x14ac:dyDescent="0.3">
      <c r="A114" t="s">
        <v>97</v>
      </c>
      <c r="B114" t="s">
        <v>4</v>
      </c>
      <c r="C114">
        <v>27</v>
      </c>
    </row>
    <row r="115" spans="1:3" x14ac:dyDescent="0.3">
      <c r="A115" t="s">
        <v>135</v>
      </c>
      <c r="B115" t="s">
        <v>4</v>
      </c>
      <c r="C115">
        <v>27</v>
      </c>
    </row>
    <row r="116" spans="1:3" x14ac:dyDescent="0.3">
      <c r="A116" t="s">
        <v>192</v>
      </c>
      <c r="B116" t="s">
        <v>4</v>
      </c>
      <c r="C116">
        <v>26</v>
      </c>
    </row>
    <row r="117" spans="1:3" x14ac:dyDescent="0.3">
      <c r="A117" t="s">
        <v>189</v>
      </c>
      <c r="B117" t="s">
        <v>4</v>
      </c>
      <c r="C117">
        <v>26</v>
      </c>
    </row>
    <row r="118" spans="1:3" x14ac:dyDescent="0.3">
      <c r="A118" t="s">
        <v>91</v>
      </c>
      <c r="B118" t="s">
        <v>4</v>
      </c>
      <c r="C118">
        <v>25</v>
      </c>
    </row>
    <row r="119" spans="1:3" x14ac:dyDescent="0.3">
      <c r="A119" t="s">
        <v>129</v>
      </c>
      <c r="B119" t="s">
        <v>4</v>
      </c>
      <c r="C119">
        <v>25</v>
      </c>
    </row>
    <row r="120" spans="1:3" x14ac:dyDescent="0.3">
      <c r="A120" t="s">
        <v>104</v>
      </c>
      <c r="B120" t="s">
        <v>4</v>
      </c>
      <c r="C120">
        <v>25</v>
      </c>
    </row>
    <row r="121" spans="1:3" x14ac:dyDescent="0.3">
      <c r="A121" t="s">
        <v>119</v>
      </c>
      <c r="B121" t="s">
        <v>4</v>
      </c>
      <c r="C121">
        <v>25</v>
      </c>
    </row>
    <row r="122" spans="1:3" x14ac:dyDescent="0.3">
      <c r="A122" t="s">
        <v>124</v>
      </c>
      <c r="B122" t="s">
        <v>4</v>
      </c>
      <c r="C122">
        <v>25</v>
      </c>
    </row>
    <row r="123" spans="1:3" x14ac:dyDescent="0.3">
      <c r="A123" t="s">
        <v>261</v>
      </c>
      <c r="B123" t="s">
        <v>4</v>
      </c>
      <c r="C123">
        <v>23</v>
      </c>
    </row>
    <row r="124" spans="1:3" x14ac:dyDescent="0.3">
      <c r="A124" t="s">
        <v>162</v>
      </c>
      <c r="B124" t="s">
        <v>4</v>
      </c>
      <c r="C124">
        <v>22</v>
      </c>
    </row>
    <row r="125" spans="1:3" x14ac:dyDescent="0.3">
      <c r="A125" t="s">
        <v>142</v>
      </c>
      <c r="B125" t="s">
        <v>4</v>
      </c>
      <c r="C125">
        <v>22</v>
      </c>
    </row>
    <row r="126" spans="1:3" x14ac:dyDescent="0.3">
      <c r="A126" t="s">
        <v>133</v>
      </c>
      <c r="B126" t="s">
        <v>4</v>
      </c>
      <c r="C126">
        <v>22</v>
      </c>
    </row>
    <row r="127" spans="1:3" x14ac:dyDescent="0.3">
      <c r="A127" t="s">
        <v>138</v>
      </c>
      <c r="B127" t="s">
        <v>4</v>
      </c>
      <c r="C127">
        <v>21</v>
      </c>
    </row>
    <row r="128" spans="1:3" x14ac:dyDescent="0.3">
      <c r="A128" t="s">
        <v>125</v>
      </c>
      <c r="B128" t="s">
        <v>4</v>
      </c>
      <c r="C128">
        <v>21</v>
      </c>
    </row>
    <row r="129" spans="1:3" x14ac:dyDescent="0.3">
      <c r="A129" t="s">
        <v>141</v>
      </c>
      <c r="B129" t="s">
        <v>4</v>
      </c>
      <c r="C129">
        <v>21</v>
      </c>
    </row>
    <row r="130" spans="1:3" x14ac:dyDescent="0.3">
      <c r="A130" t="s">
        <v>601</v>
      </c>
      <c r="B130" t="s">
        <v>4</v>
      </c>
      <c r="C130">
        <v>21</v>
      </c>
    </row>
    <row r="131" spans="1:3" x14ac:dyDescent="0.3">
      <c r="A131" t="s">
        <v>211</v>
      </c>
      <c r="B131" t="s">
        <v>4</v>
      </c>
      <c r="C131">
        <v>21</v>
      </c>
    </row>
    <row r="132" spans="1:3" x14ac:dyDescent="0.3">
      <c r="A132" t="s">
        <v>203</v>
      </c>
      <c r="B132" t="s">
        <v>4</v>
      </c>
      <c r="C132">
        <v>20</v>
      </c>
    </row>
    <row r="133" spans="1:3" x14ac:dyDescent="0.3">
      <c r="A133" t="s">
        <v>110</v>
      </c>
      <c r="B133" t="s">
        <v>8</v>
      </c>
      <c r="C133">
        <v>20</v>
      </c>
    </row>
    <row r="134" spans="1:3" x14ac:dyDescent="0.3">
      <c r="A134" t="s">
        <v>98</v>
      </c>
      <c r="B134" t="s">
        <v>4</v>
      </c>
      <c r="C134">
        <v>20</v>
      </c>
    </row>
    <row r="135" spans="1:3" x14ac:dyDescent="0.3">
      <c r="A135" t="s">
        <v>44</v>
      </c>
      <c r="B135" t="s">
        <v>8</v>
      </c>
      <c r="C135">
        <v>19</v>
      </c>
    </row>
    <row r="136" spans="1:3" x14ac:dyDescent="0.3">
      <c r="A136" t="s">
        <v>114</v>
      </c>
      <c r="B136" t="s">
        <v>4</v>
      </c>
      <c r="C136">
        <v>19</v>
      </c>
    </row>
    <row r="137" spans="1:3" x14ac:dyDescent="0.3">
      <c r="A137" t="s">
        <v>177</v>
      </c>
      <c r="B137" t="s">
        <v>4</v>
      </c>
      <c r="C137">
        <v>19</v>
      </c>
    </row>
    <row r="138" spans="1:3" x14ac:dyDescent="0.3">
      <c r="A138" t="s">
        <v>158</v>
      </c>
      <c r="B138" t="s">
        <v>4</v>
      </c>
      <c r="C138">
        <v>19</v>
      </c>
    </row>
    <row r="139" spans="1:3" x14ac:dyDescent="0.3">
      <c r="A139" t="s">
        <v>188</v>
      </c>
      <c r="B139" t="s">
        <v>4</v>
      </c>
      <c r="C139">
        <v>18</v>
      </c>
    </row>
    <row r="140" spans="1:3" x14ac:dyDescent="0.3">
      <c r="A140" t="s">
        <v>602</v>
      </c>
      <c r="B140" t="s">
        <v>4</v>
      </c>
      <c r="C140">
        <v>18</v>
      </c>
    </row>
    <row r="141" spans="1:3" x14ac:dyDescent="0.3">
      <c r="A141" t="s">
        <v>179</v>
      </c>
      <c r="B141" t="s">
        <v>4</v>
      </c>
      <c r="C141">
        <v>17</v>
      </c>
    </row>
    <row r="142" spans="1:3" x14ac:dyDescent="0.3">
      <c r="A142" t="s">
        <v>132</v>
      </c>
      <c r="B142" t="s">
        <v>4</v>
      </c>
      <c r="C142">
        <v>17</v>
      </c>
    </row>
    <row r="143" spans="1:3" x14ac:dyDescent="0.3">
      <c r="A143" t="s">
        <v>236</v>
      </c>
      <c r="B143" t="s">
        <v>4</v>
      </c>
      <c r="C143">
        <v>17</v>
      </c>
    </row>
    <row r="144" spans="1:3" x14ac:dyDescent="0.3">
      <c r="A144" t="s">
        <v>303</v>
      </c>
      <c r="B144" t="s">
        <v>4</v>
      </c>
      <c r="C144">
        <v>16</v>
      </c>
    </row>
    <row r="145" spans="1:3" x14ac:dyDescent="0.3">
      <c r="A145" t="s">
        <v>153</v>
      </c>
      <c r="B145" t="s">
        <v>4</v>
      </c>
      <c r="C145">
        <v>16</v>
      </c>
    </row>
    <row r="146" spans="1:3" x14ac:dyDescent="0.3">
      <c r="A146" t="s">
        <v>174</v>
      </c>
      <c r="B146" t="s">
        <v>4</v>
      </c>
      <c r="C146">
        <v>16</v>
      </c>
    </row>
    <row r="147" spans="1:3" x14ac:dyDescent="0.3">
      <c r="A147" t="s">
        <v>150</v>
      </c>
      <c r="B147" t="s">
        <v>4</v>
      </c>
      <c r="C147">
        <v>16</v>
      </c>
    </row>
    <row r="148" spans="1:3" x14ac:dyDescent="0.3">
      <c r="A148" t="s">
        <v>115</v>
      </c>
      <c r="B148" t="s">
        <v>4</v>
      </c>
      <c r="C148">
        <v>16</v>
      </c>
    </row>
    <row r="149" spans="1:3" x14ac:dyDescent="0.3">
      <c r="A149" t="s">
        <v>173</v>
      </c>
      <c r="B149" t="s">
        <v>8</v>
      </c>
      <c r="C149">
        <v>15</v>
      </c>
    </row>
    <row r="150" spans="1:3" x14ac:dyDescent="0.3">
      <c r="A150" t="s">
        <v>176</v>
      </c>
      <c r="B150" t="s">
        <v>4</v>
      </c>
      <c r="C150">
        <v>15</v>
      </c>
    </row>
    <row r="151" spans="1:3" x14ac:dyDescent="0.3">
      <c r="A151" t="s">
        <v>268</v>
      </c>
      <c r="B151" t="s">
        <v>4</v>
      </c>
      <c r="C151">
        <v>14</v>
      </c>
    </row>
    <row r="152" spans="1:3" x14ac:dyDescent="0.3">
      <c r="A152" t="s">
        <v>70</v>
      </c>
      <c r="B152" t="s">
        <v>4</v>
      </c>
      <c r="C152">
        <v>14</v>
      </c>
    </row>
    <row r="153" spans="1:3" x14ac:dyDescent="0.3">
      <c r="A153" t="s">
        <v>157</v>
      </c>
      <c r="B153" t="s">
        <v>4</v>
      </c>
      <c r="C153">
        <v>14</v>
      </c>
    </row>
    <row r="154" spans="1:3" x14ac:dyDescent="0.3">
      <c r="A154" t="s">
        <v>196</v>
      </c>
      <c r="B154" t="s">
        <v>4</v>
      </c>
      <c r="C154">
        <v>14</v>
      </c>
    </row>
    <row r="155" spans="1:3" x14ac:dyDescent="0.3">
      <c r="A155" t="s">
        <v>220</v>
      </c>
      <c r="B155" t="s">
        <v>4</v>
      </c>
      <c r="C155">
        <v>14</v>
      </c>
    </row>
    <row r="156" spans="1:3" x14ac:dyDescent="0.3">
      <c r="A156" t="s">
        <v>201</v>
      </c>
      <c r="B156" t="s">
        <v>4</v>
      </c>
      <c r="C156">
        <v>14</v>
      </c>
    </row>
    <row r="157" spans="1:3" x14ac:dyDescent="0.3">
      <c r="A157" t="s">
        <v>286</v>
      </c>
      <c r="B157" t="s">
        <v>4</v>
      </c>
      <c r="C157">
        <v>14</v>
      </c>
    </row>
    <row r="158" spans="1:3" x14ac:dyDescent="0.3">
      <c r="A158" t="s">
        <v>467</v>
      </c>
      <c r="B158" t="s">
        <v>4</v>
      </c>
      <c r="C158">
        <v>13</v>
      </c>
    </row>
    <row r="159" spans="1:3" x14ac:dyDescent="0.3">
      <c r="A159" t="s">
        <v>187</v>
      </c>
      <c r="B159" t="s">
        <v>4</v>
      </c>
      <c r="C159">
        <v>13</v>
      </c>
    </row>
    <row r="160" spans="1:3" x14ac:dyDescent="0.3">
      <c r="A160" t="s">
        <v>143</v>
      </c>
      <c r="B160" t="s">
        <v>4</v>
      </c>
      <c r="C160">
        <v>13</v>
      </c>
    </row>
    <row r="161" spans="1:3" x14ac:dyDescent="0.3">
      <c r="A161" t="s">
        <v>301</v>
      </c>
      <c r="B161" t="s">
        <v>4</v>
      </c>
      <c r="C161">
        <v>13</v>
      </c>
    </row>
    <row r="162" spans="1:3" x14ac:dyDescent="0.3">
      <c r="A162" t="s">
        <v>247</v>
      </c>
      <c r="B162" t="s">
        <v>4</v>
      </c>
      <c r="C162">
        <v>12</v>
      </c>
    </row>
    <row r="163" spans="1:3" x14ac:dyDescent="0.3">
      <c r="A163" t="s">
        <v>171</v>
      </c>
      <c r="B163" t="s">
        <v>4</v>
      </c>
      <c r="C163">
        <v>12</v>
      </c>
    </row>
    <row r="164" spans="1:3" x14ac:dyDescent="0.3">
      <c r="A164" t="s">
        <v>224</v>
      </c>
      <c r="B164" t="s">
        <v>4</v>
      </c>
      <c r="C164">
        <v>12</v>
      </c>
    </row>
    <row r="165" spans="1:3" x14ac:dyDescent="0.3">
      <c r="A165" t="s">
        <v>377</v>
      </c>
      <c r="B165" t="s">
        <v>4</v>
      </c>
      <c r="C165">
        <v>12</v>
      </c>
    </row>
    <row r="166" spans="1:3" x14ac:dyDescent="0.3">
      <c r="A166" t="s">
        <v>451</v>
      </c>
      <c r="B166" t="s">
        <v>4</v>
      </c>
      <c r="C166">
        <v>12</v>
      </c>
    </row>
    <row r="167" spans="1:3" x14ac:dyDescent="0.3">
      <c r="A167" t="s">
        <v>237</v>
      </c>
      <c r="B167" t="s">
        <v>4</v>
      </c>
      <c r="C167">
        <v>12</v>
      </c>
    </row>
    <row r="168" spans="1:3" x14ac:dyDescent="0.3">
      <c r="A168" t="s">
        <v>197</v>
      </c>
      <c r="B168" t="s">
        <v>4</v>
      </c>
      <c r="C168">
        <v>12</v>
      </c>
    </row>
    <row r="169" spans="1:3" x14ac:dyDescent="0.3">
      <c r="A169" t="s">
        <v>559</v>
      </c>
      <c r="B169" t="s">
        <v>4</v>
      </c>
      <c r="C169">
        <v>12</v>
      </c>
    </row>
    <row r="170" spans="1:3" x14ac:dyDescent="0.3">
      <c r="A170" t="s">
        <v>154</v>
      </c>
      <c r="B170" t="s">
        <v>4</v>
      </c>
      <c r="C170">
        <v>12</v>
      </c>
    </row>
    <row r="171" spans="1:3" x14ac:dyDescent="0.3">
      <c r="A171" t="s">
        <v>168</v>
      </c>
      <c r="B171" t="s">
        <v>4</v>
      </c>
      <c r="C171">
        <v>12</v>
      </c>
    </row>
    <row r="172" spans="1:3" x14ac:dyDescent="0.3">
      <c r="A172" t="s">
        <v>160</v>
      </c>
      <c r="B172" t="s">
        <v>4</v>
      </c>
      <c r="C172">
        <v>11</v>
      </c>
    </row>
    <row r="173" spans="1:3" x14ac:dyDescent="0.3">
      <c r="A173" t="s">
        <v>215</v>
      </c>
      <c r="B173" t="s">
        <v>4</v>
      </c>
      <c r="C173">
        <v>11</v>
      </c>
    </row>
    <row r="174" spans="1:3" x14ac:dyDescent="0.3">
      <c r="A174" t="s">
        <v>257</v>
      </c>
      <c r="B174" t="s">
        <v>4</v>
      </c>
      <c r="C174">
        <v>11</v>
      </c>
    </row>
    <row r="175" spans="1:3" x14ac:dyDescent="0.3">
      <c r="A175" t="s">
        <v>249</v>
      </c>
      <c r="B175" t="s">
        <v>4</v>
      </c>
      <c r="C175">
        <v>11</v>
      </c>
    </row>
    <row r="176" spans="1:3" x14ac:dyDescent="0.3">
      <c r="A176" t="s">
        <v>603</v>
      </c>
      <c r="B176" t="s">
        <v>4</v>
      </c>
      <c r="C176">
        <v>11</v>
      </c>
    </row>
    <row r="177" spans="1:3" x14ac:dyDescent="0.3">
      <c r="A177" t="s">
        <v>207</v>
      </c>
      <c r="B177" t="s">
        <v>4</v>
      </c>
      <c r="C177">
        <v>11</v>
      </c>
    </row>
    <row r="178" spans="1:3" x14ac:dyDescent="0.3">
      <c r="A178" t="s">
        <v>96</v>
      </c>
      <c r="B178" t="s">
        <v>4</v>
      </c>
      <c r="C178">
        <v>10</v>
      </c>
    </row>
    <row r="179" spans="1:3" x14ac:dyDescent="0.3">
      <c r="A179" t="s">
        <v>182</v>
      </c>
      <c r="B179" t="s">
        <v>4</v>
      </c>
      <c r="C179">
        <v>10</v>
      </c>
    </row>
    <row r="180" spans="1:3" x14ac:dyDescent="0.3">
      <c r="A180" t="s">
        <v>170</v>
      </c>
      <c r="B180" t="s">
        <v>4</v>
      </c>
      <c r="C180">
        <v>10</v>
      </c>
    </row>
    <row r="181" spans="1:3" x14ac:dyDescent="0.3">
      <c r="A181" t="s">
        <v>468</v>
      </c>
      <c r="B181" t="s">
        <v>4</v>
      </c>
      <c r="C181">
        <v>10</v>
      </c>
    </row>
    <row r="182" spans="1:3" x14ac:dyDescent="0.3">
      <c r="A182" t="s">
        <v>302</v>
      </c>
      <c r="B182" t="s">
        <v>4</v>
      </c>
      <c r="C182">
        <v>9</v>
      </c>
    </row>
    <row r="183" spans="1:3" x14ac:dyDescent="0.3">
      <c r="A183" t="s">
        <v>184</v>
      </c>
      <c r="B183" t="s">
        <v>4</v>
      </c>
      <c r="C183">
        <v>9</v>
      </c>
    </row>
    <row r="184" spans="1:3" x14ac:dyDescent="0.3">
      <c r="A184" t="s">
        <v>652</v>
      </c>
      <c r="B184" t="s">
        <v>4</v>
      </c>
      <c r="C184">
        <v>9</v>
      </c>
    </row>
    <row r="185" spans="1:3" x14ac:dyDescent="0.3">
      <c r="A185" t="s">
        <v>267</v>
      </c>
      <c r="B185" t="s">
        <v>4</v>
      </c>
      <c r="C185">
        <v>9</v>
      </c>
    </row>
    <row r="186" spans="1:3" x14ac:dyDescent="0.3">
      <c r="A186" t="s">
        <v>270</v>
      </c>
      <c r="B186" t="s">
        <v>4</v>
      </c>
      <c r="C186">
        <v>9</v>
      </c>
    </row>
    <row r="187" spans="1:3" x14ac:dyDescent="0.3">
      <c r="A187" t="s">
        <v>193</v>
      </c>
      <c r="B187" t="s">
        <v>4</v>
      </c>
      <c r="C187">
        <v>9</v>
      </c>
    </row>
    <row r="188" spans="1:3" x14ac:dyDescent="0.3">
      <c r="A188" t="s">
        <v>155</v>
      </c>
      <c r="B188" t="s">
        <v>4</v>
      </c>
      <c r="C188">
        <v>9</v>
      </c>
    </row>
    <row r="189" spans="1:3" x14ac:dyDescent="0.3">
      <c r="A189" t="s">
        <v>362</v>
      </c>
      <c r="B189" t="s">
        <v>4</v>
      </c>
      <c r="C189">
        <v>9</v>
      </c>
    </row>
    <row r="190" spans="1:3" x14ac:dyDescent="0.3">
      <c r="A190" t="s">
        <v>178</v>
      </c>
      <c r="B190" t="s">
        <v>4</v>
      </c>
      <c r="C190">
        <v>8</v>
      </c>
    </row>
    <row r="191" spans="1:3" x14ac:dyDescent="0.3">
      <c r="A191" t="s">
        <v>152</v>
      </c>
      <c r="B191" t="s">
        <v>4</v>
      </c>
      <c r="C191">
        <v>8</v>
      </c>
    </row>
    <row r="192" spans="1:3" x14ac:dyDescent="0.3">
      <c r="A192" t="s">
        <v>166</v>
      </c>
      <c r="B192" t="s">
        <v>4</v>
      </c>
      <c r="C192">
        <v>8</v>
      </c>
    </row>
    <row r="193" spans="1:3" x14ac:dyDescent="0.3">
      <c r="A193" t="s">
        <v>131</v>
      </c>
      <c r="B193" t="s">
        <v>4</v>
      </c>
      <c r="C193">
        <v>8</v>
      </c>
    </row>
    <row r="194" spans="1:3" x14ac:dyDescent="0.3">
      <c r="A194" t="s">
        <v>296</v>
      </c>
      <c r="B194" t="s">
        <v>4</v>
      </c>
      <c r="C194">
        <v>8</v>
      </c>
    </row>
    <row r="195" spans="1:3" x14ac:dyDescent="0.3">
      <c r="A195" t="s">
        <v>137</v>
      </c>
      <c r="B195" t="s">
        <v>4</v>
      </c>
      <c r="C195">
        <v>8</v>
      </c>
    </row>
    <row r="196" spans="1:3" x14ac:dyDescent="0.3">
      <c r="A196" t="s">
        <v>245</v>
      </c>
      <c r="B196" t="s">
        <v>4</v>
      </c>
      <c r="C196">
        <v>8</v>
      </c>
    </row>
    <row r="197" spans="1:3" x14ac:dyDescent="0.3">
      <c r="A197" t="s">
        <v>417</v>
      </c>
      <c r="B197" t="s">
        <v>4</v>
      </c>
      <c r="C197">
        <v>8</v>
      </c>
    </row>
    <row r="198" spans="1:3" x14ac:dyDescent="0.3">
      <c r="A198" t="s">
        <v>216</v>
      </c>
      <c r="B198" t="s">
        <v>4</v>
      </c>
      <c r="C198">
        <v>7</v>
      </c>
    </row>
    <row r="199" spans="1:3" x14ac:dyDescent="0.3">
      <c r="A199" t="s">
        <v>223</v>
      </c>
      <c r="B199" t="s">
        <v>4</v>
      </c>
      <c r="C199">
        <v>7</v>
      </c>
    </row>
    <row r="200" spans="1:3" x14ac:dyDescent="0.3">
      <c r="A200" t="s">
        <v>233</v>
      </c>
      <c r="B200" t="s">
        <v>4</v>
      </c>
      <c r="C200">
        <v>7</v>
      </c>
    </row>
    <row r="201" spans="1:3" x14ac:dyDescent="0.3">
      <c r="A201" t="s">
        <v>289</v>
      </c>
      <c r="B201" t="s">
        <v>4</v>
      </c>
      <c r="C201">
        <v>7</v>
      </c>
    </row>
    <row r="202" spans="1:3" x14ac:dyDescent="0.3">
      <c r="A202" t="s">
        <v>172</v>
      </c>
      <c r="B202" t="s">
        <v>4</v>
      </c>
      <c r="C202">
        <v>7</v>
      </c>
    </row>
    <row r="203" spans="1:3" x14ac:dyDescent="0.3">
      <c r="A203" t="s">
        <v>212</v>
      </c>
      <c r="B203" t="s">
        <v>4</v>
      </c>
      <c r="C203">
        <v>7</v>
      </c>
    </row>
    <row r="204" spans="1:3" x14ac:dyDescent="0.3">
      <c r="A204" t="s">
        <v>195</v>
      </c>
      <c r="B204" t="s">
        <v>4</v>
      </c>
      <c r="C204">
        <v>7</v>
      </c>
    </row>
    <row r="205" spans="1:3" x14ac:dyDescent="0.3">
      <c r="A205" t="s">
        <v>508</v>
      </c>
      <c r="B205" t="s">
        <v>4</v>
      </c>
      <c r="C205">
        <v>7</v>
      </c>
    </row>
    <row r="206" spans="1:3" x14ac:dyDescent="0.3">
      <c r="A206" t="s">
        <v>218</v>
      </c>
      <c r="B206" t="s">
        <v>4</v>
      </c>
      <c r="C206">
        <v>7</v>
      </c>
    </row>
    <row r="207" spans="1:3" x14ac:dyDescent="0.3">
      <c r="A207" t="s">
        <v>552</v>
      </c>
      <c r="B207" t="s">
        <v>4</v>
      </c>
      <c r="C207">
        <v>7</v>
      </c>
    </row>
    <row r="208" spans="1:3" x14ac:dyDescent="0.3">
      <c r="A208" t="s">
        <v>202</v>
      </c>
      <c r="B208" t="s">
        <v>4</v>
      </c>
      <c r="C208">
        <v>7</v>
      </c>
    </row>
    <row r="209" spans="1:3" x14ac:dyDescent="0.3">
      <c r="A209" t="s">
        <v>63</v>
      </c>
      <c r="B209" t="s">
        <v>4</v>
      </c>
      <c r="C209">
        <v>7</v>
      </c>
    </row>
    <row r="210" spans="1:3" x14ac:dyDescent="0.3">
      <c r="A210" t="s">
        <v>350</v>
      </c>
      <c r="B210" t="s">
        <v>4</v>
      </c>
      <c r="C210">
        <v>7</v>
      </c>
    </row>
    <row r="211" spans="1:3" x14ac:dyDescent="0.3">
      <c r="A211" t="s">
        <v>574</v>
      </c>
      <c r="B211" t="s">
        <v>4</v>
      </c>
      <c r="C211">
        <v>6</v>
      </c>
    </row>
    <row r="212" spans="1:3" x14ac:dyDescent="0.3">
      <c r="A212" t="s">
        <v>708</v>
      </c>
      <c r="B212" t="s">
        <v>4</v>
      </c>
      <c r="C212">
        <v>6</v>
      </c>
    </row>
    <row r="213" spans="1:3" x14ac:dyDescent="0.3">
      <c r="A213" t="s">
        <v>605</v>
      </c>
      <c r="B213" t="s">
        <v>4</v>
      </c>
      <c r="C213">
        <v>6</v>
      </c>
    </row>
    <row r="214" spans="1:3" x14ac:dyDescent="0.3">
      <c r="A214" t="s">
        <v>604</v>
      </c>
      <c r="B214" t="s">
        <v>4</v>
      </c>
      <c r="C214">
        <v>6</v>
      </c>
    </row>
    <row r="215" spans="1:3" x14ac:dyDescent="0.3">
      <c r="A215" t="s">
        <v>915</v>
      </c>
      <c r="B215" t="s">
        <v>8</v>
      </c>
      <c r="C215">
        <v>6</v>
      </c>
    </row>
    <row r="216" spans="1:3" x14ac:dyDescent="0.3">
      <c r="A216" t="s">
        <v>165</v>
      </c>
      <c r="B216" t="s">
        <v>4</v>
      </c>
      <c r="C216">
        <v>6</v>
      </c>
    </row>
    <row r="217" spans="1:3" x14ac:dyDescent="0.3">
      <c r="A217" t="s">
        <v>680</v>
      </c>
      <c r="B217" t="s">
        <v>4</v>
      </c>
      <c r="C217">
        <v>6</v>
      </c>
    </row>
    <row r="218" spans="1:3" x14ac:dyDescent="0.3">
      <c r="A218" t="s">
        <v>320</v>
      </c>
      <c r="B218" t="s">
        <v>4</v>
      </c>
      <c r="C218">
        <v>6</v>
      </c>
    </row>
    <row r="219" spans="1:3" x14ac:dyDescent="0.3">
      <c r="A219" t="s">
        <v>208</v>
      </c>
      <c r="B219" t="s">
        <v>4</v>
      </c>
      <c r="C219">
        <v>6</v>
      </c>
    </row>
    <row r="220" spans="1:3" x14ac:dyDescent="0.3">
      <c r="A220" t="s">
        <v>76</v>
      </c>
      <c r="B220" t="s">
        <v>4</v>
      </c>
      <c r="C220">
        <v>6</v>
      </c>
    </row>
    <row r="221" spans="1:3" x14ac:dyDescent="0.3">
      <c r="A221" t="s">
        <v>225</v>
      </c>
      <c r="B221" t="s">
        <v>4</v>
      </c>
      <c r="C221">
        <v>6</v>
      </c>
    </row>
    <row r="222" spans="1:3" x14ac:dyDescent="0.3">
      <c r="A222" t="s">
        <v>688</v>
      </c>
      <c r="B222" t="s">
        <v>4</v>
      </c>
      <c r="C222">
        <v>6</v>
      </c>
    </row>
    <row r="223" spans="1:3" x14ac:dyDescent="0.3">
      <c r="A223" t="s">
        <v>180</v>
      </c>
      <c r="B223" t="s">
        <v>4</v>
      </c>
      <c r="C223">
        <v>5</v>
      </c>
    </row>
    <row r="224" spans="1:3" x14ac:dyDescent="0.3">
      <c r="A224" t="s">
        <v>181</v>
      </c>
      <c r="B224" t="s">
        <v>4</v>
      </c>
      <c r="C224">
        <v>5</v>
      </c>
    </row>
    <row r="225" spans="1:3" x14ac:dyDescent="0.3">
      <c r="A225" t="s">
        <v>231</v>
      </c>
      <c r="B225" t="s">
        <v>4</v>
      </c>
      <c r="C225">
        <v>5</v>
      </c>
    </row>
    <row r="226" spans="1:3" x14ac:dyDescent="0.3">
      <c r="A226" t="s">
        <v>321</v>
      </c>
      <c r="B226" t="s">
        <v>4</v>
      </c>
      <c r="C226">
        <v>5</v>
      </c>
    </row>
    <row r="227" spans="1:3" x14ac:dyDescent="0.3">
      <c r="A227" t="s">
        <v>1323</v>
      </c>
      <c r="B227" t="s">
        <v>4</v>
      </c>
      <c r="C227">
        <v>5</v>
      </c>
    </row>
    <row r="228" spans="1:3" x14ac:dyDescent="0.3">
      <c r="A228" t="s">
        <v>338</v>
      </c>
      <c r="B228" t="s">
        <v>4</v>
      </c>
      <c r="C228">
        <v>5</v>
      </c>
    </row>
    <row r="229" spans="1:3" x14ac:dyDescent="0.3">
      <c r="A229" t="s">
        <v>375</v>
      </c>
      <c r="B229" t="s">
        <v>4</v>
      </c>
      <c r="C229">
        <v>5</v>
      </c>
    </row>
    <row r="230" spans="1:3" x14ac:dyDescent="0.3">
      <c r="A230" t="s">
        <v>328</v>
      </c>
      <c r="B230" t="s">
        <v>4</v>
      </c>
      <c r="C230">
        <v>5</v>
      </c>
    </row>
    <row r="231" spans="1:3" x14ac:dyDescent="0.3">
      <c r="A231" t="s">
        <v>663</v>
      </c>
      <c r="B231" t="s">
        <v>4</v>
      </c>
      <c r="C231">
        <v>5</v>
      </c>
    </row>
    <row r="232" spans="1:3" x14ac:dyDescent="0.3">
      <c r="A232" t="s">
        <v>159</v>
      </c>
      <c r="B232" t="s">
        <v>4</v>
      </c>
      <c r="C232">
        <v>5</v>
      </c>
    </row>
    <row r="233" spans="1:3" x14ac:dyDescent="0.3">
      <c r="A233" t="s">
        <v>394</v>
      </c>
      <c r="B233" t="s">
        <v>4</v>
      </c>
      <c r="C233">
        <v>5</v>
      </c>
    </row>
    <row r="234" spans="1:3" x14ac:dyDescent="0.3">
      <c r="A234" t="s">
        <v>639</v>
      </c>
      <c r="B234" t="s">
        <v>4</v>
      </c>
      <c r="C234">
        <v>5</v>
      </c>
    </row>
    <row r="235" spans="1:3" x14ac:dyDescent="0.3">
      <c r="A235" t="s">
        <v>271</v>
      </c>
      <c r="B235" t="s">
        <v>4</v>
      </c>
      <c r="C235">
        <v>5</v>
      </c>
    </row>
    <row r="236" spans="1:3" x14ac:dyDescent="0.3">
      <c r="A236" t="s">
        <v>293</v>
      </c>
      <c r="B236" t="s">
        <v>4</v>
      </c>
      <c r="C236">
        <v>5</v>
      </c>
    </row>
    <row r="237" spans="1:3" x14ac:dyDescent="0.3">
      <c r="A237" t="s">
        <v>264</v>
      </c>
      <c r="B237" t="s">
        <v>4</v>
      </c>
      <c r="C237">
        <v>5</v>
      </c>
    </row>
    <row r="238" spans="1:3" x14ac:dyDescent="0.3">
      <c r="A238" t="s">
        <v>638</v>
      </c>
      <c r="B238" t="s">
        <v>4</v>
      </c>
      <c r="C238">
        <v>5</v>
      </c>
    </row>
    <row r="239" spans="1:3" x14ac:dyDescent="0.3">
      <c r="A239" t="s">
        <v>669</v>
      </c>
      <c r="B239" t="s">
        <v>4</v>
      </c>
      <c r="C239">
        <v>5</v>
      </c>
    </row>
    <row r="240" spans="1:3" x14ac:dyDescent="0.3">
      <c r="A240" t="s">
        <v>379</v>
      </c>
      <c r="B240" t="s">
        <v>4</v>
      </c>
      <c r="C240">
        <v>5</v>
      </c>
    </row>
    <row r="241" spans="1:3" x14ac:dyDescent="0.3">
      <c r="A241" t="s">
        <v>420</v>
      </c>
      <c r="B241" t="s">
        <v>4</v>
      </c>
      <c r="C241">
        <v>5</v>
      </c>
    </row>
    <row r="242" spans="1:3" x14ac:dyDescent="0.3">
      <c r="A242" t="s">
        <v>461</v>
      </c>
      <c r="B242" t="s">
        <v>4</v>
      </c>
      <c r="C242">
        <v>5</v>
      </c>
    </row>
    <row r="243" spans="1:3" x14ac:dyDescent="0.3">
      <c r="A243" t="s">
        <v>219</v>
      </c>
      <c r="B243" t="s">
        <v>4</v>
      </c>
      <c r="C243">
        <v>5</v>
      </c>
    </row>
    <row r="244" spans="1:3" x14ac:dyDescent="0.3">
      <c r="A244" t="s">
        <v>643</v>
      </c>
      <c r="B244" t="s">
        <v>4</v>
      </c>
      <c r="C244">
        <v>5</v>
      </c>
    </row>
    <row r="245" spans="1:3" x14ac:dyDescent="0.3">
      <c r="A245" t="s">
        <v>274</v>
      </c>
      <c r="B245" t="s">
        <v>4</v>
      </c>
      <c r="C245">
        <v>4</v>
      </c>
    </row>
    <row r="246" spans="1:3" x14ac:dyDescent="0.3">
      <c r="A246" t="s">
        <v>275</v>
      </c>
      <c r="B246" t="s">
        <v>4</v>
      </c>
      <c r="C246">
        <v>4</v>
      </c>
    </row>
    <row r="247" spans="1:3" x14ac:dyDescent="0.3">
      <c r="A247" t="s">
        <v>292</v>
      </c>
      <c r="B247" t="s">
        <v>4</v>
      </c>
      <c r="C247">
        <v>4</v>
      </c>
    </row>
    <row r="248" spans="1:3" x14ac:dyDescent="0.3">
      <c r="A248" t="s">
        <v>550</v>
      </c>
      <c r="B248" t="s">
        <v>4</v>
      </c>
      <c r="C248">
        <v>4</v>
      </c>
    </row>
    <row r="249" spans="1:3" x14ac:dyDescent="0.3">
      <c r="C249">
        <v>4</v>
      </c>
    </row>
    <row r="250" spans="1:3" x14ac:dyDescent="0.3">
      <c r="A250" t="s">
        <v>361</v>
      </c>
      <c r="B250" t="s">
        <v>4</v>
      </c>
      <c r="C250">
        <v>4</v>
      </c>
    </row>
    <row r="251" spans="1:3" x14ac:dyDescent="0.3">
      <c r="A251" t="s">
        <v>304</v>
      </c>
      <c r="B251" t="s">
        <v>4</v>
      </c>
      <c r="C251">
        <v>4</v>
      </c>
    </row>
    <row r="252" spans="1:3" x14ac:dyDescent="0.3">
      <c r="A252" t="s">
        <v>465</v>
      </c>
      <c r="B252" t="s">
        <v>4</v>
      </c>
      <c r="C252">
        <v>4</v>
      </c>
    </row>
    <row r="253" spans="1:3" x14ac:dyDescent="0.3">
      <c r="A253" t="s">
        <v>161</v>
      </c>
      <c r="B253" t="s">
        <v>4</v>
      </c>
      <c r="C253">
        <v>4</v>
      </c>
    </row>
    <row r="254" spans="1:3" x14ac:dyDescent="0.3">
      <c r="A254" t="s">
        <v>578</v>
      </c>
      <c r="B254" t="s">
        <v>4</v>
      </c>
      <c r="C254">
        <v>4</v>
      </c>
    </row>
    <row r="255" spans="1:3" x14ac:dyDescent="0.3">
      <c r="A255" t="s">
        <v>633</v>
      </c>
      <c r="B255" t="s">
        <v>4</v>
      </c>
      <c r="C255">
        <v>4</v>
      </c>
    </row>
    <row r="256" spans="1:3" x14ac:dyDescent="0.3">
      <c r="A256" t="s">
        <v>492</v>
      </c>
      <c r="B256" t="s">
        <v>4</v>
      </c>
      <c r="C256">
        <v>4</v>
      </c>
    </row>
    <row r="257" spans="1:3" x14ac:dyDescent="0.3">
      <c r="A257" t="s">
        <v>592</v>
      </c>
      <c r="B257" t="s">
        <v>4</v>
      </c>
      <c r="C257">
        <v>4</v>
      </c>
    </row>
    <row r="258" spans="1:3" x14ac:dyDescent="0.3">
      <c r="A258" t="s">
        <v>739</v>
      </c>
      <c r="B258" t="s">
        <v>4</v>
      </c>
      <c r="C258">
        <v>4</v>
      </c>
    </row>
    <row r="259" spans="1:3" x14ac:dyDescent="0.3">
      <c r="A259" t="s">
        <v>895</v>
      </c>
      <c r="B259" t="s">
        <v>4</v>
      </c>
      <c r="C259">
        <v>4</v>
      </c>
    </row>
    <row r="260" spans="1:3" x14ac:dyDescent="0.3">
      <c r="A260" t="s">
        <v>516</v>
      </c>
      <c r="B260" t="s">
        <v>4</v>
      </c>
      <c r="C260">
        <v>4</v>
      </c>
    </row>
    <row r="261" spans="1:3" x14ac:dyDescent="0.3">
      <c r="A261" t="s">
        <v>466</v>
      </c>
      <c r="B261" t="s">
        <v>4</v>
      </c>
      <c r="C261">
        <v>4</v>
      </c>
    </row>
    <row r="262" spans="1:3" x14ac:dyDescent="0.3">
      <c r="A262" t="s">
        <v>654</v>
      </c>
      <c r="B262" t="s">
        <v>4</v>
      </c>
      <c r="C262">
        <v>4</v>
      </c>
    </row>
    <row r="263" spans="1:3" x14ac:dyDescent="0.3">
      <c r="A263" t="s">
        <v>183</v>
      </c>
      <c r="B263" t="s">
        <v>4</v>
      </c>
      <c r="C263">
        <v>4</v>
      </c>
    </row>
    <row r="264" spans="1:3" x14ac:dyDescent="0.3">
      <c r="A264" t="s">
        <v>239</v>
      </c>
      <c r="B264" t="s">
        <v>4</v>
      </c>
      <c r="C264">
        <v>4</v>
      </c>
    </row>
    <row r="265" spans="1:3" x14ac:dyDescent="0.3">
      <c r="A265" t="s">
        <v>421</v>
      </c>
      <c r="B265" t="s">
        <v>4</v>
      </c>
      <c r="C265">
        <v>4</v>
      </c>
    </row>
    <row r="266" spans="1:3" x14ac:dyDescent="0.3">
      <c r="A266" t="s">
        <v>331</v>
      </c>
      <c r="B266" t="s">
        <v>4</v>
      </c>
      <c r="C266">
        <v>4</v>
      </c>
    </row>
    <row r="267" spans="1:3" x14ac:dyDescent="0.3">
      <c r="A267" t="s">
        <v>121</v>
      </c>
      <c r="B267" t="s">
        <v>8</v>
      </c>
      <c r="C267">
        <v>4</v>
      </c>
    </row>
    <row r="268" spans="1:3" x14ac:dyDescent="0.3">
      <c r="A268" t="s">
        <v>617</v>
      </c>
      <c r="B268" t="s">
        <v>4</v>
      </c>
      <c r="C268">
        <v>4</v>
      </c>
    </row>
    <row r="269" spans="1:3" x14ac:dyDescent="0.3">
      <c r="A269" t="s">
        <v>437</v>
      </c>
      <c r="B269" t="s">
        <v>4</v>
      </c>
      <c r="C269">
        <v>4</v>
      </c>
    </row>
    <row r="270" spans="1:3" x14ac:dyDescent="0.3">
      <c r="A270" t="s">
        <v>199</v>
      </c>
      <c r="B270" t="s">
        <v>4</v>
      </c>
      <c r="C270">
        <v>4</v>
      </c>
    </row>
    <row r="271" spans="1:3" x14ac:dyDescent="0.3">
      <c r="A271" t="s">
        <v>389</v>
      </c>
      <c r="B271" t="s">
        <v>4</v>
      </c>
      <c r="C271">
        <v>3</v>
      </c>
    </row>
    <row r="272" spans="1:3" x14ac:dyDescent="0.3">
      <c r="A272" t="s">
        <v>405</v>
      </c>
      <c r="B272" t="s">
        <v>4</v>
      </c>
      <c r="C272">
        <v>3</v>
      </c>
    </row>
    <row r="273" spans="1:3" x14ac:dyDescent="0.3">
      <c r="A273" t="s">
        <v>655</v>
      </c>
      <c r="B273" t="s">
        <v>4</v>
      </c>
      <c r="C273">
        <v>3</v>
      </c>
    </row>
    <row r="274" spans="1:3" x14ac:dyDescent="0.3">
      <c r="A274" t="s">
        <v>263</v>
      </c>
      <c r="B274" t="s">
        <v>4</v>
      </c>
      <c r="C274">
        <v>3</v>
      </c>
    </row>
    <row r="275" spans="1:3" x14ac:dyDescent="0.3">
      <c r="A275" t="s">
        <v>737</v>
      </c>
      <c r="B275" t="s">
        <v>4</v>
      </c>
      <c r="C275">
        <v>3</v>
      </c>
    </row>
    <row r="276" spans="1:3" x14ac:dyDescent="0.3">
      <c r="A276" t="s">
        <v>156</v>
      </c>
      <c r="B276" t="s">
        <v>4</v>
      </c>
      <c r="C276">
        <v>3</v>
      </c>
    </row>
    <row r="277" spans="1:3" x14ac:dyDescent="0.3">
      <c r="A277" t="s">
        <v>648</v>
      </c>
      <c r="B277" t="s">
        <v>4</v>
      </c>
      <c r="C277">
        <v>3</v>
      </c>
    </row>
    <row r="278" spans="1:3" x14ac:dyDescent="0.3">
      <c r="A278" t="s">
        <v>300</v>
      </c>
      <c r="B278" t="s">
        <v>4</v>
      </c>
      <c r="C278">
        <v>3</v>
      </c>
    </row>
    <row r="279" spans="1:3" x14ac:dyDescent="0.3">
      <c r="A279" t="s">
        <v>295</v>
      </c>
      <c r="B279" t="s">
        <v>4</v>
      </c>
      <c r="C279">
        <v>3</v>
      </c>
    </row>
    <row r="280" spans="1:3" x14ac:dyDescent="0.3">
      <c r="A280" t="s">
        <v>858</v>
      </c>
      <c r="B280" t="s">
        <v>4</v>
      </c>
      <c r="C280">
        <v>3</v>
      </c>
    </row>
    <row r="281" spans="1:3" x14ac:dyDescent="0.3">
      <c r="A281" t="s">
        <v>885</v>
      </c>
      <c r="B281" t="s">
        <v>4</v>
      </c>
      <c r="C281">
        <v>3</v>
      </c>
    </row>
    <row r="282" spans="1:3" x14ac:dyDescent="0.3">
      <c r="A282" t="s">
        <v>279</v>
      </c>
      <c r="B282" t="s">
        <v>4</v>
      </c>
      <c r="C282">
        <v>3</v>
      </c>
    </row>
    <row r="283" spans="1:3" x14ac:dyDescent="0.3">
      <c r="A283" t="s">
        <v>721</v>
      </c>
      <c r="B283" t="s">
        <v>4</v>
      </c>
      <c r="C283">
        <v>3</v>
      </c>
    </row>
    <row r="284" spans="1:3" x14ac:dyDescent="0.3">
      <c r="A284" t="s">
        <v>657</v>
      </c>
      <c r="B284" t="s">
        <v>4</v>
      </c>
      <c r="C284">
        <v>3</v>
      </c>
    </row>
    <row r="285" spans="1:3" x14ac:dyDescent="0.3">
      <c r="A285" t="s">
        <v>763</v>
      </c>
      <c r="B285" t="s">
        <v>4</v>
      </c>
      <c r="C285">
        <v>3</v>
      </c>
    </row>
    <row r="286" spans="1:3" x14ac:dyDescent="0.3">
      <c r="A286" t="s">
        <v>277</v>
      </c>
      <c r="B286" t="s">
        <v>4</v>
      </c>
      <c r="C286">
        <v>3</v>
      </c>
    </row>
    <row r="287" spans="1:3" x14ac:dyDescent="0.3">
      <c r="A287" t="s">
        <v>347</v>
      </c>
      <c r="B287" t="s">
        <v>4</v>
      </c>
      <c r="C287">
        <v>3</v>
      </c>
    </row>
    <row r="288" spans="1:3" x14ac:dyDescent="0.3">
      <c r="A288" t="s">
        <v>690</v>
      </c>
      <c r="B288" t="s">
        <v>4</v>
      </c>
      <c r="C288">
        <v>3</v>
      </c>
    </row>
    <row r="289" spans="1:3" x14ac:dyDescent="0.3">
      <c r="A289" t="s">
        <v>651</v>
      </c>
      <c r="B289" t="s">
        <v>4</v>
      </c>
      <c r="C289">
        <v>3</v>
      </c>
    </row>
    <row r="290" spans="1:3" x14ac:dyDescent="0.3">
      <c r="A290" t="s">
        <v>500</v>
      </c>
      <c r="B290" t="s">
        <v>4</v>
      </c>
      <c r="C290">
        <v>3</v>
      </c>
    </row>
    <row r="291" spans="1:3" x14ac:dyDescent="0.3">
      <c r="A291" t="s">
        <v>645</v>
      </c>
      <c r="B291" t="s">
        <v>4</v>
      </c>
      <c r="C291">
        <v>3</v>
      </c>
    </row>
    <row r="292" spans="1:3" x14ac:dyDescent="0.3">
      <c r="A292" t="s">
        <v>234</v>
      </c>
      <c r="B292" t="s">
        <v>4</v>
      </c>
      <c r="C292">
        <v>3</v>
      </c>
    </row>
    <row r="293" spans="1:3" x14ac:dyDescent="0.3">
      <c r="A293" t="s">
        <v>720</v>
      </c>
      <c r="B293" t="s">
        <v>4</v>
      </c>
      <c r="C293">
        <v>3</v>
      </c>
    </row>
    <row r="294" spans="1:3" x14ac:dyDescent="0.3">
      <c r="A294" t="s">
        <v>339</v>
      </c>
      <c r="B294" t="s">
        <v>4</v>
      </c>
      <c r="C294">
        <v>3</v>
      </c>
    </row>
    <row r="295" spans="1:3" x14ac:dyDescent="0.3">
      <c r="A295" t="s">
        <v>496</v>
      </c>
      <c r="B295" t="s">
        <v>4</v>
      </c>
      <c r="C295">
        <v>3</v>
      </c>
    </row>
    <row r="296" spans="1:3" x14ac:dyDescent="0.3">
      <c r="A296" t="s">
        <v>952</v>
      </c>
      <c r="B296" t="s">
        <v>4</v>
      </c>
      <c r="C296">
        <v>3</v>
      </c>
    </row>
    <row r="297" spans="1:3" x14ac:dyDescent="0.3">
      <c r="A297" t="s">
        <v>553</v>
      </c>
      <c r="B297" t="s">
        <v>4</v>
      </c>
      <c r="C297">
        <v>3</v>
      </c>
    </row>
    <row r="298" spans="1:3" x14ac:dyDescent="0.3">
      <c r="A298" t="s">
        <v>665</v>
      </c>
      <c r="B298" t="s">
        <v>4</v>
      </c>
      <c r="C298">
        <v>3</v>
      </c>
    </row>
    <row r="299" spans="1:3" x14ac:dyDescent="0.3">
      <c r="A299" t="s">
        <v>529</v>
      </c>
      <c r="B299" t="s">
        <v>4</v>
      </c>
      <c r="C299">
        <v>3</v>
      </c>
    </row>
    <row r="300" spans="1:3" x14ac:dyDescent="0.3">
      <c r="A300" t="s">
        <v>733</v>
      </c>
      <c r="B300" t="s">
        <v>4</v>
      </c>
      <c r="C300">
        <v>3</v>
      </c>
    </row>
    <row r="301" spans="1:3" x14ac:dyDescent="0.3">
      <c r="A301" t="s">
        <v>443</v>
      </c>
      <c r="B301" t="s">
        <v>4</v>
      </c>
      <c r="C301">
        <v>3</v>
      </c>
    </row>
    <row r="302" spans="1:3" x14ac:dyDescent="0.3">
      <c r="A302" t="s">
        <v>1191</v>
      </c>
      <c r="B302" t="s">
        <v>4</v>
      </c>
      <c r="C302">
        <v>3</v>
      </c>
    </row>
    <row r="303" spans="1:3" x14ac:dyDescent="0.3">
      <c r="A303" t="s">
        <v>238</v>
      </c>
      <c r="B303" t="s">
        <v>4</v>
      </c>
      <c r="C303">
        <v>3</v>
      </c>
    </row>
    <row r="304" spans="1:3" x14ac:dyDescent="0.3">
      <c r="A304" t="s">
        <v>241</v>
      </c>
      <c r="B304" t="s">
        <v>4</v>
      </c>
      <c r="C304">
        <v>3</v>
      </c>
    </row>
    <row r="305" spans="1:3" x14ac:dyDescent="0.3">
      <c r="A305" t="s">
        <v>647</v>
      </c>
      <c r="B305" t="s">
        <v>4</v>
      </c>
      <c r="C305">
        <v>3</v>
      </c>
    </row>
    <row r="306" spans="1:3" x14ac:dyDescent="0.3">
      <c r="A306" t="s">
        <v>761</v>
      </c>
      <c r="B306" t="s">
        <v>4</v>
      </c>
      <c r="C306">
        <v>3</v>
      </c>
    </row>
    <row r="307" spans="1:3" x14ac:dyDescent="0.3">
      <c r="A307" t="s">
        <v>563</v>
      </c>
      <c r="B307" t="s">
        <v>4</v>
      </c>
      <c r="C307">
        <v>3</v>
      </c>
    </row>
    <row r="308" spans="1:3" x14ac:dyDescent="0.3">
      <c r="A308" t="s">
        <v>134</v>
      </c>
      <c r="B308" t="s">
        <v>4</v>
      </c>
      <c r="C308">
        <v>3</v>
      </c>
    </row>
    <row r="309" spans="1:3" x14ac:dyDescent="0.3">
      <c r="A309" t="s">
        <v>524</v>
      </c>
      <c r="B309" t="s">
        <v>4</v>
      </c>
      <c r="C309">
        <v>3</v>
      </c>
    </row>
    <row r="310" spans="1:3" x14ac:dyDescent="0.3">
      <c r="A310" t="s">
        <v>874</v>
      </c>
      <c r="B310" t="s">
        <v>4</v>
      </c>
      <c r="C310">
        <v>3</v>
      </c>
    </row>
    <row r="311" spans="1:3" x14ac:dyDescent="0.3">
      <c r="A311" t="s">
        <v>547</v>
      </c>
      <c r="B311" t="s">
        <v>4</v>
      </c>
      <c r="C311">
        <v>3</v>
      </c>
    </row>
    <row r="312" spans="1:3" x14ac:dyDescent="0.3">
      <c r="A312" t="s">
        <v>734</v>
      </c>
      <c r="B312" t="s">
        <v>4</v>
      </c>
      <c r="C312">
        <v>3</v>
      </c>
    </row>
    <row r="313" spans="1:3" x14ac:dyDescent="0.3">
      <c r="A313" t="s">
        <v>560</v>
      </c>
      <c r="B313" t="s">
        <v>4</v>
      </c>
      <c r="C313">
        <v>3</v>
      </c>
    </row>
    <row r="314" spans="1:3" x14ac:dyDescent="0.3">
      <c r="A314" t="s">
        <v>243</v>
      </c>
      <c r="B314" t="s">
        <v>4</v>
      </c>
      <c r="C314">
        <v>3</v>
      </c>
    </row>
    <row r="315" spans="1:3" x14ac:dyDescent="0.3">
      <c r="A315" t="s">
        <v>88</v>
      </c>
      <c r="B315" t="s">
        <v>4</v>
      </c>
      <c r="C315">
        <v>3</v>
      </c>
    </row>
    <row r="316" spans="1:3" x14ac:dyDescent="0.3">
      <c r="A316" t="s">
        <v>255</v>
      </c>
      <c r="B316" t="s">
        <v>4</v>
      </c>
      <c r="C316">
        <v>3</v>
      </c>
    </row>
    <row r="317" spans="1:3" x14ac:dyDescent="0.3">
      <c r="A317" t="s">
        <v>356</v>
      </c>
      <c r="B317" t="s">
        <v>4</v>
      </c>
      <c r="C317">
        <v>3</v>
      </c>
    </row>
    <row r="318" spans="1:3" x14ac:dyDescent="0.3">
      <c r="A318" t="s">
        <v>785</v>
      </c>
      <c r="B318" t="s">
        <v>4</v>
      </c>
      <c r="C318">
        <v>3</v>
      </c>
    </row>
    <row r="319" spans="1:3" x14ac:dyDescent="0.3">
      <c r="A319" t="s">
        <v>205</v>
      </c>
      <c r="B319" t="s">
        <v>4</v>
      </c>
      <c r="C319">
        <v>3</v>
      </c>
    </row>
    <row r="320" spans="1:3" x14ac:dyDescent="0.3">
      <c r="A320" t="s">
        <v>369</v>
      </c>
      <c r="B320" t="s">
        <v>4</v>
      </c>
      <c r="C320">
        <v>3</v>
      </c>
    </row>
    <row r="321" spans="1:3" x14ac:dyDescent="0.3">
      <c r="A321" t="s">
        <v>781</v>
      </c>
      <c r="B321" t="s">
        <v>4</v>
      </c>
      <c r="C321">
        <v>3</v>
      </c>
    </row>
    <row r="322" spans="1:3" x14ac:dyDescent="0.3">
      <c r="A322" t="s">
        <v>167</v>
      </c>
      <c r="B322" t="s">
        <v>4</v>
      </c>
      <c r="C322">
        <v>3</v>
      </c>
    </row>
    <row r="323" spans="1:3" x14ac:dyDescent="0.3">
      <c r="A323" t="s">
        <v>227</v>
      </c>
      <c r="B323" t="s">
        <v>4</v>
      </c>
      <c r="C323">
        <v>3</v>
      </c>
    </row>
    <row r="324" spans="1:3" x14ac:dyDescent="0.3">
      <c r="A324" t="s">
        <v>210</v>
      </c>
      <c r="B324" t="s">
        <v>4</v>
      </c>
      <c r="C324">
        <v>2</v>
      </c>
    </row>
    <row r="325" spans="1:3" x14ac:dyDescent="0.3">
      <c r="A325" t="s">
        <v>436</v>
      </c>
      <c r="B325" t="s">
        <v>4</v>
      </c>
      <c r="C325">
        <v>2</v>
      </c>
    </row>
    <row r="326" spans="1:3" x14ac:dyDescent="0.3">
      <c r="A326" t="s">
        <v>240</v>
      </c>
      <c r="B326" t="s">
        <v>4</v>
      </c>
      <c r="C326">
        <v>2</v>
      </c>
    </row>
    <row r="327" spans="1:3" x14ac:dyDescent="0.3">
      <c r="A327" t="s">
        <v>311</v>
      </c>
      <c r="B327" t="s">
        <v>4</v>
      </c>
      <c r="C327">
        <v>2</v>
      </c>
    </row>
    <row r="328" spans="1:3" x14ac:dyDescent="0.3">
      <c r="A328" t="s">
        <v>805</v>
      </c>
      <c r="B328" t="s">
        <v>4</v>
      </c>
      <c r="C328">
        <v>2</v>
      </c>
    </row>
    <row r="329" spans="1:3" x14ac:dyDescent="0.3">
      <c r="A329" t="s">
        <v>687</v>
      </c>
      <c r="B329" t="s">
        <v>4</v>
      </c>
      <c r="C329">
        <v>2</v>
      </c>
    </row>
    <row r="330" spans="1:3" x14ac:dyDescent="0.3">
      <c r="A330" t="s">
        <v>469</v>
      </c>
      <c r="B330" t="s">
        <v>4</v>
      </c>
      <c r="C330">
        <v>2</v>
      </c>
    </row>
    <row r="331" spans="1:3" x14ac:dyDescent="0.3">
      <c r="A331" t="s">
        <v>1073</v>
      </c>
      <c r="B331" t="s">
        <v>4</v>
      </c>
      <c r="C331">
        <v>2</v>
      </c>
    </row>
    <row r="332" spans="1:3" x14ac:dyDescent="0.3">
      <c r="A332" t="s">
        <v>847</v>
      </c>
      <c r="B332" t="s">
        <v>4</v>
      </c>
      <c r="C332">
        <v>2</v>
      </c>
    </row>
    <row r="333" spans="1:3" x14ac:dyDescent="0.3">
      <c r="A333" t="s">
        <v>962</v>
      </c>
      <c r="B333" t="s">
        <v>4</v>
      </c>
      <c r="C333">
        <v>2</v>
      </c>
    </row>
    <row r="334" spans="1:3" x14ac:dyDescent="0.3">
      <c r="A334" t="s">
        <v>480</v>
      </c>
      <c r="B334" t="s">
        <v>4</v>
      </c>
      <c r="C334">
        <v>2</v>
      </c>
    </row>
    <row r="335" spans="1:3" x14ac:dyDescent="0.3">
      <c r="A335" t="s">
        <v>273</v>
      </c>
      <c r="B335" t="s">
        <v>4</v>
      </c>
      <c r="C335">
        <v>2</v>
      </c>
    </row>
    <row r="336" spans="1:3" x14ac:dyDescent="0.3">
      <c r="A336" t="s">
        <v>283</v>
      </c>
      <c r="B336" t="s">
        <v>4</v>
      </c>
      <c r="C336">
        <v>2</v>
      </c>
    </row>
    <row r="337" spans="1:3" x14ac:dyDescent="0.3">
      <c r="A337" t="s">
        <v>1053</v>
      </c>
      <c r="B337" t="s">
        <v>4</v>
      </c>
      <c r="C337">
        <v>2</v>
      </c>
    </row>
    <row r="338" spans="1:3" x14ac:dyDescent="0.3">
      <c r="A338" t="s">
        <v>235</v>
      </c>
      <c r="B338" t="s">
        <v>4</v>
      </c>
      <c r="C338">
        <v>2</v>
      </c>
    </row>
    <row r="339" spans="1:3" x14ac:dyDescent="0.3">
      <c r="A339" t="s">
        <v>670</v>
      </c>
      <c r="B339" t="s">
        <v>4</v>
      </c>
      <c r="C339">
        <v>2</v>
      </c>
    </row>
    <row r="340" spans="1:3" x14ac:dyDescent="0.3">
      <c r="A340" t="s">
        <v>872</v>
      </c>
      <c r="B340" t="s">
        <v>4</v>
      </c>
      <c r="C340">
        <v>2</v>
      </c>
    </row>
    <row r="341" spans="1:3" x14ac:dyDescent="0.3">
      <c r="A341" t="s">
        <v>535</v>
      </c>
      <c r="B341" t="s">
        <v>4</v>
      </c>
      <c r="C341">
        <v>2</v>
      </c>
    </row>
    <row r="342" spans="1:3" x14ac:dyDescent="0.3">
      <c r="A342" t="s">
        <v>635</v>
      </c>
      <c r="B342" t="s">
        <v>4</v>
      </c>
      <c r="C342">
        <v>2</v>
      </c>
    </row>
    <row r="343" spans="1:3" x14ac:dyDescent="0.3">
      <c r="A343" t="s">
        <v>731</v>
      </c>
      <c r="B343" t="s">
        <v>4</v>
      </c>
      <c r="C343">
        <v>2</v>
      </c>
    </row>
    <row r="344" spans="1:3" x14ac:dyDescent="0.3">
      <c r="A344" t="s">
        <v>116</v>
      </c>
      <c r="B344" t="s">
        <v>4</v>
      </c>
      <c r="C344">
        <v>2</v>
      </c>
    </row>
    <row r="345" spans="1:3" x14ac:dyDescent="0.3">
      <c r="A345" t="s">
        <v>435</v>
      </c>
      <c r="B345" t="s">
        <v>4</v>
      </c>
      <c r="C345">
        <v>2</v>
      </c>
    </row>
    <row r="346" spans="1:3" x14ac:dyDescent="0.3">
      <c r="A346" t="s">
        <v>200</v>
      </c>
      <c r="B346" t="s">
        <v>4</v>
      </c>
      <c r="C346">
        <v>2</v>
      </c>
    </row>
    <row r="347" spans="1:3" x14ac:dyDescent="0.3">
      <c r="A347" t="s">
        <v>214</v>
      </c>
      <c r="B347" t="s">
        <v>4</v>
      </c>
      <c r="C347">
        <v>2</v>
      </c>
    </row>
    <row r="348" spans="1:3" x14ac:dyDescent="0.3">
      <c r="A348" t="s">
        <v>735</v>
      </c>
      <c r="B348" t="s">
        <v>4</v>
      </c>
      <c r="C348">
        <v>2</v>
      </c>
    </row>
    <row r="349" spans="1:3" x14ac:dyDescent="0.3">
      <c r="A349" t="s">
        <v>656</v>
      </c>
      <c r="B349" t="s">
        <v>4</v>
      </c>
      <c r="C349">
        <v>2</v>
      </c>
    </row>
    <row r="350" spans="1:3" x14ac:dyDescent="0.3">
      <c r="A350" t="s">
        <v>317</v>
      </c>
      <c r="B350" t="s">
        <v>4</v>
      </c>
      <c r="C350">
        <v>2</v>
      </c>
    </row>
    <row r="351" spans="1:3" x14ac:dyDescent="0.3">
      <c r="A351" t="s">
        <v>1119</v>
      </c>
      <c r="B351" t="s">
        <v>4</v>
      </c>
      <c r="C351">
        <v>2</v>
      </c>
    </row>
    <row r="352" spans="1:3" x14ac:dyDescent="0.3">
      <c r="A352" t="s">
        <v>1439</v>
      </c>
      <c r="B352" t="s">
        <v>4</v>
      </c>
      <c r="C352">
        <v>2</v>
      </c>
    </row>
    <row r="353" spans="1:3" x14ac:dyDescent="0.3">
      <c r="A353" t="s">
        <v>120</v>
      </c>
      <c r="B353" t="s">
        <v>4</v>
      </c>
      <c r="C353">
        <v>2</v>
      </c>
    </row>
    <row r="354" spans="1:3" x14ac:dyDescent="0.3">
      <c r="A354" t="s">
        <v>949</v>
      </c>
      <c r="B354" t="s">
        <v>4</v>
      </c>
      <c r="C354">
        <v>2</v>
      </c>
    </row>
    <row r="355" spans="1:3" x14ac:dyDescent="0.3">
      <c r="A355" t="s">
        <v>697</v>
      </c>
      <c r="B355" t="s">
        <v>4</v>
      </c>
      <c r="C355">
        <v>2</v>
      </c>
    </row>
    <row r="356" spans="1:3" x14ac:dyDescent="0.3">
      <c r="A356" t="s">
        <v>349</v>
      </c>
      <c r="B356" t="s">
        <v>4</v>
      </c>
      <c r="C356">
        <v>2</v>
      </c>
    </row>
    <row r="357" spans="1:3" x14ac:dyDescent="0.3">
      <c r="A357" t="s">
        <v>1357</v>
      </c>
      <c r="B357" t="s">
        <v>4</v>
      </c>
      <c r="C357">
        <v>2</v>
      </c>
    </row>
    <row r="358" spans="1:3" x14ac:dyDescent="0.3">
      <c r="A358" t="s">
        <v>757</v>
      </c>
      <c r="B358" t="s">
        <v>4</v>
      </c>
      <c r="C358">
        <v>2</v>
      </c>
    </row>
    <row r="359" spans="1:3" x14ac:dyDescent="0.3">
      <c r="A359" t="s">
        <v>782</v>
      </c>
      <c r="B359" t="s">
        <v>4</v>
      </c>
      <c r="C359">
        <v>2</v>
      </c>
    </row>
    <row r="360" spans="1:3" x14ac:dyDescent="0.3">
      <c r="A360" t="s">
        <v>333</v>
      </c>
      <c r="B360" t="s">
        <v>4</v>
      </c>
      <c r="C360">
        <v>2</v>
      </c>
    </row>
    <row r="361" spans="1:3" x14ac:dyDescent="0.3">
      <c r="A361" t="s">
        <v>403</v>
      </c>
      <c r="B361" t="s">
        <v>4</v>
      </c>
      <c r="C361">
        <v>2</v>
      </c>
    </row>
    <row r="362" spans="1:3" x14ac:dyDescent="0.3">
      <c r="A362" t="s">
        <v>1095</v>
      </c>
      <c r="B362" t="s">
        <v>4</v>
      </c>
      <c r="C362">
        <v>2</v>
      </c>
    </row>
    <row r="363" spans="1:3" x14ac:dyDescent="0.3">
      <c r="A363" t="s">
        <v>666</v>
      </c>
      <c r="B363" t="s">
        <v>4</v>
      </c>
      <c r="C363">
        <v>2</v>
      </c>
    </row>
    <row r="364" spans="1:3" x14ac:dyDescent="0.3">
      <c r="A364" t="s">
        <v>743</v>
      </c>
      <c r="B364" t="s">
        <v>4</v>
      </c>
      <c r="C364">
        <v>2</v>
      </c>
    </row>
    <row r="365" spans="1:3" x14ac:dyDescent="0.3">
      <c r="A365" t="s">
        <v>395</v>
      </c>
      <c r="B365" t="s">
        <v>4</v>
      </c>
      <c r="C365">
        <v>2</v>
      </c>
    </row>
    <row r="366" spans="1:3" x14ac:dyDescent="0.3">
      <c r="A366" t="s">
        <v>1134</v>
      </c>
      <c r="B366" t="s">
        <v>4</v>
      </c>
      <c r="C366">
        <v>2</v>
      </c>
    </row>
    <row r="367" spans="1:3" x14ac:dyDescent="0.3">
      <c r="A367" t="s">
        <v>704</v>
      </c>
      <c r="B367" t="s">
        <v>4</v>
      </c>
      <c r="C367">
        <v>2</v>
      </c>
    </row>
    <row r="368" spans="1:3" x14ac:dyDescent="0.3">
      <c r="A368" t="s">
        <v>622</v>
      </c>
      <c r="B368" t="s">
        <v>4</v>
      </c>
      <c r="C368">
        <v>2</v>
      </c>
    </row>
    <row r="369" spans="1:3" x14ac:dyDescent="0.3">
      <c r="A369" t="s">
        <v>387</v>
      </c>
      <c r="B369" t="s">
        <v>4</v>
      </c>
      <c r="C369">
        <v>2</v>
      </c>
    </row>
    <row r="370" spans="1:3" x14ac:dyDescent="0.3">
      <c r="A370" t="s">
        <v>489</v>
      </c>
      <c r="B370" t="s">
        <v>4</v>
      </c>
      <c r="C370">
        <v>2</v>
      </c>
    </row>
    <row r="371" spans="1:3" x14ac:dyDescent="0.3">
      <c r="A371" t="s">
        <v>391</v>
      </c>
      <c r="B371" t="s">
        <v>4</v>
      </c>
      <c r="C371">
        <v>2</v>
      </c>
    </row>
    <row r="372" spans="1:3" x14ac:dyDescent="0.3">
      <c r="A372" t="s">
        <v>839</v>
      </c>
      <c r="B372" t="s">
        <v>4</v>
      </c>
      <c r="C372">
        <v>2</v>
      </c>
    </row>
    <row r="373" spans="1:3" x14ac:dyDescent="0.3">
      <c r="A373" t="s">
        <v>711</v>
      </c>
      <c r="B373" t="s">
        <v>4</v>
      </c>
      <c r="C373">
        <v>2</v>
      </c>
    </row>
    <row r="374" spans="1:3" x14ac:dyDescent="0.3">
      <c r="A374" t="s">
        <v>660</v>
      </c>
      <c r="B374" t="s">
        <v>4</v>
      </c>
      <c r="C374">
        <v>2</v>
      </c>
    </row>
    <row r="375" spans="1:3" x14ac:dyDescent="0.3">
      <c r="A375" t="s">
        <v>881</v>
      </c>
      <c r="B375" t="s">
        <v>4</v>
      </c>
      <c r="C375">
        <v>2</v>
      </c>
    </row>
    <row r="376" spans="1:3" x14ac:dyDescent="0.3">
      <c r="A376" t="s">
        <v>661</v>
      </c>
      <c r="B376" t="s">
        <v>4</v>
      </c>
      <c r="C376">
        <v>2</v>
      </c>
    </row>
    <row r="377" spans="1:3" x14ac:dyDescent="0.3">
      <c r="A377" t="s">
        <v>727</v>
      </c>
      <c r="B377" t="s">
        <v>4</v>
      </c>
      <c r="C377">
        <v>2</v>
      </c>
    </row>
    <row r="378" spans="1:3" x14ac:dyDescent="0.3">
      <c r="A378" t="s">
        <v>891</v>
      </c>
      <c r="B378" t="s">
        <v>4</v>
      </c>
      <c r="C378">
        <v>2</v>
      </c>
    </row>
    <row r="379" spans="1:3" x14ac:dyDescent="0.3">
      <c r="A379" t="s">
        <v>586</v>
      </c>
      <c r="B379" t="s">
        <v>4</v>
      </c>
      <c r="C379">
        <v>2</v>
      </c>
    </row>
    <row r="380" spans="1:3" x14ac:dyDescent="0.3">
      <c r="A380" t="s">
        <v>454</v>
      </c>
      <c r="B380" t="s">
        <v>4</v>
      </c>
      <c r="C380">
        <v>2</v>
      </c>
    </row>
    <row r="381" spans="1:3" x14ac:dyDescent="0.3">
      <c r="A381" t="s">
        <v>544</v>
      </c>
      <c r="B381" t="s">
        <v>4</v>
      </c>
      <c r="C381">
        <v>2</v>
      </c>
    </row>
    <row r="382" spans="1:3" x14ac:dyDescent="0.3">
      <c r="A382" t="s">
        <v>252</v>
      </c>
      <c r="B382" t="s">
        <v>4</v>
      </c>
      <c r="C382">
        <v>2</v>
      </c>
    </row>
    <row r="383" spans="1:3" x14ac:dyDescent="0.3">
      <c r="A383" t="s">
        <v>517</v>
      </c>
      <c r="B383" t="s">
        <v>4</v>
      </c>
      <c r="C383">
        <v>2</v>
      </c>
    </row>
    <row r="384" spans="1:3" x14ac:dyDescent="0.3">
      <c r="A384" t="s">
        <v>632</v>
      </c>
      <c r="B384" t="s">
        <v>4</v>
      </c>
      <c r="C384">
        <v>2</v>
      </c>
    </row>
    <row r="385" spans="1:3" x14ac:dyDescent="0.3">
      <c r="A385" t="s">
        <v>788</v>
      </c>
      <c r="B385" t="s">
        <v>4</v>
      </c>
      <c r="C385">
        <v>2</v>
      </c>
    </row>
    <row r="386" spans="1:3" x14ac:dyDescent="0.3">
      <c r="A386" t="s">
        <v>641</v>
      </c>
      <c r="B386" t="s">
        <v>4</v>
      </c>
      <c r="C386">
        <v>2</v>
      </c>
    </row>
    <row r="387" spans="1:3" x14ac:dyDescent="0.3">
      <c r="A387" t="s">
        <v>836</v>
      </c>
      <c r="B387" t="s">
        <v>4</v>
      </c>
      <c r="C387">
        <v>2</v>
      </c>
    </row>
    <row r="388" spans="1:3" x14ac:dyDescent="0.3">
      <c r="A388" t="s">
        <v>742</v>
      </c>
      <c r="B388" t="s">
        <v>4</v>
      </c>
      <c r="C388">
        <v>2</v>
      </c>
    </row>
    <row r="389" spans="1:3" x14ac:dyDescent="0.3">
      <c r="A389" t="s">
        <v>681</v>
      </c>
      <c r="B389" t="s">
        <v>4</v>
      </c>
      <c r="C389">
        <v>2</v>
      </c>
    </row>
    <row r="390" spans="1:3" x14ac:dyDescent="0.3">
      <c r="A390" t="s">
        <v>691</v>
      </c>
      <c r="B390" t="s">
        <v>4</v>
      </c>
      <c r="C390">
        <v>2</v>
      </c>
    </row>
    <row r="391" spans="1:3" x14ac:dyDescent="0.3">
      <c r="A391" t="s">
        <v>675</v>
      </c>
      <c r="B391" t="s">
        <v>4</v>
      </c>
      <c r="C391">
        <v>2</v>
      </c>
    </row>
    <row r="392" spans="1:3" x14ac:dyDescent="0.3">
      <c r="A392" t="s">
        <v>371</v>
      </c>
      <c r="B392" t="s">
        <v>4</v>
      </c>
      <c r="C392">
        <v>2</v>
      </c>
    </row>
    <row r="393" spans="1:3" x14ac:dyDescent="0.3">
      <c r="A393" t="s">
        <v>511</v>
      </c>
      <c r="B393" t="s">
        <v>4</v>
      </c>
      <c r="C393">
        <v>2</v>
      </c>
    </row>
    <row r="394" spans="1:3" x14ac:dyDescent="0.3">
      <c r="A394" t="s">
        <v>147</v>
      </c>
      <c r="B394" t="s">
        <v>4</v>
      </c>
      <c r="C394">
        <v>2</v>
      </c>
    </row>
    <row r="395" spans="1:3" x14ac:dyDescent="0.3">
      <c r="A395" t="s">
        <v>1022</v>
      </c>
      <c r="B395" t="s">
        <v>4</v>
      </c>
      <c r="C395">
        <v>2</v>
      </c>
    </row>
    <row r="396" spans="1:3" x14ac:dyDescent="0.3">
      <c r="A396" t="s">
        <v>706</v>
      </c>
      <c r="B396" t="s">
        <v>4</v>
      </c>
      <c r="C396">
        <v>2</v>
      </c>
    </row>
    <row r="397" spans="1:3" x14ac:dyDescent="0.3">
      <c r="A397" t="s">
        <v>695</v>
      </c>
      <c r="B397" t="s">
        <v>4</v>
      </c>
      <c r="C397">
        <v>2</v>
      </c>
    </row>
    <row r="398" spans="1:3" x14ac:dyDescent="0.3">
      <c r="A398" t="s">
        <v>953</v>
      </c>
      <c r="B398" t="s">
        <v>4</v>
      </c>
      <c r="C398">
        <v>2</v>
      </c>
    </row>
    <row r="399" spans="1:3" x14ac:dyDescent="0.3">
      <c r="A399" t="s">
        <v>644</v>
      </c>
      <c r="B399" t="s">
        <v>4</v>
      </c>
      <c r="C399">
        <v>2</v>
      </c>
    </row>
    <row r="400" spans="1:3" x14ac:dyDescent="0.3">
      <c r="A400" t="s">
        <v>470</v>
      </c>
      <c r="B400" t="s">
        <v>4</v>
      </c>
      <c r="C400">
        <v>2</v>
      </c>
    </row>
    <row r="401" spans="1:3" x14ac:dyDescent="0.3">
      <c r="A401" t="s">
        <v>312</v>
      </c>
      <c r="B401" t="s">
        <v>4</v>
      </c>
      <c r="C401">
        <v>2</v>
      </c>
    </row>
    <row r="402" spans="1:3" x14ac:dyDescent="0.3">
      <c r="A402" t="s">
        <v>577</v>
      </c>
      <c r="B402" t="s">
        <v>4</v>
      </c>
      <c r="C402">
        <v>2</v>
      </c>
    </row>
    <row r="403" spans="1:3" x14ac:dyDescent="0.3">
      <c r="A403" t="s">
        <v>699</v>
      </c>
      <c r="B403" t="s">
        <v>4</v>
      </c>
      <c r="C403">
        <v>2</v>
      </c>
    </row>
    <row r="404" spans="1:3" x14ac:dyDescent="0.3">
      <c r="A404" t="s">
        <v>700</v>
      </c>
      <c r="B404" t="s">
        <v>4</v>
      </c>
      <c r="C404">
        <v>2</v>
      </c>
    </row>
    <row r="405" spans="1:3" x14ac:dyDescent="0.3">
      <c r="A405" t="s">
        <v>816</v>
      </c>
      <c r="B405" t="s">
        <v>4</v>
      </c>
      <c r="C405">
        <v>2</v>
      </c>
    </row>
    <row r="406" spans="1:3" x14ac:dyDescent="0.3">
      <c r="A406" t="s">
        <v>750</v>
      </c>
      <c r="B406" t="s">
        <v>4</v>
      </c>
      <c r="C406">
        <v>2</v>
      </c>
    </row>
    <row r="407" spans="1:3" x14ac:dyDescent="0.3">
      <c r="A407" t="s">
        <v>686</v>
      </c>
      <c r="B407" t="s">
        <v>4</v>
      </c>
      <c r="C407">
        <v>2</v>
      </c>
    </row>
    <row r="408" spans="1:3" x14ac:dyDescent="0.3">
      <c r="A408" t="s">
        <v>613</v>
      </c>
      <c r="B408" t="s">
        <v>4</v>
      </c>
      <c r="C408">
        <v>2</v>
      </c>
    </row>
    <row r="409" spans="1:3" x14ac:dyDescent="0.3">
      <c r="A409" t="s">
        <v>506</v>
      </c>
      <c r="B409" t="s">
        <v>4</v>
      </c>
      <c r="C409">
        <v>2</v>
      </c>
    </row>
    <row r="410" spans="1:3" x14ac:dyDescent="0.3">
      <c r="A410" t="s">
        <v>776</v>
      </c>
      <c r="B410" t="s">
        <v>4</v>
      </c>
      <c r="C410">
        <v>2</v>
      </c>
    </row>
    <row r="411" spans="1:3" x14ac:dyDescent="0.3">
      <c r="A411" t="s">
        <v>575</v>
      </c>
      <c r="B411" t="s">
        <v>4</v>
      </c>
      <c r="C411">
        <v>2</v>
      </c>
    </row>
    <row r="412" spans="1:3" x14ac:dyDescent="0.3">
      <c r="A412" t="s">
        <v>1374</v>
      </c>
      <c r="B412" t="s">
        <v>4</v>
      </c>
      <c r="C412">
        <v>2</v>
      </c>
    </row>
    <row r="413" spans="1:3" x14ac:dyDescent="0.3">
      <c r="A413" t="s">
        <v>246</v>
      </c>
      <c r="B413" t="s">
        <v>4</v>
      </c>
      <c r="C413">
        <v>2</v>
      </c>
    </row>
    <row r="414" spans="1:3" x14ac:dyDescent="0.3">
      <c r="A414" t="s">
        <v>773</v>
      </c>
      <c r="B414" t="s">
        <v>4</v>
      </c>
      <c r="C414">
        <v>2</v>
      </c>
    </row>
    <row r="415" spans="1:3" x14ac:dyDescent="0.3">
      <c r="A415" t="s">
        <v>719</v>
      </c>
      <c r="B415" t="s">
        <v>4</v>
      </c>
      <c r="C415">
        <v>2</v>
      </c>
    </row>
    <row r="416" spans="1:3" x14ac:dyDescent="0.3">
      <c r="A416" t="s">
        <v>269</v>
      </c>
      <c r="B416" t="s">
        <v>4</v>
      </c>
      <c r="C416">
        <v>2</v>
      </c>
    </row>
    <row r="417" spans="1:3" x14ac:dyDescent="0.3">
      <c r="A417" t="s">
        <v>807</v>
      </c>
      <c r="B417" t="s">
        <v>4</v>
      </c>
      <c r="C417">
        <v>2</v>
      </c>
    </row>
    <row r="418" spans="1:3" x14ac:dyDescent="0.3">
      <c r="A418" t="s">
        <v>360</v>
      </c>
      <c r="B418" t="s">
        <v>4</v>
      </c>
      <c r="C418">
        <v>2</v>
      </c>
    </row>
    <row r="419" spans="1:3" x14ac:dyDescent="0.3">
      <c r="A419" t="s">
        <v>229</v>
      </c>
      <c r="B419" t="s">
        <v>4</v>
      </c>
      <c r="C419">
        <v>2</v>
      </c>
    </row>
    <row r="420" spans="1:3" x14ac:dyDescent="0.3">
      <c r="A420" t="s">
        <v>754</v>
      </c>
      <c r="B420" t="s">
        <v>4</v>
      </c>
      <c r="C420">
        <v>2</v>
      </c>
    </row>
    <row r="421" spans="1:3" x14ac:dyDescent="0.3">
      <c r="A421" t="s">
        <v>607</v>
      </c>
      <c r="B421" t="s">
        <v>4</v>
      </c>
      <c r="C421">
        <v>2</v>
      </c>
    </row>
    <row r="422" spans="1:3" x14ac:dyDescent="0.3">
      <c r="A422" t="s">
        <v>442</v>
      </c>
      <c r="B422" t="s">
        <v>4</v>
      </c>
      <c r="C422">
        <v>2</v>
      </c>
    </row>
    <row r="423" spans="1:3" x14ac:dyDescent="0.3">
      <c r="A423" t="s">
        <v>1050</v>
      </c>
      <c r="B423" t="s">
        <v>4</v>
      </c>
      <c r="C423">
        <v>2</v>
      </c>
    </row>
    <row r="424" spans="1:3" x14ac:dyDescent="0.3">
      <c r="A424" t="s">
        <v>898</v>
      </c>
      <c r="B424" t="s">
        <v>4</v>
      </c>
      <c r="C424">
        <v>1</v>
      </c>
    </row>
    <row r="425" spans="1:3" x14ac:dyDescent="0.3">
      <c r="A425" t="s">
        <v>778</v>
      </c>
      <c r="B425" t="s">
        <v>4</v>
      </c>
      <c r="C425">
        <v>1</v>
      </c>
    </row>
    <row r="426" spans="1:3" x14ac:dyDescent="0.3">
      <c r="A426" t="s">
        <v>242</v>
      </c>
      <c r="B426" t="s">
        <v>4</v>
      </c>
      <c r="C426">
        <v>1</v>
      </c>
    </row>
    <row r="427" spans="1:3" x14ac:dyDescent="0.3">
      <c r="A427" t="s">
        <v>1268</v>
      </c>
      <c r="B427" t="s">
        <v>4</v>
      </c>
      <c r="C427">
        <v>1</v>
      </c>
    </row>
    <row r="428" spans="1:3" x14ac:dyDescent="0.3">
      <c r="A428" t="s">
        <v>798</v>
      </c>
      <c r="B428" t="s">
        <v>4</v>
      </c>
      <c r="C428">
        <v>1</v>
      </c>
    </row>
    <row r="429" spans="1:3" x14ac:dyDescent="0.3">
      <c r="A429" t="s">
        <v>954</v>
      </c>
      <c r="B429" t="s">
        <v>4</v>
      </c>
      <c r="C429">
        <v>1</v>
      </c>
    </row>
    <row r="430" spans="1:3" x14ac:dyDescent="0.3">
      <c r="A430" t="s">
        <v>1071</v>
      </c>
      <c r="B430" t="s">
        <v>4</v>
      </c>
      <c r="C430">
        <v>1</v>
      </c>
    </row>
    <row r="431" spans="1:3" x14ac:dyDescent="0.3">
      <c r="A431" t="s">
        <v>873</v>
      </c>
      <c r="B431" t="s">
        <v>4</v>
      </c>
      <c r="C431">
        <v>1</v>
      </c>
    </row>
    <row r="432" spans="1:3" x14ac:dyDescent="0.3">
      <c r="A432" t="s">
        <v>1180</v>
      </c>
      <c r="B432" t="s">
        <v>4</v>
      </c>
      <c r="C432">
        <v>1</v>
      </c>
    </row>
    <row r="433" spans="1:3" x14ac:dyDescent="0.3">
      <c r="A433" t="s">
        <v>790</v>
      </c>
      <c r="B433" t="s">
        <v>4</v>
      </c>
      <c r="C433">
        <v>1</v>
      </c>
    </row>
    <row r="434" spans="1:3" x14ac:dyDescent="0.3">
      <c r="A434" t="s">
        <v>1185</v>
      </c>
      <c r="B434" t="s">
        <v>4</v>
      </c>
      <c r="C434">
        <v>1</v>
      </c>
    </row>
    <row r="435" spans="1:3" x14ac:dyDescent="0.3">
      <c r="A435" t="s">
        <v>834</v>
      </c>
      <c r="B435" t="s">
        <v>4</v>
      </c>
      <c r="C435">
        <v>1</v>
      </c>
    </row>
    <row r="436" spans="1:3" x14ac:dyDescent="0.3">
      <c r="A436" t="s">
        <v>621</v>
      </c>
      <c r="B436" t="s">
        <v>4</v>
      </c>
      <c r="C436">
        <v>1</v>
      </c>
    </row>
    <row r="437" spans="1:3" x14ac:dyDescent="0.3">
      <c r="A437" t="s">
        <v>546</v>
      </c>
      <c r="B437" t="s">
        <v>4</v>
      </c>
      <c r="C437">
        <v>1</v>
      </c>
    </row>
    <row r="438" spans="1:3" x14ac:dyDescent="0.3">
      <c r="A438" t="s">
        <v>557</v>
      </c>
      <c r="B438" t="s">
        <v>4</v>
      </c>
      <c r="C438">
        <v>1</v>
      </c>
    </row>
    <row r="439" spans="1:3" x14ac:dyDescent="0.3">
      <c r="A439" t="s">
        <v>527</v>
      </c>
      <c r="B439" t="s">
        <v>4</v>
      </c>
      <c r="C439">
        <v>1</v>
      </c>
    </row>
    <row r="440" spans="1:3" x14ac:dyDescent="0.3">
      <c r="A440" t="s">
        <v>741</v>
      </c>
      <c r="B440" t="s">
        <v>4</v>
      </c>
      <c r="C440">
        <v>1</v>
      </c>
    </row>
    <row r="441" spans="1:3" x14ac:dyDescent="0.3">
      <c r="A441" t="s">
        <v>460</v>
      </c>
      <c r="B441" t="s">
        <v>4</v>
      </c>
      <c r="C441">
        <v>1</v>
      </c>
    </row>
    <row r="442" spans="1:3" x14ac:dyDescent="0.3">
      <c r="A442" t="s">
        <v>977</v>
      </c>
      <c r="B442" t="s">
        <v>4</v>
      </c>
      <c r="C442">
        <v>1</v>
      </c>
    </row>
    <row r="443" spans="1:3" x14ac:dyDescent="0.3">
      <c r="A443" t="s">
        <v>1030</v>
      </c>
      <c r="B443" t="s">
        <v>4</v>
      </c>
      <c r="C443">
        <v>1</v>
      </c>
    </row>
    <row r="444" spans="1:3" x14ac:dyDescent="0.3">
      <c r="A444" t="s">
        <v>221</v>
      </c>
      <c r="B444" t="s">
        <v>4</v>
      </c>
      <c r="C444">
        <v>1</v>
      </c>
    </row>
    <row r="445" spans="1:3" x14ac:dyDescent="0.3">
      <c r="A445" t="s">
        <v>824</v>
      </c>
      <c r="B445" t="s">
        <v>4</v>
      </c>
      <c r="C445">
        <v>1</v>
      </c>
    </row>
    <row r="446" spans="1:3" x14ac:dyDescent="0.3">
      <c r="A446" t="s">
        <v>1446</v>
      </c>
      <c r="B446" t="s">
        <v>4</v>
      </c>
      <c r="C446">
        <v>1</v>
      </c>
    </row>
    <row r="447" spans="1:3" x14ac:dyDescent="0.3">
      <c r="A447" t="s">
        <v>310</v>
      </c>
      <c r="B447" t="s">
        <v>4</v>
      </c>
      <c r="C447">
        <v>1</v>
      </c>
    </row>
    <row r="448" spans="1:3" x14ac:dyDescent="0.3">
      <c r="A448" t="s">
        <v>769</v>
      </c>
      <c r="B448" t="s">
        <v>4</v>
      </c>
      <c r="C448">
        <v>1</v>
      </c>
    </row>
    <row r="449" spans="1:3" x14ac:dyDescent="0.3">
      <c r="A449" t="s">
        <v>407</v>
      </c>
      <c r="B449" t="s">
        <v>4</v>
      </c>
      <c r="C449">
        <v>1</v>
      </c>
    </row>
    <row r="450" spans="1:3" x14ac:dyDescent="0.3">
      <c r="A450" t="s">
        <v>811</v>
      </c>
      <c r="B450" t="s">
        <v>4</v>
      </c>
      <c r="C450">
        <v>1</v>
      </c>
    </row>
    <row r="451" spans="1:3" x14ac:dyDescent="0.3">
      <c r="A451" t="s">
        <v>828</v>
      </c>
      <c r="B451" t="s">
        <v>4</v>
      </c>
      <c r="C451">
        <v>1</v>
      </c>
    </row>
    <row r="452" spans="1:3" x14ac:dyDescent="0.3">
      <c r="A452" t="s">
        <v>299</v>
      </c>
      <c r="B452" t="s">
        <v>4</v>
      </c>
      <c r="C452">
        <v>1</v>
      </c>
    </row>
    <row r="453" spans="1:3" x14ac:dyDescent="0.3">
      <c r="A453" t="s">
        <v>1087</v>
      </c>
      <c r="B453" t="s">
        <v>4</v>
      </c>
      <c r="C453">
        <v>1</v>
      </c>
    </row>
    <row r="454" spans="1:3" x14ac:dyDescent="0.3">
      <c r="A454" t="s">
        <v>718</v>
      </c>
      <c r="B454" t="s">
        <v>4</v>
      </c>
      <c r="C454">
        <v>1</v>
      </c>
    </row>
    <row r="455" spans="1:3" x14ac:dyDescent="0.3">
      <c r="A455" t="s">
        <v>803</v>
      </c>
      <c r="B455" t="s">
        <v>4</v>
      </c>
      <c r="C455">
        <v>1</v>
      </c>
    </row>
    <row r="456" spans="1:3" x14ac:dyDescent="0.3">
      <c r="A456" t="s">
        <v>1624</v>
      </c>
      <c r="B456" t="s">
        <v>4</v>
      </c>
      <c r="C456">
        <v>1</v>
      </c>
    </row>
    <row r="457" spans="1:3" x14ac:dyDescent="0.3">
      <c r="A457" t="s">
        <v>920</v>
      </c>
      <c r="B457" t="s">
        <v>4</v>
      </c>
      <c r="C457">
        <v>1</v>
      </c>
    </row>
    <row r="458" spans="1:3" x14ac:dyDescent="0.3">
      <c r="A458" t="s">
        <v>1378</v>
      </c>
      <c r="B458" t="s">
        <v>4</v>
      </c>
      <c r="C458">
        <v>1</v>
      </c>
    </row>
    <row r="459" spans="1:3" x14ac:dyDescent="0.3">
      <c r="A459" t="s">
        <v>730</v>
      </c>
      <c r="B459" t="s">
        <v>4</v>
      </c>
      <c r="C459">
        <v>1</v>
      </c>
    </row>
    <row r="460" spans="1:3" x14ac:dyDescent="0.3">
      <c r="A460" t="s">
        <v>580</v>
      </c>
      <c r="B460" t="s">
        <v>4</v>
      </c>
      <c r="C460">
        <v>1</v>
      </c>
    </row>
    <row r="461" spans="1:3" x14ac:dyDescent="0.3">
      <c r="A461" t="s">
        <v>996</v>
      </c>
      <c r="B461" t="s">
        <v>4</v>
      </c>
      <c r="C461">
        <v>1</v>
      </c>
    </row>
    <row r="462" spans="1:3" x14ac:dyDescent="0.3">
      <c r="A462" t="s">
        <v>646</v>
      </c>
      <c r="B462" t="s">
        <v>4</v>
      </c>
      <c r="C462">
        <v>1</v>
      </c>
    </row>
    <row r="463" spans="1:3" x14ac:dyDescent="0.3">
      <c r="A463" t="s">
        <v>615</v>
      </c>
      <c r="B463" t="s">
        <v>4</v>
      </c>
      <c r="C463">
        <v>1</v>
      </c>
    </row>
    <row r="464" spans="1:3" x14ac:dyDescent="0.3">
      <c r="A464" t="s">
        <v>307</v>
      </c>
      <c r="B464" t="s">
        <v>4</v>
      </c>
      <c r="C464">
        <v>1</v>
      </c>
    </row>
    <row r="465" spans="1:3" x14ac:dyDescent="0.3">
      <c r="A465" t="s">
        <v>1459</v>
      </c>
      <c r="B465" t="s">
        <v>4</v>
      </c>
      <c r="C465">
        <v>1</v>
      </c>
    </row>
    <row r="466" spans="1:3" x14ac:dyDescent="0.3">
      <c r="A466" t="s">
        <v>1207</v>
      </c>
      <c r="B466" t="s">
        <v>4</v>
      </c>
      <c r="C466">
        <v>1</v>
      </c>
    </row>
    <row r="467" spans="1:3" x14ac:dyDescent="0.3">
      <c r="A467" t="s">
        <v>272</v>
      </c>
      <c r="B467" t="s">
        <v>4</v>
      </c>
      <c r="C467">
        <v>1</v>
      </c>
    </row>
    <row r="468" spans="1:3" x14ac:dyDescent="0.3">
      <c r="A468" t="s">
        <v>1563</v>
      </c>
      <c r="B468" t="s">
        <v>4</v>
      </c>
      <c r="C468">
        <v>1</v>
      </c>
    </row>
    <row r="469" spans="1:3" x14ac:dyDescent="0.3">
      <c r="A469" t="s">
        <v>1554</v>
      </c>
      <c r="B469" t="s">
        <v>4</v>
      </c>
      <c r="C469">
        <v>1</v>
      </c>
    </row>
    <row r="470" spans="1:3" x14ac:dyDescent="0.3">
      <c r="A470" t="s">
        <v>745</v>
      </c>
      <c r="B470" t="s">
        <v>4</v>
      </c>
      <c r="C470">
        <v>1</v>
      </c>
    </row>
    <row r="471" spans="1:3" x14ac:dyDescent="0.3">
      <c r="A471" t="s">
        <v>795</v>
      </c>
      <c r="B471" t="s">
        <v>4</v>
      </c>
      <c r="C471">
        <v>1</v>
      </c>
    </row>
    <row r="472" spans="1:3" x14ac:dyDescent="0.3">
      <c r="A472" t="s">
        <v>520</v>
      </c>
      <c r="B472" t="s">
        <v>4</v>
      </c>
      <c r="C472">
        <v>1</v>
      </c>
    </row>
    <row r="473" spans="1:3" x14ac:dyDescent="0.3">
      <c r="A473" t="s">
        <v>441</v>
      </c>
      <c r="B473" t="s">
        <v>4</v>
      </c>
      <c r="C473">
        <v>1</v>
      </c>
    </row>
    <row r="474" spans="1:3" x14ac:dyDescent="0.3">
      <c r="A474" t="s">
        <v>1508</v>
      </c>
      <c r="B474" t="s">
        <v>4</v>
      </c>
      <c r="C474">
        <v>1</v>
      </c>
    </row>
    <row r="475" spans="1:3" x14ac:dyDescent="0.3">
      <c r="A475" t="s">
        <v>276</v>
      </c>
      <c r="B475" t="s">
        <v>4</v>
      </c>
      <c r="C475">
        <v>1</v>
      </c>
    </row>
    <row r="476" spans="1:3" x14ac:dyDescent="0.3">
      <c r="A476" t="s">
        <v>794</v>
      </c>
      <c r="B476" t="s">
        <v>4</v>
      </c>
      <c r="C476">
        <v>1</v>
      </c>
    </row>
    <row r="477" spans="1:3" x14ac:dyDescent="0.3">
      <c r="A477" t="s">
        <v>1017</v>
      </c>
      <c r="B477" t="s">
        <v>4</v>
      </c>
      <c r="C477">
        <v>1</v>
      </c>
    </row>
    <row r="478" spans="1:3" x14ac:dyDescent="0.3">
      <c r="A478" t="s">
        <v>705</v>
      </c>
      <c r="B478" t="s">
        <v>4</v>
      </c>
      <c r="C478">
        <v>1</v>
      </c>
    </row>
    <row r="479" spans="1:3" x14ac:dyDescent="0.3">
      <c r="A479" t="s">
        <v>483</v>
      </c>
      <c r="B479" t="s">
        <v>4</v>
      </c>
      <c r="C479">
        <v>1</v>
      </c>
    </row>
    <row r="480" spans="1:3" x14ac:dyDescent="0.3">
      <c r="A480" t="s">
        <v>908</v>
      </c>
      <c r="B480" t="s">
        <v>4</v>
      </c>
      <c r="C480">
        <v>1</v>
      </c>
    </row>
    <row r="481" spans="1:3" x14ac:dyDescent="0.3">
      <c r="A481" t="s">
        <v>1418</v>
      </c>
      <c r="B481" t="s">
        <v>4</v>
      </c>
      <c r="C481">
        <v>1</v>
      </c>
    </row>
    <row r="482" spans="1:3" x14ac:dyDescent="0.3">
      <c r="A482" t="s">
        <v>897</v>
      </c>
      <c r="B482" t="s">
        <v>4</v>
      </c>
      <c r="C482">
        <v>1</v>
      </c>
    </row>
    <row r="483" spans="1:3" x14ac:dyDescent="0.3">
      <c r="A483" t="s">
        <v>341</v>
      </c>
      <c r="B483" t="s">
        <v>4</v>
      </c>
      <c r="C483">
        <v>1</v>
      </c>
    </row>
    <row r="484" spans="1:3" x14ac:dyDescent="0.3">
      <c r="A484" t="s">
        <v>148</v>
      </c>
      <c r="B484" t="s">
        <v>4</v>
      </c>
      <c r="C484">
        <v>1</v>
      </c>
    </row>
    <row r="485" spans="1:3" x14ac:dyDescent="0.3">
      <c r="A485" t="s">
        <v>1565</v>
      </c>
      <c r="B485" t="s">
        <v>4</v>
      </c>
      <c r="C485">
        <v>1</v>
      </c>
    </row>
    <row r="486" spans="1:3" x14ac:dyDescent="0.3">
      <c r="A486" t="s">
        <v>1548</v>
      </c>
      <c r="B486" t="s">
        <v>4</v>
      </c>
      <c r="C486">
        <v>1</v>
      </c>
    </row>
    <row r="487" spans="1:3" x14ac:dyDescent="0.3">
      <c r="A487" t="s">
        <v>1086</v>
      </c>
      <c r="B487" t="s">
        <v>4</v>
      </c>
      <c r="C487">
        <v>1</v>
      </c>
    </row>
    <row r="488" spans="1:3" x14ac:dyDescent="0.3">
      <c r="A488" t="s">
        <v>481</v>
      </c>
      <c r="B488" t="s">
        <v>4</v>
      </c>
      <c r="C488">
        <v>1</v>
      </c>
    </row>
    <row r="489" spans="1:3" x14ac:dyDescent="0.3">
      <c r="A489" t="s">
        <v>1140</v>
      </c>
      <c r="B489" t="s">
        <v>4</v>
      </c>
      <c r="C489">
        <v>1</v>
      </c>
    </row>
    <row r="490" spans="1:3" x14ac:dyDescent="0.3">
      <c r="A490" t="s">
        <v>365</v>
      </c>
      <c r="B490" t="s">
        <v>4</v>
      </c>
      <c r="C490">
        <v>1</v>
      </c>
    </row>
    <row r="491" spans="1:3" x14ac:dyDescent="0.3">
      <c r="A491" t="s">
        <v>696</v>
      </c>
      <c r="B491" t="s">
        <v>4</v>
      </c>
      <c r="C491">
        <v>1</v>
      </c>
    </row>
    <row r="492" spans="1:3" x14ac:dyDescent="0.3">
      <c r="A492" t="s">
        <v>961</v>
      </c>
      <c r="B492" t="s">
        <v>4</v>
      </c>
      <c r="C492">
        <v>1</v>
      </c>
    </row>
    <row r="493" spans="1:3" x14ac:dyDescent="0.3">
      <c r="A493" t="s">
        <v>976</v>
      </c>
      <c r="B493" t="s">
        <v>4</v>
      </c>
      <c r="C493">
        <v>1</v>
      </c>
    </row>
    <row r="494" spans="1:3" x14ac:dyDescent="0.3">
      <c r="A494" t="s">
        <v>326</v>
      </c>
      <c r="B494" t="s">
        <v>4</v>
      </c>
      <c r="C494">
        <v>1</v>
      </c>
    </row>
    <row r="495" spans="1:3" x14ac:dyDescent="0.3">
      <c r="A495" t="s">
        <v>1501</v>
      </c>
      <c r="B495" t="s">
        <v>4</v>
      </c>
      <c r="C495">
        <v>1</v>
      </c>
    </row>
    <row r="496" spans="1:3" x14ac:dyDescent="0.3">
      <c r="A496" t="s">
        <v>1164</v>
      </c>
      <c r="B496" t="s">
        <v>4</v>
      </c>
      <c r="C496">
        <v>1</v>
      </c>
    </row>
    <row r="497" spans="1:3" x14ac:dyDescent="0.3">
      <c r="A497" t="s">
        <v>609</v>
      </c>
      <c r="B497" t="s">
        <v>4</v>
      </c>
      <c r="C497">
        <v>1</v>
      </c>
    </row>
    <row r="498" spans="1:3" x14ac:dyDescent="0.3">
      <c r="A498" t="s">
        <v>1093</v>
      </c>
      <c r="B498" t="s">
        <v>4</v>
      </c>
      <c r="C498">
        <v>1</v>
      </c>
    </row>
    <row r="499" spans="1:3" x14ac:dyDescent="0.3">
      <c r="A499" t="s">
        <v>589</v>
      </c>
      <c r="B499" t="s">
        <v>4</v>
      </c>
      <c r="C499">
        <v>1</v>
      </c>
    </row>
    <row r="500" spans="1:3" x14ac:dyDescent="0.3">
      <c r="A500" t="s">
        <v>1076</v>
      </c>
      <c r="B500" t="s">
        <v>4</v>
      </c>
      <c r="C500">
        <v>1</v>
      </c>
    </row>
    <row r="501" spans="1:3" x14ac:dyDescent="0.3">
      <c r="A501" t="s">
        <v>1622</v>
      </c>
      <c r="B501" t="s">
        <v>4</v>
      </c>
      <c r="C501">
        <v>1</v>
      </c>
    </row>
    <row r="502" spans="1:3" x14ac:dyDescent="0.3">
      <c r="A502" t="s">
        <v>1196</v>
      </c>
      <c r="B502" t="s">
        <v>4</v>
      </c>
      <c r="C502">
        <v>1</v>
      </c>
    </row>
    <row r="503" spans="1:3" x14ac:dyDescent="0.3">
      <c r="A503" t="s">
        <v>588</v>
      </c>
      <c r="B503" t="s">
        <v>4</v>
      </c>
      <c r="C503">
        <v>1</v>
      </c>
    </row>
    <row r="504" spans="1:3" x14ac:dyDescent="0.3">
      <c r="A504" t="s">
        <v>250</v>
      </c>
      <c r="B504" t="s">
        <v>4</v>
      </c>
      <c r="C504">
        <v>1</v>
      </c>
    </row>
    <row r="505" spans="1:3" x14ac:dyDescent="0.3">
      <c r="A505" t="s">
        <v>1428</v>
      </c>
      <c r="B505" t="s">
        <v>4</v>
      </c>
      <c r="C505">
        <v>1</v>
      </c>
    </row>
    <row r="506" spans="1:3" x14ac:dyDescent="0.3">
      <c r="A506" t="s">
        <v>1044</v>
      </c>
      <c r="B506" t="s">
        <v>4</v>
      </c>
      <c r="C506">
        <v>1</v>
      </c>
    </row>
    <row r="507" spans="1:3" x14ac:dyDescent="0.3">
      <c r="A507" t="s">
        <v>367</v>
      </c>
      <c r="B507" t="s">
        <v>4</v>
      </c>
      <c r="C507">
        <v>1</v>
      </c>
    </row>
    <row r="508" spans="1:3" x14ac:dyDescent="0.3">
      <c r="A508" t="s">
        <v>1524</v>
      </c>
      <c r="B508" t="s">
        <v>4</v>
      </c>
      <c r="C508">
        <v>1</v>
      </c>
    </row>
    <row r="509" spans="1:3" x14ac:dyDescent="0.3">
      <c r="A509" t="s">
        <v>806</v>
      </c>
      <c r="B509" t="s">
        <v>4</v>
      </c>
      <c r="C509">
        <v>1</v>
      </c>
    </row>
    <row r="510" spans="1:3" x14ac:dyDescent="0.3">
      <c r="A510" t="s">
        <v>1144</v>
      </c>
      <c r="B510" t="s">
        <v>4</v>
      </c>
      <c r="C510">
        <v>1</v>
      </c>
    </row>
    <row r="511" spans="1:3" x14ac:dyDescent="0.3">
      <c r="A511" t="s">
        <v>1369</v>
      </c>
      <c r="B511" t="s">
        <v>4</v>
      </c>
      <c r="C511">
        <v>1</v>
      </c>
    </row>
    <row r="512" spans="1:3" x14ac:dyDescent="0.3">
      <c r="A512" t="s">
        <v>1080</v>
      </c>
      <c r="B512" t="s">
        <v>4</v>
      </c>
      <c r="C512">
        <v>1</v>
      </c>
    </row>
    <row r="513" spans="1:3" x14ac:dyDescent="0.3">
      <c r="A513" t="s">
        <v>850</v>
      </c>
      <c r="B513" t="s">
        <v>4</v>
      </c>
      <c r="C513">
        <v>1</v>
      </c>
    </row>
    <row r="514" spans="1:3" x14ac:dyDescent="0.3">
      <c r="A514" t="s">
        <v>232</v>
      </c>
      <c r="B514" t="s">
        <v>4</v>
      </c>
      <c r="C514">
        <v>1</v>
      </c>
    </row>
    <row r="515" spans="1:3" x14ac:dyDescent="0.3">
      <c r="A515" t="s">
        <v>1008</v>
      </c>
      <c r="B515" t="s">
        <v>4</v>
      </c>
      <c r="C515">
        <v>1</v>
      </c>
    </row>
    <row r="516" spans="1:3" x14ac:dyDescent="0.3">
      <c r="A516" t="s">
        <v>381</v>
      </c>
      <c r="B516" t="s">
        <v>4</v>
      </c>
      <c r="C516">
        <v>1</v>
      </c>
    </row>
    <row r="517" spans="1:3" x14ac:dyDescent="0.3">
      <c r="A517" t="s">
        <v>849</v>
      </c>
      <c r="B517" t="s">
        <v>4</v>
      </c>
      <c r="C517">
        <v>1</v>
      </c>
    </row>
    <row r="518" spans="1:3" x14ac:dyDescent="0.3">
      <c r="A518" t="s">
        <v>1598</v>
      </c>
      <c r="B518" t="s">
        <v>4</v>
      </c>
      <c r="C518">
        <v>1</v>
      </c>
    </row>
    <row r="519" spans="1:3" x14ac:dyDescent="0.3">
      <c r="A519" t="s">
        <v>194</v>
      </c>
      <c r="B519" t="s">
        <v>4</v>
      </c>
      <c r="C519">
        <v>1</v>
      </c>
    </row>
    <row r="520" spans="1:3" x14ac:dyDescent="0.3">
      <c r="A520" t="s">
        <v>1179</v>
      </c>
      <c r="B520" t="s">
        <v>4</v>
      </c>
      <c r="C520">
        <v>1</v>
      </c>
    </row>
    <row r="521" spans="1:3" x14ac:dyDescent="0.3">
      <c r="A521" t="s">
        <v>899</v>
      </c>
      <c r="B521" t="s">
        <v>4</v>
      </c>
      <c r="C521">
        <v>1</v>
      </c>
    </row>
    <row r="522" spans="1:3" x14ac:dyDescent="0.3">
      <c r="A522" t="s">
        <v>1078</v>
      </c>
      <c r="B522" t="s">
        <v>4</v>
      </c>
      <c r="C522">
        <v>1</v>
      </c>
    </row>
    <row r="523" spans="1:3" x14ac:dyDescent="0.3">
      <c r="A523" t="s">
        <v>1088</v>
      </c>
      <c r="B523" t="s">
        <v>4</v>
      </c>
      <c r="C523">
        <v>1</v>
      </c>
    </row>
    <row r="524" spans="1:3" x14ac:dyDescent="0.3">
      <c r="A524" t="s">
        <v>1005</v>
      </c>
      <c r="B524" t="s">
        <v>4</v>
      </c>
      <c r="C524">
        <v>1</v>
      </c>
    </row>
    <row r="525" spans="1:3" x14ac:dyDescent="0.3">
      <c r="A525" t="s">
        <v>939</v>
      </c>
      <c r="B525" t="s">
        <v>4</v>
      </c>
      <c r="C525">
        <v>1</v>
      </c>
    </row>
    <row r="526" spans="1:3" x14ac:dyDescent="0.3">
      <c r="A526" t="s">
        <v>744</v>
      </c>
      <c r="B526" t="s">
        <v>4</v>
      </c>
      <c r="C526">
        <v>1</v>
      </c>
    </row>
    <row r="527" spans="1:3" x14ac:dyDescent="0.3">
      <c r="A527" t="s">
        <v>1463</v>
      </c>
      <c r="B527" t="s">
        <v>4</v>
      </c>
      <c r="C527">
        <v>1</v>
      </c>
    </row>
    <row r="528" spans="1:3" x14ac:dyDescent="0.3">
      <c r="A528" t="s">
        <v>1130</v>
      </c>
      <c r="B528" t="s">
        <v>4</v>
      </c>
      <c r="C528">
        <v>1</v>
      </c>
    </row>
    <row r="529" spans="1:3" x14ac:dyDescent="0.3">
      <c r="A529" t="s">
        <v>764</v>
      </c>
      <c r="B529" t="s">
        <v>4</v>
      </c>
      <c r="C529">
        <v>1</v>
      </c>
    </row>
    <row r="530" spans="1:3" x14ac:dyDescent="0.3">
      <c r="A530" t="s">
        <v>1159</v>
      </c>
      <c r="B530" t="s">
        <v>4</v>
      </c>
      <c r="C530">
        <v>1</v>
      </c>
    </row>
    <row r="531" spans="1:3" x14ac:dyDescent="0.3">
      <c r="A531" t="s">
        <v>518</v>
      </c>
      <c r="B531" t="s">
        <v>4</v>
      </c>
      <c r="C531">
        <v>1</v>
      </c>
    </row>
    <row r="532" spans="1:3" x14ac:dyDescent="0.3">
      <c r="A532" t="s">
        <v>843</v>
      </c>
      <c r="B532" t="s">
        <v>4</v>
      </c>
      <c r="C532">
        <v>1</v>
      </c>
    </row>
    <row r="533" spans="1:3" x14ac:dyDescent="0.3">
      <c r="A533" t="s">
        <v>840</v>
      </c>
      <c r="B533" t="s">
        <v>4</v>
      </c>
      <c r="C533">
        <v>1</v>
      </c>
    </row>
    <row r="534" spans="1:3" x14ac:dyDescent="0.3">
      <c r="A534" t="s">
        <v>536</v>
      </c>
      <c r="B534" t="s">
        <v>4</v>
      </c>
      <c r="C534">
        <v>1</v>
      </c>
    </row>
    <row r="535" spans="1:3" x14ac:dyDescent="0.3">
      <c r="A535" t="s">
        <v>729</v>
      </c>
      <c r="B535" t="s">
        <v>4</v>
      </c>
      <c r="C535">
        <v>1</v>
      </c>
    </row>
    <row r="536" spans="1:3" x14ac:dyDescent="0.3">
      <c r="A536" t="s">
        <v>967</v>
      </c>
      <c r="B536" t="s">
        <v>4</v>
      </c>
      <c r="C536">
        <v>1</v>
      </c>
    </row>
    <row r="537" spans="1:3" x14ac:dyDescent="0.3">
      <c r="A537" t="s">
        <v>870</v>
      </c>
      <c r="B537" t="s">
        <v>4</v>
      </c>
      <c r="C537">
        <v>1</v>
      </c>
    </row>
    <row r="538" spans="1:3" x14ac:dyDescent="0.3">
      <c r="A538" t="s">
        <v>777</v>
      </c>
      <c r="B538" t="s">
        <v>4</v>
      </c>
      <c r="C538">
        <v>1</v>
      </c>
    </row>
    <row r="539" spans="1:3" x14ac:dyDescent="0.3">
      <c r="A539" t="s">
        <v>1250</v>
      </c>
      <c r="B539" t="s">
        <v>4</v>
      </c>
      <c r="C539">
        <v>1</v>
      </c>
    </row>
    <row r="540" spans="1:3" x14ac:dyDescent="0.3">
      <c r="A540" t="s">
        <v>1097</v>
      </c>
      <c r="B540" t="s">
        <v>4</v>
      </c>
      <c r="C540">
        <v>1</v>
      </c>
    </row>
    <row r="541" spans="1:3" x14ac:dyDescent="0.3">
      <c r="A541" t="s">
        <v>315</v>
      </c>
      <c r="B541" t="s">
        <v>4</v>
      </c>
      <c r="C541">
        <v>1</v>
      </c>
    </row>
    <row r="542" spans="1:3" x14ac:dyDescent="0.3">
      <c r="A542" t="s">
        <v>753</v>
      </c>
      <c r="B542" t="s">
        <v>4</v>
      </c>
      <c r="C542">
        <v>1</v>
      </c>
    </row>
    <row r="543" spans="1:3" x14ac:dyDescent="0.3">
      <c r="A543" t="s">
        <v>819</v>
      </c>
      <c r="B543" t="s">
        <v>4</v>
      </c>
      <c r="C543">
        <v>1</v>
      </c>
    </row>
    <row r="544" spans="1:3" x14ac:dyDescent="0.3">
      <c r="A544" t="s">
        <v>931</v>
      </c>
      <c r="B544" t="s">
        <v>4</v>
      </c>
      <c r="C544">
        <v>1</v>
      </c>
    </row>
    <row r="545" spans="1:3" x14ac:dyDescent="0.3">
      <c r="A545" t="s">
        <v>855</v>
      </c>
      <c r="B545" t="s">
        <v>4</v>
      </c>
      <c r="C545">
        <v>1</v>
      </c>
    </row>
    <row r="546" spans="1:3" x14ac:dyDescent="0.3">
      <c r="A546" t="s">
        <v>859</v>
      </c>
      <c r="B546" t="s">
        <v>4</v>
      </c>
      <c r="C546">
        <v>1</v>
      </c>
    </row>
    <row r="547" spans="1:3" x14ac:dyDescent="0.3">
      <c r="A547" t="s">
        <v>374</v>
      </c>
      <c r="B547" t="s">
        <v>4</v>
      </c>
      <c r="C547">
        <v>1</v>
      </c>
    </row>
    <row r="548" spans="1:3" x14ac:dyDescent="0.3">
      <c r="A548" t="s">
        <v>838</v>
      </c>
      <c r="B548" t="s">
        <v>4</v>
      </c>
      <c r="C548">
        <v>1</v>
      </c>
    </row>
    <row r="549" spans="1:3" x14ac:dyDescent="0.3">
      <c r="A549" t="s">
        <v>384</v>
      </c>
      <c r="B549" t="s">
        <v>4</v>
      </c>
      <c r="C549">
        <v>1</v>
      </c>
    </row>
    <row r="550" spans="1:3" x14ac:dyDescent="0.3">
      <c r="A550" t="s">
        <v>1345</v>
      </c>
      <c r="B550" t="s">
        <v>4</v>
      </c>
      <c r="C550">
        <v>1</v>
      </c>
    </row>
    <row r="551" spans="1:3" x14ac:dyDescent="0.3">
      <c r="A551" t="s">
        <v>668</v>
      </c>
      <c r="B551" t="s">
        <v>4</v>
      </c>
      <c r="C551">
        <v>1</v>
      </c>
    </row>
    <row r="552" spans="1:3" x14ac:dyDescent="0.3">
      <c r="A552" t="s">
        <v>988</v>
      </c>
      <c r="B552" t="s">
        <v>4</v>
      </c>
      <c r="C552">
        <v>1</v>
      </c>
    </row>
    <row r="553" spans="1:3" x14ac:dyDescent="0.3">
      <c r="A553" t="s">
        <v>228</v>
      </c>
      <c r="B553" t="s">
        <v>4</v>
      </c>
      <c r="C553">
        <v>1</v>
      </c>
    </row>
    <row r="554" spans="1:3" x14ac:dyDescent="0.3">
      <c r="A554" t="s">
        <v>542</v>
      </c>
      <c r="B554" t="s">
        <v>4</v>
      </c>
      <c r="C554">
        <v>1</v>
      </c>
    </row>
    <row r="555" spans="1:3" x14ac:dyDescent="0.3">
      <c r="A555" t="s">
        <v>1034</v>
      </c>
      <c r="B555" t="s">
        <v>4</v>
      </c>
      <c r="C555">
        <v>1</v>
      </c>
    </row>
    <row r="556" spans="1:3" x14ac:dyDescent="0.3">
      <c r="A556" t="s">
        <v>1163</v>
      </c>
      <c r="B556" t="s">
        <v>4</v>
      </c>
      <c r="C556">
        <v>1</v>
      </c>
    </row>
    <row r="557" spans="1:3" x14ac:dyDescent="0.3">
      <c r="A557" t="s">
        <v>981</v>
      </c>
      <c r="B557" t="s">
        <v>4</v>
      </c>
      <c r="C557">
        <v>1</v>
      </c>
    </row>
    <row r="558" spans="1:3" x14ac:dyDescent="0.3">
      <c r="A558" t="s">
        <v>774</v>
      </c>
      <c r="B558" t="s">
        <v>4</v>
      </c>
      <c r="C558">
        <v>1</v>
      </c>
    </row>
    <row r="559" spans="1:3" x14ac:dyDescent="0.3">
      <c r="A559" t="s">
        <v>831</v>
      </c>
      <c r="B559" t="s">
        <v>4</v>
      </c>
      <c r="C559">
        <v>1</v>
      </c>
    </row>
    <row r="560" spans="1:3" x14ac:dyDescent="0.3">
      <c r="A560" t="s">
        <v>396</v>
      </c>
      <c r="B560" t="s">
        <v>4</v>
      </c>
      <c r="C560">
        <v>1</v>
      </c>
    </row>
    <row r="561" spans="1:3" x14ac:dyDescent="0.3">
      <c r="A561" t="s">
        <v>653</v>
      </c>
      <c r="B561" t="s">
        <v>4</v>
      </c>
      <c r="C561">
        <v>1</v>
      </c>
    </row>
    <row r="562" spans="1:3" x14ac:dyDescent="0.3">
      <c r="A562" t="s">
        <v>452</v>
      </c>
      <c r="B562" t="s">
        <v>4</v>
      </c>
      <c r="C562">
        <v>1</v>
      </c>
    </row>
    <row r="563" spans="1:3" x14ac:dyDescent="0.3">
      <c r="A563" t="s">
        <v>766</v>
      </c>
      <c r="B563" t="s">
        <v>4</v>
      </c>
      <c r="C563">
        <v>1</v>
      </c>
    </row>
    <row r="564" spans="1:3" x14ac:dyDescent="0.3">
      <c r="A564" t="s">
        <v>411</v>
      </c>
      <c r="B564" t="s">
        <v>4</v>
      </c>
      <c r="C564">
        <v>1</v>
      </c>
    </row>
    <row r="565" spans="1:3" x14ac:dyDescent="0.3">
      <c r="A565" t="s">
        <v>1182</v>
      </c>
      <c r="B565" t="s">
        <v>4</v>
      </c>
      <c r="C565">
        <v>1</v>
      </c>
    </row>
    <row r="566" spans="1:3" x14ac:dyDescent="0.3">
      <c r="A566" t="s">
        <v>1167</v>
      </c>
      <c r="B566" t="s">
        <v>4</v>
      </c>
      <c r="C566">
        <v>1</v>
      </c>
    </row>
    <row r="567" spans="1:3" x14ac:dyDescent="0.3">
      <c r="A567" t="s">
        <v>576</v>
      </c>
      <c r="B567" t="s">
        <v>4</v>
      </c>
      <c r="C567">
        <v>1</v>
      </c>
    </row>
    <row r="568" spans="1:3" x14ac:dyDescent="0.3">
      <c r="A568" t="s">
        <v>932</v>
      </c>
      <c r="B568" t="s">
        <v>4</v>
      </c>
      <c r="C568">
        <v>1</v>
      </c>
    </row>
    <row r="569" spans="1:3" x14ac:dyDescent="0.3">
      <c r="A569" t="s">
        <v>533</v>
      </c>
      <c r="B569" t="s">
        <v>4</v>
      </c>
      <c r="C569">
        <v>1</v>
      </c>
    </row>
    <row r="570" spans="1:3" x14ac:dyDescent="0.3">
      <c r="A570" t="s">
        <v>1223</v>
      </c>
      <c r="B570" t="s">
        <v>4</v>
      </c>
      <c r="C570">
        <v>1</v>
      </c>
    </row>
    <row r="571" spans="1:3" x14ac:dyDescent="0.3">
      <c r="A571" t="s">
        <v>598</v>
      </c>
      <c r="B571" t="s">
        <v>4</v>
      </c>
      <c r="C571">
        <v>1</v>
      </c>
    </row>
    <row r="572" spans="1:3" x14ac:dyDescent="0.3">
      <c r="A572" t="s">
        <v>880</v>
      </c>
      <c r="B572" t="s">
        <v>4</v>
      </c>
      <c r="C572">
        <v>1</v>
      </c>
    </row>
    <row r="573" spans="1:3" x14ac:dyDescent="0.3">
      <c r="A573" t="s">
        <v>1276</v>
      </c>
      <c r="B573" t="s">
        <v>4</v>
      </c>
      <c r="C573">
        <v>1</v>
      </c>
    </row>
    <row r="574" spans="1:3" x14ac:dyDescent="0.3">
      <c r="A574" t="s">
        <v>677</v>
      </c>
      <c r="B574" t="s">
        <v>4</v>
      </c>
      <c r="C574">
        <v>1</v>
      </c>
    </row>
    <row r="575" spans="1:3" x14ac:dyDescent="0.3">
      <c r="A575" t="s">
        <v>1627</v>
      </c>
      <c r="B575" t="s">
        <v>4</v>
      </c>
      <c r="C575">
        <v>1</v>
      </c>
    </row>
    <row r="576" spans="1:3" x14ac:dyDescent="0.3">
      <c r="A576" t="s">
        <v>817</v>
      </c>
      <c r="B576" t="s">
        <v>4</v>
      </c>
      <c r="C576">
        <v>1</v>
      </c>
    </row>
    <row r="577" spans="1:3" x14ac:dyDescent="0.3">
      <c r="A577" t="s">
        <v>1621</v>
      </c>
      <c r="B577" t="s">
        <v>4</v>
      </c>
      <c r="C577">
        <v>1</v>
      </c>
    </row>
    <row r="578" spans="1:3" x14ac:dyDescent="0.3">
      <c r="A578" t="s">
        <v>344</v>
      </c>
      <c r="B578" t="s">
        <v>4</v>
      </c>
      <c r="C578">
        <v>1</v>
      </c>
    </row>
    <row r="579" spans="1:3" x14ac:dyDescent="0.3">
      <c r="A579" t="s">
        <v>650</v>
      </c>
      <c r="B579" t="s">
        <v>4</v>
      </c>
      <c r="C579">
        <v>1</v>
      </c>
    </row>
    <row r="580" spans="1:3" x14ac:dyDescent="0.3">
      <c r="A580" t="s">
        <v>458</v>
      </c>
      <c r="B580" t="s">
        <v>4</v>
      </c>
      <c r="C580">
        <v>1</v>
      </c>
    </row>
    <row r="581" spans="1:3" x14ac:dyDescent="0.3">
      <c r="A581" t="s">
        <v>751</v>
      </c>
      <c r="B581" t="s">
        <v>4</v>
      </c>
      <c r="C581">
        <v>1</v>
      </c>
    </row>
    <row r="582" spans="1:3" x14ac:dyDescent="0.3">
      <c r="A582" t="s">
        <v>904</v>
      </c>
      <c r="B582" t="s">
        <v>4</v>
      </c>
      <c r="C582">
        <v>1</v>
      </c>
    </row>
    <row r="583" spans="1:3" x14ac:dyDescent="0.3">
      <c r="A583" t="s">
        <v>1289</v>
      </c>
      <c r="B583" t="s">
        <v>4</v>
      </c>
      <c r="C583">
        <v>1</v>
      </c>
    </row>
    <row r="584" spans="1:3" x14ac:dyDescent="0.3">
      <c r="A584" t="s">
        <v>760</v>
      </c>
      <c r="B584" t="s">
        <v>4</v>
      </c>
      <c r="C584">
        <v>1</v>
      </c>
    </row>
    <row r="585" spans="1:3" x14ac:dyDescent="0.3">
      <c r="A585" t="s">
        <v>973</v>
      </c>
      <c r="B585" t="s">
        <v>4</v>
      </c>
      <c r="C585">
        <v>1</v>
      </c>
    </row>
    <row r="586" spans="1:3" x14ac:dyDescent="0.3">
      <c r="A586" t="s">
        <v>1472</v>
      </c>
      <c r="B586" t="s">
        <v>4</v>
      </c>
      <c r="C586">
        <v>1</v>
      </c>
    </row>
    <row r="587" spans="1:3" x14ac:dyDescent="0.3">
      <c r="A587" t="s">
        <v>985</v>
      </c>
      <c r="B587" t="s">
        <v>4</v>
      </c>
      <c r="C587">
        <v>1</v>
      </c>
    </row>
    <row r="588" spans="1:3" x14ac:dyDescent="0.3">
      <c r="A588" t="s">
        <v>345</v>
      </c>
      <c r="B588" t="s">
        <v>4</v>
      </c>
      <c r="C588">
        <v>1</v>
      </c>
    </row>
    <row r="589" spans="1:3" x14ac:dyDescent="0.3">
      <c r="A589" t="s">
        <v>1365</v>
      </c>
      <c r="B589" t="s">
        <v>4</v>
      </c>
      <c r="C589">
        <v>1</v>
      </c>
    </row>
    <row r="590" spans="1:3" x14ac:dyDescent="0.3">
      <c r="A590" t="s">
        <v>1060</v>
      </c>
      <c r="B590" t="s">
        <v>4</v>
      </c>
      <c r="C590">
        <v>1</v>
      </c>
    </row>
    <row r="591" spans="1:3" x14ac:dyDescent="0.3">
      <c r="A591" t="s">
        <v>494</v>
      </c>
      <c r="B591" t="s">
        <v>4</v>
      </c>
      <c r="C591">
        <v>1</v>
      </c>
    </row>
    <row r="592" spans="1:3" x14ac:dyDescent="0.3">
      <c r="A592" t="s">
        <v>804</v>
      </c>
      <c r="B592" t="s">
        <v>4</v>
      </c>
      <c r="C592">
        <v>1</v>
      </c>
    </row>
    <row r="593" spans="1:3" x14ac:dyDescent="0.3">
      <c r="A593" t="s">
        <v>430</v>
      </c>
      <c r="B593" t="s">
        <v>4</v>
      </c>
      <c r="C593">
        <v>1</v>
      </c>
    </row>
    <row r="594" spans="1:3" x14ac:dyDescent="0.3">
      <c r="A594" t="s">
        <v>1141</v>
      </c>
      <c r="B594" t="s">
        <v>4</v>
      </c>
      <c r="C594">
        <v>1</v>
      </c>
    </row>
    <row r="595" spans="1:3" x14ac:dyDescent="0.3">
      <c r="A595" t="s">
        <v>856</v>
      </c>
      <c r="B595" t="s">
        <v>4</v>
      </c>
      <c r="C595">
        <v>1</v>
      </c>
    </row>
    <row r="596" spans="1:3" x14ac:dyDescent="0.3">
      <c r="A596" t="s">
        <v>386</v>
      </c>
      <c r="B596" t="s">
        <v>4</v>
      </c>
      <c r="C596">
        <v>1</v>
      </c>
    </row>
    <row r="597" spans="1:3" x14ac:dyDescent="0.3">
      <c r="A597" t="s">
        <v>964</v>
      </c>
      <c r="B597" t="s">
        <v>4</v>
      </c>
      <c r="C597">
        <v>1</v>
      </c>
    </row>
    <row r="598" spans="1:3" x14ac:dyDescent="0.3">
      <c r="A598" t="s">
        <v>1131</v>
      </c>
      <c r="B598" t="s">
        <v>4</v>
      </c>
      <c r="C598">
        <v>1</v>
      </c>
    </row>
    <row r="599" spans="1:3" x14ac:dyDescent="0.3">
      <c r="A599" t="s">
        <v>1263</v>
      </c>
      <c r="B599" t="s">
        <v>4</v>
      </c>
      <c r="C599">
        <v>1</v>
      </c>
    </row>
    <row r="600" spans="1:3" x14ac:dyDescent="0.3">
      <c r="A600" t="s">
        <v>330</v>
      </c>
      <c r="B600" t="s">
        <v>4</v>
      </c>
      <c r="C600">
        <v>1</v>
      </c>
    </row>
    <row r="601" spans="1:3" x14ac:dyDescent="0.3">
      <c r="A601" t="s">
        <v>359</v>
      </c>
      <c r="B601" t="s">
        <v>4</v>
      </c>
      <c r="C601">
        <v>1</v>
      </c>
    </row>
    <row r="602" spans="1:3" x14ac:dyDescent="0.3">
      <c r="A602" t="s">
        <v>323</v>
      </c>
      <c r="B602" t="s">
        <v>4</v>
      </c>
      <c r="C602">
        <v>1</v>
      </c>
    </row>
    <row r="603" spans="1:3" x14ac:dyDescent="0.3">
      <c r="A603" t="s">
        <v>851</v>
      </c>
      <c r="B603" t="s">
        <v>4</v>
      </c>
      <c r="C603">
        <v>1</v>
      </c>
    </row>
    <row r="604" spans="1:3" x14ac:dyDescent="0.3">
      <c r="A604" t="s">
        <v>960</v>
      </c>
      <c r="B604" t="s">
        <v>4</v>
      </c>
      <c r="C604">
        <v>1</v>
      </c>
    </row>
    <row r="605" spans="1:3" x14ac:dyDescent="0.3">
      <c r="A605" t="s">
        <v>562</v>
      </c>
      <c r="B605" t="s">
        <v>4</v>
      </c>
      <c r="C605">
        <v>1</v>
      </c>
    </row>
    <row r="606" spans="1:3" x14ac:dyDescent="0.3">
      <c r="A606" t="s">
        <v>256</v>
      </c>
      <c r="B606" t="s">
        <v>4</v>
      </c>
      <c r="C606">
        <v>1</v>
      </c>
    </row>
    <row r="607" spans="1:3" x14ac:dyDescent="0.3">
      <c r="A607" t="s">
        <v>993</v>
      </c>
      <c r="B607" t="s">
        <v>4</v>
      </c>
      <c r="C607">
        <v>1</v>
      </c>
    </row>
    <row r="608" spans="1:3" x14ac:dyDescent="0.3">
      <c r="A608" t="s">
        <v>1139</v>
      </c>
      <c r="B608" t="s">
        <v>4</v>
      </c>
      <c r="C608">
        <v>1</v>
      </c>
    </row>
    <row r="609" spans="1:3" x14ac:dyDescent="0.3">
      <c r="A609" t="s">
        <v>1037</v>
      </c>
      <c r="B609" t="s">
        <v>4</v>
      </c>
      <c r="C609">
        <v>1</v>
      </c>
    </row>
    <row r="610" spans="1:3" x14ac:dyDescent="0.3">
      <c r="A610" t="s">
        <v>1166</v>
      </c>
      <c r="B610" t="s">
        <v>4</v>
      </c>
      <c r="C610">
        <v>1</v>
      </c>
    </row>
    <row r="611" spans="1:3" x14ac:dyDescent="0.3">
      <c r="A611" t="s">
        <v>1175</v>
      </c>
      <c r="B611" t="s">
        <v>4</v>
      </c>
      <c r="C611">
        <v>1</v>
      </c>
    </row>
    <row r="612" spans="1:3" x14ac:dyDescent="0.3">
      <c r="A612" t="s">
        <v>994</v>
      </c>
      <c r="B612" t="s">
        <v>4</v>
      </c>
      <c r="C612">
        <v>1</v>
      </c>
    </row>
    <row r="613" spans="1:3" x14ac:dyDescent="0.3">
      <c r="A613" t="s">
        <v>1272</v>
      </c>
      <c r="B613" t="s">
        <v>4</v>
      </c>
      <c r="C613">
        <v>1</v>
      </c>
    </row>
    <row r="614" spans="1:3" x14ac:dyDescent="0.3">
      <c r="A614" t="s">
        <v>278</v>
      </c>
      <c r="B614" t="s">
        <v>4</v>
      </c>
      <c r="C614">
        <v>1</v>
      </c>
    </row>
    <row r="615" spans="1:3" x14ac:dyDescent="0.3">
      <c r="A615" t="s">
        <v>444</v>
      </c>
      <c r="B615" t="s">
        <v>4</v>
      </c>
      <c r="C615">
        <v>1</v>
      </c>
    </row>
    <row r="616" spans="1:3" x14ac:dyDescent="0.3">
      <c r="A616" t="s">
        <v>266</v>
      </c>
      <c r="B616" t="s">
        <v>4</v>
      </c>
      <c r="C616">
        <v>1</v>
      </c>
    </row>
    <row r="617" spans="1:3" x14ac:dyDescent="0.3">
      <c r="A617" t="s">
        <v>1010</v>
      </c>
      <c r="B617" t="s">
        <v>4</v>
      </c>
      <c r="C617">
        <v>1</v>
      </c>
    </row>
    <row r="618" spans="1:3" x14ac:dyDescent="0.3">
      <c r="A618" t="s">
        <v>756</v>
      </c>
      <c r="B618" t="s">
        <v>4</v>
      </c>
      <c r="C618">
        <v>1</v>
      </c>
    </row>
    <row r="619" spans="1:3" x14ac:dyDescent="0.3">
      <c r="A619" t="s">
        <v>473</v>
      </c>
      <c r="B619" t="s">
        <v>4</v>
      </c>
      <c r="C619">
        <v>1</v>
      </c>
    </row>
    <row r="620" spans="1:3" x14ac:dyDescent="0.3">
      <c r="A620" t="s">
        <v>936</v>
      </c>
      <c r="B620" t="s">
        <v>4</v>
      </c>
      <c r="C620">
        <v>1</v>
      </c>
    </row>
    <row r="621" spans="1:3" x14ac:dyDescent="0.3">
      <c r="A621" t="s">
        <v>253</v>
      </c>
      <c r="B621" t="s">
        <v>4</v>
      </c>
      <c r="C621">
        <v>1</v>
      </c>
    </row>
    <row r="622" spans="1:3" x14ac:dyDescent="0.3">
      <c r="A622" t="s">
        <v>837</v>
      </c>
      <c r="B622" t="s">
        <v>4</v>
      </c>
      <c r="C622">
        <v>1</v>
      </c>
    </row>
    <row r="623" spans="1:3" x14ac:dyDescent="0.3">
      <c r="A623" t="s">
        <v>1579</v>
      </c>
      <c r="B623" t="s">
        <v>4</v>
      </c>
      <c r="C623">
        <v>1</v>
      </c>
    </row>
    <row r="624" spans="1:3" x14ac:dyDescent="0.3">
      <c r="A624" t="s">
        <v>1269</v>
      </c>
      <c r="B624" t="s">
        <v>4</v>
      </c>
      <c r="C624">
        <v>1</v>
      </c>
    </row>
    <row r="625" spans="1:3" x14ac:dyDescent="0.3">
      <c r="A625" t="s">
        <v>846</v>
      </c>
      <c r="B625" t="s">
        <v>4</v>
      </c>
      <c r="C625">
        <v>1</v>
      </c>
    </row>
    <row r="626" spans="1:3" x14ac:dyDescent="0.3">
      <c r="A626" t="s">
        <v>198</v>
      </c>
      <c r="B626" t="s">
        <v>4</v>
      </c>
      <c r="C626">
        <v>1</v>
      </c>
    </row>
    <row r="627" spans="1:3" x14ac:dyDescent="0.3">
      <c r="A627" t="s">
        <v>1259</v>
      </c>
      <c r="B627" t="s">
        <v>4</v>
      </c>
      <c r="C627">
        <v>1</v>
      </c>
    </row>
    <row r="628" spans="1:3" x14ac:dyDescent="0.3">
      <c r="A628" t="s">
        <v>322</v>
      </c>
      <c r="B628" t="s">
        <v>4</v>
      </c>
      <c r="C628">
        <v>1</v>
      </c>
    </row>
    <row r="629" spans="1:3" x14ac:dyDescent="0.3">
      <c r="A629" t="s">
        <v>1519</v>
      </c>
      <c r="B629" t="s">
        <v>4</v>
      </c>
      <c r="C629">
        <v>1</v>
      </c>
    </row>
    <row r="630" spans="1:3" x14ac:dyDescent="0.3">
      <c r="A630" t="s">
        <v>919</v>
      </c>
      <c r="B630" t="s">
        <v>4</v>
      </c>
      <c r="C630">
        <v>1</v>
      </c>
    </row>
    <row r="631" spans="1:3" x14ac:dyDescent="0.3">
      <c r="A631" t="s">
        <v>879</v>
      </c>
      <c r="B631" t="s">
        <v>4</v>
      </c>
      <c r="C631">
        <v>1</v>
      </c>
    </row>
    <row r="632" spans="1:3" x14ac:dyDescent="0.3">
      <c r="A632" t="s">
        <v>1023</v>
      </c>
      <c r="B632" t="s">
        <v>4</v>
      </c>
      <c r="C632">
        <v>1</v>
      </c>
    </row>
    <row r="633" spans="1:3" x14ac:dyDescent="0.3">
      <c r="A633" t="s">
        <v>1635</v>
      </c>
      <c r="B633" t="s">
        <v>4</v>
      </c>
      <c r="C633">
        <v>1</v>
      </c>
    </row>
    <row r="634" spans="1:3" x14ac:dyDescent="0.3">
      <c r="A634" t="s">
        <v>724</v>
      </c>
      <c r="B634" t="s">
        <v>4</v>
      </c>
      <c r="C634">
        <v>1</v>
      </c>
    </row>
    <row r="635" spans="1:3" x14ac:dyDescent="0.3">
      <c r="A635" t="s">
        <v>995</v>
      </c>
      <c r="B635" t="s">
        <v>4</v>
      </c>
      <c r="C635">
        <v>1</v>
      </c>
    </row>
    <row r="636" spans="1:3" x14ac:dyDescent="0.3">
      <c r="A636" t="s">
        <v>1281</v>
      </c>
      <c r="B636" t="s">
        <v>4</v>
      </c>
      <c r="C636">
        <v>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751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606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 t="s">
        <v>4</v>
      </c>
      <c r="C3" s="1">
        <v>17379</v>
      </c>
    </row>
    <row r="4" spans="1:3" x14ac:dyDescent="0.3">
      <c r="A4" t="s">
        <v>5</v>
      </c>
      <c r="B4" t="s">
        <v>4</v>
      </c>
      <c r="C4" s="1">
        <v>16631</v>
      </c>
    </row>
    <row r="5" spans="1:3" x14ac:dyDescent="0.3">
      <c r="A5" t="s">
        <v>6</v>
      </c>
      <c r="B5" t="s">
        <v>4</v>
      </c>
      <c r="C5" s="1">
        <v>9258</v>
      </c>
    </row>
    <row r="6" spans="1:3" x14ac:dyDescent="0.3">
      <c r="A6" t="s">
        <v>9</v>
      </c>
      <c r="B6" t="s">
        <v>4</v>
      </c>
      <c r="C6" s="1">
        <v>3182</v>
      </c>
    </row>
    <row r="7" spans="1:3" x14ac:dyDescent="0.3">
      <c r="A7" t="s">
        <v>12</v>
      </c>
      <c r="B7" t="s">
        <v>4</v>
      </c>
      <c r="C7" s="1">
        <v>2713</v>
      </c>
    </row>
    <row r="8" spans="1:3" x14ac:dyDescent="0.3">
      <c r="A8" t="s">
        <v>13</v>
      </c>
      <c r="B8" t="s">
        <v>4</v>
      </c>
      <c r="C8" s="1">
        <v>2292</v>
      </c>
    </row>
    <row r="9" spans="1:3" x14ac:dyDescent="0.3">
      <c r="A9" t="s">
        <v>10</v>
      </c>
      <c r="B9" t="s">
        <v>4</v>
      </c>
      <c r="C9" s="1">
        <v>2284</v>
      </c>
    </row>
    <row r="10" spans="1:3" x14ac:dyDescent="0.3">
      <c r="A10" t="s">
        <v>17</v>
      </c>
      <c r="B10" t="s">
        <v>4</v>
      </c>
      <c r="C10" s="1">
        <v>2040</v>
      </c>
    </row>
    <row r="11" spans="1:3" x14ac:dyDescent="0.3">
      <c r="A11" t="s">
        <v>15</v>
      </c>
      <c r="B11" t="s">
        <v>4</v>
      </c>
      <c r="C11" s="1">
        <v>1926</v>
      </c>
    </row>
    <row r="12" spans="1:3" x14ac:dyDescent="0.3">
      <c r="A12" t="s">
        <v>16</v>
      </c>
      <c r="B12" t="s">
        <v>4</v>
      </c>
      <c r="C12" s="1">
        <v>1923</v>
      </c>
    </row>
    <row r="13" spans="1:3" x14ac:dyDescent="0.3">
      <c r="A13" t="s">
        <v>20</v>
      </c>
      <c r="B13" t="s">
        <v>8</v>
      </c>
      <c r="C13" s="1">
        <v>1602</v>
      </c>
    </row>
    <row r="14" spans="1:3" x14ac:dyDescent="0.3">
      <c r="A14" t="s">
        <v>14</v>
      </c>
      <c r="B14" t="s">
        <v>4</v>
      </c>
      <c r="C14" s="1">
        <v>1535</v>
      </c>
    </row>
    <row r="15" spans="1:3" x14ac:dyDescent="0.3">
      <c r="A15" t="s">
        <v>21</v>
      </c>
      <c r="B15" t="s">
        <v>4</v>
      </c>
      <c r="C15" s="1">
        <v>1505</v>
      </c>
    </row>
    <row r="16" spans="1:3" x14ac:dyDescent="0.3">
      <c r="A16" t="s">
        <v>18</v>
      </c>
      <c r="B16" t="s">
        <v>4</v>
      </c>
      <c r="C16" s="1">
        <v>1191</v>
      </c>
    </row>
    <row r="17" spans="1:3" x14ac:dyDescent="0.3">
      <c r="A17" t="s">
        <v>11</v>
      </c>
      <c r="B17" t="s">
        <v>8</v>
      </c>
      <c r="C17" s="1">
        <v>1176</v>
      </c>
    </row>
    <row r="18" spans="1:3" x14ac:dyDescent="0.3">
      <c r="A18" t="s">
        <v>7</v>
      </c>
      <c r="B18" t="s">
        <v>8</v>
      </c>
      <c r="C18" s="1">
        <v>1113</v>
      </c>
    </row>
    <row r="19" spans="1:3" x14ac:dyDescent="0.3">
      <c r="A19" t="s">
        <v>19</v>
      </c>
      <c r="B19" t="s">
        <v>4</v>
      </c>
      <c r="C19" s="1">
        <v>1051</v>
      </c>
    </row>
    <row r="20" spans="1:3" x14ac:dyDescent="0.3">
      <c r="A20" t="s">
        <v>24</v>
      </c>
      <c r="B20" t="s">
        <v>4</v>
      </c>
      <c r="C20" s="1">
        <v>1044</v>
      </c>
    </row>
    <row r="21" spans="1:3" x14ac:dyDescent="0.3">
      <c r="A21" t="s">
        <v>25</v>
      </c>
      <c r="B21" t="s">
        <v>8</v>
      </c>
      <c r="C21">
        <v>815</v>
      </c>
    </row>
    <row r="22" spans="1:3" x14ac:dyDescent="0.3">
      <c r="A22" t="s">
        <v>26</v>
      </c>
      <c r="B22" t="s">
        <v>4</v>
      </c>
      <c r="C22">
        <v>763</v>
      </c>
    </row>
    <row r="23" spans="1:3" x14ac:dyDescent="0.3">
      <c r="A23" t="s">
        <v>23</v>
      </c>
      <c r="B23" t="s">
        <v>4</v>
      </c>
      <c r="C23">
        <v>675</v>
      </c>
    </row>
    <row r="24" spans="1:3" x14ac:dyDescent="0.3">
      <c r="A24" t="s">
        <v>29</v>
      </c>
      <c r="B24" t="s">
        <v>4</v>
      </c>
      <c r="C24">
        <v>672</v>
      </c>
    </row>
    <row r="25" spans="1:3" x14ac:dyDescent="0.3">
      <c r="A25" t="s">
        <v>31</v>
      </c>
      <c r="B25" t="s">
        <v>4</v>
      </c>
      <c r="C25">
        <v>442</v>
      </c>
    </row>
    <row r="26" spans="1:3" x14ac:dyDescent="0.3">
      <c r="A26" t="s">
        <v>27</v>
      </c>
      <c r="B26" t="s">
        <v>4</v>
      </c>
      <c r="C26">
        <v>385</v>
      </c>
    </row>
    <row r="27" spans="1:3" x14ac:dyDescent="0.3">
      <c r="A27" t="s">
        <v>38</v>
      </c>
      <c r="B27" t="s">
        <v>8</v>
      </c>
      <c r="C27">
        <v>355</v>
      </c>
    </row>
    <row r="28" spans="1:3" x14ac:dyDescent="0.3">
      <c r="A28" t="s">
        <v>175</v>
      </c>
      <c r="B28" t="s">
        <v>8</v>
      </c>
      <c r="C28">
        <v>353</v>
      </c>
    </row>
    <row r="29" spans="1:3" x14ac:dyDescent="0.3">
      <c r="A29" t="s">
        <v>34</v>
      </c>
      <c r="B29" t="s">
        <v>4</v>
      </c>
      <c r="C29">
        <v>348</v>
      </c>
    </row>
    <row r="30" spans="1:3" x14ac:dyDescent="0.3">
      <c r="A30" t="s">
        <v>33</v>
      </c>
      <c r="B30" t="s">
        <v>4</v>
      </c>
      <c r="C30">
        <v>329</v>
      </c>
    </row>
    <row r="31" spans="1:3" x14ac:dyDescent="0.3">
      <c r="A31" t="s">
        <v>22</v>
      </c>
      <c r="B31" t="s">
        <v>4</v>
      </c>
      <c r="C31">
        <v>288</v>
      </c>
    </row>
    <row r="32" spans="1:3" x14ac:dyDescent="0.3">
      <c r="A32" t="s">
        <v>32</v>
      </c>
      <c r="B32" t="s">
        <v>4</v>
      </c>
      <c r="C32">
        <v>245</v>
      </c>
    </row>
    <row r="33" spans="1:3" x14ac:dyDescent="0.3">
      <c r="A33" t="s">
        <v>35</v>
      </c>
      <c r="B33" t="s">
        <v>4</v>
      </c>
      <c r="C33">
        <v>239</v>
      </c>
    </row>
    <row r="34" spans="1:3" x14ac:dyDescent="0.3">
      <c r="A34" t="s">
        <v>40</v>
      </c>
      <c r="B34" t="s">
        <v>4</v>
      </c>
      <c r="C34">
        <v>234</v>
      </c>
    </row>
    <row r="35" spans="1:3" x14ac:dyDescent="0.3">
      <c r="A35" t="s">
        <v>41</v>
      </c>
      <c r="B35" t="s">
        <v>4</v>
      </c>
      <c r="C35">
        <v>222</v>
      </c>
    </row>
    <row r="36" spans="1:3" x14ac:dyDescent="0.3">
      <c r="A36" t="s">
        <v>28</v>
      </c>
      <c r="B36" t="s">
        <v>4</v>
      </c>
      <c r="C36">
        <v>213</v>
      </c>
    </row>
    <row r="37" spans="1:3" x14ac:dyDescent="0.3">
      <c r="A37" t="s">
        <v>36</v>
      </c>
      <c r="B37" t="s">
        <v>4</v>
      </c>
      <c r="C37">
        <v>196</v>
      </c>
    </row>
    <row r="38" spans="1:3" x14ac:dyDescent="0.3">
      <c r="A38" t="s">
        <v>30</v>
      </c>
      <c r="B38" t="s">
        <v>4</v>
      </c>
      <c r="C38">
        <v>187</v>
      </c>
    </row>
    <row r="39" spans="1:3" x14ac:dyDescent="0.3">
      <c r="A39" t="s">
        <v>43</v>
      </c>
      <c r="B39" t="s">
        <v>4</v>
      </c>
      <c r="C39">
        <v>175</v>
      </c>
    </row>
    <row r="40" spans="1:3" x14ac:dyDescent="0.3">
      <c r="A40" t="s">
        <v>39</v>
      </c>
      <c r="B40" t="s">
        <v>4</v>
      </c>
      <c r="C40">
        <v>171</v>
      </c>
    </row>
    <row r="41" spans="1:3" x14ac:dyDescent="0.3">
      <c r="A41" t="s">
        <v>47</v>
      </c>
      <c r="B41" t="s">
        <v>4</v>
      </c>
      <c r="C41">
        <v>164</v>
      </c>
    </row>
    <row r="42" spans="1:3" x14ac:dyDescent="0.3">
      <c r="A42" t="s">
        <v>55</v>
      </c>
      <c r="B42" t="s">
        <v>4</v>
      </c>
      <c r="C42">
        <v>149</v>
      </c>
    </row>
    <row r="43" spans="1:3" x14ac:dyDescent="0.3">
      <c r="A43" t="s">
        <v>56</v>
      </c>
      <c r="B43" t="s">
        <v>4</v>
      </c>
      <c r="C43">
        <v>139</v>
      </c>
    </row>
    <row r="44" spans="1:3" x14ac:dyDescent="0.3">
      <c r="A44" t="s">
        <v>46</v>
      </c>
      <c r="B44" t="s">
        <v>4</v>
      </c>
      <c r="C44">
        <v>138</v>
      </c>
    </row>
    <row r="45" spans="1:3" x14ac:dyDescent="0.3">
      <c r="A45" t="s">
        <v>50</v>
      </c>
      <c r="B45" t="s">
        <v>4</v>
      </c>
      <c r="C45">
        <v>138</v>
      </c>
    </row>
    <row r="46" spans="1:3" x14ac:dyDescent="0.3">
      <c r="A46" t="s">
        <v>42</v>
      </c>
      <c r="B46" t="s">
        <v>4</v>
      </c>
      <c r="C46">
        <v>131</v>
      </c>
    </row>
    <row r="47" spans="1:3" x14ac:dyDescent="0.3">
      <c r="A47" t="s">
        <v>75</v>
      </c>
      <c r="B47" t="s">
        <v>4</v>
      </c>
      <c r="C47">
        <v>130</v>
      </c>
    </row>
    <row r="48" spans="1:3" x14ac:dyDescent="0.3">
      <c r="A48" t="s">
        <v>37</v>
      </c>
      <c r="B48" t="s">
        <v>8</v>
      </c>
      <c r="C48">
        <v>128</v>
      </c>
    </row>
    <row r="49" spans="1:3" x14ac:dyDescent="0.3">
      <c r="A49" t="s">
        <v>83</v>
      </c>
      <c r="B49" t="s">
        <v>4</v>
      </c>
      <c r="C49">
        <v>125</v>
      </c>
    </row>
    <row r="50" spans="1:3" x14ac:dyDescent="0.3">
      <c r="A50" t="s">
        <v>72</v>
      </c>
      <c r="B50" t="s">
        <v>4</v>
      </c>
      <c r="C50">
        <v>121</v>
      </c>
    </row>
    <row r="51" spans="1:3" x14ac:dyDescent="0.3">
      <c r="A51" t="s">
        <v>51</v>
      </c>
      <c r="B51" t="s">
        <v>4</v>
      </c>
      <c r="C51">
        <v>119</v>
      </c>
    </row>
    <row r="52" spans="1:3" x14ac:dyDescent="0.3">
      <c r="A52" t="s">
        <v>52</v>
      </c>
      <c r="B52" t="s">
        <v>4</v>
      </c>
      <c r="C52">
        <v>115</v>
      </c>
    </row>
    <row r="53" spans="1:3" x14ac:dyDescent="0.3">
      <c r="A53" t="s">
        <v>60</v>
      </c>
      <c r="B53" t="s">
        <v>4</v>
      </c>
      <c r="C53">
        <v>101</v>
      </c>
    </row>
    <row r="54" spans="1:3" x14ac:dyDescent="0.3">
      <c r="A54" t="s">
        <v>81</v>
      </c>
      <c r="B54" t="s">
        <v>4</v>
      </c>
      <c r="C54">
        <v>98</v>
      </c>
    </row>
    <row r="55" spans="1:3" x14ac:dyDescent="0.3">
      <c r="A55" t="s">
        <v>48</v>
      </c>
      <c r="B55" t="s">
        <v>8</v>
      </c>
      <c r="C55">
        <v>94</v>
      </c>
    </row>
    <row r="56" spans="1:3" x14ac:dyDescent="0.3">
      <c r="A56" t="s">
        <v>78</v>
      </c>
      <c r="B56" t="s">
        <v>4</v>
      </c>
      <c r="C56">
        <v>94</v>
      </c>
    </row>
    <row r="57" spans="1:3" x14ac:dyDescent="0.3">
      <c r="A57" t="s">
        <v>57</v>
      </c>
      <c r="B57" t="s">
        <v>4</v>
      </c>
      <c r="C57">
        <v>92</v>
      </c>
    </row>
    <row r="58" spans="1:3" x14ac:dyDescent="0.3">
      <c r="A58" t="s">
        <v>58</v>
      </c>
      <c r="B58" t="s">
        <v>4</v>
      </c>
      <c r="C58">
        <v>89</v>
      </c>
    </row>
    <row r="59" spans="1:3" x14ac:dyDescent="0.3">
      <c r="A59" t="s">
        <v>82</v>
      </c>
      <c r="B59" t="s">
        <v>4</v>
      </c>
      <c r="C59">
        <v>89</v>
      </c>
    </row>
    <row r="60" spans="1:3" x14ac:dyDescent="0.3">
      <c r="A60" t="s">
        <v>49</v>
      </c>
      <c r="B60" t="s">
        <v>4</v>
      </c>
      <c r="C60">
        <v>85</v>
      </c>
    </row>
    <row r="61" spans="1:3" x14ac:dyDescent="0.3">
      <c r="A61" t="s">
        <v>128</v>
      </c>
      <c r="B61" t="s">
        <v>4</v>
      </c>
      <c r="C61">
        <v>84</v>
      </c>
    </row>
    <row r="62" spans="1:3" x14ac:dyDescent="0.3">
      <c r="A62" t="s">
        <v>84</v>
      </c>
      <c r="B62" t="s">
        <v>4</v>
      </c>
      <c r="C62">
        <v>84</v>
      </c>
    </row>
    <row r="63" spans="1:3" x14ac:dyDescent="0.3">
      <c r="A63" t="s">
        <v>67</v>
      </c>
      <c r="B63" t="s">
        <v>4</v>
      </c>
      <c r="C63">
        <v>81</v>
      </c>
    </row>
    <row r="64" spans="1:3" x14ac:dyDescent="0.3">
      <c r="A64" t="s">
        <v>61</v>
      </c>
      <c r="B64" t="s">
        <v>4</v>
      </c>
      <c r="C64">
        <v>81</v>
      </c>
    </row>
    <row r="65" spans="1:3" x14ac:dyDescent="0.3">
      <c r="A65" t="s">
        <v>106</v>
      </c>
      <c r="B65" t="s">
        <v>4</v>
      </c>
      <c r="C65">
        <v>75</v>
      </c>
    </row>
    <row r="66" spans="1:3" x14ac:dyDescent="0.3">
      <c r="A66" t="s">
        <v>73</v>
      </c>
      <c r="B66" t="s">
        <v>4</v>
      </c>
      <c r="C66">
        <v>74</v>
      </c>
    </row>
    <row r="67" spans="1:3" x14ac:dyDescent="0.3">
      <c r="A67" t="s">
        <v>59</v>
      </c>
      <c r="B67" t="s">
        <v>4</v>
      </c>
      <c r="C67">
        <v>73</v>
      </c>
    </row>
    <row r="68" spans="1:3" x14ac:dyDescent="0.3">
      <c r="A68" t="s">
        <v>66</v>
      </c>
      <c r="B68" t="s">
        <v>8</v>
      </c>
      <c r="C68">
        <v>72</v>
      </c>
    </row>
    <row r="69" spans="1:3" x14ac:dyDescent="0.3">
      <c r="A69" t="s">
        <v>113</v>
      </c>
      <c r="B69" t="s">
        <v>4</v>
      </c>
      <c r="C69">
        <v>68</v>
      </c>
    </row>
    <row r="70" spans="1:3" x14ac:dyDescent="0.3">
      <c r="A70" t="s">
        <v>64</v>
      </c>
      <c r="B70" t="s">
        <v>4</v>
      </c>
      <c r="C70">
        <v>68</v>
      </c>
    </row>
    <row r="71" spans="1:3" x14ac:dyDescent="0.3">
      <c r="A71" t="s">
        <v>65</v>
      </c>
      <c r="B71" t="s">
        <v>8</v>
      </c>
      <c r="C71">
        <v>66</v>
      </c>
    </row>
    <row r="72" spans="1:3" x14ac:dyDescent="0.3">
      <c r="A72" t="s">
        <v>45</v>
      </c>
      <c r="B72" t="s">
        <v>4</v>
      </c>
      <c r="C72">
        <v>66</v>
      </c>
    </row>
    <row r="73" spans="1:3" x14ac:dyDescent="0.3">
      <c r="A73" t="s">
        <v>54</v>
      </c>
      <c r="B73" t="s">
        <v>4</v>
      </c>
      <c r="C73">
        <v>63</v>
      </c>
    </row>
    <row r="74" spans="1:3" x14ac:dyDescent="0.3">
      <c r="A74" t="s">
        <v>111</v>
      </c>
      <c r="B74" t="s">
        <v>4</v>
      </c>
      <c r="C74">
        <v>63</v>
      </c>
    </row>
    <row r="75" spans="1:3" x14ac:dyDescent="0.3">
      <c r="A75" t="s">
        <v>69</v>
      </c>
      <c r="B75" t="s">
        <v>4</v>
      </c>
      <c r="C75">
        <v>61</v>
      </c>
    </row>
    <row r="76" spans="1:3" x14ac:dyDescent="0.3">
      <c r="A76" t="s">
        <v>71</v>
      </c>
      <c r="B76" t="s">
        <v>4</v>
      </c>
      <c r="C76">
        <v>58</v>
      </c>
    </row>
    <row r="77" spans="1:3" x14ac:dyDescent="0.3">
      <c r="A77" t="s">
        <v>118</v>
      </c>
      <c r="B77" t="s">
        <v>4</v>
      </c>
      <c r="C77">
        <v>57</v>
      </c>
    </row>
    <row r="78" spans="1:3" x14ac:dyDescent="0.3">
      <c r="A78" t="s">
        <v>123</v>
      </c>
      <c r="B78" t="s">
        <v>8</v>
      </c>
      <c r="C78">
        <v>56</v>
      </c>
    </row>
    <row r="79" spans="1:3" x14ac:dyDescent="0.3">
      <c r="A79" t="s">
        <v>79</v>
      </c>
      <c r="B79" t="s">
        <v>4</v>
      </c>
      <c r="C79">
        <v>55</v>
      </c>
    </row>
    <row r="80" spans="1:3" x14ac:dyDescent="0.3">
      <c r="A80" t="s">
        <v>101</v>
      </c>
      <c r="B80" t="s">
        <v>4</v>
      </c>
      <c r="C80">
        <v>55</v>
      </c>
    </row>
    <row r="81" spans="1:3" x14ac:dyDescent="0.3">
      <c r="A81" t="s">
        <v>90</v>
      </c>
      <c r="B81" t="s">
        <v>4</v>
      </c>
      <c r="C81">
        <v>54</v>
      </c>
    </row>
    <row r="82" spans="1:3" x14ac:dyDescent="0.3">
      <c r="A82" t="s">
        <v>100</v>
      </c>
      <c r="B82" t="s">
        <v>4</v>
      </c>
      <c r="C82">
        <v>54</v>
      </c>
    </row>
    <row r="83" spans="1:3" x14ac:dyDescent="0.3">
      <c r="A83" t="s">
        <v>86</v>
      </c>
      <c r="B83" t="s">
        <v>4</v>
      </c>
      <c r="C83">
        <v>52</v>
      </c>
    </row>
    <row r="84" spans="1:3" x14ac:dyDescent="0.3">
      <c r="A84" t="s">
        <v>80</v>
      </c>
      <c r="B84" t="s">
        <v>4</v>
      </c>
      <c r="C84">
        <v>52</v>
      </c>
    </row>
    <row r="85" spans="1:3" x14ac:dyDescent="0.3">
      <c r="A85" t="s">
        <v>102</v>
      </c>
      <c r="B85" t="s">
        <v>4</v>
      </c>
      <c r="C85">
        <v>50</v>
      </c>
    </row>
    <row r="86" spans="1:3" x14ac:dyDescent="0.3">
      <c r="A86" t="s">
        <v>77</v>
      </c>
      <c r="B86" t="s">
        <v>4</v>
      </c>
      <c r="C86">
        <v>48</v>
      </c>
    </row>
    <row r="87" spans="1:3" x14ac:dyDescent="0.3">
      <c r="A87" t="s">
        <v>99</v>
      </c>
      <c r="B87" t="s">
        <v>4</v>
      </c>
      <c r="C87">
        <v>48</v>
      </c>
    </row>
    <row r="88" spans="1:3" x14ac:dyDescent="0.3">
      <c r="A88" t="s">
        <v>108</v>
      </c>
      <c r="B88" t="s">
        <v>4</v>
      </c>
      <c r="C88">
        <v>47</v>
      </c>
    </row>
    <row r="89" spans="1:3" x14ac:dyDescent="0.3">
      <c r="A89" t="s">
        <v>286</v>
      </c>
      <c r="B89" t="s">
        <v>4</v>
      </c>
      <c r="C89">
        <v>45</v>
      </c>
    </row>
    <row r="90" spans="1:3" x14ac:dyDescent="0.3">
      <c r="A90" t="s">
        <v>97</v>
      </c>
      <c r="B90" t="s">
        <v>4</v>
      </c>
      <c r="C90">
        <v>45</v>
      </c>
    </row>
    <row r="91" spans="1:3" x14ac:dyDescent="0.3">
      <c r="A91" t="s">
        <v>62</v>
      </c>
      <c r="B91" t="s">
        <v>8</v>
      </c>
      <c r="C91">
        <v>44</v>
      </c>
    </row>
    <row r="92" spans="1:3" x14ac:dyDescent="0.3">
      <c r="A92" t="s">
        <v>109</v>
      </c>
      <c r="B92" t="s">
        <v>4</v>
      </c>
      <c r="C92">
        <v>43</v>
      </c>
    </row>
    <row r="93" spans="1:3" x14ac:dyDescent="0.3">
      <c r="A93" t="s">
        <v>136</v>
      </c>
      <c r="B93" t="s">
        <v>4</v>
      </c>
      <c r="C93">
        <v>41</v>
      </c>
    </row>
    <row r="94" spans="1:3" x14ac:dyDescent="0.3">
      <c r="A94" t="s">
        <v>93</v>
      </c>
      <c r="B94" t="s">
        <v>4</v>
      </c>
      <c r="C94">
        <v>40</v>
      </c>
    </row>
    <row r="95" spans="1:3" x14ac:dyDescent="0.3">
      <c r="A95" t="s">
        <v>107</v>
      </c>
      <c r="B95" t="s">
        <v>4</v>
      </c>
      <c r="C95">
        <v>39</v>
      </c>
    </row>
    <row r="96" spans="1:3" x14ac:dyDescent="0.3">
      <c r="A96" t="s">
        <v>213</v>
      </c>
      <c r="B96" t="s">
        <v>4</v>
      </c>
      <c r="C96">
        <v>39</v>
      </c>
    </row>
    <row r="97" spans="1:3" x14ac:dyDescent="0.3">
      <c r="A97" t="s">
        <v>122</v>
      </c>
      <c r="B97" t="s">
        <v>4</v>
      </c>
      <c r="C97">
        <v>38</v>
      </c>
    </row>
    <row r="98" spans="1:3" x14ac:dyDescent="0.3">
      <c r="A98" t="s">
        <v>112</v>
      </c>
      <c r="B98" t="s">
        <v>4</v>
      </c>
      <c r="C98">
        <v>38</v>
      </c>
    </row>
    <row r="99" spans="1:3" x14ac:dyDescent="0.3">
      <c r="A99" t="s">
        <v>126</v>
      </c>
      <c r="B99" t="s">
        <v>4</v>
      </c>
      <c r="C99">
        <v>37</v>
      </c>
    </row>
    <row r="100" spans="1:3" x14ac:dyDescent="0.3">
      <c r="A100" t="s">
        <v>85</v>
      </c>
      <c r="B100" t="s">
        <v>4</v>
      </c>
      <c r="C100">
        <v>37</v>
      </c>
    </row>
    <row r="101" spans="1:3" x14ac:dyDescent="0.3">
      <c r="A101" t="s">
        <v>98</v>
      </c>
      <c r="B101" t="s">
        <v>4</v>
      </c>
      <c r="C101">
        <v>36</v>
      </c>
    </row>
    <row r="102" spans="1:3" x14ac:dyDescent="0.3">
      <c r="A102" t="s">
        <v>92</v>
      </c>
      <c r="B102" t="s">
        <v>4</v>
      </c>
      <c r="C102">
        <v>36</v>
      </c>
    </row>
    <row r="103" spans="1:3" x14ac:dyDescent="0.3">
      <c r="A103" t="s">
        <v>44</v>
      </c>
      <c r="B103" t="s">
        <v>8</v>
      </c>
      <c r="C103">
        <v>36</v>
      </c>
    </row>
    <row r="104" spans="1:3" x14ac:dyDescent="0.3">
      <c r="A104" t="s">
        <v>95</v>
      </c>
      <c r="B104" t="s">
        <v>4</v>
      </c>
      <c r="C104">
        <v>35</v>
      </c>
    </row>
    <row r="105" spans="1:3" x14ac:dyDescent="0.3">
      <c r="A105" t="s">
        <v>87</v>
      </c>
      <c r="B105" t="s">
        <v>4</v>
      </c>
      <c r="C105">
        <v>35</v>
      </c>
    </row>
    <row r="106" spans="1:3" x14ac:dyDescent="0.3">
      <c r="A106" t="s">
        <v>94</v>
      </c>
      <c r="B106" t="s">
        <v>4</v>
      </c>
      <c r="C106">
        <v>35</v>
      </c>
    </row>
    <row r="107" spans="1:3" x14ac:dyDescent="0.3">
      <c r="A107" t="s">
        <v>190</v>
      </c>
      <c r="B107" t="s">
        <v>4</v>
      </c>
      <c r="C107">
        <v>34</v>
      </c>
    </row>
    <row r="108" spans="1:3" x14ac:dyDescent="0.3">
      <c r="A108" t="s">
        <v>130</v>
      </c>
      <c r="B108" t="s">
        <v>4</v>
      </c>
      <c r="C108">
        <v>34</v>
      </c>
    </row>
    <row r="109" spans="1:3" x14ac:dyDescent="0.3">
      <c r="A109" t="s">
        <v>209</v>
      </c>
      <c r="B109" t="s">
        <v>4</v>
      </c>
      <c r="C109">
        <v>34</v>
      </c>
    </row>
    <row r="110" spans="1:3" x14ac:dyDescent="0.3">
      <c r="A110" t="s">
        <v>91</v>
      </c>
      <c r="B110" t="s">
        <v>4</v>
      </c>
      <c r="C110">
        <v>33</v>
      </c>
    </row>
    <row r="111" spans="1:3" x14ac:dyDescent="0.3">
      <c r="A111" t="s">
        <v>53</v>
      </c>
      <c r="B111" t="s">
        <v>4</v>
      </c>
      <c r="C111">
        <v>33</v>
      </c>
    </row>
    <row r="112" spans="1:3" x14ac:dyDescent="0.3">
      <c r="A112" t="s">
        <v>89</v>
      </c>
      <c r="B112" t="s">
        <v>4</v>
      </c>
      <c r="C112">
        <v>30</v>
      </c>
    </row>
    <row r="113" spans="1:3" x14ac:dyDescent="0.3">
      <c r="A113" t="s">
        <v>168</v>
      </c>
      <c r="B113" t="s">
        <v>4</v>
      </c>
      <c r="C113">
        <v>30</v>
      </c>
    </row>
    <row r="114" spans="1:3" x14ac:dyDescent="0.3">
      <c r="A114" t="s">
        <v>103</v>
      </c>
      <c r="B114" t="s">
        <v>4</v>
      </c>
      <c r="C114">
        <v>29</v>
      </c>
    </row>
    <row r="115" spans="1:3" x14ac:dyDescent="0.3">
      <c r="A115" t="s">
        <v>115</v>
      </c>
      <c r="B115" t="s">
        <v>4</v>
      </c>
      <c r="C115">
        <v>29</v>
      </c>
    </row>
    <row r="116" spans="1:3" x14ac:dyDescent="0.3">
      <c r="A116" t="s">
        <v>110</v>
      </c>
      <c r="B116" t="s">
        <v>8</v>
      </c>
      <c r="C116">
        <v>29</v>
      </c>
    </row>
    <row r="117" spans="1:3" x14ac:dyDescent="0.3">
      <c r="A117" t="s">
        <v>192</v>
      </c>
      <c r="B117" t="s">
        <v>4</v>
      </c>
      <c r="C117">
        <v>28</v>
      </c>
    </row>
    <row r="118" spans="1:3" x14ac:dyDescent="0.3">
      <c r="A118" t="s">
        <v>173</v>
      </c>
      <c r="B118" t="s">
        <v>8</v>
      </c>
      <c r="C118">
        <v>28</v>
      </c>
    </row>
    <row r="119" spans="1:3" x14ac:dyDescent="0.3">
      <c r="A119" t="s">
        <v>70</v>
      </c>
      <c r="B119" t="s">
        <v>4</v>
      </c>
      <c r="C119">
        <v>28</v>
      </c>
    </row>
    <row r="120" spans="1:3" x14ac:dyDescent="0.3">
      <c r="A120" t="s">
        <v>261</v>
      </c>
      <c r="B120" t="s">
        <v>4</v>
      </c>
      <c r="C120">
        <v>27</v>
      </c>
    </row>
    <row r="121" spans="1:3" x14ac:dyDescent="0.3">
      <c r="A121" t="s">
        <v>132</v>
      </c>
      <c r="B121" t="s">
        <v>4</v>
      </c>
      <c r="C121">
        <v>27</v>
      </c>
    </row>
    <row r="122" spans="1:3" x14ac:dyDescent="0.3">
      <c r="A122" t="s">
        <v>124</v>
      </c>
      <c r="B122" t="s">
        <v>4</v>
      </c>
      <c r="C122">
        <v>27</v>
      </c>
    </row>
    <row r="123" spans="1:3" x14ac:dyDescent="0.3">
      <c r="A123" t="s">
        <v>117</v>
      </c>
      <c r="B123" t="s">
        <v>4</v>
      </c>
      <c r="C123">
        <v>27</v>
      </c>
    </row>
    <row r="124" spans="1:3" x14ac:dyDescent="0.3">
      <c r="A124" t="s">
        <v>96</v>
      </c>
      <c r="B124" t="s">
        <v>4</v>
      </c>
      <c r="C124">
        <v>26</v>
      </c>
    </row>
    <row r="125" spans="1:3" x14ac:dyDescent="0.3">
      <c r="A125" t="s">
        <v>68</v>
      </c>
      <c r="B125" t="s">
        <v>4</v>
      </c>
      <c r="C125">
        <v>25</v>
      </c>
    </row>
    <row r="126" spans="1:3" x14ac:dyDescent="0.3">
      <c r="A126" t="s">
        <v>138</v>
      </c>
      <c r="B126" t="s">
        <v>4</v>
      </c>
      <c r="C126">
        <v>25</v>
      </c>
    </row>
    <row r="127" spans="1:3" x14ac:dyDescent="0.3">
      <c r="A127" t="s">
        <v>141</v>
      </c>
      <c r="B127" t="s">
        <v>4</v>
      </c>
      <c r="C127">
        <v>25</v>
      </c>
    </row>
    <row r="128" spans="1:3" x14ac:dyDescent="0.3">
      <c r="A128" t="s">
        <v>206</v>
      </c>
      <c r="B128" t="s">
        <v>4</v>
      </c>
      <c r="C128">
        <v>25</v>
      </c>
    </row>
    <row r="129" spans="1:3" x14ac:dyDescent="0.3">
      <c r="A129" t="s">
        <v>203</v>
      </c>
      <c r="B129" t="s">
        <v>4</v>
      </c>
      <c r="C129">
        <v>24</v>
      </c>
    </row>
    <row r="130" spans="1:3" x14ac:dyDescent="0.3">
      <c r="A130" t="s">
        <v>163</v>
      </c>
      <c r="B130" t="s">
        <v>4</v>
      </c>
      <c r="C130">
        <v>24</v>
      </c>
    </row>
    <row r="131" spans="1:3" x14ac:dyDescent="0.3">
      <c r="A131" t="s">
        <v>125</v>
      </c>
      <c r="B131" t="s">
        <v>4</v>
      </c>
      <c r="C131">
        <v>24</v>
      </c>
    </row>
    <row r="132" spans="1:3" x14ac:dyDescent="0.3">
      <c r="A132" t="s">
        <v>105</v>
      </c>
      <c r="B132" t="s">
        <v>4</v>
      </c>
      <c r="C132">
        <v>24</v>
      </c>
    </row>
    <row r="133" spans="1:3" x14ac:dyDescent="0.3">
      <c r="A133" t="s">
        <v>104</v>
      </c>
      <c r="B133" t="s">
        <v>4</v>
      </c>
      <c r="C133">
        <v>23</v>
      </c>
    </row>
    <row r="134" spans="1:3" x14ac:dyDescent="0.3">
      <c r="A134" t="s">
        <v>150</v>
      </c>
      <c r="B134" t="s">
        <v>4</v>
      </c>
      <c r="C134">
        <v>23</v>
      </c>
    </row>
    <row r="135" spans="1:3" x14ac:dyDescent="0.3">
      <c r="A135" t="s">
        <v>135</v>
      </c>
      <c r="B135" t="s">
        <v>4</v>
      </c>
      <c r="C135">
        <v>23</v>
      </c>
    </row>
    <row r="136" spans="1:3" x14ac:dyDescent="0.3">
      <c r="A136" t="s">
        <v>129</v>
      </c>
      <c r="B136" t="s">
        <v>4</v>
      </c>
      <c r="C136">
        <v>23</v>
      </c>
    </row>
    <row r="137" spans="1:3" x14ac:dyDescent="0.3">
      <c r="A137" t="s">
        <v>157</v>
      </c>
      <c r="B137" t="s">
        <v>4</v>
      </c>
      <c r="C137">
        <v>22</v>
      </c>
    </row>
    <row r="138" spans="1:3" x14ac:dyDescent="0.3">
      <c r="A138" t="s">
        <v>145</v>
      </c>
      <c r="B138" t="s">
        <v>4</v>
      </c>
      <c r="C138">
        <v>22</v>
      </c>
    </row>
    <row r="139" spans="1:3" x14ac:dyDescent="0.3">
      <c r="A139" t="s">
        <v>160</v>
      </c>
      <c r="B139" t="s">
        <v>4</v>
      </c>
      <c r="C139">
        <v>22</v>
      </c>
    </row>
    <row r="140" spans="1:3" x14ac:dyDescent="0.3">
      <c r="A140" t="s">
        <v>201</v>
      </c>
      <c r="B140" t="s">
        <v>4</v>
      </c>
      <c r="C140">
        <v>21</v>
      </c>
    </row>
    <row r="141" spans="1:3" x14ac:dyDescent="0.3">
      <c r="A141" t="s">
        <v>179</v>
      </c>
      <c r="B141" t="s">
        <v>4</v>
      </c>
      <c r="C141">
        <v>21</v>
      </c>
    </row>
    <row r="142" spans="1:3" x14ac:dyDescent="0.3">
      <c r="A142" t="s">
        <v>137</v>
      </c>
      <c r="B142" t="s">
        <v>4</v>
      </c>
      <c r="C142">
        <v>21</v>
      </c>
    </row>
    <row r="143" spans="1:3" x14ac:dyDescent="0.3">
      <c r="A143" t="s">
        <v>133</v>
      </c>
      <c r="B143" t="s">
        <v>4</v>
      </c>
      <c r="C143">
        <v>21</v>
      </c>
    </row>
    <row r="144" spans="1:3" x14ac:dyDescent="0.3">
      <c r="A144" t="s">
        <v>188</v>
      </c>
      <c r="B144" t="s">
        <v>4</v>
      </c>
      <c r="C144">
        <v>21</v>
      </c>
    </row>
    <row r="145" spans="1:3" x14ac:dyDescent="0.3">
      <c r="A145" t="s">
        <v>153</v>
      </c>
      <c r="B145" t="s">
        <v>4</v>
      </c>
      <c r="C145">
        <v>21</v>
      </c>
    </row>
    <row r="146" spans="1:3" x14ac:dyDescent="0.3">
      <c r="A146" t="s">
        <v>257</v>
      </c>
      <c r="B146" t="s">
        <v>4</v>
      </c>
      <c r="C146">
        <v>20</v>
      </c>
    </row>
    <row r="147" spans="1:3" x14ac:dyDescent="0.3">
      <c r="A147" t="s">
        <v>152</v>
      </c>
      <c r="B147" t="s">
        <v>4</v>
      </c>
      <c r="C147">
        <v>20</v>
      </c>
    </row>
    <row r="148" spans="1:3" x14ac:dyDescent="0.3">
      <c r="A148" t="s">
        <v>164</v>
      </c>
      <c r="B148" t="s">
        <v>4</v>
      </c>
      <c r="C148">
        <v>19</v>
      </c>
    </row>
    <row r="149" spans="1:3" x14ac:dyDescent="0.3">
      <c r="A149" t="s">
        <v>174</v>
      </c>
      <c r="B149" t="s">
        <v>4</v>
      </c>
      <c r="C149">
        <v>19</v>
      </c>
    </row>
    <row r="150" spans="1:3" x14ac:dyDescent="0.3">
      <c r="A150" t="s">
        <v>247</v>
      </c>
      <c r="B150" t="s">
        <v>4</v>
      </c>
      <c r="C150">
        <v>18</v>
      </c>
    </row>
    <row r="151" spans="1:3" x14ac:dyDescent="0.3">
      <c r="A151" t="s">
        <v>142</v>
      </c>
      <c r="B151" t="s">
        <v>4</v>
      </c>
      <c r="C151">
        <v>17</v>
      </c>
    </row>
    <row r="152" spans="1:3" x14ac:dyDescent="0.3">
      <c r="A152" t="s">
        <v>158</v>
      </c>
      <c r="B152" t="s">
        <v>4</v>
      </c>
      <c r="C152">
        <v>17</v>
      </c>
    </row>
    <row r="153" spans="1:3" x14ac:dyDescent="0.3">
      <c r="A153" t="s">
        <v>162</v>
      </c>
      <c r="B153" t="s">
        <v>4</v>
      </c>
      <c r="C153">
        <v>17</v>
      </c>
    </row>
    <row r="154" spans="1:3" x14ac:dyDescent="0.3">
      <c r="A154" t="s">
        <v>467</v>
      </c>
      <c r="B154" t="s">
        <v>4</v>
      </c>
      <c r="C154">
        <v>17</v>
      </c>
    </row>
    <row r="155" spans="1:3" x14ac:dyDescent="0.3">
      <c r="A155" t="s">
        <v>76</v>
      </c>
      <c r="B155" t="s">
        <v>4</v>
      </c>
      <c r="C155">
        <v>16</v>
      </c>
    </row>
    <row r="156" spans="1:3" x14ac:dyDescent="0.3">
      <c r="A156" t="s">
        <v>263</v>
      </c>
      <c r="B156" t="s">
        <v>4</v>
      </c>
      <c r="C156">
        <v>16</v>
      </c>
    </row>
    <row r="157" spans="1:3" x14ac:dyDescent="0.3">
      <c r="A157" t="s">
        <v>196</v>
      </c>
      <c r="B157" t="s">
        <v>4</v>
      </c>
      <c r="C157">
        <v>16</v>
      </c>
    </row>
    <row r="158" spans="1:3" x14ac:dyDescent="0.3">
      <c r="A158" t="s">
        <v>607</v>
      </c>
      <c r="B158" t="s">
        <v>4</v>
      </c>
      <c r="C158">
        <v>15</v>
      </c>
    </row>
    <row r="159" spans="1:3" x14ac:dyDescent="0.3">
      <c r="A159" t="s">
        <v>114</v>
      </c>
      <c r="B159" t="s">
        <v>4</v>
      </c>
      <c r="C159">
        <v>15</v>
      </c>
    </row>
    <row r="160" spans="1:3" x14ac:dyDescent="0.3">
      <c r="A160" t="s">
        <v>134</v>
      </c>
      <c r="B160" t="s">
        <v>4</v>
      </c>
      <c r="C160">
        <v>14</v>
      </c>
    </row>
    <row r="161" spans="1:3" x14ac:dyDescent="0.3">
      <c r="A161" t="s">
        <v>184</v>
      </c>
      <c r="B161" t="s">
        <v>4</v>
      </c>
      <c r="C161">
        <v>14</v>
      </c>
    </row>
    <row r="162" spans="1:3" x14ac:dyDescent="0.3">
      <c r="A162" t="s">
        <v>207</v>
      </c>
      <c r="B162" t="s">
        <v>4</v>
      </c>
      <c r="C162">
        <v>14</v>
      </c>
    </row>
    <row r="163" spans="1:3" x14ac:dyDescent="0.3">
      <c r="A163" t="s">
        <v>154</v>
      </c>
      <c r="B163" t="s">
        <v>4</v>
      </c>
      <c r="C163">
        <v>14</v>
      </c>
    </row>
    <row r="164" spans="1:3" x14ac:dyDescent="0.3">
      <c r="A164" t="s">
        <v>412</v>
      </c>
      <c r="B164" t="s">
        <v>4</v>
      </c>
      <c r="C164">
        <v>14</v>
      </c>
    </row>
    <row r="165" spans="1:3" x14ac:dyDescent="0.3">
      <c r="A165" t="s">
        <v>321</v>
      </c>
      <c r="B165" t="s">
        <v>4</v>
      </c>
      <c r="C165">
        <v>14</v>
      </c>
    </row>
    <row r="166" spans="1:3" x14ac:dyDescent="0.3">
      <c r="A166" t="s">
        <v>601</v>
      </c>
      <c r="B166" t="s">
        <v>4</v>
      </c>
      <c r="C166">
        <v>14</v>
      </c>
    </row>
    <row r="167" spans="1:3" x14ac:dyDescent="0.3">
      <c r="A167" t="s">
        <v>176</v>
      </c>
      <c r="B167" t="s">
        <v>4</v>
      </c>
      <c r="C167">
        <v>13</v>
      </c>
    </row>
    <row r="168" spans="1:3" x14ac:dyDescent="0.3">
      <c r="A168" t="s">
        <v>181</v>
      </c>
      <c r="B168" t="s">
        <v>4</v>
      </c>
      <c r="C168">
        <v>13</v>
      </c>
    </row>
    <row r="169" spans="1:3" x14ac:dyDescent="0.3">
      <c r="A169" t="s">
        <v>119</v>
      </c>
      <c r="B169" t="s">
        <v>4</v>
      </c>
      <c r="C169">
        <v>13</v>
      </c>
    </row>
    <row r="170" spans="1:3" x14ac:dyDescent="0.3">
      <c r="A170" t="s">
        <v>187</v>
      </c>
      <c r="B170" t="s">
        <v>4</v>
      </c>
      <c r="C170">
        <v>13</v>
      </c>
    </row>
    <row r="171" spans="1:3" x14ac:dyDescent="0.3">
      <c r="A171" t="s">
        <v>269</v>
      </c>
      <c r="B171" t="s">
        <v>4</v>
      </c>
      <c r="C171">
        <v>13</v>
      </c>
    </row>
    <row r="172" spans="1:3" x14ac:dyDescent="0.3">
      <c r="A172" t="s">
        <v>289</v>
      </c>
      <c r="B172" t="s">
        <v>4</v>
      </c>
      <c r="C172">
        <v>13</v>
      </c>
    </row>
    <row r="173" spans="1:3" x14ac:dyDescent="0.3">
      <c r="A173" t="s">
        <v>231</v>
      </c>
      <c r="B173" t="s">
        <v>4</v>
      </c>
      <c r="C173">
        <v>12</v>
      </c>
    </row>
    <row r="174" spans="1:3" x14ac:dyDescent="0.3">
      <c r="A174" t="s">
        <v>220</v>
      </c>
      <c r="B174" t="s">
        <v>4</v>
      </c>
      <c r="C174">
        <v>12</v>
      </c>
    </row>
    <row r="175" spans="1:3" x14ac:dyDescent="0.3">
      <c r="A175" t="s">
        <v>224</v>
      </c>
      <c r="B175" t="s">
        <v>4</v>
      </c>
      <c r="C175">
        <v>12</v>
      </c>
    </row>
    <row r="176" spans="1:3" x14ac:dyDescent="0.3">
      <c r="A176" t="s">
        <v>377</v>
      </c>
      <c r="B176" t="s">
        <v>4</v>
      </c>
      <c r="C176">
        <v>12</v>
      </c>
    </row>
    <row r="177" spans="1:3" x14ac:dyDescent="0.3">
      <c r="A177" t="s">
        <v>177</v>
      </c>
      <c r="B177" t="s">
        <v>4</v>
      </c>
      <c r="C177">
        <v>12</v>
      </c>
    </row>
    <row r="178" spans="1:3" x14ac:dyDescent="0.3">
      <c r="A178" t="s">
        <v>189</v>
      </c>
      <c r="B178" t="s">
        <v>4</v>
      </c>
      <c r="C178">
        <v>12</v>
      </c>
    </row>
    <row r="179" spans="1:3" x14ac:dyDescent="0.3">
      <c r="A179" t="s">
        <v>362</v>
      </c>
      <c r="B179" t="s">
        <v>4</v>
      </c>
      <c r="C179">
        <v>11</v>
      </c>
    </row>
    <row r="180" spans="1:3" x14ac:dyDescent="0.3">
      <c r="A180" t="s">
        <v>211</v>
      </c>
      <c r="B180" t="s">
        <v>4</v>
      </c>
      <c r="C180">
        <v>11</v>
      </c>
    </row>
    <row r="181" spans="1:3" x14ac:dyDescent="0.3">
      <c r="A181" t="s">
        <v>301</v>
      </c>
      <c r="B181" t="s">
        <v>4</v>
      </c>
      <c r="C181">
        <v>11</v>
      </c>
    </row>
    <row r="182" spans="1:3" x14ac:dyDescent="0.3">
      <c r="A182" t="s">
        <v>143</v>
      </c>
      <c r="B182" t="s">
        <v>4</v>
      </c>
      <c r="C182">
        <v>11</v>
      </c>
    </row>
    <row r="183" spans="1:3" x14ac:dyDescent="0.3">
      <c r="A183" t="s">
        <v>131</v>
      </c>
      <c r="B183" t="s">
        <v>4</v>
      </c>
      <c r="C183">
        <v>11</v>
      </c>
    </row>
    <row r="184" spans="1:3" x14ac:dyDescent="0.3">
      <c r="A184" t="s">
        <v>121</v>
      </c>
      <c r="B184" t="s">
        <v>8</v>
      </c>
      <c r="C184">
        <v>11</v>
      </c>
    </row>
    <row r="185" spans="1:3" x14ac:dyDescent="0.3">
      <c r="A185" t="s">
        <v>199</v>
      </c>
      <c r="B185" t="s">
        <v>4</v>
      </c>
      <c r="C185">
        <v>11</v>
      </c>
    </row>
    <row r="186" spans="1:3" x14ac:dyDescent="0.3">
      <c r="A186" t="s">
        <v>271</v>
      </c>
      <c r="B186" t="s">
        <v>4</v>
      </c>
      <c r="C186">
        <v>10</v>
      </c>
    </row>
    <row r="187" spans="1:3" x14ac:dyDescent="0.3">
      <c r="A187" t="s">
        <v>303</v>
      </c>
      <c r="B187" t="s">
        <v>4</v>
      </c>
      <c r="C187">
        <v>10</v>
      </c>
    </row>
    <row r="188" spans="1:3" x14ac:dyDescent="0.3">
      <c r="A188" t="s">
        <v>170</v>
      </c>
      <c r="B188" t="s">
        <v>4</v>
      </c>
      <c r="C188">
        <v>10</v>
      </c>
    </row>
    <row r="189" spans="1:3" x14ac:dyDescent="0.3">
      <c r="A189" t="s">
        <v>182</v>
      </c>
      <c r="B189" t="s">
        <v>4</v>
      </c>
      <c r="C189">
        <v>10</v>
      </c>
    </row>
    <row r="190" spans="1:3" x14ac:dyDescent="0.3">
      <c r="A190" t="s">
        <v>236</v>
      </c>
      <c r="B190" t="s">
        <v>4</v>
      </c>
      <c r="C190">
        <v>9</v>
      </c>
    </row>
    <row r="191" spans="1:3" x14ac:dyDescent="0.3">
      <c r="A191" t="s">
        <v>267</v>
      </c>
      <c r="B191" t="s">
        <v>4</v>
      </c>
      <c r="C191">
        <v>9</v>
      </c>
    </row>
    <row r="192" spans="1:3" x14ac:dyDescent="0.3">
      <c r="A192" t="s">
        <v>603</v>
      </c>
      <c r="B192" t="s">
        <v>4</v>
      </c>
      <c r="C192">
        <v>9</v>
      </c>
    </row>
    <row r="193" spans="1:3" x14ac:dyDescent="0.3">
      <c r="A193" t="s">
        <v>216</v>
      </c>
      <c r="B193" t="s">
        <v>4</v>
      </c>
      <c r="C193">
        <v>9</v>
      </c>
    </row>
    <row r="194" spans="1:3" x14ac:dyDescent="0.3">
      <c r="A194" t="s">
        <v>468</v>
      </c>
      <c r="B194" t="s">
        <v>4</v>
      </c>
      <c r="C194">
        <v>9</v>
      </c>
    </row>
    <row r="195" spans="1:3" x14ac:dyDescent="0.3">
      <c r="A195" t="s">
        <v>183</v>
      </c>
      <c r="B195" t="s">
        <v>4</v>
      </c>
      <c r="C195">
        <v>9</v>
      </c>
    </row>
    <row r="196" spans="1:3" x14ac:dyDescent="0.3">
      <c r="A196" t="s">
        <v>304</v>
      </c>
      <c r="B196" t="s">
        <v>4</v>
      </c>
      <c r="C196">
        <v>9</v>
      </c>
    </row>
    <row r="197" spans="1:3" x14ac:dyDescent="0.3">
      <c r="A197" t="s">
        <v>88</v>
      </c>
      <c r="B197" t="s">
        <v>4</v>
      </c>
      <c r="C197">
        <v>8</v>
      </c>
    </row>
    <row r="198" spans="1:3" x14ac:dyDescent="0.3">
      <c r="A198" t="s">
        <v>350</v>
      </c>
      <c r="B198" t="s">
        <v>4</v>
      </c>
      <c r="C198">
        <v>8</v>
      </c>
    </row>
    <row r="199" spans="1:3" x14ac:dyDescent="0.3">
      <c r="A199" t="s">
        <v>715</v>
      </c>
      <c r="B199" t="s">
        <v>4</v>
      </c>
      <c r="C199">
        <v>8</v>
      </c>
    </row>
    <row r="200" spans="1:3" x14ac:dyDescent="0.3">
      <c r="A200" t="s">
        <v>202</v>
      </c>
      <c r="B200" t="s">
        <v>4</v>
      </c>
      <c r="C200">
        <v>8</v>
      </c>
    </row>
    <row r="201" spans="1:3" x14ac:dyDescent="0.3">
      <c r="A201" t="s">
        <v>219</v>
      </c>
      <c r="B201" t="s">
        <v>4</v>
      </c>
      <c r="C201">
        <v>8</v>
      </c>
    </row>
    <row r="202" spans="1:3" x14ac:dyDescent="0.3">
      <c r="A202" t="s">
        <v>197</v>
      </c>
      <c r="B202" t="s">
        <v>4</v>
      </c>
      <c r="C202">
        <v>8</v>
      </c>
    </row>
    <row r="203" spans="1:3" x14ac:dyDescent="0.3">
      <c r="A203" t="s">
        <v>480</v>
      </c>
      <c r="B203" t="s">
        <v>4</v>
      </c>
      <c r="C203">
        <v>8</v>
      </c>
    </row>
    <row r="204" spans="1:3" x14ac:dyDescent="0.3">
      <c r="A204" t="s">
        <v>633</v>
      </c>
      <c r="B204" t="s">
        <v>4</v>
      </c>
      <c r="C204">
        <v>8</v>
      </c>
    </row>
    <row r="205" spans="1:3" x14ac:dyDescent="0.3">
      <c r="A205" t="s">
        <v>120</v>
      </c>
      <c r="B205" t="s">
        <v>4</v>
      </c>
      <c r="C205">
        <v>8</v>
      </c>
    </row>
    <row r="206" spans="1:3" x14ac:dyDescent="0.3">
      <c r="A206" t="s">
        <v>379</v>
      </c>
      <c r="B206" t="s">
        <v>4</v>
      </c>
      <c r="C206">
        <v>7</v>
      </c>
    </row>
    <row r="207" spans="1:3" x14ac:dyDescent="0.3">
      <c r="A207" t="s">
        <v>546</v>
      </c>
      <c r="B207" t="s">
        <v>4</v>
      </c>
      <c r="C207">
        <v>7</v>
      </c>
    </row>
    <row r="208" spans="1:3" x14ac:dyDescent="0.3">
      <c r="A208" t="s">
        <v>155</v>
      </c>
      <c r="B208" t="s">
        <v>4</v>
      </c>
      <c r="C208">
        <v>7</v>
      </c>
    </row>
    <row r="209" spans="1:3" x14ac:dyDescent="0.3">
      <c r="A209" t="s">
        <v>234</v>
      </c>
      <c r="B209" t="s">
        <v>4</v>
      </c>
      <c r="C209">
        <v>7</v>
      </c>
    </row>
    <row r="210" spans="1:3" x14ac:dyDescent="0.3">
      <c r="A210" t="s">
        <v>116</v>
      </c>
      <c r="B210" t="s">
        <v>4</v>
      </c>
      <c r="C210">
        <v>7</v>
      </c>
    </row>
    <row r="211" spans="1:3" x14ac:dyDescent="0.3">
      <c r="A211" t="s">
        <v>524</v>
      </c>
      <c r="B211" t="s">
        <v>4</v>
      </c>
      <c r="C211">
        <v>7</v>
      </c>
    </row>
    <row r="212" spans="1:3" x14ac:dyDescent="0.3">
      <c r="A212" t="s">
        <v>451</v>
      </c>
      <c r="B212" t="s">
        <v>4</v>
      </c>
      <c r="C212">
        <v>7</v>
      </c>
    </row>
    <row r="213" spans="1:3" x14ac:dyDescent="0.3">
      <c r="A213" t="s">
        <v>218</v>
      </c>
      <c r="B213" t="s">
        <v>4</v>
      </c>
      <c r="C213">
        <v>7</v>
      </c>
    </row>
    <row r="214" spans="1:3" x14ac:dyDescent="0.3">
      <c r="A214" t="s">
        <v>394</v>
      </c>
      <c r="B214" t="s">
        <v>4</v>
      </c>
      <c r="C214">
        <v>7</v>
      </c>
    </row>
    <row r="215" spans="1:3" x14ac:dyDescent="0.3">
      <c r="A215" t="s">
        <v>371</v>
      </c>
      <c r="B215" t="s">
        <v>4</v>
      </c>
      <c r="C215">
        <v>7</v>
      </c>
    </row>
    <row r="216" spans="1:3" x14ac:dyDescent="0.3">
      <c r="A216" t="s">
        <v>264</v>
      </c>
      <c r="B216" t="s">
        <v>4</v>
      </c>
      <c r="C216">
        <v>7</v>
      </c>
    </row>
    <row r="217" spans="1:3" x14ac:dyDescent="0.3">
      <c r="A217" t="s">
        <v>167</v>
      </c>
      <c r="B217" t="s">
        <v>4</v>
      </c>
      <c r="C217">
        <v>7</v>
      </c>
    </row>
    <row r="218" spans="1:3" x14ac:dyDescent="0.3">
      <c r="A218" t="s">
        <v>194</v>
      </c>
      <c r="B218" t="s">
        <v>4</v>
      </c>
      <c r="C218">
        <v>6</v>
      </c>
    </row>
    <row r="219" spans="1:3" x14ac:dyDescent="0.3">
      <c r="A219" t="s">
        <v>638</v>
      </c>
      <c r="B219" t="s">
        <v>4</v>
      </c>
      <c r="C219">
        <v>6</v>
      </c>
    </row>
    <row r="220" spans="1:3" x14ac:dyDescent="0.3">
      <c r="A220" t="s">
        <v>235</v>
      </c>
      <c r="B220" t="s">
        <v>4</v>
      </c>
      <c r="C220">
        <v>6</v>
      </c>
    </row>
    <row r="221" spans="1:3" x14ac:dyDescent="0.3">
      <c r="A221" t="s">
        <v>636</v>
      </c>
      <c r="B221" t="s">
        <v>4</v>
      </c>
      <c r="C221">
        <v>6</v>
      </c>
    </row>
    <row r="222" spans="1:3" x14ac:dyDescent="0.3">
      <c r="A222" t="s">
        <v>640</v>
      </c>
      <c r="B222" t="s">
        <v>4</v>
      </c>
      <c r="C222">
        <v>6</v>
      </c>
    </row>
    <row r="223" spans="1:3" x14ac:dyDescent="0.3">
      <c r="A223" t="s">
        <v>166</v>
      </c>
      <c r="B223" t="s">
        <v>4</v>
      </c>
      <c r="C223">
        <v>6</v>
      </c>
    </row>
    <row r="224" spans="1:3" x14ac:dyDescent="0.3">
      <c r="A224" t="s">
        <v>441</v>
      </c>
      <c r="B224" t="s">
        <v>4</v>
      </c>
      <c r="C224">
        <v>6</v>
      </c>
    </row>
    <row r="225" spans="1:3" x14ac:dyDescent="0.3">
      <c r="A225" t="s">
        <v>238</v>
      </c>
      <c r="B225" t="s">
        <v>4</v>
      </c>
      <c r="C225">
        <v>6</v>
      </c>
    </row>
    <row r="226" spans="1:3" x14ac:dyDescent="0.3">
      <c r="A226" t="s">
        <v>853</v>
      </c>
      <c r="B226" t="s">
        <v>4</v>
      </c>
      <c r="C226">
        <v>6</v>
      </c>
    </row>
    <row r="227" spans="1:3" x14ac:dyDescent="0.3">
      <c r="A227" t="s">
        <v>161</v>
      </c>
      <c r="B227" t="s">
        <v>4</v>
      </c>
      <c r="C227">
        <v>6</v>
      </c>
    </row>
    <row r="228" spans="1:3" x14ac:dyDescent="0.3">
      <c r="A228" t="s">
        <v>320</v>
      </c>
      <c r="B228" t="s">
        <v>4</v>
      </c>
      <c r="C228">
        <v>6</v>
      </c>
    </row>
    <row r="229" spans="1:3" x14ac:dyDescent="0.3">
      <c r="A229" t="s">
        <v>604</v>
      </c>
      <c r="B229" t="s">
        <v>4</v>
      </c>
      <c r="C229">
        <v>6</v>
      </c>
    </row>
    <row r="230" spans="1:3" x14ac:dyDescent="0.3">
      <c r="A230" t="s">
        <v>533</v>
      </c>
      <c r="B230" t="s">
        <v>4</v>
      </c>
      <c r="C230">
        <v>6</v>
      </c>
    </row>
    <row r="231" spans="1:3" x14ac:dyDescent="0.3">
      <c r="A231" t="s">
        <v>660</v>
      </c>
      <c r="B231" t="s">
        <v>4</v>
      </c>
      <c r="C231">
        <v>6</v>
      </c>
    </row>
    <row r="232" spans="1:3" x14ac:dyDescent="0.3">
      <c r="A232" t="s">
        <v>492</v>
      </c>
      <c r="B232" t="s">
        <v>4</v>
      </c>
      <c r="C232">
        <v>6</v>
      </c>
    </row>
    <row r="233" spans="1:3" x14ac:dyDescent="0.3">
      <c r="A233" t="s">
        <v>543</v>
      </c>
      <c r="B233" t="s">
        <v>4</v>
      </c>
      <c r="C233">
        <v>6</v>
      </c>
    </row>
    <row r="234" spans="1:3" x14ac:dyDescent="0.3">
      <c r="A234" t="s">
        <v>294</v>
      </c>
      <c r="B234" t="s">
        <v>4</v>
      </c>
      <c r="C234">
        <v>6</v>
      </c>
    </row>
    <row r="235" spans="1:3" x14ac:dyDescent="0.3">
      <c r="A235" t="s">
        <v>268</v>
      </c>
      <c r="B235" t="s">
        <v>4</v>
      </c>
      <c r="C235">
        <v>6</v>
      </c>
    </row>
    <row r="236" spans="1:3" x14ac:dyDescent="0.3">
      <c r="A236" t="s">
        <v>461</v>
      </c>
      <c r="B236" t="s">
        <v>4</v>
      </c>
      <c r="C236">
        <v>6</v>
      </c>
    </row>
    <row r="237" spans="1:3" x14ac:dyDescent="0.3">
      <c r="A237" t="s">
        <v>605</v>
      </c>
      <c r="B237" t="s">
        <v>4</v>
      </c>
      <c r="C237">
        <v>6</v>
      </c>
    </row>
    <row r="238" spans="1:3" x14ac:dyDescent="0.3">
      <c r="A238" t="s">
        <v>305</v>
      </c>
      <c r="B238" t="s">
        <v>4</v>
      </c>
      <c r="C238">
        <v>6</v>
      </c>
    </row>
    <row r="239" spans="1:3" x14ac:dyDescent="0.3">
      <c r="A239" t="s">
        <v>208</v>
      </c>
      <c r="B239" t="s">
        <v>4</v>
      </c>
      <c r="C239">
        <v>6</v>
      </c>
    </row>
    <row r="240" spans="1:3" x14ac:dyDescent="0.3">
      <c r="A240" t="s">
        <v>317</v>
      </c>
      <c r="B240" t="s">
        <v>4</v>
      </c>
      <c r="C240">
        <v>6</v>
      </c>
    </row>
    <row r="241" spans="1:3" x14ac:dyDescent="0.3">
      <c r="A241" t="s">
        <v>292</v>
      </c>
      <c r="B241" t="s">
        <v>4</v>
      </c>
      <c r="C241">
        <v>6</v>
      </c>
    </row>
    <row r="242" spans="1:3" x14ac:dyDescent="0.3">
      <c r="A242" t="s">
        <v>359</v>
      </c>
      <c r="B242" t="s">
        <v>4</v>
      </c>
      <c r="C242">
        <v>5</v>
      </c>
    </row>
    <row r="243" spans="1:3" x14ac:dyDescent="0.3">
      <c r="A243" t="s">
        <v>443</v>
      </c>
      <c r="B243" t="s">
        <v>4</v>
      </c>
      <c r="C243">
        <v>5</v>
      </c>
    </row>
    <row r="244" spans="1:3" x14ac:dyDescent="0.3">
      <c r="A244" t="s">
        <v>454</v>
      </c>
      <c r="B244" t="s">
        <v>4</v>
      </c>
      <c r="C244">
        <v>5</v>
      </c>
    </row>
    <row r="245" spans="1:3" x14ac:dyDescent="0.3">
      <c r="A245" t="s">
        <v>697</v>
      </c>
      <c r="B245" t="s">
        <v>4</v>
      </c>
      <c r="C245">
        <v>5</v>
      </c>
    </row>
    <row r="246" spans="1:3" x14ac:dyDescent="0.3">
      <c r="A246" t="s">
        <v>276</v>
      </c>
      <c r="B246" t="s">
        <v>4</v>
      </c>
      <c r="C246">
        <v>5</v>
      </c>
    </row>
    <row r="247" spans="1:3" x14ac:dyDescent="0.3">
      <c r="A247" t="s">
        <v>331</v>
      </c>
      <c r="B247" t="s">
        <v>4</v>
      </c>
      <c r="C247">
        <v>5</v>
      </c>
    </row>
    <row r="248" spans="1:3" x14ac:dyDescent="0.3">
      <c r="A248" t="s">
        <v>334</v>
      </c>
      <c r="B248" t="s">
        <v>4</v>
      </c>
      <c r="C248">
        <v>5</v>
      </c>
    </row>
    <row r="249" spans="1:3" x14ac:dyDescent="0.3">
      <c r="A249" t="s">
        <v>676</v>
      </c>
      <c r="B249" t="s">
        <v>4</v>
      </c>
      <c r="C249">
        <v>5</v>
      </c>
    </row>
    <row r="250" spans="1:3" x14ac:dyDescent="0.3">
      <c r="A250" t="s">
        <v>592</v>
      </c>
      <c r="B250" t="s">
        <v>4</v>
      </c>
      <c r="C250">
        <v>5</v>
      </c>
    </row>
    <row r="251" spans="1:3" x14ac:dyDescent="0.3">
      <c r="A251" t="s">
        <v>887</v>
      </c>
      <c r="B251" t="s">
        <v>4</v>
      </c>
      <c r="C251">
        <v>5</v>
      </c>
    </row>
    <row r="252" spans="1:3" x14ac:dyDescent="0.3">
      <c r="A252" t="s">
        <v>641</v>
      </c>
      <c r="B252" t="s">
        <v>4</v>
      </c>
      <c r="C252">
        <v>5</v>
      </c>
    </row>
    <row r="253" spans="1:3" x14ac:dyDescent="0.3">
      <c r="A253" t="s">
        <v>574</v>
      </c>
      <c r="B253" t="s">
        <v>4</v>
      </c>
      <c r="C253">
        <v>5</v>
      </c>
    </row>
    <row r="254" spans="1:3" x14ac:dyDescent="0.3">
      <c r="A254" t="s">
        <v>273</v>
      </c>
      <c r="B254" t="s">
        <v>4</v>
      </c>
      <c r="C254">
        <v>5</v>
      </c>
    </row>
    <row r="255" spans="1:3" x14ac:dyDescent="0.3">
      <c r="A255" t="s">
        <v>437</v>
      </c>
      <c r="B255" t="s">
        <v>4</v>
      </c>
      <c r="C255">
        <v>5</v>
      </c>
    </row>
    <row r="256" spans="1:3" x14ac:dyDescent="0.3">
      <c r="A256" t="s">
        <v>180</v>
      </c>
      <c r="B256" t="s">
        <v>4</v>
      </c>
      <c r="C256">
        <v>5</v>
      </c>
    </row>
    <row r="257" spans="1:3" x14ac:dyDescent="0.3">
      <c r="A257" t="s">
        <v>442</v>
      </c>
      <c r="B257" t="s">
        <v>4</v>
      </c>
      <c r="C257">
        <v>5</v>
      </c>
    </row>
    <row r="258" spans="1:3" x14ac:dyDescent="0.3">
      <c r="A258" t="s">
        <v>356</v>
      </c>
      <c r="B258" t="s">
        <v>4</v>
      </c>
      <c r="C258">
        <v>5</v>
      </c>
    </row>
    <row r="259" spans="1:3" x14ac:dyDescent="0.3">
      <c r="A259" t="s">
        <v>500</v>
      </c>
      <c r="B259" t="s">
        <v>4</v>
      </c>
      <c r="C259">
        <v>5</v>
      </c>
    </row>
    <row r="260" spans="1:3" x14ac:dyDescent="0.3">
      <c r="A260" t="s">
        <v>470</v>
      </c>
      <c r="B260" t="s">
        <v>4</v>
      </c>
      <c r="C260">
        <v>5</v>
      </c>
    </row>
    <row r="261" spans="1:3" x14ac:dyDescent="0.3">
      <c r="A261" t="s">
        <v>675</v>
      </c>
      <c r="B261" t="s">
        <v>4</v>
      </c>
      <c r="C261">
        <v>5</v>
      </c>
    </row>
    <row r="262" spans="1:3" x14ac:dyDescent="0.3">
      <c r="A262" t="s">
        <v>347</v>
      </c>
      <c r="B262" t="s">
        <v>4</v>
      </c>
      <c r="C262">
        <v>5</v>
      </c>
    </row>
    <row r="263" spans="1:3" x14ac:dyDescent="0.3">
      <c r="A263" t="s">
        <v>651</v>
      </c>
      <c r="B263" t="s">
        <v>4</v>
      </c>
      <c r="C263">
        <v>5</v>
      </c>
    </row>
    <row r="264" spans="1:3" x14ac:dyDescent="0.3">
      <c r="A264" t="s">
        <v>333</v>
      </c>
      <c r="B264" t="s">
        <v>4</v>
      </c>
      <c r="C264">
        <v>5</v>
      </c>
    </row>
    <row r="265" spans="1:3" x14ac:dyDescent="0.3">
      <c r="A265" t="s">
        <v>550</v>
      </c>
      <c r="B265" t="s">
        <v>4</v>
      </c>
      <c r="C265">
        <v>5</v>
      </c>
    </row>
    <row r="266" spans="1:3" x14ac:dyDescent="0.3">
      <c r="A266" t="s">
        <v>296</v>
      </c>
      <c r="B266" t="s">
        <v>4</v>
      </c>
      <c r="C266">
        <v>5</v>
      </c>
    </row>
    <row r="267" spans="1:3" x14ac:dyDescent="0.3">
      <c r="A267" t="s">
        <v>668</v>
      </c>
      <c r="B267" t="s">
        <v>4</v>
      </c>
      <c r="C267">
        <v>5</v>
      </c>
    </row>
    <row r="268" spans="1:3" x14ac:dyDescent="0.3">
      <c r="A268" t="s">
        <v>262</v>
      </c>
      <c r="B268" t="s">
        <v>4</v>
      </c>
      <c r="C268">
        <v>5</v>
      </c>
    </row>
    <row r="269" spans="1:3" x14ac:dyDescent="0.3">
      <c r="A269" t="s">
        <v>609</v>
      </c>
      <c r="B269" t="s">
        <v>4</v>
      </c>
      <c r="C269">
        <v>5</v>
      </c>
    </row>
    <row r="270" spans="1:3" x14ac:dyDescent="0.3">
      <c r="A270" t="s">
        <v>512</v>
      </c>
      <c r="B270" t="s">
        <v>4</v>
      </c>
      <c r="C270">
        <v>4</v>
      </c>
    </row>
    <row r="271" spans="1:3" x14ac:dyDescent="0.3">
      <c r="A271" t="s">
        <v>673</v>
      </c>
      <c r="B271" t="s">
        <v>4</v>
      </c>
      <c r="C271">
        <v>4</v>
      </c>
    </row>
    <row r="272" spans="1:3" x14ac:dyDescent="0.3">
      <c r="A272" t="s">
        <v>615</v>
      </c>
      <c r="B272" t="s">
        <v>4</v>
      </c>
      <c r="C272">
        <v>4</v>
      </c>
    </row>
    <row r="273" spans="1:3" x14ac:dyDescent="0.3">
      <c r="A273" t="s">
        <v>508</v>
      </c>
      <c r="B273" t="s">
        <v>4</v>
      </c>
      <c r="C273">
        <v>4</v>
      </c>
    </row>
    <row r="274" spans="1:3" x14ac:dyDescent="0.3">
      <c r="A274" t="s">
        <v>239</v>
      </c>
      <c r="B274" t="s">
        <v>4</v>
      </c>
      <c r="C274">
        <v>4</v>
      </c>
    </row>
    <row r="275" spans="1:3" x14ac:dyDescent="0.3">
      <c r="A275" t="s">
        <v>611</v>
      </c>
      <c r="B275" t="s">
        <v>4</v>
      </c>
      <c r="C275">
        <v>4</v>
      </c>
    </row>
    <row r="276" spans="1:3" x14ac:dyDescent="0.3">
      <c r="A276" t="s">
        <v>272</v>
      </c>
      <c r="B276" t="s">
        <v>4</v>
      </c>
      <c r="C276">
        <v>4</v>
      </c>
    </row>
    <row r="277" spans="1:3" x14ac:dyDescent="0.3">
      <c r="A277" t="s">
        <v>560</v>
      </c>
      <c r="B277" t="s">
        <v>4</v>
      </c>
      <c r="C277">
        <v>4</v>
      </c>
    </row>
    <row r="278" spans="1:3" x14ac:dyDescent="0.3">
      <c r="A278" t="s">
        <v>518</v>
      </c>
      <c r="B278" t="s">
        <v>4</v>
      </c>
      <c r="C278">
        <v>4</v>
      </c>
    </row>
    <row r="279" spans="1:3" x14ac:dyDescent="0.3">
      <c r="A279" t="s">
        <v>632</v>
      </c>
      <c r="B279" t="s">
        <v>4</v>
      </c>
      <c r="C279">
        <v>4</v>
      </c>
    </row>
    <row r="280" spans="1:3" x14ac:dyDescent="0.3">
      <c r="A280" t="s">
        <v>387</v>
      </c>
      <c r="B280" t="s">
        <v>4</v>
      </c>
      <c r="C280">
        <v>4</v>
      </c>
    </row>
    <row r="281" spans="1:3" x14ac:dyDescent="0.3">
      <c r="A281" t="s">
        <v>712</v>
      </c>
      <c r="B281" t="s">
        <v>4</v>
      </c>
      <c r="C281">
        <v>4</v>
      </c>
    </row>
    <row r="282" spans="1:3" x14ac:dyDescent="0.3">
      <c r="A282" t="s">
        <v>666</v>
      </c>
      <c r="B282" t="s">
        <v>4</v>
      </c>
      <c r="C282">
        <v>4</v>
      </c>
    </row>
    <row r="283" spans="1:3" x14ac:dyDescent="0.3">
      <c r="A283" t="s">
        <v>284</v>
      </c>
      <c r="B283" t="s">
        <v>4</v>
      </c>
      <c r="C283">
        <v>4</v>
      </c>
    </row>
    <row r="284" spans="1:3" x14ac:dyDescent="0.3">
      <c r="A284" t="s">
        <v>270</v>
      </c>
      <c r="B284" t="s">
        <v>4</v>
      </c>
      <c r="C284">
        <v>4</v>
      </c>
    </row>
    <row r="285" spans="1:3" x14ac:dyDescent="0.3">
      <c r="A285" t="s">
        <v>777</v>
      </c>
      <c r="B285" t="s">
        <v>4</v>
      </c>
      <c r="C285">
        <v>4</v>
      </c>
    </row>
    <row r="286" spans="1:3" x14ac:dyDescent="0.3">
      <c r="A286" t="s">
        <v>747</v>
      </c>
      <c r="B286" t="s">
        <v>4</v>
      </c>
      <c r="C286">
        <v>4</v>
      </c>
    </row>
    <row r="287" spans="1:3" x14ac:dyDescent="0.3">
      <c r="A287" t="s">
        <v>639</v>
      </c>
      <c r="B287" t="s">
        <v>4</v>
      </c>
      <c r="C287">
        <v>4</v>
      </c>
    </row>
    <row r="288" spans="1:3" x14ac:dyDescent="0.3">
      <c r="A288" t="s">
        <v>215</v>
      </c>
      <c r="B288" t="s">
        <v>4</v>
      </c>
      <c r="C288">
        <v>4</v>
      </c>
    </row>
    <row r="289" spans="1:3" x14ac:dyDescent="0.3">
      <c r="A289" t="s">
        <v>489</v>
      </c>
      <c r="B289" t="s">
        <v>4</v>
      </c>
      <c r="C289">
        <v>4</v>
      </c>
    </row>
    <row r="290" spans="1:3" x14ac:dyDescent="0.3">
      <c r="A290" t="s">
        <v>326</v>
      </c>
      <c r="B290" t="s">
        <v>4</v>
      </c>
      <c r="C290">
        <v>4</v>
      </c>
    </row>
    <row r="291" spans="1:3" x14ac:dyDescent="0.3">
      <c r="A291" t="s">
        <v>172</v>
      </c>
      <c r="B291" t="s">
        <v>4</v>
      </c>
      <c r="C291">
        <v>4</v>
      </c>
    </row>
    <row r="292" spans="1:3" x14ac:dyDescent="0.3">
      <c r="C292">
        <v>4</v>
      </c>
    </row>
    <row r="293" spans="1:3" x14ac:dyDescent="0.3">
      <c r="A293" t="s">
        <v>643</v>
      </c>
      <c r="B293" t="s">
        <v>4</v>
      </c>
      <c r="C293">
        <v>4</v>
      </c>
    </row>
    <row r="294" spans="1:3" x14ac:dyDescent="0.3">
      <c r="A294" t="s">
        <v>233</v>
      </c>
      <c r="B294" t="s">
        <v>4</v>
      </c>
      <c r="C294">
        <v>4</v>
      </c>
    </row>
    <row r="295" spans="1:3" x14ac:dyDescent="0.3">
      <c r="A295" t="s">
        <v>246</v>
      </c>
      <c r="B295" t="s">
        <v>4</v>
      </c>
      <c r="C295">
        <v>4</v>
      </c>
    </row>
    <row r="296" spans="1:3" x14ac:dyDescent="0.3">
      <c r="A296" t="s">
        <v>1323</v>
      </c>
      <c r="B296" t="s">
        <v>4</v>
      </c>
      <c r="C296">
        <v>4</v>
      </c>
    </row>
    <row r="297" spans="1:3" x14ac:dyDescent="0.3">
      <c r="A297" t="s">
        <v>417</v>
      </c>
      <c r="B297" t="s">
        <v>4</v>
      </c>
      <c r="C297">
        <v>4</v>
      </c>
    </row>
    <row r="298" spans="1:3" x14ac:dyDescent="0.3">
      <c r="A298" t="s">
        <v>242</v>
      </c>
      <c r="B298" t="s">
        <v>4</v>
      </c>
      <c r="C298">
        <v>4</v>
      </c>
    </row>
    <row r="299" spans="1:3" x14ac:dyDescent="0.3">
      <c r="A299" t="s">
        <v>265</v>
      </c>
      <c r="B299" t="s">
        <v>4</v>
      </c>
      <c r="C299">
        <v>4</v>
      </c>
    </row>
    <row r="300" spans="1:3" x14ac:dyDescent="0.3">
      <c r="A300" t="s">
        <v>210</v>
      </c>
      <c r="B300" t="s">
        <v>4</v>
      </c>
      <c r="C300">
        <v>4</v>
      </c>
    </row>
    <row r="301" spans="1:3" x14ac:dyDescent="0.3">
      <c r="A301" t="s">
        <v>781</v>
      </c>
      <c r="B301" t="s">
        <v>4</v>
      </c>
      <c r="C301">
        <v>4</v>
      </c>
    </row>
    <row r="302" spans="1:3" x14ac:dyDescent="0.3">
      <c r="A302" t="s">
        <v>328</v>
      </c>
      <c r="B302" t="s">
        <v>4</v>
      </c>
      <c r="C302">
        <v>4</v>
      </c>
    </row>
    <row r="303" spans="1:3" x14ac:dyDescent="0.3">
      <c r="A303" t="s">
        <v>367</v>
      </c>
      <c r="B303" t="s">
        <v>4</v>
      </c>
      <c r="C303">
        <v>4</v>
      </c>
    </row>
    <row r="304" spans="1:3" x14ac:dyDescent="0.3">
      <c r="A304" t="s">
        <v>677</v>
      </c>
      <c r="B304" t="s">
        <v>4</v>
      </c>
      <c r="C304">
        <v>4</v>
      </c>
    </row>
    <row r="305" spans="1:3" x14ac:dyDescent="0.3">
      <c r="A305" t="s">
        <v>249</v>
      </c>
      <c r="B305" t="s">
        <v>4</v>
      </c>
      <c r="C305">
        <v>4</v>
      </c>
    </row>
    <row r="306" spans="1:3" x14ac:dyDescent="0.3">
      <c r="A306" t="s">
        <v>225</v>
      </c>
      <c r="B306" t="s">
        <v>4</v>
      </c>
      <c r="C306">
        <v>4</v>
      </c>
    </row>
    <row r="307" spans="1:3" x14ac:dyDescent="0.3">
      <c r="A307" t="s">
        <v>652</v>
      </c>
      <c r="B307" t="s">
        <v>4</v>
      </c>
      <c r="C307">
        <v>4</v>
      </c>
    </row>
    <row r="308" spans="1:3" x14ac:dyDescent="0.3">
      <c r="A308" t="s">
        <v>237</v>
      </c>
      <c r="B308" t="s">
        <v>4</v>
      </c>
      <c r="C308">
        <v>3</v>
      </c>
    </row>
    <row r="309" spans="1:3" x14ac:dyDescent="0.3">
      <c r="A309" t="s">
        <v>353</v>
      </c>
      <c r="B309" t="s">
        <v>4</v>
      </c>
      <c r="C309">
        <v>3</v>
      </c>
    </row>
    <row r="310" spans="1:3" x14ac:dyDescent="0.3">
      <c r="A310" t="s">
        <v>654</v>
      </c>
      <c r="B310" t="s">
        <v>4</v>
      </c>
      <c r="C310">
        <v>3</v>
      </c>
    </row>
    <row r="311" spans="1:3" x14ac:dyDescent="0.3">
      <c r="A311" t="s">
        <v>653</v>
      </c>
      <c r="B311" t="s">
        <v>4</v>
      </c>
      <c r="C311">
        <v>3</v>
      </c>
    </row>
    <row r="312" spans="1:3" x14ac:dyDescent="0.3">
      <c r="A312" t="s">
        <v>716</v>
      </c>
      <c r="B312" t="s">
        <v>4</v>
      </c>
      <c r="C312">
        <v>3</v>
      </c>
    </row>
    <row r="313" spans="1:3" x14ac:dyDescent="0.3">
      <c r="A313" t="s">
        <v>740</v>
      </c>
      <c r="B313" t="s">
        <v>4</v>
      </c>
      <c r="C313">
        <v>3</v>
      </c>
    </row>
    <row r="314" spans="1:3" x14ac:dyDescent="0.3">
      <c r="A314" t="s">
        <v>674</v>
      </c>
      <c r="B314" t="s">
        <v>4</v>
      </c>
      <c r="C314">
        <v>3</v>
      </c>
    </row>
    <row r="315" spans="1:3" x14ac:dyDescent="0.3">
      <c r="A315" t="s">
        <v>812</v>
      </c>
      <c r="B315" t="s">
        <v>4</v>
      </c>
      <c r="C315">
        <v>3</v>
      </c>
    </row>
    <row r="316" spans="1:3" x14ac:dyDescent="0.3">
      <c r="A316" t="s">
        <v>375</v>
      </c>
      <c r="B316" t="s">
        <v>4</v>
      </c>
      <c r="C316">
        <v>3</v>
      </c>
    </row>
    <row r="317" spans="1:3" x14ac:dyDescent="0.3">
      <c r="A317" t="s">
        <v>648</v>
      </c>
      <c r="B317" t="s">
        <v>4</v>
      </c>
      <c r="C317">
        <v>3</v>
      </c>
    </row>
    <row r="318" spans="1:3" x14ac:dyDescent="0.3">
      <c r="A318" t="s">
        <v>156</v>
      </c>
      <c r="B318" t="s">
        <v>4</v>
      </c>
      <c r="C318">
        <v>3</v>
      </c>
    </row>
    <row r="319" spans="1:3" x14ac:dyDescent="0.3">
      <c r="A319" t="s">
        <v>744</v>
      </c>
      <c r="B319" t="s">
        <v>4</v>
      </c>
      <c r="C319">
        <v>3</v>
      </c>
    </row>
    <row r="320" spans="1:3" x14ac:dyDescent="0.3">
      <c r="A320" t="s">
        <v>1226</v>
      </c>
      <c r="B320" t="s">
        <v>4</v>
      </c>
      <c r="C320">
        <v>3</v>
      </c>
    </row>
    <row r="321" spans="1:3" x14ac:dyDescent="0.3">
      <c r="A321" t="s">
        <v>322</v>
      </c>
      <c r="B321" t="s">
        <v>4</v>
      </c>
      <c r="C321">
        <v>3</v>
      </c>
    </row>
    <row r="322" spans="1:3" x14ac:dyDescent="0.3">
      <c r="A322" t="s">
        <v>178</v>
      </c>
      <c r="B322" t="s">
        <v>4</v>
      </c>
      <c r="C322">
        <v>3</v>
      </c>
    </row>
    <row r="323" spans="1:3" x14ac:dyDescent="0.3">
      <c r="A323" t="s">
        <v>159</v>
      </c>
      <c r="B323" t="s">
        <v>4</v>
      </c>
      <c r="C323">
        <v>3</v>
      </c>
    </row>
    <row r="324" spans="1:3" x14ac:dyDescent="0.3">
      <c r="A324" t="s">
        <v>910</v>
      </c>
      <c r="B324" t="s">
        <v>4</v>
      </c>
      <c r="C324">
        <v>3</v>
      </c>
    </row>
    <row r="325" spans="1:3" x14ac:dyDescent="0.3">
      <c r="A325" t="s">
        <v>743</v>
      </c>
      <c r="B325" t="s">
        <v>4</v>
      </c>
      <c r="C325">
        <v>3</v>
      </c>
    </row>
    <row r="326" spans="1:3" x14ac:dyDescent="0.3">
      <c r="A326" t="s">
        <v>980</v>
      </c>
      <c r="B326" t="s">
        <v>4</v>
      </c>
      <c r="C326">
        <v>3</v>
      </c>
    </row>
    <row r="327" spans="1:3" x14ac:dyDescent="0.3">
      <c r="A327" t="s">
        <v>363</v>
      </c>
      <c r="B327" t="s">
        <v>4</v>
      </c>
      <c r="C327">
        <v>3</v>
      </c>
    </row>
    <row r="328" spans="1:3" x14ac:dyDescent="0.3">
      <c r="A328" t="s">
        <v>227</v>
      </c>
      <c r="B328" t="s">
        <v>4</v>
      </c>
      <c r="C328">
        <v>3</v>
      </c>
    </row>
    <row r="329" spans="1:3" x14ac:dyDescent="0.3">
      <c r="A329" t="s">
        <v>776</v>
      </c>
      <c r="B329" t="s">
        <v>4</v>
      </c>
      <c r="C329">
        <v>3</v>
      </c>
    </row>
    <row r="330" spans="1:3" x14ac:dyDescent="0.3">
      <c r="A330" t="s">
        <v>647</v>
      </c>
      <c r="B330" t="s">
        <v>4</v>
      </c>
      <c r="C330">
        <v>3</v>
      </c>
    </row>
    <row r="331" spans="1:3" x14ac:dyDescent="0.3">
      <c r="A331" t="s">
        <v>635</v>
      </c>
      <c r="B331" t="s">
        <v>4</v>
      </c>
      <c r="C331">
        <v>3</v>
      </c>
    </row>
    <row r="332" spans="1:3" x14ac:dyDescent="0.3">
      <c r="A332" t="s">
        <v>593</v>
      </c>
      <c r="B332" t="s">
        <v>4</v>
      </c>
      <c r="C332">
        <v>3</v>
      </c>
    </row>
    <row r="333" spans="1:3" x14ac:dyDescent="0.3">
      <c r="A333" t="s">
        <v>724</v>
      </c>
      <c r="B333" t="s">
        <v>4</v>
      </c>
      <c r="C333">
        <v>3</v>
      </c>
    </row>
    <row r="334" spans="1:3" x14ac:dyDescent="0.3">
      <c r="A334" t="s">
        <v>195</v>
      </c>
      <c r="B334" t="s">
        <v>4</v>
      </c>
      <c r="C334">
        <v>3</v>
      </c>
    </row>
    <row r="335" spans="1:3" x14ac:dyDescent="0.3">
      <c r="A335" t="s">
        <v>327</v>
      </c>
      <c r="B335" t="s">
        <v>4</v>
      </c>
      <c r="C335">
        <v>3</v>
      </c>
    </row>
    <row r="336" spans="1:3" x14ac:dyDescent="0.3">
      <c r="A336" t="s">
        <v>285</v>
      </c>
      <c r="B336" t="s">
        <v>4</v>
      </c>
      <c r="C336">
        <v>3</v>
      </c>
    </row>
    <row r="337" spans="1:3" x14ac:dyDescent="0.3">
      <c r="A337" t="s">
        <v>662</v>
      </c>
      <c r="B337" t="s">
        <v>4</v>
      </c>
      <c r="C337">
        <v>3</v>
      </c>
    </row>
    <row r="338" spans="1:3" x14ac:dyDescent="0.3">
      <c r="A338" t="s">
        <v>330</v>
      </c>
      <c r="B338" t="s">
        <v>4</v>
      </c>
      <c r="C338">
        <v>3</v>
      </c>
    </row>
    <row r="339" spans="1:3" x14ac:dyDescent="0.3">
      <c r="A339" t="s">
        <v>748</v>
      </c>
      <c r="B339" t="s">
        <v>4</v>
      </c>
      <c r="C339">
        <v>3</v>
      </c>
    </row>
    <row r="340" spans="1:3" x14ac:dyDescent="0.3">
      <c r="A340" t="s">
        <v>788</v>
      </c>
      <c r="B340" t="s">
        <v>4</v>
      </c>
      <c r="C340">
        <v>3</v>
      </c>
    </row>
    <row r="341" spans="1:3" x14ac:dyDescent="0.3">
      <c r="A341" t="s">
        <v>374</v>
      </c>
      <c r="B341" t="s">
        <v>4</v>
      </c>
      <c r="C341">
        <v>3</v>
      </c>
    </row>
    <row r="342" spans="1:3" x14ac:dyDescent="0.3">
      <c r="A342" t="s">
        <v>722</v>
      </c>
      <c r="B342" t="s">
        <v>4</v>
      </c>
      <c r="C342">
        <v>3</v>
      </c>
    </row>
    <row r="343" spans="1:3" x14ac:dyDescent="0.3">
      <c r="A343" t="s">
        <v>669</v>
      </c>
      <c r="B343" t="s">
        <v>4</v>
      </c>
      <c r="C343">
        <v>3</v>
      </c>
    </row>
    <row r="344" spans="1:3" x14ac:dyDescent="0.3">
      <c r="A344" t="s">
        <v>501</v>
      </c>
      <c r="B344" t="s">
        <v>4</v>
      </c>
      <c r="C344">
        <v>3</v>
      </c>
    </row>
    <row r="345" spans="1:3" x14ac:dyDescent="0.3">
      <c r="A345" t="s">
        <v>147</v>
      </c>
      <c r="B345" t="s">
        <v>4</v>
      </c>
      <c r="C345">
        <v>3</v>
      </c>
    </row>
    <row r="346" spans="1:3" x14ac:dyDescent="0.3">
      <c r="A346" t="s">
        <v>826</v>
      </c>
      <c r="B346" t="s">
        <v>4</v>
      </c>
      <c r="C346">
        <v>3</v>
      </c>
    </row>
    <row r="347" spans="1:3" x14ac:dyDescent="0.3">
      <c r="A347" t="s">
        <v>392</v>
      </c>
      <c r="B347" t="s">
        <v>4</v>
      </c>
      <c r="C347">
        <v>3</v>
      </c>
    </row>
    <row r="348" spans="1:3" x14ac:dyDescent="0.3">
      <c r="A348" t="s">
        <v>469</v>
      </c>
      <c r="B348" t="s">
        <v>4</v>
      </c>
      <c r="C348">
        <v>3</v>
      </c>
    </row>
    <row r="349" spans="1:3" x14ac:dyDescent="0.3">
      <c r="A349" t="s">
        <v>688</v>
      </c>
      <c r="B349" t="s">
        <v>4</v>
      </c>
      <c r="C349">
        <v>3</v>
      </c>
    </row>
    <row r="350" spans="1:3" x14ac:dyDescent="0.3">
      <c r="A350" t="s">
        <v>165</v>
      </c>
      <c r="B350" t="s">
        <v>4</v>
      </c>
      <c r="C350">
        <v>3</v>
      </c>
    </row>
    <row r="351" spans="1:3" x14ac:dyDescent="0.3">
      <c r="A351" t="s">
        <v>906</v>
      </c>
      <c r="B351" t="s">
        <v>4</v>
      </c>
      <c r="C351">
        <v>3</v>
      </c>
    </row>
    <row r="352" spans="1:3" x14ac:dyDescent="0.3">
      <c r="A352" t="s">
        <v>620</v>
      </c>
      <c r="B352" t="s">
        <v>4</v>
      </c>
      <c r="C352">
        <v>3</v>
      </c>
    </row>
    <row r="353" spans="1:3" x14ac:dyDescent="0.3">
      <c r="A353" t="s">
        <v>212</v>
      </c>
      <c r="B353" t="s">
        <v>4</v>
      </c>
      <c r="C353">
        <v>3</v>
      </c>
    </row>
    <row r="354" spans="1:3" x14ac:dyDescent="0.3">
      <c r="A354" t="s">
        <v>847</v>
      </c>
      <c r="B354" t="s">
        <v>4</v>
      </c>
      <c r="C354">
        <v>3</v>
      </c>
    </row>
    <row r="355" spans="1:3" x14ac:dyDescent="0.3">
      <c r="A355" t="s">
        <v>228</v>
      </c>
      <c r="B355" t="s">
        <v>4</v>
      </c>
      <c r="C355">
        <v>3</v>
      </c>
    </row>
    <row r="356" spans="1:3" x14ac:dyDescent="0.3">
      <c r="A356" t="s">
        <v>649</v>
      </c>
      <c r="B356" t="s">
        <v>4</v>
      </c>
      <c r="C356">
        <v>3</v>
      </c>
    </row>
    <row r="357" spans="1:3" x14ac:dyDescent="0.3">
      <c r="A357" t="s">
        <v>517</v>
      </c>
      <c r="B357" t="s">
        <v>4</v>
      </c>
      <c r="C357">
        <v>3</v>
      </c>
    </row>
    <row r="358" spans="1:3" x14ac:dyDescent="0.3">
      <c r="A358" t="s">
        <v>465</v>
      </c>
      <c r="B358" t="s">
        <v>4</v>
      </c>
      <c r="C358">
        <v>3</v>
      </c>
    </row>
    <row r="359" spans="1:3" x14ac:dyDescent="0.3">
      <c r="A359" t="s">
        <v>240</v>
      </c>
      <c r="B359" t="s">
        <v>4</v>
      </c>
      <c r="C359">
        <v>3</v>
      </c>
    </row>
    <row r="360" spans="1:3" x14ac:dyDescent="0.3">
      <c r="A360" t="s">
        <v>667</v>
      </c>
      <c r="B360" t="s">
        <v>4</v>
      </c>
      <c r="C360">
        <v>3</v>
      </c>
    </row>
    <row r="361" spans="1:3" x14ac:dyDescent="0.3">
      <c r="A361" t="s">
        <v>139</v>
      </c>
      <c r="B361" t="s">
        <v>4</v>
      </c>
      <c r="C361">
        <v>3</v>
      </c>
    </row>
    <row r="362" spans="1:3" x14ac:dyDescent="0.3">
      <c r="A362" t="s">
        <v>708</v>
      </c>
      <c r="B362" t="s">
        <v>4</v>
      </c>
      <c r="C362">
        <v>3</v>
      </c>
    </row>
    <row r="363" spans="1:3" x14ac:dyDescent="0.3">
      <c r="A363" t="s">
        <v>578</v>
      </c>
      <c r="B363" t="s">
        <v>4</v>
      </c>
      <c r="C363">
        <v>3</v>
      </c>
    </row>
    <row r="364" spans="1:3" x14ac:dyDescent="0.3">
      <c r="A364" t="s">
        <v>1072</v>
      </c>
      <c r="B364" t="s">
        <v>4</v>
      </c>
      <c r="C364">
        <v>3</v>
      </c>
    </row>
    <row r="365" spans="1:3" x14ac:dyDescent="0.3">
      <c r="A365" t="s">
        <v>427</v>
      </c>
      <c r="B365" t="s">
        <v>4</v>
      </c>
      <c r="C365">
        <v>3</v>
      </c>
    </row>
    <row r="366" spans="1:3" x14ac:dyDescent="0.3">
      <c r="A366" t="s">
        <v>279</v>
      </c>
      <c r="B366" t="s">
        <v>4</v>
      </c>
      <c r="C366">
        <v>3</v>
      </c>
    </row>
    <row r="367" spans="1:3" x14ac:dyDescent="0.3">
      <c r="A367" t="s">
        <v>300</v>
      </c>
      <c r="B367" t="s">
        <v>4</v>
      </c>
      <c r="C367">
        <v>3</v>
      </c>
    </row>
    <row r="368" spans="1:3" x14ac:dyDescent="0.3">
      <c r="A368" t="s">
        <v>780</v>
      </c>
      <c r="B368" t="s">
        <v>4</v>
      </c>
      <c r="C368">
        <v>3</v>
      </c>
    </row>
    <row r="369" spans="1:3" x14ac:dyDescent="0.3">
      <c r="A369" t="s">
        <v>721</v>
      </c>
      <c r="B369" t="s">
        <v>4</v>
      </c>
      <c r="C369">
        <v>2</v>
      </c>
    </row>
    <row r="370" spans="1:3" x14ac:dyDescent="0.3">
      <c r="A370" t="s">
        <v>580</v>
      </c>
      <c r="B370" t="s">
        <v>4</v>
      </c>
      <c r="C370">
        <v>2</v>
      </c>
    </row>
    <row r="371" spans="1:3" x14ac:dyDescent="0.3">
      <c r="A371" t="s">
        <v>171</v>
      </c>
      <c r="B371" t="s">
        <v>4</v>
      </c>
      <c r="C371">
        <v>2</v>
      </c>
    </row>
    <row r="372" spans="1:3" x14ac:dyDescent="0.3">
      <c r="A372" t="s">
        <v>730</v>
      </c>
      <c r="B372" t="s">
        <v>4</v>
      </c>
      <c r="C372">
        <v>2</v>
      </c>
    </row>
    <row r="373" spans="1:3" x14ac:dyDescent="0.3">
      <c r="A373" t="s">
        <v>1093</v>
      </c>
      <c r="B373" t="s">
        <v>4</v>
      </c>
      <c r="C373">
        <v>2</v>
      </c>
    </row>
    <row r="374" spans="1:3" x14ac:dyDescent="0.3">
      <c r="A374" t="s">
        <v>407</v>
      </c>
      <c r="B374" t="s">
        <v>4</v>
      </c>
      <c r="C374">
        <v>2</v>
      </c>
    </row>
    <row r="375" spans="1:3" x14ac:dyDescent="0.3">
      <c r="A375" t="s">
        <v>1225</v>
      </c>
      <c r="B375" t="s">
        <v>4</v>
      </c>
      <c r="C375">
        <v>2</v>
      </c>
    </row>
    <row r="376" spans="1:3" x14ac:dyDescent="0.3">
      <c r="A376" t="s">
        <v>657</v>
      </c>
      <c r="B376" t="s">
        <v>4</v>
      </c>
      <c r="C376">
        <v>2</v>
      </c>
    </row>
    <row r="377" spans="1:3" x14ac:dyDescent="0.3">
      <c r="A377" t="s">
        <v>809</v>
      </c>
      <c r="B377" t="s">
        <v>4</v>
      </c>
      <c r="C377">
        <v>2</v>
      </c>
    </row>
    <row r="378" spans="1:3" x14ac:dyDescent="0.3">
      <c r="A378" t="s">
        <v>452</v>
      </c>
      <c r="B378" t="s">
        <v>4</v>
      </c>
      <c r="C378">
        <v>2</v>
      </c>
    </row>
    <row r="379" spans="1:3" x14ac:dyDescent="0.3">
      <c r="A379" t="s">
        <v>338</v>
      </c>
      <c r="B379" t="s">
        <v>4</v>
      </c>
      <c r="C379">
        <v>2</v>
      </c>
    </row>
    <row r="380" spans="1:3" x14ac:dyDescent="0.3">
      <c r="A380" t="s">
        <v>586</v>
      </c>
      <c r="B380" t="s">
        <v>4</v>
      </c>
      <c r="C380">
        <v>2</v>
      </c>
    </row>
    <row r="381" spans="1:3" x14ac:dyDescent="0.3">
      <c r="A381" t="s">
        <v>710</v>
      </c>
      <c r="B381" t="s">
        <v>4</v>
      </c>
      <c r="C381">
        <v>2</v>
      </c>
    </row>
    <row r="382" spans="1:3" x14ac:dyDescent="0.3">
      <c r="A382" t="s">
        <v>691</v>
      </c>
      <c r="B382" t="s">
        <v>4</v>
      </c>
      <c r="C382">
        <v>2</v>
      </c>
    </row>
    <row r="383" spans="1:3" x14ac:dyDescent="0.3">
      <c r="A383" t="s">
        <v>828</v>
      </c>
      <c r="B383" t="s">
        <v>4</v>
      </c>
      <c r="C383">
        <v>2</v>
      </c>
    </row>
    <row r="384" spans="1:3" x14ac:dyDescent="0.3">
      <c r="A384" t="s">
        <v>874</v>
      </c>
      <c r="B384" t="s">
        <v>4</v>
      </c>
      <c r="C384">
        <v>2</v>
      </c>
    </row>
    <row r="385" spans="1:3" x14ac:dyDescent="0.3">
      <c r="A385" t="s">
        <v>681</v>
      </c>
      <c r="B385" t="s">
        <v>4</v>
      </c>
      <c r="C385">
        <v>2</v>
      </c>
    </row>
    <row r="386" spans="1:3" x14ac:dyDescent="0.3">
      <c r="A386" t="s">
        <v>1264</v>
      </c>
      <c r="B386" t="s">
        <v>4</v>
      </c>
      <c r="C386">
        <v>2</v>
      </c>
    </row>
    <row r="387" spans="1:3" x14ac:dyDescent="0.3">
      <c r="A387" t="s">
        <v>922</v>
      </c>
      <c r="B387" t="s">
        <v>4</v>
      </c>
      <c r="C387">
        <v>2</v>
      </c>
    </row>
    <row r="388" spans="1:3" x14ac:dyDescent="0.3">
      <c r="A388" t="s">
        <v>794</v>
      </c>
      <c r="B388" t="s">
        <v>4</v>
      </c>
      <c r="C388">
        <v>2</v>
      </c>
    </row>
    <row r="389" spans="1:3" x14ac:dyDescent="0.3">
      <c r="A389" t="s">
        <v>866</v>
      </c>
      <c r="B389" t="s">
        <v>4</v>
      </c>
      <c r="C389">
        <v>2</v>
      </c>
    </row>
    <row r="390" spans="1:3" x14ac:dyDescent="0.3">
      <c r="A390" t="s">
        <v>1124</v>
      </c>
      <c r="B390" t="s">
        <v>4</v>
      </c>
      <c r="C390">
        <v>2</v>
      </c>
    </row>
    <row r="391" spans="1:3" x14ac:dyDescent="0.3">
      <c r="A391" t="s">
        <v>704</v>
      </c>
      <c r="B391" t="s">
        <v>4</v>
      </c>
      <c r="C391">
        <v>2</v>
      </c>
    </row>
    <row r="392" spans="1:3" x14ac:dyDescent="0.3">
      <c r="A392" t="s">
        <v>753</v>
      </c>
      <c r="B392" t="s">
        <v>4</v>
      </c>
      <c r="C392">
        <v>2</v>
      </c>
    </row>
    <row r="393" spans="1:3" x14ac:dyDescent="0.3">
      <c r="A393" t="s">
        <v>312</v>
      </c>
      <c r="B393" t="s">
        <v>4</v>
      </c>
      <c r="C393">
        <v>2</v>
      </c>
    </row>
    <row r="394" spans="1:3" x14ac:dyDescent="0.3">
      <c r="A394" t="s">
        <v>395</v>
      </c>
      <c r="B394" t="s">
        <v>4</v>
      </c>
      <c r="C394">
        <v>2</v>
      </c>
    </row>
    <row r="395" spans="1:3" x14ac:dyDescent="0.3">
      <c r="A395" t="s">
        <v>531</v>
      </c>
      <c r="B395" t="s">
        <v>4</v>
      </c>
      <c r="C395">
        <v>2</v>
      </c>
    </row>
    <row r="396" spans="1:3" x14ac:dyDescent="0.3">
      <c r="A396" t="s">
        <v>411</v>
      </c>
      <c r="B396" t="s">
        <v>4</v>
      </c>
      <c r="C396">
        <v>2</v>
      </c>
    </row>
    <row r="397" spans="1:3" x14ac:dyDescent="0.3">
      <c r="A397" t="s">
        <v>764</v>
      </c>
      <c r="B397" t="s">
        <v>4</v>
      </c>
      <c r="C397">
        <v>2</v>
      </c>
    </row>
    <row r="398" spans="1:3" x14ac:dyDescent="0.3">
      <c r="A398" t="s">
        <v>895</v>
      </c>
      <c r="B398" t="s">
        <v>4</v>
      </c>
      <c r="C398">
        <v>2</v>
      </c>
    </row>
    <row r="399" spans="1:3" x14ac:dyDescent="0.3">
      <c r="A399" t="s">
        <v>670</v>
      </c>
      <c r="B399" t="s">
        <v>4</v>
      </c>
      <c r="C399">
        <v>2</v>
      </c>
    </row>
    <row r="400" spans="1:3" x14ac:dyDescent="0.3">
      <c r="A400" t="s">
        <v>516</v>
      </c>
      <c r="B400" t="s">
        <v>4</v>
      </c>
      <c r="C400">
        <v>2</v>
      </c>
    </row>
    <row r="401" spans="1:3" x14ac:dyDescent="0.3">
      <c r="A401" t="s">
        <v>766</v>
      </c>
      <c r="B401" t="s">
        <v>4</v>
      </c>
      <c r="C401">
        <v>2</v>
      </c>
    </row>
    <row r="402" spans="1:3" x14ac:dyDescent="0.3">
      <c r="A402" t="s">
        <v>658</v>
      </c>
      <c r="B402" t="s">
        <v>4</v>
      </c>
      <c r="C402">
        <v>2</v>
      </c>
    </row>
    <row r="403" spans="1:3" x14ac:dyDescent="0.3">
      <c r="A403" t="s">
        <v>252</v>
      </c>
      <c r="B403" t="s">
        <v>4</v>
      </c>
      <c r="C403">
        <v>2</v>
      </c>
    </row>
    <row r="404" spans="1:3" x14ac:dyDescent="0.3">
      <c r="A404" t="s">
        <v>914</v>
      </c>
      <c r="B404" t="s">
        <v>8</v>
      </c>
      <c r="C404">
        <v>2</v>
      </c>
    </row>
    <row r="405" spans="1:3" x14ac:dyDescent="0.3">
      <c r="A405" t="s">
        <v>734</v>
      </c>
      <c r="B405" t="s">
        <v>4</v>
      </c>
      <c r="C405">
        <v>2</v>
      </c>
    </row>
    <row r="406" spans="1:3" x14ac:dyDescent="0.3">
      <c r="A406" t="s">
        <v>323</v>
      </c>
      <c r="B406" t="s">
        <v>4</v>
      </c>
      <c r="C406">
        <v>2</v>
      </c>
    </row>
    <row r="407" spans="1:3" x14ac:dyDescent="0.3">
      <c r="A407" t="s">
        <v>1110</v>
      </c>
      <c r="B407" t="s">
        <v>4</v>
      </c>
      <c r="C407">
        <v>2</v>
      </c>
    </row>
    <row r="408" spans="1:3" x14ac:dyDescent="0.3">
      <c r="A408" t="s">
        <v>800</v>
      </c>
      <c r="B408" t="s">
        <v>4</v>
      </c>
      <c r="C408">
        <v>2</v>
      </c>
    </row>
    <row r="409" spans="1:3" x14ac:dyDescent="0.3">
      <c r="A409" t="s">
        <v>1173</v>
      </c>
      <c r="B409" t="s">
        <v>4</v>
      </c>
      <c r="C409">
        <v>2</v>
      </c>
    </row>
    <row r="410" spans="1:3" x14ac:dyDescent="0.3">
      <c r="A410" t="s">
        <v>680</v>
      </c>
      <c r="B410" t="s">
        <v>4</v>
      </c>
      <c r="C410">
        <v>2</v>
      </c>
    </row>
    <row r="411" spans="1:3" x14ac:dyDescent="0.3">
      <c r="A411" t="s">
        <v>1184</v>
      </c>
      <c r="B411" t="s">
        <v>4</v>
      </c>
      <c r="C411">
        <v>2</v>
      </c>
    </row>
    <row r="412" spans="1:3" x14ac:dyDescent="0.3">
      <c r="A412" t="s">
        <v>361</v>
      </c>
      <c r="B412" t="s">
        <v>4</v>
      </c>
      <c r="C412">
        <v>2</v>
      </c>
    </row>
    <row r="413" spans="1:3" x14ac:dyDescent="0.3">
      <c r="A413" t="s">
        <v>324</v>
      </c>
      <c r="B413" t="s">
        <v>4</v>
      </c>
      <c r="C413">
        <v>2</v>
      </c>
    </row>
    <row r="414" spans="1:3" x14ac:dyDescent="0.3">
      <c r="A414" t="s">
        <v>692</v>
      </c>
      <c r="B414" t="s">
        <v>4</v>
      </c>
      <c r="C414">
        <v>2</v>
      </c>
    </row>
    <row r="415" spans="1:3" x14ac:dyDescent="0.3">
      <c r="A415" t="s">
        <v>754</v>
      </c>
      <c r="B415" t="s">
        <v>4</v>
      </c>
      <c r="C415">
        <v>2</v>
      </c>
    </row>
    <row r="416" spans="1:3" x14ac:dyDescent="0.3">
      <c r="A416" t="s">
        <v>645</v>
      </c>
      <c r="B416" t="s">
        <v>4</v>
      </c>
      <c r="C416">
        <v>2</v>
      </c>
    </row>
    <row r="417" spans="1:3" x14ac:dyDescent="0.3">
      <c r="A417" t="s">
        <v>967</v>
      </c>
      <c r="B417" t="s">
        <v>4</v>
      </c>
      <c r="C417">
        <v>2</v>
      </c>
    </row>
    <row r="418" spans="1:3" x14ac:dyDescent="0.3">
      <c r="A418" t="s">
        <v>796</v>
      </c>
      <c r="B418" t="s">
        <v>4</v>
      </c>
      <c r="C418">
        <v>2</v>
      </c>
    </row>
    <row r="419" spans="1:3" x14ac:dyDescent="0.3">
      <c r="A419" t="s">
        <v>571</v>
      </c>
      <c r="B419" t="s">
        <v>4</v>
      </c>
      <c r="C419">
        <v>2</v>
      </c>
    </row>
    <row r="420" spans="1:3" x14ac:dyDescent="0.3">
      <c r="A420" t="s">
        <v>74</v>
      </c>
      <c r="B420" t="s">
        <v>4</v>
      </c>
      <c r="C420">
        <v>2</v>
      </c>
    </row>
    <row r="421" spans="1:3" x14ac:dyDescent="0.3">
      <c r="A421" t="s">
        <v>663</v>
      </c>
      <c r="B421" t="s">
        <v>4</v>
      </c>
      <c r="C421">
        <v>2</v>
      </c>
    </row>
    <row r="422" spans="1:3" x14ac:dyDescent="0.3">
      <c r="A422" t="s">
        <v>491</v>
      </c>
      <c r="B422" t="s">
        <v>4</v>
      </c>
      <c r="C422">
        <v>2</v>
      </c>
    </row>
    <row r="423" spans="1:3" x14ac:dyDescent="0.3">
      <c r="A423" t="s">
        <v>613</v>
      </c>
      <c r="B423" t="s">
        <v>4</v>
      </c>
      <c r="C423">
        <v>2</v>
      </c>
    </row>
    <row r="424" spans="1:3" x14ac:dyDescent="0.3">
      <c r="A424" t="s">
        <v>420</v>
      </c>
      <c r="B424" t="s">
        <v>4</v>
      </c>
      <c r="C424">
        <v>2</v>
      </c>
    </row>
    <row r="425" spans="1:3" x14ac:dyDescent="0.3">
      <c r="A425" t="s">
        <v>664</v>
      </c>
      <c r="B425" t="s">
        <v>4</v>
      </c>
      <c r="C425">
        <v>2</v>
      </c>
    </row>
    <row r="426" spans="1:3" x14ac:dyDescent="0.3">
      <c r="A426" t="s">
        <v>1705</v>
      </c>
      <c r="B426" t="s">
        <v>4</v>
      </c>
      <c r="C426">
        <v>2</v>
      </c>
    </row>
    <row r="427" spans="1:3" x14ac:dyDescent="0.3">
      <c r="A427" t="s">
        <v>277</v>
      </c>
      <c r="B427" t="s">
        <v>4</v>
      </c>
      <c r="C427">
        <v>2</v>
      </c>
    </row>
    <row r="428" spans="1:3" x14ac:dyDescent="0.3">
      <c r="A428" t="s">
        <v>947</v>
      </c>
      <c r="B428" t="s">
        <v>4</v>
      </c>
      <c r="C428">
        <v>2</v>
      </c>
    </row>
    <row r="429" spans="1:3" x14ac:dyDescent="0.3">
      <c r="A429" t="s">
        <v>752</v>
      </c>
      <c r="B429" t="s">
        <v>4</v>
      </c>
      <c r="C429">
        <v>2</v>
      </c>
    </row>
    <row r="430" spans="1:3" x14ac:dyDescent="0.3">
      <c r="A430" t="s">
        <v>563</v>
      </c>
      <c r="B430" t="s">
        <v>4</v>
      </c>
      <c r="C430">
        <v>2</v>
      </c>
    </row>
    <row r="431" spans="1:3" x14ac:dyDescent="0.3">
      <c r="A431" t="s">
        <v>655</v>
      </c>
      <c r="B431" t="s">
        <v>4</v>
      </c>
      <c r="C431">
        <v>2</v>
      </c>
    </row>
    <row r="432" spans="1:3" x14ac:dyDescent="0.3">
      <c r="A432" t="s">
        <v>275</v>
      </c>
      <c r="B432" t="s">
        <v>4</v>
      </c>
      <c r="C432">
        <v>2</v>
      </c>
    </row>
    <row r="433" spans="1:3" x14ac:dyDescent="0.3">
      <c r="A433" t="s">
        <v>354</v>
      </c>
      <c r="B433" t="s">
        <v>4</v>
      </c>
      <c r="C433">
        <v>2</v>
      </c>
    </row>
    <row r="434" spans="1:3" x14ac:dyDescent="0.3">
      <c r="A434" t="s">
        <v>402</v>
      </c>
      <c r="B434" t="s">
        <v>4</v>
      </c>
      <c r="C434">
        <v>2</v>
      </c>
    </row>
    <row r="435" spans="1:3" x14ac:dyDescent="0.3">
      <c r="A435" t="s">
        <v>599</v>
      </c>
      <c r="B435" t="s">
        <v>4</v>
      </c>
      <c r="C435">
        <v>2</v>
      </c>
    </row>
    <row r="436" spans="1:3" x14ac:dyDescent="0.3">
      <c r="A436" t="s">
        <v>391</v>
      </c>
      <c r="B436" t="s">
        <v>4</v>
      </c>
      <c r="C436">
        <v>2</v>
      </c>
    </row>
    <row r="437" spans="1:3" x14ac:dyDescent="0.3">
      <c r="A437" t="s">
        <v>912</v>
      </c>
      <c r="B437" t="s">
        <v>4</v>
      </c>
      <c r="C437">
        <v>2</v>
      </c>
    </row>
    <row r="438" spans="1:3" x14ac:dyDescent="0.3">
      <c r="A438" t="s">
        <v>835</v>
      </c>
      <c r="B438" t="s">
        <v>4</v>
      </c>
      <c r="C438">
        <v>2</v>
      </c>
    </row>
    <row r="439" spans="1:3" x14ac:dyDescent="0.3">
      <c r="A439" t="s">
        <v>954</v>
      </c>
      <c r="B439" t="s">
        <v>4</v>
      </c>
      <c r="C439">
        <v>2</v>
      </c>
    </row>
    <row r="440" spans="1:3" x14ac:dyDescent="0.3">
      <c r="A440" t="s">
        <v>295</v>
      </c>
      <c r="B440" t="s">
        <v>4</v>
      </c>
      <c r="C440">
        <v>2</v>
      </c>
    </row>
    <row r="441" spans="1:3" x14ac:dyDescent="0.3">
      <c r="A441" t="s">
        <v>429</v>
      </c>
      <c r="B441" t="s">
        <v>4</v>
      </c>
      <c r="C441">
        <v>2</v>
      </c>
    </row>
    <row r="442" spans="1:3" x14ac:dyDescent="0.3">
      <c r="A442" t="s">
        <v>698</v>
      </c>
      <c r="B442" t="s">
        <v>4</v>
      </c>
      <c r="C442">
        <v>2</v>
      </c>
    </row>
    <row r="443" spans="1:3" x14ac:dyDescent="0.3">
      <c r="A443" t="s">
        <v>833</v>
      </c>
      <c r="B443" t="s">
        <v>4</v>
      </c>
      <c r="C443">
        <v>2</v>
      </c>
    </row>
    <row r="444" spans="1:3" x14ac:dyDescent="0.3">
      <c r="A444" t="s">
        <v>569</v>
      </c>
      <c r="B444" t="s">
        <v>4</v>
      </c>
      <c r="C444">
        <v>2</v>
      </c>
    </row>
    <row r="445" spans="1:3" x14ac:dyDescent="0.3">
      <c r="A445" t="s">
        <v>386</v>
      </c>
      <c r="B445" t="s">
        <v>4</v>
      </c>
      <c r="C445">
        <v>2</v>
      </c>
    </row>
    <row r="446" spans="1:3" x14ac:dyDescent="0.3">
      <c r="A446" t="s">
        <v>1112</v>
      </c>
      <c r="B446" t="s">
        <v>4</v>
      </c>
      <c r="C446">
        <v>2</v>
      </c>
    </row>
    <row r="447" spans="1:3" x14ac:dyDescent="0.3">
      <c r="A447" t="s">
        <v>700</v>
      </c>
      <c r="B447" t="s">
        <v>4</v>
      </c>
      <c r="C447">
        <v>2</v>
      </c>
    </row>
    <row r="448" spans="1:3" x14ac:dyDescent="0.3">
      <c r="A448" t="s">
        <v>1095</v>
      </c>
      <c r="B448" t="s">
        <v>4</v>
      </c>
      <c r="C448">
        <v>2</v>
      </c>
    </row>
    <row r="449" spans="1:3" x14ac:dyDescent="0.3">
      <c r="A449" t="s">
        <v>1031</v>
      </c>
      <c r="B449" t="s">
        <v>4</v>
      </c>
      <c r="C449">
        <v>2</v>
      </c>
    </row>
    <row r="450" spans="1:3" x14ac:dyDescent="0.3">
      <c r="A450" t="s">
        <v>771</v>
      </c>
      <c r="B450" t="s">
        <v>4</v>
      </c>
      <c r="C450">
        <v>2</v>
      </c>
    </row>
    <row r="451" spans="1:3" x14ac:dyDescent="0.3">
      <c r="A451" t="s">
        <v>241</v>
      </c>
      <c r="B451" t="s">
        <v>4</v>
      </c>
      <c r="C451">
        <v>2</v>
      </c>
    </row>
    <row r="452" spans="1:3" x14ac:dyDescent="0.3">
      <c r="A452" t="s">
        <v>260</v>
      </c>
      <c r="B452" t="s">
        <v>4</v>
      </c>
      <c r="C452">
        <v>2</v>
      </c>
    </row>
    <row r="453" spans="1:3" x14ac:dyDescent="0.3">
      <c r="A453" t="s">
        <v>962</v>
      </c>
      <c r="B453" t="s">
        <v>4</v>
      </c>
      <c r="C453">
        <v>2</v>
      </c>
    </row>
    <row r="454" spans="1:3" x14ac:dyDescent="0.3">
      <c r="A454" t="s">
        <v>243</v>
      </c>
      <c r="B454" t="s">
        <v>4</v>
      </c>
      <c r="C454">
        <v>2</v>
      </c>
    </row>
    <row r="455" spans="1:3" x14ac:dyDescent="0.3">
      <c r="A455" t="s">
        <v>266</v>
      </c>
      <c r="B455" t="s">
        <v>4</v>
      </c>
      <c r="C455">
        <v>2</v>
      </c>
    </row>
    <row r="456" spans="1:3" x14ac:dyDescent="0.3">
      <c r="A456" t="s">
        <v>63</v>
      </c>
      <c r="B456" t="s">
        <v>4</v>
      </c>
      <c r="C456">
        <v>2</v>
      </c>
    </row>
    <row r="457" spans="1:3" x14ac:dyDescent="0.3">
      <c r="A457" t="s">
        <v>844</v>
      </c>
      <c r="B457" t="s">
        <v>4</v>
      </c>
      <c r="C457">
        <v>2</v>
      </c>
    </row>
    <row r="458" spans="1:3" x14ac:dyDescent="0.3">
      <c r="A458" t="s">
        <v>544</v>
      </c>
      <c r="B458" t="s">
        <v>4</v>
      </c>
      <c r="C458">
        <v>2</v>
      </c>
    </row>
    <row r="459" spans="1:3" x14ac:dyDescent="0.3">
      <c r="A459" t="s">
        <v>1255</v>
      </c>
      <c r="B459" t="s">
        <v>4</v>
      </c>
      <c r="C459">
        <v>2</v>
      </c>
    </row>
    <row r="460" spans="1:3" x14ac:dyDescent="0.3">
      <c r="A460" t="s">
        <v>1008</v>
      </c>
      <c r="B460" t="s">
        <v>4</v>
      </c>
      <c r="C460">
        <v>2</v>
      </c>
    </row>
    <row r="461" spans="1:3" x14ac:dyDescent="0.3">
      <c r="A461" t="s">
        <v>963</v>
      </c>
      <c r="B461" t="s">
        <v>4</v>
      </c>
      <c r="C461">
        <v>2</v>
      </c>
    </row>
    <row r="462" spans="1:3" x14ac:dyDescent="0.3">
      <c r="A462" t="s">
        <v>433</v>
      </c>
      <c r="B462" t="s">
        <v>4</v>
      </c>
      <c r="C462">
        <v>2</v>
      </c>
    </row>
    <row r="463" spans="1:3" x14ac:dyDescent="0.3">
      <c r="A463" t="s">
        <v>699</v>
      </c>
      <c r="B463" t="s">
        <v>4</v>
      </c>
      <c r="C463">
        <v>2</v>
      </c>
    </row>
    <row r="464" spans="1:3" x14ac:dyDescent="0.3">
      <c r="A464" t="s">
        <v>621</v>
      </c>
      <c r="B464" t="s">
        <v>4</v>
      </c>
      <c r="C464">
        <v>2</v>
      </c>
    </row>
    <row r="465" spans="1:3" x14ac:dyDescent="0.3">
      <c r="A465" t="s">
        <v>349</v>
      </c>
      <c r="B465" t="s">
        <v>4</v>
      </c>
      <c r="C465">
        <v>2</v>
      </c>
    </row>
    <row r="466" spans="1:3" x14ac:dyDescent="0.3">
      <c r="A466" t="s">
        <v>834</v>
      </c>
      <c r="B466" t="s">
        <v>4</v>
      </c>
      <c r="C466">
        <v>2</v>
      </c>
    </row>
    <row r="467" spans="1:3" x14ac:dyDescent="0.3">
      <c r="A467" t="s">
        <v>255</v>
      </c>
      <c r="B467" t="s">
        <v>4</v>
      </c>
      <c r="C467">
        <v>2</v>
      </c>
    </row>
    <row r="468" spans="1:3" x14ac:dyDescent="0.3">
      <c r="A468" t="s">
        <v>1421</v>
      </c>
      <c r="B468" t="s">
        <v>4</v>
      </c>
      <c r="C468">
        <v>2</v>
      </c>
    </row>
    <row r="469" spans="1:3" x14ac:dyDescent="0.3">
      <c r="A469" t="s">
        <v>405</v>
      </c>
      <c r="B469" t="s">
        <v>4</v>
      </c>
      <c r="C469">
        <v>2</v>
      </c>
    </row>
    <row r="470" spans="1:3" x14ac:dyDescent="0.3">
      <c r="A470" t="s">
        <v>1002</v>
      </c>
      <c r="B470" t="s">
        <v>4</v>
      </c>
      <c r="C470">
        <v>2</v>
      </c>
    </row>
    <row r="471" spans="1:3" x14ac:dyDescent="0.3">
      <c r="A471" t="s">
        <v>302</v>
      </c>
      <c r="B471" t="s">
        <v>4</v>
      </c>
      <c r="C471">
        <v>2</v>
      </c>
    </row>
    <row r="472" spans="1:3" x14ac:dyDescent="0.3">
      <c r="A472" t="s">
        <v>413</v>
      </c>
      <c r="B472" t="s">
        <v>4</v>
      </c>
      <c r="C472">
        <v>2</v>
      </c>
    </row>
    <row r="473" spans="1:3" x14ac:dyDescent="0.3">
      <c r="A473" t="s">
        <v>287</v>
      </c>
      <c r="B473" t="s">
        <v>4</v>
      </c>
      <c r="C473">
        <v>1</v>
      </c>
    </row>
    <row r="474" spans="1:3" x14ac:dyDescent="0.3">
      <c r="A474" t="s">
        <v>949</v>
      </c>
      <c r="B474" t="s">
        <v>4</v>
      </c>
      <c r="C474">
        <v>1</v>
      </c>
    </row>
    <row r="475" spans="1:3" x14ac:dyDescent="0.3">
      <c r="A475" t="s">
        <v>1089</v>
      </c>
      <c r="B475" t="s">
        <v>4</v>
      </c>
      <c r="C475">
        <v>1</v>
      </c>
    </row>
    <row r="476" spans="1:3" x14ac:dyDescent="0.3">
      <c r="A476" t="s">
        <v>360</v>
      </c>
      <c r="B476" t="s">
        <v>4</v>
      </c>
      <c r="C476">
        <v>1</v>
      </c>
    </row>
    <row r="477" spans="1:3" x14ac:dyDescent="0.3">
      <c r="A477" t="s">
        <v>1219</v>
      </c>
      <c r="B477" t="s">
        <v>4</v>
      </c>
      <c r="C477">
        <v>1</v>
      </c>
    </row>
    <row r="478" spans="1:3" x14ac:dyDescent="0.3">
      <c r="A478" t="s">
        <v>1183</v>
      </c>
      <c r="B478" t="s">
        <v>4</v>
      </c>
      <c r="C478">
        <v>1</v>
      </c>
    </row>
    <row r="479" spans="1:3" x14ac:dyDescent="0.3">
      <c r="A479" t="s">
        <v>1456</v>
      </c>
      <c r="B479" t="s">
        <v>4</v>
      </c>
      <c r="C479">
        <v>1</v>
      </c>
    </row>
    <row r="480" spans="1:3" x14ac:dyDescent="0.3">
      <c r="A480" t="s">
        <v>1228</v>
      </c>
      <c r="B480" t="s">
        <v>4</v>
      </c>
      <c r="C480">
        <v>1</v>
      </c>
    </row>
    <row r="481" spans="1:3" x14ac:dyDescent="0.3">
      <c r="A481" t="s">
        <v>214</v>
      </c>
      <c r="B481" t="s">
        <v>4</v>
      </c>
      <c r="C481">
        <v>1</v>
      </c>
    </row>
    <row r="482" spans="1:3" x14ac:dyDescent="0.3">
      <c r="A482" t="s">
        <v>711</v>
      </c>
      <c r="B482" t="s">
        <v>4</v>
      </c>
      <c r="C482">
        <v>1</v>
      </c>
    </row>
    <row r="483" spans="1:3" x14ac:dyDescent="0.3">
      <c r="A483" t="s">
        <v>1164</v>
      </c>
      <c r="B483" t="s">
        <v>4</v>
      </c>
      <c r="C483">
        <v>1</v>
      </c>
    </row>
    <row r="484" spans="1:3" x14ac:dyDescent="0.3">
      <c r="A484" t="s">
        <v>714</v>
      </c>
      <c r="B484" t="s">
        <v>4</v>
      </c>
      <c r="C484">
        <v>1</v>
      </c>
    </row>
    <row r="485" spans="1:3" x14ac:dyDescent="0.3">
      <c r="A485" t="s">
        <v>590</v>
      </c>
      <c r="B485" t="s">
        <v>4</v>
      </c>
      <c r="C485">
        <v>1</v>
      </c>
    </row>
    <row r="486" spans="1:3" x14ac:dyDescent="0.3">
      <c r="A486" t="s">
        <v>274</v>
      </c>
      <c r="B486" t="s">
        <v>4</v>
      </c>
      <c r="C486">
        <v>1</v>
      </c>
    </row>
    <row r="487" spans="1:3" x14ac:dyDescent="0.3">
      <c r="A487" t="s">
        <v>368</v>
      </c>
      <c r="B487" t="s">
        <v>4</v>
      </c>
      <c r="C487">
        <v>1</v>
      </c>
    </row>
    <row r="488" spans="1:3" x14ac:dyDescent="0.3">
      <c r="A488" t="s">
        <v>718</v>
      </c>
      <c r="B488" t="s">
        <v>4</v>
      </c>
      <c r="C488">
        <v>1</v>
      </c>
    </row>
    <row r="489" spans="1:3" x14ac:dyDescent="0.3">
      <c r="A489" t="s">
        <v>1145</v>
      </c>
      <c r="B489" t="s">
        <v>4</v>
      </c>
      <c r="C489">
        <v>1</v>
      </c>
    </row>
    <row r="490" spans="1:3" x14ac:dyDescent="0.3">
      <c r="A490" t="s">
        <v>811</v>
      </c>
      <c r="B490" t="s">
        <v>4</v>
      </c>
      <c r="C490">
        <v>1</v>
      </c>
    </row>
    <row r="491" spans="1:3" x14ac:dyDescent="0.3">
      <c r="A491" t="s">
        <v>1074</v>
      </c>
      <c r="B491" t="s">
        <v>4</v>
      </c>
      <c r="C491">
        <v>1</v>
      </c>
    </row>
    <row r="492" spans="1:3" x14ac:dyDescent="0.3">
      <c r="A492" t="s">
        <v>892</v>
      </c>
      <c r="B492" t="s">
        <v>4</v>
      </c>
      <c r="C492">
        <v>1</v>
      </c>
    </row>
    <row r="493" spans="1:3" x14ac:dyDescent="0.3">
      <c r="A493" t="s">
        <v>299</v>
      </c>
      <c r="B493" t="s">
        <v>4</v>
      </c>
      <c r="C493">
        <v>1</v>
      </c>
    </row>
    <row r="494" spans="1:3" x14ac:dyDescent="0.3">
      <c r="A494" t="s">
        <v>1142</v>
      </c>
      <c r="B494" t="s">
        <v>4</v>
      </c>
      <c r="C494">
        <v>1</v>
      </c>
    </row>
    <row r="495" spans="1:3" x14ac:dyDescent="0.3">
      <c r="A495" t="s">
        <v>1297</v>
      </c>
      <c r="B495" t="s">
        <v>4</v>
      </c>
      <c r="C495">
        <v>1</v>
      </c>
    </row>
    <row r="496" spans="1:3" x14ac:dyDescent="0.3">
      <c r="A496" t="s">
        <v>540</v>
      </c>
      <c r="B496" t="s">
        <v>4</v>
      </c>
      <c r="C496">
        <v>1</v>
      </c>
    </row>
    <row r="497" spans="1:3" x14ac:dyDescent="0.3">
      <c r="A497" t="s">
        <v>1198</v>
      </c>
      <c r="B497" t="s">
        <v>4</v>
      </c>
      <c r="C497">
        <v>1</v>
      </c>
    </row>
    <row r="498" spans="1:3" x14ac:dyDescent="0.3">
      <c r="A498" t="s">
        <v>535</v>
      </c>
      <c r="B498" t="s">
        <v>4</v>
      </c>
      <c r="C498">
        <v>1</v>
      </c>
    </row>
    <row r="499" spans="1:3" x14ac:dyDescent="0.3">
      <c r="A499" t="s">
        <v>1375</v>
      </c>
      <c r="B499" t="s">
        <v>4</v>
      </c>
      <c r="C499">
        <v>1</v>
      </c>
    </row>
    <row r="500" spans="1:3" x14ac:dyDescent="0.3">
      <c r="A500" t="s">
        <v>941</v>
      </c>
      <c r="B500" t="s">
        <v>4</v>
      </c>
      <c r="C500">
        <v>1</v>
      </c>
    </row>
    <row r="501" spans="1:3" x14ac:dyDescent="0.3">
      <c r="A501" t="s">
        <v>961</v>
      </c>
      <c r="B501" t="s">
        <v>4</v>
      </c>
      <c r="C501">
        <v>1</v>
      </c>
    </row>
    <row r="502" spans="1:3" x14ac:dyDescent="0.3">
      <c r="A502" t="s">
        <v>1141</v>
      </c>
      <c r="B502" t="s">
        <v>4</v>
      </c>
      <c r="C502">
        <v>1</v>
      </c>
    </row>
    <row r="503" spans="1:3" x14ac:dyDescent="0.3">
      <c r="A503" t="s">
        <v>889</v>
      </c>
      <c r="B503" t="s">
        <v>4</v>
      </c>
      <c r="C503">
        <v>1</v>
      </c>
    </row>
    <row r="504" spans="1:3" x14ac:dyDescent="0.3">
      <c r="A504" t="s">
        <v>745</v>
      </c>
      <c r="B504" t="s">
        <v>4</v>
      </c>
      <c r="C504">
        <v>1</v>
      </c>
    </row>
    <row r="505" spans="1:3" x14ac:dyDescent="0.3">
      <c r="A505" t="s">
        <v>520</v>
      </c>
      <c r="B505" t="s">
        <v>4</v>
      </c>
      <c r="C505">
        <v>1</v>
      </c>
    </row>
    <row r="506" spans="1:3" x14ac:dyDescent="0.3">
      <c r="A506" t="s">
        <v>622</v>
      </c>
      <c r="B506" t="s">
        <v>4</v>
      </c>
      <c r="C506">
        <v>1</v>
      </c>
    </row>
    <row r="507" spans="1:3" x14ac:dyDescent="0.3">
      <c r="A507" t="s">
        <v>1076</v>
      </c>
      <c r="B507" t="s">
        <v>4</v>
      </c>
      <c r="C507">
        <v>1</v>
      </c>
    </row>
    <row r="508" spans="1:3" x14ac:dyDescent="0.3">
      <c r="A508" t="s">
        <v>795</v>
      </c>
      <c r="B508" t="s">
        <v>4</v>
      </c>
      <c r="C508">
        <v>1</v>
      </c>
    </row>
    <row r="509" spans="1:3" x14ac:dyDescent="0.3">
      <c r="A509" t="s">
        <v>372</v>
      </c>
      <c r="B509" t="s">
        <v>4</v>
      </c>
      <c r="C509">
        <v>1</v>
      </c>
    </row>
    <row r="510" spans="1:3" x14ac:dyDescent="0.3">
      <c r="A510" t="s">
        <v>1314</v>
      </c>
      <c r="B510" t="s">
        <v>4</v>
      </c>
      <c r="C510">
        <v>1</v>
      </c>
    </row>
    <row r="511" spans="1:3" x14ac:dyDescent="0.3">
      <c r="A511" t="s">
        <v>1171</v>
      </c>
      <c r="B511" t="s">
        <v>4</v>
      </c>
      <c r="C511">
        <v>1</v>
      </c>
    </row>
    <row r="512" spans="1:3" x14ac:dyDescent="0.3">
      <c r="A512" t="s">
        <v>1122</v>
      </c>
      <c r="B512" t="s">
        <v>4</v>
      </c>
      <c r="C512">
        <v>1</v>
      </c>
    </row>
    <row r="513" spans="1:3" x14ac:dyDescent="0.3">
      <c r="A513" t="s">
        <v>1207</v>
      </c>
      <c r="B513" t="s">
        <v>4</v>
      </c>
      <c r="C513">
        <v>1</v>
      </c>
    </row>
    <row r="514" spans="1:3" x14ac:dyDescent="0.3">
      <c r="A514" t="s">
        <v>1200</v>
      </c>
      <c r="B514" t="s">
        <v>4</v>
      </c>
      <c r="C514">
        <v>1</v>
      </c>
    </row>
    <row r="515" spans="1:3" x14ac:dyDescent="0.3">
      <c r="A515" t="s">
        <v>984</v>
      </c>
      <c r="B515" t="s">
        <v>4</v>
      </c>
      <c r="C515">
        <v>1</v>
      </c>
    </row>
    <row r="516" spans="1:3" x14ac:dyDescent="0.3">
      <c r="A516" t="s">
        <v>1626</v>
      </c>
      <c r="B516" t="s">
        <v>4</v>
      </c>
      <c r="C516">
        <v>1</v>
      </c>
    </row>
    <row r="517" spans="1:3" x14ac:dyDescent="0.3">
      <c r="A517" t="s">
        <v>229</v>
      </c>
      <c r="B517" t="s">
        <v>4</v>
      </c>
      <c r="C517">
        <v>1</v>
      </c>
    </row>
    <row r="518" spans="1:3" x14ac:dyDescent="0.3">
      <c r="A518" t="s">
        <v>932</v>
      </c>
      <c r="B518" t="s">
        <v>4</v>
      </c>
      <c r="C518">
        <v>1</v>
      </c>
    </row>
    <row r="519" spans="1:3" x14ac:dyDescent="0.3">
      <c r="A519" t="s">
        <v>1220</v>
      </c>
      <c r="B519" t="s">
        <v>4</v>
      </c>
      <c r="C519">
        <v>1</v>
      </c>
    </row>
    <row r="520" spans="1:3" x14ac:dyDescent="0.3">
      <c r="A520" t="s">
        <v>831</v>
      </c>
      <c r="B520" t="s">
        <v>4</v>
      </c>
      <c r="C520">
        <v>1</v>
      </c>
    </row>
    <row r="521" spans="1:3" x14ac:dyDescent="0.3">
      <c r="A521" t="s">
        <v>1092</v>
      </c>
      <c r="B521" t="s">
        <v>4</v>
      </c>
      <c r="C521">
        <v>1</v>
      </c>
    </row>
    <row r="522" spans="1:3" x14ac:dyDescent="0.3">
      <c r="A522" t="s">
        <v>733</v>
      </c>
      <c r="B522" t="s">
        <v>4</v>
      </c>
      <c r="C522">
        <v>1</v>
      </c>
    </row>
    <row r="523" spans="1:3" x14ac:dyDescent="0.3">
      <c r="A523" t="s">
        <v>373</v>
      </c>
      <c r="B523" t="s">
        <v>4</v>
      </c>
      <c r="C523">
        <v>1</v>
      </c>
    </row>
    <row r="524" spans="1:3" x14ac:dyDescent="0.3">
      <c r="A524" t="s">
        <v>251</v>
      </c>
      <c r="B524" t="s">
        <v>4</v>
      </c>
      <c r="C524">
        <v>1</v>
      </c>
    </row>
    <row r="525" spans="1:3" x14ac:dyDescent="0.3">
      <c r="A525" t="s">
        <v>763</v>
      </c>
      <c r="B525" t="s">
        <v>4</v>
      </c>
      <c r="C525">
        <v>1</v>
      </c>
    </row>
    <row r="526" spans="1:3" x14ac:dyDescent="0.3">
      <c r="A526" t="s">
        <v>1077</v>
      </c>
      <c r="B526" t="s">
        <v>4</v>
      </c>
      <c r="C526">
        <v>1</v>
      </c>
    </row>
    <row r="527" spans="1:3" x14ac:dyDescent="0.3">
      <c r="A527" t="s">
        <v>713</v>
      </c>
      <c r="B527" t="s">
        <v>4</v>
      </c>
      <c r="C527">
        <v>1</v>
      </c>
    </row>
    <row r="528" spans="1:3" x14ac:dyDescent="0.3">
      <c r="A528" t="s">
        <v>1250</v>
      </c>
      <c r="B528" t="s">
        <v>4</v>
      </c>
      <c r="C528">
        <v>1</v>
      </c>
    </row>
    <row r="529" spans="1:3" x14ac:dyDescent="0.3">
      <c r="A529" t="s">
        <v>956</v>
      </c>
      <c r="B529" t="s">
        <v>4</v>
      </c>
      <c r="C529">
        <v>1</v>
      </c>
    </row>
    <row r="530" spans="1:3" x14ac:dyDescent="0.3">
      <c r="A530" t="s">
        <v>1538</v>
      </c>
      <c r="B530" t="s">
        <v>4</v>
      </c>
      <c r="C530">
        <v>1</v>
      </c>
    </row>
    <row r="531" spans="1:3" x14ac:dyDescent="0.3">
      <c r="A531" t="s">
        <v>727</v>
      </c>
      <c r="B531" t="s">
        <v>4</v>
      </c>
      <c r="C531">
        <v>1</v>
      </c>
    </row>
    <row r="532" spans="1:3" x14ac:dyDescent="0.3">
      <c r="A532" t="s">
        <v>969</v>
      </c>
      <c r="B532" t="s">
        <v>4</v>
      </c>
      <c r="C532">
        <v>1</v>
      </c>
    </row>
    <row r="533" spans="1:3" x14ac:dyDescent="0.3">
      <c r="A533" t="s">
        <v>845</v>
      </c>
      <c r="B533" t="s">
        <v>4</v>
      </c>
      <c r="C533">
        <v>1</v>
      </c>
    </row>
    <row r="534" spans="1:3" x14ac:dyDescent="0.3">
      <c r="A534" t="s">
        <v>1372</v>
      </c>
      <c r="B534" t="s">
        <v>4</v>
      </c>
      <c r="C534">
        <v>1</v>
      </c>
    </row>
    <row r="535" spans="1:3" x14ac:dyDescent="0.3">
      <c r="A535" t="s">
        <v>720</v>
      </c>
      <c r="B535" t="s">
        <v>4</v>
      </c>
      <c r="C535">
        <v>1</v>
      </c>
    </row>
    <row r="536" spans="1:3" x14ac:dyDescent="0.3">
      <c r="A536" t="s">
        <v>1088</v>
      </c>
      <c r="B536" t="s">
        <v>4</v>
      </c>
      <c r="C536">
        <v>1</v>
      </c>
    </row>
    <row r="537" spans="1:3" x14ac:dyDescent="0.3">
      <c r="A537" t="s">
        <v>1278</v>
      </c>
      <c r="B537" t="s">
        <v>4</v>
      </c>
      <c r="C537">
        <v>1</v>
      </c>
    </row>
    <row r="538" spans="1:3" x14ac:dyDescent="0.3">
      <c r="A538" t="s">
        <v>223</v>
      </c>
      <c r="B538" t="s">
        <v>4</v>
      </c>
      <c r="C538">
        <v>1</v>
      </c>
    </row>
    <row r="539" spans="1:3" x14ac:dyDescent="0.3">
      <c r="A539" t="s">
        <v>148</v>
      </c>
      <c r="B539" t="s">
        <v>4</v>
      </c>
      <c r="C539">
        <v>1</v>
      </c>
    </row>
    <row r="540" spans="1:3" x14ac:dyDescent="0.3">
      <c r="A540" t="s">
        <v>723</v>
      </c>
      <c r="B540" t="s">
        <v>4</v>
      </c>
      <c r="C540">
        <v>1</v>
      </c>
    </row>
    <row r="541" spans="1:3" x14ac:dyDescent="0.3">
      <c r="A541" t="s">
        <v>1447</v>
      </c>
      <c r="B541" t="s">
        <v>4</v>
      </c>
      <c r="C541">
        <v>1</v>
      </c>
    </row>
    <row r="542" spans="1:3" x14ac:dyDescent="0.3">
      <c r="A542" t="s">
        <v>839</v>
      </c>
      <c r="B542" t="s">
        <v>4</v>
      </c>
      <c r="C542">
        <v>1</v>
      </c>
    </row>
    <row r="543" spans="1:3" x14ac:dyDescent="0.3">
      <c r="A543" t="s">
        <v>1415</v>
      </c>
      <c r="B543" t="s">
        <v>4</v>
      </c>
      <c r="C543">
        <v>1</v>
      </c>
    </row>
    <row r="544" spans="1:3" x14ac:dyDescent="0.3">
      <c r="A544" t="s">
        <v>872</v>
      </c>
      <c r="B544" t="s">
        <v>4</v>
      </c>
      <c r="C544">
        <v>1</v>
      </c>
    </row>
    <row r="545" spans="1:3" x14ac:dyDescent="0.3">
      <c r="A545" t="s">
        <v>880</v>
      </c>
      <c r="B545" t="s">
        <v>4</v>
      </c>
      <c r="C545">
        <v>1</v>
      </c>
    </row>
    <row r="546" spans="1:3" x14ac:dyDescent="0.3">
      <c r="A546" t="s">
        <v>598</v>
      </c>
      <c r="B546" t="s">
        <v>4</v>
      </c>
      <c r="C546">
        <v>1</v>
      </c>
    </row>
    <row r="547" spans="1:3" x14ac:dyDescent="0.3">
      <c r="A547" t="s">
        <v>767</v>
      </c>
      <c r="B547" t="s">
        <v>4</v>
      </c>
      <c r="C547">
        <v>1</v>
      </c>
    </row>
    <row r="548" spans="1:3" x14ac:dyDescent="0.3">
      <c r="A548" t="s">
        <v>1308</v>
      </c>
      <c r="B548" t="s">
        <v>4</v>
      </c>
      <c r="C548">
        <v>1</v>
      </c>
    </row>
    <row r="549" spans="1:3" x14ac:dyDescent="0.3">
      <c r="A549" t="s">
        <v>1256</v>
      </c>
      <c r="B549" t="s">
        <v>4</v>
      </c>
      <c r="C549">
        <v>1</v>
      </c>
    </row>
    <row r="550" spans="1:3" x14ac:dyDescent="0.3">
      <c r="A550" t="s">
        <v>772</v>
      </c>
      <c r="B550" t="s">
        <v>4</v>
      </c>
      <c r="C550">
        <v>1</v>
      </c>
    </row>
    <row r="551" spans="1:3" x14ac:dyDescent="0.3">
      <c r="A551" t="s">
        <v>1230</v>
      </c>
      <c r="B551" t="s">
        <v>4</v>
      </c>
      <c r="C551">
        <v>1</v>
      </c>
    </row>
    <row r="552" spans="1:3" x14ac:dyDescent="0.3">
      <c r="A552" t="s">
        <v>1046</v>
      </c>
      <c r="B552" t="s">
        <v>4</v>
      </c>
      <c r="C552">
        <v>1</v>
      </c>
    </row>
    <row r="553" spans="1:3" x14ac:dyDescent="0.3">
      <c r="A553" t="s">
        <v>1215</v>
      </c>
      <c r="B553" t="s">
        <v>4</v>
      </c>
      <c r="C553">
        <v>1</v>
      </c>
    </row>
    <row r="554" spans="1:3" x14ac:dyDescent="0.3">
      <c r="A554" t="s">
        <v>893</v>
      </c>
      <c r="B554" t="s">
        <v>4</v>
      </c>
      <c r="C554">
        <v>1</v>
      </c>
    </row>
    <row r="555" spans="1:3" x14ac:dyDescent="0.3">
      <c r="A555" t="s">
        <v>810</v>
      </c>
      <c r="B555" t="s">
        <v>4</v>
      </c>
      <c r="C555">
        <v>1</v>
      </c>
    </row>
    <row r="556" spans="1:3" x14ac:dyDescent="0.3">
      <c r="A556" t="s">
        <v>987</v>
      </c>
      <c r="B556" t="s">
        <v>4</v>
      </c>
      <c r="C556">
        <v>1</v>
      </c>
    </row>
    <row r="557" spans="1:3" x14ac:dyDescent="0.3">
      <c r="A557" t="s">
        <v>927</v>
      </c>
      <c r="B557" t="s">
        <v>4</v>
      </c>
      <c r="C557">
        <v>1</v>
      </c>
    </row>
    <row r="558" spans="1:3" x14ac:dyDescent="0.3">
      <c r="A558" t="s">
        <v>899</v>
      </c>
      <c r="B558" t="s">
        <v>4</v>
      </c>
      <c r="C558">
        <v>1</v>
      </c>
    </row>
    <row r="559" spans="1:3" x14ac:dyDescent="0.3">
      <c r="A559" t="s">
        <v>1552</v>
      </c>
      <c r="B559" t="s">
        <v>4</v>
      </c>
      <c r="C559">
        <v>1</v>
      </c>
    </row>
    <row r="560" spans="1:3" x14ac:dyDescent="0.3">
      <c r="A560" t="s">
        <v>705</v>
      </c>
      <c r="B560" t="s">
        <v>4</v>
      </c>
      <c r="C560">
        <v>1</v>
      </c>
    </row>
    <row r="561" spans="1:3" x14ac:dyDescent="0.3">
      <c r="A561" t="s">
        <v>1605</v>
      </c>
      <c r="B561" t="s">
        <v>4</v>
      </c>
      <c r="C561">
        <v>1</v>
      </c>
    </row>
    <row r="562" spans="1:3" x14ac:dyDescent="0.3">
      <c r="A562" t="s">
        <v>358</v>
      </c>
      <c r="B562" t="s">
        <v>4</v>
      </c>
      <c r="C562">
        <v>1</v>
      </c>
    </row>
    <row r="563" spans="1:3" x14ac:dyDescent="0.3">
      <c r="A563" t="s">
        <v>1070</v>
      </c>
      <c r="B563" t="s">
        <v>4</v>
      </c>
      <c r="C563">
        <v>1</v>
      </c>
    </row>
    <row r="564" spans="1:3" x14ac:dyDescent="0.3">
      <c r="A564" t="s">
        <v>1417</v>
      </c>
      <c r="B564" t="s">
        <v>4</v>
      </c>
      <c r="C564">
        <v>1</v>
      </c>
    </row>
    <row r="565" spans="1:3" x14ac:dyDescent="0.3">
      <c r="A565" t="s">
        <v>1589</v>
      </c>
      <c r="B565" t="s">
        <v>4</v>
      </c>
      <c r="C565">
        <v>1</v>
      </c>
    </row>
    <row r="566" spans="1:3" x14ac:dyDescent="0.3">
      <c r="A566" t="s">
        <v>1285</v>
      </c>
      <c r="B566" t="s">
        <v>4</v>
      </c>
      <c r="C566">
        <v>1</v>
      </c>
    </row>
    <row r="567" spans="1:3" x14ac:dyDescent="0.3">
      <c r="A567" t="s">
        <v>1270</v>
      </c>
      <c r="B567" t="s">
        <v>4</v>
      </c>
      <c r="C567">
        <v>1</v>
      </c>
    </row>
    <row r="568" spans="1:3" x14ac:dyDescent="0.3">
      <c r="A568" t="s">
        <v>1601</v>
      </c>
      <c r="B568" t="s">
        <v>4</v>
      </c>
      <c r="C568">
        <v>1</v>
      </c>
    </row>
    <row r="569" spans="1:3" x14ac:dyDescent="0.3">
      <c r="A569" t="s">
        <v>1498</v>
      </c>
      <c r="B569" t="s">
        <v>4</v>
      </c>
      <c r="C569">
        <v>1</v>
      </c>
    </row>
    <row r="570" spans="1:3" x14ac:dyDescent="0.3">
      <c r="A570" t="s">
        <v>1288</v>
      </c>
      <c r="B570" t="s">
        <v>4</v>
      </c>
      <c r="C570">
        <v>1</v>
      </c>
    </row>
    <row r="571" spans="1:3" x14ac:dyDescent="0.3">
      <c r="A571" t="s">
        <v>881</v>
      </c>
      <c r="B571" t="s">
        <v>4</v>
      </c>
      <c r="C571">
        <v>1</v>
      </c>
    </row>
    <row r="572" spans="1:3" x14ac:dyDescent="0.3">
      <c r="A572" t="s">
        <v>1216</v>
      </c>
      <c r="B572" t="s">
        <v>4</v>
      </c>
      <c r="C572">
        <v>1</v>
      </c>
    </row>
    <row r="573" spans="1:3" x14ac:dyDescent="0.3">
      <c r="A573" t="s">
        <v>1543</v>
      </c>
      <c r="B573" t="s">
        <v>4</v>
      </c>
      <c r="C573">
        <v>1</v>
      </c>
    </row>
    <row r="574" spans="1:3" x14ac:dyDescent="0.3">
      <c r="A574" t="s">
        <v>1170</v>
      </c>
      <c r="B574" t="s">
        <v>4</v>
      </c>
      <c r="C574">
        <v>1</v>
      </c>
    </row>
    <row r="575" spans="1:3" x14ac:dyDescent="0.3">
      <c r="A575" t="s">
        <v>789</v>
      </c>
      <c r="B575" t="s">
        <v>4</v>
      </c>
      <c r="C575">
        <v>1</v>
      </c>
    </row>
    <row r="576" spans="1:3" x14ac:dyDescent="0.3">
      <c r="A576" t="s">
        <v>973</v>
      </c>
      <c r="B576" t="s">
        <v>4</v>
      </c>
      <c r="C576">
        <v>1</v>
      </c>
    </row>
    <row r="577" spans="1:3" x14ac:dyDescent="0.3">
      <c r="A577" t="s">
        <v>1052</v>
      </c>
      <c r="B577" t="s">
        <v>4</v>
      </c>
      <c r="C577">
        <v>1</v>
      </c>
    </row>
    <row r="578" spans="1:3" x14ac:dyDescent="0.3">
      <c r="A578" t="s">
        <v>1265</v>
      </c>
      <c r="B578" t="s">
        <v>4</v>
      </c>
      <c r="C578">
        <v>1</v>
      </c>
    </row>
    <row r="579" spans="1:3" x14ac:dyDescent="0.3">
      <c r="A579" t="s">
        <v>293</v>
      </c>
      <c r="B579" t="s">
        <v>4</v>
      </c>
      <c r="C579">
        <v>1</v>
      </c>
    </row>
    <row r="580" spans="1:3" x14ac:dyDescent="0.3">
      <c r="A580" t="s">
        <v>1544</v>
      </c>
      <c r="B580" t="s">
        <v>4</v>
      </c>
      <c r="C580">
        <v>1</v>
      </c>
    </row>
    <row r="581" spans="1:3" x14ac:dyDescent="0.3">
      <c r="A581" t="s">
        <v>496</v>
      </c>
      <c r="B581" t="s">
        <v>4</v>
      </c>
      <c r="C581">
        <v>1</v>
      </c>
    </row>
    <row r="582" spans="1:3" x14ac:dyDescent="0.3">
      <c r="A582" t="s">
        <v>996</v>
      </c>
      <c r="B582" t="s">
        <v>4</v>
      </c>
      <c r="C582">
        <v>1</v>
      </c>
    </row>
    <row r="583" spans="1:3" x14ac:dyDescent="0.3">
      <c r="A583" t="s">
        <v>1343</v>
      </c>
      <c r="B583" t="s">
        <v>4</v>
      </c>
      <c r="C583">
        <v>1</v>
      </c>
    </row>
    <row r="584" spans="1:3" x14ac:dyDescent="0.3">
      <c r="A584" t="s">
        <v>792</v>
      </c>
      <c r="B584" t="s">
        <v>4</v>
      </c>
      <c r="C584">
        <v>1</v>
      </c>
    </row>
    <row r="585" spans="1:3" x14ac:dyDescent="0.3">
      <c r="A585" t="s">
        <v>686</v>
      </c>
      <c r="B585" t="s">
        <v>4</v>
      </c>
      <c r="C585">
        <v>1</v>
      </c>
    </row>
    <row r="586" spans="1:3" x14ac:dyDescent="0.3">
      <c r="A586" t="s">
        <v>575</v>
      </c>
      <c r="B586" t="s">
        <v>4</v>
      </c>
      <c r="C586">
        <v>1</v>
      </c>
    </row>
    <row r="587" spans="1:3" x14ac:dyDescent="0.3">
      <c r="A587" t="s">
        <v>506</v>
      </c>
      <c r="B587" t="s">
        <v>4</v>
      </c>
      <c r="C587">
        <v>1</v>
      </c>
    </row>
    <row r="588" spans="1:3" x14ac:dyDescent="0.3">
      <c r="A588" t="s">
        <v>307</v>
      </c>
      <c r="B588" t="s">
        <v>4</v>
      </c>
      <c r="C588">
        <v>1</v>
      </c>
    </row>
    <row r="589" spans="1:3" x14ac:dyDescent="0.3">
      <c r="A589" t="s">
        <v>288</v>
      </c>
      <c r="B589" t="s">
        <v>4</v>
      </c>
      <c r="C589">
        <v>1</v>
      </c>
    </row>
    <row r="590" spans="1:3" x14ac:dyDescent="0.3">
      <c r="A590" t="s">
        <v>431</v>
      </c>
      <c r="B590" t="s">
        <v>4</v>
      </c>
      <c r="C590">
        <v>1</v>
      </c>
    </row>
    <row r="591" spans="1:3" x14ac:dyDescent="0.3">
      <c r="A591" t="s">
        <v>232</v>
      </c>
      <c r="B591" t="s">
        <v>4</v>
      </c>
      <c r="C591">
        <v>1</v>
      </c>
    </row>
    <row r="592" spans="1:3" x14ac:dyDescent="0.3">
      <c r="A592" t="s">
        <v>773</v>
      </c>
      <c r="B592" t="s">
        <v>4</v>
      </c>
      <c r="C592">
        <v>1</v>
      </c>
    </row>
    <row r="593" spans="1:3" x14ac:dyDescent="0.3">
      <c r="A593" t="s">
        <v>964</v>
      </c>
      <c r="B593" t="s">
        <v>4</v>
      </c>
      <c r="C593">
        <v>1</v>
      </c>
    </row>
    <row r="594" spans="1:3" x14ac:dyDescent="0.3">
      <c r="A594" t="s">
        <v>256</v>
      </c>
      <c r="B594" t="s">
        <v>4</v>
      </c>
      <c r="C594">
        <v>1</v>
      </c>
    </row>
    <row r="595" spans="1:3" x14ac:dyDescent="0.3">
      <c r="A595" t="s">
        <v>291</v>
      </c>
      <c r="B595" t="s">
        <v>4</v>
      </c>
      <c r="C595">
        <v>1</v>
      </c>
    </row>
    <row r="596" spans="1:3" x14ac:dyDescent="0.3">
      <c r="A596" t="s">
        <v>1287</v>
      </c>
      <c r="B596" t="s">
        <v>4</v>
      </c>
      <c r="C596">
        <v>1</v>
      </c>
    </row>
    <row r="597" spans="1:3" x14ac:dyDescent="0.3">
      <c r="A597" t="s">
        <v>994</v>
      </c>
      <c r="B597" t="s">
        <v>4</v>
      </c>
      <c r="C597">
        <v>1</v>
      </c>
    </row>
    <row r="598" spans="1:3" x14ac:dyDescent="0.3">
      <c r="A598" t="s">
        <v>644</v>
      </c>
      <c r="B598" t="s">
        <v>4</v>
      </c>
      <c r="C598">
        <v>1</v>
      </c>
    </row>
    <row r="599" spans="1:3" x14ac:dyDescent="0.3">
      <c r="A599" t="s">
        <v>837</v>
      </c>
      <c r="B599" t="s">
        <v>4</v>
      </c>
      <c r="C599">
        <v>1</v>
      </c>
    </row>
    <row r="600" spans="1:3" x14ac:dyDescent="0.3">
      <c r="A600" t="s">
        <v>857</v>
      </c>
      <c r="B600" t="s">
        <v>4</v>
      </c>
      <c r="C600">
        <v>1</v>
      </c>
    </row>
    <row r="601" spans="1:3" x14ac:dyDescent="0.3">
      <c r="A601" t="s">
        <v>904</v>
      </c>
      <c r="B601" t="s">
        <v>4</v>
      </c>
      <c r="C601">
        <v>1</v>
      </c>
    </row>
    <row r="602" spans="1:3" x14ac:dyDescent="0.3">
      <c r="A602" t="s">
        <v>1524</v>
      </c>
      <c r="B602" t="s">
        <v>4</v>
      </c>
      <c r="C602">
        <v>1</v>
      </c>
    </row>
    <row r="603" spans="1:3" x14ac:dyDescent="0.3">
      <c r="A603" t="s">
        <v>717</v>
      </c>
      <c r="B603" t="s">
        <v>4</v>
      </c>
      <c r="C603">
        <v>1</v>
      </c>
    </row>
    <row r="604" spans="1:3" x14ac:dyDescent="0.3">
      <c r="A604" t="s">
        <v>1146</v>
      </c>
      <c r="B604" t="s">
        <v>4</v>
      </c>
      <c r="C604">
        <v>1</v>
      </c>
    </row>
    <row r="605" spans="1:3" x14ac:dyDescent="0.3">
      <c r="A605" t="s">
        <v>738</v>
      </c>
      <c r="B605" t="s">
        <v>4</v>
      </c>
      <c r="C605">
        <v>1</v>
      </c>
    </row>
    <row r="606" spans="1:3" x14ac:dyDescent="0.3">
      <c r="A606" t="s">
        <v>456</v>
      </c>
      <c r="B606" t="s">
        <v>4</v>
      </c>
      <c r="C606">
        <v>1</v>
      </c>
    </row>
    <row r="607" spans="1:3" x14ac:dyDescent="0.3">
      <c r="A607" t="s">
        <v>1042</v>
      </c>
      <c r="B607" t="s">
        <v>4</v>
      </c>
      <c r="C607">
        <v>1</v>
      </c>
    </row>
    <row r="608" spans="1:3" x14ac:dyDescent="0.3">
      <c r="A608" t="s">
        <v>1013</v>
      </c>
      <c r="B608" t="s">
        <v>4</v>
      </c>
      <c r="C608">
        <v>1</v>
      </c>
    </row>
    <row r="609" spans="1:3" x14ac:dyDescent="0.3">
      <c r="A609" t="s">
        <v>975</v>
      </c>
      <c r="B609" t="s">
        <v>4</v>
      </c>
      <c r="C609">
        <v>1</v>
      </c>
    </row>
    <row r="610" spans="1:3" x14ac:dyDescent="0.3">
      <c r="A610" t="s">
        <v>659</v>
      </c>
      <c r="B610" t="s">
        <v>4</v>
      </c>
      <c r="C610">
        <v>1</v>
      </c>
    </row>
    <row r="611" spans="1:3" x14ac:dyDescent="0.3">
      <c r="A611" t="s">
        <v>444</v>
      </c>
      <c r="B611" t="s">
        <v>4</v>
      </c>
      <c r="C611">
        <v>1</v>
      </c>
    </row>
    <row r="612" spans="1:3" x14ac:dyDescent="0.3">
      <c r="A612" t="s">
        <v>585</v>
      </c>
      <c r="B612" t="s">
        <v>4</v>
      </c>
      <c r="C612">
        <v>1</v>
      </c>
    </row>
    <row r="613" spans="1:3" x14ac:dyDescent="0.3">
      <c r="A613" t="s">
        <v>936</v>
      </c>
      <c r="B613" t="s">
        <v>4</v>
      </c>
      <c r="C613">
        <v>1</v>
      </c>
    </row>
    <row r="614" spans="1:3" x14ac:dyDescent="0.3">
      <c r="A614" t="s">
        <v>250</v>
      </c>
      <c r="B614" t="s">
        <v>4</v>
      </c>
      <c r="C614">
        <v>1</v>
      </c>
    </row>
    <row r="615" spans="1:3" x14ac:dyDescent="0.3">
      <c r="A615" t="s">
        <v>695</v>
      </c>
      <c r="B615" t="s">
        <v>4</v>
      </c>
      <c r="C615">
        <v>1</v>
      </c>
    </row>
    <row r="616" spans="1:3" x14ac:dyDescent="0.3">
      <c r="A616" t="s">
        <v>694</v>
      </c>
      <c r="B616" t="s">
        <v>4</v>
      </c>
      <c r="C616">
        <v>1</v>
      </c>
    </row>
    <row r="617" spans="1:3" x14ac:dyDescent="0.3">
      <c r="A617" t="s">
        <v>1310</v>
      </c>
      <c r="B617" t="s">
        <v>4</v>
      </c>
      <c r="C617">
        <v>1</v>
      </c>
    </row>
    <row r="618" spans="1:3" x14ac:dyDescent="0.3">
      <c r="A618" t="s">
        <v>761</v>
      </c>
      <c r="B618" t="s">
        <v>4</v>
      </c>
      <c r="C618">
        <v>1</v>
      </c>
    </row>
    <row r="619" spans="1:3" x14ac:dyDescent="0.3">
      <c r="A619" t="s">
        <v>671</v>
      </c>
      <c r="B619" t="s">
        <v>4</v>
      </c>
      <c r="C619">
        <v>1</v>
      </c>
    </row>
    <row r="620" spans="1:3" x14ac:dyDescent="0.3">
      <c r="A620" t="s">
        <v>1257</v>
      </c>
      <c r="B620" t="s">
        <v>4</v>
      </c>
      <c r="C620">
        <v>1</v>
      </c>
    </row>
    <row r="621" spans="1:3" x14ac:dyDescent="0.3">
      <c r="A621" t="s">
        <v>801</v>
      </c>
      <c r="B621" t="s">
        <v>4</v>
      </c>
      <c r="C621">
        <v>1</v>
      </c>
    </row>
    <row r="622" spans="1:3" x14ac:dyDescent="0.3">
      <c r="A622" t="s">
        <v>458</v>
      </c>
      <c r="B622" t="s">
        <v>4</v>
      </c>
      <c r="C622">
        <v>1</v>
      </c>
    </row>
    <row r="623" spans="1:3" x14ac:dyDescent="0.3">
      <c r="A623" t="s">
        <v>1352</v>
      </c>
      <c r="B623" t="s">
        <v>4</v>
      </c>
      <c r="C623">
        <v>1</v>
      </c>
    </row>
    <row r="624" spans="1:3" x14ac:dyDescent="0.3">
      <c r="A624" t="s">
        <v>388</v>
      </c>
      <c r="B624" t="s">
        <v>4</v>
      </c>
      <c r="C624">
        <v>1</v>
      </c>
    </row>
    <row r="625" spans="1:3" x14ac:dyDescent="0.3">
      <c r="A625" t="s">
        <v>751</v>
      </c>
      <c r="B625" t="s">
        <v>4</v>
      </c>
      <c r="C625">
        <v>1</v>
      </c>
    </row>
    <row r="626" spans="1:3" x14ac:dyDescent="0.3">
      <c r="A626" t="s">
        <v>421</v>
      </c>
      <c r="B626" t="s">
        <v>4</v>
      </c>
      <c r="C626">
        <v>1</v>
      </c>
    </row>
    <row r="627" spans="1:3" x14ac:dyDescent="0.3">
      <c r="A627" t="s">
        <v>383</v>
      </c>
      <c r="B627" t="s">
        <v>4</v>
      </c>
      <c r="C627">
        <v>1</v>
      </c>
    </row>
    <row r="628" spans="1:3" x14ac:dyDescent="0.3">
      <c r="A628" t="s">
        <v>1478</v>
      </c>
      <c r="B628" t="s">
        <v>4</v>
      </c>
      <c r="C628">
        <v>1</v>
      </c>
    </row>
    <row r="629" spans="1:3" x14ac:dyDescent="0.3">
      <c r="A629" t="s">
        <v>702</v>
      </c>
      <c r="B629" t="s">
        <v>4</v>
      </c>
      <c r="C629">
        <v>1</v>
      </c>
    </row>
    <row r="630" spans="1:3" x14ac:dyDescent="0.3">
      <c r="A630" t="s">
        <v>1580</v>
      </c>
      <c r="B630" t="s">
        <v>4</v>
      </c>
      <c r="C630">
        <v>1</v>
      </c>
    </row>
    <row r="631" spans="1:3" x14ac:dyDescent="0.3">
      <c r="A631" t="s">
        <v>875</v>
      </c>
      <c r="B631" t="s">
        <v>4</v>
      </c>
      <c r="C631">
        <v>1</v>
      </c>
    </row>
    <row r="632" spans="1:3" x14ac:dyDescent="0.3">
      <c r="A632" t="s">
        <v>1610</v>
      </c>
      <c r="B632" t="s">
        <v>4</v>
      </c>
      <c r="C632">
        <v>1</v>
      </c>
    </row>
    <row r="633" spans="1:3" x14ac:dyDescent="0.3">
      <c r="A633" t="s">
        <v>487</v>
      </c>
      <c r="B633" t="s">
        <v>4</v>
      </c>
      <c r="C633">
        <v>1</v>
      </c>
    </row>
    <row r="634" spans="1:3" x14ac:dyDescent="0.3">
      <c r="A634" t="s">
        <v>679</v>
      </c>
      <c r="B634" t="s">
        <v>4</v>
      </c>
      <c r="C634">
        <v>1</v>
      </c>
    </row>
    <row r="635" spans="1:3" x14ac:dyDescent="0.3">
      <c r="A635" t="s">
        <v>982</v>
      </c>
      <c r="B635" t="s">
        <v>4</v>
      </c>
      <c r="C635">
        <v>1</v>
      </c>
    </row>
    <row r="636" spans="1:3" x14ac:dyDescent="0.3">
      <c r="A636" t="s">
        <v>488</v>
      </c>
      <c r="B636" t="s">
        <v>4</v>
      </c>
      <c r="C636">
        <v>1</v>
      </c>
    </row>
    <row r="637" spans="1:3" x14ac:dyDescent="0.3">
      <c r="A637" t="s">
        <v>577</v>
      </c>
      <c r="B637" t="s">
        <v>4</v>
      </c>
      <c r="C637">
        <v>1</v>
      </c>
    </row>
    <row r="638" spans="1:3" x14ac:dyDescent="0.3">
      <c r="A638" t="s">
        <v>689</v>
      </c>
      <c r="B638" t="s">
        <v>4</v>
      </c>
      <c r="C638">
        <v>1</v>
      </c>
    </row>
    <row r="639" spans="1:3" x14ac:dyDescent="0.3">
      <c r="A639" t="s">
        <v>1395</v>
      </c>
      <c r="B639" t="s">
        <v>4</v>
      </c>
      <c r="C639">
        <v>1</v>
      </c>
    </row>
    <row r="640" spans="1:3" x14ac:dyDescent="0.3">
      <c r="A640" t="s">
        <v>1175</v>
      </c>
      <c r="B640" t="s">
        <v>4</v>
      </c>
      <c r="C640">
        <v>1</v>
      </c>
    </row>
    <row r="641" spans="1:3" x14ac:dyDescent="0.3">
      <c r="A641" t="s">
        <v>854</v>
      </c>
      <c r="B641" t="s">
        <v>4</v>
      </c>
      <c r="C641">
        <v>1</v>
      </c>
    </row>
    <row r="642" spans="1:3" x14ac:dyDescent="0.3">
      <c r="A642" t="s">
        <v>1172</v>
      </c>
      <c r="B642" t="s">
        <v>4</v>
      </c>
      <c r="C642">
        <v>1</v>
      </c>
    </row>
    <row r="643" spans="1:3" x14ac:dyDescent="0.3">
      <c r="A643" t="s">
        <v>1467</v>
      </c>
      <c r="B643" t="s">
        <v>4</v>
      </c>
      <c r="C643">
        <v>1</v>
      </c>
    </row>
    <row r="644" spans="1:3" x14ac:dyDescent="0.3">
      <c r="A644" t="s">
        <v>1167</v>
      </c>
      <c r="B644" t="s">
        <v>4</v>
      </c>
      <c r="C644">
        <v>1</v>
      </c>
    </row>
    <row r="645" spans="1:3" x14ac:dyDescent="0.3">
      <c r="A645" t="s">
        <v>393</v>
      </c>
      <c r="B645" t="s">
        <v>4</v>
      </c>
      <c r="C645">
        <v>1</v>
      </c>
    </row>
    <row r="646" spans="1:3" x14ac:dyDescent="0.3">
      <c r="A646" t="s">
        <v>1426</v>
      </c>
      <c r="B646" t="s">
        <v>4</v>
      </c>
      <c r="C646">
        <v>1</v>
      </c>
    </row>
    <row r="647" spans="1:3" x14ac:dyDescent="0.3">
      <c r="A647" t="s">
        <v>1403</v>
      </c>
      <c r="B647" t="s">
        <v>4</v>
      </c>
      <c r="C647">
        <v>1</v>
      </c>
    </row>
    <row r="648" spans="1:3" x14ac:dyDescent="0.3">
      <c r="A648" t="s">
        <v>985</v>
      </c>
      <c r="B648" t="s">
        <v>4</v>
      </c>
      <c r="C648">
        <v>1</v>
      </c>
    </row>
    <row r="649" spans="1:3" x14ac:dyDescent="0.3">
      <c r="A649" t="s">
        <v>952</v>
      </c>
      <c r="B649" t="s">
        <v>4</v>
      </c>
      <c r="C649">
        <v>1</v>
      </c>
    </row>
    <row r="650" spans="1:3" x14ac:dyDescent="0.3">
      <c r="A650" t="s">
        <v>978</v>
      </c>
      <c r="B650" t="s">
        <v>4</v>
      </c>
      <c r="C650">
        <v>1</v>
      </c>
    </row>
    <row r="651" spans="1:3" x14ac:dyDescent="0.3">
      <c r="A651" t="s">
        <v>991</v>
      </c>
      <c r="B651" t="s">
        <v>4</v>
      </c>
      <c r="C651">
        <v>1</v>
      </c>
    </row>
    <row r="652" spans="1:3" x14ac:dyDescent="0.3">
      <c r="A652" t="s">
        <v>855</v>
      </c>
      <c r="B652" t="s">
        <v>4</v>
      </c>
      <c r="C652">
        <v>1</v>
      </c>
    </row>
    <row r="653" spans="1:3" x14ac:dyDescent="0.3">
      <c r="A653" t="s">
        <v>482</v>
      </c>
      <c r="B653" t="s">
        <v>4</v>
      </c>
      <c r="C653">
        <v>1</v>
      </c>
    </row>
    <row r="654" spans="1:3" x14ac:dyDescent="0.3">
      <c r="A654" t="s">
        <v>701</v>
      </c>
      <c r="B654" t="s">
        <v>4</v>
      </c>
      <c r="C654">
        <v>1</v>
      </c>
    </row>
    <row r="655" spans="1:3" x14ac:dyDescent="0.3">
      <c r="A655" t="s">
        <v>742</v>
      </c>
      <c r="B655" t="s">
        <v>4</v>
      </c>
      <c r="C655">
        <v>1</v>
      </c>
    </row>
    <row r="656" spans="1:3" x14ac:dyDescent="0.3">
      <c r="A656" t="s">
        <v>511</v>
      </c>
      <c r="B656" t="s">
        <v>4</v>
      </c>
      <c r="C656">
        <v>1</v>
      </c>
    </row>
    <row r="657" spans="1:3" x14ac:dyDescent="0.3">
      <c r="A657" t="s">
        <v>552</v>
      </c>
      <c r="B657" t="s">
        <v>4</v>
      </c>
      <c r="C657">
        <v>1</v>
      </c>
    </row>
    <row r="658" spans="1:3" x14ac:dyDescent="0.3">
      <c r="A658" t="s">
        <v>736</v>
      </c>
      <c r="B658" t="s">
        <v>4</v>
      </c>
      <c r="C658">
        <v>1</v>
      </c>
    </row>
    <row r="659" spans="1:3" x14ac:dyDescent="0.3">
      <c r="A659" t="s">
        <v>907</v>
      </c>
      <c r="B659" t="s">
        <v>4</v>
      </c>
      <c r="C659">
        <v>1</v>
      </c>
    </row>
    <row r="660" spans="1:3" x14ac:dyDescent="0.3">
      <c r="A660" t="s">
        <v>557</v>
      </c>
      <c r="B660" t="s">
        <v>4</v>
      </c>
      <c r="C660">
        <v>1</v>
      </c>
    </row>
    <row r="661" spans="1:3" x14ac:dyDescent="0.3">
      <c r="A661" t="s">
        <v>200</v>
      </c>
      <c r="B661" t="s">
        <v>4</v>
      </c>
      <c r="C661">
        <v>1</v>
      </c>
    </row>
    <row r="662" spans="1:3" x14ac:dyDescent="0.3">
      <c r="A662" t="s">
        <v>1121</v>
      </c>
      <c r="B662" t="s">
        <v>4</v>
      </c>
      <c r="C662">
        <v>1</v>
      </c>
    </row>
    <row r="663" spans="1:3" x14ac:dyDescent="0.3">
      <c r="A663" t="s">
        <v>205</v>
      </c>
      <c r="B663" t="s">
        <v>4</v>
      </c>
      <c r="C663">
        <v>1</v>
      </c>
    </row>
    <row r="664" spans="1:3" x14ac:dyDescent="0.3">
      <c r="A664" t="s">
        <v>768</v>
      </c>
      <c r="B664" t="s">
        <v>4</v>
      </c>
      <c r="C664">
        <v>1</v>
      </c>
    </row>
    <row r="665" spans="1:3" x14ac:dyDescent="0.3">
      <c r="A665" t="s">
        <v>1249</v>
      </c>
      <c r="B665" t="s">
        <v>4</v>
      </c>
      <c r="C665">
        <v>1</v>
      </c>
    </row>
    <row r="666" spans="1:3" x14ac:dyDescent="0.3">
      <c r="A666" t="s">
        <v>731</v>
      </c>
      <c r="B666" t="s">
        <v>4</v>
      </c>
      <c r="C666">
        <v>1</v>
      </c>
    </row>
    <row r="667" spans="1:3" x14ac:dyDescent="0.3">
      <c r="A667" t="s">
        <v>406</v>
      </c>
      <c r="B667" t="s">
        <v>4</v>
      </c>
      <c r="C667">
        <v>1</v>
      </c>
    </row>
    <row r="668" spans="1:3" x14ac:dyDescent="0.3">
      <c r="A668" t="s">
        <v>951</v>
      </c>
      <c r="B668" t="s">
        <v>4</v>
      </c>
      <c r="C668">
        <v>1</v>
      </c>
    </row>
    <row r="669" spans="1:3" x14ac:dyDescent="0.3">
      <c r="A669" t="s">
        <v>836</v>
      </c>
      <c r="B669" t="s">
        <v>4</v>
      </c>
      <c r="C669">
        <v>1</v>
      </c>
    </row>
    <row r="670" spans="1:3" x14ac:dyDescent="0.3">
      <c r="A670" t="s">
        <v>423</v>
      </c>
      <c r="B670" t="s">
        <v>4</v>
      </c>
      <c r="C670">
        <v>1</v>
      </c>
    </row>
    <row r="671" spans="1:3" x14ac:dyDescent="0.3">
      <c r="A671" t="s">
        <v>824</v>
      </c>
      <c r="B671" t="s">
        <v>4</v>
      </c>
      <c r="C671">
        <v>1</v>
      </c>
    </row>
    <row r="672" spans="1:3" x14ac:dyDescent="0.3">
      <c r="A672" t="s">
        <v>861</v>
      </c>
      <c r="B672" t="s">
        <v>4</v>
      </c>
      <c r="C672">
        <v>1</v>
      </c>
    </row>
    <row r="673" spans="1:3" x14ac:dyDescent="0.3">
      <c r="A673" t="s">
        <v>584</v>
      </c>
      <c r="B673" t="s">
        <v>4</v>
      </c>
      <c r="C673">
        <v>1</v>
      </c>
    </row>
    <row r="674" spans="1:3" x14ac:dyDescent="0.3">
      <c r="A674" t="s">
        <v>1114</v>
      </c>
      <c r="B674" t="s">
        <v>4</v>
      </c>
      <c r="C674">
        <v>1</v>
      </c>
    </row>
    <row r="675" spans="1:3" x14ac:dyDescent="0.3">
      <c r="A675" t="s">
        <v>1025</v>
      </c>
      <c r="B675" t="s">
        <v>4</v>
      </c>
      <c r="C675">
        <v>1</v>
      </c>
    </row>
    <row r="676" spans="1:3" x14ac:dyDescent="0.3">
      <c r="A676" t="s">
        <v>1028</v>
      </c>
      <c r="B676" t="s">
        <v>4</v>
      </c>
      <c r="C676">
        <v>1</v>
      </c>
    </row>
    <row r="677" spans="1:3" x14ac:dyDescent="0.3">
      <c r="A677" t="s">
        <v>820</v>
      </c>
      <c r="B677" t="s">
        <v>4</v>
      </c>
      <c r="C677">
        <v>1</v>
      </c>
    </row>
    <row r="678" spans="1:3" x14ac:dyDescent="0.3">
      <c r="A678" t="s">
        <v>790</v>
      </c>
      <c r="B678" t="s">
        <v>4</v>
      </c>
      <c r="C678">
        <v>1</v>
      </c>
    </row>
    <row r="679" spans="1:3" x14ac:dyDescent="0.3">
      <c r="A679" t="s">
        <v>1633</v>
      </c>
      <c r="B679" t="s">
        <v>4</v>
      </c>
      <c r="C679">
        <v>1</v>
      </c>
    </row>
    <row r="680" spans="1:3" x14ac:dyDescent="0.3">
      <c r="A680" t="s">
        <v>547</v>
      </c>
      <c r="B680" t="s">
        <v>4</v>
      </c>
      <c r="C680">
        <v>1</v>
      </c>
    </row>
    <row r="681" spans="1:3" x14ac:dyDescent="0.3">
      <c r="A681" t="s">
        <v>1706</v>
      </c>
      <c r="B681" t="s">
        <v>4</v>
      </c>
      <c r="C681">
        <v>1</v>
      </c>
    </row>
    <row r="682" spans="1:3" x14ac:dyDescent="0.3">
      <c r="A682" t="s">
        <v>410</v>
      </c>
      <c r="B682" t="s">
        <v>4</v>
      </c>
      <c r="C682">
        <v>1</v>
      </c>
    </row>
    <row r="683" spans="1:3" x14ac:dyDescent="0.3">
      <c r="A683" t="s">
        <v>460</v>
      </c>
      <c r="B683" t="s">
        <v>4</v>
      </c>
      <c r="C683">
        <v>1</v>
      </c>
    </row>
    <row r="684" spans="1:3" x14ac:dyDescent="0.3">
      <c r="A684" t="s">
        <v>1585</v>
      </c>
      <c r="B684" t="s">
        <v>4</v>
      </c>
      <c r="C684">
        <v>1</v>
      </c>
    </row>
    <row r="685" spans="1:3" x14ac:dyDescent="0.3">
      <c r="A685" t="s">
        <v>1096</v>
      </c>
      <c r="B685" t="s">
        <v>4</v>
      </c>
      <c r="C685">
        <v>1</v>
      </c>
    </row>
    <row r="686" spans="1:3" x14ac:dyDescent="0.3">
      <c r="A686" t="s">
        <v>756</v>
      </c>
      <c r="B686" t="s">
        <v>4</v>
      </c>
      <c r="C686">
        <v>1</v>
      </c>
    </row>
    <row r="687" spans="1:3" x14ac:dyDescent="0.3">
      <c r="A687" t="s">
        <v>466</v>
      </c>
      <c r="B687" t="s">
        <v>4</v>
      </c>
      <c r="C687">
        <v>1</v>
      </c>
    </row>
    <row r="688" spans="1:3" x14ac:dyDescent="0.3">
      <c r="A688" t="s">
        <v>746</v>
      </c>
      <c r="B688" t="s">
        <v>4</v>
      </c>
      <c r="C688">
        <v>1</v>
      </c>
    </row>
    <row r="689" spans="1:3" x14ac:dyDescent="0.3">
      <c r="A689" t="s">
        <v>1221</v>
      </c>
      <c r="B689" t="s">
        <v>4</v>
      </c>
      <c r="C689">
        <v>1</v>
      </c>
    </row>
    <row r="690" spans="1:3" x14ac:dyDescent="0.3">
      <c r="A690" t="s">
        <v>682</v>
      </c>
      <c r="B690" t="s">
        <v>4</v>
      </c>
      <c r="C690">
        <v>1</v>
      </c>
    </row>
    <row r="691" spans="1:3" x14ac:dyDescent="0.3">
      <c r="A691" t="s">
        <v>1165</v>
      </c>
      <c r="B691" t="s">
        <v>4</v>
      </c>
      <c r="C691">
        <v>1</v>
      </c>
    </row>
    <row r="692" spans="1:3" x14ac:dyDescent="0.3">
      <c r="A692" t="s">
        <v>283</v>
      </c>
      <c r="B692" t="s">
        <v>4</v>
      </c>
      <c r="C692">
        <v>1</v>
      </c>
    </row>
    <row r="693" spans="1:3" x14ac:dyDescent="0.3">
      <c r="A693" t="s">
        <v>937</v>
      </c>
      <c r="B693" t="s">
        <v>4</v>
      </c>
      <c r="C693">
        <v>1</v>
      </c>
    </row>
    <row r="694" spans="1:3" x14ac:dyDescent="0.3">
      <c r="A694" t="s">
        <v>1534</v>
      </c>
      <c r="B694" t="s">
        <v>4</v>
      </c>
      <c r="C694">
        <v>1</v>
      </c>
    </row>
    <row r="695" spans="1:3" x14ac:dyDescent="0.3">
      <c r="A695" t="s">
        <v>1054</v>
      </c>
      <c r="B695" t="s">
        <v>4</v>
      </c>
      <c r="C695">
        <v>1</v>
      </c>
    </row>
    <row r="696" spans="1:3" x14ac:dyDescent="0.3">
      <c r="A696" t="s">
        <v>398</v>
      </c>
      <c r="B696" t="s">
        <v>4</v>
      </c>
      <c r="C696">
        <v>1</v>
      </c>
    </row>
    <row r="697" spans="1:3" x14ac:dyDescent="0.3">
      <c r="A697" t="s">
        <v>1382</v>
      </c>
      <c r="B697" t="s">
        <v>4</v>
      </c>
      <c r="C697">
        <v>1</v>
      </c>
    </row>
    <row r="698" spans="1:3" x14ac:dyDescent="0.3">
      <c r="A698" t="s">
        <v>1423</v>
      </c>
      <c r="B698" t="s">
        <v>4</v>
      </c>
      <c r="C698">
        <v>1</v>
      </c>
    </row>
    <row r="699" spans="1:3" x14ac:dyDescent="0.3">
      <c r="A699" t="s">
        <v>1707</v>
      </c>
      <c r="B699" t="s">
        <v>4</v>
      </c>
      <c r="C699">
        <v>1</v>
      </c>
    </row>
    <row r="700" spans="1:3" x14ac:dyDescent="0.3">
      <c r="A700" t="s">
        <v>765</v>
      </c>
      <c r="B700" t="s">
        <v>4</v>
      </c>
      <c r="C700">
        <v>1</v>
      </c>
    </row>
    <row r="701" spans="1:3" x14ac:dyDescent="0.3">
      <c r="A701" t="s">
        <v>989</v>
      </c>
      <c r="B701" t="s">
        <v>4</v>
      </c>
      <c r="C701">
        <v>1</v>
      </c>
    </row>
    <row r="702" spans="1:3" x14ac:dyDescent="0.3">
      <c r="A702" t="s">
        <v>445</v>
      </c>
      <c r="B702" t="s">
        <v>4</v>
      </c>
      <c r="C702">
        <v>1</v>
      </c>
    </row>
    <row r="703" spans="1:3" x14ac:dyDescent="0.3">
      <c r="A703" t="s">
        <v>838</v>
      </c>
      <c r="B703" t="s">
        <v>4</v>
      </c>
      <c r="C703">
        <v>1</v>
      </c>
    </row>
    <row r="704" spans="1:3" x14ac:dyDescent="0.3">
      <c r="A704" t="s">
        <v>769</v>
      </c>
      <c r="B704" t="s">
        <v>4</v>
      </c>
      <c r="C704">
        <v>1</v>
      </c>
    </row>
    <row r="705" spans="1:3" x14ac:dyDescent="0.3">
      <c r="A705" t="s">
        <v>1006</v>
      </c>
      <c r="B705" t="s">
        <v>4</v>
      </c>
      <c r="C705">
        <v>1</v>
      </c>
    </row>
    <row r="706" spans="1:3" x14ac:dyDescent="0.3">
      <c r="A706" t="s">
        <v>472</v>
      </c>
      <c r="B706" t="s">
        <v>4</v>
      </c>
      <c r="C706">
        <v>1</v>
      </c>
    </row>
    <row r="707" spans="1:3" x14ac:dyDescent="0.3">
      <c r="A707" t="s">
        <v>127</v>
      </c>
      <c r="B707" t="s">
        <v>4</v>
      </c>
      <c r="C707">
        <v>1</v>
      </c>
    </row>
    <row r="708" spans="1:3" x14ac:dyDescent="0.3">
      <c r="A708" t="s">
        <v>248</v>
      </c>
      <c r="B708" t="s">
        <v>4</v>
      </c>
      <c r="C708">
        <v>1</v>
      </c>
    </row>
    <row r="709" spans="1:3" x14ac:dyDescent="0.3">
      <c r="A709" t="s">
        <v>955</v>
      </c>
      <c r="B709" t="s">
        <v>4</v>
      </c>
      <c r="C709">
        <v>1</v>
      </c>
    </row>
    <row r="710" spans="1:3" x14ac:dyDescent="0.3">
      <c r="A710" t="s">
        <v>1021</v>
      </c>
      <c r="B710" t="s">
        <v>4</v>
      </c>
      <c r="C710">
        <v>1</v>
      </c>
    </row>
    <row r="711" spans="1:3" x14ac:dyDescent="0.3">
      <c r="A711" t="s">
        <v>850</v>
      </c>
      <c r="B711" t="s">
        <v>4</v>
      </c>
      <c r="C711">
        <v>1</v>
      </c>
    </row>
    <row r="712" spans="1:3" x14ac:dyDescent="0.3">
      <c r="A712" t="s">
        <v>1152</v>
      </c>
      <c r="B712" t="s">
        <v>4</v>
      </c>
      <c r="C712">
        <v>1</v>
      </c>
    </row>
    <row r="713" spans="1:3" x14ac:dyDescent="0.3">
      <c r="A713" t="s">
        <v>829</v>
      </c>
      <c r="B713" t="s">
        <v>4</v>
      </c>
      <c r="C713">
        <v>1</v>
      </c>
    </row>
    <row r="714" spans="1:3" x14ac:dyDescent="0.3">
      <c r="A714" t="s">
        <v>778</v>
      </c>
      <c r="B714" t="s">
        <v>4</v>
      </c>
      <c r="C714">
        <v>1</v>
      </c>
    </row>
    <row r="715" spans="1:3" x14ac:dyDescent="0.3">
      <c r="A715" t="s">
        <v>758</v>
      </c>
      <c r="B715" t="s">
        <v>4</v>
      </c>
      <c r="C715">
        <v>1</v>
      </c>
    </row>
    <row r="716" spans="1:3" x14ac:dyDescent="0.3">
      <c r="A716" t="s">
        <v>1129</v>
      </c>
      <c r="B716" t="s">
        <v>4</v>
      </c>
      <c r="C716">
        <v>1</v>
      </c>
    </row>
    <row r="717" spans="1:3" x14ac:dyDescent="0.3">
      <c r="A717" t="s">
        <v>1518</v>
      </c>
      <c r="B717" t="s">
        <v>4</v>
      </c>
      <c r="C717">
        <v>1</v>
      </c>
    </row>
    <row r="718" spans="1:3" x14ac:dyDescent="0.3">
      <c r="A718" t="s">
        <v>1434</v>
      </c>
      <c r="B718" t="s">
        <v>4</v>
      </c>
      <c r="C718">
        <v>1</v>
      </c>
    </row>
    <row r="719" spans="1:3" x14ac:dyDescent="0.3">
      <c r="A719" t="s">
        <v>542</v>
      </c>
      <c r="B719" t="s">
        <v>4</v>
      </c>
      <c r="C719">
        <v>1</v>
      </c>
    </row>
    <row r="720" spans="1:3" x14ac:dyDescent="0.3">
      <c r="A720" t="s">
        <v>1244</v>
      </c>
      <c r="B720" t="s">
        <v>4</v>
      </c>
      <c r="C720">
        <v>1</v>
      </c>
    </row>
    <row r="721" spans="1:3" x14ac:dyDescent="0.3">
      <c r="A721" t="s">
        <v>774</v>
      </c>
      <c r="B721" t="s">
        <v>4</v>
      </c>
      <c r="C721">
        <v>1</v>
      </c>
    </row>
    <row r="722" spans="1:3" x14ac:dyDescent="0.3">
      <c r="A722" t="s">
        <v>281</v>
      </c>
      <c r="B722" t="s">
        <v>4</v>
      </c>
      <c r="C722">
        <v>1</v>
      </c>
    </row>
    <row r="723" spans="1:3" x14ac:dyDescent="0.3">
      <c r="A723" t="s">
        <v>282</v>
      </c>
      <c r="B723" t="s">
        <v>4</v>
      </c>
      <c r="C723">
        <v>1</v>
      </c>
    </row>
    <row r="724" spans="1:3" x14ac:dyDescent="0.3">
      <c r="A724" t="s">
        <v>1162</v>
      </c>
      <c r="B724" t="s">
        <v>4</v>
      </c>
      <c r="C724">
        <v>1</v>
      </c>
    </row>
    <row r="725" spans="1:3" x14ac:dyDescent="0.3">
      <c r="A725" t="s">
        <v>1007</v>
      </c>
      <c r="B725" t="s">
        <v>4</v>
      </c>
      <c r="C725">
        <v>1</v>
      </c>
    </row>
    <row r="726" spans="1:3" x14ac:dyDescent="0.3">
      <c r="A726" t="s">
        <v>970</v>
      </c>
      <c r="B726" t="s">
        <v>4</v>
      </c>
      <c r="C726">
        <v>1</v>
      </c>
    </row>
    <row r="727" spans="1:3" x14ac:dyDescent="0.3">
      <c r="A727" t="s">
        <v>1144</v>
      </c>
      <c r="B727" t="s">
        <v>4</v>
      </c>
      <c r="C727">
        <v>1</v>
      </c>
    </row>
    <row r="728" spans="1:3" x14ac:dyDescent="0.3">
      <c r="A728" t="s">
        <v>1575</v>
      </c>
      <c r="B728" t="s">
        <v>4</v>
      </c>
      <c r="C728">
        <v>1</v>
      </c>
    </row>
    <row r="729" spans="1:3" x14ac:dyDescent="0.3">
      <c r="A729" t="s">
        <v>380</v>
      </c>
      <c r="B729" t="s">
        <v>4</v>
      </c>
      <c r="C729">
        <v>1</v>
      </c>
    </row>
    <row r="730" spans="1:3" x14ac:dyDescent="0.3">
      <c r="A730" t="s">
        <v>1237</v>
      </c>
      <c r="B730" t="s">
        <v>4</v>
      </c>
      <c r="C730">
        <v>1</v>
      </c>
    </row>
    <row r="731" spans="1:3" x14ac:dyDescent="0.3">
      <c r="A731" t="s">
        <v>381</v>
      </c>
      <c r="B731" t="s">
        <v>4</v>
      </c>
      <c r="C731">
        <v>1</v>
      </c>
    </row>
    <row r="732" spans="1:3" x14ac:dyDescent="0.3">
      <c r="A732" t="s">
        <v>897</v>
      </c>
      <c r="B732" t="s">
        <v>4</v>
      </c>
      <c r="C732">
        <v>1</v>
      </c>
    </row>
    <row r="733" spans="1:3" x14ac:dyDescent="0.3">
      <c r="A733" t="s">
        <v>1143</v>
      </c>
      <c r="B733" t="s">
        <v>4</v>
      </c>
      <c r="C733">
        <v>1</v>
      </c>
    </row>
    <row r="734" spans="1:3" x14ac:dyDescent="0.3">
      <c r="A734" t="s">
        <v>1408</v>
      </c>
      <c r="B734" t="s">
        <v>4</v>
      </c>
      <c r="C734">
        <v>1</v>
      </c>
    </row>
    <row r="735" spans="1:3" x14ac:dyDescent="0.3">
      <c r="A735" t="s">
        <v>439</v>
      </c>
      <c r="B735" t="s">
        <v>4</v>
      </c>
      <c r="C735">
        <v>1</v>
      </c>
    </row>
    <row r="736" spans="1:3" x14ac:dyDescent="0.3">
      <c r="A736" t="s">
        <v>1078</v>
      </c>
      <c r="B736" t="s">
        <v>4</v>
      </c>
      <c r="C736">
        <v>1</v>
      </c>
    </row>
    <row r="737" spans="1:3" x14ac:dyDescent="0.3">
      <c r="A737" t="s">
        <v>1450</v>
      </c>
      <c r="B737" t="s">
        <v>4</v>
      </c>
      <c r="C737">
        <v>1</v>
      </c>
    </row>
    <row r="738" spans="1:3" x14ac:dyDescent="0.3">
      <c r="A738" t="s">
        <v>901</v>
      </c>
      <c r="B738" t="s">
        <v>4</v>
      </c>
      <c r="C738">
        <v>1</v>
      </c>
    </row>
    <row r="739" spans="1:3" x14ac:dyDescent="0.3">
      <c r="A739" t="s">
        <v>725</v>
      </c>
      <c r="B739" t="s">
        <v>4</v>
      </c>
      <c r="C739">
        <v>1</v>
      </c>
    </row>
    <row r="740" spans="1:3" x14ac:dyDescent="0.3">
      <c r="A740" t="s">
        <v>1017</v>
      </c>
      <c r="B740" t="s">
        <v>4</v>
      </c>
      <c r="C740">
        <v>1</v>
      </c>
    </row>
    <row r="741" spans="1:3" x14ac:dyDescent="0.3">
      <c r="A741" t="s">
        <v>422</v>
      </c>
      <c r="B741" t="s">
        <v>4</v>
      </c>
      <c r="C741">
        <v>1</v>
      </c>
    </row>
    <row r="742" spans="1:3" x14ac:dyDescent="0.3">
      <c r="A742" t="s">
        <v>656</v>
      </c>
      <c r="B742" t="s">
        <v>4</v>
      </c>
      <c r="C742">
        <v>1</v>
      </c>
    </row>
    <row r="743" spans="1:3" x14ac:dyDescent="0.3">
      <c r="A743" t="s">
        <v>1199</v>
      </c>
      <c r="B743" t="s">
        <v>4</v>
      </c>
      <c r="C743">
        <v>1</v>
      </c>
    </row>
    <row r="744" spans="1:3" x14ac:dyDescent="0.3">
      <c r="A744" t="s">
        <v>815</v>
      </c>
      <c r="B744" t="s">
        <v>4</v>
      </c>
      <c r="C744">
        <v>1</v>
      </c>
    </row>
    <row r="745" spans="1:3" x14ac:dyDescent="0.3">
      <c r="A745" t="s">
        <v>1040</v>
      </c>
      <c r="B745" t="s">
        <v>4</v>
      </c>
      <c r="C745">
        <v>1</v>
      </c>
    </row>
    <row r="746" spans="1:3" x14ac:dyDescent="0.3">
      <c r="A746" t="s">
        <v>1339</v>
      </c>
      <c r="B746" t="s">
        <v>4</v>
      </c>
      <c r="C746">
        <v>1</v>
      </c>
    </row>
    <row r="747" spans="1:3" x14ac:dyDescent="0.3">
      <c r="A747" t="s">
        <v>193</v>
      </c>
      <c r="B747" t="s">
        <v>4</v>
      </c>
      <c r="C747">
        <v>1</v>
      </c>
    </row>
    <row r="748" spans="1:3" x14ac:dyDescent="0.3">
      <c r="A748" t="s">
        <v>1391</v>
      </c>
      <c r="B748" t="s">
        <v>4</v>
      </c>
      <c r="C748">
        <v>1</v>
      </c>
    </row>
    <row r="749" spans="1:3" x14ac:dyDescent="0.3">
      <c r="A749" t="s">
        <v>696</v>
      </c>
      <c r="B749" t="s">
        <v>4</v>
      </c>
      <c r="C749">
        <v>1</v>
      </c>
    </row>
    <row r="750" spans="1:3" x14ac:dyDescent="0.3">
      <c r="A750" t="s">
        <v>344</v>
      </c>
      <c r="B750" t="s">
        <v>4</v>
      </c>
      <c r="C750">
        <v>1</v>
      </c>
    </row>
    <row r="751" spans="1:3" x14ac:dyDescent="0.3">
      <c r="A751" t="s">
        <v>1571</v>
      </c>
      <c r="B751" t="s">
        <v>4</v>
      </c>
      <c r="C751">
        <v>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754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608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5</v>
      </c>
      <c r="B3" t="s">
        <v>4</v>
      </c>
      <c r="C3" s="1">
        <v>17018</v>
      </c>
    </row>
    <row r="4" spans="1:3" x14ac:dyDescent="0.3">
      <c r="A4" t="s">
        <v>3</v>
      </c>
      <c r="B4" t="s">
        <v>4</v>
      </c>
      <c r="C4" s="1">
        <v>16950</v>
      </c>
    </row>
    <row r="5" spans="1:3" x14ac:dyDescent="0.3">
      <c r="A5" t="s">
        <v>6</v>
      </c>
      <c r="B5" t="s">
        <v>4</v>
      </c>
      <c r="C5" s="1">
        <v>9499</v>
      </c>
    </row>
    <row r="6" spans="1:3" x14ac:dyDescent="0.3">
      <c r="A6" t="s">
        <v>9</v>
      </c>
      <c r="B6" t="s">
        <v>4</v>
      </c>
      <c r="C6" s="1">
        <v>3103</v>
      </c>
    </row>
    <row r="7" spans="1:3" x14ac:dyDescent="0.3">
      <c r="A7" t="s">
        <v>12</v>
      </c>
      <c r="B7" t="s">
        <v>4</v>
      </c>
      <c r="C7" s="1">
        <v>2926</v>
      </c>
    </row>
    <row r="8" spans="1:3" x14ac:dyDescent="0.3">
      <c r="A8" t="s">
        <v>10</v>
      </c>
      <c r="B8" t="s">
        <v>4</v>
      </c>
      <c r="C8" s="1">
        <v>2399</v>
      </c>
    </row>
    <row r="9" spans="1:3" x14ac:dyDescent="0.3">
      <c r="A9" t="s">
        <v>13</v>
      </c>
      <c r="B9" t="s">
        <v>4</v>
      </c>
      <c r="C9" s="1">
        <v>2253</v>
      </c>
    </row>
    <row r="10" spans="1:3" x14ac:dyDescent="0.3">
      <c r="A10" t="s">
        <v>17</v>
      </c>
      <c r="B10" t="s">
        <v>4</v>
      </c>
      <c r="C10" s="1">
        <v>2093</v>
      </c>
    </row>
    <row r="11" spans="1:3" x14ac:dyDescent="0.3">
      <c r="A11" t="s">
        <v>15</v>
      </c>
      <c r="B11" t="s">
        <v>4</v>
      </c>
      <c r="C11" s="1">
        <v>2005</v>
      </c>
    </row>
    <row r="12" spans="1:3" x14ac:dyDescent="0.3">
      <c r="A12" t="s">
        <v>16</v>
      </c>
      <c r="B12" t="s">
        <v>4</v>
      </c>
      <c r="C12" s="1">
        <v>1761</v>
      </c>
    </row>
    <row r="13" spans="1:3" x14ac:dyDescent="0.3">
      <c r="A13" t="s">
        <v>11</v>
      </c>
      <c r="B13" t="s">
        <v>8</v>
      </c>
      <c r="C13" s="1">
        <v>1731</v>
      </c>
    </row>
    <row r="14" spans="1:3" x14ac:dyDescent="0.3">
      <c r="A14" t="s">
        <v>7</v>
      </c>
      <c r="B14" t="s">
        <v>8</v>
      </c>
      <c r="C14" s="1">
        <v>1708</v>
      </c>
    </row>
    <row r="15" spans="1:3" x14ac:dyDescent="0.3">
      <c r="A15" t="s">
        <v>21</v>
      </c>
      <c r="B15" t="s">
        <v>4</v>
      </c>
      <c r="C15" s="1">
        <v>1587</v>
      </c>
    </row>
    <row r="16" spans="1:3" x14ac:dyDescent="0.3">
      <c r="A16" t="s">
        <v>20</v>
      </c>
      <c r="B16" t="s">
        <v>8</v>
      </c>
      <c r="C16" s="1">
        <v>1474</v>
      </c>
    </row>
    <row r="17" spans="1:3" x14ac:dyDescent="0.3">
      <c r="A17" t="s">
        <v>14</v>
      </c>
      <c r="B17" t="s">
        <v>4</v>
      </c>
      <c r="C17" s="1">
        <v>1379</v>
      </c>
    </row>
    <row r="18" spans="1:3" x14ac:dyDescent="0.3">
      <c r="A18" t="s">
        <v>19</v>
      </c>
      <c r="B18" t="s">
        <v>4</v>
      </c>
      <c r="C18" s="1">
        <v>1061</v>
      </c>
    </row>
    <row r="19" spans="1:3" x14ac:dyDescent="0.3">
      <c r="A19" t="s">
        <v>18</v>
      </c>
      <c r="B19" t="s">
        <v>4</v>
      </c>
      <c r="C19">
        <v>986</v>
      </c>
    </row>
    <row r="20" spans="1:3" x14ac:dyDescent="0.3">
      <c r="A20" t="s">
        <v>24</v>
      </c>
      <c r="B20" t="s">
        <v>4</v>
      </c>
      <c r="C20">
        <v>940</v>
      </c>
    </row>
    <row r="21" spans="1:3" x14ac:dyDescent="0.3">
      <c r="A21" t="s">
        <v>26</v>
      </c>
      <c r="B21" t="s">
        <v>4</v>
      </c>
      <c r="C21">
        <v>748</v>
      </c>
    </row>
    <row r="22" spans="1:3" x14ac:dyDescent="0.3">
      <c r="A22" t="s">
        <v>25</v>
      </c>
      <c r="B22" t="s">
        <v>8</v>
      </c>
      <c r="C22">
        <v>667</v>
      </c>
    </row>
    <row r="23" spans="1:3" x14ac:dyDescent="0.3">
      <c r="A23" t="s">
        <v>23</v>
      </c>
      <c r="B23" t="s">
        <v>4</v>
      </c>
      <c r="C23">
        <v>608</v>
      </c>
    </row>
    <row r="24" spans="1:3" x14ac:dyDescent="0.3">
      <c r="A24" t="s">
        <v>29</v>
      </c>
      <c r="B24" t="s">
        <v>4</v>
      </c>
      <c r="C24">
        <v>601</v>
      </c>
    </row>
    <row r="25" spans="1:3" x14ac:dyDescent="0.3">
      <c r="A25" t="s">
        <v>31</v>
      </c>
      <c r="B25" t="s">
        <v>4</v>
      </c>
      <c r="C25">
        <v>418</v>
      </c>
    </row>
    <row r="26" spans="1:3" x14ac:dyDescent="0.3">
      <c r="A26" t="s">
        <v>34</v>
      </c>
      <c r="B26" t="s">
        <v>4</v>
      </c>
      <c r="C26">
        <v>376</v>
      </c>
    </row>
    <row r="27" spans="1:3" x14ac:dyDescent="0.3">
      <c r="A27" t="s">
        <v>38</v>
      </c>
      <c r="B27" t="s">
        <v>8</v>
      </c>
      <c r="C27">
        <v>353</v>
      </c>
    </row>
    <row r="28" spans="1:3" x14ac:dyDescent="0.3">
      <c r="A28" t="s">
        <v>27</v>
      </c>
      <c r="B28" t="s">
        <v>4</v>
      </c>
      <c r="C28">
        <v>345</v>
      </c>
    </row>
    <row r="29" spans="1:3" x14ac:dyDescent="0.3">
      <c r="A29" t="s">
        <v>175</v>
      </c>
      <c r="B29" t="s">
        <v>8</v>
      </c>
      <c r="C29">
        <v>301</v>
      </c>
    </row>
    <row r="30" spans="1:3" x14ac:dyDescent="0.3">
      <c r="A30" t="s">
        <v>33</v>
      </c>
      <c r="B30" t="s">
        <v>4</v>
      </c>
      <c r="C30">
        <v>282</v>
      </c>
    </row>
    <row r="31" spans="1:3" x14ac:dyDescent="0.3">
      <c r="A31" t="s">
        <v>35</v>
      </c>
      <c r="B31" t="s">
        <v>4</v>
      </c>
      <c r="C31">
        <v>275</v>
      </c>
    </row>
    <row r="32" spans="1:3" x14ac:dyDescent="0.3">
      <c r="A32" t="s">
        <v>22</v>
      </c>
      <c r="B32" t="s">
        <v>4</v>
      </c>
      <c r="C32">
        <v>261</v>
      </c>
    </row>
    <row r="33" spans="1:3" x14ac:dyDescent="0.3">
      <c r="A33" t="s">
        <v>28</v>
      </c>
      <c r="B33" t="s">
        <v>4</v>
      </c>
      <c r="C33">
        <v>235</v>
      </c>
    </row>
    <row r="34" spans="1:3" x14ac:dyDescent="0.3">
      <c r="A34" t="s">
        <v>32</v>
      </c>
      <c r="B34" t="s">
        <v>4</v>
      </c>
      <c r="C34">
        <v>223</v>
      </c>
    </row>
    <row r="35" spans="1:3" x14ac:dyDescent="0.3">
      <c r="A35" t="s">
        <v>30</v>
      </c>
      <c r="B35" t="s">
        <v>4</v>
      </c>
      <c r="C35">
        <v>221</v>
      </c>
    </row>
    <row r="36" spans="1:3" x14ac:dyDescent="0.3">
      <c r="A36" t="s">
        <v>40</v>
      </c>
      <c r="B36" t="s">
        <v>4</v>
      </c>
      <c r="C36">
        <v>216</v>
      </c>
    </row>
    <row r="37" spans="1:3" x14ac:dyDescent="0.3">
      <c r="A37" t="s">
        <v>46</v>
      </c>
      <c r="B37" t="s">
        <v>4</v>
      </c>
      <c r="C37">
        <v>214</v>
      </c>
    </row>
    <row r="38" spans="1:3" x14ac:dyDescent="0.3">
      <c r="A38" t="s">
        <v>36</v>
      </c>
      <c r="B38" t="s">
        <v>4</v>
      </c>
      <c r="C38">
        <v>209</v>
      </c>
    </row>
    <row r="39" spans="1:3" x14ac:dyDescent="0.3">
      <c r="A39" t="s">
        <v>41</v>
      </c>
      <c r="B39" t="s">
        <v>4</v>
      </c>
      <c r="C39">
        <v>195</v>
      </c>
    </row>
    <row r="40" spans="1:3" x14ac:dyDescent="0.3">
      <c r="A40" t="s">
        <v>39</v>
      </c>
      <c r="B40" t="s">
        <v>4</v>
      </c>
      <c r="C40">
        <v>186</v>
      </c>
    </row>
    <row r="41" spans="1:3" x14ac:dyDescent="0.3">
      <c r="A41" t="s">
        <v>55</v>
      </c>
      <c r="B41" t="s">
        <v>4</v>
      </c>
      <c r="C41">
        <v>174</v>
      </c>
    </row>
    <row r="42" spans="1:3" x14ac:dyDescent="0.3">
      <c r="A42" t="s">
        <v>42</v>
      </c>
      <c r="B42" t="s">
        <v>4</v>
      </c>
      <c r="C42">
        <v>168</v>
      </c>
    </row>
    <row r="43" spans="1:3" x14ac:dyDescent="0.3">
      <c r="A43" t="s">
        <v>50</v>
      </c>
      <c r="B43" t="s">
        <v>4</v>
      </c>
      <c r="C43">
        <v>152</v>
      </c>
    </row>
    <row r="44" spans="1:3" x14ac:dyDescent="0.3">
      <c r="A44" t="s">
        <v>56</v>
      </c>
      <c r="B44" t="s">
        <v>4</v>
      </c>
      <c r="C44">
        <v>151</v>
      </c>
    </row>
    <row r="45" spans="1:3" x14ac:dyDescent="0.3">
      <c r="A45" t="s">
        <v>37</v>
      </c>
      <c r="B45" t="s">
        <v>8</v>
      </c>
      <c r="C45">
        <v>140</v>
      </c>
    </row>
    <row r="46" spans="1:3" x14ac:dyDescent="0.3">
      <c r="A46" t="s">
        <v>47</v>
      </c>
      <c r="B46" t="s">
        <v>4</v>
      </c>
      <c r="C46">
        <v>132</v>
      </c>
    </row>
    <row r="47" spans="1:3" x14ac:dyDescent="0.3">
      <c r="A47" t="s">
        <v>43</v>
      </c>
      <c r="B47" t="s">
        <v>4</v>
      </c>
      <c r="C47">
        <v>132</v>
      </c>
    </row>
    <row r="48" spans="1:3" x14ac:dyDescent="0.3">
      <c r="A48" t="s">
        <v>82</v>
      </c>
      <c r="B48" t="s">
        <v>4</v>
      </c>
      <c r="C48">
        <v>123</v>
      </c>
    </row>
    <row r="49" spans="1:3" x14ac:dyDescent="0.3">
      <c r="A49" t="s">
        <v>52</v>
      </c>
      <c r="B49" t="s">
        <v>4</v>
      </c>
      <c r="C49">
        <v>122</v>
      </c>
    </row>
    <row r="50" spans="1:3" x14ac:dyDescent="0.3">
      <c r="A50" t="s">
        <v>48</v>
      </c>
      <c r="B50" t="s">
        <v>8</v>
      </c>
      <c r="C50">
        <v>119</v>
      </c>
    </row>
    <row r="51" spans="1:3" x14ac:dyDescent="0.3">
      <c r="A51" t="s">
        <v>83</v>
      </c>
      <c r="B51" t="s">
        <v>4</v>
      </c>
      <c r="C51">
        <v>117</v>
      </c>
    </row>
    <row r="52" spans="1:3" x14ac:dyDescent="0.3">
      <c r="A52" t="s">
        <v>60</v>
      </c>
      <c r="B52" t="s">
        <v>4</v>
      </c>
      <c r="C52">
        <v>116</v>
      </c>
    </row>
    <row r="53" spans="1:3" x14ac:dyDescent="0.3">
      <c r="A53" t="s">
        <v>51</v>
      </c>
      <c r="B53" t="s">
        <v>4</v>
      </c>
      <c r="C53">
        <v>112</v>
      </c>
    </row>
    <row r="54" spans="1:3" x14ac:dyDescent="0.3">
      <c r="A54" t="s">
        <v>61</v>
      </c>
      <c r="B54" t="s">
        <v>4</v>
      </c>
      <c r="C54">
        <v>108</v>
      </c>
    </row>
    <row r="55" spans="1:3" x14ac:dyDescent="0.3">
      <c r="A55" t="s">
        <v>81</v>
      </c>
      <c r="B55" t="s">
        <v>4</v>
      </c>
      <c r="C55">
        <v>105</v>
      </c>
    </row>
    <row r="56" spans="1:3" x14ac:dyDescent="0.3">
      <c r="A56" t="s">
        <v>58</v>
      </c>
      <c r="B56" t="s">
        <v>4</v>
      </c>
      <c r="C56">
        <v>103</v>
      </c>
    </row>
    <row r="57" spans="1:3" x14ac:dyDescent="0.3">
      <c r="A57" t="s">
        <v>69</v>
      </c>
      <c r="B57" t="s">
        <v>4</v>
      </c>
      <c r="C57">
        <v>98</v>
      </c>
    </row>
    <row r="58" spans="1:3" x14ac:dyDescent="0.3">
      <c r="A58" t="s">
        <v>75</v>
      </c>
      <c r="B58" t="s">
        <v>4</v>
      </c>
      <c r="C58">
        <v>96</v>
      </c>
    </row>
    <row r="59" spans="1:3" x14ac:dyDescent="0.3">
      <c r="A59" t="s">
        <v>72</v>
      </c>
      <c r="B59" t="s">
        <v>4</v>
      </c>
      <c r="C59">
        <v>91</v>
      </c>
    </row>
    <row r="60" spans="1:3" x14ac:dyDescent="0.3">
      <c r="A60" t="s">
        <v>78</v>
      </c>
      <c r="B60" t="s">
        <v>4</v>
      </c>
      <c r="C60">
        <v>83</v>
      </c>
    </row>
    <row r="61" spans="1:3" x14ac:dyDescent="0.3">
      <c r="A61" t="s">
        <v>57</v>
      </c>
      <c r="B61" t="s">
        <v>4</v>
      </c>
      <c r="C61">
        <v>80</v>
      </c>
    </row>
    <row r="62" spans="1:3" x14ac:dyDescent="0.3">
      <c r="A62" t="s">
        <v>49</v>
      </c>
      <c r="B62" t="s">
        <v>4</v>
      </c>
      <c r="C62">
        <v>80</v>
      </c>
    </row>
    <row r="63" spans="1:3" x14ac:dyDescent="0.3">
      <c r="A63" t="s">
        <v>64</v>
      </c>
      <c r="B63" t="s">
        <v>4</v>
      </c>
      <c r="C63">
        <v>79</v>
      </c>
    </row>
    <row r="64" spans="1:3" x14ac:dyDescent="0.3">
      <c r="A64" t="s">
        <v>54</v>
      </c>
      <c r="B64" t="s">
        <v>4</v>
      </c>
      <c r="C64">
        <v>79</v>
      </c>
    </row>
    <row r="65" spans="1:3" x14ac:dyDescent="0.3">
      <c r="A65" t="s">
        <v>73</v>
      </c>
      <c r="B65" t="s">
        <v>4</v>
      </c>
      <c r="C65">
        <v>78</v>
      </c>
    </row>
    <row r="66" spans="1:3" x14ac:dyDescent="0.3">
      <c r="A66" t="s">
        <v>128</v>
      </c>
      <c r="B66" t="s">
        <v>4</v>
      </c>
      <c r="C66">
        <v>77</v>
      </c>
    </row>
    <row r="67" spans="1:3" x14ac:dyDescent="0.3">
      <c r="A67" t="s">
        <v>111</v>
      </c>
      <c r="B67" t="s">
        <v>4</v>
      </c>
      <c r="C67">
        <v>74</v>
      </c>
    </row>
    <row r="68" spans="1:3" x14ac:dyDescent="0.3">
      <c r="A68" t="s">
        <v>65</v>
      </c>
      <c r="B68" t="s">
        <v>8</v>
      </c>
      <c r="C68">
        <v>73</v>
      </c>
    </row>
    <row r="69" spans="1:3" x14ac:dyDescent="0.3">
      <c r="A69" t="s">
        <v>59</v>
      </c>
      <c r="B69" t="s">
        <v>4</v>
      </c>
      <c r="C69">
        <v>72</v>
      </c>
    </row>
    <row r="70" spans="1:3" x14ac:dyDescent="0.3">
      <c r="A70" t="s">
        <v>67</v>
      </c>
      <c r="B70" t="s">
        <v>4</v>
      </c>
      <c r="C70">
        <v>71</v>
      </c>
    </row>
    <row r="71" spans="1:3" x14ac:dyDescent="0.3">
      <c r="A71" t="s">
        <v>66</v>
      </c>
      <c r="B71" t="s">
        <v>8</v>
      </c>
      <c r="C71">
        <v>70</v>
      </c>
    </row>
    <row r="72" spans="1:3" x14ac:dyDescent="0.3">
      <c r="A72" t="s">
        <v>68</v>
      </c>
      <c r="B72" t="s">
        <v>4</v>
      </c>
      <c r="C72">
        <v>67</v>
      </c>
    </row>
    <row r="73" spans="1:3" x14ac:dyDescent="0.3">
      <c r="A73" t="s">
        <v>84</v>
      </c>
      <c r="B73" t="s">
        <v>4</v>
      </c>
      <c r="C73">
        <v>63</v>
      </c>
    </row>
    <row r="74" spans="1:3" x14ac:dyDescent="0.3">
      <c r="A74" t="s">
        <v>86</v>
      </c>
      <c r="B74" t="s">
        <v>4</v>
      </c>
      <c r="C74">
        <v>62</v>
      </c>
    </row>
    <row r="75" spans="1:3" x14ac:dyDescent="0.3">
      <c r="A75" t="s">
        <v>106</v>
      </c>
      <c r="B75" t="s">
        <v>4</v>
      </c>
      <c r="C75">
        <v>61</v>
      </c>
    </row>
    <row r="76" spans="1:3" x14ac:dyDescent="0.3">
      <c r="A76" t="s">
        <v>74</v>
      </c>
      <c r="B76" t="s">
        <v>4</v>
      </c>
      <c r="C76">
        <v>60</v>
      </c>
    </row>
    <row r="77" spans="1:3" x14ac:dyDescent="0.3">
      <c r="A77" t="s">
        <v>101</v>
      </c>
      <c r="B77" t="s">
        <v>4</v>
      </c>
      <c r="C77">
        <v>59</v>
      </c>
    </row>
    <row r="78" spans="1:3" x14ac:dyDescent="0.3">
      <c r="A78" t="s">
        <v>62</v>
      </c>
      <c r="B78" t="s">
        <v>8</v>
      </c>
      <c r="C78">
        <v>58</v>
      </c>
    </row>
    <row r="79" spans="1:3" x14ac:dyDescent="0.3">
      <c r="A79" t="s">
        <v>97</v>
      </c>
      <c r="B79" t="s">
        <v>4</v>
      </c>
      <c r="C79">
        <v>55</v>
      </c>
    </row>
    <row r="80" spans="1:3" x14ac:dyDescent="0.3">
      <c r="A80" t="s">
        <v>90</v>
      </c>
      <c r="B80" t="s">
        <v>4</v>
      </c>
      <c r="C80">
        <v>55</v>
      </c>
    </row>
    <row r="81" spans="1:3" x14ac:dyDescent="0.3">
      <c r="A81" t="s">
        <v>118</v>
      </c>
      <c r="B81" t="s">
        <v>4</v>
      </c>
      <c r="C81">
        <v>55</v>
      </c>
    </row>
    <row r="82" spans="1:3" x14ac:dyDescent="0.3">
      <c r="A82" t="s">
        <v>71</v>
      </c>
      <c r="B82" t="s">
        <v>4</v>
      </c>
      <c r="C82">
        <v>53</v>
      </c>
    </row>
    <row r="83" spans="1:3" x14ac:dyDescent="0.3">
      <c r="A83" t="s">
        <v>53</v>
      </c>
      <c r="B83" t="s">
        <v>4</v>
      </c>
      <c r="C83">
        <v>52</v>
      </c>
    </row>
    <row r="84" spans="1:3" x14ac:dyDescent="0.3">
      <c r="A84" t="s">
        <v>44</v>
      </c>
      <c r="B84" t="s">
        <v>8</v>
      </c>
      <c r="C84">
        <v>52</v>
      </c>
    </row>
    <row r="85" spans="1:3" x14ac:dyDescent="0.3">
      <c r="A85" t="s">
        <v>102</v>
      </c>
      <c r="B85" t="s">
        <v>4</v>
      </c>
      <c r="C85">
        <v>51</v>
      </c>
    </row>
    <row r="86" spans="1:3" x14ac:dyDescent="0.3">
      <c r="A86" t="s">
        <v>45</v>
      </c>
      <c r="B86" t="s">
        <v>4</v>
      </c>
      <c r="C86">
        <v>50</v>
      </c>
    </row>
    <row r="87" spans="1:3" x14ac:dyDescent="0.3">
      <c r="A87" t="s">
        <v>80</v>
      </c>
      <c r="B87" t="s">
        <v>4</v>
      </c>
      <c r="C87">
        <v>49</v>
      </c>
    </row>
    <row r="88" spans="1:3" x14ac:dyDescent="0.3">
      <c r="A88" t="s">
        <v>79</v>
      </c>
      <c r="B88" t="s">
        <v>4</v>
      </c>
      <c r="C88">
        <v>49</v>
      </c>
    </row>
    <row r="89" spans="1:3" x14ac:dyDescent="0.3">
      <c r="A89" t="s">
        <v>135</v>
      </c>
      <c r="B89" t="s">
        <v>4</v>
      </c>
      <c r="C89">
        <v>47</v>
      </c>
    </row>
    <row r="90" spans="1:3" x14ac:dyDescent="0.3">
      <c r="A90" t="s">
        <v>87</v>
      </c>
      <c r="B90" t="s">
        <v>4</v>
      </c>
      <c r="C90">
        <v>47</v>
      </c>
    </row>
    <row r="91" spans="1:3" x14ac:dyDescent="0.3">
      <c r="A91" t="s">
        <v>122</v>
      </c>
      <c r="B91" t="s">
        <v>4</v>
      </c>
      <c r="C91">
        <v>47</v>
      </c>
    </row>
    <row r="92" spans="1:3" x14ac:dyDescent="0.3">
      <c r="A92" t="s">
        <v>95</v>
      </c>
      <c r="B92" t="s">
        <v>4</v>
      </c>
      <c r="C92">
        <v>46</v>
      </c>
    </row>
    <row r="93" spans="1:3" x14ac:dyDescent="0.3">
      <c r="A93" t="s">
        <v>123</v>
      </c>
      <c r="B93" t="s">
        <v>8</v>
      </c>
      <c r="C93">
        <v>46</v>
      </c>
    </row>
    <row r="94" spans="1:3" x14ac:dyDescent="0.3">
      <c r="A94" t="s">
        <v>93</v>
      </c>
      <c r="B94" t="s">
        <v>4</v>
      </c>
      <c r="C94">
        <v>45</v>
      </c>
    </row>
    <row r="95" spans="1:3" x14ac:dyDescent="0.3">
      <c r="A95" t="s">
        <v>142</v>
      </c>
      <c r="B95" t="s">
        <v>4</v>
      </c>
      <c r="C95">
        <v>43</v>
      </c>
    </row>
    <row r="96" spans="1:3" x14ac:dyDescent="0.3">
      <c r="A96" t="s">
        <v>108</v>
      </c>
      <c r="B96" t="s">
        <v>4</v>
      </c>
      <c r="C96">
        <v>43</v>
      </c>
    </row>
    <row r="97" spans="1:3" x14ac:dyDescent="0.3">
      <c r="A97" t="s">
        <v>98</v>
      </c>
      <c r="B97" t="s">
        <v>4</v>
      </c>
      <c r="C97">
        <v>43</v>
      </c>
    </row>
    <row r="98" spans="1:3" x14ac:dyDescent="0.3">
      <c r="A98" t="s">
        <v>85</v>
      </c>
      <c r="B98" t="s">
        <v>4</v>
      </c>
      <c r="C98">
        <v>43</v>
      </c>
    </row>
    <row r="99" spans="1:3" x14ac:dyDescent="0.3">
      <c r="A99" t="s">
        <v>94</v>
      </c>
      <c r="B99" t="s">
        <v>4</v>
      </c>
      <c r="C99">
        <v>42</v>
      </c>
    </row>
    <row r="100" spans="1:3" x14ac:dyDescent="0.3">
      <c r="A100" t="s">
        <v>151</v>
      </c>
      <c r="B100" t="s">
        <v>4</v>
      </c>
      <c r="C100">
        <v>42</v>
      </c>
    </row>
    <row r="101" spans="1:3" x14ac:dyDescent="0.3">
      <c r="A101" t="s">
        <v>99</v>
      </c>
      <c r="B101" t="s">
        <v>4</v>
      </c>
      <c r="C101">
        <v>41</v>
      </c>
    </row>
    <row r="102" spans="1:3" x14ac:dyDescent="0.3">
      <c r="A102" t="s">
        <v>126</v>
      </c>
      <c r="B102" t="s">
        <v>4</v>
      </c>
      <c r="C102">
        <v>41</v>
      </c>
    </row>
    <row r="103" spans="1:3" x14ac:dyDescent="0.3">
      <c r="A103" t="s">
        <v>125</v>
      </c>
      <c r="B103" t="s">
        <v>4</v>
      </c>
      <c r="C103">
        <v>40</v>
      </c>
    </row>
    <row r="104" spans="1:3" x14ac:dyDescent="0.3">
      <c r="A104" t="s">
        <v>209</v>
      </c>
      <c r="B104" t="s">
        <v>4</v>
      </c>
      <c r="C104">
        <v>39</v>
      </c>
    </row>
    <row r="105" spans="1:3" x14ac:dyDescent="0.3">
      <c r="A105" t="s">
        <v>109</v>
      </c>
      <c r="B105" t="s">
        <v>4</v>
      </c>
      <c r="C105">
        <v>39</v>
      </c>
    </row>
    <row r="106" spans="1:3" x14ac:dyDescent="0.3">
      <c r="A106" t="s">
        <v>261</v>
      </c>
      <c r="B106" t="s">
        <v>4</v>
      </c>
      <c r="C106">
        <v>38</v>
      </c>
    </row>
    <row r="107" spans="1:3" x14ac:dyDescent="0.3">
      <c r="A107" t="s">
        <v>136</v>
      </c>
      <c r="B107" t="s">
        <v>4</v>
      </c>
      <c r="C107">
        <v>37</v>
      </c>
    </row>
    <row r="108" spans="1:3" x14ac:dyDescent="0.3">
      <c r="A108" t="s">
        <v>130</v>
      </c>
      <c r="B108" t="s">
        <v>4</v>
      </c>
      <c r="C108">
        <v>36</v>
      </c>
    </row>
    <row r="109" spans="1:3" x14ac:dyDescent="0.3">
      <c r="A109" t="s">
        <v>100</v>
      </c>
      <c r="B109" t="s">
        <v>4</v>
      </c>
      <c r="C109">
        <v>36</v>
      </c>
    </row>
    <row r="110" spans="1:3" x14ac:dyDescent="0.3">
      <c r="A110" t="s">
        <v>141</v>
      </c>
      <c r="B110" t="s">
        <v>4</v>
      </c>
      <c r="C110">
        <v>36</v>
      </c>
    </row>
    <row r="111" spans="1:3" x14ac:dyDescent="0.3">
      <c r="A111" t="s">
        <v>113</v>
      </c>
      <c r="B111" t="s">
        <v>4</v>
      </c>
      <c r="C111">
        <v>36</v>
      </c>
    </row>
    <row r="112" spans="1:3" x14ac:dyDescent="0.3">
      <c r="A112" t="s">
        <v>192</v>
      </c>
      <c r="B112" t="s">
        <v>4</v>
      </c>
      <c r="C112">
        <v>34</v>
      </c>
    </row>
    <row r="113" spans="1:3" x14ac:dyDescent="0.3">
      <c r="A113" t="s">
        <v>138</v>
      </c>
      <c r="B113" t="s">
        <v>4</v>
      </c>
      <c r="C113">
        <v>34</v>
      </c>
    </row>
    <row r="114" spans="1:3" x14ac:dyDescent="0.3">
      <c r="A114" t="s">
        <v>112</v>
      </c>
      <c r="B114" t="s">
        <v>4</v>
      </c>
      <c r="C114">
        <v>33</v>
      </c>
    </row>
    <row r="115" spans="1:3" x14ac:dyDescent="0.3">
      <c r="A115" t="s">
        <v>133</v>
      </c>
      <c r="B115" t="s">
        <v>4</v>
      </c>
      <c r="C115">
        <v>32</v>
      </c>
    </row>
    <row r="116" spans="1:3" x14ac:dyDescent="0.3">
      <c r="A116" t="s">
        <v>114</v>
      </c>
      <c r="B116" t="s">
        <v>4</v>
      </c>
      <c r="C116">
        <v>31</v>
      </c>
    </row>
    <row r="117" spans="1:3" x14ac:dyDescent="0.3">
      <c r="A117" t="s">
        <v>107</v>
      </c>
      <c r="B117" t="s">
        <v>4</v>
      </c>
      <c r="C117">
        <v>31</v>
      </c>
    </row>
    <row r="118" spans="1:3" x14ac:dyDescent="0.3">
      <c r="A118" t="s">
        <v>110</v>
      </c>
      <c r="B118" t="s">
        <v>8</v>
      </c>
      <c r="C118">
        <v>30</v>
      </c>
    </row>
    <row r="119" spans="1:3" x14ac:dyDescent="0.3">
      <c r="A119" t="s">
        <v>70</v>
      </c>
      <c r="B119" t="s">
        <v>4</v>
      </c>
      <c r="C119">
        <v>30</v>
      </c>
    </row>
    <row r="120" spans="1:3" x14ac:dyDescent="0.3">
      <c r="A120" t="s">
        <v>96</v>
      </c>
      <c r="B120" t="s">
        <v>4</v>
      </c>
      <c r="C120">
        <v>29</v>
      </c>
    </row>
    <row r="121" spans="1:3" x14ac:dyDescent="0.3">
      <c r="A121" t="s">
        <v>77</v>
      </c>
      <c r="B121" t="s">
        <v>4</v>
      </c>
      <c r="C121">
        <v>29</v>
      </c>
    </row>
    <row r="122" spans="1:3" x14ac:dyDescent="0.3">
      <c r="A122" t="s">
        <v>124</v>
      </c>
      <c r="B122" t="s">
        <v>4</v>
      </c>
      <c r="C122">
        <v>29</v>
      </c>
    </row>
    <row r="123" spans="1:3" x14ac:dyDescent="0.3">
      <c r="A123" t="s">
        <v>153</v>
      </c>
      <c r="B123" t="s">
        <v>4</v>
      </c>
      <c r="C123">
        <v>28</v>
      </c>
    </row>
    <row r="124" spans="1:3" x14ac:dyDescent="0.3">
      <c r="A124" t="s">
        <v>145</v>
      </c>
      <c r="B124" t="s">
        <v>4</v>
      </c>
      <c r="C124">
        <v>28</v>
      </c>
    </row>
    <row r="125" spans="1:3" x14ac:dyDescent="0.3">
      <c r="A125" t="s">
        <v>168</v>
      </c>
      <c r="B125" t="s">
        <v>4</v>
      </c>
      <c r="C125">
        <v>27</v>
      </c>
    </row>
    <row r="126" spans="1:3" x14ac:dyDescent="0.3">
      <c r="A126" t="s">
        <v>190</v>
      </c>
      <c r="B126" t="s">
        <v>4</v>
      </c>
      <c r="C126">
        <v>26</v>
      </c>
    </row>
    <row r="127" spans="1:3" x14ac:dyDescent="0.3">
      <c r="A127" t="s">
        <v>164</v>
      </c>
      <c r="B127" t="s">
        <v>4</v>
      </c>
      <c r="C127">
        <v>26</v>
      </c>
    </row>
    <row r="128" spans="1:3" x14ac:dyDescent="0.3">
      <c r="A128" t="s">
        <v>119</v>
      </c>
      <c r="B128" t="s">
        <v>4</v>
      </c>
      <c r="C128">
        <v>25</v>
      </c>
    </row>
    <row r="129" spans="1:3" x14ac:dyDescent="0.3">
      <c r="A129" t="s">
        <v>76</v>
      </c>
      <c r="B129" t="s">
        <v>4</v>
      </c>
      <c r="C129">
        <v>24</v>
      </c>
    </row>
    <row r="130" spans="1:3" x14ac:dyDescent="0.3">
      <c r="A130" t="s">
        <v>601</v>
      </c>
      <c r="B130" t="s">
        <v>4</v>
      </c>
      <c r="C130">
        <v>24</v>
      </c>
    </row>
    <row r="131" spans="1:3" x14ac:dyDescent="0.3">
      <c r="A131" t="s">
        <v>117</v>
      </c>
      <c r="B131" t="s">
        <v>4</v>
      </c>
      <c r="C131">
        <v>24</v>
      </c>
    </row>
    <row r="132" spans="1:3" x14ac:dyDescent="0.3">
      <c r="A132" t="s">
        <v>152</v>
      </c>
      <c r="B132" t="s">
        <v>4</v>
      </c>
      <c r="C132">
        <v>24</v>
      </c>
    </row>
    <row r="133" spans="1:3" x14ac:dyDescent="0.3">
      <c r="A133" t="s">
        <v>105</v>
      </c>
      <c r="B133" t="s">
        <v>4</v>
      </c>
      <c r="C133">
        <v>23</v>
      </c>
    </row>
    <row r="134" spans="1:3" x14ac:dyDescent="0.3">
      <c r="A134" t="s">
        <v>286</v>
      </c>
      <c r="B134" t="s">
        <v>4</v>
      </c>
      <c r="C134">
        <v>23</v>
      </c>
    </row>
    <row r="135" spans="1:3" x14ac:dyDescent="0.3">
      <c r="A135" t="s">
        <v>305</v>
      </c>
      <c r="B135" t="s">
        <v>4</v>
      </c>
      <c r="C135">
        <v>23</v>
      </c>
    </row>
    <row r="136" spans="1:3" x14ac:dyDescent="0.3">
      <c r="A136" t="s">
        <v>91</v>
      </c>
      <c r="B136" t="s">
        <v>4</v>
      </c>
      <c r="C136">
        <v>23</v>
      </c>
    </row>
    <row r="137" spans="1:3" x14ac:dyDescent="0.3">
      <c r="A137" t="s">
        <v>92</v>
      </c>
      <c r="B137" t="s">
        <v>4</v>
      </c>
      <c r="C137">
        <v>23</v>
      </c>
    </row>
    <row r="138" spans="1:3" x14ac:dyDescent="0.3">
      <c r="A138" t="s">
        <v>115</v>
      </c>
      <c r="B138" t="s">
        <v>4</v>
      </c>
      <c r="C138">
        <v>23</v>
      </c>
    </row>
    <row r="139" spans="1:3" x14ac:dyDescent="0.3">
      <c r="A139" t="s">
        <v>177</v>
      </c>
      <c r="B139" t="s">
        <v>4</v>
      </c>
      <c r="C139">
        <v>22</v>
      </c>
    </row>
    <row r="140" spans="1:3" x14ac:dyDescent="0.3">
      <c r="A140" t="s">
        <v>160</v>
      </c>
      <c r="B140" t="s">
        <v>4</v>
      </c>
      <c r="C140">
        <v>21</v>
      </c>
    </row>
    <row r="141" spans="1:3" x14ac:dyDescent="0.3">
      <c r="A141" t="s">
        <v>89</v>
      </c>
      <c r="B141" t="s">
        <v>4</v>
      </c>
      <c r="C141">
        <v>21</v>
      </c>
    </row>
    <row r="142" spans="1:3" x14ac:dyDescent="0.3">
      <c r="A142" t="s">
        <v>203</v>
      </c>
      <c r="B142" t="s">
        <v>4</v>
      </c>
      <c r="C142">
        <v>21</v>
      </c>
    </row>
    <row r="143" spans="1:3" x14ac:dyDescent="0.3">
      <c r="A143" t="s">
        <v>129</v>
      </c>
      <c r="B143" t="s">
        <v>4</v>
      </c>
      <c r="C143">
        <v>21</v>
      </c>
    </row>
    <row r="144" spans="1:3" x14ac:dyDescent="0.3">
      <c r="A144" t="s">
        <v>103</v>
      </c>
      <c r="B144" t="s">
        <v>4</v>
      </c>
      <c r="C144">
        <v>20</v>
      </c>
    </row>
    <row r="145" spans="1:3" x14ac:dyDescent="0.3">
      <c r="A145" t="s">
        <v>157</v>
      </c>
      <c r="B145" t="s">
        <v>4</v>
      </c>
      <c r="C145">
        <v>20</v>
      </c>
    </row>
    <row r="146" spans="1:3" x14ac:dyDescent="0.3">
      <c r="A146" t="s">
        <v>213</v>
      </c>
      <c r="B146" t="s">
        <v>4</v>
      </c>
      <c r="C146">
        <v>19</v>
      </c>
    </row>
    <row r="147" spans="1:3" x14ac:dyDescent="0.3">
      <c r="A147" t="s">
        <v>104</v>
      </c>
      <c r="B147" t="s">
        <v>4</v>
      </c>
      <c r="C147">
        <v>19</v>
      </c>
    </row>
    <row r="148" spans="1:3" x14ac:dyDescent="0.3">
      <c r="A148" t="s">
        <v>602</v>
      </c>
      <c r="B148" t="s">
        <v>4</v>
      </c>
      <c r="C148">
        <v>18</v>
      </c>
    </row>
    <row r="149" spans="1:3" x14ac:dyDescent="0.3">
      <c r="A149" t="s">
        <v>137</v>
      </c>
      <c r="B149" t="s">
        <v>4</v>
      </c>
      <c r="C149">
        <v>18</v>
      </c>
    </row>
    <row r="150" spans="1:3" x14ac:dyDescent="0.3">
      <c r="A150" t="s">
        <v>189</v>
      </c>
      <c r="B150" t="s">
        <v>4</v>
      </c>
      <c r="C150">
        <v>18</v>
      </c>
    </row>
    <row r="151" spans="1:3" x14ac:dyDescent="0.3">
      <c r="A151" t="s">
        <v>188</v>
      </c>
      <c r="B151" t="s">
        <v>4</v>
      </c>
      <c r="C151">
        <v>18</v>
      </c>
    </row>
    <row r="152" spans="1:3" x14ac:dyDescent="0.3">
      <c r="A152" t="s">
        <v>174</v>
      </c>
      <c r="B152" t="s">
        <v>4</v>
      </c>
      <c r="C152">
        <v>17</v>
      </c>
    </row>
    <row r="153" spans="1:3" x14ac:dyDescent="0.3">
      <c r="A153" t="s">
        <v>182</v>
      </c>
      <c r="B153" t="s">
        <v>4</v>
      </c>
      <c r="C153">
        <v>17</v>
      </c>
    </row>
    <row r="154" spans="1:3" x14ac:dyDescent="0.3">
      <c r="A154" t="s">
        <v>492</v>
      </c>
      <c r="B154" t="s">
        <v>4</v>
      </c>
      <c r="C154">
        <v>17</v>
      </c>
    </row>
    <row r="155" spans="1:3" x14ac:dyDescent="0.3">
      <c r="A155" t="s">
        <v>467</v>
      </c>
      <c r="B155" t="s">
        <v>4</v>
      </c>
      <c r="C155">
        <v>17</v>
      </c>
    </row>
    <row r="156" spans="1:3" x14ac:dyDescent="0.3">
      <c r="A156" t="s">
        <v>163</v>
      </c>
      <c r="B156" t="s">
        <v>4</v>
      </c>
      <c r="C156">
        <v>17</v>
      </c>
    </row>
    <row r="157" spans="1:3" x14ac:dyDescent="0.3">
      <c r="A157" t="s">
        <v>173</v>
      </c>
      <c r="B157" t="s">
        <v>8</v>
      </c>
      <c r="C157">
        <v>17</v>
      </c>
    </row>
    <row r="158" spans="1:3" x14ac:dyDescent="0.3">
      <c r="A158" t="s">
        <v>451</v>
      </c>
      <c r="B158" t="s">
        <v>4</v>
      </c>
      <c r="C158">
        <v>16</v>
      </c>
    </row>
    <row r="159" spans="1:3" x14ac:dyDescent="0.3">
      <c r="A159" t="s">
        <v>201</v>
      </c>
      <c r="B159" t="s">
        <v>4</v>
      </c>
      <c r="C159">
        <v>16</v>
      </c>
    </row>
    <row r="160" spans="1:3" x14ac:dyDescent="0.3">
      <c r="A160" t="s">
        <v>139</v>
      </c>
      <c r="B160" t="s">
        <v>4</v>
      </c>
      <c r="C160">
        <v>15</v>
      </c>
    </row>
    <row r="161" spans="1:3" x14ac:dyDescent="0.3">
      <c r="A161" t="s">
        <v>211</v>
      </c>
      <c r="B161" t="s">
        <v>4</v>
      </c>
      <c r="C161">
        <v>15</v>
      </c>
    </row>
    <row r="162" spans="1:3" x14ac:dyDescent="0.3">
      <c r="A162" t="s">
        <v>303</v>
      </c>
      <c r="B162" t="s">
        <v>4</v>
      </c>
      <c r="C162">
        <v>15</v>
      </c>
    </row>
    <row r="163" spans="1:3" x14ac:dyDescent="0.3">
      <c r="A163" t="s">
        <v>257</v>
      </c>
      <c r="B163" t="s">
        <v>4</v>
      </c>
      <c r="C163">
        <v>15</v>
      </c>
    </row>
    <row r="164" spans="1:3" x14ac:dyDescent="0.3">
      <c r="A164" t="s">
        <v>150</v>
      </c>
      <c r="B164" t="s">
        <v>4</v>
      </c>
      <c r="C164">
        <v>15</v>
      </c>
    </row>
    <row r="165" spans="1:3" x14ac:dyDescent="0.3">
      <c r="A165" t="s">
        <v>158</v>
      </c>
      <c r="B165" t="s">
        <v>4</v>
      </c>
      <c r="C165">
        <v>15</v>
      </c>
    </row>
    <row r="166" spans="1:3" x14ac:dyDescent="0.3">
      <c r="A166" t="s">
        <v>468</v>
      </c>
      <c r="B166" t="s">
        <v>4</v>
      </c>
      <c r="C166">
        <v>15</v>
      </c>
    </row>
    <row r="167" spans="1:3" x14ac:dyDescent="0.3">
      <c r="A167" t="s">
        <v>196</v>
      </c>
      <c r="B167" t="s">
        <v>4</v>
      </c>
      <c r="C167">
        <v>14</v>
      </c>
    </row>
    <row r="168" spans="1:3" x14ac:dyDescent="0.3">
      <c r="A168" t="s">
        <v>332</v>
      </c>
      <c r="B168" t="s">
        <v>4</v>
      </c>
      <c r="C168">
        <v>14</v>
      </c>
    </row>
    <row r="169" spans="1:3" x14ac:dyDescent="0.3">
      <c r="A169" t="s">
        <v>179</v>
      </c>
      <c r="B169" t="s">
        <v>4</v>
      </c>
      <c r="C169">
        <v>14</v>
      </c>
    </row>
    <row r="170" spans="1:3" x14ac:dyDescent="0.3">
      <c r="A170" t="s">
        <v>154</v>
      </c>
      <c r="B170" t="s">
        <v>4</v>
      </c>
      <c r="C170">
        <v>13</v>
      </c>
    </row>
    <row r="171" spans="1:3" x14ac:dyDescent="0.3">
      <c r="A171" t="s">
        <v>216</v>
      </c>
      <c r="B171" t="s">
        <v>4</v>
      </c>
      <c r="C171">
        <v>13</v>
      </c>
    </row>
    <row r="172" spans="1:3" x14ac:dyDescent="0.3">
      <c r="A172" t="s">
        <v>132</v>
      </c>
      <c r="B172" t="s">
        <v>4</v>
      </c>
      <c r="C172">
        <v>12</v>
      </c>
    </row>
    <row r="173" spans="1:3" x14ac:dyDescent="0.3">
      <c r="A173" t="s">
        <v>247</v>
      </c>
      <c r="B173" t="s">
        <v>4</v>
      </c>
      <c r="C173">
        <v>12</v>
      </c>
    </row>
    <row r="174" spans="1:3" x14ac:dyDescent="0.3">
      <c r="A174" t="s">
        <v>181</v>
      </c>
      <c r="B174" t="s">
        <v>4</v>
      </c>
      <c r="C174">
        <v>12</v>
      </c>
    </row>
    <row r="175" spans="1:3" x14ac:dyDescent="0.3">
      <c r="A175" t="s">
        <v>187</v>
      </c>
      <c r="B175" t="s">
        <v>4</v>
      </c>
      <c r="C175">
        <v>12</v>
      </c>
    </row>
    <row r="176" spans="1:3" x14ac:dyDescent="0.3">
      <c r="A176" t="s">
        <v>300</v>
      </c>
      <c r="B176" t="s">
        <v>4</v>
      </c>
      <c r="C176">
        <v>12</v>
      </c>
    </row>
    <row r="177" spans="1:3" x14ac:dyDescent="0.3">
      <c r="A177" t="s">
        <v>379</v>
      </c>
      <c r="B177" t="s">
        <v>4</v>
      </c>
      <c r="C177">
        <v>11</v>
      </c>
    </row>
    <row r="178" spans="1:3" x14ac:dyDescent="0.3">
      <c r="A178" t="s">
        <v>609</v>
      </c>
      <c r="B178" t="s">
        <v>4</v>
      </c>
      <c r="C178">
        <v>11</v>
      </c>
    </row>
    <row r="179" spans="1:3" x14ac:dyDescent="0.3">
      <c r="A179" t="s">
        <v>143</v>
      </c>
      <c r="B179" t="s">
        <v>4</v>
      </c>
      <c r="C179">
        <v>11</v>
      </c>
    </row>
    <row r="180" spans="1:3" x14ac:dyDescent="0.3">
      <c r="A180" t="s">
        <v>184</v>
      </c>
      <c r="B180" t="s">
        <v>4</v>
      </c>
      <c r="C180">
        <v>11</v>
      </c>
    </row>
    <row r="181" spans="1:3" x14ac:dyDescent="0.3">
      <c r="A181" t="s">
        <v>146</v>
      </c>
      <c r="B181" t="s">
        <v>4</v>
      </c>
      <c r="C181">
        <v>11</v>
      </c>
    </row>
    <row r="182" spans="1:3" x14ac:dyDescent="0.3">
      <c r="A182" t="s">
        <v>231</v>
      </c>
      <c r="B182" t="s">
        <v>4</v>
      </c>
      <c r="C182">
        <v>11</v>
      </c>
    </row>
    <row r="183" spans="1:3" x14ac:dyDescent="0.3">
      <c r="A183" t="s">
        <v>377</v>
      </c>
      <c r="B183" t="s">
        <v>4</v>
      </c>
      <c r="C183">
        <v>11</v>
      </c>
    </row>
    <row r="184" spans="1:3" x14ac:dyDescent="0.3">
      <c r="A184" t="s">
        <v>652</v>
      </c>
      <c r="B184" t="s">
        <v>4</v>
      </c>
      <c r="C184">
        <v>11</v>
      </c>
    </row>
    <row r="185" spans="1:3" x14ac:dyDescent="0.3">
      <c r="A185" t="s">
        <v>155</v>
      </c>
      <c r="B185" t="s">
        <v>4</v>
      </c>
      <c r="C185">
        <v>11</v>
      </c>
    </row>
    <row r="186" spans="1:3" x14ac:dyDescent="0.3">
      <c r="A186" t="s">
        <v>176</v>
      </c>
      <c r="B186" t="s">
        <v>4</v>
      </c>
      <c r="C186">
        <v>10</v>
      </c>
    </row>
    <row r="187" spans="1:3" x14ac:dyDescent="0.3">
      <c r="A187" t="s">
        <v>284</v>
      </c>
      <c r="B187" t="s">
        <v>4</v>
      </c>
      <c r="C187">
        <v>10</v>
      </c>
    </row>
    <row r="188" spans="1:3" x14ac:dyDescent="0.3">
      <c r="A188" t="s">
        <v>121</v>
      </c>
      <c r="B188" t="s">
        <v>8</v>
      </c>
      <c r="C188">
        <v>10</v>
      </c>
    </row>
    <row r="189" spans="1:3" x14ac:dyDescent="0.3">
      <c r="A189" t="s">
        <v>159</v>
      </c>
      <c r="B189" t="s">
        <v>4</v>
      </c>
      <c r="C189">
        <v>10</v>
      </c>
    </row>
    <row r="190" spans="1:3" x14ac:dyDescent="0.3">
      <c r="A190" t="s">
        <v>301</v>
      </c>
      <c r="B190" t="s">
        <v>4</v>
      </c>
      <c r="C190">
        <v>10</v>
      </c>
    </row>
    <row r="191" spans="1:3" x14ac:dyDescent="0.3">
      <c r="A191" t="s">
        <v>331</v>
      </c>
      <c r="B191" t="s">
        <v>4</v>
      </c>
      <c r="C191">
        <v>10</v>
      </c>
    </row>
    <row r="192" spans="1:3" x14ac:dyDescent="0.3">
      <c r="A192" t="s">
        <v>412</v>
      </c>
      <c r="B192" t="s">
        <v>4</v>
      </c>
      <c r="C192">
        <v>10</v>
      </c>
    </row>
    <row r="193" spans="1:3" x14ac:dyDescent="0.3">
      <c r="A193" t="s">
        <v>304</v>
      </c>
      <c r="B193" t="s">
        <v>4</v>
      </c>
      <c r="C193">
        <v>9</v>
      </c>
    </row>
    <row r="194" spans="1:3" x14ac:dyDescent="0.3">
      <c r="A194" t="s">
        <v>134</v>
      </c>
      <c r="B194" t="s">
        <v>4</v>
      </c>
      <c r="C194">
        <v>9</v>
      </c>
    </row>
    <row r="195" spans="1:3" x14ac:dyDescent="0.3">
      <c r="A195" t="s">
        <v>219</v>
      </c>
      <c r="B195" t="s">
        <v>4</v>
      </c>
      <c r="C195">
        <v>9</v>
      </c>
    </row>
    <row r="196" spans="1:3" x14ac:dyDescent="0.3">
      <c r="A196" t="s">
        <v>197</v>
      </c>
      <c r="B196" t="s">
        <v>4</v>
      </c>
      <c r="C196">
        <v>9</v>
      </c>
    </row>
    <row r="197" spans="1:3" x14ac:dyDescent="0.3">
      <c r="A197" t="s">
        <v>170</v>
      </c>
      <c r="B197" t="s">
        <v>4</v>
      </c>
      <c r="C197">
        <v>9</v>
      </c>
    </row>
    <row r="198" spans="1:3" x14ac:dyDescent="0.3">
      <c r="A198" t="s">
        <v>353</v>
      </c>
      <c r="B198" t="s">
        <v>4</v>
      </c>
      <c r="C198">
        <v>9</v>
      </c>
    </row>
    <row r="199" spans="1:3" x14ac:dyDescent="0.3">
      <c r="A199" t="s">
        <v>294</v>
      </c>
      <c r="B199" t="s">
        <v>4</v>
      </c>
      <c r="C199">
        <v>9</v>
      </c>
    </row>
    <row r="200" spans="1:3" x14ac:dyDescent="0.3">
      <c r="A200" t="s">
        <v>208</v>
      </c>
      <c r="B200" t="s">
        <v>4</v>
      </c>
      <c r="C200">
        <v>9</v>
      </c>
    </row>
    <row r="201" spans="1:3" x14ac:dyDescent="0.3">
      <c r="A201" t="s">
        <v>574</v>
      </c>
      <c r="B201" t="s">
        <v>4</v>
      </c>
      <c r="C201">
        <v>9</v>
      </c>
    </row>
    <row r="202" spans="1:3" x14ac:dyDescent="0.3">
      <c r="A202" t="s">
        <v>178</v>
      </c>
      <c r="B202" t="s">
        <v>4</v>
      </c>
      <c r="C202">
        <v>9</v>
      </c>
    </row>
    <row r="203" spans="1:3" x14ac:dyDescent="0.3">
      <c r="A203" t="s">
        <v>162</v>
      </c>
      <c r="B203" t="s">
        <v>4</v>
      </c>
      <c r="C203">
        <v>9</v>
      </c>
    </row>
    <row r="204" spans="1:3" x14ac:dyDescent="0.3">
      <c r="A204" t="s">
        <v>202</v>
      </c>
      <c r="B204" t="s">
        <v>4</v>
      </c>
      <c r="C204">
        <v>9</v>
      </c>
    </row>
    <row r="205" spans="1:3" x14ac:dyDescent="0.3">
      <c r="A205" t="s">
        <v>199</v>
      </c>
      <c r="B205" t="s">
        <v>4</v>
      </c>
      <c r="C205">
        <v>9</v>
      </c>
    </row>
    <row r="206" spans="1:3" x14ac:dyDescent="0.3">
      <c r="A206" t="s">
        <v>638</v>
      </c>
      <c r="B206" t="s">
        <v>4</v>
      </c>
      <c r="C206">
        <v>9</v>
      </c>
    </row>
    <row r="207" spans="1:3" x14ac:dyDescent="0.3">
      <c r="A207" t="s">
        <v>167</v>
      </c>
      <c r="B207" t="s">
        <v>4</v>
      </c>
      <c r="C207">
        <v>9</v>
      </c>
    </row>
    <row r="208" spans="1:3" x14ac:dyDescent="0.3">
      <c r="A208" t="s">
        <v>362</v>
      </c>
      <c r="B208" t="s">
        <v>4</v>
      </c>
      <c r="C208">
        <v>9</v>
      </c>
    </row>
    <row r="209" spans="1:3" x14ac:dyDescent="0.3">
      <c r="A209" t="s">
        <v>183</v>
      </c>
      <c r="B209" t="s">
        <v>4</v>
      </c>
      <c r="C209">
        <v>8</v>
      </c>
    </row>
    <row r="210" spans="1:3" x14ac:dyDescent="0.3">
      <c r="A210" t="s">
        <v>480</v>
      </c>
      <c r="B210" t="s">
        <v>4</v>
      </c>
      <c r="C210">
        <v>8</v>
      </c>
    </row>
    <row r="211" spans="1:3" x14ac:dyDescent="0.3">
      <c r="A211" t="s">
        <v>296</v>
      </c>
      <c r="B211" t="s">
        <v>4</v>
      </c>
      <c r="C211">
        <v>8</v>
      </c>
    </row>
    <row r="212" spans="1:3" x14ac:dyDescent="0.3">
      <c r="A212" t="s">
        <v>267</v>
      </c>
      <c r="B212" t="s">
        <v>4</v>
      </c>
      <c r="C212">
        <v>8</v>
      </c>
    </row>
    <row r="213" spans="1:3" x14ac:dyDescent="0.3">
      <c r="A213" t="s">
        <v>524</v>
      </c>
      <c r="B213" t="s">
        <v>4</v>
      </c>
      <c r="C213">
        <v>8</v>
      </c>
    </row>
    <row r="214" spans="1:3" x14ac:dyDescent="0.3">
      <c r="A214" t="s">
        <v>603</v>
      </c>
      <c r="B214" t="s">
        <v>4</v>
      </c>
      <c r="C214">
        <v>8</v>
      </c>
    </row>
    <row r="215" spans="1:3" x14ac:dyDescent="0.3">
      <c r="A215" t="s">
        <v>289</v>
      </c>
      <c r="B215" t="s">
        <v>4</v>
      </c>
      <c r="C215">
        <v>8</v>
      </c>
    </row>
    <row r="216" spans="1:3" x14ac:dyDescent="0.3">
      <c r="A216" t="s">
        <v>220</v>
      </c>
      <c r="B216" t="s">
        <v>4</v>
      </c>
      <c r="C216">
        <v>8</v>
      </c>
    </row>
    <row r="217" spans="1:3" x14ac:dyDescent="0.3">
      <c r="A217" t="s">
        <v>116</v>
      </c>
      <c r="B217" t="s">
        <v>4</v>
      </c>
      <c r="C217">
        <v>8</v>
      </c>
    </row>
    <row r="218" spans="1:3" x14ac:dyDescent="0.3">
      <c r="A218" t="s">
        <v>321</v>
      </c>
      <c r="B218" t="s">
        <v>4</v>
      </c>
      <c r="C218">
        <v>8</v>
      </c>
    </row>
    <row r="219" spans="1:3" x14ac:dyDescent="0.3">
      <c r="A219" t="s">
        <v>131</v>
      </c>
      <c r="B219" t="s">
        <v>4</v>
      </c>
      <c r="C219">
        <v>8</v>
      </c>
    </row>
    <row r="220" spans="1:3" x14ac:dyDescent="0.3">
      <c r="A220" t="s">
        <v>88</v>
      </c>
      <c r="B220" t="s">
        <v>4</v>
      </c>
      <c r="C220">
        <v>8</v>
      </c>
    </row>
    <row r="221" spans="1:3" x14ac:dyDescent="0.3">
      <c r="A221" t="s">
        <v>237</v>
      </c>
      <c r="B221" t="s">
        <v>4</v>
      </c>
      <c r="C221">
        <v>8</v>
      </c>
    </row>
    <row r="222" spans="1:3" x14ac:dyDescent="0.3">
      <c r="A222" t="s">
        <v>633</v>
      </c>
      <c r="B222" t="s">
        <v>4</v>
      </c>
      <c r="C222">
        <v>8</v>
      </c>
    </row>
    <row r="223" spans="1:3" x14ac:dyDescent="0.3">
      <c r="A223" t="s">
        <v>207</v>
      </c>
      <c r="B223" t="s">
        <v>4</v>
      </c>
      <c r="C223">
        <v>7</v>
      </c>
    </row>
    <row r="224" spans="1:3" x14ac:dyDescent="0.3">
      <c r="A224" t="s">
        <v>442</v>
      </c>
      <c r="B224" t="s">
        <v>4</v>
      </c>
      <c r="C224">
        <v>7</v>
      </c>
    </row>
    <row r="225" spans="1:3" x14ac:dyDescent="0.3">
      <c r="A225" t="s">
        <v>218</v>
      </c>
      <c r="B225" t="s">
        <v>4</v>
      </c>
      <c r="C225">
        <v>7</v>
      </c>
    </row>
    <row r="226" spans="1:3" x14ac:dyDescent="0.3">
      <c r="A226" t="s">
        <v>156</v>
      </c>
      <c r="B226" t="s">
        <v>4</v>
      </c>
      <c r="C226">
        <v>7</v>
      </c>
    </row>
    <row r="227" spans="1:3" x14ac:dyDescent="0.3">
      <c r="A227" t="s">
        <v>636</v>
      </c>
      <c r="B227" t="s">
        <v>4</v>
      </c>
      <c r="C227">
        <v>7</v>
      </c>
    </row>
    <row r="228" spans="1:3" x14ac:dyDescent="0.3">
      <c r="A228" t="s">
        <v>171</v>
      </c>
      <c r="B228" t="s">
        <v>4</v>
      </c>
      <c r="C228">
        <v>7</v>
      </c>
    </row>
    <row r="229" spans="1:3" x14ac:dyDescent="0.3">
      <c r="A229" t="s">
        <v>533</v>
      </c>
      <c r="B229" t="s">
        <v>4</v>
      </c>
      <c r="C229">
        <v>7</v>
      </c>
    </row>
    <row r="230" spans="1:3" x14ac:dyDescent="0.3">
      <c r="A230" t="s">
        <v>330</v>
      </c>
      <c r="B230" t="s">
        <v>4</v>
      </c>
      <c r="C230">
        <v>7</v>
      </c>
    </row>
    <row r="231" spans="1:3" x14ac:dyDescent="0.3">
      <c r="A231" t="s">
        <v>578</v>
      </c>
      <c r="B231" t="s">
        <v>4</v>
      </c>
      <c r="C231">
        <v>7</v>
      </c>
    </row>
    <row r="232" spans="1:3" x14ac:dyDescent="0.3">
      <c r="A232" t="s">
        <v>127</v>
      </c>
      <c r="B232" t="s">
        <v>4</v>
      </c>
      <c r="C232">
        <v>6</v>
      </c>
    </row>
    <row r="233" spans="1:3" x14ac:dyDescent="0.3">
      <c r="A233" t="s">
        <v>649</v>
      </c>
      <c r="B233" t="s">
        <v>4</v>
      </c>
      <c r="C233">
        <v>6</v>
      </c>
    </row>
    <row r="234" spans="1:3" x14ac:dyDescent="0.3">
      <c r="A234" t="s">
        <v>375</v>
      </c>
      <c r="B234" t="s">
        <v>4</v>
      </c>
      <c r="C234">
        <v>6</v>
      </c>
    </row>
    <row r="235" spans="1:3" x14ac:dyDescent="0.3">
      <c r="A235" t="s">
        <v>461</v>
      </c>
      <c r="B235" t="s">
        <v>4</v>
      </c>
      <c r="C235">
        <v>6</v>
      </c>
    </row>
    <row r="236" spans="1:3" x14ac:dyDescent="0.3">
      <c r="A236" t="s">
        <v>338</v>
      </c>
      <c r="B236" t="s">
        <v>4</v>
      </c>
      <c r="C236">
        <v>6</v>
      </c>
    </row>
    <row r="237" spans="1:3" x14ac:dyDescent="0.3">
      <c r="A237" t="s">
        <v>266</v>
      </c>
      <c r="B237" t="s">
        <v>4</v>
      </c>
      <c r="C237">
        <v>6</v>
      </c>
    </row>
    <row r="238" spans="1:3" x14ac:dyDescent="0.3">
      <c r="A238" t="s">
        <v>361</v>
      </c>
      <c r="B238" t="s">
        <v>4</v>
      </c>
      <c r="C238">
        <v>6</v>
      </c>
    </row>
    <row r="239" spans="1:3" x14ac:dyDescent="0.3">
      <c r="A239" t="s">
        <v>356</v>
      </c>
      <c r="B239" t="s">
        <v>4</v>
      </c>
      <c r="C239">
        <v>6</v>
      </c>
    </row>
    <row r="240" spans="1:3" x14ac:dyDescent="0.3">
      <c r="A240" t="s">
        <v>452</v>
      </c>
      <c r="B240" t="s">
        <v>4</v>
      </c>
      <c r="C240">
        <v>6</v>
      </c>
    </row>
    <row r="241" spans="1:3" x14ac:dyDescent="0.3">
      <c r="A241" t="s">
        <v>193</v>
      </c>
      <c r="B241" t="s">
        <v>4</v>
      </c>
      <c r="C241">
        <v>6</v>
      </c>
    </row>
    <row r="242" spans="1:3" x14ac:dyDescent="0.3">
      <c r="A242" t="s">
        <v>295</v>
      </c>
      <c r="B242" t="s">
        <v>4</v>
      </c>
      <c r="C242">
        <v>6</v>
      </c>
    </row>
    <row r="243" spans="1:3" x14ac:dyDescent="0.3">
      <c r="A243" t="s">
        <v>140</v>
      </c>
      <c r="B243" t="s">
        <v>4</v>
      </c>
      <c r="C243">
        <v>6</v>
      </c>
    </row>
    <row r="244" spans="1:3" x14ac:dyDescent="0.3">
      <c r="A244" t="s">
        <v>350</v>
      </c>
      <c r="B244" t="s">
        <v>4</v>
      </c>
      <c r="C244">
        <v>6</v>
      </c>
    </row>
    <row r="245" spans="1:3" x14ac:dyDescent="0.3">
      <c r="A245" t="s">
        <v>276</v>
      </c>
      <c r="B245" t="s">
        <v>4</v>
      </c>
      <c r="C245">
        <v>6</v>
      </c>
    </row>
    <row r="246" spans="1:3" x14ac:dyDescent="0.3">
      <c r="A246" t="s">
        <v>223</v>
      </c>
      <c r="B246" t="s">
        <v>4</v>
      </c>
      <c r="C246">
        <v>6</v>
      </c>
    </row>
    <row r="247" spans="1:3" x14ac:dyDescent="0.3">
      <c r="A247" t="s">
        <v>635</v>
      </c>
      <c r="B247" t="s">
        <v>4</v>
      </c>
      <c r="C247">
        <v>6</v>
      </c>
    </row>
    <row r="248" spans="1:3" x14ac:dyDescent="0.3">
      <c r="A248" t="s">
        <v>252</v>
      </c>
      <c r="B248" t="s">
        <v>4</v>
      </c>
      <c r="C248">
        <v>6</v>
      </c>
    </row>
    <row r="249" spans="1:3" x14ac:dyDescent="0.3">
      <c r="A249" t="s">
        <v>328</v>
      </c>
      <c r="B249" t="s">
        <v>4</v>
      </c>
      <c r="C249">
        <v>6</v>
      </c>
    </row>
    <row r="250" spans="1:3" x14ac:dyDescent="0.3">
      <c r="A250" t="s">
        <v>396</v>
      </c>
      <c r="B250" t="s">
        <v>4</v>
      </c>
      <c r="C250">
        <v>6</v>
      </c>
    </row>
    <row r="251" spans="1:3" x14ac:dyDescent="0.3">
      <c r="A251" t="s">
        <v>848</v>
      </c>
      <c r="B251" t="s">
        <v>4</v>
      </c>
      <c r="C251">
        <v>6</v>
      </c>
    </row>
    <row r="252" spans="1:3" x14ac:dyDescent="0.3">
      <c r="A252" t="s">
        <v>260</v>
      </c>
      <c r="B252" t="s">
        <v>4</v>
      </c>
      <c r="C252">
        <v>5</v>
      </c>
    </row>
    <row r="253" spans="1:3" x14ac:dyDescent="0.3">
      <c r="A253" t="s">
        <v>63</v>
      </c>
      <c r="B253" t="s">
        <v>4</v>
      </c>
      <c r="C253">
        <v>5</v>
      </c>
    </row>
    <row r="254" spans="1:3" x14ac:dyDescent="0.3">
      <c r="A254" t="s">
        <v>120</v>
      </c>
      <c r="B254" t="s">
        <v>4</v>
      </c>
      <c r="C254">
        <v>5</v>
      </c>
    </row>
    <row r="255" spans="1:3" x14ac:dyDescent="0.3">
      <c r="A255" t="s">
        <v>751</v>
      </c>
      <c r="B255" t="s">
        <v>4</v>
      </c>
      <c r="C255">
        <v>5</v>
      </c>
    </row>
    <row r="256" spans="1:3" x14ac:dyDescent="0.3">
      <c r="A256" t="s">
        <v>354</v>
      </c>
      <c r="B256" t="s">
        <v>4</v>
      </c>
      <c r="C256">
        <v>5</v>
      </c>
    </row>
    <row r="257" spans="1:3" x14ac:dyDescent="0.3">
      <c r="A257" t="s">
        <v>725</v>
      </c>
      <c r="B257" t="s">
        <v>4</v>
      </c>
      <c r="C257">
        <v>5</v>
      </c>
    </row>
    <row r="258" spans="1:3" x14ac:dyDescent="0.3">
      <c r="A258" t="s">
        <v>469</v>
      </c>
      <c r="B258" t="s">
        <v>4</v>
      </c>
      <c r="C258">
        <v>5</v>
      </c>
    </row>
    <row r="259" spans="1:3" x14ac:dyDescent="0.3">
      <c r="A259" t="s">
        <v>317</v>
      </c>
      <c r="B259" t="s">
        <v>4</v>
      </c>
      <c r="C259">
        <v>5</v>
      </c>
    </row>
    <row r="260" spans="1:3" x14ac:dyDescent="0.3">
      <c r="A260" t="s">
        <v>456</v>
      </c>
      <c r="B260" t="s">
        <v>4</v>
      </c>
      <c r="C260">
        <v>5</v>
      </c>
    </row>
    <row r="261" spans="1:3" x14ac:dyDescent="0.3">
      <c r="A261" t="s">
        <v>224</v>
      </c>
      <c r="B261" t="s">
        <v>4</v>
      </c>
      <c r="C261">
        <v>5</v>
      </c>
    </row>
    <row r="262" spans="1:3" x14ac:dyDescent="0.3">
      <c r="A262" t="s">
        <v>437</v>
      </c>
      <c r="B262" t="s">
        <v>4</v>
      </c>
      <c r="C262">
        <v>5</v>
      </c>
    </row>
    <row r="263" spans="1:3" x14ac:dyDescent="0.3">
      <c r="A263" t="s">
        <v>172</v>
      </c>
      <c r="B263" t="s">
        <v>4</v>
      </c>
      <c r="C263">
        <v>5</v>
      </c>
    </row>
    <row r="264" spans="1:3" x14ac:dyDescent="0.3">
      <c r="A264" t="s">
        <v>246</v>
      </c>
      <c r="B264" t="s">
        <v>4</v>
      </c>
      <c r="C264">
        <v>5</v>
      </c>
    </row>
    <row r="265" spans="1:3" x14ac:dyDescent="0.3">
      <c r="A265" t="s">
        <v>234</v>
      </c>
      <c r="B265" t="s">
        <v>4</v>
      </c>
      <c r="C265">
        <v>5</v>
      </c>
    </row>
    <row r="266" spans="1:3" x14ac:dyDescent="0.3">
      <c r="A266" t="s">
        <v>271</v>
      </c>
      <c r="B266" t="s">
        <v>4</v>
      </c>
      <c r="C266">
        <v>5</v>
      </c>
    </row>
    <row r="267" spans="1:3" x14ac:dyDescent="0.3">
      <c r="A267" t="s">
        <v>698</v>
      </c>
      <c r="B267" t="s">
        <v>4</v>
      </c>
      <c r="C267">
        <v>5</v>
      </c>
    </row>
    <row r="268" spans="1:3" x14ac:dyDescent="0.3">
      <c r="A268" t="s">
        <v>622</v>
      </c>
      <c r="B268" t="s">
        <v>4</v>
      </c>
      <c r="C268">
        <v>5</v>
      </c>
    </row>
    <row r="269" spans="1:3" x14ac:dyDescent="0.3">
      <c r="A269" t="s">
        <v>394</v>
      </c>
      <c r="B269" t="s">
        <v>4</v>
      </c>
      <c r="C269">
        <v>5</v>
      </c>
    </row>
    <row r="270" spans="1:3" x14ac:dyDescent="0.3">
      <c r="A270" t="s">
        <v>238</v>
      </c>
      <c r="B270" t="s">
        <v>4</v>
      </c>
      <c r="C270">
        <v>5</v>
      </c>
    </row>
    <row r="271" spans="1:3" x14ac:dyDescent="0.3">
      <c r="A271" t="s">
        <v>225</v>
      </c>
      <c r="B271" t="s">
        <v>4</v>
      </c>
      <c r="C271">
        <v>5</v>
      </c>
    </row>
    <row r="272" spans="1:3" x14ac:dyDescent="0.3">
      <c r="A272" t="s">
        <v>560</v>
      </c>
      <c r="B272" t="s">
        <v>4</v>
      </c>
      <c r="C272">
        <v>5</v>
      </c>
    </row>
    <row r="273" spans="1:3" x14ac:dyDescent="0.3">
      <c r="A273" t="s">
        <v>347</v>
      </c>
      <c r="B273" t="s">
        <v>4</v>
      </c>
      <c r="C273">
        <v>5</v>
      </c>
    </row>
    <row r="274" spans="1:3" x14ac:dyDescent="0.3">
      <c r="A274" t="s">
        <v>944</v>
      </c>
      <c r="B274" t="s">
        <v>4</v>
      </c>
      <c r="C274">
        <v>5</v>
      </c>
    </row>
    <row r="275" spans="1:3" x14ac:dyDescent="0.3">
      <c r="A275" t="s">
        <v>263</v>
      </c>
      <c r="B275" t="s">
        <v>4</v>
      </c>
      <c r="C275">
        <v>4</v>
      </c>
    </row>
    <row r="276" spans="1:3" x14ac:dyDescent="0.3">
      <c r="A276" t="s">
        <v>200</v>
      </c>
      <c r="B276" t="s">
        <v>4</v>
      </c>
      <c r="C276">
        <v>4</v>
      </c>
    </row>
    <row r="277" spans="1:3" x14ac:dyDescent="0.3">
      <c r="A277" t="s">
        <v>195</v>
      </c>
      <c r="B277" t="s">
        <v>4</v>
      </c>
      <c r="C277">
        <v>4</v>
      </c>
    </row>
    <row r="278" spans="1:3" x14ac:dyDescent="0.3">
      <c r="A278" t="s">
        <v>273</v>
      </c>
      <c r="B278" t="s">
        <v>4</v>
      </c>
      <c r="C278">
        <v>4</v>
      </c>
    </row>
    <row r="279" spans="1:3" x14ac:dyDescent="0.3">
      <c r="A279" t="s">
        <v>161</v>
      </c>
      <c r="B279" t="s">
        <v>4</v>
      </c>
      <c r="C279">
        <v>4</v>
      </c>
    </row>
    <row r="280" spans="1:3" x14ac:dyDescent="0.3">
      <c r="A280" t="s">
        <v>809</v>
      </c>
      <c r="B280" t="s">
        <v>4</v>
      </c>
      <c r="C280">
        <v>4</v>
      </c>
    </row>
    <row r="281" spans="1:3" x14ac:dyDescent="0.3">
      <c r="A281" t="s">
        <v>387</v>
      </c>
      <c r="B281" t="s">
        <v>4</v>
      </c>
      <c r="C281">
        <v>4</v>
      </c>
    </row>
    <row r="282" spans="1:3" x14ac:dyDescent="0.3">
      <c r="A282" t="s">
        <v>293</v>
      </c>
      <c r="B282" t="s">
        <v>4</v>
      </c>
      <c r="C282">
        <v>4</v>
      </c>
    </row>
    <row r="283" spans="1:3" x14ac:dyDescent="0.3">
      <c r="A283" t="s">
        <v>605</v>
      </c>
      <c r="B283" t="s">
        <v>4</v>
      </c>
      <c r="C283">
        <v>4</v>
      </c>
    </row>
    <row r="284" spans="1:3" x14ac:dyDescent="0.3">
      <c r="A284" t="s">
        <v>546</v>
      </c>
      <c r="B284" t="s">
        <v>4</v>
      </c>
      <c r="C284">
        <v>4</v>
      </c>
    </row>
    <row r="285" spans="1:3" x14ac:dyDescent="0.3">
      <c r="A285" t="s">
        <v>734</v>
      </c>
      <c r="B285" t="s">
        <v>4</v>
      </c>
      <c r="C285">
        <v>4</v>
      </c>
    </row>
    <row r="286" spans="1:3" x14ac:dyDescent="0.3">
      <c r="A286" t="s">
        <v>709</v>
      </c>
      <c r="B286" t="s">
        <v>4</v>
      </c>
      <c r="C286">
        <v>4</v>
      </c>
    </row>
    <row r="287" spans="1:3" x14ac:dyDescent="0.3">
      <c r="A287" t="s">
        <v>417</v>
      </c>
      <c r="B287" t="s">
        <v>4</v>
      </c>
      <c r="C287">
        <v>4</v>
      </c>
    </row>
    <row r="288" spans="1:3" x14ac:dyDescent="0.3">
      <c r="A288" t="s">
        <v>665</v>
      </c>
      <c r="B288" t="s">
        <v>4</v>
      </c>
      <c r="C288">
        <v>4</v>
      </c>
    </row>
    <row r="289" spans="1:3" x14ac:dyDescent="0.3">
      <c r="A289" t="s">
        <v>253</v>
      </c>
      <c r="B289" t="s">
        <v>4</v>
      </c>
      <c r="C289">
        <v>4</v>
      </c>
    </row>
    <row r="290" spans="1:3" x14ac:dyDescent="0.3">
      <c r="A290" t="s">
        <v>611</v>
      </c>
      <c r="B290" t="s">
        <v>4</v>
      </c>
      <c r="C290">
        <v>4</v>
      </c>
    </row>
    <row r="291" spans="1:3" x14ac:dyDescent="0.3">
      <c r="A291" t="s">
        <v>643</v>
      </c>
      <c r="B291" t="s">
        <v>4</v>
      </c>
      <c r="C291">
        <v>4</v>
      </c>
    </row>
    <row r="292" spans="1:3" x14ac:dyDescent="0.3">
      <c r="A292" t="s">
        <v>320</v>
      </c>
      <c r="B292" t="s">
        <v>4</v>
      </c>
      <c r="C292">
        <v>4</v>
      </c>
    </row>
    <row r="293" spans="1:3" x14ac:dyDescent="0.3">
      <c r="A293" t="s">
        <v>794</v>
      </c>
      <c r="B293" t="s">
        <v>4</v>
      </c>
      <c r="C293">
        <v>4</v>
      </c>
    </row>
    <row r="294" spans="1:3" x14ac:dyDescent="0.3">
      <c r="A294" t="s">
        <v>552</v>
      </c>
      <c r="B294" t="s">
        <v>4</v>
      </c>
      <c r="C294">
        <v>4</v>
      </c>
    </row>
    <row r="295" spans="1:3" x14ac:dyDescent="0.3">
      <c r="A295" t="s">
        <v>180</v>
      </c>
      <c r="B295" t="s">
        <v>4</v>
      </c>
      <c r="C295">
        <v>4</v>
      </c>
    </row>
    <row r="296" spans="1:3" x14ac:dyDescent="0.3">
      <c r="A296" t="s">
        <v>489</v>
      </c>
      <c r="B296" t="s">
        <v>4</v>
      </c>
      <c r="C296">
        <v>4</v>
      </c>
    </row>
    <row r="297" spans="1:3" x14ac:dyDescent="0.3">
      <c r="A297" t="s">
        <v>553</v>
      </c>
      <c r="B297" t="s">
        <v>4</v>
      </c>
      <c r="C297">
        <v>4</v>
      </c>
    </row>
    <row r="298" spans="1:3" x14ac:dyDescent="0.3">
      <c r="A298" t="s">
        <v>215</v>
      </c>
      <c r="B298" t="s">
        <v>4</v>
      </c>
      <c r="C298">
        <v>4</v>
      </c>
    </row>
    <row r="299" spans="1:3" x14ac:dyDescent="0.3">
      <c r="A299" t="s">
        <v>349</v>
      </c>
      <c r="B299" t="s">
        <v>4</v>
      </c>
      <c r="C299">
        <v>4</v>
      </c>
    </row>
    <row r="300" spans="1:3" x14ac:dyDescent="0.3">
      <c r="A300" t="s">
        <v>264</v>
      </c>
      <c r="B300" t="s">
        <v>4</v>
      </c>
      <c r="C300">
        <v>4</v>
      </c>
    </row>
    <row r="301" spans="1:3" x14ac:dyDescent="0.3">
      <c r="A301" t="s">
        <v>589</v>
      </c>
      <c r="B301" t="s">
        <v>4</v>
      </c>
      <c r="C301">
        <v>4</v>
      </c>
    </row>
    <row r="302" spans="1:3" x14ac:dyDescent="0.3">
      <c r="A302" t="s">
        <v>696</v>
      </c>
      <c r="B302" t="s">
        <v>4</v>
      </c>
      <c r="C302">
        <v>4</v>
      </c>
    </row>
    <row r="303" spans="1:3" x14ac:dyDescent="0.3">
      <c r="A303" t="s">
        <v>723</v>
      </c>
      <c r="B303" t="s">
        <v>4</v>
      </c>
      <c r="C303">
        <v>4</v>
      </c>
    </row>
    <row r="304" spans="1:3" x14ac:dyDescent="0.3">
      <c r="A304" t="s">
        <v>245</v>
      </c>
      <c r="B304" t="s">
        <v>4</v>
      </c>
      <c r="C304">
        <v>4</v>
      </c>
    </row>
    <row r="305" spans="1:3" x14ac:dyDescent="0.3">
      <c r="A305" t="s">
        <v>814</v>
      </c>
      <c r="B305" t="s">
        <v>4</v>
      </c>
      <c r="C305">
        <v>4</v>
      </c>
    </row>
    <row r="306" spans="1:3" x14ac:dyDescent="0.3">
      <c r="A306" t="s">
        <v>788</v>
      </c>
      <c r="B306" t="s">
        <v>4</v>
      </c>
      <c r="C306">
        <v>4</v>
      </c>
    </row>
    <row r="307" spans="1:3" x14ac:dyDescent="0.3">
      <c r="A307" t="s">
        <v>769</v>
      </c>
      <c r="B307" t="s">
        <v>4</v>
      </c>
      <c r="C307">
        <v>3</v>
      </c>
    </row>
    <row r="308" spans="1:3" x14ac:dyDescent="0.3">
      <c r="A308" t="s">
        <v>1524</v>
      </c>
      <c r="B308" t="s">
        <v>4</v>
      </c>
      <c r="C308">
        <v>3</v>
      </c>
    </row>
    <row r="309" spans="1:3" x14ac:dyDescent="0.3">
      <c r="A309" t="s">
        <v>327</v>
      </c>
      <c r="B309" t="s">
        <v>4</v>
      </c>
      <c r="C309">
        <v>3</v>
      </c>
    </row>
    <row r="310" spans="1:3" x14ac:dyDescent="0.3">
      <c r="A310" t="s">
        <v>212</v>
      </c>
      <c r="B310" t="s">
        <v>4</v>
      </c>
      <c r="C310">
        <v>3</v>
      </c>
    </row>
    <row r="311" spans="1:3" x14ac:dyDescent="0.3">
      <c r="A311" t="s">
        <v>737</v>
      </c>
      <c r="B311" t="s">
        <v>4</v>
      </c>
      <c r="C311">
        <v>3</v>
      </c>
    </row>
    <row r="312" spans="1:3" x14ac:dyDescent="0.3">
      <c r="A312" t="s">
        <v>720</v>
      </c>
      <c r="B312" t="s">
        <v>4</v>
      </c>
      <c r="C312">
        <v>3</v>
      </c>
    </row>
    <row r="313" spans="1:3" x14ac:dyDescent="0.3">
      <c r="A313" t="s">
        <v>876</v>
      </c>
      <c r="B313" t="s">
        <v>4</v>
      </c>
      <c r="C313">
        <v>3</v>
      </c>
    </row>
    <row r="314" spans="1:3" x14ac:dyDescent="0.3">
      <c r="A314" t="s">
        <v>458</v>
      </c>
      <c r="B314" t="s">
        <v>4</v>
      </c>
      <c r="C314">
        <v>3</v>
      </c>
    </row>
    <row r="315" spans="1:3" x14ac:dyDescent="0.3">
      <c r="A315" t="s">
        <v>1246</v>
      </c>
      <c r="B315" t="s">
        <v>4</v>
      </c>
      <c r="C315">
        <v>3</v>
      </c>
    </row>
    <row r="316" spans="1:3" x14ac:dyDescent="0.3">
      <c r="A316" t="s">
        <v>462</v>
      </c>
      <c r="B316" t="s">
        <v>4</v>
      </c>
      <c r="C316">
        <v>3</v>
      </c>
    </row>
    <row r="317" spans="1:3" x14ac:dyDescent="0.3">
      <c r="A317" t="s">
        <v>255</v>
      </c>
      <c r="B317" t="s">
        <v>4</v>
      </c>
      <c r="C317">
        <v>3</v>
      </c>
    </row>
    <row r="318" spans="1:3" x14ac:dyDescent="0.3">
      <c r="A318" t="s">
        <v>529</v>
      </c>
      <c r="B318" t="s">
        <v>4</v>
      </c>
      <c r="C318">
        <v>3</v>
      </c>
    </row>
    <row r="319" spans="1:3" x14ac:dyDescent="0.3">
      <c r="A319" t="s">
        <v>743</v>
      </c>
      <c r="B319" t="s">
        <v>4</v>
      </c>
      <c r="C319">
        <v>3</v>
      </c>
    </row>
    <row r="320" spans="1:3" x14ac:dyDescent="0.3">
      <c r="A320" t="s">
        <v>787</v>
      </c>
      <c r="B320" t="s">
        <v>4</v>
      </c>
      <c r="C320">
        <v>3</v>
      </c>
    </row>
    <row r="321" spans="1:3" x14ac:dyDescent="0.3">
      <c r="A321" t="s">
        <v>551</v>
      </c>
      <c r="B321" t="s">
        <v>4</v>
      </c>
      <c r="C321">
        <v>3</v>
      </c>
    </row>
    <row r="322" spans="1:3" x14ac:dyDescent="0.3">
      <c r="A322" t="s">
        <v>592</v>
      </c>
      <c r="B322" t="s">
        <v>4</v>
      </c>
      <c r="C322">
        <v>3</v>
      </c>
    </row>
    <row r="323" spans="1:3" x14ac:dyDescent="0.3">
      <c r="A323" t="s">
        <v>543</v>
      </c>
      <c r="B323" t="s">
        <v>4</v>
      </c>
      <c r="C323">
        <v>3</v>
      </c>
    </row>
    <row r="324" spans="1:3" x14ac:dyDescent="0.3">
      <c r="A324" t="s">
        <v>166</v>
      </c>
      <c r="B324" t="s">
        <v>4</v>
      </c>
      <c r="C324">
        <v>3</v>
      </c>
    </row>
    <row r="325" spans="1:3" x14ac:dyDescent="0.3">
      <c r="A325" t="s">
        <v>559</v>
      </c>
      <c r="B325" t="s">
        <v>4</v>
      </c>
      <c r="C325">
        <v>3</v>
      </c>
    </row>
    <row r="326" spans="1:3" x14ac:dyDescent="0.3">
      <c r="A326" t="s">
        <v>660</v>
      </c>
      <c r="B326" t="s">
        <v>4</v>
      </c>
      <c r="C326">
        <v>3</v>
      </c>
    </row>
    <row r="327" spans="1:3" x14ac:dyDescent="0.3">
      <c r="A327" t="s">
        <v>695</v>
      </c>
      <c r="B327" t="s">
        <v>4</v>
      </c>
      <c r="C327">
        <v>3</v>
      </c>
    </row>
    <row r="328" spans="1:3" x14ac:dyDescent="0.3">
      <c r="A328" t="s">
        <v>487</v>
      </c>
      <c r="B328" t="s">
        <v>4</v>
      </c>
      <c r="C328">
        <v>3</v>
      </c>
    </row>
    <row r="329" spans="1:3" x14ac:dyDescent="0.3">
      <c r="A329" t="s">
        <v>772</v>
      </c>
      <c r="B329" t="s">
        <v>4</v>
      </c>
      <c r="C329">
        <v>3</v>
      </c>
    </row>
    <row r="330" spans="1:3" x14ac:dyDescent="0.3">
      <c r="A330" t="s">
        <v>641</v>
      </c>
      <c r="B330" t="s">
        <v>4</v>
      </c>
      <c r="C330">
        <v>3</v>
      </c>
    </row>
    <row r="331" spans="1:3" x14ac:dyDescent="0.3">
      <c r="A331" t="s">
        <v>239</v>
      </c>
      <c r="B331" t="s">
        <v>4</v>
      </c>
      <c r="C331">
        <v>3</v>
      </c>
    </row>
    <row r="332" spans="1:3" x14ac:dyDescent="0.3">
      <c r="A332" t="s">
        <v>405</v>
      </c>
      <c r="B332" t="s">
        <v>4</v>
      </c>
      <c r="C332">
        <v>3</v>
      </c>
    </row>
    <row r="333" spans="1:3" x14ac:dyDescent="0.3">
      <c r="A333" t="s">
        <v>427</v>
      </c>
      <c r="B333" t="s">
        <v>4</v>
      </c>
      <c r="C333">
        <v>3</v>
      </c>
    </row>
    <row r="334" spans="1:3" x14ac:dyDescent="0.3">
      <c r="A334" t="s">
        <v>1105</v>
      </c>
      <c r="B334" t="s">
        <v>4</v>
      </c>
      <c r="C334">
        <v>3</v>
      </c>
    </row>
    <row r="335" spans="1:3" x14ac:dyDescent="0.3">
      <c r="A335" t="s">
        <v>712</v>
      </c>
      <c r="B335" t="s">
        <v>4</v>
      </c>
      <c r="C335">
        <v>3</v>
      </c>
    </row>
    <row r="336" spans="1:3" x14ac:dyDescent="0.3">
      <c r="A336" t="s">
        <v>270</v>
      </c>
      <c r="B336" t="s">
        <v>4</v>
      </c>
      <c r="C336">
        <v>3</v>
      </c>
    </row>
    <row r="337" spans="1:3" x14ac:dyDescent="0.3">
      <c r="A337" t="s">
        <v>381</v>
      </c>
      <c r="B337" t="s">
        <v>4</v>
      </c>
      <c r="C337">
        <v>3</v>
      </c>
    </row>
    <row r="338" spans="1:3" x14ac:dyDescent="0.3">
      <c r="A338" t="s">
        <v>323</v>
      </c>
      <c r="B338" t="s">
        <v>4</v>
      </c>
      <c r="C338">
        <v>3</v>
      </c>
    </row>
    <row r="339" spans="1:3" x14ac:dyDescent="0.3">
      <c r="A339" t="s">
        <v>334</v>
      </c>
      <c r="B339" t="s">
        <v>4</v>
      </c>
      <c r="C339">
        <v>3</v>
      </c>
    </row>
    <row r="340" spans="1:3" x14ac:dyDescent="0.3">
      <c r="A340" t="s">
        <v>588</v>
      </c>
      <c r="B340" t="s">
        <v>4</v>
      </c>
      <c r="C340">
        <v>3</v>
      </c>
    </row>
    <row r="341" spans="1:3" x14ac:dyDescent="0.3">
      <c r="A341" t="s">
        <v>322</v>
      </c>
      <c r="B341" t="s">
        <v>4</v>
      </c>
      <c r="C341">
        <v>3</v>
      </c>
    </row>
    <row r="342" spans="1:3" x14ac:dyDescent="0.3">
      <c r="A342" t="s">
        <v>683</v>
      </c>
      <c r="B342" t="s">
        <v>4</v>
      </c>
      <c r="C342">
        <v>3</v>
      </c>
    </row>
    <row r="343" spans="1:3" x14ac:dyDescent="0.3">
      <c r="A343" t="s">
        <v>443</v>
      </c>
      <c r="B343" t="s">
        <v>4</v>
      </c>
      <c r="C343">
        <v>3</v>
      </c>
    </row>
    <row r="344" spans="1:3" x14ac:dyDescent="0.3">
      <c r="A344" t="s">
        <v>481</v>
      </c>
      <c r="B344" t="s">
        <v>4</v>
      </c>
      <c r="C344">
        <v>3</v>
      </c>
    </row>
    <row r="345" spans="1:3" x14ac:dyDescent="0.3">
      <c r="A345" t="s">
        <v>865</v>
      </c>
      <c r="B345" t="s">
        <v>4</v>
      </c>
      <c r="C345">
        <v>3</v>
      </c>
    </row>
    <row r="346" spans="1:3" x14ac:dyDescent="0.3">
      <c r="A346" t="s">
        <v>229</v>
      </c>
      <c r="B346" t="s">
        <v>4</v>
      </c>
      <c r="C346">
        <v>3</v>
      </c>
    </row>
    <row r="347" spans="1:3" x14ac:dyDescent="0.3">
      <c r="A347" t="s">
        <v>393</v>
      </c>
      <c r="B347" t="s">
        <v>4</v>
      </c>
      <c r="C347">
        <v>3</v>
      </c>
    </row>
    <row r="348" spans="1:3" x14ac:dyDescent="0.3">
      <c r="A348" t="s">
        <v>654</v>
      </c>
      <c r="B348" t="s">
        <v>4</v>
      </c>
      <c r="C348">
        <v>3</v>
      </c>
    </row>
    <row r="349" spans="1:3" x14ac:dyDescent="0.3">
      <c r="A349" t="s">
        <v>686</v>
      </c>
      <c r="B349" t="s">
        <v>4</v>
      </c>
      <c r="C349">
        <v>3</v>
      </c>
    </row>
    <row r="350" spans="1:3" x14ac:dyDescent="0.3">
      <c r="A350" t="s">
        <v>674</v>
      </c>
      <c r="B350" t="s">
        <v>4</v>
      </c>
      <c r="C350">
        <v>3</v>
      </c>
    </row>
    <row r="351" spans="1:3" x14ac:dyDescent="0.3">
      <c r="A351" t="s">
        <v>441</v>
      </c>
      <c r="B351" t="s">
        <v>4</v>
      </c>
      <c r="C351">
        <v>3</v>
      </c>
    </row>
    <row r="352" spans="1:3" x14ac:dyDescent="0.3">
      <c r="A352" t="s">
        <v>557</v>
      </c>
      <c r="B352" t="s">
        <v>4</v>
      </c>
      <c r="C352">
        <v>3</v>
      </c>
    </row>
    <row r="353" spans="1:3" x14ac:dyDescent="0.3">
      <c r="A353" t="s">
        <v>714</v>
      </c>
      <c r="B353" t="s">
        <v>4</v>
      </c>
      <c r="C353">
        <v>3</v>
      </c>
    </row>
    <row r="354" spans="1:3" x14ac:dyDescent="0.3">
      <c r="A354" t="s">
        <v>759</v>
      </c>
      <c r="B354" t="s">
        <v>4</v>
      </c>
      <c r="C354">
        <v>3</v>
      </c>
    </row>
    <row r="355" spans="1:3" x14ac:dyDescent="0.3">
      <c r="A355" t="s">
        <v>729</v>
      </c>
      <c r="B355" t="s">
        <v>4</v>
      </c>
      <c r="C355">
        <v>3</v>
      </c>
    </row>
    <row r="356" spans="1:3" x14ac:dyDescent="0.3">
      <c r="A356" t="s">
        <v>274</v>
      </c>
      <c r="B356" t="s">
        <v>4</v>
      </c>
      <c r="C356">
        <v>3</v>
      </c>
    </row>
    <row r="357" spans="1:3" x14ac:dyDescent="0.3">
      <c r="A357" t="s">
        <v>701</v>
      </c>
      <c r="B357" t="s">
        <v>4</v>
      </c>
      <c r="C357">
        <v>3</v>
      </c>
    </row>
    <row r="358" spans="1:3" x14ac:dyDescent="0.3">
      <c r="A358" t="s">
        <v>384</v>
      </c>
      <c r="B358" t="s">
        <v>4</v>
      </c>
      <c r="C358">
        <v>3</v>
      </c>
    </row>
    <row r="359" spans="1:3" x14ac:dyDescent="0.3">
      <c r="A359" t="s">
        <v>640</v>
      </c>
      <c r="B359" t="s">
        <v>4</v>
      </c>
      <c r="C359">
        <v>3</v>
      </c>
    </row>
    <row r="360" spans="1:3" x14ac:dyDescent="0.3">
      <c r="A360" t="s">
        <v>644</v>
      </c>
      <c r="B360" t="s">
        <v>4</v>
      </c>
      <c r="C360">
        <v>3</v>
      </c>
    </row>
    <row r="361" spans="1:3" x14ac:dyDescent="0.3">
      <c r="A361" t="s">
        <v>904</v>
      </c>
      <c r="B361" t="s">
        <v>4</v>
      </c>
      <c r="C361">
        <v>3</v>
      </c>
    </row>
    <row r="362" spans="1:3" x14ac:dyDescent="0.3">
      <c r="A362" t="s">
        <v>1708</v>
      </c>
      <c r="B362" t="s">
        <v>4</v>
      </c>
      <c r="C362">
        <v>3</v>
      </c>
    </row>
    <row r="363" spans="1:3" x14ac:dyDescent="0.3">
      <c r="A363" t="s">
        <v>333</v>
      </c>
      <c r="B363" t="s">
        <v>4</v>
      </c>
      <c r="C363">
        <v>3</v>
      </c>
    </row>
    <row r="364" spans="1:3" x14ac:dyDescent="0.3">
      <c r="A364" t="s">
        <v>309</v>
      </c>
      <c r="B364" t="s">
        <v>4</v>
      </c>
      <c r="C364">
        <v>3</v>
      </c>
    </row>
    <row r="365" spans="1:3" x14ac:dyDescent="0.3">
      <c r="A365" t="s">
        <v>1187</v>
      </c>
      <c r="B365" t="s">
        <v>4</v>
      </c>
      <c r="C365">
        <v>3</v>
      </c>
    </row>
    <row r="366" spans="1:3" x14ac:dyDescent="0.3">
      <c r="A366" t="s">
        <v>550</v>
      </c>
      <c r="B366" t="s">
        <v>4</v>
      </c>
      <c r="C366">
        <v>3</v>
      </c>
    </row>
    <row r="367" spans="1:3" x14ac:dyDescent="0.3">
      <c r="A367" t="s">
        <v>571</v>
      </c>
      <c r="B367" t="s">
        <v>4</v>
      </c>
      <c r="C367">
        <v>3</v>
      </c>
    </row>
    <row r="368" spans="1:3" x14ac:dyDescent="0.3">
      <c r="A368" t="s">
        <v>194</v>
      </c>
      <c r="B368" t="s">
        <v>4</v>
      </c>
      <c r="C368">
        <v>3</v>
      </c>
    </row>
    <row r="369" spans="1:3" x14ac:dyDescent="0.3">
      <c r="A369" t="s">
        <v>380</v>
      </c>
      <c r="B369" t="s">
        <v>4</v>
      </c>
      <c r="C369">
        <v>3</v>
      </c>
    </row>
    <row r="370" spans="1:3" x14ac:dyDescent="0.3">
      <c r="A370" t="s">
        <v>655</v>
      </c>
      <c r="B370" t="s">
        <v>4</v>
      </c>
      <c r="C370">
        <v>3</v>
      </c>
    </row>
    <row r="371" spans="1:3" x14ac:dyDescent="0.3">
      <c r="A371" t="s">
        <v>748</v>
      </c>
      <c r="B371" t="s">
        <v>4</v>
      </c>
      <c r="C371">
        <v>3</v>
      </c>
    </row>
    <row r="372" spans="1:3" x14ac:dyDescent="0.3">
      <c r="A372" t="s">
        <v>586</v>
      </c>
      <c r="B372" t="s">
        <v>4</v>
      </c>
      <c r="C372">
        <v>3</v>
      </c>
    </row>
    <row r="373" spans="1:3" x14ac:dyDescent="0.3">
      <c r="A373" t="s">
        <v>465</v>
      </c>
      <c r="B373" t="s">
        <v>4</v>
      </c>
      <c r="C373">
        <v>3</v>
      </c>
    </row>
    <row r="374" spans="1:3" x14ac:dyDescent="0.3">
      <c r="A374" t="s">
        <v>434</v>
      </c>
      <c r="B374" t="s">
        <v>4</v>
      </c>
      <c r="C374">
        <v>3</v>
      </c>
    </row>
    <row r="375" spans="1:3" x14ac:dyDescent="0.3">
      <c r="A375" t="s">
        <v>359</v>
      </c>
      <c r="B375" t="s">
        <v>4</v>
      </c>
      <c r="C375">
        <v>3</v>
      </c>
    </row>
    <row r="376" spans="1:3" x14ac:dyDescent="0.3">
      <c r="A376" t="s">
        <v>312</v>
      </c>
      <c r="B376" t="s">
        <v>4</v>
      </c>
      <c r="C376">
        <v>3</v>
      </c>
    </row>
    <row r="377" spans="1:3" x14ac:dyDescent="0.3">
      <c r="A377" t="s">
        <v>778</v>
      </c>
      <c r="B377" t="s">
        <v>4</v>
      </c>
      <c r="C377">
        <v>3</v>
      </c>
    </row>
    <row r="378" spans="1:3" x14ac:dyDescent="0.3">
      <c r="A378" t="s">
        <v>450</v>
      </c>
      <c r="B378" t="s">
        <v>4</v>
      </c>
      <c r="C378">
        <v>2</v>
      </c>
    </row>
    <row r="379" spans="1:3" x14ac:dyDescent="0.3">
      <c r="A379" t="s">
        <v>398</v>
      </c>
      <c r="B379" t="s">
        <v>4</v>
      </c>
      <c r="C379">
        <v>2</v>
      </c>
    </row>
    <row r="380" spans="1:3" x14ac:dyDescent="0.3">
      <c r="A380" t="s">
        <v>917</v>
      </c>
      <c r="B380" t="s">
        <v>4</v>
      </c>
      <c r="C380">
        <v>2</v>
      </c>
    </row>
    <row r="381" spans="1:3" x14ac:dyDescent="0.3">
      <c r="A381" t="s">
        <v>466</v>
      </c>
      <c r="B381" t="s">
        <v>4</v>
      </c>
      <c r="C381">
        <v>2</v>
      </c>
    </row>
    <row r="382" spans="1:3" x14ac:dyDescent="0.3">
      <c r="A382" t="s">
        <v>1335</v>
      </c>
      <c r="B382" t="s">
        <v>4</v>
      </c>
      <c r="C382">
        <v>2</v>
      </c>
    </row>
    <row r="383" spans="1:3" x14ac:dyDescent="0.3">
      <c r="A383" t="s">
        <v>268</v>
      </c>
      <c r="B383" t="s">
        <v>4</v>
      </c>
      <c r="C383">
        <v>2</v>
      </c>
    </row>
    <row r="384" spans="1:3" x14ac:dyDescent="0.3">
      <c r="A384" t="s">
        <v>911</v>
      </c>
      <c r="B384" t="s">
        <v>4</v>
      </c>
      <c r="C384">
        <v>2</v>
      </c>
    </row>
    <row r="385" spans="1:3" x14ac:dyDescent="0.3">
      <c r="A385" t="s">
        <v>429</v>
      </c>
      <c r="B385" t="s">
        <v>4</v>
      </c>
      <c r="C385">
        <v>2</v>
      </c>
    </row>
    <row r="386" spans="1:3" x14ac:dyDescent="0.3">
      <c r="A386" t="s">
        <v>563</v>
      </c>
      <c r="B386" t="s">
        <v>4</v>
      </c>
      <c r="C386">
        <v>2</v>
      </c>
    </row>
    <row r="387" spans="1:3" x14ac:dyDescent="0.3">
      <c r="A387" t="s">
        <v>689</v>
      </c>
      <c r="B387" t="s">
        <v>4</v>
      </c>
      <c r="C387">
        <v>2</v>
      </c>
    </row>
    <row r="388" spans="1:3" x14ac:dyDescent="0.3">
      <c r="A388" t="s">
        <v>517</v>
      </c>
      <c r="B388" t="s">
        <v>4</v>
      </c>
      <c r="C388">
        <v>2</v>
      </c>
    </row>
    <row r="389" spans="1:3" x14ac:dyDescent="0.3">
      <c r="A389" t="s">
        <v>973</v>
      </c>
      <c r="B389" t="s">
        <v>4</v>
      </c>
      <c r="C389">
        <v>2</v>
      </c>
    </row>
    <row r="390" spans="1:3" x14ac:dyDescent="0.3">
      <c r="A390" t="s">
        <v>283</v>
      </c>
      <c r="B390" t="s">
        <v>4</v>
      </c>
      <c r="C390">
        <v>2</v>
      </c>
    </row>
    <row r="391" spans="1:3" x14ac:dyDescent="0.3">
      <c r="A391" t="s">
        <v>854</v>
      </c>
      <c r="B391" t="s">
        <v>4</v>
      </c>
      <c r="C391">
        <v>2</v>
      </c>
    </row>
    <row r="392" spans="1:3" x14ac:dyDescent="0.3">
      <c r="A392" t="s">
        <v>302</v>
      </c>
      <c r="B392" t="s">
        <v>4</v>
      </c>
      <c r="C392">
        <v>2</v>
      </c>
    </row>
    <row r="393" spans="1:3" x14ac:dyDescent="0.3">
      <c r="A393" t="s">
        <v>805</v>
      </c>
      <c r="B393" t="s">
        <v>4</v>
      </c>
      <c r="C393">
        <v>2</v>
      </c>
    </row>
    <row r="394" spans="1:3" x14ac:dyDescent="0.3">
      <c r="A394" t="s">
        <v>1431</v>
      </c>
      <c r="B394" t="s">
        <v>4</v>
      </c>
      <c r="C394">
        <v>2</v>
      </c>
    </row>
    <row r="395" spans="1:3" x14ac:dyDescent="0.3">
      <c r="A395" t="s">
        <v>1126</v>
      </c>
      <c r="B395" t="s">
        <v>4</v>
      </c>
      <c r="C395">
        <v>2</v>
      </c>
    </row>
    <row r="396" spans="1:3" x14ac:dyDescent="0.3">
      <c r="A396" t="s">
        <v>1270</v>
      </c>
      <c r="B396" t="s">
        <v>4</v>
      </c>
      <c r="C396">
        <v>2</v>
      </c>
    </row>
    <row r="397" spans="1:3" x14ac:dyDescent="0.3">
      <c r="A397" t="s">
        <v>671</v>
      </c>
      <c r="B397" t="s">
        <v>4</v>
      </c>
      <c r="C397">
        <v>2</v>
      </c>
    </row>
    <row r="398" spans="1:3" x14ac:dyDescent="0.3">
      <c r="A398" t="s">
        <v>421</v>
      </c>
      <c r="B398" t="s">
        <v>4</v>
      </c>
      <c r="C398">
        <v>2</v>
      </c>
    </row>
    <row r="399" spans="1:3" x14ac:dyDescent="0.3">
      <c r="A399" t="s">
        <v>918</v>
      </c>
      <c r="B399" t="s">
        <v>4</v>
      </c>
      <c r="C399">
        <v>2</v>
      </c>
    </row>
    <row r="400" spans="1:3" x14ac:dyDescent="0.3">
      <c r="A400" t="s">
        <v>1383</v>
      </c>
      <c r="B400" t="s">
        <v>4</v>
      </c>
      <c r="C400">
        <v>2</v>
      </c>
    </row>
    <row r="401" spans="1:3" x14ac:dyDescent="0.3">
      <c r="A401" t="s">
        <v>936</v>
      </c>
      <c r="B401" t="s">
        <v>4</v>
      </c>
      <c r="C401">
        <v>2</v>
      </c>
    </row>
    <row r="402" spans="1:3" x14ac:dyDescent="0.3">
      <c r="A402" t="s">
        <v>569</v>
      </c>
      <c r="B402" t="s">
        <v>4</v>
      </c>
      <c r="C402">
        <v>2</v>
      </c>
    </row>
    <row r="403" spans="1:3" x14ac:dyDescent="0.3">
      <c r="A403" t="s">
        <v>593</v>
      </c>
      <c r="B403" t="s">
        <v>4</v>
      </c>
      <c r="C403">
        <v>2</v>
      </c>
    </row>
    <row r="404" spans="1:3" x14ac:dyDescent="0.3">
      <c r="A404" t="s">
        <v>632</v>
      </c>
      <c r="B404" t="s">
        <v>4</v>
      </c>
      <c r="C404">
        <v>2</v>
      </c>
    </row>
    <row r="405" spans="1:3" x14ac:dyDescent="0.3">
      <c r="A405" t="s">
        <v>148</v>
      </c>
      <c r="B405" t="s">
        <v>4</v>
      </c>
      <c r="C405">
        <v>2</v>
      </c>
    </row>
    <row r="406" spans="1:3" x14ac:dyDescent="0.3">
      <c r="A406" t="s">
        <v>386</v>
      </c>
      <c r="B406" t="s">
        <v>4</v>
      </c>
      <c r="C406">
        <v>2</v>
      </c>
    </row>
    <row r="407" spans="1:3" x14ac:dyDescent="0.3">
      <c r="A407" t="s">
        <v>700</v>
      </c>
      <c r="B407" t="s">
        <v>4</v>
      </c>
      <c r="C407">
        <v>2</v>
      </c>
    </row>
    <row r="408" spans="1:3" x14ac:dyDescent="0.3">
      <c r="A408" t="s">
        <v>752</v>
      </c>
      <c r="B408" t="s">
        <v>4</v>
      </c>
      <c r="C408">
        <v>2</v>
      </c>
    </row>
    <row r="409" spans="1:3" x14ac:dyDescent="0.3">
      <c r="A409" t="s">
        <v>937</v>
      </c>
      <c r="B409" t="s">
        <v>4</v>
      </c>
      <c r="C409">
        <v>2</v>
      </c>
    </row>
    <row r="410" spans="1:3" x14ac:dyDescent="0.3">
      <c r="A410" t="s">
        <v>509</v>
      </c>
      <c r="B410" t="s">
        <v>4</v>
      </c>
      <c r="C410">
        <v>2</v>
      </c>
    </row>
    <row r="411" spans="1:3" x14ac:dyDescent="0.3">
      <c r="A411" t="s">
        <v>915</v>
      </c>
      <c r="B411" t="s">
        <v>8</v>
      </c>
      <c r="C411">
        <v>2</v>
      </c>
    </row>
    <row r="412" spans="1:3" x14ac:dyDescent="0.3">
      <c r="A412" t="s">
        <v>278</v>
      </c>
      <c r="B412" t="s">
        <v>4</v>
      </c>
      <c r="C412">
        <v>2</v>
      </c>
    </row>
    <row r="413" spans="1:3" x14ac:dyDescent="0.3">
      <c r="A413" t="s">
        <v>910</v>
      </c>
      <c r="B413" t="s">
        <v>4</v>
      </c>
      <c r="C413">
        <v>2</v>
      </c>
    </row>
    <row r="414" spans="1:3" x14ac:dyDescent="0.3">
      <c r="A414" t="s">
        <v>888</v>
      </c>
      <c r="B414" t="s">
        <v>4</v>
      </c>
      <c r="C414">
        <v>2</v>
      </c>
    </row>
    <row r="415" spans="1:3" x14ac:dyDescent="0.3">
      <c r="A415" t="s">
        <v>281</v>
      </c>
      <c r="B415" t="s">
        <v>4</v>
      </c>
      <c r="C415">
        <v>2</v>
      </c>
    </row>
    <row r="416" spans="1:3" x14ac:dyDescent="0.3">
      <c r="A416" t="s">
        <v>679</v>
      </c>
      <c r="B416" t="s">
        <v>4</v>
      </c>
      <c r="C416">
        <v>2</v>
      </c>
    </row>
    <row r="417" spans="1:3" x14ac:dyDescent="0.3">
      <c r="A417" t="s">
        <v>776</v>
      </c>
      <c r="B417" t="s">
        <v>4</v>
      </c>
      <c r="C417">
        <v>2</v>
      </c>
    </row>
    <row r="418" spans="1:3" x14ac:dyDescent="0.3">
      <c r="A418" t="s">
        <v>677</v>
      </c>
      <c r="B418" t="s">
        <v>4</v>
      </c>
      <c r="C418">
        <v>2</v>
      </c>
    </row>
    <row r="419" spans="1:3" x14ac:dyDescent="0.3">
      <c r="A419" t="s">
        <v>713</v>
      </c>
      <c r="B419" t="s">
        <v>4</v>
      </c>
      <c r="C419">
        <v>2</v>
      </c>
    </row>
    <row r="420" spans="1:3" x14ac:dyDescent="0.3">
      <c r="A420" t="s">
        <v>670</v>
      </c>
      <c r="B420" t="s">
        <v>4</v>
      </c>
      <c r="C420">
        <v>2</v>
      </c>
    </row>
    <row r="421" spans="1:3" x14ac:dyDescent="0.3">
      <c r="A421" t="s">
        <v>374</v>
      </c>
      <c r="B421" t="s">
        <v>4</v>
      </c>
      <c r="C421">
        <v>2</v>
      </c>
    </row>
    <row r="422" spans="1:3" x14ac:dyDescent="0.3">
      <c r="A422" t="s">
        <v>1115</v>
      </c>
      <c r="B422" t="s">
        <v>4</v>
      </c>
      <c r="C422">
        <v>2</v>
      </c>
    </row>
    <row r="423" spans="1:3" x14ac:dyDescent="0.3">
      <c r="A423" t="s">
        <v>754</v>
      </c>
      <c r="B423" t="s">
        <v>4</v>
      </c>
      <c r="C423">
        <v>2</v>
      </c>
    </row>
    <row r="424" spans="1:3" x14ac:dyDescent="0.3">
      <c r="A424" t="s">
        <v>518</v>
      </c>
      <c r="B424" t="s">
        <v>4</v>
      </c>
      <c r="C424">
        <v>2</v>
      </c>
    </row>
    <row r="425" spans="1:3" x14ac:dyDescent="0.3">
      <c r="A425" t="s">
        <v>883</v>
      </c>
      <c r="B425" t="s">
        <v>4</v>
      </c>
      <c r="C425">
        <v>2</v>
      </c>
    </row>
    <row r="426" spans="1:3" x14ac:dyDescent="0.3">
      <c r="A426" t="s">
        <v>860</v>
      </c>
      <c r="B426" t="s">
        <v>4</v>
      </c>
      <c r="C426">
        <v>2</v>
      </c>
    </row>
    <row r="427" spans="1:3" x14ac:dyDescent="0.3">
      <c r="A427" t="s">
        <v>198</v>
      </c>
      <c r="B427" t="s">
        <v>4</v>
      </c>
      <c r="C427">
        <v>2</v>
      </c>
    </row>
    <row r="428" spans="1:3" x14ac:dyDescent="0.3">
      <c r="A428" t="s">
        <v>227</v>
      </c>
      <c r="B428" t="s">
        <v>4</v>
      </c>
      <c r="C428">
        <v>2</v>
      </c>
    </row>
    <row r="429" spans="1:3" x14ac:dyDescent="0.3">
      <c r="A429" t="s">
        <v>598</v>
      </c>
      <c r="B429" t="s">
        <v>4</v>
      </c>
      <c r="C429">
        <v>2</v>
      </c>
    </row>
    <row r="430" spans="1:3" x14ac:dyDescent="0.3">
      <c r="A430" t="s">
        <v>1291</v>
      </c>
      <c r="B430" t="s">
        <v>4</v>
      </c>
      <c r="C430">
        <v>2</v>
      </c>
    </row>
    <row r="431" spans="1:3" x14ac:dyDescent="0.3">
      <c r="A431" t="s">
        <v>800</v>
      </c>
      <c r="B431" t="s">
        <v>4</v>
      </c>
      <c r="C431">
        <v>2</v>
      </c>
    </row>
    <row r="432" spans="1:3" x14ac:dyDescent="0.3">
      <c r="A432" t="s">
        <v>1420</v>
      </c>
      <c r="B432" t="s">
        <v>4</v>
      </c>
      <c r="C432">
        <v>2</v>
      </c>
    </row>
    <row r="433" spans="1:3" x14ac:dyDescent="0.3">
      <c r="A433" t="s">
        <v>500</v>
      </c>
      <c r="B433" t="s">
        <v>4</v>
      </c>
      <c r="C433">
        <v>2</v>
      </c>
    </row>
    <row r="434" spans="1:3" x14ac:dyDescent="0.3">
      <c r="A434" t="s">
        <v>367</v>
      </c>
      <c r="B434" t="s">
        <v>4</v>
      </c>
      <c r="C434">
        <v>2</v>
      </c>
    </row>
    <row r="435" spans="1:3" x14ac:dyDescent="0.3">
      <c r="A435" t="s">
        <v>791</v>
      </c>
      <c r="B435" t="s">
        <v>4</v>
      </c>
      <c r="C435">
        <v>2</v>
      </c>
    </row>
    <row r="436" spans="1:3" x14ac:dyDescent="0.3">
      <c r="A436" t="s">
        <v>651</v>
      </c>
      <c r="B436" t="s">
        <v>4</v>
      </c>
      <c r="C436">
        <v>2</v>
      </c>
    </row>
    <row r="437" spans="1:3" x14ac:dyDescent="0.3">
      <c r="A437" t="s">
        <v>1344</v>
      </c>
      <c r="B437" t="s">
        <v>4</v>
      </c>
      <c r="C437">
        <v>2</v>
      </c>
    </row>
    <row r="438" spans="1:3" x14ac:dyDescent="0.3">
      <c r="A438" t="s">
        <v>297</v>
      </c>
      <c r="B438" t="s">
        <v>4</v>
      </c>
      <c r="C438">
        <v>2</v>
      </c>
    </row>
    <row r="439" spans="1:3" x14ac:dyDescent="0.3">
      <c r="A439" t="s">
        <v>1189</v>
      </c>
      <c r="B439" t="s">
        <v>4</v>
      </c>
      <c r="C439">
        <v>2</v>
      </c>
    </row>
    <row r="440" spans="1:3" x14ac:dyDescent="0.3">
      <c r="A440" t="s">
        <v>210</v>
      </c>
      <c r="B440" t="s">
        <v>4</v>
      </c>
      <c r="C440">
        <v>2</v>
      </c>
    </row>
    <row r="441" spans="1:3" x14ac:dyDescent="0.3">
      <c r="A441" t="s">
        <v>774</v>
      </c>
      <c r="B441" t="s">
        <v>4</v>
      </c>
      <c r="C441">
        <v>2</v>
      </c>
    </row>
    <row r="442" spans="1:3" x14ac:dyDescent="0.3">
      <c r="A442" t="s">
        <v>536</v>
      </c>
      <c r="B442" t="s">
        <v>4</v>
      </c>
      <c r="C442">
        <v>2</v>
      </c>
    </row>
    <row r="443" spans="1:3" x14ac:dyDescent="0.3">
      <c r="A443" t="s">
        <v>885</v>
      </c>
      <c r="B443" t="s">
        <v>4</v>
      </c>
      <c r="C443">
        <v>2</v>
      </c>
    </row>
    <row r="444" spans="1:3" x14ac:dyDescent="0.3">
      <c r="A444" t="s">
        <v>230</v>
      </c>
      <c r="B444" t="s">
        <v>4</v>
      </c>
      <c r="C444">
        <v>2</v>
      </c>
    </row>
    <row r="445" spans="1:3" x14ac:dyDescent="0.3">
      <c r="A445" t="s">
        <v>233</v>
      </c>
      <c r="B445" t="s">
        <v>4</v>
      </c>
      <c r="C445">
        <v>2</v>
      </c>
    </row>
    <row r="446" spans="1:3" x14ac:dyDescent="0.3">
      <c r="A446" t="s">
        <v>502</v>
      </c>
      <c r="B446" t="s">
        <v>4</v>
      </c>
      <c r="C446">
        <v>2</v>
      </c>
    </row>
    <row r="447" spans="1:3" x14ac:dyDescent="0.3">
      <c r="A447" t="s">
        <v>241</v>
      </c>
      <c r="B447" t="s">
        <v>4</v>
      </c>
      <c r="C447">
        <v>2</v>
      </c>
    </row>
    <row r="448" spans="1:3" x14ac:dyDescent="0.3">
      <c r="A448" t="s">
        <v>997</v>
      </c>
      <c r="B448" t="s">
        <v>4</v>
      </c>
      <c r="C448">
        <v>2</v>
      </c>
    </row>
    <row r="449" spans="1:3" x14ac:dyDescent="0.3">
      <c r="A449" t="s">
        <v>697</v>
      </c>
      <c r="B449" t="s">
        <v>4</v>
      </c>
      <c r="C449">
        <v>2</v>
      </c>
    </row>
    <row r="450" spans="1:3" x14ac:dyDescent="0.3">
      <c r="A450" t="s">
        <v>663</v>
      </c>
      <c r="B450" t="s">
        <v>4</v>
      </c>
      <c r="C450">
        <v>2</v>
      </c>
    </row>
    <row r="451" spans="1:3" x14ac:dyDescent="0.3">
      <c r="A451" t="s">
        <v>272</v>
      </c>
      <c r="B451" t="s">
        <v>4</v>
      </c>
      <c r="C451">
        <v>2</v>
      </c>
    </row>
    <row r="452" spans="1:3" x14ac:dyDescent="0.3">
      <c r="A452" t="s">
        <v>1009</v>
      </c>
      <c r="B452" t="s">
        <v>4</v>
      </c>
      <c r="C452">
        <v>2</v>
      </c>
    </row>
    <row r="453" spans="1:3" x14ac:dyDescent="0.3">
      <c r="A453" t="s">
        <v>358</v>
      </c>
      <c r="B453" t="s">
        <v>4</v>
      </c>
      <c r="C453">
        <v>2</v>
      </c>
    </row>
    <row r="454" spans="1:3" x14ac:dyDescent="0.3">
      <c r="A454" t="s">
        <v>307</v>
      </c>
      <c r="B454" t="s">
        <v>4</v>
      </c>
      <c r="C454">
        <v>2</v>
      </c>
    </row>
    <row r="455" spans="1:3" x14ac:dyDescent="0.3">
      <c r="A455" t="s">
        <v>690</v>
      </c>
      <c r="B455" t="s">
        <v>4</v>
      </c>
      <c r="C455">
        <v>2</v>
      </c>
    </row>
    <row r="456" spans="1:3" x14ac:dyDescent="0.3">
      <c r="A456" t="s">
        <v>745</v>
      </c>
      <c r="B456" t="s">
        <v>4</v>
      </c>
      <c r="C456">
        <v>2</v>
      </c>
    </row>
    <row r="457" spans="1:3" x14ac:dyDescent="0.3">
      <c r="C457">
        <v>2</v>
      </c>
    </row>
    <row r="458" spans="1:3" x14ac:dyDescent="0.3">
      <c r="A458" t="s">
        <v>403</v>
      </c>
      <c r="B458" t="s">
        <v>4</v>
      </c>
      <c r="C458">
        <v>2</v>
      </c>
    </row>
    <row r="459" spans="1:3" x14ac:dyDescent="0.3">
      <c r="A459" t="s">
        <v>435</v>
      </c>
      <c r="B459" t="s">
        <v>4</v>
      </c>
      <c r="C459">
        <v>2</v>
      </c>
    </row>
    <row r="460" spans="1:3" x14ac:dyDescent="0.3">
      <c r="A460" t="s">
        <v>432</v>
      </c>
      <c r="B460" t="s">
        <v>4</v>
      </c>
      <c r="C460">
        <v>2</v>
      </c>
    </row>
    <row r="461" spans="1:3" x14ac:dyDescent="0.3">
      <c r="A461" t="s">
        <v>828</v>
      </c>
      <c r="B461" t="s">
        <v>4</v>
      </c>
      <c r="C461">
        <v>2</v>
      </c>
    </row>
    <row r="462" spans="1:3" x14ac:dyDescent="0.3">
      <c r="A462" t="s">
        <v>147</v>
      </c>
      <c r="B462" t="s">
        <v>4</v>
      </c>
      <c r="C462">
        <v>2</v>
      </c>
    </row>
    <row r="463" spans="1:3" x14ac:dyDescent="0.3">
      <c r="A463" t="s">
        <v>741</v>
      </c>
      <c r="B463" t="s">
        <v>4</v>
      </c>
      <c r="C463">
        <v>2</v>
      </c>
    </row>
    <row r="464" spans="1:3" x14ac:dyDescent="0.3">
      <c r="A464" t="s">
        <v>648</v>
      </c>
      <c r="B464" t="s">
        <v>4</v>
      </c>
      <c r="C464">
        <v>2</v>
      </c>
    </row>
    <row r="465" spans="1:3" x14ac:dyDescent="0.3">
      <c r="A465" t="s">
        <v>987</v>
      </c>
      <c r="B465" t="s">
        <v>4</v>
      </c>
      <c r="C465">
        <v>2</v>
      </c>
    </row>
    <row r="466" spans="1:3" x14ac:dyDescent="0.3">
      <c r="A466" t="s">
        <v>841</v>
      </c>
      <c r="B466" t="s">
        <v>4</v>
      </c>
      <c r="C466">
        <v>2</v>
      </c>
    </row>
    <row r="467" spans="1:3" x14ac:dyDescent="0.3">
      <c r="A467" t="s">
        <v>1283</v>
      </c>
      <c r="B467" t="s">
        <v>4</v>
      </c>
      <c r="C467">
        <v>2</v>
      </c>
    </row>
    <row r="468" spans="1:3" x14ac:dyDescent="0.3">
      <c r="A468" t="s">
        <v>639</v>
      </c>
      <c r="B468" t="s">
        <v>4</v>
      </c>
      <c r="C468">
        <v>2</v>
      </c>
    </row>
    <row r="469" spans="1:3" x14ac:dyDescent="0.3">
      <c r="A469" t="s">
        <v>236</v>
      </c>
      <c r="B469" t="s">
        <v>4</v>
      </c>
      <c r="C469">
        <v>2</v>
      </c>
    </row>
    <row r="470" spans="1:3" x14ac:dyDescent="0.3">
      <c r="A470" t="s">
        <v>511</v>
      </c>
      <c r="B470" t="s">
        <v>4</v>
      </c>
      <c r="C470">
        <v>2</v>
      </c>
    </row>
    <row r="471" spans="1:3" x14ac:dyDescent="0.3">
      <c r="A471" t="s">
        <v>360</v>
      </c>
      <c r="B471" t="s">
        <v>4</v>
      </c>
      <c r="C471">
        <v>2</v>
      </c>
    </row>
    <row r="472" spans="1:3" x14ac:dyDescent="0.3">
      <c r="A472" t="s">
        <v>850</v>
      </c>
      <c r="B472" t="s">
        <v>4</v>
      </c>
      <c r="C472">
        <v>2</v>
      </c>
    </row>
    <row r="473" spans="1:3" x14ac:dyDescent="0.3">
      <c r="A473" t="s">
        <v>647</v>
      </c>
      <c r="B473" t="s">
        <v>4</v>
      </c>
      <c r="C473">
        <v>2</v>
      </c>
    </row>
    <row r="474" spans="1:3" x14ac:dyDescent="0.3">
      <c r="A474" t="s">
        <v>780</v>
      </c>
      <c r="B474" t="s">
        <v>4</v>
      </c>
      <c r="C474">
        <v>2</v>
      </c>
    </row>
    <row r="475" spans="1:3" x14ac:dyDescent="0.3">
      <c r="A475" t="s">
        <v>371</v>
      </c>
      <c r="B475" t="s">
        <v>4</v>
      </c>
      <c r="C475">
        <v>2</v>
      </c>
    </row>
    <row r="476" spans="1:3" x14ac:dyDescent="0.3">
      <c r="A476" t="s">
        <v>976</v>
      </c>
      <c r="B476" t="s">
        <v>4</v>
      </c>
      <c r="C476">
        <v>2</v>
      </c>
    </row>
    <row r="477" spans="1:3" x14ac:dyDescent="0.3">
      <c r="A477" t="s">
        <v>645</v>
      </c>
      <c r="B477" t="s">
        <v>4</v>
      </c>
      <c r="C477">
        <v>2</v>
      </c>
    </row>
    <row r="478" spans="1:3" x14ac:dyDescent="0.3">
      <c r="A478" t="s">
        <v>656</v>
      </c>
      <c r="B478" t="s">
        <v>4</v>
      </c>
      <c r="C478">
        <v>2</v>
      </c>
    </row>
    <row r="479" spans="1:3" x14ac:dyDescent="0.3">
      <c r="A479" t="s">
        <v>710</v>
      </c>
      <c r="B479" t="s">
        <v>4</v>
      </c>
      <c r="C479">
        <v>2</v>
      </c>
    </row>
    <row r="480" spans="1:3" x14ac:dyDescent="0.3">
      <c r="A480" t="s">
        <v>899</v>
      </c>
      <c r="B480" t="s">
        <v>4</v>
      </c>
      <c r="C480">
        <v>2</v>
      </c>
    </row>
    <row r="481" spans="1:3" x14ac:dyDescent="0.3">
      <c r="A481" t="s">
        <v>1002</v>
      </c>
      <c r="B481" t="s">
        <v>4</v>
      </c>
      <c r="C481">
        <v>2</v>
      </c>
    </row>
    <row r="482" spans="1:3" x14ac:dyDescent="0.3">
      <c r="A482" t="s">
        <v>341</v>
      </c>
      <c r="B482" t="s">
        <v>4</v>
      </c>
      <c r="C482">
        <v>2</v>
      </c>
    </row>
    <row r="483" spans="1:3" x14ac:dyDescent="0.3">
      <c r="A483" t="s">
        <v>739</v>
      </c>
      <c r="B483" t="s">
        <v>4</v>
      </c>
      <c r="C483">
        <v>2</v>
      </c>
    </row>
    <row r="484" spans="1:3" x14ac:dyDescent="0.3">
      <c r="A484" t="s">
        <v>873</v>
      </c>
      <c r="B484" t="s">
        <v>4</v>
      </c>
      <c r="C484">
        <v>2</v>
      </c>
    </row>
    <row r="485" spans="1:3" x14ac:dyDescent="0.3">
      <c r="A485" t="s">
        <v>929</v>
      </c>
      <c r="B485" t="s">
        <v>4</v>
      </c>
      <c r="C485">
        <v>2</v>
      </c>
    </row>
    <row r="486" spans="1:3" x14ac:dyDescent="0.3">
      <c r="A486" t="s">
        <v>420</v>
      </c>
      <c r="B486" t="s">
        <v>4</v>
      </c>
      <c r="C486">
        <v>2</v>
      </c>
    </row>
    <row r="487" spans="1:3" x14ac:dyDescent="0.3">
      <c r="A487" t="s">
        <v>733</v>
      </c>
      <c r="B487" t="s">
        <v>4</v>
      </c>
      <c r="C487">
        <v>2</v>
      </c>
    </row>
    <row r="488" spans="1:3" x14ac:dyDescent="0.3">
      <c r="A488" t="s">
        <v>516</v>
      </c>
      <c r="B488" t="s">
        <v>4</v>
      </c>
      <c r="C488">
        <v>2</v>
      </c>
    </row>
    <row r="489" spans="1:3" x14ac:dyDescent="0.3">
      <c r="A489" t="s">
        <v>834</v>
      </c>
      <c r="B489" t="s">
        <v>4</v>
      </c>
      <c r="C489">
        <v>2</v>
      </c>
    </row>
    <row r="490" spans="1:3" x14ac:dyDescent="0.3">
      <c r="A490" t="s">
        <v>315</v>
      </c>
      <c r="B490" t="s">
        <v>4</v>
      </c>
      <c r="C490">
        <v>2</v>
      </c>
    </row>
    <row r="491" spans="1:3" x14ac:dyDescent="0.3">
      <c r="A491" t="s">
        <v>285</v>
      </c>
      <c r="B491" t="s">
        <v>4</v>
      </c>
      <c r="C491">
        <v>2</v>
      </c>
    </row>
    <row r="492" spans="1:3" x14ac:dyDescent="0.3">
      <c r="A492" t="s">
        <v>958</v>
      </c>
      <c r="B492" t="s">
        <v>8</v>
      </c>
      <c r="C492">
        <v>2</v>
      </c>
    </row>
    <row r="493" spans="1:3" x14ac:dyDescent="0.3">
      <c r="A493" t="s">
        <v>570</v>
      </c>
      <c r="B493" t="s">
        <v>4</v>
      </c>
      <c r="C493">
        <v>2</v>
      </c>
    </row>
    <row r="494" spans="1:3" x14ac:dyDescent="0.3">
      <c r="A494" t="s">
        <v>882</v>
      </c>
      <c r="B494" t="s">
        <v>4</v>
      </c>
      <c r="C494">
        <v>2</v>
      </c>
    </row>
    <row r="495" spans="1:3" x14ac:dyDescent="0.3">
      <c r="A495" t="s">
        <v>1080</v>
      </c>
      <c r="B495" t="s">
        <v>4</v>
      </c>
      <c r="C495">
        <v>1</v>
      </c>
    </row>
    <row r="496" spans="1:3" x14ac:dyDescent="0.3">
      <c r="A496" t="s">
        <v>770</v>
      </c>
      <c r="B496" t="s">
        <v>4</v>
      </c>
      <c r="C496">
        <v>1</v>
      </c>
    </row>
    <row r="497" spans="1:3" x14ac:dyDescent="0.3">
      <c r="A497" t="s">
        <v>757</v>
      </c>
      <c r="B497" t="s">
        <v>4</v>
      </c>
      <c r="C497">
        <v>1</v>
      </c>
    </row>
    <row r="498" spans="1:3" x14ac:dyDescent="0.3">
      <c r="A498" t="s">
        <v>989</v>
      </c>
      <c r="B498" t="s">
        <v>4</v>
      </c>
      <c r="C498">
        <v>1</v>
      </c>
    </row>
    <row r="499" spans="1:3" x14ac:dyDescent="0.3">
      <c r="A499" t="s">
        <v>847</v>
      </c>
      <c r="B499" t="s">
        <v>4</v>
      </c>
      <c r="C499">
        <v>1</v>
      </c>
    </row>
    <row r="500" spans="1:3" x14ac:dyDescent="0.3">
      <c r="A500" t="s">
        <v>711</v>
      </c>
      <c r="B500" t="s">
        <v>4</v>
      </c>
      <c r="C500">
        <v>1</v>
      </c>
    </row>
    <row r="501" spans="1:3" x14ac:dyDescent="0.3">
      <c r="A501" t="s">
        <v>1287</v>
      </c>
      <c r="B501" t="s">
        <v>4</v>
      </c>
      <c r="C501">
        <v>1</v>
      </c>
    </row>
    <row r="502" spans="1:3" x14ac:dyDescent="0.3">
      <c r="A502" t="s">
        <v>1041</v>
      </c>
      <c r="B502" t="s">
        <v>4</v>
      </c>
      <c r="C502">
        <v>1</v>
      </c>
    </row>
    <row r="503" spans="1:3" x14ac:dyDescent="0.3">
      <c r="A503" t="s">
        <v>1160</v>
      </c>
      <c r="B503" t="s">
        <v>4</v>
      </c>
      <c r="C503">
        <v>1</v>
      </c>
    </row>
    <row r="504" spans="1:3" x14ac:dyDescent="0.3">
      <c r="A504" t="s">
        <v>547</v>
      </c>
      <c r="B504" t="s">
        <v>4</v>
      </c>
      <c r="C504">
        <v>1</v>
      </c>
    </row>
    <row r="505" spans="1:3" x14ac:dyDescent="0.3">
      <c r="A505" t="s">
        <v>1483</v>
      </c>
      <c r="B505" t="s">
        <v>4</v>
      </c>
      <c r="C505">
        <v>1</v>
      </c>
    </row>
    <row r="506" spans="1:3" x14ac:dyDescent="0.3">
      <c r="A506" t="s">
        <v>1346</v>
      </c>
      <c r="B506" t="s">
        <v>4</v>
      </c>
      <c r="C506">
        <v>1</v>
      </c>
    </row>
    <row r="507" spans="1:3" x14ac:dyDescent="0.3">
      <c r="A507" t="s">
        <v>1130</v>
      </c>
      <c r="B507" t="s">
        <v>4</v>
      </c>
      <c r="C507">
        <v>1</v>
      </c>
    </row>
    <row r="508" spans="1:3" x14ac:dyDescent="0.3">
      <c r="A508" t="s">
        <v>1569</v>
      </c>
      <c r="B508" t="s">
        <v>4</v>
      </c>
      <c r="C508">
        <v>1</v>
      </c>
    </row>
    <row r="509" spans="1:3" x14ac:dyDescent="0.3">
      <c r="A509" t="s">
        <v>1299</v>
      </c>
      <c r="B509" t="s">
        <v>4</v>
      </c>
      <c r="C509">
        <v>1</v>
      </c>
    </row>
    <row r="510" spans="1:3" x14ac:dyDescent="0.3">
      <c r="A510" t="s">
        <v>1442</v>
      </c>
      <c r="B510" t="s">
        <v>4</v>
      </c>
      <c r="C510">
        <v>1</v>
      </c>
    </row>
    <row r="511" spans="1:3" x14ac:dyDescent="0.3">
      <c r="A511" t="s">
        <v>746</v>
      </c>
      <c r="B511" t="s">
        <v>4</v>
      </c>
      <c r="C511">
        <v>1</v>
      </c>
    </row>
    <row r="512" spans="1:3" x14ac:dyDescent="0.3">
      <c r="A512" t="s">
        <v>1328</v>
      </c>
      <c r="B512" t="s">
        <v>4</v>
      </c>
      <c r="C512">
        <v>1</v>
      </c>
    </row>
    <row r="513" spans="1:3" x14ac:dyDescent="0.3">
      <c r="A513" t="s">
        <v>825</v>
      </c>
      <c r="B513" t="s">
        <v>4</v>
      </c>
      <c r="C513">
        <v>1</v>
      </c>
    </row>
    <row r="514" spans="1:3" x14ac:dyDescent="0.3">
      <c r="A514" t="s">
        <v>460</v>
      </c>
      <c r="B514" t="s">
        <v>4</v>
      </c>
      <c r="C514">
        <v>1</v>
      </c>
    </row>
    <row r="515" spans="1:3" x14ac:dyDescent="0.3">
      <c r="A515" t="s">
        <v>389</v>
      </c>
      <c r="B515" t="s">
        <v>4</v>
      </c>
      <c r="C515">
        <v>1</v>
      </c>
    </row>
    <row r="516" spans="1:3" x14ac:dyDescent="0.3">
      <c r="A516" t="s">
        <v>165</v>
      </c>
      <c r="B516" t="s">
        <v>4</v>
      </c>
      <c r="C516">
        <v>1</v>
      </c>
    </row>
    <row r="517" spans="1:3" x14ac:dyDescent="0.3">
      <c r="A517" t="s">
        <v>666</v>
      </c>
      <c r="B517" t="s">
        <v>4</v>
      </c>
      <c r="C517">
        <v>1</v>
      </c>
    </row>
    <row r="518" spans="1:3" x14ac:dyDescent="0.3">
      <c r="A518" t="s">
        <v>957</v>
      </c>
      <c r="B518" t="s">
        <v>8</v>
      </c>
      <c r="C518">
        <v>1</v>
      </c>
    </row>
    <row r="519" spans="1:3" x14ac:dyDescent="0.3">
      <c r="A519" t="s">
        <v>1030</v>
      </c>
      <c r="B519" t="s">
        <v>4</v>
      </c>
      <c r="C519">
        <v>1</v>
      </c>
    </row>
    <row r="520" spans="1:3" x14ac:dyDescent="0.3">
      <c r="A520" t="s">
        <v>1267</v>
      </c>
      <c r="B520" t="s">
        <v>4</v>
      </c>
      <c r="C520">
        <v>1</v>
      </c>
    </row>
    <row r="521" spans="1:3" x14ac:dyDescent="0.3">
      <c r="A521" t="s">
        <v>820</v>
      </c>
      <c r="B521" t="s">
        <v>4</v>
      </c>
      <c r="C521">
        <v>1</v>
      </c>
    </row>
    <row r="522" spans="1:3" x14ac:dyDescent="0.3">
      <c r="A522" t="s">
        <v>658</v>
      </c>
      <c r="B522" t="s">
        <v>4</v>
      </c>
      <c r="C522">
        <v>1</v>
      </c>
    </row>
    <row r="523" spans="1:3" x14ac:dyDescent="0.3">
      <c r="A523" t="s">
        <v>861</v>
      </c>
      <c r="B523" t="s">
        <v>4</v>
      </c>
      <c r="C523">
        <v>1</v>
      </c>
    </row>
    <row r="524" spans="1:3" x14ac:dyDescent="0.3">
      <c r="A524" t="s">
        <v>1101</v>
      </c>
      <c r="B524" t="s">
        <v>4</v>
      </c>
      <c r="C524">
        <v>1</v>
      </c>
    </row>
    <row r="525" spans="1:3" x14ac:dyDescent="0.3">
      <c r="A525" t="s">
        <v>687</v>
      </c>
      <c r="B525" t="s">
        <v>4</v>
      </c>
      <c r="C525">
        <v>1</v>
      </c>
    </row>
    <row r="526" spans="1:3" x14ac:dyDescent="0.3">
      <c r="A526" t="s">
        <v>1098</v>
      </c>
      <c r="B526" t="s">
        <v>4</v>
      </c>
      <c r="C526">
        <v>1</v>
      </c>
    </row>
    <row r="527" spans="1:3" x14ac:dyDescent="0.3">
      <c r="A527" t="s">
        <v>1012</v>
      </c>
      <c r="B527" t="s">
        <v>4</v>
      </c>
      <c r="C527">
        <v>1</v>
      </c>
    </row>
    <row r="528" spans="1:3" x14ac:dyDescent="0.3">
      <c r="A528" t="s">
        <v>1409</v>
      </c>
      <c r="B528" t="s">
        <v>4</v>
      </c>
      <c r="C528">
        <v>1</v>
      </c>
    </row>
    <row r="529" spans="1:3" x14ac:dyDescent="0.3">
      <c r="A529" t="s">
        <v>1170</v>
      </c>
      <c r="B529" t="s">
        <v>4</v>
      </c>
      <c r="C529">
        <v>1</v>
      </c>
    </row>
    <row r="530" spans="1:3" x14ac:dyDescent="0.3">
      <c r="A530" t="s">
        <v>767</v>
      </c>
      <c r="B530" t="s">
        <v>4</v>
      </c>
      <c r="C530">
        <v>1</v>
      </c>
    </row>
    <row r="531" spans="1:3" x14ac:dyDescent="0.3">
      <c r="A531" t="s">
        <v>862</v>
      </c>
      <c r="B531" t="s">
        <v>4</v>
      </c>
      <c r="C531">
        <v>1</v>
      </c>
    </row>
    <row r="532" spans="1:3" x14ac:dyDescent="0.3">
      <c r="A532" t="s">
        <v>1218</v>
      </c>
      <c r="B532" t="s">
        <v>4</v>
      </c>
      <c r="C532">
        <v>1</v>
      </c>
    </row>
    <row r="533" spans="1:3" x14ac:dyDescent="0.3">
      <c r="A533" t="s">
        <v>491</v>
      </c>
      <c r="B533" t="s">
        <v>4</v>
      </c>
      <c r="C533">
        <v>1</v>
      </c>
    </row>
    <row r="534" spans="1:3" x14ac:dyDescent="0.3">
      <c r="A534" t="s">
        <v>1072</v>
      </c>
      <c r="B534" t="s">
        <v>4</v>
      </c>
      <c r="C534">
        <v>1</v>
      </c>
    </row>
    <row r="535" spans="1:3" x14ac:dyDescent="0.3">
      <c r="A535" t="s">
        <v>971</v>
      </c>
      <c r="B535" t="s">
        <v>4</v>
      </c>
      <c r="C535">
        <v>1</v>
      </c>
    </row>
    <row r="536" spans="1:3" x14ac:dyDescent="0.3">
      <c r="A536" t="s">
        <v>542</v>
      </c>
      <c r="B536" t="s">
        <v>4</v>
      </c>
      <c r="C536">
        <v>1</v>
      </c>
    </row>
    <row r="537" spans="1:3" x14ac:dyDescent="0.3">
      <c r="A537" t="s">
        <v>1274</v>
      </c>
      <c r="B537" t="s">
        <v>4</v>
      </c>
      <c r="C537">
        <v>1</v>
      </c>
    </row>
    <row r="538" spans="1:3" x14ac:dyDescent="0.3">
      <c r="A538" t="s">
        <v>705</v>
      </c>
      <c r="B538" t="s">
        <v>4</v>
      </c>
      <c r="C538">
        <v>1</v>
      </c>
    </row>
    <row r="539" spans="1:3" x14ac:dyDescent="0.3">
      <c r="A539" t="s">
        <v>544</v>
      </c>
      <c r="B539" t="s">
        <v>4</v>
      </c>
      <c r="C539">
        <v>1</v>
      </c>
    </row>
    <row r="540" spans="1:3" x14ac:dyDescent="0.3">
      <c r="A540" t="s">
        <v>1449</v>
      </c>
      <c r="B540" t="s">
        <v>8</v>
      </c>
      <c r="C540">
        <v>1</v>
      </c>
    </row>
    <row r="541" spans="1:3" x14ac:dyDescent="0.3">
      <c r="A541" t="s">
        <v>875</v>
      </c>
      <c r="B541" t="s">
        <v>4</v>
      </c>
      <c r="C541">
        <v>1</v>
      </c>
    </row>
    <row r="542" spans="1:3" x14ac:dyDescent="0.3">
      <c r="A542" t="s">
        <v>383</v>
      </c>
      <c r="B542" t="s">
        <v>4</v>
      </c>
      <c r="C542">
        <v>1</v>
      </c>
    </row>
    <row r="543" spans="1:3" x14ac:dyDescent="0.3">
      <c r="A543" t="s">
        <v>977</v>
      </c>
      <c r="B543" t="s">
        <v>4</v>
      </c>
      <c r="C543">
        <v>1</v>
      </c>
    </row>
    <row r="544" spans="1:3" x14ac:dyDescent="0.3">
      <c r="A544" t="s">
        <v>433</v>
      </c>
      <c r="B544" t="s">
        <v>4</v>
      </c>
      <c r="C544">
        <v>1</v>
      </c>
    </row>
    <row r="545" spans="1:3" x14ac:dyDescent="0.3">
      <c r="A545" t="s">
        <v>1142</v>
      </c>
      <c r="B545" t="s">
        <v>4</v>
      </c>
      <c r="C545">
        <v>1</v>
      </c>
    </row>
    <row r="546" spans="1:3" x14ac:dyDescent="0.3">
      <c r="A546" t="s">
        <v>1127</v>
      </c>
      <c r="B546" t="s">
        <v>4</v>
      </c>
      <c r="C546">
        <v>1</v>
      </c>
    </row>
    <row r="547" spans="1:3" x14ac:dyDescent="0.3">
      <c r="A547" t="s">
        <v>1204</v>
      </c>
      <c r="B547" t="s">
        <v>4</v>
      </c>
      <c r="C547">
        <v>1</v>
      </c>
    </row>
    <row r="548" spans="1:3" x14ac:dyDescent="0.3">
      <c r="A548" t="s">
        <v>493</v>
      </c>
      <c r="B548" t="s">
        <v>4</v>
      </c>
      <c r="C548">
        <v>1</v>
      </c>
    </row>
    <row r="549" spans="1:3" x14ac:dyDescent="0.3">
      <c r="A549" t="s">
        <v>495</v>
      </c>
      <c r="B549" t="s">
        <v>4</v>
      </c>
      <c r="C549">
        <v>1</v>
      </c>
    </row>
    <row r="550" spans="1:3" x14ac:dyDescent="0.3">
      <c r="A550" t="s">
        <v>1444</v>
      </c>
      <c r="B550" t="s">
        <v>4</v>
      </c>
      <c r="C550">
        <v>1</v>
      </c>
    </row>
    <row r="551" spans="1:3" x14ac:dyDescent="0.3">
      <c r="A551" t="s">
        <v>1225</v>
      </c>
      <c r="B551" t="s">
        <v>4</v>
      </c>
      <c r="C551">
        <v>1</v>
      </c>
    </row>
    <row r="552" spans="1:3" x14ac:dyDescent="0.3">
      <c r="A552" t="s">
        <v>525</v>
      </c>
      <c r="B552" t="s">
        <v>4</v>
      </c>
      <c r="C552">
        <v>1</v>
      </c>
    </row>
    <row r="553" spans="1:3" x14ac:dyDescent="0.3">
      <c r="A553" t="s">
        <v>1384</v>
      </c>
      <c r="B553" t="s">
        <v>4</v>
      </c>
      <c r="C553">
        <v>1</v>
      </c>
    </row>
    <row r="554" spans="1:3" x14ac:dyDescent="0.3">
      <c r="A554" t="s">
        <v>217</v>
      </c>
      <c r="B554" t="s">
        <v>4</v>
      </c>
      <c r="C554">
        <v>1</v>
      </c>
    </row>
    <row r="555" spans="1:3" x14ac:dyDescent="0.3">
      <c r="A555" t="s">
        <v>513</v>
      </c>
      <c r="B555" t="s">
        <v>4</v>
      </c>
      <c r="C555">
        <v>1</v>
      </c>
    </row>
    <row r="556" spans="1:3" x14ac:dyDescent="0.3">
      <c r="A556" t="s">
        <v>243</v>
      </c>
      <c r="B556" t="s">
        <v>4</v>
      </c>
      <c r="C556">
        <v>1</v>
      </c>
    </row>
    <row r="557" spans="1:3" x14ac:dyDescent="0.3">
      <c r="A557" t="s">
        <v>1533</v>
      </c>
      <c r="B557" t="s">
        <v>4</v>
      </c>
      <c r="C557">
        <v>1</v>
      </c>
    </row>
    <row r="558" spans="1:3" x14ac:dyDescent="0.3">
      <c r="A558" t="s">
        <v>1031</v>
      </c>
      <c r="B558" t="s">
        <v>4</v>
      </c>
      <c r="C558">
        <v>1</v>
      </c>
    </row>
    <row r="559" spans="1:3" x14ac:dyDescent="0.3">
      <c r="A559" t="s">
        <v>1043</v>
      </c>
      <c r="B559" t="s">
        <v>4</v>
      </c>
      <c r="C559">
        <v>1</v>
      </c>
    </row>
    <row r="560" spans="1:3" x14ac:dyDescent="0.3">
      <c r="A560" t="s">
        <v>717</v>
      </c>
      <c r="B560" t="s">
        <v>4</v>
      </c>
      <c r="C560">
        <v>1</v>
      </c>
    </row>
    <row r="561" spans="1:3" x14ac:dyDescent="0.3">
      <c r="A561" t="s">
        <v>1556</v>
      </c>
      <c r="B561" t="s">
        <v>4</v>
      </c>
      <c r="C561">
        <v>1</v>
      </c>
    </row>
    <row r="562" spans="1:3" x14ac:dyDescent="0.3">
      <c r="A562" t="s">
        <v>1049</v>
      </c>
      <c r="B562" t="s">
        <v>4</v>
      </c>
      <c r="C562">
        <v>1</v>
      </c>
    </row>
    <row r="563" spans="1:3" x14ac:dyDescent="0.3">
      <c r="A563" t="s">
        <v>1023</v>
      </c>
      <c r="B563" t="s">
        <v>4</v>
      </c>
      <c r="C563">
        <v>1</v>
      </c>
    </row>
    <row r="564" spans="1:3" x14ac:dyDescent="0.3">
      <c r="A564" t="s">
        <v>1445</v>
      </c>
      <c r="B564" t="s">
        <v>4</v>
      </c>
      <c r="C564">
        <v>1</v>
      </c>
    </row>
    <row r="565" spans="1:3" x14ac:dyDescent="0.3">
      <c r="A565" t="s">
        <v>837</v>
      </c>
      <c r="B565" t="s">
        <v>4</v>
      </c>
      <c r="C565">
        <v>1</v>
      </c>
    </row>
    <row r="566" spans="1:3" x14ac:dyDescent="0.3">
      <c r="A566" t="s">
        <v>1164</v>
      </c>
      <c r="B566" t="s">
        <v>4</v>
      </c>
      <c r="C566">
        <v>1</v>
      </c>
    </row>
    <row r="567" spans="1:3" x14ac:dyDescent="0.3">
      <c r="A567" t="s">
        <v>510</v>
      </c>
      <c r="B567" t="s">
        <v>4</v>
      </c>
      <c r="C567">
        <v>1</v>
      </c>
    </row>
    <row r="568" spans="1:3" x14ac:dyDescent="0.3">
      <c r="A568" t="s">
        <v>994</v>
      </c>
      <c r="B568" t="s">
        <v>4</v>
      </c>
      <c r="C568">
        <v>1</v>
      </c>
    </row>
    <row r="569" spans="1:3" x14ac:dyDescent="0.3">
      <c r="A569" t="s">
        <v>1083</v>
      </c>
      <c r="B569" t="s">
        <v>4</v>
      </c>
      <c r="C569">
        <v>1</v>
      </c>
    </row>
    <row r="570" spans="1:3" x14ac:dyDescent="0.3">
      <c r="A570" t="s">
        <v>879</v>
      </c>
      <c r="B570" t="s">
        <v>4</v>
      </c>
      <c r="C570">
        <v>1</v>
      </c>
    </row>
    <row r="571" spans="1:3" x14ac:dyDescent="0.3">
      <c r="A571" t="s">
        <v>508</v>
      </c>
      <c r="B571" t="s">
        <v>4</v>
      </c>
      <c r="C571">
        <v>1</v>
      </c>
    </row>
    <row r="572" spans="1:3" x14ac:dyDescent="0.3">
      <c r="A572" t="s">
        <v>483</v>
      </c>
      <c r="B572" t="s">
        <v>4</v>
      </c>
      <c r="C572">
        <v>1</v>
      </c>
    </row>
    <row r="573" spans="1:3" x14ac:dyDescent="0.3">
      <c r="A573" t="s">
        <v>326</v>
      </c>
      <c r="B573" t="s">
        <v>4</v>
      </c>
      <c r="C573">
        <v>1</v>
      </c>
    </row>
    <row r="574" spans="1:3" x14ac:dyDescent="0.3">
      <c r="A574" t="s">
        <v>675</v>
      </c>
      <c r="B574" t="s">
        <v>4</v>
      </c>
      <c r="C574">
        <v>1</v>
      </c>
    </row>
    <row r="575" spans="1:3" x14ac:dyDescent="0.3">
      <c r="A575" t="s">
        <v>1077</v>
      </c>
      <c r="B575" t="s">
        <v>4</v>
      </c>
      <c r="C575">
        <v>1</v>
      </c>
    </row>
    <row r="576" spans="1:3" x14ac:dyDescent="0.3">
      <c r="A576" t="s">
        <v>470</v>
      </c>
      <c r="B576" t="s">
        <v>4</v>
      </c>
      <c r="C576">
        <v>1</v>
      </c>
    </row>
    <row r="577" spans="1:3" x14ac:dyDescent="0.3">
      <c r="A577" t="s">
        <v>964</v>
      </c>
      <c r="B577" t="s">
        <v>4</v>
      </c>
      <c r="C577">
        <v>1</v>
      </c>
    </row>
    <row r="578" spans="1:3" x14ac:dyDescent="0.3">
      <c r="A578" t="s">
        <v>1000</v>
      </c>
      <c r="B578" t="s">
        <v>4</v>
      </c>
      <c r="C578">
        <v>1</v>
      </c>
    </row>
    <row r="579" spans="1:3" x14ac:dyDescent="0.3">
      <c r="A579" t="s">
        <v>993</v>
      </c>
      <c r="B579" t="s">
        <v>4</v>
      </c>
      <c r="C579">
        <v>1</v>
      </c>
    </row>
    <row r="580" spans="1:3" x14ac:dyDescent="0.3">
      <c r="A580" t="s">
        <v>1422</v>
      </c>
      <c r="B580" t="s">
        <v>4</v>
      </c>
      <c r="C580">
        <v>1</v>
      </c>
    </row>
    <row r="581" spans="1:3" x14ac:dyDescent="0.3">
      <c r="A581" t="s">
        <v>1139</v>
      </c>
      <c r="B581" t="s">
        <v>4</v>
      </c>
      <c r="C581">
        <v>1</v>
      </c>
    </row>
    <row r="582" spans="1:3" x14ac:dyDescent="0.3">
      <c r="A582" t="s">
        <v>923</v>
      </c>
      <c r="B582" t="s">
        <v>4</v>
      </c>
      <c r="C582">
        <v>1</v>
      </c>
    </row>
    <row r="583" spans="1:3" x14ac:dyDescent="0.3">
      <c r="A583" t="s">
        <v>1477</v>
      </c>
      <c r="B583" t="s">
        <v>4</v>
      </c>
      <c r="C583">
        <v>1</v>
      </c>
    </row>
    <row r="584" spans="1:3" x14ac:dyDescent="0.3">
      <c r="A584" t="s">
        <v>617</v>
      </c>
      <c r="B584" t="s">
        <v>4</v>
      </c>
      <c r="C584">
        <v>1</v>
      </c>
    </row>
    <row r="585" spans="1:3" x14ac:dyDescent="0.3">
      <c r="A585" t="s">
        <v>496</v>
      </c>
      <c r="B585" t="s">
        <v>4</v>
      </c>
      <c r="C585">
        <v>1</v>
      </c>
    </row>
    <row r="586" spans="1:3" x14ac:dyDescent="0.3">
      <c r="A586" t="s">
        <v>1005</v>
      </c>
      <c r="B586" t="s">
        <v>4</v>
      </c>
      <c r="C586">
        <v>1</v>
      </c>
    </row>
    <row r="587" spans="1:3" x14ac:dyDescent="0.3">
      <c r="A587" t="s">
        <v>676</v>
      </c>
      <c r="B587" t="s">
        <v>4</v>
      </c>
      <c r="C587">
        <v>1</v>
      </c>
    </row>
    <row r="588" spans="1:3" x14ac:dyDescent="0.3">
      <c r="A588" t="s">
        <v>1113</v>
      </c>
      <c r="B588" t="s">
        <v>4</v>
      </c>
      <c r="C588">
        <v>1</v>
      </c>
    </row>
    <row r="589" spans="1:3" x14ac:dyDescent="0.3">
      <c r="A589" t="s">
        <v>391</v>
      </c>
      <c r="B589" t="s">
        <v>4</v>
      </c>
      <c r="C589">
        <v>1</v>
      </c>
    </row>
    <row r="590" spans="1:3" x14ac:dyDescent="0.3">
      <c r="A590" t="s">
        <v>1169</v>
      </c>
      <c r="B590" t="s">
        <v>4</v>
      </c>
      <c r="C590">
        <v>1</v>
      </c>
    </row>
    <row r="591" spans="1:3" x14ac:dyDescent="0.3">
      <c r="A591" t="s">
        <v>1027</v>
      </c>
      <c r="B591" t="s">
        <v>4</v>
      </c>
      <c r="C591">
        <v>1</v>
      </c>
    </row>
    <row r="592" spans="1:3" x14ac:dyDescent="0.3">
      <c r="A592" t="s">
        <v>418</v>
      </c>
      <c r="B592" t="s">
        <v>4</v>
      </c>
      <c r="C592">
        <v>1</v>
      </c>
    </row>
    <row r="593" spans="1:3" x14ac:dyDescent="0.3">
      <c r="A593" t="s">
        <v>1553</v>
      </c>
      <c r="B593" t="s">
        <v>4</v>
      </c>
      <c r="C593">
        <v>1</v>
      </c>
    </row>
    <row r="594" spans="1:3" x14ac:dyDescent="0.3">
      <c r="A594" t="s">
        <v>892</v>
      </c>
      <c r="B594" t="s">
        <v>4</v>
      </c>
      <c r="C594">
        <v>1</v>
      </c>
    </row>
    <row r="595" spans="1:3" x14ac:dyDescent="0.3">
      <c r="A595" t="s">
        <v>1265</v>
      </c>
      <c r="B595" t="s">
        <v>4</v>
      </c>
      <c r="C595">
        <v>1</v>
      </c>
    </row>
    <row r="596" spans="1:3" x14ac:dyDescent="0.3">
      <c r="A596" t="s">
        <v>299</v>
      </c>
      <c r="B596" t="s">
        <v>4</v>
      </c>
      <c r="C596">
        <v>1</v>
      </c>
    </row>
    <row r="597" spans="1:3" x14ac:dyDescent="0.3">
      <c r="A597" t="s">
        <v>974</v>
      </c>
      <c r="B597" t="s">
        <v>4</v>
      </c>
      <c r="C597">
        <v>1</v>
      </c>
    </row>
    <row r="598" spans="1:3" x14ac:dyDescent="0.3">
      <c r="A598" t="s">
        <v>1148</v>
      </c>
      <c r="B598" t="s">
        <v>4</v>
      </c>
      <c r="C598">
        <v>1</v>
      </c>
    </row>
    <row r="599" spans="1:3" x14ac:dyDescent="0.3">
      <c r="A599" t="s">
        <v>503</v>
      </c>
      <c r="B599" t="s">
        <v>4</v>
      </c>
      <c r="C599">
        <v>1</v>
      </c>
    </row>
    <row r="600" spans="1:3" x14ac:dyDescent="0.3">
      <c r="A600" t="s">
        <v>1071</v>
      </c>
      <c r="B600" t="s">
        <v>4</v>
      </c>
      <c r="C600">
        <v>1</v>
      </c>
    </row>
    <row r="601" spans="1:3" x14ac:dyDescent="0.3">
      <c r="A601" t="s">
        <v>1234</v>
      </c>
      <c r="B601" t="s">
        <v>4</v>
      </c>
      <c r="C601">
        <v>1</v>
      </c>
    </row>
    <row r="602" spans="1:3" x14ac:dyDescent="0.3">
      <c r="A602" t="s">
        <v>1367</v>
      </c>
      <c r="B602" t="s">
        <v>4</v>
      </c>
      <c r="C602">
        <v>1</v>
      </c>
    </row>
    <row r="603" spans="1:3" x14ac:dyDescent="0.3">
      <c r="A603" t="s">
        <v>975</v>
      </c>
      <c r="B603" t="s">
        <v>4</v>
      </c>
      <c r="C603">
        <v>1</v>
      </c>
    </row>
    <row r="604" spans="1:3" x14ac:dyDescent="0.3">
      <c r="A604" t="s">
        <v>840</v>
      </c>
      <c r="B604" t="s">
        <v>4</v>
      </c>
      <c r="C604">
        <v>1</v>
      </c>
    </row>
    <row r="605" spans="1:3" x14ac:dyDescent="0.3">
      <c r="A605" t="s">
        <v>764</v>
      </c>
      <c r="B605" t="s">
        <v>4</v>
      </c>
      <c r="C605">
        <v>1</v>
      </c>
    </row>
    <row r="606" spans="1:3" x14ac:dyDescent="0.3">
      <c r="A606" t="s">
        <v>618</v>
      </c>
      <c r="B606" t="s">
        <v>4</v>
      </c>
      <c r="C606">
        <v>1</v>
      </c>
    </row>
    <row r="607" spans="1:3" x14ac:dyDescent="0.3">
      <c r="A607" t="s">
        <v>527</v>
      </c>
      <c r="B607" t="s">
        <v>4</v>
      </c>
      <c r="C607">
        <v>1</v>
      </c>
    </row>
    <row r="608" spans="1:3" x14ac:dyDescent="0.3">
      <c r="A608" t="s">
        <v>364</v>
      </c>
      <c r="B608" t="s">
        <v>4</v>
      </c>
      <c r="C608">
        <v>1</v>
      </c>
    </row>
    <row r="609" spans="1:3" x14ac:dyDescent="0.3">
      <c r="A609" t="s">
        <v>558</v>
      </c>
      <c r="B609" t="s">
        <v>4</v>
      </c>
      <c r="C609">
        <v>1</v>
      </c>
    </row>
    <row r="610" spans="1:3" x14ac:dyDescent="0.3">
      <c r="A610" t="s">
        <v>1010</v>
      </c>
      <c r="B610" t="s">
        <v>4</v>
      </c>
      <c r="C610">
        <v>1</v>
      </c>
    </row>
    <row r="611" spans="1:3" x14ac:dyDescent="0.3">
      <c r="A611" t="s">
        <v>779</v>
      </c>
      <c r="B611" t="s">
        <v>4</v>
      </c>
      <c r="C611">
        <v>1</v>
      </c>
    </row>
    <row r="612" spans="1:3" x14ac:dyDescent="0.3">
      <c r="A612" t="s">
        <v>702</v>
      </c>
      <c r="B612" t="s">
        <v>4</v>
      </c>
      <c r="C612">
        <v>1</v>
      </c>
    </row>
    <row r="613" spans="1:3" x14ac:dyDescent="0.3">
      <c r="A613" t="s">
        <v>1486</v>
      </c>
      <c r="B613" t="s">
        <v>4</v>
      </c>
      <c r="C613">
        <v>1</v>
      </c>
    </row>
    <row r="614" spans="1:3" x14ac:dyDescent="0.3">
      <c r="A614" t="s">
        <v>291</v>
      </c>
      <c r="B614" t="s">
        <v>4</v>
      </c>
      <c r="C614">
        <v>1</v>
      </c>
    </row>
    <row r="615" spans="1:3" x14ac:dyDescent="0.3">
      <c r="A615" t="s">
        <v>395</v>
      </c>
      <c r="B615" t="s">
        <v>4</v>
      </c>
      <c r="C615">
        <v>1</v>
      </c>
    </row>
    <row r="616" spans="1:3" x14ac:dyDescent="0.3">
      <c r="A616" t="s">
        <v>265</v>
      </c>
      <c r="B616" t="s">
        <v>4</v>
      </c>
      <c r="C616">
        <v>1</v>
      </c>
    </row>
    <row r="617" spans="1:3" x14ac:dyDescent="0.3">
      <c r="A617" t="s">
        <v>716</v>
      </c>
      <c r="B617" t="s">
        <v>4</v>
      </c>
      <c r="C617">
        <v>1</v>
      </c>
    </row>
    <row r="618" spans="1:3" x14ac:dyDescent="0.3">
      <c r="A618" t="s">
        <v>1051</v>
      </c>
      <c r="B618" t="s">
        <v>4</v>
      </c>
      <c r="C618">
        <v>1</v>
      </c>
    </row>
    <row r="619" spans="1:3" x14ac:dyDescent="0.3">
      <c r="A619" t="s">
        <v>1061</v>
      </c>
      <c r="B619" t="s">
        <v>4</v>
      </c>
      <c r="C619">
        <v>1</v>
      </c>
    </row>
    <row r="620" spans="1:3" x14ac:dyDescent="0.3">
      <c r="A620" t="s">
        <v>1433</v>
      </c>
      <c r="B620" t="s">
        <v>4</v>
      </c>
      <c r="C620">
        <v>1</v>
      </c>
    </row>
    <row r="621" spans="1:3" x14ac:dyDescent="0.3">
      <c r="A621" t="s">
        <v>927</v>
      </c>
      <c r="B621" t="s">
        <v>4</v>
      </c>
      <c r="C621">
        <v>1</v>
      </c>
    </row>
    <row r="622" spans="1:3" x14ac:dyDescent="0.3">
      <c r="A622" t="s">
        <v>768</v>
      </c>
      <c r="B622" t="s">
        <v>4</v>
      </c>
      <c r="C622">
        <v>1</v>
      </c>
    </row>
    <row r="623" spans="1:3" x14ac:dyDescent="0.3">
      <c r="A623" t="s">
        <v>1119</v>
      </c>
      <c r="B623" t="s">
        <v>4</v>
      </c>
      <c r="C623">
        <v>1</v>
      </c>
    </row>
    <row r="624" spans="1:3" x14ac:dyDescent="0.3">
      <c r="A624" t="s">
        <v>926</v>
      </c>
      <c r="B624" t="s">
        <v>4</v>
      </c>
      <c r="C624">
        <v>1</v>
      </c>
    </row>
    <row r="625" spans="1:3" x14ac:dyDescent="0.3">
      <c r="A625" t="s">
        <v>1046</v>
      </c>
      <c r="B625" t="s">
        <v>4</v>
      </c>
      <c r="C625">
        <v>1</v>
      </c>
    </row>
    <row r="626" spans="1:3" x14ac:dyDescent="0.3">
      <c r="A626" t="s">
        <v>1124</v>
      </c>
      <c r="B626" t="s">
        <v>4</v>
      </c>
      <c r="C626">
        <v>1</v>
      </c>
    </row>
    <row r="627" spans="1:3" x14ac:dyDescent="0.3">
      <c r="A627" t="s">
        <v>1245</v>
      </c>
      <c r="B627" t="s">
        <v>4</v>
      </c>
      <c r="C627">
        <v>1</v>
      </c>
    </row>
    <row r="628" spans="1:3" x14ac:dyDescent="0.3">
      <c r="A628" t="s">
        <v>1625</v>
      </c>
      <c r="B628" t="s">
        <v>4</v>
      </c>
      <c r="C628">
        <v>1</v>
      </c>
    </row>
    <row r="629" spans="1:3" x14ac:dyDescent="0.3">
      <c r="A629" t="s">
        <v>866</v>
      </c>
      <c r="B629" t="s">
        <v>4</v>
      </c>
      <c r="C629">
        <v>1</v>
      </c>
    </row>
    <row r="630" spans="1:3" x14ac:dyDescent="0.3">
      <c r="A630" t="s">
        <v>1256</v>
      </c>
      <c r="B630" t="s">
        <v>4</v>
      </c>
      <c r="C630">
        <v>1</v>
      </c>
    </row>
    <row r="631" spans="1:3" x14ac:dyDescent="0.3">
      <c r="A631" t="s">
        <v>747</v>
      </c>
      <c r="B631" t="s">
        <v>4</v>
      </c>
      <c r="C631">
        <v>1</v>
      </c>
    </row>
    <row r="632" spans="1:3" x14ac:dyDescent="0.3">
      <c r="A632" t="s">
        <v>906</v>
      </c>
      <c r="B632" t="s">
        <v>4</v>
      </c>
      <c r="C632">
        <v>1</v>
      </c>
    </row>
    <row r="633" spans="1:3" x14ac:dyDescent="0.3">
      <c r="A633" t="s">
        <v>1201</v>
      </c>
      <c r="B633" t="s">
        <v>4</v>
      </c>
      <c r="C633">
        <v>1</v>
      </c>
    </row>
    <row r="634" spans="1:3" x14ac:dyDescent="0.3">
      <c r="A634" t="s">
        <v>889</v>
      </c>
      <c r="B634" t="s">
        <v>4</v>
      </c>
      <c r="C634">
        <v>1</v>
      </c>
    </row>
    <row r="635" spans="1:3" x14ac:dyDescent="0.3">
      <c r="A635" t="s">
        <v>1308</v>
      </c>
      <c r="B635" t="s">
        <v>4</v>
      </c>
      <c r="C635">
        <v>1</v>
      </c>
    </row>
    <row r="636" spans="1:3" x14ac:dyDescent="0.3">
      <c r="A636" t="s">
        <v>1143</v>
      </c>
      <c r="B636" t="s">
        <v>4</v>
      </c>
      <c r="C636">
        <v>1</v>
      </c>
    </row>
    <row r="637" spans="1:3" x14ac:dyDescent="0.3">
      <c r="A637" t="s">
        <v>662</v>
      </c>
      <c r="B637" t="s">
        <v>4</v>
      </c>
      <c r="C637">
        <v>1</v>
      </c>
    </row>
    <row r="638" spans="1:3" x14ac:dyDescent="0.3">
      <c r="A638" t="s">
        <v>1109</v>
      </c>
      <c r="B638" t="s">
        <v>4</v>
      </c>
      <c r="C638">
        <v>1</v>
      </c>
    </row>
    <row r="639" spans="1:3" x14ac:dyDescent="0.3">
      <c r="A639" t="s">
        <v>691</v>
      </c>
      <c r="B639" t="s">
        <v>4</v>
      </c>
      <c r="C639">
        <v>1</v>
      </c>
    </row>
    <row r="640" spans="1:3" x14ac:dyDescent="0.3">
      <c r="A640" t="s">
        <v>922</v>
      </c>
      <c r="B640" t="s">
        <v>4</v>
      </c>
      <c r="C640">
        <v>1</v>
      </c>
    </row>
    <row r="641" spans="1:3" x14ac:dyDescent="0.3">
      <c r="A641" t="s">
        <v>727</v>
      </c>
      <c r="B641" t="s">
        <v>4</v>
      </c>
      <c r="C641">
        <v>1</v>
      </c>
    </row>
    <row r="642" spans="1:3" x14ac:dyDescent="0.3">
      <c r="A642" t="s">
        <v>1709</v>
      </c>
      <c r="B642" t="s">
        <v>4</v>
      </c>
      <c r="C642">
        <v>1</v>
      </c>
    </row>
    <row r="643" spans="1:3" x14ac:dyDescent="0.3">
      <c r="A643" t="s">
        <v>561</v>
      </c>
      <c r="B643" t="s">
        <v>4</v>
      </c>
      <c r="C643">
        <v>1</v>
      </c>
    </row>
    <row r="644" spans="1:3" x14ac:dyDescent="0.3">
      <c r="A644" t="s">
        <v>956</v>
      </c>
      <c r="B644" t="s">
        <v>4</v>
      </c>
      <c r="C644">
        <v>1</v>
      </c>
    </row>
    <row r="645" spans="1:3" x14ac:dyDescent="0.3">
      <c r="A645" t="s">
        <v>980</v>
      </c>
      <c r="B645" t="s">
        <v>4</v>
      </c>
      <c r="C645">
        <v>1</v>
      </c>
    </row>
    <row r="646" spans="1:3" x14ac:dyDescent="0.3">
      <c r="A646" t="s">
        <v>1260</v>
      </c>
      <c r="B646" t="s">
        <v>4</v>
      </c>
      <c r="C646">
        <v>1</v>
      </c>
    </row>
    <row r="647" spans="1:3" x14ac:dyDescent="0.3">
      <c r="A647" t="s">
        <v>832</v>
      </c>
      <c r="B647" t="s">
        <v>4</v>
      </c>
      <c r="C647">
        <v>1</v>
      </c>
    </row>
    <row r="648" spans="1:3" x14ac:dyDescent="0.3">
      <c r="A648" t="s">
        <v>728</v>
      </c>
      <c r="B648" t="s">
        <v>4</v>
      </c>
      <c r="C648">
        <v>1</v>
      </c>
    </row>
    <row r="649" spans="1:3" x14ac:dyDescent="0.3">
      <c r="A649" t="s">
        <v>1165</v>
      </c>
      <c r="B649" t="s">
        <v>4</v>
      </c>
      <c r="C649">
        <v>1</v>
      </c>
    </row>
    <row r="650" spans="1:3" x14ac:dyDescent="0.3">
      <c r="A650" t="s">
        <v>1235</v>
      </c>
      <c r="B650" t="s">
        <v>4</v>
      </c>
      <c r="C650">
        <v>1</v>
      </c>
    </row>
    <row r="651" spans="1:3" x14ac:dyDescent="0.3">
      <c r="A651" t="s">
        <v>766</v>
      </c>
      <c r="B651" t="s">
        <v>4</v>
      </c>
      <c r="C651">
        <v>1</v>
      </c>
    </row>
    <row r="652" spans="1:3" x14ac:dyDescent="0.3">
      <c r="A652" t="s">
        <v>758</v>
      </c>
      <c r="B652" t="s">
        <v>4</v>
      </c>
      <c r="C652">
        <v>1</v>
      </c>
    </row>
    <row r="653" spans="1:3" x14ac:dyDescent="0.3">
      <c r="A653" t="s">
        <v>1092</v>
      </c>
      <c r="B653" t="s">
        <v>4</v>
      </c>
      <c r="C653">
        <v>1</v>
      </c>
    </row>
    <row r="654" spans="1:3" x14ac:dyDescent="0.3">
      <c r="A654" t="s">
        <v>1355</v>
      </c>
      <c r="B654" t="s">
        <v>4</v>
      </c>
      <c r="C654">
        <v>1</v>
      </c>
    </row>
    <row r="655" spans="1:3" x14ac:dyDescent="0.3">
      <c r="A655" t="s">
        <v>411</v>
      </c>
      <c r="B655" t="s">
        <v>4</v>
      </c>
      <c r="C655">
        <v>1</v>
      </c>
    </row>
    <row r="656" spans="1:3" x14ac:dyDescent="0.3">
      <c r="A656" t="s">
        <v>419</v>
      </c>
      <c r="B656" t="s">
        <v>4</v>
      </c>
      <c r="C656">
        <v>1</v>
      </c>
    </row>
    <row r="657" spans="1:3" x14ac:dyDescent="0.3">
      <c r="A657" t="s">
        <v>298</v>
      </c>
      <c r="B657" t="s">
        <v>4</v>
      </c>
      <c r="C657">
        <v>1</v>
      </c>
    </row>
    <row r="658" spans="1:3" x14ac:dyDescent="0.3">
      <c r="A658" t="s">
        <v>1128</v>
      </c>
      <c r="B658" t="s">
        <v>4</v>
      </c>
      <c r="C658">
        <v>1</v>
      </c>
    </row>
    <row r="659" spans="1:3" x14ac:dyDescent="0.3">
      <c r="A659" t="s">
        <v>838</v>
      </c>
      <c r="B659" t="s">
        <v>4</v>
      </c>
      <c r="C659">
        <v>1</v>
      </c>
    </row>
    <row r="660" spans="1:3" x14ac:dyDescent="0.3">
      <c r="A660" t="s">
        <v>951</v>
      </c>
      <c r="B660" t="s">
        <v>4</v>
      </c>
      <c r="C660">
        <v>1</v>
      </c>
    </row>
    <row r="661" spans="1:3" x14ac:dyDescent="0.3">
      <c r="A661" t="s">
        <v>765</v>
      </c>
      <c r="B661" t="s">
        <v>4</v>
      </c>
      <c r="C661">
        <v>1</v>
      </c>
    </row>
    <row r="662" spans="1:3" x14ac:dyDescent="0.3">
      <c r="A662" t="s">
        <v>1018</v>
      </c>
      <c r="B662" t="s">
        <v>4</v>
      </c>
      <c r="C662">
        <v>1</v>
      </c>
    </row>
    <row r="663" spans="1:3" x14ac:dyDescent="0.3">
      <c r="A663" t="s">
        <v>1161</v>
      </c>
      <c r="B663" t="s">
        <v>4</v>
      </c>
      <c r="C663">
        <v>1</v>
      </c>
    </row>
    <row r="664" spans="1:3" x14ac:dyDescent="0.3">
      <c r="A664" t="s">
        <v>477</v>
      </c>
      <c r="B664" t="s">
        <v>4</v>
      </c>
      <c r="C664">
        <v>1</v>
      </c>
    </row>
    <row r="665" spans="1:3" x14ac:dyDescent="0.3">
      <c r="A665" t="s">
        <v>685</v>
      </c>
      <c r="B665" t="s">
        <v>4</v>
      </c>
      <c r="C665">
        <v>1</v>
      </c>
    </row>
    <row r="666" spans="1:3" x14ac:dyDescent="0.3">
      <c r="A666" t="s">
        <v>1223</v>
      </c>
      <c r="B666" t="s">
        <v>4</v>
      </c>
      <c r="C666">
        <v>1</v>
      </c>
    </row>
    <row r="667" spans="1:3" x14ac:dyDescent="0.3">
      <c r="A667" t="s">
        <v>1411</v>
      </c>
      <c r="B667" t="s">
        <v>4</v>
      </c>
      <c r="C667">
        <v>1</v>
      </c>
    </row>
    <row r="668" spans="1:3" x14ac:dyDescent="0.3">
      <c r="A668" t="s">
        <v>254</v>
      </c>
      <c r="B668" t="s">
        <v>4</v>
      </c>
      <c r="C668">
        <v>1</v>
      </c>
    </row>
    <row r="669" spans="1:3" x14ac:dyDescent="0.3">
      <c r="A669" t="s">
        <v>881</v>
      </c>
      <c r="B669" t="s">
        <v>4</v>
      </c>
      <c r="C669">
        <v>1</v>
      </c>
    </row>
    <row r="670" spans="1:3" x14ac:dyDescent="0.3">
      <c r="A670" t="s">
        <v>790</v>
      </c>
      <c r="B670" t="s">
        <v>4</v>
      </c>
      <c r="C670">
        <v>1</v>
      </c>
    </row>
    <row r="671" spans="1:3" x14ac:dyDescent="0.3">
      <c r="A671" t="s">
        <v>719</v>
      </c>
      <c r="B671" t="s">
        <v>4</v>
      </c>
      <c r="C671">
        <v>1</v>
      </c>
    </row>
    <row r="672" spans="1:3" x14ac:dyDescent="0.3">
      <c r="A672" t="s">
        <v>311</v>
      </c>
      <c r="B672" t="s">
        <v>4</v>
      </c>
      <c r="C672">
        <v>1</v>
      </c>
    </row>
    <row r="673" spans="1:3" x14ac:dyDescent="0.3">
      <c r="A673" t="s">
        <v>1212</v>
      </c>
      <c r="B673" t="s">
        <v>4</v>
      </c>
      <c r="C673">
        <v>1</v>
      </c>
    </row>
    <row r="674" spans="1:3" x14ac:dyDescent="0.3">
      <c r="A674" t="s">
        <v>833</v>
      </c>
      <c r="B674" t="s">
        <v>4</v>
      </c>
      <c r="C674">
        <v>1</v>
      </c>
    </row>
    <row r="675" spans="1:3" x14ac:dyDescent="0.3">
      <c r="A675" t="s">
        <v>1197</v>
      </c>
      <c r="B675" t="s">
        <v>4</v>
      </c>
      <c r="C675">
        <v>1</v>
      </c>
    </row>
    <row r="676" spans="1:3" x14ac:dyDescent="0.3">
      <c r="A676" t="s">
        <v>634</v>
      </c>
      <c r="B676" t="s">
        <v>4</v>
      </c>
      <c r="C676">
        <v>1</v>
      </c>
    </row>
    <row r="677" spans="1:3" x14ac:dyDescent="0.3">
      <c r="A677" t="s">
        <v>399</v>
      </c>
      <c r="B677" t="s">
        <v>4</v>
      </c>
      <c r="C677">
        <v>1</v>
      </c>
    </row>
    <row r="678" spans="1:3" x14ac:dyDescent="0.3">
      <c r="A678" t="s">
        <v>1262</v>
      </c>
      <c r="B678" t="s">
        <v>4</v>
      </c>
      <c r="C678">
        <v>1</v>
      </c>
    </row>
    <row r="679" spans="1:3" x14ac:dyDescent="0.3">
      <c r="A679" t="s">
        <v>795</v>
      </c>
      <c r="B679" t="s">
        <v>4</v>
      </c>
      <c r="C679">
        <v>1</v>
      </c>
    </row>
    <row r="680" spans="1:3" x14ac:dyDescent="0.3">
      <c r="A680" t="s">
        <v>1455</v>
      </c>
      <c r="B680" t="s">
        <v>4</v>
      </c>
      <c r="C680">
        <v>1</v>
      </c>
    </row>
    <row r="681" spans="1:3" x14ac:dyDescent="0.3">
      <c r="A681" t="s">
        <v>816</v>
      </c>
      <c r="B681" t="s">
        <v>4</v>
      </c>
      <c r="C681">
        <v>1</v>
      </c>
    </row>
    <row r="682" spans="1:3" x14ac:dyDescent="0.3">
      <c r="A682" t="s">
        <v>797</v>
      </c>
      <c r="B682" t="s">
        <v>4</v>
      </c>
      <c r="C682">
        <v>1</v>
      </c>
    </row>
    <row r="683" spans="1:3" x14ac:dyDescent="0.3">
      <c r="A683" t="s">
        <v>826</v>
      </c>
      <c r="B683" t="s">
        <v>4</v>
      </c>
      <c r="C683">
        <v>1</v>
      </c>
    </row>
    <row r="684" spans="1:3" x14ac:dyDescent="0.3">
      <c r="A684" t="s">
        <v>789</v>
      </c>
      <c r="B684" t="s">
        <v>4</v>
      </c>
      <c r="C684">
        <v>1</v>
      </c>
    </row>
    <row r="685" spans="1:3" x14ac:dyDescent="0.3">
      <c r="A685" t="s">
        <v>205</v>
      </c>
      <c r="B685" t="s">
        <v>4</v>
      </c>
      <c r="C685">
        <v>1</v>
      </c>
    </row>
    <row r="686" spans="1:3" x14ac:dyDescent="0.3">
      <c r="A686" t="s">
        <v>540</v>
      </c>
      <c r="B686" t="s">
        <v>4</v>
      </c>
      <c r="C686">
        <v>1</v>
      </c>
    </row>
    <row r="687" spans="1:3" x14ac:dyDescent="0.3">
      <c r="A687" t="s">
        <v>407</v>
      </c>
      <c r="B687" t="s">
        <v>4</v>
      </c>
      <c r="C687">
        <v>1</v>
      </c>
    </row>
    <row r="688" spans="1:3" x14ac:dyDescent="0.3">
      <c r="A688" t="s">
        <v>811</v>
      </c>
      <c r="B688" t="s">
        <v>4</v>
      </c>
      <c r="C688">
        <v>1</v>
      </c>
    </row>
    <row r="689" spans="1:3" x14ac:dyDescent="0.3">
      <c r="A689" t="s">
        <v>708</v>
      </c>
      <c r="B689" t="s">
        <v>4</v>
      </c>
      <c r="C689">
        <v>1</v>
      </c>
    </row>
    <row r="690" spans="1:3" x14ac:dyDescent="0.3">
      <c r="A690" t="s">
        <v>1121</v>
      </c>
      <c r="B690" t="s">
        <v>4</v>
      </c>
      <c r="C690">
        <v>1</v>
      </c>
    </row>
    <row r="691" spans="1:3" x14ac:dyDescent="0.3">
      <c r="A691" t="s">
        <v>920</v>
      </c>
      <c r="B691" t="s">
        <v>4</v>
      </c>
      <c r="C691">
        <v>1</v>
      </c>
    </row>
    <row r="692" spans="1:3" x14ac:dyDescent="0.3">
      <c r="A692" t="s">
        <v>463</v>
      </c>
      <c r="B692" t="s">
        <v>4</v>
      </c>
      <c r="C692">
        <v>1</v>
      </c>
    </row>
    <row r="693" spans="1:3" x14ac:dyDescent="0.3">
      <c r="A693" t="s">
        <v>446</v>
      </c>
      <c r="B693" t="s">
        <v>4</v>
      </c>
      <c r="C693">
        <v>1</v>
      </c>
    </row>
    <row r="694" spans="1:3" x14ac:dyDescent="0.3">
      <c r="A694" t="s">
        <v>912</v>
      </c>
      <c r="B694" t="s">
        <v>4</v>
      </c>
      <c r="C694">
        <v>1</v>
      </c>
    </row>
    <row r="695" spans="1:3" x14ac:dyDescent="0.3">
      <c r="A695" t="s">
        <v>718</v>
      </c>
      <c r="B695" t="s">
        <v>4</v>
      </c>
      <c r="C695">
        <v>1</v>
      </c>
    </row>
    <row r="696" spans="1:3" x14ac:dyDescent="0.3">
      <c r="A696" t="s">
        <v>556</v>
      </c>
      <c r="B696" t="s">
        <v>4</v>
      </c>
      <c r="C696">
        <v>1</v>
      </c>
    </row>
    <row r="697" spans="1:3" x14ac:dyDescent="0.3">
      <c r="A697" t="s">
        <v>1178</v>
      </c>
      <c r="B697" t="s">
        <v>4</v>
      </c>
      <c r="C697">
        <v>1</v>
      </c>
    </row>
    <row r="698" spans="1:3" x14ac:dyDescent="0.3">
      <c r="A698" t="s">
        <v>545</v>
      </c>
      <c r="B698" t="s">
        <v>4</v>
      </c>
      <c r="C698">
        <v>1</v>
      </c>
    </row>
    <row r="699" spans="1:3" x14ac:dyDescent="0.3">
      <c r="A699" t="s">
        <v>760</v>
      </c>
      <c r="B699" t="s">
        <v>4</v>
      </c>
      <c r="C699">
        <v>1</v>
      </c>
    </row>
    <row r="700" spans="1:3" x14ac:dyDescent="0.3">
      <c r="A700" t="s">
        <v>580</v>
      </c>
      <c r="B700" t="s">
        <v>4</v>
      </c>
      <c r="C700">
        <v>1</v>
      </c>
    </row>
    <row r="701" spans="1:3" x14ac:dyDescent="0.3">
      <c r="A701" t="s">
        <v>812</v>
      </c>
      <c r="B701" t="s">
        <v>4</v>
      </c>
      <c r="C701">
        <v>1</v>
      </c>
    </row>
    <row r="702" spans="1:3" x14ac:dyDescent="0.3">
      <c r="A702" t="s">
        <v>721</v>
      </c>
      <c r="B702" t="s">
        <v>4</v>
      </c>
      <c r="C702">
        <v>1</v>
      </c>
    </row>
    <row r="703" spans="1:3" x14ac:dyDescent="0.3">
      <c r="A703" t="s">
        <v>960</v>
      </c>
      <c r="B703" t="s">
        <v>4</v>
      </c>
      <c r="C703">
        <v>1</v>
      </c>
    </row>
    <row r="704" spans="1:3" x14ac:dyDescent="0.3">
      <c r="A704" t="s">
        <v>214</v>
      </c>
      <c r="B704" t="s">
        <v>4</v>
      </c>
      <c r="C704">
        <v>1</v>
      </c>
    </row>
    <row r="705" spans="1:3" x14ac:dyDescent="0.3">
      <c r="A705" t="s">
        <v>1024</v>
      </c>
      <c r="B705" t="s">
        <v>4</v>
      </c>
      <c r="C705">
        <v>1</v>
      </c>
    </row>
    <row r="706" spans="1:3" x14ac:dyDescent="0.3">
      <c r="A706" t="s">
        <v>878</v>
      </c>
      <c r="B706" t="s">
        <v>4</v>
      </c>
      <c r="C706">
        <v>1</v>
      </c>
    </row>
    <row r="707" spans="1:3" x14ac:dyDescent="0.3">
      <c r="A707" t="s">
        <v>607</v>
      </c>
      <c r="B707" t="s">
        <v>4</v>
      </c>
      <c r="C707">
        <v>1</v>
      </c>
    </row>
    <row r="708" spans="1:3" x14ac:dyDescent="0.3">
      <c r="A708" t="s">
        <v>512</v>
      </c>
      <c r="B708" t="s">
        <v>4</v>
      </c>
      <c r="C708">
        <v>1</v>
      </c>
    </row>
    <row r="709" spans="1:3" x14ac:dyDescent="0.3">
      <c r="A709" t="s">
        <v>484</v>
      </c>
      <c r="B709" t="s">
        <v>4</v>
      </c>
      <c r="C709">
        <v>1</v>
      </c>
    </row>
    <row r="710" spans="1:3" x14ac:dyDescent="0.3">
      <c r="A710" t="s">
        <v>1414</v>
      </c>
      <c r="B710" t="s">
        <v>4</v>
      </c>
      <c r="C710">
        <v>1</v>
      </c>
    </row>
    <row r="711" spans="1:3" x14ac:dyDescent="0.3">
      <c r="A711" t="s">
        <v>413</v>
      </c>
      <c r="B711" t="s">
        <v>4</v>
      </c>
      <c r="C711">
        <v>1</v>
      </c>
    </row>
    <row r="712" spans="1:3" x14ac:dyDescent="0.3">
      <c r="A712" t="s">
        <v>742</v>
      </c>
      <c r="B712" t="s">
        <v>4</v>
      </c>
      <c r="C712">
        <v>1</v>
      </c>
    </row>
    <row r="713" spans="1:3" x14ac:dyDescent="0.3">
      <c r="A713" t="s">
        <v>785</v>
      </c>
      <c r="B713" t="s">
        <v>4</v>
      </c>
      <c r="C713">
        <v>1</v>
      </c>
    </row>
    <row r="714" spans="1:3" x14ac:dyDescent="0.3">
      <c r="A714" t="s">
        <v>1064</v>
      </c>
      <c r="B714" t="s">
        <v>4</v>
      </c>
      <c r="C714">
        <v>1</v>
      </c>
    </row>
    <row r="715" spans="1:3" x14ac:dyDescent="0.3">
      <c r="A715" t="s">
        <v>340</v>
      </c>
      <c r="B715" t="s">
        <v>4</v>
      </c>
      <c r="C715">
        <v>1</v>
      </c>
    </row>
    <row r="716" spans="1:3" x14ac:dyDescent="0.3">
      <c r="A716" t="s">
        <v>277</v>
      </c>
      <c r="B716" t="s">
        <v>4</v>
      </c>
      <c r="C716">
        <v>1</v>
      </c>
    </row>
    <row r="717" spans="1:3" x14ac:dyDescent="0.3">
      <c r="A717" t="s">
        <v>815</v>
      </c>
      <c r="B717" t="s">
        <v>4</v>
      </c>
      <c r="C717">
        <v>1</v>
      </c>
    </row>
    <row r="718" spans="1:3" x14ac:dyDescent="0.3">
      <c r="A718" t="s">
        <v>422</v>
      </c>
      <c r="B718" t="s">
        <v>4</v>
      </c>
      <c r="C718">
        <v>1</v>
      </c>
    </row>
    <row r="719" spans="1:3" x14ac:dyDescent="0.3">
      <c r="A719" t="s">
        <v>1273</v>
      </c>
      <c r="B719" t="s">
        <v>4</v>
      </c>
      <c r="C719">
        <v>1</v>
      </c>
    </row>
    <row r="720" spans="1:3" x14ac:dyDescent="0.3">
      <c r="A720" t="s">
        <v>901</v>
      </c>
      <c r="B720" t="s">
        <v>4</v>
      </c>
      <c r="C720">
        <v>1</v>
      </c>
    </row>
    <row r="721" spans="1:3" x14ac:dyDescent="0.3">
      <c r="A721" t="s">
        <v>750</v>
      </c>
      <c r="B721" t="s">
        <v>4</v>
      </c>
      <c r="C721">
        <v>1</v>
      </c>
    </row>
    <row r="722" spans="1:3" x14ac:dyDescent="0.3">
      <c r="A722" t="s">
        <v>947</v>
      </c>
      <c r="B722" t="s">
        <v>4</v>
      </c>
      <c r="C722">
        <v>1</v>
      </c>
    </row>
    <row r="723" spans="1:3" x14ac:dyDescent="0.3">
      <c r="A723" t="s">
        <v>1305</v>
      </c>
      <c r="B723" t="s">
        <v>4</v>
      </c>
      <c r="C723">
        <v>1</v>
      </c>
    </row>
    <row r="724" spans="1:3" x14ac:dyDescent="0.3">
      <c r="A724" t="s">
        <v>191</v>
      </c>
      <c r="B724" t="s">
        <v>4</v>
      </c>
      <c r="C724">
        <v>1</v>
      </c>
    </row>
    <row r="725" spans="1:3" x14ac:dyDescent="0.3">
      <c r="A725" t="s">
        <v>439</v>
      </c>
      <c r="B725" t="s">
        <v>4</v>
      </c>
      <c r="C725">
        <v>1</v>
      </c>
    </row>
    <row r="726" spans="1:3" x14ac:dyDescent="0.3">
      <c r="A726" t="s">
        <v>1368</v>
      </c>
      <c r="B726" t="s">
        <v>4</v>
      </c>
      <c r="C726">
        <v>1</v>
      </c>
    </row>
    <row r="727" spans="1:3" x14ac:dyDescent="0.3">
      <c r="A727" t="s">
        <v>1156</v>
      </c>
      <c r="B727" t="s">
        <v>4</v>
      </c>
      <c r="C727">
        <v>1</v>
      </c>
    </row>
    <row r="728" spans="1:3" x14ac:dyDescent="0.3">
      <c r="A728" t="s">
        <v>279</v>
      </c>
      <c r="B728" t="s">
        <v>4</v>
      </c>
      <c r="C728">
        <v>1</v>
      </c>
    </row>
    <row r="729" spans="1:3" x14ac:dyDescent="0.3">
      <c r="A729" t="s">
        <v>707</v>
      </c>
      <c r="B729" t="s">
        <v>4</v>
      </c>
      <c r="C729">
        <v>1</v>
      </c>
    </row>
    <row r="730" spans="1:3" x14ac:dyDescent="0.3">
      <c r="A730" t="s">
        <v>506</v>
      </c>
      <c r="B730" t="s">
        <v>4</v>
      </c>
      <c r="C730">
        <v>1</v>
      </c>
    </row>
    <row r="731" spans="1:3" x14ac:dyDescent="0.3">
      <c r="A731" t="s">
        <v>1166</v>
      </c>
      <c r="B731" t="s">
        <v>4</v>
      </c>
      <c r="C731">
        <v>1</v>
      </c>
    </row>
    <row r="732" spans="1:3" x14ac:dyDescent="0.3">
      <c r="A732" t="s">
        <v>249</v>
      </c>
      <c r="B732" t="s">
        <v>4</v>
      </c>
      <c r="C732">
        <v>1</v>
      </c>
    </row>
    <row r="733" spans="1:3" x14ac:dyDescent="0.3">
      <c r="A733" t="s">
        <v>1561</v>
      </c>
      <c r="B733" t="s">
        <v>4</v>
      </c>
      <c r="C733">
        <v>1</v>
      </c>
    </row>
    <row r="734" spans="1:3" x14ac:dyDescent="0.3">
      <c r="A734" t="s">
        <v>856</v>
      </c>
      <c r="B734" t="s">
        <v>4</v>
      </c>
      <c r="C734">
        <v>1</v>
      </c>
    </row>
    <row r="735" spans="1:3" x14ac:dyDescent="0.3">
      <c r="A735" t="s">
        <v>783</v>
      </c>
      <c r="B735" t="s">
        <v>4</v>
      </c>
      <c r="C735">
        <v>1</v>
      </c>
    </row>
    <row r="736" spans="1:3" x14ac:dyDescent="0.3">
      <c r="A736" t="s">
        <v>613</v>
      </c>
      <c r="B736" t="s">
        <v>4</v>
      </c>
      <c r="C736">
        <v>1</v>
      </c>
    </row>
    <row r="737" spans="1:3" x14ac:dyDescent="0.3">
      <c r="A737" t="s">
        <v>436</v>
      </c>
      <c r="B737" t="s">
        <v>4</v>
      </c>
      <c r="C737">
        <v>1</v>
      </c>
    </row>
    <row r="738" spans="1:3" x14ac:dyDescent="0.3">
      <c r="A738" t="s">
        <v>275</v>
      </c>
      <c r="B738" t="s">
        <v>4</v>
      </c>
      <c r="C738">
        <v>1</v>
      </c>
    </row>
    <row r="739" spans="1:3" x14ac:dyDescent="0.3">
      <c r="A739" t="s">
        <v>821</v>
      </c>
      <c r="B739" t="s">
        <v>4</v>
      </c>
      <c r="C739">
        <v>1</v>
      </c>
    </row>
    <row r="740" spans="1:3" x14ac:dyDescent="0.3">
      <c r="A740" t="s">
        <v>870</v>
      </c>
      <c r="B740" t="s">
        <v>4</v>
      </c>
      <c r="C740">
        <v>1</v>
      </c>
    </row>
    <row r="741" spans="1:3" x14ac:dyDescent="0.3">
      <c r="A741" t="s">
        <v>667</v>
      </c>
      <c r="B741" t="s">
        <v>4</v>
      </c>
      <c r="C741">
        <v>1</v>
      </c>
    </row>
    <row r="742" spans="1:3" x14ac:dyDescent="0.3">
      <c r="A742" t="s">
        <v>694</v>
      </c>
      <c r="B742" t="s">
        <v>4</v>
      </c>
      <c r="C742">
        <v>1</v>
      </c>
    </row>
    <row r="743" spans="1:3" x14ac:dyDescent="0.3">
      <c r="A743" t="s">
        <v>1065</v>
      </c>
      <c r="B743" t="s">
        <v>4</v>
      </c>
      <c r="C743">
        <v>1</v>
      </c>
    </row>
    <row r="744" spans="1:3" x14ac:dyDescent="0.3">
      <c r="A744" t="s">
        <v>240</v>
      </c>
      <c r="B744" t="s">
        <v>4</v>
      </c>
      <c r="C744">
        <v>1</v>
      </c>
    </row>
    <row r="745" spans="1:3" x14ac:dyDescent="0.3">
      <c r="A745" t="s">
        <v>744</v>
      </c>
      <c r="B745" t="s">
        <v>4</v>
      </c>
      <c r="C745">
        <v>1</v>
      </c>
    </row>
    <row r="746" spans="1:3" x14ac:dyDescent="0.3">
      <c r="A746" t="s">
        <v>1045</v>
      </c>
      <c r="B746" t="s">
        <v>4</v>
      </c>
      <c r="C746">
        <v>1</v>
      </c>
    </row>
    <row r="747" spans="1:3" x14ac:dyDescent="0.3">
      <c r="A747" t="s">
        <v>282</v>
      </c>
      <c r="B747" t="s">
        <v>4</v>
      </c>
      <c r="C747">
        <v>1</v>
      </c>
    </row>
    <row r="748" spans="1:3" x14ac:dyDescent="0.3">
      <c r="A748" t="s">
        <v>1091</v>
      </c>
      <c r="B748" t="s">
        <v>4</v>
      </c>
      <c r="C748">
        <v>1</v>
      </c>
    </row>
    <row r="749" spans="1:3" x14ac:dyDescent="0.3">
      <c r="A749" t="s">
        <v>943</v>
      </c>
      <c r="B749" t="s">
        <v>4</v>
      </c>
      <c r="C749">
        <v>1</v>
      </c>
    </row>
    <row r="750" spans="1:3" x14ac:dyDescent="0.3">
      <c r="A750" t="s">
        <v>1162</v>
      </c>
      <c r="B750" t="s">
        <v>4</v>
      </c>
      <c r="C750">
        <v>1</v>
      </c>
    </row>
    <row r="751" spans="1:3" x14ac:dyDescent="0.3">
      <c r="A751" t="s">
        <v>488</v>
      </c>
      <c r="B751" t="s">
        <v>4</v>
      </c>
      <c r="C751">
        <v>1</v>
      </c>
    </row>
    <row r="752" spans="1:3" x14ac:dyDescent="0.3">
      <c r="A752" t="s">
        <v>781</v>
      </c>
      <c r="B752" t="s">
        <v>4</v>
      </c>
      <c r="C752">
        <v>1</v>
      </c>
    </row>
    <row r="753" spans="1:3" x14ac:dyDescent="0.3">
      <c r="A753" t="s">
        <v>1042</v>
      </c>
      <c r="B753" t="s">
        <v>4</v>
      </c>
      <c r="C753">
        <v>1</v>
      </c>
    </row>
    <row r="754" spans="1:3" x14ac:dyDescent="0.3">
      <c r="A754" t="s">
        <v>388</v>
      </c>
      <c r="B754" t="s">
        <v>4</v>
      </c>
      <c r="C754">
        <v>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822"/>
  <sheetViews>
    <sheetView workbookViewId="0">
      <selection sqref="A1:C1048576"/>
    </sheetView>
  </sheetViews>
  <sheetFormatPr baseColWidth="10" defaultRowHeight="14.4" x14ac:dyDescent="0.3"/>
  <sheetData>
    <row r="1" spans="1:3" x14ac:dyDescent="0.3">
      <c r="A1" t="s">
        <v>610</v>
      </c>
    </row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5</v>
      </c>
      <c r="B3" t="s">
        <v>4</v>
      </c>
      <c r="C3" s="1">
        <v>17080</v>
      </c>
    </row>
    <row r="4" spans="1:3" x14ac:dyDescent="0.3">
      <c r="A4" t="s">
        <v>3</v>
      </c>
      <c r="B4" t="s">
        <v>4</v>
      </c>
      <c r="C4" s="1">
        <v>16839</v>
      </c>
    </row>
    <row r="5" spans="1:3" x14ac:dyDescent="0.3">
      <c r="A5" t="s">
        <v>6</v>
      </c>
      <c r="B5" t="s">
        <v>4</v>
      </c>
      <c r="C5" s="1">
        <v>9475</v>
      </c>
    </row>
    <row r="6" spans="1:3" x14ac:dyDescent="0.3">
      <c r="A6" t="s">
        <v>12</v>
      </c>
      <c r="B6" t="s">
        <v>4</v>
      </c>
      <c r="C6" s="1">
        <v>3093</v>
      </c>
    </row>
    <row r="7" spans="1:3" x14ac:dyDescent="0.3">
      <c r="A7" t="s">
        <v>7</v>
      </c>
      <c r="B7" t="s">
        <v>8</v>
      </c>
      <c r="C7" s="1">
        <v>2939</v>
      </c>
    </row>
    <row r="8" spans="1:3" x14ac:dyDescent="0.3">
      <c r="A8" t="s">
        <v>9</v>
      </c>
      <c r="B8" t="s">
        <v>4</v>
      </c>
      <c r="C8" s="1">
        <v>2905</v>
      </c>
    </row>
    <row r="9" spans="1:3" x14ac:dyDescent="0.3">
      <c r="A9" t="s">
        <v>10</v>
      </c>
      <c r="B9" t="s">
        <v>4</v>
      </c>
      <c r="C9" s="1">
        <v>2400</v>
      </c>
    </row>
    <row r="10" spans="1:3" x14ac:dyDescent="0.3">
      <c r="A10" t="s">
        <v>11</v>
      </c>
      <c r="B10" t="s">
        <v>8</v>
      </c>
      <c r="C10" s="1">
        <v>2360</v>
      </c>
    </row>
    <row r="11" spans="1:3" x14ac:dyDescent="0.3">
      <c r="A11" t="s">
        <v>13</v>
      </c>
      <c r="B11" t="s">
        <v>4</v>
      </c>
      <c r="C11" s="1">
        <v>2299</v>
      </c>
    </row>
    <row r="12" spans="1:3" x14ac:dyDescent="0.3">
      <c r="A12" t="s">
        <v>17</v>
      </c>
      <c r="B12" t="s">
        <v>4</v>
      </c>
      <c r="C12" s="1">
        <v>2022</v>
      </c>
    </row>
    <row r="13" spans="1:3" x14ac:dyDescent="0.3">
      <c r="A13" t="s">
        <v>15</v>
      </c>
      <c r="B13" t="s">
        <v>4</v>
      </c>
      <c r="C13" s="1">
        <v>1778</v>
      </c>
    </row>
    <row r="14" spans="1:3" x14ac:dyDescent="0.3">
      <c r="A14" t="s">
        <v>16</v>
      </c>
      <c r="B14" t="s">
        <v>4</v>
      </c>
      <c r="C14" s="1">
        <v>1674</v>
      </c>
    </row>
    <row r="15" spans="1:3" x14ac:dyDescent="0.3">
      <c r="A15" t="s">
        <v>21</v>
      </c>
      <c r="B15" t="s">
        <v>4</v>
      </c>
      <c r="C15" s="1">
        <v>1496</v>
      </c>
    </row>
    <row r="16" spans="1:3" x14ac:dyDescent="0.3">
      <c r="A16" t="s">
        <v>14</v>
      </c>
      <c r="B16" t="s">
        <v>4</v>
      </c>
      <c r="C16" s="1">
        <v>1424</v>
      </c>
    </row>
    <row r="17" spans="1:3" x14ac:dyDescent="0.3">
      <c r="A17" t="s">
        <v>20</v>
      </c>
      <c r="B17" t="s">
        <v>8</v>
      </c>
      <c r="C17" s="1">
        <v>1317</v>
      </c>
    </row>
    <row r="18" spans="1:3" x14ac:dyDescent="0.3">
      <c r="A18" t="s">
        <v>18</v>
      </c>
      <c r="B18" t="s">
        <v>4</v>
      </c>
      <c r="C18" s="1">
        <v>1179</v>
      </c>
    </row>
    <row r="19" spans="1:3" x14ac:dyDescent="0.3">
      <c r="A19" t="s">
        <v>19</v>
      </c>
      <c r="B19" t="s">
        <v>4</v>
      </c>
      <c r="C19" s="1">
        <v>1014</v>
      </c>
    </row>
    <row r="20" spans="1:3" x14ac:dyDescent="0.3">
      <c r="A20" t="s">
        <v>24</v>
      </c>
      <c r="B20" t="s">
        <v>4</v>
      </c>
      <c r="C20">
        <v>892</v>
      </c>
    </row>
    <row r="21" spans="1:3" x14ac:dyDescent="0.3">
      <c r="A21" t="s">
        <v>26</v>
      </c>
      <c r="B21" t="s">
        <v>4</v>
      </c>
      <c r="C21">
        <v>749</v>
      </c>
    </row>
    <row r="22" spans="1:3" x14ac:dyDescent="0.3">
      <c r="A22" t="s">
        <v>23</v>
      </c>
      <c r="B22" t="s">
        <v>4</v>
      </c>
      <c r="C22">
        <v>748</v>
      </c>
    </row>
    <row r="23" spans="1:3" x14ac:dyDescent="0.3">
      <c r="A23" t="s">
        <v>25</v>
      </c>
      <c r="B23" t="s">
        <v>8</v>
      </c>
      <c r="C23">
        <v>695</v>
      </c>
    </row>
    <row r="24" spans="1:3" x14ac:dyDescent="0.3">
      <c r="A24" t="s">
        <v>29</v>
      </c>
      <c r="B24" t="s">
        <v>4</v>
      </c>
      <c r="C24">
        <v>517</v>
      </c>
    </row>
    <row r="25" spans="1:3" x14ac:dyDescent="0.3">
      <c r="A25" t="s">
        <v>31</v>
      </c>
      <c r="B25" t="s">
        <v>4</v>
      </c>
      <c r="C25">
        <v>396</v>
      </c>
    </row>
    <row r="26" spans="1:3" x14ac:dyDescent="0.3">
      <c r="A26" t="s">
        <v>34</v>
      </c>
      <c r="B26" t="s">
        <v>4</v>
      </c>
      <c r="C26">
        <v>394</v>
      </c>
    </row>
    <row r="27" spans="1:3" x14ac:dyDescent="0.3">
      <c r="A27" t="s">
        <v>27</v>
      </c>
      <c r="B27" t="s">
        <v>4</v>
      </c>
      <c r="C27">
        <v>361</v>
      </c>
    </row>
    <row r="28" spans="1:3" x14ac:dyDescent="0.3">
      <c r="A28" t="s">
        <v>38</v>
      </c>
      <c r="B28" t="s">
        <v>8</v>
      </c>
      <c r="C28">
        <v>331</v>
      </c>
    </row>
    <row r="29" spans="1:3" x14ac:dyDescent="0.3">
      <c r="A29" t="s">
        <v>22</v>
      </c>
      <c r="B29" t="s">
        <v>4</v>
      </c>
      <c r="C29">
        <v>297</v>
      </c>
    </row>
    <row r="30" spans="1:3" x14ac:dyDescent="0.3">
      <c r="A30" t="s">
        <v>33</v>
      </c>
      <c r="B30" t="s">
        <v>4</v>
      </c>
      <c r="C30">
        <v>289</v>
      </c>
    </row>
    <row r="31" spans="1:3" x14ac:dyDescent="0.3">
      <c r="A31" t="s">
        <v>35</v>
      </c>
      <c r="B31" t="s">
        <v>4</v>
      </c>
      <c r="C31">
        <v>282</v>
      </c>
    </row>
    <row r="32" spans="1:3" x14ac:dyDescent="0.3">
      <c r="A32" t="s">
        <v>32</v>
      </c>
      <c r="B32" t="s">
        <v>4</v>
      </c>
      <c r="C32">
        <v>251</v>
      </c>
    </row>
    <row r="33" spans="1:3" x14ac:dyDescent="0.3">
      <c r="A33" t="s">
        <v>36</v>
      </c>
      <c r="B33" t="s">
        <v>4</v>
      </c>
      <c r="C33">
        <v>235</v>
      </c>
    </row>
    <row r="34" spans="1:3" x14ac:dyDescent="0.3">
      <c r="A34" t="s">
        <v>30</v>
      </c>
      <c r="B34" t="s">
        <v>4</v>
      </c>
      <c r="C34">
        <v>223</v>
      </c>
    </row>
    <row r="35" spans="1:3" x14ac:dyDescent="0.3">
      <c r="A35" t="s">
        <v>28</v>
      </c>
      <c r="B35" t="s">
        <v>4</v>
      </c>
      <c r="C35">
        <v>217</v>
      </c>
    </row>
    <row r="36" spans="1:3" x14ac:dyDescent="0.3">
      <c r="A36" t="s">
        <v>40</v>
      </c>
      <c r="B36" t="s">
        <v>4</v>
      </c>
      <c r="C36">
        <v>214</v>
      </c>
    </row>
    <row r="37" spans="1:3" x14ac:dyDescent="0.3">
      <c r="A37" t="s">
        <v>39</v>
      </c>
      <c r="B37" t="s">
        <v>4</v>
      </c>
      <c r="C37">
        <v>213</v>
      </c>
    </row>
    <row r="38" spans="1:3" x14ac:dyDescent="0.3">
      <c r="A38" t="s">
        <v>43</v>
      </c>
      <c r="B38" t="s">
        <v>4</v>
      </c>
      <c r="C38">
        <v>192</v>
      </c>
    </row>
    <row r="39" spans="1:3" x14ac:dyDescent="0.3">
      <c r="A39" t="s">
        <v>55</v>
      </c>
      <c r="B39" t="s">
        <v>4</v>
      </c>
      <c r="C39">
        <v>188</v>
      </c>
    </row>
    <row r="40" spans="1:3" x14ac:dyDescent="0.3">
      <c r="A40" t="s">
        <v>41</v>
      </c>
      <c r="B40" t="s">
        <v>4</v>
      </c>
      <c r="C40">
        <v>182</v>
      </c>
    </row>
    <row r="41" spans="1:3" x14ac:dyDescent="0.3">
      <c r="A41" t="s">
        <v>56</v>
      </c>
      <c r="B41" t="s">
        <v>4</v>
      </c>
      <c r="C41">
        <v>160</v>
      </c>
    </row>
    <row r="42" spans="1:3" x14ac:dyDescent="0.3">
      <c r="A42" t="s">
        <v>42</v>
      </c>
      <c r="B42" t="s">
        <v>4</v>
      </c>
      <c r="C42">
        <v>155</v>
      </c>
    </row>
    <row r="43" spans="1:3" x14ac:dyDescent="0.3">
      <c r="A43" t="s">
        <v>48</v>
      </c>
      <c r="B43" t="s">
        <v>8</v>
      </c>
      <c r="C43">
        <v>153</v>
      </c>
    </row>
    <row r="44" spans="1:3" x14ac:dyDescent="0.3">
      <c r="A44" t="s">
        <v>37</v>
      </c>
      <c r="B44" t="s">
        <v>8</v>
      </c>
      <c r="C44">
        <v>146</v>
      </c>
    </row>
    <row r="45" spans="1:3" x14ac:dyDescent="0.3">
      <c r="A45" t="s">
        <v>50</v>
      </c>
      <c r="B45" t="s">
        <v>4</v>
      </c>
      <c r="C45">
        <v>144</v>
      </c>
    </row>
    <row r="46" spans="1:3" x14ac:dyDescent="0.3">
      <c r="A46" t="s">
        <v>46</v>
      </c>
      <c r="B46" t="s">
        <v>4</v>
      </c>
      <c r="C46">
        <v>137</v>
      </c>
    </row>
    <row r="47" spans="1:3" x14ac:dyDescent="0.3">
      <c r="A47" t="s">
        <v>47</v>
      </c>
      <c r="B47" t="s">
        <v>4</v>
      </c>
      <c r="C47">
        <v>135</v>
      </c>
    </row>
    <row r="48" spans="1:3" x14ac:dyDescent="0.3">
      <c r="A48" t="s">
        <v>81</v>
      </c>
      <c r="B48" t="s">
        <v>4</v>
      </c>
      <c r="C48">
        <v>117</v>
      </c>
    </row>
    <row r="49" spans="1:3" x14ac:dyDescent="0.3">
      <c r="A49" t="s">
        <v>51</v>
      </c>
      <c r="B49" t="s">
        <v>4</v>
      </c>
      <c r="C49">
        <v>114</v>
      </c>
    </row>
    <row r="50" spans="1:3" x14ac:dyDescent="0.3">
      <c r="A50" t="s">
        <v>52</v>
      </c>
      <c r="B50" t="s">
        <v>4</v>
      </c>
      <c r="C50">
        <v>113</v>
      </c>
    </row>
    <row r="51" spans="1:3" x14ac:dyDescent="0.3">
      <c r="A51" t="s">
        <v>60</v>
      </c>
      <c r="B51" t="s">
        <v>4</v>
      </c>
      <c r="C51">
        <v>110</v>
      </c>
    </row>
    <row r="52" spans="1:3" x14ac:dyDescent="0.3">
      <c r="A52" t="s">
        <v>75</v>
      </c>
      <c r="B52" t="s">
        <v>4</v>
      </c>
      <c r="C52">
        <v>110</v>
      </c>
    </row>
    <row r="53" spans="1:3" x14ac:dyDescent="0.3">
      <c r="A53" t="s">
        <v>83</v>
      </c>
      <c r="B53" t="s">
        <v>4</v>
      </c>
      <c r="C53">
        <v>103</v>
      </c>
    </row>
    <row r="54" spans="1:3" x14ac:dyDescent="0.3">
      <c r="A54" t="s">
        <v>65</v>
      </c>
      <c r="B54" t="s">
        <v>8</v>
      </c>
      <c r="C54">
        <v>98</v>
      </c>
    </row>
    <row r="55" spans="1:3" x14ac:dyDescent="0.3">
      <c r="A55" t="s">
        <v>82</v>
      </c>
      <c r="B55" t="s">
        <v>4</v>
      </c>
      <c r="C55">
        <v>93</v>
      </c>
    </row>
    <row r="56" spans="1:3" x14ac:dyDescent="0.3">
      <c r="A56" t="s">
        <v>68</v>
      </c>
      <c r="B56" t="s">
        <v>4</v>
      </c>
      <c r="C56">
        <v>92</v>
      </c>
    </row>
    <row r="57" spans="1:3" x14ac:dyDescent="0.3">
      <c r="A57" t="s">
        <v>54</v>
      </c>
      <c r="B57" t="s">
        <v>4</v>
      </c>
      <c r="C57">
        <v>89</v>
      </c>
    </row>
    <row r="58" spans="1:3" x14ac:dyDescent="0.3">
      <c r="A58" t="s">
        <v>73</v>
      </c>
      <c r="B58" t="s">
        <v>4</v>
      </c>
      <c r="C58">
        <v>86</v>
      </c>
    </row>
    <row r="59" spans="1:3" x14ac:dyDescent="0.3">
      <c r="A59" t="s">
        <v>58</v>
      </c>
      <c r="B59" t="s">
        <v>4</v>
      </c>
      <c r="C59">
        <v>84</v>
      </c>
    </row>
    <row r="60" spans="1:3" x14ac:dyDescent="0.3">
      <c r="A60" t="s">
        <v>61</v>
      </c>
      <c r="B60" t="s">
        <v>4</v>
      </c>
      <c r="C60">
        <v>81</v>
      </c>
    </row>
    <row r="61" spans="1:3" x14ac:dyDescent="0.3">
      <c r="A61" t="s">
        <v>78</v>
      </c>
      <c r="B61" t="s">
        <v>4</v>
      </c>
      <c r="C61">
        <v>80</v>
      </c>
    </row>
    <row r="62" spans="1:3" x14ac:dyDescent="0.3">
      <c r="A62" t="s">
        <v>64</v>
      </c>
      <c r="B62" t="s">
        <v>4</v>
      </c>
      <c r="C62">
        <v>79</v>
      </c>
    </row>
    <row r="63" spans="1:3" x14ac:dyDescent="0.3">
      <c r="A63" t="s">
        <v>49</v>
      </c>
      <c r="B63" t="s">
        <v>4</v>
      </c>
      <c r="C63">
        <v>75</v>
      </c>
    </row>
    <row r="64" spans="1:3" x14ac:dyDescent="0.3">
      <c r="A64" t="s">
        <v>69</v>
      </c>
      <c r="B64" t="s">
        <v>4</v>
      </c>
      <c r="C64">
        <v>74</v>
      </c>
    </row>
    <row r="65" spans="1:3" x14ac:dyDescent="0.3">
      <c r="A65" t="s">
        <v>57</v>
      </c>
      <c r="B65" t="s">
        <v>4</v>
      </c>
      <c r="C65">
        <v>72</v>
      </c>
    </row>
    <row r="66" spans="1:3" x14ac:dyDescent="0.3">
      <c r="A66" t="s">
        <v>67</v>
      </c>
      <c r="B66" t="s">
        <v>4</v>
      </c>
      <c r="C66">
        <v>68</v>
      </c>
    </row>
    <row r="67" spans="1:3" x14ac:dyDescent="0.3">
      <c r="A67" t="s">
        <v>59</v>
      </c>
      <c r="B67" t="s">
        <v>4</v>
      </c>
      <c r="C67">
        <v>66</v>
      </c>
    </row>
    <row r="68" spans="1:3" x14ac:dyDescent="0.3">
      <c r="A68" t="s">
        <v>71</v>
      </c>
      <c r="B68" t="s">
        <v>4</v>
      </c>
      <c r="C68">
        <v>64</v>
      </c>
    </row>
    <row r="69" spans="1:3" x14ac:dyDescent="0.3">
      <c r="A69" t="s">
        <v>62</v>
      </c>
      <c r="B69" t="s">
        <v>8</v>
      </c>
      <c r="C69">
        <v>63</v>
      </c>
    </row>
    <row r="70" spans="1:3" x14ac:dyDescent="0.3">
      <c r="A70" t="s">
        <v>93</v>
      </c>
      <c r="B70" t="s">
        <v>4</v>
      </c>
      <c r="C70">
        <v>62</v>
      </c>
    </row>
    <row r="71" spans="1:3" x14ac:dyDescent="0.3">
      <c r="A71" t="s">
        <v>101</v>
      </c>
      <c r="B71" t="s">
        <v>4</v>
      </c>
      <c r="C71">
        <v>61</v>
      </c>
    </row>
    <row r="72" spans="1:3" x14ac:dyDescent="0.3">
      <c r="A72" t="s">
        <v>102</v>
      </c>
      <c r="B72" t="s">
        <v>4</v>
      </c>
      <c r="C72">
        <v>60</v>
      </c>
    </row>
    <row r="73" spans="1:3" x14ac:dyDescent="0.3">
      <c r="A73" t="s">
        <v>72</v>
      </c>
      <c r="B73" t="s">
        <v>4</v>
      </c>
      <c r="C73">
        <v>59</v>
      </c>
    </row>
    <row r="74" spans="1:3" x14ac:dyDescent="0.3">
      <c r="A74" t="s">
        <v>80</v>
      </c>
      <c r="B74" t="s">
        <v>4</v>
      </c>
      <c r="C74">
        <v>58</v>
      </c>
    </row>
    <row r="75" spans="1:3" x14ac:dyDescent="0.3">
      <c r="A75" t="s">
        <v>106</v>
      </c>
      <c r="B75" t="s">
        <v>4</v>
      </c>
      <c r="C75">
        <v>57</v>
      </c>
    </row>
    <row r="76" spans="1:3" x14ac:dyDescent="0.3">
      <c r="A76" t="s">
        <v>86</v>
      </c>
      <c r="B76" t="s">
        <v>4</v>
      </c>
      <c r="C76">
        <v>56</v>
      </c>
    </row>
    <row r="77" spans="1:3" x14ac:dyDescent="0.3">
      <c r="A77" t="s">
        <v>44</v>
      </c>
      <c r="B77" t="s">
        <v>8</v>
      </c>
      <c r="C77">
        <v>56</v>
      </c>
    </row>
    <row r="78" spans="1:3" x14ac:dyDescent="0.3">
      <c r="A78" t="s">
        <v>90</v>
      </c>
      <c r="B78" t="s">
        <v>4</v>
      </c>
      <c r="C78">
        <v>53</v>
      </c>
    </row>
    <row r="79" spans="1:3" x14ac:dyDescent="0.3">
      <c r="A79" t="s">
        <v>74</v>
      </c>
      <c r="B79" t="s">
        <v>4</v>
      </c>
      <c r="C79">
        <v>53</v>
      </c>
    </row>
    <row r="80" spans="1:3" x14ac:dyDescent="0.3">
      <c r="A80" t="s">
        <v>97</v>
      </c>
      <c r="B80" t="s">
        <v>4</v>
      </c>
      <c r="C80">
        <v>51</v>
      </c>
    </row>
    <row r="81" spans="1:3" x14ac:dyDescent="0.3">
      <c r="A81" t="s">
        <v>99</v>
      </c>
      <c r="B81" t="s">
        <v>4</v>
      </c>
      <c r="C81">
        <v>50</v>
      </c>
    </row>
    <row r="82" spans="1:3" x14ac:dyDescent="0.3">
      <c r="A82" t="s">
        <v>109</v>
      </c>
      <c r="B82" t="s">
        <v>4</v>
      </c>
      <c r="C82">
        <v>50</v>
      </c>
    </row>
    <row r="83" spans="1:3" x14ac:dyDescent="0.3">
      <c r="A83" t="s">
        <v>79</v>
      </c>
      <c r="B83" t="s">
        <v>4</v>
      </c>
      <c r="C83">
        <v>49</v>
      </c>
    </row>
    <row r="84" spans="1:3" x14ac:dyDescent="0.3">
      <c r="A84" t="s">
        <v>128</v>
      </c>
      <c r="B84" t="s">
        <v>4</v>
      </c>
      <c r="C84">
        <v>49</v>
      </c>
    </row>
    <row r="85" spans="1:3" x14ac:dyDescent="0.3">
      <c r="A85" t="s">
        <v>107</v>
      </c>
      <c r="B85" t="s">
        <v>4</v>
      </c>
      <c r="C85">
        <v>49</v>
      </c>
    </row>
    <row r="86" spans="1:3" x14ac:dyDescent="0.3">
      <c r="A86" t="s">
        <v>84</v>
      </c>
      <c r="B86" t="s">
        <v>4</v>
      </c>
      <c r="C86">
        <v>48</v>
      </c>
    </row>
    <row r="87" spans="1:3" x14ac:dyDescent="0.3">
      <c r="A87" t="s">
        <v>100</v>
      </c>
      <c r="B87" t="s">
        <v>4</v>
      </c>
      <c r="C87">
        <v>47</v>
      </c>
    </row>
    <row r="88" spans="1:3" x14ac:dyDescent="0.3">
      <c r="A88" t="s">
        <v>124</v>
      </c>
      <c r="B88" t="s">
        <v>4</v>
      </c>
      <c r="C88">
        <v>46</v>
      </c>
    </row>
    <row r="89" spans="1:3" x14ac:dyDescent="0.3">
      <c r="A89" t="s">
        <v>135</v>
      </c>
      <c r="B89" t="s">
        <v>4</v>
      </c>
      <c r="C89">
        <v>44</v>
      </c>
    </row>
    <row r="90" spans="1:3" x14ac:dyDescent="0.3">
      <c r="A90" t="s">
        <v>66</v>
      </c>
      <c r="B90" t="s">
        <v>8</v>
      </c>
      <c r="C90">
        <v>44</v>
      </c>
    </row>
    <row r="91" spans="1:3" x14ac:dyDescent="0.3">
      <c r="A91" t="s">
        <v>98</v>
      </c>
      <c r="B91" t="s">
        <v>4</v>
      </c>
      <c r="C91">
        <v>44</v>
      </c>
    </row>
    <row r="92" spans="1:3" x14ac:dyDescent="0.3">
      <c r="A92" t="s">
        <v>94</v>
      </c>
      <c r="B92" t="s">
        <v>4</v>
      </c>
      <c r="C92">
        <v>43</v>
      </c>
    </row>
    <row r="93" spans="1:3" x14ac:dyDescent="0.3">
      <c r="A93" t="s">
        <v>113</v>
      </c>
      <c r="B93" t="s">
        <v>4</v>
      </c>
      <c r="C93">
        <v>43</v>
      </c>
    </row>
    <row r="94" spans="1:3" x14ac:dyDescent="0.3">
      <c r="A94" t="s">
        <v>111</v>
      </c>
      <c r="B94" t="s">
        <v>4</v>
      </c>
      <c r="C94">
        <v>40</v>
      </c>
    </row>
    <row r="95" spans="1:3" x14ac:dyDescent="0.3">
      <c r="A95" t="s">
        <v>95</v>
      </c>
      <c r="B95" t="s">
        <v>4</v>
      </c>
      <c r="C95">
        <v>40</v>
      </c>
    </row>
    <row r="96" spans="1:3" x14ac:dyDescent="0.3">
      <c r="A96" t="s">
        <v>108</v>
      </c>
      <c r="B96" t="s">
        <v>4</v>
      </c>
      <c r="C96">
        <v>40</v>
      </c>
    </row>
    <row r="97" spans="1:3" x14ac:dyDescent="0.3">
      <c r="A97" t="s">
        <v>53</v>
      </c>
      <c r="B97" t="s">
        <v>4</v>
      </c>
      <c r="C97">
        <v>39</v>
      </c>
    </row>
    <row r="98" spans="1:3" x14ac:dyDescent="0.3">
      <c r="A98" t="s">
        <v>45</v>
      </c>
      <c r="B98" t="s">
        <v>4</v>
      </c>
      <c r="C98">
        <v>39</v>
      </c>
    </row>
    <row r="99" spans="1:3" x14ac:dyDescent="0.3">
      <c r="A99" t="s">
        <v>87</v>
      </c>
      <c r="B99" t="s">
        <v>4</v>
      </c>
      <c r="C99">
        <v>39</v>
      </c>
    </row>
    <row r="100" spans="1:3" x14ac:dyDescent="0.3">
      <c r="A100" t="s">
        <v>122</v>
      </c>
      <c r="B100" t="s">
        <v>4</v>
      </c>
      <c r="C100">
        <v>38</v>
      </c>
    </row>
    <row r="101" spans="1:3" x14ac:dyDescent="0.3">
      <c r="A101" t="s">
        <v>192</v>
      </c>
      <c r="B101" t="s">
        <v>4</v>
      </c>
      <c r="C101">
        <v>37</v>
      </c>
    </row>
    <row r="102" spans="1:3" x14ac:dyDescent="0.3">
      <c r="A102" t="s">
        <v>179</v>
      </c>
      <c r="B102" t="s">
        <v>4</v>
      </c>
      <c r="C102">
        <v>37</v>
      </c>
    </row>
    <row r="103" spans="1:3" x14ac:dyDescent="0.3">
      <c r="A103" t="s">
        <v>77</v>
      </c>
      <c r="B103" t="s">
        <v>4</v>
      </c>
      <c r="C103">
        <v>37</v>
      </c>
    </row>
    <row r="104" spans="1:3" x14ac:dyDescent="0.3">
      <c r="A104" t="s">
        <v>213</v>
      </c>
      <c r="B104" t="s">
        <v>4</v>
      </c>
      <c r="C104">
        <v>36</v>
      </c>
    </row>
    <row r="105" spans="1:3" x14ac:dyDescent="0.3">
      <c r="A105" t="s">
        <v>126</v>
      </c>
      <c r="B105" t="s">
        <v>4</v>
      </c>
      <c r="C105">
        <v>35</v>
      </c>
    </row>
    <row r="106" spans="1:3" x14ac:dyDescent="0.3">
      <c r="A106" t="s">
        <v>146</v>
      </c>
      <c r="B106" t="s">
        <v>4</v>
      </c>
      <c r="C106">
        <v>34</v>
      </c>
    </row>
    <row r="107" spans="1:3" x14ac:dyDescent="0.3">
      <c r="A107" t="s">
        <v>110</v>
      </c>
      <c r="B107" t="s">
        <v>8</v>
      </c>
      <c r="C107">
        <v>34</v>
      </c>
    </row>
    <row r="108" spans="1:3" x14ac:dyDescent="0.3">
      <c r="A108" t="s">
        <v>141</v>
      </c>
      <c r="B108" t="s">
        <v>4</v>
      </c>
      <c r="C108">
        <v>34</v>
      </c>
    </row>
    <row r="109" spans="1:3" x14ac:dyDescent="0.3">
      <c r="A109" t="s">
        <v>70</v>
      </c>
      <c r="B109" t="s">
        <v>4</v>
      </c>
      <c r="C109">
        <v>33</v>
      </c>
    </row>
    <row r="110" spans="1:3" x14ac:dyDescent="0.3">
      <c r="A110" t="s">
        <v>85</v>
      </c>
      <c r="B110" t="s">
        <v>4</v>
      </c>
      <c r="C110">
        <v>32</v>
      </c>
    </row>
    <row r="111" spans="1:3" x14ac:dyDescent="0.3">
      <c r="A111" t="s">
        <v>322</v>
      </c>
      <c r="B111" t="s">
        <v>4</v>
      </c>
      <c r="C111">
        <v>32</v>
      </c>
    </row>
    <row r="112" spans="1:3" x14ac:dyDescent="0.3">
      <c r="A112" t="s">
        <v>92</v>
      </c>
      <c r="B112" t="s">
        <v>4</v>
      </c>
      <c r="C112">
        <v>31</v>
      </c>
    </row>
    <row r="113" spans="1:3" x14ac:dyDescent="0.3">
      <c r="A113" t="s">
        <v>157</v>
      </c>
      <c r="B113" t="s">
        <v>4</v>
      </c>
      <c r="C113">
        <v>31</v>
      </c>
    </row>
    <row r="114" spans="1:3" x14ac:dyDescent="0.3">
      <c r="A114" t="s">
        <v>118</v>
      </c>
      <c r="B114" t="s">
        <v>4</v>
      </c>
      <c r="C114">
        <v>31</v>
      </c>
    </row>
    <row r="115" spans="1:3" x14ac:dyDescent="0.3">
      <c r="A115" t="s">
        <v>76</v>
      </c>
      <c r="B115" t="s">
        <v>4</v>
      </c>
      <c r="C115">
        <v>30</v>
      </c>
    </row>
    <row r="116" spans="1:3" x14ac:dyDescent="0.3">
      <c r="A116" t="s">
        <v>145</v>
      </c>
      <c r="B116" t="s">
        <v>4</v>
      </c>
      <c r="C116">
        <v>30</v>
      </c>
    </row>
    <row r="117" spans="1:3" x14ac:dyDescent="0.3">
      <c r="A117" t="s">
        <v>130</v>
      </c>
      <c r="B117" t="s">
        <v>4</v>
      </c>
      <c r="C117">
        <v>29</v>
      </c>
    </row>
    <row r="118" spans="1:3" x14ac:dyDescent="0.3">
      <c r="A118" t="s">
        <v>123</v>
      </c>
      <c r="B118" t="s">
        <v>8</v>
      </c>
      <c r="C118">
        <v>29</v>
      </c>
    </row>
    <row r="119" spans="1:3" x14ac:dyDescent="0.3">
      <c r="A119" t="s">
        <v>601</v>
      </c>
      <c r="B119" t="s">
        <v>4</v>
      </c>
      <c r="C119">
        <v>29</v>
      </c>
    </row>
    <row r="120" spans="1:3" x14ac:dyDescent="0.3">
      <c r="A120" t="s">
        <v>132</v>
      </c>
      <c r="B120" t="s">
        <v>4</v>
      </c>
      <c r="C120">
        <v>29</v>
      </c>
    </row>
    <row r="121" spans="1:3" x14ac:dyDescent="0.3">
      <c r="A121" t="s">
        <v>114</v>
      </c>
      <c r="B121" t="s">
        <v>4</v>
      </c>
      <c r="C121">
        <v>28</v>
      </c>
    </row>
    <row r="122" spans="1:3" x14ac:dyDescent="0.3">
      <c r="A122" t="s">
        <v>139</v>
      </c>
      <c r="B122" t="s">
        <v>4</v>
      </c>
      <c r="C122">
        <v>28</v>
      </c>
    </row>
    <row r="123" spans="1:3" x14ac:dyDescent="0.3">
      <c r="A123" t="s">
        <v>190</v>
      </c>
      <c r="B123" t="s">
        <v>4</v>
      </c>
      <c r="C123">
        <v>28</v>
      </c>
    </row>
    <row r="124" spans="1:3" x14ac:dyDescent="0.3">
      <c r="A124" t="s">
        <v>151</v>
      </c>
      <c r="B124" t="s">
        <v>4</v>
      </c>
      <c r="C124">
        <v>28</v>
      </c>
    </row>
    <row r="125" spans="1:3" x14ac:dyDescent="0.3">
      <c r="A125" t="s">
        <v>112</v>
      </c>
      <c r="B125" t="s">
        <v>4</v>
      </c>
      <c r="C125">
        <v>27</v>
      </c>
    </row>
    <row r="126" spans="1:3" x14ac:dyDescent="0.3">
      <c r="A126" t="s">
        <v>105</v>
      </c>
      <c r="B126" t="s">
        <v>4</v>
      </c>
      <c r="C126">
        <v>26</v>
      </c>
    </row>
    <row r="127" spans="1:3" x14ac:dyDescent="0.3">
      <c r="A127" t="s">
        <v>152</v>
      </c>
      <c r="B127" t="s">
        <v>4</v>
      </c>
      <c r="C127">
        <v>26</v>
      </c>
    </row>
    <row r="128" spans="1:3" x14ac:dyDescent="0.3">
      <c r="A128" t="s">
        <v>189</v>
      </c>
      <c r="B128" t="s">
        <v>4</v>
      </c>
      <c r="C128">
        <v>26</v>
      </c>
    </row>
    <row r="129" spans="1:3" x14ac:dyDescent="0.3">
      <c r="A129" t="s">
        <v>142</v>
      </c>
      <c r="B129" t="s">
        <v>4</v>
      </c>
      <c r="C129">
        <v>26</v>
      </c>
    </row>
    <row r="130" spans="1:3" x14ac:dyDescent="0.3">
      <c r="A130" t="s">
        <v>89</v>
      </c>
      <c r="B130" t="s">
        <v>4</v>
      </c>
      <c r="C130">
        <v>26</v>
      </c>
    </row>
    <row r="131" spans="1:3" x14ac:dyDescent="0.3">
      <c r="A131" t="s">
        <v>103</v>
      </c>
      <c r="B131" t="s">
        <v>4</v>
      </c>
      <c r="C131">
        <v>25</v>
      </c>
    </row>
    <row r="132" spans="1:3" x14ac:dyDescent="0.3">
      <c r="A132" t="s">
        <v>117</v>
      </c>
      <c r="B132" t="s">
        <v>4</v>
      </c>
      <c r="C132">
        <v>25</v>
      </c>
    </row>
    <row r="133" spans="1:3" x14ac:dyDescent="0.3">
      <c r="A133" t="s">
        <v>163</v>
      </c>
      <c r="B133" t="s">
        <v>4</v>
      </c>
      <c r="C133">
        <v>25</v>
      </c>
    </row>
    <row r="134" spans="1:3" x14ac:dyDescent="0.3">
      <c r="A134" t="s">
        <v>119</v>
      </c>
      <c r="B134" t="s">
        <v>4</v>
      </c>
      <c r="C134">
        <v>25</v>
      </c>
    </row>
    <row r="135" spans="1:3" x14ac:dyDescent="0.3">
      <c r="A135" t="s">
        <v>133</v>
      </c>
      <c r="B135" t="s">
        <v>4</v>
      </c>
      <c r="C135">
        <v>25</v>
      </c>
    </row>
    <row r="136" spans="1:3" x14ac:dyDescent="0.3">
      <c r="A136" t="s">
        <v>115</v>
      </c>
      <c r="B136" t="s">
        <v>4</v>
      </c>
      <c r="C136">
        <v>25</v>
      </c>
    </row>
    <row r="137" spans="1:3" x14ac:dyDescent="0.3">
      <c r="A137" t="s">
        <v>125</v>
      </c>
      <c r="B137" t="s">
        <v>4</v>
      </c>
      <c r="C137">
        <v>24</v>
      </c>
    </row>
    <row r="138" spans="1:3" x14ac:dyDescent="0.3">
      <c r="A138" t="s">
        <v>153</v>
      </c>
      <c r="B138" t="s">
        <v>4</v>
      </c>
      <c r="C138">
        <v>24</v>
      </c>
    </row>
    <row r="139" spans="1:3" x14ac:dyDescent="0.3">
      <c r="A139" t="s">
        <v>136</v>
      </c>
      <c r="B139" t="s">
        <v>4</v>
      </c>
      <c r="C139">
        <v>24</v>
      </c>
    </row>
    <row r="140" spans="1:3" x14ac:dyDescent="0.3">
      <c r="A140" t="s">
        <v>160</v>
      </c>
      <c r="B140" t="s">
        <v>4</v>
      </c>
      <c r="C140">
        <v>24</v>
      </c>
    </row>
    <row r="141" spans="1:3" x14ac:dyDescent="0.3">
      <c r="A141" t="s">
        <v>91</v>
      </c>
      <c r="B141" t="s">
        <v>4</v>
      </c>
      <c r="C141">
        <v>23</v>
      </c>
    </row>
    <row r="142" spans="1:3" x14ac:dyDescent="0.3">
      <c r="A142" t="s">
        <v>150</v>
      </c>
      <c r="B142" t="s">
        <v>4</v>
      </c>
      <c r="C142">
        <v>23</v>
      </c>
    </row>
    <row r="143" spans="1:3" x14ac:dyDescent="0.3">
      <c r="A143" t="s">
        <v>224</v>
      </c>
      <c r="B143" t="s">
        <v>4</v>
      </c>
      <c r="C143">
        <v>23</v>
      </c>
    </row>
    <row r="144" spans="1:3" x14ac:dyDescent="0.3">
      <c r="A144" t="s">
        <v>127</v>
      </c>
      <c r="B144" t="s">
        <v>4</v>
      </c>
      <c r="C144">
        <v>22</v>
      </c>
    </row>
    <row r="145" spans="1:3" x14ac:dyDescent="0.3">
      <c r="A145" t="s">
        <v>164</v>
      </c>
      <c r="B145" t="s">
        <v>4</v>
      </c>
      <c r="C145">
        <v>22</v>
      </c>
    </row>
    <row r="146" spans="1:3" x14ac:dyDescent="0.3">
      <c r="A146" t="s">
        <v>209</v>
      </c>
      <c r="B146" t="s">
        <v>4</v>
      </c>
      <c r="C146">
        <v>22</v>
      </c>
    </row>
    <row r="147" spans="1:3" x14ac:dyDescent="0.3">
      <c r="A147" t="s">
        <v>138</v>
      </c>
      <c r="B147" t="s">
        <v>4</v>
      </c>
      <c r="C147">
        <v>22</v>
      </c>
    </row>
    <row r="148" spans="1:3" x14ac:dyDescent="0.3">
      <c r="A148" t="s">
        <v>201</v>
      </c>
      <c r="B148" t="s">
        <v>4</v>
      </c>
      <c r="C148">
        <v>22</v>
      </c>
    </row>
    <row r="149" spans="1:3" x14ac:dyDescent="0.3">
      <c r="A149" t="s">
        <v>174</v>
      </c>
      <c r="B149" t="s">
        <v>4</v>
      </c>
      <c r="C149">
        <v>21</v>
      </c>
    </row>
    <row r="150" spans="1:3" x14ac:dyDescent="0.3">
      <c r="A150" t="s">
        <v>134</v>
      </c>
      <c r="B150" t="s">
        <v>4</v>
      </c>
      <c r="C150">
        <v>19</v>
      </c>
    </row>
    <row r="151" spans="1:3" x14ac:dyDescent="0.3">
      <c r="A151" t="s">
        <v>603</v>
      </c>
      <c r="B151" t="s">
        <v>4</v>
      </c>
      <c r="C151">
        <v>19</v>
      </c>
    </row>
    <row r="152" spans="1:3" x14ac:dyDescent="0.3">
      <c r="A152" t="s">
        <v>154</v>
      </c>
      <c r="B152" t="s">
        <v>4</v>
      </c>
      <c r="C152">
        <v>19</v>
      </c>
    </row>
    <row r="153" spans="1:3" x14ac:dyDescent="0.3">
      <c r="A153" t="s">
        <v>104</v>
      </c>
      <c r="B153" t="s">
        <v>4</v>
      </c>
      <c r="C153">
        <v>19</v>
      </c>
    </row>
    <row r="154" spans="1:3" x14ac:dyDescent="0.3">
      <c r="A154" t="s">
        <v>149</v>
      </c>
      <c r="B154" t="s">
        <v>4</v>
      </c>
      <c r="C154">
        <v>19</v>
      </c>
    </row>
    <row r="155" spans="1:3" x14ac:dyDescent="0.3">
      <c r="A155" t="s">
        <v>144</v>
      </c>
      <c r="B155" t="s">
        <v>4</v>
      </c>
      <c r="C155">
        <v>18</v>
      </c>
    </row>
    <row r="156" spans="1:3" x14ac:dyDescent="0.3">
      <c r="A156" t="s">
        <v>168</v>
      </c>
      <c r="B156" t="s">
        <v>4</v>
      </c>
      <c r="C156">
        <v>18</v>
      </c>
    </row>
    <row r="157" spans="1:3" x14ac:dyDescent="0.3">
      <c r="A157" t="s">
        <v>176</v>
      </c>
      <c r="B157" t="s">
        <v>4</v>
      </c>
      <c r="C157">
        <v>18</v>
      </c>
    </row>
    <row r="158" spans="1:3" x14ac:dyDescent="0.3">
      <c r="A158" t="s">
        <v>305</v>
      </c>
      <c r="B158" t="s">
        <v>4</v>
      </c>
      <c r="C158">
        <v>18</v>
      </c>
    </row>
    <row r="159" spans="1:3" x14ac:dyDescent="0.3">
      <c r="A159" t="s">
        <v>182</v>
      </c>
      <c r="B159" t="s">
        <v>4</v>
      </c>
      <c r="C159">
        <v>18</v>
      </c>
    </row>
    <row r="160" spans="1:3" x14ac:dyDescent="0.3">
      <c r="A160" t="s">
        <v>467</v>
      </c>
      <c r="B160" t="s">
        <v>4</v>
      </c>
      <c r="C160">
        <v>17</v>
      </c>
    </row>
    <row r="161" spans="1:3" x14ac:dyDescent="0.3">
      <c r="A161" t="s">
        <v>158</v>
      </c>
      <c r="B161" t="s">
        <v>4</v>
      </c>
      <c r="C161">
        <v>17</v>
      </c>
    </row>
    <row r="162" spans="1:3" x14ac:dyDescent="0.3">
      <c r="A162" t="s">
        <v>96</v>
      </c>
      <c r="B162" t="s">
        <v>4</v>
      </c>
      <c r="C162">
        <v>17</v>
      </c>
    </row>
    <row r="163" spans="1:3" x14ac:dyDescent="0.3">
      <c r="A163" t="s">
        <v>129</v>
      </c>
      <c r="B163" t="s">
        <v>4</v>
      </c>
      <c r="C163">
        <v>17</v>
      </c>
    </row>
    <row r="164" spans="1:3" x14ac:dyDescent="0.3">
      <c r="A164" t="s">
        <v>187</v>
      </c>
      <c r="B164" t="s">
        <v>4</v>
      </c>
      <c r="C164">
        <v>16</v>
      </c>
    </row>
    <row r="165" spans="1:3" x14ac:dyDescent="0.3">
      <c r="A165" t="s">
        <v>286</v>
      </c>
      <c r="B165" t="s">
        <v>4</v>
      </c>
      <c r="C165">
        <v>16</v>
      </c>
    </row>
    <row r="166" spans="1:3" x14ac:dyDescent="0.3">
      <c r="A166" t="s">
        <v>140</v>
      </c>
      <c r="B166" t="s">
        <v>4</v>
      </c>
      <c r="C166">
        <v>16</v>
      </c>
    </row>
    <row r="167" spans="1:3" x14ac:dyDescent="0.3">
      <c r="A167" t="s">
        <v>412</v>
      </c>
      <c r="B167" t="s">
        <v>4</v>
      </c>
      <c r="C167">
        <v>16</v>
      </c>
    </row>
    <row r="168" spans="1:3" x14ac:dyDescent="0.3">
      <c r="A168" t="s">
        <v>257</v>
      </c>
      <c r="B168" t="s">
        <v>4</v>
      </c>
      <c r="C168">
        <v>15</v>
      </c>
    </row>
    <row r="169" spans="1:3" x14ac:dyDescent="0.3">
      <c r="A169" t="s">
        <v>196</v>
      </c>
      <c r="B169" t="s">
        <v>4</v>
      </c>
      <c r="C169">
        <v>15</v>
      </c>
    </row>
    <row r="170" spans="1:3" x14ac:dyDescent="0.3">
      <c r="A170" t="s">
        <v>143</v>
      </c>
      <c r="B170" t="s">
        <v>4</v>
      </c>
      <c r="C170">
        <v>15</v>
      </c>
    </row>
    <row r="171" spans="1:3" x14ac:dyDescent="0.3">
      <c r="A171" t="s">
        <v>303</v>
      </c>
      <c r="B171" t="s">
        <v>4</v>
      </c>
      <c r="C171">
        <v>15</v>
      </c>
    </row>
    <row r="172" spans="1:3" x14ac:dyDescent="0.3">
      <c r="A172" t="s">
        <v>188</v>
      </c>
      <c r="B172" t="s">
        <v>4</v>
      </c>
      <c r="C172">
        <v>15</v>
      </c>
    </row>
    <row r="173" spans="1:3" x14ac:dyDescent="0.3">
      <c r="A173" t="s">
        <v>173</v>
      </c>
      <c r="B173" t="s">
        <v>8</v>
      </c>
      <c r="C173">
        <v>15</v>
      </c>
    </row>
    <row r="174" spans="1:3" x14ac:dyDescent="0.3">
      <c r="A174" t="s">
        <v>451</v>
      </c>
      <c r="B174" t="s">
        <v>4</v>
      </c>
      <c r="C174">
        <v>14</v>
      </c>
    </row>
    <row r="175" spans="1:3" x14ac:dyDescent="0.3">
      <c r="A175" t="s">
        <v>304</v>
      </c>
      <c r="B175" t="s">
        <v>4</v>
      </c>
      <c r="C175">
        <v>14</v>
      </c>
    </row>
    <row r="176" spans="1:3" x14ac:dyDescent="0.3">
      <c r="A176" t="s">
        <v>261</v>
      </c>
      <c r="B176" t="s">
        <v>4</v>
      </c>
      <c r="C176">
        <v>14</v>
      </c>
    </row>
    <row r="177" spans="1:3" x14ac:dyDescent="0.3">
      <c r="A177" t="s">
        <v>175</v>
      </c>
      <c r="B177" t="s">
        <v>8</v>
      </c>
      <c r="C177">
        <v>14</v>
      </c>
    </row>
    <row r="178" spans="1:3" x14ac:dyDescent="0.3">
      <c r="A178" t="s">
        <v>468</v>
      </c>
      <c r="B178" t="s">
        <v>4</v>
      </c>
      <c r="C178">
        <v>14</v>
      </c>
    </row>
    <row r="179" spans="1:3" x14ac:dyDescent="0.3">
      <c r="A179" t="s">
        <v>161</v>
      </c>
      <c r="B179" t="s">
        <v>4</v>
      </c>
      <c r="C179">
        <v>14</v>
      </c>
    </row>
    <row r="180" spans="1:3" x14ac:dyDescent="0.3">
      <c r="A180" t="s">
        <v>178</v>
      </c>
      <c r="B180" t="s">
        <v>4</v>
      </c>
      <c r="C180">
        <v>14</v>
      </c>
    </row>
    <row r="181" spans="1:3" x14ac:dyDescent="0.3">
      <c r="A181" t="s">
        <v>184</v>
      </c>
      <c r="B181" t="s">
        <v>4</v>
      </c>
      <c r="C181">
        <v>14</v>
      </c>
    </row>
    <row r="182" spans="1:3" x14ac:dyDescent="0.3">
      <c r="A182" t="s">
        <v>203</v>
      </c>
      <c r="B182" t="s">
        <v>4</v>
      </c>
      <c r="C182">
        <v>14</v>
      </c>
    </row>
    <row r="183" spans="1:3" x14ac:dyDescent="0.3">
      <c r="A183" t="s">
        <v>480</v>
      </c>
      <c r="B183" t="s">
        <v>4</v>
      </c>
      <c r="C183">
        <v>13</v>
      </c>
    </row>
    <row r="184" spans="1:3" x14ac:dyDescent="0.3">
      <c r="A184" t="s">
        <v>492</v>
      </c>
      <c r="B184" t="s">
        <v>4</v>
      </c>
      <c r="C184">
        <v>13</v>
      </c>
    </row>
    <row r="185" spans="1:3" x14ac:dyDescent="0.3">
      <c r="A185" t="s">
        <v>284</v>
      </c>
      <c r="B185" t="s">
        <v>4</v>
      </c>
      <c r="C185">
        <v>12</v>
      </c>
    </row>
    <row r="186" spans="1:3" x14ac:dyDescent="0.3">
      <c r="A186" t="s">
        <v>156</v>
      </c>
      <c r="B186" t="s">
        <v>4</v>
      </c>
      <c r="C186">
        <v>12</v>
      </c>
    </row>
    <row r="187" spans="1:3" x14ac:dyDescent="0.3">
      <c r="A187" t="s">
        <v>162</v>
      </c>
      <c r="B187" t="s">
        <v>4</v>
      </c>
      <c r="C187">
        <v>11</v>
      </c>
    </row>
    <row r="188" spans="1:3" x14ac:dyDescent="0.3">
      <c r="A188" t="s">
        <v>301</v>
      </c>
      <c r="B188" t="s">
        <v>4</v>
      </c>
      <c r="C188">
        <v>11</v>
      </c>
    </row>
    <row r="189" spans="1:3" x14ac:dyDescent="0.3">
      <c r="A189" t="s">
        <v>659</v>
      </c>
      <c r="B189" t="s">
        <v>4</v>
      </c>
      <c r="C189">
        <v>11</v>
      </c>
    </row>
    <row r="190" spans="1:3" x14ac:dyDescent="0.3">
      <c r="A190" t="s">
        <v>193</v>
      </c>
      <c r="B190" t="s">
        <v>4</v>
      </c>
      <c r="C190">
        <v>10</v>
      </c>
    </row>
    <row r="191" spans="1:3" x14ac:dyDescent="0.3">
      <c r="A191" t="s">
        <v>116</v>
      </c>
      <c r="B191" t="s">
        <v>4</v>
      </c>
      <c r="C191">
        <v>10</v>
      </c>
    </row>
    <row r="192" spans="1:3" x14ac:dyDescent="0.3">
      <c r="A192" t="s">
        <v>379</v>
      </c>
      <c r="B192" t="s">
        <v>4</v>
      </c>
      <c r="C192">
        <v>10</v>
      </c>
    </row>
    <row r="193" spans="1:3" x14ac:dyDescent="0.3">
      <c r="A193" t="s">
        <v>320</v>
      </c>
      <c r="B193" t="s">
        <v>4</v>
      </c>
      <c r="C193">
        <v>10</v>
      </c>
    </row>
    <row r="194" spans="1:3" x14ac:dyDescent="0.3">
      <c r="A194" t="s">
        <v>170</v>
      </c>
      <c r="B194" t="s">
        <v>4</v>
      </c>
      <c r="C194">
        <v>10</v>
      </c>
    </row>
    <row r="195" spans="1:3" x14ac:dyDescent="0.3">
      <c r="A195" t="s">
        <v>207</v>
      </c>
      <c r="B195" t="s">
        <v>4</v>
      </c>
      <c r="C195">
        <v>10</v>
      </c>
    </row>
    <row r="196" spans="1:3" x14ac:dyDescent="0.3">
      <c r="A196" t="s">
        <v>208</v>
      </c>
      <c r="B196" t="s">
        <v>4</v>
      </c>
      <c r="C196">
        <v>10</v>
      </c>
    </row>
    <row r="197" spans="1:3" x14ac:dyDescent="0.3">
      <c r="A197" t="s">
        <v>362</v>
      </c>
      <c r="B197" t="s">
        <v>4</v>
      </c>
      <c r="C197">
        <v>10</v>
      </c>
    </row>
    <row r="198" spans="1:3" x14ac:dyDescent="0.3">
      <c r="A198" t="s">
        <v>121</v>
      </c>
      <c r="B198" t="s">
        <v>8</v>
      </c>
      <c r="C198">
        <v>10</v>
      </c>
    </row>
    <row r="199" spans="1:3" x14ac:dyDescent="0.3">
      <c r="A199" t="s">
        <v>167</v>
      </c>
      <c r="B199" t="s">
        <v>4</v>
      </c>
      <c r="C199">
        <v>10</v>
      </c>
    </row>
    <row r="200" spans="1:3" x14ac:dyDescent="0.3">
      <c r="A200" t="s">
        <v>199</v>
      </c>
      <c r="B200" t="s">
        <v>4</v>
      </c>
      <c r="C200">
        <v>10</v>
      </c>
    </row>
    <row r="201" spans="1:3" x14ac:dyDescent="0.3">
      <c r="A201" t="s">
        <v>202</v>
      </c>
      <c r="B201" t="s">
        <v>4</v>
      </c>
      <c r="C201">
        <v>10</v>
      </c>
    </row>
    <row r="202" spans="1:3" x14ac:dyDescent="0.3">
      <c r="A202" t="s">
        <v>211</v>
      </c>
      <c r="B202" t="s">
        <v>4</v>
      </c>
      <c r="C202">
        <v>10</v>
      </c>
    </row>
    <row r="203" spans="1:3" x14ac:dyDescent="0.3">
      <c r="A203" t="s">
        <v>237</v>
      </c>
      <c r="B203" t="s">
        <v>4</v>
      </c>
      <c r="C203">
        <v>9</v>
      </c>
    </row>
    <row r="204" spans="1:3" x14ac:dyDescent="0.3">
      <c r="A204" t="s">
        <v>429</v>
      </c>
      <c r="B204" t="s">
        <v>4</v>
      </c>
      <c r="C204">
        <v>9</v>
      </c>
    </row>
    <row r="205" spans="1:3" x14ac:dyDescent="0.3">
      <c r="A205" t="s">
        <v>137</v>
      </c>
      <c r="B205" t="s">
        <v>4</v>
      </c>
      <c r="C205">
        <v>9</v>
      </c>
    </row>
    <row r="206" spans="1:3" x14ac:dyDescent="0.3">
      <c r="A206" t="s">
        <v>88</v>
      </c>
      <c r="B206" t="s">
        <v>4</v>
      </c>
      <c r="C206">
        <v>9</v>
      </c>
    </row>
    <row r="207" spans="1:3" x14ac:dyDescent="0.3">
      <c r="A207" t="s">
        <v>314</v>
      </c>
      <c r="B207" t="s">
        <v>4</v>
      </c>
      <c r="C207">
        <v>9</v>
      </c>
    </row>
    <row r="208" spans="1:3" x14ac:dyDescent="0.3">
      <c r="A208" t="s">
        <v>197</v>
      </c>
      <c r="B208" t="s">
        <v>4</v>
      </c>
      <c r="C208">
        <v>9</v>
      </c>
    </row>
    <row r="209" spans="1:3" x14ac:dyDescent="0.3">
      <c r="A209" t="s">
        <v>557</v>
      </c>
      <c r="B209" t="s">
        <v>4</v>
      </c>
      <c r="C209">
        <v>9</v>
      </c>
    </row>
    <row r="210" spans="1:3" x14ac:dyDescent="0.3">
      <c r="A210" t="s">
        <v>330</v>
      </c>
      <c r="B210" t="s">
        <v>4</v>
      </c>
      <c r="C210">
        <v>9</v>
      </c>
    </row>
    <row r="211" spans="1:3" x14ac:dyDescent="0.3">
      <c r="A211" t="s">
        <v>620</v>
      </c>
      <c r="B211" t="s">
        <v>4</v>
      </c>
      <c r="C211">
        <v>9</v>
      </c>
    </row>
    <row r="212" spans="1:3" x14ac:dyDescent="0.3">
      <c r="A212" t="s">
        <v>233</v>
      </c>
      <c r="B212" t="s">
        <v>4</v>
      </c>
      <c r="C212">
        <v>8</v>
      </c>
    </row>
    <row r="213" spans="1:3" x14ac:dyDescent="0.3">
      <c r="A213" t="s">
        <v>317</v>
      </c>
      <c r="B213" t="s">
        <v>4</v>
      </c>
      <c r="C213">
        <v>8</v>
      </c>
    </row>
    <row r="214" spans="1:3" x14ac:dyDescent="0.3">
      <c r="A214" t="s">
        <v>159</v>
      </c>
      <c r="B214" t="s">
        <v>4</v>
      </c>
      <c r="C214">
        <v>8</v>
      </c>
    </row>
    <row r="215" spans="1:3" x14ac:dyDescent="0.3">
      <c r="A215" t="s">
        <v>609</v>
      </c>
      <c r="B215" t="s">
        <v>4</v>
      </c>
      <c r="C215">
        <v>8</v>
      </c>
    </row>
    <row r="216" spans="1:3" x14ac:dyDescent="0.3">
      <c r="A216" t="s">
        <v>347</v>
      </c>
      <c r="B216" t="s">
        <v>4</v>
      </c>
      <c r="C216">
        <v>8</v>
      </c>
    </row>
    <row r="217" spans="1:3" x14ac:dyDescent="0.3">
      <c r="A217" t="s">
        <v>171</v>
      </c>
      <c r="B217" t="s">
        <v>4</v>
      </c>
      <c r="C217">
        <v>8</v>
      </c>
    </row>
    <row r="218" spans="1:3" x14ac:dyDescent="0.3">
      <c r="A218" t="s">
        <v>633</v>
      </c>
      <c r="B218" t="s">
        <v>4</v>
      </c>
      <c r="C218">
        <v>8</v>
      </c>
    </row>
    <row r="219" spans="1:3" x14ac:dyDescent="0.3">
      <c r="A219" t="s">
        <v>327</v>
      </c>
      <c r="B219" t="s">
        <v>4</v>
      </c>
      <c r="C219">
        <v>8</v>
      </c>
    </row>
    <row r="220" spans="1:3" x14ac:dyDescent="0.3">
      <c r="A220" t="s">
        <v>661</v>
      </c>
      <c r="B220" t="s">
        <v>4</v>
      </c>
      <c r="C220">
        <v>8</v>
      </c>
    </row>
    <row r="221" spans="1:3" x14ac:dyDescent="0.3">
      <c r="A221" t="s">
        <v>289</v>
      </c>
      <c r="B221" t="s">
        <v>4</v>
      </c>
      <c r="C221">
        <v>8</v>
      </c>
    </row>
    <row r="222" spans="1:3" x14ac:dyDescent="0.3">
      <c r="A222" t="s">
        <v>375</v>
      </c>
      <c r="B222" t="s">
        <v>4</v>
      </c>
      <c r="C222">
        <v>8</v>
      </c>
    </row>
    <row r="223" spans="1:3" x14ac:dyDescent="0.3">
      <c r="A223" t="s">
        <v>177</v>
      </c>
      <c r="B223" t="s">
        <v>4</v>
      </c>
      <c r="C223">
        <v>8</v>
      </c>
    </row>
    <row r="224" spans="1:3" x14ac:dyDescent="0.3">
      <c r="A224" t="s">
        <v>359</v>
      </c>
      <c r="B224" t="s">
        <v>4</v>
      </c>
      <c r="C224">
        <v>8</v>
      </c>
    </row>
    <row r="225" spans="1:3" x14ac:dyDescent="0.3">
      <c r="A225" t="s">
        <v>408</v>
      </c>
      <c r="B225" t="s">
        <v>4</v>
      </c>
      <c r="C225">
        <v>8</v>
      </c>
    </row>
    <row r="226" spans="1:3" x14ac:dyDescent="0.3">
      <c r="A226" t="s">
        <v>255</v>
      </c>
      <c r="B226" t="s">
        <v>4</v>
      </c>
      <c r="C226">
        <v>8</v>
      </c>
    </row>
    <row r="227" spans="1:3" x14ac:dyDescent="0.3">
      <c r="A227" t="s">
        <v>524</v>
      </c>
      <c r="B227" t="s">
        <v>4</v>
      </c>
      <c r="C227">
        <v>8</v>
      </c>
    </row>
    <row r="228" spans="1:3" x14ac:dyDescent="0.3">
      <c r="A228" t="s">
        <v>611</v>
      </c>
      <c r="B228" t="s">
        <v>4</v>
      </c>
      <c r="C228">
        <v>8</v>
      </c>
    </row>
    <row r="229" spans="1:3" x14ac:dyDescent="0.3">
      <c r="A229" t="s">
        <v>215</v>
      </c>
      <c r="B229" t="s">
        <v>4</v>
      </c>
      <c r="C229">
        <v>8</v>
      </c>
    </row>
    <row r="230" spans="1:3" x14ac:dyDescent="0.3">
      <c r="A230" t="s">
        <v>131</v>
      </c>
      <c r="B230" t="s">
        <v>4</v>
      </c>
      <c r="C230">
        <v>7</v>
      </c>
    </row>
    <row r="231" spans="1:3" x14ac:dyDescent="0.3">
      <c r="A231" t="s">
        <v>185</v>
      </c>
      <c r="B231" t="s">
        <v>4</v>
      </c>
      <c r="C231">
        <v>7</v>
      </c>
    </row>
    <row r="232" spans="1:3" x14ac:dyDescent="0.3">
      <c r="A232" t="s">
        <v>377</v>
      </c>
      <c r="B232" t="s">
        <v>4</v>
      </c>
      <c r="C232">
        <v>7</v>
      </c>
    </row>
    <row r="233" spans="1:3" x14ac:dyDescent="0.3">
      <c r="A233" t="s">
        <v>296</v>
      </c>
      <c r="B233" t="s">
        <v>4</v>
      </c>
      <c r="C233">
        <v>7</v>
      </c>
    </row>
    <row r="234" spans="1:3" x14ac:dyDescent="0.3">
      <c r="A234" t="s">
        <v>691</v>
      </c>
      <c r="B234" t="s">
        <v>4</v>
      </c>
      <c r="C234">
        <v>7</v>
      </c>
    </row>
    <row r="235" spans="1:3" x14ac:dyDescent="0.3">
      <c r="A235" t="s">
        <v>639</v>
      </c>
      <c r="B235" t="s">
        <v>4</v>
      </c>
      <c r="C235">
        <v>7</v>
      </c>
    </row>
    <row r="236" spans="1:3" x14ac:dyDescent="0.3">
      <c r="A236" t="s">
        <v>638</v>
      </c>
      <c r="B236" t="s">
        <v>4</v>
      </c>
      <c r="C236">
        <v>7</v>
      </c>
    </row>
    <row r="237" spans="1:3" x14ac:dyDescent="0.3">
      <c r="A237" t="s">
        <v>674</v>
      </c>
      <c r="B237" t="s">
        <v>4</v>
      </c>
      <c r="C237">
        <v>7</v>
      </c>
    </row>
    <row r="238" spans="1:3" x14ac:dyDescent="0.3">
      <c r="A238" t="s">
        <v>553</v>
      </c>
      <c r="B238" t="s">
        <v>4</v>
      </c>
      <c r="C238">
        <v>7</v>
      </c>
    </row>
    <row r="239" spans="1:3" x14ac:dyDescent="0.3">
      <c r="A239" t="s">
        <v>394</v>
      </c>
      <c r="B239" t="s">
        <v>4</v>
      </c>
      <c r="C239">
        <v>7</v>
      </c>
    </row>
    <row r="240" spans="1:3" x14ac:dyDescent="0.3">
      <c r="A240" t="s">
        <v>350</v>
      </c>
      <c r="B240" t="s">
        <v>4</v>
      </c>
      <c r="C240">
        <v>7</v>
      </c>
    </row>
    <row r="241" spans="1:3" x14ac:dyDescent="0.3">
      <c r="A241" t="s">
        <v>231</v>
      </c>
      <c r="B241" t="s">
        <v>4</v>
      </c>
      <c r="C241">
        <v>7</v>
      </c>
    </row>
    <row r="242" spans="1:3" x14ac:dyDescent="0.3">
      <c r="A242" t="s">
        <v>220</v>
      </c>
      <c r="B242" t="s">
        <v>4</v>
      </c>
      <c r="C242">
        <v>7</v>
      </c>
    </row>
    <row r="243" spans="1:3" x14ac:dyDescent="0.3">
      <c r="A243" t="s">
        <v>247</v>
      </c>
      <c r="B243" t="s">
        <v>4</v>
      </c>
      <c r="C243">
        <v>7</v>
      </c>
    </row>
    <row r="244" spans="1:3" x14ac:dyDescent="0.3">
      <c r="A244" t="s">
        <v>372</v>
      </c>
      <c r="B244" t="s">
        <v>4</v>
      </c>
      <c r="C244">
        <v>7</v>
      </c>
    </row>
    <row r="245" spans="1:3" x14ac:dyDescent="0.3">
      <c r="A245" t="s">
        <v>353</v>
      </c>
      <c r="B245" t="s">
        <v>4</v>
      </c>
      <c r="C245">
        <v>6</v>
      </c>
    </row>
    <row r="246" spans="1:3" x14ac:dyDescent="0.3">
      <c r="A246" t="s">
        <v>268</v>
      </c>
      <c r="B246" t="s">
        <v>4</v>
      </c>
      <c r="C246">
        <v>6</v>
      </c>
    </row>
    <row r="247" spans="1:3" x14ac:dyDescent="0.3">
      <c r="A247" t="s">
        <v>216</v>
      </c>
      <c r="B247" t="s">
        <v>4</v>
      </c>
      <c r="C247">
        <v>6</v>
      </c>
    </row>
    <row r="248" spans="1:3" x14ac:dyDescent="0.3">
      <c r="A248" t="s">
        <v>223</v>
      </c>
      <c r="B248" t="s">
        <v>4</v>
      </c>
      <c r="C248">
        <v>6</v>
      </c>
    </row>
    <row r="249" spans="1:3" x14ac:dyDescent="0.3">
      <c r="A249" t="s">
        <v>332</v>
      </c>
      <c r="B249" t="s">
        <v>4</v>
      </c>
      <c r="C249">
        <v>6</v>
      </c>
    </row>
    <row r="250" spans="1:3" x14ac:dyDescent="0.3">
      <c r="A250" t="s">
        <v>641</v>
      </c>
      <c r="B250" t="s">
        <v>4</v>
      </c>
      <c r="C250">
        <v>6</v>
      </c>
    </row>
    <row r="251" spans="1:3" x14ac:dyDescent="0.3">
      <c r="A251" t="s">
        <v>550</v>
      </c>
      <c r="B251" t="s">
        <v>4</v>
      </c>
      <c r="C251">
        <v>6</v>
      </c>
    </row>
    <row r="252" spans="1:3" x14ac:dyDescent="0.3">
      <c r="A252" t="s">
        <v>262</v>
      </c>
      <c r="B252" t="s">
        <v>4</v>
      </c>
      <c r="C252">
        <v>6</v>
      </c>
    </row>
    <row r="253" spans="1:3" x14ac:dyDescent="0.3">
      <c r="A253" t="s">
        <v>701</v>
      </c>
      <c r="B253" t="s">
        <v>4</v>
      </c>
      <c r="C253">
        <v>6</v>
      </c>
    </row>
    <row r="254" spans="1:3" x14ac:dyDescent="0.3">
      <c r="A254" t="s">
        <v>356</v>
      </c>
      <c r="B254" t="s">
        <v>4</v>
      </c>
      <c r="C254">
        <v>6</v>
      </c>
    </row>
    <row r="255" spans="1:3" x14ac:dyDescent="0.3">
      <c r="A255" t="s">
        <v>690</v>
      </c>
      <c r="B255" t="s">
        <v>4</v>
      </c>
      <c r="C255">
        <v>6</v>
      </c>
    </row>
    <row r="256" spans="1:3" x14ac:dyDescent="0.3">
      <c r="A256" t="s">
        <v>669</v>
      </c>
      <c r="B256" t="s">
        <v>4</v>
      </c>
      <c r="C256">
        <v>6</v>
      </c>
    </row>
    <row r="257" spans="1:3" x14ac:dyDescent="0.3">
      <c r="A257" t="s">
        <v>552</v>
      </c>
      <c r="B257" t="s">
        <v>4</v>
      </c>
      <c r="C257">
        <v>6</v>
      </c>
    </row>
    <row r="258" spans="1:3" x14ac:dyDescent="0.3">
      <c r="A258" t="s">
        <v>933</v>
      </c>
      <c r="B258" t="s">
        <v>4</v>
      </c>
      <c r="C258">
        <v>6</v>
      </c>
    </row>
    <row r="259" spans="1:3" x14ac:dyDescent="0.3">
      <c r="A259" t="s">
        <v>323</v>
      </c>
      <c r="B259" t="s">
        <v>4</v>
      </c>
      <c r="C259">
        <v>6</v>
      </c>
    </row>
    <row r="260" spans="1:3" x14ac:dyDescent="0.3">
      <c r="A260" t="s">
        <v>398</v>
      </c>
      <c r="B260" t="s">
        <v>4</v>
      </c>
      <c r="C260">
        <v>6</v>
      </c>
    </row>
    <row r="261" spans="1:3" x14ac:dyDescent="0.3">
      <c r="A261" t="s">
        <v>155</v>
      </c>
      <c r="B261" t="s">
        <v>4</v>
      </c>
      <c r="C261">
        <v>6</v>
      </c>
    </row>
    <row r="262" spans="1:3" x14ac:dyDescent="0.3">
      <c r="A262" t="s">
        <v>235</v>
      </c>
      <c r="B262" t="s">
        <v>4</v>
      </c>
      <c r="C262">
        <v>6</v>
      </c>
    </row>
    <row r="263" spans="1:3" x14ac:dyDescent="0.3">
      <c r="A263" t="s">
        <v>645</v>
      </c>
      <c r="B263" t="s">
        <v>4</v>
      </c>
      <c r="C263">
        <v>6</v>
      </c>
    </row>
    <row r="264" spans="1:3" x14ac:dyDescent="0.3">
      <c r="A264" t="s">
        <v>664</v>
      </c>
      <c r="B264" t="s">
        <v>4</v>
      </c>
      <c r="C264">
        <v>6</v>
      </c>
    </row>
    <row r="265" spans="1:3" x14ac:dyDescent="0.3">
      <c r="A265" t="s">
        <v>761</v>
      </c>
      <c r="B265" t="s">
        <v>4</v>
      </c>
      <c r="C265">
        <v>5</v>
      </c>
    </row>
    <row r="266" spans="1:3" x14ac:dyDescent="0.3">
      <c r="A266" t="s">
        <v>225</v>
      </c>
      <c r="B266" t="s">
        <v>4</v>
      </c>
      <c r="C266">
        <v>5</v>
      </c>
    </row>
    <row r="267" spans="1:3" x14ac:dyDescent="0.3">
      <c r="A267" t="s">
        <v>434</v>
      </c>
      <c r="B267" t="s">
        <v>4</v>
      </c>
      <c r="C267">
        <v>5</v>
      </c>
    </row>
    <row r="268" spans="1:3" x14ac:dyDescent="0.3">
      <c r="A268" t="s">
        <v>619</v>
      </c>
      <c r="B268" t="s">
        <v>4</v>
      </c>
      <c r="C268">
        <v>5</v>
      </c>
    </row>
    <row r="269" spans="1:3" x14ac:dyDescent="0.3">
      <c r="A269" t="s">
        <v>586</v>
      </c>
      <c r="B269" t="s">
        <v>4</v>
      </c>
      <c r="C269">
        <v>5</v>
      </c>
    </row>
    <row r="270" spans="1:3" x14ac:dyDescent="0.3">
      <c r="A270" t="s">
        <v>267</v>
      </c>
      <c r="B270" t="s">
        <v>4</v>
      </c>
      <c r="C270">
        <v>5</v>
      </c>
    </row>
    <row r="271" spans="1:3" x14ac:dyDescent="0.3">
      <c r="A271" t="s">
        <v>181</v>
      </c>
      <c r="B271" t="s">
        <v>4</v>
      </c>
      <c r="C271">
        <v>5</v>
      </c>
    </row>
    <row r="272" spans="1:3" x14ac:dyDescent="0.3">
      <c r="A272" t="s">
        <v>273</v>
      </c>
      <c r="B272" t="s">
        <v>4</v>
      </c>
      <c r="C272">
        <v>5</v>
      </c>
    </row>
    <row r="273" spans="1:3" x14ac:dyDescent="0.3">
      <c r="A273" t="s">
        <v>652</v>
      </c>
      <c r="B273" t="s">
        <v>4</v>
      </c>
      <c r="C273">
        <v>5</v>
      </c>
    </row>
    <row r="274" spans="1:3" x14ac:dyDescent="0.3">
      <c r="A274" t="s">
        <v>300</v>
      </c>
      <c r="B274" t="s">
        <v>4</v>
      </c>
      <c r="C274">
        <v>5</v>
      </c>
    </row>
    <row r="275" spans="1:3" x14ac:dyDescent="0.3">
      <c r="A275" t="s">
        <v>316</v>
      </c>
      <c r="B275" t="s">
        <v>4</v>
      </c>
      <c r="C275">
        <v>5</v>
      </c>
    </row>
    <row r="276" spans="1:3" x14ac:dyDescent="0.3">
      <c r="A276" t="s">
        <v>481</v>
      </c>
      <c r="B276" t="s">
        <v>4</v>
      </c>
      <c r="C276">
        <v>5</v>
      </c>
    </row>
    <row r="277" spans="1:3" x14ac:dyDescent="0.3">
      <c r="A277" t="s">
        <v>636</v>
      </c>
      <c r="B277" t="s">
        <v>4</v>
      </c>
      <c r="C277">
        <v>5</v>
      </c>
    </row>
    <row r="278" spans="1:3" x14ac:dyDescent="0.3">
      <c r="A278" t="s">
        <v>849</v>
      </c>
      <c r="B278" t="s">
        <v>4</v>
      </c>
      <c r="C278">
        <v>5</v>
      </c>
    </row>
    <row r="279" spans="1:3" x14ac:dyDescent="0.3">
      <c r="A279" t="s">
        <v>333</v>
      </c>
      <c r="B279" t="s">
        <v>4</v>
      </c>
      <c r="C279">
        <v>5</v>
      </c>
    </row>
    <row r="280" spans="1:3" x14ac:dyDescent="0.3">
      <c r="A280" t="s">
        <v>706</v>
      </c>
      <c r="B280" t="s">
        <v>4</v>
      </c>
      <c r="C280">
        <v>5</v>
      </c>
    </row>
    <row r="281" spans="1:3" x14ac:dyDescent="0.3">
      <c r="A281" t="s">
        <v>63</v>
      </c>
      <c r="B281" t="s">
        <v>4</v>
      </c>
      <c r="C281">
        <v>5</v>
      </c>
    </row>
    <row r="282" spans="1:3" x14ac:dyDescent="0.3">
      <c r="A282" t="s">
        <v>501</v>
      </c>
      <c r="B282" t="s">
        <v>4</v>
      </c>
      <c r="C282">
        <v>5</v>
      </c>
    </row>
    <row r="283" spans="1:3" x14ac:dyDescent="0.3">
      <c r="A283" t="s">
        <v>500</v>
      </c>
      <c r="B283" t="s">
        <v>4</v>
      </c>
      <c r="C283">
        <v>5</v>
      </c>
    </row>
    <row r="284" spans="1:3" x14ac:dyDescent="0.3">
      <c r="A284" t="s">
        <v>274</v>
      </c>
      <c r="B284" t="s">
        <v>4</v>
      </c>
      <c r="C284">
        <v>5</v>
      </c>
    </row>
    <row r="285" spans="1:3" x14ac:dyDescent="0.3">
      <c r="A285" t="s">
        <v>622</v>
      </c>
      <c r="B285" t="s">
        <v>4</v>
      </c>
      <c r="C285">
        <v>5</v>
      </c>
    </row>
    <row r="286" spans="1:3" x14ac:dyDescent="0.3">
      <c r="A286" t="s">
        <v>367</v>
      </c>
      <c r="B286" t="s">
        <v>4</v>
      </c>
      <c r="C286">
        <v>5</v>
      </c>
    </row>
    <row r="287" spans="1:3" x14ac:dyDescent="0.3">
      <c r="A287" t="s">
        <v>868</v>
      </c>
      <c r="B287" t="s">
        <v>4</v>
      </c>
      <c r="C287">
        <v>5</v>
      </c>
    </row>
    <row r="288" spans="1:3" x14ac:dyDescent="0.3">
      <c r="A288" t="s">
        <v>673</v>
      </c>
      <c r="B288" t="s">
        <v>4</v>
      </c>
      <c r="C288">
        <v>5</v>
      </c>
    </row>
    <row r="289" spans="1:3" x14ac:dyDescent="0.3">
      <c r="A289" t="s">
        <v>421</v>
      </c>
      <c r="B289" t="s">
        <v>4</v>
      </c>
      <c r="C289">
        <v>4</v>
      </c>
    </row>
    <row r="290" spans="1:3" x14ac:dyDescent="0.3">
      <c r="A290" t="s">
        <v>546</v>
      </c>
      <c r="B290" t="s">
        <v>4</v>
      </c>
      <c r="C290">
        <v>4</v>
      </c>
    </row>
    <row r="291" spans="1:3" x14ac:dyDescent="0.3">
      <c r="A291" t="s">
        <v>560</v>
      </c>
      <c r="B291" t="s">
        <v>4</v>
      </c>
      <c r="C291">
        <v>4</v>
      </c>
    </row>
    <row r="292" spans="1:3" x14ac:dyDescent="0.3">
      <c r="A292" t="s">
        <v>477</v>
      </c>
      <c r="B292" t="s">
        <v>4</v>
      </c>
      <c r="C292">
        <v>4</v>
      </c>
    </row>
    <row r="293" spans="1:3" x14ac:dyDescent="0.3">
      <c r="A293" t="s">
        <v>441</v>
      </c>
      <c r="B293" t="s">
        <v>4</v>
      </c>
      <c r="C293">
        <v>4</v>
      </c>
    </row>
    <row r="294" spans="1:3" x14ac:dyDescent="0.3">
      <c r="A294" t="s">
        <v>229</v>
      </c>
      <c r="B294" t="s">
        <v>4</v>
      </c>
      <c r="C294">
        <v>4</v>
      </c>
    </row>
    <row r="295" spans="1:3" x14ac:dyDescent="0.3">
      <c r="A295" t="s">
        <v>903</v>
      </c>
      <c r="B295" t="s">
        <v>4</v>
      </c>
      <c r="C295">
        <v>4</v>
      </c>
    </row>
    <row r="296" spans="1:3" x14ac:dyDescent="0.3">
      <c r="A296" t="s">
        <v>276</v>
      </c>
      <c r="B296" t="s">
        <v>4</v>
      </c>
      <c r="C296">
        <v>4</v>
      </c>
    </row>
    <row r="297" spans="1:3" x14ac:dyDescent="0.3">
      <c r="A297" t="s">
        <v>1069</v>
      </c>
      <c r="B297" t="s">
        <v>4</v>
      </c>
      <c r="C297">
        <v>4</v>
      </c>
    </row>
    <row r="298" spans="1:3" x14ac:dyDescent="0.3">
      <c r="A298" t="s">
        <v>695</v>
      </c>
      <c r="B298" t="s">
        <v>4</v>
      </c>
      <c r="C298">
        <v>4</v>
      </c>
    </row>
    <row r="299" spans="1:3" x14ac:dyDescent="0.3">
      <c r="A299" t="s">
        <v>533</v>
      </c>
      <c r="B299" t="s">
        <v>4</v>
      </c>
      <c r="C299">
        <v>4</v>
      </c>
    </row>
    <row r="300" spans="1:3" x14ac:dyDescent="0.3">
      <c r="A300" t="s">
        <v>423</v>
      </c>
      <c r="B300" t="s">
        <v>4</v>
      </c>
      <c r="C300">
        <v>4</v>
      </c>
    </row>
    <row r="301" spans="1:3" x14ac:dyDescent="0.3">
      <c r="A301" t="s">
        <v>711</v>
      </c>
      <c r="B301" t="s">
        <v>4</v>
      </c>
      <c r="C301">
        <v>4</v>
      </c>
    </row>
    <row r="302" spans="1:3" x14ac:dyDescent="0.3">
      <c r="A302" t="s">
        <v>239</v>
      </c>
      <c r="B302" t="s">
        <v>4</v>
      </c>
      <c r="C302">
        <v>4</v>
      </c>
    </row>
    <row r="303" spans="1:3" x14ac:dyDescent="0.3">
      <c r="A303" t="s">
        <v>315</v>
      </c>
      <c r="B303" t="s">
        <v>4</v>
      </c>
      <c r="C303">
        <v>4</v>
      </c>
    </row>
    <row r="304" spans="1:3" x14ac:dyDescent="0.3">
      <c r="A304" t="s">
        <v>680</v>
      </c>
      <c r="B304" t="s">
        <v>4</v>
      </c>
      <c r="C304">
        <v>4</v>
      </c>
    </row>
    <row r="305" spans="1:3" x14ac:dyDescent="0.3">
      <c r="A305" t="s">
        <v>681</v>
      </c>
      <c r="B305" t="s">
        <v>4</v>
      </c>
      <c r="C305">
        <v>4</v>
      </c>
    </row>
    <row r="306" spans="1:3" x14ac:dyDescent="0.3">
      <c r="A306" t="s">
        <v>252</v>
      </c>
      <c r="B306" t="s">
        <v>4</v>
      </c>
      <c r="C306">
        <v>4</v>
      </c>
    </row>
    <row r="307" spans="1:3" x14ac:dyDescent="0.3">
      <c r="A307" t="s">
        <v>195</v>
      </c>
      <c r="B307" t="s">
        <v>4</v>
      </c>
      <c r="C307">
        <v>4</v>
      </c>
    </row>
    <row r="308" spans="1:3" x14ac:dyDescent="0.3">
      <c r="A308" t="s">
        <v>710</v>
      </c>
      <c r="B308" t="s">
        <v>4</v>
      </c>
      <c r="C308">
        <v>4</v>
      </c>
    </row>
    <row r="309" spans="1:3" x14ac:dyDescent="0.3">
      <c r="A309" t="s">
        <v>547</v>
      </c>
      <c r="B309" t="s">
        <v>4</v>
      </c>
      <c r="C309">
        <v>4</v>
      </c>
    </row>
    <row r="310" spans="1:3" x14ac:dyDescent="0.3">
      <c r="A310" t="s">
        <v>754</v>
      </c>
      <c r="B310" t="s">
        <v>4</v>
      </c>
      <c r="C310">
        <v>4</v>
      </c>
    </row>
    <row r="311" spans="1:3" x14ac:dyDescent="0.3">
      <c r="A311" t="s">
        <v>452</v>
      </c>
      <c r="B311" t="s">
        <v>4</v>
      </c>
      <c r="C311">
        <v>4</v>
      </c>
    </row>
    <row r="312" spans="1:3" x14ac:dyDescent="0.3">
      <c r="A312" t="s">
        <v>826</v>
      </c>
      <c r="B312" t="s">
        <v>4</v>
      </c>
      <c r="C312">
        <v>4</v>
      </c>
    </row>
    <row r="313" spans="1:3" x14ac:dyDescent="0.3">
      <c r="A313" t="s">
        <v>649</v>
      </c>
      <c r="B313" t="s">
        <v>4</v>
      </c>
      <c r="C313">
        <v>4</v>
      </c>
    </row>
    <row r="314" spans="1:3" x14ac:dyDescent="0.3">
      <c r="A314" t="s">
        <v>369</v>
      </c>
      <c r="B314" t="s">
        <v>4</v>
      </c>
      <c r="C314">
        <v>4</v>
      </c>
    </row>
    <row r="315" spans="1:3" x14ac:dyDescent="0.3">
      <c r="A315" t="s">
        <v>420</v>
      </c>
      <c r="B315" t="s">
        <v>4</v>
      </c>
      <c r="C315">
        <v>4</v>
      </c>
    </row>
    <row r="316" spans="1:3" x14ac:dyDescent="0.3">
      <c r="A316" t="s">
        <v>543</v>
      </c>
      <c r="B316" t="s">
        <v>4</v>
      </c>
      <c r="C316">
        <v>4</v>
      </c>
    </row>
    <row r="317" spans="1:3" x14ac:dyDescent="0.3">
      <c r="A317" t="s">
        <v>613</v>
      </c>
      <c r="B317" t="s">
        <v>4</v>
      </c>
      <c r="C317">
        <v>4</v>
      </c>
    </row>
    <row r="318" spans="1:3" x14ac:dyDescent="0.3">
      <c r="A318" t="s">
        <v>194</v>
      </c>
      <c r="B318" t="s">
        <v>4</v>
      </c>
      <c r="C318">
        <v>4</v>
      </c>
    </row>
    <row r="319" spans="1:3" x14ac:dyDescent="0.3">
      <c r="A319" t="s">
        <v>774</v>
      </c>
      <c r="B319" t="s">
        <v>4</v>
      </c>
      <c r="C319">
        <v>4</v>
      </c>
    </row>
    <row r="320" spans="1:3" x14ac:dyDescent="0.3">
      <c r="A320" t="s">
        <v>417</v>
      </c>
      <c r="B320" t="s">
        <v>4</v>
      </c>
      <c r="C320">
        <v>4</v>
      </c>
    </row>
    <row r="321" spans="1:3" x14ac:dyDescent="0.3">
      <c r="A321" t="s">
        <v>663</v>
      </c>
      <c r="B321" t="s">
        <v>4</v>
      </c>
      <c r="C321">
        <v>4</v>
      </c>
    </row>
    <row r="322" spans="1:3" x14ac:dyDescent="0.3">
      <c r="A322" t="s">
        <v>241</v>
      </c>
      <c r="B322" t="s">
        <v>4</v>
      </c>
      <c r="C322">
        <v>4</v>
      </c>
    </row>
    <row r="323" spans="1:3" x14ac:dyDescent="0.3">
      <c r="A323" t="s">
        <v>321</v>
      </c>
      <c r="B323" t="s">
        <v>4</v>
      </c>
      <c r="C323">
        <v>4</v>
      </c>
    </row>
    <row r="324" spans="1:3" x14ac:dyDescent="0.3">
      <c r="A324" t="s">
        <v>120</v>
      </c>
      <c r="B324" t="s">
        <v>4</v>
      </c>
      <c r="C324">
        <v>4</v>
      </c>
    </row>
    <row r="325" spans="1:3" x14ac:dyDescent="0.3">
      <c r="A325" t="s">
        <v>361</v>
      </c>
      <c r="B325" t="s">
        <v>4</v>
      </c>
      <c r="C325">
        <v>4</v>
      </c>
    </row>
    <row r="326" spans="1:3" x14ac:dyDescent="0.3">
      <c r="A326" t="s">
        <v>491</v>
      </c>
      <c r="B326" t="s">
        <v>4</v>
      </c>
      <c r="C326">
        <v>4</v>
      </c>
    </row>
    <row r="327" spans="1:3" x14ac:dyDescent="0.3">
      <c r="A327" t="s">
        <v>294</v>
      </c>
      <c r="B327" t="s">
        <v>4</v>
      </c>
      <c r="C327">
        <v>4</v>
      </c>
    </row>
    <row r="328" spans="1:3" x14ac:dyDescent="0.3">
      <c r="A328" t="s">
        <v>712</v>
      </c>
      <c r="B328" t="s">
        <v>4</v>
      </c>
      <c r="C328">
        <v>4</v>
      </c>
    </row>
    <row r="329" spans="1:3" x14ac:dyDescent="0.3">
      <c r="A329" t="s">
        <v>508</v>
      </c>
      <c r="B329" t="s">
        <v>4</v>
      </c>
      <c r="C329">
        <v>4</v>
      </c>
    </row>
    <row r="330" spans="1:3" x14ac:dyDescent="0.3">
      <c r="A330" t="s">
        <v>752</v>
      </c>
      <c r="B330" t="s">
        <v>4</v>
      </c>
      <c r="C330">
        <v>4</v>
      </c>
    </row>
    <row r="331" spans="1:3" x14ac:dyDescent="0.3">
      <c r="A331" t="s">
        <v>363</v>
      </c>
      <c r="B331" t="s">
        <v>4</v>
      </c>
      <c r="C331">
        <v>4</v>
      </c>
    </row>
    <row r="332" spans="1:3" x14ac:dyDescent="0.3">
      <c r="A332" t="s">
        <v>166</v>
      </c>
      <c r="B332" t="s">
        <v>4</v>
      </c>
      <c r="C332">
        <v>4</v>
      </c>
    </row>
    <row r="333" spans="1:3" x14ac:dyDescent="0.3">
      <c r="A333" t="s">
        <v>432</v>
      </c>
      <c r="B333" t="s">
        <v>4</v>
      </c>
      <c r="C333">
        <v>4</v>
      </c>
    </row>
    <row r="334" spans="1:3" x14ac:dyDescent="0.3">
      <c r="A334" t="s">
        <v>683</v>
      </c>
      <c r="B334" t="s">
        <v>4</v>
      </c>
      <c r="C334">
        <v>4</v>
      </c>
    </row>
    <row r="335" spans="1:3" x14ac:dyDescent="0.3">
      <c r="A335" t="s">
        <v>588</v>
      </c>
      <c r="B335" t="s">
        <v>4</v>
      </c>
      <c r="C335">
        <v>4</v>
      </c>
    </row>
    <row r="336" spans="1:3" x14ac:dyDescent="0.3">
      <c r="A336" t="s">
        <v>604</v>
      </c>
      <c r="B336" t="s">
        <v>4</v>
      </c>
      <c r="C336">
        <v>4</v>
      </c>
    </row>
    <row r="337" spans="1:3" x14ac:dyDescent="0.3">
      <c r="A337" t="s">
        <v>338</v>
      </c>
      <c r="B337" t="s">
        <v>4</v>
      </c>
      <c r="C337">
        <v>4</v>
      </c>
    </row>
    <row r="338" spans="1:3" x14ac:dyDescent="0.3">
      <c r="A338" t="s">
        <v>574</v>
      </c>
      <c r="B338" t="s">
        <v>4</v>
      </c>
      <c r="C338">
        <v>3</v>
      </c>
    </row>
    <row r="339" spans="1:3" x14ac:dyDescent="0.3">
      <c r="A339" t="s">
        <v>1708</v>
      </c>
      <c r="B339" t="s">
        <v>4</v>
      </c>
      <c r="C339">
        <v>3</v>
      </c>
    </row>
    <row r="340" spans="1:3" x14ac:dyDescent="0.3">
      <c r="A340" t="s">
        <v>893</v>
      </c>
      <c r="B340" t="s">
        <v>4</v>
      </c>
      <c r="C340">
        <v>3</v>
      </c>
    </row>
    <row r="341" spans="1:3" x14ac:dyDescent="0.3">
      <c r="A341" t="s">
        <v>1011</v>
      </c>
      <c r="B341" t="s">
        <v>4</v>
      </c>
      <c r="C341">
        <v>3</v>
      </c>
    </row>
    <row r="342" spans="1:3" x14ac:dyDescent="0.3">
      <c r="A342" t="s">
        <v>875</v>
      </c>
      <c r="B342" t="s">
        <v>4</v>
      </c>
      <c r="C342">
        <v>3</v>
      </c>
    </row>
    <row r="343" spans="1:3" x14ac:dyDescent="0.3">
      <c r="A343" t="s">
        <v>614</v>
      </c>
      <c r="B343" t="s">
        <v>4</v>
      </c>
      <c r="C343">
        <v>3</v>
      </c>
    </row>
    <row r="344" spans="1:3" x14ac:dyDescent="0.3">
      <c r="A344" t="s">
        <v>738</v>
      </c>
      <c r="B344" t="s">
        <v>4</v>
      </c>
      <c r="C344">
        <v>3</v>
      </c>
    </row>
    <row r="345" spans="1:3" x14ac:dyDescent="0.3">
      <c r="A345" t="s">
        <v>684</v>
      </c>
      <c r="B345" t="s">
        <v>4</v>
      </c>
      <c r="C345">
        <v>3</v>
      </c>
    </row>
    <row r="346" spans="1:3" x14ac:dyDescent="0.3">
      <c r="A346" t="s">
        <v>331</v>
      </c>
      <c r="B346" t="s">
        <v>4</v>
      </c>
      <c r="C346">
        <v>3</v>
      </c>
    </row>
    <row r="347" spans="1:3" x14ac:dyDescent="0.3">
      <c r="A347" t="s">
        <v>1006</v>
      </c>
      <c r="B347" t="s">
        <v>4</v>
      </c>
      <c r="C347">
        <v>3</v>
      </c>
    </row>
    <row r="348" spans="1:3" x14ac:dyDescent="0.3">
      <c r="A348" t="s">
        <v>564</v>
      </c>
      <c r="B348" t="s">
        <v>4</v>
      </c>
      <c r="C348">
        <v>3</v>
      </c>
    </row>
    <row r="349" spans="1:3" x14ac:dyDescent="0.3">
      <c r="A349" t="s">
        <v>404</v>
      </c>
      <c r="B349" t="s">
        <v>4</v>
      </c>
      <c r="C349">
        <v>3</v>
      </c>
    </row>
    <row r="350" spans="1:3" x14ac:dyDescent="0.3">
      <c r="A350" t="s">
        <v>542</v>
      </c>
      <c r="B350" t="s">
        <v>4</v>
      </c>
      <c r="C350">
        <v>3</v>
      </c>
    </row>
    <row r="351" spans="1:3" x14ac:dyDescent="0.3">
      <c r="A351" t="s">
        <v>191</v>
      </c>
      <c r="B351" t="s">
        <v>4</v>
      </c>
      <c r="C351">
        <v>3</v>
      </c>
    </row>
    <row r="352" spans="1:3" x14ac:dyDescent="0.3">
      <c r="A352" t="s">
        <v>407</v>
      </c>
      <c r="B352" t="s">
        <v>4</v>
      </c>
      <c r="C352">
        <v>3</v>
      </c>
    </row>
    <row r="353" spans="1:3" x14ac:dyDescent="0.3">
      <c r="A353" t="s">
        <v>793</v>
      </c>
      <c r="B353" t="s">
        <v>4</v>
      </c>
      <c r="C353">
        <v>3</v>
      </c>
    </row>
    <row r="354" spans="1:3" x14ac:dyDescent="0.3">
      <c r="A354" t="s">
        <v>292</v>
      </c>
      <c r="B354" t="s">
        <v>4</v>
      </c>
      <c r="C354">
        <v>3</v>
      </c>
    </row>
    <row r="355" spans="1:3" x14ac:dyDescent="0.3">
      <c r="A355" t="s">
        <v>212</v>
      </c>
      <c r="B355" t="s">
        <v>4</v>
      </c>
      <c r="C355">
        <v>3</v>
      </c>
    </row>
    <row r="356" spans="1:3" x14ac:dyDescent="0.3">
      <c r="A356" t="s">
        <v>770</v>
      </c>
      <c r="B356" t="s">
        <v>4</v>
      </c>
      <c r="C356">
        <v>3</v>
      </c>
    </row>
    <row r="357" spans="1:3" x14ac:dyDescent="0.3">
      <c r="A357" t="s">
        <v>431</v>
      </c>
      <c r="B357" t="s">
        <v>4</v>
      </c>
      <c r="C357">
        <v>3</v>
      </c>
    </row>
    <row r="358" spans="1:3" x14ac:dyDescent="0.3">
      <c r="A358" t="s">
        <v>643</v>
      </c>
      <c r="B358" t="s">
        <v>4</v>
      </c>
      <c r="C358">
        <v>3</v>
      </c>
    </row>
    <row r="359" spans="1:3" x14ac:dyDescent="0.3">
      <c r="A359" t="s">
        <v>279</v>
      </c>
      <c r="B359" t="s">
        <v>4</v>
      </c>
      <c r="C359">
        <v>3</v>
      </c>
    </row>
    <row r="360" spans="1:3" x14ac:dyDescent="0.3">
      <c r="A360" t="s">
        <v>489</v>
      </c>
      <c r="B360" t="s">
        <v>4</v>
      </c>
      <c r="C360">
        <v>3</v>
      </c>
    </row>
    <row r="361" spans="1:3" x14ac:dyDescent="0.3">
      <c r="A361" t="s">
        <v>496</v>
      </c>
      <c r="B361" t="s">
        <v>4</v>
      </c>
      <c r="C361">
        <v>3</v>
      </c>
    </row>
    <row r="362" spans="1:3" x14ac:dyDescent="0.3">
      <c r="A362" t="s">
        <v>759</v>
      </c>
      <c r="B362" t="s">
        <v>4</v>
      </c>
      <c r="C362">
        <v>3</v>
      </c>
    </row>
    <row r="363" spans="1:3" x14ac:dyDescent="0.3">
      <c r="A363" t="s">
        <v>718</v>
      </c>
      <c r="B363" t="s">
        <v>4</v>
      </c>
      <c r="C363">
        <v>3</v>
      </c>
    </row>
    <row r="364" spans="1:3" x14ac:dyDescent="0.3">
      <c r="A364" t="s">
        <v>882</v>
      </c>
      <c r="B364" t="s">
        <v>4</v>
      </c>
      <c r="C364">
        <v>3</v>
      </c>
    </row>
    <row r="365" spans="1:3" x14ac:dyDescent="0.3">
      <c r="A365" t="s">
        <v>385</v>
      </c>
      <c r="B365" t="s">
        <v>4</v>
      </c>
      <c r="C365">
        <v>3</v>
      </c>
    </row>
    <row r="366" spans="1:3" x14ac:dyDescent="0.3">
      <c r="A366" t="s">
        <v>311</v>
      </c>
      <c r="B366" t="s">
        <v>4</v>
      </c>
      <c r="C366">
        <v>3</v>
      </c>
    </row>
    <row r="367" spans="1:3" x14ac:dyDescent="0.3">
      <c r="A367" t="s">
        <v>340</v>
      </c>
      <c r="B367" t="s">
        <v>4</v>
      </c>
      <c r="C367">
        <v>3</v>
      </c>
    </row>
    <row r="368" spans="1:3" x14ac:dyDescent="0.3">
      <c r="A368" t="s">
        <v>872</v>
      </c>
      <c r="B368" t="s">
        <v>4</v>
      </c>
      <c r="C368">
        <v>3</v>
      </c>
    </row>
    <row r="369" spans="1:3" x14ac:dyDescent="0.3">
      <c r="A369" t="s">
        <v>755</v>
      </c>
      <c r="B369" t="s">
        <v>4</v>
      </c>
      <c r="C369">
        <v>3</v>
      </c>
    </row>
    <row r="370" spans="1:3" x14ac:dyDescent="0.3">
      <c r="A370" t="s">
        <v>198</v>
      </c>
      <c r="B370" t="s">
        <v>4</v>
      </c>
      <c r="C370">
        <v>3</v>
      </c>
    </row>
    <row r="371" spans="1:3" x14ac:dyDescent="0.3">
      <c r="A371" t="s">
        <v>651</v>
      </c>
      <c r="B371" t="s">
        <v>4</v>
      </c>
      <c r="C371">
        <v>3</v>
      </c>
    </row>
    <row r="372" spans="1:3" x14ac:dyDescent="0.3">
      <c r="A372" t="s">
        <v>180</v>
      </c>
      <c r="B372" t="s">
        <v>4</v>
      </c>
      <c r="C372">
        <v>3</v>
      </c>
    </row>
    <row r="373" spans="1:3" x14ac:dyDescent="0.3">
      <c r="A373" t="s">
        <v>589</v>
      </c>
      <c r="B373" t="s">
        <v>4</v>
      </c>
      <c r="C373">
        <v>3</v>
      </c>
    </row>
    <row r="374" spans="1:3" x14ac:dyDescent="0.3">
      <c r="A374" t="s">
        <v>354</v>
      </c>
      <c r="B374" t="s">
        <v>4</v>
      </c>
      <c r="C374">
        <v>3</v>
      </c>
    </row>
    <row r="375" spans="1:3" x14ac:dyDescent="0.3">
      <c r="A375" t="s">
        <v>697</v>
      </c>
      <c r="B375" t="s">
        <v>4</v>
      </c>
      <c r="C375">
        <v>3</v>
      </c>
    </row>
    <row r="376" spans="1:3" x14ac:dyDescent="0.3">
      <c r="A376" t="s">
        <v>518</v>
      </c>
      <c r="B376" t="s">
        <v>4</v>
      </c>
      <c r="C376">
        <v>3</v>
      </c>
    </row>
    <row r="377" spans="1:3" x14ac:dyDescent="0.3">
      <c r="A377" t="s">
        <v>318</v>
      </c>
      <c r="B377" t="s">
        <v>4</v>
      </c>
      <c r="C377">
        <v>3</v>
      </c>
    </row>
    <row r="378" spans="1:3" x14ac:dyDescent="0.3">
      <c r="A378" t="s">
        <v>806</v>
      </c>
      <c r="B378" t="s">
        <v>4</v>
      </c>
      <c r="C378">
        <v>3</v>
      </c>
    </row>
    <row r="379" spans="1:3" x14ac:dyDescent="0.3">
      <c r="A379" t="s">
        <v>842</v>
      </c>
      <c r="B379" t="s">
        <v>4</v>
      </c>
      <c r="C379">
        <v>3</v>
      </c>
    </row>
    <row r="380" spans="1:3" x14ac:dyDescent="0.3">
      <c r="A380" t="s">
        <v>263</v>
      </c>
      <c r="B380" t="s">
        <v>4</v>
      </c>
      <c r="C380">
        <v>3</v>
      </c>
    </row>
    <row r="381" spans="1:3" x14ac:dyDescent="0.3">
      <c r="A381" t="s">
        <v>349</v>
      </c>
      <c r="B381" t="s">
        <v>4</v>
      </c>
      <c r="C381">
        <v>3</v>
      </c>
    </row>
    <row r="382" spans="1:3" x14ac:dyDescent="0.3">
      <c r="A382" t="s">
        <v>457</v>
      </c>
      <c r="B382" t="s">
        <v>4</v>
      </c>
      <c r="C382">
        <v>3</v>
      </c>
    </row>
    <row r="383" spans="1:3" x14ac:dyDescent="0.3">
      <c r="A383" t="s">
        <v>278</v>
      </c>
      <c r="B383" t="s">
        <v>4</v>
      </c>
      <c r="C383">
        <v>3</v>
      </c>
    </row>
    <row r="384" spans="1:3" x14ac:dyDescent="0.3">
      <c r="A384" t="s">
        <v>724</v>
      </c>
      <c r="B384" t="s">
        <v>4</v>
      </c>
      <c r="C384">
        <v>3</v>
      </c>
    </row>
    <row r="385" spans="1:3" x14ac:dyDescent="0.3">
      <c r="A385" t="s">
        <v>295</v>
      </c>
      <c r="B385" t="s">
        <v>4</v>
      </c>
      <c r="C385">
        <v>3</v>
      </c>
    </row>
    <row r="386" spans="1:3" x14ac:dyDescent="0.3">
      <c r="A386" t="s">
        <v>218</v>
      </c>
      <c r="B386" t="s">
        <v>4</v>
      </c>
      <c r="C386">
        <v>3</v>
      </c>
    </row>
    <row r="387" spans="1:3" x14ac:dyDescent="0.3">
      <c r="A387" t="s">
        <v>395</v>
      </c>
      <c r="B387" t="s">
        <v>4</v>
      </c>
      <c r="C387">
        <v>3</v>
      </c>
    </row>
    <row r="388" spans="1:3" x14ac:dyDescent="0.3">
      <c r="A388" t="s">
        <v>461</v>
      </c>
      <c r="B388" t="s">
        <v>4</v>
      </c>
      <c r="C388">
        <v>3</v>
      </c>
    </row>
    <row r="389" spans="1:3" x14ac:dyDescent="0.3">
      <c r="A389" t="s">
        <v>923</v>
      </c>
      <c r="B389" t="s">
        <v>4</v>
      </c>
      <c r="C389">
        <v>3</v>
      </c>
    </row>
    <row r="390" spans="1:3" x14ac:dyDescent="0.3">
      <c r="A390" t="s">
        <v>283</v>
      </c>
      <c r="B390" t="s">
        <v>4</v>
      </c>
      <c r="C390">
        <v>3</v>
      </c>
    </row>
    <row r="391" spans="1:3" x14ac:dyDescent="0.3">
      <c r="A391" t="s">
        <v>200</v>
      </c>
      <c r="B391" t="s">
        <v>4</v>
      </c>
      <c r="C391">
        <v>3</v>
      </c>
    </row>
    <row r="392" spans="1:3" x14ac:dyDescent="0.3">
      <c r="A392" t="s">
        <v>934</v>
      </c>
      <c r="B392" t="s">
        <v>4</v>
      </c>
      <c r="C392">
        <v>3</v>
      </c>
    </row>
    <row r="393" spans="1:3" x14ac:dyDescent="0.3">
      <c r="A393" t="s">
        <v>729</v>
      </c>
      <c r="B393" t="s">
        <v>4</v>
      </c>
      <c r="C393">
        <v>3</v>
      </c>
    </row>
    <row r="394" spans="1:3" x14ac:dyDescent="0.3">
      <c r="A394" t="s">
        <v>388</v>
      </c>
      <c r="B394" t="s">
        <v>4</v>
      </c>
      <c r="C394">
        <v>3</v>
      </c>
    </row>
    <row r="395" spans="1:3" x14ac:dyDescent="0.3">
      <c r="A395" t="s">
        <v>739</v>
      </c>
      <c r="B395" t="s">
        <v>4</v>
      </c>
      <c r="C395">
        <v>3</v>
      </c>
    </row>
    <row r="396" spans="1:3" x14ac:dyDescent="0.3">
      <c r="A396" t="s">
        <v>271</v>
      </c>
      <c r="B396" t="s">
        <v>4</v>
      </c>
      <c r="C396">
        <v>3</v>
      </c>
    </row>
    <row r="397" spans="1:3" x14ac:dyDescent="0.3">
      <c r="A397" t="s">
        <v>662</v>
      </c>
      <c r="B397" t="s">
        <v>4</v>
      </c>
      <c r="C397">
        <v>3</v>
      </c>
    </row>
    <row r="398" spans="1:3" x14ac:dyDescent="0.3">
      <c r="A398" t="s">
        <v>466</v>
      </c>
      <c r="B398" t="s">
        <v>4</v>
      </c>
      <c r="C398">
        <v>3</v>
      </c>
    </row>
    <row r="399" spans="1:3" x14ac:dyDescent="0.3">
      <c r="A399" t="s">
        <v>686</v>
      </c>
      <c r="B399" t="s">
        <v>4</v>
      </c>
      <c r="C399">
        <v>3</v>
      </c>
    </row>
    <row r="400" spans="1:3" x14ac:dyDescent="0.3">
      <c r="A400" t="s">
        <v>386</v>
      </c>
      <c r="B400" t="s">
        <v>4</v>
      </c>
      <c r="C400">
        <v>3</v>
      </c>
    </row>
    <row r="401" spans="1:3" x14ac:dyDescent="0.3">
      <c r="A401" t="s">
        <v>852</v>
      </c>
      <c r="B401" t="s">
        <v>4</v>
      </c>
      <c r="C401">
        <v>3</v>
      </c>
    </row>
    <row r="402" spans="1:3" x14ac:dyDescent="0.3">
      <c r="A402" t="s">
        <v>210</v>
      </c>
      <c r="B402" t="s">
        <v>4</v>
      </c>
      <c r="C402">
        <v>3</v>
      </c>
    </row>
    <row r="403" spans="1:3" x14ac:dyDescent="0.3">
      <c r="A403" t="s">
        <v>307</v>
      </c>
      <c r="B403" t="s">
        <v>4</v>
      </c>
      <c r="C403">
        <v>3</v>
      </c>
    </row>
    <row r="404" spans="1:3" x14ac:dyDescent="0.3">
      <c r="A404" t="s">
        <v>671</v>
      </c>
      <c r="B404" t="s">
        <v>4</v>
      </c>
      <c r="C404">
        <v>3</v>
      </c>
    </row>
    <row r="405" spans="1:3" x14ac:dyDescent="0.3">
      <c r="A405" t="s">
        <v>165</v>
      </c>
      <c r="B405" t="s">
        <v>4</v>
      </c>
      <c r="C405">
        <v>3</v>
      </c>
    </row>
    <row r="406" spans="1:3" x14ac:dyDescent="0.3">
      <c r="A406" t="s">
        <v>456</v>
      </c>
      <c r="B406" t="s">
        <v>4</v>
      </c>
      <c r="C406">
        <v>3</v>
      </c>
    </row>
    <row r="407" spans="1:3" x14ac:dyDescent="0.3">
      <c r="A407" t="s">
        <v>635</v>
      </c>
      <c r="B407" t="s">
        <v>4</v>
      </c>
      <c r="C407">
        <v>2</v>
      </c>
    </row>
    <row r="408" spans="1:3" x14ac:dyDescent="0.3">
      <c r="A408" t="s">
        <v>804</v>
      </c>
      <c r="B408" t="s">
        <v>4</v>
      </c>
      <c r="C408">
        <v>2</v>
      </c>
    </row>
    <row r="409" spans="1:3" x14ac:dyDescent="0.3">
      <c r="A409" t="s">
        <v>805</v>
      </c>
      <c r="B409" t="s">
        <v>4</v>
      </c>
      <c r="C409">
        <v>2</v>
      </c>
    </row>
    <row r="410" spans="1:3" x14ac:dyDescent="0.3">
      <c r="A410" t="s">
        <v>679</v>
      </c>
      <c r="B410" t="s">
        <v>4</v>
      </c>
      <c r="C410">
        <v>2</v>
      </c>
    </row>
    <row r="411" spans="1:3" x14ac:dyDescent="0.3">
      <c r="A411" t="s">
        <v>527</v>
      </c>
      <c r="B411" t="s">
        <v>4</v>
      </c>
      <c r="C411">
        <v>2</v>
      </c>
    </row>
    <row r="412" spans="1:3" x14ac:dyDescent="0.3">
      <c r="A412" t="s">
        <v>957</v>
      </c>
      <c r="B412" t="s">
        <v>8</v>
      </c>
      <c r="C412">
        <v>2</v>
      </c>
    </row>
    <row r="413" spans="1:3" x14ac:dyDescent="0.3">
      <c r="A413" t="s">
        <v>1393</v>
      </c>
      <c r="B413" t="s">
        <v>4</v>
      </c>
      <c r="C413">
        <v>2</v>
      </c>
    </row>
    <row r="414" spans="1:3" x14ac:dyDescent="0.3">
      <c r="A414" t="s">
        <v>1150</v>
      </c>
      <c r="B414" t="s">
        <v>4</v>
      </c>
      <c r="C414">
        <v>2</v>
      </c>
    </row>
    <row r="415" spans="1:3" x14ac:dyDescent="0.3">
      <c r="A415" t="s">
        <v>719</v>
      </c>
      <c r="B415" t="s">
        <v>4</v>
      </c>
      <c r="C415">
        <v>2</v>
      </c>
    </row>
    <row r="416" spans="1:3" x14ac:dyDescent="0.3">
      <c r="A416" t="s">
        <v>569</v>
      </c>
      <c r="B416" t="s">
        <v>4</v>
      </c>
      <c r="C416">
        <v>2</v>
      </c>
    </row>
    <row r="417" spans="1:3" x14ac:dyDescent="0.3">
      <c r="A417" t="s">
        <v>433</v>
      </c>
      <c r="B417" t="s">
        <v>4</v>
      </c>
      <c r="C417">
        <v>2</v>
      </c>
    </row>
    <row r="418" spans="1:3" x14ac:dyDescent="0.3">
      <c r="A418" t="s">
        <v>226</v>
      </c>
      <c r="B418" t="s">
        <v>4</v>
      </c>
      <c r="C418">
        <v>2</v>
      </c>
    </row>
    <row r="419" spans="1:3" x14ac:dyDescent="0.3">
      <c r="A419" t="s">
        <v>358</v>
      </c>
      <c r="B419" t="s">
        <v>4</v>
      </c>
      <c r="C419">
        <v>2</v>
      </c>
    </row>
    <row r="420" spans="1:3" x14ac:dyDescent="0.3">
      <c r="A420" t="s">
        <v>147</v>
      </c>
      <c r="B420" t="s">
        <v>4</v>
      </c>
      <c r="C420">
        <v>2</v>
      </c>
    </row>
    <row r="421" spans="1:3" x14ac:dyDescent="0.3">
      <c r="A421" t="s">
        <v>924</v>
      </c>
      <c r="B421" t="s">
        <v>4</v>
      </c>
      <c r="C421">
        <v>2</v>
      </c>
    </row>
    <row r="422" spans="1:3" x14ac:dyDescent="0.3">
      <c r="A422" t="s">
        <v>312</v>
      </c>
      <c r="B422" t="s">
        <v>4</v>
      </c>
      <c r="C422">
        <v>2</v>
      </c>
    </row>
    <row r="423" spans="1:3" x14ac:dyDescent="0.3">
      <c r="A423" t="s">
        <v>1046</v>
      </c>
      <c r="B423" t="s">
        <v>4</v>
      </c>
      <c r="C423">
        <v>2</v>
      </c>
    </row>
    <row r="424" spans="1:3" x14ac:dyDescent="0.3">
      <c r="A424" t="s">
        <v>1257</v>
      </c>
      <c r="B424" t="s">
        <v>4</v>
      </c>
      <c r="C424">
        <v>2</v>
      </c>
    </row>
    <row r="425" spans="1:3" x14ac:dyDescent="0.3">
      <c r="A425" t="s">
        <v>721</v>
      </c>
      <c r="B425" t="s">
        <v>4</v>
      </c>
      <c r="C425">
        <v>2</v>
      </c>
    </row>
    <row r="426" spans="1:3" x14ac:dyDescent="0.3">
      <c r="A426" t="s">
        <v>839</v>
      </c>
      <c r="B426" t="s">
        <v>4</v>
      </c>
      <c r="C426">
        <v>2</v>
      </c>
    </row>
    <row r="427" spans="1:3" x14ac:dyDescent="0.3">
      <c r="A427" t="s">
        <v>1163</v>
      </c>
      <c r="B427" t="s">
        <v>4</v>
      </c>
      <c r="C427">
        <v>2</v>
      </c>
    </row>
    <row r="428" spans="1:3" x14ac:dyDescent="0.3">
      <c r="A428" t="s">
        <v>1002</v>
      </c>
      <c r="B428" t="s">
        <v>4</v>
      </c>
      <c r="C428">
        <v>2</v>
      </c>
    </row>
    <row r="429" spans="1:3" x14ac:dyDescent="0.3">
      <c r="A429" t="s">
        <v>723</v>
      </c>
      <c r="B429" t="s">
        <v>4</v>
      </c>
      <c r="C429">
        <v>2</v>
      </c>
    </row>
    <row r="430" spans="1:3" x14ac:dyDescent="0.3">
      <c r="A430" t="s">
        <v>845</v>
      </c>
      <c r="B430" t="s">
        <v>4</v>
      </c>
      <c r="C430">
        <v>2</v>
      </c>
    </row>
    <row r="431" spans="1:3" x14ac:dyDescent="0.3">
      <c r="A431" t="s">
        <v>871</v>
      </c>
      <c r="B431" t="s">
        <v>4</v>
      </c>
      <c r="C431">
        <v>2</v>
      </c>
    </row>
    <row r="432" spans="1:3" x14ac:dyDescent="0.3">
      <c r="A432" t="s">
        <v>891</v>
      </c>
      <c r="B432" t="s">
        <v>4</v>
      </c>
      <c r="C432">
        <v>2</v>
      </c>
    </row>
    <row r="433" spans="1:3" x14ac:dyDescent="0.3">
      <c r="A433" t="s">
        <v>598</v>
      </c>
      <c r="B433" t="s">
        <v>4</v>
      </c>
      <c r="C433">
        <v>2</v>
      </c>
    </row>
    <row r="434" spans="1:3" x14ac:dyDescent="0.3">
      <c r="A434" t="s">
        <v>238</v>
      </c>
      <c r="B434" t="s">
        <v>4</v>
      </c>
      <c r="C434">
        <v>2</v>
      </c>
    </row>
    <row r="435" spans="1:3" x14ac:dyDescent="0.3">
      <c r="A435" t="s">
        <v>834</v>
      </c>
      <c r="B435" t="s">
        <v>4</v>
      </c>
      <c r="C435">
        <v>2</v>
      </c>
    </row>
    <row r="436" spans="1:3" x14ac:dyDescent="0.3">
      <c r="A436" t="s">
        <v>1085</v>
      </c>
      <c r="B436" t="s">
        <v>4</v>
      </c>
      <c r="C436">
        <v>2</v>
      </c>
    </row>
    <row r="437" spans="1:3" x14ac:dyDescent="0.3">
      <c r="A437" t="s">
        <v>270</v>
      </c>
      <c r="B437" t="s">
        <v>4</v>
      </c>
      <c r="C437">
        <v>2</v>
      </c>
    </row>
    <row r="438" spans="1:3" x14ac:dyDescent="0.3">
      <c r="A438" t="s">
        <v>787</v>
      </c>
      <c r="B438" t="s">
        <v>4</v>
      </c>
      <c r="C438">
        <v>2</v>
      </c>
    </row>
    <row r="439" spans="1:3" x14ac:dyDescent="0.3">
      <c r="A439" t="s">
        <v>621</v>
      </c>
      <c r="B439" t="s">
        <v>4</v>
      </c>
      <c r="C439">
        <v>2</v>
      </c>
    </row>
    <row r="440" spans="1:3" x14ac:dyDescent="0.3">
      <c r="A440" t="s">
        <v>1232</v>
      </c>
      <c r="B440" t="s">
        <v>4</v>
      </c>
      <c r="C440">
        <v>2</v>
      </c>
    </row>
    <row r="441" spans="1:3" x14ac:dyDescent="0.3">
      <c r="A441" t="s">
        <v>653</v>
      </c>
      <c r="B441" t="s">
        <v>4</v>
      </c>
      <c r="C441">
        <v>2</v>
      </c>
    </row>
    <row r="442" spans="1:3" x14ac:dyDescent="0.3">
      <c r="A442" t="s">
        <v>696</v>
      </c>
      <c r="B442" t="s">
        <v>4</v>
      </c>
      <c r="C442">
        <v>2</v>
      </c>
    </row>
    <row r="443" spans="1:3" x14ac:dyDescent="0.3">
      <c r="A443" t="s">
        <v>1034</v>
      </c>
      <c r="B443" t="s">
        <v>4</v>
      </c>
      <c r="C443">
        <v>2</v>
      </c>
    </row>
    <row r="444" spans="1:3" x14ac:dyDescent="0.3">
      <c r="C444">
        <v>2</v>
      </c>
    </row>
    <row r="445" spans="1:3" x14ac:dyDescent="0.3">
      <c r="A445" t="s">
        <v>757</v>
      </c>
      <c r="B445" t="s">
        <v>4</v>
      </c>
      <c r="C445">
        <v>2</v>
      </c>
    </row>
    <row r="446" spans="1:3" x14ac:dyDescent="0.3">
      <c r="A446" t="s">
        <v>392</v>
      </c>
      <c r="B446" t="s">
        <v>4</v>
      </c>
      <c r="C446">
        <v>2</v>
      </c>
    </row>
    <row r="447" spans="1:3" x14ac:dyDescent="0.3">
      <c r="A447" t="s">
        <v>578</v>
      </c>
      <c r="B447" t="s">
        <v>4</v>
      </c>
      <c r="C447">
        <v>2</v>
      </c>
    </row>
    <row r="448" spans="1:3" x14ac:dyDescent="0.3">
      <c r="A448" t="s">
        <v>648</v>
      </c>
      <c r="B448" t="s">
        <v>4</v>
      </c>
      <c r="C448">
        <v>2</v>
      </c>
    </row>
    <row r="449" spans="1:3" x14ac:dyDescent="0.3">
      <c r="A449" t="s">
        <v>916</v>
      </c>
      <c r="B449" t="s">
        <v>4</v>
      </c>
      <c r="C449">
        <v>2</v>
      </c>
    </row>
    <row r="450" spans="1:3" x14ac:dyDescent="0.3">
      <c r="A450" t="s">
        <v>741</v>
      </c>
      <c r="B450" t="s">
        <v>4</v>
      </c>
      <c r="C450">
        <v>2</v>
      </c>
    </row>
    <row r="451" spans="1:3" x14ac:dyDescent="0.3">
      <c r="A451" t="s">
        <v>529</v>
      </c>
      <c r="B451" t="s">
        <v>4</v>
      </c>
      <c r="C451">
        <v>2</v>
      </c>
    </row>
    <row r="452" spans="1:3" x14ac:dyDescent="0.3">
      <c r="A452" t="s">
        <v>1432</v>
      </c>
      <c r="B452" t="s">
        <v>4</v>
      </c>
      <c r="C452">
        <v>2</v>
      </c>
    </row>
    <row r="453" spans="1:3" x14ac:dyDescent="0.3">
      <c r="A453" t="s">
        <v>855</v>
      </c>
      <c r="B453" t="s">
        <v>4</v>
      </c>
      <c r="C453">
        <v>2</v>
      </c>
    </row>
    <row r="454" spans="1:3" x14ac:dyDescent="0.3">
      <c r="A454" t="s">
        <v>384</v>
      </c>
      <c r="B454" t="s">
        <v>4</v>
      </c>
      <c r="C454">
        <v>2</v>
      </c>
    </row>
    <row r="455" spans="1:3" x14ac:dyDescent="0.3">
      <c r="A455" t="s">
        <v>676</v>
      </c>
      <c r="B455" t="s">
        <v>4</v>
      </c>
      <c r="C455">
        <v>2</v>
      </c>
    </row>
    <row r="456" spans="1:3" x14ac:dyDescent="0.3">
      <c r="A456" t="s">
        <v>544</v>
      </c>
      <c r="B456" t="s">
        <v>4</v>
      </c>
      <c r="C456">
        <v>2</v>
      </c>
    </row>
    <row r="457" spans="1:3" x14ac:dyDescent="0.3">
      <c r="A457" t="s">
        <v>859</v>
      </c>
      <c r="B457" t="s">
        <v>4</v>
      </c>
      <c r="C457">
        <v>2</v>
      </c>
    </row>
    <row r="458" spans="1:3" x14ac:dyDescent="0.3">
      <c r="A458" t="s">
        <v>1178</v>
      </c>
      <c r="B458" t="s">
        <v>4</v>
      </c>
      <c r="C458">
        <v>2</v>
      </c>
    </row>
    <row r="459" spans="1:3" x14ac:dyDescent="0.3">
      <c r="A459" t="s">
        <v>293</v>
      </c>
      <c r="B459" t="s">
        <v>4</v>
      </c>
      <c r="C459">
        <v>2</v>
      </c>
    </row>
    <row r="460" spans="1:3" x14ac:dyDescent="0.3">
      <c r="A460" t="s">
        <v>516</v>
      </c>
      <c r="B460" t="s">
        <v>4</v>
      </c>
      <c r="C460">
        <v>2</v>
      </c>
    </row>
    <row r="461" spans="1:3" x14ac:dyDescent="0.3">
      <c r="A461" t="s">
        <v>559</v>
      </c>
      <c r="B461" t="s">
        <v>4</v>
      </c>
      <c r="C461">
        <v>2</v>
      </c>
    </row>
    <row r="462" spans="1:3" x14ac:dyDescent="0.3">
      <c r="A462" t="s">
        <v>464</v>
      </c>
      <c r="B462" t="s">
        <v>4</v>
      </c>
      <c r="C462">
        <v>2</v>
      </c>
    </row>
    <row r="463" spans="1:3" x14ac:dyDescent="0.3">
      <c r="A463" t="s">
        <v>935</v>
      </c>
      <c r="B463" t="s">
        <v>4</v>
      </c>
      <c r="C463">
        <v>2</v>
      </c>
    </row>
    <row r="464" spans="1:3" x14ac:dyDescent="0.3">
      <c r="A464" t="s">
        <v>785</v>
      </c>
      <c r="B464" t="s">
        <v>4</v>
      </c>
      <c r="C464">
        <v>2</v>
      </c>
    </row>
    <row r="465" spans="1:3" x14ac:dyDescent="0.3">
      <c r="A465" t="s">
        <v>406</v>
      </c>
      <c r="B465" t="s">
        <v>4</v>
      </c>
      <c r="C465">
        <v>2</v>
      </c>
    </row>
    <row r="466" spans="1:3" x14ac:dyDescent="0.3">
      <c r="A466" t="s">
        <v>443</v>
      </c>
      <c r="B466" t="s">
        <v>4</v>
      </c>
      <c r="C466">
        <v>2</v>
      </c>
    </row>
    <row r="467" spans="1:3" x14ac:dyDescent="0.3">
      <c r="A467" t="s">
        <v>1284</v>
      </c>
      <c r="B467" t="s">
        <v>4</v>
      </c>
      <c r="C467">
        <v>2</v>
      </c>
    </row>
    <row r="468" spans="1:3" x14ac:dyDescent="0.3">
      <c r="A468" t="s">
        <v>709</v>
      </c>
      <c r="B468" t="s">
        <v>4</v>
      </c>
      <c r="C468">
        <v>2</v>
      </c>
    </row>
    <row r="469" spans="1:3" x14ac:dyDescent="0.3">
      <c r="A469" t="s">
        <v>911</v>
      </c>
      <c r="B469" t="s">
        <v>4</v>
      </c>
      <c r="C469">
        <v>2</v>
      </c>
    </row>
    <row r="470" spans="1:3" x14ac:dyDescent="0.3">
      <c r="A470" t="s">
        <v>799</v>
      </c>
      <c r="B470" t="s">
        <v>4</v>
      </c>
      <c r="C470">
        <v>2</v>
      </c>
    </row>
    <row r="471" spans="1:3" x14ac:dyDescent="0.3">
      <c r="A471" t="s">
        <v>183</v>
      </c>
      <c r="B471" t="s">
        <v>4</v>
      </c>
      <c r="C471">
        <v>2</v>
      </c>
    </row>
    <row r="472" spans="1:3" x14ac:dyDescent="0.3">
      <c r="A472" t="s">
        <v>936</v>
      </c>
      <c r="B472" t="s">
        <v>4</v>
      </c>
      <c r="C472">
        <v>2</v>
      </c>
    </row>
    <row r="473" spans="1:3" x14ac:dyDescent="0.3">
      <c r="A473" t="s">
        <v>505</v>
      </c>
      <c r="B473" t="s">
        <v>4</v>
      </c>
      <c r="C473">
        <v>2</v>
      </c>
    </row>
    <row r="474" spans="1:3" x14ac:dyDescent="0.3">
      <c r="A474" t="s">
        <v>851</v>
      </c>
      <c r="B474" t="s">
        <v>4</v>
      </c>
      <c r="C474">
        <v>2</v>
      </c>
    </row>
    <row r="475" spans="1:3" x14ac:dyDescent="0.3">
      <c r="A475" t="s">
        <v>525</v>
      </c>
      <c r="B475" t="s">
        <v>4</v>
      </c>
      <c r="C475">
        <v>2</v>
      </c>
    </row>
    <row r="476" spans="1:3" x14ac:dyDescent="0.3">
      <c r="A476" t="s">
        <v>593</v>
      </c>
      <c r="B476" t="s">
        <v>4</v>
      </c>
      <c r="C476">
        <v>2</v>
      </c>
    </row>
    <row r="477" spans="1:3" x14ac:dyDescent="0.3">
      <c r="A477" t="s">
        <v>760</v>
      </c>
      <c r="B477" t="s">
        <v>4</v>
      </c>
      <c r="C477">
        <v>2</v>
      </c>
    </row>
    <row r="478" spans="1:3" x14ac:dyDescent="0.3">
      <c r="A478" t="s">
        <v>380</v>
      </c>
      <c r="B478" t="s">
        <v>4</v>
      </c>
      <c r="C478">
        <v>2</v>
      </c>
    </row>
    <row r="479" spans="1:3" x14ac:dyDescent="0.3">
      <c r="A479" t="s">
        <v>910</v>
      </c>
      <c r="B479" t="s">
        <v>4</v>
      </c>
      <c r="C479">
        <v>2</v>
      </c>
    </row>
    <row r="480" spans="1:3" x14ac:dyDescent="0.3">
      <c r="A480" t="s">
        <v>857</v>
      </c>
      <c r="B480" t="s">
        <v>4</v>
      </c>
      <c r="C480">
        <v>2</v>
      </c>
    </row>
    <row r="481" spans="1:3" x14ac:dyDescent="0.3">
      <c r="A481" t="s">
        <v>334</v>
      </c>
      <c r="B481" t="s">
        <v>4</v>
      </c>
      <c r="C481">
        <v>2</v>
      </c>
    </row>
    <row r="482" spans="1:3" x14ac:dyDescent="0.3">
      <c r="A482" t="s">
        <v>660</v>
      </c>
      <c r="B482" t="s">
        <v>4</v>
      </c>
      <c r="C482">
        <v>2</v>
      </c>
    </row>
    <row r="483" spans="1:3" x14ac:dyDescent="0.3">
      <c r="A483" t="s">
        <v>1148</v>
      </c>
      <c r="B483" t="s">
        <v>4</v>
      </c>
      <c r="C483">
        <v>2</v>
      </c>
    </row>
    <row r="484" spans="1:3" x14ac:dyDescent="0.3">
      <c r="A484" t="s">
        <v>374</v>
      </c>
      <c r="B484" t="s">
        <v>4</v>
      </c>
      <c r="C484">
        <v>2</v>
      </c>
    </row>
    <row r="485" spans="1:3" x14ac:dyDescent="0.3">
      <c r="A485" t="s">
        <v>740</v>
      </c>
      <c r="B485" t="s">
        <v>4</v>
      </c>
      <c r="C485">
        <v>2</v>
      </c>
    </row>
    <row r="486" spans="1:3" x14ac:dyDescent="0.3">
      <c r="A486" t="s">
        <v>939</v>
      </c>
      <c r="B486" t="s">
        <v>4</v>
      </c>
      <c r="C486">
        <v>2</v>
      </c>
    </row>
    <row r="487" spans="1:3" x14ac:dyDescent="0.3">
      <c r="A487" t="s">
        <v>821</v>
      </c>
      <c r="B487" t="s">
        <v>4</v>
      </c>
      <c r="C487">
        <v>2</v>
      </c>
    </row>
    <row r="488" spans="1:3" x14ac:dyDescent="0.3">
      <c r="A488" t="s">
        <v>570</v>
      </c>
      <c r="B488" t="s">
        <v>4</v>
      </c>
      <c r="C488">
        <v>2</v>
      </c>
    </row>
    <row r="489" spans="1:3" x14ac:dyDescent="0.3">
      <c r="A489" t="s">
        <v>1160</v>
      </c>
      <c r="B489" t="s">
        <v>4</v>
      </c>
      <c r="C489">
        <v>2</v>
      </c>
    </row>
    <row r="490" spans="1:3" x14ac:dyDescent="0.3">
      <c r="A490" t="s">
        <v>744</v>
      </c>
      <c r="B490" t="s">
        <v>4</v>
      </c>
      <c r="C490">
        <v>2</v>
      </c>
    </row>
    <row r="491" spans="1:3" x14ac:dyDescent="0.3">
      <c r="A491" t="s">
        <v>1221</v>
      </c>
      <c r="B491" t="s">
        <v>4</v>
      </c>
      <c r="C491">
        <v>2</v>
      </c>
    </row>
    <row r="492" spans="1:3" x14ac:dyDescent="0.3">
      <c r="A492" t="s">
        <v>617</v>
      </c>
      <c r="B492" t="s">
        <v>4</v>
      </c>
      <c r="C492">
        <v>2</v>
      </c>
    </row>
    <row r="493" spans="1:3" x14ac:dyDescent="0.3">
      <c r="A493" t="s">
        <v>734</v>
      </c>
      <c r="B493" t="s">
        <v>4</v>
      </c>
      <c r="C493">
        <v>2</v>
      </c>
    </row>
    <row r="494" spans="1:3" x14ac:dyDescent="0.3">
      <c r="A494" t="s">
        <v>1137</v>
      </c>
      <c r="B494" t="s">
        <v>4</v>
      </c>
      <c r="C494">
        <v>2</v>
      </c>
    </row>
    <row r="495" spans="1:3" x14ac:dyDescent="0.3">
      <c r="A495" t="s">
        <v>731</v>
      </c>
      <c r="B495" t="s">
        <v>4</v>
      </c>
      <c r="C495">
        <v>2</v>
      </c>
    </row>
    <row r="496" spans="1:3" x14ac:dyDescent="0.3">
      <c r="A496" t="s">
        <v>249</v>
      </c>
      <c r="B496" t="s">
        <v>4</v>
      </c>
      <c r="C496">
        <v>2</v>
      </c>
    </row>
    <row r="497" spans="1:3" x14ac:dyDescent="0.3">
      <c r="A497" t="s">
        <v>172</v>
      </c>
      <c r="B497" t="s">
        <v>4</v>
      </c>
      <c r="C497">
        <v>2</v>
      </c>
    </row>
    <row r="498" spans="1:3" x14ac:dyDescent="0.3">
      <c r="A498" t="s">
        <v>943</v>
      </c>
      <c r="B498" t="s">
        <v>4</v>
      </c>
      <c r="C498">
        <v>2</v>
      </c>
    </row>
    <row r="499" spans="1:3" x14ac:dyDescent="0.3">
      <c r="A499" t="s">
        <v>885</v>
      </c>
      <c r="B499" t="s">
        <v>4</v>
      </c>
      <c r="C499">
        <v>2</v>
      </c>
    </row>
    <row r="500" spans="1:3" x14ac:dyDescent="0.3">
      <c r="A500" t="s">
        <v>753</v>
      </c>
      <c r="B500" t="s">
        <v>4</v>
      </c>
      <c r="C500">
        <v>2</v>
      </c>
    </row>
    <row r="501" spans="1:3" x14ac:dyDescent="0.3">
      <c r="A501" t="s">
        <v>1195</v>
      </c>
      <c r="B501" t="s">
        <v>4</v>
      </c>
      <c r="C501">
        <v>2</v>
      </c>
    </row>
    <row r="502" spans="1:3" x14ac:dyDescent="0.3">
      <c r="A502" t="s">
        <v>288</v>
      </c>
      <c r="B502" t="s">
        <v>4</v>
      </c>
      <c r="C502">
        <v>2</v>
      </c>
    </row>
    <row r="503" spans="1:3" x14ac:dyDescent="0.3">
      <c r="A503" t="s">
        <v>319</v>
      </c>
      <c r="B503" t="s">
        <v>4</v>
      </c>
      <c r="C503">
        <v>2</v>
      </c>
    </row>
    <row r="504" spans="1:3" x14ac:dyDescent="0.3">
      <c r="A504" t="s">
        <v>326</v>
      </c>
      <c r="B504" t="s">
        <v>4</v>
      </c>
      <c r="C504">
        <v>2</v>
      </c>
    </row>
    <row r="505" spans="1:3" x14ac:dyDescent="0.3">
      <c r="A505" t="s">
        <v>689</v>
      </c>
      <c r="B505" t="s">
        <v>4</v>
      </c>
      <c r="C505">
        <v>2</v>
      </c>
    </row>
    <row r="506" spans="1:3" x14ac:dyDescent="0.3">
      <c r="A506" t="s">
        <v>965</v>
      </c>
      <c r="B506" t="s">
        <v>4</v>
      </c>
      <c r="C506">
        <v>2</v>
      </c>
    </row>
    <row r="507" spans="1:3" x14ac:dyDescent="0.3">
      <c r="A507" t="s">
        <v>442</v>
      </c>
      <c r="B507" t="s">
        <v>4</v>
      </c>
      <c r="C507">
        <v>2</v>
      </c>
    </row>
    <row r="508" spans="1:3" x14ac:dyDescent="0.3">
      <c r="A508" t="s">
        <v>854</v>
      </c>
      <c r="B508" t="s">
        <v>4</v>
      </c>
      <c r="C508">
        <v>2</v>
      </c>
    </row>
    <row r="509" spans="1:3" x14ac:dyDescent="0.3">
      <c r="A509" t="s">
        <v>571</v>
      </c>
      <c r="B509" t="s">
        <v>4</v>
      </c>
      <c r="C509">
        <v>2</v>
      </c>
    </row>
    <row r="510" spans="1:3" x14ac:dyDescent="0.3">
      <c r="A510" t="s">
        <v>498</v>
      </c>
      <c r="B510" t="s">
        <v>4</v>
      </c>
      <c r="C510">
        <v>2</v>
      </c>
    </row>
    <row r="511" spans="1:3" x14ac:dyDescent="0.3">
      <c r="A511" t="s">
        <v>795</v>
      </c>
      <c r="B511" t="s">
        <v>4</v>
      </c>
      <c r="C511">
        <v>2</v>
      </c>
    </row>
    <row r="512" spans="1:3" x14ac:dyDescent="0.3">
      <c r="A512" t="s">
        <v>1705</v>
      </c>
      <c r="B512" t="s">
        <v>4</v>
      </c>
      <c r="C512">
        <v>2</v>
      </c>
    </row>
    <row r="513" spans="1:3" x14ac:dyDescent="0.3">
      <c r="A513" t="s">
        <v>879</v>
      </c>
      <c r="B513" t="s">
        <v>4</v>
      </c>
      <c r="C513">
        <v>2</v>
      </c>
    </row>
    <row r="514" spans="1:3" x14ac:dyDescent="0.3">
      <c r="A514" t="s">
        <v>675</v>
      </c>
      <c r="B514" t="s">
        <v>4</v>
      </c>
      <c r="C514">
        <v>2</v>
      </c>
    </row>
    <row r="515" spans="1:3" x14ac:dyDescent="0.3">
      <c r="A515" t="s">
        <v>899</v>
      </c>
      <c r="B515" t="s">
        <v>4</v>
      </c>
      <c r="C515">
        <v>2</v>
      </c>
    </row>
    <row r="516" spans="1:3" x14ac:dyDescent="0.3">
      <c r="A516" t="s">
        <v>227</v>
      </c>
      <c r="B516" t="s">
        <v>4</v>
      </c>
      <c r="C516">
        <v>2</v>
      </c>
    </row>
    <row r="517" spans="1:3" x14ac:dyDescent="0.3">
      <c r="A517" t="s">
        <v>986</v>
      </c>
      <c r="B517" t="s">
        <v>4</v>
      </c>
      <c r="C517">
        <v>2</v>
      </c>
    </row>
    <row r="518" spans="1:3" x14ac:dyDescent="0.3">
      <c r="A518" t="s">
        <v>460</v>
      </c>
      <c r="B518" t="s">
        <v>4</v>
      </c>
      <c r="C518">
        <v>1</v>
      </c>
    </row>
    <row r="519" spans="1:3" x14ac:dyDescent="0.3">
      <c r="A519" t="s">
        <v>438</v>
      </c>
      <c r="B519" t="s">
        <v>4</v>
      </c>
      <c r="C519">
        <v>1</v>
      </c>
    </row>
    <row r="520" spans="1:3" x14ac:dyDescent="0.3">
      <c r="A520" t="s">
        <v>832</v>
      </c>
      <c r="B520" t="s">
        <v>4</v>
      </c>
      <c r="C520">
        <v>1</v>
      </c>
    </row>
    <row r="521" spans="1:3" x14ac:dyDescent="0.3">
      <c r="A521" t="s">
        <v>913</v>
      </c>
      <c r="B521" t="s">
        <v>4</v>
      </c>
      <c r="C521">
        <v>1</v>
      </c>
    </row>
    <row r="522" spans="1:3" x14ac:dyDescent="0.3">
      <c r="A522" t="s">
        <v>1360</v>
      </c>
      <c r="B522" t="s">
        <v>4</v>
      </c>
      <c r="C522">
        <v>1</v>
      </c>
    </row>
    <row r="523" spans="1:3" x14ac:dyDescent="0.3">
      <c r="A523" t="s">
        <v>974</v>
      </c>
      <c r="B523" t="s">
        <v>4</v>
      </c>
      <c r="C523">
        <v>1</v>
      </c>
    </row>
    <row r="524" spans="1:3" x14ac:dyDescent="0.3">
      <c r="A524" t="s">
        <v>265</v>
      </c>
      <c r="B524" t="s">
        <v>4</v>
      </c>
      <c r="C524">
        <v>1</v>
      </c>
    </row>
    <row r="525" spans="1:3" x14ac:dyDescent="0.3">
      <c r="A525" t="s">
        <v>825</v>
      </c>
      <c r="B525" t="s">
        <v>4</v>
      </c>
      <c r="C525">
        <v>1</v>
      </c>
    </row>
    <row r="526" spans="1:3" x14ac:dyDescent="0.3">
      <c r="A526" t="s">
        <v>577</v>
      </c>
      <c r="B526" t="s">
        <v>4</v>
      </c>
      <c r="C526">
        <v>1</v>
      </c>
    </row>
    <row r="527" spans="1:3" x14ac:dyDescent="0.3">
      <c r="A527" t="s">
        <v>439</v>
      </c>
      <c r="B527" t="s">
        <v>4</v>
      </c>
      <c r="C527">
        <v>1</v>
      </c>
    </row>
    <row r="528" spans="1:3" x14ac:dyDescent="0.3">
      <c r="A528" t="s">
        <v>688</v>
      </c>
      <c r="B528" t="s">
        <v>4</v>
      </c>
      <c r="C528">
        <v>1</v>
      </c>
    </row>
    <row r="529" spans="1:3" x14ac:dyDescent="0.3">
      <c r="A529" t="s">
        <v>383</v>
      </c>
      <c r="B529" t="s">
        <v>4</v>
      </c>
      <c r="C529">
        <v>1</v>
      </c>
    </row>
    <row r="530" spans="1:3" x14ac:dyDescent="0.3">
      <c r="A530" t="s">
        <v>655</v>
      </c>
      <c r="B530" t="s">
        <v>4</v>
      </c>
      <c r="C530">
        <v>1</v>
      </c>
    </row>
    <row r="531" spans="1:3" x14ac:dyDescent="0.3">
      <c r="A531" t="s">
        <v>458</v>
      </c>
      <c r="B531" t="s">
        <v>4</v>
      </c>
      <c r="C531">
        <v>1</v>
      </c>
    </row>
    <row r="532" spans="1:3" x14ac:dyDescent="0.3">
      <c r="A532" t="s">
        <v>1100</v>
      </c>
      <c r="B532" t="s">
        <v>4</v>
      </c>
      <c r="C532">
        <v>1</v>
      </c>
    </row>
    <row r="533" spans="1:3" x14ac:dyDescent="0.3">
      <c r="A533" t="s">
        <v>520</v>
      </c>
      <c r="B533" t="s">
        <v>4</v>
      </c>
      <c r="C533">
        <v>1</v>
      </c>
    </row>
    <row r="534" spans="1:3" x14ac:dyDescent="0.3">
      <c r="A534" t="s">
        <v>1081</v>
      </c>
      <c r="B534" t="s">
        <v>4</v>
      </c>
      <c r="C534">
        <v>1</v>
      </c>
    </row>
    <row r="535" spans="1:3" x14ac:dyDescent="0.3">
      <c r="A535" t="s">
        <v>715</v>
      </c>
      <c r="B535" t="s">
        <v>4</v>
      </c>
      <c r="C535">
        <v>1</v>
      </c>
    </row>
    <row r="536" spans="1:3" x14ac:dyDescent="0.3">
      <c r="A536" t="s">
        <v>1015</v>
      </c>
      <c r="B536" t="s">
        <v>4</v>
      </c>
      <c r="C536">
        <v>1</v>
      </c>
    </row>
    <row r="537" spans="1:3" x14ac:dyDescent="0.3">
      <c r="A537" t="s">
        <v>977</v>
      </c>
      <c r="B537" t="s">
        <v>4</v>
      </c>
      <c r="C537">
        <v>1</v>
      </c>
    </row>
    <row r="538" spans="1:3" x14ac:dyDescent="0.3">
      <c r="A538" t="s">
        <v>751</v>
      </c>
      <c r="B538" t="s">
        <v>4</v>
      </c>
      <c r="C538">
        <v>1</v>
      </c>
    </row>
    <row r="539" spans="1:3" x14ac:dyDescent="0.3">
      <c r="A539" t="s">
        <v>1397</v>
      </c>
      <c r="B539" t="s">
        <v>4</v>
      </c>
      <c r="C539">
        <v>1</v>
      </c>
    </row>
    <row r="540" spans="1:3" x14ac:dyDescent="0.3">
      <c r="A540" t="s">
        <v>951</v>
      </c>
      <c r="B540" t="s">
        <v>4</v>
      </c>
      <c r="C540">
        <v>1</v>
      </c>
    </row>
    <row r="541" spans="1:3" x14ac:dyDescent="0.3">
      <c r="A541" t="s">
        <v>1560</v>
      </c>
      <c r="B541" t="s">
        <v>4</v>
      </c>
      <c r="C541">
        <v>1</v>
      </c>
    </row>
    <row r="542" spans="1:3" x14ac:dyDescent="0.3">
      <c r="A542" t="s">
        <v>818</v>
      </c>
      <c r="B542" t="s">
        <v>4</v>
      </c>
      <c r="C542">
        <v>1</v>
      </c>
    </row>
    <row r="543" spans="1:3" x14ac:dyDescent="0.3">
      <c r="A543" t="s">
        <v>253</v>
      </c>
      <c r="B543" t="s">
        <v>4</v>
      </c>
      <c r="C543">
        <v>1</v>
      </c>
    </row>
    <row r="544" spans="1:3" x14ac:dyDescent="0.3">
      <c r="A544" t="s">
        <v>541</v>
      </c>
      <c r="B544" t="s">
        <v>4</v>
      </c>
      <c r="C544">
        <v>1</v>
      </c>
    </row>
    <row r="545" spans="1:3" x14ac:dyDescent="0.3">
      <c r="A545" t="s">
        <v>217</v>
      </c>
      <c r="B545" t="s">
        <v>4</v>
      </c>
      <c r="C545">
        <v>1</v>
      </c>
    </row>
    <row r="546" spans="1:3" x14ac:dyDescent="0.3">
      <c r="A546" t="s">
        <v>844</v>
      </c>
      <c r="B546" t="s">
        <v>4</v>
      </c>
      <c r="C546">
        <v>1</v>
      </c>
    </row>
    <row r="547" spans="1:3" x14ac:dyDescent="0.3">
      <c r="A547" t="s">
        <v>846</v>
      </c>
      <c r="B547" t="s">
        <v>4</v>
      </c>
      <c r="C547">
        <v>1</v>
      </c>
    </row>
    <row r="548" spans="1:3" x14ac:dyDescent="0.3">
      <c r="A548" t="s">
        <v>1586</v>
      </c>
      <c r="B548" t="s">
        <v>4</v>
      </c>
      <c r="C548">
        <v>1</v>
      </c>
    </row>
    <row r="549" spans="1:3" x14ac:dyDescent="0.3">
      <c r="A549" t="s">
        <v>824</v>
      </c>
      <c r="B549" t="s">
        <v>4</v>
      </c>
      <c r="C549">
        <v>1</v>
      </c>
    </row>
    <row r="550" spans="1:3" x14ac:dyDescent="0.3">
      <c r="A550" t="s">
        <v>909</v>
      </c>
      <c r="B550" t="s">
        <v>4</v>
      </c>
      <c r="C550">
        <v>1</v>
      </c>
    </row>
    <row r="551" spans="1:3" x14ac:dyDescent="0.3">
      <c r="A551" t="s">
        <v>1315</v>
      </c>
      <c r="B551" t="s">
        <v>4</v>
      </c>
      <c r="C551">
        <v>1</v>
      </c>
    </row>
    <row r="552" spans="1:3" x14ac:dyDescent="0.3">
      <c r="A552" t="s">
        <v>886</v>
      </c>
      <c r="B552" t="s">
        <v>4</v>
      </c>
      <c r="C552">
        <v>1</v>
      </c>
    </row>
    <row r="553" spans="1:3" x14ac:dyDescent="0.3">
      <c r="A553" t="s">
        <v>1403</v>
      </c>
      <c r="B553" t="s">
        <v>4</v>
      </c>
      <c r="C553">
        <v>1</v>
      </c>
    </row>
    <row r="554" spans="1:3" x14ac:dyDescent="0.3">
      <c r="A554" t="s">
        <v>644</v>
      </c>
      <c r="B554" t="s">
        <v>4</v>
      </c>
      <c r="C554">
        <v>1</v>
      </c>
    </row>
    <row r="555" spans="1:3" x14ac:dyDescent="0.3">
      <c r="A555" t="s">
        <v>1522</v>
      </c>
      <c r="B555" t="s">
        <v>4</v>
      </c>
      <c r="C555">
        <v>1</v>
      </c>
    </row>
    <row r="556" spans="1:3" x14ac:dyDescent="0.3">
      <c r="A556" t="s">
        <v>214</v>
      </c>
      <c r="B556" t="s">
        <v>4</v>
      </c>
      <c r="C556">
        <v>1</v>
      </c>
    </row>
    <row r="557" spans="1:3" x14ac:dyDescent="0.3">
      <c r="A557" t="s">
        <v>470</v>
      </c>
      <c r="B557" t="s">
        <v>4</v>
      </c>
      <c r="C557">
        <v>1</v>
      </c>
    </row>
    <row r="558" spans="1:3" x14ac:dyDescent="0.3">
      <c r="A558" t="s">
        <v>1631</v>
      </c>
      <c r="B558" t="s">
        <v>4</v>
      </c>
      <c r="C558">
        <v>1</v>
      </c>
    </row>
    <row r="559" spans="1:3" x14ac:dyDescent="0.3">
      <c r="A559" t="s">
        <v>708</v>
      </c>
      <c r="B559" t="s">
        <v>4</v>
      </c>
      <c r="C559">
        <v>1</v>
      </c>
    </row>
    <row r="560" spans="1:3" x14ac:dyDescent="0.3">
      <c r="A560" t="s">
        <v>1296</v>
      </c>
      <c r="B560" t="s">
        <v>4</v>
      </c>
      <c r="C560">
        <v>1</v>
      </c>
    </row>
    <row r="561" spans="1:3" x14ac:dyDescent="0.3">
      <c r="A561" t="s">
        <v>1064</v>
      </c>
      <c r="B561" t="s">
        <v>4</v>
      </c>
      <c r="C561">
        <v>1</v>
      </c>
    </row>
    <row r="562" spans="1:3" x14ac:dyDescent="0.3">
      <c r="A562" t="s">
        <v>750</v>
      </c>
      <c r="B562" t="s">
        <v>4</v>
      </c>
      <c r="C562">
        <v>1</v>
      </c>
    </row>
    <row r="563" spans="1:3" x14ac:dyDescent="0.3">
      <c r="A563" t="s">
        <v>720</v>
      </c>
      <c r="B563" t="s">
        <v>4</v>
      </c>
      <c r="C563">
        <v>1</v>
      </c>
    </row>
    <row r="564" spans="1:3" x14ac:dyDescent="0.3">
      <c r="A564" t="s">
        <v>877</v>
      </c>
      <c r="B564" t="s">
        <v>4</v>
      </c>
      <c r="C564">
        <v>1</v>
      </c>
    </row>
    <row r="565" spans="1:3" x14ac:dyDescent="0.3">
      <c r="A565" t="s">
        <v>1300</v>
      </c>
      <c r="B565" t="s">
        <v>4</v>
      </c>
      <c r="C565">
        <v>1</v>
      </c>
    </row>
    <row r="566" spans="1:3" x14ac:dyDescent="0.3">
      <c r="A566" t="s">
        <v>1107</v>
      </c>
      <c r="B566" t="s">
        <v>4</v>
      </c>
      <c r="C566">
        <v>1</v>
      </c>
    </row>
    <row r="567" spans="1:3" x14ac:dyDescent="0.3">
      <c r="A567" t="s">
        <v>540</v>
      </c>
      <c r="B567" t="s">
        <v>4</v>
      </c>
      <c r="C567">
        <v>1</v>
      </c>
    </row>
    <row r="568" spans="1:3" x14ac:dyDescent="0.3">
      <c r="A568" t="s">
        <v>747</v>
      </c>
      <c r="B568" t="s">
        <v>4</v>
      </c>
      <c r="C568">
        <v>1</v>
      </c>
    </row>
    <row r="569" spans="1:3" x14ac:dyDescent="0.3">
      <c r="A569" t="s">
        <v>1245</v>
      </c>
      <c r="B569" t="s">
        <v>4</v>
      </c>
      <c r="C569">
        <v>1</v>
      </c>
    </row>
    <row r="570" spans="1:3" x14ac:dyDescent="0.3">
      <c r="A570" t="s">
        <v>1162</v>
      </c>
      <c r="B570" t="s">
        <v>4</v>
      </c>
      <c r="C570">
        <v>1</v>
      </c>
    </row>
    <row r="571" spans="1:3" x14ac:dyDescent="0.3">
      <c r="A571" t="s">
        <v>1371</v>
      </c>
      <c r="B571" t="s">
        <v>4</v>
      </c>
      <c r="C571">
        <v>1</v>
      </c>
    </row>
    <row r="572" spans="1:3" x14ac:dyDescent="0.3">
      <c r="A572" t="s">
        <v>783</v>
      </c>
      <c r="B572" t="s">
        <v>4</v>
      </c>
      <c r="C572">
        <v>1</v>
      </c>
    </row>
    <row r="573" spans="1:3" x14ac:dyDescent="0.3">
      <c r="A573" t="s">
        <v>860</v>
      </c>
      <c r="B573" t="s">
        <v>4</v>
      </c>
      <c r="C573">
        <v>1</v>
      </c>
    </row>
    <row r="574" spans="1:3" x14ac:dyDescent="0.3">
      <c r="A574" t="s">
        <v>800</v>
      </c>
      <c r="B574" t="s">
        <v>4</v>
      </c>
      <c r="C574">
        <v>1</v>
      </c>
    </row>
    <row r="575" spans="1:3" x14ac:dyDescent="0.3">
      <c r="A575" t="s">
        <v>1573</v>
      </c>
      <c r="B575" t="s">
        <v>4</v>
      </c>
      <c r="C575">
        <v>1</v>
      </c>
    </row>
    <row r="576" spans="1:3" x14ac:dyDescent="0.3">
      <c r="A576" t="s">
        <v>945</v>
      </c>
      <c r="B576" t="s">
        <v>4</v>
      </c>
      <c r="C576">
        <v>1</v>
      </c>
    </row>
    <row r="577" spans="1:3" x14ac:dyDescent="0.3">
      <c r="A577" t="s">
        <v>487</v>
      </c>
      <c r="B577" t="s">
        <v>4</v>
      </c>
      <c r="C577">
        <v>1</v>
      </c>
    </row>
    <row r="578" spans="1:3" x14ac:dyDescent="0.3">
      <c r="A578" t="s">
        <v>632</v>
      </c>
      <c r="B578" t="s">
        <v>4</v>
      </c>
      <c r="C578">
        <v>1</v>
      </c>
    </row>
    <row r="579" spans="1:3" x14ac:dyDescent="0.3">
      <c r="A579" t="s">
        <v>328</v>
      </c>
      <c r="B579" t="s">
        <v>4</v>
      </c>
      <c r="C579">
        <v>1</v>
      </c>
    </row>
    <row r="580" spans="1:3" x14ac:dyDescent="0.3">
      <c r="A580" t="s">
        <v>478</v>
      </c>
      <c r="B580" t="s">
        <v>4</v>
      </c>
      <c r="C580">
        <v>1</v>
      </c>
    </row>
    <row r="581" spans="1:3" x14ac:dyDescent="0.3">
      <c r="A581" t="s">
        <v>694</v>
      </c>
      <c r="B581" t="s">
        <v>4</v>
      </c>
      <c r="C581">
        <v>1</v>
      </c>
    </row>
    <row r="582" spans="1:3" x14ac:dyDescent="0.3">
      <c r="A582" t="s">
        <v>667</v>
      </c>
      <c r="B582" t="s">
        <v>4</v>
      </c>
      <c r="C582">
        <v>1</v>
      </c>
    </row>
    <row r="583" spans="1:3" x14ac:dyDescent="0.3">
      <c r="A583" t="s">
        <v>836</v>
      </c>
      <c r="B583" t="s">
        <v>4</v>
      </c>
      <c r="C583">
        <v>1</v>
      </c>
    </row>
    <row r="584" spans="1:3" x14ac:dyDescent="0.3">
      <c r="A584" t="s">
        <v>1482</v>
      </c>
      <c r="B584" t="s">
        <v>4</v>
      </c>
      <c r="C584">
        <v>1</v>
      </c>
    </row>
    <row r="585" spans="1:3" x14ac:dyDescent="0.3">
      <c r="A585" t="s">
        <v>1524</v>
      </c>
      <c r="B585" t="s">
        <v>4</v>
      </c>
      <c r="C585">
        <v>1</v>
      </c>
    </row>
    <row r="586" spans="1:3" x14ac:dyDescent="0.3">
      <c r="A586" t="s">
        <v>956</v>
      </c>
      <c r="B586" t="s">
        <v>4</v>
      </c>
      <c r="C586">
        <v>1</v>
      </c>
    </row>
    <row r="587" spans="1:3" x14ac:dyDescent="0.3">
      <c r="A587" t="s">
        <v>1567</v>
      </c>
      <c r="B587" t="s">
        <v>4</v>
      </c>
      <c r="C587">
        <v>1</v>
      </c>
    </row>
    <row r="588" spans="1:3" x14ac:dyDescent="0.3">
      <c r="A588" t="s">
        <v>771</v>
      </c>
      <c r="B588" t="s">
        <v>4</v>
      </c>
      <c r="C588">
        <v>1</v>
      </c>
    </row>
    <row r="589" spans="1:3" x14ac:dyDescent="0.3">
      <c r="A589" t="s">
        <v>1295</v>
      </c>
      <c r="B589" t="s">
        <v>4</v>
      </c>
      <c r="C589">
        <v>1</v>
      </c>
    </row>
    <row r="590" spans="1:3" x14ac:dyDescent="0.3">
      <c r="A590" t="s">
        <v>1710</v>
      </c>
      <c r="B590" t="s">
        <v>4</v>
      </c>
      <c r="C590">
        <v>1</v>
      </c>
    </row>
    <row r="591" spans="1:3" x14ac:dyDescent="0.3">
      <c r="A591" t="s">
        <v>1171</v>
      </c>
      <c r="B591" t="s">
        <v>4</v>
      </c>
      <c r="C591">
        <v>1</v>
      </c>
    </row>
    <row r="592" spans="1:3" x14ac:dyDescent="0.3">
      <c r="A592" t="s">
        <v>992</v>
      </c>
      <c r="B592" t="s">
        <v>4</v>
      </c>
      <c r="C592">
        <v>1</v>
      </c>
    </row>
    <row r="593" spans="1:3" x14ac:dyDescent="0.3">
      <c r="A593" t="s">
        <v>1312</v>
      </c>
      <c r="B593" t="s">
        <v>4</v>
      </c>
      <c r="C593">
        <v>1</v>
      </c>
    </row>
    <row r="594" spans="1:3" x14ac:dyDescent="0.3">
      <c r="A594" t="s">
        <v>287</v>
      </c>
      <c r="B594" t="s">
        <v>4</v>
      </c>
      <c r="C594">
        <v>1</v>
      </c>
    </row>
    <row r="595" spans="1:3" x14ac:dyDescent="0.3">
      <c r="A595" t="s">
        <v>654</v>
      </c>
      <c r="B595" t="s">
        <v>4</v>
      </c>
      <c r="C595">
        <v>1</v>
      </c>
    </row>
    <row r="596" spans="1:3" x14ac:dyDescent="0.3">
      <c r="A596" t="s">
        <v>561</v>
      </c>
      <c r="B596" t="s">
        <v>4</v>
      </c>
      <c r="C596">
        <v>1</v>
      </c>
    </row>
    <row r="597" spans="1:3" x14ac:dyDescent="0.3">
      <c r="A597" t="s">
        <v>506</v>
      </c>
      <c r="B597" t="s">
        <v>4</v>
      </c>
      <c r="C597">
        <v>1</v>
      </c>
    </row>
    <row r="598" spans="1:3" x14ac:dyDescent="0.3">
      <c r="A598" t="s">
        <v>958</v>
      </c>
      <c r="B598" t="s">
        <v>8</v>
      </c>
      <c r="C598">
        <v>1</v>
      </c>
    </row>
    <row r="599" spans="1:3" x14ac:dyDescent="0.3">
      <c r="A599" t="s">
        <v>1620</v>
      </c>
      <c r="B599" t="s">
        <v>4</v>
      </c>
      <c r="C599">
        <v>1</v>
      </c>
    </row>
    <row r="600" spans="1:3" x14ac:dyDescent="0.3">
      <c r="A600" t="s">
        <v>1572</v>
      </c>
      <c r="B600" t="s">
        <v>4</v>
      </c>
      <c r="C600">
        <v>1</v>
      </c>
    </row>
    <row r="601" spans="1:3" x14ac:dyDescent="0.3">
      <c r="A601" t="s">
        <v>1487</v>
      </c>
      <c r="B601" t="s">
        <v>4</v>
      </c>
      <c r="C601">
        <v>1</v>
      </c>
    </row>
    <row r="602" spans="1:3" x14ac:dyDescent="0.3">
      <c r="A602" t="s">
        <v>1094</v>
      </c>
      <c r="B602" t="s">
        <v>4</v>
      </c>
      <c r="C602">
        <v>1</v>
      </c>
    </row>
    <row r="603" spans="1:3" x14ac:dyDescent="0.3">
      <c r="A603" t="s">
        <v>517</v>
      </c>
      <c r="B603" t="s">
        <v>4</v>
      </c>
      <c r="C603">
        <v>1</v>
      </c>
    </row>
    <row r="604" spans="1:3" x14ac:dyDescent="0.3">
      <c r="A604" t="s">
        <v>1154</v>
      </c>
      <c r="B604" t="s">
        <v>4</v>
      </c>
      <c r="C604">
        <v>1</v>
      </c>
    </row>
    <row r="605" spans="1:3" x14ac:dyDescent="0.3">
      <c r="A605" t="s">
        <v>876</v>
      </c>
      <c r="B605" t="s">
        <v>4</v>
      </c>
      <c r="C605">
        <v>1</v>
      </c>
    </row>
    <row r="606" spans="1:3" x14ac:dyDescent="0.3">
      <c r="A606" t="s">
        <v>1045</v>
      </c>
      <c r="B606" t="s">
        <v>4</v>
      </c>
      <c r="C606">
        <v>1</v>
      </c>
    </row>
    <row r="607" spans="1:3" x14ac:dyDescent="0.3">
      <c r="A607" t="s">
        <v>727</v>
      </c>
      <c r="B607" t="s">
        <v>4</v>
      </c>
      <c r="C607">
        <v>1</v>
      </c>
    </row>
    <row r="608" spans="1:3" x14ac:dyDescent="0.3">
      <c r="A608" t="s">
        <v>973</v>
      </c>
      <c r="B608" t="s">
        <v>4</v>
      </c>
      <c r="C608">
        <v>1</v>
      </c>
    </row>
    <row r="609" spans="1:3" x14ac:dyDescent="0.3">
      <c r="A609" t="s">
        <v>728</v>
      </c>
      <c r="B609" t="s">
        <v>4</v>
      </c>
      <c r="C609">
        <v>1</v>
      </c>
    </row>
    <row r="610" spans="1:3" x14ac:dyDescent="0.3">
      <c r="A610" t="s">
        <v>515</v>
      </c>
      <c r="B610" t="s">
        <v>4</v>
      </c>
      <c r="C610">
        <v>1</v>
      </c>
    </row>
    <row r="611" spans="1:3" x14ac:dyDescent="0.3">
      <c r="A611" t="s">
        <v>942</v>
      </c>
      <c r="B611" t="s">
        <v>4</v>
      </c>
      <c r="C611">
        <v>1</v>
      </c>
    </row>
    <row r="612" spans="1:3" x14ac:dyDescent="0.3">
      <c r="A612" t="s">
        <v>1462</v>
      </c>
      <c r="B612" t="s">
        <v>4</v>
      </c>
      <c r="C612">
        <v>1</v>
      </c>
    </row>
    <row r="613" spans="1:3" x14ac:dyDescent="0.3">
      <c r="A613" t="s">
        <v>396</v>
      </c>
      <c r="B613" t="s">
        <v>4</v>
      </c>
      <c r="C613">
        <v>1</v>
      </c>
    </row>
    <row r="614" spans="1:3" x14ac:dyDescent="0.3">
      <c r="A614" t="s">
        <v>705</v>
      </c>
      <c r="B614" t="s">
        <v>4</v>
      </c>
      <c r="C614">
        <v>1</v>
      </c>
    </row>
    <row r="615" spans="1:3" x14ac:dyDescent="0.3">
      <c r="A615" t="s">
        <v>368</v>
      </c>
      <c r="B615" t="s">
        <v>4</v>
      </c>
      <c r="C615">
        <v>1</v>
      </c>
    </row>
    <row r="616" spans="1:3" x14ac:dyDescent="0.3">
      <c r="A616" t="s">
        <v>1177</v>
      </c>
      <c r="B616" t="s">
        <v>4</v>
      </c>
      <c r="C616">
        <v>1</v>
      </c>
    </row>
    <row r="617" spans="1:3" x14ac:dyDescent="0.3">
      <c r="A617" t="s">
        <v>1282</v>
      </c>
      <c r="B617" t="s">
        <v>4</v>
      </c>
      <c r="C617">
        <v>1</v>
      </c>
    </row>
    <row r="618" spans="1:3" x14ac:dyDescent="0.3">
      <c r="A618" t="s">
        <v>692</v>
      </c>
      <c r="B618" t="s">
        <v>4</v>
      </c>
      <c r="C618">
        <v>1</v>
      </c>
    </row>
    <row r="619" spans="1:3" x14ac:dyDescent="0.3">
      <c r="A619" t="s">
        <v>1531</v>
      </c>
      <c r="B619" t="s">
        <v>4</v>
      </c>
      <c r="C619">
        <v>1</v>
      </c>
    </row>
    <row r="620" spans="1:3" x14ac:dyDescent="0.3">
      <c r="A620" t="s">
        <v>1511</v>
      </c>
      <c r="B620" t="s">
        <v>4</v>
      </c>
      <c r="C620">
        <v>1</v>
      </c>
    </row>
    <row r="621" spans="1:3" x14ac:dyDescent="0.3">
      <c r="A621" t="s">
        <v>1302</v>
      </c>
      <c r="B621" t="s">
        <v>4</v>
      </c>
      <c r="C621">
        <v>1</v>
      </c>
    </row>
    <row r="622" spans="1:3" x14ac:dyDescent="0.3">
      <c r="A622" t="s">
        <v>898</v>
      </c>
      <c r="B622" t="s">
        <v>4</v>
      </c>
      <c r="C622">
        <v>1</v>
      </c>
    </row>
    <row r="623" spans="1:3" x14ac:dyDescent="0.3">
      <c r="A623" t="s">
        <v>797</v>
      </c>
      <c r="B623" t="s">
        <v>4</v>
      </c>
      <c r="C623">
        <v>1</v>
      </c>
    </row>
    <row r="624" spans="1:3" x14ac:dyDescent="0.3">
      <c r="A624" t="s">
        <v>1356</v>
      </c>
      <c r="B624" t="s">
        <v>4</v>
      </c>
      <c r="C624">
        <v>1</v>
      </c>
    </row>
    <row r="625" spans="1:3" x14ac:dyDescent="0.3">
      <c r="A625" t="s">
        <v>1630</v>
      </c>
      <c r="B625" t="s">
        <v>4</v>
      </c>
      <c r="C625">
        <v>1</v>
      </c>
    </row>
    <row r="626" spans="1:3" x14ac:dyDescent="0.3">
      <c r="A626" t="s">
        <v>788</v>
      </c>
      <c r="B626" t="s">
        <v>4</v>
      </c>
      <c r="C626">
        <v>1</v>
      </c>
    </row>
    <row r="627" spans="1:3" x14ac:dyDescent="0.3">
      <c r="A627" t="s">
        <v>900</v>
      </c>
      <c r="B627" t="s">
        <v>4</v>
      </c>
      <c r="C627">
        <v>1</v>
      </c>
    </row>
    <row r="628" spans="1:3" x14ac:dyDescent="0.3">
      <c r="A628" t="s">
        <v>373</v>
      </c>
      <c r="B628" t="s">
        <v>4</v>
      </c>
      <c r="C628">
        <v>1</v>
      </c>
    </row>
    <row r="629" spans="1:3" x14ac:dyDescent="0.3">
      <c r="A629" t="s">
        <v>954</v>
      </c>
      <c r="B629" t="s">
        <v>4</v>
      </c>
      <c r="C629">
        <v>1</v>
      </c>
    </row>
    <row r="630" spans="1:3" x14ac:dyDescent="0.3">
      <c r="A630" t="s">
        <v>835</v>
      </c>
      <c r="B630" t="s">
        <v>4</v>
      </c>
      <c r="C630">
        <v>1</v>
      </c>
    </row>
    <row r="631" spans="1:3" x14ac:dyDescent="0.3">
      <c r="A631" t="s">
        <v>1293</v>
      </c>
      <c r="B631" t="s">
        <v>4</v>
      </c>
      <c r="C631">
        <v>1</v>
      </c>
    </row>
    <row r="632" spans="1:3" x14ac:dyDescent="0.3">
      <c r="A632" t="s">
        <v>944</v>
      </c>
      <c r="B632" t="s">
        <v>4</v>
      </c>
      <c r="C632">
        <v>1</v>
      </c>
    </row>
    <row r="633" spans="1:3" x14ac:dyDescent="0.3">
      <c r="A633" t="s">
        <v>932</v>
      </c>
      <c r="B633" t="s">
        <v>4</v>
      </c>
      <c r="C633">
        <v>1</v>
      </c>
    </row>
    <row r="634" spans="1:3" x14ac:dyDescent="0.3">
      <c r="A634" t="s">
        <v>1121</v>
      </c>
      <c r="B634" t="s">
        <v>4</v>
      </c>
      <c r="C634">
        <v>1</v>
      </c>
    </row>
    <row r="635" spans="1:3" x14ac:dyDescent="0.3">
      <c r="A635" t="s">
        <v>1113</v>
      </c>
      <c r="B635" t="s">
        <v>4</v>
      </c>
      <c r="C635">
        <v>1</v>
      </c>
    </row>
    <row r="636" spans="1:3" x14ac:dyDescent="0.3">
      <c r="A636" t="s">
        <v>242</v>
      </c>
      <c r="B636" t="s">
        <v>4</v>
      </c>
      <c r="C636">
        <v>1</v>
      </c>
    </row>
    <row r="637" spans="1:3" x14ac:dyDescent="0.3">
      <c r="A637" t="s">
        <v>812</v>
      </c>
      <c r="B637" t="s">
        <v>4</v>
      </c>
      <c r="C637">
        <v>1</v>
      </c>
    </row>
    <row r="638" spans="1:3" x14ac:dyDescent="0.3">
      <c r="A638" t="s">
        <v>1224</v>
      </c>
      <c r="B638" t="s">
        <v>4</v>
      </c>
      <c r="C638">
        <v>1</v>
      </c>
    </row>
    <row r="639" spans="1:3" x14ac:dyDescent="0.3">
      <c r="A639" t="s">
        <v>814</v>
      </c>
      <c r="B639" t="s">
        <v>4</v>
      </c>
      <c r="C639">
        <v>1</v>
      </c>
    </row>
    <row r="640" spans="1:3" x14ac:dyDescent="0.3">
      <c r="A640" t="s">
        <v>1152</v>
      </c>
      <c r="B640" t="s">
        <v>4</v>
      </c>
      <c r="C640">
        <v>1</v>
      </c>
    </row>
    <row r="641" spans="1:3" x14ac:dyDescent="0.3">
      <c r="A641" t="s">
        <v>511</v>
      </c>
      <c r="B641" t="s">
        <v>4</v>
      </c>
      <c r="C641">
        <v>1</v>
      </c>
    </row>
    <row r="642" spans="1:3" x14ac:dyDescent="0.3">
      <c r="A642" t="s">
        <v>1608</v>
      </c>
      <c r="B642" t="s">
        <v>4</v>
      </c>
      <c r="C642">
        <v>1</v>
      </c>
    </row>
    <row r="643" spans="1:3" x14ac:dyDescent="0.3">
      <c r="A643" t="s">
        <v>592</v>
      </c>
      <c r="B643" t="s">
        <v>4</v>
      </c>
      <c r="C643">
        <v>1</v>
      </c>
    </row>
    <row r="644" spans="1:3" x14ac:dyDescent="0.3">
      <c r="A644" t="s">
        <v>699</v>
      </c>
      <c r="B644" t="s">
        <v>4</v>
      </c>
      <c r="C644">
        <v>1</v>
      </c>
    </row>
    <row r="645" spans="1:3" x14ac:dyDescent="0.3">
      <c r="A645" t="s">
        <v>665</v>
      </c>
      <c r="B645" t="s">
        <v>4</v>
      </c>
      <c r="C645">
        <v>1</v>
      </c>
    </row>
    <row r="646" spans="1:3" x14ac:dyDescent="0.3">
      <c r="A646" t="s">
        <v>1413</v>
      </c>
      <c r="B646" t="s">
        <v>4</v>
      </c>
      <c r="C646">
        <v>1</v>
      </c>
    </row>
    <row r="647" spans="1:3" x14ac:dyDescent="0.3">
      <c r="A647" t="s">
        <v>707</v>
      </c>
      <c r="B647" t="s">
        <v>4</v>
      </c>
      <c r="C647">
        <v>1</v>
      </c>
    </row>
    <row r="648" spans="1:3" x14ac:dyDescent="0.3">
      <c r="A648" t="s">
        <v>1174</v>
      </c>
      <c r="B648" t="s">
        <v>4</v>
      </c>
      <c r="C648">
        <v>1</v>
      </c>
    </row>
    <row r="649" spans="1:3" x14ac:dyDescent="0.3">
      <c r="A649" t="s">
        <v>555</v>
      </c>
      <c r="B649" t="s">
        <v>4</v>
      </c>
      <c r="C649">
        <v>1</v>
      </c>
    </row>
    <row r="650" spans="1:3" x14ac:dyDescent="0.3">
      <c r="A650" t="s">
        <v>405</v>
      </c>
      <c r="B650" t="s">
        <v>4</v>
      </c>
      <c r="C650">
        <v>1</v>
      </c>
    </row>
    <row r="651" spans="1:3" x14ac:dyDescent="0.3">
      <c r="A651" t="s">
        <v>473</v>
      </c>
      <c r="B651" t="s">
        <v>4</v>
      </c>
      <c r="C651">
        <v>1</v>
      </c>
    </row>
    <row r="652" spans="1:3" x14ac:dyDescent="0.3">
      <c r="A652" t="s">
        <v>1189</v>
      </c>
      <c r="B652" t="s">
        <v>4</v>
      </c>
      <c r="C652">
        <v>1</v>
      </c>
    </row>
    <row r="653" spans="1:3" x14ac:dyDescent="0.3">
      <c r="A653" t="s">
        <v>716</v>
      </c>
      <c r="B653" t="s">
        <v>4</v>
      </c>
      <c r="C653">
        <v>1</v>
      </c>
    </row>
    <row r="654" spans="1:3" x14ac:dyDescent="0.3">
      <c r="A654" t="s">
        <v>823</v>
      </c>
      <c r="B654" t="s">
        <v>4</v>
      </c>
      <c r="C654">
        <v>1</v>
      </c>
    </row>
    <row r="655" spans="1:3" x14ac:dyDescent="0.3">
      <c r="A655" t="s">
        <v>1364</v>
      </c>
      <c r="B655" t="s">
        <v>4</v>
      </c>
      <c r="C655">
        <v>1</v>
      </c>
    </row>
    <row r="656" spans="1:3" x14ac:dyDescent="0.3">
      <c r="A656" t="s">
        <v>1294</v>
      </c>
      <c r="B656" t="s">
        <v>4</v>
      </c>
      <c r="C656">
        <v>1</v>
      </c>
    </row>
    <row r="657" spans="1:3" x14ac:dyDescent="0.3">
      <c r="A657" t="s">
        <v>841</v>
      </c>
      <c r="B657" t="s">
        <v>4</v>
      </c>
      <c r="C657">
        <v>1</v>
      </c>
    </row>
    <row r="658" spans="1:3" x14ac:dyDescent="0.3">
      <c r="A658" t="s">
        <v>1052</v>
      </c>
      <c r="B658" t="s">
        <v>4</v>
      </c>
      <c r="C658">
        <v>1</v>
      </c>
    </row>
    <row r="659" spans="1:3" x14ac:dyDescent="0.3">
      <c r="A659" t="s">
        <v>488</v>
      </c>
      <c r="B659" t="s">
        <v>4</v>
      </c>
      <c r="C659">
        <v>1</v>
      </c>
    </row>
    <row r="660" spans="1:3" x14ac:dyDescent="0.3">
      <c r="A660" t="s">
        <v>1242</v>
      </c>
      <c r="B660" t="s">
        <v>4</v>
      </c>
      <c r="C660">
        <v>1</v>
      </c>
    </row>
    <row r="661" spans="1:3" x14ac:dyDescent="0.3">
      <c r="A661" t="s">
        <v>1078</v>
      </c>
      <c r="B661" t="s">
        <v>4</v>
      </c>
      <c r="C661">
        <v>1</v>
      </c>
    </row>
    <row r="662" spans="1:3" x14ac:dyDescent="0.3">
      <c r="A662" t="s">
        <v>1120</v>
      </c>
      <c r="B662" t="s">
        <v>4</v>
      </c>
      <c r="C662">
        <v>1</v>
      </c>
    </row>
    <row r="663" spans="1:3" x14ac:dyDescent="0.3">
      <c r="A663" t="s">
        <v>950</v>
      </c>
      <c r="B663" t="s">
        <v>4</v>
      </c>
      <c r="C663">
        <v>1</v>
      </c>
    </row>
    <row r="664" spans="1:3" x14ac:dyDescent="0.3">
      <c r="A664" t="s">
        <v>668</v>
      </c>
      <c r="B664" t="s">
        <v>4</v>
      </c>
      <c r="C664">
        <v>1</v>
      </c>
    </row>
    <row r="665" spans="1:3" x14ac:dyDescent="0.3">
      <c r="A665" t="s">
        <v>1332</v>
      </c>
      <c r="B665" t="s">
        <v>4</v>
      </c>
      <c r="C665">
        <v>1</v>
      </c>
    </row>
    <row r="666" spans="1:3" x14ac:dyDescent="0.3">
      <c r="A666" t="s">
        <v>1251</v>
      </c>
      <c r="B666" t="s">
        <v>4</v>
      </c>
      <c r="C666">
        <v>1</v>
      </c>
    </row>
    <row r="667" spans="1:3" x14ac:dyDescent="0.3">
      <c r="A667" t="s">
        <v>599</v>
      </c>
      <c r="B667" t="s">
        <v>4</v>
      </c>
      <c r="C667">
        <v>1</v>
      </c>
    </row>
    <row r="668" spans="1:3" x14ac:dyDescent="0.3">
      <c r="A668" t="s">
        <v>381</v>
      </c>
      <c r="B668" t="s">
        <v>4</v>
      </c>
      <c r="C668">
        <v>1</v>
      </c>
    </row>
    <row r="669" spans="1:3" x14ac:dyDescent="0.3">
      <c r="A669" t="s">
        <v>1537</v>
      </c>
      <c r="B669" t="s">
        <v>4</v>
      </c>
      <c r="C669">
        <v>1</v>
      </c>
    </row>
    <row r="670" spans="1:3" x14ac:dyDescent="0.3">
      <c r="A670" t="s">
        <v>243</v>
      </c>
      <c r="B670" t="s">
        <v>4</v>
      </c>
      <c r="C670">
        <v>1</v>
      </c>
    </row>
    <row r="671" spans="1:3" x14ac:dyDescent="0.3">
      <c r="A671" t="s">
        <v>758</v>
      </c>
      <c r="B671" t="s">
        <v>4</v>
      </c>
      <c r="C671">
        <v>1</v>
      </c>
    </row>
    <row r="672" spans="1:3" x14ac:dyDescent="0.3">
      <c r="A672" t="s">
        <v>1102</v>
      </c>
      <c r="B672" t="s">
        <v>4</v>
      </c>
      <c r="C672">
        <v>1</v>
      </c>
    </row>
    <row r="673" spans="1:3" x14ac:dyDescent="0.3">
      <c r="A673" t="s">
        <v>975</v>
      </c>
      <c r="B673" t="s">
        <v>4</v>
      </c>
      <c r="C673">
        <v>1</v>
      </c>
    </row>
    <row r="674" spans="1:3" x14ac:dyDescent="0.3">
      <c r="A674" t="s">
        <v>881</v>
      </c>
      <c r="B674" t="s">
        <v>4</v>
      </c>
      <c r="C674">
        <v>1</v>
      </c>
    </row>
    <row r="675" spans="1:3" x14ac:dyDescent="0.3">
      <c r="A675" t="s">
        <v>1129</v>
      </c>
      <c r="B675" t="s">
        <v>4</v>
      </c>
      <c r="C675">
        <v>1</v>
      </c>
    </row>
    <row r="676" spans="1:3" x14ac:dyDescent="0.3">
      <c r="A676" t="s">
        <v>1260</v>
      </c>
      <c r="B676" t="s">
        <v>4</v>
      </c>
      <c r="C676">
        <v>1</v>
      </c>
    </row>
    <row r="677" spans="1:3" x14ac:dyDescent="0.3">
      <c r="A677" t="s">
        <v>573</v>
      </c>
      <c r="B677" t="s">
        <v>4</v>
      </c>
      <c r="C677">
        <v>1</v>
      </c>
    </row>
    <row r="678" spans="1:3" x14ac:dyDescent="0.3">
      <c r="A678" t="s">
        <v>503</v>
      </c>
      <c r="B678" t="s">
        <v>4</v>
      </c>
      <c r="C678">
        <v>1</v>
      </c>
    </row>
    <row r="679" spans="1:3" x14ac:dyDescent="0.3">
      <c r="A679" t="s">
        <v>1509</v>
      </c>
      <c r="B679" t="s">
        <v>4</v>
      </c>
      <c r="C679">
        <v>1</v>
      </c>
    </row>
    <row r="680" spans="1:3" x14ac:dyDescent="0.3">
      <c r="A680" t="s">
        <v>1465</v>
      </c>
      <c r="B680" t="s">
        <v>4</v>
      </c>
      <c r="C680">
        <v>1</v>
      </c>
    </row>
    <row r="681" spans="1:3" x14ac:dyDescent="0.3">
      <c r="A681" t="s">
        <v>580</v>
      </c>
      <c r="B681" t="s">
        <v>4</v>
      </c>
      <c r="C681">
        <v>1</v>
      </c>
    </row>
    <row r="682" spans="1:3" x14ac:dyDescent="0.3">
      <c r="A682" t="s">
        <v>444</v>
      </c>
      <c r="B682" t="s">
        <v>4</v>
      </c>
      <c r="C682">
        <v>1</v>
      </c>
    </row>
    <row r="683" spans="1:3" x14ac:dyDescent="0.3">
      <c r="A683" t="s">
        <v>228</v>
      </c>
      <c r="B683" t="s">
        <v>4</v>
      </c>
      <c r="C683">
        <v>1</v>
      </c>
    </row>
    <row r="684" spans="1:3" x14ac:dyDescent="0.3">
      <c r="A684" t="s">
        <v>972</v>
      </c>
      <c r="B684" t="s">
        <v>4</v>
      </c>
      <c r="C684">
        <v>1</v>
      </c>
    </row>
    <row r="685" spans="1:3" x14ac:dyDescent="0.3">
      <c r="A685" t="s">
        <v>640</v>
      </c>
      <c r="B685" t="s">
        <v>4</v>
      </c>
      <c r="C685">
        <v>1</v>
      </c>
    </row>
    <row r="686" spans="1:3" x14ac:dyDescent="0.3">
      <c r="A686" t="s">
        <v>1591</v>
      </c>
      <c r="B686" t="s">
        <v>4</v>
      </c>
      <c r="C686">
        <v>1</v>
      </c>
    </row>
    <row r="687" spans="1:3" x14ac:dyDescent="0.3">
      <c r="A687" t="s">
        <v>1460</v>
      </c>
      <c r="B687" t="s">
        <v>4</v>
      </c>
      <c r="C687">
        <v>1</v>
      </c>
    </row>
    <row r="688" spans="1:3" x14ac:dyDescent="0.3">
      <c r="A688" t="s">
        <v>714</v>
      </c>
      <c r="B688" t="s">
        <v>4</v>
      </c>
      <c r="C688">
        <v>1</v>
      </c>
    </row>
    <row r="689" spans="1:3" x14ac:dyDescent="0.3">
      <c r="A689" t="s">
        <v>1089</v>
      </c>
      <c r="B689" t="s">
        <v>4</v>
      </c>
      <c r="C689">
        <v>1</v>
      </c>
    </row>
    <row r="690" spans="1:3" x14ac:dyDescent="0.3">
      <c r="A690" t="s">
        <v>656</v>
      </c>
      <c r="B690" t="s">
        <v>4</v>
      </c>
      <c r="C690">
        <v>1</v>
      </c>
    </row>
    <row r="691" spans="1:3" x14ac:dyDescent="0.3">
      <c r="A691" t="s">
        <v>357</v>
      </c>
      <c r="B691" t="s">
        <v>4</v>
      </c>
      <c r="C691">
        <v>1</v>
      </c>
    </row>
    <row r="692" spans="1:3" x14ac:dyDescent="0.3">
      <c r="A692" t="s">
        <v>246</v>
      </c>
      <c r="B692" t="s">
        <v>4</v>
      </c>
      <c r="C692">
        <v>1</v>
      </c>
    </row>
    <row r="693" spans="1:3" x14ac:dyDescent="0.3">
      <c r="A693" t="s">
        <v>1283</v>
      </c>
      <c r="B693" t="s">
        <v>4</v>
      </c>
      <c r="C693">
        <v>1</v>
      </c>
    </row>
    <row r="694" spans="1:3" x14ac:dyDescent="0.3">
      <c r="A694" t="s">
        <v>702</v>
      </c>
      <c r="B694" t="s">
        <v>4</v>
      </c>
      <c r="C694">
        <v>1</v>
      </c>
    </row>
    <row r="695" spans="1:3" x14ac:dyDescent="0.3">
      <c r="A695" t="s">
        <v>925</v>
      </c>
      <c r="B695" t="s">
        <v>4</v>
      </c>
      <c r="C695">
        <v>1</v>
      </c>
    </row>
    <row r="696" spans="1:3" x14ac:dyDescent="0.3">
      <c r="A696" t="s">
        <v>360</v>
      </c>
      <c r="B696" t="s">
        <v>4</v>
      </c>
      <c r="C696">
        <v>1</v>
      </c>
    </row>
    <row r="697" spans="1:3" x14ac:dyDescent="0.3">
      <c r="A697" t="s">
        <v>1212</v>
      </c>
      <c r="B697" t="s">
        <v>4</v>
      </c>
      <c r="C697">
        <v>1</v>
      </c>
    </row>
    <row r="698" spans="1:3" x14ac:dyDescent="0.3">
      <c r="A698" t="s">
        <v>946</v>
      </c>
      <c r="B698" t="s">
        <v>4</v>
      </c>
      <c r="C698">
        <v>1</v>
      </c>
    </row>
    <row r="699" spans="1:3" x14ac:dyDescent="0.3">
      <c r="A699" t="s">
        <v>1448</v>
      </c>
      <c r="B699" t="s">
        <v>4</v>
      </c>
      <c r="C699">
        <v>1</v>
      </c>
    </row>
    <row r="700" spans="1:3" x14ac:dyDescent="0.3">
      <c r="A700" t="s">
        <v>1132</v>
      </c>
      <c r="B700" t="s">
        <v>4</v>
      </c>
      <c r="C700">
        <v>1</v>
      </c>
    </row>
    <row r="701" spans="1:3" x14ac:dyDescent="0.3">
      <c r="A701" t="s">
        <v>782</v>
      </c>
      <c r="B701" t="s">
        <v>4</v>
      </c>
      <c r="C701">
        <v>1</v>
      </c>
    </row>
    <row r="702" spans="1:3" x14ac:dyDescent="0.3">
      <c r="A702" t="s">
        <v>1258</v>
      </c>
      <c r="B702" t="s">
        <v>4</v>
      </c>
      <c r="C702">
        <v>1</v>
      </c>
    </row>
    <row r="703" spans="1:3" x14ac:dyDescent="0.3">
      <c r="A703" t="s">
        <v>1209</v>
      </c>
      <c r="B703" t="s">
        <v>4</v>
      </c>
      <c r="C703">
        <v>1</v>
      </c>
    </row>
    <row r="704" spans="1:3" x14ac:dyDescent="0.3">
      <c r="A704" t="s">
        <v>1010</v>
      </c>
      <c r="B704" t="s">
        <v>4</v>
      </c>
      <c r="C704">
        <v>1</v>
      </c>
    </row>
    <row r="705" spans="1:3" x14ac:dyDescent="0.3">
      <c r="A705" t="s">
        <v>717</v>
      </c>
      <c r="B705" t="s">
        <v>4</v>
      </c>
      <c r="C705">
        <v>1</v>
      </c>
    </row>
    <row r="706" spans="1:3" x14ac:dyDescent="0.3">
      <c r="A706" t="s">
        <v>1247</v>
      </c>
      <c r="B706" t="s">
        <v>4</v>
      </c>
      <c r="C706">
        <v>1</v>
      </c>
    </row>
    <row r="707" spans="1:3" x14ac:dyDescent="0.3">
      <c r="A707" t="s">
        <v>1180</v>
      </c>
      <c r="B707" t="s">
        <v>4</v>
      </c>
      <c r="C707">
        <v>1</v>
      </c>
    </row>
    <row r="708" spans="1:3" x14ac:dyDescent="0.3">
      <c r="A708" t="s">
        <v>766</v>
      </c>
      <c r="B708" t="s">
        <v>4</v>
      </c>
      <c r="C708">
        <v>1</v>
      </c>
    </row>
    <row r="709" spans="1:3" x14ac:dyDescent="0.3">
      <c r="A709" t="s">
        <v>337</v>
      </c>
      <c r="B709" t="s">
        <v>4</v>
      </c>
      <c r="C709">
        <v>1</v>
      </c>
    </row>
    <row r="710" spans="1:3" x14ac:dyDescent="0.3">
      <c r="A710" t="s">
        <v>922</v>
      </c>
      <c r="B710" t="s">
        <v>4</v>
      </c>
      <c r="C710">
        <v>1</v>
      </c>
    </row>
    <row r="711" spans="1:3" x14ac:dyDescent="0.3">
      <c r="A711" t="s">
        <v>874</v>
      </c>
      <c r="B711" t="s">
        <v>4</v>
      </c>
      <c r="C711">
        <v>1</v>
      </c>
    </row>
    <row r="712" spans="1:3" x14ac:dyDescent="0.3">
      <c r="A712" t="s">
        <v>735</v>
      </c>
      <c r="B712" t="s">
        <v>4</v>
      </c>
      <c r="C712">
        <v>1</v>
      </c>
    </row>
    <row r="713" spans="1:3" x14ac:dyDescent="0.3">
      <c r="A713" t="s">
        <v>1196</v>
      </c>
      <c r="B713" t="s">
        <v>4</v>
      </c>
      <c r="C713">
        <v>1</v>
      </c>
    </row>
    <row r="714" spans="1:3" x14ac:dyDescent="0.3">
      <c r="A714" t="s">
        <v>733</v>
      </c>
      <c r="B714" t="s">
        <v>4</v>
      </c>
      <c r="C714">
        <v>1</v>
      </c>
    </row>
    <row r="715" spans="1:3" x14ac:dyDescent="0.3">
      <c r="A715" t="s">
        <v>494</v>
      </c>
      <c r="B715" t="s">
        <v>4</v>
      </c>
      <c r="C715">
        <v>1</v>
      </c>
    </row>
    <row r="716" spans="1:3" x14ac:dyDescent="0.3">
      <c r="A716" t="s">
        <v>1259</v>
      </c>
      <c r="B716" t="s">
        <v>4</v>
      </c>
      <c r="C716">
        <v>1</v>
      </c>
    </row>
    <row r="717" spans="1:3" x14ac:dyDescent="0.3">
      <c r="A717" t="s">
        <v>987</v>
      </c>
      <c r="B717" t="s">
        <v>4</v>
      </c>
      <c r="C717">
        <v>1</v>
      </c>
    </row>
    <row r="718" spans="1:3" x14ac:dyDescent="0.3">
      <c r="A718" t="s">
        <v>519</v>
      </c>
      <c r="B718" t="s">
        <v>4</v>
      </c>
      <c r="C718">
        <v>1</v>
      </c>
    </row>
    <row r="719" spans="1:3" x14ac:dyDescent="0.3">
      <c r="A719" t="s">
        <v>1099</v>
      </c>
      <c r="B719" t="s">
        <v>4</v>
      </c>
      <c r="C719">
        <v>1</v>
      </c>
    </row>
    <row r="720" spans="1:3" x14ac:dyDescent="0.3">
      <c r="A720" t="s">
        <v>704</v>
      </c>
      <c r="B720" t="s">
        <v>4</v>
      </c>
      <c r="C720">
        <v>1</v>
      </c>
    </row>
    <row r="721" spans="1:3" x14ac:dyDescent="0.3">
      <c r="A721" t="s">
        <v>726</v>
      </c>
      <c r="B721" t="s">
        <v>4</v>
      </c>
      <c r="C721">
        <v>1</v>
      </c>
    </row>
    <row r="722" spans="1:3" x14ac:dyDescent="0.3">
      <c r="A722" t="s">
        <v>387</v>
      </c>
      <c r="B722" t="s">
        <v>4</v>
      </c>
      <c r="C722">
        <v>1</v>
      </c>
    </row>
    <row r="723" spans="1:3" x14ac:dyDescent="0.3">
      <c r="A723" t="s">
        <v>1317</v>
      </c>
      <c r="B723" t="s">
        <v>4</v>
      </c>
      <c r="C723">
        <v>1</v>
      </c>
    </row>
    <row r="724" spans="1:3" x14ac:dyDescent="0.3">
      <c r="A724" t="s">
        <v>556</v>
      </c>
      <c r="B724" t="s">
        <v>4</v>
      </c>
      <c r="C724">
        <v>1</v>
      </c>
    </row>
    <row r="725" spans="1:3" x14ac:dyDescent="0.3">
      <c r="A725" t="s">
        <v>531</v>
      </c>
      <c r="B725" t="s">
        <v>4</v>
      </c>
      <c r="C725">
        <v>1</v>
      </c>
    </row>
    <row r="726" spans="1:3" x14ac:dyDescent="0.3">
      <c r="A726" t="s">
        <v>1039</v>
      </c>
      <c r="B726" t="s">
        <v>4</v>
      </c>
      <c r="C726">
        <v>1</v>
      </c>
    </row>
    <row r="727" spans="1:3" x14ac:dyDescent="0.3">
      <c r="A727" t="s">
        <v>234</v>
      </c>
      <c r="B727" t="s">
        <v>4</v>
      </c>
      <c r="C727">
        <v>1</v>
      </c>
    </row>
    <row r="728" spans="1:3" x14ac:dyDescent="0.3">
      <c r="A728" t="s">
        <v>650</v>
      </c>
      <c r="B728" t="s">
        <v>4</v>
      </c>
      <c r="C728">
        <v>1</v>
      </c>
    </row>
    <row r="729" spans="1:3" x14ac:dyDescent="0.3">
      <c r="A729" t="s">
        <v>810</v>
      </c>
      <c r="B729" t="s">
        <v>4</v>
      </c>
      <c r="C729">
        <v>1</v>
      </c>
    </row>
    <row r="730" spans="1:3" x14ac:dyDescent="0.3">
      <c r="A730" t="s">
        <v>999</v>
      </c>
      <c r="B730" t="s">
        <v>4</v>
      </c>
      <c r="C730">
        <v>1</v>
      </c>
    </row>
    <row r="731" spans="1:3" x14ac:dyDescent="0.3">
      <c r="A731" t="s">
        <v>1190</v>
      </c>
      <c r="B731" t="s">
        <v>4</v>
      </c>
      <c r="C731">
        <v>1</v>
      </c>
    </row>
    <row r="732" spans="1:3" x14ac:dyDescent="0.3">
      <c r="A732" t="s">
        <v>919</v>
      </c>
      <c r="B732" t="s">
        <v>4</v>
      </c>
      <c r="C732">
        <v>1</v>
      </c>
    </row>
    <row r="733" spans="1:3" x14ac:dyDescent="0.3">
      <c r="A733" t="s">
        <v>339</v>
      </c>
      <c r="B733" t="s">
        <v>4</v>
      </c>
      <c r="C733">
        <v>1</v>
      </c>
    </row>
    <row r="734" spans="1:3" x14ac:dyDescent="0.3">
      <c r="A734" t="s">
        <v>1443</v>
      </c>
      <c r="B734" t="s">
        <v>4</v>
      </c>
      <c r="C734">
        <v>1</v>
      </c>
    </row>
    <row r="735" spans="1:3" x14ac:dyDescent="0.3">
      <c r="A735" t="s">
        <v>981</v>
      </c>
      <c r="B735" t="s">
        <v>4</v>
      </c>
      <c r="C735">
        <v>1</v>
      </c>
    </row>
    <row r="736" spans="1:3" x14ac:dyDescent="0.3">
      <c r="A736" t="s">
        <v>1210</v>
      </c>
      <c r="B736" t="s">
        <v>4</v>
      </c>
      <c r="C736">
        <v>1</v>
      </c>
    </row>
    <row r="737" spans="1:3" x14ac:dyDescent="0.3">
      <c r="A737" t="s">
        <v>1021</v>
      </c>
      <c r="B737" t="s">
        <v>4</v>
      </c>
      <c r="C737">
        <v>1</v>
      </c>
    </row>
    <row r="738" spans="1:3" x14ac:dyDescent="0.3">
      <c r="A738" t="s">
        <v>840</v>
      </c>
      <c r="B738" t="s">
        <v>4</v>
      </c>
      <c r="C738">
        <v>1</v>
      </c>
    </row>
    <row r="739" spans="1:3" x14ac:dyDescent="0.3">
      <c r="A739" t="s">
        <v>1244</v>
      </c>
      <c r="B739" t="s">
        <v>4</v>
      </c>
      <c r="C739">
        <v>1</v>
      </c>
    </row>
    <row r="740" spans="1:3" x14ac:dyDescent="0.3">
      <c r="A740" t="s">
        <v>530</v>
      </c>
      <c r="B740" t="s">
        <v>4</v>
      </c>
      <c r="C740">
        <v>1</v>
      </c>
    </row>
    <row r="741" spans="1:3" x14ac:dyDescent="0.3">
      <c r="A741" t="s">
        <v>1507</v>
      </c>
      <c r="B741" t="s">
        <v>4</v>
      </c>
      <c r="C741">
        <v>1</v>
      </c>
    </row>
    <row r="742" spans="1:3" x14ac:dyDescent="0.3">
      <c r="A742" t="s">
        <v>964</v>
      </c>
      <c r="B742" t="s">
        <v>4</v>
      </c>
      <c r="C742">
        <v>1</v>
      </c>
    </row>
    <row r="743" spans="1:3" x14ac:dyDescent="0.3">
      <c r="A743" t="s">
        <v>764</v>
      </c>
      <c r="B743" t="s">
        <v>4</v>
      </c>
      <c r="C743">
        <v>1</v>
      </c>
    </row>
    <row r="744" spans="1:3" x14ac:dyDescent="0.3">
      <c r="A744" t="s">
        <v>657</v>
      </c>
      <c r="B744" t="s">
        <v>4</v>
      </c>
      <c r="C744">
        <v>1</v>
      </c>
    </row>
    <row r="745" spans="1:3" x14ac:dyDescent="0.3">
      <c r="A745" t="s">
        <v>815</v>
      </c>
      <c r="B745" t="s">
        <v>4</v>
      </c>
      <c r="C745">
        <v>1</v>
      </c>
    </row>
    <row r="746" spans="1:3" x14ac:dyDescent="0.3">
      <c r="A746" t="s">
        <v>847</v>
      </c>
      <c r="B746" t="s">
        <v>4</v>
      </c>
      <c r="C746">
        <v>1</v>
      </c>
    </row>
    <row r="747" spans="1:3" x14ac:dyDescent="0.3">
      <c r="A747" t="s">
        <v>605</v>
      </c>
      <c r="B747" t="s">
        <v>4</v>
      </c>
      <c r="C747">
        <v>1</v>
      </c>
    </row>
    <row r="748" spans="1:3" x14ac:dyDescent="0.3">
      <c r="A748" t="s">
        <v>1088</v>
      </c>
      <c r="B748" t="s">
        <v>4</v>
      </c>
      <c r="C748">
        <v>1</v>
      </c>
    </row>
    <row r="749" spans="1:3" x14ac:dyDescent="0.3">
      <c r="A749" t="s">
        <v>1415</v>
      </c>
      <c r="B749" t="s">
        <v>4</v>
      </c>
      <c r="C749">
        <v>1</v>
      </c>
    </row>
    <row r="750" spans="1:3" x14ac:dyDescent="0.3">
      <c r="A750" t="s">
        <v>1299</v>
      </c>
      <c r="B750" t="s">
        <v>4</v>
      </c>
      <c r="C750">
        <v>1</v>
      </c>
    </row>
    <row r="751" spans="1:3" x14ac:dyDescent="0.3">
      <c r="A751" t="s">
        <v>1388</v>
      </c>
      <c r="B751" t="s">
        <v>4</v>
      </c>
      <c r="C751">
        <v>1</v>
      </c>
    </row>
    <row r="752" spans="1:3" x14ac:dyDescent="0.3">
      <c r="A752" t="s">
        <v>971</v>
      </c>
      <c r="B752" t="s">
        <v>4</v>
      </c>
      <c r="C752">
        <v>1</v>
      </c>
    </row>
    <row r="753" spans="1:3" x14ac:dyDescent="0.3">
      <c r="A753" t="s">
        <v>767</v>
      </c>
      <c r="B753" t="s">
        <v>4</v>
      </c>
      <c r="C753">
        <v>1</v>
      </c>
    </row>
    <row r="754" spans="1:3" x14ac:dyDescent="0.3">
      <c r="A754" t="s">
        <v>930</v>
      </c>
      <c r="B754" t="s">
        <v>4</v>
      </c>
      <c r="C754">
        <v>1</v>
      </c>
    </row>
    <row r="755" spans="1:3" x14ac:dyDescent="0.3">
      <c r="A755" t="s">
        <v>989</v>
      </c>
      <c r="B755" t="s">
        <v>4</v>
      </c>
      <c r="C755">
        <v>1</v>
      </c>
    </row>
    <row r="756" spans="1:3" x14ac:dyDescent="0.3">
      <c r="A756" t="s">
        <v>941</v>
      </c>
      <c r="B756" t="s">
        <v>4</v>
      </c>
      <c r="C756">
        <v>1</v>
      </c>
    </row>
    <row r="757" spans="1:3" x14ac:dyDescent="0.3">
      <c r="A757" t="s">
        <v>254</v>
      </c>
      <c r="B757" t="s">
        <v>4</v>
      </c>
      <c r="C757">
        <v>1</v>
      </c>
    </row>
    <row r="758" spans="1:3" x14ac:dyDescent="0.3">
      <c r="A758" t="s">
        <v>462</v>
      </c>
      <c r="B758" t="s">
        <v>4</v>
      </c>
      <c r="C758">
        <v>1</v>
      </c>
    </row>
    <row r="759" spans="1:3" x14ac:dyDescent="0.3">
      <c r="A759" t="s">
        <v>1001</v>
      </c>
      <c r="B759" t="s">
        <v>4</v>
      </c>
      <c r="C759">
        <v>1</v>
      </c>
    </row>
    <row r="760" spans="1:3" x14ac:dyDescent="0.3">
      <c r="A760" t="s">
        <v>1241</v>
      </c>
      <c r="B760" t="s">
        <v>4</v>
      </c>
      <c r="C760">
        <v>1</v>
      </c>
    </row>
    <row r="761" spans="1:3" x14ac:dyDescent="0.3">
      <c r="A761" t="s">
        <v>1392</v>
      </c>
      <c r="B761" t="s">
        <v>4</v>
      </c>
      <c r="C761">
        <v>1</v>
      </c>
    </row>
    <row r="762" spans="1:3" x14ac:dyDescent="0.3">
      <c r="A762" t="s">
        <v>1020</v>
      </c>
      <c r="B762" t="s">
        <v>4</v>
      </c>
      <c r="C762">
        <v>1</v>
      </c>
    </row>
    <row r="763" spans="1:3" x14ac:dyDescent="0.3">
      <c r="A763" t="s">
        <v>549</v>
      </c>
      <c r="B763" t="s">
        <v>4</v>
      </c>
      <c r="C763">
        <v>1</v>
      </c>
    </row>
    <row r="764" spans="1:3" x14ac:dyDescent="0.3">
      <c r="A764" t="s">
        <v>1076</v>
      </c>
      <c r="B764" t="s">
        <v>4</v>
      </c>
      <c r="C764">
        <v>1</v>
      </c>
    </row>
    <row r="765" spans="1:3" x14ac:dyDescent="0.3">
      <c r="A765" t="s">
        <v>1000</v>
      </c>
      <c r="B765" t="s">
        <v>4</v>
      </c>
      <c r="C765">
        <v>1</v>
      </c>
    </row>
    <row r="766" spans="1:3" x14ac:dyDescent="0.3">
      <c r="A766" t="s">
        <v>1579</v>
      </c>
      <c r="B766" t="s">
        <v>4</v>
      </c>
      <c r="C766">
        <v>1</v>
      </c>
    </row>
    <row r="767" spans="1:3" x14ac:dyDescent="0.3">
      <c r="A767" t="s">
        <v>562</v>
      </c>
      <c r="B767" t="s">
        <v>4</v>
      </c>
      <c r="C767">
        <v>1</v>
      </c>
    </row>
    <row r="768" spans="1:3" x14ac:dyDescent="0.3">
      <c r="A768" t="s">
        <v>1611</v>
      </c>
      <c r="B768" t="s">
        <v>4</v>
      </c>
      <c r="C768">
        <v>1</v>
      </c>
    </row>
    <row r="769" spans="1:3" x14ac:dyDescent="0.3">
      <c r="A769" t="s">
        <v>776</v>
      </c>
      <c r="B769" t="s">
        <v>4</v>
      </c>
      <c r="C769">
        <v>1</v>
      </c>
    </row>
    <row r="770" spans="1:3" x14ac:dyDescent="0.3">
      <c r="A770" t="s">
        <v>850</v>
      </c>
      <c r="B770" t="s">
        <v>4</v>
      </c>
      <c r="C770">
        <v>1</v>
      </c>
    </row>
    <row r="771" spans="1:3" x14ac:dyDescent="0.3">
      <c r="A771" t="s">
        <v>1086</v>
      </c>
      <c r="B771" t="s">
        <v>4</v>
      </c>
      <c r="C771">
        <v>1</v>
      </c>
    </row>
    <row r="772" spans="1:3" x14ac:dyDescent="0.3">
      <c r="A772" t="s">
        <v>1557</v>
      </c>
      <c r="B772" t="s">
        <v>4</v>
      </c>
      <c r="C772">
        <v>1</v>
      </c>
    </row>
    <row r="773" spans="1:3" x14ac:dyDescent="0.3">
      <c r="A773" t="s">
        <v>272</v>
      </c>
      <c r="B773" t="s">
        <v>4</v>
      </c>
      <c r="C773">
        <v>1</v>
      </c>
    </row>
    <row r="774" spans="1:3" x14ac:dyDescent="0.3">
      <c r="A774" t="s">
        <v>1008</v>
      </c>
      <c r="B774" t="s">
        <v>4</v>
      </c>
      <c r="C774">
        <v>1</v>
      </c>
    </row>
    <row r="775" spans="1:3" x14ac:dyDescent="0.3">
      <c r="A775" t="s">
        <v>390</v>
      </c>
      <c r="B775" t="s">
        <v>4</v>
      </c>
      <c r="C775">
        <v>1</v>
      </c>
    </row>
    <row r="776" spans="1:3" x14ac:dyDescent="0.3">
      <c r="A776" t="s">
        <v>1239</v>
      </c>
      <c r="B776" t="s">
        <v>4</v>
      </c>
      <c r="C776">
        <v>1</v>
      </c>
    </row>
    <row r="777" spans="1:3" x14ac:dyDescent="0.3">
      <c r="A777" t="s">
        <v>1014</v>
      </c>
      <c r="B777" t="s">
        <v>4</v>
      </c>
      <c r="C777">
        <v>1</v>
      </c>
    </row>
    <row r="778" spans="1:3" x14ac:dyDescent="0.3">
      <c r="A778" t="s">
        <v>1473</v>
      </c>
      <c r="B778" t="s">
        <v>4</v>
      </c>
      <c r="C778">
        <v>1</v>
      </c>
    </row>
    <row r="779" spans="1:3" x14ac:dyDescent="0.3">
      <c r="A779" t="s">
        <v>993</v>
      </c>
      <c r="B779" t="s">
        <v>4</v>
      </c>
      <c r="C779">
        <v>1</v>
      </c>
    </row>
    <row r="780" spans="1:3" x14ac:dyDescent="0.3">
      <c r="A780" t="s">
        <v>1271</v>
      </c>
      <c r="B780" t="s">
        <v>4</v>
      </c>
      <c r="C780">
        <v>1</v>
      </c>
    </row>
    <row r="781" spans="1:3" x14ac:dyDescent="0.3">
      <c r="A781" t="s">
        <v>1193</v>
      </c>
      <c r="B781" t="s">
        <v>4</v>
      </c>
      <c r="C781">
        <v>1</v>
      </c>
    </row>
    <row r="782" spans="1:3" x14ac:dyDescent="0.3">
      <c r="A782" t="s">
        <v>1514</v>
      </c>
      <c r="B782" t="s">
        <v>4</v>
      </c>
      <c r="C782">
        <v>1</v>
      </c>
    </row>
    <row r="783" spans="1:3" x14ac:dyDescent="0.3">
      <c r="A783" t="s">
        <v>773</v>
      </c>
      <c r="B783" t="s">
        <v>4</v>
      </c>
      <c r="C783">
        <v>1</v>
      </c>
    </row>
    <row r="784" spans="1:3" x14ac:dyDescent="0.3">
      <c r="A784" t="s">
        <v>1147</v>
      </c>
      <c r="B784" t="s">
        <v>4</v>
      </c>
      <c r="C784">
        <v>1</v>
      </c>
    </row>
    <row r="785" spans="1:3" x14ac:dyDescent="0.3">
      <c r="A785" t="s">
        <v>994</v>
      </c>
      <c r="B785" t="s">
        <v>4</v>
      </c>
      <c r="C785">
        <v>1</v>
      </c>
    </row>
    <row r="786" spans="1:3" x14ac:dyDescent="0.3">
      <c r="A786" t="s">
        <v>858</v>
      </c>
      <c r="B786" t="s">
        <v>4</v>
      </c>
      <c r="C786">
        <v>1</v>
      </c>
    </row>
    <row r="787" spans="1:3" x14ac:dyDescent="0.3">
      <c r="A787" t="s">
        <v>483</v>
      </c>
      <c r="B787" t="s">
        <v>4</v>
      </c>
      <c r="C787">
        <v>1</v>
      </c>
    </row>
    <row r="788" spans="1:3" x14ac:dyDescent="0.3">
      <c r="A788" t="s">
        <v>901</v>
      </c>
      <c r="B788" t="s">
        <v>4</v>
      </c>
      <c r="C788">
        <v>1</v>
      </c>
    </row>
    <row r="789" spans="1:3" x14ac:dyDescent="0.3">
      <c r="A789" t="s">
        <v>219</v>
      </c>
      <c r="B789" t="s">
        <v>4</v>
      </c>
      <c r="C789">
        <v>1</v>
      </c>
    </row>
    <row r="790" spans="1:3" x14ac:dyDescent="0.3">
      <c r="A790" t="s">
        <v>1599</v>
      </c>
      <c r="B790" t="s">
        <v>4</v>
      </c>
      <c r="C790">
        <v>1</v>
      </c>
    </row>
    <row r="791" spans="1:3" x14ac:dyDescent="0.3">
      <c r="A791" t="s">
        <v>1218</v>
      </c>
      <c r="B791" t="s">
        <v>4</v>
      </c>
      <c r="C791">
        <v>1</v>
      </c>
    </row>
    <row r="792" spans="1:3" x14ac:dyDescent="0.3">
      <c r="A792" t="s">
        <v>422</v>
      </c>
      <c r="B792" t="s">
        <v>4</v>
      </c>
      <c r="C792">
        <v>1</v>
      </c>
    </row>
    <row r="793" spans="1:3" x14ac:dyDescent="0.3">
      <c r="A793" t="s">
        <v>1346</v>
      </c>
      <c r="B793" t="s">
        <v>4</v>
      </c>
      <c r="C793">
        <v>1</v>
      </c>
    </row>
    <row r="794" spans="1:3" x14ac:dyDescent="0.3">
      <c r="A794" t="s">
        <v>887</v>
      </c>
      <c r="B794" t="s">
        <v>4</v>
      </c>
      <c r="C794">
        <v>1</v>
      </c>
    </row>
    <row r="795" spans="1:3" x14ac:dyDescent="0.3">
      <c r="A795" t="s">
        <v>1073</v>
      </c>
      <c r="B795" t="s">
        <v>4</v>
      </c>
      <c r="C795">
        <v>1</v>
      </c>
    </row>
    <row r="796" spans="1:3" x14ac:dyDescent="0.3">
      <c r="A796" t="s">
        <v>1003</v>
      </c>
      <c r="B796" t="s">
        <v>4</v>
      </c>
      <c r="C796">
        <v>1</v>
      </c>
    </row>
    <row r="797" spans="1:3" x14ac:dyDescent="0.3">
      <c r="A797" t="s">
        <v>1135</v>
      </c>
      <c r="B797" t="s">
        <v>4</v>
      </c>
      <c r="C797">
        <v>1</v>
      </c>
    </row>
    <row r="798" spans="1:3" x14ac:dyDescent="0.3">
      <c r="A798" t="s">
        <v>563</v>
      </c>
      <c r="B798" t="s">
        <v>4</v>
      </c>
      <c r="C798">
        <v>1</v>
      </c>
    </row>
    <row r="799" spans="1:3" x14ac:dyDescent="0.3">
      <c r="A799" t="s">
        <v>982</v>
      </c>
      <c r="B799" t="s">
        <v>4</v>
      </c>
      <c r="C799">
        <v>1</v>
      </c>
    </row>
    <row r="800" spans="1:3" x14ac:dyDescent="0.3">
      <c r="A800" t="s">
        <v>902</v>
      </c>
      <c r="B800" t="s">
        <v>4</v>
      </c>
      <c r="C800">
        <v>1</v>
      </c>
    </row>
    <row r="801" spans="1:3" x14ac:dyDescent="0.3">
      <c r="A801" t="s">
        <v>534</v>
      </c>
      <c r="B801" t="s">
        <v>4</v>
      </c>
      <c r="C801">
        <v>1</v>
      </c>
    </row>
    <row r="802" spans="1:3" x14ac:dyDescent="0.3">
      <c r="A802" t="s">
        <v>1139</v>
      </c>
      <c r="B802" t="s">
        <v>4</v>
      </c>
      <c r="C802">
        <v>1</v>
      </c>
    </row>
    <row r="803" spans="1:3" x14ac:dyDescent="0.3">
      <c r="A803" t="s">
        <v>921</v>
      </c>
      <c r="B803" t="s">
        <v>4</v>
      </c>
      <c r="C803">
        <v>1</v>
      </c>
    </row>
    <row r="804" spans="1:3" x14ac:dyDescent="0.3">
      <c r="A804" t="s">
        <v>291</v>
      </c>
      <c r="B804" t="s">
        <v>4</v>
      </c>
      <c r="C804">
        <v>1</v>
      </c>
    </row>
    <row r="805" spans="1:3" x14ac:dyDescent="0.3">
      <c r="A805" t="s">
        <v>1314</v>
      </c>
      <c r="B805" t="s">
        <v>4</v>
      </c>
      <c r="C805">
        <v>1</v>
      </c>
    </row>
    <row r="806" spans="1:3" x14ac:dyDescent="0.3">
      <c r="A806" t="s">
        <v>1203</v>
      </c>
      <c r="B806" t="s">
        <v>4</v>
      </c>
      <c r="C806">
        <v>1</v>
      </c>
    </row>
    <row r="807" spans="1:3" x14ac:dyDescent="0.3">
      <c r="A807" t="s">
        <v>1600</v>
      </c>
      <c r="B807" t="s">
        <v>4</v>
      </c>
      <c r="C807">
        <v>1</v>
      </c>
    </row>
    <row r="808" spans="1:3" x14ac:dyDescent="0.3">
      <c r="A808" t="s">
        <v>1192</v>
      </c>
      <c r="B808" t="s">
        <v>4</v>
      </c>
      <c r="C808">
        <v>1</v>
      </c>
    </row>
    <row r="809" spans="1:3" x14ac:dyDescent="0.3">
      <c r="A809" t="s">
        <v>1444</v>
      </c>
      <c r="B809" t="s">
        <v>4</v>
      </c>
      <c r="C809">
        <v>1</v>
      </c>
    </row>
    <row r="810" spans="1:3" x14ac:dyDescent="0.3">
      <c r="A810" t="s">
        <v>575</v>
      </c>
      <c r="B810" t="s">
        <v>4</v>
      </c>
      <c r="C810">
        <v>1</v>
      </c>
    </row>
    <row r="811" spans="1:3" x14ac:dyDescent="0.3">
      <c r="A811" t="s">
        <v>490</v>
      </c>
      <c r="B811" t="s">
        <v>4</v>
      </c>
      <c r="C811">
        <v>1</v>
      </c>
    </row>
    <row r="812" spans="1:3" x14ac:dyDescent="0.3">
      <c r="A812" t="s">
        <v>678</v>
      </c>
      <c r="B812" t="s">
        <v>4</v>
      </c>
      <c r="C812">
        <v>1</v>
      </c>
    </row>
    <row r="813" spans="1:3" x14ac:dyDescent="0.3">
      <c r="A813" t="s">
        <v>428</v>
      </c>
      <c r="B813" t="s">
        <v>4</v>
      </c>
      <c r="C813">
        <v>1</v>
      </c>
    </row>
    <row r="814" spans="1:3" x14ac:dyDescent="0.3">
      <c r="A814" t="s">
        <v>979</v>
      </c>
      <c r="B814" t="s">
        <v>4</v>
      </c>
      <c r="C814">
        <v>1</v>
      </c>
    </row>
    <row r="815" spans="1:3" x14ac:dyDescent="0.3">
      <c r="A815" t="s">
        <v>551</v>
      </c>
      <c r="B815" t="s">
        <v>4</v>
      </c>
      <c r="C815">
        <v>1</v>
      </c>
    </row>
    <row r="816" spans="1:3" x14ac:dyDescent="0.3">
      <c r="A816" t="s">
        <v>682</v>
      </c>
      <c r="B816" t="s">
        <v>4</v>
      </c>
      <c r="C816">
        <v>1</v>
      </c>
    </row>
    <row r="817" spans="1:3" x14ac:dyDescent="0.3">
      <c r="A817" t="s">
        <v>1395</v>
      </c>
      <c r="B817" t="s">
        <v>4</v>
      </c>
      <c r="C817">
        <v>1</v>
      </c>
    </row>
    <row r="818" spans="1:3" x14ac:dyDescent="0.3">
      <c r="A818" t="s">
        <v>1024</v>
      </c>
      <c r="B818" t="s">
        <v>4</v>
      </c>
      <c r="C818">
        <v>1</v>
      </c>
    </row>
    <row r="819" spans="1:3" x14ac:dyDescent="0.3">
      <c r="A819" t="s">
        <v>302</v>
      </c>
      <c r="B819" t="s">
        <v>4</v>
      </c>
      <c r="C819">
        <v>1</v>
      </c>
    </row>
    <row r="820" spans="1:3" x14ac:dyDescent="0.3">
      <c r="A820" t="s">
        <v>281</v>
      </c>
      <c r="B820" t="s">
        <v>4</v>
      </c>
      <c r="C820">
        <v>1</v>
      </c>
    </row>
    <row r="821" spans="1:3" x14ac:dyDescent="0.3">
      <c r="A821" t="s">
        <v>1706</v>
      </c>
      <c r="B821" t="s">
        <v>4</v>
      </c>
      <c r="C821">
        <v>1</v>
      </c>
    </row>
    <row r="822" spans="1:3" x14ac:dyDescent="0.3">
      <c r="A822" t="s">
        <v>342</v>
      </c>
      <c r="B822" t="s">
        <v>4</v>
      </c>
      <c r="C82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Diagramme</vt:lpstr>
      </vt:variant>
      <vt:variant>
        <vt:i4>5</vt:i4>
      </vt:variant>
    </vt:vector>
  </HeadingPairs>
  <TitlesOfParts>
    <vt:vector size="28" baseType="lpstr">
      <vt:lpstr>readme</vt:lpstr>
      <vt:lpstr>DACH gesamt</vt:lpstr>
      <vt:lpstr>D gesamt</vt:lpstr>
      <vt:lpstr>A gesamt</vt:lpstr>
      <vt:lpstr>CH gesamt</vt:lpstr>
      <vt:lpstr>D2015</vt:lpstr>
      <vt:lpstr>D2016</vt:lpstr>
      <vt:lpstr>D2017</vt:lpstr>
      <vt:lpstr>D2018</vt:lpstr>
      <vt:lpstr>D2019</vt:lpstr>
      <vt:lpstr>D2020</vt:lpstr>
      <vt:lpstr>A2015</vt:lpstr>
      <vt:lpstr>A2016</vt:lpstr>
      <vt:lpstr>A2017</vt:lpstr>
      <vt:lpstr>A2018</vt:lpstr>
      <vt:lpstr>A2019</vt:lpstr>
      <vt:lpstr>A2020</vt:lpstr>
      <vt:lpstr>CH2015</vt:lpstr>
      <vt:lpstr>CH2016</vt:lpstr>
      <vt:lpstr>CH2017</vt:lpstr>
      <vt:lpstr>CH2018</vt:lpstr>
      <vt:lpstr>CH2019</vt:lpstr>
      <vt:lpstr>CH2020</vt:lpstr>
      <vt:lpstr>Diag A</vt:lpstr>
      <vt:lpstr>Diag D</vt:lpstr>
      <vt:lpstr>Diag CH</vt:lpstr>
      <vt:lpstr>Diag DACH</vt:lpstr>
      <vt:lpstr>Diag Verlagsgröße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Mittermaier</dc:creator>
  <cp:lastModifiedBy>Bernhard Mittermaier</cp:lastModifiedBy>
  <dcterms:created xsi:type="dcterms:W3CDTF">2021-08-26T14:47:28Z</dcterms:created>
  <dcterms:modified xsi:type="dcterms:W3CDTF">2021-11-01T15:07:24Z</dcterms:modified>
</cp:coreProperties>
</file>